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13-08-2026/SC/"/>
    </mc:Choice>
  </mc:AlternateContent>
  <xr:revisionPtr revIDLastSave="0" documentId="8_{0D7A9542-C452-4939-B854-634ED7F9E69B}" xr6:coauthVersionLast="47" xr6:coauthVersionMax="47" xr10:uidLastSave="{00000000-0000-0000-0000-000000000000}"/>
  <bookViews>
    <workbookView xWindow="-110" yWindow="-110" windowWidth="19420" windowHeight="10300" tabRatio="917" xr2:uid="{AFD5F1E9-18DD-477F-8A17-89A19BBB3D25}"/>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<sst xmlns="http://schemas.openxmlformats.org/spreadsheetml/2006/main" count="85535" uniqueCount="10502">
  <si>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</si>
  <si>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</si>
  <si>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</si>
  <si>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</si>
  <si>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</si>
  <si>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</si>
  <si>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</si>
  <si>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</si>
  <si>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</si>
  <si>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</si>
  <si>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</si>
  <si>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</si>
  <si>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</si>
  <si>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</si>
  <si>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</si>
  <si>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</si>
  <si>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</si>
  <si>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</si>
  <si>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</si>
  <si>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</si>
  <si>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</si>
  <si>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</si>
  <si>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</si>
  <si>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</si>
  <si>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</si>
  <si>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</si>
  <si>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</si>
  <si>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</si>
  <si>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</si>
  <si>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</si>
  <si>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</si>
  <si>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</si>
  <si>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</si>
  <si>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</si>
  <si>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</si>
  <si>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</si>
  <si>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</si>
  <si>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</si>
  <si>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</si>
  <si>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</si>
  <si>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</si>
  <si>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</si>
  <si>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</si>
  <si>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</si>
  <si>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</si>
  <si>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</si>
  <si>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</si>
  <si>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</si>
  <si>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</si>
  <si>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</si>
  <si>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</si>
  <si>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</si>
  <si>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</si>
  <si>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</si>
  <si>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</si>
  <si>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</si>
  <si>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</si>
  <si>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</si>
  <si>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</si>
  <si>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</si>
  <si>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</si>
  <si>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</si>
  <si>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</si>
  <si>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</si>
  <si>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</si>
  <si>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</si>
  <si>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</si>
  <si>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</si>
  <si>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</si>
  <si>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</si>
  <si>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</si>
  <si>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</si>
  <si>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</si>
  <si>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</si>
  <si>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</si>
  <si>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</si>
  <si>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</si>
  <si>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</si>
  <si>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</si>
  <si>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</si>
  <si>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</si>
  <si>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</si>
  <si>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</si>
  <si>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</si>
  <si>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</si>
  <si>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</si>
  <si>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</si>
  <si>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</si>
  <si>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</si>
  <si>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</si>
  <si>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</si>
  <si>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</si>
  <si>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</si>
  <si>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</si>
  <si>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</si>
  <si>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</si>
  <si>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</si>
  <si>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</si>
  <si>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</si>
  <si>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</si>
  <si>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</si>
  <si>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</si>
  <si>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</si>
  <si>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</si>
  <si>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</si>
  <si>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</si>
  <si>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</si>
  <si>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</si>
  <si>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</si>
  <si>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</si>
  <si>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</si>
  <si>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</si>
  <si>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</si>
  <si>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</si>
  <si>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</si>
  <si>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</si>
  <si>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</si>
  <si>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</si>
  <si>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</si>
  <si>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</si>
  <si>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</si>
  <si>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</si>
  <si>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</si>
  <si>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</si>
  <si>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</si>
  <si>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</si>
  <si>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</si>
  <si>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</si>
  <si>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</si>
  <si>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</si>
  <si>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</si>
  <si>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</si>
  <si>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</si>
  <si>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</si>
  <si>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</si>
  <si>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</si>
  <si>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</si>
  <si>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</si>
  <si>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</si>
  <si>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</si>
  <si>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</si>
  <si>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</si>
  <si>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</si>
  <si>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</si>
  <si>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</si>
  <si>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</si>
  <si>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</si>
  <si>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</si>
  <si>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</si>
  <si>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</si>
  <si>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</si>
  <si>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</si>
  <si>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</si>
  <si>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</si>
  <si>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</si>
  <si>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</si>
  <si>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</si>
  <si>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</si>
  <si>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</si>
  <si>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</si>
  <si>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</si>
  <si>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</si>
  <si>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</si>
  <si>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</si>
  <si>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</si>
  <si>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</si>
  <si>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</si>
  <si>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</si>
  <si>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</si>
  <si>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</si>
  <si>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</si>
  <si>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</si>
  <si>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</si>
  <si>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</si>
  <si>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</si>
  <si>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</si>
  <si>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</si>
  <si>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</si>
  <si>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</si>
  <si>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</si>
  <si>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</si>
  <si>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</si>
  <si>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</si>
  <si>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</si>
  <si>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</si>
  <si>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</si>
  <si>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</si>
  <si>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</si>
  <si>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</si>
  <si>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</si>
  <si>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</si>
  <si>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</si>
  <si>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</si>
  <si>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</si>
  <si>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</si>
  <si>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</si>
  <si>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</si>
  <si>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</si>
  <si>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</si>
  <si>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</si>
  <si>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</si>
  <si>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</si>
  <si>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</si>
  <si>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</si>
  <si>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</si>
  <si>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</si>
  <si>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</si>
  <si>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</si>
  <si>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</si>
  <si>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</si>
  <si>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</si>
  <si>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</si>
  <si>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</si>
  <si>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</si>
  <si>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</si>
  <si>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</si>
  <si>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</si>
  <si>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</si>
  <si>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</si>
  <si>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</si>
  <si>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</si>
  <si>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</si>
  <si>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</si>
  <si>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</si>
  <si>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</si>
  <si>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</si>
  <si>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</si>
  <si>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</si>
  <si>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</si>
  <si>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</si>
  <si>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</si>
  <si>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</si>
  <si>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</si>
  <si>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</si>
  <si>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</si>
  <si>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</si>
  <si>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</si>
  <si>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</si>
  <si>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</si>
  <si>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</si>
  <si>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</si>
  <si>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</si>
  <si>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</si>
  <si>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</si>
  <si>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</si>
  <si>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</si>
  <si>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</si>
  <si>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</si>
  <si>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</si>
  <si>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</si>
  <si>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</si>
  <si>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</si>
  <si>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</si>
  <si>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</si>
  <si>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</si>
  <si>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</si>
  <si>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</si>
  <si>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</si>
  <si>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</si>
  <si>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</si>
  <si>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</si>
  <si>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</si>
  <si>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</si>
  <si>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</si>
  <si>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</si>
  <si>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</si>
  <si>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</si>
  <si>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</si>
  <si>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</si>
  <si>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</si>
  <si>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</si>
  <si>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</si>
  <si>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</si>
  <si>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</si>
  <si>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</si>
  <si>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</si>
  <si>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</si>
  <si>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</si>
  <si>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</si>
  <si>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</si>
  <si>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</si>
  <si>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</si>
  <si>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</si>
  <si>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</si>
  <si>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</si>
  <si>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</si>
  <si>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</si>
  <si>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</si>
  <si>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</si>
  <si>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</si>
  <si>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</si>
  <si>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</si>
  <si>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</si>
  <si>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</si>
  <si>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</si>
  <si>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</si>
  <si>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</si>
  <si>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</si>
  <si>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</si>
  <si>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</si>
  <si>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</si>
  <si>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</si>
  <si>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</si>
  <si>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</si>
  <si>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</si>
  <si>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</si>
  <si>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</si>
  <si>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</si>
  <si>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</si>
  <si>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</si>
  <si>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</si>
  <si>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</si>
  <si>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</si>
  <si>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</si>
  <si>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</si>
  <si>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</si>
  <si>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</si>
  <si>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</si>
  <si>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</si>
  <si>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</si>
  <si>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</si>
  <si>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</si>
  <si>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</si>
  <si>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</si>
  <si>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</si>
  <si>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</si>
  <si>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</si>
  <si>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</si>
  <si>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</si>
  <si>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</si>
  <si>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</si>
  <si>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</si>
  <si>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</si>
  <si>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</si>
  <si>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</si>
  <si>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</si>
  <si>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</si>
  <si>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</si>
  <si>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</si>
  <si>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</si>
  <si>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</si>
  <si>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</si>
  <si>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</si>
  <si>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</si>
  <si>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</si>
  <si>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</si>
  <si>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</si>
  <si>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</si>
  <si>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</si>
  <si>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</si>
  <si>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</si>
  <si>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</si>
  <si>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</si>
  <si>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</si>
  <si>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</si>
  <si>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</si>
  <si>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</si>
  <si>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</si>
  <si>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</si>
  <si>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</si>
  <si>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</si>
  <si>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</si>
  <si>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</si>
  <si>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</si>
  <si>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</si>
  <si>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</si>
  <si>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</si>
  <si>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</si>
  <si>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</si>
  <si>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</si>
  <si>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</si>
  <si>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</si>
  <si>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</si>
  <si>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</si>
  <si>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</si>
  <si>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</si>
  <si>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</si>
  <si>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</si>
  <si>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</si>
  <si>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</si>
  <si>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</si>
  <si>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</si>
  <si>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</si>
  <si>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</si>
  <si>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</si>
  <si>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</si>
  <si>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</si>
  <si>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</si>
  <si>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</si>
  <si>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</si>
  <si>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</si>
  <si>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</si>
  <si>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</si>
  <si>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</si>
  <si>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</si>
  <si>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</si>
  <si>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</si>
  <si>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</si>
  <si>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</si>
  <si>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</si>
  <si>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</si>
  <si>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</si>
  <si>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</si>
  <si>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</si>
  <si>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</si>
  <si>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</si>
  <si>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</si>
  <si>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</si>
  <si>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</si>
  <si>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</si>
  <si>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</si>
  <si>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</si>
  <si>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</si>
  <si>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</si>
  <si>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</si>
  <si>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</si>
  <si>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</si>
  <si>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</si>
  <si>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</si>
  <si>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</si>
  <si>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</si>
  <si>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</si>
  <si>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</si>
  <si>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</si>
  <si>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</si>
  <si>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August 13,2026)</t>
  </si>
  <si>
    <t>Nifty 50 TRI</t>
  </si>
  <si>
    <t>NIFTY 500 Multicap 50:25:25 TRI</t>
  </si>
  <si>
    <t>NA</t>
  </si>
  <si>
    <t>Nippon India Multi Cap Fund - Reg - Growth</t>
  </si>
  <si>
    <t>--</t>
  </si>
  <si>
    <t>Banks (17.71)</t>
  </si>
  <si>
    <t>Retailing (9.41)</t>
  </si>
  <si>
    <t>Pharmaceuticals &amp; Biotechnology (7.66)</t>
  </si>
  <si>
    <t>Consumer Durables (6.65)</t>
  </si>
  <si>
    <t>IT - Software (6.37)</t>
  </si>
  <si>
    <t>If redeemed bet. 0 Day to 360 Days Exit Load is 1%</t>
  </si>
  <si>
    <t>Kotak Multicap Fund - Reg - Growth</t>
  </si>
  <si>
    <t>Banks (19.54)</t>
  </si>
  <si>
    <t>Automobiles (8.47)</t>
  </si>
  <si>
    <t>Finance (8.42)</t>
  </si>
  <si>
    <t>Telecom - Services (6.08)</t>
  </si>
  <si>
    <t>IT - Software (5.37)</t>
  </si>
  <si>
    <t>If redeemed bet. 0 Day to 365 Days Exit Load is 1%</t>
  </si>
  <si>
    <t>SBI Multicap Fund - Reg - Growth</t>
  </si>
  <si>
    <t>Banks (15.04)</t>
  </si>
  <si>
    <t>Consumer Durables (9.33)</t>
  </si>
  <si>
    <t>Retailing (8.03)</t>
  </si>
  <si>
    <t>Power (7.53)</t>
  </si>
  <si>
    <t>Chemicals &amp; Petrochemicals (5.72)</t>
  </si>
  <si>
    <t>If redeemed bet. 0 Day to 30 Days Exit Load is 0.25%, If redeemed bet. 30 Days to 90 Days Exit Load is 0.1%</t>
  </si>
  <si>
    <t>HDFC Multi Cap Fund - Reg - Growth</t>
  </si>
  <si>
    <t>Banks (14.34)</t>
  </si>
  <si>
    <t>Finance (7.29)</t>
  </si>
  <si>
    <t>Auto Components (6.82)</t>
  </si>
  <si>
    <t>Pharmaceuticals &amp; Biotechnology (5.96)</t>
  </si>
  <si>
    <t>IT - Software (5.67)</t>
  </si>
  <si>
    <t>ICICI Prudential Multicap Fund - Growth</t>
  </si>
  <si>
    <t>Electrical Equipment (8.82)</t>
  </si>
  <si>
    <t>Auto Components (7.6)</t>
  </si>
  <si>
    <t>Industrial Products (7.45)</t>
  </si>
  <si>
    <t>Finance (7.23)</t>
  </si>
  <si>
    <t>Chemicals &amp; Petrochemicals (7.05)</t>
  </si>
  <si>
    <t>If redeemed bet. 0 Day to 30 Days Exit Load is 1%</t>
  </si>
  <si>
    <t>Axis Multicap Fund - Reg - Growth</t>
  </si>
  <si>
    <t>Banks (17.14)</t>
  </si>
  <si>
    <t>Auto Components (9.39)</t>
  </si>
  <si>
    <t>Electrical Equipment (8.26)</t>
  </si>
  <si>
    <t>Pharmaceuticals &amp; Biotechnology (7.69)</t>
  </si>
  <si>
    <t>Finance (5.86)</t>
  </si>
  <si>
    <t>Mahindra Manulife Multi Cap Fund - Reg - Growth</t>
  </si>
  <si>
    <t>Pharmaceuticals &amp; Biotechnology (12.91)</t>
  </si>
  <si>
    <t>Banks (10.56)</t>
  </si>
  <si>
    <t>Current Assets (9.49)</t>
  </si>
  <si>
    <t>Industrial Products (8.18)</t>
  </si>
  <si>
    <t>IT - Software (6.47)</t>
  </si>
  <si>
    <t>If redeemed bet. 0 Day to 90 Days Exit Load is 1%</t>
  </si>
  <si>
    <t>Aditya Birla Sun Life Multi-Cap Fund - Reg - Growth</t>
  </si>
  <si>
    <t>Banks (13.7)</t>
  </si>
  <si>
    <t>Auto Components (7.9)</t>
  </si>
  <si>
    <t>Retailing (7.47)</t>
  </si>
  <si>
    <t>Electrical Equipment (5.97)</t>
  </si>
  <si>
    <t>Finance (4.79)</t>
  </si>
  <si>
    <t>HSBC Multi Cap Fund - Reg - Growth</t>
  </si>
  <si>
    <t>Banks (15.11)</t>
  </si>
  <si>
    <t>Pharmaceuticals &amp; Biotechnology (9.12)</t>
  </si>
  <si>
    <t>Electrical Equipment (8.55)</t>
  </si>
  <si>
    <t>Industrial Products (6.77)</t>
  </si>
  <si>
    <t>Capital Markets (6.02)</t>
  </si>
  <si>
    <t>Canara Robeco Multi Cap Fund - Reg - Growth</t>
  </si>
  <si>
    <t>Banks (16.8)</t>
  </si>
  <si>
    <t>Pharmaceuticals &amp; Biotechnology (6.98)</t>
  </si>
  <si>
    <t>Retailing (6.73)</t>
  </si>
  <si>
    <t>Finance (5.95)</t>
  </si>
  <si>
    <t>Capital Markets (5.09)</t>
  </si>
  <si>
    <t>Mirae Asset Multicap Fund - Reg - Growth</t>
  </si>
  <si>
    <t>Banks (18.51)</t>
  </si>
  <si>
    <t>Pharmaceuticals &amp; Biotechnology (7.88)</t>
  </si>
  <si>
    <t>Consumer Durables (6.35)</t>
  </si>
  <si>
    <t>Transport Services (4.78)</t>
  </si>
  <si>
    <t>Automobiles (4.3)</t>
  </si>
  <si>
    <t>Franklin India Multi Cap Fund - Reg - Growth</t>
  </si>
  <si>
    <t>Industrial Products (14.41)</t>
  </si>
  <si>
    <t>Aerospace &amp; Defense (11.79)</t>
  </si>
  <si>
    <t>Banks (11.31)</t>
  </si>
  <si>
    <t>Pharmaceuticals &amp; Biotechnology (7.71)</t>
  </si>
  <si>
    <t>Finance (6.54)</t>
  </si>
  <si>
    <t>Motilal Oswal Multi Cap Fund - Reg - Growth</t>
  </si>
  <si>
    <t>Banks (12.54)</t>
  </si>
  <si>
    <t>Electrical Equipment (11.35)</t>
  </si>
  <si>
    <t>Consumer Durables (11.33)</t>
  </si>
  <si>
    <t>Finance (9.68)</t>
  </si>
  <si>
    <t>Retailing (6.88)</t>
  </si>
  <si>
    <t>Invesco India Multicap Fund - Growth</t>
  </si>
  <si>
    <t>Banks (15.37)</t>
  </si>
  <si>
    <t>Retailing (10.46)</t>
  </si>
  <si>
    <t>Healthcare Services (8.65)</t>
  </si>
  <si>
    <t>Capital Markets (7.62)</t>
  </si>
  <si>
    <t>Finance (5.31)</t>
  </si>
  <si>
    <t>If redeemed bet. 0 Year to 1 Year Exit Load is 1%</t>
  </si>
  <si>
    <t>Tata Multicap Fund - Reg - Growth</t>
  </si>
  <si>
    <t>Banks (19.41)</t>
  </si>
  <si>
    <t>Healthcare Services (8.28)</t>
  </si>
  <si>
    <t>Finance (6.9)</t>
  </si>
  <si>
    <t>Auto Components (6.67)</t>
  </si>
  <si>
    <t>Consumer Durables (5.53)</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</si>
  <si>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</si>
  <si>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</si>
  <si>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</si>
  <si>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</si>
  <si>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</si>
  <si>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</si>
  <si>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</si>
  <si>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</si>
  <si>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</si>
  <si>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</si>
  <si>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</si>
  <si>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</si>
  <si>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</si>
  <si>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</si>
  <si>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Multicap Fund - Dir - Growth</t>
  </si>
  <si>
    <t>Tata Multicap Fund - Dir - Growth</t>
  </si>
  <si>
    <t>Quant Multi Cap Fund - Growth</t>
  </si>
  <si>
    <t>Power (12.75)</t>
  </si>
  <si>
    <t>Pharmaceuticals &amp; Biotechnology (11.5)</t>
  </si>
  <si>
    <t>Banks (10.29)</t>
  </si>
  <si>
    <t>IT - Software (6.54)</t>
  </si>
  <si>
    <t>Miscellaneous (5.93)</t>
  </si>
  <si>
    <t>If redeemed bet. 0 Day to 15 Days Exit Load is 1%</t>
  </si>
  <si>
    <t>WhiteOak Capital Multi Cap Fund - Reg - Growth</t>
  </si>
  <si>
    <t>Banks (15.33)</t>
  </si>
  <si>
    <t>Finance (7.79)</t>
  </si>
  <si>
    <t>Pharmaceuticals &amp; Biotechnology (7.68)</t>
  </si>
  <si>
    <t>IT - Software (5.26)</t>
  </si>
  <si>
    <t>Retailing (4.35)</t>
  </si>
  <si>
    <t>Nil</t>
  </si>
  <si>
    <t>Baroda BNP Paribas Multi Cap Fund - Growth</t>
  </si>
  <si>
    <t>Banks (15.36)</t>
  </si>
  <si>
    <t>Capital Markets (7.21)</t>
  </si>
  <si>
    <t>Automobiles (6.47)</t>
  </si>
  <si>
    <t>Pharmaceuticals &amp; Biotechnology (6.42)</t>
  </si>
  <si>
    <t>IT - Software (6.13)</t>
  </si>
  <si>
    <t>Edelweiss Multi Cap Fund - Reg - Growth</t>
  </si>
  <si>
    <t>Banks (18.19)</t>
  </si>
  <si>
    <t>Finance (7.24)</t>
  </si>
  <si>
    <t>Pharmaceuticals &amp; Biotechnology (4.83)</t>
  </si>
  <si>
    <t>Automobiles (4.81)</t>
  </si>
  <si>
    <t>Capital Markets (4.51)</t>
  </si>
  <si>
    <t>Bandhan Multi Cap Fund - Reg - Growth</t>
  </si>
  <si>
    <t>Banks (17.43)</t>
  </si>
  <si>
    <t>Pharmaceuticals &amp; Biotechnology (7.47)</t>
  </si>
  <si>
    <t>Finance (7.08)</t>
  </si>
  <si>
    <t>Retailing (6.21)</t>
  </si>
  <si>
    <t>IT - Software (4.73)</t>
  </si>
  <si>
    <t>DSP Multicap Fund - Reg - Growth</t>
  </si>
  <si>
    <t>Banks (15.74)</t>
  </si>
  <si>
    <t>Pharmaceuticals &amp; Biotechnology (13.06)</t>
  </si>
  <si>
    <t>Industrial Products (9.89)</t>
  </si>
  <si>
    <t>Insurance (7.91)</t>
  </si>
  <si>
    <t>Automobiles (5.63)</t>
  </si>
  <si>
    <t>Sundaram Multi cap Fund - Growth</t>
  </si>
  <si>
    <t>Banks (14.95)</t>
  </si>
  <si>
    <t>Finance (8.73)</t>
  </si>
  <si>
    <t>Electrical Equipment (4.87)</t>
  </si>
  <si>
    <t>Consumer Durables (4.65)</t>
  </si>
  <si>
    <t>Industrial Products (4.54)</t>
  </si>
  <si>
    <t>UTI Multi Cap Fund - Reg - Growth</t>
  </si>
  <si>
    <t>Banks (17.29)</t>
  </si>
  <si>
    <t>Retailing (6.25)</t>
  </si>
  <si>
    <t>Finance (6.05)</t>
  </si>
  <si>
    <t>Pharmaceuticals &amp; Biotechnology (4.95)</t>
  </si>
  <si>
    <t>Consumer Durables (4.8)</t>
  </si>
  <si>
    <t>LIC MF Multi Cap Fund - Reg - Growth</t>
  </si>
  <si>
    <t>Banks (14.71)</t>
  </si>
  <si>
    <t>Electrical Equipment (7.57)</t>
  </si>
  <si>
    <t>Auto Components (5.9)</t>
  </si>
  <si>
    <t>Industrial Products (5.51)</t>
  </si>
  <si>
    <t>Retailing (5.06)</t>
  </si>
  <si>
    <t>Bajaj Finserv Multi Cap Fund - Reg - Growth</t>
  </si>
  <si>
    <t>Banks (12.91)</t>
  </si>
  <si>
    <t>Auto Components (9.05)</t>
  </si>
  <si>
    <t>Pharmaceuticals &amp; Biotechnology (7.24)</t>
  </si>
  <si>
    <t>Textiles &amp; Apparels (5.83)</t>
  </si>
  <si>
    <t>Telecom - Services (5.77)</t>
  </si>
  <si>
    <t>If redeemed bet. 0 Day to 180 Days Exit Load is 1%</t>
  </si>
  <si>
    <t>ITI Multi Cap Fund - Reg - Growth</t>
  </si>
  <si>
    <t>Banks (16.17)</t>
  </si>
  <si>
    <t>Electrical Equipment (12.39)</t>
  </si>
  <si>
    <t>Pharmaceuticals &amp; Biotechnology (8.44)</t>
  </si>
  <si>
    <t>Chemicals &amp; Petrochemicals (5.62)</t>
  </si>
  <si>
    <t>Consumer Durables (4.84)</t>
  </si>
  <si>
    <t>If redeemed bet. 0 Day to 90 Days Exit Load is 0.5%</t>
  </si>
  <si>
    <t>Union Multicap Fund - Reg - Growth</t>
  </si>
  <si>
    <t>Banks (20.13)</t>
  </si>
  <si>
    <t>Auto Components (9.51)</t>
  </si>
  <si>
    <t>Pharmaceuticals &amp; Biotechnology (7.18)</t>
  </si>
  <si>
    <t>IT - Software (5.22)</t>
  </si>
  <si>
    <t>Electrical Equipment (4.85)</t>
  </si>
  <si>
    <t>Bank of India Multi Cap Fund - Reg - Growth</t>
  </si>
  <si>
    <t>Banks (13.37)</t>
  </si>
  <si>
    <t>Pharmaceuticals &amp; Biotechnology (11.59)</t>
  </si>
  <si>
    <t>Consumer Durables (8)</t>
  </si>
  <si>
    <t>Retailing (7.22)</t>
  </si>
  <si>
    <t>Current Assets (6.42)</t>
  </si>
  <si>
    <t>Groww Multicap Fund - Reg - Growth</t>
  </si>
  <si>
    <t>Finance (11.54)</t>
  </si>
  <si>
    <t>Banks (11.26)</t>
  </si>
  <si>
    <t>Current Assets (9.15)</t>
  </si>
  <si>
    <t>Capital Markets (7.83)</t>
  </si>
  <si>
    <t>Electrical Equipment (7.79)</t>
  </si>
  <si>
    <t>TRUSTMF Multi Cap Fund - Reg - Growth</t>
  </si>
  <si>
    <t>Banks (12.56)</t>
  </si>
  <si>
    <t>Finance (10.67)</t>
  </si>
  <si>
    <t>Auto Components (7.2)</t>
  </si>
  <si>
    <t>Consumer Durables (7.14)</t>
  </si>
  <si>
    <t>PGIM India Multi Cap Fund - Reg - Growth</t>
  </si>
  <si>
    <t>Banks (13.63)</t>
  </si>
  <si>
    <t>Pharmaceuticals &amp; Biotechnology (6.83)</t>
  </si>
  <si>
    <t>Capital Markets (5.05)</t>
  </si>
  <si>
    <t>Auto Components (4.89)</t>
  </si>
  <si>
    <t>Healthcare Services (4.79)</t>
  </si>
  <si>
    <t>Samco Multi Cap Fund - Reg - Growth</t>
  </si>
  <si>
    <t>Electrical Equipment (14.28)</t>
  </si>
  <si>
    <t>Banks (12.39)</t>
  </si>
  <si>
    <t>Pharmaceuticals &amp; Biotechnology (9.44)</t>
  </si>
  <si>
    <t>Industrial Products (7.77)</t>
  </si>
  <si>
    <t>Auto Components (7.75)</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</si>
  <si>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</si>
  <si>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</si>
  <si>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</si>
  <si>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</si>
  <si>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</si>
  <si>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</si>
  <si>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</si>
  <si>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</si>
  <si>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</si>
  <si>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Bajaj Finserv Multi Cap Fund - Dir - Growth</t>
  </si>
  <si>
    <t>ITI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</si>
  <si>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</si>
  <si>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</si>
  <si>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</si>
  <si>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</si>
  <si>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</si>
  <si>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</si>
  <si>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</si>
  <si>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</si>
  <si>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</si>
  <si>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</si>
  <si>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(28.93)</t>
  </si>
  <si>
    <t>Automobiles (8.65)</t>
  </si>
  <si>
    <t>Pharmaceuticals &amp; Biotechnology (7.97)</t>
  </si>
  <si>
    <t>Retailing (5.43)</t>
  </si>
  <si>
    <t>IT - Software (5.11)</t>
  </si>
  <si>
    <t>Kotak Flexicap Fund - Reg - Growth</t>
  </si>
  <si>
    <t>Banks (23.06)</t>
  </si>
  <si>
    <t>Chemicals &amp; Petrochemicals (6.65)</t>
  </si>
  <si>
    <t>Cement &amp; Cement Products (5.41)</t>
  </si>
  <si>
    <t>Pharmaceuticals &amp; Biotechnology (5.14)</t>
  </si>
  <si>
    <t>Aerospace &amp; Defense (5.08)</t>
  </si>
  <si>
    <t>Aditya Birla Sun Life Flexi Cap Fund - Growth</t>
  </si>
  <si>
    <t>Banks (19.03)</t>
  </si>
  <si>
    <t>IT - Software (7.55)</t>
  </si>
  <si>
    <t>Finance (5.58)</t>
  </si>
  <si>
    <t>Automobiles (5.41)</t>
  </si>
  <si>
    <t>ICICI Prudential Flexicap Fund - Reg - Growth</t>
  </si>
  <si>
    <t>Automobiles (19.68)</t>
  </si>
  <si>
    <t>Banks (17.37)</t>
  </si>
  <si>
    <t>Retailing (10.63)</t>
  </si>
  <si>
    <t>Consumer Durables (7.92)</t>
  </si>
  <si>
    <t>Auto Components (6.43)</t>
  </si>
  <si>
    <t>UTI Flexi Cap Fund - Growth</t>
  </si>
  <si>
    <t>Retailing (15.32)</t>
  </si>
  <si>
    <t>Banks (14.6)</t>
  </si>
  <si>
    <t>Consumer Durables (11.26)</t>
  </si>
  <si>
    <t>IT - Software (9.21)</t>
  </si>
  <si>
    <t>Finance (8.47)</t>
  </si>
  <si>
    <t>SBI Flexicap Fund - Growth</t>
  </si>
  <si>
    <t>Banks (23.81)</t>
  </si>
  <si>
    <t>Pharmaceuticals &amp; Biotechnology (9.28)</t>
  </si>
  <si>
    <t>Automobiles (7.35)</t>
  </si>
  <si>
    <t>Construction (4.59)</t>
  </si>
  <si>
    <t>Finance (4.5)</t>
  </si>
  <si>
    <t>If redeemed bet. 0 Day to 30 Day Exit Load is 0.1%</t>
  </si>
  <si>
    <t>Franklin India Flexi Cap Fund - Growth</t>
  </si>
  <si>
    <t>Banks (25.21)</t>
  </si>
  <si>
    <t>IT - Software (6)</t>
  </si>
  <si>
    <t>Current Assets (5.05)</t>
  </si>
  <si>
    <t>Retailing (4.84)</t>
  </si>
  <si>
    <t>Power (4.25)</t>
  </si>
  <si>
    <t>Motilal Oswal Flexi Cap Fund - Reg - Growth</t>
  </si>
  <si>
    <t>Electrical Equipment (18.15)</t>
  </si>
  <si>
    <t>Consumer Durables (11.53)</t>
  </si>
  <si>
    <t>Finance (8.45)</t>
  </si>
  <si>
    <t>IT - Software (7.79)</t>
  </si>
  <si>
    <t>Capital Markets (7.06)</t>
  </si>
  <si>
    <t>Canara Robeco Flexi Cap Fund - Growth</t>
  </si>
  <si>
    <t>Banks (20.36)</t>
  </si>
  <si>
    <t>Retailing (7.49)</t>
  </si>
  <si>
    <t>Pharmaceuticals &amp; Biotechnology (5.86)</t>
  </si>
  <si>
    <t>Finance (5.82)</t>
  </si>
  <si>
    <t>Automobiles (5.37)</t>
  </si>
  <si>
    <t>Axis Flexi Cap Fund - Reg - Growth</t>
  </si>
  <si>
    <t>Banks (18.29)</t>
  </si>
  <si>
    <t>Finance (8.43)</t>
  </si>
  <si>
    <t>Current Assets (7.92)</t>
  </si>
  <si>
    <t>Electrical Equipment (6.97)</t>
  </si>
  <si>
    <t>Retailing (6.47)</t>
  </si>
  <si>
    <t>DSP Flexi Cap Fund - Reg - Growth</t>
  </si>
  <si>
    <t>Banks (26.35)</t>
  </si>
  <si>
    <t>Finance (7.34)</t>
  </si>
  <si>
    <t>Automobiles (7.11)</t>
  </si>
  <si>
    <t>IT - Software (6.19)</t>
  </si>
  <si>
    <t>Insurance (5.96)</t>
  </si>
  <si>
    <t>If redeemed bet. 0 Months to 12 Months Exit Load is 1%</t>
  </si>
  <si>
    <t>Nippon India Flexi Cap Fund - Reg - Growth</t>
  </si>
  <si>
    <t>Banks (21.1)</t>
  </si>
  <si>
    <t>Retailing (7.89)</t>
  </si>
  <si>
    <t>IT - Software (5.6)</t>
  </si>
  <si>
    <t>Consumer Durables (5.39)</t>
  </si>
  <si>
    <t>Pharmaceuticals &amp; Biotechnology (4.88)</t>
  </si>
  <si>
    <t>WhiteOak Capital Flexi Cap Fund - Reg - Growth</t>
  </si>
  <si>
    <t>Banks (20.23)</t>
  </si>
  <si>
    <t>Finance (8.11)</t>
  </si>
  <si>
    <t>Pharmaceuticals &amp; Biotechnology (5.57)</t>
  </si>
  <si>
    <t>Automobiles (5.25)</t>
  </si>
  <si>
    <t>IT - Software (5.2)</t>
  </si>
  <si>
    <t>Bajaj Finserv Flexi Cap Fund - Reg - Growth</t>
  </si>
  <si>
    <t>Banks (17.07)</t>
  </si>
  <si>
    <t>Pharmaceuticals &amp; Biotechnology (11.24)</t>
  </si>
  <si>
    <t>Consumer Durables (9.81)</t>
  </si>
  <si>
    <t>Auto Components (7.38)</t>
  </si>
  <si>
    <t>Industrial Products (6.63)</t>
  </si>
  <si>
    <t>Bandhan Flexi Cap Fund - Reg - Growth</t>
  </si>
  <si>
    <t>Banks (23.99)</t>
  </si>
  <si>
    <t>IT - Software (8.34)</t>
  </si>
  <si>
    <t>Insurance (6.22)</t>
  </si>
  <si>
    <t>Automobiles (5.96)</t>
  </si>
  <si>
    <t>Retailing (5.84)</t>
  </si>
  <si>
    <t>HDFC Flexi Cap Fund - Dir - Growth</t>
  </si>
  <si>
    <t>Kotak Flexicap Fund - Dir - Growth</t>
  </si>
  <si>
    <t>Aditya Birla Sun Life Flexi Cap Fund - Dir - Growth</t>
  </si>
  <si>
    <t>ICICI Prudential Flexicap Fund - Dir - Growth</t>
  </si>
  <si>
    <t>UTI Flexi Cap Fund - Dir - Growth</t>
  </si>
  <si>
    <t>SBI Flexicap Fund - Dir - Growth</t>
  </si>
  <si>
    <t>Franklin India Flexi Cap Fund - Dir - Growth</t>
  </si>
  <si>
    <t>Motilal Oswal Flexi Cap Fund - Dir - Growth</t>
  </si>
  <si>
    <t>Canara Robeco Flexi Cap Fund - Dir - Growth</t>
  </si>
  <si>
    <t>Axis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</si>
  <si>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</si>
  <si>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</si>
  <si>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</si>
  <si>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</si>
  <si>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</si>
  <si>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</si>
  <si>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(23.69)</t>
  </si>
  <si>
    <t>IT - Software (12.5)</t>
  </si>
  <si>
    <t>Finance (7.26)</t>
  </si>
  <si>
    <t>Automobiles (6.6)</t>
  </si>
  <si>
    <t>Power (6.06)</t>
  </si>
  <si>
    <t>If redeemed bet. 0 Day to 365 Days Exit Load is 2%, If redeemed bet. 365 Days to 730 Days Exit Load is 1%</t>
  </si>
  <si>
    <t>Helios Flexi Cap Fund - Reg - Growth</t>
  </si>
  <si>
    <t>Banks (10.93)</t>
  </si>
  <si>
    <t>Finance (9.7)</t>
  </si>
  <si>
    <t>Capital Markets (9.26)</t>
  </si>
  <si>
    <t>Retailing (7.35)</t>
  </si>
  <si>
    <t>Transport Infrastructure (4.94)</t>
  </si>
  <si>
    <t>Quant Flexi Cap Fund - Growth</t>
  </si>
  <si>
    <t>Power (23.04)</t>
  </si>
  <si>
    <t>Pharmaceuticals &amp; Biotechnology (10.44)</t>
  </si>
  <si>
    <t>IT - Software (9.83)</t>
  </si>
  <si>
    <t>Banks (9.8)</t>
  </si>
  <si>
    <t>Auto Components (8.53)</t>
  </si>
  <si>
    <t>Abakkus Flexi Cap Fund - Reg - Growth</t>
  </si>
  <si>
    <t>Banks (16.99)</t>
  </si>
  <si>
    <t>Pharmaceuticals &amp; Biotechnology (7.72)</t>
  </si>
  <si>
    <t>Current Assets (6.48)</t>
  </si>
  <si>
    <t>Capital Markets (5.19)</t>
  </si>
  <si>
    <t>Finance (4.92)</t>
  </si>
  <si>
    <t>PGIM India Flexi Cap Fund - Reg - Growth</t>
  </si>
  <si>
    <t>Banks (19.17)</t>
  </si>
  <si>
    <t>Pharmaceuticals &amp; Biotechnology (6.61)</t>
  </si>
  <si>
    <t>Automobiles (6.27)</t>
  </si>
  <si>
    <t>Finance (5.4)</t>
  </si>
  <si>
    <t>IT - Software (5.02)</t>
  </si>
  <si>
    <t>HSBC Flexi Cap Fund - Growth</t>
  </si>
  <si>
    <t>Banks (14.98)</t>
  </si>
  <si>
    <t>Finance (9.07)</t>
  </si>
  <si>
    <t>IT - Software (7.28)</t>
  </si>
  <si>
    <t>Electrical Equipment (6.78)</t>
  </si>
  <si>
    <t>Invesco India Flexi Cap Fund - Reg - Growth</t>
  </si>
  <si>
    <t>Capital Markets (9.87)</t>
  </si>
  <si>
    <t>Banks (8.56)</t>
  </si>
  <si>
    <t>Healthcare Services (8.17)</t>
  </si>
  <si>
    <t>IT - Software (8.01)</t>
  </si>
  <si>
    <t>JM Flexicap Fund - Growth</t>
  </si>
  <si>
    <t>Banks (17.92)</t>
  </si>
  <si>
    <t>IT - Software (7.13)</t>
  </si>
  <si>
    <t>Auto Components (6.75)</t>
  </si>
  <si>
    <t>Automobiles (6.07)</t>
  </si>
  <si>
    <t>Electrical Equipment (5.27)</t>
  </si>
  <si>
    <t>Mirae Asset Flexi Cap Fund - Reg - Growth</t>
  </si>
  <si>
    <t>Banks (17)</t>
  </si>
  <si>
    <t>Pharmaceuticals &amp; Biotechnology (8.14)</t>
  </si>
  <si>
    <t>Capital Markets (6.32)</t>
  </si>
  <si>
    <t>Finance (6.15)</t>
  </si>
  <si>
    <t>Automobiles (5.34)</t>
  </si>
  <si>
    <t>Tata Flexi Cap Fund - Reg - Growth</t>
  </si>
  <si>
    <t>Banks (20.09)</t>
  </si>
  <si>
    <t>Telecom - Services (5.35)</t>
  </si>
  <si>
    <t>Petroleum Products (5.31)</t>
  </si>
  <si>
    <t>Current Assets (5.13)</t>
  </si>
  <si>
    <t>IT - Software (5.05)</t>
  </si>
  <si>
    <t>Edelweiss Flexi Cap Fund - Reg - Growth</t>
  </si>
  <si>
    <t>Banks (22.6)</t>
  </si>
  <si>
    <t>IT - Software (6.88)</t>
  </si>
  <si>
    <t>Finance (6.68)</t>
  </si>
  <si>
    <t>Automobiles (5.9)</t>
  </si>
  <si>
    <t>Pharmaceuticals &amp; Biotechnology (4.76)</t>
  </si>
  <si>
    <t>Bank of India Flexi Cap Fund - Reg - Growth</t>
  </si>
  <si>
    <t>Banks (18.8)</t>
  </si>
  <si>
    <t>Pharmaceuticals &amp; Biotechnology (7.14)</t>
  </si>
  <si>
    <t>Aerospace &amp; Defense (6.1)</t>
  </si>
  <si>
    <t>Electrical Equipment (5.78)</t>
  </si>
  <si>
    <t>Current Assets (5.57)</t>
  </si>
  <si>
    <t>NJ Flexi Cap Fund - Reg - Growth</t>
  </si>
  <si>
    <t>Pharmaceuticals &amp; Biotechnology (22.03)</t>
  </si>
  <si>
    <t>Banks (8.38)</t>
  </si>
  <si>
    <t>Automobiles (8.01)</t>
  </si>
  <si>
    <t>Food Products (7.16)</t>
  </si>
  <si>
    <t>IT - Software (6.31)</t>
  </si>
  <si>
    <t>Union Flexi Cap Fund - Growth</t>
  </si>
  <si>
    <t>Banks (21.27)</t>
  </si>
  <si>
    <t>Pharmaceuticals &amp; Biotechnology (8.78)</t>
  </si>
  <si>
    <t>Finance (6.89)</t>
  </si>
  <si>
    <t>Retailing (5.23)</t>
  </si>
  <si>
    <t>IT - Software (4.53)</t>
  </si>
  <si>
    <t>360 ONE Flexicap Fund - Reg - Growth</t>
  </si>
  <si>
    <t>Banks (14.15)</t>
  </si>
  <si>
    <t>Finance (13.16)</t>
  </si>
  <si>
    <t>Pharmaceuticals &amp; Biotechnology (7.27)</t>
  </si>
  <si>
    <t>Electrical Equipment (6.91)</t>
  </si>
  <si>
    <t>Telecom - Services (6.05)</t>
  </si>
  <si>
    <t>Sundaram Flexicap Fund - Reg - Growth</t>
  </si>
  <si>
    <t>Banks (26.93)</t>
  </si>
  <si>
    <t>IT - Software (6.63)</t>
  </si>
  <si>
    <t>Automobiles (5.73)</t>
  </si>
  <si>
    <t>Industrial Products (5.06)</t>
  </si>
  <si>
    <t>Pharmaceuticals &amp; Biotechnology (4.8)</t>
  </si>
  <si>
    <t>Mahindra Manulife Flexi Cap Fund - Reg - Growth</t>
  </si>
  <si>
    <t>Banks (22.38)</t>
  </si>
  <si>
    <t>Retailing (7.38)</t>
  </si>
  <si>
    <t>Pharmaceuticals &amp; Biotechnology (6.88)</t>
  </si>
  <si>
    <t>Finance (6.13)</t>
  </si>
  <si>
    <t>IT - Software (4.68)</t>
  </si>
  <si>
    <t>ITI Flexi Cap Fund - Reg - Growth</t>
  </si>
  <si>
    <t>Banks (17.3)</t>
  </si>
  <si>
    <t>Current Assets (7.38)</t>
  </si>
  <si>
    <t>Pharmaceuticals &amp; Biotechnology (6.9)</t>
  </si>
  <si>
    <t>Industrial Products (6.1)</t>
  </si>
  <si>
    <t>Automobiles (4.91)</t>
  </si>
  <si>
    <t>Baroda BNP Paribas Flexi Cap Fund - Reg - Growth</t>
  </si>
  <si>
    <t>Banks (21.99)</t>
  </si>
  <si>
    <t>Pharmaceuticals &amp; Biotechnology (6.92)</t>
  </si>
  <si>
    <t>IT - Software (6.16)</t>
  </si>
  <si>
    <t>Electrical Equipment (5.58)</t>
  </si>
  <si>
    <t>Petroleum Products (5.03)</t>
  </si>
  <si>
    <t>LIC MF Flexi Cap Fund - Growth</t>
  </si>
  <si>
    <t>Banks (15.76)</t>
  </si>
  <si>
    <t>Pharmaceuticals &amp; Biotechnology (9.84)</t>
  </si>
  <si>
    <t>Chemicals &amp; Petrochemicals (8.92)</t>
  </si>
  <si>
    <t>Auto Components (7.63)</t>
  </si>
  <si>
    <t>Finance (6.79)</t>
  </si>
  <si>
    <t>TRUSTMF Flexi Cap Fund - Reg - Growth</t>
  </si>
  <si>
    <t>Banks (13.56)</t>
  </si>
  <si>
    <t>Finance (9.8)</t>
  </si>
  <si>
    <t>Consumer Durables (9.09)</t>
  </si>
  <si>
    <t>Aerospace &amp; Defense (6.44)</t>
  </si>
  <si>
    <t>Retailing (6.32)</t>
  </si>
  <si>
    <t>Capitalmind Flexi Cap Fund - Reg - Growth</t>
  </si>
  <si>
    <t>Pharmaceuticals &amp; Biotechnology (21.89)</t>
  </si>
  <si>
    <t>Industrial Products (16.89)</t>
  </si>
  <si>
    <t>Banks (14.43)</t>
  </si>
  <si>
    <t>Chemicals &amp; Petrochemicals (6.13)</t>
  </si>
  <si>
    <t>Capital Markets (4.61)</t>
  </si>
  <si>
    <t>Taurus Flexi Cap Fund - Reg - Growth</t>
  </si>
  <si>
    <t>Banks (20.64)</t>
  </si>
  <si>
    <t>Healthcare Services (7.19)</t>
  </si>
  <si>
    <t>Pharmaceuticals &amp; Biotechnology (7.1)</t>
  </si>
  <si>
    <t>Diversified FMCG (6.61)</t>
  </si>
  <si>
    <t>IT - Software (6.6)</t>
  </si>
  <si>
    <t>If redeemed bet. 0 Day to 365 Day Exit Load is 1%</t>
  </si>
  <si>
    <t>Navi Flexi Cap Fund - Reg - Growth</t>
  </si>
  <si>
    <t>Banks (15.83)</t>
  </si>
  <si>
    <t>Auto Components (13.22)</t>
  </si>
  <si>
    <t>Capital Markets (8.82)</t>
  </si>
  <si>
    <t>Industrial Products (6.99)</t>
  </si>
  <si>
    <t>Finance (6.12)</t>
  </si>
  <si>
    <t>Samco Flexi Cap Fund-Reg-Growth</t>
  </si>
  <si>
    <t>Industrial Products (22.22)</t>
  </si>
  <si>
    <t>Capital Markets (14.55)</t>
  </si>
  <si>
    <t>Banks (14.08)</t>
  </si>
  <si>
    <t>Food Products (7.23)</t>
  </si>
  <si>
    <t>Agricultural Food &amp; other Products (7.14)</t>
  </si>
  <si>
    <t>Old Bridge Flexi Cap Fund - Reg - Growth</t>
  </si>
  <si>
    <t>Pharmaceuticals &amp; Biotechnology (12.4)</t>
  </si>
  <si>
    <t>Finance (7.45)</t>
  </si>
  <si>
    <t>Current Assets (7.28)</t>
  </si>
  <si>
    <t>Banks (6.45)</t>
  </si>
  <si>
    <t>Automobiles (6.23)</t>
  </si>
  <si>
    <t>The Wealth Company Flexi Cap Fund - Reg - Growth</t>
  </si>
  <si>
    <t>IT - Software (14.55)</t>
  </si>
  <si>
    <t>Banks (14.13)</t>
  </si>
  <si>
    <t>Capital Markets (9.18)</t>
  </si>
  <si>
    <t>Auto Components (7.71)</t>
  </si>
  <si>
    <t>Pharmaceuticals &amp; Biotechnology (6.49)</t>
  </si>
  <si>
    <t>Unifi Flexi Cap Fund - Reg - Growth</t>
  </si>
  <si>
    <t>Banks (18.43)</t>
  </si>
  <si>
    <t>Capital Markets (7.7)</t>
  </si>
  <si>
    <t>Pharmaceuticals &amp; Biotechnology (7.64)</t>
  </si>
  <si>
    <t>Healthcare Services (6.62)</t>
  </si>
  <si>
    <t>Shriram Flexi Cap Fund - Reg - Growth</t>
  </si>
  <si>
    <t>Banks (21.83)</t>
  </si>
  <si>
    <t>IT - Software (7.14)</t>
  </si>
  <si>
    <t>Healthcare Services (5.9)</t>
  </si>
  <si>
    <t>Automobiles (5.82)</t>
  </si>
  <si>
    <t>Petroleum Products (5.48)</t>
  </si>
  <si>
    <t>AlphaGrep Flexi Cap Fund - Reg - Growth</t>
  </si>
  <si>
    <t>JioBlackRock Flexi Cap Fund - Reg - Growth</t>
  </si>
  <si>
    <t>Parag Parikh Flexi Cap Fund - Dir - Growth</t>
  </si>
  <si>
    <t>Helios Flexi Cap Fund - Dir - Growth</t>
  </si>
  <si>
    <t>Quant Flexi Cap Fund - Dir - Growth</t>
  </si>
  <si>
    <t>Abakkus Flexi Cap Fund - Dir - Growth</t>
  </si>
  <si>
    <t>PGIM India Flexi Cap Fund - Dir - Growth</t>
  </si>
  <si>
    <t>HSBC Flexi Cap Fund - Dir - Growth</t>
  </si>
  <si>
    <t>Invesco India Flexi Cap Fund - Dir - Growth</t>
  </si>
  <si>
    <t>JM Flexicap Fund - Dir - Growth</t>
  </si>
  <si>
    <t>Mirae Asset Flexi Cap Fund - Dir - Growth</t>
  </si>
  <si>
    <t>Tata Flexi Cap Fund - Dir - Growth</t>
  </si>
  <si>
    <t>Edelweiss Flexi Cap Fund - Dir - Growth</t>
  </si>
  <si>
    <t>JioBlackRock Flexi Cap Fund - Dir - Growth</t>
  </si>
  <si>
    <t>Banks (18.71)</t>
  </si>
  <si>
    <t>Petroleum Products (5.58)</t>
  </si>
  <si>
    <t>Ferrous Metals (4.98)</t>
  </si>
  <si>
    <t>Finance (4.96)</t>
  </si>
  <si>
    <t>Capital Markets (4.54)</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</si>
  <si>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</si>
  <si>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</si>
  <si>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</si>
  <si>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</si>
  <si>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</si>
  <si>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</si>
  <si>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</si>
  <si>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</si>
  <si>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</si>
  <si>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</si>
  <si>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</si>
  <si>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</si>
  <si>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Navi Flexi Cap Fund - Dir - Growth</t>
  </si>
  <si>
    <t>Samco Flexi Cap Fund-Dir-Growth</t>
  </si>
  <si>
    <t>Old Bridge Flexi Cap Fund - Dir - 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</si>
  <si>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</si>
  <si>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</si>
  <si>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</si>
  <si>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</si>
  <si>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</si>
  <si>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</si>
  <si>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</si>
  <si>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</si>
  <si>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(26.3)</t>
  </si>
  <si>
    <t>Automobiles (10.32)</t>
  </si>
  <si>
    <t>Petroleum Products (6.35)</t>
  </si>
  <si>
    <t>Construction (4.32)</t>
  </si>
  <si>
    <t>Pharmaceuticals &amp; Biotechnology (4.32)</t>
  </si>
  <si>
    <t>SBI Large Cap Fund - Growth</t>
  </si>
  <si>
    <t>Banks (25.94)</t>
  </si>
  <si>
    <t>Pharmaceuticals &amp; Biotechnology (6.93)</t>
  </si>
  <si>
    <t>Auto Components (6.36)</t>
  </si>
  <si>
    <t>IT - Software (5.57)</t>
  </si>
  <si>
    <t>Petroleum Products (5.43)</t>
  </si>
  <si>
    <t>Nippon India Large Cap Fund - Reg - Growth</t>
  </si>
  <si>
    <t>Banks (25.38)</t>
  </si>
  <si>
    <t>IT - Software (8.95)</t>
  </si>
  <si>
    <t>Retailing (7.48)</t>
  </si>
  <si>
    <t>Pharmaceuticals &amp; Biotechnology (7.4)</t>
  </si>
  <si>
    <t>Automobiles (6.04)</t>
  </si>
  <si>
    <t>If redeemed bet. 0 Day to 7 Days Exit Load is 1%</t>
  </si>
  <si>
    <t>HDFC Large Cap Fund - Growth</t>
  </si>
  <si>
    <t>Banks (29.01)</t>
  </si>
  <si>
    <t>Pharmaceuticals &amp; Biotechnology (8.51)</t>
  </si>
  <si>
    <t>Finance (6.47)</t>
  </si>
  <si>
    <t>Consumer Durables (6.36)</t>
  </si>
  <si>
    <t>Automobiles (6.32)</t>
  </si>
  <si>
    <t>Mirae Asset Large Cap Fund - Reg - Growth</t>
  </si>
  <si>
    <t>Banks (26.31)</t>
  </si>
  <si>
    <t>Automobiles (7.19)</t>
  </si>
  <si>
    <t>IT - Software (6.57)</t>
  </si>
  <si>
    <t>Petroleum Products (6.39)</t>
  </si>
  <si>
    <t>Telecom - Services (5.43)</t>
  </si>
  <si>
    <t>Axis Large Cap Fund - Growth</t>
  </si>
  <si>
    <t>Banks (25.1)</t>
  </si>
  <si>
    <t>Finance (9.25)</t>
  </si>
  <si>
    <t>Pharmaceuticals &amp; Biotechnology (7.59)</t>
  </si>
  <si>
    <t>Automobiles (7.24)</t>
  </si>
  <si>
    <t>Retailing (5.5)</t>
  </si>
  <si>
    <t>Aditya Birla Sun Life Large Cap Fund - Reg - Growth</t>
  </si>
  <si>
    <t>Banks (25.48)</t>
  </si>
  <si>
    <t>IT - Software (7.87)</t>
  </si>
  <si>
    <t>Automobiles (6.99)</t>
  </si>
  <si>
    <t>Retailing (6.8)</t>
  </si>
  <si>
    <t>Finance (6.71)</t>
  </si>
  <si>
    <t>Canara Robeco Large Cap Fund - Growth</t>
  </si>
  <si>
    <t>Banks (26.29)</t>
  </si>
  <si>
    <t>Automobiles (7.07)</t>
  </si>
  <si>
    <t>Finance (6.48)</t>
  </si>
  <si>
    <t>IT - Software (6.29)</t>
  </si>
  <si>
    <t>Retailing (5.79)</t>
  </si>
  <si>
    <t>UTI Large Cap Fund - Growth</t>
  </si>
  <si>
    <t>Banks (27.79)</t>
  </si>
  <si>
    <t>IT - Software (8.75)</t>
  </si>
  <si>
    <t>Automobiles (7)</t>
  </si>
  <si>
    <t>Retailing (5.72)</t>
  </si>
  <si>
    <t>Petroleum Products (5.47)</t>
  </si>
  <si>
    <t>Kotak Large Cap Fund - Reg - Growth</t>
  </si>
  <si>
    <t>Banks (23.01)</t>
  </si>
  <si>
    <t>Petroleum Products (7.27)</t>
  </si>
  <si>
    <t>Finance (6.94)</t>
  </si>
  <si>
    <t>IT - Software (5.53)</t>
  </si>
  <si>
    <t>Automobiles (5.08)</t>
  </si>
  <si>
    <t>Franklin India Large Cap Fund - Growth</t>
  </si>
  <si>
    <t>Banks (24.54)</t>
  </si>
  <si>
    <t>Retailing (7.2)</t>
  </si>
  <si>
    <t>IT - Software (6.21)</t>
  </si>
  <si>
    <t>Automobiles (6.16)</t>
  </si>
  <si>
    <t>Petroleum Products (5.85)</t>
  </si>
  <si>
    <t>DSP Large Cap Fund - Reg - Growth</t>
  </si>
  <si>
    <t>Banks (28.37)</t>
  </si>
  <si>
    <t>Automobiles (11.53)</t>
  </si>
  <si>
    <t>Insurance (6.76)</t>
  </si>
  <si>
    <t>Telecom - Services (6.34)</t>
  </si>
  <si>
    <t>Petroleum Products (5.75)</t>
  </si>
  <si>
    <t>Motilal Oswal Large Cap Fund - Reg - Growth</t>
  </si>
  <si>
    <t>Banks (24.35)</t>
  </si>
  <si>
    <t>Finance (8)</t>
  </si>
  <si>
    <t>IT - Software (7.43)</t>
  </si>
  <si>
    <t>Petroleum Products (6.5)</t>
  </si>
  <si>
    <t>Telecom - Services (5.88)</t>
  </si>
  <si>
    <t>Sundaram Large Cap Fund - Reg - Growth</t>
  </si>
  <si>
    <t>Banks (29.65)</t>
  </si>
  <si>
    <t>Automobiles (8.22)</t>
  </si>
  <si>
    <t>IT - Software (8.16)</t>
  </si>
  <si>
    <t>Retailing (7.78)</t>
  </si>
  <si>
    <t>Telecom - Services (6.22)</t>
  </si>
  <si>
    <t>Tata Large Cap Fund - Reg - Growth</t>
  </si>
  <si>
    <t>Banks (23.49)</t>
  </si>
  <si>
    <t>IT - Software (7.9)</t>
  </si>
  <si>
    <t>Telecom - Services (7.25)</t>
  </si>
  <si>
    <t>Pharmaceuticals &amp; Biotechnology (5.94)</t>
  </si>
  <si>
    <t>Power (5.71)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</si>
  <si>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</si>
  <si>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</si>
  <si>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</si>
  <si>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</si>
  <si>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</si>
  <si>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</si>
  <si>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</si>
  <si>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</si>
  <si>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</si>
  <si>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</si>
  <si>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</si>
  <si>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</si>
  <si>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</si>
  <si>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</si>
  <si>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</si>
  <si>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</si>
  <si>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IT - Software (21.18)</t>
  </si>
  <si>
    <t>Power (13.06)</t>
  </si>
  <si>
    <t>Pharmaceuticals &amp; Biotechnology (9.37)</t>
  </si>
  <si>
    <t>Telecom - Services (9.21)</t>
  </si>
  <si>
    <t>Banks (8.9)</t>
  </si>
  <si>
    <t>Baroda BNP Paribas Large Cap Fund - Growth</t>
  </si>
  <si>
    <t>Banks (21.18)</t>
  </si>
  <si>
    <t>Electrical Equipment (6.82)</t>
  </si>
  <si>
    <t>Pharmaceuticals &amp; Biotechnology (5.87)</t>
  </si>
  <si>
    <t>Petroleum Products (5.59)</t>
  </si>
  <si>
    <t>Bandhan Large Cap Fund - Reg - Growth</t>
  </si>
  <si>
    <t>Banks (24.79)</t>
  </si>
  <si>
    <t>Automobiles (6.96)</t>
  </si>
  <si>
    <t>IT - Software (6.43)</t>
  </si>
  <si>
    <t>Petroleum Products (6.02)</t>
  </si>
  <si>
    <t>Pharmaceuticals &amp; Biotechnology (5.95)</t>
  </si>
  <si>
    <t>Invesco India Largecap Fund - Growth</t>
  </si>
  <si>
    <t>Banks (17.53)</t>
  </si>
  <si>
    <t>IT - Software (9.37)</t>
  </si>
  <si>
    <t>Capital Markets (8.13)</t>
  </si>
  <si>
    <t>Finance (8.13)</t>
  </si>
  <si>
    <t>Automobiles (6.85)</t>
  </si>
  <si>
    <t>HSBC Large Cap Fund - Growth</t>
  </si>
  <si>
    <t>Banks (24.66)</t>
  </si>
  <si>
    <t>Retailing (9.4)</t>
  </si>
  <si>
    <t>Petroleum Products (7.11)</t>
  </si>
  <si>
    <t>Finance (6.7)</t>
  </si>
  <si>
    <t>Automobiles (5.58)</t>
  </si>
  <si>
    <t>Bajaj Finserv Large Cap Fund - Reg - Growth</t>
  </si>
  <si>
    <t>Banks (19.69)</t>
  </si>
  <si>
    <t>Finance (8.78)</t>
  </si>
  <si>
    <t>Pharmaceuticals &amp; Biotechnology (8.54)</t>
  </si>
  <si>
    <t>Automobiles (7.13)</t>
  </si>
  <si>
    <t>Consumer Durables (6.98)</t>
  </si>
  <si>
    <t>Edelweiss Large Cap Fund - Growth</t>
  </si>
  <si>
    <t>Banks (20.95)</t>
  </si>
  <si>
    <t>Pharmaceuticals &amp; Biotechnology (9.73)</t>
  </si>
  <si>
    <t>IT - Software (8.43)</t>
  </si>
  <si>
    <t>Petroleum Products (6.27)</t>
  </si>
  <si>
    <t>Automobiles (5.12)</t>
  </si>
  <si>
    <t>LIC MF Large Cap Fund - Growth</t>
  </si>
  <si>
    <t>Banks (25.08)</t>
  </si>
  <si>
    <t>Automobiles (8.03)</t>
  </si>
  <si>
    <t>Finance (7.04)</t>
  </si>
  <si>
    <t>Retailing (6.44)</t>
  </si>
  <si>
    <t>Construction (5.32)</t>
  </si>
  <si>
    <t>WhiteOak Capital Large Cap Fund - Reg - Growth</t>
  </si>
  <si>
    <t>Banks (25.13)</t>
  </si>
  <si>
    <t>Automobiles (6.41)</t>
  </si>
  <si>
    <t>Pharmaceuticals &amp; Biotechnology (5.56)</t>
  </si>
  <si>
    <t>Parag Parikh Large Cap Fund - Reg - Growth</t>
  </si>
  <si>
    <t>Banks (24.64)</t>
  </si>
  <si>
    <t>Petroleum Products (7.26)</t>
  </si>
  <si>
    <t>IT - Software (7.09)</t>
  </si>
  <si>
    <t>Finance (6.97)</t>
  </si>
  <si>
    <t>Automobiles (6.73)</t>
  </si>
  <si>
    <t>Mahindra Manulife Large Cap Fund - Reg - Growth</t>
  </si>
  <si>
    <t>Banks (27.27)</t>
  </si>
  <si>
    <t>Automobiles (9.26)</t>
  </si>
  <si>
    <t>IT - Software (8.2)</t>
  </si>
  <si>
    <t>Finance (6.19)</t>
  </si>
  <si>
    <t>Retailing (6.04)</t>
  </si>
  <si>
    <t>PGIM India Large Cap Fund - Growth</t>
  </si>
  <si>
    <t>Banks (26.03)</t>
  </si>
  <si>
    <t>Automobiles (6.52)</t>
  </si>
  <si>
    <t>Finance (6.07)</t>
  </si>
  <si>
    <t>Consumer Durables (5.65)</t>
  </si>
  <si>
    <t>Union Largecap Fund - Reg - Growth</t>
  </si>
  <si>
    <t>Banks (26.18)</t>
  </si>
  <si>
    <t>Automobiles (5.89)</t>
  </si>
  <si>
    <t>IT - Software (5.64)</t>
  </si>
  <si>
    <t>Petroleum Products (5.42)</t>
  </si>
  <si>
    <t>Finance (5.11)</t>
  </si>
  <si>
    <t>JM Large Cap Fund - Growth</t>
  </si>
  <si>
    <t>Banks (20.85)</t>
  </si>
  <si>
    <t>Automobiles (8.19)</t>
  </si>
  <si>
    <t>IT - Software (5.88)</t>
  </si>
  <si>
    <t>Finance (5.49)</t>
  </si>
  <si>
    <t>Pharmaceuticals &amp; Biotechnology (4.73)</t>
  </si>
  <si>
    <t>ITI Large Cap Fund - Reg - Growth</t>
  </si>
  <si>
    <t>Finance (11.18)</t>
  </si>
  <si>
    <t>Automobiles (6.86)</t>
  </si>
  <si>
    <t>Power (6.16)</t>
  </si>
  <si>
    <t>Telecom - Services (5.9)</t>
  </si>
  <si>
    <t>Bank of India Large Cap Fund - Reg - Growth</t>
  </si>
  <si>
    <t>Banks (23.44)</t>
  </si>
  <si>
    <t>Finance (6.98)</t>
  </si>
  <si>
    <t>Capital Markets (5.85)</t>
  </si>
  <si>
    <t>Consumer Durables (5.79)</t>
  </si>
  <si>
    <t>Groww Large Cap Fund - Growth</t>
  </si>
  <si>
    <t>Banks (24.25)</t>
  </si>
  <si>
    <t>Automobiles (8.75)</t>
  </si>
  <si>
    <t>Finance (8.44)</t>
  </si>
  <si>
    <t>IT - Software (7.48)</t>
  </si>
  <si>
    <t>Construction (7.18)</t>
  </si>
  <si>
    <t>If redeemed bet. 0 Day to 7 Day Exit Load is 1%</t>
  </si>
  <si>
    <t>Samco Large Cap Fund - Reg - Growth</t>
  </si>
  <si>
    <t>Power (19.24)</t>
  </si>
  <si>
    <t>Electrical Equipment (10.14)</t>
  </si>
  <si>
    <t>Pharmaceuticals &amp; Biotechnology (9.8)</t>
  </si>
  <si>
    <t>Automobiles (9.21)</t>
  </si>
  <si>
    <t>Chemicals &amp; Petrochemicals (6.83)</t>
  </si>
  <si>
    <t>Taurus Large Cap Fund - Reg - Growth</t>
  </si>
  <si>
    <t>Banks (21.95)</t>
  </si>
  <si>
    <t>Pharmaceuticals &amp; Biotechnology (9.67)</t>
  </si>
  <si>
    <t>Diversified FMCG (9.13)</t>
  </si>
  <si>
    <t>IT - Software (8.88)</t>
  </si>
  <si>
    <t>Automobiles (7.18)</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</si>
  <si>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</si>
  <si>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</si>
  <si>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</si>
  <si>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</si>
  <si>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</si>
  <si>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</si>
  <si>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</si>
  <si>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</si>
  <si>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</si>
  <si>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</si>
  <si>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</si>
  <si>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</si>
  <si>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</si>
  <si>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</si>
  <si>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</si>
  <si>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</si>
  <si>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</si>
  <si>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</si>
  <si>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</si>
  <si>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</si>
  <si>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(24.69)</t>
  </si>
  <si>
    <t>Petroleum Products (7.51)</t>
  </si>
  <si>
    <t>Automobiles (6.36)</t>
  </si>
  <si>
    <t>Telecom - Services (6.33)</t>
  </si>
  <si>
    <t>IT - Software (5.69)</t>
  </si>
  <si>
    <t>BSE 250 Large &amp; Midcap TRI</t>
  </si>
  <si>
    <t>NIFTY Large Midcap 250</t>
  </si>
  <si>
    <t>NIFTY Large Midcap 250 TRI</t>
  </si>
  <si>
    <t>Mirae Asset Large &amp; Midcap Fund - Growth</t>
  </si>
  <si>
    <t>Banks (19.37)</t>
  </si>
  <si>
    <t>Pharmaceuticals &amp; Biotechnology (9.31)</t>
  </si>
  <si>
    <t>Automobiles (5.39)</t>
  </si>
  <si>
    <t>Transport Services (4.79)</t>
  </si>
  <si>
    <t>IT - Software (4.72)</t>
  </si>
  <si>
    <t>SBI Large &amp; Midcap Fund - Growth</t>
  </si>
  <si>
    <t>Banks (16.64)</t>
  </si>
  <si>
    <t>Pharmaceuticals &amp; Biotechnology (13.1)</t>
  </si>
  <si>
    <t>Auto Components (8.14)</t>
  </si>
  <si>
    <t>Consumer Durables (7.49)</t>
  </si>
  <si>
    <t>IT - Software (6.3)</t>
  </si>
  <si>
    <t>ICICI Prudential Large &amp; Mid Cap Fund - Growth</t>
  </si>
  <si>
    <t>Finance (12.58)</t>
  </si>
  <si>
    <t>Industrial Products (9.64)</t>
  </si>
  <si>
    <t>Auto Components (8.66)</t>
  </si>
  <si>
    <t>Automobiles (7.92)</t>
  </si>
  <si>
    <t>Banks (6.11)</t>
  </si>
  <si>
    <t>If redeemed bet. 0 Month to 1 Month Exit Load is 1%</t>
  </si>
  <si>
    <t>Kotak Large &amp; Midcap Fund - Reg - Growth</t>
  </si>
  <si>
    <t>Banks (18.84)</t>
  </si>
  <si>
    <t>Finance (7.7)</t>
  </si>
  <si>
    <t>Pharmaceuticals &amp; Biotechnology (7.07)</t>
  </si>
  <si>
    <t>Auto Components (4.78)</t>
  </si>
  <si>
    <t>Aerospace &amp; Defense (4.72)</t>
  </si>
  <si>
    <t>HDFC Large and Mid Cap Fund - Growth</t>
  </si>
  <si>
    <t>Banks (16.91)</t>
  </si>
  <si>
    <t>Pharmaceuticals &amp; Biotechnology (11)</t>
  </si>
  <si>
    <t>Finance (8.38)</t>
  </si>
  <si>
    <t>Auto Components (4.44)</t>
  </si>
  <si>
    <t>Canara Robeco Large and Mid Cap Fund - Growth</t>
  </si>
  <si>
    <t>Banks (14.56)</t>
  </si>
  <si>
    <t>Retailing (8.18)</t>
  </si>
  <si>
    <t>Leisure Services (7.88)</t>
  </si>
  <si>
    <t>Finance (7.67)</t>
  </si>
  <si>
    <t>Automobiles (5.81)</t>
  </si>
  <si>
    <t>Bandhan Large &amp; Mid Cap Fund - Reg - Growth</t>
  </si>
  <si>
    <t>Banks (17.33)</t>
  </si>
  <si>
    <t>Pharmaceuticals &amp; Biotechnology (9.17)</t>
  </si>
  <si>
    <t>Finance (7.5)</t>
  </si>
  <si>
    <t>IT - Software (6.7)</t>
  </si>
  <si>
    <t>Insurance (5.8)</t>
  </si>
  <si>
    <t>Motilal Oswal Large and Midcap Fund (MOFLM) - Reg - Growth</t>
  </si>
  <si>
    <t>Electrical Equipment (20.88)</t>
  </si>
  <si>
    <t>Finance (12.81)</t>
  </si>
  <si>
    <t>Retailing (8.61)</t>
  </si>
  <si>
    <t>Aerospace &amp; Defense (8.06)</t>
  </si>
  <si>
    <t>Capital Markets (7.66)</t>
  </si>
  <si>
    <t>DSP Large &amp; Mid Cap Fund - Reg - Growth</t>
  </si>
  <si>
    <t>Banks (30.35)</t>
  </si>
  <si>
    <t>Pharmaceuticals &amp; Biotechnology (7.11)</t>
  </si>
  <si>
    <t>Auto Components (6.45)</t>
  </si>
  <si>
    <t>IT - Software (5.63)</t>
  </si>
  <si>
    <t>Insurance (4.68)</t>
  </si>
  <si>
    <t>Axis Large &amp; Mid Cap Fund - Reg - Growth</t>
  </si>
  <si>
    <t>Electrical Equipment (6.93)</t>
  </si>
  <si>
    <t>Auto Components (6.92)</t>
  </si>
  <si>
    <t>Finance (6.57)</t>
  </si>
  <si>
    <t>Retailing (6)</t>
  </si>
  <si>
    <t>Invesco India Large &amp; Mid Cap Fund - Growth</t>
  </si>
  <si>
    <t>Banks (15.53)</t>
  </si>
  <si>
    <t>Retailing (13.98)</t>
  </si>
  <si>
    <t>Healthcare Services (11.1)</t>
  </si>
  <si>
    <t>Pharmaceuticals &amp; Biotechnology (8.31)</t>
  </si>
  <si>
    <t>Realty (7.55)</t>
  </si>
  <si>
    <t>Tata Large &amp; Mid Cap Fund - Reg - Growth</t>
  </si>
  <si>
    <t>Banks (23.67)</t>
  </si>
  <si>
    <t>Finance (7.61)</t>
  </si>
  <si>
    <t>Telecom - Services (6.3)</t>
  </si>
  <si>
    <t>Beverages (5.82)</t>
  </si>
  <si>
    <t>Auto Components (5.56)</t>
  </si>
  <si>
    <t>Nippon India Vision Large &amp; Mid Cap Fund - Reg - Growth</t>
  </si>
  <si>
    <t>Banks (19)</t>
  </si>
  <si>
    <t>Consumer Durables (10.86)</t>
  </si>
  <si>
    <t>Retailing (9.42)</t>
  </si>
  <si>
    <t>Automobiles (6.62)</t>
  </si>
  <si>
    <t>Pharmaceuticals &amp; Biotechnology (6.07)</t>
  </si>
  <si>
    <t>Sundaram Large and Mid Cap Fund - Reg - Growth</t>
  </si>
  <si>
    <t>Finance (10.64)</t>
  </si>
  <si>
    <t>Retailing (9.65)</t>
  </si>
  <si>
    <t>Banks (9.54)</t>
  </si>
  <si>
    <t>IT - Software (9.11)</t>
  </si>
  <si>
    <t>Electrical Equipment (8.77)</t>
  </si>
  <si>
    <t>Aditya Birla Sun Life Large &amp; Mid Cap Fund - Growth</t>
  </si>
  <si>
    <t>Banks (12.33)</t>
  </si>
  <si>
    <t>Auto Components (8.1)</t>
  </si>
  <si>
    <t>Industrial Products (7.55)</t>
  </si>
  <si>
    <t>Pharmaceuticals &amp; Biotechnology (5.6)</t>
  </si>
  <si>
    <t>Finance (5.45)</t>
  </si>
  <si>
    <t>Mirae Asset Large &amp; Midcap Fund - Dir - Growth</t>
  </si>
  <si>
    <t>SBI Large &amp; Midcap Fund - Dir - Growth</t>
  </si>
  <si>
    <t>ICICI Prudential Large &amp; Mid Cap Fund - Dir - Growth</t>
  </si>
  <si>
    <t>Kotak Large &amp; Midcap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</si>
  <si>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</si>
  <si>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</si>
  <si>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</si>
  <si>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</si>
  <si>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</si>
  <si>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</si>
  <si>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</si>
  <si>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</si>
  <si>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</si>
  <si>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</si>
  <si>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</si>
  <si>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</si>
  <si>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(17.54)</t>
  </si>
  <si>
    <t>IT - Software (8.69)</t>
  </si>
  <si>
    <t>Pharmaceuticals &amp; Biotechnology (8.15)</t>
  </si>
  <si>
    <t>Insurance (4.97)</t>
  </si>
  <si>
    <t>HSBC Large &amp; Mid Cap Fund - Reg - Growth</t>
  </si>
  <si>
    <t>Banks (20.19)</t>
  </si>
  <si>
    <t>Electrical Equipment (12.7)</t>
  </si>
  <si>
    <t>Retailing (8.78)</t>
  </si>
  <si>
    <t>Finance (7.97)</t>
  </si>
  <si>
    <t>Capital Markets (6.98)</t>
  </si>
  <si>
    <t>Edelweiss Large &amp; Mid Cap Fund - Growth</t>
  </si>
  <si>
    <t>Banks (14.4)</t>
  </si>
  <si>
    <t>Finance (9.21)</t>
  </si>
  <si>
    <t>IT - Software (7.46)</t>
  </si>
  <si>
    <t>Capital Markets (5.71)</t>
  </si>
  <si>
    <t>Consumer Durables (4.92)</t>
  </si>
  <si>
    <t>Franklin India Large &amp; Mid Cap Fund - Growth</t>
  </si>
  <si>
    <t>Banks (15.92)</t>
  </si>
  <si>
    <t>IT - Software (7.16)</t>
  </si>
  <si>
    <t>Insurance (6.05)</t>
  </si>
  <si>
    <t>Automobiles (4.47)</t>
  </si>
  <si>
    <t>Quant Large and Mid Cap Fund - Growth</t>
  </si>
  <si>
    <t>Pharmaceuticals &amp; Biotechnology (14.51)</t>
  </si>
  <si>
    <t>Power (13.94)</t>
  </si>
  <si>
    <t>IT - Software (10.79)</t>
  </si>
  <si>
    <t>Auto Components (10.57)</t>
  </si>
  <si>
    <t>Ferrous Metals (10.24)</t>
  </si>
  <si>
    <t>LIC MF Large &amp; Mid Cap Fund - Reg - Growth</t>
  </si>
  <si>
    <t>Banks (11.92)</t>
  </si>
  <si>
    <t>Electrical Equipment (10.54)</t>
  </si>
  <si>
    <t>Finance (9.89)</t>
  </si>
  <si>
    <t>Auto Components (8.75)</t>
  </si>
  <si>
    <t>Retailing (7.46)</t>
  </si>
  <si>
    <t>Mahindra Manulife Large &amp; Mid Cap Fund - Reg - Growth</t>
  </si>
  <si>
    <t>Banks (19.89)</t>
  </si>
  <si>
    <t>Pharmaceuticals &amp; Biotechnology (11.52)</t>
  </si>
  <si>
    <t>Finance (5.02)</t>
  </si>
  <si>
    <t>IT - Software (4.46)</t>
  </si>
  <si>
    <t>Automobiles (4.41)</t>
  </si>
  <si>
    <t>Bajaj Finserv Large and Mid Cap Fund - Reg - Growth</t>
  </si>
  <si>
    <t>Auto Components (11.29)</t>
  </si>
  <si>
    <t>Pharmaceuticals &amp; Biotechnology (9.36)</t>
  </si>
  <si>
    <t>Consumer Durables (8.41)</t>
  </si>
  <si>
    <t>Finance (5.69)</t>
  </si>
  <si>
    <t>WhiteOak Capital Large &amp; Mid Cap Fund - Reg - Growth</t>
  </si>
  <si>
    <t>Banks (18.52)</t>
  </si>
  <si>
    <t>Pharmaceuticals &amp; Biotechnology (8.41)</t>
  </si>
  <si>
    <t>Finance (5.38)</t>
  </si>
  <si>
    <t>Sovereign (5.14)</t>
  </si>
  <si>
    <t>Baroda BNP Paribas Large &amp; Mid Cap Fund - Reg - Growth</t>
  </si>
  <si>
    <t>Banks (19.99)</t>
  </si>
  <si>
    <t>Chemicals &amp; Petrochemicals (6.41)</t>
  </si>
  <si>
    <t>Pharmaceuticals &amp; Biotechnology (5.39)</t>
  </si>
  <si>
    <t>IT - Software (4.92)</t>
  </si>
  <si>
    <t>Automobiles (4.68)</t>
  </si>
  <si>
    <t>Helios Large &amp; Mid Cap Fund - Reg - Growth</t>
  </si>
  <si>
    <t>Banks (10.91)</t>
  </si>
  <si>
    <t>Capital Markets (10.28)</t>
  </si>
  <si>
    <t>Finance (9.32)</t>
  </si>
  <si>
    <t>Consumer Durables (5.91)</t>
  </si>
  <si>
    <t>Transport Infrastructure (5.77)</t>
  </si>
  <si>
    <t>Union Large &amp; Midcap Fund - Reg - Growth</t>
  </si>
  <si>
    <t>Banks (15.98)</t>
  </si>
  <si>
    <t>Pharmaceuticals &amp; Biotechnology (8.75)</t>
  </si>
  <si>
    <t>Electrical Equipment (6.66)</t>
  </si>
  <si>
    <t>Auto Components (6)</t>
  </si>
  <si>
    <t>Finance (5.55)</t>
  </si>
  <si>
    <t>PGIM India Large and Midcap Fund - Reg - Growth</t>
  </si>
  <si>
    <t>Banks (14.35)</t>
  </si>
  <si>
    <t>Pharmaceuticals &amp; Biotechnology (7.19)</t>
  </si>
  <si>
    <t>Finance (6.29)</t>
  </si>
  <si>
    <t>Retailing (6.1)</t>
  </si>
  <si>
    <t>IT - Software (5.68)</t>
  </si>
  <si>
    <t>ITI Large &amp; Mid Cap Fund - Reg - Growth</t>
  </si>
  <si>
    <t>Banks (18.95)</t>
  </si>
  <si>
    <t>Finance (8.71)</t>
  </si>
  <si>
    <t>Pharmaceuticals &amp; Biotechnology (6.97)</t>
  </si>
  <si>
    <t>Capital Markets (5.83)</t>
  </si>
  <si>
    <t>Electrical Equipment (5.5)</t>
  </si>
  <si>
    <t>Bank of India Large &amp; Mid Cap Fund - Reg - Growth</t>
  </si>
  <si>
    <t>Banks (18.41)</t>
  </si>
  <si>
    <t>Pharmaceuticals &amp; Biotechnology (11.75)</t>
  </si>
  <si>
    <t>Retailing (7.75)</t>
  </si>
  <si>
    <t>Consumer Durables (7.36)</t>
  </si>
  <si>
    <t>Petroleum Products (6.34)</t>
  </si>
  <si>
    <t>JM Large and Mid Cap Fund - Reg - Growth</t>
  </si>
  <si>
    <t>Banks (11.16)</t>
  </si>
  <si>
    <t>Finance (6.73)</t>
  </si>
  <si>
    <t>IT - Software (5.91)</t>
  </si>
  <si>
    <t>Pharmaceuticals &amp; Biotechnology (5.22)</t>
  </si>
  <si>
    <t>Auto Components (4.8)</t>
  </si>
  <si>
    <t>Navi Large &amp; Midcap Fund - Reg - Growth</t>
  </si>
  <si>
    <t>Banks (19.88)</t>
  </si>
  <si>
    <t>Capital Markets (8.55)</t>
  </si>
  <si>
    <t>Healthcare Services (8.31)</t>
  </si>
  <si>
    <t>Industrial Products (7.5)</t>
  </si>
  <si>
    <t>Auto Components (5.62)</t>
  </si>
  <si>
    <t>TRUSTMF Large &amp; Mid Cap Fund - Reg - Growth</t>
  </si>
  <si>
    <t>Current Assets (43.13)</t>
  </si>
  <si>
    <t>Banks (7.31)</t>
  </si>
  <si>
    <t>Pharmaceuticals &amp; Biotechnology (6.57)</t>
  </si>
  <si>
    <t>Retailing (5.61)</t>
  </si>
  <si>
    <t>Finance (5.52)</t>
  </si>
  <si>
    <t>The Wealth Company Large &amp; Mid Cap Fund - Reg - Growth</t>
  </si>
  <si>
    <t>Pharmaceuticals &amp; Biotechnology (9.34)</t>
  </si>
  <si>
    <t>Capital Markets (8.27)</t>
  </si>
  <si>
    <t>Banks (7.35)</t>
  </si>
  <si>
    <t>Electrical Equipment (6.86)</t>
  </si>
  <si>
    <t>Consumer Durables (6.26)</t>
  </si>
  <si>
    <t>If redeemed bet. 0 Day to 120 Days Exit Load is 1%</t>
  </si>
  <si>
    <t>Samco Large and Mid Cap Fund - Reg - Growth</t>
  </si>
  <si>
    <t>Electrical Equipment (20.51)</t>
  </si>
  <si>
    <t>Power (11.75)</t>
  </si>
  <si>
    <t>Industrial Products (11.73)</t>
  </si>
  <si>
    <t>Banks (9.85)</t>
  </si>
  <si>
    <t>Abakkus Large &amp; Mid Cap Fund - Reg - Growth</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</si>
  <si>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</si>
  <si>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</si>
  <si>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</si>
  <si>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</si>
  <si>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</si>
  <si>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</si>
  <si>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</si>
  <si>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</si>
  <si>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</si>
  <si>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</si>
  <si>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</si>
  <si>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</si>
  <si>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</si>
  <si>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</si>
  <si>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</si>
  <si>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</si>
  <si>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</si>
  <si>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TRUSTMF Large &amp; Mid Cap Fund - Dir - Growth</t>
  </si>
  <si>
    <t>The Wealth Company Large &amp; Mid Cap Fund - Dir - Growth</t>
  </si>
  <si>
    <t>Samco Large and Mid Cap Fund - Dir - Growth</t>
  </si>
  <si>
    <t>Abakkus Large &amp; Mid Cap Fund - Dir - Growth</t>
  </si>
  <si>
    <t>BSE 150 MidCap TRI</t>
  </si>
  <si>
    <t>Nifty Midcap 150</t>
  </si>
  <si>
    <t>Nifty Midcap 150 TRI</t>
  </si>
  <si>
    <t>HDFC Mid Cap Fund - Growth</t>
  </si>
  <si>
    <t>Banks (15.79)</t>
  </si>
  <si>
    <t>Pharmaceuticals &amp; Biotechnology (11.04)</t>
  </si>
  <si>
    <t>Auto Components (9.66)</t>
  </si>
  <si>
    <t>IT - Software (7.12)</t>
  </si>
  <si>
    <t>Current Assets (6.93)</t>
  </si>
  <si>
    <t>Kotak Midcap Fund - Reg - Growth</t>
  </si>
  <si>
    <t>Finance (12.19)</t>
  </si>
  <si>
    <t>Retailing (9.25)</t>
  </si>
  <si>
    <t>Healthcare Services (8.32)</t>
  </si>
  <si>
    <t>Banks (7.64)</t>
  </si>
  <si>
    <t>Pharmaceuticals &amp; Biotechnology (7.3)</t>
  </si>
  <si>
    <t>Nippon India Growth Mid Cap Fund - Reg - Growth</t>
  </si>
  <si>
    <t>Banks (10.3)</t>
  </si>
  <si>
    <t>Auto Components (9.06)</t>
  </si>
  <si>
    <t>Retailing (8.63)</t>
  </si>
  <si>
    <t>Finance (8.23)</t>
  </si>
  <si>
    <t>Pharmaceuticals &amp; Biotechnology (7.31)</t>
  </si>
  <si>
    <t>Motilal Oswal Midcap Fund - Reg - Growth</t>
  </si>
  <si>
    <t>Consumer Durables (12.36)</t>
  </si>
  <si>
    <t>Capital Markets (11.7)</t>
  </si>
  <si>
    <t>Finance (11.5)</t>
  </si>
  <si>
    <t>IT - Software (10.33)</t>
  </si>
  <si>
    <t>Financial Technology (Fintech) (10.25)</t>
  </si>
  <si>
    <t>Axis Midcap Fund - Growth</t>
  </si>
  <si>
    <t>Auto Components (9.67)</t>
  </si>
  <si>
    <t>Electrical Equipment (8.74)</t>
  </si>
  <si>
    <t>Current Assets (8.57)</t>
  </si>
  <si>
    <t>Banks (8.46)</t>
  </si>
  <si>
    <t>Retailing (7.71)</t>
  </si>
  <si>
    <t>SBI Midcap Fund - Growth</t>
  </si>
  <si>
    <t>Pharmaceuticals &amp; Biotechnology (9.52)</t>
  </si>
  <si>
    <t>Finance (9.3)</t>
  </si>
  <si>
    <t>Industrial Products (8.22)</t>
  </si>
  <si>
    <t>Auto Components (7.29)</t>
  </si>
  <si>
    <t>Power (7.04)</t>
  </si>
  <si>
    <t>DSP Midcap Fund - Reg - Growth</t>
  </si>
  <si>
    <t>Auto Components (10.59)</t>
  </si>
  <si>
    <t>Finance (8.41)</t>
  </si>
  <si>
    <t>Industrial Products (8.23)</t>
  </si>
  <si>
    <t>Banks (7.7)</t>
  </si>
  <si>
    <t>IT - Software (6.59)</t>
  </si>
  <si>
    <t>If redeemed bet. 0 Month to 12 Month Exit Load is 1%</t>
  </si>
  <si>
    <t>Mirae Asset Midcap Fund - Reg - Growth</t>
  </si>
  <si>
    <t>Pharmaceuticals &amp; Biotechnology (10.32)</t>
  </si>
  <si>
    <t>Banks (8.97)</t>
  </si>
  <si>
    <t>Consumer Durables (6.76)</t>
  </si>
  <si>
    <t>Auto Components (5.8)</t>
  </si>
  <si>
    <t>Finance (5.68)</t>
  </si>
  <si>
    <t>Edelweiss Mid Cap Fund - Growth</t>
  </si>
  <si>
    <t>Banks (11.93)</t>
  </si>
  <si>
    <t>Capital Markets (7.93)</t>
  </si>
  <si>
    <t>Auto Components (7.47)</t>
  </si>
  <si>
    <t>Pharmaceuticals &amp; Biotechnology (6.12)</t>
  </si>
  <si>
    <t>Finance (5.87)</t>
  </si>
  <si>
    <t>HSBC Midcap Fund - Reg - Growth</t>
  </si>
  <si>
    <t>Electrical Equipment (15.21)</t>
  </si>
  <si>
    <t>Retailing (11.53)</t>
  </si>
  <si>
    <t>Banks (11.5)</t>
  </si>
  <si>
    <t>Finance (8.93)</t>
  </si>
  <si>
    <t>Capital Markets (6.7)</t>
  </si>
  <si>
    <t>Invesco India Midcap Fund - Growth</t>
  </si>
  <si>
    <t>Retailing (15.48)</t>
  </si>
  <si>
    <t>Banks (14.7)</t>
  </si>
  <si>
    <t>Healthcare Services (12.88)</t>
  </si>
  <si>
    <t>Realty (8.76)</t>
  </si>
  <si>
    <t>Sundaram Mid Cap Fund - Reg - Growth</t>
  </si>
  <si>
    <t>Banks (9.52)</t>
  </si>
  <si>
    <t>Industrial Products (6.71)</t>
  </si>
  <si>
    <t>Capital Markets (6.69)</t>
  </si>
  <si>
    <t>Consumer Durables (6.28)</t>
  </si>
  <si>
    <t>Franklin India Mid Cap Fund - Growth</t>
  </si>
  <si>
    <t>Banks (10.53)</t>
  </si>
  <si>
    <t>Consumer Durables (8.5)</t>
  </si>
  <si>
    <t>Pharmaceuticals &amp; Biotechnology (6.43)</t>
  </si>
  <si>
    <t>Auto Components (5.85)</t>
  </si>
  <si>
    <t>Finance (5.8)</t>
  </si>
  <si>
    <t>UTI Mid Cap Fund - Growth</t>
  </si>
  <si>
    <t>Pharmaceuticals &amp; Biotechnology (9.55)</t>
  </si>
  <si>
    <t>Banks (8.68)</t>
  </si>
  <si>
    <t>Industrial Products (7.63)</t>
  </si>
  <si>
    <t>Consumer Durables (6.43)</t>
  </si>
  <si>
    <t>Finance (6.32)</t>
  </si>
  <si>
    <t>PGIM India Midcap Fund - Reg - Growth</t>
  </si>
  <si>
    <t>Banks (9.09)</t>
  </si>
  <si>
    <t>Pharmaceuticals &amp; Biotechnology (7.74)</t>
  </si>
  <si>
    <t>Auto Components (7.56)</t>
  </si>
  <si>
    <t>Finance (5.77)</t>
  </si>
  <si>
    <t>ICICI Prudential MidCap Fund - Growth</t>
  </si>
  <si>
    <t>Capital Markets (12.99)</t>
  </si>
  <si>
    <t>Industrial Products (12.19)</t>
  </si>
  <si>
    <t>Auto Components (10.06)</t>
  </si>
  <si>
    <t>Electrical Equipment (8.92)</t>
  </si>
  <si>
    <t>Ferrous Metals (8.03)</t>
  </si>
  <si>
    <t>Aditya Birla Sun Life Mid Cap Fund - Plan A - Growth</t>
  </si>
  <si>
    <t>Industrial Products (8.35)</t>
  </si>
  <si>
    <t>Electrical Equipment (5.42)</t>
  </si>
  <si>
    <t>Pharmaceuticals &amp; Biotechnology (5.25)</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</si>
  <si>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</si>
  <si>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</si>
  <si>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</si>
  <si>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</si>
  <si>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</si>
  <si>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</si>
  <si>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</si>
  <si>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</si>
  <si>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</si>
  <si>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</si>
  <si>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Invesco India Midcap Fund - Dir - Growth</t>
  </si>
  <si>
    <t>Sundaram Mid 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</si>
  <si>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</si>
  <si>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</si>
  <si>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</si>
  <si>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</si>
  <si>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</si>
  <si>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</si>
  <si>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(14.45)</t>
  </si>
  <si>
    <t>Pharmaceuticals &amp; Biotechnology (12)</t>
  </si>
  <si>
    <t>Electrical Equipment (9.75)</t>
  </si>
  <si>
    <t>Ferrous Metals (9.27)</t>
  </si>
  <si>
    <t>Miscellaneous (7.65)</t>
  </si>
  <si>
    <t>WhiteOak Capital Mid Cap Fund - Reg - Growth</t>
  </si>
  <si>
    <t>Pharmaceuticals &amp; Biotechnology (10.24)</t>
  </si>
  <si>
    <t>Finance (7.77)</t>
  </si>
  <si>
    <t>Capital Markets (6.28)</t>
  </si>
  <si>
    <t>Banks (6.05)</t>
  </si>
  <si>
    <t>Tata Mid Cap Fund - Reg - Growth</t>
  </si>
  <si>
    <t>Banks (11.03)</t>
  </si>
  <si>
    <t>Pharmaceuticals &amp; Biotechnology (9.04)</t>
  </si>
  <si>
    <t>Auto Components (8.13)</t>
  </si>
  <si>
    <t>Electrical Equipment (6.61)</t>
  </si>
  <si>
    <t>Capital Markets (5.77)</t>
  </si>
  <si>
    <t>Mahindra Manulife Mid Cap Fund - Reg - Growth</t>
  </si>
  <si>
    <t>Banks (14.73)</t>
  </si>
  <si>
    <t>Auto Components (9.62)</t>
  </si>
  <si>
    <t>Industrial Products (9.17)</t>
  </si>
  <si>
    <t>Pharmaceuticals &amp; Biotechnology (6.26)</t>
  </si>
  <si>
    <t>Canara Robeco Mid Cap Fund - Reg - Growth</t>
  </si>
  <si>
    <t>Electrical Equipment (10.33)</t>
  </si>
  <si>
    <t>Capital Markets (8.47)</t>
  </si>
  <si>
    <t>Banks (6.48)</t>
  </si>
  <si>
    <t>Baroda BNP Paribas Midcap Fund - Growth</t>
  </si>
  <si>
    <t>Banks (13.52)</t>
  </si>
  <si>
    <t>Pharmaceuticals &amp; Biotechnology (9.19)</t>
  </si>
  <si>
    <t>Electrical Equipment (8.78)</t>
  </si>
  <si>
    <t>Capital Markets (4.98)</t>
  </si>
  <si>
    <t>Bandhan Midcap Fund - Reg - Growth</t>
  </si>
  <si>
    <t>Retailing (10.1)</t>
  </si>
  <si>
    <t>Electrical Equipment (9.08)</t>
  </si>
  <si>
    <t>Pharmaceuticals &amp; Biotechnology (8.4)</t>
  </si>
  <si>
    <t>Healthcare Services (7.12)</t>
  </si>
  <si>
    <t>Banks (6.76)</t>
  </si>
  <si>
    <t>Helios Mid Cap Fund - Reg - Growth</t>
  </si>
  <si>
    <t>Capital Markets (11.12)</t>
  </si>
  <si>
    <t>Auto Components (10.3)</t>
  </si>
  <si>
    <t>Finance (9.6)</t>
  </si>
  <si>
    <t>Pharmaceuticals &amp; Biotechnology (6.23)</t>
  </si>
  <si>
    <t>Retailing (6.13)</t>
  </si>
  <si>
    <t>Union Midcap Fund - Reg - Growth</t>
  </si>
  <si>
    <t>Auto Components (11.22)</t>
  </si>
  <si>
    <t>Banks (9.63)</t>
  </si>
  <si>
    <t>Pharmaceuticals &amp; Biotechnology (7.38)</t>
  </si>
  <si>
    <t>Electrical Equipment (6.58)</t>
  </si>
  <si>
    <t>Industrial Products (6.27)</t>
  </si>
  <si>
    <t>ITI Mid Cap Fund - Reg - Growth</t>
  </si>
  <si>
    <t>Banks (13.97)</t>
  </si>
  <si>
    <t>Pharmaceuticals &amp; Biotechnology (7.62)</t>
  </si>
  <si>
    <t>Finance (6.56)</t>
  </si>
  <si>
    <t>Auto Components (6.32)</t>
  </si>
  <si>
    <t>Industrial Products (5.5)</t>
  </si>
  <si>
    <t>JM Midcap Fund - Reg - Growth</t>
  </si>
  <si>
    <t>Pharmaceuticals &amp; Biotechnology (12.36)</t>
  </si>
  <si>
    <t>Auto Components (10.93)</t>
  </si>
  <si>
    <t>Electrical Equipment (8.97)</t>
  </si>
  <si>
    <t>Banks (8.36)</t>
  </si>
  <si>
    <t>Capital Markets (7.03)</t>
  </si>
  <si>
    <t>Bank of India Mid Cap Fund - Reg - Growth</t>
  </si>
  <si>
    <t>Pharmaceuticals &amp; Biotechnology (15.85)</t>
  </si>
  <si>
    <t>Capital Markets (9.02)</t>
  </si>
  <si>
    <t>Electrical Equipment (7.45)</t>
  </si>
  <si>
    <t>Auto Components (7.24)</t>
  </si>
  <si>
    <t>Banks (6.38)</t>
  </si>
  <si>
    <t>TRUSTMF Mid Cap Fund - Reg - Growth</t>
  </si>
  <si>
    <t>Banks (10.24)</t>
  </si>
  <si>
    <t>Pharmaceuticals &amp; Biotechnology (9.27)</t>
  </si>
  <si>
    <t>Retailing (7.52)</t>
  </si>
  <si>
    <t>Capital Markets (7.13)</t>
  </si>
  <si>
    <t>Consumer Durables (6.57)</t>
  </si>
  <si>
    <t>LIC MF Mid cap Fund - Reg - Growth</t>
  </si>
  <si>
    <t>Electrical Equipment (12.18)</t>
  </si>
  <si>
    <t>Industrial Products (10.45)</t>
  </si>
  <si>
    <t>Capital Markets (8.06)</t>
  </si>
  <si>
    <t>Auto Components (7.93)</t>
  </si>
  <si>
    <t>Taurus Mid Cap Fund - Reg - Growth</t>
  </si>
  <si>
    <t>IT - Software (13.01)</t>
  </si>
  <si>
    <t>Pharmaceuticals &amp; Biotechnology (8.88)</t>
  </si>
  <si>
    <t>Aerospace &amp; Defense (7.77)</t>
  </si>
  <si>
    <t>Banks (7.21)</t>
  </si>
  <si>
    <t>Chemicals &amp; Petrochemicals (6.79)</t>
  </si>
  <si>
    <t>Samco Mid Cap Fund - Reg - Growth</t>
  </si>
  <si>
    <t>Electrical Equipment (16.25)</t>
  </si>
  <si>
    <t>Pharmaceuticals &amp; Biotechnology (12.54)</t>
  </si>
  <si>
    <t>Finance (10.37)</t>
  </si>
  <si>
    <t>Capital Markets (6.67)</t>
  </si>
  <si>
    <t>The Wealth Company Mid Cap Fund - Reg - Growth</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</si>
  <si>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</si>
  <si>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</si>
  <si>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</si>
  <si>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</si>
  <si>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</si>
  <si>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</si>
  <si>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</si>
  <si>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Helios Mid Cap Fund - Dir - Growth</t>
  </si>
  <si>
    <t>Union Midcap Fund - Dir - Growth</t>
  </si>
  <si>
    <t>ITI Mid Cap Fund - Dir - Growth</t>
  </si>
  <si>
    <t>JM Midcap Fund - Dir - Growth</t>
  </si>
  <si>
    <t>Bank of India Mid Cap Fund - Dir - Growth</t>
  </si>
  <si>
    <t>TRUSTMF Mid Cap Fund - Dir - Growth</t>
  </si>
  <si>
    <t>LIC MF Mid cap Fund - Dir - Growth</t>
  </si>
  <si>
    <t>Taurus Mid Cap Fund - Dir - Growth</t>
  </si>
  <si>
    <t>Samco Mid Cap Fund - Dir - Growth</t>
  </si>
  <si>
    <t>The Wealth Company Mid Cap Fund - Dir - Growth</t>
  </si>
  <si>
    <t>BSE 250 Small Cap Index TRI</t>
  </si>
  <si>
    <t>Nifty Smallcap 250</t>
  </si>
  <si>
    <t>Nifty Smallcap 250 TRI</t>
  </si>
  <si>
    <t>Nippon India Small Cap Fund - Reg - Growth</t>
  </si>
  <si>
    <t>Electrical Equipment (8.22)</t>
  </si>
  <si>
    <t>Banks (7.68)</t>
  </si>
  <si>
    <t>Auto Components (7.49)</t>
  </si>
  <si>
    <t>Industrial Products (6.65)</t>
  </si>
  <si>
    <t>Consumer Durables (6.59)</t>
  </si>
  <si>
    <t>HDFC Small Cap Fund - Growth</t>
  </si>
  <si>
    <t>Auto Components (11.9)</t>
  </si>
  <si>
    <t>Current Assets (9.96)</t>
  </si>
  <si>
    <t>Healthcare Services (9.62)</t>
  </si>
  <si>
    <t>Banks (9.01)</t>
  </si>
  <si>
    <t>Commercial Services &amp; Supplies (8.59)</t>
  </si>
  <si>
    <t>SBI Small Cap Fund - Growth</t>
  </si>
  <si>
    <t>Auto Components (9.52)</t>
  </si>
  <si>
    <t>Chemicals &amp; Petrochemicals (9.11)</t>
  </si>
  <si>
    <t>Consumer Durables (8.78)</t>
  </si>
  <si>
    <t>Current Assets (8.67)</t>
  </si>
  <si>
    <t>Industrial Products (8.2)</t>
  </si>
  <si>
    <t>Bandhan Small Cap Fund - Reg - Growth</t>
  </si>
  <si>
    <t>Finance (11.04)</t>
  </si>
  <si>
    <t>Current Assets (9.81)</t>
  </si>
  <si>
    <t>Banks (8.84)</t>
  </si>
  <si>
    <t>Realty (7.15)</t>
  </si>
  <si>
    <t>Pharmaceuticals &amp; Biotechnology (6.77)</t>
  </si>
  <si>
    <t>Axis Small Cap Fund - Reg - Growth</t>
  </si>
  <si>
    <t>Chemicals &amp; Petrochemicals (7.86)</t>
  </si>
  <si>
    <t>Banks (7.81)</t>
  </si>
  <si>
    <t>Pharmaceuticals &amp; Biotechnology (7.67)</t>
  </si>
  <si>
    <t>Industrial Products (7.62)</t>
  </si>
  <si>
    <t>Current Assets (6.99)</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</si>
  <si>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</si>
  <si>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</si>
  <si>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</si>
  <si>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</si>
  <si>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</si>
  <si>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</si>
  <si>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</si>
  <si>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(14.79)</t>
  </si>
  <si>
    <t>Consumer Durables (9.72)</t>
  </si>
  <si>
    <t>Auto Components (8.37)</t>
  </si>
  <si>
    <t>Retailing (8.14)</t>
  </si>
  <si>
    <t>Finance (6.72)</t>
  </si>
  <si>
    <t>HSBC Small Cap Fund - Reg - Growth</t>
  </si>
  <si>
    <t>Industrial Products (12.72)</t>
  </si>
  <si>
    <t>Pharmaceuticals &amp; Biotechnology (9.21)</t>
  </si>
  <si>
    <t>Banks (8.08)</t>
  </si>
  <si>
    <t>Invesco India Smallcap Fund - Reg - Growth</t>
  </si>
  <si>
    <t>Healthcare Services (11.6)</t>
  </si>
  <si>
    <t>Banks (9.6)</t>
  </si>
  <si>
    <t>Retailing (8.23)</t>
  </si>
  <si>
    <t>Auto Components (6.42)</t>
  </si>
  <si>
    <t>Franklin India Small Cap Fund - Growth</t>
  </si>
  <si>
    <t>Banks (12.84)</t>
  </si>
  <si>
    <t>Consumer Durables (8.42)</t>
  </si>
  <si>
    <t>Auto Components (8.35)</t>
  </si>
  <si>
    <t>Pharmaceuticals &amp; Biotechnology (5.06)</t>
  </si>
  <si>
    <t>Canara Robeco Small Cap Fund - Reg - Growth</t>
  </si>
  <si>
    <t>Banks (9.51)</t>
  </si>
  <si>
    <t>Consumer Durables (9.42)</t>
  </si>
  <si>
    <t>Pharmaceuticals &amp; Biotechnology (8.58)</t>
  </si>
  <si>
    <t>Capital Markets (7.87)</t>
  </si>
  <si>
    <t>Finance (7.59)</t>
  </si>
  <si>
    <t>Tata Small Cap Fund - Reg - Growth</t>
  </si>
  <si>
    <t>Industrial Products (18.55)</t>
  </si>
  <si>
    <t>Chemicals &amp; Petrochemicals (8.8)</t>
  </si>
  <si>
    <t>Current Assets (6.83)</t>
  </si>
  <si>
    <t>Consumer Durables (6.47)</t>
  </si>
  <si>
    <t>Banks (5.65)</t>
  </si>
  <si>
    <t>ICICI Prudential Smallcap Fund - Growth</t>
  </si>
  <si>
    <t>Auto Components (12.09)</t>
  </si>
  <si>
    <t>Industrial Products (11.98)</t>
  </si>
  <si>
    <t>Chemicals &amp; Petrochemicals (8.49)</t>
  </si>
  <si>
    <t>Capital Markets (6.21)</t>
  </si>
  <si>
    <t>Finance (5.67)</t>
  </si>
  <si>
    <t>Motilal Oswal Small Cap Fund - Reg - Growth</t>
  </si>
  <si>
    <t>Consumer Durables (11.15)</t>
  </si>
  <si>
    <t>Retailing (8.64)</t>
  </si>
  <si>
    <t>Healthcare Services (7.89)</t>
  </si>
  <si>
    <t>Auto Components (7.51)</t>
  </si>
  <si>
    <t>Industrial Manufacturing (7.07)</t>
  </si>
  <si>
    <t>Edelweiss Small Cap Fund - Reg - Growth</t>
  </si>
  <si>
    <t>Banks (10.57)</t>
  </si>
  <si>
    <t>Auto Components (10.4)</t>
  </si>
  <si>
    <t>Industrial Products (7.72)</t>
  </si>
  <si>
    <t>Pharmaceuticals &amp; Biotechnology (7.63)</t>
  </si>
  <si>
    <t>Healthcare Services (6.89)</t>
  </si>
  <si>
    <t>Aditya Birla Sun Life Small Cap Fund - Growth</t>
  </si>
  <si>
    <t>Pharmaceuticals &amp; Biotechnology (9.93)</t>
  </si>
  <si>
    <t>Banks (8.23)</t>
  </si>
  <si>
    <t>Auto Components (7.73)</t>
  </si>
  <si>
    <t>Consumer Durables (6.96)</t>
  </si>
  <si>
    <t>Finance (6.21)</t>
  </si>
  <si>
    <t>Nippon India Small Cap Fund - Dir - Growth</t>
  </si>
  <si>
    <t>HDFC Small Cap Fund - Dir - Growth</t>
  </si>
  <si>
    <t>SBI Small Cap Fund - Dir - Growth</t>
  </si>
  <si>
    <t>Bandhan Small Cap Fund - Dir - Growth</t>
  </si>
  <si>
    <t>Axis Small Cap Fund - Dir - Growth</t>
  </si>
  <si>
    <t>DSP Small Cap Fund - Dir - Growth</t>
  </si>
  <si>
    <t>Kotak Small Cap Fund - Dir - Growth</t>
  </si>
  <si>
    <t>HSBC Small Cap Fund - Dir - Growth</t>
  </si>
  <si>
    <t>Invesco India Smallcap Fund - Dir - Growth</t>
  </si>
  <si>
    <t>Franklin India Small Cap Fund - Dir - Growth</t>
  </si>
  <si>
    <t>Canara Robeco Small 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</si>
  <si>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</si>
  <si>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</si>
  <si>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</si>
  <si>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</si>
  <si>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</si>
  <si>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</si>
  <si>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Finance (8.76)</t>
  </si>
  <si>
    <t>Banks (7.57)</t>
  </si>
  <si>
    <t>Power (6.73)</t>
  </si>
  <si>
    <t>Pharmaceuticals &amp; Biotechnology (6.62)</t>
  </si>
  <si>
    <t>Telecom - Services (5.58)</t>
  </si>
  <si>
    <t>UTI Small Cap Fund - Reg - Growth</t>
  </si>
  <si>
    <t>Pharmaceuticals &amp; Biotechnology (10.11)</t>
  </si>
  <si>
    <t>Industrial Products (7.48)</t>
  </si>
  <si>
    <t>Healthcare Services (6.7)</t>
  </si>
  <si>
    <t>Banks (6.61)</t>
  </si>
  <si>
    <t>Chemicals &amp; Petrochemicals (5.84)</t>
  </si>
  <si>
    <t>Mirae Asset Small Cap Fund - Reg - Growth</t>
  </si>
  <si>
    <t>Industrial Products (12.92)</t>
  </si>
  <si>
    <t>Pharmaceuticals &amp; Biotechnology (9.58)</t>
  </si>
  <si>
    <t>Finance (8.77)</t>
  </si>
  <si>
    <t>Capital Markets (7.05)</t>
  </si>
  <si>
    <t>Banks (6.64)</t>
  </si>
  <si>
    <t>Mahindra Manulife Small Cap Fund - Reg - Growth</t>
  </si>
  <si>
    <t>Industrial Products (12.93)</t>
  </si>
  <si>
    <t>Pharmaceuticals &amp; Biotechnology (12.86)</t>
  </si>
  <si>
    <t>Auto Components (8.56)</t>
  </si>
  <si>
    <t>Banks (6.29)</t>
  </si>
  <si>
    <t>Consumer Durables (5.52)</t>
  </si>
  <si>
    <t>Sundaram Small Cap Fund - Reg - Growth</t>
  </si>
  <si>
    <t>Banks (8.95)</t>
  </si>
  <si>
    <t>Finance (8.65)</t>
  </si>
  <si>
    <t>Auto Components (8)</t>
  </si>
  <si>
    <t>Industrial Products (6.84)</t>
  </si>
  <si>
    <t>ITI Small Cap Fund - Reg - Growth</t>
  </si>
  <si>
    <t>Pharmaceuticals &amp; Biotechnology (12.2)</t>
  </si>
  <si>
    <t>Industrial Products (9.87)</t>
  </si>
  <si>
    <t>Banks (8.61)</t>
  </si>
  <si>
    <t>Electrical Equipment (5.93)</t>
  </si>
  <si>
    <t>TRUSTMF Small Cap Fund - Reg - Growth</t>
  </si>
  <si>
    <t>Auto Components (10.25)</t>
  </si>
  <si>
    <t>Pharmaceuticals &amp; Biotechnology (10.18)</t>
  </si>
  <si>
    <t>Banks (9.4)</t>
  </si>
  <si>
    <t>Consumer Durables (7.39)</t>
  </si>
  <si>
    <t>Industrial Products (7.29)</t>
  </si>
  <si>
    <t>Bank of India Small Cap Fund - Reg - Growth</t>
  </si>
  <si>
    <t>Banks (9.73)</t>
  </si>
  <si>
    <t>Industrial Products (7.38)</t>
  </si>
  <si>
    <t>Auto Components (7.22)</t>
  </si>
  <si>
    <t>Union Small Cap Fund - Reg - Growth</t>
  </si>
  <si>
    <t>Electrical Equipment (10.02)</t>
  </si>
  <si>
    <t>Auto Components (9.91)</t>
  </si>
  <si>
    <t>Banks (9.53)</t>
  </si>
  <si>
    <t>Industrial Products (9.5)</t>
  </si>
  <si>
    <t>Pharmaceuticals &amp; Biotechnology (8.74)</t>
  </si>
  <si>
    <t>Bajaj Finserv Small Cap Fund - Reg - Growth</t>
  </si>
  <si>
    <t>Pharmaceuticals &amp; Biotechnology (12.68)</t>
  </si>
  <si>
    <t>Industrial Products (12.67)</t>
  </si>
  <si>
    <t>Auto Components (8.91)</t>
  </si>
  <si>
    <t>Banks (5.77)</t>
  </si>
  <si>
    <t>Abakkus Small Cap Fund - Reg - Growth</t>
  </si>
  <si>
    <t>Current Assets (10.13)</t>
  </si>
  <si>
    <t>Industrial Products (9.1)</t>
  </si>
  <si>
    <t>Pharmaceuticals &amp; Biotechnology (8.56)</t>
  </si>
  <si>
    <t>Banks (7.73)</t>
  </si>
  <si>
    <t>Auto Components (6.7)</t>
  </si>
  <si>
    <t>PGIM India Small Cap Fund - Reg - Growth</t>
  </si>
  <si>
    <t>Pharmaceuticals &amp; Biotechnology (8.47)</t>
  </si>
  <si>
    <t>Banks (8)</t>
  </si>
  <si>
    <t>IT - Services (7.88)</t>
  </si>
  <si>
    <t>Healthcare Services (6.59)</t>
  </si>
  <si>
    <t>Helios Small Cap Fund - Reg - Growth</t>
  </si>
  <si>
    <t>Auto Components (10.72)</t>
  </si>
  <si>
    <t>Capital Markets (8.7)</t>
  </si>
  <si>
    <t>Healthcare Services (7.33)</t>
  </si>
  <si>
    <t>Pharmaceuticals &amp; Biotechnology (6.66)</t>
  </si>
  <si>
    <t>Transport Services (5.35)</t>
  </si>
  <si>
    <t>Baroda BNP Paribas Small Cap Fund - Reg - Growth</t>
  </si>
  <si>
    <t>Pharmaceuticals &amp; Biotechnology (12.22)</t>
  </si>
  <si>
    <t>Banks (9.89)</t>
  </si>
  <si>
    <t>Finance (9.61)</t>
  </si>
  <si>
    <t>Current Assets (6.1)</t>
  </si>
  <si>
    <t>Healthcare Services (5.86)</t>
  </si>
  <si>
    <t>JM Small Cap Fund - Reg - Growth</t>
  </si>
  <si>
    <t>Industrial Products (11.84)</t>
  </si>
  <si>
    <t>Finance (9.28)</t>
  </si>
  <si>
    <t>Pharmaceuticals &amp; Biotechnology (7.96)</t>
  </si>
  <si>
    <t>Consumer Durables (7.69)</t>
  </si>
  <si>
    <t>Auto Components (7.46)</t>
  </si>
  <si>
    <t>LIC MF Small Cap Fund - Reg - Growth</t>
  </si>
  <si>
    <t>Industrial Products (17.95)</t>
  </si>
  <si>
    <t>Auto Components (8.71)</t>
  </si>
  <si>
    <t>Electrical Equipment (8.67)</t>
  </si>
  <si>
    <t>Pharmaceuticals &amp; Biotechnology (6.02)</t>
  </si>
  <si>
    <t>Banks (5.61)</t>
  </si>
  <si>
    <t>Groww Small Cap Fund - Reg - Growth</t>
  </si>
  <si>
    <t>Current Assets (23.03)</t>
  </si>
  <si>
    <t>Auto Components (12.81)</t>
  </si>
  <si>
    <t>Finance (10.49)</t>
  </si>
  <si>
    <t>Electrical Equipment (8.91)</t>
  </si>
  <si>
    <t>Quantum Small Cap Fund - Reg - Growth</t>
  </si>
  <si>
    <t>Auto Components (12.79)</t>
  </si>
  <si>
    <t>Pharmaceuticals &amp; Biotechnology (9.33)</t>
  </si>
  <si>
    <t>Industrial Products (7.44)</t>
  </si>
  <si>
    <t>Consumer Durables (7.38)</t>
  </si>
  <si>
    <t>Samco Small Cap Fund - Reg - Growth</t>
  </si>
  <si>
    <t>Industrial Products (15.48)</t>
  </si>
  <si>
    <t>Pharmaceuticals &amp; Biotechnology (14.36)</t>
  </si>
  <si>
    <t>Chemicals &amp; Petrochemicals (8.36)</t>
  </si>
  <si>
    <t>Auto Components (7.96)</t>
  </si>
  <si>
    <t>Capital Markets (7.69)</t>
  </si>
  <si>
    <t>The Wealth Company Small Cap Fund - Reg - Growth</t>
  </si>
  <si>
    <t>Auto Components (8.5)</t>
  </si>
  <si>
    <t>Consumer Durables (8.45)</t>
  </si>
  <si>
    <t>Retailing (7.3)</t>
  </si>
  <si>
    <t>Capital Markets (5.95)</t>
  </si>
  <si>
    <t>Quant Small Cap Fund - Dir - Growth</t>
  </si>
  <si>
    <t>UTI Small Cap Fund - Dir - Growth</t>
  </si>
  <si>
    <t>Mirae Asset Small Cap Fund - Dir - Growth</t>
  </si>
  <si>
    <t>Mahindra Manulife Small Cap Fund - Dir - Growth</t>
  </si>
  <si>
    <t>Sundaram Small Cap Fund - Dir - Growth</t>
  </si>
  <si>
    <t>ITI Small Cap Fund - Dir - Growth</t>
  </si>
  <si>
    <t>TRUSTMF Small Cap Fund - Dir - Growth</t>
  </si>
  <si>
    <t>Bank of India Small Cap Fund - Dir - Growth</t>
  </si>
  <si>
    <t>Union Small Cap Fund - Dir - Growth</t>
  </si>
  <si>
    <t>Bajaj Finserv Small Cap Fund - Dir - Growth</t>
  </si>
  <si>
    <t>Abakkus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</si>
  <si>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</si>
  <si>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</si>
  <si>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</si>
  <si>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</si>
  <si>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</si>
  <si>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</si>
  <si>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</si>
  <si>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</si>
  <si>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</si>
  <si>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</si>
  <si>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(13.67)</t>
  </si>
  <si>
    <t>Pharmaceuticals &amp; Biotechnology (10.07)</t>
  </si>
  <si>
    <t>IT - Software (9.35)</t>
  </si>
  <si>
    <t>Realty (6.82)</t>
  </si>
  <si>
    <t>Power (5.77)</t>
  </si>
  <si>
    <t>ICICI Prudential Dividend Yield Equity Fund - Reg - Growth</t>
  </si>
  <si>
    <t>Banks (21.48)</t>
  </si>
  <si>
    <t>Finance (6.82)</t>
  </si>
  <si>
    <t>Pharmaceuticals &amp; Biotechnology (5.83)</t>
  </si>
  <si>
    <t>IT - Software (5.78)</t>
  </si>
  <si>
    <t>Petroleum Products (5.53)</t>
  </si>
  <si>
    <t>HDFC Dividend Yield Fund - Reg - Growth</t>
  </si>
  <si>
    <t>Banks (20.7)</t>
  </si>
  <si>
    <t>IT - Software (7.25)</t>
  </si>
  <si>
    <t>Pharmaceuticals &amp; Biotechnology (6.17)</t>
  </si>
  <si>
    <t>Finance (4.86)</t>
  </si>
  <si>
    <t>UTI Dividend Yield Fund - Growth</t>
  </si>
  <si>
    <t>Banks (22.36)</t>
  </si>
  <si>
    <t>IT - Software (10.22)</t>
  </si>
  <si>
    <t>Automobiles (8.62)</t>
  </si>
  <si>
    <t>Pharmaceuticals &amp; Biotechnology (7.2)</t>
  </si>
  <si>
    <t>Realty (6.2)</t>
  </si>
  <si>
    <t>Franklin India Dividend Yield Fund - Growth</t>
  </si>
  <si>
    <t>Banks (14.82)</t>
  </si>
  <si>
    <t>Realty (9.43)</t>
  </si>
  <si>
    <t>Power (9.37)</t>
  </si>
  <si>
    <t>IT - Software (8.98)</t>
  </si>
  <si>
    <t>Consumer Durables (6.71)</t>
  </si>
  <si>
    <t>Aditya Birla Sun Life Dividend Yield Fund - Growth</t>
  </si>
  <si>
    <t>Finance (11.45)</t>
  </si>
  <si>
    <t>Banks (10.81)</t>
  </si>
  <si>
    <t>IT - Software (9.32)</t>
  </si>
  <si>
    <t>Food Products (6.12)</t>
  </si>
  <si>
    <t>Petroleum Products (5)</t>
  </si>
  <si>
    <t>Tata Dividend Yield Fund - Reg - Growth</t>
  </si>
  <si>
    <t>Banks (15.72)</t>
  </si>
  <si>
    <t>Power (9.3)</t>
  </si>
  <si>
    <t>Capital Markets (7.94)</t>
  </si>
  <si>
    <t>Finance (7.89)</t>
  </si>
  <si>
    <t>Automobiles (3.93)</t>
  </si>
  <si>
    <t>If redeemed bet. 0 Day to 30 Days Exit Load is 0.05%</t>
  </si>
  <si>
    <t>Sundaram Dividend Yield Fund - Growth</t>
  </si>
  <si>
    <t>Banks (16.32)</t>
  </si>
  <si>
    <t>Power (9.66)</t>
  </si>
  <si>
    <t>IT - Software (9.56)</t>
  </si>
  <si>
    <t>Petroleum Products (6.04)</t>
  </si>
  <si>
    <t>Automobiles (5.31)</t>
  </si>
  <si>
    <t>LIC MF Dividend Yield Fund - Reg - Growth</t>
  </si>
  <si>
    <t>Banks (15.26)</t>
  </si>
  <si>
    <t>Industrial Products (6.31)</t>
  </si>
  <si>
    <t>Electrical Equipment (6.22)</t>
  </si>
  <si>
    <t>Pharmaceuticals &amp; Biotechnology (5.89)</t>
  </si>
  <si>
    <t>Baroda BNP Paribas Dividend Yield Fund (BBNPPDYF) - Reg - Growth</t>
  </si>
  <si>
    <t>Banks (16.05)</t>
  </si>
  <si>
    <t>Pharmaceuticals &amp; Biotechnology (13.67)</t>
  </si>
  <si>
    <t>IT - Software (8.03)</t>
  </si>
  <si>
    <t>Petroleum Products (6.61)</t>
  </si>
  <si>
    <t>Auto Components (5.84)</t>
  </si>
  <si>
    <t>Kotak Dividend Yield Fund - Reg - Growth</t>
  </si>
  <si>
    <t>Banks (23.07)</t>
  </si>
  <si>
    <t>Finance (6.84)</t>
  </si>
  <si>
    <t>Healthcare Services (6.72)</t>
  </si>
  <si>
    <t>Automobiles (6.58)</t>
  </si>
  <si>
    <t>IT - Software (5.93)</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</si>
  <si>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</si>
  <si>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</si>
  <si>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</si>
  <si>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</si>
  <si>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</si>
  <si>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</si>
  <si>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</si>
  <si>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</si>
  <si>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</si>
  <si>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</si>
  <si>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</si>
  <si>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</si>
  <si>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(19.36)</t>
  </si>
  <si>
    <t>Finance (15.92)</t>
  </si>
  <si>
    <t>Power (11.55)</t>
  </si>
  <si>
    <t>Commercial Services &amp; Supplies (7.47)</t>
  </si>
  <si>
    <t>Current Assets (5.64)</t>
  </si>
  <si>
    <t>HDFC Focused Fund - Growth</t>
  </si>
  <si>
    <t>Banks (36.4)</t>
  </si>
  <si>
    <t>Automobiles (9.09)</t>
  </si>
  <si>
    <t>Retailing (6.89)</t>
  </si>
  <si>
    <t>Pharmaceuticals &amp; Biotechnology (6.39)</t>
  </si>
  <si>
    <t>Current Assets (4.71)</t>
  </si>
  <si>
    <t>ICICI Prudential Focused Equity Fund - Ret - Growth</t>
  </si>
  <si>
    <t>Banks (20.24)</t>
  </si>
  <si>
    <t>Pharmaceuticals &amp; Biotechnology (9.91)</t>
  </si>
  <si>
    <t>Automobiles (8.37)</t>
  </si>
  <si>
    <t>Retailing (5.88)</t>
  </si>
  <si>
    <t>Franklin India Focused Equity Fund - Growth</t>
  </si>
  <si>
    <t>Banks (23.75)</t>
  </si>
  <si>
    <t>IT - Software (7.68)</t>
  </si>
  <si>
    <t>Current Assets (7.44)</t>
  </si>
  <si>
    <t>Retailing (6.17)</t>
  </si>
  <si>
    <t>Telecom - Services (6)</t>
  </si>
  <si>
    <t>Axis Focused Fund - Growth</t>
  </si>
  <si>
    <t>Banks (18.5)</t>
  </si>
  <si>
    <t>Finance (11.32)</t>
  </si>
  <si>
    <t>Automobiles (10.14)</t>
  </si>
  <si>
    <t>Retailing (7.98)</t>
  </si>
  <si>
    <t>Electrical Equipment (7.18)</t>
  </si>
  <si>
    <t>Nippon India Focused Fund - Reg - Growth</t>
  </si>
  <si>
    <t>Banks (27.7)</t>
  </si>
  <si>
    <t>Retailing (14.71)</t>
  </si>
  <si>
    <t>Finance (7.66)</t>
  </si>
  <si>
    <t>Electrical Equipment (6.04)</t>
  </si>
  <si>
    <t>Aditya Birla Sun Life Focused Fund - Growth</t>
  </si>
  <si>
    <t>Banks (20.55)</t>
  </si>
  <si>
    <t>IT - Software (11.87)</t>
  </si>
  <si>
    <t>Retailing (7.65)</t>
  </si>
  <si>
    <t>Power (6.08)</t>
  </si>
  <si>
    <t>360 ONE Focused Fund - Reg - Growth</t>
  </si>
  <si>
    <t>Banks (17.89)</t>
  </si>
  <si>
    <t>Finance (16.73)</t>
  </si>
  <si>
    <t>Telecom - Services (11.47)</t>
  </si>
  <si>
    <t>Retailing (5.21)</t>
  </si>
  <si>
    <t>Mirae Asset Focused Fund - Reg - Growth</t>
  </si>
  <si>
    <t>Banks (19.22)</t>
  </si>
  <si>
    <t>Current Assets (9.33)</t>
  </si>
  <si>
    <t>Retailing (8.8)</t>
  </si>
  <si>
    <t>Financial Technology (Fintech) (6.82)</t>
  </si>
  <si>
    <t>Invesco India Focused Fund - Reg - Growth</t>
  </si>
  <si>
    <t>Banks (15.27)</t>
  </si>
  <si>
    <t>Transport Services (9.97)</t>
  </si>
  <si>
    <t>Automobiles (8.24)</t>
  </si>
  <si>
    <t>Retailing (8.07)</t>
  </si>
  <si>
    <t>Kotak Focused Fund - Reg - Growth</t>
  </si>
  <si>
    <t>Banks (17.58)</t>
  </si>
  <si>
    <t>Aerospace &amp; Defense (6.29)</t>
  </si>
  <si>
    <t>Healthcare Services (6.11)</t>
  </si>
  <si>
    <t>Automobiles (6.01)</t>
  </si>
  <si>
    <t>Old Bridge Focused Fund - Reg - Growth</t>
  </si>
  <si>
    <t>Pharmaceuticals &amp; Biotechnology (12.94)</t>
  </si>
  <si>
    <t>Automobiles (10.53)</t>
  </si>
  <si>
    <t>Current Assets (8.27)</t>
  </si>
  <si>
    <t>Finance (7.6)</t>
  </si>
  <si>
    <t>Non - Ferrous Metals (7.52)</t>
  </si>
  <si>
    <t>Canara Robeco Focused Fund - Reg - Growth</t>
  </si>
  <si>
    <t>Banks (19.45)</t>
  </si>
  <si>
    <t>Retailing (10.61)</t>
  </si>
  <si>
    <t>Finance (8.52)</t>
  </si>
  <si>
    <t>Pharmaceuticals &amp; Biotechnology (7.02)</t>
  </si>
  <si>
    <t>Automobiles (5.75)</t>
  </si>
  <si>
    <t>DSP Focused Fund - Growth</t>
  </si>
  <si>
    <t>Banks (26.63)</t>
  </si>
  <si>
    <t>Current Assets (9.23)</t>
  </si>
  <si>
    <t>Finance (8.68)</t>
  </si>
  <si>
    <t>IT - Software (8.12)</t>
  </si>
  <si>
    <t>Capital Markets (5.5)</t>
  </si>
  <si>
    <t>UTI Focused Fund - Reg - Growth</t>
  </si>
  <si>
    <t>Banks (21.52)</t>
  </si>
  <si>
    <t>Finance (7.47)</t>
  </si>
  <si>
    <t>IT - Software (6.82)</t>
  </si>
  <si>
    <t>Automobiles (6.4)</t>
  </si>
  <si>
    <t>Petroleum Products (5.81)</t>
  </si>
  <si>
    <t>Mahindra Manulife Focused Fund - Reg - Growth</t>
  </si>
  <si>
    <t>Banks (26.92)</t>
  </si>
  <si>
    <t>Pharmaceuticals &amp; Biotechnology (7.51)</t>
  </si>
  <si>
    <t>IT - Software (6.83)</t>
  </si>
  <si>
    <t>Finance (6.59)</t>
  </si>
  <si>
    <t>Petroleum Products (6.54)</t>
  </si>
  <si>
    <t>Bandhan Focused Fund - Reg - Growth</t>
  </si>
  <si>
    <t>Banks (20.51)</t>
  </si>
  <si>
    <t>Finance (11.58)</t>
  </si>
  <si>
    <t>Realty (9.16)</t>
  </si>
  <si>
    <t>Agricultural Food &amp; other Products (8.34)</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</si>
  <si>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</si>
  <si>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</si>
  <si>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</si>
  <si>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</si>
  <si>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</si>
  <si>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</si>
  <si>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</si>
  <si>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</si>
  <si>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</si>
  <si>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</si>
  <si>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</si>
  <si>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</si>
  <si>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</si>
  <si>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</si>
  <si>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</si>
  <si>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</si>
  <si>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</si>
  <si>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</si>
  <si>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(20.28)</t>
  </si>
  <si>
    <t>Cement &amp; Cement Products (7.06)</t>
  </si>
  <si>
    <t>Insurance (6.71)</t>
  </si>
  <si>
    <t>Telecom - Services (6.44)</t>
  </si>
  <si>
    <t>Current Assets (6.39)</t>
  </si>
  <si>
    <t>HSBC Focused Fund - Reg - Growth</t>
  </si>
  <si>
    <t>Capital Markets (7.96)</t>
  </si>
  <si>
    <t>Finance (7.43)</t>
  </si>
  <si>
    <t>Current Assets (7.34)</t>
  </si>
  <si>
    <t>Motilal Oswal Focused Fund - Reg - Growth</t>
  </si>
  <si>
    <t>Electrical Equipment (13.49)</t>
  </si>
  <si>
    <t>Banks (9.87)</t>
  </si>
  <si>
    <t>Industrial Manufacturing (9.71)</t>
  </si>
  <si>
    <t>Pharmaceuticals &amp; Biotechnology (7.29)</t>
  </si>
  <si>
    <t>Capital Markets (7.23)</t>
  </si>
  <si>
    <t>Sundaram Focused Fund - Growth</t>
  </si>
  <si>
    <t>Banks (26.37)</t>
  </si>
  <si>
    <t>Auto Components (8.72)</t>
  </si>
  <si>
    <t>Retailing (8)</t>
  </si>
  <si>
    <t>Automobiles (6.77)</t>
  </si>
  <si>
    <t>If redeemed bet. 0 Day to 7 Day Exit Load is 0.25%</t>
  </si>
  <si>
    <t>Edelweiss Focused Fund - Reg - Growth</t>
  </si>
  <si>
    <t>Banks (23.2)</t>
  </si>
  <si>
    <t>Finance (8.08)</t>
  </si>
  <si>
    <t>Automobiles (6.28)</t>
  </si>
  <si>
    <t>Construction (5.58)</t>
  </si>
  <si>
    <t>Quant Focused Fund - Growth</t>
  </si>
  <si>
    <t>Power (13.36)</t>
  </si>
  <si>
    <t>Telecom - Services (13.03)</t>
  </si>
  <si>
    <t>IT - Software (10.36)</t>
  </si>
  <si>
    <t>Pharmaceuticals &amp; Biotechnology (9.92)</t>
  </si>
  <si>
    <t>Finance (9.84)</t>
  </si>
  <si>
    <t>Baroda BNP Paribas Focused Fund - Reg - Growth</t>
  </si>
  <si>
    <t>Banks (22.09)</t>
  </si>
  <si>
    <t>Power (10.27)</t>
  </si>
  <si>
    <t>Automobiles (8.32)</t>
  </si>
  <si>
    <t>Current Assets (7.48)</t>
  </si>
  <si>
    <t>Construction (5.45)</t>
  </si>
  <si>
    <t>ITI Focused Fund - Reg - Growth</t>
  </si>
  <si>
    <t>Banks (15.5)</t>
  </si>
  <si>
    <t>Industrial Products (13.23)</t>
  </si>
  <si>
    <t>Pharmaceuticals &amp; Biotechnology (7.42)</t>
  </si>
  <si>
    <t>Current Assets (6.87)</t>
  </si>
  <si>
    <t>Chemicals &amp; Petrochemicals (6.63)</t>
  </si>
  <si>
    <t>Union Focused Fund - Reg - Growth</t>
  </si>
  <si>
    <t>Banks (23.74)</t>
  </si>
  <si>
    <t>Electrical Equipment (12.17)</t>
  </si>
  <si>
    <t>Chemicals &amp; Petrochemicals (8.78)</t>
  </si>
  <si>
    <t>Pharmaceuticals &amp; Biotechnology (6.89)</t>
  </si>
  <si>
    <t>Auto Components (6.54)</t>
  </si>
  <si>
    <t>JM Focused Fund - Growth</t>
  </si>
  <si>
    <t>Banks (13.76)</t>
  </si>
  <si>
    <t>Finance (8.81)</t>
  </si>
  <si>
    <t>Consumer Durables (8.1)</t>
  </si>
  <si>
    <t>Auto Components (7.27)</t>
  </si>
  <si>
    <t>LIC MF Focused Fund - Reg - Growth</t>
  </si>
  <si>
    <t>Banks (10.54)</t>
  </si>
  <si>
    <t>Auto Components (9.42)</t>
  </si>
  <si>
    <t>Automobiles (9.13)</t>
  </si>
  <si>
    <t>Power (7.26)</t>
  </si>
  <si>
    <t>Industrial Products (7.09)</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</si>
  <si>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</si>
  <si>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</si>
  <si>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</si>
  <si>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</si>
  <si>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</si>
  <si>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</si>
  <si>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</si>
  <si>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</si>
  <si>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</si>
  <si>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</si>
  <si>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</si>
  <si>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</si>
  <si>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(27.16)</t>
  </si>
  <si>
    <t>Pharmaceuticals &amp; Biotechnology (9.08)</t>
  </si>
  <si>
    <t>IT - Software (7.84)</t>
  </si>
  <si>
    <t>Insurance (7.66)</t>
  </si>
  <si>
    <t>Automobiles (7.53)</t>
  </si>
  <si>
    <t>SBI Contra Fund - Growth</t>
  </si>
  <si>
    <t>Banks (19.28)</t>
  </si>
  <si>
    <t>Current Assets (9.82)</t>
  </si>
  <si>
    <t>Pharmaceuticals &amp; Biotechnology (7.15)</t>
  </si>
  <si>
    <t>Power (5.34)</t>
  </si>
  <si>
    <t>Invesco India Contra Fund - Growth</t>
  </si>
  <si>
    <t>Banks (19.83)</t>
  </si>
  <si>
    <t>IT - Software (9.38)</t>
  </si>
  <si>
    <t>Pharmaceuticals &amp; Biotechnology (7.58)</t>
  </si>
  <si>
    <t>Retailing (6.78)</t>
  </si>
  <si>
    <t>Construction (5.7)</t>
  </si>
  <si>
    <t>HSBC Value Fund - Reg - Growth</t>
  </si>
  <si>
    <t>Banks (24.85)</t>
  </si>
  <si>
    <t>Finance (9.04)</t>
  </si>
  <si>
    <t>Textiles &amp; Apparels (6.01)</t>
  </si>
  <si>
    <t>Industrial Products (4.9)</t>
  </si>
  <si>
    <t>Construction (4.76)</t>
  </si>
  <si>
    <t>Bandhan Value Fund - Reg - Growth</t>
  </si>
  <si>
    <t>Banks (23.63)</t>
  </si>
  <si>
    <t>IT - Software (7.49)</t>
  </si>
  <si>
    <t>Finance (6.74)</t>
  </si>
  <si>
    <t>Petroleum Products (6.51)</t>
  </si>
  <si>
    <t>Current Assets (4.9)</t>
  </si>
  <si>
    <t>UTI Value Fund - Growth</t>
  </si>
  <si>
    <t>Banks (27.93)</t>
  </si>
  <si>
    <t>IT - Software (8.56)</t>
  </si>
  <si>
    <t>Automobiles (7.71)</t>
  </si>
  <si>
    <t>Pharmaceuticals &amp; Biotechnology (5.79)</t>
  </si>
  <si>
    <t>Telecom - Services (4.44)</t>
  </si>
  <si>
    <t>Nippon India Value Fund - Reg - Growth</t>
  </si>
  <si>
    <t>Banks (25.76)</t>
  </si>
  <si>
    <t>Consumer Durables (8.29)</t>
  </si>
  <si>
    <t>Finance (7.12)</t>
  </si>
  <si>
    <t>Power (6.62)</t>
  </si>
  <si>
    <t>Tata Value Fund - Reg - Growth</t>
  </si>
  <si>
    <t>Finance (12.86)</t>
  </si>
  <si>
    <t>Power (7.19)</t>
  </si>
  <si>
    <t>Capital Markets (5.72)</t>
  </si>
  <si>
    <t>Consumable Fuels (4.92)</t>
  </si>
  <si>
    <t>HDFC Value Fund - Growth</t>
  </si>
  <si>
    <t>Banks (22.71)</t>
  </si>
  <si>
    <t>IT - Software (6.89)</t>
  </si>
  <si>
    <t>Finance (5.99)</t>
  </si>
  <si>
    <t>Automobiles (5.07)</t>
  </si>
  <si>
    <t>Aditya Birla Sun Life Value Fund - Growth</t>
  </si>
  <si>
    <t>Banks (14.32)</t>
  </si>
  <si>
    <t>IT - Software (10.51)</t>
  </si>
  <si>
    <t>Auto Components (7.57)</t>
  </si>
  <si>
    <t>Finance (6.44)</t>
  </si>
  <si>
    <t>Industrial Products (5.47)</t>
  </si>
  <si>
    <t>Kotak Contra Fund - Reg - Growth</t>
  </si>
  <si>
    <t>Banks (20.76)</t>
  </si>
  <si>
    <t>Finance (11.25)</t>
  </si>
  <si>
    <t>Healthcare Services (6.82)</t>
  </si>
  <si>
    <t>IT - Software (6.01)</t>
  </si>
  <si>
    <t>Pharmaceuticals &amp; Biotechnology (5.73)</t>
  </si>
  <si>
    <t>DSP Value Fund - Reg - Growth</t>
  </si>
  <si>
    <t>Banks (21.5)</t>
  </si>
  <si>
    <t>Miscellaneous (11.3)</t>
  </si>
  <si>
    <t>Current Assets (8.72)</t>
  </si>
  <si>
    <t>Automobiles (8.08)</t>
  </si>
  <si>
    <t>Insurance (5.43)</t>
  </si>
  <si>
    <t>Templeton India Value Fund - Growth</t>
  </si>
  <si>
    <t>Banks (27.97)</t>
  </si>
  <si>
    <t>IT - Software (9.31)</t>
  </si>
  <si>
    <t>Petroleum Products (6.73)</t>
  </si>
  <si>
    <t>Finance (6.33)</t>
  </si>
  <si>
    <t>Power (5.81)</t>
  </si>
  <si>
    <t>Axis Value Fund - Reg - Growth</t>
  </si>
  <si>
    <t>Banks (21.84)</t>
  </si>
  <si>
    <t>Finance (8.01)</t>
  </si>
  <si>
    <t>Electrical Equipment (6.64)</t>
  </si>
  <si>
    <t>Auto Components (6.48)</t>
  </si>
  <si>
    <t>Automobiles (6.08)</t>
  </si>
  <si>
    <t>Sundaram Value Fund - Reg - Growth</t>
  </si>
  <si>
    <t>Banks (26.6)</t>
  </si>
  <si>
    <t>IT - Software (7.26)</t>
  </si>
  <si>
    <t>Petroleum Products (6.46)</t>
  </si>
  <si>
    <t>Power (4.92)</t>
  </si>
  <si>
    <t>Pharmaceuticals &amp; Biotechnology (4.9)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</si>
  <si>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</si>
  <si>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</si>
  <si>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</si>
  <si>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</si>
  <si>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</si>
  <si>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</si>
  <si>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</si>
  <si>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</si>
  <si>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</si>
  <si>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</si>
  <si>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</si>
  <si>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</si>
  <si>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</si>
  <si>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</si>
  <si>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</si>
  <si>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</si>
  <si>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Finance (19.86)</t>
  </si>
  <si>
    <t>Power (18.41)</t>
  </si>
  <si>
    <t>IT - Software (13.74)</t>
  </si>
  <si>
    <t>Telecom - Services (13.05)</t>
  </si>
  <si>
    <t>Metals &amp; Minerals Trading (9.53)</t>
  </si>
  <si>
    <t>Canara Robeco Value Fund - Reg - Growth</t>
  </si>
  <si>
    <t>Banks (21.58)</t>
  </si>
  <si>
    <t>Petroleum Products (6.74)</t>
  </si>
  <si>
    <t>Pharmaceuticals &amp; Biotechnology (5.19)</t>
  </si>
  <si>
    <t>Telecom - Services (4.78)</t>
  </si>
  <si>
    <t>Quantum Value Fund - Growth</t>
  </si>
  <si>
    <t>Banks (23.12)</t>
  </si>
  <si>
    <t>IT - Software (15.12)</t>
  </si>
  <si>
    <t>Insurance (11.43)</t>
  </si>
  <si>
    <t>Current Assets (8.38)</t>
  </si>
  <si>
    <t>If redeemed bet. 0 Day to 365 Day Exit Load is 2%, If redeemed bet. 365 Day to 730 Day Exit Load is 1%</t>
  </si>
  <si>
    <t>Baroda BNP Paribas Value Fund - Reg - Growth</t>
  </si>
  <si>
    <t>Banks (17.11)</t>
  </si>
  <si>
    <t>Pharmaceuticals &amp; Biotechnology (12.98)</t>
  </si>
  <si>
    <t>Electrical Equipment (8.96)</t>
  </si>
  <si>
    <t>IT - Software (8.79)</t>
  </si>
  <si>
    <t>Petroleum Products (6.84)</t>
  </si>
  <si>
    <t>Mahindra Manulife Value Fund - Reg - Growth</t>
  </si>
  <si>
    <t>Banks (19.74)</t>
  </si>
  <si>
    <t>Pharmaceuticals &amp; Biotechnology (8.97)</t>
  </si>
  <si>
    <t>Power (7.16)</t>
  </si>
  <si>
    <t>IT - Software (6.9)</t>
  </si>
  <si>
    <t>Auto Components (6.31)</t>
  </si>
  <si>
    <t>JM Value Fund - Growth</t>
  </si>
  <si>
    <t>Banks (13.95)</t>
  </si>
  <si>
    <t>Finance (12.36)</t>
  </si>
  <si>
    <t>Construction (6.18)</t>
  </si>
  <si>
    <t>IT - Software (5.82)</t>
  </si>
  <si>
    <t>Auto Components (5.78)</t>
  </si>
  <si>
    <t>Union Value Fund - Reg - Growth</t>
  </si>
  <si>
    <t>Banks (22.08)</t>
  </si>
  <si>
    <t>IT - Software (7.11)</t>
  </si>
  <si>
    <t>Pharmaceuticals &amp; Biotechnology (5.81)</t>
  </si>
  <si>
    <t>Construction (5.19)</t>
  </si>
  <si>
    <t>Petroleum Products (4.79)</t>
  </si>
  <si>
    <t>Motilal Oswal Contra Fund - Reg - Growth</t>
  </si>
  <si>
    <t>Auto Components (11.81)</t>
  </si>
  <si>
    <t>Banks (10.71)</t>
  </si>
  <si>
    <t>Electrical Equipment (10.66)</t>
  </si>
  <si>
    <t>Chemicals &amp; Petrochemicals (8.82)</t>
  </si>
  <si>
    <t>Current Assets (8.58)</t>
  </si>
  <si>
    <t>ITI Value Fund - Reg - Growth</t>
  </si>
  <si>
    <t>Finance (11.92)</t>
  </si>
  <si>
    <t>Healthcare Services (6.09)</t>
  </si>
  <si>
    <t>Pharmaceuticals &amp; Biotechnology (5.98)</t>
  </si>
  <si>
    <t>Auto Components (5.1)</t>
  </si>
  <si>
    <t>LIC MF Value Fund - Reg - Growth</t>
  </si>
  <si>
    <t>Banks (10.89)</t>
  </si>
  <si>
    <t>Electrical Equipment (9.64)</t>
  </si>
  <si>
    <t>Auto Components (8.86)</t>
  </si>
  <si>
    <t>Industrial Products (8.27)</t>
  </si>
  <si>
    <t>Groww Value Fund - Reg - Growth</t>
  </si>
  <si>
    <t>Banks (23.84)</t>
  </si>
  <si>
    <t>Current Assets (10.85)</t>
  </si>
  <si>
    <t>Pharmaceuticals &amp; Biotechnology (7.85)</t>
  </si>
  <si>
    <t>Automobiles (5.06)</t>
  </si>
  <si>
    <t>Construction (4.88)</t>
  </si>
  <si>
    <t>NJ Value Fund - Reg - Growth</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</si>
  <si>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</si>
  <si>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</si>
  <si>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</si>
  <si>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</si>
  <si>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</si>
  <si>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</si>
  <si>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</si>
  <si>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Motilal Oswal Contra Fund - Dir - Growth</t>
  </si>
  <si>
    <t>ITI Value Fund - Dir - Growth</t>
  </si>
  <si>
    <t>LIC MF Value Fund - Dir - Growth</t>
  </si>
  <si>
    <t>Groww Value Fund - Dir - Growth</t>
  </si>
  <si>
    <t>NJ Value Fund - Dir - Growth</t>
  </si>
  <si>
    <t>BSE India Infrastructure TRI</t>
  </si>
  <si>
    <t>Nifty Infrastructure TRI</t>
  </si>
  <si>
    <t>ICICI Prudential Infrastructure Fund - Growth</t>
  </si>
  <si>
    <t>Construction (16.3)</t>
  </si>
  <si>
    <t>Industrial Products (11.22)</t>
  </si>
  <si>
    <t>Transport Services (10.3)</t>
  </si>
  <si>
    <t>Realty (7.88)</t>
  </si>
  <si>
    <t>Power (6.75)</t>
  </si>
  <si>
    <t>If redeemed bet. 0 Day to 15 Day Exit Load is 1%</t>
  </si>
  <si>
    <t>Nippon India Power &amp; Infra Fund - Reg - Growth</t>
  </si>
  <si>
    <t>Power (17.64)</t>
  </si>
  <si>
    <t>Electrical Equipment (14.16)</t>
  </si>
  <si>
    <t>Construction (8.36)</t>
  </si>
  <si>
    <t>Auto Components (7.66)</t>
  </si>
  <si>
    <t>Petroleum Products (7.58)</t>
  </si>
  <si>
    <t>DSP India Tiger Fund - Reg - Growth</t>
  </si>
  <si>
    <t>Industrial Products (11.03)</t>
  </si>
  <si>
    <t>Current Assets (8.88)</t>
  </si>
  <si>
    <t>Petroleum Products (8.51)</t>
  </si>
  <si>
    <t>Construction (8.2)</t>
  </si>
  <si>
    <t>Power (7.46)</t>
  </si>
  <si>
    <t>SBI Infrastructure Fund - Growth</t>
  </si>
  <si>
    <t>Power (10.6)</t>
  </si>
  <si>
    <t>Cement &amp; Cement Products (10.54)</t>
  </si>
  <si>
    <t>Electrical Equipment (9.8)</t>
  </si>
  <si>
    <t>Petroleum Products (9.55)</t>
  </si>
  <si>
    <t>Construction (8.74)</t>
  </si>
  <si>
    <t>Franklin Build India Fund - Growth</t>
  </si>
  <si>
    <t>Power (15.48)</t>
  </si>
  <si>
    <t>Construction (12.98)</t>
  </si>
  <si>
    <t>Transport Services (11.58)</t>
  </si>
  <si>
    <t>Industrial Products (9.25)</t>
  </si>
  <si>
    <t>Banks (7.88)</t>
  </si>
  <si>
    <t>Kotak Infrastructure &amp; Economic Reform Fund - Reg - Growth</t>
  </si>
  <si>
    <t>Construction (18.93)</t>
  </si>
  <si>
    <t>Telecom - Services (12.39)</t>
  </si>
  <si>
    <t>Industrial Products (8.84)</t>
  </si>
  <si>
    <t>Auto Components (8.57)</t>
  </si>
  <si>
    <t>Petroleum Products (7.75)</t>
  </si>
  <si>
    <t>HDFC Infrastructure Fund - Growth</t>
  </si>
  <si>
    <t>Construction (21.35)</t>
  </si>
  <si>
    <t>Power (12.24)</t>
  </si>
  <si>
    <t>Transport Services (9.12)</t>
  </si>
  <si>
    <t>Electrical Equipment (6.88)</t>
  </si>
  <si>
    <t>HSBC Infrastructure Fund - Reg - Growth</t>
  </si>
  <si>
    <t>Electrical Equipment (16.93)</t>
  </si>
  <si>
    <t>Industrial Products (13.8)</t>
  </si>
  <si>
    <t>Construction (11.71)</t>
  </si>
  <si>
    <t>Aerospace &amp; Defense (10.18)</t>
  </si>
  <si>
    <t>Power (9.22)</t>
  </si>
  <si>
    <t>Nil, If redeemed bet. 0 Day to 90 Days Exit Load is 1%</t>
  </si>
  <si>
    <t>UTI Infrastructure Fund - Growth</t>
  </si>
  <si>
    <t>Telecom - Services (14.23)</t>
  </si>
  <si>
    <t>Construction (12.85)</t>
  </si>
  <si>
    <t>Petroleum Products (9.28)</t>
  </si>
  <si>
    <t>Industrial Products (6.41)</t>
  </si>
  <si>
    <t>Transport Services (6.12)</t>
  </si>
  <si>
    <t>Tata Infrastructure Fund - Reg - Growth</t>
  </si>
  <si>
    <t>Power (15.34)</t>
  </si>
  <si>
    <t>Construction (14.08)</t>
  </si>
  <si>
    <t>Cement &amp; Cement Products (11.06)</t>
  </si>
  <si>
    <t>Industrial Products (10.26)</t>
  </si>
  <si>
    <t>Electrical Equipment (7.33)</t>
  </si>
  <si>
    <t>If redeemed bet. 0 Day to 30 Days Exit Load is 0.25%</t>
  </si>
  <si>
    <t>Invesco India Infrastructure Fund - Growth</t>
  </si>
  <si>
    <t>Industrial Manufacturing (18.72)</t>
  </si>
  <si>
    <t>Electrical Equipment (16.83)</t>
  </si>
  <si>
    <t>Industrial Products (15.67)</t>
  </si>
  <si>
    <t>Construction (11.55)</t>
  </si>
  <si>
    <t>Engineering Services (5.13)</t>
  </si>
  <si>
    <t>Bandhan Infrastructure Fund - Reg - Growth</t>
  </si>
  <si>
    <t>Construction (18.15)</t>
  </si>
  <si>
    <t>Power (14.69)</t>
  </si>
  <si>
    <t>Industrial Products (8.67)</t>
  </si>
  <si>
    <t>Aerospace &amp; Defense (5.84)</t>
  </si>
  <si>
    <t>Aditya Birla Sun Life Infrastructure Fund - Growth</t>
  </si>
  <si>
    <t>Industrial Products (12.31)</t>
  </si>
  <si>
    <t>Construction (10.58)</t>
  </si>
  <si>
    <t>Electrical Equipment (8.31)</t>
  </si>
  <si>
    <t>Auto Components (7.16)</t>
  </si>
  <si>
    <t>Cement &amp; Cement Products (6.93)</t>
  </si>
  <si>
    <t>LIC MF Infrastructure Fund - Growth</t>
  </si>
  <si>
    <t>Industrial Products (10.34)</t>
  </si>
  <si>
    <t>Electrical Equipment (9.09)</t>
  </si>
  <si>
    <t>Auto Components (8.64)</t>
  </si>
  <si>
    <t>Automobiles (7.68)</t>
  </si>
  <si>
    <t>Sundaram Infrastructure Advantage Fund - Reg - Growth</t>
  </si>
  <si>
    <t>Electrical Equipment (14.68)</t>
  </si>
  <si>
    <t>Construction (10.98)</t>
  </si>
  <si>
    <t>Telecom - Services (10.72)</t>
  </si>
  <si>
    <t>Power (9.96)</t>
  </si>
  <si>
    <t>Petroleum Products (8.69)</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</si>
  <si>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</si>
  <si>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</si>
  <si>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</si>
  <si>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</si>
  <si>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</si>
  <si>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</si>
  <si>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HDFC Infrastructure Fund - Dir - Growth</t>
  </si>
  <si>
    <t>HSBC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</si>
  <si>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</si>
  <si>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</si>
  <si>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</si>
  <si>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</si>
  <si>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</si>
  <si>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</si>
  <si>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</si>
  <si>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</si>
  <si>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(22.05)</t>
  </si>
  <si>
    <t>Telecom - Services (11.6)</t>
  </si>
  <si>
    <t>Construction (11.33)</t>
  </si>
  <si>
    <t>Electrical Equipment (9.44)</t>
  </si>
  <si>
    <t>Industrial Products (9.2)</t>
  </si>
  <si>
    <t>Canara Robeco Infrastructure Fund - Growth</t>
  </si>
  <si>
    <t>Electrical Equipment (11.48)</t>
  </si>
  <si>
    <t>Power (10.43)</t>
  </si>
  <si>
    <t>Construction (9.64)</t>
  </si>
  <si>
    <t>Transport Services (7.14)</t>
  </si>
  <si>
    <t>Industrial Products (7.1)</t>
  </si>
  <si>
    <t>Bank of India Manufacturing &amp; Infrastructure Fund - Growth</t>
  </si>
  <si>
    <t>Pharmaceuticals &amp; Biotechnology (13.01)</t>
  </si>
  <si>
    <t>Construction (11.19)</t>
  </si>
  <si>
    <t>Consumer Durables (8.73)</t>
  </si>
  <si>
    <t>Petroleum Products (7.88)</t>
  </si>
  <si>
    <t>Current Assets (6.37)</t>
  </si>
  <si>
    <t>Mirae Asset Infrastructure Fund - Reg - Growth</t>
  </si>
  <si>
    <t>Electrical Equipment (15.34)</t>
  </si>
  <si>
    <t>Power (10.48)</t>
  </si>
  <si>
    <t>Transport Services (10.28)</t>
  </si>
  <si>
    <t>Construction (8.73)</t>
  </si>
  <si>
    <t>Industrial Products (8.48)</t>
  </si>
  <si>
    <t>Motilal Oswal Infrastructure Fund - Reg - Growth</t>
  </si>
  <si>
    <t>Electrical Equipment (20.94)</t>
  </si>
  <si>
    <t>Auto Components (11.43)</t>
  </si>
  <si>
    <t>Healthcare Services (11.39)</t>
  </si>
  <si>
    <t>Power (8)</t>
  </si>
  <si>
    <t>Construction (7.04)</t>
  </si>
  <si>
    <t>Taurus Infrastructure Fund - Reg - Growth</t>
  </si>
  <si>
    <t>Construction (17.63)</t>
  </si>
  <si>
    <t>Telecom - Services (13.72)</t>
  </si>
  <si>
    <t>Petroleum Products (12.45)</t>
  </si>
  <si>
    <t>Power (9.74)</t>
  </si>
  <si>
    <t>Cement &amp; Cement Products (7.32)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</si>
  <si>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</si>
  <si>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</si>
  <si>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</si>
  <si>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</si>
  <si>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</si>
  <si>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</si>
  <si>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</si>
  <si>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</si>
  <si>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</si>
  <si>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</si>
  <si>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</si>
  <si>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</si>
  <si>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</si>
  <si>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</si>
  <si>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</si>
  <si>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</si>
  <si>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</si>
  <si>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</si>
  <si>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</si>
  <si>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</si>
  <si>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</si>
  <si>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</si>
  <si>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</si>
  <si>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</si>
  <si>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</si>
  <si>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</si>
  <si>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</si>
  <si>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</si>
  <si>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</si>
  <si>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</si>
  <si>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</si>
  <si>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</si>
  <si>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</si>
  <si>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</si>
  <si>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</si>
  <si>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</si>
  <si>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</si>
  <si>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</si>
  <si>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</si>
  <si>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</si>
  <si>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</si>
  <si>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</si>
  <si>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</si>
  <si>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</si>
  <si>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</si>
  <si>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</si>
  <si>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</si>
  <si>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</si>
  <si>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</si>
  <si>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</si>
  <si>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(50.86)</t>
  </si>
  <si>
    <t>Finance (23.12)</t>
  </si>
  <si>
    <t>Insurance (10.92)</t>
  </si>
  <si>
    <t>Capital Markets (5.79)</t>
  </si>
  <si>
    <t>Miscellaneous (4.32)</t>
  </si>
  <si>
    <t>SBI Banking &amp; Financial Services Fund - Reg - Growth</t>
  </si>
  <si>
    <t>Banks (52.81)</t>
  </si>
  <si>
    <t>Finance (27.94)</t>
  </si>
  <si>
    <t>Insurance (8.93)</t>
  </si>
  <si>
    <t>Current Assets (7.06)</t>
  </si>
  <si>
    <t>Capital Markets (4.45)</t>
  </si>
  <si>
    <t>Nippon India Banking &amp; Financial Services Fund - Reg - Growth</t>
  </si>
  <si>
    <t>Banks (51.85)</t>
  </si>
  <si>
    <t>Finance (22.26)</t>
  </si>
  <si>
    <t>Insurance (10.95)</t>
  </si>
  <si>
    <t>Capital Markets (10.08)</t>
  </si>
  <si>
    <t>Financial Technology (Fintech) (3.2)</t>
  </si>
  <si>
    <t>HDFC Banking &amp; Financial Services Fund - Reg - Growth</t>
  </si>
  <si>
    <t>Banks (58.07)</t>
  </si>
  <si>
    <t>Finance (25.85)</t>
  </si>
  <si>
    <t>Insurance (7.24)</t>
  </si>
  <si>
    <t>Financial Technology (Fintech) (1.1)</t>
  </si>
  <si>
    <t>Aditya Birla Sun Life Banking and Financial Services Fund - Reg - Growth</t>
  </si>
  <si>
    <t>Banks (52.74)</t>
  </si>
  <si>
    <t>Finance (25.24)</t>
  </si>
  <si>
    <t>Capital Markets (8.29)</t>
  </si>
  <si>
    <t>Insurance (7.56)</t>
  </si>
  <si>
    <t>Financial Technology (Fintech) (2.47)</t>
  </si>
  <si>
    <t>Tata Banking And Financial Services Fund - Reg - Growth</t>
  </si>
  <si>
    <t>Banks (51.88)</t>
  </si>
  <si>
    <t>Finance (18.61)</t>
  </si>
  <si>
    <t>Insurance (10.48)</t>
  </si>
  <si>
    <t>Capital Markets (9.51)</t>
  </si>
  <si>
    <t>Financial Technology (Fintech) (6.22)</t>
  </si>
  <si>
    <t>Mirae Asset Banking and Financial Services Fund - Reg - Growth</t>
  </si>
  <si>
    <t>Banks (59.7)</t>
  </si>
  <si>
    <t>Finance (20.28)</t>
  </si>
  <si>
    <t>Insurance (7.31)</t>
  </si>
  <si>
    <t>Capital Markets (7.25)</t>
  </si>
  <si>
    <t>Financial Technology (Fintech) (3.64)</t>
  </si>
  <si>
    <t>DSP Banking and Financial Services Fund - Reg - Growth</t>
  </si>
  <si>
    <t>Banks (47.09)</t>
  </si>
  <si>
    <t>Finance (25.45)</t>
  </si>
  <si>
    <t>Insurance (12.46)</t>
  </si>
  <si>
    <t>Capital Markets (8.95)</t>
  </si>
  <si>
    <t>Financial Technology (Fintech) (4.86)</t>
  </si>
  <si>
    <t>Invesco India Financial Services Fund - Reg - Growth</t>
  </si>
  <si>
    <t>Banks (48.92)</t>
  </si>
  <si>
    <t>Capital Markets (23.56)</t>
  </si>
  <si>
    <t>Finance (17.76)</t>
  </si>
  <si>
    <t>Insurance (5.7)</t>
  </si>
  <si>
    <t>Financial Technology (Fintech) (2.86)</t>
  </si>
  <si>
    <t>Sundaram Financial Services Opportunities Fund - Reg - Growth</t>
  </si>
  <si>
    <t>Banks (62.66)</t>
  </si>
  <si>
    <t>Finance (26.85)</t>
  </si>
  <si>
    <t>Financial Technology (Fintech) (3.93)</t>
  </si>
  <si>
    <t>Capital Markets (2.41)</t>
  </si>
  <si>
    <t>Current Assets (2.15)</t>
  </si>
  <si>
    <t>Kotak Banking &amp; Financial Services Fund - Reg - Growth</t>
  </si>
  <si>
    <t>Banks (57.07)</t>
  </si>
  <si>
    <t>Finance (24.87)</t>
  </si>
  <si>
    <t>Capital Markets (11.96)</t>
  </si>
  <si>
    <t>Current Assets (2.91)</t>
  </si>
  <si>
    <t>Insurance (2.74)</t>
  </si>
  <si>
    <t>UTI Banking and Financial Services Fund - Growth</t>
  </si>
  <si>
    <t>Banks (62.09)</t>
  </si>
  <si>
    <t>Finance (20.26)</t>
  </si>
  <si>
    <t>Insurance (9.3)</t>
  </si>
  <si>
    <t>Current Assets (3.58)</t>
  </si>
  <si>
    <t>Capital Markets (3.12)</t>
  </si>
  <si>
    <t>Bandhan Financial Services Fund - Reg - Growth</t>
  </si>
  <si>
    <t>Banks (48.84)</t>
  </si>
  <si>
    <t>Finance (26.73)</t>
  </si>
  <si>
    <t>Capital Markets (9.45)</t>
  </si>
  <si>
    <t>Insurance (8.51)</t>
  </si>
  <si>
    <t>Financial Technology (Fintech) (3.63)</t>
  </si>
  <si>
    <t>HSBC Financial Services Fund - Reg - Growth</t>
  </si>
  <si>
    <t>Banks (41.34)</t>
  </si>
  <si>
    <t>Capital Markets (28.86)</t>
  </si>
  <si>
    <t>Finance (18.48)</t>
  </si>
  <si>
    <t>Financial Technology (Fintech) (5.66)</t>
  </si>
  <si>
    <t>Current Assets (3.09)</t>
  </si>
  <si>
    <t>Quant BFSI Fund - Reg - Growth</t>
  </si>
  <si>
    <t>Finance (45.41)</t>
  </si>
  <si>
    <t>Banks (40.17)</t>
  </si>
  <si>
    <t>Capital Markets (13.08)</t>
  </si>
  <si>
    <t>Sovereign (7.52)</t>
  </si>
  <si>
    <t>Miscellaneous (0)</t>
  </si>
  <si>
    <t>WhiteOak Capital Banking &amp; Financial Services Fund - Reg - Growth</t>
  </si>
  <si>
    <t>Banks (45.88)</t>
  </si>
  <si>
    <t>Finance (35.27)</t>
  </si>
  <si>
    <t>Capital Markets (9.36)</t>
  </si>
  <si>
    <t>Insurance (5.95)</t>
  </si>
  <si>
    <t>Sovereign (5.62)</t>
  </si>
  <si>
    <t>Canara Robeco Banking and Financial Services Fund - Reg - Growth</t>
  </si>
  <si>
    <t>Banks (51.63)</t>
  </si>
  <si>
    <t>Finance (21.84)</t>
  </si>
  <si>
    <t>Capital Markets (15)</t>
  </si>
  <si>
    <t>Financial Technology (Fintech) (5.68)</t>
  </si>
  <si>
    <t>Current Assets (3.18)</t>
  </si>
  <si>
    <t>Bajaj Finserv Banking and Financial Services Fund - Reg - Growth</t>
  </si>
  <si>
    <t>Banks (51.79)</t>
  </si>
  <si>
    <t>Finance (26.18)</t>
  </si>
  <si>
    <t>Capital Markets (10.68)</t>
  </si>
  <si>
    <t>Insurance (7.82)</t>
  </si>
  <si>
    <t>Current Assets (1.12)</t>
  </si>
  <si>
    <t>Mahindra Manulife Banking and Financial Services Fund - Reg - Growth</t>
  </si>
  <si>
    <t>Banks (50.09)</t>
  </si>
  <si>
    <t>Finance (22.79)</t>
  </si>
  <si>
    <t>Capital Markets (14.19)</t>
  </si>
  <si>
    <t>Insurance (5.79)</t>
  </si>
  <si>
    <t>Financial Technology (Fintech) (3.92)</t>
  </si>
  <si>
    <t>Baroda BNP Paribas Banking &amp; Financial Services Fund - Growth</t>
  </si>
  <si>
    <t>Banks (60.12)</t>
  </si>
  <si>
    <t>Finance (18.59)</t>
  </si>
  <si>
    <t>Capital Markets (9.12)</t>
  </si>
  <si>
    <t>Insurance (3.75)</t>
  </si>
  <si>
    <t>Financial Technology (Fintech) (3.65)</t>
  </si>
  <si>
    <t>ITI Banking and Financial Services Fund - Reg - Growth</t>
  </si>
  <si>
    <t>Banks (55.38)</t>
  </si>
  <si>
    <t>Finance (31.06)</t>
  </si>
  <si>
    <t>Capital Markets (7.54)</t>
  </si>
  <si>
    <t>Current Assets (3.38)</t>
  </si>
  <si>
    <t>Financial Technology (Fintech) (1.53)</t>
  </si>
  <si>
    <t>Edelweiss Financial Services Fund - Reg - Growth</t>
  </si>
  <si>
    <t>Banks (57.93)</t>
  </si>
  <si>
    <t>Finance (22.35)</t>
  </si>
  <si>
    <t>Capital Markets (9.95)</t>
  </si>
  <si>
    <t>Insurance (5.3)</t>
  </si>
  <si>
    <t>Current Assets (3.49)</t>
  </si>
  <si>
    <t>Bank of India Banking &amp; Financial Services Fund - Reg - Growth</t>
  </si>
  <si>
    <t>Banks (51.71)</t>
  </si>
  <si>
    <t>Capital Markets (17.29)</t>
  </si>
  <si>
    <t>Finance (16.95)</t>
  </si>
  <si>
    <t>Financial Technology (Fintech) (5.59)</t>
  </si>
  <si>
    <t>Insurance (4.62)</t>
  </si>
  <si>
    <t>LIC MF Banking &amp; Financial Services Fund - Reg - Growth</t>
  </si>
  <si>
    <t>Banks (52.49)</t>
  </si>
  <si>
    <t>Finance (21.61)</t>
  </si>
  <si>
    <t>Capital Markets (13.27)</t>
  </si>
  <si>
    <t>Insurance (3.78)</t>
  </si>
  <si>
    <t>Helios Financial Services Fund - Reg - Growth</t>
  </si>
  <si>
    <t>Banks (38.67)</t>
  </si>
  <si>
    <t>Finance (28.62)</t>
  </si>
  <si>
    <t>Capital Markets (24.41)</t>
  </si>
  <si>
    <t>Financial Technology (Fintech) (6.81)</t>
  </si>
  <si>
    <t>Current Assets (1.49)</t>
  </si>
  <si>
    <t>Motilal Oswal Financial Services Fund - Reg - Growth</t>
  </si>
  <si>
    <t>Banks (49.2)</t>
  </si>
  <si>
    <t>Finance (27.38)</t>
  </si>
  <si>
    <t>Capital Markets (12.72)</t>
  </si>
  <si>
    <t>Financial Technology (Fintech) (8.61)</t>
  </si>
  <si>
    <t>Current Assets (2.08)</t>
  </si>
  <si>
    <t>Groww Banking &amp; Financial Services Fund - Reg - Growth</t>
  </si>
  <si>
    <t>Banks (34.1)</t>
  </si>
  <si>
    <t>Finance (27.02)</t>
  </si>
  <si>
    <t>Capital Markets (20)</t>
  </si>
  <si>
    <t>Current Assets (4.8)</t>
  </si>
  <si>
    <t>Financial Technology (Fintech) (4.65)</t>
  </si>
  <si>
    <t>Nil, If redeemed bet. 0 Day to 30 Days Exit Load is 1%</t>
  </si>
  <si>
    <t>Taurus Banking &amp; Financial Services Fund - Reg - Growth</t>
  </si>
  <si>
    <t>Banks (57.65)</t>
  </si>
  <si>
    <t>Finance (19.67)</t>
  </si>
  <si>
    <t>Capital Markets (14.34)</t>
  </si>
  <si>
    <t>Insurance (5.2)</t>
  </si>
  <si>
    <t>Current Assets (1.9)</t>
  </si>
  <si>
    <t>Consumption (Reg)</t>
  </si>
  <si>
    <t>Aditya Birla Sun Life Consumption Fund - Growth</t>
  </si>
  <si>
    <t>Retailing (21.39)</t>
  </si>
  <si>
    <t>Automobiles (14.24)</t>
  </si>
  <si>
    <t>Consumer Durables (9.25)</t>
  </si>
  <si>
    <t>Banks (9.23)</t>
  </si>
  <si>
    <t>Beverages (6.23)</t>
  </si>
  <si>
    <t>Mirae Asset Great Consumer Fund - Growth</t>
  </si>
  <si>
    <t>Consumer Durables (24.83)</t>
  </si>
  <si>
    <t>Automobiles (20.84)</t>
  </si>
  <si>
    <t>Retailing (19.81)</t>
  </si>
  <si>
    <t>Telecom - Services (6.18)</t>
  </si>
  <si>
    <t>Leisure Services (5.12)</t>
  </si>
  <si>
    <t>ICICI Prudential Bharat Consumption Fund - Reg - Growth</t>
  </si>
  <si>
    <t>Automobiles (19.17)</t>
  </si>
  <si>
    <t>Retailing (13.72)</t>
  </si>
  <si>
    <t>Consumer Durables (13.43)</t>
  </si>
  <si>
    <t>Diversified FMCG (11.56)</t>
  </si>
  <si>
    <t>Leisure Services (7.18)</t>
  </si>
  <si>
    <t>SBI Consumption Opportunities Fund - Growth</t>
  </si>
  <si>
    <t>Consumer Durables (22.76)</t>
  </si>
  <si>
    <t>Automobiles (15.54)</t>
  </si>
  <si>
    <t>Retailing (13.23)</t>
  </si>
  <si>
    <t>Leisure Services (8.43)</t>
  </si>
  <si>
    <t>Beverages (7.7)</t>
  </si>
  <si>
    <t>Tata India Consumer Fund - Reg - Growth</t>
  </si>
  <si>
    <t>Retailing (17.55)</t>
  </si>
  <si>
    <t>Consumer Durables (16.58)</t>
  </si>
  <si>
    <t>Beverages (13.22)</t>
  </si>
  <si>
    <t>Automobiles (10.21)</t>
  </si>
  <si>
    <t>Food Products (9.1)</t>
  </si>
  <si>
    <t>Axis Consumption Fund - Reg - Growth</t>
  </si>
  <si>
    <t>Consumer Durables (13.18)</t>
  </si>
  <si>
    <t>Retailing (12.51)</t>
  </si>
  <si>
    <t>Telecom - Services (9.86)</t>
  </si>
  <si>
    <t>Healthcare Services (6.42)</t>
  </si>
  <si>
    <t>Nippon India Consumption Fund - Reg - Growth</t>
  </si>
  <si>
    <t>Automobiles (20.16)</t>
  </si>
  <si>
    <t>Retailing (17.11)</t>
  </si>
  <si>
    <t>Consumer Durables (15.89)</t>
  </si>
  <si>
    <t>Diversified FMCG (8.46)</t>
  </si>
  <si>
    <t>Beverages (8.21)</t>
  </si>
  <si>
    <t>Canara Robeco Consumption Fund - Reg - Growth</t>
  </si>
  <si>
    <t>Retailing (18.34)</t>
  </si>
  <si>
    <t>Automobiles (12.67)</t>
  </si>
  <si>
    <t>Finance (7.98)</t>
  </si>
  <si>
    <t>Banks (7.61)</t>
  </si>
  <si>
    <t>HSBC Consumption Fund - Reg - Growth</t>
  </si>
  <si>
    <t>Consumer Durables (18.53)</t>
  </si>
  <si>
    <t>Automobiles (15.34)</t>
  </si>
  <si>
    <t>Retailing (14.17)</t>
  </si>
  <si>
    <t>Beverages (9.88)</t>
  </si>
  <si>
    <t>Telecom - Services (5.98)</t>
  </si>
  <si>
    <t>Kotak Consumption Fund - Reg - Growth</t>
  </si>
  <si>
    <t>Automobiles (18.79)</t>
  </si>
  <si>
    <t>Consumer Durables (14.79)</t>
  </si>
  <si>
    <t>Pharmaceuticals &amp; Biotechnology (12.34)</t>
  </si>
  <si>
    <t>Beverages (7.05)</t>
  </si>
  <si>
    <t>Sundaram Consumption Fund - Reg - Growth</t>
  </si>
  <si>
    <t>Automobiles (16.5)</t>
  </si>
  <si>
    <t>Retailing (12.67)</t>
  </si>
  <si>
    <t>Consumer Durables (12.31)</t>
  </si>
  <si>
    <t>Telecom - Services (8.76)</t>
  </si>
  <si>
    <t>Current Assets (6.03)</t>
  </si>
  <si>
    <t>Baroda BNP Paribas India Consumption Fund - Reg - Growth</t>
  </si>
  <si>
    <t>Automobiles (28.66)</t>
  </si>
  <si>
    <t>Retailing (13.28)</t>
  </si>
  <si>
    <t>Consumer Durables (12.59)</t>
  </si>
  <si>
    <t>Telecom - Services (8.57)</t>
  </si>
  <si>
    <t>Food Products (6.93)</t>
  </si>
  <si>
    <t>Motilal Oswal Consumption Fund - Reg - Growth</t>
  </si>
  <si>
    <t>Consumer Durables (21.54)</t>
  </si>
  <si>
    <t>Retailing (15.68)</t>
  </si>
  <si>
    <t>Automobiles (8.23)</t>
  </si>
  <si>
    <t>Telecom - Services (7.96)</t>
  </si>
  <si>
    <t>Current Assets (7.08)</t>
  </si>
  <si>
    <t>UTI India Consumer Fund - Growth</t>
  </si>
  <si>
    <t>Automobiles (25.58)</t>
  </si>
  <si>
    <t>Retailing (20.25)</t>
  </si>
  <si>
    <t>Consumer Durables (14.38)</t>
  </si>
  <si>
    <t>Telecom - Services (5.52)</t>
  </si>
  <si>
    <t>Diversified FMCG (5)</t>
  </si>
  <si>
    <t>Bajaj Finserv Consumption Fund - Reg - Growth</t>
  </si>
  <si>
    <t>Consumer Durables (26.58)</t>
  </si>
  <si>
    <t>Automobiles (15.2)</t>
  </si>
  <si>
    <t>Retailing (10.95)</t>
  </si>
  <si>
    <t>Food Products (6.54)</t>
  </si>
  <si>
    <t>Telecom - Services (5.56)</t>
  </si>
  <si>
    <t>Invesco India Consumption Fund - Reg - Growth</t>
  </si>
  <si>
    <t>Retailing (17.19)</t>
  </si>
  <si>
    <t>Automobiles (13.46)</t>
  </si>
  <si>
    <t>Consumer Durables (11.13)</t>
  </si>
  <si>
    <t>Auto Components (10.6)</t>
  </si>
  <si>
    <t>Healthcare Services (7.87)</t>
  </si>
  <si>
    <t>Mahindra Manulife Consumption Fund - Reg - Growth</t>
  </si>
  <si>
    <t>Automobiles (18.13)</t>
  </si>
  <si>
    <t>Retailing (16.6)</t>
  </si>
  <si>
    <t>Consumer Durables (14.49)</t>
  </si>
  <si>
    <t>Telecom - Services (9)</t>
  </si>
  <si>
    <t>Diversified FMCG (7.49)</t>
  </si>
  <si>
    <t>Edelweiss Consumption Fund - Reg - Growth</t>
  </si>
  <si>
    <t>Automobiles (19.39)</t>
  </si>
  <si>
    <t>Consumer Durables (15.14)</t>
  </si>
  <si>
    <t>Retailing (10.52)</t>
  </si>
  <si>
    <t>Diversified FMCG (7.47)</t>
  </si>
  <si>
    <t>Beverages (5.42)</t>
  </si>
  <si>
    <t>LIC MF Consumption Fund - Reg - Growth</t>
  </si>
  <si>
    <t>Consumer Durables (12.07)</t>
  </si>
  <si>
    <t>Retailing (10.57)</t>
  </si>
  <si>
    <t>Automobiles (8.72)</t>
  </si>
  <si>
    <t>Leisure Services (7.85)</t>
  </si>
  <si>
    <t>Food Products (6.27)</t>
  </si>
  <si>
    <t>Bank of India Consumption Fund - Reg - Growth</t>
  </si>
  <si>
    <t>Telecom - Services (12.56)</t>
  </si>
  <si>
    <t>Consumer Durables (11.4)</t>
  </si>
  <si>
    <t>Retailing (11.28)</t>
  </si>
  <si>
    <t>Diversified FMCG (10.69)</t>
  </si>
  <si>
    <t>Automobiles (10.59)</t>
  </si>
  <si>
    <t>ITI Bharat Consumption Fund - Reg - Growth</t>
  </si>
  <si>
    <t>Automobiles (21.87)</t>
  </si>
  <si>
    <t>Consumer Durables (11.97)</t>
  </si>
  <si>
    <t>Retailing (10.67)</t>
  </si>
  <si>
    <t>Telecom - Services (7.93)</t>
  </si>
  <si>
    <t>Diversified FMCG (6.67)</t>
  </si>
  <si>
    <t>Union Consumption Fund - Reg - Growth</t>
  </si>
  <si>
    <t>Retailing (18.03)</t>
  </si>
  <si>
    <t>Automobiles (16.89)</t>
  </si>
  <si>
    <t>Consumer Durables (13.65)</t>
  </si>
  <si>
    <t>Telecom - Services (7.46)</t>
  </si>
  <si>
    <t>Beverages (7.35)</t>
  </si>
  <si>
    <t>Quant Consumption Fund - Reg - Growth</t>
  </si>
  <si>
    <t>Consumer Durables (22.84)</t>
  </si>
  <si>
    <t>Telecom - Services (16.66)</t>
  </si>
  <si>
    <t>Food Products (15.01)</t>
  </si>
  <si>
    <t>Pharmaceuticals &amp; Biotechnology (9.16)</t>
  </si>
  <si>
    <t>WhiteOak Capital Consumption Opportunities Fund - Reg - Growth</t>
  </si>
  <si>
    <t>Retailing (15.35)</t>
  </si>
  <si>
    <t>Consumer Durables (15.13)</t>
  </si>
  <si>
    <t>Automobiles (13.86)</t>
  </si>
  <si>
    <t>Food Products (10.94)</t>
  </si>
  <si>
    <t>Telecom - Services (7.43)</t>
  </si>
  <si>
    <t>Business Cycle  (Reg)</t>
  </si>
  <si>
    <t>ICICI Prudential Business Cycle Fund - Reg - Growth</t>
  </si>
  <si>
    <t>Banks (25.81)</t>
  </si>
  <si>
    <t>Automobiles (11.8)</t>
  </si>
  <si>
    <t>Insurance (6.79)</t>
  </si>
  <si>
    <t>Realty (5.46)</t>
  </si>
  <si>
    <t>Kotak Business Cycle Fund - Reg - Growth</t>
  </si>
  <si>
    <t>Banks (16.71)</t>
  </si>
  <si>
    <t>Healthcare Services (10.4)</t>
  </si>
  <si>
    <t>Retailing (9.79)</t>
  </si>
  <si>
    <t>Industrial Manufacturing (7.81)</t>
  </si>
  <si>
    <t>Automobiles (5.84)</t>
  </si>
  <si>
    <t>HDFC Business Cycle Fund - Reg - Growth</t>
  </si>
  <si>
    <t>Banks (16.79)</t>
  </si>
  <si>
    <t>Finance (9.54)</t>
  </si>
  <si>
    <t>Retailing (7.76)</t>
  </si>
  <si>
    <t>Telecom - Services (6.17)</t>
  </si>
  <si>
    <t>Tata Business Cycle Fund - Reg - Growth</t>
  </si>
  <si>
    <t>Banks (9.78)</t>
  </si>
  <si>
    <t>Finance (8.95)</t>
  </si>
  <si>
    <t>Healthcare Services (8.08)</t>
  </si>
  <si>
    <t>Cement &amp; Cement Products (7.03)</t>
  </si>
  <si>
    <t>Power (6.07)</t>
  </si>
  <si>
    <t>Axis Business Cycles Fund - Reg - Growth</t>
  </si>
  <si>
    <t>Banks (16.6)</t>
  </si>
  <si>
    <t>Chemicals &amp; Petrochemicals (6.73)</t>
  </si>
  <si>
    <t>Auto Components (6.14)</t>
  </si>
  <si>
    <t>Retailing (5.14)</t>
  </si>
  <si>
    <t>Aditya Birla Sun Life Business Cycle Fund - Reg - Growth</t>
  </si>
  <si>
    <t>Pharmaceuticals &amp; Biotechnology (7.57)</t>
  </si>
  <si>
    <t>Healthcare Services (6.99)</t>
  </si>
  <si>
    <t>Finance (5.88)</t>
  </si>
  <si>
    <t>Sundaram Business Cycle Fund - Reg - Growth</t>
  </si>
  <si>
    <t>Electrical Equipment (10.29)</t>
  </si>
  <si>
    <t>Finance (10.22)</t>
  </si>
  <si>
    <t>IT - Software (9.69)</t>
  </si>
  <si>
    <t>Industrial Products (8.91)</t>
  </si>
  <si>
    <t>Retailing (8.3)</t>
  </si>
  <si>
    <t>Motilal Oswal Business Cycle Fund - Reg - Growth</t>
  </si>
  <si>
    <t>Healthcare Services (11.15)</t>
  </si>
  <si>
    <t>IT - Software (8.4)</t>
  </si>
  <si>
    <t>Electrical Equipment (7.77)</t>
  </si>
  <si>
    <t>Retailing (7.64)</t>
  </si>
  <si>
    <t>Edelweiss Business Cycle Fund - Reg - Growth</t>
  </si>
  <si>
    <t>Pharmaceuticals &amp; Biotechnology (15.44)</t>
  </si>
  <si>
    <t>Electrical Equipment (8.47)</t>
  </si>
  <si>
    <t>Industrial Products (8.05)</t>
  </si>
  <si>
    <t>Automobiles (6.49)</t>
  </si>
  <si>
    <t>Mahindra Manulife Business Cycle Fund - Reg - Growth</t>
  </si>
  <si>
    <t>Banks (17.28)</t>
  </si>
  <si>
    <t>Power (8.46)</t>
  </si>
  <si>
    <t>Cement &amp; Cement Products (7.43)</t>
  </si>
  <si>
    <t>Finance (6.83)</t>
  </si>
  <si>
    <t>DSP Business Cycle Fund - Reg - Growth</t>
  </si>
  <si>
    <t>Banks (26.75)</t>
  </si>
  <si>
    <t>Automobiles (11.41)</t>
  </si>
  <si>
    <t>Miscellaneous (10.14)</t>
  </si>
  <si>
    <t>Petroleum Products (5.24)</t>
  </si>
  <si>
    <t>Telecom - Services (5.21)</t>
  </si>
  <si>
    <t>Invesco India Business Cycle Fund - Reg - Growth</t>
  </si>
  <si>
    <t>Banks (20.59)</t>
  </si>
  <si>
    <t>Realty (10.27)</t>
  </si>
  <si>
    <t>Healthcare Services (9.71)</t>
  </si>
  <si>
    <t>Retailing (7.08)</t>
  </si>
  <si>
    <t>Finance (6.26)</t>
  </si>
  <si>
    <t>HSBC Business Cycles Fund - Reg - Growth</t>
  </si>
  <si>
    <t>Capital Markets (10.57)</t>
  </si>
  <si>
    <t>Construction (7.42)</t>
  </si>
  <si>
    <t>Electrical Equipment (7.4)</t>
  </si>
  <si>
    <t>Retailing (6.62)</t>
  </si>
  <si>
    <t>Bandhan Business Cycle Fund - Reg - Growth</t>
  </si>
  <si>
    <t>Banks (24.47)</t>
  </si>
  <si>
    <t>Finance (8.09)</t>
  </si>
  <si>
    <t>Power (8.05)</t>
  </si>
  <si>
    <t>IT - Software (6.4)</t>
  </si>
  <si>
    <t>Construction (6.09)</t>
  </si>
  <si>
    <t>Quant Business Cycle Fund - Reg - Growth</t>
  </si>
  <si>
    <t>Pharmaceuticals &amp; Biotechnology (17.47)</t>
  </si>
  <si>
    <t>IT - Software (13.07)</t>
  </si>
  <si>
    <t>Telecom - Services (11.63)</t>
  </si>
  <si>
    <t>Banks (9.26)</t>
  </si>
  <si>
    <t>Baroda BNP Paribas Business Cycle Fund - Reg - Growth</t>
  </si>
  <si>
    <t>Banks (18.86)</t>
  </si>
  <si>
    <t>Electrical Equipment (9.24)</t>
  </si>
  <si>
    <t>IT - Software (8.09)</t>
  </si>
  <si>
    <t>Pharmaceuticals &amp; Biotechnology (7.78)</t>
  </si>
  <si>
    <t>Automobiles (5.65)</t>
  </si>
  <si>
    <t>Union Business Cycle Fund - Reg - Growth</t>
  </si>
  <si>
    <t>Banks (24.45)</t>
  </si>
  <si>
    <t>Pharmaceuticals &amp; Biotechnology (7.43)</t>
  </si>
  <si>
    <t>Construction (6.62)</t>
  </si>
  <si>
    <t>IT - Software (6.2)</t>
  </si>
  <si>
    <t>Finance (5.09)</t>
  </si>
  <si>
    <t>Bank of India Business Cycle Fund - Reg - Growth</t>
  </si>
  <si>
    <t>Banks (12.99)</t>
  </si>
  <si>
    <t>Consumer Durables (11.72)</t>
  </si>
  <si>
    <t>Power (9.08)</t>
  </si>
  <si>
    <t>Electrical Equipment (7.17)</t>
  </si>
  <si>
    <t>ITI Business Cycle Fund - Reg - Growth</t>
  </si>
  <si>
    <t>Banks (17.22)</t>
  </si>
  <si>
    <t>Pharmaceuticals &amp; Biotechnology (11.67)</t>
  </si>
  <si>
    <t>Chemicals &amp; Petrochemicals (7.41)</t>
  </si>
  <si>
    <t>Healthcare Services (5.97)</t>
  </si>
  <si>
    <t>Healthcare (Reg)</t>
  </si>
  <si>
    <t>Nippon India Pharma Fund - Reg - Growth</t>
  </si>
  <si>
    <t>Pharmaceuticals &amp; Biotechnology (73.51)</t>
  </si>
  <si>
    <t>Healthcare Services (21.11)</t>
  </si>
  <si>
    <t>Retailing (2.69)</t>
  </si>
  <si>
    <t>Current Assets (2.67)</t>
  </si>
  <si>
    <t>Miscellaneous (0.01)</t>
  </si>
  <si>
    <t>ICICI Prudential Pharma Healthcare and Diagnostics Fund - Reg - Growth</t>
  </si>
  <si>
    <t>Pharmaceuticals &amp; Biotechnology (76.23)</t>
  </si>
  <si>
    <t>Healthcare Services (12.22)</t>
  </si>
  <si>
    <t>Retailing (5.52)</t>
  </si>
  <si>
    <t>Current Assets (2.84)</t>
  </si>
  <si>
    <t>Miscellaneous (1.27)</t>
  </si>
  <si>
    <t>SBI Healthcare Opportunities Fund - Growth</t>
  </si>
  <si>
    <t>Pharmaceuticals &amp; Biotechnology (64.62)</t>
  </si>
  <si>
    <t>Healthcare Services (27.16)</t>
  </si>
  <si>
    <t>Chemicals &amp; Petrochemicals (4.5)</t>
  </si>
  <si>
    <t>Healthcare Equipment &amp; Supplies (2.02)</t>
  </si>
  <si>
    <t>Current Assets (1.65)</t>
  </si>
  <si>
    <t>If redeemed bet. 0 Day to 15 Day Exit Load is 0.5%</t>
  </si>
  <si>
    <t>DSP Healthcare Fund - Reg - Growth</t>
  </si>
  <si>
    <t>Pharmaceuticals &amp; Biotechnology (65.89)</t>
  </si>
  <si>
    <t>Healthcare Services (23.53)</t>
  </si>
  <si>
    <t>Current Assets (6.73)</t>
  </si>
  <si>
    <t>Healthcare Equipment &amp; Supplies (1.9)</t>
  </si>
  <si>
    <t>Insurance (1.08)</t>
  </si>
  <si>
    <t>Mirae Asset Healthcare Fund - Reg - Growth</t>
  </si>
  <si>
    <t>Pharmaceuticals &amp; Biotechnology (74.78)</t>
  </si>
  <si>
    <t>Healthcare Services (22.92)</t>
  </si>
  <si>
    <t>Current Assets (1.25)</t>
  </si>
  <si>
    <t>Chemicals &amp; Petrochemicals (1.05)</t>
  </si>
  <si>
    <t>Mutual Funds (0.01)</t>
  </si>
  <si>
    <t>HDFC Pharma and Healthcare Fund - Reg - Growth</t>
  </si>
  <si>
    <t>Pharmaceuticals &amp; Biotechnology (71.16)</t>
  </si>
  <si>
    <t>Healthcare Services (27.87)</t>
  </si>
  <si>
    <t>Current Assets (0.51)</t>
  </si>
  <si>
    <t>Healthcare Equipment &amp; Supplies (0.47)</t>
  </si>
  <si>
    <t>Tata India Pharma And Healthcare Fund - Reg - Growth</t>
  </si>
  <si>
    <t>Pharmaceuticals &amp; Biotechnology (60.3)</t>
  </si>
  <si>
    <t>Healthcare Services (31.87)</t>
  </si>
  <si>
    <t>Fertilizers &amp; Agrochemicals (4.85)</t>
  </si>
  <si>
    <t>Personal Products (1.15)</t>
  </si>
  <si>
    <t>Chemicals &amp; Petrochemicals (0.97)</t>
  </si>
  <si>
    <t>UTI Healthcare Fund - Growth</t>
  </si>
  <si>
    <t>Pharmaceuticals &amp; Biotechnology (69.47)</t>
  </si>
  <si>
    <t>Healthcare Services (24.88)</t>
  </si>
  <si>
    <t>Current Assets (2.92)</t>
  </si>
  <si>
    <t>Chemicals &amp; Petrochemicals (1.71)</t>
  </si>
  <si>
    <t>Healthcare Equipment &amp; Supplies (1.02)</t>
  </si>
  <si>
    <t>Aditya Birla Sun Life Pharma &amp; Healthcare Fund - Reg - Growth</t>
  </si>
  <si>
    <t>Pharmaceuticals &amp; Biotechnology (74.19)</t>
  </si>
  <si>
    <t>Healthcare Services (21.78)</t>
  </si>
  <si>
    <t>Current Assets (2.39)</t>
  </si>
  <si>
    <t>Miscellaneous (0.87)</t>
  </si>
  <si>
    <t>Chemicals &amp; Petrochemicals (0.78)</t>
  </si>
  <si>
    <t>WhiteOak Capital Pharma and Healthcare Fund - Reg - Growth</t>
  </si>
  <si>
    <t>Pharmaceuticals &amp; Biotechnology (63.79)</t>
  </si>
  <si>
    <t>Healthcare Services (29.11)</t>
  </si>
  <si>
    <t>Chemicals &amp; Petrochemicals (3.77)</t>
  </si>
  <si>
    <t>Sovereign (3.38)</t>
  </si>
  <si>
    <t>Current Assets (2.16)</t>
  </si>
  <si>
    <t>Kotak Healthcare Fund - Reg - Growth</t>
  </si>
  <si>
    <t>Pharmaceuticals &amp; Biotechnology (71.15)</t>
  </si>
  <si>
    <t>Healthcare Services (25.11)</t>
  </si>
  <si>
    <t>Chemicals &amp; Petrochemicals (1.83)</t>
  </si>
  <si>
    <t>Current Assets (1.27)</t>
  </si>
  <si>
    <t>Healthcare Equipment &amp; Supplies (0.64)</t>
  </si>
  <si>
    <t>Baroda BNP Paribas Health and Wellness Fund (BBNPHW) - Reg - Growth</t>
  </si>
  <si>
    <t>Pharmaceuticals &amp; Biotechnology (72.13)</t>
  </si>
  <si>
    <t>Healthcare Services (19.7)</t>
  </si>
  <si>
    <t>Current Assets (3.39)</t>
  </si>
  <si>
    <t>Insurance (2.27)</t>
  </si>
  <si>
    <t>IT - Services (1.42)</t>
  </si>
  <si>
    <t>Quant Healthcare Fund - Reg - Growth</t>
  </si>
  <si>
    <t>Pharmaceuticals &amp; Biotechnology (72.74)</t>
  </si>
  <si>
    <t>Food Products (9.33)</t>
  </si>
  <si>
    <t>Healthcare Services (9.25)</t>
  </si>
  <si>
    <t>Telecom - Services (7.89)</t>
  </si>
  <si>
    <t>Sovereign (6.76)</t>
  </si>
  <si>
    <t>Bajaj Finserv Healthcare Fund - Reg - Growth</t>
  </si>
  <si>
    <t>Pharmaceuticals &amp; Biotechnology (69.26)</t>
  </si>
  <si>
    <t>Healthcare Services (18.37)</t>
  </si>
  <si>
    <t>Food Products (2.66)</t>
  </si>
  <si>
    <t>Consumer Durables (2.02)</t>
  </si>
  <si>
    <t>Current Assets (2.01)</t>
  </si>
  <si>
    <t>Bandhan Healthcare Fund - Reg - Growth</t>
  </si>
  <si>
    <t>Pharmaceuticals &amp; Biotechnology (67.05)</t>
  </si>
  <si>
    <t>Healthcare Services (28.37)</t>
  </si>
  <si>
    <t>Current Assets (3.54)</t>
  </si>
  <si>
    <t>Miscellaneous (1.03)</t>
  </si>
  <si>
    <t>ITI Pharma and Healthcare Fund - Reg - Growth</t>
  </si>
  <si>
    <t>Pharmaceuticals &amp; Biotechnology (70.45)</t>
  </si>
  <si>
    <t>Healthcare Services (21.07)</t>
  </si>
  <si>
    <t>Current Assets (2.12)</t>
  </si>
  <si>
    <t>Healthcare Equipment &amp; Supplies (1.52)</t>
  </si>
  <si>
    <t>Consumer Durables (1.23)</t>
  </si>
  <si>
    <t>PGIM India Healthcare Fund - Reg - Growth</t>
  </si>
  <si>
    <t>Pharmaceuticals &amp; Biotechnology (63.07)</t>
  </si>
  <si>
    <t>Healthcare Services (27.54)</t>
  </si>
  <si>
    <t>Current Assets (4.53)</t>
  </si>
  <si>
    <t>Chemicals &amp; Petrochemicals (2.81)</t>
  </si>
  <si>
    <t>Insurance (0.89)</t>
  </si>
  <si>
    <t>LIC MF Healthcare Fund - Reg - Growth</t>
  </si>
  <si>
    <t>Pharmaceuticals &amp; Biotechnology (62.61)</t>
  </si>
  <si>
    <t>Healthcare Services (29.12)</t>
  </si>
  <si>
    <t>Chemicals &amp; Petrochemicals (5.2)</t>
  </si>
  <si>
    <t>Current Assets (3.07)</t>
  </si>
  <si>
    <t>Technology (Reg)</t>
  </si>
  <si>
    <t>ICICI Prudential Technology Fund - Growth</t>
  </si>
  <si>
    <t>IT - Software (52.33)</t>
  </si>
  <si>
    <t>Telecom - Services (14.94)</t>
  </si>
  <si>
    <t>IT - Services (10.76)</t>
  </si>
  <si>
    <t>Retailing (8.06)</t>
  </si>
  <si>
    <t>Commercial Services &amp; Supplies (3.38)</t>
  </si>
  <si>
    <t>Tata Digital India Fund - Reg - Growth</t>
  </si>
  <si>
    <t>IT - Software (57.7)</t>
  </si>
  <si>
    <t>Retailing (10.39)</t>
  </si>
  <si>
    <t>Telecom - Services (6.03)</t>
  </si>
  <si>
    <t>Current Assets (4.62)</t>
  </si>
  <si>
    <t>Financial Technology (Fintech) (4.55)</t>
  </si>
  <si>
    <t>SBI Technology Opportunities Fund - Growth</t>
  </si>
  <si>
    <t>IT - Software (41.75)</t>
  </si>
  <si>
    <t>Telecom - Services (17.18)</t>
  </si>
  <si>
    <t>Retailing (14.2)</t>
  </si>
  <si>
    <t>IT - Services (9.84)</t>
  </si>
  <si>
    <t>Commercial Services &amp; Supplies (7.65)</t>
  </si>
  <si>
    <t>Aditya Birla Sun Life Digital India Fund - Growth</t>
  </si>
  <si>
    <t>IT - Software (55.81)</t>
  </si>
  <si>
    <t>Retailing (12.64)</t>
  </si>
  <si>
    <t>Telecom - Services (8.24)</t>
  </si>
  <si>
    <t>IT - Services (6.25)</t>
  </si>
  <si>
    <t>Commercial Services &amp; Supplies (4.34)</t>
  </si>
  <si>
    <t>Franklin India Technology Fund - Growth</t>
  </si>
  <si>
    <t>IT - Software (34.07)</t>
  </si>
  <si>
    <t>Telecom - Services (21.8)</t>
  </si>
  <si>
    <t>Retailing (16.63)</t>
  </si>
  <si>
    <t>IT - Services (9.45)</t>
  </si>
  <si>
    <t>Financial Technology (Fintech) (4.73)</t>
  </si>
  <si>
    <t>HDFC Technology Fund - Reg - Growth</t>
  </si>
  <si>
    <t>IT - Software (54.75)</t>
  </si>
  <si>
    <t>Telecom - Services (18.09)</t>
  </si>
  <si>
    <t>Retailing (8.87)</t>
  </si>
  <si>
    <t>Commercial Services &amp; Supplies (8.05)</t>
  </si>
  <si>
    <t>IT - Services (5.55)</t>
  </si>
  <si>
    <t>Motilal Oswal Digital India Fund - Reg - Growth</t>
  </si>
  <si>
    <t>IT - Software (39)</t>
  </si>
  <si>
    <t>Retailing (14.69)</t>
  </si>
  <si>
    <t>Financial Technology (Fintech) (13.85)</t>
  </si>
  <si>
    <t>Commercial Services &amp; Supplies (11.06)</t>
  </si>
  <si>
    <t>Current Assets (8.97)</t>
  </si>
  <si>
    <t>Edelweiss Technology Fund - Reg - Growth</t>
  </si>
  <si>
    <t>IT - Software (42.22)</t>
  </si>
  <si>
    <t>Telecom - Services (10.42)</t>
  </si>
  <si>
    <t>IT - Hardware (8.43)</t>
  </si>
  <si>
    <t>Consumer Durables (6.8)</t>
  </si>
  <si>
    <t>Automobiles (5.29)</t>
  </si>
  <si>
    <t>Kotak Technology Fund - Reg - Growth</t>
  </si>
  <si>
    <t>IT - Software (45.99)</t>
  </si>
  <si>
    <t>Telecom - Services (23.61)</t>
  </si>
  <si>
    <t>Retailing (14.7)</t>
  </si>
  <si>
    <t>IT - Services (4.13)</t>
  </si>
  <si>
    <t>Consumer Durables (2.88)</t>
  </si>
  <si>
    <t>WhiteOak Capital Digital Bharat Fund - Reg - Growth</t>
  </si>
  <si>
    <t>IT - Software (40.76)</t>
  </si>
  <si>
    <t>Telecom - Services (19.5)</t>
  </si>
  <si>
    <t>Retailing (16.53)</t>
  </si>
  <si>
    <t>Current Assets (10.9)</t>
  </si>
  <si>
    <t>Sovereign (8.9)</t>
  </si>
  <si>
    <t>Invesco India Technology Fund - Reg - Growth</t>
  </si>
  <si>
    <t>IT - Software (45.47)</t>
  </si>
  <si>
    <t>Retailing (15.7)</t>
  </si>
  <si>
    <t>IT - Services (7.08)</t>
  </si>
  <si>
    <t>Capital Markets (6.99)</t>
  </si>
  <si>
    <t>Telecom - Services (5.71)</t>
  </si>
  <si>
    <t>Quant Teck Fund - Reg - Growth</t>
  </si>
  <si>
    <t>IT - Software (45.96)</t>
  </si>
  <si>
    <t>IT - Services (18.8)</t>
  </si>
  <si>
    <t>Telecom - Services (17.04)</t>
  </si>
  <si>
    <t>Transport Services (9.33)</t>
  </si>
  <si>
    <t>Sovereign (7.01)</t>
  </si>
  <si>
    <t>LIC MF Technology Fund - Reg - Growth</t>
  </si>
  <si>
    <t>IT - Software (38.97)</t>
  </si>
  <si>
    <t>Telecom - Services (15.23)</t>
  </si>
  <si>
    <t>Retailing (8.22)</t>
  </si>
  <si>
    <t>Current Assets (7.98)</t>
  </si>
  <si>
    <t>Electrical Equipment (6.7)</t>
  </si>
  <si>
    <t>Manufacturing (Reg)</t>
  </si>
  <si>
    <t>HDFC Manufacturing Fund - Reg - Growth</t>
  </si>
  <si>
    <t>Pharmaceuticals &amp; Biotechnology (15.54)</t>
  </si>
  <si>
    <t>Automobiles (14.45)</t>
  </si>
  <si>
    <t>Petroleum Products (8.78)</t>
  </si>
  <si>
    <t>Auto Components (8.78)</t>
  </si>
  <si>
    <t>Aerospace &amp; Defense (7.33)</t>
  </si>
  <si>
    <t>ICICI Prudential Manufacturing Fund - Reg - Growth</t>
  </si>
  <si>
    <t>Automobiles (16.18)</t>
  </si>
  <si>
    <t>Pharmaceuticals &amp; Biotechnology (9.89)</t>
  </si>
  <si>
    <t>Industrial Products (8.31)</t>
  </si>
  <si>
    <t>Electrical Equipment (8)</t>
  </si>
  <si>
    <t>Cement &amp; Cement Products (7.61)</t>
  </si>
  <si>
    <t>Axis India Manufacturing Fund - Reg - Growth</t>
  </si>
  <si>
    <t>Automobiles (16.23)</t>
  </si>
  <si>
    <t>Pharmaceuticals &amp; Biotechnology (14.91)</t>
  </si>
  <si>
    <t>Auto Components (14.8)</t>
  </si>
  <si>
    <t>Electrical Equipment (12.94)</t>
  </si>
  <si>
    <t>Industrial Products (7.34)</t>
  </si>
  <si>
    <t>Kotak Manufacture in India Fund - Reg - Growth</t>
  </si>
  <si>
    <t>Pharmaceuticals &amp; Biotechnology (16.79)</t>
  </si>
  <si>
    <t>Automobiles (16.02)</t>
  </si>
  <si>
    <t>Industrial Products (9.73)</t>
  </si>
  <si>
    <t>Industrial Manufacturing (8.78)</t>
  </si>
  <si>
    <t>Petroleum Products (6.69)</t>
  </si>
  <si>
    <t>Canara Robeco Manufacturing Fund - Reg - Growth</t>
  </si>
  <si>
    <t>Electrical Equipment (14.57)</t>
  </si>
  <si>
    <t>Automobiles (11.31)</t>
  </si>
  <si>
    <t>Pharmaceuticals &amp; Biotechnology (11.2)</t>
  </si>
  <si>
    <t>Consumer Durables (9.59)</t>
  </si>
  <si>
    <t>Industrial Products (7.7)</t>
  </si>
  <si>
    <t>Aditya Birla Sun Life Manufacturing Equity Fund - Reg - Growth</t>
  </si>
  <si>
    <t>Industrial Products (15.52)</t>
  </si>
  <si>
    <t>Auto Components (13.94)</t>
  </si>
  <si>
    <t>Automobiles (10.13)</t>
  </si>
  <si>
    <t>Pharmaceuticals &amp; Biotechnology (9.62)</t>
  </si>
  <si>
    <t>Consumer Durables (8.61)</t>
  </si>
  <si>
    <t>Baroda BNP Paribas Manufacturing Fund - Reg - Growth</t>
  </si>
  <si>
    <t>Pharmaceuticals &amp; Biotechnology (16.49)</t>
  </si>
  <si>
    <t>Electrical Equipment (14.47)</t>
  </si>
  <si>
    <t>Automobiles (12.74)</t>
  </si>
  <si>
    <t>Non - Ferrous Metals (9.03)</t>
  </si>
  <si>
    <t>Auto Components (9)</t>
  </si>
  <si>
    <t>LIC MF Manufacturing Fund - Reg - Growth</t>
  </si>
  <si>
    <t>Electrical Equipment (12.59)</t>
  </si>
  <si>
    <t>Industrial Products (12.3)</t>
  </si>
  <si>
    <t>Automobiles (12.15)</t>
  </si>
  <si>
    <t>Auto Components (11.11)</t>
  </si>
  <si>
    <t>Pharmaceuticals &amp; Biotechnology (10.14)</t>
  </si>
  <si>
    <t>Quant Manufacturing Fund - Reg - Growth</t>
  </si>
  <si>
    <t>Pharmaceuticals &amp; Biotechnology (16.77)</t>
  </si>
  <si>
    <t>Electrical Equipment (15.35)</t>
  </si>
  <si>
    <t>Ferrous Metals (10.56)</t>
  </si>
  <si>
    <t>Power (9.53)</t>
  </si>
  <si>
    <t>Telecom - Services (9.49)</t>
  </si>
  <si>
    <t>Invesco India Manufacturing Fund - Reg - Growth</t>
  </si>
  <si>
    <t>Auto Components (17.43)</t>
  </si>
  <si>
    <t>Automobiles (17.22)</t>
  </si>
  <si>
    <t>Pharmaceuticals &amp; Biotechnology (14.16)</t>
  </si>
  <si>
    <t>Industrial Products (11.05)</t>
  </si>
  <si>
    <t>Consumer Durables (8.88)</t>
  </si>
  <si>
    <t>Motilal Oswal Manufacturing Fund - Reg - Growth</t>
  </si>
  <si>
    <t>Electrical Equipment (21.18)</t>
  </si>
  <si>
    <t>Pharmaceuticals &amp; Biotechnology (18.44)</t>
  </si>
  <si>
    <t>Auto Components (14.24)</t>
  </si>
  <si>
    <t>Chemicals &amp; Petrochemicals (13.92)</t>
  </si>
  <si>
    <t>Automobiles (7.7)</t>
  </si>
  <si>
    <t>Mahindra Manulife Manufacturing Fund - Reg - Growth</t>
  </si>
  <si>
    <t>Auto Components (14.95)</t>
  </si>
  <si>
    <t>Pharmaceuticals &amp; Biotechnology (12.46)</t>
  </si>
  <si>
    <t>Industrial Products (12.25)</t>
  </si>
  <si>
    <t>Automobiles (9.14)</t>
  </si>
  <si>
    <t>Industrial Manufacturing (7.11)</t>
  </si>
  <si>
    <t>Innovation (Reg)</t>
  </si>
  <si>
    <t>ICICI Prudential Innovation Fund - Reg - Growth</t>
  </si>
  <si>
    <t>Automobiles (11.29)</t>
  </si>
  <si>
    <t>Retailing (10.56)</t>
  </si>
  <si>
    <t>IT - Software (9.14)</t>
  </si>
  <si>
    <t>Banks (8.75)</t>
  </si>
  <si>
    <t>Pharmaceuticals &amp; Biotechnology (7.99)</t>
  </si>
  <si>
    <t>SBI Innovative Opportunities Fund - Reg - Growth</t>
  </si>
  <si>
    <t>Retailing (26.83)</t>
  </si>
  <si>
    <t>Pharmaceuticals &amp; Biotechnology (13.47)</t>
  </si>
  <si>
    <t>Finance (8.02)</t>
  </si>
  <si>
    <t>Leisure Services (5.94)</t>
  </si>
  <si>
    <t>Nippon India Innovation Fund - Reg - Growth</t>
  </si>
  <si>
    <t>Retailing (22.4)</t>
  </si>
  <si>
    <t>Auto Components (8.59)</t>
  </si>
  <si>
    <t>Electrical Equipment (6.21)</t>
  </si>
  <si>
    <t>Banks (4.89)</t>
  </si>
  <si>
    <t>HDFC Innovation Fund - Reg - Growth</t>
  </si>
  <si>
    <t>Pharmaceuticals &amp; Biotechnology (18.98)</t>
  </si>
  <si>
    <t>Retailing (15.79)</t>
  </si>
  <si>
    <t>Aerospace &amp; Defense (7.61)</t>
  </si>
  <si>
    <t>Electrical Equipment (7.41)</t>
  </si>
  <si>
    <t>Finance (5.85)</t>
  </si>
  <si>
    <t>Bandhan Innovation Fund - Reg - Growth</t>
  </si>
  <si>
    <t>Retailing (10.66)</t>
  </si>
  <si>
    <t>Pharmaceuticals &amp; Biotechnology (10.06)</t>
  </si>
  <si>
    <t>Finance (7.28)</t>
  </si>
  <si>
    <t>Banks (4.49)</t>
  </si>
  <si>
    <t>Tata India Innovation Fund - Reg - Growth</t>
  </si>
  <si>
    <t>Healthcare Services (12)</t>
  </si>
  <si>
    <t>Automobiles (7.94)</t>
  </si>
  <si>
    <t>Pharmaceuticals &amp; Biotechnology (6.72)</t>
  </si>
  <si>
    <t>Retailing (6.56)</t>
  </si>
  <si>
    <t>Axis Innovation Fund - Reg - Growth</t>
  </si>
  <si>
    <t>Retailing (20.71)</t>
  </si>
  <si>
    <t>Financial Technology (Fintech) (6.92)</t>
  </si>
  <si>
    <t>IT - Services (5.07)</t>
  </si>
  <si>
    <t>Electrical Equipment (4.98)</t>
  </si>
  <si>
    <t>Union Innovation &amp; Opportunities Fund - Reg - Growth</t>
  </si>
  <si>
    <t>Retailing (14.23)</t>
  </si>
  <si>
    <t>Auto Components (11.37)</t>
  </si>
  <si>
    <t>IT - Services (6.39)</t>
  </si>
  <si>
    <t>Pharmaceuticals &amp; Biotechnology (6.31)</t>
  </si>
  <si>
    <t>Baroda BNP Paribas Innovation Fund - Reg - Growth</t>
  </si>
  <si>
    <t>Pharmaceuticals &amp; Biotechnology (13.84)</t>
  </si>
  <si>
    <t>Chemicals &amp; Petrochemicals (8.7)</t>
  </si>
  <si>
    <t>Retailing (8.46)</t>
  </si>
  <si>
    <t>Financial Technology (Fintech) (8.22)</t>
  </si>
  <si>
    <t>Capital Markets (8.18)</t>
  </si>
  <si>
    <t>UTI Innovation Fund - Reg - Growth</t>
  </si>
  <si>
    <t>Retailing (31.61)</t>
  </si>
  <si>
    <t>IT - Software (17.87)</t>
  </si>
  <si>
    <t>Financial Technology (Fintech) (9.53)</t>
  </si>
  <si>
    <t>IT - Services (7.05)</t>
  </si>
  <si>
    <t>Pharmaceuticals &amp; Biotechnology (4.53)</t>
  </si>
  <si>
    <t>Motilal Oswal Innovation Opportunities Fund - Reg - Growth</t>
  </si>
  <si>
    <t>Electrical Equipment (12.4)</t>
  </si>
  <si>
    <t>Consumer Durables (10.68)</t>
  </si>
  <si>
    <t>IT - Software (10.35)</t>
  </si>
  <si>
    <t>Current Assets (8.82)</t>
  </si>
  <si>
    <t>Finance (7.68)</t>
  </si>
  <si>
    <t>Mahindra Manulife Innovation Opportunities Fund - Reg - Growth</t>
  </si>
  <si>
    <t>Pharmaceuticals &amp; Biotechnology (9.38)</t>
  </si>
  <si>
    <t>Banks (8.63)</t>
  </si>
  <si>
    <t>Current Assets (8.3)</t>
  </si>
  <si>
    <t>Transport Services (5.89)</t>
  </si>
  <si>
    <t>Retailing (5.36)</t>
  </si>
  <si>
    <t>Quant (Reg)</t>
  </si>
  <si>
    <t>SBI Quant Fund - Reg - Growth</t>
  </si>
  <si>
    <t>Finance (17.5)</t>
  </si>
  <si>
    <t>Banks (16.2)</t>
  </si>
  <si>
    <t>Automobiles (14.39)</t>
  </si>
  <si>
    <t>IT - Software (10.48)</t>
  </si>
  <si>
    <t>Industrial Products (6.45)</t>
  </si>
  <si>
    <t>Aditya Birla Sun Life Quant Fund - Reg - Growth</t>
  </si>
  <si>
    <t>Pharmaceuticals &amp; Biotechnology (19.42)</t>
  </si>
  <si>
    <t>Banks (11.49)</t>
  </si>
  <si>
    <t>Industrial Products (11.15)</t>
  </si>
  <si>
    <t>Healthcare Services (7.02)</t>
  </si>
  <si>
    <t>Cement &amp; Cement Products (6.6)</t>
  </si>
  <si>
    <t>Quant Quantamental Fund - Reg - Growth</t>
  </si>
  <si>
    <t>IT - Software (16.11)</t>
  </si>
  <si>
    <t>Telecom - Services (15.06)</t>
  </si>
  <si>
    <t>Power (13.35)</t>
  </si>
  <si>
    <t>Finance (13.11)</t>
  </si>
  <si>
    <t>Pharmaceuticals &amp; Biotechnology (9.76)</t>
  </si>
  <si>
    <t>UTI Quant Fund - Reg - Growth</t>
  </si>
  <si>
    <t>Banks (18.53)</t>
  </si>
  <si>
    <t>IT - Software (12.08)</t>
  </si>
  <si>
    <t>Food Products (7.1)</t>
  </si>
  <si>
    <t>Consumer Durables (5.88)</t>
  </si>
  <si>
    <t>Aerospace &amp; Defense (5.15)</t>
  </si>
  <si>
    <t>360 ONE Quant Fund - Reg - Growth</t>
  </si>
  <si>
    <t>Finance (17.13)</t>
  </si>
  <si>
    <t>Automobiles (12.99)</t>
  </si>
  <si>
    <t>Pharmaceuticals &amp; Biotechnology (11.8)</t>
  </si>
  <si>
    <t>Industrial Products (11.65)</t>
  </si>
  <si>
    <t>Food Products (5.66)</t>
  </si>
  <si>
    <t>Axis Quant Fund - Reg - Growth</t>
  </si>
  <si>
    <t>Finance (17.99)</t>
  </si>
  <si>
    <t>Automobiles (14.91)</t>
  </si>
  <si>
    <t>Banks (9.34)</t>
  </si>
  <si>
    <t>Sovereign (8.12)</t>
  </si>
  <si>
    <t>Realty (7.92)</t>
  </si>
  <si>
    <t>DSP Quant Fund - Reg - Growth</t>
  </si>
  <si>
    <t>Banks (15.15)</t>
  </si>
  <si>
    <t>Pharmaceuticals &amp; Biotechnology (14.32)</t>
  </si>
  <si>
    <t>IT - Software (9.6)</t>
  </si>
  <si>
    <t>Automobiles (7.89)</t>
  </si>
  <si>
    <t>Finance (7.51)</t>
  </si>
  <si>
    <t>Kotak Quant Fund - Reg - Growth</t>
  </si>
  <si>
    <t>Pharmaceuticals &amp; Biotechnology (16.74)</t>
  </si>
  <si>
    <t>Industrial Products (12.11)</t>
  </si>
  <si>
    <t>Banks (8.24)</t>
  </si>
  <si>
    <t>Ferrous Metals (7.57)</t>
  </si>
  <si>
    <t>Electrical Equipment (6.84)</t>
  </si>
  <si>
    <t>Motilal Oswal Quant Fund - Reg - Growth</t>
  </si>
  <si>
    <t>IT - Software (15.68)</t>
  </si>
  <si>
    <t>Capital Markets (9.91)</t>
  </si>
  <si>
    <t>Automobiles (9.06)</t>
  </si>
  <si>
    <t>Consumer Durables (7.57)</t>
  </si>
  <si>
    <t>ICICI Prudential Quant Fund - Reg - Growth</t>
  </si>
  <si>
    <t>Banks (15.21)</t>
  </si>
  <si>
    <t>Finance (7.82)</t>
  </si>
  <si>
    <t>Telecom - Services (6.56)</t>
  </si>
  <si>
    <t>Pharmaceuticals &amp; Biotechnology (6.32)</t>
  </si>
  <si>
    <t>Nippon India Quant Fund - Reg - Growth</t>
  </si>
  <si>
    <t>Banks (19.38)</t>
  </si>
  <si>
    <t>Automobiles (9.75)</t>
  </si>
  <si>
    <t>Retailing (7.73)</t>
  </si>
  <si>
    <t>If redeemed bet. 0 Month to 1 Month Exit Load is 0.25%</t>
  </si>
  <si>
    <t>Please note that each quant fund uses a different model, so comparisons may not be appropriate.</t>
  </si>
  <si>
    <t>ESG (Reg)</t>
  </si>
  <si>
    <t>SBI ESG Exclusionary Strategy Fund - Growth</t>
  </si>
  <si>
    <t>Banks (28.35)</t>
  </si>
  <si>
    <t>Automobiles (7.08)</t>
  </si>
  <si>
    <t>IT - Software (6.51)</t>
  </si>
  <si>
    <t>Consumer Durables (5.54)</t>
  </si>
  <si>
    <t>Electrical Equipment (5.39)</t>
  </si>
  <si>
    <t>ICICI Prudential ESG Exclusionary Strategy Fund - Reg - Growth</t>
  </si>
  <si>
    <t>Automobiles (10.9)</t>
  </si>
  <si>
    <t>Retailing (6.42)</t>
  </si>
  <si>
    <t>IT - Software (5.33)</t>
  </si>
  <si>
    <t>Axis ESG Integration Strategy Fund - Reg - Growth</t>
  </si>
  <si>
    <t>Banks (16.58)</t>
  </si>
  <si>
    <t>Finance (12.91)</t>
  </si>
  <si>
    <t>Current Assets (10.66)</t>
  </si>
  <si>
    <t>Healthcare Services (7.67)</t>
  </si>
  <si>
    <t>Kotak ESG Exclusionary Strategy Fund - Reg - Growth</t>
  </si>
  <si>
    <t>Banks (22.52)</t>
  </si>
  <si>
    <t>Finance (10.11)</t>
  </si>
  <si>
    <t>Telecom - Services (8.96)</t>
  </si>
  <si>
    <t>IT - Software (8.73)</t>
  </si>
  <si>
    <t>Retailing (7.69)</t>
  </si>
  <si>
    <t>Baroda BNP Paribas ESG Best-in-class strategy Fund - Reg - Growth</t>
  </si>
  <si>
    <t>Banks (18.6)</t>
  </si>
  <si>
    <t>IT - Software (13.51)</t>
  </si>
  <si>
    <t>Automobiles (9.52)</t>
  </si>
  <si>
    <t>Telecom - Services (6.12)</t>
  </si>
  <si>
    <t>Power (5.41)</t>
  </si>
  <si>
    <t>Aditya Birla Sun Life ESG Integration Strategy Fund - Reg - Growth</t>
  </si>
  <si>
    <t>Banks (27.67)</t>
  </si>
  <si>
    <t>IT - Software (9.43)</t>
  </si>
  <si>
    <t>Retailing (7.31)</t>
  </si>
  <si>
    <t>Finance (6.85)</t>
  </si>
  <si>
    <t>Invesco India ESG Integration Strategy Fund - Reg - Growth</t>
  </si>
  <si>
    <t>Banks (19.42)</t>
  </si>
  <si>
    <t>IT - Software (11.27)</t>
  </si>
  <si>
    <t>Automobiles (6.53)</t>
  </si>
  <si>
    <t>Nil, If redeemed bet. 0 Day to 365 Days Exit Load is 1%</t>
  </si>
  <si>
    <t>Quant Esg Integration Strategy Fund - Reg - Growth</t>
  </si>
  <si>
    <t>Telecom - Services (18.17)</t>
  </si>
  <si>
    <t>IT - Software (16.92)</t>
  </si>
  <si>
    <t>Pharmaceuticals &amp; Biotechnology (15.02)</t>
  </si>
  <si>
    <t>Metals &amp; Minerals Trading (8.74)</t>
  </si>
  <si>
    <t>Quantum ESG Best In Class Strategy Fund - Reg - Growth</t>
  </si>
  <si>
    <t>Automobiles (16.77)</t>
  </si>
  <si>
    <t>Consumer Durables (12.58)</t>
  </si>
  <si>
    <t>Banks (10.26)</t>
  </si>
  <si>
    <t>IT - Software (9.52)</t>
  </si>
  <si>
    <t>Insurance (6.82)</t>
  </si>
  <si>
    <t>WhiteOak Capital ESG Best-In-Class Strategy Fund - Reg - Growth</t>
  </si>
  <si>
    <t>Banks (19.63)</t>
  </si>
  <si>
    <t>IT - Software (9.2)</t>
  </si>
  <si>
    <t>Current Assets (8.59)</t>
  </si>
  <si>
    <t>Consumer Durables (7.32)</t>
  </si>
  <si>
    <t>Momentum Factor (Reg)</t>
  </si>
  <si>
    <t>ICICI Prudential Active Momentum Fund - Reg - Growth</t>
  </si>
  <si>
    <t>Banks (10.82)</t>
  </si>
  <si>
    <t>Aerospace &amp; Defense (7.9)</t>
  </si>
  <si>
    <t>Finance (7.42)</t>
  </si>
  <si>
    <t>Kotak Active Momentum Fund - Reg - Growth</t>
  </si>
  <si>
    <t>Pharmaceuticals &amp; Biotechnology (12.21)</t>
  </si>
  <si>
    <t>IT - Software (12.14)</t>
  </si>
  <si>
    <t>Banks (10.74)</t>
  </si>
  <si>
    <t>Finance (10.18)</t>
  </si>
  <si>
    <t>Quant Momentum Fund - Reg - Growth</t>
  </si>
  <si>
    <t>IT - Software (19.47)</t>
  </si>
  <si>
    <t>Telecom - Services (15.15)</t>
  </si>
  <si>
    <t>Pharmaceuticals &amp; Biotechnology (14.08)</t>
  </si>
  <si>
    <t>Finance (9.79)</t>
  </si>
  <si>
    <t>Metals &amp; Minerals Trading (8.79)</t>
  </si>
  <si>
    <t>Axis Momentum Fund - Reg - Growth</t>
  </si>
  <si>
    <t>Finance (9.95)</t>
  </si>
  <si>
    <t>Capital Markets (8.04)</t>
  </si>
  <si>
    <t>Healthcare Services (8.02)</t>
  </si>
  <si>
    <t>Motilal Oswal Active Momentum Fund - Reg - Growth</t>
  </si>
  <si>
    <t>Electrical Equipment (12.27)</t>
  </si>
  <si>
    <t>Consumer Durables (7.8)</t>
  </si>
  <si>
    <t>Capital Markets (6.72)</t>
  </si>
  <si>
    <t>Industrial Manufacturing (6.69)</t>
  </si>
  <si>
    <t>Construction (6.39)</t>
  </si>
  <si>
    <t>Samco Active Momentum Fund - Reg - Growth</t>
  </si>
  <si>
    <t>Electrical Equipment (16.6)</t>
  </si>
  <si>
    <t>Banks (10.42)</t>
  </si>
  <si>
    <t>Industrial Products (9.7)</t>
  </si>
  <si>
    <t>Metals &amp; Minerals Trading (7.63)</t>
  </si>
  <si>
    <t>Nippon India Active Momentum Fund - Reg - Growth</t>
  </si>
  <si>
    <t>Banks (17.5)</t>
  </si>
  <si>
    <t>Finance (9.73)</t>
  </si>
  <si>
    <t>Automobiles (7.85)</t>
  </si>
  <si>
    <t>Retailing (7.74)</t>
  </si>
  <si>
    <t>IT - Software (7.39)</t>
  </si>
  <si>
    <t>Union Active Momentum Fund - Reg - Growth</t>
  </si>
  <si>
    <t>Pharmaceuticals &amp; Biotechnology (26.71)</t>
  </si>
  <si>
    <t>Industrial Products (12.39)</t>
  </si>
  <si>
    <t>Auto Components (10.28)</t>
  </si>
  <si>
    <t>Electrical Equipment (6.85)</t>
  </si>
  <si>
    <t>Capital Markets (6.51)</t>
  </si>
  <si>
    <t>NJ Momentum Fund - Reg - Growth</t>
  </si>
  <si>
    <t>MNC (Reg)</t>
  </si>
  <si>
    <t>SBI MNC Fund - Growth</t>
  </si>
  <si>
    <t>Pharmaceuticals &amp; Biotechnology (23.01)</t>
  </si>
  <si>
    <t>Auto Components (14.74)</t>
  </si>
  <si>
    <t>Chemicals &amp; Petrochemicals (9.09)</t>
  </si>
  <si>
    <t>Industrial Products (9.02)</t>
  </si>
  <si>
    <t>Automobiles (5.99)</t>
  </si>
  <si>
    <t>Aditya Birla Sun Life MNC Fund - Growth</t>
  </si>
  <si>
    <t>Pharmaceuticals &amp; Biotechnology (11.29)</t>
  </si>
  <si>
    <t>Auto Components (9.58)</t>
  </si>
  <si>
    <t>Food Products (7.47)</t>
  </si>
  <si>
    <t>Industrial Products (7.08)</t>
  </si>
  <si>
    <t>Automobiles (6.97)</t>
  </si>
  <si>
    <t>UTI MNC Fund - Growth</t>
  </si>
  <si>
    <t>Pharmaceuticals &amp; Biotechnology (16.42)</t>
  </si>
  <si>
    <t>Automobiles (11.2)</t>
  </si>
  <si>
    <t>Auto Components (10.41)</t>
  </si>
  <si>
    <t>IT - Software (8.32)</t>
  </si>
  <si>
    <t>Kotak MNC Fund - Reg - Growth</t>
  </si>
  <si>
    <t>Pharmaceuticals &amp; Biotechnology (18.05)</t>
  </si>
  <si>
    <t>Electrical Equipment (13.13)</t>
  </si>
  <si>
    <t>Auto Components (10.68)</t>
  </si>
  <si>
    <t>Food Products (7.71)</t>
  </si>
  <si>
    <t>ICICI Prudential MNC Fund - Reg - Growth</t>
  </si>
  <si>
    <t>Pharmaceuticals &amp; Biotechnology (17.25)</t>
  </si>
  <si>
    <t>Auto Components (11.09)</t>
  </si>
  <si>
    <t>Automobiles (10.38)</t>
  </si>
  <si>
    <t>Food Products (10.09)</t>
  </si>
  <si>
    <t>HDFC MNC Fund - Reg - Growth</t>
  </si>
  <si>
    <t>Pharmaceuticals &amp; Biotechnology (19.18)</t>
  </si>
  <si>
    <t>Automobiles (13.1)</t>
  </si>
  <si>
    <t>Food Products (12.12)</t>
  </si>
  <si>
    <t>Electrical Equipment (7.81)</t>
  </si>
  <si>
    <t>Nippon India MNC Fund - Reg - Growth</t>
  </si>
  <si>
    <t>Food Products (13.96)</t>
  </si>
  <si>
    <t>Automobiles (12.04)</t>
  </si>
  <si>
    <t>Pharmaceuticals &amp; Biotechnology (9.87)</t>
  </si>
  <si>
    <t>IT - Software (7.63)</t>
  </si>
  <si>
    <t>Industrial Products (7.56)</t>
  </si>
  <si>
    <t>Special Situations (Reg)</t>
  </si>
  <si>
    <t>ICICI Prudential India Opportunities Fund - Reg - Growth</t>
  </si>
  <si>
    <t>Banks (23.33)</t>
  </si>
  <si>
    <t>Insurance (9.13)</t>
  </si>
  <si>
    <t>IT - Software (7.34)</t>
  </si>
  <si>
    <t>Current Assets (6.4)</t>
  </si>
  <si>
    <t>Franklin India Opportunities Fund - Growth</t>
  </si>
  <si>
    <t>Industrial Products (13.9)</t>
  </si>
  <si>
    <t>Banks (9.65)</t>
  </si>
  <si>
    <t>Consumer Durables (8.85)</t>
  </si>
  <si>
    <t>Aerospace &amp; Defense (8.69)</t>
  </si>
  <si>
    <t>Pharmaceuticals &amp; Biotechnology (7.12)</t>
  </si>
  <si>
    <t>WhiteOak Capital Special Opportunities Fund - Reg - Growth</t>
  </si>
  <si>
    <t>Banks (16.41)</t>
  </si>
  <si>
    <t>Finance (7.19)</t>
  </si>
  <si>
    <t>Chemicals &amp; Petrochemicals (7.01)</t>
  </si>
  <si>
    <t>Automobiles (5.7)</t>
  </si>
  <si>
    <t>Kotak Special Opportunities Fund - Reg - Growth</t>
  </si>
  <si>
    <t>Banks (11.34)</t>
  </si>
  <si>
    <t>Automobiles (10.65)</t>
  </si>
  <si>
    <t>Pharmaceuticals &amp; Biotechnology (9.59)</t>
  </si>
  <si>
    <t>Consumer Durables (7.46)</t>
  </si>
  <si>
    <t>Industrial Manufacturing (6.42)</t>
  </si>
  <si>
    <t>Aditya Birla Sun Life Special Opportunities Fund - Reg - Growth</t>
  </si>
  <si>
    <t>Banks (13.09)</t>
  </si>
  <si>
    <t>Industrial Manufacturing (8.09)</t>
  </si>
  <si>
    <t>Auto Components (6.4)</t>
  </si>
  <si>
    <t>Current Assets (6.25)</t>
  </si>
  <si>
    <t>Finance (6.1)</t>
  </si>
  <si>
    <t>Samco Special Opportunities Fund - Reg - Growth</t>
  </si>
  <si>
    <t>Electrical Equipment (23.66)</t>
  </si>
  <si>
    <t>Industrial Products (11.91)</t>
  </si>
  <si>
    <t>Pharmaceuticals &amp; Biotechnology (10.57)</t>
  </si>
  <si>
    <t>Chemicals &amp; Petrochemicals (8.59)</t>
  </si>
  <si>
    <t>Finance (8.54)</t>
  </si>
  <si>
    <t>Motilal Oswal Special Opportunities Fund - Reg - Growth</t>
  </si>
  <si>
    <t>Electrical Equipment (14.75)</t>
  </si>
  <si>
    <t>Finance (9.93)</t>
  </si>
  <si>
    <t>Transport Services (7.99)</t>
  </si>
  <si>
    <t>Capital Markets (6.75)</t>
  </si>
  <si>
    <t>Industrial Manufacturing (6.64)</t>
  </si>
  <si>
    <t>International Markets (Reg)</t>
  </si>
  <si>
    <t>ICICI Prudential US Bluechip Equity Fund - Growth</t>
  </si>
  <si>
    <t>IT - Software (13.17)</t>
  </si>
  <si>
    <t>Finance (7.75)</t>
  </si>
  <si>
    <t>IT - Services (7.49)</t>
  </si>
  <si>
    <t>Healthcare Services (6.87)</t>
  </si>
  <si>
    <t>Franklin Asian Equity Fund - Growth</t>
  </si>
  <si>
    <t>Industrial Products (12.09)</t>
  </si>
  <si>
    <t>Consumer Durables (10.55)</t>
  </si>
  <si>
    <t>Finance (9.72)</t>
  </si>
  <si>
    <t>IT - Hardware (8.61)</t>
  </si>
  <si>
    <t>Banks (6.33)</t>
  </si>
  <si>
    <t>Nippon India Taiwan Equity Fund - Reg - Growth</t>
  </si>
  <si>
    <t>IT - Hardware (27.01)</t>
  </si>
  <si>
    <t>Electrical Equipment (21.73)</t>
  </si>
  <si>
    <t>Industrial Manufacturing (15.8)</t>
  </si>
  <si>
    <t>Current Assets (11.95)</t>
  </si>
  <si>
    <t>Consumer Durables (7.34)</t>
  </si>
  <si>
    <t>Nippon India US Equity Opportunities Fund - Reg - Growth</t>
  </si>
  <si>
    <t>Commercial Services &amp; Supplies (20.8)</t>
  </si>
  <si>
    <t>Current Assets (11.96)</t>
  </si>
  <si>
    <t>Healthcare Services (10.91)</t>
  </si>
  <si>
    <t>IT - Services (9.83)</t>
  </si>
  <si>
    <t>Nippon India Japan Equity Fund - Reg - Growth</t>
  </si>
  <si>
    <t>Industrial Manufacturing (16.78)</t>
  </si>
  <si>
    <t>Finance (12.94)</t>
  </si>
  <si>
    <t>Chemicals &amp; Petrochemicals (8.87)</t>
  </si>
  <si>
    <t>Current Assets (8.81)</t>
  </si>
  <si>
    <t>Commercial Services &amp; Supplies (6.81)</t>
  </si>
  <si>
    <t>Aditya Birla Sun Life International Equity Fund - Growth</t>
  </si>
  <si>
    <t>IT - Hardware (10.8)</t>
  </si>
  <si>
    <t>Pharmaceuticals &amp; Biotechnology (8.89)</t>
  </si>
  <si>
    <t>Retailing (6.91)</t>
  </si>
  <si>
    <t>Industrial Manufacturing (6.58)</t>
  </si>
  <si>
    <t>Banks (6.32)</t>
  </si>
  <si>
    <t>Transportation &amp; Logistics (Reg)</t>
  </si>
  <si>
    <t>UTI Transportation and Logistics Fund - Growth</t>
  </si>
  <si>
    <t>Automobiles (50.92)</t>
  </si>
  <si>
    <t>Auto Components (16.65)</t>
  </si>
  <si>
    <t>Retailing (11.36)</t>
  </si>
  <si>
    <t>Transport Infrastructure (6.03)</t>
  </si>
  <si>
    <t>Transport Services (5.76)</t>
  </si>
  <si>
    <t>ICICI Prudential Transportation and Logistics Fund - Reg - Growth</t>
  </si>
  <si>
    <t>Automobiles (42.57)</t>
  </si>
  <si>
    <t>Auto Components (20.07)</t>
  </si>
  <si>
    <t>Retailing (12.68)</t>
  </si>
  <si>
    <t>Transport Services (9.84)</t>
  </si>
  <si>
    <t>Agricultural, Commercial &amp; Construction Vehicles (8.4)</t>
  </si>
  <si>
    <t>HDFC Transportation and Logistics Fund - Reg - Growth</t>
  </si>
  <si>
    <t>Auto Components (45.01)</t>
  </si>
  <si>
    <t>Automobiles (28.63)</t>
  </si>
  <si>
    <t>Retailing (9.2)</t>
  </si>
  <si>
    <t>Agricultural, Commercial &amp; Construction Vehicles (8.52)</t>
  </si>
  <si>
    <t>Transport Services (2.4)</t>
  </si>
  <si>
    <t>Aditya Birla Sun Life Transportation and Logistics Fund - Reg - Growth</t>
  </si>
  <si>
    <t>Automobiles (40.34)</t>
  </si>
  <si>
    <t>Auto Components (28.49)</t>
  </si>
  <si>
    <t>Retailing (11.31)</t>
  </si>
  <si>
    <t>Agricultural, Commercial &amp; Construction Vehicles (5.4)</t>
  </si>
  <si>
    <t>Transport Services (5.4)</t>
  </si>
  <si>
    <t>Bandhan Transportation and Logistics Fund - Reg - Growth</t>
  </si>
  <si>
    <t>Automobiles (37.28)</t>
  </si>
  <si>
    <t>Auto Components (26.81)</t>
  </si>
  <si>
    <t>Retailing (8.85)</t>
  </si>
  <si>
    <t>Transport Services (7.72)</t>
  </si>
  <si>
    <t>Current Assets (6.95)</t>
  </si>
  <si>
    <t>Kotak Transportation &amp; Logistics Fund - Reg - Growth</t>
  </si>
  <si>
    <t>Automobiles (32.14)</t>
  </si>
  <si>
    <t>Auto Components (22.46)</t>
  </si>
  <si>
    <t>Transport Services (16.02)</t>
  </si>
  <si>
    <t>Agricultural, Commercial &amp; Construction Vehicles (8.73)</t>
  </si>
  <si>
    <t>Industrial Manufacturing (5.78)</t>
  </si>
  <si>
    <t>Energy (Reg)</t>
  </si>
  <si>
    <t>SBI Energy Opportunities Fund - Reg - Growth</t>
  </si>
  <si>
    <t>Gas (21.17)</t>
  </si>
  <si>
    <t>Petroleum Products (19.52)</t>
  </si>
  <si>
    <t>Power (17.24)</t>
  </si>
  <si>
    <t>Industrial Products (7.78)</t>
  </si>
  <si>
    <t>Electrical Equipment (7.32)</t>
  </si>
  <si>
    <t>ICICI Prudential Energy Opportunities Fund - Reg - Growth</t>
  </si>
  <si>
    <t>Electrical Equipment (22.21)</t>
  </si>
  <si>
    <t>Petroleum Products (17.96)</t>
  </si>
  <si>
    <t>Power (16.27)</t>
  </si>
  <si>
    <t>Industrial Products (9.94)</t>
  </si>
  <si>
    <t>Oil (9.79)</t>
  </si>
  <si>
    <t>DSP Natural Resources &amp; New Energy Fund - Reg - Gth</t>
  </si>
  <si>
    <t>Petroleum Products (27.94)</t>
  </si>
  <si>
    <t>Ferrous Metals (13.44)</t>
  </si>
  <si>
    <t>Mutual Funds (13.32)</t>
  </si>
  <si>
    <t>Non - Ferrous Metals (12.84)</t>
  </si>
  <si>
    <t>Oil (9.84)</t>
  </si>
  <si>
    <t>Tata Resources &amp; Energy Fund - Reg - Growth</t>
  </si>
  <si>
    <t>Power (18.92)</t>
  </si>
  <si>
    <t>Cement &amp; Cement Products (13.92)</t>
  </si>
  <si>
    <t>Petroleum Products (11.41)</t>
  </si>
  <si>
    <t>Ferrous Metals (10.79)</t>
  </si>
  <si>
    <t>Non - Ferrous Metals (6.79)</t>
  </si>
  <si>
    <t>Baroda BNP Paribas Energy Opportunities Fund - Reg - Growth</t>
  </si>
  <si>
    <t>Power (24.41)</t>
  </si>
  <si>
    <t>Electrical Equipment (16.58)</t>
  </si>
  <si>
    <t>Petroleum Products (16.08)</t>
  </si>
  <si>
    <t>Oil (10.5)</t>
  </si>
  <si>
    <t>Industrial Products (7.67)</t>
  </si>
  <si>
    <t>Kotak Energy Opportunities Fund - Reg - Growth</t>
  </si>
  <si>
    <t>Power (23.31)</t>
  </si>
  <si>
    <t>Electrical Equipment (19.02)</t>
  </si>
  <si>
    <t>Petroleum Products (16.39)</t>
  </si>
  <si>
    <t>Gas (11.23)</t>
  </si>
  <si>
    <t>Industrial Products (7.18)</t>
  </si>
  <si>
    <t>PSU (Reg)</t>
  </si>
  <si>
    <t>SBI PSU Fund - Growth</t>
  </si>
  <si>
    <t>Banks (25.41)</t>
  </si>
  <si>
    <t>Power (19.56)</t>
  </si>
  <si>
    <t>Gas (14.32)</t>
  </si>
  <si>
    <t>Aerospace &amp; Defense (8.24)</t>
  </si>
  <si>
    <t>Insurance (5.83)</t>
  </si>
  <si>
    <t>Aditya Birla Sun Life PSU Equity Fund - Reg - Growth</t>
  </si>
  <si>
    <t>Banks (30.84)</t>
  </si>
  <si>
    <t>Power (14.36)</t>
  </si>
  <si>
    <t>Gas (7.57)</t>
  </si>
  <si>
    <t>Aerospace &amp; Defense (7.22)</t>
  </si>
  <si>
    <t>ICICI Prudential PSU Equity Fund - Reg - Growth</t>
  </si>
  <si>
    <t>Banks (22.58)</t>
  </si>
  <si>
    <t>Power (19.34)</t>
  </si>
  <si>
    <t>Aerospace &amp; Defense (11.94)</t>
  </si>
  <si>
    <t>Petroleum Products (8.06)</t>
  </si>
  <si>
    <t>Oil (7.68)</t>
  </si>
  <si>
    <t>Invesco India PSU Equity Fund - Growth</t>
  </si>
  <si>
    <t>Aerospace &amp; Defense (17.94)</t>
  </si>
  <si>
    <t>Industrial Manufacturing (10.67)</t>
  </si>
  <si>
    <t>Petroleum Products (7.41)</t>
  </si>
  <si>
    <t>Engineering Services (6.74)</t>
  </si>
  <si>
    <t>Quant PSU Fund - Reg - Growth</t>
  </si>
  <si>
    <t>Finance (19.18)</t>
  </si>
  <si>
    <t>Power (17.77)</t>
  </si>
  <si>
    <t>Oil (11.08)</t>
  </si>
  <si>
    <t>Transport Services (9.41)</t>
  </si>
  <si>
    <t>Consumable Fuels (9.13)</t>
  </si>
  <si>
    <t>Services (Reg)</t>
  </si>
  <si>
    <t>Sundaram Services Fund - Reg - Growth</t>
  </si>
  <si>
    <t>Banks (16.59)</t>
  </si>
  <si>
    <t>Finance (14.36)</t>
  </si>
  <si>
    <t>Telecom - Services (8.62)</t>
  </si>
  <si>
    <t>Retailing (8.39)</t>
  </si>
  <si>
    <t>Healthcare Services (7.43)</t>
  </si>
  <si>
    <t>Axis Services Opportunities Fund - Reg - Growth</t>
  </si>
  <si>
    <t>Healthcare Services (17.81)</t>
  </si>
  <si>
    <t>Banks (17.4)</t>
  </si>
  <si>
    <t>Retailing (13.11)</t>
  </si>
  <si>
    <t>Finance (11.79)</t>
  </si>
  <si>
    <t>Kotak Services Fund - Reg - Growth</t>
  </si>
  <si>
    <t>Banks (35.44)</t>
  </si>
  <si>
    <t>Finance (12.54)</t>
  </si>
  <si>
    <t>Telecom - Services (9.05)</t>
  </si>
  <si>
    <t>Power (7.93)</t>
  </si>
  <si>
    <t>Motilal Oswal Services Fund - Reg - Growth</t>
  </si>
  <si>
    <t>Finance (15.49)</t>
  </si>
  <si>
    <t>Healthcare Services (15.01)</t>
  </si>
  <si>
    <t>Capital Markets (12.51)</t>
  </si>
  <si>
    <t>IT - Software (12.43)</t>
  </si>
  <si>
    <t>Banks (6.49)</t>
  </si>
  <si>
    <t>Baroda BNP Paribas Services Fund - Reg - Growth</t>
  </si>
  <si>
    <t>Shariah principles (Reg)</t>
  </si>
  <si>
    <t>Tata Ethical Fund - Reg - Growth</t>
  </si>
  <si>
    <t>IT - Software (26.95)</t>
  </si>
  <si>
    <t>Auto Components (8.89)</t>
  </si>
  <si>
    <t>Chemicals &amp; Petrochemicals (5.82)</t>
  </si>
  <si>
    <t>Consumer Durables (5.33)</t>
  </si>
  <si>
    <t>Taurus Ethical Fund - Reg - Growth</t>
  </si>
  <si>
    <t>IT - Software (20.23)</t>
  </si>
  <si>
    <t>Petroleum Products (11.03)</t>
  </si>
  <si>
    <t>Pharmaceuticals &amp; Biotechnology (8.87)</t>
  </si>
  <si>
    <t>Consumer Durables (8.05)</t>
  </si>
  <si>
    <t>Automobiles (7.75)</t>
  </si>
  <si>
    <t>Quantum Ethical Fund - Reg - Growth</t>
  </si>
  <si>
    <t>Automobiles (18.39)</t>
  </si>
  <si>
    <t>Consumer Durables (15.47)</t>
  </si>
  <si>
    <t>IT - Software (13.73)</t>
  </si>
  <si>
    <t>Auto Components (7.39)</t>
  </si>
  <si>
    <t>Current Assets (6.96)</t>
  </si>
  <si>
    <t>The Wealth Company Ethical Fund - Reg - Growth</t>
  </si>
  <si>
    <t>IT - Software (13.84)</t>
  </si>
  <si>
    <t>Industrial Products (9.03)</t>
  </si>
  <si>
    <t>Healthcare Services (7.51)</t>
  </si>
  <si>
    <t>Electrical Equipment (6.98)</t>
  </si>
  <si>
    <t>Conglomerate (Reg)</t>
  </si>
  <si>
    <t>Aditya Birla Sun Life Conglomerate Fund - Reg - Growth</t>
  </si>
  <si>
    <t>Petroleum Products (10.86)</t>
  </si>
  <si>
    <t>Finance (8.22)</t>
  </si>
  <si>
    <t>Auto Components (6.83)</t>
  </si>
  <si>
    <t>Industrial Products (6.26)</t>
  </si>
  <si>
    <t>ICICI Prudential Conglomerate Fund - Reg - Growth</t>
  </si>
  <si>
    <t>Automobiles (14.86)</t>
  </si>
  <si>
    <t>Cement &amp; Cement Products (14.51)</t>
  </si>
  <si>
    <t>Ferrous Metals (11.08)</t>
  </si>
  <si>
    <t>Baroda BNP Paribas Business Conglomerates Fund (BBNPC) - Reg - Growth</t>
  </si>
  <si>
    <t>Automobiles (12.82)</t>
  </si>
  <si>
    <t>Finance (12.22)</t>
  </si>
  <si>
    <t>Construction (7.59)</t>
  </si>
  <si>
    <t>Consumer Durables (7.24)</t>
  </si>
  <si>
    <t>multi factor (Reg)</t>
  </si>
  <si>
    <t>Sundaram Multi-Factor Fund - Reg - Growth</t>
  </si>
  <si>
    <t>Banks (13.98)</t>
  </si>
  <si>
    <t>Electrical Equipment (9.57)</t>
  </si>
  <si>
    <t>IT - Software (7.05)</t>
  </si>
  <si>
    <t>Power (4.54)</t>
  </si>
  <si>
    <t>Bandhan Multi-Factor Fund - Reg - Growth</t>
  </si>
  <si>
    <t>Banks (19.39)</t>
  </si>
  <si>
    <t>Pharmaceuticals &amp; Biotechnology (10.99)</t>
  </si>
  <si>
    <t>Industrial Products (4.32)</t>
  </si>
  <si>
    <t>Franklin India Multi-Factor Fund - Reg - Growth</t>
  </si>
  <si>
    <t>Banks (20.78)</t>
  </si>
  <si>
    <t>Finance (6.63)</t>
  </si>
  <si>
    <t>Automobiles (6.17)</t>
  </si>
  <si>
    <t>IT - Software (5.97)</t>
  </si>
  <si>
    <t>Telecom - Services (4.6)</t>
  </si>
  <si>
    <t>If redeemed bet. 0 Day to 365 Days Exit Load is 0.5%</t>
  </si>
  <si>
    <t>Housing and Allied activities (Reg)</t>
  </si>
  <si>
    <t>ICICI Prudential Housing Opportunities Fund - Reg - Growth</t>
  </si>
  <si>
    <t>Banks (19.55)</t>
  </si>
  <si>
    <t>Consumer Durables (16.66)</t>
  </si>
  <si>
    <t>Realty (13.83)</t>
  </si>
  <si>
    <t>Cement &amp; Cement Products (11.78)</t>
  </si>
  <si>
    <t>HDFC Housing Opportunities Fund - Reg - Growth</t>
  </si>
  <si>
    <t>Banks (29.79)</t>
  </si>
  <si>
    <t>Construction (13.6)</t>
  </si>
  <si>
    <t>Cement &amp; Cement Products (12.67)</t>
  </si>
  <si>
    <t>Consumer Durables (11.12)</t>
  </si>
  <si>
    <t>Realty (8.59)</t>
  </si>
  <si>
    <t>Tata Housing Opportunities Fund - Reg - Growth</t>
  </si>
  <si>
    <t>Banks (21.91)</t>
  </si>
  <si>
    <t>Consumer Durables (15.67)</t>
  </si>
  <si>
    <t>Cement &amp; Cement Products (12.91)</t>
  </si>
  <si>
    <t>Realty (9.65)</t>
  </si>
  <si>
    <t>Power (7.73)</t>
  </si>
  <si>
    <t>Commodities (Reg)</t>
  </si>
  <si>
    <t>ICICI Prudential Commodities Fund - Reg - Growth</t>
  </si>
  <si>
    <t>Ferrous Metals (23.34)</t>
  </si>
  <si>
    <t>Chemicals &amp; Petrochemicals (17.78)</t>
  </si>
  <si>
    <t>Non - Ferrous Metals (15.14)</t>
  </si>
  <si>
    <t>Petroleum Products (8.47)</t>
  </si>
  <si>
    <t>Fertilizers &amp; Agrochemicals (7.53)</t>
  </si>
  <si>
    <t>SBI Comma Fund - Growth</t>
  </si>
  <si>
    <t>Ferrous Metals (18.35)</t>
  </si>
  <si>
    <t>Chemicals &amp; Petrochemicals (10.15)</t>
  </si>
  <si>
    <t>Power (10.1)</t>
  </si>
  <si>
    <t>Cement &amp; Cement Products (9.38)</t>
  </si>
  <si>
    <t>Textiles &amp; Apparels (8.65)</t>
  </si>
  <si>
    <t>Quant Commodities Fund - Reg - Growth</t>
  </si>
  <si>
    <t>Power (29.32)</t>
  </si>
  <si>
    <t>Ferrous Metals (11.23)</t>
  </si>
  <si>
    <t>Electrical Equipment (9.21)</t>
  </si>
  <si>
    <t>Metals &amp; Minerals Trading (8.83)</t>
  </si>
  <si>
    <t>Quality Factor (Reg)</t>
  </si>
  <si>
    <t>SBI QUALITY FUND - Reg - Growth</t>
  </si>
  <si>
    <t>Automobiles (11.02)</t>
  </si>
  <si>
    <t>Banks (9.79)</t>
  </si>
  <si>
    <t>IT - Software (8.04)</t>
  </si>
  <si>
    <t>Food Products (7.52)</t>
  </si>
  <si>
    <t>ICICI Prudential Quality Fund - Reg - Growth</t>
  </si>
  <si>
    <t>Pharmaceuticals &amp; Biotechnology (14.53)</t>
  </si>
  <si>
    <t>Banks (13.11)</t>
  </si>
  <si>
    <t>IT - Software (10.29)</t>
  </si>
  <si>
    <t>Aerospace &amp; Defense (8.27)</t>
  </si>
  <si>
    <t>WhiteOak Capital Quality Equity Fund - Reg - Growth</t>
  </si>
  <si>
    <t>IT - Software (10.28)</t>
  </si>
  <si>
    <t>Banks (9.56)</t>
  </si>
  <si>
    <t>Consumer Durables (7.65)</t>
  </si>
  <si>
    <t>Food Products (6.85)</t>
  </si>
  <si>
    <t>Exports and Services (Reg)</t>
  </si>
  <si>
    <t>ICICI Prudential Exports and Services Fund - Growth</t>
  </si>
  <si>
    <t>Banks (16.35)</t>
  </si>
  <si>
    <t>Capital Markets (13.34)</t>
  </si>
  <si>
    <t>IT - Software (9.84)</t>
  </si>
  <si>
    <t>Pharmaceuticals &amp; Biotechnology (5.31)</t>
  </si>
  <si>
    <t>Transport Services (4.97)</t>
  </si>
  <si>
    <t>HSBC India Export Opportunities Fund - Reg - Growth</t>
  </si>
  <si>
    <t>Pharmaceuticals &amp; Biotechnology (14.47)</t>
  </si>
  <si>
    <t>Electrical Equipment (11.83)</t>
  </si>
  <si>
    <t>Textiles &amp; Apparels (8.75)</t>
  </si>
  <si>
    <t>Non - Ferrous Metals (6.46)</t>
  </si>
  <si>
    <t>Minimum Variance (Reg)</t>
  </si>
  <si>
    <t>ICICI Prudential Equity Minimum Variance Fund - Reg - Growth</t>
  </si>
  <si>
    <t>Banks (33.47)</t>
  </si>
  <si>
    <t>Petroleum Products (9.91)</t>
  </si>
  <si>
    <t>Automobiles (7.78)</t>
  </si>
  <si>
    <t>Diversified FMCG (7.36)</t>
  </si>
  <si>
    <t>Construction (5.54)</t>
  </si>
  <si>
    <t>SBI Equity Minimum Variance Fund - Reg - Growth</t>
  </si>
  <si>
    <t>Pharmaceuticals &amp; Biotechnology (16.16)</t>
  </si>
  <si>
    <t>Diversified FMCG (11.21)</t>
  </si>
  <si>
    <t>Healthcare Services (8.98)</t>
  </si>
  <si>
    <t>IT - Software (8.97)</t>
  </si>
  <si>
    <t>Food Products (8.14)</t>
  </si>
  <si>
    <t>If redeemed bet. 0 Day to 15 Days Exit Load is 0.5%</t>
  </si>
  <si>
    <t>Rural and allied (Reg)</t>
  </si>
  <si>
    <t>ICICI Prudential Rural Opportunities Fund - Reg - Growth</t>
  </si>
  <si>
    <t>Automobiles (19.03)</t>
  </si>
  <si>
    <t>Banks (13.91)</t>
  </si>
  <si>
    <t>Finance (11.65)</t>
  </si>
  <si>
    <t>Diversified FMCG (8.56)</t>
  </si>
  <si>
    <t>Telecom - Services (6.94)</t>
  </si>
  <si>
    <t>Kotak Rural Opportunities Fund - Reg - Growth</t>
  </si>
  <si>
    <t>Automobiles (16.99)</t>
  </si>
  <si>
    <t>Finance (12.97)</t>
  </si>
  <si>
    <t>Telecom - Services (11.96)</t>
  </si>
  <si>
    <t>Banks (10.98)</t>
  </si>
  <si>
    <t>Food Products (7.43)</t>
  </si>
  <si>
    <t>IPOs (Reg)</t>
  </si>
  <si>
    <t>Edelweiss Recently Listed IPO Fund - Reg - Growth</t>
  </si>
  <si>
    <t>Capital Markets (15.04)</t>
  </si>
  <si>
    <t>Retailing (9.74)</t>
  </si>
  <si>
    <t>Electrical Equipment (7.63)</t>
  </si>
  <si>
    <t>Consumer Durables (7.42)</t>
  </si>
  <si>
    <t>If redeemed bet. 0 Day to 180 Days Exit Load is 2%</t>
  </si>
  <si>
    <t>Non - Cyclical Consumer (Reg)</t>
  </si>
  <si>
    <t>HDFC Consumption Fund - Reg - Growth</t>
  </si>
  <si>
    <t>Automobiles (24.04)</t>
  </si>
  <si>
    <t>Retailing (21.66)</t>
  </si>
  <si>
    <t>Consumer Durables (8.57)</t>
  </si>
  <si>
    <t>Diversified FMCG (7.79)</t>
  </si>
  <si>
    <t>Personal Products (6.63)</t>
  </si>
  <si>
    <t>Defence (Reg)</t>
  </si>
  <si>
    <t>HDFC Defence Fund - Reg - Growth</t>
  </si>
  <si>
    <t>Aerospace &amp; Defense (46.78)</t>
  </si>
  <si>
    <t>Auto Components (18.88)</t>
  </si>
  <si>
    <t>Chemicals &amp; Petrochemicals (13.84)</t>
  </si>
  <si>
    <t>Agricultural, Commercial &amp; Construction Vehicles (5.6)</t>
  </si>
  <si>
    <t>Industrial Manufacturing (4.2)</t>
  </si>
  <si>
    <t>FMCG (Reg)</t>
  </si>
  <si>
    <t>ICICI Prudential FMCG - Growth</t>
  </si>
  <si>
    <t>Diversified FMCG (35.47)</t>
  </si>
  <si>
    <t>Food Products (15.52)</t>
  </si>
  <si>
    <t>Personal Products (12.85)</t>
  </si>
  <si>
    <t>Beverages (12.83)</t>
  </si>
  <si>
    <t>Agricultural Food &amp; other Products (10.76)</t>
  </si>
  <si>
    <t>Pioneering Innovations (Reg)</t>
  </si>
  <si>
    <t>Kotak Pioneer Fund - Reg - Growth</t>
  </si>
  <si>
    <t>Mutual Funds (16.86)</t>
  </si>
  <si>
    <t>Retailing (16.41)</t>
  </si>
  <si>
    <t>Healthcare Services (7.84)</t>
  </si>
  <si>
    <t>Industrial Manufacturing (6.01)</t>
  </si>
  <si>
    <t>Automobiles (5.52)</t>
  </si>
  <si>
    <t>Auto (Reg)</t>
  </si>
  <si>
    <t>SBI Automotive Opportunities Fund - Reg - Growth</t>
  </si>
  <si>
    <t>Auto Components (45.45)</t>
  </si>
  <si>
    <t>Automobiles (42.32)</t>
  </si>
  <si>
    <t>Industrial Products (6.61)</t>
  </si>
  <si>
    <t>Agricultural, Commercial &amp; Construction Vehicles (3.04)</t>
  </si>
  <si>
    <t>Current Assets (2.5)</t>
  </si>
  <si>
    <t>Multi Sector Rotation (Reg)</t>
  </si>
  <si>
    <t>Shriram Multi Sector Rotation Fund - Reg - Growth</t>
  </si>
  <si>
    <t>Banks (18.9)</t>
  </si>
  <si>
    <t>Capital Markets (10.44)</t>
  </si>
  <si>
    <t>Healthcare Services (9.75)</t>
  </si>
  <si>
    <t>IT - Software (8.86)</t>
  </si>
  <si>
    <t>Retailing (6.61)</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</si>
  <si>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</si>
  <si>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</si>
  <si>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</si>
  <si>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</si>
  <si>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</si>
  <si>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</si>
  <si>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</si>
  <si>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</si>
  <si>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</si>
  <si>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</si>
  <si>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</si>
  <si>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</si>
  <si>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</si>
  <si>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</si>
  <si>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</si>
  <si>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</si>
  <si>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</si>
  <si>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</si>
  <si>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</si>
  <si>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</si>
  <si>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</si>
  <si>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</si>
  <si>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</si>
  <si>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Bank of India Banking &amp;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</si>
  <si>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</si>
  <si>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</si>
  <si>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</si>
  <si>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</si>
  <si>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</si>
  <si>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</si>
  <si>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</si>
  <si>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</si>
  <si>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</si>
  <si>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</si>
  <si>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Tata India Consumer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</si>
  <si>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</si>
  <si>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</si>
  <si>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</si>
  <si>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</si>
  <si>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</si>
  <si>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</si>
  <si>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</si>
  <si>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</si>
  <si>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</si>
  <si>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</si>
  <si>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</si>
  <si>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</si>
  <si>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</si>
  <si>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</si>
  <si>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</si>
  <si>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</si>
  <si>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</si>
  <si>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</si>
  <si>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</si>
  <si>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</si>
  <si>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</si>
  <si>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</si>
  <si>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</si>
  <si>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</si>
  <si>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</si>
  <si>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</si>
  <si>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</si>
  <si>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</si>
  <si>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</si>
  <si>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Mahindra Manulife Business Cycle Fund - Dir - Growth</t>
  </si>
  <si>
    <t>DSP Business Cycle Fund - Dir - Growth</t>
  </si>
  <si>
    <t>Invesco India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</si>
  <si>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</si>
  <si>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</si>
  <si>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</si>
  <si>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</si>
  <si>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</si>
  <si>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</si>
  <si>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</si>
  <si>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</si>
  <si>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</si>
  <si>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</si>
  <si>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</si>
  <si>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</si>
  <si>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</si>
  <si>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</si>
  <si>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</si>
  <si>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</si>
  <si>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</si>
  <si>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</si>
  <si>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</si>
  <si>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</si>
  <si>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</si>
  <si>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</si>
  <si>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</si>
  <si>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</si>
  <si>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</si>
  <si>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</si>
  <si>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</si>
  <si>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</si>
  <si>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</si>
  <si>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</si>
  <si>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</si>
  <si>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</si>
  <si>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</si>
  <si>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</si>
  <si>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</si>
  <si>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</si>
  <si>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</si>
  <si>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</si>
  <si>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</si>
  <si>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</si>
  <si>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</si>
  <si>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</si>
  <si>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</si>
  <si>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</si>
  <si>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</si>
  <si>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</si>
  <si>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</si>
  <si>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</si>
  <si>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</si>
  <si>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</si>
  <si>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</si>
  <si>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</si>
  <si>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</si>
  <si>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</si>
  <si>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</si>
  <si>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</si>
  <si>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</si>
  <si>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</si>
  <si>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</si>
  <si>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</si>
  <si>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</si>
  <si>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</si>
  <si>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</si>
  <si>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</si>
  <si>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</si>
  <si>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</si>
  <si>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</si>
  <si>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</si>
  <si>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</si>
  <si>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</si>
  <si>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</si>
  <si>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</si>
  <si>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</si>
  <si>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</si>
  <si>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</si>
  <si>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</si>
  <si>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</si>
  <si>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</si>
  <si>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</si>
  <si>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</si>
  <si>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</si>
  <si>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</si>
  <si>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</si>
  <si>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</si>
  <si>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</si>
  <si>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</si>
  <si>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</si>
  <si>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</si>
  <si>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</si>
  <si>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</si>
  <si>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</si>
  <si>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</si>
  <si>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</si>
  <si>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</si>
  <si>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</si>
  <si>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</si>
  <si>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</si>
  <si>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</si>
  <si>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</si>
  <si>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</si>
  <si>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</si>
  <si>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</si>
  <si>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</si>
  <si>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</si>
  <si>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</si>
  <si>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</si>
  <si>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</si>
  <si>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</si>
  <si>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</si>
  <si>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</si>
  <si>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</si>
  <si>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</si>
  <si>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</si>
  <si>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</si>
  <si>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</si>
  <si>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</si>
  <si>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</si>
  <si>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Franklin Asian Equity Fund - Dir - Growth</t>
  </si>
  <si>
    <t>Nippon India Taiwan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</si>
  <si>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</si>
  <si>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</si>
  <si>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</si>
  <si>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</si>
  <si>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</si>
  <si>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</si>
  <si>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</si>
  <si>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</si>
  <si>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</si>
  <si>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</si>
  <si>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</si>
  <si>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</si>
  <si>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</si>
  <si>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</si>
  <si>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</si>
  <si>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</si>
  <si>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</si>
  <si>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</si>
  <si>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</si>
  <si>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</si>
  <si>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</si>
  <si>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</si>
  <si>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</si>
  <si>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</si>
  <si>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</si>
  <si>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</si>
  <si>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</si>
  <si>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</si>
  <si>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Baroda BNP Paribas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</si>
  <si>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</si>
  <si>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</si>
  <si>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</si>
  <si>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</si>
  <si>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</si>
  <si>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</si>
  <si>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</si>
  <si>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</si>
  <si>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</si>
  <si>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</si>
  <si>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</si>
  <si>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</si>
  <si>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</si>
  <si>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</si>
  <si>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</si>
  <si>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</si>
  <si>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</si>
  <si>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</si>
  <si>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</si>
  <si>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</si>
  <si>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</si>
  <si>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</si>
  <si>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</si>
  <si>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</si>
  <si>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</si>
  <si>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</si>
  <si>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</si>
  <si>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</si>
  <si>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</si>
  <si>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</si>
  <si>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</si>
  <si>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</si>
  <si>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</si>
  <si>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</si>
  <si>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</si>
  <si>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</si>
  <si>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</si>
  <si>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(20.31)</t>
  </si>
  <si>
    <t>Pharmaceuticals &amp; Biotechnology (8.52)</t>
  </si>
  <si>
    <t>Finance (5.91)</t>
  </si>
  <si>
    <t>Petroleum Products (5.41)</t>
  </si>
  <si>
    <t>Telecom - Services (4.45)</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</si>
  <si>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</si>
  <si>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</si>
  <si>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</si>
  <si>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</si>
  <si>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</si>
  <si>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</si>
  <si>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</si>
  <si>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</si>
  <si>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</si>
  <si>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</si>
  <si>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</si>
  <si>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</si>
  <si>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</si>
  <si>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(21.74)</t>
  </si>
  <si>
    <t>Pharmaceuticals &amp; Biotechnology (7.46)</t>
  </si>
  <si>
    <t>Automobiles (6.3)</t>
  </si>
  <si>
    <t>SBI ELSS Tax Saver Fund - Growth</t>
  </si>
  <si>
    <t>Banks (25.3)</t>
  </si>
  <si>
    <t>IT - Software (4.8)</t>
  </si>
  <si>
    <t>Power (4.37)</t>
  </si>
  <si>
    <t>Mirae Asset ELSS Tax Saver Fund - Reg - Growth</t>
  </si>
  <si>
    <t>Banks (26.07)</t>
  </si>
  <si>
    <t>Automobiles (5.88)</t>
  </si>
  <si>
    <t>Petroleum Products (5.5)</t>
  </si>
  <si>
    <t>IT - Software (4.57)</t>
  </si>
  <si>
    <t>DSP ELSS Tax Saver Fund - Growth</t>
  </si>
  <si>
    <t>Pharmaceuticals &amp; Biotechnology (6.81)</t>
  </si>
  <si>
    <t>Petroleum Products (5.63)</t>
  </si>
  <si>
    <t>IT - Software (5.56)</t>
  </si>
  <si>
    <t>HDFC ELSS Taxsaver Fund - Growth</t>
  </si>
  <si>
    <t>Banks (32.96)</t>
  </si>
  <si>
    <t>Automobiles (11.37)</t>
  </si>
  <si>
    <t>IT - Software (6.72)</t>
  </si>
  <si>
    <t>Insurance (5.66)</t>
  </si>
  <si>
    <t>Telecom - Services (4.64)</t>
  </si>
  <si>
    <t>Nippon India ELSS Tax Saver Fund - Reg - Growth</t>
  </si>
  <si>
    <t>Banks (21.65)</t>
  </si>
  <si>
    <t>Finance (9.13)</t>
  </si>
  <si>
    <t>Beverages (6.52)</t>
  </si>
  <si>
    <t>Power (6.41)</t>
  </si>
  <si>
    <t>Pharmaceuticals &amp; Biotechnology (5.84)</t>
  </si>
  <si>
    <t>Aditya Birla Sun Life ELSS Tax Saver Fund - Growth</t>
  </si>
  <si>
    <t>Banks (23.71)</t>
  </si>
  <si>
    <t>IT - Software (7.35)</t>
  </si>
  <si>
    <t>Retailing (5.64)</t>
  </si>
  <si>
    <t>Pharmaceuticals &amp; Biotechnology (5.23)</t>
  </si>
  <si>
    <t>ICICI Prudential ELSS Tax Saver Fund - Reg - Growth</t>
  </si>
  <si>
    <t>Banks (22.66)</t>
  </si>
  <si>
    <t>Automobiles (10.52)</t>
  </si>
  <si>
    <t>Retailing (8.81)</t>
  </si>
  <si>
    <t>Pharmaceuticals &amp; Biotechnology (7.03)</t>
  </si>
  <si>
    <t>Petroleum Products (5.18)</t>
  </si>
  <si>
    <t>Canara Robeco ELSS Tax Saver - Growth</t>
  </si>
  <si>
    <t>Pharmaceuticals &amp; Biotechnology (6.14)</t>
  </si>
  <si>
    <t>Finance (6.09)</t>
  </si>
  <si>
    <t>Retailing (5.54)</t>
  </si>
  <si>
    <t>Automobiles (5.15)</t>
  </si>
  <si>
    <t>Bandhan ELSS Tax saver Fund - Reg - Growth</t>
  </si>
  <si>
    <t>Banks (23.79)</t>
  </si>
  <si>
    <t>IT - Software (7.29)</t>
  </si>
  <si>
    <t>Finance (7.11)</t>
  </si>
  <si>
    <t>Pharmaceuticals &amp; Biotechnology (6.76)</t>
  </si>
  <si>
    <t>Kotak ELSS Tax Saver Fund - Reg - Growth</t>
  </si>
  <si>
    <t>Banks (23.6)</t>
  </si>
  <si>
    <t>Finance (7.15)</t>
  </si>
  <si>
    <t>Petroleum Products (6.01)</t>
  </si>
  <si>
    <t>Automobiles (5.61)</t>
  </si>
  <si>
    <t>Construction (5.39)</t>
  </si>
  <si>
    <t>Franklin India ELSS Tax Saver Fund - Growth</t>
  </si>
  <si>
    <t>Banks (28.07)</t>
  </si>
  <si>
    <t>IT - Software (7.31)</t>
  </si>
  <si>
    <t>Construction (4.53)</t>
  </si>
  <si>
    <t>Aerospace &amp; Defense (4.24)</t>
  </si>
  <si>
    <t>Petroleum Products (4.12)</t>
  </si>
  <si>
    <t>Motilal Oswal ELSS Tax Saver Fund - Reg - Growth</t>
  </si>
  <si>
    <t>Electrical Equipment (13.61)</t>
  </si>
  <si>
    <t>Finance (12.99)</t>
  </si>
  <si>
    <t>Capital Markets (11.24)</t>
  </si>
  <si>
    <t>Industrial Products (9.47)</t>
  </si>
  <si>
    <t>Aerospace &amp; Defense (7.84)</t>
  </si>
  <si>
    <t>Tata ELSS Fund - Reg - Growth</t>
  </si>
  <si>
    <t>Banks (19.97)</t>
  </si>
  <si>
    <t>Auto Components (7.77)</t>
  </si>
  <si>
    <t>Capital Markets (6.91)</t>
  </si>
  <si>
    <t>HSBC ELSS Tax saver Fund - Reg - Growth</t>
  </si>
  <si>
    <t>Banks (15.66)</t>
  </si>
  <si>
    <t>Electrical Equipment (10.62)</t>
  </si>
  <si>
    <t>Finance (6.37)</t>
  </si>
  <si>
    <t>Consumer Durables (5.85)</t>
  </si>
  <si>
    <t>UTI ELSS Tax Saver Fund - Growth</t>
  </si>
  <si>
    <t>Banks (25.58)</t>
  </si>
  <si>
    <t>IT - Software (7.99)</t>
  </si>
  <si>
    <t>Retailing (5.37)</t>
  </si>
  <si>
    <t>Finance (4.6)</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</si>
  <si>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</si>
  <si>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</si>
  <si>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</si>
  <si>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</si>
  <si>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</si>
  <si>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</si>
  <si>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</si>
  <si>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</si>
  <si>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</si>
  <si>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</si>
  <si>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</si>
  <si>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</si>
  <si>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</si>
  <si>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</si>
  <si>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</si>
  <si>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</si>
  <si>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</si>
  <si>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(19.98)</t>
  </si>
  <si>
    <t>IT - Software (13.41)</t>
  </si>
  <si>
    <t>Banks (11.24)</t>
  </si>
  <si>
    <t>Pharmaceuticals &amp; Biotechnology (10.69)</t>
  </si>
  <si>
    <t>Auto Components (8.47)</t>
  </si>
  <si>
    <t>Parag Parikh ELSS Tax Saver Fund - Reg - Growth</t>
  </si>
  <si>
    <t>Banks (20.32)</t>
  </si>
  <si>
    <t>Finance (12.41)</t>
  </si>
  <si>
    <t>IT - Software (11.29)</t>
  </si>
  <si>
    <t>Automobiles (7.8)</t>
  </si>
  <si>
    <t>Power (6.81)</t>
  </si>
  <si>
    <t>Invesco India ELSS Tax Saver Fund - Growth</t>
  </si>
  <si>
    <t>Banks (16.82)</t>
  </si>
  <si>
    <t>Retailing (6.9)</t>
  </si>
  <si>
    <t>Finance (6.75)</t>
  </si>
  <si>
    <t>Pharmaceuticals &amp; Biotechnology (5.77)</t>
  </si>
  <si>
    <t>IT - Software (5.76)</t>
  </si>
  <si>
    <t>Bank of India ELSS Tax Saver - Reg - Growth</t>
  </si>
  <si>
    <t>Banks (19.19)</t>
  </si>
  <si>
    <t>Current Assets (10.95)</t>
  </si>
  <si>
    <t>Auto Components (5.88)</t>
  </si>
  <si>
    <t>Aerospace &amp; Defense (5.27)</t>
  </si>
  <si>
    <t>Electrical Equipment (5.17)</t>
  </si>
  <si>
    <t>Sundaram ELSS Tax Saver Fund - Reg - Growth</t>
  </si>
  <si>
    <t>Banks (26.97)</t>
  </si>
  <si>
    <t>IT - Software (6.65)</t>
  </si>
  <si>
    <t>Automobiles (5.76)</t>
  </si>
  <si>
    <t>Industrial Products (5.15)</t>
  </si>
  <si>
    <t>Cement &amp; Cement Products (4.68)</t>
  </si>
  <si>
    <t>LIC MF ELSS Tax Saver - Growth</t>
  </si>
  <si>
    <t>Automobiles (10.34)</t>
  </si>
  <si>
    <t>Pharmaceuticals &amp; Biotechnology (9.23)</t>
  </si>
  <si>
    <t>Finance (5.98)</t>
  </si>
  <si>
    <t>Baroda BNP Paribas ELSS Tax Saver Fund - Growth</t>
  </si>
  <si>
    <t>Automobiles (9.6)</t>
  </si>
  <si>
    <t>Chemicals &amp; Petrochemicals (6.39)</t>
  </si>
  <si>
    <t>Pharmaceuticals &amp; Biotechnology (5.18)</t>
  </si>
  <si>
    <t>Mahindra Manulife ELSS Tax Saver Fund - Reg - Growth</t>
  </si>
  <si>
    <t>Banks (23.62)</t>
  </si>
  <si>
    <t>IT - Software (7.69)</t>
  </si>
  <si>
    <t>Retailing (7.44)</t>
  </si>
  <si>
    <t>Finance (7.37)</t>
  </si>
  <si>
    <t>Automobiles (7.29)</t>
  </si>
  <si>
    <t>Union ELSS Tax Saver Fund - Growth</t>
  </si>
  <si>
    <t>Auto Components (6.56)</t>
  </si>
  <si>
    <t>Pharmaceuticals &amp; Biotechnology (6.34)</t>
  </si>
  <si>
    <t>IT - Software (5.5)</t>
  </si>
  <si>
    <t>Chemicals &amp; Petrochemicals (5.01)</t>
  </si>
  <si>
    <t>PGIM India ELSS Tax Saver Fund - Reg - Growth</t>
  </si>
  <si>
    <t>Pharmaceuticals &amp; Biotechnology (5.11)</t>
  </si>
  <si>
    <t>IT - Software (4.9)</t>
  </si>
  <si>
    <t>Telecom - Services (4.08)</t>
  </si>
  <si>
    <t>WhiteOak Capital ELSS Tax Saver Fund - Reg - Growth</t>
  </si>
  <si>
    <t>Banks (20.66)</t>
  </si>
  <si>
    <t>Pharmaceuticals &amp; Biotechnology (6.24)</t>
  </si>
  <si>
    <t>IT - Software (5.9)</t>
  </si>
  <si>
    <t>Consumer Durables (5.27)</t>
  </si>
  <si>
    <t>ITI ELSS Tax Saver Fund - Reg - Growth</t>
  </si>
  <si>
    <t>Finance (18.66)</t>
  </si>
  <si>
    <t>Banks (16.18)</t>
  </si>
  <si>
    <t>Industrial Products (8.68)</t>
  </si>
  <si>
    <t>Automobiles (5.5)</t>
  </si>
  <si>
    <t>Current Assets (5.31)</t>
  </si>
  <si>
    <t>Edelweiss ELSS Tax saver Fund - Growth</t>
  </si>
  <si>
    <t>Banks (19.47)</t>
  </si>
  <si>
    <t>IT - Software (8)</t>
  </si>
  <si>
    <t>Finance (7.74)</t>
  </si>
  <si>
    <t>Auto Components (6.01)</t>
  </si>
  <si>
    <t>Pharmaceuticals &amp; Biotechnology (5.72)</t>
  </si>
  <si>
    <t>NJ ELSS Tax Saver Scheme - Reg - Growth</t>
  </si>
  <si>
    <t>Pharmaceuticals &amp; Biotechnology (14.75)</t>
  </si>
  <si>
    <t>Finance (12.96)</t>
  </si>
  <si>
    <t>Healthcare Services (7.58)</t>
  </si>
  <si>
    <t>Chemicals &amp; Petrochemicals (5.56)</t>
  </si>
  <si>
    <t>Capital Markets (5.46)</t>
  </si>
  <si>
    <t>HSBC Tax Saver Equity Fund - Growth</t>
  </si>
  <si>
    <t>JM ELSS Tax Saver Fund - Growth</t>
  </si>
  <si>
    <t>Banks (12.18)</t>
  </si>
  <si>
    <t>Finance (10.85)</t>
  </si>
  <si>
    <t>Retailing (5.97)</t>
  </si>
  <si>
    <t>IT - Software (5.25)</t>
  </si>
  <si>
    <t>Automobiles (4.82)</t>
  </si>
  <si>
    <t>Quantum ELSS Tax Saver Fund - Growth</t>
  </si>
  <si>
    <t>Banks (23.57)</t>
  </si>
  <si>
    <t>IT - Software (14.62)</t>
  </si>
  <si>
    <t>Insurance (11.31)</t>
  </si>
  <si>
    <t>Current Assets (8.28)</t>
  </si>
  <si>
    <t>Navi ELSS Tax Saver Nifty 50 Index Fund - Reg - Growth</t>
  </si>
  <si>
    <t>Banks (28.99)</t>
  </si>
  <si>
    <t>IT - Software (8.36)</t>
  </si>
  <si>
    <t>Petroleum Products (7.91)</t>
  </si>
  <si>
    <t>Automobiles (7.12)</t>
  </si>
  <si>
    <t>Samco ELSS Tax Saver Fund - Reg - Growth</t>
  </si>
  <si>
    <t>Industrial Products (17.09)</t>
  </si>
  <si>
    <t>Banks (14.21)</t>
  </si>
  <si>
    <t>Electrical Equipment (11.04)</t>
  </si>
  <si>
    <t>Auto Components (8.96)</t>
  </si>
  <si>
    <t>Bajaj Finserv ELSS Tax Saver Fund - Reg - Growth</t>
  </si>
  <si>
    <t>Pharmaceuticals &amp; Biotechnology (6.94)</t>
  </si>
  <si>
    <t>Finance (6.78)</t>
  </si>
  <si>
    <t>Textiles &amp; Apparels (6.51)</t>
  </si>
  <si>
    <t>Taurus ELSS Tax Saver Fund - Reg - Growth</t>
  </si>
  <si>
    <t>Banks (17.21)</t>
  </si>
  <si>
    <t>Diversified FMCG (7.34)</t>
  </si>
  <si>
    <t>Telecom - Services (6.93)</t>
  </si>
  <si>
    <t>360 ONE ELSS Tax Saver Nifty 50 Index Fund - Reg - Growth</t>
  </si>
  <si>
    <t>Banks (28.9)</t>
  </si>
  <si>
    <t>IT - Software (8.37)</t>
  </si>
  <si>
    <t>Petroleum Products (7.89)</t>
  </si>
  <si>
    <t>Automobiles (7.1)</t>
  </si>
  <si>
    <t>Finance (5.83)</t>
  </si>
  <si>
    <t>Groww ELSS Tax Savings Fund - Reg - Growth</t>
  </si>
  <si>
    <t>Banks (24.97)</t>
  </si>
  <si>
    <t>Automobiles (7.6)</t>
  </si>
  <si>
    <t>Petroleum Products (5.17)</t>
  </si>
  <si>
    <t>Telecom - Services (4.76)</t>
  </si>
  <si>
    <t>Shriram ELSS Tax Saver Fund - Reg - Growth</t>
  </si>
  <si>
    <t>Banks (21.8)</t>
  </si>
  <si>
    <t>Healthcare Services (6.2)</t>
  </si>
  <si>
    <t>Petroleum Products (5.79)</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</si>
  <si>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</si>
  <si>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</si>
  <si>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</si>
  <si>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</si>
  <si>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</si>
  <si>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</si>
  <si>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</si>
  <si>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</si>
  <si>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</si>
  <si>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</si>
  <si>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</si>
  <si>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</si>
  <si>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</si>
  <si>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</si>
  <si>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</si>
  <si>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</si>
  <si>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(16.86)</t>
  </si>
  <si>
    <t>Pharmaceuticals &amp; Biotechnology (6.5)</t>
  </si>
  <si>
    <t>Finance (6.25)</t>
  </si>
  <si>
    <t>IT - Software (6.05)</t>
  </si>
  <si>
    <t>Automobiles (4.22)</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</si>
  <si>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</si>
  <si>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</si>
  <si>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</si>
  <si>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</si>
  <si>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</si>
  <si>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</si>
  <si>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</si>
  <si>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</si>
  <si>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</si>
  <si>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</si>
  <si>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</si>
  <si>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</si>
  <si>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</si>
  <si>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</si>
  <si>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</si>
  <si>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</si>
  <si>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</si>
  <si>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</si>
  <si>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</si>
  <si>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</si>
  <si>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</si>
  <si>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</si>
  <si>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</si>
  <si>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</si>
  <si>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</si>
  <si>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</si>
  <si>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</si>
  <si>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</si>
  <si>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</si>
  <si>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</si>
  <si>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</si>
  <si>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</si>
  <si>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</si>
  <si>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</si>
  <si>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</si>
  <si>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</si>
  <si>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</si>
  <si>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</si>
  <si>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</si>
  <si>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</si>
  <si>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</si>
  <si>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</si>
  <si>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</si>
  <si>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</si>
  <si>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</si>
  <si>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</si>
  <si>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</si>
  <si>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</si>
  <si>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</si>
  <si>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</si>
  <si>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</si>
  <si>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</si>
  <si>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</si>
  <si>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</si>
  <si>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</si>
  <si>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</si>
  <si>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</si>
  <si>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</si>
  <si>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</si>
  <si>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</si>
  <si>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</si>
  <si>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</si>
  <si>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</si>
  <si>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</si>
  <si>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</si>
  <si>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</si>
  <si>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</si>
  <si>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</si>
  <si>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</si>
  <si>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</si>
  <si>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</si>
  <si>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</si>
  <si>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</si>
  <si>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</si>
  <si>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</si>
  <si>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</si>
  <si>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</si>
  <si>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</si>
  <si>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</si>
  <si>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</si>
  <si>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</si>
  <si>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</si>
  <si>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</si>
  <si>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</si>
  <si>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</si>
  <si>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(28.94)</t>
  </si>
  <si>
    <t>IT - Software (8.35)</t>
  </si>
  <si>
    <t>Petroleum Products (7.9)</t>
  </si>
  <si>
    <t>Finance (5.84)</t>
  </si>
  <si>
    <t>HDFC Nifty 50 Index Fund</t>
  </si>
  <si>
    <t>If redeemed bet. 0 Day to 3 Day Exit Load is 0.25%</t>
  </si>
  <si>
    <t>ICICI Prudential Nifty 50 Index Fund - Reg - Growth</t>
  </si>
  <si>
    <t>SBI Nifty Index Fund - Growth</t>
  </si>
  <si>
    <t>Banks (28.91)</t>
  </si>
  <si>
    <t>If redeemed bet. 0 Day to 15 Day Exit Load is 0.2%</t>
  </si>
  <si>
    <t>ICICI Prudential Nifty Next 50 Index Fund - Growth</t>
  </si>
  <si>
    <t>Finance (12.12)</t>
  </si>
  <si>
    <t>Power (9.92)</t>
  </si>
  <si>
    <t>Pharmaceuticals &amp; Biotechnology (8.11)</t>
  </si>
  <si>
    <t>Electrical Equipment (6.28)</t>
  </si>
  <si>
    <t>Banks (6.27)</t>
  </si>
  <si>
    <t>HDFC BSE Sensex Index Fund</t>
  </si>
  <si>
    <t>Banks (34.82)</t>
  </si>
  <si>
    <t>Petroleum Products (9.52)</t>
  </si>
  <si>
    <t>IT - Software (9.49)</t>
  </si>
  <si>
    <t>Telecom - Services (6.47)</t>
  </si>
  <si>
    <t>UTI Nifty200 Momentum 30 Index Fund - Reg - Growth</t>
  </si>
  <si>
    <t>Electrical Equipment (15.54)</t>
  </si>
  <si>
    <t>Power (15.02)</t>
  </si>
  <si>
    <t>Pharmaceuticals &amp; Biotechnology (10.33)</t>
  </si>
  <si>
    <t>Capital Markets (9.46)</t>
  </si>
  <si>
    <t>Industrial Products (9.22)</t>
  </si>
  <si>
    <t>UTI Nifty Next 50 Index Fund - Reg - Growth</t>
  </si>
  <si>
    <t>Finance (12.1)</t>
  </si>
  <si>
    <t>Power (9.91)</t>
  </si>
  <si>
    <t>Pharmaceuticals &amp; Biotechnology (8.1)</t>
  </si>
  <si>
    <t>Electrical Equipment (6.27)</t>
  </si>
  <si>
    <t>Banks (6.26)</t>
  </si>
  <si>
    <t>Motilal Oswal Nifty India Defence Index Fund - Reg - Growth</t>
  </si>
  <si>
    <t>Aerospace &amp; Defense (59.58)</t>
  </si>
  <si>
    <t>Auto Components (15.16)</t>
  </si>
  <si>
    <t>Chemicals &amp; Petrochemicals (11.58)</t>
  </si>
  <si>
    <t>Industrial Manufacturing (8.84)</t>
  </si>
  <si>
    <t>Electrical Equipment (3.18)</t>
  </si>
  <si>
    <t>Motilal Oswal S&amp;P 500 Index Fund(MOFSP500) - Reg - Growth</t>
  </si>
  <si>
    <t>IT - Hardware (13.05)</t>
  </si>
  <si>
    <t>Consumer Durables (9.18)</t>
  </si>
  <si>
    <t>Commercial Services &amp; Supplies (8.8)</t>
  </si>
  <si>
    <t>IT - Software (7.52)</t>
  </si>
  <si>
    <t>Navi Nifty 50 Index Fund - Reg - Growth</t>
  </si>
  <si>
    <t>Banks (28.92)</t>
  </si>
  <si>
    <t>Motilal Oswal Nifty Midcap 150 Index Fund - Reg - Growth</t>
  </si>
  <si>
    <t>Banks (8.94)</t>
  </si>
  <si>
    <t>Capital Markets (7.46)</t>
  </si>
  <si>
    <t>Finance (5.51)</t>
  </si>
  <si>
    <t>Nippon India Index Fund - Nifty 50 Plan - Reg - Growth</t>
  </si>
  <si>
    <t>ICICI Prudential NASDAQ 100 Index Fund - Reg - Growth</t>
  </si>
  <si>
    <t>IT - Hardware (24.01)</t>
  </si>
  <si>
    <t>IT - Software (11.77)</t>
  </si>
  <si>
    <t>Commercial Services &amp; Supplies (11.4)</t>
  </si>
  <si>
    <t>Retailing (9.88)</t>
  </si>
  <si>
    <t>Consumer Durables (9.23)</t>
  </si>
  <si>
    <t>Nippon India Nifty Smallcap 250 Index Fund - Reg - Growth</t>
  </si>
  <si>
    <t>Finance (9.77)</t>
  </si>
  <si>
    <t>Pharmaceuticals &amp; Biotechnology (8.39)</t>
  </si>
  <si>
    <t>Auto Components (6.76)</t>
  </si>
  <si>
    <t>Capital Markets (5.98)</t>
  </si>
  <si>
    <t>Motilal Oswal Nifty 500 Index Fund - Reg - Growth</t>
  </si>
  <si>
    <t>Finance (6.99)</t>
  </si>
  <si>
    <t>IT - Software (6.06)</t>
  </si>
  <si>
    <t>Pharmaceuticals &amp; Biotechnology (5.59)</t>
  </si>
  <si>
    <t>Petroleum Products (5.27)</t>
  </si>
  <si>
    <t>Bandhan Nifty 50 Index Fund - Reg - Growth</t>
  </si>
  <si>
    <t>Nippon India Nifty Midcap 150 Index Fund - Reg - Growth</t>
  </si>
  <si>
    <t>Banks (8.98)</t>
  </si>
  <si>
    <t>Pharmaceuticals &amp; Biotechnology (8.91)</t>
  </si>
  <si>
    <t>Electrical Equipment (7)</t>
  </si>
  <si>
    <t>Capital Markets (7)</t>
  </si>
  <si>
    <t>Finance (5.54)</t>
  </si>
  <si>
    <t>HDFC NIFTY Next 50 Index Fund - Reg - Growth</t>
  </si>
  <si>
    <t>DSP Nifty 50 Equal Weight Index Fund - Reg - Growth</t>
  </si>
  <si>
    <t>IT - Software (11.18)</t>
  </si>
  <si>
    <t>Automobiles (10.75)</t>
  </si>
  <si>
    <t>Banks (9.67)</t>
  </si>
  <si>
    <t>Finance (8.79)</t>
  </si>
  <si>
    <t>Pharmaceuticals &amp; Biotechnology (5.91)</t>
  </si>
  <si>
    <t>Motilal Oswal Nifty Microcap 250 Index Fund - Reg - Growth</t>
  </si>
  <si>
    <t>Consumer Durables (9.08)</t>
  </si>
  <si>
    <t>Banks (7.37)</t>
  </si>
  <si>
    <t>Electrical Equipment (7.13)</t>
  </si>
  <si>
    <t>SBI Nifty Next 50 Index Fund - Reg - Growth</t>
  </si>
  <si>
    <t>Finance (12.11)</t>
  </si>
  <si>
    <t>Motilal Oswal BSE Enhanced Value Index Fund - Reg - Growth</t>
  </si>
  <si>
    <t>Banks (27.43)</t>
  </si>
  <si>
    <t>Petroleum Products (18.96)</t>
  </si>
  <si>
    <t>Finance (9.41)</t>
  </si>
  <si>
    <t>Non - Ferrous Metals (8.27)</t>
  </si>
  <si>
    <t>Axis Nifty 100 Index Fund - Reg - Growth</t>
  </si>
  <si>
    <t>Banks (24.75)</t>
  </si>
  <si>
    <t>Petroleum Products (7.29)</t>
  </si>
  <si>
    <t>IT - Software (7.1)</t>
  </si>
  <si>
    <t>Finance (7)</t>
  </si>
  <si>
    <t>Automobiles (6.76)</t>
  </si>
  <si>
    <t>ICICI Prudential BSE Sensex Index Fund - Reg - Growth</t>
  </si>
  <si>
    <t>HDFC NIFTY50 Equal Weight Index Fund - Reg - Growth</t>
  </si>
  <si>
    <t>IT - Software (10.89)</t>
  </si>
  <si>
    <t>Automobiles (10.48)</t>
  </si>
  <si>
    <t>Banks (9.42)</t>
  </si>
  <si>
    <t>Finance (8.57)</t>
  </si>
  <si>
    <t>Pharmaceuticals &amp; Biotechnology (5.76)</t>
  </si>
  <si>
    <t>Edelweiss Nifty Midcap150 Momentum 50 Index Fund - Reg - Growth</t>
  </si>
  <si>
    <t>Electrical Equipment (14.98)</t>
  </si>
  <si>
    <t>Pharmaceuticals &amp; Biotechnology (14.85)</t>
  </si>
  <si>
    <t>Banks (12.57)</t>
  </si>
  <si>
    <t>Capital Markets (10.52)</t>
  </si>
  <si>
    <t>Industrial Products (7.07)</t>
  </si>
  <si>
    <t>SBI Nifty Smallcap 250 Index Fund - Reg - Growth</t>
  </si>
  <si>
    <t>Capital Markets (5.99)</t>
  </si>
  <si>
    <t>TATA NIFTY 50 INDEX FUND - Reg</t>
  </si>
  <si>
    <t>If redeemed bet. 0 Days to 7 Days Exit Load is 0.25%</t>
  </si>
  <si>
    <t>Bandhan Nifty100 Low Volatility 30 Index Fund - Reg - Growth</t>
  </si>
  <si>
    <t>Banks (13.48)</t>
  </si>
  <si>
    <t>Pharmaceuticals &amp; Biotechnology (12.97)</t>
  </si>
  <si>
    <t>IT - Software (12.77)</t>
  </si>
  <si>
    <t>Food Products (7.17)</t>
  </si>
  <si>
    <t>Automobiles (6.88)</t>
  </si>
  <si>
    <t>Aditya Birla Sun Life Nifty 50 Index Fund - Growth</t>
  </si>
  <si>
    <t>DSP Nifty Next 50 Index Fund - Reg - Growth</t>
  </si>
  <si>
    <t>Finance (12.44)</t>
  </si>
  <si>
    <t>Power (10.19)</t>
  </si>
  <si>
    <t>Pharmaceuticals &amp; Biotechnology (8.33)</t>
  </si>
  <si>
    <t>Electrical Equipment (6.45)</t>
  </si>
  <si>
    <t>Banks (6.43)</t>
  </si>
  <si>
    <t>Nippon India Nifty Alpha Low Volatility 30 Index Fund - Reg - Growth</t>
  </si>
  <si>
    <t>Pharmaceuticals &amp; Biotechnology (14.23)</t>
  </si>
  <si>
    <t>Automobiles (12.76)</t>
  </si>
  <si>
    <t>Banks (10.5)</t>
  </si>
  <si>
    <t>Food Products (6.9)</t>
  </si>
  <si>
    <t>Agricultural Food &amp; other Products (6.64)</t>
  </si>
  <si>
    <t>Navi Nifty Next 50 Index Fund - Reg - Growth</t>
  </si>
  <si>
    <t>Aditya Birla Sun Life Nifty India Defence Index Fund - Reg - Growth</t>
  </si>
  <si>
    <t>Aerospace &amp; Defense (59.55)</t>
  </si>
  <si>
    <t>Auto Components (15.15)</t>
  </si>
  <si>
    <t>Chemicals &amp; Petrochemicals (11.57)</t>
  </si>
  <si>
    <t>Industrial Manufacturing (8.83)</t>
  </si>
  <si>
    <t>Electrical Equipment (3.17)</t>
  </si>
  <si>
    <t>ICICI Prudential Nifty Midcap 150 Index Fund - Reg - Growth</t>
  </si>
  <si>
    <t>Motilal Oswal Nifty Smallcap 250 Index Fund - Reg - Growth</t>
  </si>
  <si>
    <t>Nippon India Nifty 500 Momentum 50 Index Fund - Reg - Growth</t>
  </si>
  <si>
    <t>Electrical Equipment (18.01)</t>
  </si>
  <si>
    <t>Industrial Products (12.57)</t>
  </si>
  <si>
    <t>Capital Markets (10.96)</t>
  </si>
  <si>
    <t>Non - Ferrous Metals (8.49)</t>
  </si>
  <si>
    <t>Kotak Nifty Next 50 Index Fund - Reg - Growth</t>
  </si>
  <si>
    <t>Tata Nifty Midcap 150 Momentum 50 Index Fund - Reg - Growth</t>
  </si>
  <si>
    <t>Electrical Equipment (15.01)</t>
  </si>
  <si>
    <t>Pharmaceuticals &amp; Biotechnology (14.89)</t>
  </si>
  <si>
    <t>Banks (12.6)</t>
  </si>
  <si>
    <t>Capital Markets (10.55)</t>
  </si>
  <si>
    <t>SBI Nifty Midcap 150 Index Fund - Reg - Growth</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</si>
  <si>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</si>
  <si>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</si>
  <si>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</si>
  <si>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</si>
  <si>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</si>
  <si>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</si>
  <si>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</si>
  <si>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</si>
  <si>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</si>
  <si>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</si>
  <si>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</si>
  <si>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</si>
  <si>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Finance (5.93)</t>
  </si>
  <si>
    <t>SBI Nifty50 Equal Weight Index Fund - Reg - Growth</t>
  </si>
  <si>
    <t>IT - Software (10.87)</t>
  </si>
  <si>
    <t>Automobiles (10.46)</t>
  </si>
  <si>
    <t>Banks (9.41)</t>
  </si>
  <si>
    <t>Finance (8.55)</t>
  </si>
  <si>
    <t>Pharmaceuticals &amp; Biotechnology (5.75)</t>
  </si>
  <si>
    <t>If redeemed bet. 0 Day to 15 Days Exit Load is 0.25%</t>
  </si>
  <si>
    <t>Axis Nifty 50 Index Fund - Reg - Growth</t>
  </si>
  <si>
    <t>Motilal Oswal Nifty 200 Momentum 30 Index Fund - Reg - Growth</t>
  </si>
  <si>
    <t>Power (15.01)</t>
  </si>
  <si>
    <t>Nippon India Index Fund - BSE Sensex Plan - Reg - Growth</t>
  </si>
  <si>
    <t>Telecom - Services (6.46)</t>
  </si>
  <si>
    <t>Tata Nifty Capital Markets Index Fund - Reg - Growth</t>
  </si>
  <si>
    <t>Capital Markets (100.3)</t>
  </si>
  <si>
    <t>Current Assets (-0.3)</t>
  </si>
  <si>
    <t>Motilal Oswal Nifty 50 Index Fund(MOFNIFTY50) - Reg - Growth</t>
  </si>
  <si>
    <t>Nippon India Nifty 50 Value 20 Index Fund - Reg - Growth</t>
  </si>
  <si>
    <t>Banks (44.99)</t>
  </si>
  <si>
    <t>IT - Software (14)</t>
  </si>
  <si>
    <t>Petroleum Products (12.49)</t>
  </si>
  <si>
    <t>Diversified FMCG (5.42)</t>
  </si>
  <si>
    <t>Power (5.01)</t>
  </si>
  <si>
    <t>UTI Nifty 500 Value 50 Index Fund - Reg - Growth</t>
  </si>
  <si>
    <t>Banks (18.59)</t>
  </si>
  <si>
    <t>Power (12.12)</t>
  </si>
  <si>
    <t>Petroleum Products (10.66)</t>
  </si>
  <si>
    <t>Non - Ferrous Metals (6.64)</t>
  </si>
  <si>
    <t>Finance (6.52)</t>
  </si>
  <si>
    <t>Motilal Oswal Nifty 500 Momentum 50 Index Fund - Reg - Growth</t>
  </si>
  <si>
    <t>SBI CRISIL-IBX Financial Services 3-6 Months Debt Index Fund - Reg - Growth</t>
  </si>
  <si>
    <t>Finance (61.12)</t>
  </si>
  <si>
    <t>Banks (29.73)</t>
  </si>
  <si>
    <t>Capital Markets (6.23)</t>
  </si>
  <si>
    <t>Current Assets (2.93)</t>
  </si>
  <si>
    <t>SBI Nifty 500 Index Fund - Reg - Growth</t>
  </si>
  <si>
    <t>ICICI Prudential Nifty Bank Index Fund - Reg - Growth</t>
  </si>
  <si>
    <t>Banks (99.81)</t>
  </si>
  <si>
    <t>Current Assets (0.19)</t>
  </si>
  <si>
    <t>ICICI Prudential Nifty Smallcap 250 Index Fund - Reg - Growth</t>
  </si>
  <si>
    <t>Axis Nifty Midcap 50 Index Fund - Reg - Growth</t>
  </si>
  <si>
    <t>Pharmaceuticals &amp; Biotechnology (10.1)</t>
  </si>
  <si>
    <t>Capital Markets (9.37)</t>
  </si>
  <si>
    <t>Electrical Equipment (6.17)</t>
  </si>
  <si>
    <t>If redeemed bet. 0 Day to 7 Days Exit Load is 0.25%,Nil</t>
  </si>
  <si>
    <t>Franklin India NSE Nifty 50 Index Fund - Growth</t>
  </si>
  <si>
    <t>Banks (28.85)</t>
  </si>
  <si>
    <t>Petroleum Products (7.87)</t>
  </si>
  <si>
    <t>Automobiles (7.09)</t>
  </si>
  <si>
    <t>Axis Nifty Smallcap 50 Index Fund - Reg - Growth</t>
  </si>
  <si>
    <t>Finance (15.16)</t>
  </si>
  <si>
    <t>Pharmaceuticals &amp; Biotechnology (12.23)</t>
  </si>
  <si>
    <t>Capital Markets (11.64)</t>
  </si>
  <si>
    <t>Banks (11.4)</t>
  </si>
  <si>
    <t>HDFC NIFTY Smallcap 250 Index Fund - Reg - Growth</t>
  </si>
  <si>
    <t>HDFC NIFTY Midcap 150 Index Fund - Reg - Growth</t>
  </si>
  <si>
    <t>Banks (8.93)</t>
  </si>
  <si>
    <t>Pharmaceuticals &amp; Biotechnology (8.86)</t>
  </si>
  <si>
    <t>Motilal Oswal Nifty Bank Index Fund - Reg - Growth</t>
  </si>
  <si>
    <t>Banks (99.73)</t>
  </si>
  <si>
    <t>Current Assets (0.27)</t>
  </si>
  <si>
    <t>Navi Nifty Bank Index Fund - Reg - Growth</t>
  </si>
  <si>
    <t>Banks (99.98)</t>
  </si>
  <si>
    <t>Current Assets (0.02)</t>
  </si>
  <si>
    <t>Motilal Oswal Nifty Capital Market Index Fund - Reg - Growth</t>
  </si>
  <si>
    <t>Capital Markets (99.95)</t>
  </si>
  <si>
    <t>Current Assets (0.05)</t>
  </si>
  <si>
    <t>HDFC NIFTY200 Momentum 30 Index Fund - Reg - Growth</t>
  </si>
  <si>
    <t>Electrical Equipment (15.55)</t>
  </si>
  <si>
    <t>Edelweiss Nifty500 Multicap Momentum Quality 50 Index Fund - Reg - Growth</t>
  </si>
  <si>
    <t>Capital Markets (19.96)</t>
  </si>
  <si>
    <t>Industrial Products (15.18)</t>
  </si>
  <si>
    <t>Electrical Equipment (14.84)</t>
  </si>
  <si>
    <t>Aerospace &amp; Defense (6.2)</t>
  </si>
  <si>
    <t>If redeemed bet. 0 Day to 30 Days Exit Load is 0.1%</t>
  </si>
  <si>
    <t>Kotak Nifty 200 Momentum 30 Index Fund - Reg - Growth</t>
  </si>
  <si>
    <t>Industrial Products (9.23)</t>
  </si>
  <si>
    <t>Bandhan Nifty Alpha 50 Index Fund - Reg - Growth</t>
  </si>
  <si>
    <t>Banks (12.3)</t>
  </si>
  <si>
    <t>Finance (11.07)</t>
  </si>
  <si>
    <t>Electrical Equipment (9.36)</t>
  </si>
  <si>
    <t>Non - Ferrous Metals (9.05)</t>
  </si>
  <si>
    <t>ICICI Prudential Nifty 200 Momentum 30 Index Fund - Reg - Growth</t>
  </si>
  <si>
    <t>Power (15.03)</t>
  </si>
  <si>
    <t>Pharmaceuticals &amp; Biotechnology (10.34)</t>
  </si>
  <si>
    <t>UTI Nifty200 Quality 30 Index Fund - Reg - Growth</t>
  </si>
  <si>
    <t>IT - Software (24.77)</t>
  </si>
  <si>
    <t>Consumer Durables (9.48)</t>
  </si>
  <si>
    <t>Food Products (9.39)</t>
  </si>
  <si>
    <t>Diversified FMCG (9.21)</t>
  </si>
  <si>
    <t>Aerospace &amp; Defense (7.91)</t>
  </si>
  <si>
    <t>Axis Nifty Next 50 Index Fund - Reg - Growth</t>
  </si>
  <si>
    <t>Finance (12.09)</t>
  </si>
  <si>
    <t>Power (9.9)</t>
  </si>
  <si>
    <t>Pharmaceuticals &amp; Biotechnology (8.09)</t>
  </si>
  <si>
    <t>Banks (6.25)</t>
  </si>
  <si>
    <t>Aditya Birla Sun Life Nifty 50 Equal Weight Index Fund - Reg - Growth</t>
  </si>
  <si>
    <t>IT - Software (10.85)</t>
  </si>
  <si>
    <t>Automobiles (10.44)</t>
  </si>
  <si>
    <t>Banks (9.39)</t>
  </si>
  <si>
    <t>Pharmaceuticals &amp; Biotechnology (5.74)</t>
  </si>
  <si>
    <t>HDFC NIFTY 100 Equal Weight Index Fund - Reg - Growth</t>
  </si>
  <si>
    <t>Finance (11.19)</t>
  </si>
  <si>
    <t>Automobiles (7.55)</t>
  </si>
  <si>
    <t>IT - Software (6.56)</t>
  </si>
  <si>
    <t>Nippon India Nifty 500 Equal Weight Index Fund - Reg - Growth</t>
  </si>
  <si>
    <t>Finance (8.86)</t>
  </si>
  <si>
    <t>Auto Components (5.42)</t>
  </si>
  <si>
    <t>Banks (5.24)</t>
  </si>
  <si>
    <t>Industrial Products (4.86)</t>
  </si>
  <si>
    <t>Motilal Oswal Nifty Next 50 Index Fund(MOFNEXT50) - Reg - Growth</t>
  </si>
  <si>
    <t>HDFC Nifty500 Multicap 50:25:25 Index Fund - Reg - Growth</t>
  </si>
  <si>
    <t>Banks (15.95)</t>
  </si>
  <si>
    <t>Pharmaceuticals &amp; Biotechnology (6.35)</t>
  </si>
  <si>
    <t>IT - Software (5.16)</t>
  </si>
  <si>
    <t>Automobiles (4.34)</t>
  </si>
  <si>
    <t>Aditya Birla Sun Life Nifty Midcap 150 Index Fund - Reg - Growth</t>
  </si>
  <si>
    <t>Electrical Equipment (6.96)</t>
  </si>
  <si>
    <t>UTI BSE Low Volatility Index Fund - Reg - Growth</t>
  </si>
  <si>
    <t>Cement &amp; Cement Products (13.91)</t>
  </si>
  <si>
    <t>Banks (10.86)</t>
  </si>
  <si>
    <t>Pharmaceuticals &amp; Biotechnology (9.47)</t>
  </si>
  <si>
    <t>Consumer Durables (7.28)</t>
  </si>
  <si>
    <t>HDFC NIFTY 100 Index Fund - Reg - Growth</t>
  </si>
  <si>
    <t>Banks (24.72)</t>
  </si>
  <si>
    <t>Petroleum Products (7.28)</t>
  </si>
  <si>
    <t>Automobiles (6.75)</t>
  </si>
  <si>
    <t>HDFC Nifty LargeMidcap 250 Index Fund - Reg - Growth</t>
  </si>
  <si>
    <t>Pharmaceuticals &amp; Biotechnology (6.48)</t>
  </si>
  <si>
    <t>Finance (6.23)</t>
  </si>
  <si>
    <t>IT - Software (6.03)</t>
  </si>
  <si>
    <t>Automobiles (4.2)</t>
  </si>
  <si>
    <t>ICICI Prudential Nifty IT Index Fund - Reg - Growth</t>
  </si>
  <si>
    <t>IT - Software (99.94)</t>
  </si>
  <si>
    <t>Current Assets (0.06)</t>
  </si>
  <si>
    <t>Kotak NIFTY Midcap 150 Momentum 50 Index Fund - Reg - Growth</t>
  </si>
  <si>
    <t>Electrical Equipment (14.97)</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</si>
  <si>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</si>
  <si>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</si>
  <si>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</si>
  <si>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</si>
  <si>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</si>
  <si>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</si>
  <si>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</si>
  <si>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Banks (8.92)</t>
  </si>
  <si>
    <t>Pharmaceuticals &amp; Biotechnology (8.85)</t>
  </si>
  <si>
    <t>Capital Markets (7.44)</t>
  </si>
  <si>
    <t>Electrical Equipment (6.95)</t>
  </si>
  <si>
    <t>Finance (5.5)</t>
  </si>
  <si>
    <t>HSBC Nifty 50 Index Fund - Reg - Growth</t>
  </si>
  <si>
    <t>Banks (29.02)</t>
  </si>
  <si>
    <t>Petroleum Products (7.92)</t>
  </si>
  <si>
    <t>TATA BSE SENSEX INDEX FUND - Reg</t>
  </si>
  <si>
    <t>Banks (34.81)</t>
  </si>
  <si>
    <t>Groww Nifty Total Market Index Fund - Reg - Growth</t>
  </si>
  <si>
    <t>IT - Software (5.89)</t>
  </si>
  <si>
    <t>Petroleum Products (5.04)</t>
  </si>
  <si>
    <t>If redeemed bet. 0 Day to 7 Days Exit Load is 0.25%</t>
  </si>
  <si>
    <t>LIC MF Nifty 50 Index Fund - Growth</t>
  </si>
  <si>
    <t>IT - Software (8.33)</t>
  </si>
  <si>
    <t>Automobiles (7.06)</t>
  </si>
  <si>
    <t>Finance (5.79)</t>
  </si>
  <si>
    <t>Aditya Birla Sun Life Nifty Smallcap 50 Index Fund - Reg - Growth</t>
  </si>
  <si>
    <t>Finance (15.14)</t>
  </si>
  <si>
    <t>Capital Markets (11.63)</t>
  </si>
  <si>
    <t>Banks (11.39)</t>
  </si>
  <si>
    <t>Healthcare Services (7.11)</t>
  </si>
  <si>
    <t>Edelweiss NIFTY Large Mid Cap 250 Index Fund - Reg - Growth</t>
  </si>
  <si>
    <t>Pharmaceuticals &amp; Biotechnology (6.51)</t>
  </si>
  <si>
    <t>SBI BSE PSU BANK INDEX FUND - Reg - Growth</t>
  </si>
  <si>
    <t>Banks (100.09)</t>
  </si>
  <si>
    <t>Current Assets (-0.09)</t>
  </si>
  <si>
    <t>SBI Nifty200 Quality 30 Index Fund - Reg - Growth</t>
  </si>
  <si>
    <t>IT - Software (24.78)</t>
  </si>
  <si>
    <t>Consumer Durables (9.49)</t>
  </si>
  <si>
    <t>Food Products (9.4)</t>
  </si>
  <si>
    <t>HDFC BSE 500 Index Fund - Reg - Growth</t>
  </si>
  <si>
    <t>Banks (19.4)</t>
  </si>
  <si>
    <t>IT - Software (6.12)</t>
  </si>
  <si>
    <t>Pharmaceuticals &amp; Biotechnology (5.62)</t>
  </si>
  <si>
    <t>Axis Nifty 500 Index Fund - Reg - Growth</t>
  </si>
  <si>
    <t>Pharmaceuticals &amp; Biotechnology (5.58)</t>
  </si>
  <si>
    <t>Petroleum Products (5.26)</t>
  </si>
  <si>
    <t>Tata Nifty Midcap 150 Index Fund - Reg - Growth</t>
  </si>
  <si>
    <t>Banks (8.99)</t>
  </si>
  <si>
    <t>Pharmaceuticals &amp; Biotechnology (8.92)</t>
  </si>
  <si>
    <t>Capital Markets (7.5)</t>
  </si>
  <si>
    <t>Electrical Equipment (7.01)</t>
  </si>
  <si>
    <t>DSP Nifty Smallcap250 Quality 50 Index Fund - Reg - Growth</t>
  </si>
  <si>
    <t>Capital Markets (21.78)</t>
  </si>
  <si>
    <t>Auto Components (10.31)</t>
  </si>
  <si>
    <t>IT - Software (6.27)</t>
  </si>
  <si>
    <t>Consumer Durables (5.92)</t>
  </si>
  <si>
    <t>Personal Products (4.75)</t>
  </si>
  <si>
    <t>SBI BSE Sensex Index Fund - Reg - Growth</t>
  </si>
  <si>
    <t>Banks (34.8)</t>
  </si>
  <si>
    <t>IT - Software (9.48)</t>
  </si>
  <si>
    <t>If redeemed bet. 0 Day to 15 Days Exit Load is 0.2%</t>
  </si>
  <si>
    <t>Axis Nifty India Defence Index Fund - Reg - Growth</t>
  </si>
  <si>
    <t>Edelweiss Nifty 50 Index Fund - Reg - Growth</t>
  </si>
  <si>
    <t>Banks (28.84)</t>
  </si>
  <si>
    <t>IT - Software (8.27)</t>
  </si>
  <si>
    <t>Automobiles (7.02)</t>
  </si>
  <si>
    <t>Finance (5.76)</t>
  </si>
  <si>
    <t>Kotak Nifty Commodities Index Fund - Reg - Growth</t>
  </si>
  <si>
    <t>Power (23.83)</t>
  </si>
  <si>
    <t>Petroleum Products (17.3)</t>
  </si>
  <si>
    <t>Cement &amp; Cement Products (15.03)</t>
  </si>
  <si>
    <t>Ferrous Metals (14.89)</t>
  </si>
  <si>
    <t>Non - Ferrous Metals (6.63)</t>
  </si>
  <si>
    <t>ICICI Prudential Nifty LargeMidcap 250 Index Fund - Reg - Growth</t>
  </si>
  <si>
    <t>Edelweiss Nifty Next 50 Index Fund - Reg - Growth</t>
  </si>
  <si>
    <t>Finance (12.07)</t>
  </si>
  <si>
    <t>Pharmaceuticals &amp; Biotechnology (8.08)</t>
  </si>
  <si>
    <t>Electrical Equipment (6.26)</t>
  </si>
  <si>
    <t>Banks (6.24)</t>
  </si>
  <si>
    <t>Aditya Birla Sun Life Nifty Next 50 Index Fund - Reg - Growth</t>
  </si>
  <si>
    <t>SBI Nifty India Consumption Index Fund - Reg - Growth</t>
  </si>
  <si>
    <t>Automobiles (25.64)</t>
  </si>
  <si>
    <t>Diversified FMCG (13.09)</t>
  </si>
  <si>
    <t>Retailing (12.28)</t>
  </si>
  <si>
    <t>Consumer Durables (11.9)</t>
  </si>
  <si>
    <t>Telecom - Services (9.99)</t>
  </si>
  <si>
    <t>Tata Nifty India Tourism Index Fund - Reg - Growth</t>
  </si>
  <si>
    <t>Leisure Services (62.65)</t>
  </si>
  <si>
    <t>Transport Services (20.14)</t>
  </si>
  <si>
    <t>Transport Infrastructure (17.18)</t>
  </si>
  <si>
    <t>Current Assets (0.03)</t>
  </si>
  <si>
    <t>ICICI Prudential Nifty50 Equal Weight Index Fund - Reg - Growth</t>
  </si>
  <si>
    <t>IT - Software (10.88)</t>
  </si>
  <si>
    <t>Finance (8.56)</t>
  </si>
  <si>
    <t>Edelweiss Nifty Smallcap 250 Index Fund - Reg - Growth</t>
  </si>
  <si>
    <t>Nippon India Nifty IT Index Fund - Reg - Growth</t>
  </si>
  <si>
    <t>IT - Software (99.91)</t>
  </si>
  <si>
    <t>Current Assets (0.08)</t>
  </si>
  <si>
    <t>Bandhan Nifty 100 Index Fund - Reg - Growth</t>
  </si>
  <si>
    <t>Banks (24.73)</t>
  </si>
  <si>
    <t>SBI CRISIL-IBX Financial Services 9-12 Months Debt Index Fund - Reg - Growth</t>
  </si>
  <si>
    <t>Finance (75.38)</t>
  </si>
  <si>
    <t>Banks (30.47)</t>
  </si>
  <si>
    <t>Current Assets (-5.84)</t>
  </si>
  <si>
    <t>UTI Nifty Midcap 150 Quality 50 Index Fund - Reg - Growth</t>
  </si>
  <si>
    <t>IT - Software (12.74)</t>
  </si>
  <si>
    <t>Industrial Products (10.73)</t>
  </si>
  <si>
    <t>Consumer Durables (10.03)</t>
  </si>
  <si>
    <t>Capital Markets (10.03)</t>
  </si>
  <si>
    <t>Pharmaceuticals &amp; Biotechnology (8.17)</t>
  </si>
  <si>
    <t>ICICI Prudential Nifty Auto Index Fund - Reg - Growth</t>
  </si>
  <si>
    <t>Automobiles (75.19)</t>
  </si>
  <si>
    <t>Auto Components (20.74)</t>
  </si>
  <si>
    <t>Agricultural, Commercial &amp; Construction Vehicles (3.7)</t>
  </si>
  <si>
    <t>Current Assets (0.37)</t>
  </si>
  <si>
    <t>Axis Nifty500 Value 50 Index Fund - Reg - Growth</t>
  </si>
  <si>
    <t>Banks (18.62)</t>
  </si>
  <si>
    <t>Power (12.13)</t>
  </si>
  <si>
    <t>Petroleum Products (10.67)</t>
  </si>
  <si>
    <t>Non - Ferrous Metals (6.65)</t>
  </si>
  <si>
    <t>Finance (6.53)</t>
  </si>
  <si>
    <t>Kotak Nifty Smallcap 50 Index Fund - Reg - Growth</t>
  </si>
  <si>
    <t>Tata BSE Select Business Groups Index Fund - Reg - Growth</t>
  </si>
  <si>
    <t>Petroleum Products (23.18)</t>
  </si>
  <si>
    <t>Construction (12.56)</t>
  </si>
  <si>
    <t>Automobiles (9.82)</t>
  </si>
  <si>
    <t>IT - Software (9.1)</t>
  </si>
  <si>
    <t>Ferrous Metals (8.3)</t>
  </si>
  <si>
    <t>Nippon India Nifty Bank Index Fund - Reg - Growth</t>
  </si>
  <si>
    <t>Banks (99.62)</t>
  </si>
  <si>
    <t>Current Assets (0.38)</t>
  </si>
  <si>
    <t>HDFC NIFTY100 Low Volatility 30 Index Fund - Reg - Growth</t>
  </si>
  <si>
    <t>Banks (13.49)</t>
  </si>
  <si>
    <t>IT - Software (12.78)</t>
  </si>
  <si>
    <t>Food Products (7.18)</t>
  </si>
  <si>
    <t>UTI Nifty Private Bank Index Fund - Reg - Growth</t>
  </si>
  <si>
    <t>Banks (99.61)</t>
  </si>
  <si>
    <t>Current Assets (0.39)</t>
  </si>
  <si>
    <t>Tata Nifty MidSmall Healthcare Index Fund - Reg - Growth</t>
  </si>
  <si>
    <t>Pharmaceuticals &amp; Biotechnology (77.74)</t>
  </si>
  <si>
    <t>Healthcare Services (21.25)</t>
  </si>
  <si>
    <t>Healthcare Equipment &amp; Supplies (0.99)</t>
  </si>
  <si>
    <t>Current Assets (0.01)</t>
  </si>
  <si>
    <t>SBI Nifty Bank Index Fund - Reg - Growth</t>
  </si>
  <si>
    <t>ICICI Prudential Nifty200 Value 30 Index Fund - Reg - Growth</t>
  </si>
  <si>
    <t>Banks (23.76)</t>
  </si>
  <si>
    <t>Petroleum Products (13.01)</t>
  </si>
  <si>
    <t>Finance (9.58)</t>
  </si>
  <si>
    <t>Power (9.48)</t>
  </si>
  <si>
    <t>Oil (6.3)</t>
  </si>
  <si>
    <t>UTI BSE Sensex Index Fund - Reg - Growth</t>
  </si>
  <si>
    <t>Tata Nifty200 Alpha 30 Index Fund - Reg - Growth</t>
  </si>
  <si>
    <t>Finance (13.15)</t>
  </si>
  <si>
    <t>Electrical Equipment (11.52)</t>
  </si>
  <si>
    <t>Power (11.46)</t>
  </si>
  <si>
    <t>Pharmaceuticals &amp; Biotechnology (8.99)</t>
  </si>
  <si>
    <t>Non - Ferrous Metals (8.63)</t>
  </si>
  <si>
    <t>Edelweiss MSCI India Domestic &amp; World Healthcare 45 Index Fund - Reg - Growth</t>
  </si>
  <si>
    <t>Pharmaceuticals &amp; Biotechnology (79.18)</t>
  </si>
  <si>
    <t>Healthcare Services (17.86)</t>
  </si>
  <si>
    <t>Healthcare Equipment &amp; Supplies (1.64)</t>
  </si>
  <si>
    <t>Commercial Services &amp; Supplies (0.87)</t>
  </si>
  <si>
    <t>Industrial Manufacturing (0.26)</t>
  </si>
  <si>
    <t>DSP Nifty500 Flexicap Quality 30 Index Fund - Reg - Growth</t>
  </si>
  <si>
    <t>IT - Software (22.11)</t>
  </si>
  <si>
    <t>Capital Markets (16.21)</t>
  </si>
  <si>
    <t>Auto Components (10.47)</t>
  </si>
  <si>
    <t>Consumer Durables (10.38)</t>
  </si>
  <si>
    <t>Automobiles (7.26)</t>
  </si>
  <si>
    <t>HDFC BSE India Sector Leaders Index Fund - Reg - Growth</t>
  </si>
  <si>
    <t>Banks (14.16)</t>
  </si>
  <si>
    <t>IT - Software (7.32)</t>
  </si>
  <si>
    <t>Telecom - Services (7.12)</t>
  </si>
  <si>
    <t>Construction (6.46)</t>
  </si>
  <si>
    <t>Axis Nifty Bank Index Fund - Reg - Growth</t>
  </si>
  <si>
    <t>Banks (99.72)</t>
  </si>
  <si>
    <t>Current Assets (0.28)</t>
  </si>
  <si>
    <t>HSBC Nifty Next 50 Index Fund - Reg - Growth</t>
  </si>
  <si>
    <t>HDFC Nifty Auto Index Fund - Reg - Growth</t>
  </si>
  <si>
    <t>Automobiles (74.08)</t>
  </si>
  <si>
    <t>Auto Components (20.44)</t>
  </si>
  <si>
    <t>Agricultural, Commercial &amp; Construction Vehicles (3.64)</t>
  </si>
  <si>
    <t>Current Assets (1.84)</t>
  </si>
  <si>
    <t>Axis Nifty500 Momentum 50 Index Fund - Reg - Growth</t>
  </si>
  <si>
    <t>Electrical Equipment (18.05)</t>
  </si>
  <si>
    <t>Industrial Products (12.6)</t>
  </si>
  <si>
    <t>Capital Markets (10.98)</t>
  </si>
  <si>
    <t>Non - Ferrous Metals (8.51)</t>
  </si>
  <si>
    <t>HDFC Nifty India Digital Index Fund - Reg - Growth</t>
  </si>
  <si>
    <t>IT - Software (47.28)</t>
  </si>
  <si>
    <t>Retailing (22.5)</t>
  </si>
  <si>
    <t>Telecom - Services (13.42)</t>
  </si>
  <si>
    <t>Financial Technology (Fintech) (9.78)</t>
  </si>
  <si>
    <t>IT - Services (3.74)</t>
  </si>
  <si>
    <t>UTI Nifty 50 Equal Weight Index Fund - Reg - Growth</t>
  </si>
  <si>
    <t>IT - Software (10.92)</t>
  </si>
  <si>
    <t>Automobiles (10.5)</t>
  </si>
  <si>
    <t>Banks (9.45)</t>
  </si>
  <si>
    <t>Finance (8.59)</t>
  </si>
  <si>
    <t>ICICI Prudential Nifty Pharma Index Fund - Reg - Growth</t>
  </si>
  <si>
    <t>Pharmaceuticals &amp; Biotechnology (99.96)</t>
  </si>
  <si>
    <t>Current Assets (0.04)</t>
  </si>
  <si>
    <t>Sundaram Nifty 100 Equal Weight Fund - Growth</t>
  </si>
  <si>
    <t>Finance (11.12)</t>
  </si>
  <si>
    <t>Banks (8.4)</t>
  </si>
  <si>
    <t>Automobiles (7.49)</t>
  </si>
  <si>
    <t>IT - Software (6.52)</t>
  </si>
  <si>
    <t>Pharmaceuticals &amp; Biotechnology (6.09)</t>
  </si>
  <si>
    <t>HDFC NIFTY Realty Index Fund - Reg - Growth</t>
  </si>
  <si>
    <t>Realty (99.58)</t>
  </si>
  <si>
    <t>Current Assets (0.42)</t>
  </si>
  <si>
    <t>HDFC Nifty100 Quality 30 Index Fund - Reg - Growth</t>
  </si>
  <si>
    <t>IT - Software (22.73)</t>
  </si>
  <si>
    <t>Automobiles (12.41)</t>
  </si>
  <si>
    <t>Food Products (9.38)</t>
  </si>
  <si>
    <t>Aerospace &amp; Defense (7.88)</t>
  </si>
  <si>
    <t>TATA Nifty500 Multicap India Manufacturing 50:30:20 Index Fund - Reg - Growth</t>
  </si>
  <si>
    <t>Pharmaceuticals &amp; Biotechnology (22.35)</t>
  </si>
  <si>
    <t>Automobiles (20.29)</t>
  </si>
  <si>
    <t>Petroleum Products (11.3)</t>
  </si>
  <si>
    <t>Consumer Durables (5.99)</t>
  </si>
  <si>
    <t>Groww Nifty Smallcap 250 Index Fund - Reg - Growth</t>
  </si>
  <si>
    <t>Finance (9.78)</t>
  </si>
  <si>
    <t>Axis NIFTY IT Index Fund - Reg - Growth</t>
  </si>
  <si>
    <t>IT - Software (99.88)</t>
  </si>
  <si>
    <t>Current Assets (0.12)</t>
  </si>
  <si>
    <t>UTI Nifty Midsmallcap 400 Momentum Quality 100 Index Fund - Reg - Growth</t>
  </si>
  <si>
    <t>Pharmaceuticals &amp; Biotechnology (15.04)</t>
  </si>
  <si>
    <t>Capital Markets (14.98)</t>
  </si>
  <si>
    <t>Banks (10.78)</t>
  </si>
  <si>
    <t>Electrical Equipment (10.75)</t>
  </si>
  <si>
    <t>Industrial Products (8.7)</t>
  </si>
  <si>
    <t>Edelweiss Nifty 100 Quality 30 Index Fund - Reg - Growth</t>
  </si>
  <si>
    <t>IT - Software (22.46)</t>
  </si>
  <si>
    <t>Automobiles (12.26)</t>
  </si>
  <si>
    <t>Food Products (9.27)</t>
  </si>
  <si>
    <t>Diversified FMCG (9.1)</t>
  </si>
  <si>
    <t>Aerospace &amp; Defense (7.79)</t>
  </si>
  <si>
    <t>HDFC Nifty India Consumption Index Fund - Reg - Growth</t>
  </si>
  <si>
    <t>Automobiles (25.32)</t>
  </si>
  <si>
    <t>Diversified FMCG (12.93)</t>
  </si>
  <si>
    <t>Retailing (12.12)</t>
  </si>
  <si>
    <t>Consumer Durables (11.75)</t>
  </si>
  <si>
    <t>SBI Nifty IT Index Fund - Reg - Growth</t>
  </si>
  <si>
    <t>IT - Software (100.98)</t>
  </si>
  <si>
    <t>Current Assets (-0.98)</t>
  </si>
  <si>
    <t>Tata Nifty Next 50 Index Fund - Reg - Growth</t>
  </si>
  <si>
    <t>Bandhan Nifty200 Momentum 30 Index Fund - Reg - Growth</t>
  </si>
  <si>
    <t>Electrical Equipment (15.56)</t>
  </si>
  <si>
    <t>Capital Markets (9.47)</t>
  </si>
  <si>
    <t>SBI Nifty200 Momentum 30 Index Fund - Reg - Growth</t>
  </si>
  <si>
    <t>Electrical Equipment (15.72)</t>
  </si>
  <si>
    <t>Power (15.19)</t>
  </si>
  <si>
    <t>Capital Markets (9.56)</t>
  </si>
  <si>
    <t>Industrial Products (9.33)</t>
  </si>
  <si>
    <t>Kotak Nifty 100 Low Volatility 30 Index Fund - Reg - Growth</t>
  </si>
  <si>
    <t>Automobiles (6.89)</t>
  </si>
  <si>
    <t>Motilal Oswal Nifty MidSmall Financial Services Index Fund - Reg - Growth</t>
  </si>
  <si>
    <t>Banks (35.88)</t>
  </si>
  <si>
    <t>Capital Markets (30.12)</t>
  </si>
  <si>
    <t>Insurance (10.73)</t>
  </si>
  <si>
    <t>Financial Technology (Fintech) (10.14)</t>
  </si>
  <si>
    <t>LIC MF Nifty Next 50 Index Fund - Growth</t>
  </si>
  <si>
    <t>Pharmaceuticals &amp; Biotechnology (8.12)</t>
  </si>
  <si>
    <t>Tata nifty auto index fund - Reg - Growth</t>
  </si>
  <si>
    <t>Automobiles (75.22)</t>
  </si>
  <si>
    <t>Auto Components (20.73)</t>
  </si>
  <si>
    <t>Current Assets (0.36)</t>
  </si>
  <si>
    <t>Axis Nifty Capital Markets Index Fund - Reg - Growth</t>
  </si>
  <si>
    <t>Capital Markets (100.06)</t>
  </si>
  <si>
    <t>Current Assets (-0.06)</t>
  </si>
  <si>
    <t>Axis Nifty50 Equal Weight Index Fund - Reg - Growth</t>
  </si>
  <si>
    <t>IT - Software (10.9)</t>
  </si>
  <si>
    <t>Automobiles (10.49)</t>
  </si>
  <si>
    <t>Banks (9.44)</t>
  </si>
  <si>
    <t>Finance (8.58)</t>
  </si>
  <si>
    <t>ICICI Prudential Nifty50 Value 20 Index Fund - Reg - Growth</t>
  </si>
  <si>
    <t>Banks (45.44)</t>
  </si>
  <si>
    <t>IT - Software (14.14)</t>
  </si>
  <si>
    <t>Petroleum Products (12.62)</t>
  </si>
  <si>
    <t>Diversified FMCG (5.47)</t>
  </si>
  <si>
    <t>Power (5.06)</t>
  </si>
  <si>
    <t>Kotak Nifty Financial Services Ex-Bank Index Fund - Reg - Growth</t>
  </si>
  <si>
    <t>Finance (58.83)</t>
  </si>
  <si>
    <t>Capital Markets (20.17)</t>
  </si>
  <si>
    <t>Insurance (14.57)</t>
  </si>
  <si>
    <t>Financial Technology (Fintech) (6.23)</t>
  </si>
  <si>
    <t>Current Assets (0.2)</t>
  </si>
  <si>
    <t>ICICI Prudential Nifty 500 Index Fund - Reg - Growth</t>
  </si>
  <si>
    <t>Bandhan Nifty Smallcap 250 Index Fund - Reg - Growth</t>
  </si>
  <si>
    <t>Edelweiss Nifty Alpha Low Volatility 30 Index Fund - Reg - Growth</t>
  </si>
  <si>
    <t>Pharmaceuticals &amp; Biotechnology (14.22)</t>
  </si>
  <si>
    <t>Automobiles (12.75)</t>
  </si>
  <si>
    <t>Banks (10.49)</t>
  </si>
  <si>
    <t>Agricultural Food &amp; other Products (6.63)</t>
  </si>
  <si>
    <t>Nil, If redeemed bet. 0 Day to 15 Days Exit Load is 0.1%</t>
  </si>
  <si>
    <t>HDFC Nifty Top 20 Equal Weight Index Fund - Reg - Growth</t>
  </si>
  <si>
    <t>IT - Software (16.27)</t>
  </si>
  <si>
    <t>Automobiles (10.45)</t>
  </si>
  <si>
    <t>Diversified FMCG (9.29)</t>
  </si>
  <si>
    <t>Retailing (5.65)</t>
  </si>
  <si>
    <t>DSP Nifty Private Bank Index Fund - Reg - Growth</t>
  </si>
  <si>
    <t>Banks (109.35)</t>
  </si>
  <si>
    <t>Current Assets (-9.35)</t>
  </si>
  <si>
    <t>LIC MF BSE Sensex Index Fund - Growth</t>
  </si>
  <si>
    <t>Banks (34.74)</t>
  </si>
  <si>
    <t>Petroleum Products (9.5)</t>
  </si>
  <si>
    <t>IT - Software (9.44)</t>
  </si>
  <si>
    <t>Automobiles (5.24)</t>
  </si>
  <si>
    <t>DSP Nifty IT Index Fund - Reg - Growth</t>
  </si>
  <si>
    <t>IT - Software (111.62)</t>
  </si>
  <si>
    <t>Current Assets (-11.62)</t>
  </si>
  <si>
    <t>Bandhan Nifty Midcap 150 Index Fund - Reg - Growth</t>
  </si>
  <si>
    <t>UTI Nifty500 Shariah Index Fund - Reg - Growth</t>
  </si>
  <si>
    <t>IT - Software (18.79)</t>
  </si>
  <si>
    <t>Pharmaceuticals &amp; Biotechnology (13.24)</t>
  </si>
  <si>
    <t>Consumer Durables (5.94)</t>
  </si>
  <si>
    <t>Industrial Products (5.75)</t>
  </si>
  <si>
    <t>Nippon India BSE Sensex Next 30 Index Fund - Reg - Growth</t>
  </si>
  <si>
    <t>Automobiles (17.55)</t>
  </si>
  <si>
    <t>Finance (13.02)</t>
  </si>
  <si>
    <t>Healthcare Services (6.44)</t>
  </si>
  <si>
    <t>Food Products (6.4)</t>
  </si>
  <si>
    <t>Axis Nifty500 Quality 50 Index Fund - Reg - Growth</t>
  </si>
  <si>
    <t>IT - Software (20.27)</t>
  </si>
  <si>
    <t>Capital Markets (18.41)</t>
  </si>
  <si>
    <t>Electrical Equipment (11.81)</t>
  </si>
  <si>
    <t>Aerospace &amp; Defense (5.68)</t>
  </si>
  <si>
    <t>Personal Products (5.51)</t>
  </si>
  <si>
    <t>Navi Nifty India Manufacturing Index Fund - Reg - Growth</t>
  </si>
  <si>
    <t>Automobiles (20.03)</t>
  </si>
  <si>
    <t>Pharmaceuticals &amp; Biotechnology (17.85)</t>
  </si>
  <si>
    <t>Petroleum Products (7.78)</t>
  </si>
  <si>
    <t>Electrical Equipment (7.74)</t>
  </si>
  <si>
    <t>Ferrous Metals (7.42)</t>
  </si>
  <si>
    <t>Kotak BSE PSU Index Fund - Reg - Growth</t>
  </si>
  <si>
    <t>Banks (30.85)</t>
  </si>
  <si>
    <t>Power (15.86)</t>
  </si>
  <si>
    <t>Aerospace &amp; Defense (11.36)</t>
  </si>
  <si>
    <t>Petroleum Products (7.43)</t>
  </si>
  <si>
    <t>Kotak NIFTY Midcap 50 Index Fund - Reg - Growth</t>
  </si>
  <si>
    <t>Tata Nifty500 Multicap Infrastructure 50:30:20 Index Fund - Reg - Growth</t>
  </si>
  <si>
    <t>Telecom - Services (14.35)</t>
  </si>
  <si>
    <t>Petroleum Products (12.85)</t>
  </si>
  <si>
    <t>Construction (10.14)</t>
  </si>
  <si>
    <t>Auto Components (8.94)</t>
  </si>
  <si>
    <t>Aditya Birla Sun Life BSE 500 Quality 50 Index Fund - Reg - Growth</t>
  </si>
  <si>
    <t>IT - Software (14.15)</t>
  </si>
  <si>
    <t>Capital Markets (14.02)</t>
  </si>
  <si>
    <t>Electrical Equipment (11.37)</t>
  </si>
  <si>
    <t>Food Products (8.09)</t>
  </si>
  <si>
    <t>Diversified FMCG (7.56)</t>
  </si>
  <si>
    <t>If redeemed bet. 0 Day to 15 Days Exit Load is 0.1%</t>
  </si>
  <si>
    <t>UTI Nifty Alpha Low-Volatility 30 Index Fund - Reg - Growth</t>
  </si>
  <si>
    <t>UTI Nifty Midcap 150 Index Fund - Reg - Growth</t>
  </si>
  <si>
    <t>Capital Markets (7.45)</t>
  </si>
  <si>
    <t>Aditya Birla Sun Life BSE 500 Momentum 50 Index Fund - Reg - Growth</t>
  </si>
  <si>
    <t>Pharmaceuticals &amp; Biotechnology (13.14)</t>
  </si>
  <si>
    <t>Industrial Products (10.79)</t>
  </si>
  <si>
    <t>Banks (10.17)</t>
  </si>
  <si>
    <t>Finance (10.01)</t>
  </si>
  <si>
    <t>Mirae Asset Nifty 50 Index Fund - Reg - Growth</t>
  </si>
  <si>
    <t>Banks (28.95)</t>
  </si>
  <si>
    <t>Motilal Oswal BSE low Volatility Index Fund - Reg - Growth</t>
  </si>
  <si>
    <t>Cement &amp; Cement Products (13.89)</t>
  </si>
  <si>
    <t>Banks (10.84)</t>
  </si>
  <si>
    <t>Pharmaceuticals &amp; Biotechnology (9.46)</t>
  </si>
  <si>
    <t>Consumer Durables (7.27)</t>
  </si>
  <si>
    <t>Tata Nifty Financial Services Index Fund - Reg - Growth</t>
  </si>
  <si>
    <t>Banks (60.18)</t>
  </si>
  <si>
    <t>Finance (27.98)</t>
  </si>
  <si>
    <t>Insurance (6.83)</t>
  </si>
  <si>
    <t>Capital Markets (4.57)</t>
  </si>
  <si>
    <t>Current Assets (0.44)</t>
  </si>
  <si>
    <t>Kotak Nifty Smallcap 250 Index Fund - Reg - Growth</t>
  </si>
  <si>
    <t>Pharmaceuticals &amp; Biotechnology (8.38)</t>
  </si>
  <si>
    <t>Tata Nifty Realty Index Fund - Reg - Growth</t>
  </si>
  <si>
    <t>Realty (99.83)</t>
  </si>
  <si>
    <t>Current Assets (0.17)</t>
  </si>
  <si>
    <t>Kotak Nifty 50 Equal Weight Index Fund - Reg - Growth</t>
  </si>
  <si>
    <t>DSP Nifty Bank Index Fund - Reg - Growth</t>
  </si>
  <si>
    <t>Banks (99.21)</t>
  </si>
  <si>
    <t>Current Assets (0.79)</t>
  </si>
  <si>
    <t>Nippon India Nifty Realty Index Fund - Reg - Growth</t>
  </si>
  <si>
    <t>Realty (99.9)</t>
  </si>
  <si>
    <t>Current Assets (0.1)</t>
  </si>
  <si>
    <t>Motilal Oswal BSE 1000 Index Fund - Reg - Growth</t>
  </si>
  <si>
    <t>Finance (6.88)</t>
  </si>
  <si>
    <t>IT - Software (5.85)</t>
  </si>
  <si>
    <t>Pharmaceuticals &amp; Biotechnology (5.71)</t>
  </si>
  <si>
    <t>Angel One Nifty Total Market Index Fund - Reg - Growth</t>
  </si>
  <si>
    <t>SBI Nifty100 Low Volatility 30 Index Fund - Reg - Growth</t>
  </si>
  <si>
    <t>Banks (13.47)</t>
  </si>
  <si>
    <t>Pharmaceuticals &amp; Biotechnology (12.95)</t>
  </si>
  <si>
    <t>IT - Software (12.75)</t>
  </si>
  <si>
    <t>Automobiles (6.87)</t>
  </si>
  <si>
    <t>Motilal Oswal BSE Quality Index Fund - Reg - Growth</t>
  </si>
  <si>
    <t>IT - Software (12.55)</t>
  </si>
  <si>
    <t>Electrical Equipment (11.98)</t>
  </si>
  <si>
    <t>Food Products (11.04)</t>
  </si>
  <si>
    <t>Diversified FMCG (10.58)</t>
  </si>
  <si>
    <t>Capital Markets (8.07)</t>
  </si>
  <si>
    <t>Tata BSE Quality Index Fund - Reg - Growth</t>
  </si>
  <si>
    <t>IT - Software (12.57)</t>
  </si>
  <si>
    <t>Electrical Equipment (11.99)</t>
  </si>
  <si>
    <t>Food Products (11.05)</t>
  </si>
  <si>
    <t>Diversified FMCG (10.6)</t>
  </si>
  <si>
    <t>Capital Markets (8.08)</t>
  </si>
  <si>
    <t>Groww Nifty India Railways PSU Index Fund - Reg - Growth</t>
  </si>
  <si>
    <t>Construction (21.75)</t>
  </si>
  <si>
    <t>Transport Services (19.95)</t>
  </si>
  <si>
    <t>Finance (19.61)</t>
  </si>
  <si>
    <t>Leisure Services (16.25)</t>
  </si>
  <si>
    <t>Power (5.49)</t>
  </si>
  <si>
    <t>Baroda BNP Paribas NIFTY 50 Index Fund - Reg - Growth</t>
  </si>
  <si>
    <t>Banks (29.06)</t>
  </si>
  <si>
    <t>IT - Software (8.53)</t>
  </si>
  <si>
    <t>Petroleum Products (7.84)</t>
  </si>
  <si>
    <t>Automobiles (7.01)</t>
  </si>
  <si>
    <t>Finance (5.53)</t>
  </si>
  <si>
    <t>Nil,Nil,Nil, If redeemed bet. 0 Day to 30 Days Exit Load is 0.2%</t>
  </si>
  <si>
    <t>Axis BSE Sensex Index Fund - Reg - Growth</t>
  </si>
  <si>
    <t>Banks (34.79)</t>
  </si>
  <si>
    <t>Petroleum Products (9.51)</t>
  </si>
  <si>
    <t>Mirae Asset Nifty Total Market Index Fund - Reg - Growth</t>
  </si>
  <si>
    <t>Banks (18.85)</t>
  </si>
  <si>
    <t>Nippon India Nifty Auto Index Fund - Reg - Growth</t>
  </si>
  <si>
    <t>Automobiles (75.39)</t>
  </si>
  <si>
    <t>Auto Components (20.8)</t>
  </si>
  <si>
    <t>Agricultural, Commercial &amp; Construction Vehicles (3.71)</t>
  </si>
  <si>
    <t>Kotak Nifty 100 Equal Weight Index Fund - Reg - Growth</t>
  </si>
  <si>
    <t>Pharmaceuticals &amp; Biotechnology (6.15)</t>
  </si>
  <si>
    <t>Motilal Oswal Nifty MidSmall Healthcare Index Fund - Reg - Growth</t>
  </si>
  <si>
    <t>Pharmaceuticals &amp; Biotechnology (77.58)</t>
  </si>
  <si>
    <t>Healthcare Services (21.21)</t>
  </si>
  <si>
    <t>Current Assets (0.22)</t>
  </si>
  <si>
    <t>Motilal Oswal Nifty MidSmall IT and Telecom Index Fund - Reg - Growth</t>
  </si>
  <si>
    <t>IT - Software (55.24)</t>
  </si>
  <si>
    <t>Telecom - Services (33.72)</t>
  </si>
  <si>
    <t>IT - Services (12.12)</t>
  </si>
  <si>
    <t>Current Assets (-1.07)</t>
  </si>
  <si>
    <t>Tata BSE Multicap Consumption 50:30:20 Index Fund - Reg - Growth</t>
  </si>
  <si>
    <t>Automobiles (21.8)</t>
  </si>
  <si>
    <t>Consumer Durables (15.68)</t>
  </si>
  <si>
    <t>Retailing (13.68)</t>
  </si>
  <si>
    <t>Auto Components (12.66)</t>
  </si>
  <si>
    <t>Diversified FMCG (8.41)</t>
  </si>
  <si>
    <t>ICICI Prudential Nifty Private Bank Index Fund - Reg - Growth</t>
  </si>
  <si>
    <t>Banks (99.82)</t>
  </si>
  <si>
    <t>Current Assets (0.18)</t>
  </si>
  <si>
    <t>Bandhan Nifty Total Market Index Fund - Reg - Growth</t>
  </si>
  <si>
    <t>Nippon India Nifty 500 Quality 50 Index Fund - Reg - Growth</t>
  </si>
  <si>
    <t>IT - Software (20.56)</t>
  </si>
  <si>
    <t>Capital Markets (16.95)</t>
  </si>
  <si>
    <t>Aerospace &amp; Defense (5.76)</t>
  </si>
  <si>
    <t>Personal Products (5.59)</t>
  </si>
  <si>
    <t>Groww Nifty Non-Cyclical Consumer Index Fund - Reg - Growth</t>
  </si>
  <si>
    <t>Retailing (22.7)</t>
  </si>
  <si>
    <t>Consumer Durables (18.58)</t>
  </si>
  <si>
    <t>Diversified FMCG (17.11)</t>
  </si>
  <si>
    <t>Telecom - Services (11)</t>
  </si>
  <si>
    <t>Motilal Oswal BSE Clean Environment Index Fund - Reg - Growth</t>
  </si>
  <si>
    <t>Power (48.98)</t>
  </si>
  <si>
    <t>Electrical Equipment (34.12)</t>
  </si>
  <si>
    <t>Automobiles (10.39)</t>
  </si>
  <si>
    <t>Other Utilities (4.75)</t>
  </si>
  <si>
    <t>Minerals &amp; Mining (1.42)</t>
  </si>
  <si>
    <t>Kotak Nifty Midcap 150 Index Fund - Reg - Growth</t>
  </si>
  <si>
    <t>Kotak Nifty Alpha 50 Index Fund - Reg - Growth</t>
  </si>
  <si>
    <t>Banks (12.29)</t>
  </si>
  <si>
    <t>Finance (11.06)</t>
  </si>
  <si>
    <t>Pharmaceuticals &amp; Biotechnology (9.57)</t>
  </si>
  <si>
    <t>Nippon India Nifty India Manufacturing Index Fund - Reg - Growth</t>
  </si>
  <si>
    <t>Automobiles (20.05)</t>
  </si>
  <si>
    <t>Pharmaceuticals &amp; Biotechnology (17.89)</t>
  </si>
  <si>
    <t>Petroleum Products (7.8)</t>
  </si>
  <si>
    <t>Electrical Equipment (7.76)</t>
  </si>
  <si>
    <t>Ferrous Metals (7.44)</t>
  </si>
  <si>
    <t>Navi Nifty Smallcap250 Momentum Quality 100 Index Fund - Reg - Growth</t>
  </si>
  <si>
    <t>Capital Markets (11.76)</t>
  </si>
  <si>
    <t>Pharmaceuticals &amp; Biotechnology (10.3)</t>
  </si>
  <si>
    <t>Industrial Products (8.99)</t>
  </si>
  <si>
    <t>Banks (5.98)</t>
  </si>
  <si>
    <t>Kotak Nifty Top 10 Equal Weight Index Fund - Reg - Growth</t>
  </si>
  <si>
    <t>Banks (38.3)</t>
  </si>
  <si>
    <t>IT - Software (21.87)</t>
  </si>
  <si>
    <t>Telecom - Services (10.48)</t>
  </si>
  <si>
    <t>Petroleum Products (9.94)</t>
  </si>
  <si>
    <t>Diversified FMCG (9.66)</t>
  </si>
  <si>
    <t>Bajaj Finserv Nifty 50 Index Fund - Reg - Growth</t>
  </si>
  <si>
    <t>Bandhan Nifty 500 Value 50 Index Fund - Reg - Growth</t>
  </si>
  <si>
    <t>Banks (18.55)</t>
  </si>
  <si>
    <t>Power (12.09)</t>
  </si>
  <si>
    <t>Finance (6.51)</t>
  </si>
  <si>
    <t>Motilal Oswal BSE Midcap 150 Momentum 30 Index Fund - Reg - Growth</t>
  </si>
  <si>
    <t>Electrical Equipment (20.2)</t>
  </si>
  <si>
    <t>Pharmaceuticals &amp; Biotechnology (12.08)</t>
  </si>
  <si>
    <t>Finance (6.6)</t>
  </si>
  <si>
    <t>Capital Markets (6.52)</t>
  </si>
  <si>
    <t>Bandhan Nifty 500 Momentum 50 Index Fund - Reg - Growth</t>
  </si>
  <si>
    <t>Non - Ferrous Metals (8.5)</t>
  </si>
  <si>
    <t>Kotak Nifty India Tourism Index Fund - Reg - Growth</t>
  </si>
  <si>
    <t>Leisure Services (62.63)</t>
  </si>
  <si>
    <t>Transport Infrastructure (17.17)</t>
  </si>
  <si>
    <t>Mirae Asset Nifty LargeMidcap 250 Index Fund - Reg - Growth</t>
  </si>
  <si>
    <t>Banks (16.85)</t>
  </si>
  <si>
    <t>Edelweiss BSE Internet Economy Index Fund - Reg - Growth</t>
  </si>
  <si>
    <t>Retailing (35.99)</t>
  </si>
  <si>
    <t>Telecom - Services (22.6)</t>
  </si>
  <si>
    <t>Capital Markets (21.57)</t>
  </si>
  <si>
    <t>Financial Technology (Fintech) (16.03)</t>
  </si>
  <si>
    <t>Leisure Services (2.78)</t>
  </si>
  <si>
    <t>Angel One Nifty Total Market Momentum Quality 50 Index Fund - Reg - Growth</t>
  </si>
  <si>
    <t>Electrical Equipment (19.7)</t>
  </si>
  <si>
    <t>Capital Markets (16)</t>
  </si>
  <si>
    <t>Automobiles (11.49)</t>
  </si>
  <si>
    <t>Industrial Products (11.29)</t>
  </si>
  <si>
    <t>Bandhan Nifty Next 50 Index Fund - Reg - Growth</t>
  </si>
  <si>
    <t>Finance (12.13)</t>
  </si>
  <si>
    <t>Power (9.93)</t>
  </si>
  <si>
    <t>Electrical Equipment (6.29)</t>
  </si>
  <si>
    <t>Angel One Nifty 50 Index Fund - Reg - Growth</t>
  </si>
  <si>
    <t>Banks (28.87)</t>
  </si>
  <si>
    <t>Bandhan Nifty IT Index Fund - Reg - Growth</t>
  </si>
  <si>
    <t>IT - Software (100.4)</t>
  </si>
  <si>
    <t>Current Assets (-0.41)</t>
  </si>
  <si>
    <t>Motilal Oswal BSE Financials ex Bank 30 Index Fund - Reg - Growth</t>
  </si>
  <si>
    <t>Finance (66.27)</t>
  </si>
  <si>
    <t>Insurance (16.35)</t>
  </si>
  <si>
    <t>Capital Markets (10.11)</t>
  </si>
  <si>
    <t>Financial Technology (Fintech) (6.91)</t>
  </si>
  <si>
    <t>Current Assets (0.35)</t>
  </si>
  <si>
    <t>Bajaj Finserv Nifty Next 50 Index Fund - Reg - Growth</t>
  </si>
  <si>
    <t>Axis BSE India Sector Leaders Index Fund - Reg - Growth</t>
  </si>
  <si>
    <t>Banks (14.22)</t>
  </si>
  <si>
    <t>Telecom - Services (7.15)</t>
  </si>
  <si>
    <t>Construction (6.49)</t>
  </si>
  <si>
    <t>Aditya Birla Sun Life BSE India Infrastructure Index Fund - Reg - Growth</t>
  </si>
  <si>
    <t>Power (30.44)</t>
  </si>
  <si>
    <t>Construction (28.35)</t>
  </si>
  <si>
    <t>Transport Infrastructure (11.67)</t>
  </si>
  <si>
    <t>Transport Services (9.05)</t>
  </si>
  <si>
    <t>Finance (8.67)</t>
  </si>
  <si>
    <t>Invesco India Nifty Bank Index Fund - Reg - Growth</t>
  </si>
  <si>
    <t>Banks (99.32)</t>
  </si>
  <si>
    <t>Current Assets (0.68)</t>
  </si>
  <si>
    <t>UTI Nifty India Manufacturing Index Fund - Reg - Growth</t>
  </si>
  <si>
    <t>Automobiles (20.04)</t>
  </si>
  <si>
    <t>Pharmaceuticals &amp; Biotechnology (17.87)</t>
  </si>
  <si>
    <t>Petroleum Products (7.79)</t>
  </si>
  <si>
    <t>Electrical Equipment (7.75)</t>
  </si>
  <si>
    <t>Ferrous Metals (7.43)</t>
  </si>
  <si>
    <t>ICICI Prudential Nifty Top 15 Equal Weight Index Fund - Reg - Growth</t>
  </si>
  <si>
    <t>Banks (31.47)</t>
  </si>
  <si>
    <t>IT - Software (14.27)</t>
  </si>
  <si>
    <t>Automobiles (14.22)</t>
  </si>
  <si>
    <t>Diversified FMCG (12.65)</t>
  </si>
  <si>
    <t>Nippon India Nifty 500 Low Volatility 50 Index Fund - Reg - Growth</t>
  </si>
  <si>
    <t>Automobiles (11.63)</t>
  </si>
  <si>
    <t>Power (10.86)</t>
  </si>
  <si>
    <t>IT - Software (7.86)</t>
  </si>
  <si>
    <t>Banks (6.67)</t>
  </si>
  <si>
    <t>Pharmaceuticals &amp; Biotechnology (17.31)</t>
  </si>
  <si>
    <t>Navi Nifty 500 Multicap 50:25:25 Index Fund - Reg</t>
  </si>
  <si>
    <t>Banks (15.71)</t>
  </si>
  <si>
    <t>IT - Software (5.08)</t>
  </si>
  <si>
    <t>Automobiles (4.28)</t>
  </si>
  <si>
    <t>ICICI Prudential Nifty200 Quality 30 Index Fund - Reg - Growth</t>
  </si>
  <si>
    <t>Diversified FMCG (9.22)</t>
  </si>
  <si>
    <t>Bandhan BSE India Sector Leaders Index Fund - Reg - Growth</t>
  </si>
  <si>
    <t>Banks (14.24)</t>
  </si>
  <si>
    <t>IT - Software (7.36)</t>
  </si>
  <si>
    <t>Telecom - Services (7.16)</t>
  </si>
  <si>
    <t>Construction (6.5)</t>
  </si>
  <si>
    <t>Groww Nifty 50 Index Fund - Reg - Growth</t>
  </si>
  <si>
    <t>Motilal Oswal Nifty MidSmall India Consumption Index Fund - Reg - Growth</t>
  </si>
  <si>
    <t>Consumer Durables (19.45)</t>
  </si>
  <si>
    <t>Retailing (17.36)</t>
  </si>
  <si>
    <t>Realty (12)</t>
  </si>
  <si>
    <t>Automobiles (7.45)</t>
  </si>
  <si>
    <t>DSP BSE SENSEX Next 30 Index Fund - Reg - Growth</t>
  </si>
  <si>
    <t>Automobiles (18.06)</t>
  </si>
  <si>
    <t>Finance (13.4)</t>
  </si>
  <si>
    <t>Pharmaceuticals &amp; Biotechnology (9.82)</t>
  </si>
  <si>
    <t>Healthcare Services (6.63)</t>
  </si>
  <si>
    <t>Food Products (6.59)</t>
  </si>
  <si>
    <t>Kotak Nifty500 Momentum 50 Index Fund - Reg - Growth</t>
  </si>
  <si>
    <t>Electrical Equipment (18.02)</t>
  </si>
  <si>
    <t>Industrial Products (12.58)</t>
  </si>
  <si>
    <t>UTI BSE Housing Index Fund - Reg - Growth</t>
  </si>
  <si>
    <t>Consumer Durables (27.74)</t>
  </si>
  <si>
    <t>Realty (27.29)</t>
  </si>
  <si>
    <t>Cement &amp; Cement Products (25.75)</t>
  </si>
  <si>
    <t>Industrial Products (15.02)</t>
  </si>
  <si>
    <t>Finance (3.85)</t>
  </si>
  <si>
    <t>Kotak BSE Sensex Index Fund - Reg - Growth</t>
  </si>
  <si>
    <t>Bandhan BSE Healthcare Index Fund - Reg - Growth</t>
  </si>
  <si>
    <t>Pharmaceuticals &amp; Biotechnology (76.12)</t>
  </si>
  <si>
    <t>Healthcare Services (23.29)</t>
  </si>
  <si>
    <t>Healthcare Equipment &amp; Supplies (0.52)</t>
  </si>
  <si>
    <t>Current Assets (0.07)</t>
  </si>
  <si>
    <t>DSP Nifty Healthcare Index Fund - Reg - Growth</t>
  </si>
  <si>
    <t>Pharmaceuticals &amp; Biotechnology (81.82)</t>
  </si>
  <si>
    <t>Healthcare Services (20.52)</t>
  </si>
  <si>
    <t>Current Assets (-2.34)</t>
  </si>
  <si>
    <t>Navi Nifty IT Index Fund - Reg - Growth</t>
  </si>
  <si>
    <t>IT - Software (98.3)</t>
  </si>
  <si>
    <t>Current Assets (1.7)</t>
  </si>
  <si>
    <t>Bandhan Nifty Bank Index Fund - Reg - Growth</t>
  </si>
  <si>
    <t>Baroda BNP Paribas Nifty200 Momentum 30 Index Fund - Reg - Growth</t>
  </si>
  <si>
    <t>Electrical Equipment (15.37)</t>
  </si>
  <si>
    <t>Power (15.16)</t>
  </si>
  <si>
    <t>Industrial Products (9.13)</t>
  </si>
  <si>
    <t>If redeemed bet. 0 Day to 7 Days Exit Load is 0.2%</t>
  </si>
  <si>
    <t>Navi BSE Sensex Index Fund - Regular - Growth</t>
  </si>
  <si>
    <t>Banks (34.69)</t>
  </si>
  <si>
    <t>Petroleum Products (9.49)</t>
  </si>
  <si>
    <t>IT - Software (9.45)</t>
  </si>
  <si>
    <t>Automobiles (5.23)</t>
  </si>
  <si>
    <t>Choice Nifty Next 50 Index Fund - Reg - Growth</t>
  </si>
  <si>
    <t>Kotak Nifty 200 Quality 30 Index Fund - Reg - Growth</t>
  </si>
  <si>
    <t>Invesco India BSE Sensex Index Fund - Reg - Growth</t>
  </si>
  <si>
    <t>Banks (34.58)</t>
  </si>
  <si>
    <t>Petroleum Products (9.46)</t>
  </si>
  <si>
    <t>IT - Software (9.42)</t>
  </si>
  <si>
    <t>Telecom - Services (6.42)</t>
  </si>
  <si>
    <t>Automobiles (5.22)</t>
  </si>
  <si>
    <t>DSP Nifty Midcap 150 Index Fund - Reg - Growth</t>
  </si>
  <si>
    <t>Banks (9.04)</t>
  </si>
  <si>
    <t>Electrical Equipment (7.05)</t>
  </si>
  <si>
    <t>Finance (5.57)</t>
  </si>
  <si>
    <t>Choice Nifty 50 Index Fund - Reg - Growth</t>
  </si>
  <si>
    <t>DSP Nifty 500 Index Fund - Reg - Growth</t>
  </si>
  <si>
    <t>Banks (19.66)</t>
  </si>
  <si>
    <t>Finance (7.09)</t>
  </si>
  <si>
    <t>IT - Software (6.14)</t>
  </si>
  <si>
    <t>Pharmaceuticals &amp; Biotechnology (5.67)</t>
  </si>
  <si>
    <t>Petroleum Products (5.34)</t>
  </si>
  <si>
    <t>DSP Nifty Smallcap 250 Index Fund - Reg - Growth</t>
  </si>
  <si>
    <t>Finance (9.99)</t>
  </si>
  <si>
    <t>Pharmaceuticals &amp; Biotechnology (8.57)</t>
  </si>
  <si>
    <t>Industrial Products (7.25)</t>
  </si>
  <si>
    <t>Auto Components (6.91)</t>
  </si>
  <si>
    <t>Capital Markets (6.12)</t>
  </si>
  <si>
    <t>Groww Nifty Midcap 150 Index Fund - Reg - Growth</t>
  </si>
  <si>
    <t>Kotak Nifty200 Value 30 Index Fund - Reg - Growth</t>
  </si>
  <si>
    <t>Banks (23.73)</t>
  </si>
  <si>
    <t>Petroleum Products (12.99)</t>
  </si>
  <si>
    <t>Finance (9.56)</t>
  </si>
  <si>
    <t>Power (9.46)</t>
  </si>
  <si>
    <t>Oil (6.29)</t>
  </si>
  <si>
    <t>Kotak BSE Housing Index Fund - Reg - Growth</t>
  </si>
  <si>
    <t>Consumer Durables (27.84)</t>
  </si>
  <si>
    <t>Realty (27.37)</t>
  </si>
  <si>
    <t>Cement &amp; Cement Products (25.83)</t>
  </si>
  <si>
    <t>Industrial Products (15.06)</t>
  </si>
  <si>
    <t>Finance (3.86)</t>
  </si>
  <si>
    <t>Bandhan Nifty 200 Quality 30 Index Fund - Reg - Growth</t>
  </si>
  <si>
    <t>IT - Software (24.74)</t>
  </si>
  <si>
    <t>Diversified FMCG (9.2)</t>
  </si>
  <si>
    <t>Navi Nifty MidSmallcap 400 Index Fund - Reg - Growth</t>
  </si>
  <si>
    <t>Pharmaceuticals &amp; Biotechnology (8.67)</t>
  </si>
  <si>
    <t>Finance (6.93)</t>
  </si>
  <si>
    <t>Capital Markets (6.93)</t>
  </si>
  <si>
    <t>Auto Components (5.72)</t>
  </si>
  <si>
    <t>Groww Nifty Next 50 Index Fund - Reg - Growth</t>
  </si>
  <si>
    <t>Finance (12.08)</t>
  </si>
  <si>
    <t>Electrical Equipment (6.25)</t>
  </si>
  <si>
    <t>Baroda BNP Paribas NIFTY Midcap 150 Index Fund - Reg - Growth</t>
  </si>
  <si>
    <t>Banks (8.89)</t>
  </si>
  <si>
    <t>Capital Markets (7.35)</t>
  </si>
  <si>
    <t>Bandhan Nifty Alpha Low Volatility 30 Index Fund - Reg - Growth</t>
  </si>
  <si>
    <t>Pharmaceuticals &amp; Biotechnology (14.27)</t>
  </si>
  <si>
    <t>Automobiles (12.78)</t>
  </si>
  <si>
    <t>Banks (10.52)</t>
  </si>
  <si>
    <t>Food Products (6.92)</t>
  </si>
  <si>
    <t>Agricultural Food &amp; other Products (6.65)</t>
  </si>
  <si>
    <t>Groww Nifty Smallcap 250 Momentum Quality 100 Index Fund - Reg - Growth</t>
  </si>
  <si>
    <t>Capital Markets (12.19)</t>
  </si>
  <si>
    <t>Pharmaceuticals &amp; Biotechnology (10.66)</t>
  </si>
  <si>
    <t>Industrial Products (9.32)</t>
  </si>
  <si>
    <t>Auto Components (7.91)</t>
  </si>
  <si>
    <t>Banks (6.2)</t>
  </si>
  <si>
    <t>Kotak Nifty Alpha Low-Volatility 30 Index Fund - Reg - Growth</t>
  </si>
  <si>
    <t>Pharmaceuticals &amp; Biotechnology (14.18)</t>
  </si>
  <si>
    <t>Automobiles (12.72)</t>
  </si>
  <si>
    <t>Banks (10.46)</t>
  </si>
  <si>
    <t>Food Products (6.88)</t>
  </si>
  <si>
    <t>Agricultural Food &amp; other Products (6.61)</t>
  </si>
  <si>
    <t>Taurus Nifty 50 Index Fund - Reg - Growth</t>
  </si>
  <si>
    <t>Banks (28.62)</t>
  </si>
  <si>
    <t>IT - Software (8.29)</t>
  </si>
  <si>
    <t>Petroleum Products (7.81)</t>
  </si>
  <si>
    <t>Finance (5.78)</t>
  </si>
  <si>
    <t>Groww Nifty PSU Bank Index Fund - Reg - Growth</t>
  </si>
  <si>
    <t>Banks (99.79)</t>
  </si>
  <si>
    <t>Current Assets (0.21)</t>
  </si>
  <si>
    <t>Groww Nifty Private Bank Index Fund - Reg - Growth</t>
  </si>
  <si>
    <t>Banks (99.46)</t>
  </si>
  <si>
    <t>Current Assets (0.54)</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</si>
  <si>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</si>
  <si>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</si>
  <si>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</si>
  <si>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</si>
  <si>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</si>
  <si>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</si>
  <si>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</si>
  <si>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</si>
  <si>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</si>
  <si>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</si>
  <si>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</si>
  <si>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Motilal Oswal Nifty Midcap 150 Index Fund - Dir - Growth</t>
  </si>
  <si>
    <t>Nippon India Index Fund - Nifty 50 Plan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</si>
  <si>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</si>
  <si>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</si>
  <si>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</si>
  <si>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</si>
  <si>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</si>
  <si>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</si>
  <si>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</si>
  <si>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</si>
  <si>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</si>
  <si>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</si>
  <si>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</si>
  <si>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</si>
  <si>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HDFC NIFTY50 Equal Weight Index Fund - Dir - Growth</t>
  </si>
  <si>
    <t>Edelweiss Nifty Midcap150 Momentum 50 Index Fund - Dir - Growth</t>
  </si>
  <si>
    <t>SBI Nifty Smallcap 250 Index Fund - Dir - Growth</t>
  </si>
  <si>
    <t>TATA NIFTY 50 INDEX FUND - Dir</t>
  </si>
  <si>
    <t>Bandhan Nifty100 Low Volatility 30 Index Fund - Dir - Growth</t>
  </si>
  <si>
    <t>Zerodha Nifty LargeMidcap 250 Index Fund - Dir</t>
  </si>
  <si>
    <t>Pharmaceuticals &amp; Biotechnology (6.53)</t>
  </si>
  <si>
    <t>Finance (6.28)</t>
  </si>
  <si>
    <t>IT - Software (6.07)</t>
  </si>
  <si>
    <t>Automobiles (4.23)</t>
  </si>
  <si>
    <t>Aditya Birla Sun Life Nifty 50 Index Fund - Dir - Growth</t>
  </si>
  <si>
    <t>DSP Nifty Next 50 Index Fund - Dir - Growth</t>
  </si>
  <si>
    <t>Nippon India Nifty Alpha Low Volatility 30 Index Fund - Dir - Growth</t>
  </si>
  <si>
    <t>Navi Nifty Next 50 Index Fund - Dir - Growth</t>
  </si>
  <si>
    <t>Aditya Birla Sun Life Nifty India Defence Index Fund - Dir - Growth</t>
  </si>
  <si>
    <t>ICICI Prudential Nifty Midcap 150 Index Fund - Dir - Growth</t>
  </si>
  <si>
    <t>Motilal Oswal Nifty Smallcap 250 Index Fund - Dir - Growth</t>
  </si>
  <si>
    <t>Nippon India Nifty 500 Momentum 50 Index Fund - Dir - Growth</t>
  </si>
  <si>
    <t>Kotak Nifty Next 50 Index Fund - Dir - Growth</t>
  </si>
  <si>
    <t>Tata Nifty Midcap 150 Momentum 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</si>
  <si>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</si>
  <si>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</si>
  <si>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</si>
  <si>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</si>
  <si>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</si>
  <si>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</si>
  <si>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Motilal Oswal Nifty 200 Momentum 30 Index Fund - Dir - Growth</t>
  </si>
  <si>
    <t>Nippon India Index Fund - BSE Sensex Plan - Dir - Growth</t>
  </si>
  <si>
    <t>Tata Nifty Capital Markets Index Fund - Dir - Growth</t>
  </si>
  <si>
    <t>Motilal Oswal Nifty 50 Index Fund(MOFNIFTY50) - Dir - Growth</t>
  </si>
  <si>
    <t>Nippon India Nifty 50 Value 20 Index Fund - Dir - Growth</t>
  </si>
  <si>
    <t>UTI Nifty 500 Value 50 Index Fund - Dir - Growth</t>
  </si>
  <si>
    <t>Motilal Oswal Nifty 500 Momentum 50 Index Fund - Dir - Growth</t>
  </si>
  <si>
    <t>SBI Nifty 500 Index Fund - Dir - Growth</t>
  </si>
  <si>
    <t>ICICI Prudential Nifty Bank Index Fund - Dir - Growth</t>
  </si>
  <si>
    <t>ICICI Prudential Nifty Smallcap 250 Index Fund - Dir - Growth</t>
  </si>
  <si>
    <t>Axis Nifty Midcap 50 Index Fund - Dir - Growth</t>
  </si>
  <si>
    <t>Franklin India NSE Nifty 50 Index Fund - Dir - Growth</t>
  </si>
  <si>
    <t>Axis Nifty Smallcap 50 Index Fund - Dir - Growth</t>
  </si>
  <si>
    <t>HDFC NIFTY Smallcap 250 Index Fund - Dir - Growth</t>
  </si>
  <si>
    <t>HDFC NIFTY Midcap 150 Index Fund - Dir - Growth</t>
  </si>
  <si>
    <t>Motilal Oswal Nifty Bank Index Fund - Dir - Growth</t>
  </si>
  <si>
    <t>Navi Nifty Bank Index Fund - Dir - Growth</t>
  </si>
  <si>
    <t>Motilal Oswal Nifty Capital Market Index Fund - Dir - Growth</t>
  </si>
  <si>
    <t>HDFC NIFTY200 Momentum 30 Index Fund - Dir - Growth</t>
  </si>
  <si>
    <t>Edelweiss Nifty500 Multicap Momentum Quality 50 Index Fund - Dir - Growth</t>
  </si>
  <si>
    <t>Kotak Nifty 200 Momentum 30 Index Fund - Dir - Growth</t>
  </si>
  <si>
    <t>Bandhan Nifty Alpha 50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</si>
  <si>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</si>
  <si>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</si>
  <si>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</si>
  <si>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</si>
  <si>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</si>
  <si>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</si>
  <si>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</si>
  <si>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</si>
  <si>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</si>
  <si>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UTI BSE Low Volatility Index Fund - Dir - Growth</t>
  </si>
  <si>
    <t>HDFC NIFTY 100 Index Fund - Dir - Growth</t>
  </si>
  <si>
    <t>HDFC Nifty LargeMidcap 250 Index Fund - Dir - Growth</t>
  </si>
  <si>
    <t>ICICI Prudential Nifty IT Index Fund - Dir - Growth</t>
  </si>
  <si>
    <t>Kotak NIFTY Midcap 150 Momentum 50 Index Fund - Dir - Growth</t>
  </si>
  <si>
    <t>DSP Nifty Midcap 150 Quality 50 Index Fund - Dir - Growth</t>
  </si>
  <si>
    <t>Navi Nifty Midcap 150 Index Fund - Dir - Growth</t>
  </si>
  <si>
    <t>HSBC Nifty 50 Index Fund - Dir - Growth</t>
  </si>
  <si>
    <t>TATA BSE SENSEX INDEX FUND - Dir</t>
  </si>
  <si>
    <t>JioBlackRock Nifty Smallcap 250 Index Fund - Dir - Growth</t>
  </si>
  <si>
    <t>Groww Nifty Total Market Index Fund - Dir - Growth</t>
  </si>
  <si>
    <t>LIC MF Nifty 50 Index Fund - Dir - Growth</t>
  </si>
  <si>
    <t>Aditya Birla Sun Life Nifty Smallcap 50 Index Fund - Dir - Growth</t>
  </si>
  <si>
    <t>Edelweiss NIFTY Large Mid Cap 250 Index Fund - Dir - Growth</t>
  </si>
  <si>
    <t>SBI BSE PSU BANK INDEX FUND - Dir - Growth</t>
  </si>
  <si>
    <t>SBI Nifty200 Quality 30 Index Fund - Dir - Growth</t>
  </si>
  <si>
    <t>HDFC BSE 500 Index Fund - Dir - Growth</t>
  </si>
  <si>
    <t>Axis Nifty 500 Index Fund - Dir - Growth</t>
  </si>
  <si>
    <t>Tata Nifty Midcap 150 Index Fund - Dir - Growth</t>
  </si>
  <si>
    <t>DSP Nifty Smallcap250 Quality 50 Index Fund - Dir - Growth</t>
  </si>
  <si>
    <t>SBI BSE Sensex Index Fund - Dir - Growth</t>
  </si>
  <si>
    <t>Axis Nifty India Defence Index Fund - Dir - Growth</t>
  </si>
  <si>
    <t>Edelweiss Nifty 50 Index Fund - Dir - Growth</t>
  </si>
  <si>
    <t>Kotak Nifty Commodities Index Fund - Dir - Growth</t>
  </si>
  <si>
    <t>ICICI Prudential Nifty LargeMidcap 250 Index Fund - Dir - Growth</t>
  </si>
  <si>
    <t>Edelweiss Nifty Next 50 Index Fund - Dir - Growth</t>
  </si>
  <si>
    <t>Aditya Birla Sun Life Nifty Next 50 Index Fund - Dir - Growth</t>
  </si>
  <si>
    <t>JioBlackRock Nifty Midcap 150 Index Fund - Dir - Growth</t>
  </si>
  <si>
    <t>Banks (8.91)</t>
  </si>
  <si>
    <t>Pharmaceuticals &amp; Biotechnology (8.84)</t>
  </si>
  <si>
    <t>Capital Markets (7.43)</t>
  </si>
  <si>
    <t>JioBlackRock Nifty 50 Index Fund - Dir - Growth</t>
  </si>
  <si>
    <t>SBI Nifty India Consumption Index Fund - Dir - Growth</t>
  </si>
  <si>
    <t>Tata Nifty India Tourism Index Fund - Dir - Growth</t>
  </si>
  <si>
    <t>ICICI Prudential Nifty50 Equal Weight Index Fund - Dir - Growth</t>
  </si>
  <si>
    <t>Edelweiss Nifty Smallcap 250 Index Fund - Dir - Growth</t>
  </si>
  <si>
    <t>Nippon India Nifty IT Index Fund - Dir - Growth</t>
  </si>
  <si>
    <t>Bandhan Nifty 100 Index Fund - Dir - Growth</t>
  </si>
  <si>
    <t>UTI Nifty Midcap 150 Quality 50 Index Fund - Dir - Growth</t>
  </si>
  <si>
    <t>ICICI Prudential Nifty Auto Index Fund - Dir - Growth</t>
  </si>
  <si>
    <t>Axis Nifty500 Value 50 Index Fund - Dir - Growth</t>
  </si>
  <si>
    <t>Kotak Nifty Smallcap 50 Index Fund - Dir - Growth</t>
  </si>
  <si>
    <t>Tata BSE Select Business Groups Index Fund - Dir - Growth</t>
  </si>
  <si>
    <t>Nippon India Nifty Bank Index Fund - Dir - Growth</t>
  </si>
  <si>
    <t>HDFC NIFTY100 Low Volatility 30 Index Fund - Dir - Growth</t>
  </si>
  <si>
    <t>JioBlackRock Nifty Next 50 Index Fund - Dir - Growth</t>
  </si>
  <si>
    <t>UTI Nifty Private Bank Index Fund - Dir - Growth</t>
  </si>
  <si>
    <t>Tata Nifty MidSmall Healthcare Index Fund - Dir - Growth</t>
  </si>
  <si>
    <t>SBI Nifty Bank Index Fund - Dir - Growth</t>
  </si>
  <si>
    <t>ICICI Prudential Nifty200 Value 30 Index Fund - Dir - Growth</t>
  </si>
  <si>
    <t>UTI BSE Sensex Index Fund - Dir - Growth</t>
  </si>
  <si>
    <t>Tata Nifty200 Alpha 30 Index Fund - Dir - Growth</t>
  </si>
  <si>
    <t>Edelweiss MSCI India Domestic &amp; World Healthcare 45 Index Fund - Dir - Growth</t>
  </si>
  <si>
    <t>DSP Nifty500 Flexicap Quality 30 Index Fund - Dir - Growth</t>
  </si>
  <si>
    <t>HDFC BSE India Sector Leaders Index Fund - Dir - Growth</t>
  </si>
  <si>
    <t>Axis Nifty Bank Index Fund - Dir - Growth</t>
  </si>
  <si>
    <t>HSBC Nifty Next 50 Index Fund - Dir - Growth</t>
  </si>
  <si>
    <t>HDFC Nifty Auto Index Fund - Dir - Growth</t>
  </si>
  <si>
    <t>Axis Nifty500 Momentum 50 Index Fund - Dir - Growth</t>
  </si>
  <si>
    <t>HDFC Nifty India Digital Index Fund - Dir - Growth</t>
  </si>
  <si>
    <t>UTI Nifty 50 Equal Weight Index Fund - Dir - Growth</t>
  </si>
  <si>
    <t>ICICI Prudential Nifty Pharma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</si>
  <si>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</si>
  <si>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</si>
  <si>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</si>
  <si>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</si>
  <si>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</si>
  <si>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</si>
  <si>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UTI Nifty Midsmallcap 400 Momentum Quality 100 Index Fund - Dir - Growth</t>
  </si>
  <si>
    <t>Edelweiss Nifty 100 Quality 30 Index Fund - Dir - Growth</t>
  </si>
  <si>
    <t>HDFC Nifty India Consumption Index Fund - Dir - Growth</t>
  </si>
  <si>
    <t>SBI Nifty IT Index Fund - Dir - Growth</t>
  </si>
  <si>
    <t>Tata Nifty Next 50 Index Fund - Dir - Growth</t>
  </si>
  <si>
    <t>Bandhan Nifty200 Momentum 30 Index Fund - Dir - Growth</t>
  </si>
  <si>
    <t>SBI Nifty200 Momentum 30 Index Fund - Dir - Growth</t>
  </si>
  <si>
    <t>Kotak Nifty 100 Low Volatility 30 Index Fund - Dir - Growth</t>
  </si>
  <si>
    <t>Motilal Oswal Nifty MidSmall Financial Services Index Fund - Dir - Growth</t>
  </si>
  <si>
    <t>LIC MF Nifty Next 50 Index Fund - Dir - Growth</t>
  </si>
  <si>
    <t>Tata nifty auto index fund - Dir - Growth</t>
  </si>
  <si>
    <t>Axis Nifty Capital Markets Index Fund - Dir - Growth</t>
  </si>
  <si>
    <t>Axis Nifty50 Equal Weight Index Fund - Dir - Growth</t>
  </si>
  <si>
    <t>ICICI Prudential Nifty50 Value 20 Index Fund - Dir - Growth</t>
  </si>
  <si>
    <t>Kotak Nifty Financial Services Ex-Bank Index Fund - Dir - Growth</t>
  </si>
  <si>
    <t>ICICI Prudential Nifty 500 Index Fund - Dir - Growth</t>
  </si>
  <si>
    <t>Bandhan Nifty Smallcap 250 Index Fund - Dir - Growth</t>
  </si>
  <si>
    <t>Edelweiss Nifty Alpha Low Volatility 30 Index Fund - Dir - Growth</t>
  </si>
  <si>
    <t>HDFC Nifty Top 20 Equal Weight Index Fund - Dir - Growth</t>
  </si>
  <si>
    <t>DSP Nifty Private Bank Index Fund - Dir - Growth</t>
  </si>
  <si>
    <t>LIC MF BSE Sensex Index Fund - Dir - Growth</t>
  </si>
  <si>
    <t>DSP Nifty IT Index Fund - Dir - Growth</t>
  </si>
  <si>
    <t>Bandhan Nifty Midcap 150 Index Fund - Dir - Growth</t>
  </si>
  <si>
    <t>UTI Nifty500 Shariah Index Fund - Dir - Growth</t>
  </si>
  <si>
    <t>Nippon India BSE Sensex Next 30 Index Fund - Dir - Growth</t>
  </si>
  <si>
    <t>Axis Nifty500 Quality 50 Index Fund - Dir - Growth</t>
  </si>
  <si>
    <t>Navi Nifty India Manufacturing Index Fund - Dir - Growth</t>
  </si>
  <si>
    <t>Kotak BSE PSU Index Fund - Dir - Growth</t>
  </si>
  <si>
    <t>Kotak NIFTY Midcap 50 Index Fund - Dir - Growth</t>
  </si>
  <si>
    <t>Tata Nifty500 Multicap Infrastructure 50:30:20 Index Fund - Dir - Growth</t>
  </si>
  <si>
    <t>Aditya Birla Sun Life BSE 500 Quality 50 Index Fund - Dir - Growth</t>
  </si>
  <si>
    <t>UTI Nifty Alpha Low-Volatility 30 Index Fund - Dir - Growth</t>
  </si>
  <si>
    <t>UTI Nifty Midcap 150 Index Fund - Dir - Growth</t>
  </si>
  <si>
    <t>Aditya Birla Sun Life BSE 500 Momentum 50 Index Fund - Dir - Growth</t>
  </si>
  <si>
    <t>Mirae Asset Nifty 50 Index Fund - Dir - Growth</t>
  </si>
  <si>
    <t>Motilal Oswal BSE low Volatility Index Fund - Dir - Growth</t>
  </si>
  <si>
    <t>Tata Nifty Financial Services Index Fund - Dir - Growth</t>
  </si>
  <si>
    <t>Zerodha Nifty 50 Index Fund - Dir - Growth</t>
  </si>
  <si>
    <t>Banks (28.97)</t>
  </si>
  <si>
    <t>Kotak Nifty Smallcap 250 Index Fund - Dir - Growth</t>
  </si>
  <si>
    <t>Tata Nifty Realty Index Fund - Dir - Growth</t>
  </si>
  <si>
    <t>Kotak Nifty 50 Equal Weight Index Fund - Dir - Growth</t>
  </si>
  <si>
    <t>DSP Nifty Bank Index Fund - Dir - Growth</t>
  </si>
  <si>
    <t>Nippon India Nifty Realty Index Fund - Dir - Growth</t>
  </si>
  <si>
    <t>Motilal Oswal BSE 1000 Index Fund - Dir - Growth</t>
  </si>
  <si>
    <t>Angel One Nifty Total Market Index Fund - Dir - Growth</t>
  </si>
  <si>
    <t>Nil,Nil</t>
  </si>
  <si>
    <t>SBI Nifty100 Low Volatility 30 Index Fund - Dir - Growth</t>
  </si>
  <si>
    <t>Motilal Oswal BSE Quality Index Fund - Dir - Growth</t>
  </si>
  <si>
    <t>Tata BSE Quality Index Fund - Dir - Growth</t>
  </si>
  <si>
    <t>Groww Nifty India Railways PSU Index Fund - Dir - Growth</t>
  </si>
  <si>
    <t>Baroda BNP Paribas NIFTY 50 Index Fund - Dir - Growth</t>
  </si>
  <si>
    <t>Nil,Nil,Nil,Nil, If redeemed bet. 0 Day to 30 Days Exit Load is 0.2%</t>
  </si>
  <si>
    <t>Axis BSE Sensex Index Fund - Dir - Growth</t>
  </si>
  <si>
    <t>Mirae Asset Nifty Total Market Index Fund - Dir - Growth</t>
  </si>
  <si>
    <t>Nippon India Nifty Auto Index Fund - Dir - Growth</t>
  </si>
  <si>
    <t>Kotak Nifty 100 Equal Weight Index Fund - Dir - Growth</t>
  </si>
  <si>
    <t>Motilal Oswal Nifty MidSmall Healthcare Index Fund - Dir - Growth</t>
  </si>
  <si>
    <t>Motilal Oswal Nifty MidSmall IT and Telecom Index Fund - Dir - Growth</t>
  </si>
  <si>
    <t>Tata BSE Multicap Consumption 50:30:20 Index Fund - Dir - Growth</t>
  </si>
  <si>
    <t>ICICI Prudential Nifty Private Bank Index Fund - Dir - Growth</t>
  </si>
  <si>
    <t>Bandhan Nifty Total Market Index Fund - Dir - Growth</t>
  </si>
  <si>
    <t>Nippon India Nifty 500 Quality 50 Index Fund - Dir - Growth</t>
  </si>
  <si>
    <t>Groww Nifty Non-Cyclical Consumer Index Fund - Dir - Growth</t>
  </si>
  <si>
    <t>Motilal Oswal BSE Clean Environment Index Fund - Dir - Growth</t>
  </si>
  <si>
    <t>Kotak Nifty Midcap 150 Index Fund - Dir - Growth</t>
  </si>
  <si>
    <t>Kotak Nifty Alpha 50 Index Fund - Dir - Growth</t>
  </si>
  <si>
    <t>Nippon India Nifty India Manufacturing Index Fund - Dir - Growth</t>
  </si>
  <si>
    <t>Navi Nifty Smallcap250 Momentum Quality 100 Index Fund - Dir - Growth</t>
  </si>
  <si>
    <t>Kotak Nifty Top 10 Equal Weight Index Fund - Dir - Growth</t>
  </si>
  <si>
    <t>Bajaj Finserv Nifty 50 Index Fund - Dir - Growth</t>
  </si>
  <si>
    <t>Bandhan Nifty 500 Value 50 Index Fund - Dir - Growth</t>
  </si>
  <si>
    <t>Motilal Oswal BSE Midcap 150 Momentum 30 Index Fund - Dir - Growth</t>
  </si>
  <si>
    <t>Bandhan Nifty 500 Momentum 50 Index Fund - Dir - Growth</t>
  </si>
  <si>
    <t>Kotak Nifty India Tourism Index Fund - Dir - Growth</t>
  </si>
  <si>
    <t>Mirae Asset Nifty LargeMidcap 250 Index Fund - Dir - Growth</t>
  </si>
  <si>
    <t>Edelweiss BSE Internet Economy Index Fund - Dir - Growth</t>
  </si>
  <si>
    <t>Angel One Nifty Total Market Momentum Quality 50 Index Fund - Dir - Growth</t>
  </si>
  <si>
    <t>Bandhan Nifty Next 50 Index Fund - Dir - Growth</t>
  </si>
  <si>
    <t>Angel One Nifty 50 Index Fund - Dir - Growth</t>
  </si>
  <si>
    <t>Bandhan Nifty IT Index Fund - Dir - Growth</t>
  </si>
  <si>
    <t>Motilal Oswal BSE Financials ex Bank 30 Index Fund - Dir - Growth</t>
  </si>
  <si>
    <t>Bajaj Finserv Nifty Next 50 Index Fund - Dir - Growth</t>
  </si>
  <si>
    <t>Axis BSE India Sector Leaders Index Fund - Dir - Growth</t>
  </si>
  <si>
    <t>Aditya Birla Sun Life BSE India Infrastructure Index Fund - Dir - Growth</t>
  </si>
  <si>
    <t>Invesco India Nifty Bank Index Fund - Dir - Growth</t>
  </si>
  <si>
    <t>UTI Nifty India Manufacturing Index Fund - Dir - Growth</t>
  </si>
  <si>
    <t>ICICI Prudential Nifty Top 15 Equal Weight Index Fund - Dir - Growth</t>
  </si>
  <si>
    <t>Nippon India Nifty 500 Low Volatility 50 Index Fund - Dir - Growth</t>
  </si>
  <si>
    <t>Navi Nifty 500 Multicap 50:25:25 Index Fund - Dir</t>
  </si>
  <si>
    <t>ICICI Prudential Nifty200 Quality 30 Index Fund - Dir - Growth</t>
  </si>
  <si>
    <t>Bandhan BSE India Sector Leaders Index Fund - Dir - Growth</t>
  </si>
  <si>
    <t>Groww Nifty 50 Index Fund - Dir - Growth</t>
  </si>
  <si>
    <t>Motilal Oswal Nifty MidSmall India Consumption Index Fund - Dir - Growth</t>
  </si>
  <si>
    <t>DSP BSE SENSEX Next 30 Index Fund - Dir - Growth</t>
  </si>
  <si>
    <t>Kotak Nifty500 Momentum 50 Index Fund - Dir - Growth</t>
  </si>
  <si>
    <t>UTI BSE Housing Index Fund - Dir - Growth</t>
  </si>
  <si>
    <t>Kotak BSE Sensex Index Fund - Dir - Growth</t>
  </si>
  <si>
    <t>Bandhan BSE Healthcare Index Fund - Dir - Growth</t>
  </si>
  <si>
    <t>DSP Nifty Healthcare Index Fund - Dir - Growth</t>
  </si>
  <si>
    <t>Navi Nifty IT Index Fund - Dir - Growth</t>
  </si>
  <si>
    <t>Bandhan Nifty Bank Index Fund - Dir - Growth</t>
  </si>
  <si>
    <t>Baroda BNP Paribas Nifty200 Momentum 30 Index Fund - Dir - Growth</t>
  </si>
  <si>
    <t>Navi BSE Sensex Index Fund - Dir - Growth</t>
  </si>
  <si>
    <t>Choice Nifty Next 50 Index Fund - Dir - Growth</t>
  </si>
  <si>
    <t>Zerodha BSE SENSEX Index Fund - Dir - Growth</t>
  </si>
  <si>
    <t>Kotak Nifty 200 Quality 30 Index Fund - Dir - Growth</t>
  </si>
  <si>
    <t>Invesco India BSE Sensex Index Fund - Dir - Growth</t>
  </si>
  <si>
    <t>DSP Nifty Midcap 150 Index Fund - Dir - Growth</t>
  </si>
  <si>
    <t>Choice Nifty 50 Index Fund - Dir - Growth</t>
  </si>
  <si>
    <t>DSP Nifty 500 Index Fund - Dir - Growth</t>
  </si>
  <si>
    <t>DSP Nifty Smallcap 250 Index Fund - Dir - Growth</t>
  </si>
  <si>
    <t>Groww Nifty Midcap 150 Index Fund - Dir - Growth</t>
  </si>
  <si>
    <t>Kotak Nifty200 Value 30 Index Fund - Dir - Growth</t>
  </si>
  <si>
    <t>Kotak BSE Housing Index Fund - Dir - Growth</t>
  </si>
  <si>
    <t>Bandhan Nifty 200 Quality 30 Index Fund - Dir - Growth</t>
  </si>
  <si>
    <t>Zerodha Nifty MidSmallcap400 50 50 Index Fund - Dir - Growth</t>
  </si>
  <si>
    <t>Pharmaceuticals &amp; Biotechnology (8.61)</t>
  </si>
  <si>
    <t>Finance (7.64)</t>
  </si>
  <si>
    <t>Banks (7.18)</t>
  </si>
  <si>
    <t>Capital Markets (6.74)</t>
  </si>
  <si>
    <t>Auto Components (5.98)</t>
  </si>
  <si>
    <t>Navi Nifty MidSmallcap 400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</si>
  <si>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</si>
  <si>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</si>
  <si>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</si>
  <si>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</si>
  <si>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</si>
  <si>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</si>
  <si>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PSU Bank Index Fund - Dir - Growth</t>
  </si>
  <si>
    <t>Groww Nifty Private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</si>
  <si>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</si>
  <si>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</si>
  <si>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</si>
  <si>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</si>
  <si>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</si>
  <si>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</si>
  <si>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</si>
  <si>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</si>
  <si>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</si>
  <si>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</si>
  <si>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</si>
  <si>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</si>
  <si>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</si>
  <si>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</si>
  <si>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</si>
  <si>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</si>
  <si>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</si>
  <si>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</si>
  <si>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</si>
  <si>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</si>
  <si>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</si>
  <si>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</si>
  <si>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</si>
  <si>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</si>
  <si>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</si>
  <si>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</si>
  <si>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</si>
  <si>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</si>
  <si>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</si>
  <si>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</si>
  <si>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</si>
  <si>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</si>
  <si>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</si>
  <si>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</si>
  <si>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</si>
  <si>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</si>
  <si>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</si>
  <si>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</si>
  <si>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</si>
  <si>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</si>
  <si>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</si>
  <si>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</si>
  <si>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</si>
  <si>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</si>
  <si>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</si>
  <si>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</si>
  <si>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</si>
  <si>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</si>
  <si>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</si>
  <si>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Banks (34.83)</t>
  </si>
  <si>
    <t>Nippon India Silver ETF</t>
  </si>
  <si>
    <t>Miscellaneous (98.5)</t>
  </si>
  <si>
    <t>Current Assets (1.5)</t>
  </si>
  <si>
    <t>Nippon India ETF BSE Sensex</t>
  </si>
  <si>
    <t>CPSE ETF</t>
  </si>
  <si>
    <t>Power (45.43)</t>
  </si>
  <si>
    <t>Aerospace &amp; Defense (19.34)</t>
  </si>
  <si>
    <t>Oil (17.38)</t>
  </si>
  <si>
    <t>Consumable Fuels (14.46)</t>
  </si>
  <si>
    <t>Industrial Manufacturing (1.76)</t>
  </si>
  <si>
    <t>ICICI Prudential Silver ETF</t>
  </si>
  <si>
    <t>Miscellaneous (99)</t>
  </si>
  <si>
    <t>Current Assets (1)</t>
  </si>
  <si>
    <t>Motilal Oswal Nasdaq 100 ETF</t>
  </si>
  <si>
    <t>IT - Hardware (23.66)</t>
  </si>
  <si>
    <t>IT - Software (11.93)</t>
  </si>
  <si>
    <t>Commercial Services &amp; Supplies (11.43)</t>
  </si>
  <si>
    <t>Retailing (10)</t>
  </si>
  <si>
    <t>Consumer Durables (9.21)</t>
  </si>
  <si>
    <t>ICICI Prudential Bharat 22 ETF</t>
  </si>
  <si>
    <t>Power (19.91)</t>
  </si>
  <si>
    <t>Banks (17.96)</t>
  </si>
  <si>
    <t>Construction (16.03)</t>
  </si>
  <si>
    <t>Diversified FMCG (14.36)</t>
  </si>
  <si>
    <t>Petroleum Products (6.49)</t>
  </si>
  <si>
    <t>Nippon India ETF Nifty Next 50 Junior BeES</t>
  </si>
  <si>
    <t>Nippon India ETF Nifty Bank BeES</t>
  </si>
  <si>
    <t>Banks (99.67)</t>
  </si>
  <si>
    <t>Current Assets (0.33)</t>
  </si>
  <si>
    <t>HDFC Silver ETF</t>
  </si>
  <si>
    <t>Miscellaneous (97.75)</t>
  </si>
  <si>
    <t>Current Assets (2.25)</t>
  </si>
  <si>
    <t>SBI Silver ETF</t>
  </si>
  <si>
    <t>Miscellaneous (97.94)</t>
  </si>
  <si>
    <t>Current Assets (2.06)</t>
  </si>
  <si>
    <t>HDFC NIFTY 50 ETF</t>
  </si>
  <si>
    <t>Mirae Asset Nifty 50 ETF</t>
  </si>
  <si>
    <t>Tata Silver Exchange Traded Fund</t>
  </si>
  <si>
    <t>Miscellaneous (96.9)</t>
  </si>
  <si>
    <t>Current Assets (3.1)</t>
  </si>
  <si>
    <t>Kotak Nifty Bank ETF</t>
  </si>
  <si>
    <t>Nippon India ETF Nifty PSU Bank BeES</t>
  </si>
  <si>
    <t>Banks (99.97)</t>
  </si>
  <si>
    <t>ICICI Prudential Nifty Private Bank ETF</t>
  </si>
  <si>
    <t>Banks (99.66)</t>
  </si>
  <si>
    <t>Current Assets (0.34)</t>
  </si>
  <si>
    <t>Mirae Asset NYSE FANG Plus ETF</t>
  </si>
  <si>
    <t>IT - Services (19.22)</t>
  </si>
  <si>
    <t>IT - Hardware (17.69)</t>
  </si>
  <si>
    <t>IT - Software (12.26)</t>
  </si>
  <si>
    <t>Retailing (11.43)</t>
  </si>
  <si>
    <t>Consumer Durables (10.43)</t>
  </si>
  <si>
    <t>Nippon India ETF Nifty IT</t>
  </si>
  <si>
    <t>IT - Software (99.92)</t>
  </si>
  <si>
    <t>Nippon India ETF Nifty Midcap 150</t>
  </si>
  <si>
    <t>SBI Nifty Bank ETF</t>
  </si>
  <si>
    <t>Kotak Nifty 50 ETF</t>
  </si>
  <si>
    <t>ICICI Prudential Nifty 100 Low Volatility 30 ETF</t>
  </si>
  <si>
    <t>Kotak Silver ETF</t>
  </si>
  <si>
    <t>Miscellaneous (98.76)</t>
  </si>
  <si>
    <t>Current Assets (1.24)</t>
  </si>
  <si>
    <t>Aditya Birla Sun Life Nifty 50 ETF</t>
  </si>
  <si>
    <t>UTI Nifty Bank ETF</t>
  </si>
  <si>
    <t>SBI Nifty Next 50 ETF</t>
  </si>
  <si>
    <t>ICICI Prudential Nifty Bank ETF</t>
  </si>
  <si>
    <t>Aditya Birla Sun Life Silver ETF</t>
  </si>
  <si>
    <t>Miscellaneous (98.61)</t>
  </si>
  <si>
    <t>Current Assets (1.39)</t>
  </si>
  <si>
    <t>ICICI Prudential Nifty Next 50 ETF</t>
  </si>
  <si>
    <t>HDFC NIFTY Smallcap 250 ETF</t>
  </si>
  <si>
    <t>Aditya Birla Sun Life Nifty Bank ETF</t>
  </si>
  <si>
    <t>Kotak Nifty PSU Bank ETF</t>
  </si>
  <si>
    <t>Banks (99.99)</t>
  </si>
  <si>
    <t>UTI Nifty Next 50 ETF</t>
  </si>
  <si>
    <t>HDFC NIFTY Bank ETF</t>
  </si>
  <si>
    <t>Kotak MSCI India ETF</t>
  </si>
  <si>
    <t>Banks (20.02)</t>
  </si>
  <si>
    <t>Finance (6.96)</t>
  </si>
  <si>
    <t>Petroleum Products (6.93)</t>
  </si>
  <si>
    <t>IT - Software (6.92)</t>
  </si>
  <si>
    <t>Axis Silver ETF</t>
  </si>
  <si>
    <t>Miscellaneous (97.93)</t>
  </si>
  <si>
    <t>Current Assets (2.07)</t>
  </si>
  <si>
    <t>Mirae Asset Nifty Midcap 150 ETF</t>
  </si>
  <si>
    <t>Nippon India Nifty Pharma ETF</t>
  </si>
  <si>
    <t>Pharmaceuticals &amp; Biotechnology (99.8)</t>
  </si>
  <si>
    <t>Edelweiss Silver ETF</t>
  </si>
  <si>
    <t>ICICI Prudential Nifty Alpha Low - Volatility 30 ETF</t>
  </si>
  <si>
    <t>Pharmaceuticals &amp; Biotechnology (14.24)</t>
  </si>
  <si>
    <t>Automobiles (12.77)</t>
  </si>
  <si>
    <t>Food Products (6.91)</t>
  </si>
  <si>
    <t>Mirae Asset Nifty Next 50 ETF</t>
  </si>
  <si>
    <t>DSP Silver ETF</t>
  </si>
  <si>
    <t>Miscellaneous (97.97)</t>
  </si>
  <si>
    <t>Current Assets (2.03)</t>
  </si>
  <si>
    <t>DSP Nifty 50 Equal Weight ETF</t>
  </si>
  <si>
    <t>IT - Software (11.15)</t>
  </si>
  <si>
    <t>Automobiles (10.72)</t>
  </si>
  <si>
    <t>Banks (9.64)</t>
  </si>
  <si>
    <t>UTI Silver Exchange Traded Fund</t>
  </si>
  <si>
    <t>Miscellaneous (98.24)</t>
  </si>
  <si>
    <t>Current Assets (1.76)</t>
  </si>
  <si>
    <t>Motilal Oswal Nifty India Defence ETF</t>
  </si>
  <si>
    <t>Aerospace &amp; Defense (59.54)</t>
  </si>
  <si>
    <t>DSP Nifty PSU Bank ETF</t>
  </si>
  <si>
    <t>Banks (99.63)</t>
  </si>
  <si>
    <t>Zerodha Silver ETF</t>
  </si>
  <si>
    <t>Miscellaneous (99.5)</t>
  </si>
  <si>
    <t>Current Assets (0.5)</t>
  </si>
  <si>
    <t>Mirae Asset Silver ETF</t>
  </si>
  <si>
    <t>Miscellaneous (97.8)</t>
  </si>
  <si>
    <t>Current Assets (2.2)</t>
  </si>
  <si>
    <t>Nippon India ETF Hang Seng BeES</t>
  </si>
  <si>
    <t>Finance (26.58)</t>
  </si>
  <si>
    <t>Banks (13.43)</t>
  </si>
  <si>
    <t>Retailing (8.34)</t>
  </si>
  <si>
    <t>Consumer Durables (5.28)</t>
  </si>
  <si>
    <t>Pharmaceuticals &amp; Biotechnology (4.7)</t>
  </si>
  <si>
    <t>Mirae Asset S&amp;P 500 TOP 50 ETF</t>
  </si>
  <si>
    <t>IT - Hardware (19.49)</t>
  </si>
  <si>
    <t>Consumer Durables (11.7)</t>
  </si>
  <si>
    <t>Commercial Services &amp; Supplies (10.36)</t>
  </si>
  <si>
    <t>Motilal Oswal Silver ETF</t>
  </si>
  <si>
    <t>Miscellaneous (97.35)</t>
  </si>
  <si>
    <t>Current Assets (2.65)</t>
  </si>
  <si>
    <t>ICICI Prudential Nifty Metal ETF</t>
  </si>
  <si>
    <t>Ferrous Metals (47.59)</t>
  </si>
  <si>
    <t>Non - Ferrous Metals (26.12)</t>
  </si>
  <si>
    <t>Metals &amp; Minerals Trading (10.57)</t>
  </si>
  <si>
    <t>Industrial Products (6.67)</t>
  </si>
  <si>
    <t>Diversified Metals (5.46)</t>
  </si>
  <si>
    <t>Mirae Asset Nifty Smallcap 250 Momentum Quality 100 ETF</t>
  </si>
  <si>
    <t>Banks (5.97)</t>
  </si>
  <si>
    <t>Axis NIFTY 50 ETF</t>
  </si>
  <si>
    <t>Motilal Oswal Nifty Midcap 100 ETF</t>
  </si>
  <si>
    <t>Banks (10.41)</t>
  </si>
  <si>
    <t>Pharmaceuticals &amp; Biotechnology (8.71)</t>
  </si>
  <si>
    <t>Capital Markets (8.48)</t>
  </si>
  <si>
    <t>Electrical Equipment (7.29)</t>
  </si>
  <si>
    <t>IT - Software (5.84)</t>
  </si>
  <si>
    <t>LIC MF Nifty 50 ETF</t>
  </si>
  <si>
    <t>Banks (28.88)</t>
  </si>
  <si>
    <t>Kotak Nifty Alpha 50 ETF</t>
  </si>
  <si>
    <t>Banks (12.28)</t>
  </si>
  <si>
    <t>Electrical Equipment (9.35)</t>
  </si>
  <si>
    <t>Non - Ferrous Metals (9.04)</t>
  </si>
  <si>
    <t>SBI BSE PSU BANK ETF</t>
  </si>
  <si>
    <t>Banks (100)</t>
  </si>
  <si>
    <t>Current Assets (0)</t>
  </si>
  <si>
    <t>ICICI Prudential Nifty Midcap 150 ETF</t>
  </si>
  <si>
    <t>ICICI Prudential Nifty FMCG ETF</t>
  </si>
  <si>
    <t>Diversified FMCG (45.14)</t>
  </si>
  <si>
    <t>Food Products (16.98)</t>
  </si>
  <si>
    <t>Beverages (14.76)</t>
  </si>
  <si>
    <t>Agricultural Food &amp; other Products (12.72)</t>
  </si>
  <si>
    <t>Personal Products (10.18)</t>
  </si>
  <si>
    <t>LIC MF Nifty 100 ETF</t>
  </si>
  <si>
    <t>DSP Nifty Private Bank ETF</t>
  </si>
  <si>
    <t>Banks (103.2)</t>
  </si>
  <si>
    <t>Current Assets (-3.2)</t>
  </si>
  <si>
    <t>LIC MF BSE Sensex ETF</t>
  </si>
  <si>
    <t>Banks (34.76)</t>
  </si>
  <si>
    <t>TATA NIFTY 50 EXCHANGE TRADED FUND</t>
  </si>
  <si>
    <t>DSP Nifty Top 10 Equal Weight ETF</t>
  </si>
  <si>
    <t>Banks (38.19)</t>
  </si>
  <si>
    <t>IT - Software (21.81)</t>
  </si>
  <si>
    <t>Telecom - Services (10.45)</t>
  </si>
  <si>
    <t>Diversified FMCG (9.63)</t>
  </si>
  <si>
    <t>LIC MF Nifty Midcap 100 ETF</t>
  </si>
  <si>
    <t>Banks (10.44)</t>
  </si>
  <si>
    <t>Pharmaceuticals &amp; Biotechnology (8.73)</t>
  </si>
  <si>
    <t>Electrical Equipment (7.3)</t>
  </si>
  <si>
    <t>IT - Software (5.48)</t>
  </si>
  <si>
    <t>SBI Nifty Private Bank ETF</t>
  </si>
  <si>
    <t>Banks (99.74)</t>
  </si>
  <si>
    <t>Current Assets (0.26)</t>
  </si>
  <si>
    <t>ICICI Prudential Nifty IT ETF</t>
  </si>
  <si>
    <t>IT - Software (99.86)</t>
  </si>
  <si>
    <t>Current Assets (0.14)</t>
  </si>
  <si>
    <t>ICICI Prudential Nifty 200 Momentum 30 ETF</t>
  </si>
  <si>
    <t>HDFC BSE SENSEX ETF</t>
  </si>
  <si>
    <t>Mirae Asset Nifty Metal ETF</t>
  </si>
  <si>
    <t>Ferrous Metals (47.61)</t>
  </si>
  <si>
    <t>Non - Ferrous Metals (26.14)</t>
  </si>
  <si>
    <t>Metals &amp; Minerals Trading (10.58)</t>
  </si>
  <si>
    <t>HDFC NIFTY Private Bank ETF</t>
  </si>
  <si>
    <t>Banks (99.7)</t>
  </si>
  <si>
    <t>Current Assets (0.3)</t>
  </si>
  <si>
    <t>Mirae Asset Nifty MidSmallcap400 Momentum Quality 100 ETF</t>
  </si>
  <si>
    <t>Pharmaceuticals &amp; Biotechnology (15.03)</t>
  </si>
  <si>
    <t>Capital Markets (14.97)</t>
  </si>
  <si>
    <t>Nippon India Nifty Auto ETF</t>
  </si>
  <si>
    <t>Automobiles (75.1)</t>
  </si>
  <si>
    <t>Auto Components (20.72)</t>
  </si>
  <si>
    <t>Agricultural, Commercial &amp; Construction Vehicles (3.69)</t>
  </si>
  <si>
    <t>Current Assets (0.49)</t>
  </si>
  <si>
    <t>DSP Nifty Bank ETF</t>
  </si>
  <si>
    <t>Banks (98.08)</t>
  </si>
  <si>
    <t>Current Assets (1.92)</t>
  </si>
  <si>
    <t>ICICI Prudential Nifty Infrastructure ETF</t>
  </si>
  <si>
    <t>Petroleum Products (23.99)</t>
  </si>
  <si>
    <t>Telecom - Services (16.88)</t>
  </si>
  <si>
    <t>Construction (11.97)</t>
  </si>
  <si>
    <t>Power (10.47)</t>
  </si>
  <si>
    <t>Cement &amp; Cement Products (8.3)</t>
  </si>
  <si>
    <t>Mirae Asset Nifty Financial Services ETF</t>
  </si>
  <si>
    <t>Banks (60.21)</t>
  </si>
  <si>
    <t>Finance (27.99)</t>
  </si>
  <si>
    <t>Capital Markets (4.58)</t>
  </si>
  <si>
    <t>Mirae Asset Nifty 200 Alpha 30 ETF</t>
  </si>
  <si>
    <t>Finance (13.17)</t>
  </si>
  <si>
    <t>Electrical Equipment (11.53)</t>
  </si>
  <si>
    <t>Power (11.47)</t>
  </si>
  <si>
    <t>Pharmaceuticals &amp; Biotechnology (9)</t>
  </si>
  <si>
    <t>Bajaj Finserv Nifty Bank ETF</t>
  </si>
  <si>
    <t>Motilal Oswal Nifty 500 Momentum 50 ETF</t>
  </si>
  <si>
    <t>Electrical Equipment (18.03)</t>
  </si>
  <si>
    <t>Mirae Asset Hang Seng TECH ETF</t>
  </si>
  <si>
    <t>Retailing (14.62)</t>
  </si>
  <si>
    <t>IT - Hardware (13.99)</t>
  </si>
  <si>
    <t>IT - Software (12.72)</t>
  </si>
  <si>
    <t>Consumer Durables (12.68)</t>
  </si>
  <si>
    <t>IT - Services (9.36)</t>
  </si>
  <si>
    <t>Aditya Birla Sun Life BSE Top 10 Banks ETF</t>
  </si>
  <si>
    <t>Banks (99.55)</t>
  </si>
  <si>
    <t>Current Assets (0.45)</t>
  </si>
  <si>
    <t>ICICI Prudential BSE 500 ETF</t>
  </si>
  <si>
    <t>Petroleum Products (5.32)</t>
  </si>
  <si>
    <t>Nippon India ETF Nifty 100</t>
  </si>
  <si>
    <t>Banks (24.71)</t>
  </si>
  <si>
    <t>Groww Nifty India Defence ETF</t>
  </si>
  <si>
    <t>Axis NIFTY Bank ETF</t>
  </si>
  <si>
    <t>Banks (99.71)</t>
  </si>
  <si>
    <t>Current Assets (0.29)</t>
  </si>
  <si>
    <t>Kotak Nifty IT ETF</t>
  </si>
  <si>
    <t>IT - Software (99.81)</t>
  </si>
  <si>
    <t>Mirae Asset Nifty Bank ETF</t>
  </si>
  <si>
    <t>ICICI Prudential Nifty Oil &amp; Gas ETF</t>
  </si>
  <si>
    <t>Petroleum Products (60.29)</t>
  </si>
  <si>
    <t>Oil (20)</t>
  </si>
  <si>
    <t>Gas (19.64)</t>
  </si>
  <si>
    <t>Groww Silver ETF</t>
  </si>
  <si>
    <t>Miscellaneous (97.84)</t>
  </si>
  <si>
    <t>Mirae Asset Nifty Energy ETF</t>
  </si>
  <si>
    <t>Power (24.92)</t>
  </si>
  <si>
    <t>Electrical Equipment (23.89)</t>
  </si>
  <si>
    <t>Petroleum Products (15.88)</t>
  </si>
  <si>
    <t>Gas (12.86)</t>
  </si>
  <si>
    <t>Oil (12.65)</t>
  </si>
  <si>
    <t>Groww Nifty EV &amp; New Age Automotive ETF</t>
  </si>
  <si>
    <t>Automobiles (34.06)</t>
  </si>
  <si>
    <t>Auto Components (33.35)</t>
  </si>
  <si>
    <t>Chemicals &amp; Petrochemicals (8.67)</t>
  </si>
  <si>
    <t>Agricultural, Commercial &amp; Construction Vehicles (4.35)</t>
  </si>
  <si>
    <t>IT - Services (4.22)</t>
  </si>
  <si>
    <t>Motilal Oswal Nifty 500 ETF</t>
  </si>
  <si>
    <t>DSP BSE Top 10 Banks ETF</t>
  </si>
  <si>
    <t>Banks (105.47)</t>
  </si>
  <si>
    <t>Current Assets (-5.47)</t>
  </si>
  <si>
    <t>Kotak Nifty 100 Low Volatility 30 ETF</t>
  </si>
  <si>
    <t>IT - Software (12.76)</t>
  </si>
  <si>
    <t>Aditya Birla Sun Life BSE Sensex ETF</t>
  </si>
  <si>
    <t>Groww BSE Power ETF</t>
  </si>
  <si>
    <t>Power (59.58)</t>
  </si>
  <si>
    <t>Electrical Equipment (40.43)</t>
  </si>
  <si>
    <t>Current Assets (-0.01)</t>
  </si>
  <si>
    <t>Zerodha Nifty Midcap 150 ETF</t>
  </si>
  <si>
    <t>Motilal Oswal Nifty Realty ETF</t>
  </si>
  <si>
    <t>Realty (99.87)</t>
  </si>
  <si>
    <t>Current Assets (0.13)</t>
  </si>
  <si>
    <t>Motilal Oswal Nifty Smallcap 250 ETF</t>
  </si>
  <si>
    <t>Mirae Asset Nifty India Manufacturing ETF</t>
  </si>
  <si>
    <t>Bandhan Silver ETF</t>
  </si>
  <si>
    <t>Miscellaneous (96.28)</t>
  </si>
  <si>
    <t>Current Assets (3.72)</t>
  </si>
  <si>
    <t>Motilal Oswal Nifty Capital Market ETF</t>
  </si>
  <si>
    <t>Capital Markets (99.86)</t>
  </si>
  <si>
    <t>ICICI Prudential Nifty Healthcare ETF</t>
  </si>
  <si>
    <t>Pharmaceuticals &amp; Biotechnology (79.81)</t>
  </si>
  <si>
    <t>Healthcare Services (20.02)</t>
  </si>
  <si>
    <t>ICICI Prudential Nifty Auto ETF</t>
  </si>
  <si>
    <t>Automobiles (75.15)</t>
  </si>
  <si>
    <t>Current Assets (0.43)</t>
  </si>
  <si>
    <t>DSP Nifty 50 ETF</t>
  </si>
  <si>
    <t>Banks (28.69)</t>
  </si>
  <si>
    <t>IT - Software (8.28)</t>
  </si>
  <si>
    <t>Petroleum Products (7.83)</t>
  </si>
  <si>
    <t>Automobiles (7.05)</t>
  </si>
  <si>
    <t>ICICI Prudential Nifty Financial Services Ex-Bank ETF</t>
  </si>
  <si>
    <t>Finance (58.82)</t>
  </si>
  <si>
    <t>Capital Markets (20.16)</t>
  </si>
  <si>
    <t>HDFC NIFTY NEXT 50 ETF</t>
  </si>
  <si>
    <t>Kotak Nifty Midcap 50 ETF</t>
  </si>
  <si>
    <t>Banks (13.36)</t>
  </si>
  <si>
    <t>Pharmaceuticals &amp; Biotechnology (10.09)</t>
  </si>
  <si>
    <t>IT - Software (6.5)</t>
  </si>
  <si>
    <t>Nippon India ETF Nifty India Consumption</t>
  </si>
  <si>
    <t>Automobiles (25.59)</t>
  </si>
  <si>
    <t>Diversified FMCG (13.06)</t>
  </si>
  <si>
    <t>Retailing (12.25)</t>
  </si>
  <si>
    <t>Consumer Durables (11.87)</t>
  </si>
  <si>
    <t>Telecom - Services (9.97)</t>
  </si>
  <si>
    <t>Bajaj Finserv Nifty 50 ETF</t>
  </si>
  <si>
    <t>Nippon India ETF Nifty Infrastructure BeES</t>
  </si>
  <si>
    <t>Petroleum Products (23.96)</t>
  </si>
  <si>
    <t>Telecom - Services (16.86)</t>
  </si>
  <si>
    <t>Construction (11.96)</t>
  </si>
  <si>
    <t>Power (10.46)</t>
  </si>
  <si>
    <t>Cement &amp; Cement Products (8.29)</t>
  </si>
  <si>
    <t>Mirae Asset Nifty50 Equal Weight ETF</t>
  </si>
  <si>
    <t>Mirae Asset Nifty EV and New Age Automotive ETF</t>
  </si>
  <si>
    <t>Automobiles (34.05)</t>
  </si>
  <si>
    <t>Auto Components (33.36)</t>
  </si>
  <si>
    <t>ICICI Prudential Nifty50 Value 20 ETF</t>
  </si>
  <si>
    <t>Motilal Oswal NASDAQ Q 50 ETF</t>
  </si>
  <si>
    <t>Pharmaceuticals &amp; Biotechnology (16.56)</t>
  </si>
  <si>
    <t>IT - Services (14.32)</t>
  </si>
  <si>
    <t>IT - Software (12.88)</t>
  </si>
  <si>
    <t>IT - Hardware (10.64)</t>
  </si>
  <si>
    <t>Transport Services (7.62)</t>
  </si>
  <si>
    <t>Tata Nifty India Digital Exchange Traded Fund</t>
  </si>
  <si>
    <t>IT - Software (46.87)</t>
  </si>
  <si>
    <t>Retailing (22.55)</t>
  </si>
  <si>
    <t>Telecom - Services (13.45)</t>
  </si>
  <si>
    <t>Financial Technology (Fintech) (9.81)</t>
  </si>
  <si>
    <t>Motilal Oswal BSE Enhanced Value ETF</t>
  </si>
  <si>
    <t>Banks (27.45)</t>
  </si>
  <si>
    <t>Petroleum Products (18.98)</t>
  </si>
  <si>
    <t>Finance (9.42)</t>
  </si>
  <si>
    <t>Non - Ferrous Metals (8.28)</t>
  </si>
  <si>
    <t>Zerodha Nifty 100 ETF</t>
  </si>
  <si>
    <t>DSP Nifty IT ETF</t>
  </si>
  <si>
    <t>IT - Software (107.59)</t>
  </si>
  <si>
    <t>Current Assets (-7.59)</t>
  </si>
  <si>
    <t>ICICI Prudential Nifty 100 ETF</t>
  </si>
  <si>
    <t>Edelweiss Nifty LargeMidcap 250 ETF</t>
  </si>
  <si>
    <t>HDFC NIFTY Midcap 150 ETF</t>
  </si>
  <si>
    <t>Groww Nifty India Railways PSU ETF</t>
  </si>
  <si>
    <t>Construction (21.71)</t>
  </si>
  <si>
    <t>Transport Services (19.92)</t>
  </si>
  <si>
    <t>Finance (19.58)</t>
  </si>
  <si>
    <t>Leisure Services (16.23)</t>
  </si>
  <si>
    <t>Power (5.48)</t>
  </si>
  <si>
    <t>Mirae Asset BSE India Defence ETF</t>
  </si>
  <si>
    <t>Aerospace &amp; Defense (52.15)</t>
  </si>
  <si>
    <t>Chemicals &amp; Petrochemicals (12.95)</t>
  </si>
  <si>
    <t>Industrial Manufacturing (9.58)</t>
  </si>
  <si>
    <t>Metals &amp; Minerals Trading (5.76)</t>
  </si>
  <si>
    <t>Automobiles (5.46)</t>
  </si>
  <si>
    <t>Nippon India ETF BSE Sensex Next 50</t>
  </si>
  <si>
    <t>Banks (15.1)</t>
  </si>
  <si>
    <t>Finance (8.19)</t>
  </si>
  <si>
    <t>Power (5.16)</t>
  </si>
  <si>
    <t>Nippon India ETF Nifty 50 Value 20</t>
  </si>
  <si>
    <t>Axis NIFTY IT ETF</t>
  </si>
  <si>
    <t>IT - Software (99.85)</t>
  </si>
  <si>
    <t>Current Assets (0.15)</t>
  </si>
  <si>
    <t>ICICI Prudential Nifty 200 Quality 30 ETF</t>
  </si>
  <si>
    <t>ICICI Prudential Nifty PSU Bank ETF</t>
  </si>
  <si>
    <t>Motilal Oswal Nifty 50 Equal Weight ETF</t>
  </si>
  <si>
    <t>ICICI Prudential Nifty Commodities ETF</t>
  </si>
  <si>
    <t>Groww BSE Hospitals ETF</t>
  </si>
  <si>
    <t>Healthcare Services (99.98)</t>
  </si>
  <si>
    <t>AXIS BSE SENSEX ETF</t>
  </si>
  <si>
    <t>Motilal Oswal Nifty 200 Momentum 30 ETF</t>
  </si>
  <si>
    <t>ICICI Prudential BSE Midcap Select ETF</t>
  </si>
  <si>
    <t>Banks (17.12)</t>
  </si>
  <si>
    <t>Electrical Equipment (12)</t>
  </si>
  <si>
    <t>IT - Software (10.64)</t>
  </si>
  <si>
    <t>Financial Technology (Fintech) (8.2)</t>
  </si>
  <si>
    <t>Kotak Nifty Chemicals ETF</t>
  </si>
  <si>
    <t>Chemicals &amp; Petrochemicals (73.23)</t>
  </si>
  <si>
    <t>Fertilizers &amp; Agrochemicals (26.51)</t>
  </si>
  <si>
    <t>Mirae Asset Nifty IT ETF</t>
  </si>
  <si>
    <t>IT - Software (99.97)</t>
  </si>
  <si>
    <t>Aditya Birla Sun Life Nifty Next 50 ETF</t>
  </si>
  <si>
    <t>HDFC NIFTY200 Momentum 30 ETF</t>
  </si>
  <si>
    <t>Mirae Asset Nifty 100 ESG Sector Leaders ETF</t>
  </si>
  <si>
    <t>Banks (23.23)</t>
  </si>
  <si>
    <t>Petroleum Products (10.93)</t>
  </si>
  <si>
    <t>Finance (7.92)</t>
  </si>
  <si>
    <t>Automobiles (6.79)</t>
  </si>
  <si>
    <t>DSP Nifty Midcap 150 Quality 50 ETF</t>
  </si>
  <si>
    <t>IT - Software (12.93)</t>
  </si>
  <si>
    <t>Industrial Products (10.89)</t>
  </si>
  <si>
    <t>Consumer Durables (10.18)</t>
  </si>
  <si>
    <t>Capital Markets (10.18)</t>
  </si>
  <si>
    <t>Pharmaceuticals &amp; Biotechnology (8.29)</t>
  </si>
  <si>
    <t>Invesco India Nifty 50 ETF</t>
  </si>
  <si>
    <t>Zerodha Nifty Smallcap 100 ETF</t>
  </si>
  <si>
    <t>Finance (13.44)</t>
  </si>
  <si>
    <t>Banks (8.17)</t>
  </si>
  <si>
    <t>Chemicals &amp; Petrochemicals (6.87)</t>
  </si>
  <si>
    <t>Mirae Asset Nifty500 Multicap 50:25:25 ETF</t>
  </si>
  <si>
    <t>Banks (15.99)</t>
  </si>
  <si>
    <t>Finance (7.31)</t>
  </si>
  <si>
    <t>Pharmaceuticals &amp; Biotechnology (6.37)</t>
  </si>
  <si>
    <t>IT - Software (5.17)</t>
  </si>
  <si>
    <t>Automobiles (4.35)</t>
  </si>
  <si>
    <t>HDFC NIFTY IT ETF</t>
  </si>
  <si>
    <t>IT - Software (99.83)</t>
  </si>
  <si>
    <t>SBI Nifty IT ETF</t>
  </si>
  <si>
    <t>IT - Software (99.9)</t>
  </si>
  <si>
    <t>SBI NIFTY 200 Quality 30 ETF</t>
  </si>
  <si>
    <t>Aditya Birla Sun Life Nifty Healthcare ETF</t>
  </si>
  <si>
    <t>Kotak Nifty 50 Value 20 ETF</t>
  </si>
  <si>
    <t>Banks (45)</t>
  </si>
  <si>
    <t>IT - Software (14.01)</t>
  </si>
  <si>
    <t>Petroleum Products (12.5)</t>
  </si>
  <si>
    <t>Motilal Oswal BSE Low Volatility ETF</t>
  </si>
  <si>
    <t>Food Products (6.86)</t>
  </si>
  <si>
    <t>Mirae Asset Nifty Smallcap 250 ETF</t>
  </si>
  <si>
    <t>Motilal Oswal Nifty 50 ETF</t>
  </si>
  <si>
    <t>Nippon India ETF Nifty Dividend Opportunities 50</t>
  </si>
  <si>
    <t>Banks (15.2)</t>
  </si>
  <si>
    <t>Diversified FMCG (11.4)</t>
  </si>
  <si>
    <t>Power (8.06)</t>
  </si>
  <si>
    <t>Finance (7.69)</t>
  </si>
  <si>
    <t>ICICI Prudential Nifty EV &amp; New Age Automotive ETF</t>
  </si>
  <si>
    <t>Motilal Oswal Nifty Energy ETF</t>
  </si>
  <si>
    <t>Petroleum Products (15.87)</t>
  </si>
  <si>
    <t>Gas (12.85)</t>
  </si>
  <si>
    <t>Quantum Nifty 50 ETF - Growth</t>
  </si>
  <si>
    <t>HDFC NIFTY PSU BANK ETF</t>
  </si>
  <si>
    <t>Mirae Asset Nifty India New Age Consumption ETF</t>
  </si>
  <si>
    <t>Automobiles (26.03)</t>
  </si>
  <si>
    <t>Retailing (19.02)</t>
  </si>
  <si>
    <t>Consumer Durables (14.53)</t>
  </si>
  <si>
    <t>Realty (8.77)</t>
  </si>
  <si>
    <t>Telecom - Services (7.65)</t>
  </si>
  <si>
    <t>Zerodha Nifty 50 ETF</t>
  </si>
  <si>
    <t>HDFC BSE 500 ETF</t>
  </si>
  <si>
    <t>Pharmaceuticals &amp; Biotechnology (5.63)</t>
  </si>
  <si>
    <t>Nippon India ETF Nifty 50 Shariah BeES</t>
  </si>
  <si>
    <t>IT - Software (37.22)</t>
  </si>
  <si>
    <t>Pharmaceuticals &amp; Biotechnology (15.3)</t>
  </si>
  <si>
    <t>Diversified FMCG (7.84)</t>
  </si>
  <si>
    <t>Non - Ferrous Metals (5.94)</t>
  </si>
  <si>
    <t>Cement &amp; Cement Products (5.93)</t>
  </si>
  <si>
    <t>ICICI Prudential Nifty India Consumption ETF</t>
  </si>
  <si>
    <t>Automobiles (25.6)</t>
  </si>
  <si>
    <t>Diversified FMCG (13.07)</t>
  </si>
  <si>
    <t>Retailing (12.26)</t>
  </si>
  <si>
    <t>Consumer Durables (11.88)</t>
  </si>
  <si>
    <t>Motilal Oswal Nifty Midcap150 Momentum 50 ETF</t>
  </si>
  <si>
    <t>ICICI Prudential Nifty200 Value 30 ETF</t>
  </si>
  <si>
    <t>Banks (23.77)</t>
  </si>
  <si>
    <t>Mirae Asset Nifty PSU Bank ETF</t>
  </si>
  <si>
    <t>Banks (100.01)</t>
  </si>
  <si>
    <t>Kotak Nifty MNC ETF</t>
  </si>
  <si>
    <t>Food Products (16.4)</t>
  </si>
  <si>
    <t>Electrical Equipment (13.44)</t>
  </si>
  <si>
    <t>Automobiles (13.42)</t>
  </si>
  <si>
    <t>Diversified FMCG (9.47)</t>
  </si>
  <si>
    <t>DSP BSE SENSEX Next 30 ETF</t>
  </si>
  <si>
    <t>Automobiles (17.93)</t>
  </si>
  <si>
    <t>Finance (13.31)</t>
  </si>
  <si>
    <t>Pharmaceuticals &amp; Biotechnology (9.75)</t>
  </si>
  <si>
    <t>Healthcare Services (6.58)</t>
  </si>
  <si>
    <t>Mirae Asset Nifty 100 Low Volatility 30 ETF</t>
  </si>
  <si>
    <t>Groww Nifty Capital Markets ETF</t>
  </si>
  <si>
    <t>Capital Markets (99.91)</t>
  </si>
  <si>
    <t>Current Assets (0.09)</t>
  </si>
  <si>
    <t>HDFC NIFTY 100 ETF</t>
  </si>
  <si>
    <t>Motilal Oswal BSE Healthcare ETF</t>
  </si>
  <si>
    <t>Pharmaceuticals &amp; Biotechnology (75.98)</t>
  </si>
  <si>
    <t>Healthcare Services (23.24)</t>
  </si>
  <si>
    <t>Aditya Birla Sun Life Nifty IT ETF</t>
  </si>
  <si>
    <t>IT - Software (99.77)</t>
  </si>
  <si>
    <t>Current Assets (0.23)</t>
  </si>
  <si>
    <t>Mirae Asset BSE Sensex ETF</t>
  </si>
  <si>
    <t>Angel One Nifty Total Market ETF</t>
  </si>
  <si>
    <t>Mirae Asset BSE Midcap 150 Momentum 30 ETF</t>
  </si>
  <si>
    <t>Electrical Equipment (19.5)</t>
  </si>
  <si>
    <t>Banks (14.05)</t>
  </si>
  <si>
    <t>Pharmaceuticals &amp; Biotechnology (11.66)</t>
  </si>
  <si>
    <t>Finance (6.36)</t>
  </si>
  <si>
    <t>Capital Markets (6.29)</t>
  </si>
  <si>
    <t>360 ONE Silver ETF</t>
  </si>
  <si>
    <t>Miscellaneous (98.34)</t>
  </si>
  <si>
    <t>Current Assets (1.66)</t>
  </si>
  <si>
    <t>Groww Nifty Metal ETF</t>
  </si>
  <si>
    <t>SBI Nifty 50 Equal Weight ETF</t>
  </si>
  <si>
    <t>Aditya Birla Sun Life Nifty 200 Momentum 30 ETF</t>
  </si>
  <si>
    <t>Groww Nifty India Internet ETF</t>
  </si>
  <si>
    <t>Retailing (56.9)</t>
  </si>
  <si>
    <t>Financial Technology (Fintech) (24.28)</t>
  </si>
  <si>
    <t>Leisure Services (5.31)</t>
  </si>
  <si>
    <t>Entertainment (1.57)</t>
  </si>
  <si>
    <t>Kotak NIFTY India Consumption ETF</t>
  </si>
  <si>
    <t>HDFC NIFTY50 Value 20 ETF</t>
  </si>
  <si>
    <t>Banks (45.02)</t>
  </si>
  <si>
    <t>Diversified FMCG (5.43)</t>
  </si>
  <si>
    <t>Groww Nifty 50 ETF</t>
  </si>
  <si>
    <t>UTI BSE Sensex Next 50 Exchange Traded Fund</t>
  </si>
  <si>
    <t>Axis Nifty500 Value 50 ETF</t>
  </si>
  <si>
    <t>Banks (18.57)</t>
  </si>
  <si>
    <t>Power (12.1)</t>
  </si>
  <si>
    <t>Petroleum Products (10.65)</t>
  </si>
  <si>
    <t>Mirae Asset Nifty India Internet ETF</t>
  </si>
  <si>
    <t>Retailing (56.93)</t>
  </si>
  <si>
    <t>Financial Technology (Fintech) (24.29)</t>
  </si>
  <si>
    <t>Kotak Nifty 200 Momentum 30 ETF</t>
  </si>
  <si>
    <t>Kotak Nifty 100 Equal Weight ETF</t>
  </si>
  <si>
    <t>Automobiles (7.54)</t>
  </si>
  <si>
    <t>IT - Software (6.55)</t>
  </si>
  <si>
    <t>Motilal Oswal BSE Quality ETF</t>
  </si>
  <si>
    <t>Food Products (11.06)</t>
  </si>
  <si>
    <t>Edelweiss Nifty500 Multicap Momentum Quality 50 ETF</t>
  </si>
  <si>
    <t>Capital Markets (19.95)</t>
  </si>
  <si>
    <t>ANGEL ONE SILVER ETF</t>
  </si>
  <si>
    <t>Miscellaneous (95.78)</t>
  </si>
  <si>
    <t>Current Assets (3.52)</t>
  </si>
  <si>
    <t>Commodity (0.7)</t>
  </si>
  <si>
    <t>Groww Nifty 500 Momentum 50 ETF</t>
  </si>
  <si>
    <t>Motilal Oswal Nifty Next 50 ETF</t>
  </si>
  <si>
    <t>SBI BSE Sensex Next 50 ETF</t>
  </si>
  <si>
    <t>Aditya Birla Sun Life Nifty 200 Quality 30 ETF</t>
  </si>
  <si>
    <t>IT - Software (24.76)</t>
  </si>
  <si>
    <t>Axis NIFTY Healthcare ETF</t>
  </si>
  <si>
    <t>Pharmaceuticals &amp; Biotechnology (79.83)</t>
  </si>
  <si>
    <t>Bajaj Finserv BSE Top 10 Banks ETF</t>
  </si>
  <si>
    <t>Banks (99.88)</t>
  </si>
  <si>
    <t>Kotak BSE Sensex ETF</t>
  </si>
  <si>
    <t>SBI Nifty Consumption ETF</t>
  </si>
  <si>
    <t>Bandhan Nifty 50 ETF</t>
  </si>
  <si>
    <t>Angel One Nifty 50 ETF</t>
  </si>
  <si>
    <t>Mirae Asset BSE Select IPO ETF</t>
  </si>
  <si>
    <t>Retailing (17.93)</t>
  </si>
  <si>
    <t>Finance (12.55)</t>
  </si>
  <si>
    <t>Pharmaceuticals &amp; Biotechnology (6.56)</t>
  </si>
  <si>
    <t>Electrical Equipment (5.88)</t>
  </si>
  <si>
    <t>Motilal Oswal Nifty India Tourism ETF</t>
  </si>
  <si>
    <t>Leisure Services (62.62)</t>
  </si>
  <si>
    <t>Transport Services (20.13)</t>
  </si>
  <si>
    <t>HDFC NIFTY100 Quality 30 ETF</t>
  </si>
  <si>
    <t>IT - Software (22.76)</t>
  </si>
  <si>
    <t>Automobiles (12.42)</t>
  </si>
  <si>
    <t>Aerospace &amp; Defense (7.89)</t>
  </si>
  <si>
    <t>HDFC NIFTY Growth Sectors 15 ETF</t>
  </si>
  <si>
    <t>IT - Software (31.27)</t>
  </si>
  <si>
    <t>Automobiles (28.42)</t>
  </si>
  <si>
    <t>Pharmaceuticals &amp; Biotechnology (16.12)</t>
  </si>
  <si>
    <t>Consumer Durables (8.19)</t>
  </si>
  <si>
    <t>Diversified FMCG (7.59)</t>
  </si>
  <si>
    <t>Aditya Birla Sun Life Nifty PSE ETF</t>
  </si>
  <si>
    <t>Power (26.14)</t>
  </si>
  <si>
    <t>Aerospace &amp; Defense (18.37)</t>
  </si>
  <si>
    <t>Petroleum Products (12.51)</t>
  </si>
  <si>
    <t>Oil (9.65)</t>
  </si>
  <si>
    <t>Edelweiss BSE Top 10 Bank ETF</t>
  </si>
  <si>
    <t>Banks (97.25)</t>
  </si>
  <si>
    <t>Current Assets (2.73)</t>
  </si>
  <si>
    <t>Mirae Asset BSE 200 Equal Weight ETF</t>
  </si>
  <si>
    <t>Banks (8.71)</t>
  </si>
  <si>
    <t>Retailing (4.74)</t>
  </si>
  <si>
    <t>Tata Nifty Private Bank Exchange Traded Fund</t>
  </si>
  <si>
    <t>Banks (99.64)</t>
  </si>
  <si>
    <t>Kotak Nifty Next 50 ETF</t>
  </si>
  <si>
    <t>DSP Nifty Healthcare ETF</t>
  </si>
  <si>
    <t>Pharmaceuticals &amp; Biotechnology (80.11)</t>
  </si>
  <si>
    <t>Healthcare Services (20.09)</t>
  </si>
  <si>
    <t>Current Assets (-0.2)</t>
  </si>
  <si>
    <t>Groww Nifty PSE ETF</t>
  </si>
  <si>
    <t>Power (26.16)</t>
  </si>
  <si>
    <t>Aerospace &amp; Defense (18.39)</t>
  </si>
  <si>
    <t>Petroleum Products (12.52)</t>
  </si>
  <si>
    <t>Finance (10.23)</t>
  </si>
  <si>
    <t>Motilal Oswal Nifty 100 ETF</t>
  </si>
  <si>
    <t>Banks (24.74)</t>
  </si>
  <si>
    <t>Groww Nifty 200 ETF</t>
  </si>
  <si>
    <t>Banks (21.89)</t>
  </si>
  <si>
    <t>IT - Software (6.85)</t>
  </si>
  <si>
    <t>Finance (6.46)</t>
  </si>
  <si>
    <t>Petroleum Products (6.05)</t>
  </si>
  <si>
    <t>Kotak Nifty Private Bank ETF</t>
  </si>
  <si>
    <t>Banks (99.96)</t>
  </si>
  <si>
    <t>Groww Nifty Realty ETF</t>
  </si>
  <si>
    <t>Realty (99.69)</t>
  </si>
  <si>
    <t>Current Assets (0.31)</t>
  </si>
  <si>
    <t>Groww Nifty Smallcap 250 ETF</t>
  </si>
  <si>
    <t>Finance (9.76)</t>
  </si>
  <si>
    <t>Pharmaceuticals &amp; Biotechnology (8.37)</t>
  </si>
  <si>
    <t>Edelweiss Nifty 50 ETF</t>
  </si>
  <si>
    <t>Banks (28.89)</t>
  </si>
  <si>
    <t>Angel One Nifty Total Market Momentum Quality 50 ETF</t>
  </si>
  <si>
    <t>Electrical Equipment (19.68)</t>
  </si>
  <si>
    <t>Capital Markets (15.98)</t>
  </si>
  <si>
    <t>Automobiles (11.48)</t>
  </si>
  <si>
    <t>Industrial Products (11.27)</t>
  </si>
  <si>
    <t>Edelweiss BSE Capital Markets &amp; Insurance ETF</t>
  </si>
  <si>
    <t>Capital Markets (53.45)</t>
  </si>
  <si>
    <t>Insurance (46.49)</t>
  </si>
  <si>
    <t>Mirae Asset Nifty Top 20 Equal Weight ETF</t>
  </si>
  <si>
    <t>IT - Software (16.28)</t>
  </si>
  <si>
    <t>Edelweiss BSE Sensex ETF</t>
  </si>
  <si>
    <t>Mirae Asset BSE 500 Dividend Leaders 50 ETF</t>
  </si>
  <si>
    <t>IT - Software (24.28)</t>
  </si>
  <si>
    <t>Power (10.45)</t>
  </si>
  <si>
    <t>Finance (8.84)</t>
  </si>
  <si>
    <t>Gas (6.91)</t>
  </si>
  <si>
    <t>DSP Nifty500 Flexicap Quality 30 ETF</t>
  </si>
  <si>
    <t>IT - Software (21.13)</t>
  </si>
  <si>
    <t>Capital Markets (15.49)</t>
  </si>
  <si>
    <t>Auto Components (10.01)</t>
  </si>
  <si>
    <t>Consumer Durables (9.92)</t>
  </si>
  <si>
    <t>Automobiles (6.93)</t>
  </si>
  <si>
    <t>Mirae Asset Nifty 500 Healthcare ETF</t>
  </si>
  <si>
    <t>Pharmaceuticals &amp; Biotechnology (75.43)</t>
  </si>
  <si>
    <t>Healthcare Services (23.92)</t>
  </si>
  <si>
    <t>Mirae Asset Nifty 500 Value 50 ETF</t>
  </si>
  <si>
    <t>Axis NIFTY India Consumption ETF</t>
  </si>
  <si>
    <t>ICICI Prudential Nifty Top 15 Equal Weight ETF</t>
  </si>
  <si>
    <t>IT - Software (14.28)</t>
  </si>
  <si>
    <t>Automobiles (14.23)</t>
  </si>
  <si>
    <t>HDFC NIFTY100 Low Volatility 30 ETF</t>
  </si>
  <si>
    <t>Kotak Nifty Midcap 150 ETF</t>
  </si>
  <si>
    <t>UTI Nifty Midcap 150 ETF</t>
  </si>
  <si>
    <t>SBI Nifty Midcap 150 ETF</t>
  </si>
  <si>
    <t>Electrical Equipment (6.94)</t>
  </si>
  <si>
    <t>Groww Nifty Chemicals ETF</t>
  </si>
  <si>
    <t>Chemicals &amp; Petrochemicals (73.11)</t>
  </si>
  <si>
    <t>Fertilizers &amp; Agrochemicals (26.47)</t>
  </si>
  <si>
    <t>Current Assets (0.41)</t>
  </si>
  <si>
    <t>Nippon India Nifty India Manufacturing ETF</t>
  </si>
  <si>
    <t>Automobiles (20.01)</t>
  </si>
  <si>
    <t>Pharmaceuticals &amp; Biotechnology (17.84)</t>
  </si>
  <si>
    <t>HDFC Nifty Metal ETF</t>
  </si>
  <si>
    <t>Non - Ferrous Metals (26.1)</t>
  </si>
  <si>
    <t>Metals &amp; Minerals Trading (10.55)</t>
  </si>
  <si>
    <t>Industrial Products (6.68)</t>
  </si>
  <si>
    <t>Diversified Metals (5.45)</t>
  </si>
  <si>
    <t>Aditya Birla Sun Life MSCI India ETF</t>
  </si>
  <si>
    <t>Finance (6.95)</t>
  </si>
  <si>
    <t>Petroleum Products (6.92)</t>
  </si>
  <si>
    <t>IT - Software (6.91)</t>
  </si>
  <si>
    <t>Automobiles (6.56)</t>
  </si>
  <si>
    <t>Mirae Asset Nifty India Infrastructure &amp; Logistics ETF</t>
  </si>
  <si>
    <t>Power (19.65)</t>
  </si>
  <si>
    <t>Electrical Equipment (12.72)</t>
  </si>
  <si>
    <t>Cement &amp; Cement Products (11.49)</t>
  </si>
  <si>
    <t>Telecom - Services (9.57)</t>
  </si>
  <si>
    <t>Aerospace &amp; Defense (8.14)</t>
  </si>
  <si>
    <t>SBI Nifty Midcap 150 Momentum 50 ETF</t>
  </si>
  <si>
    <t>Electrical Equipment (14.95)</t>
  </si>
  <si>
    <t>SBI BSE 100 ETF</t>
  </si>
  <si>
    <t>Banks (25.97)</t>
  </si>
  <si>
    <t>IT - Software (7.74)</t>
  </si>
  <si>
    <t>Petroleum Products (7.06)</t>
  </si>
  <si>
    <t>Groww Nifty Next 50 ETF</t>
  </si>
  <si>
    <t>ICICI Prudential Nifty Smallcap 250 ETF</t>
  </si>
  <si>
    <t>Pharmaceuticals &amp; Biotechnology (8.36)</t>
  </si>
  <si>
    <t>DSP Nifty Next 50 ETF</t>
  </si>
  <si>
    <t>Finance (12.37)</t>
  </si>
  <si>
    <t>Power (10.12)</t>
  </si>
  <si>
    <t>Pharmaceuticals &amp; Biotechnology (8.27)</t>
  </si>
  <si>
    <t>Electrical Equipment (6.41)</t>
  </si>
  <si>
    <t>Banks (6.4)</t>
  </si>
  <si>
    <t>Edelweiss Nifty Next 50 ETF</t>
  </si>
  <si>
    <t>SBI Nifty Smallcap 250 ETF</t>
  </si>
  <si>
    <t>Motilal Oswal Nifty Alpha 50 ETF</t>
  </si>
  <si>
    <t>DSP Nifty Smallcap 250 ETF</t>
  </si>
  <si>
    <t>Finance (10.24)</t>
  </si>
  <si>
    <t>Auto Components (7.08)</t>
  </si>
  <si>
    <t>Capital Markets (6.27)</t>
  </si>
  <si>
    <t>Edelweiss Nifty Metal ETF</t>
  </si>
  <si>
    <t>Ferrous Metals (47.55)</t>
  </si>
  <si>
    <t>Metals &amp; Minerals Trading (10.56)</t>
  </si>
  <si>
    <t>Industrial Products (6.66)</t>
  </si>
  <si>
    <t>Groww Nifty Private Bank ETF</t>
  </si>
  <si>
    <t>Banks (99.54)</t>
  </si>
  <si>
    <t>Current Assets (0.46)</t>
  </si>
  <si>
    <t>Groww Nifty Smallcap 250 Momentum Quality 100 ETF</t>
  </si>
  <si>
    <t>Capital Markets (11.75)</t>
  </si>
  <si>
    <t>Pharmaceuticals &amp; Biotechnology (10.27)</t>
  </si>
  <si>
    <t>Industrial Products (8.98)</t>
  </si>
  <si>
    <t>360 ONE MSCI India ETF</t>
  </si>
  <si>
    <t>Banks (19.59)</t>
  </si>
  <si>
    <t>Petroleum Products (6.79)</t>
  </si>
  <si>
    <t>Automobiles (6.46)</t>
  </si>
  <si>
    <t>UTI Nifty IT ETF</t>
  </si>
  <si>
    <t>IT - Software (99.63)</t>
  </si>
  <si>
    <t>Groww Nifty Cement ETF</t>
  </si>
  <si>
    <t>Cement &amp; Cement Products (99.62)</t>
  </si>
  <si>
    <t>Nippon India BSE Sensex Next 30 ETF</t>
  </si>
  <si>
    <t>Automobiles (17.46)</t>
  </si>
  <si>
    <t>Finance (12.95)</t>
  </si>
  <si>
    <t>Pharmaceuticals &amp; Biotechnology (9.5)</t>
  </si>
  <si>
    <t>Healthcare Services (6.4)</t>
  </si>
  <si>
    <t>Food Products (6.37)</t>
  </si>
  <si>
    <t>Groww Nifty PSU Bank ETF</t>
  </si>
  <si>
    <t>Banks (99.83)</t>
  </si>
  <si>
    <t>Edelweiss BSE LargeMid (60:40) Stable Dividend 50 ETF</t>
  </si>
  <si>
    <t>Banks (19.07)</t>
  </si>
  <si>
    <t>Pharmaceuticals &amp; Biotechnology (9.02)</t>
  </si>
  <si>
    <t>Petroleum Products (6.8)</t>
  </si>
  <si>
    <t>Finance (6.64)</t>
  </si>
  <si>
    <t>Motilal Oswal Nifty Services Sector ETF</t>
  </si>
  <si>
    <t>Banks (47.45)</t>
  </si>
  <si>
    <t>Finance (9.39)</t>
  </si>
  <si>
    <t>Telecom - Services (8.61)</t>
  </si>
  <si>
    <t>Power (5.12)</t>
  </si>
  <si>
    <t>Groww Nifty Midcap 150 ETF</t>
  </si>
  <si>
    <t>Pharmaceuticals &amp; Biotechnology (8.82)</t>
  </si>
  <si>
    <t>SBI Nifty200 Value 30 ETF</t>
  </si>
  <si>
    <t>Motilal Oswal BSE Select IPO ETF</t>
  </si>
  <si>
    <t>Motilal Oswal BSE Top 10 Banks ETF</t>
  </si>
  <si>
    <t>Banks (99.4)</t>
  </si>
  <si>
    <t>Current Assets (0.6)</t>
  </si>
  <si>
    <t>DSP Nifty FMCG ETF</t>
  </si>
  <si>
    <t>Diversified FMCG (46.89)</t>
  </si>
  <si>
    <t>Food Products (17.64)</t>
  </si>
  <si>
    <t>Beverages (15.33)</t>
  </si>
  <si>
    <t>Agricultural Food &amp; other Products (13.22)</t>
  </si>
  <si>
    <t>Personal Products (10.57)</t>
  </si>
  <si>
    <t>DSP Nifty Midcap 150 ETF</t>
  </si>
  <si>
    <t>Baroda BNP Paribas NIFTY Bank ETF</t>
  </si>
  <si>
    <t>Banks (99.6)</t>
  </si>
  <si>
    <t>Current Assets (0.4)</t>
  </si>
  <si>
    <t>Groww Nifty 500 Low Volatility 50 ETF</t>
  </si>
  <si>
    <t>Pharmaceuticals &amp; Biotechnology (18.24)</t>
  </si>
  <si>
    <t>Automobiles (12.2)</t>
  </si>
  <si>
    <t>Banks (7.04)</t>
  </si>
  <si>
    <t>DSP BSE Sensex ETF</t>
  </si>
  <si>
    <t>Banks (35.22)</t>
  </si>
  <si>
    <t>Petroleum Products (9.63)</t>
  </si>
  <si>
    <t>Telecom - Services (6.54)</t>
  </si>
  <si>
    <t>Automobiles (5.32)</t>
  </si>
  <si>
    <t>DSP MSCI India ETF</t>
  </si>
  <si>
    <t>Current Assets (17.11)</t>
  </si>
  <si>
    <t>Banks (16.63)</t>
  </si>
  <si>
    <t>Petroleum Products (5.76)</t>
  </si>
  <si>
    <t>IT - Software (5.75)</t>
  </si>
  <si>
    <t>Edelweiss Nifty Bank ETF</t>
  </si>
  <si>
    <t>Motilal Oswal BSE India Infrastructure ETF</t>
  </si>
  <si>
    <t>Power (30.42)</t>
  </si>
  <si>
    <t>Construction (28.33)</t>
  </si>
  <si>
    <t>Transport Infrastructure (11.66)</t>
  </si>
  <si>
    <t>Transport Services (9.04)</t>
  </si>
  <si>
    <t>Finance (8.66)</t>
  </si>
  <si>
    <t>Kotak Nifty200 Quality 30 ETF</t>
  </si>
  <si>
    <t>IT - Software (24.81)</t>
  </si>
  <si>
    <t>Consumer Durables (9.61)</t>
  </si>
  <si>
    <t>Aerospace &amp; Defense (7.92)</t>
  </si>
  <si>
    <t>Motilal Oswal Nifty MNC ETF</t>
  </si>
  <si>
    <t>Food Products (16.38)</t>
  </si>
  <si>
    <t>Electrical Equipment (13.43)</t>
  </si>
  <si>
    <t>Automobiles (13.38)</t>
  </si>
  <si>
    <t>Motilal Oswal Nifty PSE ETF</t>
  </si>
  <si>
    <t>Power (26.09)</t>
  </si>
  <si>
    <t>Aerospace &amp; Defense (18.35)</t>
  </si>
  <si>
    <t>Finance (10.2)</t>
  </si>
  <si>
    <t>Oil (9.63)</t>
  </si>
  <si>
    <t>Motilal Oswal Nifty India Manufacturing ETF</t>
  </si>
  <si>
    <t>Automobiles (19.99)</t>
  </si>
  <si>
    <t>Pharmaceuticals &amp; Biotechnology (17.77)</t>
  </si>
  <si>
    <t>Ferrous Metals (7.41)</t>
  </si>
  <si>
    <t>Bandhan BSE Sensex ETF</t>
  </si>
  <si>
    <t>Banks (34.78)</t>
  </si>
  <si>
    <t>IT - Software (9.47)</t>
  </si>
  <si>
    <t>DSP BSE MidSmall Private Banks ETF</t>
  </si>
  <si>
    <t>ICICI Prudential BSE Insurance ETF</t>
  </si>
  <si>
    <t>Invesco India BSE Sensex ETF</t>
  </si>
  <si>
    <t>Invesco India Nifty Bank ETF</t>
  </si>
  <si>
    <t>Domestic Price of Gold*</t>
  </si>
  <si>
    <t>Domestic Price of Physical Gold*</t>
  </si>
  <si>
    <t>Prices of Gold</t>
  </si>
  <si>
    <t>Nippon India ETF Gold BeES</t>
  </si>
  <si>
    <t>Miscellaneous (98.33)</t>
  </si>
  <si>
    <t>Current Assets (1.67)</t>
  </si>
  <si>
    <t>ICICI Prudential Gold ETF</t>
  </si>
  <si>
    <t>Miscellaneous (98.07)</t>
  </si>
  <si>
    <t>Current Assets (1.93)</t>
  </si>
  <si>
    <t>SBI Gold ETF</t>
  </si>
  <si>
    <t>Miscellaneous (98.21)</t>
  </si>
  <si>
    <t>Current Assets (1.79)</t>
  </si>
  <si>
    <t>HDFC Gold ETF</t>
  </si>
  <si>
    <t>Miscellaneous (98.44)</t>
  </si>
  <si>
    <t>Current Assets (1.56)</t>
  </si>
  <si>
    <t>Kotak Gold ETF</t>
  </si>
  <si>
    <t>Miscellaneous (98.52)</t>
  </si>
  <si>
    <t>Current Assets (1.48)</t>
  </si>
  <si>
    <t>Tata Gold Exchange Traded Fund</t>
  </si>
  <si>
    <t>Miscellaneous (97.4)</t>
  </si>
  <si>
    <t>Current Assets (2.6)</t>
  </si>
  <si>
    <t>Axis Gold ETF</t>
  </si>
  <si>
    <t>Miscellaneous (98.01)</t>
  </si>
  <si>
    <t>Current Assets (1.99)</t>
  </si>
  <si>
    <t>UTI Gold ETF</t>
  </si>
  <si>
    <t>Miscellaneous (98.79)</t>
  </si>
  <si>
    <t>Current Assets (1.21)</t>
  </si>
  <si>
    <t>Mirae Asset Gold ETF</t>
  </si>
  <si>
    <t>Aditya Birla Sun Life Gold ETF</t>
  </si>
  <si>
    <t>Miscellaneous (98.41)</t>
  </si>
  <si>
    <t>Current Assets (1.59)</t>
  </si>
  <si>
    <t>Zerodha Gold ETF</t>
  </si>
  <si>
    <t>Miscellaneous (99.08)</t>
  </si>
  <si>
    <t>Current Assets (0.92)</t>
  </si>
  <si>
    <t>DSP Gold ETF</t>
  </si>
  <si>
    <t>Miscellaneous (99.04)</t>
  </si>
  <si>
    <t>Current Assets (0.96)</t>
  </si>
  <si>
    <t>Motilal Oswal Gold ETF</t>
  </si>
  <si>
    <t>Miscellaneous (97.32)</t>
  </si>
  <si>
    <t>Current Assets (2.68)</t>
  </si>
  <si>
    <t>Edelweiss Gold ETF</t>
  </si>
  <si>
    <t>Miscellaneous (97.52)</t>
  </si>
  <si>
    <t>Current Assets (2.48)</t>
  </si>
  <si>
    <t>LIC MF Gold ETF</t>
  </si>
  <si>
    <t>Miscellaneous (98.06)</t>
  </si>
  <si>
    <t>Current Assets (1.94)</t>
  </si>
  <si>
    <t>Invesco India Gold ETF</t>
  </si>
  <si>
    <t>Miscellaneous (98.25)</t>
  </si>
  <si>
    <t>Current Assets (1.75)</t>
  </si>
  <si>
    <t>Quantum Gold ETF - Growth</t>
  </si>
  <si>
    <t>Miscellaneous (98.74)</t>
  </si>
  <si>
    <t>Current Assets (1.26)</t>
  </si>
  <si>
    <t>HSBC Gold ETF</t>
  </si>
  <si>
    <t>Miscellaneous (96.93)</t>
  </si>
  <si>
    <t>Groww Gold ETF</t>
  </si>
  <si>
    <t>Miscellaneous (97.5)</t>
  </si>
  <si>
    <t>Baroda BNP Paribas Gold ETF</t>
  </si>
  <si>
    <t>Miscellaneous (97.76)</t>
  </si>
  <si>
    <t>Current Assets (2.24)</t>
  </si>
  <si>
    <t>Union Gold ETF</t>
  </si>
  <si>
    <t>Miscellaneous (96.91)</t>
  </si>
  <si>
    <t>Bandhan Gold ETF</t>
  </si>
  <si>
    <t>Miscellaneous (96.77)</t>
  </si>
  <si>
    <t>Current Assets (3.23)</t>
  </si>
  <si>
    <t>360 ONE Gold ETF</t>
  </si>
  <si>
    <t>Angel One Gold ETF</t>
  </si>
  <si>
    <t>Miscellaneous (97.05)</t>
  </si>
  <si>
    <t>Current Assets (2.78)</t>
  </si>
  <si>
    <t>Commodity (0.17)</t>
  </si>
  <si>
    <t>Choice Gold ETF</t>
  </si>
  <si>
    <t>The Wealth Company Gold ETF</t>
  </si>
  <si>
    <t>Miscellaneous (95.6)</t>
  </si>
  <si>
    <t>Current Assets (4.4)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</si>
  <si>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</si>
  <si>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</si>
  <si>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</si>
  <si>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</si>
  <si>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</si>
  <si>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</si>
  <si>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</si>
  <si>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</si>
  <si>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</si>
  <si>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</si>
  <si>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</si>
  <si>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</si>
  <si>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</si>
  <si>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</si>
  <si>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</si>
  <si>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</si>
  <si>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</si>
  <si>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</si>
  <si>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</si>
  <si>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</si>
  <si>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</si>
  <si>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</si>
  <si>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</si>
  <si>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</si>
  <si>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</si>
  <si>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</si>
  <si>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</si>
  <si>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</si>
  <si>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</si>
  <si>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</si>
  <si>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</si>
  <si>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</si>
  <si>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</si>
  <si>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</si>
  <si>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</si>
  <si>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</si>
  <si>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</si>
  <si>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</si>
  <si>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</si>
  <si>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Kotak US Specific Equity Passive FOF - Reg - Growth</t>
  </si>
  <si>
    <t>Mutual Funds (99.9)</t>
  </si>
  <si>
    <t>Edelweiss US Technology Equity Fund of Fund - Reg - Growth</t>
  </si>
  <si>
    <t>Mutual Funds (95.41)</t>
  </si>
  <si>
    <t>Current Assets (4.59)</t>
  </si>
  <si>
    <t>Axis Greater China Equity Fund of Fund - Reg - Growth</t>
  </si>
  <si>
    <t>Mutual Funds (98.18)</t>
  </si>
  <si>
    <t>Current Assets (1.82)</t>
  </si>
  <si>
    <t>Edelweiss Greater China Equity Offshore Fund</t>
  </si>
  <si>
    <t>Mutual Funds (96.65)</t>
  </si>
  <si>
    <t>Current Assets (3.35)</t>
  </si>
  <si>
    <t>Axis Global Equity Alpha Fund of Fund - Reg - Growth</t>
  </si>
  <si>
    <t>Mutual Funds (97.99)</t>
  </si>
  <si>
    <t>HDFC Developed World Overseas Equity Passive FOF - Reg - Growth</t>
  </si>
  <si>
    <t>Mutual Funds (99.73)</t>
  </si>
  <si>
    <t>PGIM India Global Equity Opportunities Fund of Fund - Growth</t>
  </si>
  <si>
    <t>Mutual Funds (95.9)</t>
  </si>
  <si>
    <t>Current Assets (4.1)</t>
  </si>
  <si>
    <t>Kotak Global Emerging Market Overseas Equity Omni FOF - Reg - Growth</t>
  </si>
  <si>
    <t>Mutual Funds (98.37)</t>
  </si>
  <si>
    <t>Current Assets (1.63)</t>
  </si>
  <si>
    <t>DSP World Gold Mining Overseas Equity Omni FoF - Reg - Growth</t>
  </si>
  <si>
    <t>Mutual Funds (94.39)</t>
  </si>
  <si>
    <t>Current Assets (5.61)</t>
  </si>
  <si>
    <t>DSP Global Innovation Overseas Equity Omni FoF - Reg - Growth</t>
  </si>
  <si>
    <t>Mutual Funds (96.37)</t>
  </si>
  <si>
    <t>Current Assets (3.63)</t>
  </si>
  <si>
    <t>PGIM India Emerging Markets Equity Fund of Fund - Growth</t>
  </si>
  <si>
    <t>Mutual Funds (96.01)</t>
  </si>
  <si>
    <t>Current Assets (3.99)</t>
  </si>
  <si>
    <t>DSP US Specific Equity Omni FoF - Growth</t>
  </si>
  <si>
    <t>Mutual Funds (92.55)</t>
  </si>
  <si>
    <t>Current Assets (7.45)</t>
  </si>
  <si>
    <t>SBI US Specific Equity Active FoF - Reg - Growth</t>
  </si>
  <si>
    <t>Navi Nasdaq100 US Specific Equity Passive FOF - Reg - Growth</t>
  </si>
  <si>
    <t>Mutual Funds (99.86)</t>
  </si>
  <si>
    <t>Navi Total Stock Market US Specific Equity Passive FoF - Reg - Growth</t>
  </si>
  <si>
    <t>Mutual Funds (98.74)</t>
  </si>
  <si>
    <t>Axis Global Innovation Fund of Fund - Reg - Growth</t>
  </si>
  <si>
    <t>Mutual Funds (99.4)</t>
  </si>
  <si>
    <t>Kotak Global Innovation Overseas Equity Omni FOF - Reg - Growth</t>
  </si>
  <si>
    <t>Mutual Funds (98.85)</t>
  </si>
  <si>
    <t>Current Assets (1.15)</t>
  </si>
  <si>
    <t>Invesco India - Invesco Global Consumer Trends Fund of Fund - Reg - Growth</t>
  </si>
  <si>
    <t>Mutual Funds (98.46)</t>
  </si>
  <si>
    <t>Current Assets (1.54)</t>
  </si>
  <si>
    <t>Aditya Birla Sun Life US Equity Passive FOF - Reg - Growth</t>
  </si>
  <si>
    <t>Mutual Funds (99.27)</t>
  </si>
  <si>
    <t>Current Assets (0.73)</t>
  </si>
  <si>
    <t>HSBC Global Emerging Markets Fund - Growth</t>
  </si>
  <si>
    <t>Mutual Funds (99.23)</t>
  </si>
  <si>
    <t>Current Assets (0.77)</t>
  </si>
  <si>
    <t>Invesco India - Invesco EQQQ NASDAQ-100 ETF Fund of Fund - Reg - Growth</t>
  </si>
  <si>
    <t>Mutual Funds (99.17)</t>
  </si>
  <si>
    <t>Current Assets (0.83)</t>
  </si>
  <si>
    <t>Mirae Asset Global X Artificial Intelligence &amp; Technology ETF Fund of Fund - Reg - Growth</t>
  </si>
  <si>
    <t>Mutual Funds (99.67)</t>
  </si>
  <si>
    <t>ICICI Prudential Global Advantage Fund (FOF) - Reg - Growth</t>
  </si>
  <si>
    <t>Mutual Funds (97.54)</t>
  </si>
  <si>
    <t>Current Assets (2.46)</t>
  </si>
  <si>
    <t>Kotak Quality Overseas Equity Omni FOF - Reg - Growth</t>
  </si>
  <si>
    <t>Mutual Funds (98.2)</t>
  </si>
  <si>
    <t>Current Assets (1.8)</t>
  </si>
  <si>
    <t>HSBC Brazil Fund - Growth</t>
  </si>
  <si>
    <t>Mutual Funds (97.4)</t>
  </si>
  <si>
    <t>Bandhan US specific Equity Active FOF - Reg - Growth</t>
  </si>
  <si>
    <t>Mutual Funds (97.88)</t>
  </si>
  <si>
    <t>Current Assets (2.11)</t>
  </si>
  <si>
    <t>Invesco India - Invesco Global Equity Income Fund of Fund - Reg - Growth</t>
  </si>
  <si>
    <t>Mutual Funds (96.34)</t>
  </si>
  <si>
    <t>Current Assets (3.66)</t>
  </si>
  <si>
    <t>ICICI Prudential Strategic Metal and Energy Equity FoF - Reg - Growth</t>
  </si>
  <si>
    <t>Mutual Funds (99.52)</t>
  </si>
  <si>
    <t>Current Assets (0.48)</t>
  </si>
  <si>
    <t>Aditya Birla Sun Life Global Emerging Opportunities Fund - Growth</t>
  </si>
  <si>
    <t>Mutual Funds (98.93)</t>
  </si>
  <si>
    <t>Current Assets (1.07)</t>
  </si>
  <si>
    <t>If redeemed bet. 0 Day to 28 Days Exit Load is 0.25%</t>
  </si>
  <si>
    <t>Edelweiss Europe Dynamic Equity Offshore Fund</t>
  </si>
  <si>
    <t>Mutual Funds (95.59)</t>
  </si>
  <si>
    <t>Current Assets (4.41)</t>
  </si>
  <si>
    <t>Edelweiss Emerging Markets Opportunities Equity Offshore Fund</t>
  </si>
  <si>
    <t>Mutual Funds (95.79)</t>
  </si>
  <si>
    <t>Current Assets (4.21)</t>
  </si>
  <si>
    <t>Edelweiss US Value Equity Offshore Fund</t>
  </si>
  <si>
    <t>Mutual Funds (95.55)</t>
  </si>
  <si>
    <t>Current Assets (4.45)</t>
  </si>
  <si>
    <t>Invesco India - Invesco Pan European Equity Fund of Fund - Reg - Growth</t>
  </si>
  <si>
    <t>Mutual Funds (96.53)</t>
  </si>
  <si>
    <t>Current Assets (3.47)</t>
  </si>
  <si>
    <t>Aditya Birla Sun Life Global Excellence Equity Fund of Fund - Growth</t>
  </si>
  <si>
    <t>Mutual Funds (98.8)</t>
  </si>
  <si>
    <t>Current Assets (1.2)</t>
  </si>
  <si>
    <t>Axis NASDAQ 100 US Specific Equity Passive FOF - Reg - Growth</t>
  </si>
  <si>
    <t>Mutual Funds (98.43)</t>
  </si>
  <si>
    <t>Current Assets (1.57)</t>
  </si>
  <si>
    <t>Sundaram Global Brand Theme-Equity Active FOF - Reg - Growth</t>
  </si>
  <si>
    <t>Mutual Funds (97.57)</t>
  </si>
  <si>
    <t>Current Assets (2.43)</t>
  </si>
  <si>
    <t>DSP World Mining Overseas Equity Omni FoF - Reg - Growth</t>
  </si>
  <si>
    <t>Mutual Funds (95.91)</t>
  </si>
  <si>
    <t>Current Assets (4.09)</t>
  </si>
  <si>
    <t>Edelweiss Asean Equity Offshore Fund</t>
  </si>
  <si>
    <t>Mutual Funds (96.13)</t>
  </si>
  <si>
    <t>Current Assets (3.87)</t>
  </si>
  <si>
    <t>Bandhan US Treasury Bond 0-1 year specific Debt Passive FOF - Reg - Growth</t>
  </si>
  <si>
    <t>Mutual Funds (99.25)</t>
  </si>
  <si>
    <t>Current Assets (0.74)</t>
  </si>
  <si>
    <t>If redeemed bet. 0 Day to 7 Days Exit Load is 0.1%</t>
  </si>
  <si>
    <t>DSP Global Clean Energy Overseas Equity Omni FoF - Reg - Growth</t>
  </si>
  <si>
    <t>Mutual Funds (90.29)</t>
  </si>
  <si>
    <t>Current Assets (9.71)</t>
  </si>
  <si>
    <t>Kotak International REIT Overseas Equity Omni FOF - Reg - Growth</t>
  </si>
  <si>
    <t>Mutual Funds (99.15)</t>
  </si>
  <si>
    <t>Current Assets (0.85)</t>
  </si>
  <si>
    <t>ICICI Prudential Global Stable Equity Fund (FOF) - Reg - Growth</t>
  </si>
  <si>
    <t>Mutual Funds (99.6)</t>
  </si>
  <si>
    <t>Mirae Asset Hang Seng TECH ETF Fund of Fund - Reg - Growth</t>
  </si>
  <si>
    <t>Mutual Funds (100)</t>
  </si>
  <si>
    <t>HSBC Asia Pacific (Ex Japan) Dividend Yield Fund - Reg - Growth</t>
  </si>
  <si>
    <t>Mutual Funds (96.18)</t>
  </si>
  <si>
    <t>Current Assets (3.82)</t>
  </si>
  <si>
    <t>Mirae Asset Global Electric &amp; Autonomous Vehicles Equity Passive FOF - Reg - Growth</t>
  </si>
  <si>
    <t>PGIM India Global Select Real Estate Securities Fund of Fund - Reg - Growth</t>
  </si>
  <si>
    <t>Mutual Funds (96.33)</t>
  </si>
  <si>
    <t>Current Assets (3.67)</t>
  </si>
  <si>
    <t>Baroda BNP Paribas Aqua Fund of Fund - Reg - Growth</t>
  </si>
  <si>
    <t>HSBC Global Equity Climate Change FoF - Reg - Growth</t>
  </si>
  <si>
    <t>Mahindra Manulife Asia Pacific REIT FoF - Reg - Growth</t>
  </si>
  <si>
    <t>Mutual Funds (98.41)</t>
  </si>
  <si>
    <t>Current Assets (1.55)</t>
  </si>
  <si>
    <t>Miscellaneous (0.05)</t>
  </si>
  <si>
    <t>Axis US Specific Treasury Dynamic Debt Passive FOF - Reg - Growth</t>
  </si>
  <si>
    <t>Mutual Funds (98.62)</t>
  </si>
  <si>
    <t>Current Assets (1.38)</t>
  </si>
  <si>
    <t>Motilal Oswal Developed Market Ex US ETFs Overseas Equity Passive FOF - Reg - Growth</t>
  </si>
  <si>
    <t>Mutual Funds (98.88)</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</si>
  <si>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</si>
  <si>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</si>
  <si>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</si>
  <si>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</si>
  <si>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</si>
  <si>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</si>
  <si>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</si>
  <si>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</si>
  <si>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PGIM India Global Equity Opportunities Fund of Fund - Dir - Growth</t>
  </si>
  <si>
    <t>Kotak Global Emerging Market Overseas Equity Omni FOF - Dir - Growth</t>
  </si>
  <si>
    <t>DSP World Gold Mining Overseas Equity Omni FoF - Dir - Growth</t>
  </si>
  <si>
    <t>DSP Global Innovation Overseas Equity Omni FoF - Dir - Growth</t>
  </si>
  <si>
    <t>PGIM India Emerging Markets Equity Fund of Fund - Dir - Growth</t>
  </si>
  <si>
    <t>DSP US Specific Equity Omni FoF - Dir - Growth</t>
  </si>
  <si>
    <t>SBI US Specific Equity Active FoF - Dir - Growth</t>
  </si>
  <si>
    <t>Navi Nasdaq100 US Specific Equity Passive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</si>
  <si>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</si>
  <si>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</si>
  <si>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</si>
  <si>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</si>
  <si>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</si>
  <si>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</si>
  <si>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Invesco India - Invesco EQQQ NASDAQ-100 ETF Fund of Fund - Dir - Growth</t>
  </si>
  <si>
    <t>Mirae Asset Global X Artificial Intelligence &amp; Technology ETF Fund of Fund - Dir - Growth</t>
  </si>
  <si>
    <t>ICICI Prudential Global Advantage Fund (FOF) - Dir - Growth</t>
  </si>
  <si>
    <t>Kotak Quality Overseas Equity Omni FOF - Dir - Growth</t>
  </si>
  <si>
    <t>HSBC Brazil Fund - Dir - Growth</t>
  </si>
  <si>
    <t>Bandhan US specific Equity Active FOF - Dir - Growth</t>
  </si>
  <si>
    <t>Invesco India - Invesco Global Equity Income Fund of Fund - Dir - Growth</t>
  </si>
  <si>
    <t>ICICI Prudential Strategic Metal and Energy Equity FoF - Dir - Growth</t>
  </si>
  <si>
    <t>Aditya Birla Sun Life Global Emerging Opportunities Fund - Dir - Growth</t>
  </si>
  <si>
    <t>Edelweiss Europe Dynamic Equity Offshore Fund - Dir</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</si>
  <si>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</si>
  <si>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</si>
  <si>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</si>
  <si>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</si>
  <si>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</si>
  <si>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</si>
  <si>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</si>
  <si>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</si>
  <si>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</si>
  <si>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</si>
  <si>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</si>
  <si>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</si>
  <si>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</si>
  <si>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</si>
  <si>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</si>
  <si>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PGIM India Global Select Real Estate Securities Fund of Fund - Dir - Growth</t>
  </si>
  <si>
    <t>Baroda BNP Paribas Aqua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</si>
  <si>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</si>
  <si>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</si>
  <si>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</si>
  <si>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</si>
  <si>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</si>
  <si>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</si>
  <si>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</si>
  <si>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</si>
  <si>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</si>
  <si>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</si>
  <si>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</si>
  <si>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</si>
  <si>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</si>
  <si>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(96.52)</t>
  </si>
  <si>
    <t>Current Assets (3.48)</t>
  </si>
  <si>
    <t>SBI Gold Fund - Growth</t>
  </si>
  <si>
    <t>Mutual Funds (100.07)</t>
  </si>
  <si>
    <t>Current Assets (-0.07)</t>
  </si>
  <si>
    <t>HDFC Gold ETF Fund of Fund - Growth</t>
  </si>
  <si>
    <t>Mutual Funds (100.05)</t>
  </si>
  <si>
    <t>Current Assets (-0.05)</t>
  </si>
  <si>
    <t>ICICI Prudential Aggressive Hybrid Active FOF - Growth</t>
  </si>
  <si>
    <t>Mutual Funds (98.19)</t>
  </si>
  <si>
    <t>Current Assets (1.81)</t>
  </si>
  <si>
    <t>Motilal Oswal Nasdaq 100 FOF - Reg - Growth</t>
  </si>
  <si>
    <t>Mutual Funds (100.04)</t>
  </si>
  <si>
    <t>Current Assets (-0.04)</t>
  </si>
  <si>
    <t>Nippon India Gold Savings Fund - Reg - Growth</t>
  </si>
  <si>
    <t>Kotak Gold Fund - Reg - Growth</t>
  </si>
  <si>
    <t>Mutual Funds (99.82)</t>
  </si>
  <si>
    <t>ICICI Prudential Gold ETF FOF - Growth</t>
  </si>
  <si>
    <t>Mutual Funds (99.91)</t>
  </si>
  <si>
    <t>HDFC Multi-Asset Active FOF - Reg - Growth</t>
  </si>
  <si>
    <t>Mutual Funds (99.38)</t>
  </si>
  <si>
    <t>Current Assets (0.62)</t>
  </si>
  <si>
    <t>ICICI Prudential Silver ETF FOF - Reg - Growth</t>
  </si>
  <si>
    <t>Mutual Funds (99.97)</t>
  </si>
  <si>
    <t>HDFC Silver ETF Fund of Fund - Reg - Growth</t>
  </si>
  <si>
    <t>Nippon India Silver ETF Fund of Fund - Reg - Growth</t>
  </si>
  <si>
    <t>Mutual Funds (99.99)</t>
  </si>
  <si>
    <t>SBI Silver ETF Fund Of Fund - Reg - Growth</t>
  </si>
  <si>
    <t>Mutual Funds (100.03)</t>
  </si>
  <si>
    <t>Current Assets (-0.03)</t>
  </si>
  <si>
    <t>Edelweiss Gold and Silver ETF Fund of Fund - Reg - Growth</t>
  </si>
  <si>
    <t>Mutual Funds (99.95)</t>
  </si>
  <si>
    <t>Nippon India Multi - Asset Omni FoF - Reg - Growth</t>
  </si>
  <si>
    <t>Mutual Funds (98.47)</t>
  </si>
  <si>
    <t>Current Assets (1.52)</t>
  </si>
  <si>
    <t>Axis Gold Fund - Growth</t>
  </si>
  <si>
    <t>Mutual Funds (100.02)</t>
  </si>
  <si>
    <t>Current Assets (-0.02)</t>
  </si>
  <si>
    <t>ICICI Prudential Bharat 22 FOF - Reg - Growth</t>
  </si>
  <si>
    <t>HDFC Diversified Equity All Cap Active FOF - Reg - Growth</t>
  </si>
  <si>
    <t>Mutual Funds (97.59)</t>
  </si>
  <si>
    <t>Current Assets (2.41)</t>
  </si>
  <si>
    <t>Motilal Oswal Gold and Silver Passive Fund of Funds - Reg - Growth</t>
  </si>
  <si>
    <t>Mutual Funds (100.15)</t>
  </si>
  <si>
    <t>Current Assets (-0.15)</t>
  </si>
  <si>
    <t>Kotak Multi Asset Omni FOF - Reg - Growth</t>
  </si>
  <si>
    <t>Mutual Funds (95.49)</t>
  </si>
  <si>
    <t>Current Assets (4.51)</t>
  </si>
  <si>
    <t>Mirae Asset NYSE FANG Plus ETF Fund of Fund - Reg - Growth</t>
  </si>
  <si>
    <t>Mutual Funds (99.98)</t>
  </si>
  <si>
    <t>SBI Dynamic Asset Allocation Active FoF - Reg - Growth</t>
  </si>
  <si>
    <t>ICICI Prudential Multi-Asset Active FOF - Reg - Growth</t>
  </si>
  <si>
    <t>Mutual Funds (92.54)</t>
  </si>
  <si>
    <t>Current Assets (7.46)</t>
  </si>
  <si>
    <t>Aditya Birla Sun Life Gold Fund - Growth</t>
  </si>
  <si>
    <t>ICICI Prudential Passive Multi-Asset Fund of Funds - Reg - Growth</t>
  </si>
  <si>
    <t>Tata Gold ETF Fund of Fund - Reg - Growth</t>
  </si>
  <si>
    <t>Mutual Funds (99.93)</t>
  </si>
  <si>
    <t>If redeemed bet. 0 Day to 7 Days Exit Load is 0.5%</t>
  </si>
  <si>
    <t>Axis Multi-Asset Omni FoF - Reg - Growth</t>
  </si>
  <si>
    <t>Mutual Funds (98.97)</t>
  </si>
  <si>
    <t>Current Assets (1.03)</t>
  </si>
  <si>
    <t>UTI Gold ETF Fund of Fund - Reg - Growth</t>
  </si>
  <si>
    <t>ICICI Prudential Nifty 100 Low Volatility 30 ETF FOF - Reg - Growth</t>
  </si>
  <si>
    <t>Mirae Asset Gold Silver Passive FoF - Reg - Growth</t>
  </si>
  <si>
    <t>If redeemed bet. 0 Day to 15 Days Exit Load is 0.05%</t>
  </si>
  <si>
    <t>Franklin India Dynamic Asset Allocation Active Fund of Funds - Growth</t>
  </si>
  <si>
    <t>Mutual Funds (97.3)</t>
  </si>
  <si>
    <t>Current Assets (2.7)</t>
  </si>
  <si>
    <t>Aditya Birla Sun Life Silver ETF Fund of Fund - Reg - Growth</t>
  </si>
  <si>
    <t>Axis Silver Fund of Fund - Reg - Growth</t>
  </si>
  <si>
    <t>Kotak Gold Silver Passive FOF - Reg - Growth</t>
  </si>
  <si>
    <t>Mutual Funds (98.29)</t>
  </si>
  <si>
    <t>Current Assets (1.71)</t>
  </si>
  <si>
    <t>Tata Silver ETF Fund of Fund - Reg - Growth</t>
  </si>
  <si>
    <t>Mutual Funds (99.92)</t>
  </si>
  <si>
    <t>Mirae Asset Diversified Equity Allocator Passive FOF - Reg - Growth</t>
  </si>
  <si>
    <t>If redeemed bet. 0 Day to 5 Days Exit Load is 0.05%</t>
  </si>
  <si>
    <t>Kotak Silver ETF Fund of Fund - Reg - Growth</t>
  </si>
  <si>
    <t>Mutual Funds (99.09)</t>
  </si>
  <si>
    <t>Current Assets (0.91)</t>
  </si>
  <si>
    <t>ICICI Prudential Diversified Equity All Cap Active FOF - Reg - Growth</t>
  </si>
  <si>
    <t>Mutual Funds (96.16)</t>
  </si>
  <si>
    <t>Current Assets (3.84)</t>
  </si>
  <si>
    <t>DSP Multi Asset Omni Fund of Funds - Reg - Growth</t>
  </si>
  <si>
    <t>Mutual Funds (98.53)</t>
  </si>
  <si>
    <t>Current Assets (1.47)</t>
  </si>
  <si>
    <t>Nippon India Nifty Next 50 Junior BeES FoF - Reg - Growth</t>
  </si>
  <si>
    <t>ICICI Prudential Nifty Alpha Low - Volatility 30 ETF FOF - Reg - Growth</t>
  </si>
  <si>
    <t>Mirae Asset S&amp;P 500 Top 50 ETF Fund of Fund - Reg - Growth</t>
  </si>
  <si>
    <t>LIC MF Gold ETF Fund of Fund - Growth</t>
  </si>
  <si>
    <t>DSP Silver ETF Fund of Fund - Reg - Growth</t>
  </si>
  <si>
    <t>Mutual Funds (99.65)</t>
  </si>
  <si>
    <t>UTI Silver ETF Fund of Fund - Reg - Growth</t>
  </si>
  <si>
    <t>Mirae Asset Gold ETF Fund of Fund - Reg - Growth</t>
  </si>
  <si>
    <t>Mutual Funds (100.39)</t>
  </si>
  <si>
    <t>Current Assets (-0.39)</t>
  </si>
  <si>
    <t>Axis Gold and Silver Passive FoF - Reg - Growth</t>
  </si>
  <si>
    <t>Quantum Gold ETF FOF - Growth</t>
  </si>
  <si>
    <t>Edelweiss Multi Asset Omni Fund of Fund - Reg - Growth</t>
  </si>
  <si>
    <t>Mutual Funds (99.76)</t>
  </si>
  <si>
    <t>Current Assets (0.24)</t>
  </si>
  <si>
    <t>DSP Gold ETF Fund of Fund - Reg - Growth</t>
  </si>
  <si>
    <t>Mutual Funds (102.32)</t>
  </si>
  <si>
    <t>Current Assets (-2.32)</t>
  </si>
  <si>
    <t>Invesco India Gold ETF Fund of Fund - Growth</t>
  </si>
  <si>
    <t>Mutual Funds (98.11)</t>
  </si>
  <si>
    <t>Current Assets (1.89)</t>
  </si>
  <si>
    <t>Aditya Birla Sun Life Multi-Asset Omni FOF - Growth</t>
  </si>
  <si>
    <t>Mutual Funds (99.32)</t>
  </si>
  <si>
    <t>If redeemed bet. 0 Days to 365 Days Exit Load is 1%</t>
  </si>
  <si>
    <t>HSBC Gold ETF Fund of Fund - Reg - Growth</t>
  </si>
  <si>
    <t>Mutual Funds (99.05)</t>
  </si>
  <si>
    <t>Current Assets (0.95)</t>
  </si>
  <si>
    <t>ICICI Prudential Diversified Equity All Cap Omni FOF - Reg - Growth</t>
  </si>
  <si>
    <t>Mutual Funds (95.84)</t>
  </si>
  <si>
    <t>Current Assets (4.16)</t>
  </si>
  <si>
    <t>Mirae Asset Nifty MidSmallcap400 Momentum Quality 100 ETF Fund of Fund - Reg - Growth</t>
  </si>
  <si>
    <t>Mutual Funds (100.01)</t>
  </si>
  <si>
    <t>ICICI Prudential Multi Sector Passive FOF - Growth</t>
  </si>
  <si>
    <t>Mutual Funds (95.77)</t>
  </si>
  <si>
    <t>Current Assets (4.23)</t>
  </si>
  <si>
    <t>Mirae Asset Nifty Smallcap 250 Momentum Quality 100 ETF Fund of Fund - Reg - Growth</t>
  </si>
  <si>
    <t>Aditya Birla Sun Life Dynamic Asset Allocation Omni FOF - Growth</t>
  </si>
  <si>
    <t>Mutual Funds (98.96)</t>
  </si>
  <si>
    <t>Current Assets (1.04)</t>
  </si>
  <si>
    <t>Nippon India Diversified Equity Flexicap Passive FoF - Reg - Growth</t>
  </si>
  <si>
    <t>Mutual Funds (99)</t>
  </si>
  <si>
    <t>Union Diversified Equity All Cap Active FOF - Reg - Growth</t>
  </si>
  <si>
    <t>Mutual Funds (98.81)</t>
  </si>
  <si>
    <t>Current Assets (1.19)</t>
  </si>
  <si>
    <t>Mirae Asset Nifty200 Alpha 30 ETF Fund of Fund - Reg - Growth</t>
  </si>
  <si>
    <t>Mutual Funds (100.06)</t>
  </si>
  <si>
    <t>BARODA BNP PARIBAS GOLD ETF FUND OF FUND - Reg - Growth</t>
  </si>
  <si>
    <t>Mutual Funds (99.22)</t>
  </si>
  <si>
    <t>Current Assets (0.78)</t>
  </si>
  <si>
    <t>Groww Nifty Ev &amp; New Age Automotive ETF FOF - Reg- Growth</t>
  </si>
  <si>
    <t>Motilal Oswal Multi Asset Passive Fund of Fund - Reg - Growth</t>
  </si>
  <si>
    <t>Union Gold ETF Fund of Fund - Reg - Growth</t>
  </si>
  <si>
    <t>Mutual Funds (99.04)</t>
  </si>
  <si>
    <t>Bandhan Gold ETF FOF - Reg - Growth</t>
  </si>
  <si>
    <t>Bandhan Silver ETF FOF - Reg - Growth</t>
  </si>
  <si>
    <t>Mutual Funds (100.09)</t>
  </si>
  <si>
    <t>Groww Nifty India Defence ETF FOF - Reg - Growth</t>
  </si>
  <si>
    <t>Quantum Diversified Equity All Cap Active FOF - Growth</t>
  </si>
  <si>
    <t>Mutual Funds (96.35)</t>
  </si>
  <si>
    <t>Current Assets (3.65)</t>
  </si>
  <si>
    <t>Mirae Asset Nifty India Manufacturing ETF Fund of Fund - Reg - Growth</t>
  </si>
  <si>
    <t>Mutual Funds (100.08)</t>
  </si>
  <si>
    <t>Current Assets (-0.08)</t>
  </si>
  <si>
    <t>Kotak Multi Factor Passive FOF - Reg - Growth</t>
  </si>
  <si>
    <t>Mutual Funds (98.9)</t>
  </si>
  <si>
    <t>Current Assets (1.1)</t>
  </si>
  <si>
    <t>Groww Gold ETF FOF - Reg - Growth</t>
  </si>
  <si>
    <t>BARODA BNP PARIBAS MULTI ASSET ACTIVE FUND OF FUNDS (BBNPPMAAFOF) - Reg - Growth</t>
  </si>
  <si>
    <t>Mutual Funds (99.36)</t>
  </si>
  <si>
    <t>Current Assets (0.64)</t>
  </si>
  <si>
    <t>Tata Nifty India Digital ETF Fund of Fund - Reg - Growth</t>
  </si>
  <si>
    <t>If redeemed aft. 365 Day Exit Load is 1%</t>
  </si>
  <si>
    <t>HSBC Multi Asset Active FOF - Reg - Growth</t>
  </si>
  <si>
    <t>Mutual Funds (95.6)</t>
  </si>
  <si>
    <t>Mirae Asset Nifty Metal ETF FOF - Reg - Growth</t>
  </si>
  <si>
    <t>Mirae Asset BSE India Defence ETF FOF - Reg - Growth</t>
  </si>
  <si>
    <t>Mutual Funds (100.17)</t>
  </si>
  <si>
    <t>Current Assets (-0.17)</t>
  </si>
  <si>
    <t>Edelweiss Silver ETF Fund of Fund - Reg - Growth</t>
  </si>
  <si>
    <t>Mirae Asset Nifty 100 ESG Sector Leaders Fund of Fund - Reg - Growth</t>
  </si>
  <si>
    <t>Tata Multi Sector Passive FOF - Reg - Growth</t>
  </si>
  <si>
    <t>Mutual Funds (99.68)</t>
  </si>
  <si>
    <t>Current Assets (0.32)</t>
  </si>
  <si>
    <t>Groww Silver ETF FOF - Reg - Growth</t>
  </si>
  <si>
    <t>Mutual Funds (99.55)</t>
  </si>
  <si>
    <t>Quantum Multi Asset Active FOF - Growth</t>
  </si>
  <si>
    <t>Mutual Funds (97.95)</t>
  </si>
  <si>
    <t>Current Assets (2.05)</t>
  </si>
  <si>
    <t>If redeemed aft. 90 Days Exit Load is 1%</t>
  </si>
  <si>
    <t>Groww Multi Asset Omni FOF - Reg - Growth</t>
  </si>
  <si>
    <t>Mutual Funds (99.43)</t>
  </si>
  <si>
    <t>Current Assets (0.57)</t>
  </si>
  <si>
    <t>Kotak Multi Asset Active FOF - Reg - Growth</t>
  </si>
  <si>
    <t>Mutual Funds (96.15)</t>
  </si>
  <si>
    <t>Current Assets (3.85)</t>
  </si>
  <si>
    <t>Motilal Oswal Asset Allocation Passive Fund of Fund - Conservative(MOFAAPFOF-C) - Reg - Growth</t>
  </si>
  <si>
    <t>Mutual Funds (99.64)</t>
  </si>
  <si>
    <t>ICICI Prudential BSE 500 ETF FOF - Reg - Growth</t>
  </si>
  <si>
    <t>ICICI Prudential Nifty EV &amp; New Age Automotive ETF FOF - Reg - Growth</t>
  </si>
  <si>
    <t>HSBC Aggressive Hybrid Active FOF - Reg - Growth</t>
  </si>
  <si>
    <t>Mutual Funds (98.17)</t>
  </si>
  <si>
    <t>Current Assets (1.83)</t>
  </si>
  <si>
    <t>Aditya Birla Sun Life Aggressive Hybrid Omni FOF - Growth</t>
  </si>
  <si>
    <t>Edelweiss Gold ETF FoF - Reg - Growth</t>
  </si>
  <si>
    <t>Mutual Funds (100.12)</t>
  </si>
  <si>
    <t>Current Assets (-0.12)</t>
  </si>
  <si>
    <t>Motilal Oswal Diversified Equity Flexicap Passive Fund of Funds - Reg - Growth</t>
  </si>
  <si>
    <t>Mutual Funds (99.72)</t>
  </si>
  <si>
    <t>Groww BSE Power ETF FOF - Reg - Growth</t>
  </si>
  <si>
    <t>Mutual Funds (100.68)</t>
  </si>
  <si>
    <t>Current Assets (-0.68)</t>
  </si>
  <si>
    <t>Axis Multi Factor Passive FoF - Reg - Growth</t>
  </si>
  <si>
    <t>Mutual Funds (97.27)</t>
  </si>
  <si>
    <t>Quantum Nifty 50 ETF FOF - Reg - Growth</t>
  </si>
  <si>
    <t>Groww BSE Hospitals ETF FOF - Reg - Growth</t>
  </si>
  <si>
    <t>Mutual Funds (100.43)</t>
  </si>
  <si>
    <t>Current Assets (-0.43)</t>
  </si>
  <si>
    <t>Aditya Birla Sun Life Multi - Asset Passive FoF - Reg - Growth</t>
  </si>
  <si>
    <t>Mutual Funds (99.11)</t>
  </si>
  <si>
    <t>Current Assets (0.89)</t>
  </si>
  <si>
    <t>Motilal Oswal Multi Factor Passive Fund of Funds - Reg - Growth</t>
  </si>
  <si>
    <t>Mutual Funds (99.81)</t>
  </si>
  <si>
    <t>Angel One Gold ETF FOF - Reg - Growth</t>
  </si>
  <si>
    <t>Mutual Funds (99.88)</t>
  </si>
  <si>
    <t>Mirae Asset Multi Factor Passive FOF - Reg - Growth</t>
  </si>
  <si>
    <t>Mirae Asset Silver ETF FOF - Reg - Growth</t>
  </si>
  <si>
    <t>Mutual Funds (99.94)</t>
  </si>
  <si>
    <t>Mirae Asset Nifty India New Age Consumption ETF Fund of Fund - Reg - Growth</t>
  </si>
  <si>
    <t>Mutual Funds (99.8)</t>
  </si>
  <si>
    <t>Bandhan Aggressive Hybrid Passive FOF - Reg - Growth</t>
  </si>
  <si>
    <t>Mutual Funds (99.03)</t>
  </si>
  <si>
    <t>Mirae Asset BSE Midcap 150 Momentum 30 ETF FOF - Reg - Growth</t>
  </si>
  <si>
    <t>Mutual Funds (100.47)</t>
  </si>
  <si>
    <t>Current Assets (-0.47)</t>
  </si>
  <si>
    <t>Bandhan Multi-Asset Passive FOF - Reg - Growth</t>
  </si>
  <si>
    <t>Groww Nifty Capital Markets ETF FOF - Reg - Growth</t>
  </si>
  <si>
    <t>Aditya Birla Sun Life Conservative Hybrid Active FOF - Growth</t>
  </si>
  <si>
    <t>Groww Nifty India Internet ETF FOF - Reg - Growth</t>
  </si>
  <si>
    <t>Mutual Funds (99.85)</t>
  </si>
  <si>
    <t>The Wealth Company Gold ETF FOF - Reg - Growth</t>
  </si>
  <si>
    <t>Mutual Funds (98.65)</t>
  </si>
  <si>
    <t>Current Assets (1.35)</t>
  </si>
  <si>
    <t>Groww Nifty PSE ETF FOF - Reg - Growth</t>
  </si>
  <si>
    <t>ANGEL ONE SILVER ETF FOF - Reg - Growth</t>
  </si>
  <si>
    <t>Groww Nifty 500 Momentum 50 ETF FoF - Reg - Growth</t>
  </si>
  <si>
    <t>Mutual Funds (99.62)</t>
  </si>
  <si>
    <t>Mirae Asset BSE Select IPO ETF Fund of Fund - Reg - Growth</t>
  </si>
  <si>
    <t>Groww Nifty 200 ETF FOF - Reg - Growth</t>
  </si>
  <si>
    <t>Mutual Funds (99.74)</t>
  </si>
  <si>
    <t>Mirae Asset BSE 200 Equal Weight ETF Fund of Fund - Reg - Growth</t>
  </si>
  <si>
    <t>Mutual Funds (98.63)</t>
  </si>
  <si>
    <t>Current Assets (1.37)</t>
  </si>
  <si>
    <t>Bandhan Conservative Hybrid Passive FOF - Reg - Growth</t>
  </si>
  <si>
    <t>Mutual Funds (99.07)</t>
  </si>
  <si>
    <t>HDFC Gold Silver Passive FOF - Reg - Growth</t>
  </si>
  <si>
    <t>HDFC Nifty Metal ETF FOF - Reg - Growth</t>
  </si>
  <si>
    <t>SBI Nifty Midcap 150 Momentum 50 ETF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</si>
  <si>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</si>
  <si>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</si>
  <si>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</si>
  <si>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</si>
  <si>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</si>
  <si>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</si>
  <si>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</si>
  <si>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</si>
  <si>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HDFC Multi-Asset Active FOF - Dir - Growth</t>
  </si>
  <si>
    <t>ICICI Prudential Silver ETF FOF - Dir - Growth</t>
  </si>
  <si>
    <t>HDFC Silver ETF Fund of Fund - Dir - Growth</t>
  </si>
  <si>
    <t>Nippon India Silver ETF Fund of Fund - Dir - Growth</t>
  </si>
  <si>
    <t>SBI Silver ETF Fund Of Fund - Dir - Growth</t>
  </si>
  <si>
    <t>Edelweiss Gold and Silver ETF Fund of Fund - Dir - Growth</t>
  </si>
  <si>
    <t>Nippon India Multi - Asset Omni FoF - Dir - Growth</t>
  </si>
  <si>
    <t>Axis Gold Fund - Dir - Growth</t>
  </si>
  <si>
    <t>ICICI Prudential Bharat 22 FOF - Dir - Growth</t>
  </si>
  <si>
    <t>HDFC Diversified Equity All Cap Active FOF - Dir - Growth</t>
  </si>
  <si>
    <t>Motilal Oswal Gold and Silver Passive Fund of Funds - Dir - Growth</t>
  </si>
  <si>
    <t>Kotak Multi Asset Omni FOF - Dir - Growth</t>
  </si>
  <si>
    <t>Mirae Asset NYSE FANG Plus ETF Fund of Fund - Dir - Growth</t>
  </si>
  <si>
    <t>SBI Dynamic Asset Allocation Active FoF - Dir - Growth</t>
  </si>
  <si>
    <t>ICICI Prudential Multi-Asset Active FOF - Dir - Growth</t>
  </si>
  <si>
    <t>Aditya Birla Sun Life Gold Fund - Dir - Growth</t>
  </si>
  <si>
    <t>ICICI Prudential Passive Multi-Asset Fund of Funds - Dir - Growth</t>
  </si>
  <si>
    <t>Tata Gold ETF Fund of Fund - Dir - Growth</t>
  </si>
  <si>
    <t>Axis Multi-Asset Omni FoF - Dir - Growth</t>
  </si>
  <si>
    <t>UTI Gold ETF Fund of Fund - Dir - Growth</t>
  </si>
  <si>
    <t>ICICI Prudential Nifty 100 Low Volatility 30 ETF FOF - Dir - Growth</t>
  </si>
  <si>
    <t>Mirae Asset Gold Silver Passive FoF - Dir - Growth</t>
  </si>
  <si>
    <t>Franklin India Dynamic Asset Allocation Active Fund of Funds - Dir - Growth</t>
  </si>
  <si>
    <t>Aditya Birla Sun Life Silver ETF Fund of Fund - Dir - Growth</t>
  </si>
  <si>
    <t>Axis Silver Fund of Fund - Dir - Growth</t>
  </si>
  <si>
    <t>Kotak Gold Silver Passive FOF - Dir - Growth</t>
  </si>
  <si>
    <t>Tata Silver ETF Fund of Fund - Dir - Growth</t>
  </si>
  <si>
    <t>Mirae Asset Diversified Equity Allocator Passive FOF - Dir - Growth</t>
  </si>
  <si>
    <t>Kotak Silver ETF Fund of Fund - Dir - Growth</t>
  </si>
  <si>
    <t>ICICI Prudential Diversified Equity All Cap Active FOF - Dir - Growth</t>
  </si>
  <si>
    <t>DSP Multi Asset Omni Fund of Funds - Dir - Growth</t>
  </si>
  <si>
    <t>Nippon India Nifty Next 50 Junior BeES FoF - Dir - Growth</t>
  </si>
  <si>
    <t>ICICI Prudential Nifty Alpha Low - Volatility 30 ETF FOF - Dir - Growth</t>
  </si>
  <si>
    <t>Mirae Asset S&amp;P 500 Top 50 ETF Fund of Fund - Dir - Growth</t>
  </si>
  <si>
    <t>LIC MF Gold ETF Fund of Fund - Dir - Growth</t>
  </si>
  <si>
    <t>DSP Silver ETF Fund of Fund - Dir - Growth</t>
  </si>
  <si>
    <t>UTI Silver ETF Fund of Fund - Dir - Growth</t>
  </si>
  <si>
    <t>Mirae Asset Gold ETF Fund of Fund - Dir - Growth</t>
  </si>
  <si>
    <t>Axis Gold and Silver Passive FoF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</si>
  <si>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</si>
  <si>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</si>
  <si>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</si>
  <si>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</si>
  <si>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</si>
  <si>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</si>
  <si>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</si>
  <si>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</si>
  <si>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</si>
  <si>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</si>
  <si>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</si>
  <si>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</si>
  <si>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Nippon India Diversified Equity Flexicap Passive FoF - Dir - Growth</t>
  </si>
  <si>
    <t>Zerodha Silver ETF FoF - Dir - Growth</t>
  </si>
  <si>
    <t>Union Diversified Equity All Cap Active FOF - Dir - Growth</t>
  </si>
  <si>
    <t>Mirae Asset Nifty200 Alpha 30 ETF Fund of Fund - Dir - Growth</t>
  </si>
  <si>
    <t>BARODA BNP PARIBAS GOLD ETF FUND OF FUND - Dir - Growth</t>
  </si>
  <si>
    <t>Groww Nifty Ev &amp; New Age Automotive ETF FOF - Dir - Growth</t>
  </si>
  <si>
    <t>Zerodha Multi Asset Passive FoF - Dir - Growth</t>
  </si>
  <si>
    <t>Motilal Oswal Multi Asset Passive Fund of Fund - Dir - Growth</t>
  </si>
  <si>
    <t>Union Gold ETF Fund of Fund - Dir - Growth</t>
  </si>
  <si>
    <t>Bandhan Gold ETF FOF - Dir - Growth</t>
  </si>
  <si>
    <t>Bandhan Silver ETF FOF - Dir - Growth</t>
  </si>
  <si>
    <t>Groww Nifty India Defence ETF FOF - Dir - Growth</t>
  </si>
  <si>
    <t>Quantum Diversified Equity All Cap Active FOF - Dir- Growth</t>
  </si>
  <si>
    <t>Mirae Asset Nifty India Manufacturing ETF Fund of Fund - Dir - Growth</t>
  </si>
  <si>
    <t>Kotak Multi Factor Passive FOF - Dir - Growth</t>
  </si>
  <si>
    <t>Groww Gold ETF FOF - Dir - Growth</t>
  </si>
  <si>
    <t>BARODA BNP PARIBAS MULTI ASSET ACTIVE FUND OF FUNDS (BBNPPMAAFOF) - Dir - Growth</t>
  </si>
  <si>
    <t>Tata Nifty India Digital ETF Fund of Fund - Dir - Growth</t>
  </si>
  <si>
    <t>HSBC Multi Asset Active FOF - Dir - Growth</t>
  </si>
  <si>
    <t>Mirae Asset Nifty Metal ETF FOF - Dir - Growth</t>
  </si>
  <si>
    <t>Mirae Asset BSE India Defence ETF FOF - Dir - Growth</t>
  </si>
  <si>
    <t>Edelweiss Silver ETF Fund of Fund - Dir - Growth</t>
  </si>
  <si>
    <t>Mirae Asset Nifty 100 ESG Sector Leaders Fund of Fund - Dir - Growth</t>
  </si>
  <si>
    <t>Tata Multi Sector Passive FOF - Dir - Growth</t>
  </si>
  <si>
    <t>Groww Silver ETF FOF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</si>
  <si>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</si>
  <si>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</si>
  <si>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</si>
  <si>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</si>
  <si>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</si>
  <si>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ICICI Prudential BSE 500 ETF FOF - Dir - Growth</t>
  </si>
  <si>
    <t>ICICI Prudential Nifty EV &amp; New Age Automotive ETF FOF - Dir - Growth</t>
  </si>
  <si>
    <t>HSBC Aggressive Hybrid Active FOF - Dir - Growth</t>
  </si>
  <si>
    <t>Aditya Birla Sun Life Aggressive Hybrid Omni FOF - Dir - Growth</t>
  </si>
  <si>
    <t>Edelweiss Gold ETF FoF - Dir - Growth</t>
  </si>
  <si>
    <t>Motilal Oswal Diversified Equity Flexicap Passive Fund of Funds - Dir - Growth</t>
  </si>
  <si>
    <t>Groww BSE Power ETF FOF - Dir - Growth</t>
  </si>
  <si>
    <t>Axis Multi Factor Passive FoF - Dir - Growth</t>
  </si>
  <si>
    <t>Quantum Nifty 50 ETF FOF - Dir - Growth</t>
  </si>
  <si>
    <t>Groww BSE Hospitals ETF FOF - Dir - Growth</t>
  </si>
  <si>
    <t>Aditya Birla Sun Life Multi - Asset Passive FoF - Dir - Growth</t>
  </si>
  <si>
    <t>Motilal Oswal Multi Factor Passive Fund of Funds - Dir - Growth</t>
  </si>
  <si>
    <t>Angel One Gold ETF FOF - Dir - Growth</t>
  </si>
  <si>
    <t>Mirae Asset Multi Factor Passive FOF - Dir - Growth</t>
  </si>
  <si>
    <t>Mirae Asset Silver ETF FOF - Dir - Growth</t>
  </si>
  <si>
    <t>Mirae Asset Nifty India New Age Consumption ETF Fund of Fund - Dir - Growth</t>
  </si>
  <si>
    <t>Bandhan Aggressive Hybrid Passive FOF - Dir - Growth</t>
  </si>
  <si>
    <t>Mirae Asset BSE Midcap 150 Momentum 30 ETF FOF - Dir - Growth</t>
  </si>
  <si>
    <t>Bandhan Multi-Asset Passive FOF - Dir - Growth</t>
  </si>
  <si>
    <t>Groww Nifty Capital Markets ETF FOF - Dir - Growth</t>
  </si>
  <si>
    <t>Aditya Birla Sun Life Conservative Hybrid Active FOF - Dir - Growth</t>
  </si>
  <si>
    <t>Groww Nifty India Internet ETF FOF - Dir - Growth</t>
  </si>
  <si>
    <t>The Wealth Company Gold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</si>
  <si>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</si>
  <si>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</si>
  <si>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</si>
  <si>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</si>
  <si>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</si>
  <si>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</si>
  <si>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</si>
  <si>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</si>
  <si>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HDFC Nifty Metal ETF FOF - Dir - Growth</t>
  </si>
  <si>
    <t>SBI Nifty Midcap 150 Momentum 50 ETF FOF - Dir - Growth</t>
  </si>
  <si>
    <t>Fund Watch - Kotak Schemes Equity</t>
  </si>
  <si>
    <t>Kotak Schemes Equity(Growth option)</t>
  </si>
  <si>
    <t>Equity Funds - Regular Plan</t>
  </si>
  <si>
    <t>3/15'</t>
  </si>
  <si>
    <t>12/15'</t>
  </si>
  <si>
    <t>14/15'</t>
  </si>
  <si>
    <t>9/15'</t>
  </si>
  <si>
    <t>3/12'</t>
  </si>
  <si>
    <t>13/15'</t>
  </si>
  <si>
    <t>6/13'</t>
  </si>
  <si>
    <t>11/15'</t>
  </si>
  <si>
    <t>4/14'</t>
  </si>
  <si>
    <t>6/15'</t>
  </si>
  <si>
    <t>15/15'</t>
  </si>
  <si>
    <t>10/15'</t>
  </si>
  <si>
    <t>7/14'</t>
  </si>
  <si>
    <t>6/10'</t>
  </si>
  <si>
    <t>7/10'</t>
  </si>
  <si>
    <t>6/11'</t>
  </si>
  <si>
    <t>1/15'</t>
  </si>
  <si>
    <t>8/15'</t>
  </si>
  <si>
    <t>7/15'</t>
  </si>
  <si>
    <t>5/14'</t>
  </si>
  <si>
    <t>5/13'</t>
  </si>
  <si>
    <t>7/13'</t>
  </si>
  <si>
    <t>8/14'</t>
  </si>
  <si>
    <t>6/14'</t>
  </si>
  <si>
    <t>5/17'</t>
  </si>
  <si>
    <t>16/17'</t>
  </si>
  <si>
    <t>12/17'</t>
  </si>
  <si>
    <t>8/17'</t>
  </si>
  <si>
    <t>11/17'</t>
  </si>
  <si>
    <t>9/17'</t>
  </si>
  <si>
    <t>6/16'</t>
  </si>
  <si>
    <t>14/17'</t>
  </si>
  <si>
    <t>6/17'</t>
  </si>
  <si>
    <t>7/16'</t>
  </si>
  <si>
    <t>10/17'</t>
  </si>
  <si>
    <t>8/16'</t>
  </si>
  <si>
    <t>9/16'</t>
  </si>
  <si>
    <t>10/16'</t>
  </si>
  <si>
    <t>11/16'</t>
  </si>
  <si>
    <t>13/16'</t>
  </si>
  <si>
    <t>14/16'</t>
  </si>
  <si>
    <t>5/10'</t>
  </si>
  <si>
    <t>12/14'</t>
  </si>
  <si>
    <t>4/9'</t>
  </si>
  <si>
    <t>10/11'</t>
  </si>
  <si>
    <t>9/11'</t>
  </si>
  <si>
    <t>8/11'</t>
  </si>
  <si>
    <t>7/11'</t>
  </si>
  <si>
    <t>2/16'</t>
  </si>
  <si>
    <t>7/17'</t>
  </si>
  <si>
    <t>3/17'</t>
  </si>
  <si>
    <t>5/16'</t>
  </si>
  <si>
    <t>5/15'</t>
  </si>
  <si>
    <t>4/12'</t>
  </si>
  <si>
    <t>3/16'</t>
  </si>
  <si>
    <t>2/13'</t>
  </si>
  <si>
    <t>8/13'</t>
  </si>
  <si>
    <t>2/15'</t>
  </si>
  <si>
    <t>4/7'</t>
  </si>
  <si>
    <t>7/9'</t>
  </si>
  <si>
    <t>1/8'</t>
  </si>
  <si>
    <t>5/8'</t>
  </si>
  <si>
    <t>6/8'</t>
  </si>
  <si>
    <t>4/8'</t>
  </si>
  <si>
    <t>6/9'</t>
  </si>
  <si>
    <t>18/28'</t>
  </si>
  <si>
    <t>26/28'</t>
  </si>
  <si>
    <t>8/28'</t>
  </si>
  <si>
    <t>10/25'</t>
  </si>
  <si>
    <t>8/23'</t>
  </si>
  <si>
    <t>10/21'</t>
  </si>
  <si>
    <t>16/28'</t>
  </si>
  <si>
    <t>10/28'</t>
  </si>
  <si>
    <t>6/24'</t>
  </si>
  <si>
    <t>10/23'</t>
  </si>
  <si>
    <t>23/28'</t>
  </si>
  <si>
    <t>7/23'</t>
  </si>
  <si>
    <t>15/17'</t>
  </si>
  <si>
    <t>17/19'</t>
  </si>
  <si>
    <t>9/19'</t>
  </si>
  <si>
    <t>5/19'</t>
  </si>
  <si>
    <t>6/18'</t>
  </si>
  <si>
    <t>5/18'</t>
  </si>
  <si>
    <t>1/13'</t>
  </si>
  <si>
    <t>2/9'</t>
  </si>
  <si>
    <t>6/19'</t>
  </si>
  <si>
    <t>8/19'</t>
  </si>
  <si>
    <t>10/19'</t>
  </si>
  <si>
    <t>1/10'</t>
  </si>
  <si>
    <t>19/24'</t>
  </si>
  <si>
    <t>24/24'</t>
  </si>
  <si>
    <t>21/24'</t>
  </si>
  <si>
    <t>15/24'</t>
  </si>
  <si>
    <t>3/14'</t>
  </si>
  <si>
    <t>16/24'</t>
  </si>
  <si>
    <t>13/23'</t>
  </si>
  <si>
    <t>18/24'</t>
  </si>
  <si>
    <t>2/5'</t>
  </si>
  <si>
    <t>4/6'</t>
  </si>
  <si>
    <t>2/6'</t>
  </si>
  <si>
    <t>5/6'</t>
  </si>
  <si>
    <t>10/10'</t>
  </si>
  <si>
    <t>9/9'</t>
  </si>
  <si>
    <t>7/8'</t>
  </si>
  <si>
    <t>8/10'</t>
  </si>
  <si>
    <t>8/9'</t>
  </si>
  <si>
    <t>13/18'</t>
  </si>
  <si>
    <t>12/18'</t>
  </si>
  <si>
    <t>7/18'</t>
  </si>
  <si>
    <t>1/18'</t>
  </si>
  <si>
    <t>16/18'</t>
  </si>
  <si>
    <t>4/18'</t>
  </si>
  <si>
    <t>14/18'</t>
  </si>
  <si>
    <t>6/12'</t>
  </si>
  <si>
    <t>7/12'</t>
  </si>
  <si>
    <t>2/12'</t>
  </si>
  <si>
    <t>2/10'</t>
  </si>
  <si>
    <t>3/3'</t>
  </si>
  <si>
    <t>2/4'</t>
  </si>
  <si>
    <t>3/5'</t>
  </si>
  <si>
    <t>7/7'</t>
  </si>
  <si>
    <t>5/7'</t>
  </si>
  <si>
    <t>2/7'</t>
  </si>
  <si>
    <t>1/7'</t>
  </si>
  <si>
    <t>3/7'</t>
  </si>
  <si>
    <t>1/1'</t>
  </si>
  <si>
    <t>5/11'</t>
  </si>
  <si>
    <t>3/11'</t>
  </si>
  <si>
    <t>4/11'</t>
  </si>
  <si>
    <t>1/11'</t>
  </si>
  <si>
    <t>1/2'</t>
  </si>
  <si>
    <t>2/2'</t>
  </si>
  <si>
    <t>4/4'</t>
  </si>
  <si>
    <t>4/5'</t>
  </si>
  <si>
    <t>3/4'</t>
  </si>
  <si>
    <t>1/6'</t>
  </si>
  <si>
    <t>3/6'</t>
  </si>
  <si>
    <t>12/13'</t>
  </si>
  <si>
    <t>10/13'</t>
  </si>
  <si>
    <t>12/12'</t>
  </si>
  <si>
    <t>10/12'</t>
  </si>
  <si>
    <t>13/13'</t>
  </si>
  <si>
    <t>9/12'</t>
  </si>
  <si>
    <t>6/6'</t>
  </si>
  <si>
    <t>4/16'</t>
  </si>
  <si>
    <t>Average</t>
  </si>
  <si>
    <t>Equity Funds - Direct Plan</t>
  </si>
  <si>
    <t>4/13'</t>
  </si>
  <si>
    <t>13/14'</t>
  </si>
  <si>
    <t>3/13'</t>
  </si>
  <si>
    <t>17/28'</t>
  </si>
  <si>
    <t>11/25'</t>
  </si>
  <si>
    <t>8/21'</t>
  </si>
  <si>
    <t>11/28'</t>
  </si>
  <si>
    <t>9/23'</t>
  </si>
  <si>
    <t>1/9'</t>
  </si>
  <si>
    <t>7/19'</t>
  </si>
  <si>
    <t>11/19'</t>
  </si>
  <si>
    <t>13/24'</t>
  </si>
  <si>
    <t>12/23'</t>
  </si>
  <si>
    <t>2/17'</t>
  </si>
  <si>
    <t>8/12'</t>
  </si>
  <si>
    <t>2/11'</t>
  </si>
  <si>
    <t>Indices Performance</t>
  </si>
  <si>
    <t>*DISCLAIMER:Returns &lt;1 Yr Absolute, ≥ CAGR. Ratios is calculated for a period of 3 years with monthly rolling and monthly frequency and Risk-free rate(5.41)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</si>
  <si>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</si>
  <si>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</si>
  <si>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</si>
  <si>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</si>
  <si>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</si>
  <si>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</si>
  <si>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</si>
  <si>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</si>
  <si>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</si>
  <si>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</si>
  <si>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</si>
  <si>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Tata Overnight Fund - Dir - Growth</t>
  </si>
  <si>
    <t>UTI Overnight Fund - Dir - Growth</t>
  </si>
  <si>
    <t>HSBC Overnight Fund - Dir - Growth</t>
  </si>
  <si>
    <t>DSP Overnight Fund - Dir - Growth</t>
  </si>
  <si>
    <t>Sundaram Overnight Fund - Dir - Growth</t>
  </si>
  <si>
    <t>Mirae Asset Overnight Fund - Dir - Growth</t>
  </si>
  <si>
    <t>Bandhan Overnight Fund - Dir - Growth</t>
  </si>
  <si>
    <t>Franklin India Overnight Fund - Dir - Growth</t>
  </si>
  <si>
    <t>JioBlackRock Overnight Fund - Dir - Growth</t>
  </si>
  <si>
    <t>Bajaj Finserv Overnight Fund - Dir - Growth</t>
  </si>
  <si>
    <t>LIC MF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</si>
  <si>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</si>
  <si>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</si>
  <si>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</si>
  <si>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</si>
  <si>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</si>
  <si>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</si>
  <si>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</si>
  <si>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Tata Overnight Fund - Reg - Growth</t>
  </si>
  <si>
    <t>UTI Overnight Fund - Growth</t>
  </si>
  <si>
    <t>HSBC Overnight Fund - Reg - Growth</t>
  </si>
  <si>
    <t>DSP Overnight Fund - Reg - Growth</t>
  </si>
  <si>
    <t>Sundaram Overnight Fund - Reg - Growth</t>
  </si>
  <si>
    <t>Mirae Asset Overnight Fund - Reg - Growth</t>
  </si>
  <si>
    <t>Bandhan Overnight Fund - Reg - Growth</t>
  </si>
  <si>
    <t>Franklin India Overnight Fund - Reg - Growth</t>
  </si>
  <si>
    <t>Bajaj Finserv Overnight Fund - Reg - Growth</t>
  </si>
  <si>
    <t>LIC MF Overnight Fund - Reg - Growth</t>
  </si>
  <si>
    <t>Union Overnight Fund - Dir - Growth</t>
  </si>
  <si>
    <t>Invesco India Overnight Fund - Dir - Growth</t>
  </si>
  <si>
    <t>Baroda BNP Paribas Overnight Fund - Dir - Growth</t>
  </si>
  <si>
    <t>Canara Robeco Overnight Fund - Dir - Growth</t>
  </si>
  <si>
    <t>NJ Overnight Fund - Dir - Growth</t>
  </si>
  <si>
    <t>Mahindra Manulife Overnight Fund - Dir - Growth</t>
  </si>
  <si>
    <t>Helios Overnight Fund - Dir</t>
  </si>
  <si>
    <t>360 ONE Overnight Fund - Dir - Growth</t>
  </si>
  <si>
    <t>Choice Overnight Fund - Dir - Growth</t>
  </si>
  <si>
    <t>PGIM India Overnight Fund - Dir - Growth</t>
  </si>
  <si>
    <t>Edelweiss Overnight Fund - Dir - Growth</t>
  </si>
  <si>
    <t>Zerodha Overnight Fund - Dir - Growth</t>
  </si>
  <si>
    <t>JM Overnight Fund - Dir - Growth</t>
  </si>
  <si>
    <t>TRUSTMF Overnight Fund - Dir - Growth</t>
  </si>
  <si>
    <t>Bank of India Overnight Fund - Dir - Growth</t>
  </si>
  <si>
    <t>Shriram Overnight Fund - Dir - Growth</t>
  </si>
  <si>
    <t>Quant Overnight Fund - Dir - Growth</t>
  </si>
  <si>
    <t>Groww Overnight Fund - Dir - Growth</t>
  </si>
  <si>
    <t>Samco Overnight Fund - Dir - Growth</t>
  </si>
  <si>
    <t>ITI Overnight Fund - Dir - Growth</t>
  </si>
  <si>
    <t>Union Overnight Fund - Reg - Growth</t>
  </si>
  <si>
    <t>Invesco India Overnight Fund - Reg - Growth</t>
  </si>
  <si>
    <t>Baroda BNP Paribas Overnight Fund - Reg - Growth</t>
  </si>
  <si>
    <t>Canara Robeco Overnight Fund - Reg - Growth</t>
  </si>
  <si>
    <t>NJ Overnight Fund - Reg - Growth</t>
  </si>
  <si>
    <t>Mahindra Manulife Overnight Fund - Reg - Growth</t>
  </si>
  <si>
    <t>Helios Overnight Fund - Reg</t>
  </si>
  <si>
    <t>360 ONE Overnight Fund - Reg - Growth</t>
  </si>
  <si>
    <t>Choice Overnight Fund - Reg - Growth</t>
  </si>
  <si>
    <t>PGIM India Overnight Fund - Reg - Growth</t>
  </si>
  <si>
    <t>Edelweiss Overnight Fund - Reg - Growth</t>
  </si>
  <si>
    <t>JM Overnight Fund - Reg - Growth</t>
  </si>
  <si>
    <t>TRUSTMF Overnight Fund - Reg - Growth</t>
  </si>
  <si>
    <t>Bank of India Overnight Fund - Reg - Growth</t>
  </si>
  <si>
    <t>Shriram Overnight Fund - Reg - Growth</t>
  </si>
  <si>
    <t>Quant Overnight Fund - Reg - Growth</t>
  </si>
  <si>
    <t>Groww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</si>
  <si>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</si>
  <si>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</si>
  <si>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</si>
  <si>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</si>
  <si>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</si>
  <si>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</si>
  <si>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Aditya Birla Sun Life Liquid Fund - Dir - Growth</t>
  </si>
  <si>
    <t>HDFC Liquid Fund - Dir - Growth</t>
  </si>
  <si>
    <t>ICICI Prudential Liquid Fund - Dir - Growth</t>
  </si>
  <si>
    <t>Axis Liquid Fund - Dir - Growth</t>
  </si>
  <si>
    <t>Kotak Liquid Fund - Dir - Growth</t>
  </si>
  <si>
    <t>Nippon India Liquid Fund - Dir - Growth</t>
  </si>
  <si>
    <t>Tata Liquid Fund - Dir - Growth</t>
  </si>
  <si>
    <t>UTI Liquid Fund -Dir- Growth</t>
  </si>
  <si>
    <t>DSP Liquidity Fund - Dir - Growth</t>
  </si>
  <si>
    <t>Invesco India Liquid Fund - Dir - Growth</t>
  </si>
  <si>
    <t>HSBC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</si>
  <si>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</si>
  <si>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</si>
  <si>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</si>
  <si>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</si>
  <si>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</si>
  <si>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</si>
  <si>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</si>
  <si>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</si>
  <si>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</si>
  <si>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Aditya Birla Sun Life Liquid Fund - Reg - Growth</t>
  </si>
  <si>
    <t>HDFC Liquid Fund - Growth</t>
  </si>
  <si>
    <t>ICICI Prudential Liquid Fund - Reg - Growth</t>
  </si>
  <si>
    <t>Axis Liquid Fund - Growth</t>
  </si>
  <si>
    <t>Kotak Liquid Fund - Reg - Growth</t>
  </si>
  <si>
    <t>Nippon India Liquid Fund - Reg - Growth</t>
  </si>
  <si>
    <t>Tata Liquid Fund - Reg - Growth</t>
  </si>
  <si>
    <t>UTI Liquid Fund - Reg - Growth</t>
  </si>
  <si>
    <t>DSP Liquidity Fund - Reg - Growth</t>
  </si>
  <si>
    <t>Invesco India Liquid Fund - Growth</t>
  </si>
  <si>
    <t>HSBC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</si>
  <si>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</si>
  <si>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</si>
  <si>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</si>
  <si>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</si>
  <si>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</si>
  <si>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</si>
  <si>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Sundaram Liquid Fund - Dir - Growth</t>
  </si>
  <si>
    <t>Bajaj Finserv Liquid Fund - Dir - Growth</t>
  </si>
  <si>
    <t>Union Liquid Fund - Dir - Growth</t>
  </si>
  <si>
    <t>Parag Parikh Liquid Fund - Dir - Growth</t>
  </si>
  <si>
    <t>Canara Robeco Liquid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</si>
  <si>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</si>
  <si>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</si>
  <si>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</si>
  <si>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</si>
  <si>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</si>
  <si>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</si>
  <si>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</si>
  <si>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PGIM India Liquid Fund - Dir - Growth</t>
  </si>
  <si>
    <t>WhiteOak Capital Liquid Fund - Dir - Growth</t>
  </si>
  <si>
    <t>The Wealth Company Liquid Fund - Dir - Growth</t>
  </si>
  <si>
    <t>360 ONE Liquid Fund - Dir - Growth</t>
  </si>
  <si>
    <t>Quantum Liquid Fund - Dir - Growth</t>
  </si>
  <si>
    <t>Abakkus Liquid Fund - Dir - Growth</t>
  </si>
  <si>
    <t>Groww Liquid Fund - Dir- Growth</t>
  </si>
  <si>
    <t>Shriram Liquid Fund - Dir - Growth</t>
  </si>
  <si>
    <t>Capitalmind Liquid Fund - Dir - Growth</t>
  </si>
  <si>
    <t>Navi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</si>
  <si>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</si>
  <si>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</si>
  <si>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ITI Liquid Fund - Dir - Growth</t>
  </si>
  <si>
    <t>Sundaram Liquid Fund - Growth</t>
  </si>
  <si>
    <t>Bajaj Finserv Liquid Fund - Reg - Growth</t>
  </si>
  <si>
    <t>Union Liquid Fund - Growth</t>
  </si>
  <si>
    <t>Parag Parikh Liquid Fund - Reg - Growth</t>
  </si>
  <si>
    <t>Canara Robeco Liquid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</si>
  <si>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</si>
  <si>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</si>
  <si>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</si>
  <si>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</si>
  <si>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</si>
  <si>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</si>
  <si>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</si>
  <si>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PGIM India Liquid Fund - Growth</t>
  </si>
  <si>
    <t>WhiteOak Capital Liquid Fund - Reg - Growth</t>
  </si>
  <si>
    <t>The Wealth Company Liquid Fund - Reg - Growth</t>
  </si>
  <si>
    <t>360 ONE Liquid Fund - Reg - Growth</t>
  </si>
  <si>
    <t>Quantum Liquid Fund - Growth</t>
  </si>
  <si>
    <t>Abakkus Liquid Fund - Reg - Growth</t>
  </si>
  <si>
    <t>Groww Liquid Fund - Growth</t>
  </si>
  <si>
    <t>Shriram Liquid Fund - Reg - Growth</t>
  </si>
  <si>
    <t>Capitalmind Liquid Fund - Reg - Growth</t>
  </si>
  <si>
    <t>Navi Liquid Fund - Reg - Growth</t>
  </si>
  <si>
    <t>Unifi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</si>
  <si>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</si>
  <si>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</si>
  <si>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</si>
  <si>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</si>
  <si>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</si>
  <si>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</si>
  <si>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</si>
  <si>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</si>
  <si>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Nippon India Ultra Short Duration Fund - Dir - Growth</t>
  </si>
  <si>
    <t>SBI Ultra Short Duration Fund - Dir - Growth</t>
  </si>
  <si>
    <t>Tata Ultra Short Term Fund - Dir - Growth</t>
  </si>
  <si>
    <t>Axis Ultra Short Duration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</si>
  <si>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</si>
  <si>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</si>
  <si>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</si>
  <si>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</si>
  <si>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</si>
  <si>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</si>
  <si>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</si>
  <si>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</si>
  <si>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</si>
  <si>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</si>
  <si>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</si>
  <si>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</si>
  <si>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Nippon India Ultra Short Duration Fund - Reg - Growth</t>
  </si>
  <si>
    <t>SBI Ultra Short Duration Fund - Growth</t>
  </si>
  <si>
    <t>Tata Ultra Short Term Fund - Reg - Growth</t>
  </si>
  <si>
    <t>Axis Ultra Short Duration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</si>
  <si>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</si>
  <si>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</si>
  <si>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</si>
  <si>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</si>
  <si>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</si>
  <si>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</si>
  <si>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</si>
  <si>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</si>
  <si>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Canara Robeco Ultra Short Term Fund - Dir - Growth</t>
  </si>
  <si>
    <t>WhiteOak Capital Ultra Short Duration Fund - Dir - Growth</t>
  </si>
  <si>
    <t>Motilal Oswal Ultra Short Term Fund - Dir - Growth</t>
  </si>
  <si>
    <t>LIC MF Ultra Short Duration Fund - Dir - Growth</t>
  </si>
  <si>
    <t>Franklin India Ultra Short Duration Fund - Dir - Growth</t>
  </si>
  <si>
    <t>Mahindra Manulife Ultra Short Duration Fund - Dir - Growth</t>
  </si>
  <si>
    <t>PGIM India Ultra Short Duration Fund - Dir - Growth</t>
  </si>
  <si>
    <t>Bank of India Ultra Short Duration Fund - Dir - Growth</t>
  </si>
  <si>
    <t>ITI Ultra Short Term Fund - Dir - Growth</t>
  </si>
  <si>
    <t>Canara Robeco Ultra Short Term Fund - Reg - Growth</t>
  </si>
  <si>
    <t>WhiteOak Capital Ultra Short Duration Fund - Reg - Growth</t>
  </si>
  <si>
    <t>Motilal Oswal Ultra Short Term Fund - Reg - Growth</t>
  </si>
  <si>
    <t>LIC MF Ultra Short Duration Fund - Reg - Growth</t>
  </si>
  <si>
    <t>Franklin India Ultra Short Duration Fund - Reg - Growth</t>
  </si>
  <si>
    <t>Mahindra Manulife Ultra Short Duration Fund - Reg - Growth</t>
  </si>
  <si>
    <t>PGIM India Ultra Short Duration Fund - Growth</t>
  </si>
  <si>
    <t>Bank of India Ultra Short Duration Fund - Reg - Growth</t>
  </si>
  <si>
    <t>ITI Ultra Short Term Fund - Reg - Growth</t>
  </si>
  <si>
    <t>CRISIL Low Duration Debt A-I Index*</t>
  </si>
  <si>
    <t>NIFTY Low Duration Debt Index A-I*</t>
  </si>
  <si>
    <t>ICICI Prudential Savings Fund - Dir - Growth</t>
  </si>
  <si>
    <t>HDFC Low Duration Fund - Dir - Growth</t>
  </si>
  <si>
    <t>SBI Low Duration Fund - Dir - Growth</t>
  </si>
  <si>
    <t>Kotak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</si>
  <si>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</si>
  <si>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</si>
  <si>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</si>
  <si>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</si>
  <si>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</si>
  <si>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</si>
  <si>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</si>
  <si>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</si>
  <si>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LIC MF Low Duration Fund - Dir - Growth</t>
  </si>
  <si>
    <t>Invesco India Low Duration Fund - Dir - Growth</t>
  </si>
  <si>
    <t>Canara Robeco Savings Fund - Dir - Growth</t>
  </si>
  <si>
    <t>HSBC Low Duration Fund - Dir - Growth</t>
  </si>
  <si>
    <t>Franklin India Low Duration Fund (FILWD) - Dir - Growth</t>
  </si>
  <si>
    <t>Union Low Duration Fund - Dir - Growth</t>
  </si>
  <si>
    <t>ICICI Prudential Savings Fund - Reg - Growth</t>
  </si>
  <si>
    <t>HDFC Low Duration Fund - Growth</t>
  </si>
  <si>
    <t>SBI Low Duration Fund - Growth</t>
  </si>
  <si>
    <t>Kotak Low Duration Fund - Std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</si>
  <si>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</si>
  <si>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</si>
  <si>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</si>
  <si>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</si>
  <si>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</si>
  <si>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</si>
  <si>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</si>
  <si>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</si>
  <si>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LIC MF Low Duration Fund - Growth</t>
  </si>
  <si>
    <t>Invesco India Low Duration Fund - Growth</t>
  </si>
  <si>
    <t>Canara Robeco Savings Fund - Reg - Growth</t>
  </si>
  <si>
    <t>HSBC Low Duration Fund - Reg - Growth</t>
  </si>
  <si>
    <t>Franklin India Low Duration Fund (FILWD) - Reg - Growth</t>
  </si>
  <si>
    <t>Union Low Duration Fund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</si>
  <si>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</si>
  <si>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</si>
  <si>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</si>
  <si>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</si>
  <si>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</si>
  <si>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</si>
  <si>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</si>
  <si>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</si>
  <si>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</si>
  <si>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</si>
  <si>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</si>
  <si>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</si>
  <si>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</si>
  <si>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</si>
  <si>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</si>
  <si>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ICICI Prudential Money Market Fund - Dir- Growth</t>
  </si>
  <si>
    <t>Tata Money Market Fund - Dir - Growth</t>
  </si>
  <si>
    <t>SBI Savings Fund - Dir - Growth</t>
  </si>
  <si>
    <t>HDFC Money Market Fund - Dir - Growth</t>
  </si>
  <si>
    <t>Kotak Money Market Fund - Dir - Growth</t>
  </si>
  <si>
    <t>Aditya Birla Sun Life Money Manager Fund - Dir - Growth</t>
  </si>
  <si>
    <t>Nippon India Money Market Fund - Dir - Growth</t>
  </si>
  <si>
    <t>Axis Money Market Fund - Dir - Growth</t>
  </si>
  <si>
    <t>UTI Money Market Fund -Dir- Growth</t>
  </si>
  <si>
    <t>Bandhan Money Market Fund - Dir - Growth</t>
  </si>
  <si>
    <t>DSP Savings Fund - Dir - Growth</t>
  </si>
  <si>
    <t>HSBC Money Market Fund - Dir - Growth</t>
  </si>
  <si>
    <t>Invesco India Money Market Fund - Dir - Growth</t>
  </si>
  <si>
    <t>Bajaj Finserv Money Market Fund - Dir - Growth</t>
  </si>
  <si>
    <t>LIC MF Money Market Fund - Dir - Growth</t>
  </si>
  <si>
    <t>Franklin India Money Market Fund - Dir - Growth</t>
  </si>
  <si>
    <t>JioBlackRock Money Market Fund - Dir - Growth</t>
  </si>
  <si>
    <t>Baroda BNP Paribas Money Market Fund - Dir - Growth</t>
  </si>
  <si>
    <t>Mirae Asset Money Market Fund - Dir - Growth</t>
  </si>
  <si>
    <t>Edelweiss Money Market Fund - Dir - Growth</t>
  </si>
  <si>
    <t>Sundaram Money Market Fund - Dir - Growth</t>
  </si>
  <si>
    <t>ICICI Prudential Money Market Fund - Reg - Growth</t>
  </si>
  <si>
    <t>Tata Money Market Fund - Reg - Growth</t>
  </si>
  <si>
    <t>SBI Savings Fund - Growth</t>
  </si>
  <si>
    <t>HDFC Money Market Fund - Growth</t>
  </si>
  <si>
    <t>Kotak Money Market Fund - Reg - Growth</t>
  </si>
  <si>
    <t>Aditya Birla Sun Life Money Manager Fund - Reg - Growth</t>
  </si>
  <si>
    <t>Nippon India Money Market Fund - Reg - Growth</t>
  </si>
  <si>
    <t>Axis Money Market Fund - Reg - Growth</t>
  </si>
  <si>
    <t>UTI Money Market Fund - Reg - Growth</t>
  </si>
  <si>
    <t>Bandhan Money Market Fund - Reg - Growth</t>
  </si>
  <si>
    <t>DSP Savings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</si>
  <si>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</si>
  <si>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</si>
  <si>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</si>
  <si>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</si>
  <si>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</si>
  <si>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</si>
  <si>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</si>
  <si>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</si>
  <si>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</si>
  <si>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</si>
  <si>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</si>
  <si>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</si>
  <si>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</si>
  <si>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</si>
  <si>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</si>
  <si>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</si>
  <si>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</si>
  <si>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</si>
  <si>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</si>
  <si>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</si>
  <si>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</si>
  <si>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</si>
  <si>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</si>
  <si>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</si>
  <si>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</si>
  <si>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Debt Fund - Dir - Growth</t>
  </si>
  <si>
    <t>Kotak Bond Short Term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</si>
  <si>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</si>
  <si>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</si>
  <si>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</si>
  <si>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</si>
  <si>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</si>
  <si>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</si>
  <si>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</si>
  <si>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</si>
  <si>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</si>
  <si>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</si>
  <si>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</si>
  <si>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HDFC Short Term Debt Fund - Growth</t>
  </si>
  <si>
    <t>Kotak Bond Short Term Fund - Reg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</si>
  <si>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</si>
  <si>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</si>
  <si>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</si>
  <si>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</si>
  <si>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</si>
  <si>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</si>
  <si>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</si>
  <si>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</si>
  <si>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</si>
  <si>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</si>
  <si>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</si>
  <si>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</si>
  <si>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</si>
  <si>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</si>
  <si>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</si>
  <si>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LIC MF Short Duration Fund - Dir - Growth</t>
  </si>
  <si>
    <t>JioBlackRock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</si>
  <si>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</si>
  <si>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</si>
  <si>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</si>
  <si>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</si>
  <si>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</si>
  <si>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</si>
  <si>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</si>
  <si>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</si>
  <si>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</si>
  <si>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</si>
  <si>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</si>
  <si>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</si>
  <si>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</si>
  <si>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</si>
  <si>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</si>
  <si>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</si>
  <si>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</si>
  <si>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</si>
  <si>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</si>
  <si>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</si>
  <si>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</si>
  <si>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</si>
  <si>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</si>
  <si>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</si>
  <si>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</si>
  <si>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</si>
  <si>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</si>
  <si>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</si>
  <si>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</si>
  <si>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</si>
  <si>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</si>
  <si>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</si>
  <si>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</si>
  <si>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</si>
  <si>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</si>
  <si>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</si>
  <si>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</si>
  <si>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</si>
  <si>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</si>
  <si>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</si>
  <si>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</si>
  <si>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</si>
  <si>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</si>
  <si>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</si>
  <si>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</si>
  <si>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</si>
  <si>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</si>
  <si>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</si>
  <si>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SBI Medium to Long Duration Fund - Dir - Growth</t>
  </si>
  <si>
    <t>If redeemed bet. 0 Year to 1 Year Exit Load is 1%, If redeemed bet. 0 Year to 1 Year Exit Load is 1%</t>
  </si>
  <si>
    <t>ICICI Prudential Bond Fund - Dir - Growth</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</si>
  <si>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</si>
  <si>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</si>
  <si>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</si>
  <si>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</si>
  <si>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</si>
  <si>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</si>
  <si>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</si>
  <si>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</si>
  <si>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SBI Medium to Long Duration Fund - Growth</t>
  </si>
  <si>
    <t>ICICI Prudential Bond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</si>
  <si>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</si>
  <si>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</si>
  <si>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</si>
  <si>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</si>
  <si>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</si>
  <si>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</si>
  <si>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</si>
  <si>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</si>
  <si>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</si>
  <si>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</si>
  <si>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</si>
  <si>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</si>
  <si>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</si>
  <si>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</si>
  <si>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</si>
  <si>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</si>
  <si>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</si>
  <si>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</si>
  <si>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</si>
  <si>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</si>
  <si>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</si>
  <si>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</si>
  <si>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</si>
  <si>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UTI Long Duration Fund - Dir - Growth</t>
  </si>
  <si>
    <t>Kotak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</si>
  <si>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</si>
  <si>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</si>
  <si>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</si>
  <si>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</si>
  <si>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</si>
  <si>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</si>
  <si>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</si>
  <si>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UTI Long Duration Fund - Reg - Growth</t>
  </si>
  <si>
    <t>Kotak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</si>
  <si>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</si>
  <si>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</si>
  <si>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</si>
  <si>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</si>
  <si>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</si>
  <si>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</si>
  <si>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</si>
  <si>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</si>
  <si>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</si>
  <si>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</si>
  <si>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</si>
  <si>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</si>
  <si>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</si>
  <si>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</si>
  <si>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</si>
  <si>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</si>
  <si>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</si>
  <si>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</si>
  <si>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</si>
  <si>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</si>
  <si>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</si>
  <si>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</si>
  <si>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</si>
  <si>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</si>
  <si>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</si>
  <si>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</si>
  <si>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</si>
  <si>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</si>
  <si>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</si>
  <si>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</si>
  <si>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</si>
  <si>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</si>
  <si>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Mirae Asset Dynamic Bond Fund - Dir - Growth</t>
  </si>
  <si>
    <t>Baroda BNP Paribas Dynamic Bond Fund - Dir - Growth</t>
  </si>
  <si>
    <t>Quantum Dynamic Term Fund - Dir - Growth</t>
  </si>
  <si>
    <t>Canara Robeco Dynamic Bond Fund - Dir - Growth</t>
  </si>
  <si>
    <t>PGIM India Dynamic Bond Fund - Dir - Growth</t>
  </si>
  <si>
    <t>Union Dynamic Bond Fund - Dir - Growth</t>
  </si>
  <si>
    <t>Mahindra Manulife Dynamic Bond Fund - Dir - Growth</t>
  </si>
  <si>
    <t>JM Dynamic Bond Fund - Dir - Growth</t>
  </si>
  <si>
    <t>Groww Dynamic Term Fund - Dir - Growth</t>
  </si>
  <si>
    <t>ITI Dynamic Term Fund - Dir - Growth</t>
  </si>
  <si>
    <t>Mirae Asset Dynamic Bond Fund - Reg - Growth</t>
  </si>
  <si>
    <t>Baroda BNP Paribas Dynamic Bond Fund - Growth</t>
  </si>
  <si>
    <t>Quantum Dynamic Term Fund - Growth</t>
  </si>
  <si>
    <t>Canara Robeco Dynamic Bond Fund - Reg - Growth</t>
  </si>
  <si>
    <t>PGIM India Dynamic Bond Fund - Growth</t>
  </si>
  <si>
    <t>Union Dynamic Bond Fund - Growth</t>
  </si>
  <si>
    <t>Mahindra Manulife Dynamic Bond Fund - Reg - Growth</t>
  </si>
  <si>
    <t>JM Dynamic Bond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</si>
  <si>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</si>
  <si>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</si>
  <si>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</si>
  <si>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</si>
  <si>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</si>
  <si>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</si>
  <si>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</si>
  <si>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</si>
  <si>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</si>
  <si>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</si>
  <si>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</si>
  <si>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</si>
  <si>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</si>
  <si>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</si>
  <si>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</si>
  <si>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</si>
  <si>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</si>
  <si>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</si>
  <si>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</si>
  <si>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</si>
  <si>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</si>
  <si>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</si>
  <si>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</si>
  <si>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</si>
  <si>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</si>
  <si>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</si>
  <si>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</si>
  <si>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</si>
  <si>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</si>
  <si>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</si>
  <si>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</si>
  <si>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</si>
  <si>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</si>
  <si>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</si>
  <si>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</si>
  <si>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</si>
  <si>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Canara Robeco Corporate Bond Fund - Dir - Growth</t>
  </si>
  <si>
    <t>TRUSTMF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</si>
  <si>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</si>
  <si>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</si>
  <si>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</si>
  <si>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</si>
  <si>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</si>
  <si>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</si>
  <si>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TRUSTMF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</si>
  <si>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</si>
  <si>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</si>
  <si>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</si>
  <si>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</si>
  <si>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</si>
  <si>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</si>
  <si>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</si>
  <si>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</si>
  <si>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</si>
  <si>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</si>
  <si>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</si>
  <si>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</si>
  <si>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</si>
  <si>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</si>
  <si>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</si>
  <si>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</si>
  <si>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</si>
  <si>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</si>
  <si>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</si>
  <si>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</si>
  <si>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</si>
  <si>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</si>
  <si>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</si>
  <si>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</si>
  <si>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</si>
  <si>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</si>
  <si>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</si>
  <si>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</si>
  <si>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</si>
  <si>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</si>
  <si>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</si>
  <si>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</si>
  <si>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</si>
  <si>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</si>
  <si>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</si>
  <si>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</si>
  <si>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</si>
  <si>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</si>
  <si>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</si>
  <si>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</si>
  <si>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</si>
  <si>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Nippon India Banking and PSU Fund - Dir - Growth</t>
  </si>
  <si>
    <t>HDFC Banking and PSU Debt Fund - Dir - Growth</t>
  </si>
  <si>
    <t>Kotak Banking and PSU Debt Fund - Dir - Growth</t>
  </si>
  <si>
    <t>SBI Banking and PSU Fund - Dir - Growth</t>
  </si>
  <si>
    <t>HSBC Banking and PSU Debt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</si>
  <si>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</si>
  <si>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</si>
  <si>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</si>
  <si>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</si>
  <si>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</si>
  <si>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</si>
  <si>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</si>
  <si>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</si>
  <si>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Nippon India Banking and PSU Fund - Reg - Growth</t>
  </si>
  <si>
    <t>HDFC Banking and PSU Debt Fund - Reg - Growth</t>
  </si>
  <si>
    <t>Kotak Banking and PSU Debt Fund - Reg - Growth</t>
  </si>
  <si>
    <t>SBI Banking and PSU Fund - Growth</t>
  </si>
  <si>
    <t>HSBC Banking and PSU Debt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</si>
  <si>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</si>
  <si>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</si>
  <si>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</si>
  <si>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</si>
  <si>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</si>
  <si>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</si>
  <si>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</si>
  <si>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</si>
  <si>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</si>
  <si>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</si>
  <si>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</si>
  <si>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</si>
  <si>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</si>
  <si>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</si>
  <si>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</si>
  <si>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</si>
  <si>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</si>
  <si>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</si>
  <si>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</si>
  <si>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</si>
  <si>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</si>
  <si>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</si>
  <si>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</si>
  <si>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</si>
  <si>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</si>
  <si>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</si>
  <si>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</si>
  <si>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</si>
  <si>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</si>
  <si>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</si>
  <si>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</si>
  <si>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</si>
  <si>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</si>
  <si>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</si>
  <si>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</si>
  <si>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</si>
  <si>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</si>
  <si>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</si>
  <si>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</si>
  <si>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</si>
  <si>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</si>
  <si>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</si>
  <si>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</si>
  <si>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</si>
  <si>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</si>
  <si>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</si>
  <si>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</si>
  <si>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</si>
  <si>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</si>
  <si>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</si>
  <si>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</si>
  <si>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</si>
  <si>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</si>
  <si>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</si>
  <si>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</si>
  <si>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</si>
  <si>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</si>
  <si>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</si>
  <si>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</si>
  <si>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</si>
  <si>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</si>
  <si>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</si>
  <si>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</si>
  <si>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</si>
  <si>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</si>
  <si>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</si>
  <si>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</si>
  <si>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</si>
  <si>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</si>
  <si>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</si>
  <si>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</si>
  <si>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</si>
  <si>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</si>
  <si>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</si>
  <si>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</si>
  <si>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</si>
  <si>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</si>
  <si>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</si>
  <si>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</si>
  <si>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</si>
  <si>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</si>
  <si>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</si>
  <si>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</si>
  <si>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</si>
  <si>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</si>
  <si>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</si>
  <si>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</si>
  <si>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</si>
  <si>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</si>
  <si>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</si>
  <si>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</si>
  <si>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</si>
  <si>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</si>
  <si>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</si>
  <si>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</si>
  <si>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</si>
  <si>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</si>
  <si>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</si>
  <si>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</si>
  <si>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</si>
  <si>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</si>
  <si>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</si>
  <si>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</si>
  <si>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</si>
  <si>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</si>
  <si>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</si>
  <si>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</si>
  <si>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</si>
  <si>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</si>
  <si>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</si>
  <si>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</si>
  <si>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</si>
  <si>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</si>
  <si>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</si>
  <si>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</si>
  <si>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</si>
  <si>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</si>
  <si>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</si>
  <si>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</si>
  <si>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</si>
  <si>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</si>
  <si>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</si>
  <si>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</si>
  <si>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</si>
  <si>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</si>
  <si>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</si>
  <si>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</si>
  <si>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</si>
  <si>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</si>
  <si>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</si>
  <si>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</si>
  <si>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</si>
  <si>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</si>
  <si>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</si>
  <si>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</si>
  <si>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</si>
  <si>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</si>
  <si>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</si>
  <si>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</si>
  <si>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</si>
  <si>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</si>
  <si>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</si>
  <si>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</si>
  <si>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</si>
  <si>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</si>
  <si>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</si>
  <si>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</si>
  <si>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</si>
  <si>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</si>
  <si>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</si>
  <si>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</si>
  <si>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</si>
  <si>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</si>
  <si>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</si>
  <si>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</si>
  <si>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</si>
  <si>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</si>
  <si>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</si>
  <si>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</si>
  <si>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</si>
  <si>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</si>
  <si>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</si>
  <si>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</si>
  <si>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</si>
  <si>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</si>
  <si>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</si>
  <si>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</si>
  <si>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</si>
  <si>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</si>
  <si>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</si>
  <si>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</si>
  <si>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</si>
  <si>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</si>
  <si>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</si>
  <si>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</si>
  <si>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</si>
  <si>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</si>
  <si>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</si>
  <si>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</si>
  <si>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</si>
  <si>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</si>
  <si>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</si>
  <si>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</si>
  <si>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</si>
  <si>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</si>
  <si>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</si>
  <si>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</si>
  <si>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</si>
  <si>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</si>
  <si>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</si>
  <si>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</si>
  <si>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</si>
  <si>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</si>
  <si>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</si>
  <si>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</si>
  <si>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</si>
  <si>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</si>
  <si>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</si>
  <si>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</si>
  <si>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</si>
  <si>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</si>
  <si>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</si>
  <si>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</si>
  <si>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</si>
  <si>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</si>
  <si>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</si>
  <si>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</si>
  <si>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</si>
  <si>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</si>
  <si>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</si>
  <si>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</si>
  <si>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</si>
  <si>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</si>
  <si>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</si>
  <si>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</si>
  <si>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</si>
  <si>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</si>
  <si>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</si>
  <si>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</si>
  <si>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</si>
  <si>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</si>
  <si>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</si>
  <si>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</si>
  <si>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</si>
  <si>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</si>
  <si>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</si>
  <si>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HDFC Income Plus Arbitrage Active FOF - Dir - Growth</t>
  </si>
  <si>
    <t>Aditya Birla Sun Life CRISIL - IBX Financial Services 3 to 6 Months Debt Index Fund - Dir - Growth</t>
  </si>
  <si>
    <t>HDFC CRISIL-IBX Financial Services 3-6 Months Debt Index Fund - Dir - Growth</t>
  </si>
  <si>
    <t>Axis Income Plus Arbitrage Omni FOF - Dir - Growth</t>
  </si>
  <si>
    <t>Axis CRISIL-IBX AAA Bond NBFC - Jun 2027 Index Fund - Dir - Growth</t>
  </si>
  <si>
    <t>BHARAT Bond ETF FOF - April 2033 - Dir - Growth</t>
  </si>
  <si>
    <t>Edelweiss Nifty PSU Bond Plus SDL Apr 2027 50:50 Index Fund - Dir - Growth</t>
  </si>
  <si>
    <t>SBI CRISIL IBX Gilt Index April 2029 Fund - Dir - Growth</t>
  </si>
  <si>
    <t>Axis CRISIL IBX SDL May 2027 Index Fund - Dir - Growth</t>
  </si>
  <si>
    <t>SBI Income Plus Arbitrage Active FOF - Dir - Growth</t>
  </si>
  <si>
    <t>Bandhan Income Plus Arbitrage Active FOF - Dir - Growth</t>
  </si>
  <si>
    <t>HSBC CRISIL IBX 50:50 Gilt Plus SDL Apr 2028 Index Fund - Dir - Growth</t>
  </si>
  <si>
    <t>DSP Nifty SDL Plus G-Sec Jun 2028 30:70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</si>
  <si>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</si>
  <si>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</si>
  <si>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</si>
  <si>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</si>
  <si>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</si>
  <si>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Aditya Birla Sun Life Income plus Arbitrage Active FOF - Dir - Growth</t>
  </si>
  <si>
    <t>HDFC Nifty G-sec Dec 2026 Index Fund - Dir - Growth</t>
  </si>
  <si>
    <t>Kotak CRISIL-IBX Financial Services 9 to 12 Months Debt Index Fund - Dir - Growth</t>
  </si>
  <si>
    <t>Edelweiss CRISIL IBX 50:50 Gilt Plus SDL April 2037 Index Fund - Dir - Growth</t>
  </si>
  <si>
    <t>HDFC NIFTY G-sec Jun 2036 Index Fund - Dir - Growth</t>
  </si>
  <si>
    <t>HDFC CRISIL-IBX Financial Services 9-12 Months Debt Index Fund - Dir - Growth</t>
  </si>
  <si>
    <t>ICICI Prudential Nifty SDL Dec 2028 Index Fund - Dir - Growth</t>
  </si>
  <si>
    <t>ICICI Prudential Nifty G-Sec Dec 2030 Index Fund - Dir - Growth</t>
  </si>
  <si>
    <t>Tata CRISIL-IBX Gilt Index  April 2026 Index Fund - Dir - Growth</t>
  </si>
  <si>
    <t>SBI CRISIL-IBX Financial Services 3-6 Months Debt Index Fund - Dir - Growth</t>
  </si>
  <si>
    <t>Nippon India Nifty G-Sec Jun 2036 Maturity Index Fund - Dir - Growth</t>
  </si>
  <si>
    <t>Tata Nifty SDL Plus AAA PSU Bond Dec 2027 60: 40 Index Fund - Dir - Growth</t>
  </si>
  <si>
    <t>Nippon India Income Plus Arbitrage Active Fund of Fund - Dir - Growth</t>
  </si>
  <si>
    <t>HDFC Nifty G-Sec July 2031 Index Fund - Dir - Growth</t>
  </si>
  <si>
    <t>HDFC Nifty G-Sec Sep 2032 Index Fund - Dir - Growth</t>
  </si>
  <si>
    <t>Aditya Birla Sun Life CRISIL IBX Gilt Apr 2029 Index Fund - Dir - Growth</t>
  </si>
  <si>
    <t>HDFC Nifty G- Sec Jun 2027 Index Fund - Dir - Growth</t>
  </si>
  <si>
    <t>HSBC Income Plus Arbitrage Active FOF - Dir - Growth</t>
  </si>
  <si>
    <t>Edelweiss CRISIL PSU Plus SDL 50: 50 Oct 2025 Index Fund - Dir - Growth</t>
  </si>
  <si>
    <t>ICICI Prudential CRISIL-IBX Financial Services 3-6 Months Debt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</si>
  <si>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</si>
  <si>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</si>
  <si>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</si>
  <si>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</si>
  <si>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</si>
  <si>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Aditya Birla Sun Life CRISIL IBX 50:50 Gilt Plus SDL Apr 2028 Index Fund - Dir - Growth</t>
  </si>
  <si>
    <t>Nippon India CRISIL-IBX Financial Services 9-12 Months Debt Index Fund - Dir - Growth</t>
  </si>
  <si>
    <t>Bandhan CRISIL IBX 90:10 SDL Plus Gilt April 2032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</si>
  <si>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</si>
  <si>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</si>
  <si>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</si>
  <si>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</si>
  <si>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</si>
  <si>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</si>
  <si>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Kotak CRISIL-IBX Financial Services 3-6 Months Debt Index Fund - Dir - Growth</t>
  </si>
  <si>
    <t>Bandhan Crisil IBX Gilt April 2026 Index Fund - Dir - Growth</t>
  </si>
  <si>
    <t>Bandhan CRISIL-IBX Financial Services 3-6 Months Debt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</si>
  <si>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</si>
  <si>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</si>
  <si>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</si>
  <si>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</si>
  <si>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</si>
  <si>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Kotak Nifty AAA Bond Financial Services Mar 2028 Index Fund - Dir - Growth</t>
  </si>
  <si>
    <t>ICICI Prudential Nifty SDL Sep 2026 Index Fund - Dir - Growth</t>
  </si>
  <si>
    <t>Mirae Asset CRISIL IBX Gilt Index  April 2033 Index Fund - Dir - Growth</t>
  </si>
  <si>
    <t>Invesco India Income Plus Arbitrage Active Fund of Fund - Dir - Growth</t>
  </si>
  <si>
    <t>UTI Income Plus Arbitrage Active Fund of Fund - Dir - Growth</t>
  </si>
  <si>
    <t>Kotak Nifty SDL Jul 2033 Index Fund - Dir - Growth</t>
  </si>
  <si>
    <t>HSBC CRISIL IBX Gilt June 2027 Index Fund - Dir - Growth</t>
  </si>
  <si>
    <t>HDFC Nifty SDL Oct 2026 Index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</si>
  <si>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</si>
  <si>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</si>
  <si>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</si>
  <si>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</si>
  <si>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</si>
  <si>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</si>
  <si>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</si>
  <si>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</si>
  <si>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US Treasury 3-10 Year Bonds ETFs Passive FOF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</si>
  <si>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</si>
  <si>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</si>
  <si>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</si>
  <si>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</si>
  <si>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Aditya Birla Sun Life CRISIL-IBX AAA NBFC-HFC Index Sep 2026 Fund - Dir - Growth</t>
  </si>
  <si>
    <t>Nippon India Nifty G-Sec Oct 2028 Maturity Index Fund - Dir - Growth</t>
  </si>
  <si>
    <t>Edelweiss Income Plus Arbitrage Omni Fund of Funds - Dir - Growth</t>
  </si>
  <si>
    <t>UTI Nifty SDL Plus AAA PSU Bond Apr 2026 75:25 Index Fund - Dir - Growth</t>
  </si>
  <si>
    <t>Nippon India CRISIL-IBX AAA Financial Services - Dec 2026 Index Fund - Dir - Growth</t>
  </si>
  <si>
    <t>Axis Income Plus Arbitrage Passive FOF - Dir - Growth</t>
  </si>
  <si>
    <t>Kotak CRISIL- IBX AAA Bond Financial Services Index - Dec 2026 Fund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</si>
  <si>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</si>
  <si>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</si>
  <si>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</si>
  <si>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</si>
  <si>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</si>
  <si>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</si>
  <si>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</si>
  <si>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</si>
  <si>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</si>
  <si>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BARODA BNP PARIBAS INCOME PLUS ARBITRAGE ACTIVE FUND OF FUNDS (BBNPPIPAAFOF) - Dir - Growth</t>
  </si>
  <si>
    <t>Invesco India Nifty G-sec Jul 2027 Index Fund - Dir - Growth</t>
  </si>
  <si>
    <t>Mirae Asset Nifty SDL Jun 2028 Index Fund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</si>
  <si>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</si>
  <si>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</si>
  <si>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</si>
  <si>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</si>
  <si>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</si>
  <si>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</si>
  <si>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</si>
  <si>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</si>
  <si>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</si>
  <si>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Edelweiss Nifty LargeMidcap250 Plus 8-13 yr G-Sec 70:30 Index Fund - Dir - Growth</t>
  </si>
  <si>
    <t>Invesco India Nifty G-sec Sep 2032 Index Fund - Dir - Growth</t>
  </si>
  <si>
    <t>HDFC NIFTY SDL Plus G-Sec Jun 2027 40:60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</si>
  <si>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</si>
  <si>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</si>
  <si>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</si>
  <si>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</si>
  <si>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</si>
  <si>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</si>
  <si>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</si>
  <si>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SBI CRISIL IBX SDL Index June 2034 Index Fund - Dir - Growth</t>
  </si>
  <si>
    <t>SBI CRISIL-IBX 10:90 Gilt plus SDL Index - Dec 2029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</si>
  <si>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</si>
  <si>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</si>
  <si>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</si>
  <si>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</si>
  <si>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</si>
  <si>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</si>
  <si>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</si>
  <si>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</si>
  <si>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Short Duration G-Sec Index Fund - Dir - Growth</t>
  </si>
  <si>
    <t>Mahindra Manulife Income Plus Arbitrage Active FOF - Dir - Growth</t>
  </si>
  <si>
    <t>ICICI Prudential CRISIL-IBX AAA Bond Financial Services Index - Dec 2026 Fund - Dir - Growth</t>
  </si>
  <si>
    <t>SBI Nifty G-sec Jul 2031 Index Fund - Dir - Growth</t>
  </si>
  <si>
    <t>Aditya Birla Sun Life Crisil Ibx Gilt June 2027 Index Fund - Dir - Growth</t>
  </si>
  <si>
    <t>Zerodha Nifty LargeMidcap250 Plus 8-13 yr G-Sec 70:30 Index Fund - Dir - Growth</t>
  </si>
  <si>
    <t>Mirae Asset Nifty200 Momentum 30 Plus 8-13yr G-Sec 75:25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</si>
  <si>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</si>
  <si>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</si>
  <si>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</si>
  <si>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</si>
  <si>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</si>
  <si>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</si>
  <si>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</si>
  <si>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</si>
  <si>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</si>
  <si>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</si>
  <si>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</si>
  <si>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</si>
  <si>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</si>
  <si>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</si>
  <si>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</si>
  <si>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</si>
  <si>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</si>
  <si>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</si>
  <si>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</si>
  <si>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</si>
  <si>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</si>
  <si>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</si>
  <si>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</si>
  <si>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</si>
  <si>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</si>
  <si>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</si>
  <si>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</si>
  <si>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</si>
  <si>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</si>
  <si>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</si>
  <si>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</si>
  <si>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</si>
  <si>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</si>
  <si>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</si>
  <si>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HDFC Income Plus Arbitrage Active FOF - Growth</t>
  </si>
  <si>
    <t>Aditya Birla Sun Life CRISIL - IBX Financial Services 3 to 6 Months Debt Index Fund - Reg - Growth</t>
  </si>
  <si>
    <t>Nippon India ETF Nifty 8-13 yr G-Sec Long Term Gilt</t>
  </si>
  <si>
    <t>Kotak Nifty 1D Rate Liquid ETF</t>
  </si>
  <si>
    <t>HDFC CRISIL-IBX Financial Services 3-6 Months Debt Index Fund - Reg - Growth</t>
  </si>
  <si>
    <t>Axis Income Plus Arbitrage Omni FOF - Reg - Growth</t>
  </si>
  <si>
    <t>Axis CRISIL-IBX AAA Bond NBFC - Jun 2027 Index Fund - Reg - Growth</t>
  </si>
  <si>
    <t>BHARAT Bond ETF FOF - April 2033 - Reg - Growth</t>
  </si>
  <si>
    <t>Edelweiss Nifty PSU Bond Plus SDL Apr 2027 50:50 Index Fund - Reg - Growth</t>
  </si>
  <si>
    <t>SBI CRISIL IBX Gilt Index April 2029 Fund - Reg - Growth</t>
  </si>
  <si>
    <t>LIC MF Nifty 8-13 yr G-Sec ETF</t>
  </si>
  <si>
    <t>Axis CRISIL IBX SDL May 2027 Index Fund - Reg - Growth</t>
  </si>
  <si>
    <t>SBI Income Plus Arbitrage Active FOF - Reg - Growth</t>
  </si>
  <si>
    <t>Bandhan Income Plus Arbitrage Active FOF - Reg - Growth</t>
  </si>
  <si>
    <t>HSBC CRISIL IBX 50:50 Gilt Plus SDL Apr 2028 Index Fund - Reg - Growth</t>
  </si>
  <si>
    <t>DSP Nifty SDL Plus G-Sec Jun 2028 30:70 Index Fund - Reg - Growth</t>
  </si>
  <si>
    <t>SBI CRISIL IBX SDL Index September 2027 Fund - Reg - Growth</t>
  </si>
  <si>
    <t>DSP BSE Liquid Rate ETF</t>
  </si>
  <si>
    <t>DSP Income Plus Arbitrage Omni FoF - Reg - Growth</t>
  </si>
  <si>
    <t>ICICI Prudential Nifty SDL Sep 2027 Index Fund - Reg - Growth</t>
  </si>
  <si>
    <t>Aditya Birla Sun Life CRISIL IBX 60:40 SDL plus AAA PSU - Apr 2027 Index Fund - Reg - Growth</t>
  </si>
  <si>
    <t>ICICI Prudential BSE Liquid Rate ETF - IDCW</t>
  </si>
  <si>
    <t>Aditya Birla Sun Life CRISIL-IBX Financial Services 9-12 Months Debt Index Fund - Reg - Growth</t>
  </si>
  <si>
    <t>Aditya Birla Sun Life Income plus Arbitrage Active FOF - Growth</t>
  </si>
  <si>
    <t>ICICI Prudential BSE Liquid Rate ETF - Growth</t>
  </si>
  <si>
    <t>Axis Nifty AAA Bond Plus SDL Apr 2026 50:50 ETF</t>
  </si>
  <si>
    <t>HDFC Nifty G-sec Dec 2026 Index Fund - Reg - Growth</t>
  </si>
  <si>
    <t>Kotak CRISIL-IBX Financial Services 9 to 12 Months Debt Index Fund - Reg - Growth</t>
  </si>
  <si>
    <t>Edelweiss CRISIL IBX 50:50 Gilt Plus SDL April 2037 Index Fund - Reg - Growth</t>
  </si>
  <si>
    <t>Mirae Asset Nifty 1D Rate Liquid ETF - Growth</t>
  </si>
  <si>
    <t>HDFC NIFTY G-sec Jun 2036 Index Fund - Reg - Growth</t>
  </si>
  <si>
    <t>HDFC CRISIL-IBX Financial Services 9-12 Months Debt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</si>
  <si>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</si>
  <si>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</si>
  <si>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</si>
  <si>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</si>
  <si>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DSP NIFTY 1D Rate Liquid ETF</t>
  </si>
  <si>
    <t>Bajaj Finserv Nifty 1D Rate Liquid ETF - Growth</t>
  </si>
  <si>
    <t>Tata Nifty SDL Plus AAA PSU Bond Dec 2027 60: 40 Index Fund - Reg - Growth</t>
  </si>
  <si>
    <t>Nippon India Income Plus Arbitrage Active Fund of Fund - Reg - Growth</t>
  </si>
  <si>
    <t>HDFC Nifty G-Sec July 2031 Index Fund - Reg - Growth</t>
  </si>
  <si>
    <t>HDFC Nifty G-Sec Sep 2032 Index Fund - Reg - Growth</t>
  </si>
  <si>
    <t>Aditya Birla Sun Life CRISIL IBX Gilt Apr 2029 Index Fund - Reg - Growth</t>
  </si>
  <si>
    <t>ICICI Prudential Nifty 10 yr Benchmark G-Sec ETF</t>
  </si>
  <si>
    <t>HDFC Nifty G- Sec Jun 2027 Index Fund - Reg - Growth</t>
  </si>
  <si>
    <t>Mirae Asset Nifty 1D Rate Liquid ETF-IDCW</t>
  </si>
  <si>
    <t>HSBC Income Plus Arbitrage Active FOF - Reg - Growth</t>
  </si>
  <si>
    <t>Edelweiss CRISIL PSU Plus SDL 50: 50 Oct 2025 Index Fund - Reg - Growth</t>
  </si>
  <si>
    <t>ICICI Prudential CRISIL-IBX Financial Services 3-6 Months Debt Index Fund - Reg - Growth</t>
  </si>
  <si>
    <t>Kotak Nifty SDL Plus AAA PSU Bond Jul 2028 60:40 Index Fund - Reg - Growth</t>
  </si>
  <si>
    <t>Kotak CRISIL-IBX AAA Financial Services Index-Sep 2027 Fund - Reg - Growth</t>
  </si>
  <si>
    <t>Mirae Asset Nifty SDL Jun 2027 Index Fund - Reg - Growth</t>
  </si>
  <si>
    <t>Axis CRISIL IBX 70:30 CPSE Plus SDL April 2025 Index Fund - Reg - Growth</t>
  </si>
  <si>
    <t>Bandhan Crisil IBX Gilt April 2032 Index Fund - Reg - Growth</t>
  </si>
  <si>
    <t>Aditya Birla Sun Life CRISIL IBX 50:50 Gilt Plus SDL Apr 2028 Index Fund - Reg - Growth</t>
  </si>
  <si>
    <t>Nippon India CRISIL-IBX Financial Services 9-12 Months Debt Index Fund - Reg - Growth</t>
  </si>
  <si>
    <t>Bandhan CRISIL IBX 90:10 SDL Plus Gilt April 2032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</si>
  <si>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</si>
  <si>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</si>
  <si>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</si>
  <si>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</si>
  <si>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</si>
  <si>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</si>
  <si>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Kotak CRISIL-IBX Financial Services 3-6 Months Debt Index Fund - Reg - Growth</t>
  </si>
  <si>
    <t>Bandhan Crisil IBX Gilt April 2026 Index Fund - Reg - Growth</t>
  </si>
  <si>
    <t>Angel One Nifty 1D Rate Liquid ETF - Growth</t>
  </si>
  <si>
    <t>Bandhan CRISIL-IBX Financial Services 3-6 Months Debt Index Fund - Reg - Growth</t>
  </si>
  <si>
    <t>DSP CRISIL-IBX 50:50 Gilt Plus SDL - April 2033 Index Fund - Reg - Growth</t>
  </si>
  <si>
    <t>Axis CRISIL-IBX Financial Services 3-6 Months Debt Index Fund - Reg - Growth</t>
  </si>
  <si>
    <t>UTI CRISIL SDL Maturity April 2033 Index Fund - Reg - Growth</t>
  </si>
  <si>
    <t>Tata Income Plus Arbitrage Active FOF - Reg - Growth</t>
  </si>
  <si>
    <t>Nippon India ETF Nifty 5 yr Benchmark G-Sec</t>
  </si>
  <si>
    <t>Kotak Nifty AAA Bond Financial Services Mar 2028 Index Fund - Reg - Growth</t>
  </si>
  <si>
    <t>ICICI Prudential Nifty SDL Sep 2026 Index Fund - Reg - Growth</t>
  </si>
  <si>
    <t>Mirae Asset CRISIL IBX Gilt Index  April 2033 Index Fund - Reg - Growth</t>
  </si>
  <si>
    <t>Invesco India Income Plus Arbitrage Active Fund of Fund - Reg - Growth</t>
  </si>
  <si>
    <t>UTI Income Plus Arbitrage Active Fund of Fund - Reg - Growth</t>
  </si>
  <si>
    <t>Kotak Nifty SDL Jul 2033 Index Fund - Reg - Growth</t>
  </si>
  <si>
    <t>HSBC CRISIL IBX Gilt June 2027 Index Fund - Reg - Growth</t>
  </si>
  <si>
    <t>HDFC Nifty SDL Oct 2026 Index Fund - Reg - Growth</t>
  </si>
  <si>
    <t>Aditya Birla Sun Life CRISIL IBX Gilt April 2026 Index Fund - Reg - Growth</t>
  </si>
  <si>
    <t>HDFC NIFTY G- Sec Apr 2029 Index Fund - Reg - Growth</t>
  </si>
  <si>
    <t>Motilal Oswal Nifty 5 YR Benchmark G-Sec ETF</t>
  </si>
  <si>
    <t>Aditya Birla Sun Life CRISIL IBX SDL Jun 2032 Index Fund - Reg - Growth</t>
  </si>
  <si>
    <t>Aditya Birla Sun Life CRISIL-IBX AAA NBFC-HFC Index  Dec 2025 Fund - Reg - Growth</t>
  </si>
  <si>
    <t>Nippon India Nifty 1D Rate Liquid ETF - Growth</t>
  </si>
  <si>
    <t>Edelweiss CRISIL IBX 50:50 Gilt Plus SDL Short Duration Index Fund - Reg - Growth</t>
  </si>
  <si>
    <t>Bandhan CRISIL IBX 90:10 SDL Plus Gilt September 2027 Index Fund - Reg - Growth</t>
  </si>
  <si>
    <t>Groww Nifty 1D Rate Liquid ETF</t>
  </si>
  <si>
    <t>Franklin India Income Plus Arbitrage Active Fund of Funds (FIPAF) - Reg - Growth</t>
  </si>
  <si>
    <t>Mirae Asset CRISIL-IBX Financial Services 9-12 Months Debt Index Fund - Reg - Growth</t>
  </si>
  <si>
    <t>Aditya Birla Sun Life US Treasury 3-10 Year Bonds ETFs Passive FOF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</si>
  <si>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</si>
  <si>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</si>
  <si>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</si>
  <si>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</si>
  <si>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Aditya Birla Sun Life CRISIL-IBX AAA NBFC-HFC Index Sep 2026 Fund - Reg - Growth</t>
  </si>
  <si>
    <t>Nippon India Nifty G-Sec Oct 2028 Maturity Index Fund - Reg - Growth</t>
  </si>
  <si>
    <t>Edelweiss Income Plus Arbitrage Omni Fund of Funds - Reg - Growth</t>
  </si>
  <si>
    <t>UTI Nifty SDL Plus AAA PSU Bond Apr 2026 75:25 Index Fund - Reg - Growth</t>
  </si>
  <si>
    <t>HDFC NIFTY 1D Rate Liquid ETF - Growth</t>
  </si>
  <si>
    <t>Zerodha Nifty 8-13 Yr G-Sec ETF</t>
  </si>
  <si>
    <t>Nippon India CRISIL-IBX AAA Financial Services - Dec 2026 Index Fund - Reg - Growth</t>
  </si>
  <si>
    <t>Axis Income Plus Arbitrage Passive FOF - Reg - Growth</t>
  </si>
  <si>
    <t>Kotak CRISIL- IBX AAA Bond Financial Services Index - Dec 2026 Fund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</si>
  <si>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</si>
  <si>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</si>
  <si>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</si>
  <si>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</si>
  <si>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</si>
  <si>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</si>
  <si>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</si>
  <si>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</si>
  <si>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</si>
  <si>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BARODA BNP PARIBAS INCOME PLUS ARBITRAGE ACTIVE FUND OF FUNDS (BBNPPIPAAFOF) - Reg - Growth</t>
  </si>
  <si>
    <t>Invesco India Nifty G-sec Jul 2027 Index Fund - Reg - Growth</t>
  </si>
  <si>
    <t>Mirae Asset Nifty SDL Jun 2028 Index Fund - Reg - Growth</t>
  </si>
  <si>
    <t>Mirae Asset Nifty 8 - 13 yr G-sec ETF</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</si>
  <si>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</si>
  <si>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</si>
  <si>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</si>
  <si>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</si>
  <si>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</si>
  <si>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Edelweiss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</si>
  <si>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</si>
  <si>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</si>
  <si>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</si>
  <si>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</si>
  <si>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SBI NIFTY 1D Rate Liquid ETF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</si>
  <si>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</si>
  <si>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</si>
  <si>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</si>
  <si>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</si>
  <si>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Aditya Birla Sun Life CRISIL Liquid Overnight ETF</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</si>
  <si>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</si>
  <si>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</si>
  <si>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</si>
  <si>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</si>
  <si>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</si>
  <si>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</si>
  <si>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</si>
  <si>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</si>
  <si>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UTI Nifty 1D Rate Liquid ETF - Growth</t>
  </si>
  <si>
    <t>SBI CRISIL IBX SDL Index June 2034 Index Fund - Reg - Growth</t>
  </si>
  <si>
    <t>SBI CRISIL-IBX 10:90 Gilt plus SDL Index - Dec 2029 Index Fund - Reg - Growth</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</si>
  <si>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</si>
  <si>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</si>
  <si>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</si>
  <si>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</si>
  <si>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</si>
  <si>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</si>
  <si>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</si>
  <si>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</si>
  <si>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</si>
  <si>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</si>
  <si>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</si>
  <si>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</si>
  <si>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</si>
  <si>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Mirae Asset Nifty200 Momentum 30 Plus 8-13 yr G-Sec 50:50 ETF</t>
  </si>
  <si>
    <t>Aditya Birla Sun Life Crisil Ibx Gilt June 2027 Index Fund - Reg - Growth</t>
  </si>
  <si>
    <t>Mirae Asset Nifty200 Momentum 30 Plus 8-13yr G-Sec 75:25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</si>
  <si>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</si>
  <si>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</si>
  <si>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</si>
  <si>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</si>
  <si>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</si>
  <si>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</si>
  <si>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</si>
  <si>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</si>
  <si>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</si>
  <si>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</si>
  <si>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</si>
  <si>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</si>
  <si>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4/17'</t>
  </si>
  <si>
    <t>12/19'</t>
  </si>
  <si>
    <t>13/19'</t>
  </si>
  <si>
    <t>14/19'</t>
  </si>
  <si>
    <t>9/18'</t>
  </si>
  <si>
    <t>10/18'</t>
  </si>
  <si>
    <t>15/18'</t>
  </si>
  <si>
    <t>15/19'</t>
  </si>
  <si>
    <t>16/16'</t>
  </si>
  <si>
    <t>15/16'</t>
  </si>
  <si>
    <t>12/16'</t>
  </si>
  <si>
    <t>18/18'</t>
  </si>
  <si>
    <t>3/18'</t>
  </si>
  <si>
    <t>8/18'</t>
  </si>
  <si>
    <t>1/16'</t>
  </si>
  <si>
    <t>11/18'</t>
  </si>
  <si>
    <t>16/21'</t>
  </si>
  <si>
    <t>15/21'</t>
  </si>
  <si>
    <t>14/21'</t>
  </si>
  <si>
    <t>18/21'</t>
  </si>
  <si>
    <t>12/21'</t>
  </si>
  <si>
    <t>9/21'</t>
  </si>
  <si>
    <t>6/21'</t>
  </si>
  <si>
    <t>11/20'</t>
  </si>
  <si>
    <t>10/14'</t>
  </si>
  <si>
    <t>11/21'</t>
  </si>
  <si>
    <t>19/21'</t>
  </si>
  <si>
    <t>9/13'</t>
  </si>
  <si>
    <t>11/13'</t>
  </si>
  <si>
    <t>3/9'</t>
  </si>
  <si>
    <t>5/9'</t>
  </si>
  <si>
    <t>1/12'</t>
  </si>
  <si>
    <t>5/12'</t>
  </si>
  <si>
    <t>2/14'</t>
  </si>
  <si>
    <t>11/14'</t>
  </si>
  <si>
    <t>14/14'</t>
  </si>
  <si>
    <t>9/14'</t>
  </si>
  <si>
    <t>74/127'</t>
  </si>
  <si>
    <t>56/138'</t>
  </si>
  <si>
    <t>74/139'</t>
  </si>
  <si>
    <t>91/139'</t>
  </si>
  <si>
    <t>51/137'</t>
  </si>
  <si>
    <t>91/134'</t>
  </si>
  <si>
    <t>30/126'</t>
  </si>
  <si>
    <t>13/123'</t>
  </si>
  <si>
    <t>18/120'</t>
  </si>
  <si>
    <t>37/137'</t>
  </si>
  <si>
    <t>60/131'</t>
  </si>
  <si>
    <t>29/125'</t>
  </si>
  <si>
    <t>23/123'</t>
  </si>
  <si>
    <t>98/139'</t>
  </si>
  <si>
    <t>89/127'</t>
  </si>
  <si>
    <t>42/138'</t>
  </si>
  <si>
    <t>47/139'</t>
  </si>
  <si>
    <t>72/139'</t>
  </si>
  <si>
    <t>50/137'</t>
  </si>
  <si>
    <t>82/134'</t>
  </si>
  <si>
    <t>51/126'</t>
  </si>
  <si>
    <t>54/123'</t>
  </si>
  <si>
    <t>30/120'</t>
  </si>
  <si>
    <t>61/137'</t>
  </si>
  <si>
    <t>61/131'</t>
  </si>
  <si>
    <t>58/125'</t>
  </si>
  <si>
    <t>56/123'</t>
  </si>
  <si>
    <t>76/139'</t>
  </si>
  <si>
    <t>68/127'</t>
  </si>
  <si>
    <t>67/138'</t>
  </si>
  <si>
    <t>67/139'</t>
  </si>
  <si>
    <t>90/139'</t>
  </si>
  <si>
    <t>44/137'</t>
  </si>
  <si>
    <t>92/134'</t>
  </si>
  <si>
    <t>25/126'</t>
  </si>
  <si>
    <t>9/123'</t>
  </si>
  <si>
    <t>10/120'</t>
  </si>
  <si>
    <t>59/137'</t>
  </si>
  <si>
    <t>49/131'</t>
  </si>
  <si>
    <t>20/125'</t>
  </si>
  <si>
    <t>97/139'</t>
  </si>
  <si>
    <t>99/127'</t>
  </si>
  <si>
    <t>69/138'</t>
  </si>
  <si>
    <t>66/139'</t>
  </si>
  <si>
    <t>62/139'</t>
  </si>
  <si>
    <t>27/137'</t>
  </si>
  <si>
    <t>60/134'</t>
  </si>
  <si>
    <t>35/126'</t>
  </si>
  <si>
    <t>19/123'</t>
  </si>
  <si>
    <t>43/137'</t>
  </si>
  <si>
    <t>52/131'</t>
  </si>
  <si>
    <t>37/125'</t>
  </si>
  <si>
    <t>37/123'</t>
  </si>
  <si>
    <t>75/139'</t>
  </si>
  <si>
    <t>120/127'</t>
  </si>
  <si>
    <t>87/138'</t>
  </si>
  <si>
    <t>31/139'</t>
  </si>
  <si>
    <t>54/137'</t>
  </si>
  <si>
    <t>38/134'</t>
  </si>
  <si>
    <t>52/126'</t>
  </si>
  <si>
    <t>50/123'</t>
  </si>
  <si>
    <t>33/120'</t>
  </si>
  <si>
    <t>32/91'</t>
  </si>
  <si>
    <t>24/85'</t>
  </si>
  <si>
    <t>60/137'</t>
  </si>
  <si>
    <t>47/131'</t>
  </si>
  <si>
    <t>44/125'</t>
  </si>
  <si>
    <t>39/123'</t>
  </si>
  <si>
    <t>83/127'</t>
  </si>
  <si>
    <t>98/138'</t>
  </si>
  <si>
    <t>77/139'</t>
  </si>
  <si>
    <t>55/137'</t>
  </si>
  <si>
    <t>54/134'</t>
  </si>
  <si>
    <t>80/126'</t>
  </si>
  <si>
    <t>89/123'</t>
  </si>
  <si>
    <t>44/120'</t>
  </si>
  <si>
    <t>58/137'</t>
  </si>
  <si>
    <t>63/131'</t>
  </si>
  <si>
    <t>85/125'</t>
  </si>
  <si>
    <t>83/123'</t>
  </si>
  <si>
    <t>17/127'</t>
  </si>
  <si>
    <t>126/138'</t>
  </si>
  <si>
    <t>132/139'</t>
  </si>
  <si>
    <t>6/139'</t>
  </si>
  <si>
    <t>14/137'</t>
  </si>
  <si>
    <t>18/134'</t>
  </si>
  <si>
    <t>23/126'</t>
  </si>
  <si>
    <t>35/123'</t>
  </si>
  <si>
    <t>24/120'</t>
  </si>
  <si>
    <t>12/91'</t>
  </si>
  <si>
    <t>11/137'</t>
  </si>
  <si>
    <t>12/131'</t>
  </si>
  <si>
    <t>19/125'</t>
  </si>
  <si>
    <t>16/123'</t>
  </si>
  <si>
    <t>9/139'</t>
  </si>
  <si>
    <t>73/127'</t>
  </si>
  <si>
    <t>126/139'</t>
  </si>
  <si>
    <t>131/139'</t>
  </si>
  <si>
    <t>131/137'</t>
  </si>
  <si>
    <t>121/134'</t>
  </si>
  <si>
    <t>84/126'</t>
  </si>
  <si>
    <t>45/123'</t>
  </si>
  <si>
    <t>52/120'</t>
  </si>
  <si>
    <t>60/91'</t>
  </si>
  <si>
    <t>60/85'</t>
  </si>
  <si>
    <t>126/137'</t>
  </si>
  <si>
    <t>113/131'</t>
  </si>
  <si>
    <t>68/125'</t>
  </si>
  <si>
    <t>53/123'</t>
  </si>
  <si>
    <t>134/139'</t>
  </si>
  <si>
    <t>126/127'</t>
  </si>
  <si>
    <t>138/138'</t>
  </si>
  <si>
    <t>128/139'</t>
  </si>
  <si>
    <t>107/139'</t>
  </si>
  <si>
    <t>4/137'</t>
  </si>
  <si>
    <t>10/134'</t>
  </si>
  <si>
    <t>16/126'</t>
  </si>
  <si>
    <t>31/123'</t>
  </si>
  <si>
    <t>120/120'</t>
  </si>
  <si>
    <t>46/91'</t>
  </si>
  <si>
    <t>27/85'</t>
  </si>
  <si>
    <t>19/137'</t>
  </si>
  <si>
    <t>23/131'</t>
  </si>
  <si>
    <t>9/125'</t>
  </si>
  <si>
    <t>30/123'</t>
  </si>
  <si>
    <t>81/139'</t>
  </si>
  <si>
    <t>38/127'</t>
  </si>
  <si>
    <t>10/138'</t>
  </si>
  <si>
    <t>5/139'</t>
  </si>
  <si>
    <t>20/139'</t>
  </si>
  <si>
    <t>17/137'</t>
  </si>
  <si>
    <t>7/134'</t>
  </si>
  <si>
    <t>4/126'</t>
  </si>
  <si>
    <t>52/123'</t>
  </si>
  <si>
    <t>111/120'</t>
  </si>
  <si>
    <t>65/91'</t>
  </si>
  <si>
    <t>38/85'</t>
  </si>
  <si>
    <t>3/137'</t>
  </si>
  <si>
    <t>13/131'</t>
  </si>
  <si>
    <t>4/125'</t>
  </si>
  <si>
    <t>5/123'</t>
  </si>
  <si>
    <t>28/139'</t>
  </si>
  <si>
    <t>46/127'</t>
  </si>
  <si>
    <t>60/138'</t>
  </si>
  <si>
    <t>36/139'</t>
  </si>
  <si>
    <t>39/139'</t>
  </si>
  <si>
    <t>50/134'</t>
  </si>
  <si>
    <t>93/126'</t>
  </si>
  <si>
    <t>91/123'</t>
  </si>
  <si>
    <t>90/120'</t>
  </si>
  <si>
    <t>36/91'</t>
  </si>
  <si>
    <t>48/85'</t>
  </si>
  <si>
    <t>74/137'</t>
  </si>
  <si>
    <t>78/131'</t>
  </si>
  <si>
    <t>102/125'</t>
  </si>
  <si>
    <t>80/123'</t>
  </si>
  <si>
    <t>45/139'</t>
  </si>
  <si>
    <t>Debt Funds - Regular Plan</t>
  </si>
  <si>
    <t>13/17'</t>
  </si>
  <si>
    <t>12/20'</t>
  </si>
  <si>
    <t>14/20'</t>
  </si>
  <si>
    <t>13/20'</t>
  </si>
  <si>
    <t>10/20'</t>
  </si>
  <si>
    <t>9/20'</t>
  </si>
  <si>
    <t>5/20'</t>
  </si>
  <si>
    <t>6/20'</t>
  </si>
  <si>
    <t>8/20'</t>
  </si>
  <si>
    <t>7/20'</t>
  </si>
  <si>
    <t>11/12'</t>
  </si>
  <si>
    <t>84/157'</t>
  </si>
  <si>
    <t>66/173'</t>
  </si>
  <si>
    <t>81/174'</t>
  </si>
  <si>
    <t>103/174'</t>
  </si>
  <si>
    <t>50/169'</t>
  </si>
  <si>
    <t>108/168'</t>
  </si>
  <si>
    <t>32/159'</t>
  </si>
  <si>
    <t>12/157'</t>
  </si>
  <si>
    <t>18/154'</t>
  </si>
  <si>
    <t>39/170'</t>
  </si>
  <si>
    <t>74/165'</t>
  </si>
  <si>
    <t>31/160'</t>
  </si>
  <si>
    <t>22/157'</t>
  </si>
  <si>
    <t>111/174'</t>
  </si>
  <si>
    <t>101/157'</t>
  </si>
  <si>
    <t>49/173'</t>
  </si>
  <si>
    <t>55/174'</t>
  </si>
  <si>
    <t>87/174'</t>
  </si>
  <si>
    <t>52/169'</t>
  </si>
  <si>
    <t>100/168'</t>
  </si>
  <si>
    <t>59/159'</t>
  </si>
  <si>
    <t>55/157'</t>
  </si>
  <si>
    <t>35/154'</t>
  </si>
  <si>
    <t>63/170'</t>
  </si>
  <si>
    <t>75/165'</t>
  </si>
  <si>
    <t>62/160'</t>
  </si>
  <si>
    <t>59/157'</t>
  </si>
  <si>
    <t>91/174'</t>
  </si>
  <si>
    <t>83/157'</t>
  </si>
  <si>
    <t>81/173'</t>
  </si>
  <si>
    <t>76/174'</t>
  </si>
  <si>
    <t>105/174'</t>
  </si>
  <si>
    <t>47/169'</t>
  </si>
  <si>
    <t>109/168'</t>
  </si>
  <si>
    <t>26/159'</t>
  </si>
  <si>
    <t>8/157'</t>
  </si>
  <si>
    <t>8/154'</t>
  </si>
  <si>
    <t>62/170'</t>
  </si>
  <si>
    <t>67/165'</t>
  </si>
  <si>
    <t>26/160'</t>
  </si>
  <si>
    <t>110/174'</t>
  </si>
  <si>
    <t>112/157'</t>
  </si>
  <si>
    <t>82/173'</t>
  </si>
  <si>
    <t>74/174'</t>
  </si>
  <si>
    <t>31/169'</t>
  </si>
  <si>
    <t>76/168'</t>
  </si>
  <si>
    <t>41/159'</t>
  </si>
  <si>
    <t>21/157'</t>
  </si>
  <si>
    <t>44/170'</t>
  </si>
  <si>
    <t>69/165'</t>
  </si>
  <si>
    <t>38/160'</t>
  </si>
  <si>
    <t>38/157'</t>
  </si>
  <si>
    <t>89/174'</t>
  </si>
  <si>
    <t>149/157'</t>
  </si>
  <si>
    <t>104/173'</t>
  </si>
  <si>
    <t>36/174'</t>
  </si>
  <si>
    <t>55/169'</t>
  </si>
  <si>
    <t>53/168'</t>
  </si>
  <si>
    <t>62/159'</t>
  </si>
  <si>
    <t>57/157'</t>
  </si>
  <si>
    <t>37/154'</t>
  </si>
  <si>
    <t>42/117'</t>
  </si>
  <si>
    <t>31/103'</t>
  </si>
  <si>
    <t>64/170'</t>
  </si>
  <si>
    <t>65/165'</t>
  </si>
  <si>
    <t>52/160'</t>
  </si>
  <si>
    <t>47/157'</t>
  </si>
  <si>
    <t>127/157'</t>
  </si>
  <si>
    <t>121/173'</t>
  </si>
  <si>
    <t>135/174'</t>
  </si>
  <si>
    <t>150/174'</t>
  </si>
  <si>
    <t>134/169'</t>
  </si>
  <si>
    <t>147/168'</t>
  </si>
  <si>
    <t>135/159'</t>
  </si>
  <si>
    <t>122/157'</t>
  </si>
  <si>
    <t>127/154'</t>
  </si>
  <si>
    <t>105/117'</t>
  </si>
  <si>
    <t>98/103'</t>
  </si>
  <si>
    <t>133/170'</t>
  </si>
  <si>
    <t>145/165'</t>
  </si>
  <si>
    <t>135/160'</t>
  </si>
  <si>
    <t>135/157'</t>
  </si>
  <si>
    <t>151/174'</t>
  </si>
  <si>
    <t>97/157'</t>
  </si>
  <si>
    <t>106/173'</t>
  </si>
  <si>
    <t>80/174'</t>
  </si>
  <si>
    <t>57/169'</t>
  </si>
  <si>
    <t>68/168'</t>
  </si>
  <si>
    <t>91/159'</t>
  </si>
  <si>
    <t>89/157'</t>
  </si>
  <si>
    <t>52/154'</t>
  </si>
  <si>
    <t>58/170'</t>
  </si>
  <si>
    <t>77/165'</t>
  </si>
  <si>
    <t>92/160'</t>
  </si>
  <si>
    <t>92/157'</t>
  </si>
  <si>
    <t>88/174'</t>
  </si>
  <si>
    <t>25/157'</t>
  </si>
  <si>
    <t>155/173'</t>
  </si>
  <si>
    <t>163/174'</t>
  </si>
  <si>
    <t>8/174'</t>
  </si>
  <si>
    <t>13/169'</t>
  </si>
  <si>
    <t>30/168'</t>
  </si>
  <si>
    <t>27/159'</t>
  </si>
  <si>
    <t>48/157'</t>
  </si>
  <si>
    <t>30/154'</t>
  </si>
  <si>
    <t>22/117'</t>
  </si>
  <si>
    <t>11/170'</t>
  </si>
  <si>
    <t>15/165'</t>
  </si>
  <si>
    <t>23/160'</t>
  </si>
  <si>
    <t>18/157'</t>
  </si>
  <si>
    <t>17/174'</t>
  </si>
  <si>
    <t>82/157'</t>
  </si>
  <si>
    <t>109/173'</t>
  </si>
  <si>
    <t>146/174'</t>
  </si>
  <si>
    <t>145/174'</t>
  </si>
  <si>
    <t>147/169'</t>
  </si>
  <si>
    <t>136/168'</t>
  </si>
  <si>
    <t>93/159'</t>
  </si>
  <si>
    <t>44/157'</t>
  </si>
  <si>
    <t>48/154'</t>
  </si>
  <si>
    <t>57/117'</t>
  </si>
  <si>
    <t>63/103'</t>
  </si>
  <si>
    <t>138/170'</t>
  </si>
  <si>
    <t>128/165'</t>
  </si>
  <si>
    <t>66/160'</t>
  </si>
  <si>
    <t>54/157'</t>
  </si>
  <si>
    <t>148/174'</t>
  </si>
  <si>
    <t>156/157'</t>
  </si>
  <si>
    <t>173/173'</t>
  </si>
  <si>
    <t>159/174'</t>
  </si>
  <si>
    <t>122/174'</t>
  </si>
  <si>
    <t>3/169'</t>
  </si>
  <si>
    <t>10/168'</t>
  </si>
  <si>
    <t>18/159'</t>
  </si>
  <si>
    <t>35/157'</t>
  </si>
  <si>
    <t>142/154'</t>
  </si>
  <si>
    <t>44/117'</t>
  </si>
  <si>
    <t>33/103'</t>
  </si>
  <si>
    <t>18/170'</t>
  </si>
  <si>
    <t>33/165'</t>
  </si>
  <si>
    <t>9/160'</t>
  </si>
  <si>
    <t>27/157'</t>
  </si>
  <si>
    <t>93/174'</t>
  </si>
  <si>
    <t>51/157'</t>
  </si>
  <si>
    <t>11/173'</t>
  </si>
  <si>
    <t>7/174'</t>
  </si>
  <si>
    <t>27/174'</t>
  </si>
  <si>
    <t>16/169'</t>
  </si>
  <si>
    <t>8/168'</t>
  </si>
  <si>
    <t>6/159'</t>
  </si>
  <si>
    <t>56/157'</t>
  </si>
  <si>
    <t>120/154'</t>
  </si>
  <si>
    <t>73/117'</t>
  </si>
  <si>
    <t>55/103'</t>
  </si>
  <si>
    <t>2/170'</t>
  </si>
  <si>
    <t>14/165'</t>
  </si>
  <si>
    <t>4/160'</t>
  </si>
  <si>
    <t>6/157'</t>
  </si>
  <si>
    <t>42/174'</t>
  </si>
  <si>
    <t>74/173'</t>
  </si>
  <si>
    <t>43/174'</t>
  </si>
  <si>
    <t>62/169'</t>
  </si>
  <si>
    <t>64/168'</t>
  </si>
  <si>
    <t>103/159'</t>
  </si>
  <si>
    <t>93/154'</t>
  </si>
  <si>
    <t>39/117'</t>
  </si>
  <si>
    <t>58/103'</t>
  </si>
  <si>
    <t>79/170'</t>
  </si>
  <si>
    <t>92/165'</t>
  </si>
  <si>
    <t>116/160'</t>
  </si>
  <si>
    <t>56/174'</t>
  </si>
  <si>
    <t>*DISCLAIMER:Returns &lt;1 Yr Simple Annualized, ≥ CAGR. Ratios is calculated for a period of 3 years with monthly rolling and monthly frequency and Risk-free rate(5.41) is based on the FBIL Overnight MIBOR rate of as on last working day of the month.</t>
  </si>
  <si>
    <t>NIFTY 50 Hybrid Composite Debt 65:35 Index</t>
  </si>
  <si>
    <t>SBI Equity Hybrid Fund - Growth</t>
  </si>
  <si>
    <t>Finance (11.49)</t>
  </si>
  <si>
    <t>Power (11.12)</t>
  </si>
  <si>
    <t>Sovereign (7.02)</t>
  </si>
  <si>
    <t>Retailing (5.63)</t>
  </si>
  <si>
    <t>ICICI Prudential Equity &amp; Debt Fund - Growth</t>
  </si>
  <si>
    <t>Finance (9.55)</t>
  </si>
  <si>
    <t>Sovereign (8.66)</t>
  </si>
  <si>
    <t>Petroleum Products (5.45)</t>
  </si>
  <si>
    <t>Automobiles (5.14)</t>
  </si>
  <si>
    <t>HDFC Hybrid Equity Fund - Growth</t>
  </si>
  <si>
    <t>Finance (11.53)</t>
  </si>
  <si>
    <t>Sovereign (6.72)</t>
  </si>
  <si>
    <t>Petroleum Products (4.84)</t>
  </si>
  <si>
    <t>IT - Software (4.71)</t>
  </si>
  <si>
    <t>DSP Aggressive Hybrid Fund - Growth</t>
  </si>
  <si>
    <t>Banks (26.14)</t>
  </si>
  <si>
    <t>Sovereign (15.45)</t>
  </si>
  <si>
    <t>Pharmaceuticals &amp; Biotechnology (9.03)</t>
  </si>
  <si>
    <t>Automobiles (7.14)</t>
  </si>
  <si>
    <t>Finance (6.43)</t>
  </si>
  <si>
    <t>Canara Robeco Equity Hybrid Fund - Growth</t>
  </si>
  <si>
    <t>Banks (17.06)</t>
  </si>
  <si>
    <t>Finance (16.77)</t>
  </si>
  <si>
    <t>IT - Software (5.15)</t>
  </si>
  <si>
    <t>Retailing (4.78)</t>
  </si>
  <si>
    <t>Pharmaceuticals &amp; Biotechnology (4.58)</t>
  </si>
  <si>
    <t>Mirae Asset Aggressive Hybrid Fund - Reg - Growth</t>
  </si>
  <si>
    <t>Banks (19.35)</t>
  </si>
  <si>
    <t>Finance (16.02)</t>
  </si>
  <si>
    <t>Pharmaceuticals &amp; Biotechnology (8.69)</t>
  </si>
  <si>
    <t>Automobiles (4.44)</t>
  </si>
  <si>
    <t>Petroleum Products (4.03)</t>
  </si>
  <si>
    <t>Kotak Aggressive Hybrid Fund - Growth</t>
  </si>
  <si>
    <t>Finance (16.8)</t>
  </si>
  <si>
    <t>Banks (16.67)</t>
  </si>
  <si>
    <t>Sovereign (7.65)</t>
  </si>
  <si>
    <t>IT - Software (5.41)</t>
  </si>
  <si>
    <t>Sundaram Aggressive Hybrid Fund - Growth</t>
  </si>
  <si>
    <t>Finance (17.6)</t>
  </si>
  <si>
    <t>Banks (13.9)</t>
  </si>
  <si>
    <t>Current Assets (5.95)</t>
  </si>
  <si>
    <t>Sovereign (5.79)</t>
  </si>
  <si>
    <t>Automobiles (5.67)</t>
  </si>
  <si>
    <t>Aditya Birla Sun Life Equity Hybrid 95 Fund - Growth</t>
  </si>
  <si>
    <t>Finance (17.34)</t>
  </si>
  <si>
    <t>Sovereign (5.92)</t>
  </si>
  <si>
    <t>Pharmaceuticals &amp; Biotechnology (5.07)</t>
  </si>
  <si>
    <t>UTI Aggressive Hybrid Fund - Growth</t>
  </si>
  <si>
    <t>Finance (16.93)</t>
  </si>
  <si>
    <t>Banks (16.65)</t>
  </si>
  <si>
    <t>Sovereign (9.64)</t>
  </si>
  <si>
    <t>IT - Software (6.45)</t>
  </si>
  <si>
    <t>Pharmaceuticals &amp; Biotechnology (4.75)</t>
  </si>
  <si>
    <t>HSBC Aggressive Hybrid Fund - Reg - Growth</t>
  </si>
  <si>
    <t>Banks (22.3)</t>
  </si>
  <si>
    <t>Finance (15.48)</t>
  </si>
  <si>
    <t>Capital Markets (9.81)</t>
  </si>
  <si>
    <t>Electrical Equipment (7.89)</t>
  </si>
  <si>
    <t>Retailing (5.44)</t>
  </si>
  <si>
    <t>Nippon India Aggressive Hybrid Fund - Reg - Growth</t>
  </si>
  <si>
    <t>Banks (16.53)</t>
  </si>
  <si>
    <t>Finance (9.81)</t>
  </si>
  <si>
    <t>Power (5.82)</t>
  </si>
  <si>
    <t>Retailing (5.4)</t>
  </si>
  <si>
    <t>Construction (4.89)</t>
  </si>
  <si>
    <t>Tata Aggressive Hybrid Fund - Reg - Growth</t>
  </si>
  <si>
    <t>Banks (15.81)</t>
  </si>
  <si>
    <t>Sovereign (10.65)</t>
  </si>
  <si>
    <t>Automobiles (4.06)</t>
  </si>
  <si>
    <t>Edelweiss Aggressive Hybrid Fund - Growth</t>
  </si>
  <si>
    <t>Banks (12.61)</t>
  </si>
  <si>
    <t>Finance (12.48)</t>
  </si>
  <si>
    <t>Current Assets (11.51)</t>
  </si>
  <si>
    <t>Pharmaceuticals &amp; Biotechnology (7.28)</t>
  </si>
  <si>
    <t>Auto Components (5.38)</t>
  </si>
  <si>
    <t>Franklin India Aggressive Hybrid Fund - Growth</t>
  </si>
  <si>
    <t>Banks (15.96)</t>
  </si>
  <si>
    <t>Finance (12.35)</t>
  </si>
  <si>
    <t>Food Products (8.96)</t>
  </si>
  <si>
    <t>Sovereign (8.41)</t>
  </si>
  <si>
    <t>IT - Software (4.13)</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</si>
  <si>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</si>
  <si>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</si>
  <si>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</si>
  <si>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</si>
  <si>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</si>
  <si>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</si>
  <si>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</si>
  <si>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</si>
  <si>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</si>
  <si>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</si>
  <si>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</si>
  <si>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</si>
  <si>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</si>
  <si>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</si>
  <si>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</si>
  <si>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</si>
  <si>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(15.24)</t>
  </si>
  <si>
    <t>Capital Markets (4.89)</t>
  </si>
  <si>
    <t>Current Assets (4.52)</t>
  </si>
  <si>
    <t>Pharmaceuticals &amp; Biotechnology (4.42)</t>
  </si>
  <si>
    <t>Bandhan Aggressive Hybrid Fund - Reg - Growth</t>
  </si>
  <si>
    <t>Banks (16.57)</t>
  </si>
  <si>
    <t>Finance (14.97)</t>
  </si>
  <si>
    <t>Mutual Funds (6.27)</t>
  </si>
  <si>
    <t>Pharmaceuticals &amp; Biotechnology (5.16)</t>
  </si>
  <si>
    <t>Automobiles (4.6)</t>
  </si>
  <si>
    <t>Quant Aggressive Hybrid Fund - Growth</t>
  </si>
  <si>
    <t>IT - Software (21.43)</t>
  </si>
  <si>
    <t>Power (15.36)</t>
  </si>
  <si>
    <t>Sovereign (14.88)</t>
  </si>
  <si>
    <t>Banks (12.23)</t>
  </si>
  <si>
    <t>Metals &amp; Minerals Trading (9.34)</t>
  </si>
  <si>
    <t>Bank of India Mid &amp; Small Cap Equity &amp; Debt Fund - Reg - Growth</t>
  </si>
  <si>
    <t>Banks (18.54)</t>
  </si>
  <si>
    <t>Pharmaceuticals &amp; Biotechnology (11.63)</t>
  </si>
  <si>
    <t>Finance (9.31)</t>
  </si>
  <si>
    <t>Current Assets (6.9)</t>
  </si>
  <si>
    <t>Electrical Equipment (5.24)</t>
  </si>
  <si>
    <t>Axis Aggressive Hybrid Fund - Reg - Growth</t>
  </si>
  <si>
    <t>Finance (19.66)</t>
  </si>
  <si>
    <t>Banks (16.62)</t>
  </si>
  <si>
    <t>Petroleum Products (5.14)</t>
  </si>
  <si>
    <t>IT - Software (4.6)</t>
  </si>
  <si>
    <t>Pharmaceuticals &amp; Biotechnology (4.17)</t>
  </si>
  <si>
    <t>Baroda BNP Paribas Aggresive Hybrid Fund - Reg - Growth</t>
  </si>
  <si>
    <t>Banks (17.09)</t>
  </si>
  <si>
    <t>Finance (13.96)</t>
  </si>
  <si>
    <t>Sovereign (6.32)</t>
  </si>
  <si>
    <t>Electrical Equipment (5.98)</t>
  </si>
  <si>
    <t>Invesco India Aggressive Hybrid Fund - Reg - Growth</t>
  </si>
  <si>
    <t>Finance (12.15)</t>
  </si>
  <si>
    <t>IT - Software (10.14)</t>
  </si>
  <si>
    <t>Mutual Funds (7.44)</t>
  </si>
  <si>
    <t>Retailing (4.36)</t>
  </si>
  <si>
    <t>Union Aggressive Hybrid Fund - Reg - Growth</t>
  </si>
  <si>
    <t>Finance (20.27)</t>
  </si>
  <si>
    <t>Banks (17.7)</t>
  </si>
  <si>
    <t>Current Assets (6.14)</t>
  </si>
  <si>
    <t>Pharmaceuticals &amp; Biotechnology (5.78)</t>
  </si>
  <si>
    <t>Auto Components (4.3)</t>
  </si>
  <si>
    <t>JM Aggressive Hybrid Fund - Growth</t>
  </si>
  <si>
    <t>Banks (16.44)</t>
  </si>
  <si>
    <t>Finance (14.17)</t>
  </si>
  <si>
    <t>Sovereign (6.18)</t>
  </si>
  <si>
    <t>IT - Software (5.39)</t>
  </si>
  <si>
    <t>Automobiles (4.71)</t>
  </si>
  <si>
    <t>If redeemed bet. 0 Day to 60 Day Exit Load is 1%</t>
  </si>
  <si>
    <t>LIC MF Aggressive Hybrid Fund - Growth</t>
  </si>
  <si>
    <t>Sovereign (16.05)</t>
  </si>
  <si>
    <t>Banks (11.83)</t>
  </si>
  <si>
    <t>Electrical Equipment (10.85)</t>
  </si>
  <si>
    <t>Finance (8.31)</t>
  </si>
  <si>
    <t>WhiteOak Capital Aggressive Hybrid Fund - Reg - Growth</t>
  </si>
  <si>
    <t>Finance (16.78)</t>
  </si>
  <si>
    <t>Banks (15.4)</t>
  </si>
  <si>
    <t>Current Assets (8.54)</t>
  </si>
  <si>
    <t>Pharmaceuticals &amp; Biotechnology (4.78)</t>
  </si>
  <si>
    <t>Sovereign (4.4)</t>
  </si>
  <si>
    <t>PGIM India Aggressive Hybrid Equity Fund - Growth</t>
  </si>
  <si>
    <t>Banks (19.26)</t>
  </si>
  <si>
    <t>Sovereign (13.65)</t>
  </si>
  <si>
    <t>Current Assets (7.7)</t>
  </si>
  <si>
    <t>Pharmaceuticals &amp; Biotechnology (4.89)</t>
  </si>
  <si>
    <t>Navi Aggressive Hybrid Fund - Reg - Growth</t>
  </si>
  <si>
    <t>Banks (20.44)</t>
  </si>
  <si>
    <t>Capital Markets (14.52)</t>
  </si>
  <si>
    <t>Auto Components (10.96)</t>
  </si>
  <si>
    <t>Industrial Products (6.98)</t>
  </si>
  <si>
    <t>Current Assets (5.72)</t>
  </si>
  <si>
    <t>Groww Aggressive Hybrid Fund - Reg - Growth</t>
  </si>
  <si>
    <t>Current Assets (15.97)</t>
  </si>
  <si>
    <t>Finance (4.97)</t>
  </si>
  <si>
    <t>IT - Software (4.31)</t>
  </si>
  <si>
    <t>Automobiles (4.27)</t>
  </si>
  <si>
    <t>Shriram Aggressive Hybrid Fund - Reg - Growth</t>
  </si>
  <si>
    <t>Banks (20.11)</t>
  </si>
  <si>
    <t>Current Assets (11.65)</t>
  </si>
  <si>
    <t>Finance (8.4)</t>
  </si>
  <si>
    <t>Sovereign (5.88)</t>
  </si>
  <si>
    <t>Automobiles (5.66)</t>
  </si>
  <si>
    <t>Mahindra Manulife Aggressive Hybrid Fund - Dir - Growth</t>
  </si>
  <si>
    <t>Bandhan Aggressive Hybrid Fund - Dir - Growth</t>
  </si>
  <si>
    <t>Quant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</si>
  <si>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</si>
  <si>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</si>
  <si>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</si>
  <si>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</si>
  <si>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</si>
  <si>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</si>
  <si>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</si>
  <si>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</si>
  <si>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</si>
  <si>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</si>
  <si>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</si>
  <si>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</si>
  <si>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</si>
  <si>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</si>
  <si>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</si>
  <si>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(21.96)</t>
  </si>
  <si>
    <t>Finance (15.46)</t>
  </si>
  <si>
    <t>Sovereign (7.82)</t>
  </si>
  <si>
    <t>Petroleum Products (5.36)</t>
  </si>
  <si>
    <t>ICICI Prudential Balanced Advantage Fund - Reg - Growth</t>
  </si>
  <si>
    <t>Finance (10.21)</t>
  </si>
  <si>
    <t>Sovereign (8.6)</t>
  </si>
  <si>
    <t>Automobiles (8.55)</t>
  </si>
  <si>
    <t>Retailing (5.62)</t>
  </si>
  <si>
    <t>SBI Balanced Advantage Fund - Reg - Growth</t>
  </si>
  <si>
    <t>Miscellaneous (14.62)</t>
  </si>
  <si>
    <t>Finance (14.02)</t>
  </si>
  <si>
    <t>Banks (12.65)</t>
  </si>
  <si>
    <t>Power (7.56)</t>
  </si>
  <si>
    <t>Sovereign (7.15)</t>
  </si>
  <si>
    <t>Kotak Balanced Advantage Fund - Reg - Growth</t>
  </si>
  <si>
    <t>Banks (16.54)</t>
  </si>
  <si>
    <t>Sovereign (9.99)</t>
  </si>
  <si>
    <t>Finance (9.62)</t>
  </si>
  <si>
    <t>Miscellaneous (7.2)</t>
  </si>
  <si>
    <t>Current Assets (5.07)</t>
  </si>
  <si>
    <t>Edelweiss Balanced Advantage Fund - Growth</t>
  </si>
  <si>
    <t>Finance (12.04)</t>
  </si>
  <si>
    <t>Current Assets (7.88)</t>
  </si>
  <si>
    <t>Automobiles (6.43)</t>
  </si>
  <si>
    <t>Nippon India Balanced Advantage Fund - Reg - Growth</t>
  </si>
  <si>
    <t>Banks (15.63)</t>
  </si>
  <si>
    <t>Miscellaneous (10.83)</t>
  </si>
  <si>
    <t>Retailing (4.52)</t>
  </si>
  <si>
    <t>IT - Software (4.36)</t>
  </si>
  <si>
    <t>Aditya Birla Sun Life Balanced Advantage Fund - Growth</t>
  </si>
  <si>
    <t>Finance (14.33)</t>
  </si>
  <si>
    <t>Miscellaneous (10.4)</t>
  </si>
  <si>
    <t>IT - Software (6.35)</t>
  </si>
  <si>
    <t>Power (4.47)</t>
  </si>
  <si>
    <t>Tata Balanced Advantage Fund - Reg - Growth</t>
  </si>
  <si>
    <t>Sovereign (16.14)</t>
  </si>
  <si>
    <t>Finance (12.4)</t>
  </si>
  <si>
    <t>Banks (9.5)</t>
  </si>
  <si>
    <t>Realty (6.51)</t>
  </si>
  <si>
    <t>Miscellaneous (5.46)</t>
  </si>
  <si>
    <t>Baroda BNP Paribas Balanced Advantage Fund - Reg - Growth</t>
  </si>
  <si>
    <t>Banks (16.87)</t>
  </si>
  <si>
    <t>Power (5.53)</t>
  </si>
  <si>
    <t>Electrical Equipment (4.91)</t>
  </si>
  <si>
    <t>Axis Balanced Advantage Fund - Reg - Growth</t>
  </si>
  <si>
    <t>Finance (17.25)</t>
  </si>
  <si>
    <t>Current Assets (16.93)</t>
  </si>
  <si>
    <t>Banks (15.67)</t>
  </si>
  <si>
    <t>Sovereign (6.2)</t>
  </si>
  <si>
    <t>IT - Software (3.81)</t>
  </si>
  <si>
    <t>DSP Dynamic Asset Allocation Fund - Reg - Growth</t>
  </si>
  <si>
    <t>Banks (21.82)</t>
  </si>
  <si>
    <t>Miscellaneous (20.43)</t>
  </si>
  <si>
    <t>Finance (19.21)</t>
  </si>
  <si>
    <t>Sovereign (10.02)</t>
  </si>
  <si>
    <t>Insurance (4.43)</t>
  </si>
  <si>
    <t>NJ Balanced Advantage Fund - Reg - Growth</t>
  </si>
  <si>
    <t>Miscellaneous (24.5)</t>
  </si>
  <si>
    <t>Pharmaceuticals &amp; Biotechnology (14.66)</t>
  </si>
  <si>
    <t>Current Assets (5.83)</t>
  </si>
  <si>
    <t>Banks (5.54)</t>
  </si>
  <si>
    <t>UTI Balanced Advantage Fund - Reg - Growth</t>
  </si>
  <si>
    <t>Finance (20.79)</t>
  </si>
  <si>
    <t>IT - Software (6.48)</t>
  </si>
  <si>
    <t>Sovereign (4.64)</t>
  </si>
  <si>
    <t>Franklin India Balanced Advantage Fund - Reg - Growth</t>
  </si>
  <si>
    <t>Banks (13.72)</t>
  </si>
  <si>
    <t>Finance (11.05)</t>
  </si>
  <si>
    <t>Sovereign (9.15)</t>
  </si>
  <si>
    <t>Food Products (8.82)</t>
  </si>
  <si>
    <t>Miscellaneous (7.96)</t>
  </si>
  <si>
    <t>Bandhan Balanced Advantage Fund - Reg - Growth</t>
  </si>
  <si>
    <t>Banks (23.89)</t>
  </si>
  <si>
    <t>Finance (13.69)</t>
  </si>
  <si>
    <t>Miscellaneous (11.83)</t>
  </si>
  <si>
    <t>Sovereign (7.05)</t>
  </si>
  <si>
    <t>Current Assets (3.74)</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</si>
  <si>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</si>
  <si>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</si>
  <si>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</si>
  <si>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</si>
  <si>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</si>
  <si>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</si>
  <si>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</si>
  <si>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</si>
  <si>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</si>
  <si>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</si>
  <si>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</si>
  <si>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</si>
  <si>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</si>
  <si>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</si>
  <si>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</si>
  <si>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</si>
  <si>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(41.02)</t>
  </si>
  <si>
    <t>Realty (13.81)</t>
  </si>
  <si>
    <t>Finance (13.52)</t>
  </si>
  <si>
    <t>Miscellaneous (11.9)</t>
  </si>
  <si>
    <t>Mutual Funds (3.42)</t>
  </si>
  <si>
    <t>WhiteOak Capital Balanced Advantage Fund - Reg - Growth</t>
  </si>
  <si>
    <t>Finance (16.26)</t>
  </si>
  <si>
    <t>Banks (14.69)</t>
  </si>
  <si>
    <t>Current Assets (6.58)</t>
  </si>
  <si>
    <t>Realty (6.43)</t>
  </si>
  <si>
    <t>Sovereign (6.23)</t>
  </si>
  <si>
    <t>Mirae Asset Balanced Advantage Fund - Reg - Growth</t>
  </si>
  <si>
    <t>Finance (14.28)</t>
  </si>
  <si>
    <t>Banks (13.05)</t>
  </si>
  <si>
    <t>Miscellaneous (11.29)</t>
  </si>
  <si>
    <t>Sovereign (9.43)</t>
  </si>
  <si>
    <t>Pharmaceuticals &amp; Biotechnology (7.7)</t>
  </si>
  <si>
    <t>Sundaram Balanced Advantage Fund - Growth</t>
  </si>
  <si>
    <t>Miscellaneous (13.89)</t>
  </si>
  <si>
    <t>Sovereign (12.17)</t>
  </si>
  <si>
    <t>Finance (11.85)</t>
  </si>
  <si>
    <t>Banks (10.64)</t>
  </si>
  <si>
    <t>Automobiles (5)</t>
  </si>
  <si>
    <t>HSBC Balanced Advantage Fund - Reg - Growth</t>
  </si>
  <si>
    <t>Miscellaneous (17.07)</t>
  </si>
  <si>
    <t>Finance (16.63)</t>
  </si>
  <si>
    <t>Banks (13.38)</t>
  </si>
  <si>
    <t>Sovereign (11.93)</t>
  </si>
  <si>
    <t>Petroleum Products (4.71)</t>
  </si>
  <si>
    <t>Unifi Dynamic Asset Allocation Fund - Reg - Growth</t>
  </si>
  <si>
    <t>Miscellaneous (34.32)</t>
  </si>
  <si>
    <t>Finance (19.05)</t>
  </si>
  <si>
    <t>Automobiles (8.2)</t>
  </si>
  <si>
    <t>Transport Infrastructure (7.27)</t>
  </si>
  <si>
    <t>Current Assets (6.81)</t>
  </si>
  <si>
    <t>If redeemed bet. 0 Day to 360 Days Exit Load is 1.5%</t>
  </si>
  <si>
    <t>Bajaj Finserv Balanced Advantage Fund - Reg - Growth</t>
  </si>
  <si>
    <t>Banks (17.6)</t>
  </si>
  <si>
    <t>Pharmaceuticals &amp; Biotechnology (10.47)</t>
  </si>
  <si>
    <t>Mutual Funds (8.65)</t>
  </si>
  <si>
    <t>Current Assets (8.2)</t>
  </si>
  <si>
    <t>Finance (6.91)</t>
  </si>
  <si>
    <t>Union Balanced Advantage Fund - Reg - Growth</t>
  </si>
  <si>
    <t>Finance (16.21)</t>
  </si>
  <si>
    <t>Current Assets (8.51)</t>
  </si>
  <si>
    <t>Power (5.51)</t>
  </si>
  <si>
    <t>Pharmaceuticals &amp; Biotechnology (5.36)</t>
  </si>
  <si>
    <t>Canara Robeco Balanced Advantage Fund - Regular - Growth</t>
  </si>
  <si>
    <t>Finance (17.49)</t>
  </si>
  <si>
    <t>Banks (15.58)</t>
  </si>
  <si>
    <t>Sovereign (7.99)</t>
  </si>
  <si>
    <t>Miscellaneous (7.13)</t>
  </si>
  <si>
    <t>Retailing (5.49)</t>
  </si>
  <si>
    <t>Invesco India Balanced Advantage Fund - Growth</t>
  </si>
  <si>
    <t>Mutual Funds (17.21)</t>
  </si>
  <si>
    <t>Banks (16.48)</t>
  </si>
  <si>
    <t>Current Assets (14.67)</t>
  </si>
  <si>
    <t>If redeemed bet. 0 Month to 3 Month Exit Load is 0.25%</t>
  </si>
  <si>
    <t>Mahindra Manulife Balanced Advantage Fund - Reg - Growth</t>
  </si>
  <si>
    <t>Banks (16.78)</t>
  </si>
  <si>
    <t>Finance (16.14)</t>
  </si>
  <si>
    <t>Realty (6.59)</t>
  </si>
  <si>
    <t>Current Assets (6.56)</t>
  </si>
  <si>
    <t>Pharmaceuticals &amp; Biotechnology (6.38)</t>
  </si>
  <si>
    <t>Quant Dynamic Asset Allocation Fund - Reg - Growth</t>
  </si>
  <si>
    <t>Telecom - Services (18.79)</t>
  </si>
  <si>
    <t>Current Assets (14.84)</t>
  </si>
  <si>
    <t>Realty (9.1)</t>
  </si>
  <si>
    <t>Metals &amp; Minerals Trading (9.02)</t>
  </si>
  <si>
    <t>Power (8.97)</t>
  </si>
  <si>
    <t>PGIM India Balanced Advantage Fund - Reg - Growth</t>
  </si>
  <si>
    <t>Banks (21.72)</t>
  </si>
  <si>
    <t>Finance (12.74)</t>
  </si>
  <si>
    <t>Sovereign (6.69)</t>
  </si>
  <si>
    <t>IT - Software (5.58)</t>
  </si>
  <si>
    <t>Motilal Oswal Balance Advantage Fund - Reg - Growth</t>
  </si>
  <si>
    <t>Finance (20.3)</t>
  </si>
  <si>
    <t>Current Assets (13.39)</t>
  </si>
  <si>
    <t>Electrical Equipment (10.31)</t>
  </si>
  <si>
    <t>Retailing (5.86)</t>
  </si>
  <si>
    <t>360 ONE Balanced Hybrid Fund - Reg - Growth</t>
  </si>
  <si>
    <t>Finance (28.13)</t>
  </si>
  <si>
    <t>Sovereign (12.56)</t>
  </si>
  <si>
    <t>Realty (9.47)</t>
  </si>
  <si>
    <t>Power (5.02)</t>
  </si>
  <si>
    <t>LIC MF Balanced Advantage Fund - Reg - Growth</t>
  </si>
  <si>
    <t>Electrical Equipment (9.26)</t>
  </si>
  <si>
    <t>Finance (9.19)</t>
  </si>
  <si>
    <t>Chemicals &amp; Petrochemicals (8.18)</t>
  </si>
  <si>
    <t>Pharmaceuticals &amp; Biotechnology (8.07)</t>
  </si>
  <si>
    <t>ITI Balanced Advantage Fund - Reg - Growth</t>
  </si>
  <si>
    <t>Finance (22.58)</t>
  </si>
  <si>
    <t>Banks (17.79)</t>
  </si>
  <si>
    <t>Current Assets (9.99)</t>
  </si>
  <si>
    <t>Pharmaceuticals &amp; Biotechnology (7.82)</t>
  </si>
  <si>
    <t>Sovereign (4.31)</t>
  </si>
  <si>
    <t>Helios Balanced Advantage Fund - Reg - Growth</t>
  </si>
  <si>
    <t>Miscellaneous (17.22)</t>
  </si>
  <si>
    <t>Banks (12.45)</t>
  </si>
  <si>
    <t>Finance (10.06)</t>
  </si>
  <si>
    <t>Sovereign (8)</t>
  </si>
  <si>
    <t>Capital Markets (7.33)</t>
  </si>
  <si>
    <t>Samco Dynamic Asset Allocation Fund - Reg - Growth</t>
  </si>
  <si>
    <t>Sovereign (14.26)</t>
  </si>
  <si>
    <t>Finance (13.14)</t>
  </si>
  <si>
    <t>Banks (9.55)</t>
  </si>
  <si>
    <t>Power (8.27)</t>
  </si>
  <si>
    <t>Pharmaceuticals &amp; Biotechnology (7.16)</t>
  </si>
  <si>
    <t>Bank of India Balanced Advantage Fund - Reg - Growth</t>
  </si>
  <si>
    <t>Current Assets (13.92)</t>
  </si>
  <si>
    <t>Finance (13.8)</t>
  </si>
  <si>
    <t>Miscellaneous (12.53)</t>
  </si>
  <si>
    <t>Banks (10.1)</t>
  </si>
  <si>
    <t>Transport Infrastructure (5.41)</t>
  </si>
  <si>
    <t>The Wealth Company Balanced Advantage Fund - Reg - Growth</t>
  </si>
  <si>
    <t>Finance (31.34)</t>
  </si>
  <si>
    <t>Capital Markets (8.76)</t>
  </si>
  <si>
    <t>Banks (8.67)</t>
  </si>
  <si>
    <t>Pharmaceuticals &amp; Biotechnology (7.44)</t>
  </si>
  <si>
    <t>Retailing (4.72)</t>
  </si>
  <si>
    <t>Shriram Balanced Advantage Fund - Reg - Growth</t>
  </si>
  <si>
    <t>Banks (19.57)</t>
  </si>
  <si>
    <t>Current Assets (13.01)</t>
  </si>
  <si>
    <t>Automobiles (5.3)</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</si>
  <si>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</si>
  <si>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</si>
  <si>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</si>
  <si>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</si>
  <si>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</si>
  <si>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</si>
  <si>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</si>
  <si>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</si>
  <si>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</si>
  <si>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</si>
  <si>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</si>
  <si>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</si>
  <si>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</si>
  <si>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</si>
  <si>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</si>
  <si>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</si>
  <si>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</si>
  <si>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</si>
  <si>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</si>
  <si>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</si>
  <si>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</si>
  <si>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</si>
  <si>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</si>
  <si>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</si>
  <si>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</si>
  <si>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</si>
  <si>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</si>
  <si>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(56.67)</t>
  </si>
  <si>
    <t>Mutual Funds (10.56)</t>
  </si>
  <si>
    <t>Finance (5.27)</t>
  </si>
  <si>
    <t>Sovereign (5.09)</t>
  </si>
  <si>
    <t>Banks (4.15)</t>
  </si>
  <si>
    <t>Kotak Equity Savings Fund - Reg - Growth</t>
  </si>
  <si>
    <t>Miscellaneous (30.62)</t>
  </si>
  <si>
    <t>Mutual Funds (8.75)</t>
  </si>
  <si>
    <t>Banks (8.52)</t>
  </si>
  <si>
    <t>Automobiles (5.01)</t>
  </si>
  <si>
    <t>HDFC Equity Savings Fund - Growth</t>
  </si>
  <si>
    <t>Miscellaneous (29.57)</t>
  </si>
  <si>
    <t>Finance (15.41)</t>
  </si>
  <si>
    <t>Banks (12.5)</t>
  </si>
  <si>
    <t>Sovereign (8.54)</t>
  </si>
  <si>
    <t>Current Assets (4.06)</t>
  </si>
  <si>
    <t>SBI Equity Savings Fund - Reg - Growth</t>
  </si>
  <si>
    <t>Miscellaneous (48.52)</t>
  </si>
  <si>
    <t>Finance (7.76)</t>
  </si>
  <si>
    <t>Banks (7.56)</t>
  </si>
  <si>
    <t>Sovereign (6.05)</t>
  </si>
  <si>
    <t>Mutual Funds (4.68)</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</si>
  <si>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</si>
  <si>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</si>
  <si>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</si>
  <si>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</si>
  <si>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</si>
  <si>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</si>
  <si>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</si>
  <si>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</si>
  <si>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(28.71)</t>
  </si>
  <si>
    <t>Finance (11.73)</t>
  </si>
  <si>
    <t>Banks (11.36)</t>
  </si>
  <si>
    <t>Sovereign (9.32)</t>
  </si>
  <si>
    <t>Pharmaceuticals &amp; Biotechnology (6.1)</t>
  </si>
  <si>
    <t>Edelweiss Equity Savings Fund - Reg - Growth</t>
  </si>
  <si>
    <t>Miscellaneous (39.51)</t>
  </si>
  <si>
    <t>Current Assets (11.21)</t>
  </si>
  <si>
    <t>Finance (9.48)</t>
  </si>
  <si>
    <t>Mutual Funds (7.8)</t>
  </si>
  <si>
    <t>Banks (4.13)</t>
  </si>
  <si>
    <t>HSBC Equity Savings Fund - Reg - Growth</t>
  </si>
  <si>
    <t>Miscellaneous (43.32)</t>
  </si>
  <si>
    <t>Sovereign (13)</t>
  </si>
  <si>
    <t>Banks (10.96)</t>
  </si>
  <si>
    <t>Finance (5.65)</t>
  </si>
  <si>
    <t>Aditya Birla Sun Life Equity Savings Fund - Reg - Growth</t>
  </si>
  <si>
    <t>Miscellaneous (48.66)</t>
  </si>
  <si>
    <t>Mutual Funds (10.38)</t>
  </si>
  <si>
    <t>Sovereign (8.08)</t>
  </si>
  <si>
    <t>Banks (6.46)</t>
  </si>
  <si>
    <t>Current Assets (3.6)</t>
  </si>
  <si>
    <t>Sundaram Equity Savings Fund - Growth</t>
  </si>
  <si>
    <t>Miscellaneous (48.84)</t>
  </si>
  <si>
    <t>Sovereign (7.28)</t>
  </si>
  <si>
    <t>Banks (5.95)</t>
  </si>
  <si>
    <t>Automobiles (2.84)</t>
  </si>
  <si>
    <t>Axis Equity Savings Fund - Reg - Growth</t>
  </si>
  <si>
    <t>Current Assets (37.28)</t>
  </si>
  <si>
    <t>Sovereign (10.62)</t>
  </si>
  <si>
    <t>Banks (8.04)</t>
  </si>
  <si>
    <t>Transport Infrastructure (3.66)</t>
  </si>
  <si>
    <t>UTI Equity Savings Fund - Reg - Growth</t>
  </si>
  <si>
    <t>Miscellaneous (31.66)</t>
  </si>
  <si>
    <t>Sovereign (20.76)</t>
  </si>
  <si>
    <t>Banks (9.35)</t>
  </si>
  <si>
    <t>Current Assets (5.16)</t>
  </si>
  <si>
    <t>Transport Infrastructure (4.39)</t>
  </si>
  <si>
    <t>Nippon India Equity Savings Fund - Reg - Growth</t>
  </si>
  <si>
    <t>Miscellaneous (44.44)</t>
  </si>
  <si>
    <t>Sovereign (12.2)</t>
  </si>
  <si>
    <t>Finance (9.15)</t>
  </si>
  <si>
    <t>Banks (9.13)</t>
  </si>
  <si>
    <t>Current Assets (2.85)</t>
  </si>
  <si>
    <t>Franklin India Equity Savings Fund - Reg - Growth</t>
  </si>
  <si>
    <t>Miscellaneous (50.05)</t>
  </si>
  <si>
    <t>Sovereign (13.26)</t>
  </si>
  <si>
    <t>Food Products (6.58)</t>
  </si>
  <si>
    <t>Finance (4.34)</t>
  </si>
  <si>
    <t>Mahindra Manulife Equity Savings Fund - Reg - Growth</t>
  </si>
  <si>
    <t>Current Assets (33.08)</t>
  </si>
  <si>
    <t>Finance (19.41)</t>
  </si>
  <si>
    <t>Sovereign (7.78)</t>
  </si>
  <si>
    <t>Realty (3.52)</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</si>
  <si>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</si>
  <si>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</si>
  <si>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</si>
  <si>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</si>
  <si>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</si>
  <si>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</si>
  <si>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</si>
  <si>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</si>
  <si>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</si>
  <si>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</si>
  <si>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</si>
  <si>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</si>
  <si>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</si>
  <si>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</si>
  <si>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</si>
  <si>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</si>
  <si>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(43.62)</t>
  </si>
  <si>
    <t>Finance (17.69)</t>
  </si>
  <si>
    <t>Sovereign (8.59)</t>
  </si>
  <si>
    <t>Mutual Funds (7.09)</t>
  </si>
  <si>
    <t>Banks (2.91)</t>
  </si>
  <si>
    <t>Invesco India Equity Savings Fund - Reg - Growth</t>
  </si>
  <si>
    <t>Current Assets (53.85)</t>
  </si>
  <si>
    <t>Mutual Funds (8.43)</t>
  </si>
  <si>
    <t>IT - Software (4.09)</t>
  </si>
  <si>
    <t>Sovereign (3.48)</t>
  </si>
  <si>
    <t>Baroda BNP Paribas Equity Savings Fund - Reg - Growth</t>
  </si>
  <si>
    <t>Current Assets (28.05)</t>
  </si>
  <si>
    <t>Finance (16.43)</t>
  </si>
  <si>
    <t>Power (6.93)</t>
  </si>
  <si>
    <t>Tata Equity Savings Fund - Reg - Growth</t>
  </si>
  <si>
    <t>WhiteOak Capital Equity Savings Fund - Reg - Growth</t>
  </si>
  <si>
    <t>Miscellaneous (48.94)</t>
  </si>
  <si>
    <t>Sovereign (17.44)</t>
  </si>
  <si>
    <t>Realty (6.34)</t>
  </si>
  <si>
    <t>Current Assets (4.27)</t>
  </si>
  <si>
    <t>Finance (4.21)</t>
  </si>
  <si>
    <t>Union Equity Savings Fund - Reg - Growth</t>
  </si>
  <si>
    <t>Miscellaneous (31.71)</t>
  </si>
  <si>
    <t>Banks (14.39)</t>
  </si>
  <si>
    <t>Sovereign (6.15)</t>
  </si>
  <si>
    <t>Current Assets (5.97)</t>
  </si>
  <si>
    <t>PGIM India Equity Savings Fund - Growth</t>
  </si>
  <si>
    <t>Current Assets (49.97)</t>
  </si>
  <si>
    <t>Sovereign (11.99)</t>
  </si>
  <si>
    <t>Banks (6)</t>
  </si>
  <si>
    <t>Power (5.52)</t>
  </si>
  <si>
    <t>Realty (5.09)</t>
  </si>
  <si>
    <t>quant Equity Savings Fund - Reg - Growth</t>
  </si>
  <si>
    <t>Miscellaneous (31.39)</t>
  </si>
  <si>
    <t>Current Assets (16.37)</t>
  </si>
  <si>
    <t>Transport Infrastructure (11.84)</t>
  </si>
  <si>
    <t>Mutual Funds (10.55)</t>
  </si>
  <si>
    <t>Bajaj Finserv Equity Savings Fund - Reg - Growth</t>
  </si>
  <si>
    <t>Current Assets (52.95)</t>
  </si>
  <si>
    <t>Mutual Funds (21.78)</t>
  </si>
  <si>
    <t>Pharmaceuticals &amp; Biotechnology (4.65)</t>
  </si>
  <si>
    <t>Diversified FMCG (3.64)</t>
  </si>
  <si>
    <t>Banks (3.21)</t>
  </si>
  <si>
    <t>LIC MF Equity Savings Fund - Growth</t>
  </si>
  <si>
    <t>Miscellaneous (34.7)</t>
  </si>
  <si>
    <t>Current Assets (20.93)</t>
  </si>
  <si>
    <t>Mutual Funds (11.24)</t>
  </si>
  <si>
    <t>Retailing (4.16)</t>
  </si>
  <si>
    <t>Bandhan Equity Savings Fund - Dir - Growth</t>
  </si>
  <si>
    <t>Invesco India Equity Savings Fund - Dir - Growth</t>
  </si>
  <si>
    <t>Baroda BNP Paribas Equity Savings Fund - Dir - Growth</t>
  </si>
  <si>
    <t>Tata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</si>
  <si>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</si>
  <si>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</si>
  <si>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</si>
  <si>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</si>
  <si>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</si>
  <si>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</si>
  <si>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</si>
  <si>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</si>
  <si>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Miscellaneous (68.81)</t>
  </si>
  <si>
    <t>Mutual Funds (21.68)</t>
  </si>
  <si>
    <t>Finance (2.56)</t>
  </si>
  <si>
    <t>SBI Arbitrage Opportunities Fund - Dir - Growth</t>
  </si>
  <si>
    <t>Miscellaneous (73.81)</t>
  </si>
  <si>
    <t>Mutual Funds (18.06)</t>
  </si>
  <si>
    <t>Finance (1.5)</t>
  </si>
  <si>
    <t>ICICI Prudential Arbitrage Fund - Dir - Growth</t>
  </si>
  <si>
    <t>Miscellaneous (71.46)</t>
  </si>
  <si>
    <t>Mutual Funds (15.41)</t>
  </si>
  <si>
    <t>Banks (6.92)</t>
  </si>
  <si>
    <t>Finance (3.87)</t>
  </si>
  <si>
    <t>Current Assets (2.52)</t>
  </si>
  <si>
    <t>Invesco India Arbitrage Fund - Dir - Growth</t>
  </si>
  <si>
    <t>Current Assets (70.39)</t>
  </si>
  <si>
    <t>Mutual Funds (20.34)</t>
  </si>
  <si>
    <t>Banks (6.87)</t>
  </si>
  <si>
    <t>Finance (2.34)</t>
  </si>
  <si>
    <t>Sovereign (0.17)</t>
  </si>
  <si>
    <t>Aditya Birla Sun Life Arbitrage Fund - Dir - Growth</t>
  </si>
  <si>
    <t>Miscellaneous (70.94)</t>
  </si>
  <si>
    <t>Mutual Funds (15.91)</t>
  </si>
  <si>
    <t>Finance (6.69)</t>
  </si>
  <si>
    <t>Banks (4.9)</t>
  </si>
  <si>
    <t>Current Assets (1.73)</t>
  </si>
  <si>
    <t>HDFC Arbitrage Fund - Dir - Growth</t>
  </si>
  <si>
    <t>Miscellaneous (69.04)</t>
  </si>
  <si>
    <t>Mutual Funds (16.9)</t>
  </si>
  <si>
    <t>Banks (10.97)</t>
  </si>
  <si>
    <t>Finance (2.3)</t>
  </si>
  <si>
    <t>Current Assets (0.98)</t>
  </si>
  <si>
    <t>Tata Arbitrage Fund - Dir - Growth</t>
  </si>
  <si>
    <t>Miscellaneous (66.35)</t>
  </si>
  <si>
    <t>Finance (16.7)</t>
  </si>
  <si>
    <t>Mutual Funds (12.77)</t>
  </si>
  <si>
    <t>Banks (3.54)</t>
  </si>
  <si>
    <t>Nippon India Arbitrage Fund - Dir - Growth</t>
  </si>
  <si>
    <t>Miscellaneous (68.72)</t>
  </si>
  <si>
    <t>Mutual Funds (23.16)</t>
  </si>
  <si>
    <t>Banks (3.88)</t>
  </si>
  <si>
    <t>Finance (2.47)</t>
  </si>
  <si>
    <t>Current Assets (1.95)</t>
  </si>
  <si>
    <t>Edelweiss Arbitrage Fund - Dir - Growth</t>
  </si>
  <si>
    <t>Miscellaneous (67.66)</t>
  </si>
  <si>
    <t>Mutual Funds (13.67)</t>
  </si>
  <si>
    <t>Banks (8.55)</t>
  </si>
  <si>
    <t>Finance (7.96)</t>
  </si>
  <si>
    <t>Current Assets (1.53)</t>
  </si>
  <si>
    <t>UTI Arbitrage Fund - Dir - Growth</t>
  </si>
  <si>
    <t>Miscellaneous (67.07)</t>
  </si>
  <si>
    <t>Mutual Funds (19.75)</t>
  </si>
  <si>
    <t>Banks (9.57)</t>
  </si>
  <si>
    <t>Finance (3.45)</t>
  </si>
  <si>
    <t>Axis Arbitrage Fund - Dir - Growth</t>
  </si>
  <si>
    <t>Current Assets (69.29)</t>
  </si>
  <si>
    <t>Mutual Funds (12.7)</t>
  </si>
  <si>
    <t>Capital Markets (0.46)</t>
  </si>
  <si>
    <t>Bandhan Arbitrage Fund - Dir - Growth</t>
  </si>
  <si>
    <t>Miscellaneous (70.33)</t>
  </si>
  <si>
    <t>Mutual Funds (27.16)</t>
  </si>
  <si>
    <t>Banks (1.57)</t>
  </si>
  <si>
    <t>Finance (0.58)</t>
  </si>
  <si>
    <t>DSP Arbitrage Fund - Dir - Growth</t>
  </si>
  <si>
    <t>Miscellaneous (68.97)</t>
  </si>
  <si>
    <t>Banks (13.8)</t>
  </si>
  <si>
    <t>Mutual Funds (10.96)</t>
  </si>
  <si>
    <t>Finance (5.1)</t>
  </si>
  <si>
    <t>Sovereign (0.95)</t>
  </si>
  <si>
    <t>Mirae Asset Arbitrage Fund - Dir - Growth</t>
  </si>
  <si>
    <t>Miscellaneous (79.88)</t>
  </si>
  <si>
    <t>Mutual Funds (13.53)</t>
  </si>
  <si>
    <t>Current Assets (6.84)</t>
  </si>
  <si>
    <t>Oil (0)</t>
  </si>
  <si>
    <t>Textiles &amp; Apparels (0)</t>
  </si>
  <si>
    <t>HSBC Arbitrage Fund - Dir - Growth</t>
  </si>
  <si>
    <t>Miscellaneous (69.06)</t>
  </si>
  <si>
    <t>Mutual Funds (19.29)</t>
  </si>
  <si>
    <t>Banks (7.2)</t>
  </si>
  <si>
    <t>Finance (4)</t>
  </si>
  <si>
    <t>Kotak Arbitrage Fund - Reg - Growth</t>
  </si>
  <si>
    <t>SBI Arbitrage Opportunities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</si>
  <si>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</si>
  <si>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</si>
  <si>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</si>
  <si>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</si>
  <si>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</si>
  <si>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</si>
  <si>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</si>
  <si>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</si>
  <si>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</si>
  <si>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</si>
  <si>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</si>
  <si>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</si>
  <si>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</si>
  <si>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</si>
  <si>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(73.11)</t>
  </si>
  <si>
    <t>Banks (12.1)</t>
  </si>
  <si>
    <t>Mutual Funds (9.65)</t>
  </si>
  <si>
    <t>Finance (2.97)</t>
  </si>
  <si>
    <t>Sovereign (2.3)</t>
  </si>
  <si>
    <t>Parag Parikh Arbitrage Fund - Dir - Growth</t>
  </si>
  <si>
    <t>Miscellaneous (74.16)</t>
  </si>
  <si>
    <t>Mutual Funds (10.67)</t>
  </si>
  <si>
    <t>Finance (5.24)</t>
  </si>
  <si>
    <t>WhiteOak Capital Arbitrage Fund - Dir - Growth</t>
  </si>
  <si>
    <t>Miscellaneous (70.55)</t>
  </si>
  <si>
    <t>Banks (9.97)</t>
  </si>
  <si>
    <t>Mutual Funds (9.08)</t>
  </si>
  <si>
    <t>Sovereign (7.45)</t>
  </si>
  <si>
    <t>Franklin India Arbitrage Fund - Dir - Growth</t>
  </si>
  <si>
    <t>Miscellaneous (68.02)</t>
  </si>
  <si>
    <t>Banks (13.44)</t>
  </si>
  <si>
    <t>Mutual Funds (11.12)</t>
  </si>
  <si>
    <t>Finance (5.71)</t>
  </si>
  <si>
    <t>Current Assets (1.09)</t>
  </si>
  <si>
    <t>Bajaj Finserv Arbitrage Fund - Dir - Growth</t>
  </si>
  <si>
    <t>Current Assets (73.32)</t>
  </si>
  <si>
    <t>Mutual Funds (24.87)</t>
  </si>
  <si>
    <t>Finance (2.05)</t>
  </si>
  <si>
    <t>Baroda BNP Paribas Arbitrage Fund - Dir - Growth</t>
  </si>
  <si>
    <t>Current Assets (77.92)</t>
  </si>
  <si>
    <t>Sovereign (15.21)</t>
  </si>
  <si>
    <t>Mutual Funds (7.14)</t>
  </si>
  <si>
    <t>Transport Services (0)</t>
  </si>
  <si>
    <t>Automobiles (0)</t>
  </si>
  <si>
    <t>quant Arbitrage Fund - Dir - Growth</t>
  </si>
  <si>
    <t>Miscellaneous (77.2)</t>
  </si>
  <si>
    <t>Sovereign (15.7)</t>
  </si>
  <si>
    <t>Mutual Funds (3.06)</t>
  </si>
  <si>
    <t>JioBlackRock Arbitrage Fund - Dir - Growth</t>
  </si>
  <si>
    <t>Miscellaneous (75.53)</t>
  </si>
  <si>
    <t>Mutual Funds (13.74)</t>
  </si>
  <si>
    <t>Banks (6.83)</t>
  </si>
  <si>
    <t>Finance (2.61)</t>
  </si>
  <si>
    <t>Sundaram Arbitrage Fund - Dir - Growth</t>
  </si>
  <si>
    <t>Miscellaneous (74.21)</t>
  </si>
  <si>
    <t>Sovereign (12.42)</t>
  </si>
  <si>
    <t>Mutual Funds (11.04)</t>
  </si>
  <si>
    <t>Capital Markets (1.73)</t>
  </si>
  <si>
    <t>Current Assets (0.9)</t>
  </si>
  <si>
    <t>JM Arbitrage Fund - Dir - Growth</t>
  </si>
  <si>
    <t>Miscellaneous (79.38)</t>
  </si>
  <si>
    <t>Sovereign (7.55)</t>
  </si>
  <si>
    <t>Current Assets (7.35)</t>
  </si>
  <si>
    <t>Mutual Funds (5.96)</t>
  </si>
  <si>
    <t>Minerals &amp; Mining (0)</t>
  </si>
  <si>
    <t>If redeemed bet. 0 Day to 30 Day Exit Load is 0.5%</t>
  </si>
  <si>
    <t>NJ Arbitrage Fund - Dir - Growth</t>
  </si>
  <si>
    <t>Miscellaneous (80.71)</t>
  </si>
  <si>
    <t>Sovereign (11.49)</t>
  </si>
  <si>
    <t>Current Assets (8.09)</t>
  </si>
  <si>
    <t>IT - Software (0)</t>
  </si>
  <si>
    <t>Consumable Fuels (0)</t>
  </si>
  <si>
    <t>LIC MF Arbitrage Fund - Dir - Growth</t>
  </si>
  <si>
    <t>Miscellaneous (86.39)</t>
  </si>
  <si>
    <t>Mutual Funds (29.02)</t>
  </si>
  <si>
    <t>Power (0)</t>
  </si>
  <si>
    <t>Pharmaceuticals &amp; Biotechnology (0)</t>
  </si>
  <si>
    <t>Union Arbitrage Fund - Dir - Growth</t>
  </si>
  <si>
    <t>Miscellaneous (74.57)</t>
  </si>
  <si>
    <t>Mutual Funds (14.69)</t>
  </si>
  <si>
    <t>Current Assets (4.57)</t>
  </si>
  <si>
    <t>Sovereign (0.13)</t>
  </si>
  <si>
    <t>Old Bridge Arbitrage Fund - Dir - Growth</t>
  </si>
  <si>
    <t>Current Assets (88.41)</t>
  </si>
  <si>
    <t>Sovereign (11.87)</t>
  </si>
  <si>
    <t>Finance (0)</t>
  </si>
  <si>
    <t>The Wealth Company Arbitrage Fund - Dir - Growth</t>
  </si>
  <si>
    <t>Miscellaneous (76.19)</t>
  </si>
  <si>
    <t>Mutual Funds (20.29)</t>
  </si>
  <si>
    <t>Current Assets (3.75)</t>
  </si>
  <si>
    <t>Financial Technology (Fintech) (0)</t>
  </si>
  <si>
    <t>TRUSTMF Arbitrage Fund - Dir - Growth</t>
  </si>
  <si>
    <t>Miscellaneous (77.37)</t>
  </si>
  <si>
    <t>Mutual Funds (15.4)</t>
  </si>
  <si>
    <t>Current Assets (7.53)</t>
  </si>
  <si>
    <t>Automobiles (0.01)</t>
  </si>
  <si>
    <t>Bank of India Arbitrage Fund - Dir - Growth</t>
  </si>
  <si>
    <t>Current Assets (78.96)</t>
  </si>
  <si>
    <t>Mutual Funds (14.15)</t>
  </si>
  <si>
    <t>Sovereign (3.59)</t>
  </si>
  <si>
    <t>Banks (3.47)</t>
  </si>
  <si>
    <t>Gas (0)</t>
  </si>
  <si>
    <t>Mahindra Manulife Arbitrage Fund - Dir - Growth</t>
  </si>
  <si>
    <t>Current Assets (79.34)</t>
  </si>
  <si>
    <t>Mutual Funds (20.74)</t>
  </si>
  <si>
    <t>Miscellaneous (0.08)</t>
  </si>
  <si>
    <t>Automobiles (0.03)</t>
  </si>
  <si>
    <t>Insurance (0)</t>
  </si>
  <si>
    <t>Helios Arbitrage Fund - Dir - Growth</t>
  </si>
  <si>
    <t>Sovereign (20.22)</t>
  </si>
  <si>
    <t>Current Assets (8.6)</t>
  </si>
  <si>
    <t>Consumer Durables (0)</t>
  </si>
  <si>
    <t>Groww Arbitrage Fund - Dir - Growth</t>
  </si>
  <si>
    <t>Current Assets (76.26)</t>
  </si>
  <si>
    <t>Mutual Funds (24.04)</t>
  </si>
  <si>
    <t>Construction (0)</t>
  </si>
  <si>
    <t>Cement &amp; Cement Products (0)</t>
  </si>
  <si>
    <t>PGIM India Arbitrage Fund - Dir - Growth</t>
  </si>
  <si>
    <t>Current Assets (68.6)</t>
  </si>
  <si>
    <t>Mutual Funds (19.62)</t>
  </si>
  <si>
    <t>Sovereign (11.98)</t>
  </si>
  <si>
    <t>Diversified FMCG (0)</t>
  </si>
  <si>
    <t>Personal Products (0)</t>
  </si>
  <si>
    <t>ITI Arbitrage Fund - Dir - Growth</t>
  </si>
  <si>
    <t>Miscellaneous (69.15)</t>
  </si>
  <si>
    <t>Current Assets (17.66)</t>
  </si>
  <si>
    <t>Mutual Funds (13.37)</t>
  </si>
  <si>
    <t>Cigarettes &amp; Tobacco Products (0.01)</t>
  </si>
  <si>
    <t>Samco Arbitrage Fund - Dir - Growth</t>
  </si>
  <si>
    <t>Current Assets (100.27)</t>
  </si>
  <si>
    <t>Food Products (0)</t>
  </si>
  <si>
    <t>Consumer Durables (-0.01)</t>
  </si>
  <si>
    <t>Insurance (-0.01)</t>
  </si>
  <si>
    <t>Capitalmind Arbitrage Fund - Dir - Growth</t>
  </si>
  <si>
    <t>Current Assets (84.62)</t>
  </si>
  <si>
    <t>Mutual Funds (15.05)</t>
  </si>
  <si>
    <t>Sovereign (0.66)</t>
  </si>
  <si>
    <t>Auto Components (0)</t>
  </si>
  <si>
    <t>Electrical Equipment (0)</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</si>
  <si>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</si>
  <si>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</si>
  <si>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</si>
  <si>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</si>
  <si>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</si>
  <si>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</si>
  <si>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</si>
  <si>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</si>
  <si>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</si>
  <si>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NJ Arbitrage Fund - Reg - Growth</t>
  </si>
  <si>
    <t>LIC MF Arbitrage Fund - Reg - Growth</t>
  </si>
  <si>
    <t>Union Arbitrage Fund - Reg - Growth</t>
  </si>
  <si>
    <t>Old Bridge Arbitrage Fund - Reg - Growth</t>
  </si>
  <si>
    <t>The Wealth Company Arbitrage Fund - Reg - Growth</t>
  </si>
  <si>
    <t>TRUSTMF Arbitrage Fund - Reg - Growth</t>
  </si>
  <si>
    <t>Bank of India Arbitrage Fund - Reg - Growth</t>
  </si>
  <si>
    <t>Mahindra Manulife Arbitrage Fund - Reg - Growth</t>
  </si>
  <si>
    <t>Helios Arbitrage Fund - Reg - Growth</t>
  </si>
  <si>
    <t>Groww Arbitrage Fund - Reg - Growth</t>
  </si>
  <si>
    <t>PGIM India Arbitrage Fund - Reg - Growth</t>
  </si>
  <si>
    <t>ITI Arbitrage Fund - Reg - Growth</t>
  </si>
  <si>
    <t>Samco Arbitrage Fund - Reg - Growth</t>
  </si>
  <si>
    <t>Capitalmind Arbitrage Fund - Reg - Growth</t>
  </si>
  <si>
    <t>ICICI Prudential Multi-Asset Fund - Growth</t>
  </si>
  <si>
    <t>Banks (18.45)</t>
  </si>
  <si>
    <t>Mutual Funds (9.66)</t>
  </si>
  <si>
    <t>Finance (8.89)</t>
  </si>
  <si>
    <t>Sovereign (5.27)</t>
  </si>
  <si>
    <t>Automobiles (4.88)</t>
  </si>
  <si>
    <t>SBI Multi Asset Allocation Fund - Growth</t>
  </si>
  <si>
    <t>Finance (22.88)</t>
  </si>
  <si>
    <t>Banks (11.66)</t>
  </si>
  <si>
    <t>Mutual Funds (10.07)</t>
  </si>
  <si>
    <t>Power (6.03)</t>
  </si>
  <si>
    <t>Nippon India Multi Asset Allocation Fund - Reg - Growth</t>
  </si>
  <si>
    <t>Mutual Funds (15.7)</t>
  </si>
  <si>
    <t>Finance (12.82)</t>
  </si>
  <si>
    <t>Banks (12.12)</t>
  </si>
  <si>
    <t>Retailing (6.58)</t>
  </si>
  <si>
    <t>Sovereign (6.39)</t>
  </si>
  <si>
    <t>Kotak Multi Asset Allocation Fund -Reg - Growth</t>
  </si>
  <si>
    <t>Banks (16.23)</t>
  </si>
  <si>
    <t>Mutual Funds (12.01)</t>
  </si>
  <si>
    <t>Finance (8.17)</t>
  </si>
  <si>
    <t>Current Assets (6.55)</t>
  </si>
  <si>
    <t>DSP Multi Asset Allocation Fund - Reg - Growth</t>
  </si>
  <si>
    <t>Mutual Funds (18.42)</t>
  </si>
  <si>
    <t>Miscellaneous (11.11)</t>
  </si>
  <si>
    <t>Sovereign (10.69)</t>
  </si>
  <si>
    <t>WhiteOak Capital Multi Asset Allocation Fund - Reg - Growth</t>
  </si>
  <si>
    <t>Finance (20.65)</t>
  </si>
  <si>
    <t>Current Assets (12.71)</t>
  </si>
  <si>
    <t>Miscellaneous (9.39)</t>
  </si>
  <si>
    <t>Realty (8.43)</t>
  </si>
  <si>
    <t>Aditya Birla Sun Life Multi Asset Allocation Fund - Reg - Growth</t>
  </si>
  <si>
    <t>Banks (14.58)</t>
  </si>
  <si>
    <t>Mutual Funds (11.03)</t>
  </si>
  <si>
    <t>Auto Components (5.68)</t>
  </si>
  <si>
    <t>UTI Multi Asset Allocation Fund - Growth</t>
  </si>
  <si>
    <t>Mutual Funds (14.25)</t>
  </si>
  <si>
    <t>IT - Software (7.44)</t>
  </si>
  <si>
    <t>Food Products (4.47)</t>
  </si>
  <si>
    <t>HDFC Multi - Asset Allocation Fund - Growth</t>
  </si>
  <si>
    <t>Banks (17.86)</t>
  </si>
  <si>
    <t>Mutual Funds (12.62)</t>
  </si>
  <si>
    <t>Finance (8.49)</t>
  </si>
  <si>
    <t>Miscellaneous (8.37)</t>
  </si>
  <si>
    <t>Automobiles (5.4)</t>
  </si>
  <si>
    <t>Tata Multi Asset Allocation Fund - Reg - Growth</t>
  </si>
  <si>
    <t>Banks (13.99)</t>
  </si>
  <si>
    <t>Mutual Funds (7.68)</t>
  </si>
  <si>
    <t>Commodity (6.51)</t>
  </si>
  <si>
    <t>Miscellaneous (5.21)</t>
  </si>
  <si>
    <t>Bandhan Multi Asset Allocation Fund - Reg - Growth</t>
  </si>
  <si>
    <t>Mutual Funds (22.33)</t>
  </si>
  <si>
    <t>Miscellaneous (15.43)</t>
  </si>
  <si>
    <t>Banks (9.69)</t>
  </si>
  <si>
    <t>Sovereign (3.36)</t>
  </si>
  <si>
    <t>Mirae Asset Multi Asset Allocation Fund - Reg - Growth</t>
  </si>
  <si>
    <t>Banks (13.68)</t>
  </si>
  <si>
    <t>Mutual Funds (12.94)</t>
  </si>
  <si>
    <t>Miscellaneous (11.14)</t>
  </si>
  <si>
    <t>Sundaram Multi Asset Allocation Fund - Reg - Growth</t>
  </si>
  <si>
    <t>Mutual Funds (19.5)</t>
  </si>
  <si>
    <t>Banks (11.46)</t>
  </si>
  <si>
    <t>Sovereign (10.05)</t>
  </si>
  <si>
    <t>Finance (5.47)</t>
  </si>
  <si>
    <t>HSBC Multi Asset Allocation Fund - Reg - Growth</t>
  </si>
  <si>
    <t>Banks (21.71)</t>
  </si>
  <si>
    <t>Finance (11.57)</t>
  </si>
  <si>
    <t>Mutual Funds (10.46)</t>
  </si>
  <si>
    <t>Retailing (6.95)</t>
  </si>
  <si>
    <t>Franklin India Multi Asset Allocation Fund - Reg - Growth</t>
  </si>
  <si>
    <t>Mutual Funds (15)</t>
  </si>
  <si>
    <t>Banks (13.17)</t>
  </si>
  <si>
    <t>Finance (10.42)</t>
  </si>
  <si>
    <t>Retailing (4.56)</t>
  </si>
  <si>
    <t>Consumer Durables (3.85)</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</si>
  <si>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</si>
  <si>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</si>
  <si>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</si>
  <si>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</si>
  <si>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</si>
  <si>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</si>
  <si>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</si>
  <si>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</si>
  <si>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</si>
  <si>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</si>
  <si>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</si>
  <si>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</si>
  <si>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</si>
  <si>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</si>
  <si>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</si>
  <si>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</si>
  <si>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(22.15)</t>
  </si>
  <si>
    <t>Telecom - Services (11.82)</t>
  </si>
  <si>
    <t>Banks (10.7)</t>
  </si>
  <si>
    <t>Mutual Funds (10.1)</t>
  </si>
  <si>
    <t>Power (7.64)</t>
  </si>
  <si>
    <t>Edelweiss Multi Asset Allocation Fund - Reg - Growth</t>
  </si>
  <si>
    <t>Miscellaneous (52.11)</t>
  </si>
  <si>
    <t>Finance (44.62)</t>
  </si>
  <si>
    <t>Sovereign (6.4)</t>
  </si>
  <si>
    <t>Banks (2.01)</t>
  </si>
  <si>
    <t>If redeemed bet. 0 Day to 90 Days Exit Load is 0.25%</t>
  </si>
  <si>
    <t>Axis Multi Asset Allocation Fund - Growth</t>
  </si>
  <si>
    <t>Mutual Funds (14.83)</t>
  </si>
  <si>
    <t>Finance (10.93)</t>
  </si>
  <si>
    <t>Automobiles (4.67)</t>
  </si>
  <si>
    <t>Bajaj Finserv Multi Asset Allocation Fund - Reg - Growth</t>
  </si>
  <si>
    <t>Mutual Funds (18.29)</t>
  </si>
  <si>
    <t>Banks (17.57)</t>
  </si>
  <si>
    <t>Finance (9.34)</t>
  </si>
  <si>
    <t>Current Assets (4.66)</t>
  </si>
  <si>
    <t>Baroda BNP Paribas Multi Asset Fund - Reg - Growth</t>
  </si>
  <si>
    <t>Banks (16.55)</t>
  </si>
  <si>
    <t>Mutual Funds (13.91)</t>
  </si>
  <si>
    <t>Finance (7.03)</t>
  </si>
  <si>
    <t>Electrical Equipment (5.46)</t>
  </si>
  <si>
    <t>IT - Software (4.27)</t>
  </si>
  <si>
    <t>Canara Robeco Multi Asset Allocation Fund - Reg - Growth</t>
  </si>
  <si>
    <t>Banks (14.66)</t>
  </si>
  <si>
    <t>Mutual Funds (11.43)</t>
  </si>
  <si>
    <t>Current Assets (10.84)</t>
  </si>
  <si>
    <t>Retailing (8.43)</t>
  </si>
  <si>
    <t>Mahindra manulife multi asset allocation fund - Reg - Growth</t>
  </si>
  <si>
    <t>Finance (18.07)</t>
  </si>
  <si>
    <t>Banks (12.71)</t>
  </si>
  <si>
    <t>Mutual Funds (10.19)</t>
  </si>
  <si>
    <t>Realty (6.27)</t>
  </si>
  <si>
    <t>Capital Markets (5.61)</t>
  </si>
  <si>
    <t>Invesco India Multi Asset Allocation Fund - Reg - Growth</t>
  </si>
  <si>
    <t>Mutual Funds (41.94)</t>
  </si>
  <si>
    <t>Banks (11.13)</t>
  </si>
  <si>
    <t>Sovereign (5.52)</t>
  </si>
  <si>
    <t>Transport Infrastructure (5.12)</t>
  </si>
  <si>
    <t>Union Multi Asset Allocation Fund - Reg - Growth</t>
  </si>
  <si>
    <t>Mutual Funds (12.56)</t>
  </si>
  <si>
    <t>Current Assets (7.23)</t>
  </si>
  <si>
    <t>Retailing (3.61)</t>
  </si>
  <si>
    <t>LIC MF Multi Asset Allocation Fund - Reg - Growth</t>
  </si>
  <si>
    <t>Mutual Funds (17.89)</t>
  </si>
  <si>
    <t>Banks (15.17)</t>
  </si>
  <si>
    <t>Sovereign (6.25)</t>
  </si>
  <si>
    <t>Agricultural, Commercial &amp; Construction Vehicles (4.13)</t>
  </si>
  <si>
    <t>360 ONE Multi Asset Allocation Fund - Reg - Growth</t>
  </si>
  <si>
    <t>Mutual Funds (24.67)</t>
  </si>
  <si>
    <t>Finance (22.87)</t>
  </si>
  <si>
    <t>Current Assets (11.52)</t>
  </si>
  <si>
    <t>Sovereign (9.25)</t>
  </si>
  <si>
    <t>Realty (7.23)</t>
  </si>
  <si>
    <t>Samco Multi Asset Allocation Fund - Reg - Growth</t>
  </si>
  <si>
    <t>Commodity (13.03)</t>
  </si>
  <si>
    <t>Sovereign (11.55)</t>
  </si>
  <si>
    <t>Electrical Equipment (10.21)</t>
  </si>
  <si>
    <t>Pharmaceuticals &amp; Biotechnology (9.96)</t>
  </si>
  <si>
    <t>Banks (8.1)</t>
  </si>
  <si>
    <t>Groww Multi Asset Allocation Fund - Reg - Growth</t>
  </si>
  <si>
    <t>Mutual Funds (16.02)</t>
  </si>
  <si>
    <t>Current Assets (15.93)</t>
  </si>
  <si>
    <t>Automobiles (5.33)</t>
  </si>
  <si>
    <t>Bank of India Multi Asset Allocation Fund - Reg - Growth</t>
  </si>
  <si>
    <t>Finance (29.74)</t>
  </si>
  <si>
    <t>Mutual Funds (12.34)</t>
  </si>
  <si>
    <t>Banks (11.42)</t>
  </si>
  <si>
    <t>Current Assets (5.69)</t>
  </si>
  <si>
    <t>Capital Markets (5.51)</t>
  </si>
  <si>
    <t>PGIM India Multi Asset Allocation Fund - Reg - Growth</t>
  </si>
  <si>
    <t>Mutual Funds (18.89)</t>
  </si>
  <si>
    <t>Current Assets (13.17)</t>
  </si>
  <si>
    <t>Sovereign (7.09)</t>
  </si>
  <si>
    <t>The Wealth Company Multi Asset Allocation Fund - Reg - Growth</t>
  </si>
  <si>
    <t>Finance (21.75)</t>
  </si>
  <si>
    <t>Mutual Funds (12.92)</t>
  </si>
  <si>
    <t>Banks (7.45)</t>
  </si>
  <si>
    <t>IT - Software (5.79)</t>
  </si>
  <si>
    <t>JM Multi Asset Allocation Fund - Reg - Growth</t>
  </si>
  <si>
    <t>Mutual Funds (13.73)</t>
  </si>
  <si>
    <t>Banks (10.75)</t>
  </si>
  <si>
    <t>Current Assets (10.27)</t>
  </si>
  <si>
    <t>Sovereign (10.22)</t>
  </si>
  <si>
    <t>If redeemed bet. 0 Day to 60 Days Exit Load is 1%</t>
  </si>
  <si>
    <t>Shriram Multi Asset Allocation Fund - Reg - Growth</t>
  </si>
  <si>
    <t>Mutual Funds (13.6)</t>
  </si>
  <si>
    <t>Current Assets (10.24)</t>
  </si>
  <si>
    <t>Pharmaceuticals &amp; Biotechnology (5.66)</t>
  </si>
  <si>
    <t>Motilal Oswal Multi Asset Fund(MOFMAF) - Reg - Growth</t>
  </si>
  <si>
    <t>Quantum Multi Asset Allocation Fund - Reg - Growth</t>
  </si>
  <si>
    <t>Sovereign (29.93)</t>
  </si>
  <si>
    <t>Banks (17.01)</t>
  </si>
  <si>
    <t>Mutual Funds (14.33)</t>
  </si>
  <si>
    <t>IT - Software (7.73)</t>
  </si>
  <si>
    <t>Automobiles (4.96)</t>
  </si>
  <si>
    <t>Alphagrep Multi Asset Allocation Fund - Reg - Growth</t>
  </si>
  <si>
    <t>Current Assets (46.07)</t>
  </si>
  <si>
    <t>Sovereign (18.37)</t>
  </si>
  <si>
    <t>Finance (16.03)</t>
  </si>
  <si>
    <t>Banks (9.9)</t>
  </si>
  <si>
    <t>Commodity (5.09)</t>
  </si>
  <si>
    <t>Capitalmind Multi Asset Allocation Fund - Reg - Growth</t>
  </si>
  <si>
    <t>Mutual Funds (19.23)</t>
  </si>
  <si>
    <t>Pharmaceuticals &amp; Biotechnology (11.32)</t>
  </si>
  <si>
    <t>Automobiles (7.82)</t>
  </si>
  <si>
    <t>Finance (5.29)</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</si>
  <si>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</si>
  <si>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</si>
  <si>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</si>
  <si>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</si>
  <si>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</si>
  <si>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</si>
  <si>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</si>
  <si>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</si>
  <si>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</si>
  <si>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</si>
  <si>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</si>
  <si>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</si>
  <si>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</si>
  <si>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</si>
  <si>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</si>
  <si>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</si>
  <si>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</si>
  <si>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</si>
  <si>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</si>
  <si>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</si>
  <si>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</si>
  <si>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</si>
  <si>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</si>
  <si>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</si>
  <si>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(38.94)</t>
  </si>
  <si>
    <t>Power (12.51)</t>
  </si>
  <si>
    <t>Banks (5.88)</t>
  </si>
  <si>
    <t>Current Assets (4.19)</t>
  </si>
  <si>
    <t>Parag Parikh Conservative Hybrid Fund - Dir - Growth</t>
  </si>
  <si>
    <t>Sovereign (55.92)</t>
  </si>
  <si>
    <t>Realty (12.98)</t>
  </si>
  <si>
    <t>Power (2.57)</t>
  </si>
  <si>
    <t>ICICI Prudential Regular Savings Fund - Dir - Growth</t>
  </si>
  <si>
    <t>Finance (27.79)</t>
  </si>
  <si>
    <t>Sovereign (17.62)</t>
  </si>
  <si>
    <t>Banks (8.05)</t>
  </si>
  <si>
    <t>Realty (5.74)</t>
  </si>
  <si>
    <t>Pharmaceuticals &amp; Biotechnology (4.66)</t>
  </si>
  <si>
    <t>HDFC Hybrid Debt Fund - Dir - Growth</t>
  </si>
  <si>
    <t>Sovereign (33.15)</t>
  </si>
  <si>
    <t>Finance (31.71)</t>
  </si>
  <si>
    <t>Power (6.1)</t>
  </si>
  <si>
    <t>Kotak Debt Hybrid Fund - Dir - Growth</t>
  </si>
  <si>
    <t>Sovereign (28.47)</t>
  </si>
  <si>
    <t>Finance (25.06)</t>
  </si>
  <si>
    <t>Current Assets (12.4)</t>
  </si>
  <si>
    <t>Retailing (4.24)</t>
  </si>
  <si>
    <t>UTI Conservative Hybrid Fund - Dir - Growth</t>
  </si>
  <si>
    <t>Finance (39.27)</t>
  </si>
  <si>
    <t>Sovereign (25.8)</t>
  </si>
  <si>
    <t>Banks (12.93)</t>
  </si>
  <si>
    <t>Pharmaceuticals &amp; Biotechnology (2.54)</t>
  </si>
  <si>
    <t>Current Assets (2.49)</t>
  </si>
  <si>
    <t>Aditya Birla Sun Life Regular Savings Fund - Dir - Growth</t>
  </si>
  <si>
    <t>Finance (39.55)</t>
  </si>
  <si>
    <t>Sovereign (16.5)</t>
  </si>
  <si>
    <t>Banks (7.23)</t>
  </si>
  <si>
    <t>Transport Infrastructure (3.71)</t>
  </si>
  <si>
    <t>Diversified Metals (3.35)</t>
  </si>
  <si>
    <t>Nippon India Conservative Hybrid Fund - Dir - Growth</t>
  </si>
  <si>
    <t>Finance (24.74)</t>
  </si>
  <si>
    <t>Realty (14.88)</t>
  </si>
  <si>
    <t>Transport Infrastructure (11.73)</t>
  </si>
  <si>
    <t>Sovereign (9.19)</t>
  </si>
  <si>
    <t>Construction (5.77)</t>
  </si>
  <si>
    <t>Baroda BNP Paribas Conservative Hybrid Fund - Dir - Growth</t>
  </si>
  <si>
    <t>Finance (42.51)</t>
  </si>
  <si>
    <t>Current Assets (12.55)</t>
  </si>
  <si>
    <t>Sovereign (10.71)</t>
  </si>
  <si>
    <t>Petroleum Products (7.12)</t>
  </si>
  <si>
    <t>Banks (6.63)</t>
  </si>
  <si>
    <t>If redeemed bet. 0 Month to 6 Month Exit Load is 1%</t>
  </si>
  <si>
    <t>Canara Robeco Conservative Hybrid Fund - Dir - Growth</t>
  </si>
  <si>
    <t>Finance (35.4)</t>
  </si>
  <si>
    <t>Sovereign (21.06)</t>
  </si>
  <si>
    <t>Banks (12.67)</t>
  </si>
  <si>
    <t>Current Assets (12.1)</t>
  </si>
  <si>
    <t>Petroleum Products (2.64)</t>
  </si>
  <si>
    <t>Axis Conservative Hybrid Fund - Dir - Growth</t>
  </si>
  <si>
    <t>Sovereign (47.16)</t>
  </si>
  <si>
    <t>Finance (22.7)</t>
  </si>
  <si>
    <t>Banks (5.22)</t>
  </si>
  <si>
    <t>Current Assets (4.37)</t>
  </si>
  <si>
    <t>Power (3.24)</t>
  </si>
  <si>
    <t>Franklin India Conservative Hybrid Fund - Dir - Growth</t>
  </si>
  <si>
    <t>Finance (35.29)</t>
  </si>
  <si>
    <t>Food Products (9.79)</t>
  </si>
  <si>
    <t>Current Assets (7.86)</t>
  </si>
  <si>
    <t>Sovereign (2.62)</t>
  </si>
  <si>
    <t>DSP Regular Savings Fund - Dir - Growth</t>
  </si>
  <si>
    <t>Sovereign (54.35)</t>
  </si>
  <si>
    <t>Banks (14.74)</t>
  </si>
  <si>
    <t>Finance (12.67)</t>
  </si>
  <si>
    <t>Current Assets (4.01)</t>
  </si>
  <si>
    <t>Automobiles (2.6)</t>
  </si>
  <si>
    <t>HSBC Conservative Hybrid Fund - Dir - Growth</t>
  </si>
  <si>
    <t>Sovereign (46.12)</t>
  </si>
  <si>
    <t>Finance (24.45)</t>
  </si>
  <si>
    <t>Banks (10.68)</t>
  </si>
  <si>
    <t>Current Assets (10.4)</t>
  </si>
  <si>
    <t>Electrical Equipment (3.19)</t>
  </si>
  <si>
    <t>Bandhan Conservative Hybrid Fund - Dir - Growth</t>
  </si>
  <si>
    <t>Finance (37.1)</t>
  </si>
  <si>
    <t>Sovereign (18.24)</t>
  </si>
  <si>
    <t>Mutual Funds (12.87)</t>
  </si>
  <si>
    <t>Banks (12.27)</t>
  </si>
  <si>
    <t>Diversified (5.43)</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</si>
  <si>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</si>
  <si>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</si>
  <si>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</si>
  <si>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</si>
  <si>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</si>
  <si>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</si>
  <si>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</si>
  <si>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</si>
  <si>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</si>
  <si>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</si>
  <si>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</si>
  <si>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</si>
  <si>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</si>
  <si>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</si>
  <si>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</si>
  <si>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</si>
  <si>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(36.88)</t>
  </si>
  <si>
    <t>Current Assets (29.13)</t>
  </si>
  <si>
    <t>Sovereign (12.77)</t>
  </si>
  <si>
    <t>Pharmaceuticals &amp; Biotechnology (3.16)</t>
  </si>
  <si>
    <t>Chemicals &amp; Petrochemicals (3.13)</t>
  </si>
  <si>
    <t>LIC MF Conservative Hybrid Fund - Dir - Cumulative</t>
  </si>
  <si>
    <t>Sovereign (51.89)</t>
  </si>
  <si>
    <t>Power (8.88)</t>
  </si>
  <si>
    <t>Finance (6.49)</t>
  </si>
  <si>
    <t>Current Assets (5.55)</t>
  </si>
  <si>
    <t>Sundaram Conservative Hybrid Fund - Dir - Growth</t>
  </si>
  <si>
    <t>Current Assets (53.13)</t>
  </si>
  <si>
    <t>Sovereign (26.27)</t>
  </si>
  <si>
    <t>Banks (5.96)</t>
  </si>
  <si>
    <t>IT - Software (2.88)</t>
  </si>
  <si>
    <t>Telecom - Services (2.5)</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</si>
  <si>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</si>
  <si>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</si>
  <si>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</si>
  <si>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</si>
  <si>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</si>
  <si>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(28.27)</t>
  </si>
  <si>
    <t>Banks (14.94)</t>
  </si>
  <si>
    <t>Sovereign (8.72)</t>
  </si>
  <si>
    <t>Realty (4.03)</t>
  </si>
  <si>
    <t>Current Assets (3.91)</t>
  </si>
  <si>
    <t>Balanced Hybrid - Regular Plan (Other)</t>
  </si>
  <si>
    <t>WhiteOak Capital Balanced Hybrid Fund - Reg - Growth</t>
  </si>
  <si>
    <t>Fund Watch - Kotak Aggressive Hybrid</t>
  </si>
  <si>
    <t>Kotak Schemes Hybrid(Growth option)</t>
  </si>
  <si>
    <t>Hybrid Funds - Regular Plan</t>
  </si>
  <si>
    <t>4/15'</t>
  </si>
  <si>
    <t>Hybrid Funds - Direct Plan</t>
  </si>
  <si>
    <t>Fund Watch - Kotak Conservative Hybrid</t>
  </si>
  <si>
    <t>1/14'</t>
  </si>
  <si>
    <t>BSE CD TRI</t>
  </si>
  <si>
    <t>BSE Industrials TRI</t>
  </si>
  <si>
    <t>Nifty Media TRI</t>
  </si>
  <si>
    <t>Source: MFI Explorer</t>
  </si>
  <si>
    <t>Source: Refinitiv, As on Aug 13,2026</t>
  </si>
  <si>
    <t>Source: NSDL, SEBI &amp; NSE;^ As on 13-Aug-2026;* As on 12-Aug-2026</t>
  </si>
  <si>
    <t>Source: NSDL, SEBI ;^ As on13-Aug-2026;* As on 12-Aug-2026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</si>
  <si>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</si>
  <si>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</si>
  <si>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</si>
  <si>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</si>
  <si>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</si>
  <si>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</si>
  <si>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</si>
  <si>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</si>
  <si>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</si>
  <si>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</si>
  <si>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</si>
  <si>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</si>
  <si>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</si>
  <si>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</si>
  <si>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</si>
  <si>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</si>
  <si>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</si>
  <si>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</si>
  <si>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</si>
  <si>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</si>
  <si>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</si>
  <si>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</si>
  <si>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</si>
  <si>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</si>
  <si>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</si>
  <si>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</si>
  <si>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</si>
  <si>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</si>
  <si>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</si>
  <si>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</si>
  <si>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</si>
  <si>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</si>
  <si>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</si>
  <si>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</si>
  <si>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</si>
  <si>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</si>
  <si>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</si>
  <si>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</si>
  <si>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</si>
  <si>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</si>
  <si>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</si>
  <si>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</si>
  <si>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</si>
  <si>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</si>
  <si>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</si>
  <si>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</si>
  <si>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</si>
  <si>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</si>
  <si>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Kotak Nifty Bank Index Fund</t>
  </si>
  <si>
    <t>Other</t>
  </si>
  <si>
    <t>Index Funds</t>
  </si>
  <si>
    <t>03/08/2026</t>
  </si>
  <si>
    <t>17/08/2026</t>
  </si>
  <si>
    <t>Kotak Diversified Equity All Cap Omni FOF</t>
  </si>
  <si>
    <t>05/08/2026</t>
  </si>
  <si>
    <t>19/08/2026</t>
  </si>
  <si>
    <t>Edelweiss Nifty REITs &amp; Realty Index Fund</t>
  </si>
  <si>
    <t>Axis Nifty Energy Index Fund</t>
  </si>
  <si>
    <t>07/08/2026</t>
  </si>
  <si>
    <t>21/08/2026</t>
  </si>
  <si>
    <t>Bandhan Contra Fund</t>
  </si>
  <si>
    <t>Equity</t>
  </si>
  <si>
    <t>Contra Fund</t>
  </si>
  <si>
    <t>10/08/2026</t>
  </si>
  <si>
    <t>24/08/2026</t>
  </si>
  <si>
    <t>SBI Balanced Hybrid Fund</t>
  </si>
  <si>
    <t>Hybrid</t>
  </si>
  <si>
    <t>Balanced Hybrid Fund</t>
  </si>
  <si>
    <t>WhiteOak Capital Dividend Yield Fund</t>
  </si>
  <si>
    <t>UTI Nifty 500 Exchange Traded Fund</t>
  </si>
  <si>
    <t>ETFs - Others</t>
  </si>
  <si>
    <t>UTI Nifty 500 Index Fund</t>
  </si>
  <si>
    <t>Axis Nifty Energy ETF</t>
  </si>
  <si>
    <t>12/08/2026</t>
  </si>
  <si>
    <t>UTI Balanced Hybrid Fund</t>
  </si>
  <si>
    <t>14/08/2026</t>
  </si>
  <si>
    <t>28/08/2026</t>
  </si>
  <si>
    <t>ITI Multi Asset Allocation Fund</t>
  </si>
  <si>
    <t>Multi Asset Allocation</t>
  </si>
  <si>
    <t>31/08/2026</t>
  </si>
  <si>
    <t>Quantum Flexi Cap Fund</t>
  </si>
  <si>
    <t>Flexi Cap Fund</t>
  </si>
  <si>
    <t>04/09/2026</t>
  </si>
  <si>
    <t xml:space="preserve">NFOs launched in last 3 months </t>
  </si>
  <si>
    <t>Allotment Date</t>
  </si>
  <si>
    <t>Duration</t>
  </si>
  <si>
    <t>AUM (Rs. Crs.)</t>
  </si>
  <si>
    <t>Axis Nifty Capital Markets Index Fund</t>
  </si>
  <si>
    <t>04/05/2026</t>
  </si>
  <si>
    <t>15/05/2026</t>
  </si>
  <si>
    <t>20/05/2026</t>
  </si>
  <si>
    <t>06/05/2026</t>
  </si>
  <si>
    <t>22/05/2026</t>
  </si>
  <si>
    <t>Groww Nifty Private Bank Index Fund</t>
  </si>
  <si>
    <t>25/05/2026</t>
  </si>
  <si>
    <t>07/05/2026</t>
  </si>
  <si>
    <t>18/05/2026</t>
  </si>
  <si>
    <t>Motilal Oswal Contra Fund</t>
  </si>
  <si>
    <t>08/05/2026</t>
  </si>
  <si>
    <t>29/05/2026</t>
  </si>
  <si>
    <t>SBI Nifty G-sec Jul 2031 Index Fund</t>
  </si>
  <si>
    <t>14/05/2026</t>
  </si>
  <si>
    <t>19/05/2026</t>
  </si>
  <si>
    <t>26/05/2026</t>
  </si>
  <si>
    <t>SBI CRISIL-IBX 10:90 Gilt plus SDL Index - Dec 2029 Index Fund</t>
  </si>
  <si>
    <t>The Wealth Company Large &amp; Mid Cap Fund</t>
  </si>
  <si>
    <t>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</si>
  <si>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</si>
  <si>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</si>
  <si>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</si>
  <si>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</si>
  <si>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</si>
  <si>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</si>
  <si>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</si>
  <si>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</si>
  <si>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</si>
  <si>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</si>
  <si>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</si>
  <si>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</si>
  <si>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</si>
  <si>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</si>
  <si>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</si>
  <si>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</si>
  <si>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</si>
  <si>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</si>
  <si>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</si>
  <si>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</si>
  <si>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</si>
  <si>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</si>
  <si>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</si>
  <si>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</si>
  <si>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</si>
  <si>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</si>
  <si>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</si>
  <si>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</si>
  <si>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</si>
  <si>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</si>
  <si>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</si>
  <si>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24/06/2026</t>
  </si>
  <si>
    <t>08/07/2026</t>
  </si>
  <si>
    <t>15/07/2026</t>
  </si>
  <si>
    <t>ICICI Prudential 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</si>
  <si>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</si>
  <si>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</si>
  <si>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</si>
  <si>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</si>
  <si>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</si>
  <si>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</si>
  <si>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</si>
  <si>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</si>
  <si>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</si>
  <si>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</si>
  <si>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</si>
  <si>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24/07/2026</t>
  </si>
  <si>
    <t>Motilal Oswal BSE Midcap 150 Momentum 30 Index Fund</t>
  </si>
  <si>
    <t>20/07/2026</t>
  </si>
  <si>
    <t>13/07/2026</t>
  </si>
  <si>
    <t>16/07/2026</t>
  </si>
  <si>
    <t>Mirae Asset BSE Midcap 150 Momentum 30 ETF FOF</t>
  </si>
  <si>
    <t>Alphagrep Multi Asset Allocation Fund</t>
  </si>
  <si>
    <t>SBI CRISIL IBX SDL Index June 2034 Index Fund</t>
  </si>
  <si>
    <t>22/07/2026</t>
  </si>
  <si>
    <t>NJ Momentum Fund</t>
  </si>
  <si>
    <t>Thematic</t>
  </si>
  <si>
    <t>30/07/2026</t>
  </si>
  <si>
    <t>NJ Value Fund</t>
  </si>
  <si>
    <t>Value Fund</t>
  </si>
  <si>
    <t>27/07/2026</t>
  </si>
  <si>
    <t>Mirae Asset Nifty200 Momentum 30 Plus 8-13yr G-Sec 75:25 Index Fund</t>
  </si>
  <si>
    <t>28/07/2026</t>
  </si>
  <si>
    <t>Baroda BNP Paribas Services Fund</t>
  </si>
  <si>
    <t>The Wealth Company Mid Cap Fund</t>
  </si>
  <si>
    <t>Mid Cap Fund</t>
  </si>
  <si>
    <t>29/07/2026</t>
  </si>
  <si>
    <t>04/08/2026</t>
  </si>
  <si>
    <t>Abakkus Large &amp; Mid Cap Fund</t>
  </si>
  <si>
    <t>HDFC Nifty Metal ETF FOF</t>
  </si>
  <si>
    <t>AlphaGrep Flexi Cap Fund</t>
  </si>
  <si>
    <t>21/07/2026</t>
  </si>
  <si>
    <t>SBI Nifty Midcap 150 Momentum 50 ETF FOF</t>
  </si>
  <si>
    <t>31/07/2026</t>
  </si>
  <si>
    <t>11/08/2026</t>
  </si>
  <si>
    <t>Motilal Oswal Nifty Metal ETF</t>
  </si>
  <si>
    <t>Motilal Oswal Nifty Oil &amp; Gas ETF</t>
  </si>
  <si>
    <t>AlphaGrep Liquid Omni FOF</t>
  </si>
  <si>
    <t>06/08/2026</t>
  </si>
  <si>
    <t>JioBlackRock Nifty 50 ETF</t>
  </si>
  <si>
    <t>Franklin India Short Term Fund</t>
  </si>
  <si>
    <t>Short Duration Fund</t>
  </si>
  <si>
    <t>DSP Nifty 10 yr Benchmark G-Sec ETF</t>
  </si>
  <si>
    <t>Mirae Asset BSE LargeMid (60:40) Stable Dividend 50 ETF</t>
  </si>
  <si>
    <t>Zerodha Arbitrage Fund</t>
  </si>
  <si>
    <t>Arbitrage Fund</t>
  </si>
  <si>
    <t>Other Closed Ended Funds</t>
  </si>
  <si>
    <t>Aditya Birla Sun Life Fixed Maturity Plan-Series VA (821 Days)</t>
  </si>
  <si>
    <t>FMP</t>
  </si>
  <si>
    <t>0 Months</t>
  </si>
  <si>
    <t xml:space="preserve">Filings with SEBI in last 3 months </t>
  </si>
  <si>
    <t>Filling Date</t>
  </si>
  <si>
    <t>SBI BSE India Defence ETF FOF</t>
  </si>
  <si>
    <t>13/08/2026</t>
  </si>
  <si>
    <t>Nippon India Life Cycle Fund 2031</t>
  </si>
  <si>
    <t>Nippon India Life Cycle Fund 2036</t>
  </si>
  <si>
    <t>Nippon India Life Cycle Fund 2041</t>
  </si>
  <si>
    <t>Nippon India Life Cycle Fund 2046</t>
  </si>
  <si>
    <t>Nippon India Life Cycle Fund 2051</t>
  </si>
  <si>
    <t>JioBlackRock Balanced Advantage Fund</t>
  </si>
  <si>
    <t>Dynamic Asset Allocation or Balanced Advantage</t>
  </si>
  <si>
    <t>Motilal Oswal Quality Fund</t>
  </si>
  <si>
    <t>Axis Nifty Private Bank ETF</t>
  </si>
  <si>
    <t>Axis Nifty500 Low Volatility 50 Index Fund</t>
  </si>
  <si>
    <t>Bank of India Value Fund</t>
  </si>
  <si>
    <t>SBI BSE India Defence ETF</t>
  </si>
  <si>
    <t>Motilal Oswal Multi Thematic Active Fund of Funds</t>
  </si>
  <si>
    <t>ICICI Prudential Dynamic Asset Allocation Passive FOF</t>
  </si>
  <si>
    <t>DSP Financial Services Sectoral Debt Fund</t>
  </si>
  <si>
    <t>Sectoral</t>
  </si>
  <si>
    <t>SHRIRAM LARGE &amp; MID CAP FUND</t>
  </si>
  <si>
    <t>Axis CRISIL-IBX Financial Services 9-12 Months Debt Index Fund</t>
  </si>
  <si>
    <t>Invesco India Nifty IT ETF</t>
  </si>
  <si>
    <t>DSP NIFTY 10 YR BENCHMARK G-SEC ETF</t>
  </si>
  <si>
    <t>Invesco India Nifty India Defence Index Fund</t>
  </si>
  <si>
    <t>Invesco India Nifty Metal Index Fund</t>
  </si>
  <si>
    <t>KOTAK BALANCED HYBRID FUND</t>
  </si>
  <si>
    <t>BARODA BNP PARIBAS Balanced Hybrid Fund</t>
  </si>
  <si>
    <t>HDFC FTSE India ETF</t>
  </si>
  <si>
    <t>Edelweiss Ultra Short Term Fund</t>
  </si>
  <si>
    <t>Ultra Short Duration Fund</t>
  </si>
  <si>
    <t>Motilal Oswal Nifty Energy Index Fund</t>
  </si>
  <si>
    <t>Invesco India Nifty Chemical Index Fund</t>
  </si>
  <si>
    <t>Mirae Asset Life Cycle Fund 2056</t>
  </si>
  <si>
    <t>SBI Nifty 200 Value 30 ETF FOF</t>
  </si>
  <si>
    <t>ADITYA BIRLA SUN LIFE FIXED MATURITY PLAN SERIES VA TO SERIES VE</t>
  </si>
  <si>
    <t>ITI MULTI ASSET ALLOCATION FUND</t>
  </si>
  <si>
    <t>The Wealth Company Multi Cap Fund</t>
  </si>
  <si>
    <t>Multi Cap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</si>
  <si>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</si>
  <si>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</si>
  <si>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</si>
  <si>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</si>
  <si>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</si>
  <si>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</si>
  <si>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</si>
  <si>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</si>
  <si>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Zerodha Life Cycle Fund 2031</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</si>
  <si>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</si>
  <si>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</si>
  <si>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</si>
  <si>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</si>
  <si>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</si>
  <si>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</si>
  <si>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</si>
  <si>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UTI BSE India Sector Leaders Exchange Traded Fund</t>
  </si>
  <si>
    <t>Zerodha Life Cycle Fund 2051</t>
  </si>
  <si>
    <t>15/06/2026</t>
  </si>
  <si>
    <t>BARODA BNP PARIBAS SERVICES FUND</t>
  </si>
  <si>
    <t>UTI BSE India Sector Leaders Index Fund</t>
  </si>
  <si>
    <t>ICICI Prudential Life Cycle Fund 2031</t>
  </si>
  <si>
    <t>ICICI Prudential Life Cycle Fund 2041</t>
  </si>
  <si>
    <t>ICICI Prudential Life Cycle Fund 2036</t>
  </si>
  <si>
    <t>03/06/2026</t>
  </si>
  <si>
    <t>Kotak BSE Hospitals Index Fund</t>
  </si>
  <si>
    <t>Edelweiss Nifty Energy ETF</t>
  </si>
  <si>
    <t>02/06/2026</t>
  </si>
  <si>
    <t>01/06/2026</t>
  </si>
  <si>
    <t>Shriram Ultra Short Term Fund</t>
  </si>
  <si>
    <t>27/05/2026</t>
  </si>
  <si>
    <t>Kotak Nifty Capital Markets Index Fund</t>
  </si>
  <si>
    <t>Kotak Nifty 500 Index Fund</t>
  </si>
  <si>
    <t>Kotak Nifty India Defence Index Fund</t>
  </si>
  <si>
    <t>Kotak Diversified Equity All cap Omni FOF</t>
  </si>
  <si>
    <t>ICICI Prudential BSE Power ETF</t>
  </si>
  <si>
    <t>ICICI Prudential Nifty Pharma ETF</t>
  </si>
  <si>
    <t>All Fund Snapshot</t>
  </si>
  <si>
    <t>Average Annualised Returns of Mutual Funds (%)</t>
  </si>
  <si>
    <t>(As on August 13, 2026)</t>
  </si>
  <si>
    <t>No of Funds</t>
  </si>
  <si>
    <t>*DISCLAIMER:Returns &lt;1 Yr Absolute,  ≥ CAGR. Ratios is calculated for a period of 3 years with monthly rolling and monthly frequency and Risk-free rate(5.41 )is based on the FBIL Overnight MIBOR rate of as on last working day of the month.</t>
  </si>
  <si>
    <t>*DISCLAIMER:Returns &lt;1 Yr Simple Annualized,  ≥  CAGR. Ratios is calculated for a period of 3 years with monthly rolling and monthly frequency and Risk-free rate(5.41 )is based on the FBIL Overnight MIBOR rate of as on last working day of the month.</t>
  </si>
  <si>
    <t>*DISCLAIMER:Returns &lt;1 Yr Absolute,  ≥  CAGR. Ratios is calculated for a period of 3 years with monthly rolling and monthly frequency and Risk-free rate(5.41 )is based on the FBIL Overnight MIBOR rate of as on last working day of the month.</t>
  </si>
  <si>
    <t>Life Cycle Funds with maturity of 5 years</t>
  </si>
  <si>
    <t>Life Cycle Funds with maturity of 20 years</t>
  </si>
  <si>
    <t>Life Cycle Funds with maturity of 25 years</t>
  </si>
  <si>
    <t>ASK Liquid Fund</t>
  </si>
  <si>
    <t>25/08/2026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</si>
</sst>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43">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13" fillId="11" borderId="0"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13" fillId="11" borderId="0" xfId="0" applyNumberFormat="1" applyFont="1" applyFill="1" applyBorder="1" applyAlignment="1">
      <alignment horizontal="center"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0"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2" fontId="13" fillId="11" borderId="17" xfId="0" applyNumberFormat="1" applyFont="1" applyFill="1" applyBorder="1" applyAlignment="1">
      <alignment horizontal="center" vertical="center"/>
    </xf>
    <xf numFmtId="2" fontId="13" fillId="11" borderId="2" xfId="0" applyNumberFormat="1" applyFont="1" applyFill="1" applyBorder="1" applyAlignment="1">
      <alignment horizontal="center" vertical="center"/>
    </xf>
    <xf numFmtId="2" fontId="29" fillId="11" borderId="17" xfId="0" applyNumberFormat="1" applyFont="1" applyFill="1" applyBorder="1" applyAlignment="1">
      <alignment horizontal="center" vertical="center"/>
    </xf>
    <xf numFmtId="2" fontId="29" fillId="11" borderId="0" xfId="0" applyNumberFormat="1" applyFont="1" applyFill="1" applyBorder="1" applyAlignment="1">
      <alignment horizontal="center" vertical="center"/>
    </xf>
    <xf numFmtId="2" fontId="29" fillId="11" borderId="2" xfId="0" applyNumberFormat="1" applyFont="1" applyFill="1" applyBorder="1" applyAlignment="1">
      <alignment horizontal="center" vertic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29" fillId="11" borderId="0" xfId="0" applyNumberFormat="1" applyFont="1" applyFill="1" applyBorder="1" applyAlignment="1">
      <alignment horizontal="center" vertic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0" xfId="0" applyNumberFormat="1" applyFont="1" applyFill="1" applyBorder="1" applyAlignment="1">
      <alignment vertic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0"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29" fillId="11" borderId="0" xfId="0" applyNumberFormat="1" applyFont="1" applyFill="1" applyBorder="1" applyAlignment="1">
      <alignment horizontal="center" vertical="center" wrapText="1"/>
    </xf>
    <xf numFmtId="2" fontId="29" fillId="11" borderId="7"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13" fillId="11" borderId="0" xfId="0" applyNumberFormat="1" applyFont="1" applyFill="1" applyBorder="1" applyAlignment="1">
      <alignment horizontal="center" vertical="center" wrapText="1"/>
    </xf>
    <xf numFmtId="2" fontId="13" fillId="11" borderId="7" xfId="0" applyNumberFormat="1" applyFont="1" applyFill="1" applyBorder="1" applyAlignment="1">
      <alignment horizontal="center" vertical="center" wrapText="1"/>
    </xf>
    <xf numFmtId="0" fontId="34" fillId="10" borderId="7" xfId="0" applyFont="1" applyFill="1" applyBorder="1" applyAlignment="1">
      <alignment horizontal="left"/>
    </xf>
    <xf numFmtId="2" fontId="34" fillId="10" borderId="7" xfId="0" applyNumberFormat="1" applyFont="1" applyFill="1" applyBorder="1" applyAlignment="1">
      <alignment horizontal="center" vertical="center" wrapText="1"/>
    </xf>
    <xf numFmtId="0" fontId="34" fillId="10" borderId="7" xfId="0" applyFont="1" applyFill="1" applyBorder="1" applyAlignment="1">
      <alignment horizontal="center"/>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0" borderId="56" xfId="0" applyFont="1" applyFill="1" applyBorder="1" applyAlignment="1">
      <alignment horizontal="center" vertical="center" wrapText="1"/>
    </xf>
    <xf numFmtId="0" fontId="49" fillId="10"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0"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0"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cellXfs>
  <cellStyles count="4">
    <cellStyle name="Hyperlink" xfId="1" builtinId="8"/>
    <cellStyle name="Hyperlink 2" xfId="2" xr:uid="{5ACCCB02-748C-4EA5-9DE0-DA136BD35969}"/>
    <cellStyle name="Normal" xfId="0" builtinId="0"/>
    <cellStyle name="Normal 2" xfId="3" xr:uid="{FF16F4CF-BA11-44D6-8AD7-3A83A2688C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2ACC-422B-8429-D507317F646F}"/>
            </c:ext>
          </c:extLst>
        </c:ser>
        <c:dLbls>
          <c:showLegendKey val="0"/>
          <c:showVal val="0"/>
          <c:showCatName val="0"/>
          <c:showSerName val="0"/>
          <c:showPercent val="0"/>
          <c:showBubbleSize val="0"/>
        </c:dLbls>
        <c:gapWidth val="182"/>
        <c:axId val="45693360"/>
        <c:axId val="1"/>
      </c:barChart>
      <c:catAx>
        <c:axId val="4569336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93360"/>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AB823E12-C169-04D1-4C53-B436E31B15F1}"/>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E3E436B4-EAF2-F0B2-2020-3B38AA397623}"/>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6E70EEAB-C31B-D50D-3997-4B094B16ACFD}"/>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2BDA3A50-C432-0FB3-3A2B-33FF56BA5858}"/>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CB290A94-261B-8721-C3EE-4B87A6F3D28F}"/>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9FB3ABDC-936F-11EE-A10C-30645BBBB54A}"/>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0F48A8F8-A6F7-B8A3-9804-F8CAF37E8B3F}"/>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74454359-8D23-8331-9802-60199CA5B7B5}"/>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A34E47D3-B14B-59A0-A771-AE794FA55BC0}"/>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1D4FB0C5-2456-5020-FDC2-D40EF9DC71CF}"/>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9EB5B931-9F31-73BD-A3FC-820483D0D57B}"/>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6AA2BE59-5BE1-6B5E-7D38-538357308CAC}"/>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A927F85-236C-C032-7E0E-87F40B9016FB}"/>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D5D05670-9594-95F2-A287-B1957DE2DB6C}"/>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DD7AE00C-87DC-5770-C9AA-B4CA06FE390A}"/>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D843CCE2-67D8-AD9E-1CBE-0FF94A3A511D}"/>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23173FFA-05D5-33F2-250F-E373F4D00586}"/>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89425A11-0CC2-7E77-FB9C-231E77424EDB}"/>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AF1C959F-80E2-2DE7-0258-F0CFA419C5D6}"/>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90EA70F6-232A-F40B-81CD-54FD709D30D2}"/>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9E59E78B-D21A-EE94-87F0-8432920DA573}"/>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7850E124-D6A2-9380-E75F-B9C9584116E4}"/>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76058B43-97D1-2820-9D47-013C68B8F82F}"/>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FDAF644B-C435-9520-2F0C-D2E4E6B68284}"/>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07D8F577-2410-A88F-7A41-D492E7E20237}"/>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23F3ADF0-9D36-62B1-DE0C-E8D12E232854}"/>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44A606FE-8936-C96F-DDCB-11D106916483}"/>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5A16243E-9F56-CDAE-1828-37E6A77AEA38}"/>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88487129-CF90-34E2-B22A-60A15C70874B}"/>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F2734FD9-2B52-296C-13A2-5E0BF902EE97}"/>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0F68BE20-5EAC-EB84-672A-BF3A487980FA}"/>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3862E9B1-264E-ED5B-3ED1-89295E857E6A}"/>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3A54C52F-9803-2F7B-C9F0-92B24C8E0EF6}"/>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372C72BA-9EE3-460D-C284-44E8FFC7BB79}"/>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86562DF1-DD4F-AE4A-1D61-5FFA4173B6ED}"/>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BF9B6774-0273-EDB9-338F-AD727A2BCC60}"/>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5DF4B34A-B6B6-E9B2-11EA-550BDAC590C2}"/>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B8B6A00D-6073-087D-D2AC-2B0F476FAB6F}"/>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962B9D1F-AF21-2159-F6E8-70B7242C5021}"/>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8B6E0F15-A457-4171-45C0-80BDC2DB56B0}"/>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3ADA22E6-7273-7D5E-DF34-B83CE644CE02}"/>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1A79DA34-3A55-FD08-FCE9-49697F0BB4B2}"/>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EDA07CBC-7E5D-1094-FBB4-2D0D73D25B7C}"/>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2A444E0-1343-2727-377D-85E89C808594}"/>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8AAB1589-AE37-DD3A-8E9A-BE30E22EA8F5}"/>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06A0044B-5080-B42D-BAA0-3DB2342CC60B}"/>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5B439F91-98E2-AE3D-D23C-3EE88F157748}"/>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C3B0BD5-997D-BC7C-7E90-D74104EF1A74}"/>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CE73E00E-04D8-D06B-9B0A-44965BC8217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0F888454-28D2-B8FC-2252-C88EB83C0F35}"/>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B5EA3E06-B591-AEAB-DC2E-B7B1BC1A7D61}"/>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3F4DCF77-AD6F-C086-6030-9BE43DE82E01}"/>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5E193BA6-B4A6-45C3-D36F-77F672E78DEC}"/>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D39CD7F9-FD4A-1E44-8BFC-7074E6C9835F}"/>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7A4FD25B-7975-9790-CDF2-2D0AB87B33DA}"/>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D14812D6-4FEB-D393-0B90-A90BEBF75C03}"/>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F244BFAA-D46D-ECA4-4510-1A6A30277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5ADE2275-8E50-252D-2CD8-20108178554C}"/>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452706F2-F83A-C0CE-A976-B168EFA7B73D}"/>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A2981977-E6A5-E1E1-BDAD-9F6CB2DDB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3653DB-AAF2-3439-790D-B4F564000A3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8D667BB-1859-58E4-1F7E-0C2EF063FC2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1DEC6B3-4CE1-1FBD-0C4C-74B11010A51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401AE3D-F512-F4E7-FBA5-CA0D77906F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5A63DD9-9127-36E7-450B-D6024D71958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C85733A-1B85-AE9B-D340-33D5D8C5BA8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826781-E6AA-DC09-5ACE-7B5D55007D3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900C6DE-6DD6-DF81-4476-BD6B357064B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72B9A72-65F5-DDD3-2B04-A8D2FC30B98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1672F1-3352-6FB4-FA01-919F9498AA3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6E997F3-04C8-402D-C59C-058F1DBA81D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E7D5DAA-D369-72FF-1225-6A5CE276B1B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EF9E99-44C8-766C-04A5-4EBCAA324B9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81B3C6-F5F1-CDB0-6A38-CEF77BC464B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006C50D-1A3E-909A-DD02-F3D8B9D114B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92FDF0A-172C-0C3C-254D-FEBDF899D23F}"/>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74081BD-9AAE-D7EA-2B32-02112576AB1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6092012-71B4-F477-724D-E62286CC2C7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B06F962-86CA-819E-D9F6-97977E05CE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A39C5B9-E852-20E5-DDDE-ED336FAD56F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4D52FE5-0FAD-CA5D-57E6-B283FE17A55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14C56D-4334-0F1C-F7B8-DD1FD19E90A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0CB288D-053D-4778-680C-1A90FE6BBA2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25031BB-BE15-A23A-FBA4-0FA36134630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2A861FF-57EF-EACE-5474-780EB661201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E21F01E-046C-A17C-415F-FE2B232E998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C776CDF-55FE-642F-D245-33AB983D9CD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D385885-08BB-0A96-0A1A-7B3FB088E3E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A70D0F-F298-27CC-CFCB-ECE4B7097CE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39E1653-D953-A9AF-43E3-7613C5BC1FB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9A7B3E0-3206-5980-EA9D-BAF8D06E56F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A223981-E49F-8B7E-270E-817466C5DBE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283B027-0875-A0C0-2E51-5AF57E7A2A1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7566412-B763-3A73-F263-7FDB9305EF4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2FA6FA8-D9C3-9E5C-C060-14985C41E7A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63BE36-AA08-F46F-05F7-541A2F33206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387923D-14F6-FD24-6F73-A11DE6A0D1E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F4E0392-CEC7-ADDC-4291-1D764982790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150EB91-5798-E034-11D0-3873CFF34B9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600AFC-7FFC-D3F5-5902-6A4CF13C0A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8A5D265-389F-417C-D06D-7D71F553368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7D65734-62F9-111B-5342-8B57D2CB8B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7BCC7F9-4205-7B25-6B3F-04CDD7B0B3A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1CA641C-95F3-0E21-5077-70FC9EE8955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A5AF8BF-BD66-EE62-6066-ACD9CAF1EE7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CC9535-CB82-FF44-26ED-5B0B3BB63F30}"/>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5AB8FA8-FDBF-1DAD-58F3-F6704E86B08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958DA0B3-71B7-8895-E5BA-FEA884B2A26E}"/>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664B6AD8-1DB8-2268-D9FA-35F5B1492B6C}"/>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C55F2B73-0520-D843-DAB2-F688F25BEC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0.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1.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2.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EB4A-19B5-42E7-A6EF-35AA56147017}">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51">
        <v>46247</v>
      </c>
      <c r="I4" s="1051"/>
      <c r="J4" s="1051"/>
      <c r="K4" s="1051"/>
      <c r="L4" s="1051"/>
      <c r="M4" s="1051"/>
      <c r="N4" s="1051"/>
      <c r="O4" s="1051"/>
      <c r="R4" s="20"/>
    </row>
    <row r="5" spans="8:18" ht="15" customHeight="1" x14ac:dyDescent="0.35">
      <c r="H5" s="1051"/>
      <c r="I5" s="1051"/>
      <c r="J5" s="1051"/>
      <c r="K5" s="1051"/>
      <c r="L5" s="1051"/>
      <c r="M5" s="1051"/>
      <c r="N5" s="1051"/>
      <c r="O5" s="1051"/>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3E48-3236-4A8E-B240-84121E4D0299}">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033B-ED91-49A9-B0D7-3526D9B1CDAF}">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9"/>
      <c r="B1" s="1059"/>
      <c r="C1" s="1059"/>
      <c r="D1" s="1059"/>
      <c r="E1" s="1059"/>
      <c r="F1" s="1059"/>
      <c r="G1" s="1059"/>
      <c r="H1" s="1059"/>
      <c r="I1" s="1059"/>
      <c r="J1" s="1059"/>
      <c r="K1" s="1059"/>
      <c r="L1" s="1059"/>
      <c r="M1" s="1059"/>
      <c r="N1" s="1059"/>
      <c r="O1" s="1059"/>
    </row>
    <row r="2" spans="1:15" s="15" customFormat="1" ht="30.65" customHeight="1" x14ac:dyDescent="0.35">
      <c r="A2" s="1059"/>
      <c r="B2" s="1059"/>
      <c r="C2" s="1059"/>
      <c r="D2" s="1059"/>
      <c r="E2" s="1059"/>
      <c r="F2" s="1059"/>
      <c r="G2" s="1059"/>
      <c r="H2" s="1059"/>
      <c r="I2" s="1059"/>
      <c r="J2" s="1059"/>
      <c r="K2" s="1059"/>
      <c r="L2" s="1059"/>
      <c r="M2" s="1059"/>
      <c r="N2" s="1059"/>
      <c r="O2" s="1059"/>
    </row>
    <row r="3" spans="1:15" s="15" customFormat="1" ht="26.25" customHeight="1" x14ac:dyDescent="0.35">
      <c r="A3" s="1056"/>
      <c r="B3" s="1056"/>
      <c r="C3" s="1056"/>
      <c r="D3" s="1056"/>
      <c r="E3" s="1056"/>
      <c r="F3" s="1056"/>
      <c r="G3" s="1056"/>
      <c r="H3" s="1056"/>
      <c r="I3" s="1056"/>
      <c r="J3" s="1056"/>
      <c r="K3" s="1056"/>
      <c r="L3" s="1056"/>
      <c r="M3" s="1056"/>
      <c r="N3" s="1056"/>
      <c r="O3" s="1056"/>
    </row>
    <row r="4" spans="1:15" ht="31" x14ac:dyDescent="0.35">
      <c r="A4" s="154" t="s">
        <v>351</v>
      </c>
      <c r="B4" s="155"/>
      <c r="C4" s="155"/>
      <c r="D4" s="155"/>
      <c r="E4" s="155"/>
      <c r="F4" s="155"/>
      <c r="G4" s="155"/>
      <c r="H4" s="155"/>
      <c r="I4" s="155"/>
      <c r="J4" s="155"/>
      <c r="K4" s="155"/>
      <c r="L4" s="1057">
        <v>46247</v>
      </c>
      <c r="M4" s="1057"/>
      <c r="N4" s="1057"/>
      <c r="O4" s="1057"/>
    </row>
    <row r="5" spans="1:15" ht="14" x14ac:dyDescent="0.35">
      <c r="A5" s="1058"/>
      <c r="B5" s="1058"/>
      <c r="C5" s="1058"/>
      <c r="D5" s="1058"/>
      <c r="E5" s="1058"/>
      <c r="F5" s="1058"/>
      <c r="G5" s="1058"/>
      <c r="H5" s="1058"/>
      <c r="I5" s="1058"/>
      <c r="J5" s="1058"/>
      <c r="K5" s="1058"/>
      <c r="L5" s="1058"/>
      <c r="M5" s="1058"/>
      <c r="N5" s="1058"/>
      <c r="O5" s="1058"/>
    </row>
    <row r="6" spans="1:15" ht="16" x14ac:dyDescent="0.35">
      <c r="A6" s="1052" t="s">
        <v>352</v>
      </c>
      <c r="B6" s="1052"/>
      <c r="C6" s="1052"/>
      <c r="D6" s="1052"/>
      <c r="E6" s="1052"/>
      <c r="F6" s="1052"/>
      <c r="G6" s="1052"/>
      <c r="H6" s="157"/>
      <c r="I6" s="1052" t="s">
        <v>353</v>
      </c>
      <c r="J6" s="1052"/>
      <c r="K6" s="1052"/>
      <c r="L6" s="1052"/>
      <c r="M6" s="1052"/>
      <c r="N6" s="1052"/>
      <c r="O6" s="1052"/>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4441</v>
      </c>
      <c r="B8" s="167">
        <v>0.83</v>
      </c>
      <c r="C8" s="167">
        <v>5.46</v>
      </c>
      <c r="D8" s="167">
        <v>-4.74</v>
      </c>
      <c r="E8" s="167">
        <v>-1.98</v>
      </c>
      <c r="F8" s="167">
        <v>7.36</v>
      </c>
      <c r="G8" s="167">
        <v>8.4</v>
      </c>
      <c r="H8" s="168"/>
      <c r="I8" s="169" t="s">
        <v>10219</v>
      </c>
      <c r="J8" s="170">
        <v>2.6221999999999999</v>
      </c>
      <c r="K8" s="170">
        <v>9.2850999999999999</v>
      </c>
      <c r="L8" s="170">
        <v>7.3825000000000003</v>
      </c>
      <c r="M8" s="170">
        <v>8.7337000000000007</v>
      </c>
      <c r="N8" s="170">
        <v>15.8123</v>
      </c>
      <c r="O8" s="170">
        <v>14.908799999999999</v>
      </c>
    </row>
    <row r="9" spans="1:15" x14ac:dyDescent="0.35">
      <c r="A9" s="171" t="s">
        <v>986</v>
      </c>
      <c r="B9" s="172">
        <v>1.52</v>
      </c>
      <c r="C9" s="172">
        <v>5.64</v>
      </c>
      <c r="D9" s="172">
        <v>-1.25</v>
      </c>
      <c r="E9" s="173">
        <v>2.46</v>
      </c>
      <c r="F9" s="173">
        <v>10.91</v>
      </c>
      <c r="G9" s="173">
        <v>10.1</v>
      </c>
      <c r="H9" s="168"/>
      <c r="I9" s="174" t="s">
        <v>10220</v>
      </c>
      <c r="J9" s="175">
        <v>2.7330000000000001</v>
      </c>
      <c r="K9" s="175">
        <v>9.2314000000000007</v>
      </c>
      <c r="L9" s="175">
        <v>3.8313999999999999</v>
      </c>
      <c r="M9" s="175">
        <v>6.1863999999999999</v>
      </c>
      <c r="N9" s="175">
        <v>13.9444</v>
      </c>
      <c r="O9" s="175">
        <v>11.5387</v>
      </c>
    </row>
    <row r="10" spans="1:15" x14ac:dyDescent="0.35">
      <c r="A10" s="166" t="s">
        <v>2538</v>
      </c>
      <c r="B10" s="167">
        <v>1.58</v>
      </c>
      <c r="C10" s="167">
        <v>5.88</v>
      </c>
      <c r="D10" s="167">
        <v>0.5</v>
      </c>
      <c r="E10" s="167">
        <v>4.55</v>
      </c>
      <c r="F10" s="167">
        <v>12.37</v>
      </c>
      <c r="G10" s="167">
        <v>11.47</v>
      </c>
      <c r="H10" s="168"/>
      <c r="I10" s="169" t="s">
        <v>10221</v>
      </c>
      <c r="J10" s="170">
        <v>1.3574999999999999</v>
      </c>
      <c r="K10" s="170">
        <v>6.4001000000000001</v>
      </c>
      <c r="L10" s="170">
        <v>-1.2541</v>
      </c>
      <c r="M10" s="170">
        <v>1.6572</v>
      </c>
      <c r="N10" s="170">
        <v>10.715</v>
      </c>
      <c r="O10" s="170">
        <v>9.9635999999999996</v>
      </c>
    </row>
    <row r="11" spans="1:15" x14ac:dyDescent="0.35">
      <c r="A11" s="171" t="s">
        <v>426</v>
      </c>
      <c r="B11" s="172">
        <v>0.99</v>
      </c>
      <c r="C11" s="172">
        <v>5</v>
      </c>
      <c r="D11" s="172">
        <v>-3.44</v>
      </c>
      <c r="E11" s="173">
        <v>0.21</v>
      </c>
      <c r="F11" s="173">
        <v>9.14</v>
      </c>
      <c r="G11" s="173">
        <v>9.3800000000000008</v>
      </c>
      <c r="H11" s="168"/>
      <c r="I11" s="174" t="s">
        <v>10222</v>
      </c>
      <c r="J11" s="175">
        <v>2.0508999999999999</v>
      </c>
      <c r="K11" s="175">
        <v>8.1852</v>
      </c>
      <c r="L11" s="175">
        <v>4.5827999999999998</v>
      </c>
      <c r="M11" s="175">
        <v>7.5509000000000004</v>
      </c>
      <c r="N11" s="175">
        <v>15.825699999999999</v>
      </c>
      <c r="O11" s="175">
        <v>13.8436</v>
      </c>
    </row>
    <row r="12" spans="1:15" x14ac:dyDescent="0.35">
      <c r="A12" s="166" t="s">
        <v>666</v>
      </c>
      <c r="B12" s="167">
        <v>1.54</v>
      </c>
      <c r="C12" s="167">
        <v>6.32</v>
      </c>
      <c r="D12" s="167">
        <v>2.13</v>
      </c>
      <c r="E12" s="167">
        <v>5.21</v>
      </c>
      <c r="F12" s="167">
        <v>13</v>
      </c>
      <c r="G12" s="167">
        <v>12.08</v>
      </c>
      <c r="H12" s="168"/>
      <c r="I12" s="169" t="s">
        <v>10223</v>
      </c>
      <c r="J12" s="170">
        <v>2.2839</v>
      </c>
      <c r="K12" s="170">
        <v>8.7306000000000008</v>
      </c>
      <c r="L12" s="170">
        <v>8.6617999999999995</v>
      </c>
      <c r="M12" s="170">
        <v>11.05</v>
      </c>
      <c r="N12" s="170">
        <v>18.814800000000002</v>
      </c>
      <c r="O12" s="170">
        <v>16.674399999999999</v>
      </c>
    </row>
    <row r="13" spans="1:15" x14ac:dyDescent="0.35">
      <c r="A13" s="171" t="s">
        <v>1229</v>
      </c>
      <c r="B13" s="172">
        <v>1.63</v>
      </c>
      <c r="C13" s="172">
        <v>6.22</v>
      </c>
      <c r="D13" s="172">
        <v>3.29</v>
      </c>
      <c r="E13" s="173">
        <v>7.4</v>
      </c>
      <c r="F13" s="173">
        <v>15.02</v>
      </c>
      <c r="G13" s="173">
        <v>14.33</v>
      </c>
      <c r="H13" s="168"/>
      <c r="I13" s="174" t="s">
        <v>10224</v>
      </c>
      <c r="J13" s="175">
        <v>2.1204000000000001</v>
      </c>
      <c r="K13" s="175">
        <v>10.761799999999999</v>
      </c>
      <c r="L13" s="175">
        <v>13.872299999999999</v>
      </c>
      <c r="M13" s="175">
        <v>11.571400000000001</v>
      </c>
      <c r="N13" s="175">
        <v>15.905900000000001</v>
      </c>
      <c r="O13" s="175">
        <v>16.296399999999998</v>
      </c>
    </row>
    <row r="14" spans="1:15" x14ac:dyDescent="0.35">
      <c r="A14" s="166" t="s">
        <v>1474</v>
      </c>
      <c r="B14" s="167">
        <v>1.73</v>
      </c>
      <c r="C14" s="167">
        <v>6.81</v>
      </c>
      <c r="D14" s="167">
        <v>7.92</v>
      </c>
      <c r="E14" s="167">
        <v>12.44</v>
      </c>
      <c r="F14" s="167">
        <v>19.02</v>
      </c>
      <c r="G14" s="167">
        <v>18.489999999999998</v>
      </c>
      <c r="H14" s="168"/>
      <c r="I14" s="169" t="s">
        <v>10225</v>
      </c>
      <c r="J14" s="170">
        <v>1.9288000000000001</v>
      </c>
      <c r="K14" s="170">
        <v>4.9203000000000001</v>
      </c>
      <c r="L14" s="170">
        <v>1.5381</v>
      </c>
      <c r="M14" s="170">
        <v>5.9020999999999999</v>
      </c>
      <c r="N14" s="170">
        <v>14.2918</v>
      </c>
      <c r="O14" s="170">
        <v>13.593999999999999</v>
      </c>
    </row>
    <row r="15" spans="1:15" x14ac:dyDescent="0.35">
      <c r="A15" s="171" t="s">
        <v>4476</v>
      </c>
      <c r="B15" s="172">
        <v>3.87</v>
      </c>
      <c r="C15" s="172">
        <v>8.43</v>
      </c>
      <c r="D15" s="172">
        <v>9.31</v>
      </c>
      <c r="E15" s="173">
        <v>13.22</v>
      </c>
      <c r="F15" s="173">
        <v>19.739999999999998</v>
      </c>
      <c r="G15" s="173">
        <v>14.58</v>
      </c>
      <c r="H15" s="168"/>
      <c r="I15" s="174" t="s">
        <v>10226</v>
      </c>
      <c r="J15" s="175">
        <v>2.0758000000000001</v>
      </c>
      <c r="K15" s="175">
        <v>8.5637000000000008</v>
      </c>
      <c r="L15" s="175">
        <v>3.0506000000000002</v>
      </c>
      <c r="M15" s="175">
        <v>6.0723000000000003</v>
      </c>
      <c r="N15" s="175">
        <v>13.8345</v>
      </c>
      <c r="O15" s="175">
        <v>11.981</v>
      </c>
    </row>
    <row r="16" spans="1:15" x14ac:dyDescent="0.35">
      <c r="A16" s="171" t="s">
        <v>1699</v>
      </c>
      <c r="B16" s="172">
        <v>1.25</v>
      </c>
      <c r="C16" s="172">
        <v>9.74</v>
      </c>
      <c r="D16" s="172">
        <v>15.25</v>
      </c>
      <c r="E16" s="173">
        <v>10.43</v>
      </c>
      <c r="F16" s="173">
        <v>17.989999999999998</v>
      </c>
      <c r="G16" s="173">
        <v>16.53</v>
      </c>
      <c r="H16" s="168"/>
      <c r="I16" s="169" t="s">
        <v>10227</v>
      </c>
      <c r="J16" s="170">
        <v>1.0887</v>
      </c>
      <c r="K16" s="170">
        <v>5.5431999999999997</v>
      </c>
      <c r="L16" s="170">
        <v>0.81540000000000001</v>
      </c>
      <c r="M16" s="170">
        <v>4.9794</v>
      </c>
      <c r="N16" s="170">
        <v>14.4732</v>
      </c>
      <c r="O16" s="170">
        <v>13.8439</v>
      </c>
    </row>
    <row r="17" spans="1:15" x14ac:dyDescent="0.35">
      <c r="A17" s="176" t="s">
        <v>360</v>
      </c>
      <c r="B17" s="177" t="s">
        <v>3</v>
      </c>
      <c r="C17" s="178" t="s">
        <v>355</v>
      </c>
      <c r="D17" s="179" t="s">
        <v>356</v>
      </c>
      <c r="E17" s="179" t="s">
        <v>4</v>
      </c>
      <c r="F17" s="179" t="s">
        <v>357</v>
      </c>
      <c r="G17" s="179" t="s">
        <v>358</v>
      </c>
      <c r="H17" s="168"/>
      <c r="I17" s="174" t="s">
        <v>10228</v>
      </c>
      <c r="J17" s="175">
        <v>0.80859999999999999</v>
      </c>
      <c r="K17" s="175">
        <v>4.7983000000000002</v>
      </c>
      <c r="L17" s="175">
        <v>7.5884</v>
      </c>
      <c r="M17" s="175">
        <v>9.0469000000000008</v>
      </c>
      <c r="N17" s="175">
        <v>18.336500000000001</v>
      </c>
      <c r="O17" s="175">
        <v>19.0854</v>
      </c>
    </row>
    <row r="18" spans="1:15" x14ac:dyDescent="0.35">
      <c r="A18" s="166" t="s">
        <v>10210</v>
      </c>
      <c r="B18" s="167">
        <v>5.25</v>
      </c>
      <c r="C18" s="167">
        <v>14.2</v>
      </c>
      <c r="D18" s="167">
        <v>11.91</v>
      </c>
      <c r="E18" s="167">
        <v>12.58</v>
      </c>
      <c r="F18" s="167">
        <v>15.37</v>
      </c>
      <c r="G18" s="167">
        <v>12.83</v>
      </c>
      <c r="H18" s="168"/>
      <c r="I18" s="169" t="s">
        <v>10229</v>
      </c>
      <c r="J18" s="170" t="s">
        <v>430</v>
      </c>
      <c r="K18" s="170" t="s">
        <v>430</v>
      </c>
      <c r="L18" s="170" t="s">
        <v>430</v>
      </c>
      <c r="M18" s="170" t="s">
        <v>430</v>
      </c>
      <c r="N18" s="170" t="s">
        <v>430</v>
      </c>
      <c r="O18" s="170" t="s">
        <v>430</v>
      </c>
    </row>
    <row r="19" spans="1:15" x14ac:dyDescent="0.35">
      <c r="A19" s="171" t="s">
        <v>10211</v>
      </c>
      <c r="B19" s="172">
        <v>2.73</v>
      </c>
      <c r="C19" s="172">
        <v>6.63</v>
      </c>
      <c r="D19" s="172">
        <v>12.47</v>
      </c>
      <c r="E19" s="173">
        <v>16.239999999999998</v>
      </c>
      <c r="F19" s="173">
        <v>22.12</v>
      </c>
      <c r="G19" s="173">
        <v>28.85</v>
      </c>
      <c r="H19" s="168"/>
      <c r="I19" s="174" t="s">
        <v>10230</v>
      </c>
      <c r="J19" s="175">
        <v>1.4581</v>
      </c>
      <c r="K19" s="175">
        <v>6.7206999999999999</v>
      </c>
      <c r="L19" s="175">
        <v>1.9357</v>
      </c>
      <c r="M19" s="175">
        <v>4.7041000000000004</v>
      </c>
      <c r="N19" s="175">
        <v>13.6942</v>
      </c>
      <c r="O19" s="175">
        <v>12.079000000000001</v>
      </c>
    </row>
    <row r="20" spans="1:15" x14ac:dyDescent="0.35">
      <c r="A20" s="166" t="s">
        <v>2540</v>
      </c>
      <c r="B20" s="167">
        <v>9.3000000000000007</v>
      </c>
      <c r="C20" s="167">
        <v>14.52</v>
      </c>
      <c r="D20" s="167">
        <v>5.05</v>
      </c>
      <c r="E20" s="167">
        <v>23.24</v>
      </c>
      <c r="F20" s="167">
        <v>25.19</v>
      </c>
      <c r="G20" s="167">
        <v>24.76</v>
      </c>
      <c r="H20" s="168"/>
      <c r="I20" s="169" t="s">
        <v>10231</v>
      </c>
      <c r="J20" s="170">
        <v>2.0718999999999999</v>
      </c>
      <c r="K20" s="170">
        <v>6.5629999999999997</v>
      </c>
      <c r="L20" s="170">
        <v>3.5485000000000002</v>
      </c>
      <c r="M20" s="170">
        <v>6.1333000000000002</v>
      </c>
      <c r="N20" s="170">
        <v>13.7182</v>
      </c>
      <c r="O20" s="170">
        <v>11.1075</v>
      </c>
    </row>
    <row r="21" spans="1:15" x14ac:dyDescent="0.35">
      <c r="A21" s="171" t="s">
        <v>4459</v>
      </c>
      <c r="B21" s="172">
        <v>-0.7</v>
      </c>
      <c r="C21" s="172">
        <v>8.5</v>
      </c>
      <c r="D21" s="172">
        <v>-3.63</v>
      </c>
      <c r="E21" s="173">
        <v>5.13</v>
      </c>
      <c r="F21" s="173">
        <v>10.07</v>
      </c>
      <c r="G21" s="173">
        <v>10.64</v>
      </c>
      <c r="H21" s="168"/>
      <c r="I21" s="174" t="s">
        <v>10232</v>
      </c>
      <c r="J21" s="175">
        <v>2.4491999999999998</v>
      </c>
      <c r="K21" s="175">
        <v>4.6879999999999997</v>
      </c>
      <c r="L21" s="175">
        <v>2.4628999999999999</v>
      </c>
      <c r="M21" s="175">
        <v>13.723000000000001</v>
      </c>
      <c r="N21" s="175">
        <v>15.3066</v>
      </c>
      <c r="O21" s="175">
        <v>11.423299999999999</v>
      </c>
    </row>
    <row r="22" spans="1:15" x14ac:dyDescent="0.35">
      <c r="A22" s="166" t="s">
        <v>2544</v>
      </c>
      <c r="B22" s="167">
        <v>-1.72</v>
      </c>
      <c r="C22" s="167">
        <v>5.61</v>
      </c>
      <c r="D22" s="167">
        <v>-5.63</v>
      </c>
      <c r="E22" s="167">
        <v>1.24</v>
      </c>
      <c r="F22" s="167">
        <v>11.14</v>
      </c>
      <c r="G22" s="167">
        <v>9.7100000000000009</v>
      </c>
      <c r="H22" s="168"/>
      <c r="I22" s="169" t="s">
        <v>10233</v>
      </c>
      <c r="J22" s="170">
        <v>7.3331</v>
      </c>
      <c r="K22" s="170">
        <v>-4.9646999999999997</v>
      </c>
      <c r="L22" s="170">
        <v>-0.53139999999999998</v>
      </c>
      <c r="M22" s="170">
        <v>50.837699999999998</v>
      </c>
      <c r="N22" s="170">
        <v>35.901499999999999</v>
      </c>
      <c r="O22" s="170">
        <v>25.683800000000002</v>
      </c>
    </row>
    <row r="23" spans="1:15" x14ac:dyDescent="0.35">
      <c r="A23" s="171" t="s">
        <v>2545</v>
      </c>
      <c r="B23" s="172">
        <v>0.26</v>
      </c>
      <c r="C23" s="172">
        <v>-2.94</v>
      </c>
      <c r="D23" s="172">
        <v>-3.47</v>
      </c>
      <c r="E23" s="173">
        <v>-10.4</v>
      </c>
      <c r="F23" s="173">
        <v>-0.06</v>
      </c>
      <c r="G23" s="173">
        <v>7.57</v>
      </c>
      <c r="H23" s="168"/>
      <c r="I23" s="174" t="s">
        <v>10234</v>
      </c>
      <c r="J23" s="175">
        <v>2.1328</v>
      </c>
      <c r="K23" s="175">
        <v>1.6273</v>
      </c>
      <c r="L23" s="175">
        <v>13.3178</v>
      </c>
      <c r="M23" s="175">
        <v>32.622199999999999</v>
      </c>
      <c r="N23" s="175">
        <v>23.243600000000001</v>
      </c>
      <c r="O23" s="175">
        <v>11.878299999999999</v>
      </c>
    </row>
    <row r="24" spans="1:15" x14ac:dyDescent="0.35">
      <c r="A24" s="166" t="s">
        <v>2546</v>
      </c>
      <c r="B24" s="167">
        <v>1.85</v>
      </c>
      <c r="C24" s="167">
        <v>8.5399999999999991</v>
      </c>
      <c r="D24" s="167">
        <v>15.69</v>
      </c>
      <c r="E24" s="167">
        <v>13.43</v>
      </c>
      <c r="F24" s="167">
        <v>20.64</v>
      </c>
      <c r="G24" s="167">
        <v>14.19</v>
      </c>
      <c r="H24" s="168"/>
      <c r="I24" s="169" t="s">
        <v>10235</v>
      </c>
      <c r="J24" s="170">
        <v>3.9891000000000001</v>
      </c>
      <c r="K24" s="170">
        <v>-0.28589999999999999</v>
      </c>
      <c r="L24" s="170">
        <v>2.4893999999999998</v>
      </c>
      <c r="M24" s="170">
        <v>31.1418</v>
      </c>
      <c r="N24" s="170">
        <v>23.746700000000001</v>
      </c>
      <c r="O24" s="170">
        <v>16.070399999999999</v>
      </c>
    </row>
    <row r="25" spans="1:15" x14ac:dyDescent="0.35">
      <c r="A25" s="171" t="s">
        <v>2555</v>
      </c>
      <c r="B25" s="172">
        <v>8.75</v>
      </c>
      <c r="C25" s="172">
        <v>13.41</v>
      </c>
      <c r="D25" s="172">
        <v>-2.91</v>
      </c>
      <c r="E25" s="173">
        <v>-7.39</v>
      </c>
      <c r="F25" s="173">
        <v>2.84</v>
      </c>
      <c r="G25" s="173">
        <v>1.29</v>
      </c>
      <c r="H25" s="168"/>
      <c r="I25" s="174"/>
      <c r="J25" s="175"/>
      <c r="K25" s="175"/>
      <c r="L25" s="175"/>
      <c r="M25" s="175"/>
      <c r="N25" s="175"/>
      <c r="O25" s="175"/>
    </row>
    <row r="26" spans="1:15" x14ac:dyDescent="0.35">
      <c r="A26" s="166" t="s">
        <v>10212</v>
      </c>
      <c r="B26" s="167">
        <v>3.94</v>
      </c>
      <c r="C26" s="167">
        <v>12.84</v>
      </c>
      <c r="D26" s="167">
        <v>7.7</v>
      </c>
      <c r="E26" s="167">
        <v>-4.84</v>
      </c>
      <c r="F26" s="167">
        <v>-10.02</v>
      </c>
      <c r="G26" s="167">
        <v>-0.93</v>
      </c>
      <c r="H26" s="168"/>
      <c r="I26" s="169"/>
      <c r="J26" s="170"/>
      <c r="K26" s="170"/>
      <c r="L26" s="170"/>
      <c r="M26" s="170"/>
      <c r="N26" s="170"/>
      <c r="O26" s="170"/>
    </row>
    <row r="27" spans="1:15" ht="14" x14ac:dyDescent="0.35">
      <c r="A27" s="171" t="s">
        <v>5818</v>
      </c>
      <c r="B27" s="172">
        <v>3.43</v>
      </c>
      <c r="C27" s="172">
        <v>-1.4</v>
      </c>
      <c r="D27" s="172">
        <v>10.71</v>
      </c>
      <c r="E27" s="173">
        <v>41.01</v>
      </c>
      <c r="F27" s="173">
        <v>25.88</v>
      </c>
      <c r="G27" s="173">
        <v>19.079999999999998</v>
      </c>
      <c r="H27" s="168"/>
      <c r="I27" s="1053" t="s">
        <v>361</v>
      </c>
      <c r="J27" s="1053"/>
      <c r="K27" s="1053"/>
      <c r="L27" s="1053"/>
      <c r="M27" s="1053"/>
      <c r="N27" s="1053"/>
      <c r="O27" s="1053"/>
    </row>
    <row r="28" spans="1:15" x14ac:dyDescent="0.25">
      <c r="A28" s="166" t="s">
        <v>4481</v>
      </c>
      <c r="B28" s="167">
        <v>-3.75</v>
      </c>
      <c r="C28" s="167">
        <v>18.04</v>
      </c>
      <c r="D28" s="167">
        <v>9.5399999999999991</v>
      </c>
      <c r="E28" s="167">
        <v>1.94</v>
      </c>
      <c r="F28" s="167">
        <v>19.54</v>
      </c>
      <c r="G28" s="167">
        <v>18.34</v>
      </c>
      <c r="H28" s="168"/>
      <c r="I28" s="13" t="s">
        <v>370</v>
      </c>
      <c r="J28" s="978">
        <v>0.09</v>
      </c>
    </row>
    <row r="29" spans="1:15" x14ac:dyDescent="0.25">
      <c r="A29" s="171"/>
      <c r="B29" s="172"/>
      <c r="C29" s="172"/>
      <c r="D29" s="172"/>
      <c r="E29" s="173"/>
      <c r="F29" s="173"/>
      <c r="G29" s="173"/>
      <c r="H29" s="168"/>
      <c r="I29" s="13" t="s">
        <v>367</v>
      </c>
      <c r="J29" s="978">
        <v>0.34</v>
      </c>
    </row>
    <row r="30" spans="1:15" x14ac:dyDescent="0.25">
      <c r="A30" s="176" t="s">
        <v>364</v>
      </c>
      <c r="B30" s="177" t="s">
        <v>3</v>
      </c>
      <c r="C30" s="178" t="s">
        <v>355</v>
      </c>
      <c r="D30" s="179" t="s">
        <v>356</v>
      </c>
      <c r="E30" s="179" t="s">
        <v>4</v>
      </c>
      <c r="F30" s="179" t="s">
        <v>357</v>
      </c>
      <c r="G30" s="179" t="s">
        <v>358</v>
      </c>
      <c r="H30" s="168"/>
      <c r="I30" s="13" t="s">
        <v>419</v>
      </c>
      <c r="J30" s="978">
        <v>0.6</v>
      </c>
    </row>
    <row r="31" spans="1:15" x14ac:dyDescent="0.25">
      <c r="A31" s="181" t="s">
        <v>2541</v>
      </c>
      <c r="B31" s="167">
        <v>0.49</v>
      </c>
      <c r="C31" s="167">
        <v>-3.05</v>
      </c>
      <c r="D31" s="167">
        <v>1.48</v>
      </c>
      <c r="E31" s="167">
        <v>14.07</v>
      </c>
      <c r="F31" s="167">
        <v>17.32</v>
      </c>
      <c r="G31" s="167">
        <v>14.21</v>
      </c>
      <c r="H31" s="168"/>
      <c r="I31" s="13" t="s">
        <v>366</v>
      </c>
      <c r="J31" s="978">
        <v>1.59</v>
      </c>
    </row>
    <row r="32" spans="1:15" x14ac:dyDescent="0.25">
      <c r="A32" s="182" t="s">
        <v>5811</v>
      </c>
      <c r="B32" s="172">
        <v>-2.48</v>
      </c>
      <c r="C32" s="172">
        <v>-10.4</v>
      </c>
      <c r="D32" s="172">
        <v>-3.89</v>
      </c>
      <c r="E32" s="173">
        <v>3.81</v>
      </c>
      <c r="F32" s="173">
        <v>26.07</v>
      </c>
      <c r="G32" s="173">
        <v>29.62</v>
      </c>
      <c r="H32" s="168"/>
      <c r="I32" s="13" t="s">
        <v>363</v>
      </c>
      <c r="J32" s="978">
        <v>2.86</v>
      </c>
    </row>
    <row r="33" spans="1:15" x14ac:dyDescent="0.25">
      <c r="A33" s="181" t="s">
        <v>2543</v>
      </c>
      <c r="B33" s="167">
        <v>-1.1499999999999999</v>
      </c>
      <c r="C33" s="167">
        <v>-2.54</v>
      </c>
      <c r="D33" s="167">
        <v>8.93</v>
      </c>
      <c r="E33" s="167">
        <v>12.77</v>
      </c>
      <c r="F33" s="167">
        <v>15.13</v>
      </c>
      <c r="G33" s="167">
        <v>16.309999999999999</v>
      </c>
      <c r="H33" s="168"/>
      <c r="I33" s="13" t="s">
        <v>369</v>
      </c>
      <c r="J33" s="978">
        <v>3.3</v>
      </c>
    </row>
    <row r="34" spans="1:15" ht="26" x14ac:dyDescent="0.25">
      <c r="A34" s="182" t="s">
        <v>2550</v>
      </c>
      <c r="B34" s="172">
        <v>4.34</v>
      </c>
      <c r="C34" s="172">
        <v>8.8000000000000007</v>
      </c>
      <c r="D34" s="172">
        <v>3.69</v>
      </c>
      <c r="E34" s="173">
        <v>3.31</v>
      </c>
      <c r="F34" s="173">
        <v>14.86</v>
      </c>
      <c r="G34" s="173">
        <v>14.29</v>
      </c>
      <c r="H34" s="168"/>
      <c r="I34" s="13" t="s">
        <v>371</v>
      </c>
      <c r="J34" s="978">
        <v>3.83</v>
      </c>
    </row>
    <row r="35" spans="1:15" x14ac:dyDescent="0.25">
      <c r="A35" s="181" t="s">
        <v>2377</v>
      </c>
      <c r="B35" s="167">
        <v>0.38</v>
      </c>
      <c r="C35" s="167">
        <v>2.21</v>
      </c>
      <c r="D35" s="167">
        <v>-1.02</v>
      </c>
      <c r="E35" s="167">
        <v>5.0199999999999996</v>
      </c>
      <c r="F35" s="167">
        <v>17.04</v>
      </c>
      <c r="G35" s="167">
        <v>16.68</v>
      </c>
      <c r="H35" s="168"/>
      <c r="I35" s="13" t="s">
        <v>365</v>
      </c>
      <c r="J35" s="978">
        <v>4.37</v>
      </c>
    </row>
    <row r="36" spans="1:15" x14ac:dyDescent="0.25">
      <c r="A36" s="182" t="s">
        <v>2556</v>
      </c>
      <c r="B36" s="172">
        <v>4.42</v>
      </c>
      <c r="C36" s="172">
        <v>7.99</v>
      </c>
      <c r="D36" s="172">
        <v>10.63</v>
      </c>
      <c r="E36" s="173">
        <v>20.3</v>
      </c>
      <c r="F36" s="173">
        <v>17.11</v>
      </c>
      <c r="G36" s="173">
        <v>14.65</v>
      </c>
      <c r="H36" s="168"/>
      <c r="I36" s="13" t="s">
        <v>368</v>
      </c>
      <c r="J36" s="978">
        <v>4.5599999999999996</v>
      </c>
    </row>
    <row r="37" spans="1:15" x14ac:dyDescent="0.25">
      <c r="A37" s="181" t="s">
        <v>2557</v>
      </c>
      <c r="B37" s="167">
        <v>-0.35</v>
      </c>
      <c r="C37" s="167">
        <v>-6.1</v>
      </c>
      <c r="D37" s="167">
        <v>-2.04</v>
      </c>
      <c r="E37" s="167">
        <v>4.5999999999999996</v>
      </c>
      <c r="F37" s="167">
        <v>24.5</v>
      </c>
      <c r="G37" s="167">
        <v>25.51</v>
      </c>
      <c r="H37" s="168"/>
      <c r="I37" s="13" t="s">
        <v>362</v>
      </c>
      <c r="J37" s="978">
        <v>4.88</v>
      </c>
    </row>
    <row r="38" spans="1:15" x14ac:dyDescent="0.25">
      <c r="A38" s="182" t="s">
        <v>2559</v>
      </c>
      <c r="B38" s="172">
        <v>-0.25</v>
      </c>
      <c r="C38" s="172">
        <v>7.11</v>
      </c>
      <c r="D38" s="172">
        <v>-5.05</v>
      </c>
      <c r="E38" s="173">
        <v>-2.37</v>
      </c>
      <c r="F38" s="173">
        <v>9.18</v>
      </c>
      <c r="G38" s="173">
        <v>7.29</v>
      </c>
      <c r="H38" s="168"/>
      <c r="I38" s="13" t="s">
        <v>372</v>
      </c>
      <c r="J38" s="978">
        <v>5.01</v>
      </c>
    </row>
    <row r="39" spans="1:15" ht="14.5" x14ac:dyDescent="0.35">
      <c r="H39" s="183"/>
      <c r="J39" s="979"/>
      <c r="K39" s="184"/>
      <c r="L39" s="184"/>
      <c r="M39" s="184"/>
      <c r="N39" s="184"/>
      <c r="O39" s="184"/>
    </row>
    <row r="40" spans="1:15" ht="14.75" customHeight="1" x14ac:dyDescent="0.35">
      <c r="A40" s="185" t="s">
        <v>10213</v>
      </c>
      <c r="B40" s="15"/>
      <c r="C40" s="15"/>
      <c r="D40" s="15"/>
      <c r="E40" s="15"/>
      <c r="F40" s="15"/>
      <c r="G40" s="15"/>
      <c r="H40" s="183"/>
      <c r="I40" s="185" t="s">
        <v>10214</v>
      </c>
      <c r="J40" s="185"/>
      <c r="K40" s="184"/>
      <c r="L40" s="184"/>
      <c r="M40" s="184"/>
      <c r="N40" s="184"/>
      <c r="O40" s="184"/>
    </row>
    <row r="41" spans="1:15" ht="14" x14ac:dyDescent="0.35">
      <c r="A41" s="1053" t="s">
        <v>373</v>
      </c>
      <c r="B41" s="1053"/>
      <c r="C41" s="1053"/>
      <c r="D41" s="1053"/>
      <c r="E41" s="1053"/>
      <c r="F41" s="1053"/>
      <c r="G41" s="1053"/>
      <c r="H41" s="183"/>
      <c r="I41" s="1053" t="s">
        <v>374</v>
      </c>
      <c r="J41" s="1053"/>
      <c r="K41" s="1053"/>
      <c r="L41" s="1053"/>
      <c r="M41" s="1053"/>
      <c r="N41" s="1053"/>
      <c r="O41" s="1053"/>
    </row>
    <row r="42" spans="1:15" ht="14.4" customHeight="1" x14ac:dyDescent="0.35">
      <c r="A42" s="9" t="s">
        <v>7</v>
      </c>
      <c r="B42" s="9" t="s">
        <v>8</v>
      </c>
      <c r="C42" s="9" t="s">
        <v>9</v>
      </c>
      <c r="D42" s="9" t="s">
        <v>10</v>
      </c>
      <c r="I42" s="9" t="s">
        <v>7</v>
      </c>
      <c r="J42" s="9" t="s">
        <v>8</v>
      </c>
      <c r="K42" s="9" t="s">
        <v>10</v>
      </c>
    </row>
    <row r="43" spans="1:15" x14ac:dyDescent="0.35">
      <c r="A43" s="10" t="s">
        <v>11</v>
      </c>
      <c r="B43" s="980">
        <v>16269.75</v>
      </c>
      <c r="C43" s="980">
        <v>16696.599999999999</v>
      </c>
      <c r="D43" s="980">
        <v>23810.84</v>
      </c>
      <c r="I43" s="10" t="s">
        <v>11</v>
      </c>
      <c r="J43" s="980">
        <v>1591.84</v>
      </c>
      <c r="K43" s="980">
        <v>-38778.26</v>
      </c>
    </row>
    <row r="44" spans="1:15" x14ac:dyDescent="0.35">
      <c r="A44" s="10" t="s">
        <v>12</v>
      </c>
      <c r="B44" s="980">
        <v>-237803.31</v>
      </c>
      <c r="C44" s="980">
        <v>515687.23</v>
      </c>
      <c r="D44" s="980">
        <v>329852.82</v>
      </c>
      <c r="I44" s="10" t="s">
        <v>12</v>
      </c>
      <c r="J44" s="980">
        <v>58028.88</v>
      </c>
      <c r="K44" s="980">
        <v>-560927.92000000004</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10215</v>
      </c>
      <c r="B49" s="15"/>
      <c r="C49" s="15"/>
      <c r="D49" s="15"/>
      <c r="E49" s="15"/>
      <c r="F49" s="15"/>
      <c r="G49" s="15"/>
      <c r="H49" s="183"/>
      <c r="I49" s="185" t="s">
        <v>10216</v>
      </c>
      <c r="J49" s="184"/>
      <c r="K49" s="184"/>
      <c r="L49" s="184"/>
      <c r="M49" s="184"/>
      <c r="N49" s="184"/>
      <c r="O49" s="184"/>
    </row>
    <row r="50" spans="1:15" ht="14.5" x14ac:dyDescent="0.35">
      <c r="A50" s="1054" t="s">
        <v>375</v>
      </c>
      <c r="B50" s="1054"/>
      <c r="C50" s="1054"/>
      <c r="D50" s="1054"/>
      <c r="E50" s="1054"/>
      <c r="F50" s="1054"/>
      <c r="G50" s="1054"/>
      <c r="H50" s="1054"/>
      <c r="I50" s="1054"/>
      <c r="J50" s="1054"/>
      <c r="K50" s="1054"/>
      <c r="L50" s="1054"/>
      <c r="M50" s="1054"/>
      <c r="N50" s="1054"/>
      <c r="O50" s="1054"/>
    </row>
    <row r="51" spans="1:15" ht="26" x14ac:dyDescent="0.35">
      <c r="A51" s="190" t="s">
        <v>354</v>
      </c>
      <c r="B51" s="191">
        <v>46247</v>
      </c>
      <c r="C51" s="192" t="s">
        <v>376</v>
      </c>
      <c r="D51" s="192" t="s">
        <v>377</v>
      </c>
      <c r="E51" s="192" t="s">
        <v>378</v>
      </c>
      <c r="F51" s="192" t="s">
        <v>379</v>
      </c>
      <c r="G51" s="192" t="s">
        <v>380</v>
      </c>
      <c r="H51" s="166"/>
      <c r="I51" s="193" t="s">
        <v>354</v>
      </c>
      <c r="J51" s="194">
        <v>46247</v>
      </c>
      <c r="K51" s="195" t="s">
        <v>376</v>
      </c>
      <c r="L51" s="195" t="s">
        <v>377</v>
      </c>
      <c r="M51" s="195" t="s">
        <v>381</v>
      </c>
      <c r="N51" s="196" t="s">
        <v>379</v>
      </c>
      <c r="O51" s="197" t="s">
        <v>380</v>
      </c>
    </row>
    <row r="52" spans="1:15" x14ac:dyDescent="0.35">
      <c r="A52" s="185" t="s">
        <v>382</v>
      </c>
      <c r="B52" s="198">
        <v>5.21E-2</v>
      </c>
      <c r="C52" s="198">
        <v>5.1799999999999999E-2</v>
      </c>
      <c r="D52" s="199">
        <v>5.2999999999999999E-2</v>
      </c>
      <c r="E52" s="199">
        <v>5.2400000000000002E-2</v>
      </c>
      <c r="F52" s="199">
        <v>5.04E-2</v>
      </c>
      <c r="G52" s="199">
        <v>5.4600000000000003E-2</v>
      </c>
      <c r="H52" s="199"/>
      <c r="I52" s="200" t="s">
        <v>383</v>
      </c>
      <c r="J52" s="201">
        <v>7.4539999999999995E-2</v>
      </c>
      <c r="K52" s="202">
        <v>7.442E-2</v>
      </c>
      <c r="L52" s="202">
        <v>7.424E-2</v>
      </c>
      <c r="M52" s="202">
        <v>7.6850000000000002E-2</v>
      </c>
      <c r="N52" s="202">
        <v>7.0379999999999998E-2</v>
      </c>
      <c r="O52" s="202">
        <v>6.8629999999999997E-2</v>
      </c>
    </row>
    <row r="53" spans="1:15" x14ac:dyDescent="0.35">
      <c r="A53" s="203" t="s">
        <v>384</v>
      </c>
      <c r="B53" s="204">
        <v>5.0900000000000001E-2</v>
      </c>
      <c r="C53" s="204">
        <v>5.0200000000000002E-2</v>
      </c>
      <c r="D53" s="204">
        <v>5.1700000000000003E-2</v>
      </c>
      <c r="E53" s="204">
        <v>5.0799999999999998E-2</v>
      </c>
      <c r="F53" s="204">
        <v>4.8599999999999997E-2</v>
      </c>
      <c r="G53" s="204">
        <v>5.3600000000000002E-2</v>
      </c>
      <c r="H53" s="198"/>
      <c r="I53" s="203" t="s">
        <v>385</v>
      </c>
      <c r="J53" s="204">
        <v>7.263E-2</v>
      </c>
      <c r="K53" s="204">
        <v>7.3120000000000004E-2</v>
      </c>
      <c r="L53" s="204">
        <v>7.2929999999999995E-2</v>
      </c>
      <c r="M53" s="204">
        <v>7.5149999999999995E-2</v>
      </c>
      <c r="N53" s="204">
        <v>7.1230000000000002E-2</v>
      </c>
      <c r="O53" s="204">
        <v>6.8279999999999993E-2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7.2270000000000001E-2</v>
      </c>
      <c r="K54" s="199">
        <v>7.2319999999999995E-2</v>
      </c>
      <c r="L54" s="199">
        <v>7.2440000000000004E-2</v>
      </c>
      <c r="M54" s="199">
        <v>7.5270000000000004E-2</v>
      </c>
      <c r="N54" s="199">
        <v>7.1340000000000001E-2</v>
      </c>
      <c r="O54" s="199">
        <v>6.9819999999999993E-2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5.7250000000000002E-2</v>
      </c>
      <c r="K55" s="204">
        <v>5.7430000000000002E-2</v>
      </c>
      <c r="L55" s="204">
        <v>5.7770000000000002E-2</v>
      </c>
      <c r="M55" s="204">
        <v>5.9119999999999999E-2</v>
      </c>
      <c r="N55" s="204">
        <v>5.6489999999999999E-2</v>
      </c>
      <c r="O55" s="204">
        <v>5.6070000000000002E-2</v>
      </c>
    </row>
    <row r="56" spans="1:15" x14ac:dyDescent="0.35">
      <c r="A56" s="185" t="s">
        <v>390</v>
      </c>
      <c r="B56" s="198">
        <v>6.4000000000000001E-2</v>
      </c>
      <c r="C56" s="198">
        <v>6.6199999999999995E-2</v>
      </c>
      <c r="D56" s="199">
        <v>6.9000000000000006E-2</v>
      </c>
      <c r="E56" s="199">
        <v>6.88E-2</v>
      </c>
      <c r="F56" s="199">
        <v>6.9000000000000006E-2</v>
      </c>
      <c r="G56" s="199">
        <v>5.8999999999999997E-2</v>
      </c>
      <c r="H56" s="199"/>
      <c r="I56" s="185" t="s">
        <v>391</v>
      </c>
      <c r="J56" s="198">
        <v>6.1899999999999997E-2</v>
      </c>
      <c r="K56" s="199">
        <v>6.2129999999999998E-2</v>
      </c>
      <c r="L56" s="199">
        <v>6.1940000000000002E-2</v>
      </c>
      <c r="M56" s="199">
        <v>6.4979999999999996E-2</v>
      </c>
      <c r="N56" s="199">
        <v>6.0519999999999997E-2</v>
      </c>
      <c r="O56" s="199">
        <v>6.0170000000000001E-2</v>
      </c>
    </row>
    <row r="57" spans="1:15" x14ac:dyDescent="0.35">
      <c r="A57" s="203" t="s">
        <v>392</v>
      </c>
      <c r="B57" s="204">
        <v>7.1199999999999999E-2</v>
      </c>
      <c r="C57" s="204">
        <v>7.1999999999999995E-2</v>
      </c>
      <c r="D57" s="204">
        <v>7.22E-2</v>
      </c>
      <c r="E57" s="204">
        <v>7.4999999999999997E-2</v>
      </c>
      <c r="F57" s="204">
        <v>6.9000000000000006E-2</v>
      </c>
      <c r="G57" s="204">
        <v>6.3299999999999995E-2</v>
      </c>
      <c r="H57" s="198"/>
      <c r="I57" s="203" t="s">
        <v>393</v>
      </c>
      <c r="J57" s="204">
        <v>6.3570000000000002E-2</v>
      </c>
      <c r="K57" s="204">
        <v>6.318E-2</v>
      </c>
      <c r="L57" s="204">
        <v>6.4060000000000006E-2</v>
      </c>
      <c r="M57" s="204">
        <v>6.8390000000000006E-2</v>
      </c>
      <c r="N57" s="204">
        <v>6.4339999999999994E-2</v>
      </c>
      <c r="O57" s="204">
        <v>6.3079999999999997E-2</v>
      </c>
    </row>
    <row r="58" spans="1:15" x14ac:dyDescent="0.35">
      <c r="A58" s="185" t="s">
        <v>394</v>
      </c>
      <c r="B58" s="198">
        <v>6.4399999999999999E-2</v>
      </c>
      <c r="C58" s="198">
        <v>6.6699999999999995E-2</v>
      </c>
      <c r="D58" s="199">
        <v>6.7400000000000002E-2</v>
      </c>
      <c r="E58" s="199">
        <v>6.7599999999999993E-2</v>
      </c>
      <c r="F58" s="199">
        <v>6.9400000000000003E-2</v>
      </c>
      <c r="G58" s="199">
        <v>5.8599999999999999E-2</v>
      </c>
      <c r="H58" s="199"/>
      <c r="I58" s="185" t="s">
        <v>395</v>
      </c>
      <c r="J58" s="198">
        <v>6.7589999999999997E-2</v>
      </c>
      <c r="K58" s="199">
        <v>6.7680000000000004E-2</v>
      </c>
      <c r="L58" s="199">
        <v>6.7309999999999995E-2</v>
      </c>
      <c r="M58" s="199">
        <v>7.0489999999999997E-2</v>
      </c>
      <c r="N58" s="199">
        <v>6.6820000000000004E-2</v>
      </c>
      <c r="O58" s="199">
        <v>6.4799999999999996E-2</v>
      </c>
    </row>
    <row r="59" spans="1:15" x14ac:dyDescent="0.35">
      <c r="A59" s="205" t="s">
        <v>396</v>
      </c>
      <c r="B59" s="206">
        <v>7.1800000000000003E-2</v>
      </c>
      <c r="C59" s="206">
        <v>7.1199999999999999E-2</v>
      </c>
      <c r="D59" s="206">
        <v>7.2499999999999995E-2</v>
      </c>
      <c r="E59" s="206">
        <v>7.3300000000000004E-2</v>
      </c>
      <c r="F59" s="206">
        <v>6.8500000000000005E-2</v>
      </c>
      <c r="G59" s="206">
        <v>6.4000000000000001E-2</v>
      </c>
      <c r="H59" s="198"/>
      <c r="I59" s="205" t="s">
        <v>397</v>
      </c>
      <c r="J59" s="207">
        <v>692.86599999999999</v>
      </c>
      <c r="K59" s="207">
        <v>682.35400000000004</v>
      </c>
      <c r="L59" s="207">
        <v>675.15700000000004</v>
      </c>
      <c r="M59" s="207">
        <v>696.98800000000006</v>
      </c>
      <c r="N59" s="207">
        <v>725.72699999999998</v>
      </c>
      <c r="O59" s="207">
        <v>693.61800000000005</v>
      </c>
    </row>
    <row r="60" spans="1:15" x14ac:dyDescent="0.35">
      <c r="A60" s="185" t="s">
        <v>10217</v>
      </c>
      <c r="B60" s="208"/>
      <c r="C60" s="208"/>
      <c r="D60" s="208"/>
      <c r="E60" s="209"/>
      <c r="F60" s="209"/>
      <c r="G60" s="181"/>
      <c r="H60" s="210"/>
      <c r="I60" s="185" t="s">
        <v>10218</v>
      </c>
      <c r="J60" s="211"/>
      <c r="K60" s="211"/>
      <c r="L60" s="211"/>
      <c r="M60" s="211"/>
      <c r="N60" s="211"/>
      <c r="O60" s="211"/>
    </row>
    <row r="61" spans="1:15" ht="14.5" x14ac:dyDescent="0.35">
      <c r="A61" s="1055" t="s">
        <v>398</v>
      </c>
      <c r="B61" s="1055"/>
      <c r="C61" s="1055"/>
      <c r="D61" s="1055"/>
      <c r="E61" s="1055"/>
      <c r="F61" s="1055"/>
      <c r="G61" s="1055"/>
      <c r="H61" s="212"/>
      <c r="I61" s="1052" t="s">
        <v>399</v>
      </c>
      <c r="J61" s="1052"/>
      <c r="K61" s="1052"/>
      <c r="L61" s="1052"/>
      <c r="M61" s="1052"/>
      <c r="N61" s="1052"/>
      <c r="O61" s="1052"/>
    </row>
    <row r="62" spans="1:15" x14ac:dyDescent="0.35">
      <c r="A62" s="213" t="s">
        <v>400</v>
      </c>
      <c r="B62" s="214">
        <v>46247</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173</v>
      </c>
      <c r="C63" s="215">
        <v>170</v>
      </c>
      <c r="D63" s="215">
        <v>165</v>
      </c>
      <c r="E63" s="215">
        <v>177</v>
      </c>
      <c r="F63" s="215">
        <v>139</v>
      </c>
      <c r="G63" s="215">
        <v>126</v>
      </c>
      <c r="H63" s="210"/>
      <c r="I63" s="169" t="s">
        <v>10236</v>
      </c>
      <c r="J63" s="170">
        <v>5.0343999999999998</v>
      </c>
      <c r="K63" s="170">
        <v>5.0959000000000003</v>
      </c>
      <c r="L63" s="170">
        <v>5.0941000000000001</v>
      </c>
      <c r="M63" s="170">
        <v>5.2465000000000002</v>
      </c>
      <c r="N63" s="170">
        <v>6.0450999999999997</v>
      </c>
      <c r="O63" s="170">
        <v>5.5838999999999999</v>
      </c>
    </row>
    <row r="64" spans="1:15" x14ac:dyDescent="0.35">
      <c r="A64" s="174" t="s">
        <v>404</v>
      </c>
      <c r="B64" s="216">
        <v>107</v>
      </c>
      <c r="C64" s="216">
        <v>110</v>
      </c>
      <c r="D64" s="216">
        <v>110</v>
      </c>
      <c r="E64" s="216">
        <v>102</v>
      </c>
      <c r="F64" s="216">
        <v>107</v>
      </c>
      <c r="G64" s="216">
        <v>81</v>
      </c>
      <c r="H64" s="210"/>
      <c r="I64" s="174" t="s">
        <v>10237</v>
      </c>
      <c r="J64" s="175">
        <v>6.2721</v>
      </c>
      <c r="K64" s="175">
        <v>6.7043999999999997</v>
      </c>
      <c r="L64" s="175">
        <v>6.6852</v>
      </c>
      <c r="M64" s="175">
        <v>6.3459000000000003</v>
      </c>
      <c r="N64" s="175">
        <v>6.8716999999999997</v>
      </c>
      <c r="O64" s="175">
        <v>6.1852999999999998</v>
      </c>
    </row>
    <row r="65" spans="1:15" x14ac:dyDescent="0.35">
      <c r="A65" s="169" t="s">
        <v>405</v>
      </c>
      <c r="B65" s="215">
        <v>87</v>
      </c>
      <c r="C65" s="215">
        <v>91</v>
      </c>
      <c r="D65" s="215">
        <v>84</v>
      </c>
      <c r="E65" s="215">
        <v>69</v>
      </c>
      <c r="F65" s="215">
        <v>70</v>
      </c>
      <c r="G65" s="215">
        <v>67</v>
      </c>
      <c r="H65" s="210"/>
      <c r="I65" s="169" t="s">
        <v>10238</v>
      </c>
      <c r="J65" s="170">
        <v>6.8860999999999999</v>
      </c>
      <c r="K65" s="170">
        <v>7.1374000000000004</v>
      </c>
      <c r="L65" s="170">
        <v>6.4951999999999996</v>
      </c>
      <c r="M65" s="170">
        <v>6.1252000000000004</v>
      </c>
      <c r="N65" s="170">
        <v>6.8410000000000002</v>
      </c>
      <c r="O65" s="170">
        <v>6.1140999999999996</v>
      </c>
    </row>
    <row r="66" spans="1:15" x14ac:dyDescent="0.35">
      <c r="A66" s="174" t="s">
        <v>406</v>
      </c>
      <c r="B66" s="216">
        <v>74</v>
      </c>
      <c r="C66" s="216">
        <v>77</v>
      </c>
      <c r="D66" s="216">
        <v>78</v>
      </c>
      <c r="E66" s="216">
        <v>72</v>
      </c>
      <c r="F66" s="216">
        <v>68</v>
      </c>
      <c r="G66" s="216">
        <v>72</v>
      </c>
      <c r="H66" s="210"/>
      <c r="I66" s="174" t="s">
        <v>10239</v>
      </c>
      <c r="J66" s="175">
        <v>6.8418000000000001</v>
      </c>
      <c r="K66" s="175">
        <v>7.4648000000000003</v>
      </c>
      <c r="L66" s="175">
        <v>6.1635999999999997</v>
      </c>
      <c r="M66" s="175">
        <v>5.9398999999999997</v>
      </c>
      <c r="N66" s="175">
        <v>6.9707999999999997</v>
      </c>
      <c r="O66" s="175">
        <v>6.1811999999999996</v>
      </c>
    </row>
    <row r="67" spans="1:15" x14ac:dyDescent="0.35">
      <c r="A67" s="169" t="s">
        <v>407</v>
      </c>
      <c r="B67" s="215">
        <v>237</v>
      </c>
      <c r="C67" s="215">
        <v>234</v>
      </c>
      <c r="D67" s="215">
        <v>230</v>
      </c>
      <c r="E67" s="215">
        <v>196</v>
      </c>
      <c r="F67" s="215">
        <v>191</v>
      </c>
      <c r="G67" s="215">
        <v>232</v>
      </c>
      <c r="H67" s="210"/>
      <c r="I67" s="169" t="s">
        <v>10240</v>
      </c>
      <c r="J67" s="170">
        <v>7.5026999999999999</v>
      </c>
      <c r="K67" s="170">
        <v>7.6093999999999999</v>
      </c>
      <c r="L67" s="170">
        <v>6.5614999999999997</v>
      </c>
      <c r="M67" s="170">
        <v>6.2382999999999997</v>
      </c>
      <c r="N67" s="170">
        <v>7.0787000000000004</v>
      </c>
      <c r="O67" s="170">
        <v>6.3144</v>
      </c>
    </row>
    <row r="68" spans="1:15" x14ac:dyDescent="0.35">
      <c r="A68" s="174" t="s">
        <v>408</v>
      </c>
      <c r="B68" s="216">
        <v>181</v>
      </c>
      <c r="C68" s="216">
        <v>181</v>
      </c>
      <c r="D68" s="216">
        <v>176</v>
      </c>
      <c r="E68" s="216">
        <v>151</v>
      </c>
      <c r="F68" s="216">
        <v>142</v>
      </c>
      <c r="G68" s="216">
        <v>176</v>
      </c>
      <c r="H68" s="210"/>
      <c r="I68" s="174" t="s">
        <v>10241</v>
      </c>
      <c r="J68" s="175">
        <v>6.3826999999999998</v>
      </c>
      <c r="K68" s="175">
        <v>9.3321000000000005</v>
      </c>
      <c r="L68" s="175">
        <v>6.0210999999999997</v>
      </c>
      <c r="M68" s="175">
        <v>5.6543000000000001</v>
      </c>
      <c r="N68" s="175">
        <v>7.1364000000000001</v>
      </c>
      <c r="O68" s="175">
        <v>6.1048999999999998</v>
      </c>
    </row>
    <row r="69" spans="1:15" x14ac:dyDescent="0.35">
      <c r="A69" s="169" t="s">
        <v>409</v>
      </c>
      <c r="B69" s="215">
        <v>158</v>
      </c>
      <c r="C69" s="215">
        <v>161</v>
      </c>
      <c r="D69" s="215">
        <v>148</v>
      </c>
      <c r="E69" s="215">
        <v>120</v>
      </c>
      <c r="F69" s="215">
        <v>113</v>
      </c>
      <c r="G69" s="215">
        <v>174</v>
      </c>
      <c r="H69" s="210"/>
      <c r="I69" s="169" t="s">
        <v>10242</v>
      </c>
      <c r="J69" s="170">
        <v>7.7918000000000003</v>
      </c>
      <c r="K69" s="170">
        <v>11.411300000000001</v>
      </c>
      <c r="L69" s="170">
        <v>7.0015999999999998</v>
      </c>
      <c r="M69" s="170">
        <v>6.7268999999999997</v>
      </c>
      <c r="N69" s="170">
        <v>7.7609000000000004</v>
      </c>
      <c r="O69" s="170">
        <v>6.8631000000000002</v>
      </c>
    </row>
    <row r="70" spans="1:15" x14ac:dyDescent="0.35">
      <c r="A70" s="174" t="s">
        <v>410</v>
      </c>
      <c r="B70" s="216">
        <v>86</v>
      </c>
      <c r="C70" s="216">
        <v>89</v>
      </c>
      <c r="D70" s="216">
        <v>65</v>
      </c>
      <c r="E70" s="216">
        <v>56</v>
      </c>
      <c r="F70" s="216">
        <v>77</v>
      </c>
      <c r="G70" s="216">
        <v>141</v>
      </c>
      <c r="H70" s="210"/>
      <c r="I70" s="174" t="s">
        <v>10243</v>
      </c>
      <c r="J70" s="175">
        <v>5.9188999999999998</v>
      </c>
      <c r="K70" s="175">
        <v>13.0451</v>
      </c>
      <c r="L70" s="175">
        <v>7.1626000000000003</v>
      </c>
      <c r="M70" s="175">
        <v>5.2746000000000004</v>
      </c>
      <c r="N70" s="175">
        <v>6.5198999999999998</v>
      </c>
      <c r="O70" s="175">
        <v>5.7953000000000001</v>
      </c>
    </row>
    <row r="71" spans="1:15" x14ac:dyDescent="0.35">
      <c r="A71" s="169" t="s">
        <v>10218</v>
      </c>
      <c r="B71" s="166"/>
      <c r="C71" s="166"/>
      <c r="D71" s="166"/>
      <c r="E71" s="166"/>
      <c r="F71" s="166"/>
      <c r="G71" s="166"/>
      <c r="H71" s="210"/>
      <c r="I71" s="169" t="s">
        <v>10244</v>
      </c>
      <c r="J71" s="170">
        <v>5.2842000000000002</v>
      </c>
      <c r="K71" s="170">
        <v>16.5839</v>
      </c>
      <c r="L71" s="170">
        <v>7.6917</v>
      </c>
      <c r="M71" s="170">
        <v>4.5735999999999999</v>
      </c>
      <c r="N71" s="170">
        <v>6.5021000000000004</v>
      </c>
      <c r="O71" s="170">
        <v>6.0063000000000004</v>
      </c>
    </row>
    <row r="72" spans="1:15" ht="14.5" x14ac:dyDescent="0.35">
      <c r="A72" s="1052" t="s">
        <v>411</v>
      </c>
      <c r="B72" s="1052"/>
      <c r="C72" s="1052"/>
      <c r="D72" s="1052"/>
      <c r="E72" s="1052"/>
      <c r="F72" s="1052"/>
      <c r="G72" s="1052"/>
      <c r="H72" s="210"/>
      <c r="I72" s="174" t="s">
        <v>10245</v>
      </c>
      <c r="J72" s="175">
        <v>6.8254000000000001</v>
      </c>
      <c r="K72" s="175">
        <v>12.9907</v>
      </c>
      <c r="L72" s="175">
        <v>7.6266999999999996</v>
      </c>
      <c r="M72" s="175">
        <v>6.0309999999999997</v>
      </c>
      <c r="N72" s="175">
        <v>7.1346999999999996</v>
      </c>
      <c r="O72" s="175">
        <v>6.3529</v>
      </c>
    </row>
    <row r="73" spans="1:15" x14ac:dyDescent="0.35">
      <c r="A73" s="163" t="s">
        <v>412</v>
      </c>
      <c r="B73" s="160" t="s">
        <v>3</v>
      </c>
      <c r="C73" s="160" t="s">
        <v>402</v>
      </c>
      <c r="D73" s="164" t="s">
        <v>356</v>
      </c>
      <c r="E73" s="165" t="s">
        <v>4</v>
      </c>
      <c r="F73" s="165" t="s">
        <v>357</v>
      </c>
      <c r="G73" s="164" t="s">
        <v>358</v>
      </c>
      <c r="H73" s="210"/>
      <c r="I73" s="169" t="s">
        <v>202</v>
      </c>
      <c r="J73" s="170">
        <v>6.2865000000000002</v>
      </c>
      <c r="K73" s="170">
        <v>9.7940000000000005</v>
      </c>
      <c r="L73" s="170">
        <v>6.1242000000000001</v>
      </c>
      <c r="M73" s="170">
        <v>5.6970000000000001</v>
      </c>
      <c r="N73" s="170">
        <v>7.2733999999999996</v>
      </c>
      <c r="O73" s="170">
        <v>6.1843000000000004</v>
      </c>
    </row>
    <row r="74" spans="1:15" x14ac:dyDescent="0.35">
      <c r="A74" s="169" t="s">
        <v>10251</v>
      </c>
      <c r="B74" s="170">
        <v>1.4052</v>
      </c>
      <c r="C74" s="170">
        <v>5.6181000000000001</v>
      </c>
      <c r="D74" s="170">
        <v>1.395</v>
      </c>
      <c r="E74" s="170">
        <v>4.1468999999999996</v>
      </c>
      <c r="F74" s="170">
        <v>11.4749</v>
      </c>
      <c r="G74" s="170">
        <v>10.5162</v>
      </c>
      <c r="H74" s="210"/>
      <c r="I74" s="174" t="s">
        <v>10246</v>
      </c>
      <c r="J74" s="175">
        <v>9.1964000000000006</v>
      </c>
      <c r="K74" s="175">
        <v>11.0794</v>
      </c>
      <c r="L74" s="175">
        <v>8.7702000000000009</v>
      </c>
      <c r="M74" s="175">
        <v>8.0454000000000008</v>
      </c>
      <c r="N74" s="175">
        <v>9.2157999999999998</v>
      </c>
      <c r="O74" s="175">
        <v>7.9489000000000001</v>
      </c>
    </row>
    <row r="75" spans="1:15" x14ac:dyDescent="0.35">
      <c r="A75" s="174" t="s">
        <v>10252</v>
      </c>
      <c r="B75" s="175">
        <v>1.3210999999999999</v>
      </c>
      <c r="C75" s="175">
        <v>5.0164</v>
      </c>
      <c r="D75" s="175">
        <v>2.1736</v>
      </c>
      <c r="E75" s="175">
        <v>5.5128000000000004</v>
      </c>
      <c r="F75" s="175">
        <v>10.597799999999999</v>
      </c>
      <c r="G75" s="175">
        <v>9.8183000000000007</v>
      </c>
      <c r="H75" s="210"/>
      <c r="I75" s="169" t="s">
        <v>10247</v>
      </c>
      <c r="J75" s="170">
        <v>6.3364000000000003</v>
      </c>
      <c r="K75" s="170">
        <v>9.5564999999999998</v>
      </c>
      <c r="L75" s="170">
        <v>6.1083999999999996</v>
      </c>
      <c r="M75" s="170">
        <v>5.6722000000000001</v>
      </c>
      <c r="N75" s="170">
        <v>7.0602</v>
      </c>
      <c r="O75" s="170">
        <v>6.0989000000000004</v>
      </c>
    </row>
    <row r="76" spans="1:15" x14ac:dyDescent="0.35">
      <c r="A76" s="169" t="s">
        <v>10253</v>
      </c>
      <c r="B76" s="170">
        <v>10.0435</v>
      </c>
      <c r="C76" s="170">
        <v>12.2483</v>
      </c>
      <c r="D76" s="170">
        <v>4.2051999999999996</v>
      </c>
      <c r="E76" s="170">
        <v>5.3379000000000003</v>
      </c>
      <c r="F76" s="170">
        <v>8.6942000000000004</v>
      </c>
      <c r="G76" s="170">
        <v>7.9423000000000004</v>
      </c>
      <c r="H76" s="210"/>
      <c r="I76" s="174" t="s">
        <v>204</v>
      </c>
      <c r="J76" s="175">
        <v>4.9645000000000001</v>
      </c>
      <c r="K76" s="175">
        <v>15.662699999999999</v>
      </c>
      <c r="L76" s="175">
        <v>8.016</v>
      </c>
      <c r="M76" s="175">
        <v>5.2381000000000002</v>
      </c>
      <c r="N76" s="175">
        <v>6.5576999999999996</v>
      </c>
      <c r="O76" s="175">
        <v>5.6292</v>
      </c>
    </row>
    <row r="77" spans="1:15" x14ac:dyDescent="0.35">
      <c r="A77" s="174" t="s">
        <v>10254</v>
      </c>
      <c r="B77" s="175">
        <v>6.4509999999999996</v>
      </c>
      <c r="C77" s="175">
        <v>6.3525999999999998</v>
      </c>
      <c r="D77" s="175">
        <v>5.8574999999999999</v>
      </c>
      <c r="E77" s="175">
        <v>5.9984999999999999</v>
      </c>
      <c r="F77" s="175">
        <v>6.7779999999999996</v>
      </c>
      <c r="G77" s="175">
        <v>6.0301</v>
      </c>
      <c r="H77" s="210"/>
      <c r="I77" s="169" t="s">
        <v>10248</v>
      </c>
      <c r="J77" s="170">
        <v>4.8102</v>
      </c>
      <c r="K77" s="170">
        <v>14.896000000000001</v>
      </c>
      <c r="L77" s="170">
        <v>6.2942</v>
      </c>
      <c r="M77" s="170">
        <v>5.3792</v>
      </c>
      <c r="N77" s="170">
        <v>7.4097</v>
      </c>
      <c r="O77" s="170">
        <v>5.9097</v>
      </c>
    </row>
    <row r="78" spans="1:15" x14ac:dyDescent="0.35">
      <c r="A78" s="169" t="s">
        <v>10255</v>
      </c>
      <c r="B78" s="170">
        <v>25.2471</v>
      </c>
      <c r="C78" s="170">
        <v>13.4338</v>
      </c>
      <c r="D78" s="170">
        <v>3.9693999999999998</v>
      </c>
      <c r="E78" s="170">
        <v>14.0684</v>
      </c>
      <c r="F78" s="170">
        <v>15.434100000000001</v>
      </c>
      <c r="G78" s="170">
        <v>13.545299999999999</v>
      </c>
      <c r="H78" s="183"/>
      <c r="I78" s="174" t="s">
        <v>10249</v>
      </c>
      <c r="J78" s="175">
        <v>6.87</v>
      </c>
      <c r="K78" s="175">
        <v>9.2667000000000002</v>
      </c>
      <c r="L78" s="175">
        <v>6.8305999999999996</v>
      </c>
      <c r="M78" s="175">
        <v>6.3464</v>
      </c>
      <c r="N78" s="175">
        <v>7.4897</v>
      </c>
      <c r="O78" s="175">
        <v>6.4623999999999997</v>
      </c>
    </row>
    <row r="79" spans="1:15" x14ac:dyDescent="0.35">
      <c r="A79" s="174" t="s">
        <v>10256</v>
      </c>
      <c r="B79" s="175">
        <v>7.5968999999999998</v>
      </c>
      <c r="C79" s="175">
        <v>12.371700000000001</v>
      </c>
      <c r="D79" s="175">
        <v>4.6851000000000003</v>
      </c>
      <c r="E79" s="175">
        <v>4.6204000000000001</v>
      </c>
      <c r="F79" s="175">
        <v>8.1129999999999995</v>
      </c>
      <c r="G79" s="175">
        <v>7.4048999999999996</v>
      </c>
      <c r="H79" s="183"/>
      <c r="I79" s="169" t="s">
        <v>10250</v>
      </c>
      <c r="J79" s="170">
        <v>6.4631999999999996</v>
      </c>
      <c r="K79" s="170">
        <v>8.6934000000000005</v>
      </c>
      <c r="L79" s="170">
        <v>6.0213999999999999</v>
      </c>
      <c r="M79" s="170">
        <v>5.7483000000000004</v>
      </c>
      <c r="N79" s="170">
        <v>7.4522000000000004</v>
      </c>
      <c r="O79" s="170">
        <v>6.5354999999999999</v>
      </c>
    </row>
    <row r="80" spans="1:15" ht="14.5" x14ac:dyDescent="0.35">
      <c r="A80" s="169" t="s">
        <v>10257</v>
      </c>
      <c r="B80" s="170">
        <v>0.98019999999999996</v>
      </c>
      <c r="C80" s="170">
        <v>5.8197999999999999</v>
      </c>
      <c r="D80" s="170">
        <v>4.0968999999999998</v>
      </c>
      <c r="E80" s="170">
        <v>5.7952000000000004</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8E67-01A4-4864-9FA6-27828A5F5DF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60" t="s">
        <v>10490</v>
      </c>
      <c r="B1" s="1061"/>
      <c r="C1" s="1061"/>
      <c r="D1" s="1061"/>
      <c r="E1" s="1061"/>
      <c r="F1" s="1061"/>
      <c r="G1" s="1061"/>
      <c r="H1" s="1061"/>
      <c r="I1" s="1061"/>
      <c r="J1" s="1061"/>
      <c r="K1" s="1061"/>
      <c r="L1" s="1061"/>
      <c r="M1" s="1061"/>
      <c r="N1" s="1061"/>
      <c r="O1" s="1061"/>
      <c r="P1" s="1061"/>
    </row>
    <row r="2" spans="1:17" ht="33" customHeight="1" x14ac:dyDescent="0.35">
      <c r="A2" s="1061"/>
      <c r="B2" s="1061"/>
      <c r="C2" s="1061"/>
      <c r="D2" s="1061"/>
      <c r="E2" s="1061"/>
      <c r="F2" s="1061"/>
      <c r="G2" s="1061"/>
      <c r="H2" s="1061"/>
      <c r="I2" s="1061"/>
      <c r="J2" s="1061"/>
      <c r="K2" s="1061"/>
      <c r="L2" s="1061"/>
      <c r="M2" s="1061"/>
      <c r="N2" s="1061"/>
      <c r="O2" s="1061"/>
      <c r="P2" s="1061"/>
    </row>
    <row r="3" spans="1:17" ht="33" customHeight="1" x14ac:dyDescent="0.35">
      <c r="A3" s="1061"/>
      <c r="B3" s="1061"/>
      <c r="C3" s="1061"/>
      <c r="D3" s="1061"/>
      <c r="E3" s="1061"/>
      <c r="F3" s="1061"/>
      <c r="G3" s="1061"/>
      <c r="H3" s="1061"/>
      <c r="I3" s="1061"/>
      <c r="J3" s="1061"/>
      <c r="K3" s="1061"/>
      <c r="L3" s="1061"/>
      <c r="M3" s="1061"/>
      <c r="N3" s="1061"/>
      <c r="O3" s="1061"/>
      <c r="P3" s="1061"/>
    </row>
    <row r="4" spans="1:17" ht="33" customHeight="1" x14ac:dyDescent="0.35">
      <c r="A4" s="1061"/>
      <c r="B4" s="1061"/>
      <c r="C4" s="1061"/>
      <c r="D4" s="1061"/>
      <c r="E4" s="1061"/>
      <c r="F4" s="1061"/>
      <c r="G4" s="1061"/>
      <c r="H4" s="1061"/>
      <c r="I4" s="1061"/>
      <c r="J4" s="1061"/>
      <c r="K4" s="1061"/>
      <c r="L4" s="1061"/>
      <c r="M4" s="1061"/>
      <c r="N4" s="1061"/>
      <c r="O4" s="1061"/>
      <c r="P4" s="1061"/>
    </row>
    <row r="5" spans="1:17" ht="15" customHeight="1" x14ac:dyDescent="0.35">
      <c r="A5" s="1043" t="s">
        <v>10491</v>
      </c>
      <c r="B5" s="1043"/>
      <c r="C5" s="1043"/>
      <c r="D5" s="1043"/>
      <c r="E5" s="1043"/>
      <c r="F5" s="1043"/>
      <c r="G5" s="1043"/>
      <c r="H5" s="1043"/>
      <c r="I5" s="1043"/>
      <c r="J5" s="1043"/>
      <c r="K5" s="1043"/>
      <c r="L5" s="1043"/>
      <c r="M5" s="1043"/>
      <c r="N5" s="1043"/>
      <c r="O5" s="1044" t="s">
        <v>10492</v>
      </c>
      <c r="P5" s="1043"/>
    </row>
    <row r="6" spans="1:17" ht="40" customHeight="1" x14ac:dyDescent="0.35">
      <c r="B6" s="1045" t="s">
        <v>10493</v>
      </c>
      <c r="C6" s="1045" t="s">
        <v>3</v>
      </c>
      <c r="D6" s="1045" t="s">
        <v>50</v>
      </c>
      <c r="E6" s="1045" t="s">
        <v>51</v>
      </c>
      <c r="F6" s="1045" t="s">
        <v>188</v>
      </c>
      <c r="G6" s="1045" t="s">
        <v>4</v>
      </c>
      <c r="H6" s="1045" t="s">
        <v>52</v>
      </c>
      <c r="I6" s="1045" t="s">
        <v>53</v>
      </c>
      <c r="J6" s="1045" t="s">
        <v>54</v>
      </c>
      <c r="K6" s="1045" t="s">
        <v>55</v>
      </c>
      <c r="L6" s="1045" t="s">
        <v>421</v>
      </c>
      <c r="M6" s="1045" t="s">
        <v>422</v>
      </c>
      <c r="N6" s="1045" t="s">
        <v>423</v>
      </c>
      <c r="O6" s="1045" t="s">
        <v>424</v>
      </c>
      <c r="P6" s="1045" t="s">
        <v>11</v>
      </c>
      <c r="Q6" s="1045"/>
    </row>
    <row r="7" spans="1:17" x14ac:dyDescent="0.35">
      <c r="A7" s="1046" t="s">
        <v>10219</v>
      </c>
      <c r="B7" s="1046"/>
      <c r="C7" s="1046"/>
      <c r="D7" s="1046"/>
      <c r="E7" s="1046"/>
      <c r="F7" s="1046"/>
      <c r="G7" s="1046"/>
      <c r="H7" s="1046"/>
      <c r="I7" s="1046"/>
      <c r="J7" s="1046"/>
      <c r="K7" s="1046"/>
      <c r="L7" s="1046"/>
      <c r="M7" s="1046"/>
      <c r="N7" s="1046"/>
      <c r="O7" s="1046"/>
      <c r="P7" s="1046"/>
    </row>
    <row r="8" spans="1:17" x14ac:dyDescent="0.35">
      <c r="A8" s="84" t="s">
        <v>92</v>
      </c>
      <c r="B8" s="51">
        <v>15</v>
      </c>
      <c r="C8" s="59">
        <v>2.6221999999999999</v>
      </c>
      <c r="D8" s="59">
        <v>9.2850999999999999</v>
      </c>
      <c r="E8" s="59">
        <v>7.3825000000000003</v>
      </c>
      <c r="F8" s="59"/>
      <c r="G8" s="59">
        <v>8.7337000000000007</v>
      </c>
      <c r="H8" s="59">
        <v>5.5926</v>
      </c>
      <c r="I8" s="59">
        <v>15.8123</v>
      </c>
      <c r="J8" s="59">
        <v>14.908799999999999</v>
      </c>
      <c r="K8" s="59">
        <v>14.3627</v>
      </c>
      <c r="L8" s="59">
        <v>4.3391000000000002</v>
      </c>
      <c r="M8" s="59">
        <v>21.4163</v>
      </c>
      <c r="N8" s="59">
        <v>5.3616999999999999</v>
      </c>
      <c r="O8" s="59">
        <v>8.4857999999999993</v>
      </c>
      <c r="P8" s="88">
        <v>2.2905000000000002</v>
      </c>
    </row>
    <row r="9" spans="1:17" x14ac:dyDescent="0.35">
      <c r="A9" s="85" t="s">
        <v>97</v>
      </c>
      <c r="B9" s="52">
        <v>15</v>
      </c>
      <c r="C9" s="60">
        <v>2.7136999999999998</v>
      </c>
      <c r="D9" s="60">
        <v>9.5923999999999996</v>
      </c>
      <c r="E9" s="60">
        <v>7.9759000000000002</v>
      </c>
      <c r="F9" s="60"/>
      <c r="G9" s="60">
        <v>9.9839000000000002</v>
      </c>
      <c r="H9" s="60">
        <v>6.8293999999999997</v>
      </c>
      <c r="I9" s="60">
        <v>17.1463</v>
      </c>
      <c r="J9" s="60">
        <v>16.230599999999999</v>
      </c>
      <c r="K9" s="60">
        <v>15.53</v>
      </c>
      <c r="L9" s="60">
        <v>4.4794999999999998</v>
      </c>
      <c r="M9" s="60">
        <v>21.9146</v>
      </c>
      <c r="N9" s="60">
        <v>6.0937999999999999</v>
      </c>
      <c r="O9" s="60">
        <v>9.5589999999999993</v>
      </c>
      <c r="P9" s="89">
        <v>2.335</v>
      </c>
    </row>
    <row r="10" spans="1:17" x14ac:dyDescent="0.35">
      <c r="A10" s="85" t="s">
        <v>98</v>
      </c>
      <c r="B10" s="52">
        <v>17</v>
      </c>
      <c r="C10" s="60">
        <v>2.1206</v>
      </c>
      <c r="D10" s="60">
        <v>8.8065999999999995</v>
      </c>
      <c r="E10" s="60">
        <v>8.6708999999999996</v>
      </c>
      <c r="F10" s="60"/>
      <c r="G10" s="60">
        <v>10.0434</v>
      </c>
      <c r="H10" s="60">
        <v>4.5270999999999999</v>
      </c>
      <c r="I10" s="60">
        <v>15.541499999999999</v>
      </c>
      <c r="J10" s="60">
        <v>13.019399999999999</v>
      </c>
      <c r="K10" s="60">
        <v>15.190300000000001</v>
      </c>
      <c r="L10" s="60">
        <v>3.6983000000000001</v>
      </c>
      <c r="M10" s="60">
        <v>21.365600000000001</v>
      </c>
      <c r="N10" s="60">
        <v>6.3714000000000004</v>
      </c>
      <c r="O10" s="60">
        <v>10.0236</v>
      </c>
      <c r="P10" s="89">
        <v>2.1919</v>
      </c>
    </row>
    <row r="11" spans="1:17" x14ac:dyDescent="0.35">
      <c r="A11" s="85" t="s">
        <v>99</v>
      </c>
      <c r="B11" s="52">
        <v>17</v>
      </c>
      <c r="C11" s="60">
        <v>2.246</v>
      </c>
      <c r="D11" s="60">
        <v>9.1882000000000001</v>
      </c>
      <c r="E11" s="60">
        <v>9.4353999999999996</v>
      </c>
      <c r="F11" s="60"/>
      <c r="G11" s="60">
        <v>11.632</v>
      </c>
      <c r="H11" s="60">
        <v>5.9204999999999997</v>
      </c>
      <c r="I11" s="60">
        <v>17.030200000000001</v>
      </c>
      <c r="J11" s="60">
        <v>14.4834</v>
      </c>
      <c r="K11" s="60">
        <v>16.292000000000002</v>
      </c>
      <c r="L11" s="60">
        <v>3.8795999999999999</v>
      </c>
      <c r="M11" s="60">
        <v>22.000699999999998</v>
      </c>
      <c r="N11" s="60">
        <v>7.3102999999999998</v>
      </c>
      <c r="O11" s="60">
        <v>11.4001</v>
      </c>
      <c r="P11" s="89">
        <v>2.242</v>
      </c>
    </row>
    <row r="12" spans="1:17" x14ac:dyDescent="0.35">
      <c r="A12" s="1050" t="s">
        <v>10220</v>
      </c>
      <c r="B12" s="1047"/>
      <c r="C12" s="1048"/>
      <c r="D12" s="1048"/>
      <c r="E12" s="1048"/>
      <c r="F12" s="1048"/>
      <c r="G12" s="1048"/>
      <c r="H12" s="1048"/>
      <c r="I12" s="1048"/>
      <c r="J12" s="1048"/>
      <c r="K12" s="1048"/>
      <c r="L12" s="1048"/>
      <c r="M12" s="1048"/>
      <c r="N12" s="1048"/>
      <c r="O12" s="1048"/>
      <c r="P12" s="1049"/>
    </row>
    <row r="13" spans="1:17" x14ac:dyDescent="0.35">
      <c r="A13" s="85" t="s">
        <v>102</v>
      </c>
      <c r="B13" s="52">
        <v>15</v>
      </c>
      <c r="C13" s="60">
        <v>2.7330000000000001</v>
      </c>
      <c r="D13" s="60">
        <v>9.2314000000000007</v>
      </c>
      <c r="E13" s="60">
        <v>3.8313999999999999</v>
      </c>
      <c r="F13" s="60"/>
      <c r="G13" s="60">
        <v>6.1863999999999999</v>
      </c>
      <c r="H13" s="60">
        <v>4.8148999999999997</v>
      </c>
      <c r="I13" s="60">
        <v>13.9444</v>
      </c>
      <c r="J13" s="60">
        <v>11.5387</v>
      </c>
      <c r="K13" s="60">
        <v>12.9009</v>
      </c>
      <c r="L13" s="60">
        <v>4.4680999999999997</v>
      </c>
      <c r="M13" s="60">
        <v>18.179500000000001</v>
      </c>
      <c r="N13" s="60">
        <v>2.2585000000000002</v>
      </c>
      <c r="O13" s="60">
        <v>5.5541999999999998</v>
      </c>
      <c r="P13" s="89">
        <v>1.6247</v>
      </c>
    </row>
    <row r="14" spans="1:17" x14ac:dyDescent="0.35">
      <c r="A14" s="85" t="s">
        <v>103</v>
      </c>
      <c r="B14" s="52">
        <v>15</v>
      </c>
      <c r="C14" s="60">
        <v>2.8134999999999999</v>
      </c>
      <c r="D14" s="60">
        <v>9.4807000000000006</v>
      </c>
      <c r="E14" s="60">
        <v>4.3066000000000004</v>
      </c>
      <c r="F14" s="60"/>
      <c r="G14" s="60">
        <v>7.1829999999999998</v>
      </c>
      <c r="H14" s="60">
        <v>5.8040000000000003</v>
      </c>
      <c r="I14" s="60">
        <v>15.001099999999999</v>
      </c>
      <c r="J14" s="60">
        <v>12.5845</v>
      </c>
      <c r="K14" s="60">
        <v>13.8782</v>
      </c>
      <c r="L14" s="60">
        <v>4.5816999999999997</v>
      </c>
      <c r="M14" s="60">
        <v>18.5778</v>
      </c>
      <c r="N14" s="60">
        <v>2.8409</v>
      </c>
      <c r="O14" s="60">
        <v>6.4104999999999999</v>
      </c>
      <c r="P14" s="89">
        <v>1.657</v>
      </c>
    </row>
    <row r="15" spans="1:17" x14ac:dyDescent="0.35">
      <c r="A15" s="85" t="s">
        <v>104</v>
      </c>
      <c r="B15" s="52">
        <v>31</v>
      </c>
      <c r="C15" s="60">
        <v>2.2999999999999998</v>
      </c>
      <c r="D15" s="60">
        <v>8.0014000000000003</v>
      </c>
      <c r="E15" s="60">
        <v>5.3695000000000004</v>
      </c>
      <c r="F15" s="60"/>
      <c r="G15" s="60">
        <v>6.7847999999999997</v>
      </c>
      <c r="H15" s="60">
        <v>2.6941999999999999</v>
      </c>
      <c r="I15" s="60">
        <v>13.170299999999999</v>
      </c>
      <c r="J15" s="60">
        <v>11.983000000000001</v>
      </c>
      <c r="K15" s="60">
        <v>13.8194</v>
      </c>
      <c r="L15" s="60">
        <v>3.7199</v>
      </c>
      <c r="M15" s="60">
        <v>18.4939</v>
      </c>
      <c r="N15" s="60">
        <v>3.2421000000000002</v>
      </c>
      <c r="O15" s="60">
        <v>6.5735999999999999</v>
      </c>
      <c r="P15" s="89">
        <v>1.8942000000000001</v>
      </c>
    </row>
    <row r="16" spans="1:17" x14ac:dyDescent="0.35">
      <c r="A16" s="85" t="s">
        <v>105</v>
      </c>
      <c r="B16" s="52">
        <v>31</v>
      </c>
      <c r="C16" s="60">
        <v>2.3919000000000001</v>
      </c>
      <c r="D16" s="60">
        <v>8.2966999999999995</v>
      </c>
      <c r="E16" s="60">
        <v>5.8440000000000003</v>
      </c>
      <c r="F16" s="60"/>
      <c r="G16" s="60">
        <v>8.1602999999999994</v>
      </c>
      <c r="H16" s="60">
        <v>4.0217999999999998</v>
      </c>
      <c r="I16" s="60">
        <v>14.6233</v>
      </c>
      <c r="J16" s="60">
        <v>13.3169</v>
      </c>
      <c r="K16" s="60">
        <v>14.9261</v>
      </c>
      <c r="L16" s="60">
        <v>3.8589000000000002</v>
      </c>
      <c r="M16" s="60">
        <v>18.924800000000001</v>
      </c>
      <c r="N16" s="60">
        <v>3.8942999999999999</v>
      </c>
      <c r="O16" s="60">
        <v>7.7598000000000003</v>
      </c>
      <c r="P16" s="89">
        <v>1.9239999999999999</v>
      </c>
    </row>
    <row r="17" spans="1:16" x14ac:dyDescent="0.35">
      <c r="A17" s="1050" t="s">
        <v>10221</v>
      </c>
      <c r="B17" s="1047"/>
      <c r="C17" s="1048"/>
      <c r="D17" s="1048"/>
      <c r="E17" s="1048"/>
      <c r="F17" s="1048"/>
      <c r="G17" s="1048"/>
      <c r="H17" s="1048"/>
      <c r="I17" s="1048"/>
      <c r="J17" s="1048"/>
      <c r="K17" s="1048"/>
      <c r="L17" s="1048"/>
      <c r="M17" s="1048"/>
      <c r="N17" s="1048"/>
      <c r="O17" s="1048"/>
      <c r="P17" s="1049"/>
    </row>
    <row r="18" spans="1:16" x14ac:dyDescent="0.35">
      <c r="A18" s="85" t="s">
        <v>108</v>
      </c>
      <c r="B18" s="52">
        <v>15</v>
      </c>
      <c r="C18" s="60">
        <v>1.3574999999999999</v>
      </c>
      <c r="D18" s="60">
        <v>6.4001000000000001</v>
      </c>
      <c r="E18" s="60">
        <v>-1.2541</v>
      </c>
      <c r="F18" s="60"/>
      <c r="G18" s="60">
        <v>1.6572</v>
      </c>
      <c r="H18" s="60">
        <v>2.4287999999999998</v>
      </c>
      <c r="I18" s="60">
        <v>10.715</v>
      </c>
      <c r="J18" s="60">
        <v>9.9635999999999996</v>
      </c>
      <c r="K18" s="60">
        <v>11.8889</v>
      </c>
      <c r="L18" s="60">
        <v>2.9007000000000001</v>
      </c>
      <c r="M18" s="60">
        <v>12.4216</v>
      </c>
      <c r="N18" s="60">
        <v>-3.1892</v>
      </c>
      <c r="O18" s="60">
        <v>1.5416000000000001</v>
      </c>
      <c r="P18" s="89">
        <v>0.43740000000000001</v>
      </c>
    </row>
    <row r="19" spans="1:16" x14ac:dyDescent="0.35">
      <c r="A19" s="85" t="s">
        <v>109</v>
      </c>
      <c r="B19" s="52">
        <v>15</v>
      </c>
      <c r="C19" s="60">
        <v>1.4298</v>
      </c>
      <c r="D19" s="60">
        <v>6.6284999999999998</v>
      </c>
      <c r="E19" s="60">
        <v>-0.82899999999999996</v>
      </c>
      <c r="F19" s="60"/>
      <c r="G19" s="60">
        <v>2.556</v>
      </c>
      <c r="H19" s="60">
        <v>3.3498999999999999</v>
      </c>
      <c r="I19" s="60">
        <v>11.688000000000001</v>
      </c>
      <c r="J19" s="60">
        <v>10.9589</v>
      </c>
      <c r="K19" s="60">
        <v>12.9114</v>
      </c>
      <c r="L19" s="60">
        <v>3.0051000000000001</v>
      </c>
      <c r="M19" s="60">
        <v>12.777699999999999</v>
      </c>
      <c r="N19" s="60">
        <v>-2.6684999999999999</v>
      </c>
      <c r="O19" s="60">
        <v>2.3188</v>
      </c>
      <c r="P19" s="89">
        <v>0.46760000000000002</v>
      </c>
    </row>
    <row r="20" spans="1:16" x14ac:dyDescent="0.35">
      <c r="A20" s="85" t="s">
        <v>110</v>
      </c>
      <c r="B20" s="52">
        <v>19</v>
      </c>
      <c r="C20" s="60">
        <v>1.9501999999999999</v>
      </c>
      <c r="D20" s="60">
        <v>6.6657999999999999</v>
      </c>
      <c r="E20" s="60">
        <v>0.30059999999999998</v>
      </c>
      <c r="F20" s="60"/>
      <c r="G20" s="60">
        <v>3.2698999999999998</v>
      </c>
      <c r="H20" s="60">
        <v>1.6355</v>
      </c>
      <c r="I20" s="60">
        <v>11.5337</v>
      </c>
      <c r="J20" s="60">
        <v>9.6410999999999998</v>
      </c>
      <c r="K20" s="60">
        <v>11.154500000000001</v>
      </c>
      <c r="L20" s="60">
        <v>3.4578000000000002</v>
      </c>
      <c r="M20" s="60">
        <v>13.6006</v>
      </c>
      <c r="N20" s="60">
        <v>-1.1005</v>
      </c>
      <c r="O20" s="60">
        <v>3.3142999999999998</v>
      </c>
      <c r="P20" s="89">
        <v>0.871</v>
      </c>
    </row>
    <row r="21" spans="1:16" x14ac:dyDescent="0.35">
      <c r="A21" s="85" t="s">
        <v>111</v>
      </c>
      <c r="B21" s="52">
        <v>20</v>
      </c>
      <c r="C21" s="60">
        <v>2.0345</v>
      </c>
      <c r="D21" s="60">
        <v>6.9191000000000003</v>
      </c>
      <c r="E21" s="60">
        <v>0.92949999999999999</v>
      </c>
      <c r="F21" s="60"/>
      <c r="G21" s="60">
        <v>4.6369999999999996</v>
      </c>
      <c r="H21" s="60">
        <v>2.9567000000000001</v>
      </c>
      <c r="I21" s="60">
        <v>12.9735</v>
      </c>
      <c r="J21" s="60">
        <v>11.002700000000001</v>
      </c>
      <c r="K21" s="60">
        <v>12.4407</v>
      </c>
      <c r="L21" s="60">
        <v>3.6000999999999999</v>
      </c>
      <c r="M21" s="60">
        <v>14.1272</v>
      </c>
      <c r="N21" s="60">
        <v>-0.30359999999999998</v>
      </c>
      <c r="O21" s="60">
        <v>4.4984000000000002</v>
      </c>
      <c r="P21" s="89">
        <v>0.89890000000000003</v>
      </c>
    </row>
    <row r="22" spans="1:16" x14ac:dyDescent="0.35">
      <c r="A22" s="1050" t="s">
        <v>10222</v>
      </c>
      <c r="B22" s="1047"/>
      <c r="C22" s="1048"/>
      <c r="D22" s="1048"/>
      <c r="E22" s="1048"/>
      <c r="F22" s="1048"/>
      <c r="G22" s="1048"/>
      <c r="H22" s="1048"/>
      <c r="I22" s="1048"/>
      <c r="J22" s="1048"/>
      <c r="K22" s="1048"/>
      <c r="L22" s="1048"/>
      <c r="M22" s="1048"/>
      <c r="N22" s="1048"/>
      <c r="O22" s="1048"/>
      <c r="P22" s="1049"/>
    </row>
    <row r="23" spans="1:16" x14ac:dyDescent="0.35">
      <c r="A23" s="85" t="s">
        <v>114</v>
      </c>
      <c r="B23" s="52">
        <v>15</v>
      </c>
      <c r="C23" s="60">
        <v>2.0508999999999999</v>
      </c>
      <c r="D23" s="60">
        <v>8.1852</v>
      </c>
      <c r="E23" s="60">
        <v>4.5827999999999998</v>
      </c>
      <c r="F23" s="60"/>
      <c r="G23" s="60">
        <v>7.5509000000000004</v>
      </c>
      <c r="H23" s="60">
        <v>5.1539999999999999</v>
      </c>
      <c r="I23" s="60">
        <v>15.825699999999999</v>
      </c>
      <c r="J23" s="60">
        <v>13.8436</v>
      </c>
      <c r="K23" s="60">
        <v>14.3035</v>
      </c>
      <c r="L23" s="60">
        <v>3.7149999999999999</v>
      </c>
      <c r="M23" s="60">
        <v>18.758400000000002</v>
      </c>
      <c r="N23" s="60">
        <v>3.4156</v>
      </c>
      <c r="O23" s="60">
        <v>7.0030000000000001</v>
      </c>
      <c r="P23" s="89">
        <v>1.6942999999999999</v>
      </c>
    </row>
    <row r="24" spans="1:16" x14ac:dyDescent="0.35">
      <c r="A24" s="85" t="s">
        <v>115</v>
      </c>
      <c r="B24" s="52">
        <v>15</v>
      </c>
      <c r="C24" s="60">
        <v>2.1326000000000001</v>
      </c>
      <c r="D24" s="60">
        <v>8.4405000000000001</v>
      </c>
      <c r="E24" s="60">
        <v>5.0750000000000002</v>
      </c>
      <c r="F24" s="60"/>
      <c r="G24" s="60">
        <v>8.5869999999999997</v>
      </c>
      <c r="H24" s="60">
        <v>6.1773999999999996</v>
      </c>
      <c r="I24" s="60">
        <v>16.968299999999999</v>
      </c>
      <c r="J24" s="60">
        <v>14.996700000000001</v>
      </c>
      <c r="K24" s="60">
        <v>15.4214</v>
      </c>
      <c r="L24" s="60">
        <v>3.8327</v>
      </c>
      <c r="M24" s="60">
        <v>19.174900000000001</v>
      </c>
      <c r="N24" s="60">
        <v>4.0262000000000002</v>
      </c>
      <c r="O24" s="60">
        <v>7.8986000000000001</v>
      </c>
      <c r="P24" s="89">
        <v>1.7292000000000001</v>
      </c>
    </row>
    <row r="25" spans="1:16" x14ac:dyDescent="0.35">
      <c r="A25" s="85" t="s">
        <v>116</v>
      </c>
      <c r="B25" s="52">
        <v>21</v>
      </c>
      <c r="C25" s="60">
        <v>2.1227999999999998</v>
      </c>
      <c r="D25" s="60">
        <v>7.6878000000000002</v>
      </c>
      <c r="E25" s="60">
        <v>5.4127000000000001</v>
      </c>
      <c r="F25" s="60"/>
      <c r="G25" s="60">
        <v>7.1969000000000003</v>
      </c>
      <c r="H25" s="60">
        <v>3.8290000000000002</v>
      </c>
      <c r="I25" s="60">
        <v>14.597099999999999</v>
      </c>
      <c r="J25" s="60">
        <v>13.0113</v>
      </c>
      <c r="K25" s="60">
        <v>13.435</v>
      </c>
      <c r="L25" s="60">
        <v>3.5219</v>
      </c>
      <c r="M25" s="60">
        <v>18.2974</v>
      </c>
      <c r="N25" s="60">
        <v>3.2825000000000002</v>
      </c>
      <c r="O25" s="60">
        <v>7.4714</v>
      </c>
      <c r="P25" s="89">
        <v>1.8455999999999999</v>
      </c>
    </row>
    <row r="26" spans="1:16" x14ac:dyDescent="0.35">
      <c r="A26" s="85" t="s">
        <v>117</v>
      </c>
      <c r="B26" s="52">
        <v>21</v>
      </c>
      <c r="C26" s="60">
        <v>2.2387000000000001</v>
      </c>
      <c r="D26" s="60">
        <v>8.0551999999999992</v>
      </c>
      <c r="E26" s="60">
        <v>6.1284000000000001</v>
      </c>
      <c r="F26" s="60"/>
      <c r="G26" s="60">
        <v>8.6742000000000008</v>
      </c>
      <c r="H26" s="60">
        <v>5.2074999999999996</v>
      </c>
      <c r="I26" s="60">
        <v>16.039300000000001</v>
      </c>
      <c r="J26" s="60">
        <v>14.498200000000001</v>
      </c>
      <c r="K26" s="60">
        <v>14.761100000000001</v>
      </c>
      <c r="L26" s="60">
        <v>3.6898</v>
      </c>
      <c r="M26" s="60">
        <v>18.885300000000001</v>
      </c>
      <c r="N26" s="60">
        <v>4.1547000000000001</v>
      </c>
      <c r="O26" s="60">
        <v>8.7560000000000002</v>
      </c>
      <c r="P26" s="89">
        <v>1.8992</v>
      </c>
    </row>
    <row r="27" spans="1:16" x14ac:dyDescent="0.35">
      <c r="A27" s="1050" t="s">
        <v>10223</v>
      </c>
      <c r="B27" s="1047"/>
      <c r="C27" s="1048"/>
      <c r="D27" s="1048"/>
      <c r="E27" s="1048"/>
      <c r="F27" s="1048"/>
      <c r="G27" s="1048"/>
      <c r="H27" s="1048"/>
      <c r="I27" s="1048"/>
      <c r="J27" s="1048"/>
      <c r="K27" s="1048"/>
      <c r="L27" s="1048"/>
      <c r="M27" s="1048"/>
      <c r="N27" s="1048"/>
      <c r="O27" s="1048"/>
      <c r="P27" s="1049"/>
    </row>
    <row r="28" spans="1:16" x14ac:dyDescent="0.35">
      <c r="A28" s="85" t="s">
        <v>120</v>
      </c>
      <c r="B28" s="52">
        <v>17</v>
      </c>
      <c r="C28" s="60">
        <v>2.2839</v>
      </c>
      <c r="D28" s="60">
        <v>8.7306000000000008</v>
      </c>
      <c r="E28" s="60">
        <v>8.6617999999999995</v>
      </c>
      <c r="F28" s="60"/>
      <c r="G28" s="60">
        <v>11.05</v>
      </c>
      <c r="H28" s="60">
        <v>7.0157999999999996</v>
      </c>
      <c r="I28" s="60">
        <v>18.814800000000002</v>
      </c>
      <c r="J28" s="60">
        <v>16.674399999999999</v>
      </c>
      <c r="K28" s="60">
        <v>15.988799999999999</v>
      </c>
      <c r="L28" s="60">
        <v>4.0914999999999999</v>
      </c>
      <c r="M28" s="60">
        <v>22.1585</v>
      </c>
      <c r="N28" s="60">
        <v>7.3406000000000002</v>
      </c>
      <c r="O28" s="60">
        <v>11.345000000000001</v>
      </c>
      <c r="P28" s="89">
        <v>2.153</v>
      </c>
    </row>
    <row r="29" spans="1:16" x14ac:dyDescent="0.35">
      <c r="A29" s="85" t="s">
        <v>121</v>
      </c>
      <c r="B29" s="52">
        <v>17</v>
      </c>
      <c r="C29" s="60">
        <v>2.3612000000000002</v>
      </c>
      <c r="D29" s="60">
        <v>8.9761000000000006</v>
      </c>
      <c r="E29" s="60">
        <v>9.1541999999999994</v>
      </c>
      <c r="F29" s="60"/>
      <c r="G29" s="60">
        <v>12.0848</v>
      </c>
      <c r="H29" s="60">
        <v>8.0296000000000003</v>
      </c>
      <c r="I29" s="60">
        <v>19.961300000000001</v>
      </c>
      <c r="J29" s="60">
        <v>17.853400000000001</v>
      </c>
      <c r="K29" s="60">
        <v>17.197600000000001</v>
      </c>
      <c r="L29" s="60">
        <v>4.2028999999999996</v>
      </c>
      <c r="M29" s="60">
        <v>22.566600000000001</v>
      </c>
      <c r="N29" s="60">
        <v>7.9485000000000001</v>
      </c>
      <c r="O29" s="60">
        <v>12.2425</v>
      </c>
      <c r="P29" s="89">
        <v>2.1859000000000002</v>
      </c>
    </row>
    <row r="30" spans="1:16" x14ac:dyDescent="0.35">
      <c r="A30" s="85" t="s">
        <v>122</v>
      </c>
      <c r="B30" s="52">
        <v>17</v>
      </c>
      <c r="C30" s="60">
        <v>2.3445</v>
      </c>
      <c r="D30" s="60">
        <v>8.52</v>
      </c>
      <c r="E30" s="60">
        <v>10.775</v>
      </c>
      <c r="F30" s="60"/>
      <c r="G30" s="60">
        <v>12.694000000000001</v>
      </c>
      <c r="H30" s="60">
        <v>4.9645000000000001</v>
      </c>
      <c r="I30" s="60">
        <v>17.912800000000001</v>
      </c>
      <c r="J30" s="60">
        <v>15.306900000000001</v>
      </c>
      <c r="K30" s="60">
        <v>15.684100000000001</v>
      </c>
      <c r="L30" s="60">
        <v>3.8569</v>
      </c>
      <c r="M30" s="60">
        <v>22.712</v>
      </c>
      <c r="N30" s="60">
        <v>8.7363</v>
      </c>
      <c r="O30" s="60">
        <v>12.1043</v>
      </c>
      <c r="P30" s="89">
        <v>2.5297000000000001</v>
      </c>
    </row>
    <row r="31" spans="1:16" x14ac:dyDescent="0.35">
      <c r="A31" s="85" t="s">
        <v>123</v>
      </c>
      <c r="B31" s="52">
        <v>17</v>
      </c>
      <c r="C31" s="60">
        <v>2.4550999999999998</v>
      </c>
      <c r="D31" s="60">
        <v>8.8817000000000004</v>
      </c>
      <c r="E31" s="60">
        <v>11.475899999999999</v>
      </c>
      <c r="F31" s="60"/>
      <c r="G31" s="60">
        <v>14.135300000000001</v>
      </c>
      <c r="H31" s="60">
        <v>6.3220000000000001</v>
      </c>
      <c r="I31" s="60">
        <v>19.4712</v>
      </c>
      <c r="J31" s="60">
        <v>16.816800000000001</v>
      </c>
      <c r="K31" s="60">
        <v>16.9209</v>
      </c>
      <c r="L31" s="60">
        <v>4.0174000000000003</v>
      </c>
      <c r="M31" s="60">
        <v>23.315999999999999</v>
      </c>
      <c r="N31" s="60">
        <v>9.5756999999999994</v>
      </c>
      <c r="O31" s="60">
        <v>13.3353</v>
      </c>
      <c r="P31" s="89">
        <v>2.5828000000000002</v>
      </c>
    </row>
    <row r="32" spans="1:16" x14ac:dyDescent="0.35">
      <c r="A32" s="1050" t="s">
        <v>10224</v>
      </c>
      <c r="B32" s="1047"/>
      <c r="C32" s="1048"/>
      <c r="D32" s="1048"/>
      <c r="E32" s="1048"/>
      <c r="F32" s="1048"/>
      <c r="G32" s="1048"/>
      <c r="H32" s="1048"/>
      <c r="I32" s="1048"/>
      <c r="J32" s="1048"/>
      <c r="K32" s="1048"/>
      <c r="L32" s="1048"/>
      <c r="M32" s="1048"/>
      <c r="N32" s="1048"/>
      <c r="O32" s="1048"/>
      <c r="P32" s="1049"/>
    </row>
    <row r="33" spans="1:16" x14ac:dyDescent="0.35">
      <c r="A33" s="85" t="s">
        <v>126</v>
      </c>
      <c r="B33" s="52">
        <v>16</v>
      </c>
      <c r="C33" s="60">
        <v>2.1204000000000001</v>
      </c>
      <c r="D33" s="60">
        <v>10.761799999999999</v>
      </c>
      <c r="E33" s="60">
        <v>13.872299999999999</v>
      </c>
      <c r="F33" s="60"/>
      <c r="G33" s="60">
        <v>11.571400000000001</v>
      </c>
      <c r="H33" s="60">
        <v>5.2412000000000001</v>
      </c>
      <c r="I33" s="60">
        <v>15.905900000000001</v>
      </c>
      <c r="J33" s="60">
        <v>16.296399999999998</v>
      </c>
      <c r="K33" s="60">
        <v>16.893899999999999</v>
      </c>
      <c r="L33" s="60">
        <v>4.0942999999999996</v>
      </c>
      <c r="M33" s="60">
        <v>27.838100000000001</v>
      </c>
      <c r="N33" s="60">
        <v>11.6793</v>
      </c>
      <c r="O33" s="60">
        <v>11.780799999999999</v>
      </c>
      <c r="P33" s="89">
        <v>2.9333</v>
      </c>
    </row>
    <row r="34" spans="1:16" x14ac:dyDescent="0.35">
      <c r="A34" s="85" t="s">
        <v>127</v>
      </c>
      <c r="B34" s="52">
        <v>16</v>
      </c>
      <c r="C34" s="60">
        <v>2.2069000000000001</v>
      </c>
      <c r="D34" s="60">
        <v>11.046200000000001</v>
      </c>
      <c r="E34" s="60">
        <v>14.45</v>
      </c>
      <c r="F34" s="60"/>
      <c r="G34" s="60">
        <v>12.742100000000001</v>
      </c>
      <c r="H34" s="60">
        <v>6.3704000000000001</v>
      </c>
      <c r="I34" s="60">
        <v>17.166899999999998</v>
      </c>
      <c r="J34" s="60">
        <v>17.645299999999999</v>
      </c>
      <c r="K34" s="60">
        <v>18.124400000000001</v>
      </c>
      <c r="L34" s="60">
        <v>4.2207999999999997</v>
      </c>
      <c r="M34" s="60">
        <v>28.322700000000001</v>
      </c>
      <c r="N34" s="60">
        <v>12.3903</v>
      </c>
      <c r="O34" s="60">
        <v>12.7928</v>
      </c>
      <c r="P34" s="89">
        <v>2.9712000000000001</v>
      </c>
    </row>
    <row r="35" spans="1:16" x14ac:dyDescent="0.35">
      <c r="A35" s="85" t="s">
        <v>128</v>
      </c>
      <c r="B35" s="52">
        <v>20</v>
      </c>
      <c r="C35" s="60">
        <v>2.5888</v>
      </c>
      <c r="D35" s="60">
        <v>12.164400000000001</v>
      </c>
      <c r="E35" s="60">
        <v>19.351700000000001</v>
      </c>
      <c r="F35" s="60"/>
      <c r="G35" s="60">
        <v>17.781300000000002</v>
      </c>
      <c r="H35" s="60">
        <v>7.2339000000000002</v>
      </c>
      <c r="I35" s="60">
        <v>18.98</v>
      </c>
      <c r="J35" s="60">
        <v>16.9968</v>
      </c>
      <c r="K35" s="60">
        <v>16.979099999999999</v>
      </c>
      <c r="L35" s="60">
        <v>4.3680000000000003</v>
      </c>
      <c r="M35" s="60">
        <v>30.886700000000001</v>
      </c>
      <c r="N35" s="60">
        <v>16.123999999999999</v>
      </c>
      <c r="O35" s="60">
        <v>17.259699999999999</v>
      </c>
      <c r="P35" s="89">
        <v>3.2280000000000002</v>
      </c>
    </row>
    <row r="36" spans="1:16" x14ac:dyDescent="0.35">
      <c r="A36" s="85" t="s">
        <v>129</v>
      </c>
      <c r="B36" s="52">
        <v>20</v>
      </c>
      <c r="C36" s="60">
        <v>2.7132999999999998</v>
      </c>
      <c r="D36" s="60">
        <v>12.5686</v>
      </c>
      <c r="E36" s="60">
        <v>20.179500000000001</v>
      </c>
      <c r="F36" s="60"/>
      <c r="G36" s="60">
        <v>19.412199999999999</v>
      </c>
      <c r="H36" s="60">
        <v>8.6677</v>
      </c>
      <c r="I36" s="60">
        <v>20.539000000000001</v>
      </c>
      <c r="J36" s="60">
        <v>18.589600000000001</v>
      </c>
      <c r="K36" s="60">
        <v>18.042400000000001</v>
      </c>
      <c r="L36" s="60">
        <v>4.5430000000000001</v>
      </c>
      <c r="M36" s="60">
        <v>31.573699999999999</v>
      </c>
      <c r="N36" s="60">
        <v>17.113399999999999</v>
      </c>
      <c r="O36" s="60">
        <v>18.651199999999999</v>
      </c>
      <c r="P36" s="89">
        <v>3.2753000000000001</v>
      </c>
    </row>
    <row r="37" spans="1:16" x14ac:dyDescent="0.35">
      <c r="A37" s="1050" t="s">
        <v>10225</v>
      </c>
      <c r="B37" s="1047"/>
      <c r="C37" s="1048"/>
      <c r="D37" s="1048"/>
      <c r="E37" s="1048"/>
      <c r="F37" s="1048"/>
      <c r="G37" s="1048"/>
      <c r="H37" s="1048"/>
      <c r="I37" s="1048"/>
      <c r="J37" s="1048"/>
      <c r="K37" s="1048"/>
      <c r="L37" s="1048"/>
      <c r="M37" s="1048"/>
      <c r="N37" s="1048"/>
      <c r="O37" s="1048"/>
      <c r="P37" s="1049"/>
    </row>
    <row r="38" spans="1:16" x14ac:dyDescent="0.35">
      <c r="A38" s="85" t="s">
        <v>132</v>
      </c>
      <c r="B38" s="52">
        <v>11</v>
      </c>
      <c r="C38" s="60">
        <v>1.9288000000000001</v>
      </c>
      <c r="D38" s="60">
        <v>4.9203000000000001</v>
      </c>
      <c r="E38" s="60">
        <v>1.5381</v>
      </c>
      <c r="F38" s="60"/>
      <c r="G38" s="60">
        <v>5.9020999999999999</v>
      </c>
      <c r="H38" s="60">
        <v>1.2873000000000001</v>
      </c>
      <c r="I38" s="60">
        <v>14.2918</v>
      </c>
      <c r="J38" s="60">
        <v>13.593999999999999</v>
      </c>
      <c r="K38" s="60">
        <v>13.784700000000001</v>
      </c>
      <c r="L38" s="60">
        <v>3.1406999999999998</v>
      </c>
      <c r="M38" s="60">
        <v>13.5038</v>
      </c>
      <c r="N38" s="60">
        <v>0.65100000000000002</v>
      </c>
      <c r="O38" s="60">
        <v>5.1582999999999997</v>
      </c>
      <c r="P38" s="89">
        <v>1.1551</v>
      </c>
    </row>
    <row r="39" spans="1:16" x14ac:dyDescent="0.35">
      <c r="A39" s="85" t="s">
        <v>133</v>
      </c>
      <c r="B39" s="52">
        <v>11</v>
      </c>
      <c r="C39" s="60">
        <v>2.0224000000000002</v>
      </c>
      <c r="D39" s="60">
        <v>5.2107000000000001</v>
      </c>
      <c r="E39" s="60">
        <v>2.1036999999999999</v>
      </c>
      <c r="F39" s="60"/>
      <c r="G39" s="60">
        <v>7.1044</v>
      </c>
      <c r="H39" s="60">
        <v>2.4146999999999998</v>
      </c>
      <c r="I39" s="60">
        <v>15.559100000000001</v>
      </c>
      <c r="J39" s="60">
        <v>14.866400000000001</v>
      </c>
      <c r="K39" s="60">
        <v>14.6991</v>
      </c>
      <c r="L39" s="60">
        <v>3.2749000000000001</v>
      </c>
      <c r="M39" s="60">
        <v>13.9732</v>
      </c>
      <c r="N39" s="60">
        <v>1.3312999999999999</v>
      </c>
      <c r="O39" s="60">
        <v>6.1809000000000003</v>
      </c>
      <c r="P39" s="89">
        <v>1.1936</v>
      </c>
    </row>
    <row r="40" spans="1:16" x14ac:dyDescent="0.35">
      <c r="A40" s="1050" t="s">
        <v>10226</v>
      </c>
      <c r="B40" s="1047"/>
      <c r="C40" s="1048"/>
      <c r="D40" s="1048"/>
      <c r="E40" s="1048"/>
      <c r="F40" s="1048"/>
      <c r="G40" s="1048"/>
      <c r="H40" s="1048"/>
      <c r="I40" s="1048"/>
      <c r="J40" s="1048"/>
      <c r="K40" s="1048"/>
      <c r="L40" s="1048"/>
      <c r="M40" s="1048"/>
      <c r="N40" s="1048"/>
      <c r="O40" s="1048"/>
      <c r="P40" s="1049"/>
    </row>
    <row r="41" spans="1:16" x14ac:dyDescent="0.35">
      <c r="A41" s="85" t="s">
        <v>136</v>
      </c>
      <c r="B41" s="52">
        <v>17</v>
      </c>
      <c r="C41" s="60">
        <v>2.0758000000000001</v>
      </c>
      <c r="D41" s="60">
        <v>8.5637000000000008</v>
      </c>
      <c r="E41" s="60">
        <v>3.0506000000000002</v>
      </c>
      <c r="F41" s="60"/>
      <c r="G41" s="60">
        <v>6.0723000000000003</v>
      </c>
      <c r="H41" s="60">
        <v>4.556</v>
      </c>
      <c r="I41" s="60">
        <v>13.8345</v>
      </c>
      <c r="J41" s="60">
        <v>11.981</v>
      </c>
      <c r="K41" s="60">
        <v>13.134499999999999</v>
      </c>
      <c r="L41" s="60">
        <v>3.8978999999999999</v>
      </c>
      <c r="M41" s="60">
        <v>17.519200000000001</v>
      </c>
      <c r="N41" s="60">
        <v>1.5434000000000001</v>
      </c>
      <c r="O41" s="60">
        <v>5.7073999999999998</v>
      </c>
      <c r="P41" s="89">
        <v>1.3656999999999999</v>
      </c>
    </row>
    <row r="42" spans="1:16" x14ac:dyDescent="0.35">
      <c r="A42" s="85" t="s">
        <v>137</v>
      </c>
      <c r="B42" s="52">
        <v>17</v>
      </c>
      <c r="C42" s="60">
        <v>2.1669</v>
      </c>
      <c r="D42" s="60">
        <v>8.8544</v>
      </c>
      <c r="E42" s="60">
        <v>3.6017000000000001</v>
      </c>
      <c r="F42" s="60"/>
      <c r="G42" s="60">
        <v>7.2340999999999998</v>
      </c>
      <c r="H42" s="60">
        <v>5.7119999999999997</v>
      </c>
      <c r="I42" s="60">
        <v>15.116199999999999</v>
      </c>
      <c r="J42" s="60">
        <v>13.2935</v>
      </c>
      <c r="K42" s="60">
        <v>14.327</v>
      </c>
      <c r="L42" s="60">
        <v>4.0312999999999999</v>
      </c>
      <c r="M42" s="60">
        <v>17.9831</v>
      </c>
      <c r="N42" s="60">
        <v>2.2212999999999998</v>
      </c>
      <c r="O42" s="60">
        <v>6.7091000000000003</v>
      </c>
      <c r="P42" s="89">
        <v>1.4049</v>
      </c>
    </row>
    <row r="43" spans="1:16" x14ac:dyDescent="0.35">
      <c r="A43" s="85" t="s">
        <v>138</v>
      </c>
      <c r="B43" s="52">
        <v>11</v>
      </c>
      <c r="C43" s="60">
        <v>3.0173000000000001</v>
      </c>
      <c r="D43" s="60">
        <v>9.4185999999999996</v>
      </c>
      <c r="E43" s="60">
        <v>7.1454000000000004</v>
      </c>
      <c r="F43" s="60"/>
      <c r="G43" s="60">
        <v>9.0505999999999993</v>
      </c>
      <c r="H43" s="60">
        <v>3.3489</v>
      </c>
      <c r="I43" s="60">
        <v>12.8781</v>
      </c>
      <c r="J43" s="60">
        <v>11.0129</v>
      </c>
      <c r="K43" s="60">
        <v>12.726800000000001</v>
      </c>
      <c r="L43" s="60">
        <v>4.4640000000000004</v>
      </c>
      <c r="M43" s="60">
        <v>21.216899999999999</v>
      </c>
      <c r="N43" s="60">
        <v>5.4001000000000001</v>
      </c>
      <c r="O43" s="60">
        <v>9.2308000000000003</v>
      </c>
      <c r="P43" s="89">
        <v>2.3108</v>
      </c>
    </row>
    <row r="44" spans="1:16" x14ac:dyDescent="0.35">
      <c r="A44" s="85" t="s">
        <v>139</v>
      </c>
      <c r="B44" s="52">
        <v>11</v>
      </c>
      <c r="C44" s="60">
        <v>3.1347999999999998</v>
      </c>
      <c r="D44" s="60">
        <v>9.7911999999999999</v>
      </c>
      <c r="E44" s="60">
        <v>7.8699000000000003</v>
      </c>
      <c r="F44" s="60"/>
      <c r="G44" s="60">
        <v>10.5448</v>
      </c>
      <c r="H44" s="60">
        <v>4.7595000000000001</v>
      </c>
      <c r="I44" s="60">
        <v>14.424200000000001</v>
      </c>
      <c r="J44" s="60">
        <v>12.455</v>
      </c>
      <c r="K44" s="60">
        <v>14.0581</v>
      </c>
      <c r="L44" s="60">
        <v>4.6337999999999999</v>
      </c>
      <c r="M44" s="60">
        <v>21.823699999999999</v>
      </c>
      <c r="N44" s="60">
        <v>6.2830000000000004</v>
      </c>
      <c r="O44" s="60">
        <v>10.5273</v>
      </c>
      <c r="P44" s="89">
        <v>2.3610000000000002</v>
      </c>
    </row>
    <row r="45" spans="1:16" x14ac:dyDescent="0.35">
      <c r="A45" s="1050" t="s">
        <v>10227</v>
      </c>
      <c r="B45" s="1047"/>
      <c r="C45" s="1048"/>
      <c r="D45" s="1048"/>
      <c r="E45" s="1048"/>
      <c r="F45" s="1048"/>
      <c r="G45" s="1048"/>
      <c r="H45" s="1048"/>
      <c r="I45" s="1048"/>
      <c r="J45" s="1048"/>
      <c r="K45" s="1048"/>
      <c r="L45" s="1048"/>
      <c r="M45" s="1048"/>
      <c r="N45" s="1048"/>
      <c r="O45" s="1048"/>
      <c r="P45" s="1049"/>
    </row>
    <row r="46" spans="1:16" x14ac:dyDescent="0.35">
      <c r="A46" s="85" t="s">
        <v>142</v>
      </c>
      <c r="B46" s="52">
        <v>15</v>
      </c>
      <c r="C46" s="60">
        <v>1.0887</v>
      </c>
      <c r="D46" s="60">
        <v>5.5431999999999997</v>
      </c>
      <c r="E46" s="60">
        <v>0.81540000000000001</v>
      </c>
      <c r="F46" s="60"/>
      <c r="G46" s="60">
        <v>4.9794</v>
      </c>
      <c r="H46" s="60">
        <v>2.6932</v>
      </c>
      <c r="I46" s="60">
        <v>14.4732</v>
      </c>
      <c r="J46" s="60">
        <v>13.8439</v>
      </c>
      <c r="K46" s="60">
        <v>13.922499999999999</v>
      </c>
      <c r="L46" s="60">
        <v>2.8772000000000002</v>
      </c>
      <c r="M46" s="60">
        <v>13.5687</v>
      </c>
      <c r="N46" s="60">
        <v>-0.84409999999999996</v>
      </c>
      <c r="O46" s="60">
        <v>4.6086</v>
      </c>
      <c r="P46" s="89">
        <v>1.0583</v>
      </c>
    </row>
    <row r="47" spans="1:16" x14ac:dyDescent="0.35">
      <c r="A47" s="85" t="s">
        <v>143</v>
      </c>
      <c r="B47" s="52">
        <v>15</v>
      </c>
      <c r="C47" s="60">
        <v>1.163</v>
      </c>
      <c r="D47" s="60">
        <v>5.7742000000000004</v>
      </c>
      <c r="E47" s="60">
        <v>1.2612000000000001</v>
      </c>
      <c r="F47" s="60"/>
      <c r="G47" s="60">
        <v>5.9359000000000002</v>
      </c>
      <c r="H47" s="60">
        <v>3.6307999999999998</v>
      </c>
      <c r="I47" s="60">
        <v>15.532500000000001</v>
      </c>
      <c r="J47" s="60">
        <v>14.8668</v>
      </c>
      <c r="K47" s="60">
        <v>14.9778</v>
      </c>
      <c r="L47" s="60">
        <v>2.9834000000000001</v>
      </c>
      <c r="M47" s="60">
        <v>13.9445</v>
      </c>
      <c r="N47" s="60">
        <v>-0.29070000000000001</v>
      </c>
      <c r="O47" s="60">
        <v>5.4324000000000003</v>
      </c>
      <c r="P47" s="89">
        <v>1.089</v>
      </c>
    </row>
    <row r="48" spans="1:16" x14ac:dyDescent="0.35">
      <c r="A48" s="85" t="s">
        <v>144</v>
      </c>
      <c r="B48" s="52">
        <v>12</v>
      </c>
      <c r="C48" s="60">
        <v>1.0848</v>
      </c>
      <c r="D48" s="60">
        <v>6.0284000000000004</v>
      </c>
      <c r="E48" s="60">
        <v>4.8209</v>
      </c>
      <c r="F48" s="60"/>
      <c r="G48" s="60">
        <v>7.9478999999999997</v>
      </c>
      <c r="H48" s="60">
        <v>1.4247000000000001</v>
      </c>
      <c r="I48" s="60">
        <v>13.815799999999999</v>
      </c>
      <c r="J48" s="60">
        <v>12.5863</v>
      </c>
      <c r="K48" s="60">
        <v>12.3284</v>
      </c>
      <c r="L48" s="60">
        <v>2.3549000000000002</v>
      </c>
      <c r="M48" s="60">
        <v>17.9633</v>
      </c>
      <c r="N48" s="60">
        <v>3.2143999999999999</v>
      </c>
      <c r="O48" s="60">
        <v>7.5400999999999998</v>
      </c>
      <c r="P48" s="89">
        <v>1.1915</v>
      </c>
    </row>
    <row r="49" spans="1:16" x14ac:dyDescent="0.35">
      <c r="A49" s="85" t="s">
        <v>145</v>
      </c>
      <c r="B49" s="52">
        <v>12</v>
      </c>
      <c r="C49" s="60">
        <v>1.2083999999999999</v>
      </c>
      <c r="D49" s="60">
        <v>6.3967999999999998</v>
      </c>
      <c r="E49" s="60">
        <v>5.5403000000000002</v>
      </c>
      <c r="F49" s="60"/>
      <c r="G49" s="60">
        <v>9.4374000000000002</v>
      </c>
      <c r="H49" s="60">
        <v>2.7824</v>
      </c>
      <c r="I49" s="60">
        <v>15.322100000000001</v>
      </c>
      <c r="J49" s="60">
        <v>13.9567</v>
      </c>
      <c r="K49" s="60">
        <v>12.8888</v>
      </c>
      <c r="L49" s="60">
        <v>2.5339999999999998</v>
      </c>
      <c r="M49" s="60">
        <v>18.5657</v>
      </c>
      <c r="N49" s="60">
        <v>4.0910000000000002</v>
      </c>
      <c r="O49" s="60">
        <v>8.8242999999999991</v>
      </c>
      <c r="P49" s="89">
        <v>1.2487999999999999</v>
      </c>
    </row>
    <row r="50" spans="1:16" x14ac:dyDescent="0.35">
      <c r="A50" s="1050" t="s">
        <v>10228</v>
      </c>
      <c r="B50" s="1047"/>
      <c r="C50" s="1048"/>
      <c r="D50" s="1048"/>
      <c r="E50" s="1048"/>
      <c r="F50" s="1048"/>
      <c r="G50" s="1048"/>
      <c r="H50" s="1048"/>
      <c r="I50" s="1048"/>
      <c r="J50" s="1048"/>
      <c r="K50" s="1048"/>
      <c r="L50" s="1048"/>
      <c r="M50" s="1048"/>
      <c r="N50" s="1048"/>
      <c r="O50" s="1048"/>
      <c r="P50" s="1049"/>
    </row>
    <row r="51" spans="1:16" x14ac:dyDescent="0.35">
      <c r="A51" s="85" t="s">
        <v>148</v>
      </c>
      <c r="B51" s="52">
        <v>15</v>
      </c>
      <c r="C51" s="60">
        <v>0.80859999999999999</v>
      </c>
      <c r="D51" s="60">
        <v>4.7983000000000002</v>
      </c>
      <c r="E51" s="60">
        <v>7.5884</v>
      </c>
      <c r="F51" s="60"/>
      <c r="G51" s="60">
        <v>9.0469000000000008</v>
      </c>
      <c r="H51" s="60">
        <v>1.9532</v>
      </c>
      <c r="I51" s="60">
        <v>18.336500000000001</v>
      </c>
      <c r="J51" s="60">
        <v>19.0854</v>
      </c>
      <c r="K51" s="60">
        <v>15.563800000000001</v>
      </c>
      <c r="L51" s="60">
        <v>0.29980000000000001</v>
      </c>
      <c r="M51" s="60">
        <v>19.395</v>
      </c>
      <c r="N51" s="60">
        <v>8.1157000000000004</v>
      </c>
      <c r="O51" s="60">
        <v>8.9855</v>
      </c>
      <c r="P51" s="89">
        <v>1.5162</v>
      </c>
    </row>
    <row r="52" spans="1:16" x14ac:dyDescent="0.35">
      <c r="A52" s="85" t="s">
        <v>149</v>
      </c>
      <c r="B52" s="52">
        <v>15</v>
      </c>
      <c r="C52" s="60">
        <v>0.88719999999999999</v>
      </c>
      <c r="D52" s="60">
        <v>5.0434999999999999</v>
      </c>
      <c r="E52" s="60">
        <v>8.0922000000000001</v>
      </c>
      <c r="F52" s="60"/>
      <c r="G52" s="60">
        <v>10.0966</v>
      </c>
      <c r="H52" s="60">
        <v>2.9443000000000001</v>
      </c>
      <c r="I52" s="60">
        <v>19.4665</v>
      </c>
      <c r="J52" s="60">
        <v>20.1892</v>
      </c>
      <c r="K52" s="60">
        <v>16.616599999999998</v>
      </c>
      <c r="L52" s="60">
        <v>0.41160000000000002</v>
      </c>
      <c r="M52" s="60">
        <v>19.809699999999999</v>
      </c>
      <c r="N52" s="60">
        <v>8.7494999999999994</v>
      </c>
      <c r="O52" s="60">
        <v>9.8908000000000005</v>
      </c>
      <c r="P52" s="89">
        <v>1.5506</v>
      </c>
    </row>
    <row r="53" spans="1:16" x14ac:dyDescent="0.35">
      <c r="A53" s="85" t="s">
        <v>150</v>
      </c>
      <c r="B53" s="52">
        <v>6</v>
      </c>
      <c r="C53" s="60">
        <v>0.38379999999999997</v>
      </c>
      <c r="D53" s="60">
        <v>3.7581000000000002</v>
      </c>
      <c r="E53" s="60">
        <v>7.7817999999999996</v>
      </c>
      <c r="F53" s="60"/>
      <c r="G53" s="60">
        <v>9.5939999999999994</v>
      </c>
      <c r="H53" s="60">
        <v>2.0177</v>
      </c>
      <c r="I53" s="60">
        <v>18.2775</v>
      </c>
      <c r="J53" s="60">
        <v>17.6218</v>
      </c>
      <c r="K53" s="60">
        <v>16.783799999999999</v>
      </c>
      <c r="L53" s="60">
        <v>0.37569999999999998</v>
      </c>
      <c r="M53" s="60">
        <v>18.689599999999999</v>
      </c>
      <c r="N53" s="60">
        <v>7.3543000000000003</v>
      </c>
      <c r="O53" s="60">
        <v>8.1508000000000003</v>
      </c>
      <c r="P53" s="89">
        <v>0.95169999999999999</v>
      </c>
    </row>
    <row r="54" spans="1:16" x14ac:dyDescent="0.35">
      <c r="A54" s="85" t="s">
        <v>151</v>
      </c>
      <c r="B54" s="52">
        <v>6</v>
      </c>
      <c r="C54" s="60">
        <v>0.49399999999999999</v>
      </c>
      <c r="D54" s="60">
        <v>4.0915999999999997</v>
      </c>
      <c r="E54" s="60">
        <v>8.4751999999999992</v>
      </c>
      <c r="F54" s="60"/>
      <c r="G54" s="60">
        <v>10.863799999999999</v>
      </c>
      <c r="H54" s="60">
        <v>3.2090999999999998</v>
      </c>
      <c r="I54" s="60">
        <v>19.639299999999999</v>
      </c>
      <c r="J54" s="60">
        <v>18.987200000000001</v>
      </c>
      <c r="K54" s="60">
        <v>17.949000000000002</v>
      </c>
      <c r="L54" s="60">
        <v>0.53549999999999998</v>
      </c>
      <c r="M54" s="60">
        <v>19.248100000000001</v>
      </c>
      <c r="N54" s="60">
        <v>8.2150999999999996</v>
      </c>
      <c r="O54" s="60">
        <v>9.2637</v>
      </c>
      <c r="P54" s="89">
        <v>1.002</v>
      </c>
    </row>
    <row r="55" spans="1:16" x14ac:dyDescent="0.35">
      <c r="A55" s="1050" t="s">
        <v>10229</v>
      </c>
      <c r="B55" s="1047"/>
      <c r="C55" s="1048"/>
      <c r="D55" s="1048"/>
      <c r="E55" s="1048"/>
      <c r="F55" s="1048"/>
      <c r="G55" s="1048"/>
      <c r="H55" s="1048"/>
      <c r="I55" s="1048"/>
      <c r="J55" s="1048"/>
      <c r="K55" s="1048"/>
      <c r="L55" s="1048"/>
      <c r="M55" s="1048"/>
      <c r="N55" s="1048"/>
      <c r="O55" s="1048"/>
      <c r="P55" s="1049"/>
    </row>
    <row r="56" spans="1:16" x14ac:dyDescent="0.35">
      <c r="A56" s="85" t="s">
        <v>2567</v>
      </c>
      <c r="B56" s="52">
        <v>28</v>
      </c>
      <c r="C56" s="60">
        <v>-1.1646000000000001</v>
      </c>
      <c r="D56" s="60">
        <v>6.9707999999999997</v>
      </c>
      <c r="E56" s="60">
        <v>-0.71989999999999998</v>
      </c>
      <c r="F56" s="60"/>
      <c r="G56" s="60">
        <v>7.4564000000000004</v>
      </c>
      <c r="H56" s="60">
        <v>9.4841999999999995</v>
      </c>
      <c r="I56" s="60">
        <v>13.2134</v>
      </c>
      <c r="J56" s="60">
        <v>11.7437</v>
      </c>
      <c r="K56" s="60">
        <v>12.154500000000001</v>
      </c>
      <c r="L56" s="60">
        <v>0.99470000000000003</v>
      </c>
      <c r="M56" s="60">
        <v>16.378299999999999</v>
      </c>
      <c r="N56" s="60">
        <v>0.1052</v>
      </c>
      <c r="O56" s="60">
        <v>7.5720000000000001</v>
      </c>
      <c r="P56" s="89">
        <v>0.65649999999999997</v>
      </c>
    </row>
    <row r="57" spans="1:16" x14ac:dyDescent="0.35">
      <c r="A57" s="85" t="s">
        <v>2735</v>
      </c>
      <c r="B57" s="52">
        <v>24</v>
      </c>
      <c r="C57" s="60">
        <v>3.7576000000000001</v>
      </c>
      <c r="D57" s="60">
        <v>10.065300000000001</v>
      </c>
      <c r="E57" s="60">
        <v>5.9043000000000001</v>
      </c>
      <c r="F57" s="60"/>
      <c r="G57" s="60">
        <v>2.7130000000000001</v>
      </c>
      <c r="H57" s="60">
        <v>0.33510000000000001</v>
      </c>
      <c r="I57" s="60">
        <v>11.4102</v>
      </c>
      <c r="J57" s="60">
        <v>12.530099999999999</v>
      </c>
      <c r="K57" s="60">
        <v>13.4101</v>
      </c>
      <c r="L57" s="60">
        <v>5.7241</v>
      </c>
      <c r="M57" s="60">
        <v>20.581600000000002</v>
      </c>
      <c r="N57" s="60">
        <v>1.5459000000000001</v>
      </c>
      <c r="O57" s="60">
        <v>1.2417</v>
      </c>
      <c r="P57" s="89">
        <v>1.5418000000000001</v>
      </c>
    </row>
    <row r="58" spans="1:16" x14ac:dyDescent="0.35">
      <c r="A58" s="85" t="s">
        <v>2876</v>
      </c>
      <c r="B58" s="52">
        <v>19</v>
      </c>
      <c r="C58" s="60">
        <v>1.8687</v>
      </c>
      <c r="D58" s="60">
        <v>8.1211000000000002</v>
      </c>
      <c r="E58" s="60">
        <v>5.9886999999999997</v>
      </c>
      <c r="F58" s="60"/>
      <c r="G58" s="60">
        <v>6.9722</v>
      </c>
      <c r="H58" s="60">
        <v>2.883</v>
      </c>
      <c r="I58" s="60">
        <v>14.165100000000001</v>
      </c>
      <c r="J58" s="60">
        <v>15.1739</v>
      </c>
      <c r="K58" s="60">
        <v>13.2531</v>
      </c>
      <c r="L58" s="60">
        <v>3.5539999999999998</v>
      </c>
      <c r="M58" s="60">
        <v>19.864799999999999</v>
      </c>
      <c r="N58" s="60">
        <v>4.1113</v>
      </c>
      <c r="O58" s="60">
        <v>7.0652999999999997</v>
      </c>
      <c r="P58" s="89">
        <v>1.8426</v>
      </c>
    </row>
    <row r="59" spans="1:16" x14ac:dyDescent="0.35">
      <c r="A59" s="85" t="s">
        <v>2979</v>
      </c>
      <c r="B59" s="52">
        <v>18</v>
      </c>
      <c r="C59" s="60">
        <v>3.3856999999999999</v>
      </c>
      <c r="D59" s="60">
        <v>11.8034</v>
      </c>
      <c r="E59" s="60">
        <v>20.970700000000001</v>
      </c>
      <c r="F59" s="60"/>
      <c r="G59" s="60">
        <v>16.040299999999998</v>
      </c>
      <c r="H59" s="60">
        <v>11.3817</v>
      </c>
      <c r="I59" s="60">
        <v>20.614999999999998</v>
      </c>
      <c r="J59" s="60">
        <v>14.681100000000001</v>
      </c>
      <c r="K59" s="60">
        <v>14.0929</v>
      </c>
      <c r="L59" s="60">
        <v>5.0625999999999998</v>
      </c>
      <c r="M59" s="60">
        <v>23.611000000000001</v>
      </c>
      <c r="N59" s="60">
        <v>18.427299999999999</v>
      </c>
      <c r="O59" s="60">
        <v>20.064299999999999</v>
      </c>
      <c r="P59" s="89">
        <v>1.4109</v>
      </c>
    </row>
    <row r="60" spans="1:16" x14ac:dyDescent="0.35">
      <c r="A60" s="85" t="s">
        <v>3086</v>
      </c>
      <c r="B60" s="52">
        <v>13</v>
      </c>
      <c r="C60" s="60">
        <v>5.6054000000000004</v>
      </c>
      <c r="D60" s="60">
        <v>14.1073</v>
      </c>
      <c r="E60" s="60">
        <v>6.2824999999999998</v>
      </c>
      <c r="F60" s="60"/>
      <c r="G60" s="60">
        <v>-0.98670000000000002</v>
      </c>
      <c r="H60" s="60">
        <v>-2.6232000000000002</v>
      </c>
      <c r="I60" s="60">
        <v>8.4543999999999997</v>
      </c>
      <c r="J60" s="60">
        <v>5.9480000000000004</v>
      </c>
      <c r="K60" s="60">
        <v>15.9382</v>
      </c>
      <c r="L60" s="60">
        <v>13.3337</v>
      </c>
      <c r="M60" s="60">
        <v>21.371600000000001</v>
      </c>
      <c r="N60" s="60">
        <v>-5.9513999999999996</v>
      </c>
      <c r="O60" s="60">
        <v>0.47</v>
      </c>
      <c r="P60" s="89">
        <v>2.1368999999999998</v>
      </c>
    </row>
    <row r="61" spans="1:16" x14ac:dyDescent="0.35">
      <c r="A61" s="85" t="s">
        <v>3165</v>
      </c>
      <c r="B61" s="52">
        <v>12</v>
      </c>
      <c r="C61" s="60">
        <v>4.7290000000000001</v>
      </c>
      <c r="D61" s="60">
        <v>9.3156999999999996</v>
      </c>
      <c r="E61" s="60">
        <v>13.6937</v>
      </c>
      <c r="F61" s="60"/>
      <c r="G61" s="60">
        <v>17.834599999999998</v>
      </c>
      <c r="H61" s="60">
        <v>6.9869000000000003</v>
      </c>
      <c r="I61" s="60">
        <v>21.084599999999998</v>
      </c>
      <c r="J61" s="60">
        <v>17.684200000000001</v>
      </c>
      <c r="K61" s="60">
        <v>13.8324</v>
      </c>
      <c r="L61" s="60">
        <v>5.2135999999999996</v>
      </c>
      <c r="M61" s="60">
        <v>24.9999</v>
      </c>
      <c r="N61" s="60">
        <v>13.5563</v>
      </c>
      <c r="O61" s="60">
        <v>14.9903</v>
      </c>
      <c r="P61" s="89">
        <v>2.7648000000000001</v>
      </c>
    </row>
    <row r="62" spans="1:16" x14ac:dyDescent="0.35">
      <c r="A62" s="85" t="s">
        <v>3238</v>
      </c>
      <c r="B62" s="52">
        <v>12</v>
      </c>
      <c r="C62" s="60">
        <v>3.9821</v>
      </c>
      <c r="D62" s="60">
        <v>13.787599999999999</v>
      </c>
      <c r="E62" s="60">
        <v>13.718500000000001</v>
      </c>
      <c r="F62" s="60"/>
      <c r="G62" s="60">
        <v>12.2944</v>
      </c>
      <c r="H62" s="60">
        <v>7.2605000000000004</v>
      </c>
      <c r="I62" s="60">
        <v>18.567699999999999</v>
      </c>
      <c r="J62" s="60">
        <v>11.8794</v>
      </c>
      <c r="K62" s="60" t="s">
        <v>430</v>
      </c>
      <c r="L62" s="60">
        <v>6.8930999999999996</v>
      </c>
      <c r="M62" s="60">
        <v>27.597799999999999</v>
      </c>
      <c r="N62" s="60">
        <v>9.8307000000000002</v>
      </c>
      <c r="O62" s="60">
        <v>11.7926</v>
      </c>
      <c r="P62" s="89">
        <v>3.3687999999999998</v>
      </c>
    </row>
    <row r="63" spans="1:16" x14ac:dyDescent="0.35">
      <c r="A63" s="85" t="s">
        <v>3305</v>
      </c>
      <c r="B63" s="52">
        <v>11</v>
      </c>
      <c r="C63" s="60">
        <v>2.3073000000000001</v>
      </c>
      <c r="D63" s="60">
        <v>5.7645999999999997</v>
      </c>
      <c r="E63" s="60">
        <v>1.7114</v>
      </c>
      <c r="F63" s="60"/>
      <c r="G63" s="60">
        <v>6.6840000000000002</v>
      </c>
      <c r="H63" s="60">
        <v>1.2891999999999999</v>
      </c>
      <c r="I63" s="60">
        <v>13.518700000000001</v>
      </c>
      <c r="J63" s="60">
        <v>11.9382</v>
      </c>
      <c r="K63" s="60">
        <v>13.9146</v>
      </c>
      <c r="L63" s="60">
        <v>4.0191999999999997</v>
      </c>
      <c r="M63" s="60">
        <v>14.907</v>
      </c>
      <c r="N63" s="60">
        <v>0.31709999999999999</v>
      </c>
      <c r="O63" s="60">
        <v>5.8765999999999998</v>
      </c>
      <c r="P63" s="89">
        <v>0.71240000000000003</v>
      </c>
    </row>
    <row r="64" spans="1:16" x14ac:dyDescent="0.35">
      <c r="A64" s="85" t="s">
        <v>3370</v>
      </c>
      <c r="B64" s="52">
        <v>10</v>
      </c>
      <c r="C64" s="60">
        <v>1.9153</v>
      </c>
      <c r="D64" s="60">
        <v>8.0324000000000009</v>
      </c>
      <c r="E64" s="60">
        <v>2.5783</v>
      </c>
      <c r="F64" s="60"/>
      <c r="G64" s="60">
        <v>4.3811</v>
      </c>
      <c r="H64" s="60">
        <v>1.5108999999999999</v>
      </c>
      <c r="I64" s="60">
        <v>11.2911</v>
      </c>
      <c r="J64" s="60">
        <v>9.5044000000000004</v>
      </c>
      <c r="K64" s="60">
        <v>11.4215</v>
      </c>
      <c r="L64" s="60">
        <v>4.1463000000000001</v>
      </c>
      <c r="M64" s="60">
        <v>16.857500000000002</v>
      </c>
      <c r="N64" s="60">
        <v>0.1183</v>
      </c>
      <c r="O64" s="60">
        <v>4.0214999999999996</v>
      </c>
      <c r="P64" s="89">
        <v>0.9052</v>
      </c>
    </row>
    <row r="65" spans="1:16" x14ac:dyDescent="0.35">
      <c r="A65" s="85" t="s">
        <v>3424</v>
      </c>
      <c r="B65" s="52">
        <v>9</v>
      </c>
      <c r="C65" s="60">
        <v>2.8776000000000002</v>
      </c>
      <c r="D65" s="60">
        <v>9.3460000000000001</v>
      </c>
      <c r="E65" s="60">
        <v>10.847300000000001</v>
      </c>
      <c r="F65" s="60"/>
      <c r="G65" s="60">
        <v>12.8781</v>
      </c>
      <c r="H65" s="60">
        <v>0.29599999999999999</v>
      </c>
      <c r="I65" s="60">
        <v>14.2774</v>
      </c>
      <c r="J65" s="60" t="s">
        <v>430</v>
      </c>
      <c r="K65" s="60" t="s">
        <v>430</v>
      </c>
      <c r="L65" s="60">
        <v>3.278</v>
      </c>
      <c r="M65" s="60">
        <v>22.858599999999999</v>
      </c>
      <c r="N65" s="60">
        <v>8.7372999999999994</v>
      </c>
      <c r="O65" s="60">
        <v>14.1008</v>
      </c>
      <c r="P65" s="89">
        <v>2.8441000000000001</v>
      </c>
    </row>
    <row r="66" spans="1:16" x14ac:dyDescent="0.35">
      <c r="A66" s="85" t="s">
        <v>3468</v>
      </c>
      <c r="B66" s="52">
        <v>7</v>
      </c>
      <c r="C66" s="60">
        <v>4.3837000000000002</v>
      </c>
      <c r="D66" s="60">
        <v>9.1232000000000006</v>
      </c>
      <c r="E66" s="60">
        <v>9.5344999999999995</v>
      </c>
      <c r="F66" s="60"/>
      <c r="G66" s="60">
        <v>12.7898</v>
      </c>
      <c r="H66" s="60">
        <v>2.1425000000000001</v>
      </c>
      <c r="I66" s="60">
        <v>9.8081999999999994</v>
      </c>
      <c r="J66" s="60">
        <v>9.4606999999999992</v>
      </c>
      <c r="K66" s="60">
        <v>9.9186999999999994</v>
      </c>
      <c r="L66" s="60">
        <v>5.1071999999999997</v>
      </c>
      <c r="M66" s="60">
        <v>21.290600000000001</v>
      </c>
      <c r="N66" s="60">
        <v>7.8615000000000004</v>
      </c>
      <c r="O66" s="60">
        <v>10.225899999999999</v>
      </c>
      <c r="P66" s="89">
        <v>2.6274000000000002</v>
      </c>
    </row>
    <row r="67" spans="1:16" x14ac:dyDescent="0.35">
      <c r="A67" s="85" t="s">
        <v>3507</v>
      </c>
      <c r="B67" s="52">
        <v>7</v>
      </c>
      <c r="C67" s="60">
        <v>3.3262</v>
      </c>
      <c r="D67" s="60">
        <v>10.146100000000001</v>
      </c>
      <c r="E67" s="60">
        <v>9.8414999999999999</v>
      </c>
      <c r="F67" s="60"/>
      <c r="G67" s="60">
        <v>11.405099999999999</v>
      </c>
      <c r="H67" s="60">
        <v>6.0533999999999999</v>
      </c>
      <c r="I67" s="60">
        <v>19.129899999999999</v>
      </c>
      <c r="J67" s="60">
        <v>17.226199999999999</v>
      </c>
      <c r="K67" s="60">
        <v>16.001300000000001</v>
      </c>
      <c r="L67" s="60">
        <v>4.4558</v>
      </c>
      <c r="M67" s="60">
        <v>24.362400000000001</v>
      </c>
      <c r="N67" s="60">
        <v>7.5117000000000003</v>
      </c>
      <c r="O67" s="60">
        <v>12.2811</v>
      </c>
      <c r="P67" s="89">
        <v>3.3689</v>
      </c>
    </row>
    <row r="68" spans="1:16" x14ac:dyDescent="0.35">
      <c r="A68" s="85" t="s">
        <v>3548</v>
      </c>
      <c r="B68" s="52">
        <v>6</v>
      </c>
      <c r="C68" s="60">
        <v>4.0353000000000003</v>
      </c>
      <c r="D68" s="60">
        <v>5.1180000000000003</v>
      </c>
      <c r="E68" s="60">
        <v>23.098700000000001</v>
      </c>
      <c r="F68" s="60"/>
      <c r="G68" s="60">
        <v>46.215000000000003</v>
      </c>
      <c r="H68" s="60">
        <v>33.1038</v>
      </c>
      <c r="I68" s="60">
        <v>26.014500000000002</v>
      </c>
      <c r="J68" s="60">
        <v>10.7959</v>
      </c>
      <c r="K68" s="60">
        <v>12.765499999999999</v>
      </c>
      <c r="L68" s="60">
        <v>3.9801000000000002</v>
      </c>
      <c r="M68" s="60">
        <v>22.549900000000001</v>
      </c>
      <c r="N68" s="60">
        <v>31.5014</v>
      </c>
      <c r="O68" s="60">
        <v>39.108899999999998</v>
      </c>
      <c r="P68" s="89">
        <v>6.4770000000000003</v>
      </c>
    </row>
    <row r="69" spans="1:16" x14ac:dyDescent="0.35">
      <c r="A69" s="85" t="s">
        <v>3583</v>
      </c>
      <c r="B69" s="52">
        <v>6</v>
      </c>
      <c r="C69" s="60">
        <v>8.5435999999999996</v>
      </c>
      <c r="D69" s="60">
        <v>17.2545</v>
      </c>
      <c r="E69" s="60">
        <v>7.8734999999999999</v>
      </c>
      <c r="F69" s="60"/>
      <c r="G69" s="60">
        <v>19.6236</v>
      </c>
      <c r="H69" s="60">
        <v>9.5489999999999995</v>
      </c>
      <c r="I69" s="60">
        <v>22.176100000000002</v>
      </c>
      <c r="J69" s="60">
        <v>20.591799999999999</v>
      </c>
      <c r="K69" s="60">
        <v>12.380699999999999</v>
      </c>
      <c r="L69" s="60">
        <v>10.7577</v>
      </c>
      <c r="M69" s="60">
        <v>27.9072</v>
      </c>
      <c r="N69" s="60">
        <v>8.5799000000000003</v>
      </c>
      <c r="O69" s="60">
        <v>11.0648</v>
      </c>
      <c r="P69" s="89">
        <v>3.7145000000000001</v>
      </c>
    </row>
    <row r="70" spans="1:16" x14ac:dyDescent="0.35">
      <c r="A70" s="85" t="s">
        <v>3620</v>
      </c>
      <c r="B70" s="52">
        <v>6</v>
      </c>
      <c r="C70" s="60">
        <v>1.2668999999999999</v>
      </c>
      <c r="D70" s="60">
        <v>-0.14630000000000001</v>
      </c>
      <c r="E70" s="60">
        <v>4.6092000000000004</v>
      </c>
      <c r="F70" s="60"/>
      <c r="G70" s="60">
        <v>11.4618</v>
      </c>
      <c r="H70" s="60">
        <v>5.3183999999999996</v>
      </c>
      <c r="I70" s="60">
        <v>18.111799999999999</v>
      </c>
      <c r="J70" s="60">
        <v>13.6731</v>
      </c>
      <c r="K70" s="60">
        <v>15.939500000000001</v>
      </c>
      <c r="L70" s="60">
        <v>1.0241</v>
      </c>
      <c r="M70" s="60">
        <v>10.9779</v>
      </c>
      <c r="N70" s="60">
        <v>6.2443</v>
      </c>
      <c r="O70" s="60">
        <v>9.5832999999999995</v>
      </c>
      <c r="P70" s="89">
        <v>0.88249999999999995</v>
      </c>
    </row>
    <row r="71" spans="1:16" x14ac:dyDescent="0.35">
      <c r="A71" s="85" t="s">
        <v>3657</v>
      </c>
      <c r="B71" s="52">
        <v>5</v>
      </c>
      <c r="C71" s="60">
        <v>1.2154</v>
      </c>
      <c r="D71" s="60">
        <v>-0.31740000000000002</v>
      </c>
      <c r="E71" s="60">
        <v>1.0470999999999999</v>
      </c>
      <c r="F71" s="60"/>
      <c r="G71" s="60">
        <v>9.8359000000000005</v>
      </c>
      <c r="H71" s="60">
        <v>-2.92E-2</v>
      </c>
      <c r="I71" s="60">
        <v>22.801300000000001</v>
      </c>
      <c r="J71" s="60">
        <v>22.665299999999998</v>
      </c>
      <c r="K71" s="60">
        <v>14.833399999999999</v>
      </c>
      <c r="L71" s="60">
        <v>1.1675</v>
      </c>
      <c r="M71" s="60">
        <v>11.6843</v>
      </c>
      <c r="N71" s="60">
        <v>3.3222</v>
      </c>
      <c r="O71" s="60">
        <v>7.2198000000000002</v>
      </c>
      <c r="P71" s="89">
        <v>1.8447</v>
      </c>
    </row>
    <row r="72" spans="1:16" x14ac:dyDescent="0.35">
      <c r="A72" s="85" t="s">
        <v>3686</v>
      </c>
      <c r="B72" s="52">
        <v>5</v>
      </c>
      <c r="C72" s="60">
        <v>0.99070000000000003</v>
      </c>
      <c r="D72" s="60">
        <v>10.4514</v>
      </c>
      <c r="E72" s="60">
        <v>8.0020000000000007</v>
      </c>
      <c r="F72" s="60"/>
      <c r="G72" s="60">
        <v>7.6886999999999999</v>
      </c>
      <c r="H72" s="60">
        <v>9.3562999999999992</v>
      </c>
      <c r="I72" s="60">
        <v>15.2652</v>
      </c>
      <c r="J72" s="60">
        <v>14.316599999999999</v>
      </c>
      <c r="K72" s="60" t="s">
        <v>430</v>
      </c>
      <c r="L72" s="60">
        <v>4.2823000000000002</v>
      </c>
      <c r="M72" s="60">
        <v>20.4602</v>
      </c>
      <c r="N72" s="60">
        <v>3.8862000000000001</v>
      </c>
      <c r="O72" s="60">
        <v>8.4659999999999993</v>
      </c>
      <c r="P72" s="89">
        <v>1.6873</v>
      </c>
    </row>
    <row r="73" spans="1:16" x14ac:dyDescent="0.35">
      <c r="A73" s="85" t="s">
        <v>3710</v>
      </c>
      <c r="B73" s="52">
        <v>4</v>
      </c>
      <c r="C73" s="60">
        <v>3.706</v>
      </c>
      <c r="D73" s="60">
        <v>6.8299000000000003</v>
      </c>
      <c r="E73" s="60">
        <v>3.6575000000000002</v>
      </c>
      <c r="F73" s="60"/>
      <c r="G73" s="60">
        <v>3.3311999999999999</v>
      </c>
      <c r="H73" s="60">
        <v>-3.1920000000000002</v>
      </c>
      <c r="I73" s="60">
        <v>8.7263000000000002</v>
      </c>
      <c r="J73" s="60">
        <v>8.5686999999999998</v>
      </c>
      <c r="K73" s="60">
        <v>11.438599999999999</v>
      </c>
      <c r="L73" s="60">
        <v>6.1147</v>
      </c>
      <c r="M73" s="60">
        <v>15.628299999999999</v>
      </c>
      <c r="N73" s="60">
        <v>0.67910000000000004</v>
      </c>
      <c r="O73" s="60">
        <v>3.4314</v>
      </c>
      <c r="P73" s="89">
        <v>1.4942</v>
      </c>
    </row>
    <row r="74" spans="1:16" x14ac:dyDescent="0.35">
      <c r="A74" s="85" t="s">
        <v>3733</v>
      </c>
      <c r="B74" s="52">
        <v>3</v>
      </c>
      <c r="C74" s="60">
        <v>2.867</v>
      </c>
      <c r="D74" s="60">
        <v>7.1687000000000003</v>
      </c>
      <c r="E74" s="60">
        <v>3.8544999999999998</v>
      </c>
      <c r="F74" s="60"/>
      <c r="G74" s="60">
        <v>6.9230999999999998</v>
      </c>
      <c r="H74" s="60" t="s">
        <v>430</v>
      </c>
      <c r="I74" s="60" t="s">
        <v>430</v>
      </c>
      <c r="J74" s="60" t="s">
        <v>430</v>
      </c>
      <c r="K74" s="60" t="s">
        <v>430</v>
      </c>
      <c r="L74" s="60">
        <v>4.8449999999999998</v>
      </c>
      <c r="M74" s="60">
        <v>18.7514</v>
      </c>
      <c r="N74" s="60">
        <v>2.5114000000000001</v>
      </c>
      <c r="O74" s="60">
        <v>4.5441000000000003</v>
      </c>
      <c r="P74" s="89">
        <v>1.155</v>
      </c>
    </row>
    <row r="75" spans="1:16" x14ac:dyDescent="0.35">
      <c r="A75" s="85" t="s">
        <v>3748</v>
      </c>
      <c r="B75" s="52">
        <v>3</v>
      </c>
      <c r="C75" s="60">
        <v>1.2594000000000001</v>
      </c>
      <c r="D75" s="60">
        <v>2.5743999999999998</v>
      </c>
      <c r="E75" s="60">
        <v>-3.0865</v>
      </c>
      <c r="F75" s="60"/>
      <c r="G75" s="60">
        <v>0.37909999999999999</v>
      </c>
      <c r="H75" s="60" t="s">
        <v>430</v>
      </c>
      <c r="I75" s="60" t="s">
        <v>430</v>
      </c>
      <c r="J75" s="60" t="s">
        <v>430</v>
      </c>
      <c r="K75" s="60" t="s">
        <v>430</v>
      </c>
      <c r="L75" s="60">
        <v>2.2042999999999999</v>
      </c>
      <c r="M75" s="60">
        <v>9.0440000000000005</v>
      </c>
      <c r="N75" s="60">
        <v>-4.9908999999999999</v>
      </c>
      <c r="O75" s="60">
        <v>1.3803000000000001</v>
      </c>
      <c r="P75" s="89">
        <v>0.75080000000000002</v>
      </c>
    </row>
    <row r="76" spans="1:16" x14ac:dyDescent="0.35">
      <c r="A76" s="85" t="s">
        <v>3765</v>
      </c>
      <c r="B76" s="52">
        <v>3</v>
      </c>
      <c r="C76" s="60">
        <v>-0.23330000000000001</v>
      </c>
      <c r="D76" s="60">
        <v>3.4327000000000001</v>
      </c>
      <c r="E76" s="60">
        <v>-0.75270000000000004</v>
      </c>
      <c r="F76" s="60"/>
      <c r="G76" s="60">
        <v>0.51119999999999999</v>
      </c>
      <c r="H76" s="60">
        <v>-0.94299999999999995</v>
      </c>
      <c r="I76" s="60">
        <v>10.8308</v>
      </c>
      <c r="J76" s="60">
        <v>11.8432</v>
      </c>
      <c r="K76" s="60" t="s">
        <v>430</v>
      </c>
      <c r="L76" s="60">
        <v>1.331</v>
      </c>
      <c r="M76" s="60">
        <v>14.9625</v>
      </c>
      <c r="N76" s="60">
        <v>-0.30790000000000001</v>
      </c>
      <c r="O76" s="60">
        <v>1.2372000000000001</v>
      </c>
      <c r="P76" s="89">
        <v>0.68930000000000002</v>
      </c>
    </row>
    <row r="77" spans="1:16" x14ac:dyDescent="0.35">
      <c r="A77" s="85" t="s">
        <v>3783</v>
      </c>
      <c r="B77" s="52">
        <v>3</v>
      </c>
      <c r="C77" s="60">
        <v>0.69679999999999997</v>
      </c>
      <c r="D77" s="60">
        <v>0.77859999999999996</v>
      </c>
      <c r="E77" s="60">
        <v>7.6821999999999999</v>
      </c>
      <c r="F77" s="60"/>
      <c r="G77" s="60">
        <v>15.4809</v>
      </c>
      <c r="H77" s="60">
        <v>6.2373000000000003</v>
      </c>
      <c r="I77" s="60">
        <v>16.866900000000001</v>
      </c>
      <c r="J77" s="60">
        <v>12.4779</v>
      </c>
      <c r="K77" s="60">
        <v>15.3201</v>
      </c>
      <c r="L77" s="60">
        <v>2.0478999999999998</v>
      </c>
      <c r="M77" s="60">
        <v>17.5657</v>
      </c>
      <c r="N77" s="60">
        <v>7.7812999999999999</v>
      </c>
      <c r="O77" s="60">
        <v>13.1715</v>
      </c>
      <c r="P77" s="89">
        <v>1.1816</v>
      </c>
    </row>
    <row r="78" spans="1:16" x14ac:dyDescent="0.35">
      <c r="A78" s="85" t="s">
        <v>3801</v>
      </c>
      <c r="B78" s="52">
        <v>3</v>
      </c>
      <c r="C78" s="60">
        <v>3.5245000000000002</v>
      </c>
      <c r="D78" s="60">
        <v>9.5731999999999999</v>
      </c>
      <c r="E78" s="60">
        <v>4.8559999999999999</v>
      </c>
      <c r="F78" s="60"/>
      <c r="G78" s="60">
        <v>5.1875999999999998</v>
      </c>
      <c r="H78" s="60" t="s">
        <v>430</v>
      </c>
      <c r="I78" s="60" t="s">
        <v>430</v>
      </c>
      <c r="J78" s="60" t="s">
        <v>430</v>
      </c>
      <c r="K78" s="60" t="s">
        <v>430</v>
      </c>
      <c r="L78" s="60">
        <v>6.1734</v>
      </c>
      <c r="M78" s="60">
        <v>18.3947</v>
      </c>
      <c r="N78" s="60">
        <v>0.87839999999999996</v>
      </c>
      <c r="O78" s="60">
        <v>5.5358000000000001</v>
      </c>
      <c r="P78" s="89">
        <v>1.2392000000000001</v>
      </c>
    </row>
    <row r="79" spans="1:16" x14ac:dyDescent="0.35">
      <c r="A79" s="85" t="s">
        <v>3817</v>
      </c>
      <c r="B79" s="52">
        <v>2</v>
      </c>
      <c r="C79" s="60">
        <v>4.9218000000000002</v>
      </c>
      <c r="D79" s="60">
        <v>12.775499999999999</v>
      </c>
      <c r="E79" s="60">
        <v>11.1653</v>
      </c>
      <c r="F79" s="60"/>
      <c r="G79" s="60">
        <v>14.497999999999999</v>
      </c>
      <c r="H79" s="60">
        <v>5.7313999999999998</v>
      </c>
      <c r="I79" s="60">
        <v>16.1341</v>
      </c>
      <c r="J79" s="60">
        <v>14.82</v>
      </c>
      <c r="K79" s="60">
        <v>13.7385</v>
      </c>
      <c r="L79" s="60">
        <v>6.5530999999999997</v>
      </c>
      <c r="M79" s="60">
        <v>24.0105</v>
      </c>
      <c r="N79" s="60">
        <v>8.7082999999999995</v>
      </c>
      <c r="O79" s="60">
        <v>14.4655</v>
      </c>
      <c r="P79" s="89">
        <v>3.1718999999999999</v>
      </c>
    </row>
    <row r="80" spans="1:16" x14ac:dyDescent="0.35">
      <c r="A80" s="85" t="s">
        <v>3829</v>
      </c>
      <c r="B80" s="52">
        <v>2</v>
      </c>
      <c r="C80" s="60">
        <v>1.2196</v>
      </c>
      <c r="D80" s="60">
        <v>3.5024999999999999</v>
      </c>
      <c r="E80" s="60">
        <v>-0.39860000000000001</v>
      </c>
      <c r="F80" s="60"/>
      <c r="G80" s="60">
        <v>2.6829999999999998</v>
      </c>
      <c r="H80" s="60">
        <v>-0.85840000000000005</v>
      </c>
      <c r="I80" s="60">
        <v>8.9671000000000003</v>
      </c>
      <c r="J80" s="60">
        <v>10.1814</v>
      </c>
      <c r="K80" s="60" t="s">
        <v>430</v>
      </c>
      <c r="L80" s="60">
        <v>2.6402999999999999</v>
      </c>
      <c r="M80" s="60">
        <v>11.274900000000001</v>
      </c>
      <c r="N80" s="60">
        <v>-2.9514</v>
      </c>
      <c r="O80" s="60">
        <v>2.3542000000000001</v>
      </c>
      <c r="P80" s="89">
        <v>-6.0400000000000002E-2</v>
      </c>
    </row>
    <row r="81" spans="1:16" x14ac:dyDescent="0.35">
      <c r="A81" s="85" t="s">
        <v>3843</v>
      </c>
      <c r="B81" s="52">
        <v>2</v>
      </c>
      <c r="C81" s="60">
        <v>2.3096000000000001</v>
      </c>
      <c r="D81" s="60">
        <v>4.5717999999999996</v>
      </c>
      <c r="E81" s="60">
        <v>-3.5945</v>
      </c>
      <c r="F81" s="60"/>
      <c r="G81" s="60">
        <v>1.7163999999999999</v>
      </c>
      <c r="H81" s="60" t="s">
        <v>430</v>
      </c>
      <c r="I81" s="60" t="s">
        <v>430</v>
      </c>
      <c r="J81" s="60" t="s">
        <v>430</v>
      </c>
      <c r="K81" s="60" t="s">
        <v>430</v>
      </c>
      <c r="L81" s="60">
        <v>4.6471</v>
      </c>
      <c r="M81" s="60">
        <v>11.1183</v>
      </c>
      <c r="N81" s="60">
        <v>-2.9786999999999999</v>
      </c>
      <c r="O81" s="60">
        <v>-0.79300000000000004</v>
      </c>
      <c r="P81" s="89">
        <v>0.21429999999999999</v>
      </c>
    </row>
    <row r="82" spans="1:16" x14ac:dyDescent="0.35">
      <c r="A82" s="85" t="s">
        <v>3856</v>
      </c>
      <c r="B82" s="52">
        <v>1</v>
      </c>
      <c r="C82" s="60">
        <v>2.3700999999999999</v>
      </c>
      <c r="D82" s="60">
        <v>13.5608</v>
      </c>
      <c r="E82" s="60">
        <v>24.468800000000002</v>
      </c>
      <c r="F82" s="60"/>
      <c r="G82" s="60">
        <v>21.4633</v>
      </c>
      <c r="H82" s="60">
        <v>11.142300000000001</v>
      </c>
      <c r="I82" s="60">
        <v>16.746200000000002</v>
      </c>
      <c r="J82" s="60">
        <v>11.7349</v>
      </c>
      <c r="K82" s="60" t="s">
        <v>430</v>
      </c>
      <c r="L82" s="60">
        <v>3.0550000000000002</v>
      </c>
      <c r="M82" s="60">
        <v>35.0792</v>
      </c>
      <c r="N82" s="60">
        <v>18.642099999999999</v>
      </c>
      <c r="O82" s="60">
        <v>18.3201</v>
      </c>
      <c r="P82" s="89">
        <v>4.5324</v>
      </c>
    </row>
    <row r="83" spans="1:16" x14ac:dyDescent="0.35">
      <c r="A83" s="85" t="s">
        <v>3863</v>
      </c>
      <c r="B83" s="52">
        <v>1</v>
      </c>
      <c r="C83" s="60">
        <v>4.0227000000000004</v>
      </c>
      <c r="D83" s="60">
        <v>8.5579999999999998</v>
      </c>
      <c r="E83" s="60">
        <v>2.2490999999999999</v>
      </c>
      <c r="F83" s="60"/>
      <c r="G83" s="60">
        <v>-1.7499</v>
      </c>
      <c r="H83" s="60">
        <v>-0.3669</v>
      </c>
      <c r="I83" s="60">
        <v>12.0661</v>
      </c>
      <c r="J83" s="60" t="s">
        <v>430</v>
      </c>
      <c r="K83" s="60" t="s">
        <v>430</v>
      </c>
      <c r="L83" s="60">
        <v>5.8907999999999996</v>
      </c>
      <c r="M83" s="60">
        <v>18.140699999999999</v>
      </c>
      <c r="N83" s="60">
        <v>-0.52229999999999999</v>
      </c>
      <c r="O83" s="60">
        <v>-1.8867</v>
      </c>
      <c r="P83" s="89">
        <v>1.1774</v>
      </c>
    </row>
    <row r="84" spans="1:16" x14ac:dyDescent="0.35">
      <c r="A84" s="85" t="s">
        <v>3870</v>
      </c>
      <c r="B84" s="52">
        <v>1</v>
      </c>
      <c r="C84" s="60">
        <v>4.8170000000000002</v>
      </c>
      <c r="D84" s="60">
        <v>12.8742</v>
      </c>
      <c r="E84" s="60">
        <v>27.2485</v>
      </c>
      <c r="F84" s="60"/>
      <c r="G84" s="60">
        <v>30.4252</v>
      </c>
      <c r="H84" s="60">
        <v>18.654599999999999</v>
      </c>
      <c r="I84" s="60">
        <v>40.482700000000001</v>
      </c>
      <c r="J84" s="60" t="s">
        <v>430</v>
      </c>
      <c r="K84" s="60" t="s">
        <v>430</v>
      </c>
      <c r="L84" s="60">
        <v>3.8852000000000002</v>
      </c>
      <c r="M84" s="60">
        <v>40.6404</v>
      </c>
      <c r="N84" s="60">
        <v>31.027999999999999</v>
      </c>
      <c r="O84" s="60">
        <v>29.328800000000001</v>
      </c>
      <c r="P84" s="89">
        <v>4.7309999999999999</v>
      </c>
    </row>
    <row r="85" spans="1:16" x14ac:dyDescent="0.35">
      <c r="A85" s="85" t="s">
        <v>3877</v>
      </c>
      <c r="B85" s="52">
        <v>1</v>
      </c>
      <c r="C85" s="60">
        <v>4.82E-2</v>
      </c>
      <c r="D85" s="60">
        <v>-2.5264000000000002</v>
      </c>
      <c r="E85" s="60">
        <v>-4.9348000000000001</v>
      </c>
      <c r="F85" s="60"/>
      <c r="G85" s="60">
        <v>-12.2151</v>
      </c>
      <c r="H85" s="60">
        <v>-10.2698</v>
      </c>
      <c r="I85" s="60">
        <v>-1.8655999999999999</v>
      </c>
      <c r="J85" s="60">
        <v>6.7207999999999997</v>
      </c>
      <c r="K85" s="60">
        <v>8.8374000000000006</v>
      </c>
      <c r="L85" s="60">
        <v>0.4788</v>
      </c>
      <c r="M85" s="60">
        <v>6.5816999999999997</v>
      </c>
      <c r="N85" s="60">
        <v>-11.807</v>
      </c>
      <c r="O85" s="60">
        <v>-12.0497</v>
      </c>
      <c r="P85" s="89">
        <v>-0.47660000000000002</v>
      </c>
    </row>
    <row r="86" spans="1:16" x14ac:dyDescent="0.35">
      <c r="A86" s="85" t="s">
        <v>3884</v>
      </c>
      <c r="B86" s="52">
        <v>1</v>
      </c>
      <c r="C86" s="60">
        <v>2.7641</v>
      </c>
      <c r="D86" s="60">
        <v>9.7507999999999999</v>
      </c>
      <c r="E86" s="60">
        <v>13.940300000000001</v>
      </c>
      <c r="F86" s="60"/>
      <c r="G86" s="60">
        <v>12.535600000000001</v>
      </c>
      <c r="H86" s="60">
        <v>10.6629</v>
      </c>
      <c r="I86" s="60">
        <v>19.9498</v>
      </c>
      <c r="J86" s="60">
        <v>15.396800000000001</v>
      </c>
      <c r="K86" s="60" t="s">
        <v>430</v>
      </c>
      <c r="L86" s="60">
        <v>4.3342000000000001</v>
      </c>
      <c r="M86" s="60">
        <v>24.992100000000001</v>
      </c>
      <c r="N86" s="60">
        <v>11.038600000000001</v>
      </c>
      <c r="O86" s="60">
        <v>11.4735</v>
      </c>
      <c r="P86" s="89">
        <v>3.0289999999999999</v>
      </c>
    </row>
    <row r="87" spans="1:16" x14ac:dyDescent="0.35">
      <c r="A87" s="85" t="s">
        <v>3891</v>
      </c>
      <c r="B87" s="52">
        <v>1</v>
      </c>
      <c r="C87" s="60">
        <v>10.710599999999999</v>
      </c>
      <c r="D87" s="60">
        <v>18.895299999999999</v>
      </c>
      <c r="E87" s="60">
        <v>16.4834</v>
      </c>
      <c r="F87" s="60"/>
      <c r="G87" s="60">
        <v>38.206699999999998</v>
      </c>
      <c r="H87" s="60">
        <v>13.9307</v>
      </c>
      <c r="I87" s="60" t="s">
        <v>430</v>
      </c>
      <c r="J87" s="60" t="s">
        <v>430</v>
      </c>
      <c r="K87" s="60" t="s">
        <v>430</v>
      </c>
      <c r="L87" s="60">
        <v>12.223100000000001</v>
      </c>
      <c r="M87" s="60">
        <v>32.432400000000001</v>
      </c>
      <c r="N87" s="60">
        <v>19.32</v>
      </c>
      <c r="O87" s="60">
        <v>27.975100000000001</v>
      </c>
      <c r="P87" s="89">
        <v>5.2548000000000004</v>
      </c>
    </row>
    <row r="88" spans="1:16" x14ac:dyDescent="0.35">
      <c r="A88" s="85" t="s">
        <v>3898</v>
      </c>
      <c r="B88" s="52">
        <v>1</v>
      </c>
      <c r="C88" s="60">
        <v>1.1525000000000001</v>
      </c>
      <c r="D88" s="60">
        <v>8.0225000000000009</v>
      </c>
      <c r="E88" s="60">
        <v>3.1516999999999999</v>
      </c>
      <c r="F88" s="60"/>
      <c r="G88" s="60">
        <v>8.8699999999999992</v>
      </c>
      <c r="H88" s="60" t="s">
        <v>430</v>
      </c>
      <c r="I88" s="60" t="s">
        <v>430</v>
      </c>
      <c r="J88" s="60" t="s">
        <v>430</v>
      </c>
      <c r="K88" s="60" t="s">
        <v>430</v>
      </c>
      <c r="L88" s="60">
        <v>3.319</v>
      </c>
      <c r="M88" s="60">
        <v>18.482700000000001</v>
      </c>
      <c r="N88" s="60">
        <v>1.3633999999999999</v>
      </c>
      <c r="O88" s="60">
        <v>7.4923999999999999</v>
      </c>
      <c r="P88" s="89">
        <v>0.63700000000000001</v>
      </c>
    </row>
    <row r="89" spans="1:16" x14ac:dyDescent="0.35">
      <c r="A89" s="85" t="s">
        <v>3905</v>
      </c>
      <c r="B89" s="52">
        <v>28</v>
      </c>
      <c r="C89" s="60">
        <v>-1.0513999999999999</v>
      </c>
      <c r="D89" s="60">
        <v>7.3304</v>
      </c>
      <c r="E89" s="60">
        <v>-6.0299999999999999E-2</v>
      </c>
      <c r="F89" s="60"/>
      <c r="G89" s="60">
        <v>8.9242000000000008</v>
      </c>
      <c r="H89" s="60">
        <v>10.955399999999999</v>
      </c>
      <c r="I89" s="60">
        <v>14.665100000000001</v>
      </c>
      <c r="J89" s="60">
        <v>13.066700000000001</v>
      </c>
      <c r="K89" s="60">
        <v>13.4085</v>
      </c>
      <c r="L89" s="60">
        <v>1.1543000000000001</v>
      </c>
      <c r="M89" s="60">
        <v>16.9633</v>
      </c>
      <c r="N89" s="60">
        <v>0.94620000000000004</v>
      </c>
      <c r="O89" s="60">
        <v>8.8427000000000007</v>
      </c>
      <c r="P89" s="89">
        <v>0.69840000000000002</v>
      </c>
    </row>
    <row r="90" spans="1:16" x14ac:dyDescent="0.35">
      <c r="A90" s="85" t="s">
        <v>3934</v>
      </c>
      <c r="B90" s="52">
        <v>24</v>
      </c>
      <c r="C90" s="60">
        <v>3.8780000000000001</v>
      </c>
      <c r="D90" s="60">
        <v>10.4453</v>
      </c>
      <c r="E90" s="60">
        <v>6.6180000000000003</v>
      </c>
      <c r="F90" s="60"/>
      <c r="G90" s="60">
        <v>4.0712999999999999</v>
      </c>
      <c r="H90" s="60">
        <v>1.6009</v>
      </c>
      <c r="I90" s="60">
        <v>12.7561</v>
      </c>
      <c r="J90" s="60">
        <v>13.8933</v>
      </c>
      <c r="K90" s="60">
        <v>14.683999999999999</v>
      </c>
      <c r="L90" s="60">
        <v>5.9024000000000001</v>
      </c>
      <c r="M90" s="60">
        <v>21.1829</v>
      </c>
      <c r="N90" s="60">
        <v>2.3875999999999999</v>
      </c>
      <c r="O90" s="60">
        <v>2.3952</v>
      </c>
      <c r="P90" s="89">
        <v>1.5956999999999999</v>
      </c>
    </row>
    <row r="91" spans="1:16" x14ac:dyDescent="0.35">
      <c r="A91" s="85" t="s">
        <v>3959</v>
      </c>
      <c r="B91" s="52">
        <v>19</v>
      </c>
      <c r="C91" s="60">
        <v>1.9741</v>
      </c>
      <c r="D91" s="60">
        <v>8.4789999999999992</v>
      </c>
      <c r="E91" s="60">
        <v>6.6661999999999999</v>
      </c>
      <c r="F91" s="60"/>
      <c r="G91" s="60">
        <v>8.3856000000000002</v>
      </c>
      <c r="H91" s="60">
        <v>4.2624000000000004</v>
      </c>
      <c r="I91" s="60">
        <v>15.6214</v>
      </c>
      <c r="J91" s="60">
        <v>16.630099999999999</v>
      </c>
      <c r="K91" s="60">
        <v>14.339399999999999</v>
      </c>
      <c r="L91" s="60">
        <v>3.7082000000000002</v>
      </c>
      <c r="M91" s="60">
        <v>20.460599999999999</v>
      </c>
      <c r="N91" s="60">
        <v>4.9401999999999999</v>
      </c>
      <c r="O91" s="60">
        <v>8.2885000000000009</v>
      </c>
      <c r="P91" s="89">
        <v>1.887</v>
      </c>
    </row>
    <row r="92" spans="1:16" x14ac:dyDescent="0.35">
      <c r="A92" s="85" t="s">
        <v>3979</v>
      </c>
      <c r="B92" s="52">
        <v>18</v>
      </c>
      <c r="C92" s="60">
        <v>3.5028000000000001</v>
      </c>
      <c r="D92" s="60">
        <v>12.186400000000001</v>
      </c>
      <c r="E92" s="60">
        <v>21.8018</v>
      </c>
      <c r="F92" s="60"/>
      <c r="G92" s="60">
        <v>17.661300000000001</v>
      </c>
      <c r="H92" s="60">
        <v>12.864000000000001</v>
      </c>
      <c r="I92" s="60">
        <v>22.166899999999998</v>
      </c>
      <c r="J92" s="60">
        <v>16.0611</v>
      </c>
      <c r="K92" s="60">
        <v>15.392200000000001</v>
      </c>
      <c r="L92" s="60">
        <v>5.2298</v>
      </c>
      <c r="M92" s="60">
        <v>24.236799999999999</v>
      </c>
      <c r="N92" s="60">
        <v>19.446300000000001</v>
      </c>
      <c r="O92" s="60">
        <v>21.516100000000002</v>
      </c>
      <c r="P92" s="89">
        <v>1.4589000000000001</v>
      </c>
    </row>
    <row r="93" spans="1:16" x14ac:dyDescent="0.35">
      <c r="A93" s="85" t="s">
        <v>3998</v>
      </c>
      <c r="B93" s="52">
        <v>13</v>
      </c>
      <c r="C93" s="60">
        <v>5.72</v>
      </c>
      <c r="D93" s="60">
        <v>14.4787</v>
      </c>
      <c r="E93" s="60">
        <v>6.9626000000000001</v>
      </c>
      <c r="F93" s="60"/>
      <c r="G93" s="60">
        <v>0.31630000000000003</v>
      </c>
      <c r="H93" s="60">
        <v>-1.4265000000000001</v>
      </c>
      <c r="I93" s="60">
        <v>9.5780999999999992</v>
      </c>
      <c r="J93" s="60">
        <v>7.1361999999999997</v>
      </c>
      <c r="K93" s="60">
        <v>17.190300000000001</v>
      </c>
      <c r="L93" s="60">
        <v>13.509499999999999</v>
      </c>
      <c r="M93" s="60">
        <v>21.9499</v>
      </c>
      <c r="N93" s="60">
        <v>-5.2054999999999998</v>
      </c>
      <c r="O93" s="60">
        <v>1.611</v>
      </c>
      <c r="P93" s="89">
        <v>2.1880000000000002</v>
      </c>
    </row>
    <row r="94" spans="1:16" x14ac:dyDescent="0.35">
      <c r="A94" s="85" t="s">
        <v>4012</v>
      </c>
      <c r="B94" s="52">
        <v>12</v>
      </c>
      <c r="C94" s="60">
        <v>4.8444000000000003</v>
      </c>
      <c r="D94" s="60">
        <v>9.6606000000000005</v>
      </c>
      <c r="E94" s="60">
        <v>14.4015</v>
      </c>
      <c r="F94" s="60"/>
      <c r="G94" s="60">
        <v>19.363399999999999</v>
      </c>
      <c r="H94" s="60">
        <v>8.3733000000000004</v>
      </c>
      <c r="I94" s="60">
        <v>22.498200000000001</v>
      </c>
      <c r="J94" s="60">
        <v>18.802199999999999</v>
      </c>
      <c r="K94" s="60">
        <v>14.872199999999999</v>
      </c>
      <c r="L94" s="60">
        <v>5.3766999999999996</v>
      </c>
      <c r="M94" s="60">
        <v>25.5794</v>
      </c>
      <c r="N94" s="60">
        <v>14.4406</v>
      </c>
      <c r="O94" s="60">
        <v>16.274999999999999</v>
      </c>
      <c r="P94" s="89">
        <v>2.8052000000000001</v>
      </c>
    </row>
    <row r="95" spans="1:16" x14ac:dyDescent="0.35">
      <c r="A95" s="85" t="s">
        <v>4025</v>
      </c>
      <c r="B95" s="52">
        <v>12</v>
      </c>
      <c r="C95" s="60">
        <v>4.0926999999999998</v>
      </c>
      <c r="D95" s="60">
        <v>14.149699999999999</v>
      </c>
      <c r="E95" s="60">
        <v>14.44</v>
      </c>
      <c r="F95" s="60"/>
      <c r="G95" s="60">
        <v>13.717000000000001</v>
      </c>
      <c r="H95" s="60">
        <v>8.6630000000000003</v>
      </c>
      <c r="I95" s="60">
        <v>19.822099999999999</v>
      </c>
      <c r="J95" s="60">
        <v>13.218</v>
      </c>
      <c r="K95" s="60" t="s">
        <v>430</v>
      </c>
      <c r="L95" s="60">
        <v>7.0511999999999997</v>
      </c>
      <c r="M95" s="60">
        <v>28.199300000000001</v>
      </c>
      <c r="N95" s="60">
        <v>10.674099999999999</v>
      </c>
      <c r="O95" s="60">
        <v>13.0182</v>
      </c>
      <c r="P95" s="89">
        <v>3.4148000000000001</v>
      </c>
    </row>
    <row r="96" spans="1:16" x14ac:dyDescent="0.35">
      <c r="A96" s="85" t="s">
        <v>4038</v>
      </c>
      <c r="B96" s="52">
        <v>11</v>
      </c>
      <c r="C96" s="60">
        <v>2.3858999999999999</v>
      </c>
      <c r="D96" s="60">
        <v>6.0119999999999996</v>
      </c>
      <c r="E96" s="60">
        <v>2.2037</v>
      </c>
      <c r="F96" s="60"/>
      <c r="G96" s="60">
        <v>7.7333999999999996</v>
      </c>
      <c r="H96" s="60">
        <v>2.2065000000000001</v>
      </c>
      <c r="I96" s="60">
        <v>14.5596</v>
      </c>
      <c r="J96" s="60">
        <v>13.0672</v>
      </c>
      <c r="K96" s="60">
        <v>14.684699999999999</v>
      </c>
      <c r="L96" s="60">
        <v>4.1407999999999996</v>
      </c>
      <c r="M96" s="60">
        <v>15.3156</v>
      </c>
      <c r="N96" s="60">
        <v>0.91300000000000003</v>
      </c>
      <c r="O96" s="60">
        <v>6.7744</v>
      </c>
      <c r="P96" s="89">
        <v>0.73780000000000001</v>
      </c>
    </row>
    <row r="97" spans="1:16" x14ac:dyDescent="0.35">
      <c r="A97" s="85" t="s">
        <v>4050</v>
      </c>
      <c r="B97" s="52">
        <v>10</v>
      </c>
      <c r="C97" s="60">
        <v>2.0057999999999998</v>
      </c>
      <c r="D97" s="60">
        <v>8.3728999999999996</v>
      </c>
      <c r="E97" s="60">
        <v>3.2044000000000001</v>
      </c>
      <c r="F97" s="60"/>
      <c r="G97" s="60">
        <v>5.6643999999999997</v>
      </c>
      <c r="H97" s="60">
        <v>2.7061000000000002</v>
      </c>
      <c r="I97" s="60">
        <v>12.6249</v>
      </c>
      <c r="J97" s="60">
        <v>10.892300000000001</v>
      </c>
      <c r="K97" s="60">
        <v>12.2423</v>
      </c>
      <c r="L97" s="60">
        <v>4.2854999999999999</v>
      </c>
      <c r="M97" s="60">
        <v>17.3887</v>
      </c>
      <c r="N97" s="60">
        <v>0.85950000000000004</v>
      </c>
      <c r="O97" s="60">
        <v>5.1417000000000002</v>
      </c>
      <c r="P97" s="89">
        <v>0.93320000000000003</v>
      </c>
    </row>
    <row r="98" spans="1:16" x14ac:dyDescent="0.35">
      <c r="A98" s="85" t="s">
        <v>4061</v>
      </c>
      <c r="B98" s="52">
        <v>9</v>
      </c>
      <c r="C98" s="60">
        <v>2.9868999999999999</v>
      </c>
      <c r="D98" s="60">
        <v>9.6615000000000002</v>
      </c>
      <c r="E98" s="60">
        <v>11.466100000000001</v>
      </c>
      <c r="F98" s="60"/>
      <c r="G98" s="60">
        <v>14.1053</v>
      </c>
      <c r="H98" s="60">
        <v>1.601</v>
      </c>
      <c r="I98" s="60">
        <v>15.8866</v>
      </c>
      <c r="J98" s="60" t="s">
        <v>430</v>
      </c>
      <c r="K98" s="60" t="s">
        <v>430</v>
      </c>
      <c r="L98" s="60">
        <v>3.4104999999999999</v>
      </c>
      <c r="M98" s="60">
        <v>23.344100000000001</v>
      </c>
      <c r="N98" s="60">
        <v>9.4718</v>
      </c>
      <c r="O98" s="60">
        <v>15.216200000000001</v>
      </c>
      <c r="P98" s="89">
        <v>2.9068000000000001</v>
      </c>
    </row>
    <row r="99" spans="1:16" x14ac:dyDescent="0.35">
      <c r="A99" s="85" t="s">
        <v>4071</v>
      </c>
      <c r="B99" s="52">
        <v>7</v>
      </c>
      <c r="C99" s="60">
        <v>4.4664000000000001</v>
      </c>
      <c r="D99" s="60">
        <v>9.3871000000000002</v>
      </c>
      <c r="E99" s="60">
        <v>10.068</v>
      </c>
      <c r="F99" s="60"/>
      <c r="G99" s="60">
        <v>13.9275</v>
      </c>
      <c r="H99" s="60">
        <v>3.0375000000000001</v>
      </c>
      <c r="I99" s="60">
        <v>10.7902</v>
      </c>
      <c r="J99" s="60">
        <v>10.4095</v>
      </c>
      <c r="K99" s="60">
        <v>10.8224</v>
      </c>
      <c r="L99" s="60">
        <v>5.2229000000000001</v>
      </c>
      <c r="M99" s="60">
        <v>21.718599999999999</v>
      </c>
      <c r="N99" s="60">
        <v>8.5128000000000004</v>
      </c>
      <c r="O99" s="60">
        <v>11.177</v>
      </c>
      <c r="P99" s="89">
        <v>2.6663000000000001</v>
      </c>
    </row>
    <row r="100" spans="1:16" x14ac:dyDescent="0.35">
      <c r="A100" s="85" t="s">
        <v>4079</v>
      </c>
      <c r="B100" s="52">
        <v>7</v>
      </c>
      <c r="C100" s="60">
        <v>3.4178000000000002</v>
      </c>
      <c r="D100" s="60">
        <v>10.4297</v>
      </c>
      <c r="E100" s="60">
        <v>10.4247</v>
      </c>
      <c r="F100" s="60"/>
      <c r="G100" s="60">
        <v>12.8202</v>
      </c>
      <c r="H100" s="60">
        <v>7.4397000000000002</v>
      </c>
      <c r="I100" s="60">
        <v>20.4617</v>
      </c>
      <c r="J100" s="60">
        <v>18.559799999999999</v>
      </c>
      <c r="K100" s="60">
        <v>17.067499999999999</v>
      </c>
      <c r="L100" s="60">
        <v>4.5834999999999999</v>
      </c>
      <c r="M100" s="60">
        <v>24.862300000000001</v>
      </c>
      <c r="N100" s="60">
        <v>8.2070000000000007</v>
      </c>
      <c r="O100" s="60">
        <v>13.326000000000001</v>
      </c>
      <c r="P100" s="89">
        <v>3.4</v>
      </c>
    </row>
    <row r="101" spans="1:16" x14ac:dyDescent="0.35">
      <c r="A101" s="85" t="s">
        <v>4087</v>
      </c>
      <c r="B101" s="52">
        <v>6</v>
      </c>
      <c r="C101" s="60">
        <v>4.1185</v>
      </c>
      <c r="D101" s="60">
        <v>5.3727</v>
      </c>
      <c r="E101" s="60">
        <v>23.7149</v>
      </c>
      <c r="F101" s="60"/>
      <c r="G101" s="60">
        <v>47.7258</v>
      </c>
      <c r="H101" s="60">
        <v>34.448700000000002</v>
      </c>
      <c r="I101" s="60">
        <v>27.293700000000001</v>
      </c>
      <c r="J101" s="60">
        <v>11.870799999999999</v>
      </c>
      <c r="K101" s="60">
        <v>13.7784</v>
      </c>
      <c r="L101" s="60">
        <v>4.0989000000000004</v>
      </c>
      <c r="M101" s="60">
        <v>22.9954</v>
      </c>
      <c r="N101" s="60">
        <v>32.326000000000001</v>
      </c>
      <c r="O101" s="60">
        <v>40.3429</v>
      </c>
      <c r="P101" s="89">
        <v>6.5115999999999996</v>
      </c>
    </row>
    <row r="102" spans="1:16" x14ac:dyDescent="0.35">
      <c r="A102" s="85" t="s">
        <v>4094</v>
      </c>
      <c r="B102" s="52">
        <v>6</v>
      </c>
      <c r="C102" s="60">
        <v>8.6486000000000001</v>
      </c>
      <c r="D102" s="60">
        <v>17.610600000000002</v>
      </c>
      <c r="E102" s="60">
        <v>8.5375999999999994</v>
      </c>
      <c r="F102" s="60"/>
      <c r="G102" s="60">
        <v>21.142800000000001</v>
      </c>
      <c r="H102" s="60">
        <v>10.886100000000001</v>
      </c>
      <c r="I102" s="60">
        <v>23.712499999999999</v>
      </c>
      <c r="J102" s="60">
        <v>21.976199999999999</v>
      </c>
      <c r="K102" s="60">
        <v>13.6755</v>
      </c>
      <c r="L102" s="60">
        <v>10.903</v>
      </c>
      <c r="M102" s="60">
        <v>28.4878</v>
      </c>
      <c r="N102" s="60">
        <v>9.4083000000000006</v>
      </c>
      <c r="O102" s="60">
        <v>12.267899999999999</v>
      </c>
      <c r="P102" s="89">
        <v>3.7532999999999999</v>
      </c>
    </row>
    <row r="103" spans="1:16" x14ac:dyDescent="0.35">
      <c r="A103" s="85" t="s">
        <v>4101</v>
      </c>
      <c r="B103" s="52">
        <v>6</v>
      </c>
      <c r="C103" s="60">
        <v>1.365</v>
      </c>
      <c r="D103" s="60">
        <v>0.1641</v>
      </c>
      <c r="E103" s="60">
        <v>5.2611999999999997</v>
      </c>
      <c r="F103" s="60"/>
      <c r="G103" s="60">
        <v>12.8957</v>
      </c>
      <c r="H103" s="60">
        <v>6.6178999999999997</v>
      </c>
      <c r="I103" s="60">
        <v>19.7028</v>
      </c>
      <c r="J103" s="60">
        <v>15.231400000000001</v>
      </c>
      <c r="K103" s="60">
        <v>17.4849</v>
      </c>
      <c r="L103" s="60">
        <v>1.1769000000000001</v>
      </c>
      <c r="M103" s="60">
        <v>11.4803</v>
      </c>
      <c r="N103" s="60">
        <v>7.0582000000000003</v>
      </c>
      <c r="O103" s="60">
        <v>10.7981</v>
      </c>
      <c r="P103" s="89">
        <v>0.93959999999999999</v>
      </c>
    </row>
    <row r="104" spans="1:16" x14ac:dyDescent="0.35">
      <c r="A104" s="85" t="s">
        <v>4108</v>
      </c>
      <c r="B104" s="52">
        <v>5</v>
      </c>
      <c r="C104" s="60">
        <v>1.3096000000000001</v>
      </c>
      <c r="D104" s="60">
        <v>-3.09E-2</v>
      </c>
      <c r="E104" s="60">
        <v>1.6423000000000001</v>
      </c>
      <c r="F104" s="60"/>
      <c r="G104" s="60">
        <v>11.1524</v>
      </c>
      <c r="H104" s="60">
        <v>1.1991000000000001</v>
      </c>
      <c r="I104" s="60">
        <v>24.306699999999999</v>
      </c>
      <c r="J104" s="60">
        <v>24.222100000000001</v>
      </c>
      <c r="K104" s="60">
        <v>16.152200000000001</v>
      </c>
      <c r="L104" s="60">
        <v>1.3064</v>
      </c>
      <c r="M104" s="60">
        <v>12.1708</v>
      </c>
      <c r="N104" s="60">
        <v>4.0812999999999997</v>
      </c>
      <c r="O104" s="60">
        <v>8.3303999999999991</v>
      </c>
      <c r="P104" s="89">
        <v>1.8748</v>
      </c>
    </row>
    <row r="105" spans="1:16" x14ac:dyDescent="0.35">
      <c r="A105" s="85" t="s">
        <v>4114</v>
      </c>
      <c r="B105" s="52">
        <v>5</v>
      </c>
      <c r="C105" s="60">
        <v>1.1217999999999999</v>
      </c>
      <c r="D105" s="60">
        <v>10.834</v>
      </c>
      <c r="E105" s="60">
        <v>8.7060999999999993</v>
      </c>
      <c r="F105" s="60"/>
      <c r="G105" s="60">
        <v>8.9504000000000001</v>
      </c>
      <c r="H105" s="60">
        <v>10.6088</v>
      </c>
      <c r="I105" s="60">
        <v>16.5947</v>
      </c>
      <c r="J105" s="60">
        <v>15.733499999999999</v>
      </c>
      <c r="K105" s="60" t="s">
        <v>430</v>
      </c>
      <c r="L105" s="60">
        <v>4.4452999999999996</v>
      </c>
      <c r="M105" s="60">
        <v>21.0595</v>
      </c>
      <c r="N105" s="60">
        <v>4.7385000000000002</v>
      </c>
      <c r="O105" s="60">
        <v>9.6057000000000006</v>
      </c>
      <c r="P105" s="89">
        <v>1.7455000000000001</v>
      </c>
    </row>
    <row r="106" spans="1:16" x14ac:dyDescent="0.35">
      <c r="A106" s="85" t="s">
        <v>4120</v>
      </c>
      <c r="B106" s="52">
        <v>4</v>
      </c>
      <c r="C106" s="60">
        <v>3.8490000000000002</v>
      </c>
      <c r="D106" s="60">
        <v>7.2237</v>
      </c>
      <c r="E106" s="60">
        <v>4.3978000000000002</v>
      </c>
      <c r="F106" s="60"/>
      <c r="G106" s="60">
        <v>4.7449000000000003</v>
      </c>
      <c r="H106" s="60">
        <v>-1.9182999999999999</v>
      </c>
      <c r="I106" s="60">
        <v>10.122999999999999</v>
      </c>
      <c r="J106" s="60">
        <v>9.9147999999999996</v>
      </c>
      <c r="K106" s="60">
        <v>12.6846</v>
      </c>
      <c r="L106" s="60">
        <v>6.2809999999999997</v>
      </c>
      <c r="M106" s="60">
        <v>16.247599999999998</v>
      </c>
      <c r="N106" s="60">
        <v>1.5610999999999999</v>
      </c>
      <c r="O106" s="60">
        <v>4.6909999999999998</v>
      </c>
      <c r="P106" s="89">
        <v>1.5452999999999999</v>
      </c>
    </row>
    <row r="107" spans="1:16" x14ac:dyDescent="0.35">
      <c r="A107" s="85" t="s">
        <v>4125</v>
      </c>
      <c r="B107" s="52">
        <v>3</v>
      </c>
      <c r="C107" s="60">
        <v>2.9885999999999999</v>
      </c>
      <c r="D107" s="60">
        <v>7.5743999999999998</v>
      </c>
      <c r="E107" s="60">
        <v>4.5327000000000002</v>
      </c>
      <c r="F107" s="60"/>
      <c r="G107" s="60">
        <v>8.3810000000000002</v>
      </c>
      <c r="H107" s="60" t="s">
        <v>430</v>
      </c>
      <c r="I107" s="60" t="s">
        <v>430</v>
      </c>
      <c r="J107" s="60" t="s">
        <v>430</v>
      </c>
      <c r="K107" s="60" t="s">
        <v>430</v>
      </c>
      <c r="L107" s="60">
        <v>5.0007999999999999</v>
      </c>
      <c r="M107" s="60">
        <v>19.367000000000001</v>
      </c>
      <c r="N107" s="60">
        <v>3.3620999999999999</v>
      </c>
      <c r="O107" s="60">
        <v>5.9165000000000001</v>
      </c>
      <c r="P107" s="89">
        <v>1.2239</v>
      </c>
    </row>
    <row r="108" spans="1:16" x14ac:dyDescent="0.35">
      <c r="A108" s="85" t="s">
        <v>4129</v>
      </c>
      <c r="B108" s="52">
        <v>3</v>
      </c>
      <c r="C108" s="60">
        <v>1.3935999999999999</v>
      </c>
      <c r="D108" s="60">
        <v>2.9742999999999999</v>
      </c>
      <c r="E108" s="60">
        <v>-2.3311999999999999</v>
      </c>
      <c r="F108" s="60"/>
      <c r="G108" s="60">
        <v>1.9823</v>
      </c>
      <c r="H108" s="60" t="s">
        <v>430</v>
      </c>
      <c r="I108" s="60" t="s">
        <v>430</v>
      </c>
      <c r="J108" s="60" t="s">
        <v>430</v>
      </c>
      <c r="K108" s="60" t="s">
        <v>430</v>
      </c>
      <c r="L108" s="60">
        <v>2.3954</v>
      </c>
      <c r="M108" s="60">
        <v>9.6736000000000004</v>
      </c>
      <c r="N108" s="60">
        <v>-4.0629999999999997</v>
      </c>
      <c r="O108" s="60">
        <v>2.7793999999999999</v>
      </c>
      <c r="P108" s="89">
        <v>0.8024</v>
      </c>
    </row>
    <row r="109" spans="1:16" x14ac:dyDescent="0.35">
      <c r="A109" s="85" t="s">
        <v>4133</v>
      </c>
      <c r="B109" s="52">
        <v>3</v>
      </c>
      <c r="C109" s="60">
        <v>-0.12670000000000001</v>
      </c>
      <c r="D109" s="60">
        <v>3.7096</v>
      </c>
      <c r="E109" s="60">
        <v>-0.2029</v>
      </c>
      <c r="F109" s="60"/>
      <c r="G109" s="60">
        <v>1.6794</v>
      </c>
      <c r="H109" s="60">
        <v>0.2301</v>
      </c>
      <c r="I109" s="60">
        <v>12.1775</v>
      </c>
      <c r="J109" s="60">
        <v>12.950699999999999</v>
      </c>
      <c r="K109" s="60" t="s">
        <v>430</v>
      </c>
      <c r="L109" s="60">
        <v>1.462</v>
      </c>
      <c r="M109" s="60">
        <v>15.442</v>
      </c>
      <c r="N109" s="60">
        <v>0.38290000000000002</v>
      </c>
      <c r="O109" s="60">
        <v>2.2484999999999999</v>
      </c>
      <c r="P109" s="89">
        <v>0.72409999999999997</v>
      </c>
    </row>
    <row r="110" spans="1:16" x14ac:dyDescent="0.35">
      <c r="A110" s="85" t="s">
        <v>4137</v>
      </c>
      <c r="B110" s="52">
        <v>3</v>
      </c>
      <c r="C110" s="60">
        <v>0.78320000000000001</v>
      </c>
      <c r="D110" s="60">
        <v>1.0387</v>
      </c>
      <c r="E110" s="60">
        <v>8.2444000000000006</v>
      </c>
      <c r="F110" s="60"/>
      <c r="G110" s="60">
        <v>16.694199999999999</v>
      </c>
      <c r="H110" s="60">
        <v>7.3491999999999997</v>
      </c>
      <c r="I110" s="60">
        <v>17.829999999999998</v>
      </c>
      <c r="J110" s="60">
        <v>13.481999999999999</v>
      </c>
      <c r="K110" s="60">
        <v>16.075199999999999</v>
      </c>
      <c r="L110" s="60">
        <v>2.1724999999999999</v>
      </c>
      <c r="M110" s="60">
        <v>18.010999999999999</v>
      </c>
      <c r="N110" s="60">
        <v>8.4753000000000007</v>
      </c>
      <c r="O110" s="60">
        <v>14.202400000000001</v>
      </c>
      <c r="P110" s="89">
        <v>1.2115</v>
      </c>
    </row>
    <row r="111" spans="1:16" x14ac:dyDescent="0.35">
      <c r="A111" s="85" t="s">
        <v>4141</v>
      </c>
      <c r="B111" s="52">
        <v>3</v>
      </c>
      <c r="C111" s="60">
        <v>3.6547000000000001</v>
      </c>
      <c r="D111" s="60">
        <v>9.9257000000000009</v>
      </c>
      <c r="E111" s="60">
        <v>5.6</v>
      </c>
      <c r="F111" s="60"/>
      <c r="G111" s="60">
        <v>6.6913</v>
      </c>
      <c r="H111" s="60" t="s">
        <v>430</v>
      </c>
      <c r="I111" s="60" t="s">
        <v>430</v>
      </c>
      <c r="J111" s="60" t="s">
        <v>430</v>
      </c>
      <c r="K111" s="60" t="s">
        <v>430</v>
      </c>
      <c r="L111" s="60">
        <v>6.3314000000000004</v>
      </c>
      <c r="M111" s="60">
        <v>19.0075</v>
      </c>
      <c r="N111" s="60">
        <v>1.7569999999999999</v>
      </c>
      <c r="O111" s="60">
        <v>6.8178999999999998</v>
      </c>
      <c r="P111" s="89">
        <v>1.2637</v>
      </c>
    </row>
    <row r="112" spans="1:16" x14ac:dyDescent="0.35">
      <c r="A112" s="85" t="s">
        <v>4145</v>
      </c>
      <c r="B112" s="52">
        <v>2</v>
      </c>
      <c r="C112" s="60">
        <v>5.0076000000000001</v>
      </c>
      <c r="D112" s="60">
        <v>13.047700000000001</v>
      </c>
      <c r="E112" s="60">
        <v>11.701499999999999</v>
      </c>
      <c r="F112" s="60"/>
      <c r="G112" s="60">
        <v>15.624700000000001</v>
      </c>
      <c r="H112" s="60">
        <v>6.3551000000000002</v>
      </c>
      <c r="I112" s="60">
        <v>16.841000000000001</v>
      </c>
      <c r="J112" s="60">
        <v>15.4817</v>
      </c>
      <c r="K112" s="60">
        <v>14.491400000000001</v>
      </c>
      <c r="L112" s="60">
        <v>6.6734</v>
      </c>
      <c r="M112" s="60">
        <v>24.460699999999999</v>
      </c>
      <c r="N112" s="60">
        <v>9.3594000000000008</v>
      </c>
      <c r="O112" s="60">
        <v>15.440899999999999</v>
      </c>
      <c r="P112" s="89">
        <v>3.2042999999999999</v>
      </c>
    </row>
    <row r="113" spans="1:16" x14ac:dyDescent="0.35">
      <c r="A113" s="85" t="s">
        <v>4148</v>
      </c>
      <c r="B113" s="52">
        <v>2</v>
      </c>
      <c r="C113" s="60">
        <v>1.3177000000000001</v>
      </c>
      <c r="D113" s="60">
        <v>3.7006999999999999</v>
      </c>
      <c r="E113" s="60">
        <v>-2.9399999999999999E-2</v>
      </c>
      <c r="F113" s="60"/>
      <c r="G113" s="60">
        <v>3.4624999999999999</v>
      </c>
      <c r="H113" s="60">
        <v>-0.53100000000000003</v>
      </c>
      <c r="I113" s="60">
        <v>9.3224</v>
      </c>
      <c r="J113" s="60">
        <v>10.5494</v>
      </c>
      <c r="K113" s="60" t="s">
        <v>430</v>
      </c>
      <c r="L113" s="60">
        <v>2.7301000000000002</v>
      </c>
      <c r="M113" s="60">
        <v>11.6181</v>
      </c>
      <c r="N113" s="60">
        <v>-2.5143</v>
      </c>
      <c r="O113" s="60">
        <v>3.0611999999999999</v>
      </c>
      <c r="P113" s="89">
        <v>-5.7200000000000001E-2</v>
      </c>
    </row>
    <row r="114" spans="1:16" x14ac:dyDescent="0.35">
      <c r="A114" s="85" t="s">
        <v>4151</v>
      </c>
      <c r="B114" s="52">
        <v>2</v>
      </c>
      <c r="C114" s="60">
        <v>2.4113000000000002</v>
      </c>
      <c r="D114" s="60">
        <v>4.8845000000000001</v>
      </c>
      <c r="E114" s="60">
        <v>-2.9851999999999999</v>
      </c>
      <c r="F114" s="60"/>
      <c r="G114" s="60">
        <v>2.8725000000000001</v>
      </c>
      <c r="H114" s="60" t="s">
        <v>430</v>
      </c>
      <c r="I114" s="60" t="s">
        <v>430</v>
      </c>
      <c r="J114" s="60" t="s">
        <v>430</v>
      </c>
      <c r="K114" s="60" t="s">
        <v>430</v>
      </c>
      <c r="L114" s="60">
        <v>4.7588999999999997</v>
      </c>
      <c r="M114" s="60">
        <v>11.655099999999999</v>
      </c>
      <c r="N114" s="60">
        <v>-2.2225000000000001</v>
      </c>
      <c r="O114" s="60">
        <v>0.17480000000000001</v>
      </c>
      <c r="P114" s="89">
        <v>0.20419999999999999</v>
      </c>
    </row>
    <row r="115" spans="1:16" x14ac:dyDescent="0.35">
      <c r="A115" s="85" t="s">
        <v>4154</v>
      </c>
      <c r="B115" s="52">
        <v>2</v>
      </c>
      <c r="C115" s="60">
        <v>1.3281000000000001</v>
      </c>
      <c r="D115" s="60">
        <v>7.2164000000000001</v>
      </c>
      <c r="E115" s="60">
        <v>2.6892</v>
      </c>
      <c r="F115" s="60"/>
      <c r="G115" s="60">
        <v>10.6957</v>
      </c>
      <c r="H115" s="60" t="s">
        <v>430</v>
      </c>
      <c r="I115" s="60" t="s">
        <v>430</v>
      </c>
      <c r="J115" s="60" t="s">
        <v>430</v>
      </c>
      <c r="K115" s="60" t="s">
        <v>430</v>
      </c>
      <c r="L115" s="60">
        <v>2.9344999999999999</v>
      </c>
      <c r="M115" s="60">
        <v>17.099399999999999</v>
      </c>
      <c r="N115" s="60">
        <v>2.4182999999999999</v>
      </c>
      <c r="O115" s="60">
        <v>9.0548999999999999</v>
      </c>
      <c r="P115" s="89">
        <v>0.75480000000000003</v>
      </c>
    </row>
    <row r="116" spans="1:16" x14ac:dyDescent="0.35">
      <c r="A116" s="85" t="s">
        <v>4162</v>
      </c>
      <c r="B116" s="52">
        <v>1</v>
      </c>
      <c r="C116" s="60">
        <v>2.4771999999999998</v>
      </c>
      <c r="D116" s="60">
        <v>13.9161</v>
      </c>
      <c r="E116" s="60">
        <v>25.245999999999999</v>
      </c>
      <c r="F116" s="60"/>
      <c r="G116" s="60">
        <v>23.014099999999999</v>
      </c>
      <c r="H116" s="60">
        <v>12.5625</v>
      </c>
      <c r="I116" s="60">
        <v>18.2376</v>
      </c>
      <c r="J116" s="60">
        <v>13.215299999999999</v>
      </c>
      <c r="K116" s="60" t="s">
        <v>430</v>
      </c>
      <c r="L116" s="60">
        <v>3.2084000000000001</v>
      </c>
      <c r="M116" s="60">
        <v>35.7044</v>
      </c>
      <c r="N116" s="60">
        <v>19.566299999999998</v>
      </c>
      <c r="O116" s="60">
        <v>19.627099999999999</v>
      </c>
      <c r="P116" s="89">
        <v>4.5781999999999998</v>
      </c>
    </row>
    <row r="117" spans="1:16" x14ac:dyDescent="0.35">
      <c r="A117" s="85" t="s">
        <v>4164</v>
      </c>
      <c r="B117" s="52">
        <v>1</v>
      </c>
      <c r="C117" s="60">
        <v>4.1215999999999999</v>
      </c>
      <c r="D117" s="60">
        <v>8.8642000000000003</v>
      </c>
      <c r="E117" s="60">
        <v>2.8260000000000001</v>
      </c>
      <c r="F117" s="60"/>
      <c r="G117" s="60">
        <v>-0.59799999999999998</v>
      </c>
      <c r="H117" s="60">
        <v>0.81659999999999999</v>
      </c>
      <c r="I117" s="60">
        <v>13.418799999999999</v>
      </c>
      <c r="J117" s="60" t="s">
        <v>430</v>
      </c>
      <c r="K117" s="60" t="s">
        <v>430</v>
      </c>
      <c r="L117" s="60">
        <v>6.0235000000000003</v>
      </c>
      <c r="M117" s="60">
        <v>18.6294</v>
      </c>
      <c r="N117" s="60">
        <v>0.18490000000000001</v>
      </c>
      <c r="O117" s="60">
        <v>-0.88770000000000004</v>
      </c>
      <c r="P117" s="89">
        <v>1.2179</v>
      </c>
    </row>
    <row r="118" spans="1:16" x14ac:dyDescent="0.35">
      <c r="A118" s="85" t="s">
        <v>4166</v>
      </c>
      <c r="B118" s="52">
        <v>1</v>
      </c>
      <c r="C118" s="60">
        <v>4.8940000000000001</v>
      </c>
      <c r="D118" s="60">
        <v>13.1357</v>
      </c>
      <c r="E118" s="60">
        <v>27.8506</v>
      </c>
      <c r="F118" s="60"/>
      <c r="G118" s="60">
        <v>31.720800000000001</v>
      </c>
      <c r="H118" s="60">
        <v>19.881599999999999</v>
      </c>
      <c r="I118" s="60">
        <v>42.032699999999998</v>
      </c>
      <c r="J118" s="60" t="s">
        <v>430</v>
      </c>
      <c r="K118" s="60" t="s">
        <v>430</v>
      </c>
      <c r="L118" s="60">
        <v>3.9965000000000002</v>
      </c>
      <c r="M118" s="60">
        <v>41.1265</v>
      </c>
      <c r="N118" s="60">
        <v>31.808399999999999</v>
      </c>
      <c r="O118" s="60">
        <v>30.437100000000001</v>
      </c>
      <c r="P118" s="89">
        <v>4.7624000000000004</v>
      </c>
    </row>
    <row r="119" spans="1:16" x14ac:dyDescent="0.35">
      <c r="A119" s="85" t="s">
        <v>4168</v>
      </c>
      <c r="B119" s="52">
        <v>1</v>
      </c>
      <c r="C119" s="60">
        <v>0.1105</v>
      </c>
      <c r="D119" s="60">
        <v>-2.3372999999999999</v>
      </c>
      <c r="E119" s="60">
        <v>-4.5618999999999996</v>
      </c>
      <c r="F119" s="60"/>
      <c r="G119" s="60">
        <v>-11.4895</v>
      </c>
      <c r="H119" s="60">
        <v>-9.5083000000000002</v>
      </c>
      <c r="I119" s="60">
        <v>-1.0265</v>
      </c>
      <c r="J119" s="60">
        <v>7.6356000000000002</v>
      </c>
      <c r="K119" s="60">
        <v>9.7353000000000005</v>
      </c>
      <c r="L119" s="60">
        <v>0.56579999999999997</v>
      </c>
      <c r="M119" s="60">
        <v>6.8878000000000004</v>
      </c>
      <c r="N119" s="60">
        <v>-11.372400000000001</v>
      </c>
      <c r="O119" s="60">
        <v>-11.425000000000001</v>
      </c>
      <c r="P119" s="89">
        <v>-0.45240000000000002</v>
      </c>
    </row>
    <row r="120" spans="1:16" x14ac:dyDescent="0.35">
      <c r="A120" s="85" t="s">
        <v>4170</v>
      </c>
      <c r="B120" s="52">
        <v>1</v>
      </c>
      <c r="C120" s="60">
        <v>2.8715000000000002</v>
      </c>
      <c r="D120" s="60">
        <v>10.109500000000001</v>
      </c>
      <c r="E120" s="60">
        <v>14.6958</v>
      </c>
      <c r="F120" s="60"/>
      <c r="G120" s="60">
        <v>14.0684</v>
      </c>
      <c r="H120" s="60">
        <v>12.1907</v>
      </c>
      <c r="I120" s="60">
        <v>21.627800000000001</v>
      </c>
      <c r="J120" s="60">
        <v>17.101800000000001</v>
      </c>
      <c r="K120" s="60" t="s">
        <v>430</v>
      </c>
      <c r="L120" s="60">
        <v>4.4927999999999999</v>
      </c>
      <c r="M120" s="60">
        <v>25.599900000000002</v>
      </c>
      <c r="N120" s="60">
        <v>11.9595</v>
      </c>
      <c r="O120" s="60">
        <v>12.784000000000001</v>
      </c>
      <c r="P120" s="89">
        <v>3.0727000000000002</v>
      </c>
    </row>
    <row r="121" spans="1:16" x14ac:dyDescent="0.35">
      <c r="A121" s="85" t="s">
        <v>4172</v>
      </c>
      <c r="B121" s="52">
        <v>1</v>
      </c>
      <c r="C121" s="60">
        <v>10.8027</v>
      </c>
      <c r="D121" s="60">
        <v>19.1982</v>
      </c>
      <c r="E121" s="60">
        <v>17.075900000000001</v>
      </c>
      <c r="F121" s="60"/>
      <c r="G121" s="60">
        <v>39.621499999999997</v>
      </c>
      <c r="H121" s="60">
        <v>15.1812</v>
      </c>
      <c r="I121" s="60" t="s">
        <v>430</v>
      </c>
      <c r="J121" s="60" t="s">
        <v>430</v>
      </c>
      <c r="K121" s="60" t="s">
        <v>430</v>
      </c>
      <c r="L121" s="60">
        <v>12.3574</v>
      </c>
      <c r="M121" s="60">
        <v>32.931800000000003</v>
      </c>
      <c r="N121" s="60">
        <v>20.079000000000001</v>
      </c>
      <c r="O121" s="60">
        <v>29.111899999999999</v>
      </c>
      <c r="P121" s="89">
        <v>5.2915000000000001</v>
      </c>
    </row>
    <row r="122" spans="1:16" x14ac:dyDescent="0.35">
      <c r="A122" s="1050" t="s">
        <v>10230</v>
      </c>
      <c r="B122" s="1047"/>
      <c r="C122" s="1048"/>
      <c r="D122" s="1048"/>
      <c r="E122" s="1048"/>
      <c r="F122" s="1048"/>
      <c r="G122" s="1048"/>
      <c r="H122" s="1048"/>
      <c r="I122" s="1048"/>
      <c r="J122" s="1048"/>
      <c r="K122" s="1048"/>
      <c r="L122" s="1048"/>
      <c r="M122" s="1048"/>
      <c r="N122" s="1048"/>
      <c r="O122" s="1048"/>
      <c r="P122" s="1049"/>
    </row>
    <row r="123" spans="1:16" x14ac:dyDescent="0.35">
      <c r="A123" s="85" t="s">
        <v>156</v>
      </c>
      <c r="B123" s="52">
        <v>16</v>
      </c>
      <c r="C123" s="60">
        <v>1.4581</v>
      </c>
      <c r="D123" s="60">
        <v>6.7206999999999999</v>
      </c>
      <c r="E123" s="60">
        <v>1.9357</v>
      </c>
      <c r="F123" s="60"/>
      <c r="G123" s="60">
        <v>4.7041000000000004</v>
      </c>
      <c r="H123" s="60">
        <v>3.0918000000000001</v>
      </c>
      <c r="I123" s="60">
        <v>13.6942</v>
      </c>
      <c r="J123" s="60">
        <v>12.079000000000001</v>
      </c>
      <c r="K123" s="60">
        <v>13.22</v>
      </c>
      <c r="L123" s="60">
        <v>2.7848999999999999</v>
      </c>
      <c r="M123" s="60">
        <v>15.410500000000001</v>
      </c>
      <c r="N123" s="60">
        <v>0.58509999999999995</v>
      </c>
      <c r="O123" s="60">
        <v>4.3491999999999997</v>
      </c>
      <c r="P123" s="89">
        <v>1.1084000000000001</v>
      </c>
    </row>
    <row r="124" spans="1:16" x14ac:dyDescent="0.35">
      <c r="A124" s="85" t="s">
        <v>157</v>
      </c>
      <c r="B124" s="52">
        <v>16</v>
      </c>
      <c r="C124" s="60">
        <v>1.5315000000000001</v>
      </c>
      <c r="D124" s="60">
        <v>6.9508999999999999</v>
      </c>
      <c r="E124" s="60">
        <v>2.3759999999999999</v>
      </c>
      <c r="F124" s="60"/>
      <c r="G124" s="60">
        <v>5.6273999999999997</v>
      </c>
      <c r="H124" s="60">
        <v>4.0004999999999997</v>
      </c>
      <c r="I124" s="60">
        <v>14.7059</v>
      </c>
      <c r="J124" s="60">
        <v>13.107900000000001</v>
      </c>
      <c r="K124" s="60">
        <v>14.310600000000001</v>
      </c>
      <c r="L124" s="60">
        <v>2.8906000000000001</v>
      </c>
      <c r="M124" s="60">
        <v>15.7819</v>
      </c>
      <c r="N124" s="60">
        <v>1.1274</v>
      </c>
      <c r="O124" s="60">
        <v>5.1466000000000003</v>
      </c>
      <c r="P124" s="89">
        <v>1.1389</v>
      </c>
    </row>
    <row r="125" spans="1:16" x14ac:dyDescent="0.35">
      <c r="A125" s="85" t="s">
        <v>158</v>
      </c>
      <c r="B125" s="52">
        <v>25</v>
      </c>
      <c r="C125" s="60">
        <v>1.8103</v>
      </c>
      <c r="D125" s="60">
        <v>6.9286000000000003</v>
      </c>
      <c r="E125" s="60">
        <v>2.7806999999999999</v>
      </c>
      <c r="F125" s="60"/>
      <c r="G125" s="60">
        <v>3.2471999999999999</v>
      </c>
      <c r="H125" s="60">
        <v>1.282</v>
      </c>
      <c r="I125" s="60">
        <v>11.591900000000001</v>
      </c>
      <c r="J125" s="60">
        <v>11.0589</v>
      </c>
      <c r="K125" s="60">
        <v>13.4857</v>
      </c>
      <c r="L125" s="60">
        <v>3.4205999999999999</v>
      </c>
      <c r="M125" s="60">
        <v>16.199300000000001</v>
      </c>
      <c r="N125" s="60">
        <v>6.9800000000000001E-2</v>
      </c>
      <c r="O125" s="60">
        <v>3.4268999999999998</v>
      </c>
      <c r="P125" s="89">
        <v>1.1869000000000001</v>
      </c>
    </row>
    <row r="126" spans="1:16" x14ac:dyDescent="0.35">
      <c r="A126" s="85" t="s">
        <v>159</v>
      </c>
      <c r="B126" s="52">
        <v>26</v>
      </c>
      <c r="C126" s="60">
        <v>1.9061999999999999</v>
      </c>
      <c r="D126" s="60">
        <v>7.2228000000000003</v>
      </c>
      <c r="E126" s="60">
        <v>3.4211999999999998</v>
      </c>
      <c r="F126" s="60"/>
      <c r="G126" s="60">
        <v>4.6821999999999999</v>
      </c>
      <c r="H126" s="60">
        <v>2.6141999999999999</v>
      </c>
      <c r="I126" s="60">
        <v>12.971399999999999</v>
      </c>
      <c r="J126" s="60">
        <v>12.448700000000001</v>
      </c>
      <c r="K126" s="60">
        <v>14.431800000000001</v>
      </c>
      <c r="L126" s="60">
        <v>3.5589</v>
      </c>
      <c r="M126" s="60">
        <v>16.7529</v>
      </c>
      <c r="N126" s="60">
        <v>0.86960000000000004</v>
      </c>
      <c r="O126" s="60">
        <v>4.6817000000000002</v>
      </c>
      <c r="P126" s="89">
        <v>1.2262999999999999</v>
      </c>
    </row>
    <row r="127" spans="1:16" x14ac:dyDescent="0.35">
      <c r="A127" s="1050" t="s">
        <v>10231</v>
      </c>
      <c r="B127" s="1047"/>
      <c r="C127" s="1048"/>
      <c r="D127" s="1048"/>
      <c r="E127" s="1048"/>
      <c r="F127" s="1048"/>
      <c r="G127" s="1048"/>
      <c r="H127" s="1048"/>
      <c r="I127" s="1048"/>
      <c r="J127" s="1048"/>
      <c r="K127" s="1048"/>
      <c r="L127" s="1048"/>
      <c r="M127" s="1048"/>
      <c r="N127" s="1048"/>
      <c r="O127" s="1048"/>
      <c r="P127" s="1049"/>
    </row>
    <row r="128" spans="1:16" x14ac:dyDescent="0.35">
      <c r="A128" s="85" t="s">
        <v>163</v>
      </c>
      <c r="B128" s="52">
        <v>260</v>
      </c>
      <c r="C128" s="60">
        <v>2.0718999999999999</v>
      </c>
      <c r="D128" s="60">
        <v>6.5629999999999997</v>
      </c>
      <c r="E128" s="60">
        <v>3.5485000000000002</v>
      </c>
      <c r="F128" s="60"/>
      <c r="G128" s="60">
        <v>6.1333000000000002</v>
      </c>
      <c r="H128" s="60">
        <v>2.1680000000000001</v>
      </c>
      <c r="I128" s="60">
        <v>13.7182</v>
      </c>
      <c r="J128" s="60">
        <v>11.1075</v>
      </c>
      <c r="K128" s="60">
        <v>11.500500000000001</v>
      </c>
      <c r="L128" s="60">
        <v>3.7826</v>
      </c>
      <c r="M128" s="60">
        <v>17.352</v>
      </c>
      <c r="N128" s="60">
        <v>1.492</v>
      </c>
      <c r="O128" s="60">
        <v>6.1634000000000002</v>
      </c>
      <c r="P128" s="89">
        <v>1.321</v>
      </c>
    </row>
    <row r="129" spans="1:16" x14ac:dyDescent="0.35">
      <c r="A129" s="85" t="s">
        <v>164</v>
      </c>
      <c r="B129" s="52">
        <v>266</v>
      </c>
      <c r="C129" s="60">
        <v>2.1143000000000001</v>
      </c>
      <c r="D129" s="60">
        <v>6.7516999999999996</v>
      </c>
      <c r="E129" s="60">
        <v>3.8229000000000002</v>
      </c>
      <c r="F129" s="60"/>
      <c r="G129" s="60">
        <v>6.7243000000000004</v>
      </c>
      <c r="H129" s="60">
        <v>2.7273999999999998</v>
      </c>
      <c r="I129" s="60">
        <v>14.299099999999999</v>
      </c>
      <c r="J129" s="60">
        <v>11.611599999999999</v>
      </c>
      <c r="K129" s="60">
        <v>11.942</v>
      </c>
      <c r="L129" s="60">
        <v>3.8565</v>
      </c>
      <c r="M129" s="60">
        <v>17.585899999999999</v>
      </c>
      <c r="N129" s="60">
        <v>1.8174999999999999</v>
      </c>
      <c r="O129" s="60">
        <v>6.7072000000000003</v>
      </c>
      <c r="P129" s="89">
        <v>1.3435999999999999</v>
      </c>
    </row>
    <row r="130" spans="1:16" x14ac:dyDescent="0.35">
      <c r="A130" s="1050" t="s">
        <v>10232</v>
      </c>
      <c r="B130" s="1047"/>
      <c r="C130" s="1048"/>
      <c r="D130" s="1048"/>
      <c r="E130" s="1048"/>
      <c r="F130" s="1048"/>
      <c r="G130" s="1048"/>
      <c r="H130" s="1048"/>
      <c r="I130" s="1048"/>
      <c r="J130" s="1048"/>
      <c r="K130" s="1048"/>
      <c r="L130" s="1048"/>
      <c r="M130" s="1048"/>
      <c r="N130" s="1048"/>
      <c r="O130" s="1048"/>
      <c r="P130" s="1049"/>
    </row>
    <row r="131" spans="1:16" x14ac:dyDescent="0.35">
      <c r="A131" s="85" t="s">
        <v>165</v>
      </c>
      <c r="B131" s="52">
        <v>285</v>
      </c>
      <c r="C131" s="60">
        <v>2.4491999999999998</v>
      </c>
      <c r="D131" s="60">
        <v>4.6879999999999997</v>
      </c>
      <c r="E131" s="60">
        <v>2.4628999999999999</v>
      </c>
      <c r="F131" s="60"/>
      <c r="G131" s="60">
        <v>13.723000000000001</v>
      </c>
      <c r="H131" s="60">
        <v>8.0296000000000003</v>
      </c>
      <c r="I131" s="60">
        <v>15.3066</v>
      </c>
      <c r="J131" s="60">
        <v>11.423299999999999</v>
      </c>
      <c r="K131" s="60">
        <v>12.568899999999999</v>
      </c>
      <c r="L131" s="60">
        <v>3.8809</v>
      </c>
      <c r="M131" s="60">
        <v>15.110900000000001</v>
      </c>
      <c r="N131" s="60">
        <v>1.0598000000000001</v>
      </c>
      <c r="O131" s="60">
        <v>10.3553</v>
      </c>
      <c r="P131" s="89">
        <v>1.6849000000000001</v>
      </c>
    </row>
    <row r="132" spans="1:16" x14ac:dyDescent="0.35">
      <c r="A132" s="1050" t="s">
        <v>10233</v>
      </c>
      <c r="B132" s="1047"/>
      <c r="C132" s="1048"/>
      <c r="D132" s="1048"/>
      <c r="E132" s="1048"/>
      <c r="F132" s="1048"/>
      <c r="G132" s="1048"/>
      <c r="H132" s="1048"/>
      <c r="I132" s="1048"/>
      <c r="J132" s="1048"/>
      <c r="K132" s="1048"/>
      <c r="L132" s="1048"/>
      <c r="M132" s="1048"/>
      <c r="N132" s="1048"/>
      <c r="O132" s="1048"/>
      <c r="P132" s="1049"/>
    </row>
    <row r="133" spans="1:16" x14ac:dyDescent="0.35">
      <c r="A133" s="85" t="s">
        <v>168</v>
      </c>
      <c r="B133" s="52">
        <v>26</v>
      </c>
      <c r="C133" s="60">
        <v>7.3331</v>
      </c>
      <c r="D133" s="60">
        <v>-4.9646999999999997</v>
      </c>
      <c r="E133" s="60">
        <v>-0.53139999999999998</v>
      </c>
      <c r="F133" s="60"/>
      <c r="G133" s="60">
        <v>50.837699999999998</v>
      </c>
      <c r="H133" s="60">
        <v>45.6663</v>
      </c>
      <c r="I133" s="60">
        <v>35.901499999999999</v>
      </c>
      <c r="J133" s="60">
        <v>25.683800000000002</v>
      </c>
      <c r="K133" s="60">
        <v>15.786899999999999</v>
      </c>
      <c r="L133" s="60">
        <v>7.9484000000000004</v>
      </c>
      <c r="M133" s="60">
        <v>3.8088000000000002</v>
      </c>
      <c r="N133" s="60">
        <v>14.0883</v>
      </c>
      <c r="O133" s="60">
        <v>31.4983</v>
      </c>
      <c r="P133" s="89">
        <v>6.9349999999999996</v>
      </c>
    </row>
    <row r="134" spans="1:16" x14ac:dyDescent="0.35">
      <c r="A134" s="1050" t="s">
        <v>10234</v>
      </c>
      <c r="B134" s="1047"/>
      <c r="C134" s="1048"/>
      <c r="D134" s="1048"/>
      <c r="E134" s="1048"/>
      <c r="F134" s="1048"/>
      <c r="G134" s="1048"/>
      <c r="H134" s="1048"/>
      <c r="I134" s="1048"/>
      <c r="J134" s="1048"/>
      <c r="K134" s="1048"/>
      <c r="L134" s="1048"/>
      <c r="M134" s="1048"/>
      <c r="N134" s="1048"/>
      <c r="O134" s="1048"/>
      <c r="P134" s="1049"/>
    </row>
    <row r="135" spans="1:16" x14ac:dyDescent="0.35">
      <c r="A135" s="85" t="s">
        <v>173</v>
      </c>
      <c r="B135" s="52">
        <v>53</v>
      </c>
      <c r="C135" s="60">
        <v>2.1328</v>
      </c>
      <c r="D135" s="60">
        <v>1.6273</v>
      </c>
      <c r="E135" s="60">
        <v>13.3178</v>
      </c>
      <c r="F135" s="60"/>
      <c r="G135" s="60">
        <v>32.622199999999999</v>
      </c>
      <c r="H135" s="60">
        <v>28.948799999999999</v>
      </c>
      <c r="I135" s="60">
        <v>23.243600000000001</v>
      </c>
      <c r="J135" s="60">
        <v>11.878299999999999</v>
      </c>
      <c r="K135" s="60">
        <v>11.818099999999999</v>
      </c>
      <c r="L135" s="60">
        <v>2.5438999999999998</v>
      </c>
      <c r="M135" s="60">
        <v>17.617699999999999</v>
      </c>
      <c r="N135" s="60">
        <v>18.683499999999999</v>
      </c>
      <c r="O135" s="60">
        <v>23.398399999999999</v>
      </c>
      <c r="P135" s="89">
        <v>4.2237</v>
      </c>
    </row>
    <row r="136" spans="1:16" x14ac:dyDescent="0.35">
      <c r="A136" s="85" t="s">
        <v>174</v>
      </c>
      <c r="B136" s="52">
        <v>53</v>
      </c>
      <c r="C136" s="60">
        <v>2.1926999999999999</v>
      </c>
      <c r="D136" s="60">
        <v>1.7910999999999999</v>
      </c>
      <c r="E136" s="60">
        <v>13.682</v>
      </c>
      <c r="F136" s="60"/>
      <c r="G136" s="60">
        <v>33.479900000000001</v>
      </c>
      <c r="H136" s="60">
        <v>29.777200000000001</v>
      </c>
      <c r="I136" s="60">
        <v>24.057700000000001</v>
      </c>
      <c r="J136" s="60">
        <v>12.7471</v>
      </c>
      <c r="K136" s="60">
        <v>12.643800000000001</v>
      </c>
      <c r="L136" s="60">
        <v>2.6217000000000001</v>
      </c>
      <c r="M136" s="60">
        <v>17.901599999999998</v>
      </c>
      <c r="N136" s="60">
        <v>19.1557</v>
      </c>
      <c r="O136" s="60">
        <v>24.086200000000002</v>
      </c>
      <c r="P136" s="89">
        <v>4.2436999999999996</v>
      </c>
    </row>
    <row r="137" spans="1:16" x14ac:dyDescent="0.35">
      <c r="A137" s="1050" t="s">
        <v>10235</v>
      </c>
      <c r="B137" s="1047"/>
      <c r="C137" s="1048"/>
      <c r="D137" s="1048"/>
      <c r="E137" s="1048"/>
      <c r="F137" s="1048"/>
      <c r="G137" s="1048"/>
      <c r="H137" s="1048"/>
      <c r="I137" s="1048"/>
      <c r="J137" s="1048"/>
      <c r="K137" s="1048"/>
      <c r="L137" s="1048"/>
      <c r="M137" s="1048"/>
      <c r="N137" s="1048"/>
      <c r="O137" s="1048"/>
      <c r="P137" s="1049"/>
    </row>
    <row r="138" spans="1:16" x14ac:dyDescent="0.35">
      <c r="A138" s="85" t="s">
        <v>177</v>
      </c>
      <c r="B138" s="52">
        <v>118</v>
      </c>
      <c r="C138" s="60">
        <v>3.9891000000000001</v>
      </c>
      <c r="D138" s="60">
        <v>-0.28589999999999999</v>
      </c>
      <c r="E138" s="60">
        <v>2.4893999999999998</v>
      </c>
      <c r="F138" s="60"/>
      <c r="G138" s="60">
        <v>31.1418</v>
      </c>
      <c r="H138" s="60">
        <v>24.217600000000001</v>
      </c>
      <c r="I138" s="60">
        <v>23.746700000000001</v>
      </c>
      <c r="J138" s="60">
        <v>16.070399999999999</v>
      </c>
      <c r="K138" s="60">
        <v>12.902200000000001</v>
      </c>
      <c r="L138" s="60">
        <v>4.7122000000000002</v>
      </c>
      <c r="M138" s="60">
        <v>11.2715</v>
      </c>
      <c r="N138" s="60">
        <v>6.2671999999999999</v>
      </c>
      <c r="O138" s="60">
        <v>20.444700000000001</v>
      </c>
      <c r="P138" s="89">
        <v>3.8714</v>
      </c>
    </row>
    <row r="139" spans="1:16" x14ac:dyDescent="0.35">
      <c r="A139" s="85" t="s">
        <v>178</v>
      </c>
      <c r="B139" s="52">
        <v>121</v>
      </c>
      <c r="C139" s="60">
        <v>4.0735000000000001</v>
      </c>
      <c r="D139" s="60">
        <v>-0.32669999999999999</v>
      </c>
      <c r="E139" s="60">
        <v>2.6166</v>
      </c>
      <c r="F139" s="60"/>
      <c r="G139" s="60">
        <v>32.554400000000001</v>
      </c>
      <c r="H139" s="60">
        <v>24.773800000000001</v>
      </c>
      <c r="I139" s="60">
        <v>24.3049</v>
      </c>
      <c r="J139" s="60">
        <v>16.658899999999999</v>
      </c>
      <c r="K139" s="60">
        <v>13.41</v>
      </c>
      <c r="L139" s="60">
        <v>4.7922000000000002</v>
      </c>
      <c r="M139" s="60">
        <v>11.3299</v>
      </c>
      <c r="N139" s="60">
        <v>6.5910000000000002</v>
      </c>
      <c r="O139" s="60">
        <v>21.389600000000002</v>
      </c>
      <c r="P139" s="89">
        <v>3.9331999999999998</v>
      </c>
    </row>
    <row r="140" spans="1:16" x14ac:dyDescent="0.35">
      <c r="A140" s="1050" t="s">
        <v>10236</v>
      </c>
      <c r="B140" s="1047"/>
      <c r="C140" s="1048"/>
      <c r="D140" s="1048"/>
      <c r="E140" s="1048"/>
      <c r="F140" s="1048"/>
      <c r="G140" s="1048"/>
      <c r="H140" s="1048"/>
      <c r="I140" s="1048"/>
      <c r="J140" s="1048"/>
      <c r="K140" s="1048"/>
      <c r="L140" s="1048"/>
      <c r="M140" s="1048"/>
      <c r="N140" s="1048"/>
      <c r="O140" s="1048"/>
      <c r="P140" s="1049"/>
    </row>
    <row r="141" spans="1:16" x14ac:dyDescent="0.35">
      <c r="A141" s="85" t="s">
        <v>215</v>
      </c>
      <c r="B141" s="52">
        <v>18</v>
      </c>
      <c r="C141" s="60">
        <v>5.1119000000000003</v>
      </c>
      <c r="D141" s="60">
        <v>5.1734999999999998</v>
      </c>
      <c r="E141" s="60">
        <v>5.1700999999999997</v>
      </c>
      <c r="F141" s="60">
        <v>5.2313000000000001</v>
      </c>
      <c r="G141" s="60">
        <v>5.3258000000000001</v>
      </c>
      <c r="H141" s="60">
        <v>5.7946</v>
      </c>
      <c r="I141" s="60">
        <v>6.1291000000000002</v>
      </c>
      <c r="J141" s="60">
        <v>5.6746999999999996</v>
      </c>
      <c r="K141" s="60">
        <v>5.3880999999999997</v>
      </c>
      <c r="L141" s="60">
        <v>5.1311</v>
      </c>
      <c r="M141" s="60">
        <v>5.1588000000000003</v>
      </c>
      <c r="N141" s="60">
        <v>5.1813000000000002</v>
      </c>
      <c r="O141" s="60">
        <v>5.2797000000000001</v>
      </c>
      <c r="P141" s="89">
        <v>5.0255000000000001</v>
      </c>
    </row>
    <row r="142" spans="1:16" x14ac:dyDescent="0.35">
      <c r="A142" s="85" t="s">
        <v>216</v>
      </c>
      <c r="B142" s="52">
        <v>17</v>
      </c>
      <c r="C142" s="60">
        <v>5.0343999999999998</v>
      </c>
      <c r="D142" s="60">
        <v>5.0959000000000003</v>
      </c>
      <c r="E142" s="60">
        <v>5.0941000000000001</v>
      </c>
      <c r="F142" s="60">
        <v>5.1532999999999998</v>
      </c>
      <c r="G142" s="60">
        <v>5.2465000000000002</v>
      </c>
      <c r="H142" s="60">
        <v>5.7126000000000001</v>
      </c>
      <c r="I142" s="60">
        <v>6.0450999999999997</v>
      </c>
      <c r="J142" s="60">
        <v>5.5838999999999999</v>
      </c>
      <c r="K142" s="60">
        <v>5.3034999999999997</v>
      </c>
      <c r="L142" s="60">
        <v>5.0538999999999996</v>
      </c>
      <c r="M142" s="60">
        <v>5.0820999999999996</v>
      </c>
      <c r="N142" s="60">
        <v>5.1039000000000003</v>
      </c>
      <c r="O142" s="60">
        <v>5.2009999999999996</v>
      </c>
      <c r="P142" s="89">
        <v>4.9482999999999997</v>
      </c>
    </row>
    <row r="143" spans="1:16" x14ac:dyDescent="0.35">
      <c r="A143" s="85" t="s">
        <v>217</v>
      </c>
      <c r="B143" s="52">
        <v>20</v>
      </c>
      <c r="C143" s="60">
        <v>5.0166000000000004</v>
      </c>
      <c r="D143" s="60">
        <v>5.1332000000000004</v>
      </c>
      <c r="E143" s="60">
        <v>5.1021000000000001</v>
      </c>
      <c r="F143" s="60">
        <v>5.1474000000000002</v>
      </c>
      <c r="G143" s="60">
        <v>5.2453000000000003</v>
      </c>
      <c r="H143" s="60">
        <v>5.7199</v>
      </c>
      <c r="I143" s="60">
        <v>6.0795000000000003</v>
      </c>
      <c r="J143" s="60">
        <v>5.6371000000000002</v>
      </c>
      <c r="K143" s="60" t="s">
        <v>430</v>
      </c>
      <c r="L143" s="60">
        <v>5.0503</v>
      </c>
      <c r="M143" s="60">
        <v>5.0979000000000001</v>
      </c>
      <c r="N143" s="60">
        <v>5.1024000000000003</v>
      </c>
      <c r="O143" s="60">
        <v>5.1981999999999999</v>
      </c>
      <c r="P143" s="89">
        <v>4.9119000000000002</v>
      </c>
    </row>
    <row r="144" spans="1:16" x14ac:dyDescent="0.35">
      <c r="A144" s="85" t="s">
        <v>218</v>
      </c>
      <c r="B144" s="52">
        <v>19</v>
      </c>
      <c r="C144" s="60">
        <v>4.9390999999999998</v>
      </c>
      <c r="D144" s="60">
        <v>5.0622999999999996</v>
      </c>
      <c r="E144" s="60">
        <v>5.0294999999999996</v>
      </c>
      <c r="F144" s="60">
        <v>5.0738000000000003</v>
      </c>
      <c r="G144" s="60">
        <v>5.1703999999999999</v>
      </c>
      <c r="H144" s="60">
        <v>5.6414</v>
      </c>
      <c r="I144" s="60">
        <v>5.9969000000000001</v>
      </c>
      <c r="J144" s="60">
        <v>5.5663999999999998</v>
      </c>
      <c r="K144" s="60" t="s">
        <v>430</v>
      </c>
      <c r="L144" s="60">
        <v>4.9767999999999999</v>
      </c>
      <c r="M144" s="60">
        <v>5.0269000000000004</v>
      </c>
      <c r="N144" s="60">
        <v>5.0290999999999997</v>
      </c>
      <c r="O144" s="60">
        <v>5.1239999999999997</v>
      </c>
      <c r="P144" s="89">
        <v>4.8365</v>
      </c>
    </row>
    <row r="145" spans="1:16" x14ac:dyDescent="0.35">
      <c r="A145" s="1050" t="s">
        <v>10237</v>
      </c>
      <c r="B145" s="1047"/>
      <c r="C145" s="1048"/>
      <c r="D145" s="1048"/>
      <c r="E145" s="1048"/>
      <c r="F145" s="1048"/>
      <c r="G145" s="1048"/>
      <c r="H145" s="1048"/>
      <c r="I145" s="1048"/>
      <c r="J145" s="1048"/>
      <c r="K145" s="1048"/>
      <c r="L145" s="1048"/>
      <c r="M145" s="1048"/>
      <c r="N145" s="1048"/>
      <c r="O145" s="1048"/>
      <c r="P145" s="1049"/>
    </row>
    <row r="146" spans="1:16" x14ac:dyDescent="0.35">
      <c r="A146" s="85" t="s">
        <v>221</v>
      </c>
      <c r="B146" s="52">
        <v>19</v>
      </c>
      <c r="C146" s="60">
        <v>6.3837000000000002</v>
      </c>
      <c r="D146" s="60">
        <v>6.8124000000000002</v>
      </c>
      <c r="E146" s="60">
        <v>6.7941000000000003</v>
      </c>
      <c r="F146" s="60">
        <v>6.5837000000000003</v>
      </c>
      <c r="G146" s="60">
        <v>6.4577</v>
      </c>
      <c r="H146" s="60">
        <v>6.7732000000000001</v>
      </c>
      <c r="I146" s="60">
        <v>6.9827000000000004</v>
      </c>
      <c r="J146" s="60">
        <v>6.2980999999999998</v>
      </c>
      <c r="K146" s="60">
        <v>6.1311999999999998</v>
      </c>
      <c r="L146" s="60">
        <v>6.3029999999999999</v>
      </c>
      <c r="M146" s="60">
        <v>7.0305999999999997</v>
      </c>
      <c r="N146" s="60">
        <v>6.6752000000000002</v>
      </c>
      <c r="O146" s="60">
        <v>6.5153999999999996</v>
      </c>
      <c r="P146" s="89">
        <v>6.8037999999999998</v>
      </c>
    </row>
    <row r="147" spans="1:16" x14ac:dyDescent="0.35">
      <c r="A147" s="85" t="s">
        <v>222</v>
      </c>
      <c r="B147" s="52">
        <v>18</v>
      </c>
      <c r="C147" s="60">
        <v>6.2721</v>
      </c>
      <c r="D147" s="60">
        <v>6.7043999999999997</v>
      </c>
      <c r="E147" s="60">
        <v>6.6852</v>
      </c>
      <c r="F147" s="60">
        <v>6.4734999999999996</v>
      </c>
      <c r="G147" s="60">
        <v>6.3459000000000003</v>
      </c>
      <c r="H147" s="60">
        <v>6.6631999999999998</v>
      </c>
      <c r="I147" s="60">
        <v>6.8716999999999997</v>
      </c>
      <c r="J147" s="60">
        <v>6.1852999999999998</v>
      </c>
      <c r="K147" s="60">
        <v>6.0278999999999998</v>
      </c>
      <c r="L147" s="60">
        <v>6.1913999999999998</v>
      </c>
      <c r="M147" s="60">
        <v>6.9207000000000001</v>
      </c>
      <c r="N147" s="60">
        <v>6.5659999999999998</v>
      </c>
      <c r="O147" s="60">
        <v>6.4046000000000003</v>
      </c>
      <c r="P147" s="89">
        <v>6.6919000000000004</v>
      </c>
    </row>
    <row r="148" spans="1:16" x14ac:dyDescent="0.35">
      <c r="A148" s="85" t="s">
        <v>223</v>
      </c>
      <c r="B148" s="52">
        <v>23</v>
      </c>
      <c r="C148" s="60">
        <v>6.2717999999999998</v>
      </c>
      <c r="D148" s="60">
        <v>6.5487000000000002</v>
      </c>
      <c r="E148" s="60">
        <v>6.5431999999999997</v>
      </c>
      <c r="F148" s="60">
        <v>6.3914999999999997</v>
      </c>
      <c r="G148" s="60">
        <v>6.2839</v>
      </c>
      <c r="H148" s="60">
        <v>6.6387</v>
      </c>
      <c r="I148" s="60">
        <v>6.8494999999999999</v>
      </c>
      <c r="J148" s="60">
        <v>6.1801000000000004</v>
      </c>
      <c r="K148" s="60">
        <v>5.9333999999999998</v>
      </c>
      <c r="L148" s="60">
        <v>6.1783000000000001</v>
      </c>
      <c r="M148" s="60">
        <v>6.7454999999999998</v>
      </c>
      <c r="N148" s="60">
        <v>6.4485000000000001</v>
      </c>
      <c r="O148" s="60">
        <v>6.3257000000000003</v>
      </c>
      <c r="P148" s="89">
        <v>6.6260000000000003</v>
      </c>
    </row>
    <row r="149" spans="1:16" x14ac:dyDescent="0.35">
      <c r="A149" s="85" t="s">
        <v>224</v>
      </c>
      <c r="B149" s="52">
        <v>23</v>
      </c>
      <c r="C149" s="60">
        <v>6.1412000000000004</v>
      </c>
      <c r="D149" s="60">
        <v>6.4184000000000001</v>
      </c>
      <c r="E149" s="60">
        <v>6.4122000000000003</v>
      </c>
      <c r="F149" s="60">
        <v>6.2595000000000001</v>
      </c>
      <c r="G149" s="60">
        <v>6.1519000000000004</v>
      </c>
      <c r="H149" s="60">
        <v>6.5068000000000001</v>
      </c>
      <c r="I149" s="60">
        <v>6.7205000000000004</v>
      </c>
      <c r="J149" s="60">
        <v>6.0593000000000004</v>
      </c>
      <c r="K149" s="60">
        <v>5.8522999999999996</v>
      </c>
      <c r="L149" s="60">
        <v>6.0483000000000002</v>
      </c>
      <c r="M149" s="60">
        <v>6.6154999999999999</v>
      </c>
      <c r="N149" s="60">
        <v>6.3160999999999996</v>
      </c>
      <c r="O149" s="60">
        <v>6.1947999999999999</v>
      </c>
      <c r="P149" s="89">
        <v>6.4972000000000003</v>
      </c>
    </row>
    <row r="150" spans="1:16" x14ac:dyDescent="0.35">
      <c r="A150" s="1050" t="s">
        <v>10238</v>
      </c>
      <c r="B150" s="1047"/>
      <c r="C150" s="1048"/>
      <c r="D150" s="1048"/>
      <c r="E150" s="1048"/>
      <c r="F150" s="1048"/>
      <c r="G150" s="1048"/>
      <c r="H150" s="1048"/>
      <c r="I150" s="1048"/>
      <c r="J150" s="1048"/>
      <c r="K150" s="1048"/>
      <c r="L150" s="1048"/>
      <c r="M150" s="1048"/>
      <c r="N150" s="1048"/>
      <c r="O150" s="1048"/>
      <c r="P150" s="1049"/>
    </row>
    <row r="151" spans="1:16" x14ac:dyDescent="0.35">
      <c r="A151" s="85" t="s">
        <v>227</v>
      </c>
      <c r="B151" s="52">
        <v>16</v>
      </c>
      <c r="C151" s="60">
        <v>7.3814000000000002</v>
      </c>
      <c r="D151" s="60">
        <v>7.6406999999999998</v>
      </c>
      <c r="E151" s="60">
        <v>6.9962999999999997</v>
      </c>
      <c r="F151" s="60">
        <v>6.6424000000000003</v>
      </c>
      <c r="G151" s="60">
        <v>6.6494</v>
      </c>
      <c r="H151" s="60">
        <v>7.2557999999999998</v>
      </c>
      <c r="I151" s="60">
        <v>7.3642000000000003</v>
      </c>
      <c r="J151" s="60">
        <v>6.6367000000000003</v>
      </c>
      <c r="K151" s="60">
        <v>6.6597</v>
      </c>
      <c r="L151" s="60">
        <v>6.7149999999999999</v>
      </c>
      <c r="M151" s="60">
        <v>7.4496000000000002</v>
      </c>
      <c r="N151" s="60">
        <v>6.7676999999999996</v>
      </c>
      <c r="O151" s="60">
        <v>6.6673</v>
      </c>
      <c r="P151" s="89">
        <v>8.5076000000000001</v>
      </c>
    </row>
    <row r="152" spans="1:16" x14ac:dyDescent="0.35">
      <c r="A152" s="85" t="s">
        <v>228</v>
      </c>
      <c r="B152" s="52">
        <v>16</v>
      </c>
      <c r="C152" s="60">
        <v>6.8860999999999999</v>
      </c>
      <c r="D152" s="60">
        <v>7.1374000000000004</v>
      </c>
      <c r="E152" s="60">
        <v>6.4951999999999996</v>
      </c>
      <c r="F152" s="60">
        <v>6.1277999999999997</v>
      </c>
      <c r="G152" s="60">
        <v>6.1252000000000004</v>
      </c>
      <c r="H152" s="60">
        <v>6.7302999999999997</v>
      </c>
      <c r="I152" s="60">
        <v>6.8410000000000002</v>
      </c>
      <c r="J152" s="60">
        <v>6.1140999999999996</v>
      </c>
      <c r="K152" s="60">
        <v>6.0819000000000001</v>
      </c>
      <c r="L152" s="60">
        <v>6.2183000000000002</v>
      </c>
      <c r="M152" s="60">
        <v>6.9428999999999998</v>
      </c>
      <c r="N152" s="60">
        <v>6.2595999999999998</v>
      </c>
      <c r="O152" s="60">
        <v>6.1473000000000004</v>
      </c>
      <c r="P152" s="89">
        <v>8.0184999999999995</v>
      </c>
    </row>
    <row r="153" spans="1:16" x14ac:dyDescent="0.35">
      <c r="A153" s="85" t="s">
        <v>229</v>
      </c>
      <c r="B153" s="52">
        <v>9</v>
      </c>
      <c r="C153" s="60">
        <v>7.1851000000000003</v>
      </c>
      <c r="D153" s="60">
        <v>7.4067999999999996</v>
      </c>
      <c r="E153" s="60">
        <v>6.9218000000000002</v>
      </c>
      <c r="F153" s="60">
        <v>6.5080999999999998</v>
      </c>
      <c r="G153" s="60">
        <v>6.4768999999999997</v>
      </c>
      <c r="H153" s="60">
        <v>6.9524999999999997</v>
      </c>
      <c r="I153" s="60">
        <v>7.0358000000000001</v>
      </c>
      <c r="J153" s="60">
        <v>6.2591000000000001</v>
      </c>
      <c r="K153" s="60">
        <v>5.9981999999999998</v>
      </c>
      <c r="L153" s="60">
        <v>6.5450999999999997</v>
      </c>
      <c r="M153" s="60">
        <v>7.3402000000000003</v>
      </c>
      <c r="N153" s="60">
        <v>6.6487999999999996</v>
      </c>
      <c r="O153" s="60">
        <v>6.4890999999999996</v>
      </c>
      <c r="P153" s="89">
        <v>8.3866999999999994</v>
      </c>
    </row>
    <row r="154" spans="1:16" x14ac:dyDescent="0.35">
      <c r="A154" s="85" t="s">
        <v>230</v>
      </c>
      <c r="B154" s="52">
        <v>9</v>
      </c>
      <c r="C154" s="60">
        <v>6.5319000000000003</v>
      </c>
      <c r="D154" s="60">
        <v>6.7412000000000001</v>
      </c>
      <c r="E154" s="60">
        <v>6.2622999999999998</v>
      </c>
      <c r="F154" s="60">
        <v>5.8578000000000001</v>
      </c>
      <c r="G154" s="60">
        <v>5.8064</v>
      </c>
      <c r="H154" s="60">
        <v>6.2835999999999999</v>
      </c>
      <c r="I154" s="60">
        <v>6.3766999999999996</v>
      </c>
      <c r="J154" s="60">
        <v>5.6505000000000001</v>
      </c>
      <c r="K154" s="60">
        <v>5.5229999999999997</v>
      </c>
      <c r="L154" s="60">
        <v>5.8830999999999998</v>
      </c>
      <c r="M154" s="60">
        <v>6.6718000000000002</v>
      </c>
      <c r="N154" s="60">
        <v>6</v>
      </c>
      <c r="O154" s="60">
        <v>5.8365</v>
      </c>
      <c r="P154" s="89">
        <v>7.7472000000000003</v>
      </c>
    </row>
    <row r="155" spans="1:16" x14ac:dyDescent="0.35">
      <c r="A155" s="1050" t="s">
        <v>10239</v>
      </c>
      <c r="B155" s="1047"/>
      <c r="C155" s="1048"/>
      <c r="D155" s="1048"/>
      <c r="E155" s="1048"/>
      <c r="F155" s="1048"/>
      <c r="G155" s="1048"/>
      <c r="H155" s="1048"/>
      <c r="I155" s="1048"/>
      <c r="J155" s="1048"/>
      <c r="K155" s="1048"/>
      <c r="L155" s="1048"/>
      <c r="M155" s="1048"/>
      <c r="N155" s="1048"/>
      <c r="O155" s="1048"/>
      <c r="P155" s="1049"/>
    </row>
    <row r="156" spans="1:16" x14ac:dyDescent="0.35">
      <c r="A156" s="85" t="s">
        <v>233</v>
      </c>
      <c r="B156" s="52">
        <v>18</v>
      </c>
      <c r="C156" s="60">
        <v>7.2758000000000003</v>
      </c>
      <c r="D156" s="60">
        <v>7.9093999999999998</v>
      </c>
      <c r="E156" s="60">
        <v>6.6116999999999999</v>
      </c>
      <c r="F156" s="60">
        <v>6.2538</v>
      </c>
      <c r="G156" s="60">
        <v>6.4244000000000003</v>
      </c>
      <c r="H156" s="60">
        <v>7.3562000000000003</v>
      </c>
      <c r="I156" s="60">
        <v>7.4397000000000002</v>
      </c>
      <c r="J156" s="60">
        <v>6.6501000000000001</v>
      </c>
      <c r="K156" s="60">
        <v>6.8335999999999997</v>
      </c>
      <c r="L156" s="60">
        <v>6.4364999999999997</v>
      </c>
      <c r="M156" s="60">
        <v>7.4683999999999999</v>
      </c>
      <c r="N156" s="60">
        <v>6.4284999999999997</v>
      </c>
      <c r="O156" s="60">
        <v>6.4191000000000003</v>
      </c>
      <c r="P156" s="89">
        <v>9.0368999999999993</v>
      </c>
    </row>
    <row r="157" spans="1:16" x14ac:dyDescent="0.35">
      <c r="A157" s="85" t="s">
        <v>234</v>
      </c>
      <c r="B157" s="52">
        <v>18</v>
      </c>
      <c r="C157" s="60">
        <v>6.8418000000000001</v>
      </c>
      <c r="D157" s="60">
        <v>7.4648000000000003</v>
      </c>
      <c r="E157" s="60">
        <v>6.1635999999999997</v>
      </c>
      <c r="F157" s="60">
        <v>5.7827000000000002</v>
      </c>
      <c r="G157" s="60">
        <v>5.9398999999999997</v>
      </c>
      <c r="H157" s="60">
        <v>6.8853999999999997</v>
      </c>
      <c r="I157" s="60">
        <v>6.9707999999999997</v>
      </c>
      <c r="J157" s="60">
        <v>6.1811999999999996</v>
      </c>
      <c r="K157" s="60">
        <v>6.3780000000000001</v>
      </c>
      <c r="L157" s="60">
        <v>6.0014000000000003</v>
      </c>
      <c r="M157" s="60">
        <v>7.0186000000000002</v>
      </c>
      <c r="N157" s="60">
        <v>5.9653</v>
      </c>
      <c r="O157" s="60">
        <v>5.9414999999999996</v>
      </c>
      <c r="P157" s="89">
        <v>8.6072000000000006</v>
      </c>
    </row>
    <row r="158" spans="1:16" x14ac:dyDescent="0.35">
      <c r="A158" s="85" t="s">
        <v>235</v>
      </c>
      <c r="B158" s="52">
        <v>7</v>
      </c>
      <c r="C158" s="60">
        <v>7.3952</v>
      </c>
      <c r="D158" s="60">
        <v>7.8281000000000001</v>
      </c>
      <c r="E158" s="60">
        <v>6.6177999999999999</v>
      </c>
      <c r="F158" s="60">
        <v>6.3075000000000001</v>
      </c>
      <c r="G158" s="60">
        <v>6.4279999999999999</v>
      </c>
      <c r="H158" s="60">
        <v>7.3433999999999999</v>
      </c>
      <c r="I158" s="60">
        <v>7.4271000000000003</v>
      </c>
      <c r="J158" s="60">
        <v>6.5647000000000002</v>
      </c>
      <c r="K158" s="60">
        <v>5.9612999999999996</v>
      </c>
      <c r="L158" s="60">
        <v>6.5316000000000001</v>
      </c>
      <c r="M158" s="60">
        <v>7.5716000000000001</v>
      </c>
      <c r="N158" s="60">
        <v>6.4405000000000001</v>
      </c>
      <c r="O158" s="60">
        <v>6.4051999999999998</v>
      </c>
      <c r="P158" s="89">
        <v>9.2568000000000001</v>
      </c>
    </row>
    <row r="159" spans="1:16" x14ac:dyDescent="0.35">
      <c r="A159" s="85" t="s">
        <v>236</v>
      </c>
      <c r="B159" s="52">
        <v>6</v>
      </c>
      <c r="C159" s="60">
        <v>6.7458999999999998</v>
      </c>
      <c r="D159" s="60">
        <v>7.2096999999999998</v>
      </c>
      <c r="E159" s="60">
        <v>5.968</v>
      </c>
      <c r="F159" s="60">
        <v>5.5808</v>
      </c>
      <c r="G159" s="60">
        <v>5.6814999999999998</v>
      </c>
      <c r="H159" s="60">
        <v>6.6093000000000002</v>
      </c>
      <c r="I159" s="60">
        <v>6.7013999999999996</v>
      </c>
      <c r="J159" s="60">
        <v>5.8501000000000003</v>
      </c>
      <c r="K159" s="60">
        <v>5.4142000000000001</v>
      </c>
      <c r="L159" s="60">
        <v>5.9040999999999997</v>
      </c>
      <c r="M159" s="60">
        <v>6.9284999999999997</v>
      </c>
      <c r="N159" s="60">
        <v>5.7279999999999998</v>
      </c>
      <c r="O159" s="60">
        <v>5.6668000000000003</v>
      </c>
      <c r="P159" s="89">
        <v>8.5836000000000006</v>
      </c>
    </row>
    <row r="160" spans="1:16" x14ac:dyDescent="0.35">
      <c r="A160" s="1050" t="s">
        <v>10240</v>
      </c>
      <c r="B160" s="1047"/>
      <c r="C160" s="1048"/>
      <c r="D160" s="1048"/>
      <c r="E160" s="1048"/>
      <c r="F160" s="1048"/>
      <c r="G160" s="1048"/>
      <c r="H160" s="1048"/>
      <c r="I160" s="1048"/>
      <c r="J160" s="1048"/>
      <c r="K160" s="1048"/>
      <c r="L160" s="1048"/>
      <c r="M160" s="1048"/>
      <c r="N160" s="1048"/>
      <c r="O160" s="1048"/>
      <c r="P160" s="1049"/>
    </row>
    <row r="161" spans="1:16" x14ac:dyDescent="0.35">
      <c r="A161" s="85" t="s">
        <v>239</v>
      </c>
      <c r="B161" s="52">
        <v>21</v>
      </c>
      <c r="C161" s="60">
        <v>7.7519999999999998</v>
      </c>
      <c r="D161" s="60">
        <v>7.8613999999999997</v>
      </c>
      <c r="E161" s="60">
        <v>6.8213999999999997</v>
      </c>
      <c r="F161" s="60">
        <v>6.5449000000000002</v>
      </c>
      <c r="G161" s="60">
        <v>6.5023</v>
      </c>
      <c r="H161" s="60">
        <v>7.2652000000000001</v>
      </c>
      <c r="I161" s="60">
        <v>7.3574000000000002</v>
      </c>
      <c r="J161" s="60">
        <v>6.5808999999999997</v>
      </c>
      <c r="K161" s="60">
        <v>6.6669</v>
      </c>
      <c r="L161" s="60">
        <v>6.8044000000000002</v>
      </c>
      <c r="M161" s="60">
        <v>7.5239000000000003</v>
      </c>
      <c r="N161" s="60">
        <v>6.6265000000000001</v>
      </c>
      <c r="O161" s="60">
        <v>6.5351999999999997</v>
      </c>
      <c r="P161" s="89">
        <v>9.016</v>
      </c>
    </row>
    <row r="162" spans="1:16" x14ac:dyDescent="0.35">
      <c r="A162" s="85" t="s">
        <v>240</v>
      </c>
      <c r="B162" s="52">
        <v>20</v>
      </c>
      <c r="C162" s="60">
        <v>7.5026999999999999</v>
      </c>
      <c r="D162" s="60">
        <v>7.6093999999999999</v>
      </c>
      <c r="E162" s="60">
        <v>6.5614999999999997</v>
      </c>
      <c r="F162" s="60">
        <v>6.2824999999999998</v>
      </c>
      <c r="G162" s="60">
        <v>6.2382999999999997</v>
      </c>
      <c r="H162" s="60">
        <v>6.9939999999999998</v>
      </c>
      <c r="I162" s="60">
        <v>7.0787000000000004</v>
      </c>
      <c r="J162" s="60">
        <v>6.3144</v>
      </c>
      <c r="K162" s="60">
        <v>6.3752000000000004</v>
      </c>
      <c r="L162" s="60">
        <v>6.5509000000000004</v>
      </c>
      <c r="M162" s="60">
        <v>7.2773000000000003</v>
      </c>
      <c r="N162" s="60">
        <v>6.3647</v>
      </c>
      <c r="O162" s="60">
        <v>6.2742000000000004</v>
      </c>
      <c r="P162" s="89">
        <v>8.7432999999999996</v>
      </c>
    </row>
    <row r="163" spans="1:16" x14ac:dyDescent="0.35">
      <c r="A163" s="85" t="s">
        <v>241</v>
      </c>
      <c r="B163" s="52">
        <v>6</v>
      </c>
      <c r="C163" s="60">
        <v>7.4474999999999998</v>
      </c>
      <c r="D163" s="60">
        <v>7.5829000000000004</v>
      </c>
      <c r="E163" s="60">
        <v>6.7271000000000001</v>
      </c>
      <c r="F163" s="60">
        <v>6.5932000000000004</v>
      </c>
      <c r="G163" s="60">
        <v>6.5231000000000003</v>
      </c>
      <c r="H163" s="60">
        <v>7.1631</v>
      </c>
      <c r="I163" s="60">
        <v>7.2076000000000002</v>
      </c>
      <c r="J163" s="60">
        <v>6.5610999999999997</v>
      </c>
      <c r="K163" s="60" t="s">
        <v>430</v>
      </c>
      <c r="L163" s="60">
        <v>6.5772000000000004</v>
      </c>
      <c r="M163" s="60">
        <v>7.2432999999999996</v>
      </c>
      <c r="N163" s="60">
        <v>6.5392000000000001</v>
      </c>
      <c r="O163" s="60">
        <v>6.5670000000000002</v>
      </c>
      <c r="P163" s="89">
        <v>8.6049000000000007</v>
      </c>
    </row>
    <row r="164" spans="1:16" x14ac:dyDescent="0.35">
      <c r="A164" s="85" t="s">
        <v>242</v>
      </c>
      <c r="B164" s="52">
        <v>6</v>
      </c>
      <c r="C164" s="60">
        <v>7.0526</v>
      </c>
      <c r="D164" s="60">
        <v>7.1717000000000004</v>
      </c>
      <c r="E164" s="60">
        <v>6.3002000000000002</v>
      </c>
      <c r="F164" s="60">
        <v>6.1603000000000003</v>
      </c>
      <c r="G164" s="60">
        <v>6.0754000000000001</v>
      </c>
      <c r="H164" s="60">
        <v>6.7247000000000003</v>
      </c>
      <c r="I164" s="60">
        <v>6.7706</v>
      </c>
      <c r="J164" s="60">
        <v>6.1356999999999999</v>
      </c>
      <c r="K164" s="60" t="s">
        <v>430</v>
      </c>
      <c r="L164" s="60">
        <v>6.1825999999999999</v>
      </c>
      <c r="M164" s="60">
        <v>6.8212999999999999</v>
      </c>
      <c r="N164" s="60">
        <v>6.0792999999999999</v>
      </c>
      <c r="O164" s="60">
        <v>6.1247999999999996</v>
      </c>
      <c r="P164" s="89">
        <v>8.2124000000000006</v>
      </c>
    </row>
    <row r="165" spans="1:16" x14ac:dyDescent="0.35">
      <c r="A165" s="1050" t="s">
        <v>10241</v>
      </c>
      <c r="B165" s="1047"/>
      <c r="C165" s="1048"/>
      <c r="D165" s="1048"/>
      <c r="E165" s="1048"/>
      <c r="F165" s="1048"/>
      <c r="G165" s="1048"/>
      <c r="H165" s="1048"/>
      <c r="I165" s="1048"/>
      <c r="J165" s="1048"/>
      <c r="K165" s="1048"/>
      <c r="L165" s="1048"/>
      <c r="M165" s="1048"/>
      <c r="N165" s="1048"/>
      <c r="O165" s="1048"/>
      <c r="P165" s="1049"/>
    </row>
    <row r="166" spans="1:16" x14ac:dyDescent="0.35">
      <c r="A166" s="85" t="s">
        <v>245</v>
      </c>
      <c r="B166" s="52">
        <v>13</v>
      </c>
      <c r="C166" s="60">
        <v>6.9383999999999997</v>
      </c>
      <c r="D166" s="60">
        <v>9.8979999999999997</v>
      </c>
      <c r="E166" s="60">
        <v>6.5800999999999998</v>
      </c>
      <c r="F166" s="60">
        <v>5.7896000000000001</v>
      </c>
      <c r="G166" s="60">
        <v>6.2403000000000004</v>
      </c>
      <c r="H166" s="60">
        <v>7.5747</v>
      </c>
      <c r="I166" s="60">
        <v>7.7298999999999998</v>
      </c>
      <c r="J166" s="60">
        <v>6.7370000000000001</v>
      </c>
      <c r="K166" s="60">
        <v>7.2217000000000002</v>
      </c>
      <c r="L166" s="60">
        <v>5.9518000000000004</v>
      </c>
      <c r="M166" s="60">
        <v>8.8066999999999993</v>
      </c>
      <c r="N166" s="60">
        <v>6.2664999999999997</v>
      </c>
      <c r="O166" s="60">
        <v>6.2721</v>
      </c>
      <c r="P166" s="89">
        <v>11.2707</v>
      </c>
    </row>
    <row r="167" spans="1:16" x14ac:dyDescent="0.35">
      <c r="A167" s="85" t="s">
        <v>246</v>
      </c>
      <c r="B167" s="52">
        <v>13</v>
      </c>
      <c r="C167" s="60">
        <v>6.3826999999999998</v>
      </c>
      <c r="D167" s="60">
        <v>9.3321000000000005</v>
      </c>
      <c r="E167" s="60">
        <v>6.0210999999999997</v>
      </c>
      <c r="F167" s="60">
        <v>5.2173999999999996</v>
      </c>
      <c r="G167" s="60">
        <v>5.6543000000000001</v>
      </c>
      <c r="H167" s="60">
        <v>6.9791999999999996</v>
      </c>
      <c r="I167" s="60">
        <v>7.1364000000000001</v>
      </c>
      <c r="J167" s="60">
        <v>6.1048999999999998</v>
      </c>
      <c r="K167" s="60">
        <v>6.5601000000000003</v>
      </c>
      <c r="L167" s="60">
        <v>5.3955000000000002</v>
      </c>
      <c r="M167" s="60">
        <v>8.2380999999999993</v>
      </c>
      <c r="N167" s="60">
        <v>5.7003000000000004</v>
      </c>
      <c r="O167" s="60">
        <v>5.6924000000000001</v>
      </c>
      <c r="P167" s="89">
        <v>10.7163</v>
      </c>
    </row>
    <row r="168" spans="1:16" x14ac:dyDescent="0.35">
      <c r="A168" s="85" t="s">
        <v>247</v>
      </c>
      <c r="B168" s="52">
        <v>13</v>
      </c>
      <c r="C168" s="60">
        <v>6.6685999999999996</v>
      </c>
      <c r="D168" s="60">
        <v>9.3750999999999998</v>
      </c>
      <c r="E168" s="60">
        <v>6.2641</v>
      </c>
      <c r="F168" s="60">
        <v>5.5377000000000001</v>
      </c>
      <c r="G168" s="60">
        <v>5.9717000000000002</v>
      </c>
      <c r="H168" s="60">
        <v>7.4747000000000003</v>
      </c>
      <c r="I168" s="60">
        <v>7.5900999999999996</v>
      </c>
      <c r="J168" s="60">
        <v>6.9435000000000002</v>
      </c>
      <c r="K168" s="60">
        <v>6.601</v>
      </c>
      <c r="L168" s="60">
        <v>5.7451999999999996</v>
      </c>
      <c r="M168" s="60">
        <v>8.4061000000000003</v>
      </c>
      <c r="N168" s="60">
        <v>5.9972000000000003</v>
      </c>
      <c r="O168" s="60">
        <v>5.9476000000000004</v>
      </c>
      <c r="P168" s="89">
        <v>10.695</v>
      </c>
    </row>
    <row r="169" spans="1:16" x14ac:dyDescent="0.35">
      <c r="A169" s="85" t="s">
        <v>248</v>
      </c>
      <c r="B169" s="52">
        <v>12</v>
      </c>
      <c r="C169" s="60">
        <v>6.1468999999999996</v>
      </c>
      <c r="D169" s="60">
        <v>8.7787000000000006</v>
      </c>
      <c r="E169" s="60">
        <v>5.5963000000000003</v>
      </c>
      <c r="F169" s="60">
        <v>4.8526999999999996</v>
      </c>
      <c r="G169" s="60">
        <v>5.2683999999999997</v>
      </c>
      <c r="H169" s="60">
        <v>6.7064000000000004</v>
      </c>
      <c r="I169" s="60">
        <v>6.8053999999999997</v>
      </c>
      <c r="J169" s="60">
        <v>6.1603000000000003</v>
      </c>
      <c r="K169" s="60">
        <v>5.8373999999999997</v>
      </c>
      <c r="L169" s="60">
        <v>5.2203999999999997</v>
      </c>
      <c r="M169" s="60">
        <v>7.7742000000000004</v>
      </c>
      <c r="N169" s="60">
        <v>5.3193999999999999</v>
      </c>
      <c r="O169" s="60">
        <v>5.2519</v>
      </c>
      <c r="P169" s="89">
        <v>10.1153</v>
      </c>
    </row>
    <row r="170" spans="1:16" x14ac:dyDescent="0.35">
      <c r="A170" s="1050" t="s">
        <v>10242</v>
      </c>
      <c r="B170" s="1047"/>
      <c r="C170" s="1048"/>
      <c r="D170" s="1048"/>
      <c r="E170" s="1048"/>
      <c r="F170" s="1048"/>
      <c r="G170" s="1048"/>
      <c r="H170" s="1048"/>
      <c r="I170" s="1048"/>
      <c r="J170" s="1048"/>
      <c r="K170" s="1048"/>
      <c r="L170" s="1048"/>
      <c r="M170" s="1048"/>
      <c r="N170" s="1048"/>
      <c r="O170" s="1048"/>
      <c r="P170" s="1049"/>
    </row>
    <row r="171" spans="1:16" x14ac:dyDescent="0.35">
      <c r="A171" s="85" t="s">
        <v>251</v>
      </c>
      <c r="B171" s="52">
        <v>11</v>
      </c>
      <c r="C171" s="60">
        <v>8.4361999999999995</v>
      </c>
      <c r="D171" s="60">
        <v>12.071999999999999</v>
      </c>
      <c r="E171" s="60">
        <v>7.6703999999999999</v>
      </c>
      <c r="F171" s="60">
        <v>6.9539</v>
      </c>
      <c r="G171" s="60">
        <v>7.4146999999999998</v>
      </c>
      <c r="H171" s="60">
        <v>8.5062999999999995</v>
      </c>
      <c r="I171" s="60">
        <v>8.4575999999999993</v>
      </c>
      <c r="J171" s="60">
        <v>7.5666000000000002</v>
      </c>
      <c r="K171" s="60">
        <v>7.2135999999999996</v>
      </c>
      <c r="L171" s="60">
        <v>7.4550000000000001</v>
      </c>
      <c r="M171" s="60">
        <v>10.738300000000001</v>
      </c>
      <c r="N171" s="60">
        <v>7.5830000000000002</v>
      </c>
      <c r="O171" s="60">
        <v>7.4264000000000001</v>
      </c>
      <c r="P171" s="89">
        <v>15.642200000000001</v>
      </c>
    </row>
    <row r="172" spans="1:16" x14ac:dyDescent="0.35">
      <c r="A172" s="85" t="s">
        <v>252</v>
      </c>
      <c r="B172" s="52">
        <v>11</v>
      </c>
      <c r="C172" s="60">
        <v>7.7918000000000003</v>
      </c>
      <c r="D172" s="60">
        <v>11.411300000000001</v>
      </c>
      <c r="E172" s="60">
        <v>7.0015999999999998</v>
      </c>
      <c r="F172" s="60">
        <v>6.2774000000000001</v>
      </c>
      <c r="G172" s="60">
        <v>6.7268999999999997</v>
      </c>
      <c r="H172" s="60">
        <v>7.8121999999999998</v>
      </c>
      <c r="I172" s="60">
        <v>7.7609000000000004</v>
      </c>
      <c r="J172" s="60">
        <v>6.8631000000000002</v>
      </c>
      <c r="K172" s="60">
        <v>6.4812000000000003</v>
      </c>
      <c r="L172" s="60">
        <v>6.8102</v>
      </c>
      <c r="M172" s="60">
        <v>10.0665</v>
      </c>
      <c r="N172" s="60">
        <v>6.9084000000000003</v>
      </c>
      <c r="O172" s="60">
        <v>6.7435999999999998</v>
      </c>
      <c r="P172" s="89">
        <v>15.0021</v>
      </c>
    </row>
    <row r="173" spans="1:16" x14ac:dyDescent="0.35">
      <c r="A173" s="85" t="s">
        <v>253</v>
      </c>
      <c r="B173" s="52">
        <v>2</v>
      </c>
      <c r="C173" s="60">
        <v>6.6708999999999996</v>
      </c>
      <c r="D173" s="60">
        <v>10.3223</v>
      </c>
      <c r="E173" s="60">
        <v>5.8800999999999997</v>
      </c>
      <c r="F173" s="60">
        <v>4.9577999999999998</v>
      </c>
      <c r="G173" s="60">
        <v>5.3494999999999999</v>
      </c>
      <c r="H173" s="60">
        <v>6.5892999999999997</v>
      </c>
      <c r="I173" s="60">
        <v>6.9222000000000001</v>
      </c>
      <c r="J173" s="60">
        <v>5.7126000000000001</v>
      </c>
      <c r="K173" s="60">
        <v>5.9531999999999998</v>
      </c>
      <c r="L173" s="60">
        <v>6.0571999999999999</v>
      </c>
      <c r="M173" s="60">
        <v>9.0641999999999996</v>
      </c>
      <c r="N173" s="60">
        <v>5.5162000000000004</v>
      </c>
      <c r="O173" s="60">
        <v>5.4591000000000003</v>
      </c>
      <c r="P173" s="89">
        <v>13.042899999999999</v>
      </c>
    </row>
    <row r="174" spans="1:16" x14ac:dyDescent="0.35">
      <c r="A174" s="85" t="s">
        <v>254</v>
      </c>
      <c r="B174" s="52">
        <v>2</v>
      </c>
      <c r="C174" s="60">
        <v>5.8959000000000001</v>
      </c>
      <c r="D174" s="60">
        <v>9.5405999999999995</v>
      </c>
      <c r="E174" s="60">
        <v>5.0331000000000001</v>
      </c>
      <c r="F174" s="60">
        <v>4.0891999999999999</v>
      </c>
      <c r="G174" s="60">
        <v>4.4844999999999997</v>
      </c>
      <c r="H174" s="60">
        <v>5.7439999999999998</v>
      </c>
      <c r="I174" s="60">
        <v>6.0631000000000004</v>
      </c>
      <c r="J174" s="60">
        <v>4.8064999999999998</v>
      </c>
      <c r="K174" s="60">
        <v>5.0029000000000003</v>
      </c>
      <c r="L174" s="60">
        <v>5.2847</v>
      </c>
      <c r="M174" s="60">
        <v>8.2501999999999995</v>
      </c>
      <c r="N174" s="60">
        <v>4.6444000000000001</v>
      </c>
      <c r="O174" s="60">
        <v>4.5895000000000001</v>
      </c>
      <c r="P174" s="89">
        <v>12.264099999999999</v>
      </c>
    </row>
    <row r="175" spans="1:16" x14ac:dyDescent="0.35">
      <c r="A175" s="1050" t="s">
        <v>10243</v>
      </c>
      <c r="B175" s="1047"/>
      <c r="C175" s="1048"/>
      <c r="D175" s="1048"/>
      <c r="E175" s="1048"/>
      <c r="F175" s="1048"/>
      <c r="G175" s="1048"/>
      <c r="H175" s="1048"/>
      <c r="I175" s="1048"/>
      <c r="J175" s="1048"/>
      <c r="K175" s="1048"/>
      <c r="L175" s="1048"/>
      <c r="M175" s="1048"/>
      <c r="N175" s="1048"/>
      <c r="O175" s="1048"/>
      <c r="P175" s="1049"/>
    </row>
    <row r="176" spans="1:16" x14ac:dyDescent="0.35">
      <c r="A176" s="85" t="s">
        <v>257</v>
      </c>
      <c r="B176" s="52">
        <v>9</v>
      </c>
      <c r="C176" s="60">
        <v>6.6947000000000001</v>
      </c>
      <c r="D176" s="60">
        <v>13.7319</v>
      </c>
      <c r="E176" s="60">
        <v>7.7220000000000004</v>
      </c>
      <c r="F176" s="60">
        <v>5.7160000000000002</v>
      </c>
      <c r="G176" s="60">
        <v>5.8880999999999997</v>
      </c>
      <c r="H176" s="60">
        <v>6.5242000000000004</v>
      </c>
      <c r="I176" s="60">
        <v>7.2076000000000002</v>
      </c>
      <c r="J176" s="60">
        <v>6.5442</v>
      </c>
      <c r="K176" s="60">
        <v>6.7606999999999999</v>
      </c>
      <c r="L176" s="60">
        <v>5.9943</v>
      </c>
      <c r="M176" s="60">
        <v>12.27</v>
      </c>
      <c r="N176" s="60">
        <v>6.4757999999999996</v>
      </c>
      <c r="O176" s="60">
        <v>6.0189000000000004</v>
      </c>
      <c r="P176" s="89">
        <v>19.762499999999999</v>
      </c>
    </row>
    <row r="177" spans="1:16" x14ac:dyDescent="0.35">
      <c r="A177" s="85" t="s">
        <v>258</v>
      </c>
      <c r="B177" s="52">
        <v>9</v>
      </c>
      <c r="C177" s="60">
        <v>5.9188999999999998</v>
      </c>
      <c r="D177" s="60">
        <v>13.0451</v>
      </c>
      <c r="E177" s="60">
        <v>7.1626000000000003</v>
      </c>
      <c r="F177" s="60">
        <v>5.1269999999999998</v>
      </c>
      <c r="G177" s="60">
        <v>5.2746000000000004</v>
      </c>
      <c r="H177" s="60">
        <v>5.8571999999999997</v>
      </c>
      <c r="I177" s="60">
        <v>6.5198999999999998</v>
      </c>
      <c r="J177" s="60">
        <v>5.7953000000000001</v>
      </c>
      <c r="K177" s="60">
        <v>5.9909999999999997</v>
      </c>
      <c r="L177" s="60">
        <v>5.2561999999999998</v>
      </c>
      <c r="M177" s="60">
        <v>11.5901</v>
      </c>
      <c r="N177" s="60">
        <v>5.9005999999999998</v>
      </c>
      <c r="O177" s="60">
        <v>5.4158999999999997</v>
      </c>
      <c r="P177" s="89">
        <v>19.121099999999998</v>
      </c>
    </row>
    <row r="178" spans="1:16" x14ac:dyDescent="0.35">
      <c r="A178" s="85" t="s">
        <v>259</v>
      </c>
      <c r="B178" s="52">
        <v>4</v>
      </c>
      <c r="C178" s="60">
        <v>6.5876999999999999</v>
      </c>
      <c r="D178" s="60">
        <v>12.053000000000001</v>
      </c>
      <c r="E178" s="60">
        <v>6.5132000000000003</v>
      </c>
      <c r="F178" s="60">
        <v>5.1679000000000004</v>
      </c>
      <c r="G178" s="60">
        <v>5.2831999999999999</v>
      </c>
      <c r="H178" s="60">
        <v>6.5160999999999998</v>
      </c>
      <c r="I178" s="60">
        <v>7.1931000000000003</v>
      </c>
      <c r="J178" s="60">
        <v>5.9897</v>
      </c>
      <c r="K178" s="60">
        <v>6.0594000000000001</v>
      </c>
      <c r="L178" s="60">
        <v>5.9062999999999999</v>
      </c>
      <c r="M178" s="60">
        <v>10.5441</v>
      </c>
      <c r="N178" s="60">
        <v>5.9264000000000001</v>
      </c>
      <c r="O178" s="60">
        <v>5.5651999999999999</v>
      </c>
      <c r="P178" s="89">
        <v>16.773199999999999</v>
      </c>
    </row>
    <row r="179" spans="1:16" x14ac:dyDescent="0.35">
      <c r="A179" s="85" t="s">
        <v>260</v>
      </c>
      <c r="B179" s="52">
        <v>4</v>
      </c>
      <c r="C179" s="60">
        <v>5.9725000000000001</v>
      </c>
      <c r="D179" s="60">
        <v>11.424300000000001</v>
      </c>
      <c r="E179" s="60">
        <v>5.8849</v>
      </c>
      <c r="F179" s="60">
        <v>4.4893000000000001</v>
      </c>
      <c r="G179" s="60">
        <v>4.5621999999999998</v>
      </c>
      <c r="H179" s="60">
        <v>5.6547000000000001</v>
      </c>
      <c r="I179" s="60">
        <v>6.2995999999999999</v>
      </c>
      <c r="J179" s="60">
        <v>5.1468999999999996</v>
      </c>
      <c r="K179" s="60">
        <v>5.1978</v>
      </c>
      <c r="L179" s="60">
        <v>5.2897999999999996</v>
      </c>
      <c r="M179" s="60">
        <v>9.9110999999999994</v>
      </c>
      <c r="N179" s="60">
        <v>5.2782999999999998</v>
      </c>
      <c r="O179" s="60">
        <v>4.8621999999999996</v>
      </c>
      <c r="P179" s="89">
        <v>16.162099999999999</v>
      </c>
    </row>
    <row r="180" spans="1:16" x14ac:dyDescent="0.35">
      <c r="A180" s="1050" t="s">
        <v>10244</v>
      </c>
      <c r="B180" s="1047"/>
      <c r="C180" s="1048"/>
      <c r="D180" s="1048"/>
      <c r="E180" s="1048"/>
      <c r="F180" s="1048"/>
      <c r="G180" s="1048"/>
      <c r="H180" s="1048"/>
      <c r="I180" s="1048"/>
      <c r="J180" s="1048"/>
      <c r="K180" s="1048"/>
      <c r="L180" s="1048"/>
      <c r="M180" s="1048"/>
      <c r="N180" s="1048"/>
      <c r="O180" s="1048"/>
      <c r="P180" s="1049"/>
    </row>
    <row r="181" spans="1:16" x14ac:dyDescent="0.35">
      <c r="A181" s="85" t="s">
        <v>417</v>
      </c>
      <c r="B181" s="52">
        <v>9</v>
      </c>
      <c r="C181" s="60">
        <v>5.7449000000000003</v>
      </c>
      <c r="D181" s="60">
        <v>17.063600000000001</v>
      </c>
      <c r="E181" s="60">
        <v>8.1557999999999993</v>
      </c>
      <c r="F181" s="60">
        <v>5.3914999999999997</v>
      </c>
      <c r="G181" s="60">
        <v>5.0540000000000003</v>
      </c>
      <c r="H181" s="60">
        <v>5.1973000000000003</v>
      </c>
      <c r="I181" s="60">
        <v>7.0408999999999997</v>
      </c>
      <c r="J181" s="60">
        <v>6.4569999999999999</v>
      </c>
      <c r="K181" s="60">
        <v>7.1223000000000001</v>
      </c>
      <c r="L181" s="60">
        <v>3.8826999999999998</v>
      </c>
      <c r="M181" s="60">
        <v>16.5273</v>
      </c>
      <c r="N181" s="60">
        <v>5.7061999999999999</v>
      </c>
      <c r="O181" s="60">
        <v>5.0006000000000004</v>
      </c>
      <c r="P181" s="89">
        <v>33.010599999999997</v>
      </c>
    </row>
    <row r="182" spans="1:16" x14ac:dyDescent="0.35">
      <c r="A182" s="85" t="s">
        <v>418</v>
      </c>
      <c r="B182" s="52">
        <v>9</v>
      </c>
      <c r="C182" s="60">
        <v>5.2842000000000002</v>
      </c>
      <c r="D182" s="60">
        <v>16.5839</v>
      </c>
      <c r="E182" s="60">
        <v>7.6917</v>
      </c>
      <c r="F182" s="60">
        <v>4.9192999999999998</v>
      </c>
      <c r="G182" s="60">
        <v>4.5735999999999999</v>
      </c>
      <c r="H182" s="60">
        <v>4.7049000000000003</v>
      </c>
      <c r="I182" s="60">
        <v>6.5021000000000004</v>
      </c>
      <c r="J182" s="60">
        <v>6.0063000000000004</v>
      </c>
      <c r="K182" s="60">
        <v>6.4840999999999998</v>
      </c>
      <c r="L182" s="60">
        <v>3.4209000000000001</v>
      </c>
      <c r="M182" s="60">
        <v>16.062899999999999</v>
      </c>
      <c r="N182" s="60">
        <v>5.2397</v>
      </c>
      <c r="O182" s="60">
        <v>4.5252999999999997</v>
      </c>
      <c r="P182" s="89">
        <v>32.544199999999996</v>
      </c>
    </row>
    <row r="183" spans="1:16" x14ac:dyDescent="0.35">
      <c r="A183" s="85" t="s">
        <v>263</v>
      </c>
      <c r="B183" s="52">
        <v>2</v>
      </c>
      <c r="C183" s="60">
        <v>7.3292999999999999</v>
      </c>
      <c r="D183" s="60">
        <v>16.1022</v>
      </c>
      <c r="E183" s="60">
        <v>7.7367999999999997</v>
      </c>
      <c r="F183" s="60">
        <v>5.5068999999999999</v>
      </c>
      <c r="G183" s="60">
        <v>5.7480000000000002</v>
      </c>
      <c r="H183" s="60" t="s">
        <v>430</v>
      </c>
      <c r="I183" s="60" t="s">
        <v>430</v>
      </c>
      <c r="J183" s="60" t="s">
        <v>430</v>
      </c>
      <c r="K183" s="60" t="s">
        <v>430</v>
      </c>
      <c r="L183" s="60">
        <v>4.8963999999999999</v>
      </c>
      <c r="M183" s="60">
        <v>14.9854</v>
      </c>
      <c r="N183" s="60">
        <v>5.7541000000000002</v>
      </c>
      <c r="O183" s="60">
        <v>5.3776000000000002</v>
      </c>
      <c r="P183" s="89">
        <v>33.914000000000001</v>
      </c>
    </row>
    <row r="184" spans="1:16" x14ac:dyDescent="0.35">
      <c r="A184" s="85" t="s">
        <v>264</v>
      </c>
      <c r="B184" s="52">
        <v>2</v>
      </c>
      <c r="C184" s="60">
        <v>6.8257000000000003</v>
      </c>
      <c r="D184" s="60">
        <v>15.576599999999999</v>
      </c>
      <c r="E184" s="60">
        <v>7.2130000000000001</v>
      </c>
      <c r="F184" s="60">
        <v>5.0069999999999997</v>
      </c>
      <c r="G184" s="60">
        <v>5.2756999999999996</v>
      </c>
      <c r="H184" s="60" t="s">
        <v>430</v>
      </c>
      <c r="I184" s="60" t="s">
        <v>430</v>
      </c>
      <c r="J184" s="60" t="s">
        <v>430</v>
      </c>
      <c r="K184" s="60" t="s">
        <v>430</v>
      </c>
      <c r="L184" s="60">
        <v>4.3952</v>
      </c>
      <c r="M184" s="60">
        <v>14.4518</v>
      </c>
      <c r="N184" s="60">
        <v>5.2339000000000002</v>
      </c>
      <c r="O184" s="60">
        <v>4.8962000000000003</v>
      </c>
      <c r="P184" s="89">
        <v>33.414900000000003</v>
      </c>
    </row>
    <row r="185" spans="1:16" x14ac:dyDescent="0.35">
      <c r="A185" s="1050" t="s">
        <v>10245</v>
      </c>
      <c r="B185" s="1047"/>
      <c r="C185" s="1048"/>
      <c r="D185" s="1048"/>
      <c r="E185" s="1048"/>
      <c r="F185" s="1048"/>
      <c r="G185" s="1048"/>
      <c r="H185" s="1048"/>
      <c r="I185" s="1048"/>
      <c r="J185" s="1048"/>
      <c r="K185" s="1048"/>
      <c r="L185" s="1048"/>
      <c r="M185" s="1048"/>
      <c r="N185" s="1048"/>
      <c r="O185" s="1048"/>
      <c r="P185" s="1049"/>
    </row>
    <row r="186" spans="1:16" x14ac:dyDescent="0.35">
      <c r="A186" s="85" t="s">
        <v>267</v>
      </c>
      <c r="B186" s="52">
        <v>12</v>
      </c>
      <c r="C186" s="60">
        <v>7.4126000000000003</v>
      </c>
      <c r="D186" s="60">
        <v>13.5962</v>
      </c>
      <c r="E186" s="60">
        <v>8.2324000000000002</v>
      </c>
      <c r="F186" s="60">
        <v>6.5035999999999996</v>
      </c>
      <c r="G186" s="60">
        <v>6.6631</v>
      </c>
      <c r="H186" s="60">
        <v>7.1195000000000004</v>
      </c>
      <c r="I186" s="60">
        <v>7.7954999999999997</v>
      </c>
      <c r="J186" s="60">
        <v>7.0320999999999998</v>
      </c>
      <c r="K186" s="60">
        <v>7.2066999999999997</v>
      </c>
      <c r="L186" s="60">
        <v>6.6010999999999997</v>
      </c>
      <c r="M186" s="60">
        <v>12.2271</v>
      </c>
      <c r="N186" s="60">
        <v>7.2427000000000001</v>
      </c>
      <c r="O186" s="60">
        <v>6.7317999999999998</v>
      </c>
      <c r="P186" s="89">
        <v>20.276800000000001</v>
      </c>
    </row>
    <row r="187" spans="1:16" x14ac:dyDescent="0.35">
      <c r="A187" s="85" t="s">
        <v>268</v>
      </c>
      <c r="B187" s="52">
        <v>12</v>
      </c>
      <c r="C187" s="60">
        <v>6.8254000000000001</v>
      </c>
      <c r="D187" s="60">
        <v>12.9907</v>
      </c>
      <c r="E187" s="60">
        <v>7.6266999999999996</v>
      </c>
      <c r="F187" s="60">
        <v>5.8884999999999996</v>
      </c>
      <c r="G187" s="60">
        <v>6.0309999999999997</v>
      </c>
      <c r="H187" s="60">
        <v>6.4683000000000002</v>
      </c>
      <c r="I187" s="60">
        <v>7.1346999999999996</v>
      </c>
      <c r="J187" s="60">
        <v>6.3529</v>
      </c>
      <c r="K187" s="60">
        <v>6.5162000000000004</v>
      </c>
      <c r="L187" s="60">
        <v>6.0119999999999996</v>
      </c>
      <c r="M187" s="60">
        <v>11.6175</v>
      </c>
      <c r="N187" s="60">
        <v>6.6337999999999999</v>
      </c>
      <c r="O187" s="60">
        <v>6.1081000000000003</v>
      </c>
      <c r="P187" s="89">
        <v>19.6891</v>
      </c>
    </row>
    <row r="188" spans="1:16" x14ac:dyDescent="0.35">
      <c r="A188" s="85" t="s">
        <v>269</v>
      </c>
      <c r="B188" s="52">
        <v>10</v>
      </c>
      <c r="C188" s="60">
        <v>5.7092999999999998</v>
      </c>
      <c r="D188" s="60">
        <v>10.524100000000001</v>
      </c>
      <c r="E188" s="60">
        <v>5.9034000000000004</v>
      </c>
      <c r="F188" s="60">
        <v>4.4890999999999996</v>
      </c>
      <c r="G188" s="60">
        <v>4.7596999999999996</v>
      </c>
      <c r="H188" s="60">
        <v>5.9733999999999998</v>
      </c>
      <c r="I188" s="60">
        <v>6.8884999999999996</v>
      </c>
      <c r="J188" s="60">
        <v>6.0092999999999996</v>
      </c>
      <c r="K188" s="60">
        <v>6.6520000000000001</v>
      </c>
      <c r="L188" s="60">
        <v>4.9705000000000004</v>
      </c>
      <c r="M188" s="60">
        <v>9.4138999999999999</v>
      </c>
      <c r="N188" s="60">
        <v>4.9789000000000003</v>
      </c>
      <c r="O188" s="60">
        <v>4.7671000000000001</v>
      </c>
      <c r="P188" s="89">
        <v>18.799299999999999</v>
      </c>
    </row>
    <row r="189" spans="1:16" x14ac:dyDescent="0.35">
      <c r="A189" s="85" t="s">
        <v>270</v>
      </c>
      <c r="B189" s="52">
        <v>10</v>
      </c>
      <c r="C189" s="60">
        <v>4.8685999999999998</v>
      </c>
      <c r="D189" s="60">
        <v>9.6631</v>
      </c>
      <c r="E189" s="60">
        <v>5.0362999999999998</v>
      </c>
      <c r="F189" s="60">
        <v>3.6154000000000002</v>
      </c>
      <c r="G189" s="60">
        <v>3.8746</v>
      </c>
      <c r="H189" s="60">
        <v>5.0778999999999996</v>
      </c>
      <c r="I189" s="60">
        <v>5.9832999999999998</v>
      </c>
      <c r="J189" s="60">
        <v>5.1412000000000004</v>
      </c>
      <c r="K189" s="60">
        <v>5.7385999999999999</v>
      </c>
      <c r="L189" s="60">
        <v>4.1284000000000001</v>
      </c>
      <c r="M189" s="60">
        <v>8.5450999999999997</v>
      </c>
      <c r="N189" s="60">
        <v>4.1089000000000002</v>
      </c>
      <c r="O189" s="60">
        <v>3.8862000000000001</v>
      </c>
      <c r="P189" s="89">
        <v>17.956900000000001</v>
      </c>
    </row>
    <row r="190" spans="1:16" x14ac:dyDescent="0.35">
      <c r="A190" s="1050" t="s">
        <v>202</v>
      </c>
      <c r="B190" s="1047"/>
      <c r="C190" s="1048"/>
      <c r="D190" s="1048"/>
      <c r="E190" s="1048"/>
      <c r="F190" s="1048"/>
      <c r="G190" s="1048"/>
      <c r="H190" s="1048"/>
      <c r="I190" s="1048"/>
      <c r="J190" s="1048"/>
      <c r="K190" s="1048"/>
      <c r="L190" s="1048"/>
      <c r="M190" s="1048"/>
      <c r="N190" s="1048"/>
      <c r="O190" s="1048"/>
      <c r="P190" s="1049"/>
    </row>
    <row r="191" spans="1:16" x14ac:dyDescent="0.35">
      <c r="A191" s="85" t="s">
        <v>273</v>
      </c>
      <c r="B191" s="52">
        <v>14</v>
      </c>
      <c r="C191" s="60">
        <v>6.6471999999999998</v>
      </c>
      <c r="D191" s="60">
        <v>10.162699999999999</v>
      </c>
      <c r="E191" s="60">
        <v>6.4917999999999996</v>
      </c>
      <c r="F191" s="60">
        <v>5.5769000000000002</v>
      </c>
      <c r="G191" s="60">
        <v>6.0772000000000004</v>
      </c>
      <c r="H191" s="60">
        <v>7.5083000000000002</v>
      </c>
      <c r="I191" s="60">
        <v>7.6589</v>
      </c>
      <c r="J191" s="60">
        <v>6.5594000000000001</v>
      </c>
      <c r="K191" s="60">
        <v>7.3131000000000004</v>
      </c>
      <c r="L191" s="60">
        <v>5.7393999999999998</v>
      </c>
      <c r="M191" s="60">
        <v>9.0498999999999992</v>
      </c>
      <c r="N191" s="60">
        <v>6.0613999999999999</v>
      </c>
      <c r="O191" s="60">
        <v>6.1020000000000003</v>
      </c>
      <c r="P191" s="89">
        <v>11.6462</v>
      </c>
    </row>
    <row r="192" spans="1:16" x14ac:dyDescent="0.35">
      <c r="A192" s="85" t="s">
        <v>274</v>
      </c>
      <c r="B192" s="52">
        <v>14</v>
      </c>
      <c r="C192" s="60">
        <v>6.2865000000000002</v>
      </c>
      <c r="D192" s="60">
        <v>9.7940000000000005</v>
      </c>
      <c r="E192" s="60">
        <v>6.1242000000000001</v>
      </c>
      <c r="F192" s="60">
        <v>5.2045000000000003</v>
      </c>
      <c r="G192" s="60">
        <v>5.6970000000000001</v>
      </c>
      <c r="H192" s="60">
        <v>7.1220999999999997</v>
      </c>
      <c r="I192" s="60">
        <v>7.2733999999999996</v>
      </c>
      <c r="J192" s="60">
        <v>6.1843000000000004</v>
      </c>
      <c r="K192" s="60">
        <v>6.9482999999999997</v>
      </c>
      <c r="L192" s="60">
        <v>5.3776999999999999</v>
      </c>
      <c r="M192" s="60">
        <v>8.6807999999999996</v>
      </c>
      <c r="N192" s="60">
        <v>5.6913999999999998</v>
      </c>
      <c r="O192" s="60">
        <v>5.7249999999999996</v>
      </c>
      <c r="P192" s="89">
        <v>11.285500000000001</v>
      </c>
    </row>
    <row r="193" spans="1:16" x14ac:dyDescent="0.35">
      <c r="A193" s="85" t="s">
        <v>275</v>
      </c>
      <c r="B193" s="52">
        <v>7</v>
      </c>
      <c r="C193" s="60">
        <v>7.0073999999999996</v>
      </c>
      <c r="D193" s="60">
        <v>9.8549000000000007</v>
      </c>
      <c r="E193" s="60">
        <v>6.1353999999999997</v>
      </c>
      <c r="F193" s="60">
        <v>5.1383000000000001</v>
      </c>
      <c r="G193" s="60">
        <v>5.6910999999999996</v>
      </c>
      <c r="H193" s="60">
        <v>7.1801000000000004</v>
      </c>
      <c r="I193" s="60">
        <v>7.3581000000000003</v>
      </c>
      <c r="J193" s="60">
        <v>6.1837</v>
      </c>
      <c r="K193" s="60">
        <v>6.7808999999999999</v>
      </c>
      <c r="L193" s="60">
        <v>5.8520000000000003</v>
      </c>
      <c r="M193" s="60">
        <v>8.6380999999999997</v>
      </c>
      <c r="N193" s="60">
        <v>5.7141000000000002</v>
      </c>
      <c r="O193" s="60">
        <v>5.6882000000000001</v>
      </c>
      <c r="P193" s="89">
        <v>11.820600000000001</v>
      </c>
    </row>
    <row r="194" spans="1:16" x14ac:dyDescent="0.35">
      <c r="A194" s="85" t="s">
        <v>276</v>
      </c>
      <c r="B194" s="52">
        <v>7</v>
      </c>
      <c r="C194" s="60">
        <v>6.6059000000000001</v>
      </c>
      <c r="D194" s="60">
        <v>9.4255999999999993</v>
      </c>
      <c r="E194" s="60">
        <v>5.6867000000000001</v>
      </c>
      <c r="F194" s="60">
        <v>4.6806999999999999</v>
      </c>
      <c r="G194" s="60">
        <v>5.2260999999999997</v>
      </c>
      <c r="H194" s="60">
        <v>6.7236000000000002</v>
      </c>
      <c r="I194" s="60">
        <v>6.8948</v>
      </c>
      <c r="J194" s="60">
        <v>5.7098000000000004</v>
      </c>
      <c r="K194" s="60">
        <v>6.1909000000000001</v>
      </c>
      <c r="L194" s="60">
        <v>5.4420999999999999</v>
      </c>
      <c r="M194" s="60">
        <v>8.1999999999999993</v>
      </c>
      <c r="N194" s="60">
        <v>5.2591999999999999</v>
      </c>
      <c r="O194" s="60">
        <v>5.2255000000000003</v>
      </c>
      <c r="P194" s="89">
        <v>11.4375</v>
      </c>
    </row>
    <row r="195" spans="1:16" x14ac:dyDescent="0.35">
      <c r="A195" s="1050" t="s">
        <v>10246</v>
      </c>
      <c r="B195" s="1047"/>
      <c r="C195" s="1048"/>
      <c r="D195" s="1048"/>
      <c r="E195" s="1048"/>
      <c r="F195" s="1048"/>
      <c r="G195" s="1048"/>
      <c r="H195" s="1048"/>
      <c r="I195" s="1048"/>
      <c r="J195" s="1048"/>
      <c r="K195" s="1048"/>
      <c r="L195" s="1048"/>
      <c r="M195" s="1048"/>
      <c r="N195" s="1048"/>
      <c r="O195" s="1048"/>
      <c r="P195" s="1049"/>
    </row>
    <row r="196" spans="1:16" x14ac:dyDescent="0.35">
      <c r="A196" s="85" t="s">
        <v>279</v>
      </c>
      <c r="B196" s="52">
        <v>11</v>
      </c>
      <c r="C196" s="60">
        <v>9.9501000000000008</v>
      </c>
      <c r="D196" s="60">
        <v>11.847</v>
      </c>
      <c r="E196" s="60">
        <v>9.5549999999999997</v>
      </c>
      <c r="F196" s="60">
        <v>8.6804000000000006</v>
      </c>
      <c r="G196" s="60">
        <v>8.8691999999999993</v>
      </c>
      <c r="H196" s="60">
        <v>10.493499999999999</v>
      </c>
      <c r="I196" s="60">
        <v>10.0541</v>
      </c>
      <c r="J196" s="60">
        <v>8.7852999999999994</v>
      </c>
      <c r="K196" s="60">
        <v>7.5871000000000004</v>
      </c>
      <c r="L196" s="60">
        <v>8.7136999999999993</v>
      </c>
      <c r="M196" s="60">
        <v>11.9795</v>
      </c>
      <c r="N196" s="60">
        <v>9.3642000000000003</v>
      </c>
      <c r="O196" s="60">
        <v>8.8510000000000009</v>
      </c>
      <c r="P196" s="89">
        <v>15.0555</v>
      </c>
    </row>
    <row r="197" spans="1:16" x14ac:dyDescent="0.35">
      <c r="A197" s="85" t="s">
        <v>280</v>
      </c>
      <c r="B197" s="52">
        <v>11</v>
      </c>
      <c r="C197" s="60">
        <v>9.1964000000000006</v>
      </c>
      <c r="D197" s="60">
        <v>11.0794</v>
      </c>
      <c r="E197" s="60">
        <v>8.7702000000000009</v>
      </c>
      <c r="F197" s="60">
        <v>7.8764000000000003</v>
      </c>
      <c r="G197" s="60">
        <v>8.0454000000000008</v>
      </c>
      <c r="H197" s="60">
        <v>9.6572999999999993</v>
      </c>
      <c r="I197" s="60">
        <v>9.2157999999999998</v>
      </c>
      <c r="J197" s="60">
        <v>7.9489000000000001</v>
      </c>
      <c r="K197" s="60">
        <v>6.7324999999999999</v>
      </c>
      <c r="L197" s="60">
        <v>7.9584000000000001</v>
      </c>
      <c r="M197" s="60">
        <v>11.2014</v>
      </c>
      <c r="N197" s="60">
        <v>8.5681999999999992</v>
      </c>
      <c r="O197" s="60">
        <v>8.0366999999999997</v>
      </c>
      <c r="P197" s="89">
        <v>14.3057</v>
      </c>
    </row>
    <row r="198" spans="1:16" x14ac:dyDescent="0.35">
      <c r="A198" s="85" t="s">
        <v>281</v>
      </c>
      <c r="B198" s="52">
        <v>3</v>
      </c>
      <c r="C198" s="60">
        <v>7.3986000000000001</v>
      </c>
      <c r="D198" s="60">
        <v>8.8576999999999995</v>
      </c>
      <c r="E198" s="60">
        <v>11.787599999999999</v>
      </c>
      <c r="F198" s="60">
        <v>12.0571</v>
      </c>
      <c r="G198" s="60">
        <v>11.2189</v>
      </c>
      <c r="H198" s="60">
        <v>10.0154</v>
      </c>
      <c r="I198" s="60">
        <v>9.4248999999999992</v>
      </c>
      <c r="J198" s="60">
        <v>15.225899999999999</v>
      </c>
      <c r="K198" s="60">
        <v>5.8170999999999999</v>
      </c>
      <c r="L198" s="60">
        <v>6.3723000000000001</v>
      </c>
      <c r="M198" s="60">
        <v>14.284800000000001</v>
      </c>
      <c r="N198" s="60">
        <v>13.4488</v>
      </c>
      <c r="O198" s="60">
        <v>11.5846</v>
      </c>
      <c r="P198" s="89">
        <v>10.471399999999999</v>
      </c>
    </row>
    <row r="199" spans="1:16" x14ac:dyDescent="0.35">
      <c r="A199" s="85" t="s">
        <v>282</v>
      </c>
      <c r="B199" s="52">
        <v>3</v>
      </c>
      <c r="C199" s="60">
        <v>6.4779999999999998</v>
      </c>
      <c r="D199" s="60">
        <v>7.9762000000000004</v>
      </c>
      <c r="E199" s="60">
        <v>10.9222</v>
      </c>
      <c r="F199" s="60">
        <v>11.1898</v>
      </c>
      <c r="G199" s="60">
        <v>10.3439</v>
      </c>
      <c r="H199" s="60">
        <v>9.1565999999999992</v>
      </c>
      <c r="I199" s="60">
        <v>8.5896000000000008</v>
      </c>
      <c r="J199" s="60">
        <v>14.3759</v>
      </c>
      <c r="K199" s="60">
        <v>5.0378999999999996</v>
      </c>
      <c r="L199" s="60">
        <v>5.4558999999999997</v>
      </c>
      <c r="M199" s="60">
        <v>13.396100000000001</v>
      </c>
      <c r="N199" s="60">
        <v>12.579499999999999</v>
      </c>
      <c r="O199" s="60">
        <v>10.713900000000001</v>
      </c>
      <c r="P199" s="89">
        <v>9.5533000000000001</v>
      </c>
    </row>
    <row r="200" spans="1:16" x14ac:dyDescent="0.35">
      <c r="A200" s="1050" t="s">
        <v>10247</v>
      </c>
      <c r="B200" s="1047"/>
      <c r="C200" s="1048"/>
      <c r="D200" s="1048"/>
      <c r="E200" s="1048"/>
      <c r="F200" s="1048"/>
      <c r="G200" s="1048"/>
      <c r="H200" s="1048"/>
      <c r="I200" s="1048"/>
      <c r="J200" s="1048"/>
      <c r="K200" s="1048"/>
      <c r="L200" s="1048"/>
      <c r="M200" s="1048"/>
      <c r="N200" s="1048"/>
      <c r="O200" s="1048"/>
      <c r="P200" s="1049"/>
    </row>
    <row r="201" spans="1:16" x14ac:dyDescent="0.35">
      <c r="A201" s="85" t="s">
        <v>285</v>
      </c>
      <c r="B201" s="52">
        <v>13</v>
      </c>
      <c r="C201" s="60">
        <v>6.6642000000000001</v>
      </c>
      <c r="D201" s="60">
        <v>9.8916000000000004</v>
      </c>
      <c r="E201" s="60">
        <v>6.4454000000000002</v>
      </c>
      <c r="F201" s="60">
        <v>5.5109000000000004</v>
      </c>
      <c r="G201" s="60">
        <v>6.0267999999999997</v>
      </c>
      <c r="H201" s="60">
        <v>7.2740999999999998</v>
      </c>
      <c r="I201" s="60">
        <v>7.4330999999999996</v>
      </c>
      <c r="J201" s="60">
        <v>6.4808000000000003</v>
      </c>
      <c r="K201" s="60">
        <v>7.1990999999999996</v>
      </c>
      <c r="L201" s="60">
        <v>5.4467999999999996</v>
      </c>
      <c r="M201" s="60">
        <v>8.8468999999999998</v>
      </c>
      <c r="N201" s="60">
        <v>5.9939</v>
      </c>
      <c r="O201" s="60">
        <v>6.0423999999999998</v>
      </c>
      <c r="P201" s="89">
        <v>10.902900000000001</v>
      </c>
    </row>
    <row r="202" spans="1:16" x14ac:dyDescent="0.35">
      <c r="A202" s="85" t="s">
        <v>286</v>
      </c>
      <c r="B202" s="52">
        <v>13</v>
      </c>
      <c r="C202" s="60">
        <v>6.3364000000000003</v>
      </c>
      <c r="D202" s="60">
        <v>9.5564999999999998</v>
      </c>
      <c r="E202" s="60">
        <v>6.1083999999999996</v>
      </c>
      <c r="F202" s="60">
        <v>5.1654999999999998</v>
      </c>
      <c r="G202" s="60">
        <v>5.6722000000000001</v>
      </c>
      <c r="H202" s="60">
        <v>6.9089</v>
      </c>
      <c r="I202" s="60">
        <v>7.0602</v>
      </c>
      <c r="J202" s="60">
        <v>6.0989000000000004</v>
      </c>
      <c r="K202" s="60">
        <v>6.8159000000000001</v>
      </c>
      <c r="L202" s="60">
        <v>5.1177000000000001</v>
      </c>
      <c r="M202" s="60">
        <v>8.5097000000000005</v>
      </c>
      <c r="N202" s="60">
        <v>5.6527000000000003</v>
      </c>
      <c r="O202" s="60">
        <v>5.6916000000000002</v>
      </c>
      <c r="P202" s="89">
        <v>10.5756</v>
      </c>
    </row>
    <row r="203" spans="1:16" x14ac:dyDescent="0.35">
      <c r="A203" s="85" t="s">
        <v>287</v>
      </c>
      <c r="B203" s="52">
        <v>9</v>
      </c>
      <c r="C203" s="60">
        <v>6.4599000000000002</v>
      </c>
      <c r="D203" s="60">
        <v>9.2669999999999995</v>
      </c>
      <c r="E203" s="60">
        <v>5.7676999999999996</v>
      </c>
      <c r="F203" s="60">
        <v>4.9904999999999999</v>
      </c>
      <c r="G203" s="60">
        <v>5.5221</v>
      </c>
      <c r="H203" s="60">
        <v>6.9798</v>
      </c>
      <c r="I203" s="60">
        <v>7.2278000000000002</v>
      </c>
      <c r="J203" s="60">
        <v>6.1807999999999996</v>
      </c>
      <c r="K203" s="60">
        <v>6.9424999999999999</v>
      </c>
      <c r="L203" s="60">
        <v>5.3362999999999996</v>
      </c>
      <c r="M203" s="60">
        <v>8.1559000000000008</v>
      </c>
      <c r="N203" s="60">
        <v>5.4603999999999999</v>
      </c>
      <c r="O203" s="60">
        <v>5.5270000000000001</v>
      </c>
      <c r="P203" s="89">
        <v>10.206799999999999</v>
      </c>
    </row>
    <row r="204" spans="1:16" x14ac:dyDescent="0.35">
      <c r="A204" s="85" t="s">
        <v>288</v>
      </c>
      <c r="B204" s="52">
        <v>9</v>
      </c>
      <c r="C204" s="60">
        <v>6.0663999999999998</v>
      </c>
      <c r="D204" s="60">
        <v>8.8734000000000002</v>
      </c>
      <c r="E204" s="60">
        <v>5.3754999999999997</v>
      </c>
      <c r="F204" s="60">
        <v>4.5936000000000003</v>
      </c>
      <c r="G204" s="60">
        <v>5.1185</v>
      </c>
      <c r="H204" s="60">
        <v>6.5701000000000001</v>
      </c>
      <c r="I204" s="60">
        <v>6.8529999999999998</v>
      </c>
      <c r="J204" s="60">
        <v>5.7938000000000001</v>
      </c>
      <c r="K204" s="60">
        <v>6.6487999999999996</v>
      </c>
      <c r="L204" s="60">
        <v>4.9436</v>
      </c>
      <c r="M204" s="60">
        <v>7.76</v>
      </c>
      <c r="N204" s="60">
        <v>5.0654000000000003</v>
      </c>
      <c r="O204" s="60">
        <v>5.1260000000000003</v>
      </c>
      <c r="P204" s="89">
        <v>9.8223000000000003</v>
      </c>
    </row>
    <row r="205" spans="1:16" x14ac:dyDescent="0.35">
      <c r="A205" s="1050" t="s">
        <v>204</v>
      </c>
      <c r="B205" s="1047"/>
      <c r="C205" s="1048"/>
      <c r="D205" s="1048"/>
      <c r="E205" s="1048"/>
      <c r="F205" s="1048"/>
      <c r="G205" s="1048"/>
      <c r="H205" s="1048"/>
      <c r="I205" s="1048"/>
      <c r="J205" s="1048"/>
      <c r="K205" s="1048"/>
      <c r="L205" s="1048"/>
      <c r="M205" s="1048"/>
      <c r="N205" s="1048"/>
      <c r="O205" s="1048"/>
      <c r="P205" s="1049"/>
    </row>
    <row r="206" spans="1:16" x14ac:dyDescent="0.35">
      <c r="A206" s="85" t="s">
        <v>291</v>
      </c>
      <c r="B206" s="52">
        <v>14</v>
      </c>
      <c r="C206" s="60">
        <v>5.6109999999999998</v>
      </c>
      <c r="D206" s="60">
        <v>16.335999999999999</v>
      </c>
      <c r="E206" s="60">
        <v>8.6815999999999995</v>
      </c>
      <c r="F206" s="60">
        <v>6.1384999999999996</v>
      </c>
      <c r="G206" s="60">
        <v>5.9192999999999998</v>
      </c>
      <c r="H206" s="60">
        <v>6.1067</v>
      </c>
      <c r="I206" s="60">
        <v>7.2484999999999999</v>
      </c>
      <c r="J206" s="60">
        <v>6.3314000000000004</v>
      </c>
      <c r="K206" s="60">
        <v>7.1634000000000002</v>
      </c>
      <c r="L206" s="60">
        <v>4.8714000000000004</v>
      </c>
      <c r="M206" s="60">
        <v>15.3154</v>
      </c>
      <c r="N206" s="60">
        <v>6.7140000000000004</v>
      </c>
      <c r="O206" s="60">
        <v>5.9645999999999999</v>
      </c>
      <c r="P206" s="89">
        <v>29.300699999999999</v>
      </c>
    </row>
    <row r="207" spans="1:16" x14ac:dyDescent="0.35">
      <c r="A207" s="85" t="s">
        <v>292</v>
      </c>
      <c r="B207" s="52">
        <v>14</v>
      </c>
      <c r="C207" s="60">
        <v>4.9645000000000001</v>
      </c>
      <c r="D207" s="60">
        <v>15.662699999999999</v>
      </c>
      <c r="E207" s="60">
        <v>8.016</v>
      </c>
      <c r="F207" s="60">
        <v>5.4657</v>
      </c>
      <c r="G207" s="60">
        <v>5.2381000000000002</v>
      </c>
      <c r="H207" s="60">
        <v>5.4203999999999999</v>
      </c>
      <c r="I207" s="60">
        <v>6.5576999999999996</v>
      </c>
      <c r="J207" s="60">
        <v>5.6292</v>
      </c>
      <c r="K207" s="60">
        <v>6.4340000000000002</v>
      </c>
      <c r="L207" s="60">
        <v>4.2228000000000003</v>
      </c>
      <c r="M207" s="60">
        <v>14.6332</v>
      </c>
      <c r="N207" s="60">
        <v>6.0454999999999997</v>
      </c>
      <c r="O207" s="60">
        <v>5.2878999999999996</v>
      </c>
      <c r="P207" s="89">
        <v>28.650700000000001</v>
      </c>
    </row>
    <row r="208" spans="1:16" x14ac:dyDescent="0.35">
      <c r="A208" s="85" t="s">
        <v>293</v>
      </c>
      <c r="B208" s="52">
        <v>9</v>
      </c>
      <c r="C208" s="60">
        <v>5.2622</v>
      </c>
      <c r="D208" s="60">
        <v>13.713900000000001</v>
      </c>
      <c r="E208" s="60">
        <v>6.7652000000000001</v>
      </c>
      <c r="F208" s="60">
        <v>4.7596999999999996</v>
      </c>
      <c r="G208" s="60">
        <v>4.6825999999999999</v>
      </c>
      <c r="H208" s="60">
        <v>5.2751999999999999</v>
      </c>
      <c r="I208" s="60">
        <v>6.4908000000000001</v>
      </c>
      <c r="J208" s="60">
        <v>5.7816999999999998</v>
      </c>
      <c r="K208" s="60">
        <v>6.6212</v>
      </c>
      <c r="L208" s="60">
        <v>4.6104000000000003</v>
      </c>
      <c r="M208" s="60">
        <v>12.7401</v>
      </c>
      <c r="N208" s="60">
        <v>5.0385999999999997</v>
      </c>
      <c r="O208" s="60">
        <v>4.4778000000000002</v>
      </c>
      <c r="P208" s="89">
        <v>23.922000000000001</v>
      </c>
    </row>
    <row r="209" spans="1:16" x14ac:dyDescent="0.35">
      <c r="A209" s="85" t="s">
        <v>294</v>
      </c>
      <c r="B209" s="52">
        <v>9</v>
      </c>
      <c r="C209" s="60">
        <v>4.5016999999999996</v>
      </c>
      <c r="D209" s="60">
        <v>12.9312</v>
      </c>
      <c r="E209" s="60">
        <v>5.9943999999999997</v>
      </c>
      <c r="F209" s="60">
        <v>3.9799000000000002</v>
      </c>
      <c r="G209" s="60">
        <v>3.8919999999999999</v>
      </c>
      <c r="H209" s="60">
        <v>4.5381</v>
      </c>
      <c r="I209" s="60">
        <v>5.7398999999999996</v>
      </c>
      <c r="J209" s="60">
        <v>5.0346000000000002</v>
      </c>
      <c r="K209" s="60">
        <v>5.8909000000000002</v>
      </c>
      <c r="L209" s="60">
        <v>3.8479999999999999</v>
      </c>
      <c r="M209" s="60">
        <v>11.9544</v>
      </c>
      <c r="N209" s="60">
        <v>4.2662000000000004</v>
      </c>
      <c r="O209" s="60">
        <v>3.6939000000000002</v>
      </c>
      <c r="P209" s="89">
        <v>23.1568</v>
      </c>
    </row>
    <row r="210" spans="1:16" x14ac:dyDescent="0.35">
      <c r="A210" s="1050" t="s">
        <v>10248</v>
      </c>
      <c r="B210" s="1047"/>
      <c r="C210" s="1048"/>
      <c r="D210" s="1048"/>
      <c r="E210" s="1048"/>
      <c r="F210" s="1048"/>
      <c r="G210" s="1048"/>
      <c r="H210" s="1048"/>
      <c r="I210" s="1048"/>
      <c r="J210" s="1048"/>
      <c r="K210" s="1048"/>
      <c r="L210" s="1048"/>
      <c r="M210" s="1048"/>
      <c r="N210" s="1048"/>
      <c r="O210" s="1048"/>
      <c r="P210" s="1049"/>
    </row>
    <row r="211" spans="1:16" x14ac:dyDescent="0.35">
      <c r="A211" s="85" t="s">
        <v>297</v>
      </c>
      <c r="B211" s="52">
        <v>5</v>
      </c>
      <c r="C211" s="60">
        <v>5.0780000000000003</v>
      </c>
      <c r="D211" s="60">
        <v>15.1706</v>
      </c>
      <c r="E211" s="60">
        <v>6.5701000000000001</v>
      </c>
      <c r="F211" s="60">
        <v>5.3456999999999999</v>
      </c>
      <c r="G211" s="60">
        <v>5.6645000000000003</v>
      </c>
      <c r="H211" s="60">
        <v>7.0696000000000003</v>
      </c>
      <c r="I211" s="60">
        <v>7.7046999999999999</v>
      </c>
      <c r="J211" s="60">
        <v>6.1401000000000003</v>
      </c>
      <c r="K211" s="60">
        <v>7.5438000000000001</v>
      </c>
      <c r="L211" s="60">
        <v>6.6898999999999997</v>
      </c>
      <c r="M211" s="60">
        <v>12.883800000000001</v>
      </c>
      <c r="N211" s="60">
        <v>6.0793999999999997</v>
      </c>
      <c r="O211" s="60">
        <v>5.9592999999999998</v>
      </c>
      <c r="P211" s="89">
        <v>19.918800000000001</v>
      </c>
    </row>
    <row r="212" spans="1:16" x14ac:dyDescent="0.35">
      <c r="A212" s="85" t="s">
        <v>298</v>
      </c>
      <c r="B212" s="52">
        <v>5</v>
      </c>
      <c r="C212" s="60">
        <v>4.8102</v>
      </c>
      <c r="D212" s="60">
        <v>14.896000000000001</v>
      </c>
      <c r="E212" s="60">
        <v>6.2942</v>
      </c>
      <c r="F212" s="60">
        <v>5.0660999999999996</v>
      </c>
      <c r="G212" s="60">
        <v>5.3792</v>
      </c>
      <c r="H212" s="60">
        <v>6.7781000000000002</v>
      </c>
      <c r="I212" s="60">
        <v>7.4097</v>
      </c>
      <c r="J212" s="60">
        <v>5.9097</v>
      </c>
      <c r="K212" s="60">
        <v>7.3125</v>
      </c>
      <c r="L212" s="60">
        <v>6.4199000000000002</v>
      </c>
      <c r="M212" s="60">
        <v>12.6059</v>
      </c>
      <c r="N212" s="60">
        <v>5.8010000000000002</v>
      </c>
      <c r="O212" s="60">
        <v>5.6757</v>
      </c>
      <c r="P212" s="89">
        <v>19.6525</v>
      </c>
    </row>
    <row r="213" spans="1:16" x14ac:dyDescent="0.35">
      <c r="A213" s="1050" t="s">
        <v>10249</v>
      </c>
      <c r="B213" s="1047"/>
      <c r="C213" s="1048"/>
      <c r="D213" s="1048"/>
      <c r="E213" s="1048"/>
      <c r="F213" s="1048"/>
      <c r="G213" s="1048"/>
      <c r="H213" s="1048"/>
      <c r="I213" s="1048"/>
      <c r="J213" s="1048"/>
      <c r="K213" s="1048"/>
      <c r="L213" s="1048"/>
      <c r="M213" s="1048"/>
      <c r="N213" s="1048"/>
      <c r="O213" s="1048"/>
      <c r="P213" s="1049"/>
    </row>
    <row r="214" spans="1:16" x14ac:dyDescent="0.35">
      <c r="A214" s="85" t="s">
        <v>301</v>
      </c>
      <c r="B214" s="52">
        <v>12</v>
      </c>
      <c r="C214" s="60">
        <v>7.2405999999999997</v>
      </c>
      <c r="D214" s="60">
        <v>9.6496999999999993</v>
      </c>
      <c r="E214" s="60">
        <v>7.2145000000000001</v>
      </c>
      <c r="F214" s="60">
        <v>6.5195999999999996</v>
      </c>
      <c r="G214" s="60">
        <v>6.7567000000000004</v>
      </c>
      <c r="H214" s="60">
        <v>7.7077</v>
      </c>
      <c r="I214" s="60">
        <v>7.9062000000000001</v>
      </c>
      <c r="J214" s="60">
        <v>6.8837999999999999</v>
      </c>
      <c r="K214" s="60">
        <v>7.3201000000000001</v>
      </c>
      <c r="L214" s="60">
        <v>6.6745000000000001</v>
      </c>
      <c r="M214" s="60">
        <v>8.6354000000000006</v>
      </c>
      <c r="N214" s="60">
        <v>6.9236000000000004</v>
      </c>
      <c r="O214" s="60">
        <v>6.8589000000000002</v>
      </c>
      <c r="P214" s="89">
        <v>10.5281</v>
      </c>
    </row>
    <row r="215" spans="1:16" x14ac:dyDescent="0.35">
      <c r="A215" s="85" t="s">
        <v>302</v>
      </c>
      <c r="B215" s="52">
        <v>12</v>
      </c>
      <c r="C215" s="60">
        <v>6.87</v>
      </c>
      <c r="D215" s="60">
        <v>9.2667000000000002</v>
      </c>
      <c r="E215" s="60">
        <v>6.8305999999999996</v>
      </c>
      <c r="F215" s="60">
        <v>6.1219999999999999</v>
      </c>
      <c r="G215" s="60">
        <v>6.3464</v>
      </c>
      <c r="H215" s="60">
        <v>7.2956000000000003</v>
      </c>
      <c r="I215" s="60">
        <v>7.4897</v>
      </c>
      <c r="J215" s="60">
        <v>6.4623999999999997</v>
      </c>
      <c r="K215" s="60">
        <v>6.8616999999999999</v>
      </c>
      <c r="L215" s="60">
        <v>6.3028000000000004</v>
      </c>
      <c r="M215" s="60">
        <v>8.2553999999999998</v>
      </c>
      <c r="N215" s="60">
        <v>6.5324999999999998</v>
      </c>
      <c r="O215" s="60">
        <v>6.4539999999999997</v>
      </c>
      <c r="P215" s="89">
        <v>10.1593</v>
      </c>
    </row>
    <row r="216" spans="1:16" x14ac:dyDescent="0.35">
      <c r="A216" s="85" t="s">
        <v>303</v>
      </c>
      <c r="B216" s="52">
        <v>1</v>
      </c>
      <c r="C216" s="60">
        <v>8.3772000000000002</v>
      </c>
      <c r="D216" s="60">
        <v>14.3223</v>
      </c>
      <c r="E216" s="60">
        <v>9.9271999999999991</v>
      </c>
      <c r="F216" s="60">
        <v>8.0637000000000008</v>
      </c>
      <c r="G216" s="60">
        <v>8.1266999999999996</v>
      </c>
      <c r="H216" s="60">
        <v>8.3024000000000004</v>
      </c>
      <c r="I216" s="60">
        <v>8.6024999999999991</v>
      </c>
      <c r="J216" s="60">
        <v>7.3331999999999997</v>
      </c>
      <c r="K216" s="60" t="s">
        <v>430</v>
      </c>
      <c r="L216" s="60">
        <v>7.9067999999999996</v>
      </c>
      <c r="M216" s="60">
        <v>13.6585</v>
      </c>
      <c r="N216" s="60">
        <v>8.6597000000000008</v>
      </c>
      <c r="O216" s="60">
        <v>8.2629000000000001</v>
      </c>
      <c r="P216" s="89">
        <v>18.461400000000001</v>
      </c>
    </row>
    <row r="217" spans="1:16" x14ac:dyDescent="0.35">
      <c r="A217" s="85" t="s">
        <v>304</v>
      </c>
      <c r="B217" s="52">
        <v>1</v>
      </c>
      <c r="C217" s="60">
        <v>8.0683000000000007</v>
      </c>
      <c r="D217" s="60">
        <v>14.007899999999999</v>
      </c>
      <c r="E217" s="60">
        <v>9.6666000000000007</v>
      </c>
      <c r="F217" s="60">
        <v>7.7820999999999998</v>
      </c>
      <c r="G217" s="60">
        <v>7.8285999999999998</v>
      </c>
      <c r="H217" s="60">
        <v>7.9787999999999997</v>
      </c>
      <c r="I217" s="60">
        <v>8.2599</v>
      </c>
      <c r="J217" s="60">
        <v>6.9569999999999999</v>
      </c>
      <c r="K217" s="60" t="s">
        <v>430</v>
      </c>
      <c r="L217" s="60">
        <v>7.5971000000000002</v>
      </c>
      <c r="M217" s="60">
        <v>13.415900000000001</v>
      </c>
      <c r="N217" s="60">
        <v>8.3874999999999993</v>
      </c>
      <c r="O217" s="60">
        <v>7.9733000000000001</v>
      </c>
      <c r="P217" s="89">
        <v>18.152699999999999</v>
      </c>
    </row>
    <row r="218" spans="1:16" x14ac:dyDescent="0.35">
      <c r="A218" s="1050" t="s">
        <v>10250</v>
      </c>
      <c r="B218" s="1047"/>
      <c r="C218" s="1048"/>
      <c r="D218" s="1048"/>
      <c r="E218" s="1048"/>
      <c r="F218" s="1048"/>
      <c r="G218" s="1048"/>
      <c r="H218" s="1048"/>
      <c r="I218" s="1048"/>
      <c r="J218" s="1048"/>
      <c r="K218" s="1048"/>
      <c r="L218" s="1048"/>
      <c r="M218" s="1048"/>
      <c r="N218" s="1048"/>
      <c r="O218" s="1048"/>
      <c r="P218" s="1049"/>
    </row>
    <row r="219" spans="1:16" x14ac:dyDescent="0.35">
      <c r="A219" s="85" t="s">
        <v>307</v>
      </c>
      <c r="B219" s="52">
        <v>160</v>
      </c>
      <c r="C219" s="60">
        <v>7.0350999999999999</v>
      </c>
      <c r="D219" s="60">
        <v>8.9793000000000003</v>
      </c>
      <c r="E219" s="60">
        <v>6.3788999999999998</v>
      </c>
      <c r="F219" s="60">
        <v>5.9787999999999997</v>
      </c>
      <c r="G219" s="60">
        <v>6.1669999999999998</v>
      </c>
      <c r="H219" s="60">
        <v>7.3362999999999996</v>
      </c>
      <c r="I219" s="60">
        <v>7.7767999999999997</v>
      </c>
      <c r="J219" s="60">
        <v>7.4191000000000003</v>
      </c>
      <c r="K219" s="60">
        <v>8.1509</v>
      </c>
      <c r="L219" s="60">
        <v>6.9024999999999999</v>
      </c>
      <c r="M219" s="60">
        <v>8.1757000000000009</v>
      </c>
      <c r="N219" s="60">
        <v>6.2252000000000001</v>
      </c>
      <c r="O219" s="60">
        <v>6.2537000000000003</v>
      </c>
      <c r="P219" s="89">
        <v>10.8706</v>
      </c>
    </row>
    <row r="220" spans="1:16" x14ac:dyDescent="0.35">
      <c r="A220" s="85" t="s">
        <v>308</v>
      </c>
      <c r="B220" s="52">
        <v>198</v>
      </c>
      <c r="C220" s="60">
        <v>6.4631999999999996</v>
      </c>
      <c r="D220" s="60">
        <v>8.6934000000000005</v>
      </c>
      <c r="E220" s="60">
        <v>6.0213999999999999</v>
      </c>
      <c r="F220" s="60">
        <v>5.5564999999999998</v>
      </c>
      <c r="G220" s="60">
        <v>5.7483000000000004</v>
      </c>
      <c r="H220" s="60">
        <v>6.9183000000000003</v>
      </c>
      <c r="I220" s="60">
        <v>7.4522000000000004</v>
      </c>
      <c r="J220" s="60">
        <v>6.5354999999999999</v>
      </c>
      <c r="K220" s="60">
        <v>6.9452999999999996</v>
      </c>
      <c r="L220" s="60">
        <v>6.3304</v>
      </c>
      <c r="M220" s="60">
        <v>7.9337999999999997</v>
      </c>
      <c r="N220" s="60">
        <v>5.8272000000000004</v>
      </c>
      <c r="O220" s="60">
        <v>5.8365</v>
      </c>
      <c r="P220" s="89">
        <v>10.578799999999999</v>
      </c>
    </row>
    <row r="221" spans="1:16" x14ac:dyDescent="0.35">
      <c r="A221" s="1050" t="s">
        <v>10251</v>
      </c>
      <c r="B221" s="1047"/>
      <c r="C221" s="1048"/>
      <c r="D221" s="1048"/>
      <c r="E221" s="1048"/>
      <c r="F221" s="1048"/>
      <c r="G221" s="1048"/>
      <c r="H221" s="1048"/>
      <c r="I221" s="1048"/>
      <c r="J221" s="1048"/>
      <c r="K221" s="1048"/>
      <c r="L221" s="1048"/>
      <c r="M221" s="1048"/>
      <c r="N221" s="1048"/>
      <c r="O221" s="1048"/>
      <c r="P221" s="1049"/>
    </row>
    <row r="222" spans="1:16" x14ac:dyDescent="0.35">
      <c r="A222" s="85" t="s">
        <v>316</v>
      </c>
      <c r="B222" s="52">
        <v>15</v>
      </c>
      <c r="C222" s="60">
        <v>1.4052</v>
      </c>
      <c r="D222" s="60">
        <v>5.6181000000000001</v>
      </c>
      <c r="E222" s="60">
        <v>1.395</v>
      </c>
      <c r="F222" s="60"/>
      <c r="G222" s="60">
        <v>4.1468999999999996</v>
      </c>
      <c r="H222" s="60">
        <v>4.0583999999999998</v>
      </c>
      <c r="I222" s="60">
        <v>11.4749</v>
      </c>
      <c r="J222" s="60">
        <v>10.5162</v>
      </c>
      <c r="K222" s="60">
        <v>11.292299999999999</v>
      </c>
      <c r="L222" s="60">
        <v>2.5103</v>
      </c>
      <c r="M222" s="60">
        <v>11.729100000000001</v>
      </c>
      <c r="N222" s="60">
        <v>0.34810000000000002</v>
      </c>
      <c r="O222" s="60">
        <v>3.6928000000000001</v>
      </c>
      <c r="P222" s="89">
        <v>1.0084</v>
      </c>
    </row>
    <row r="223" spans="1:16" x14ac:dyDescent="0.35">
      <c r="A223" s="85" t="s">
        <v>317</v>
      </c>
      <c r="B223" s="52">
        <v>15</v>
      </c>
      <c r="C223" s="60">
        <v>1.4870000000000001</v>
      </c>
      <c r="D223" s="60">
        <v>5.8705999999999996</v>
      </c>
      <c r="E223" s="60">
        <v>1.8778999999999999</v>
      </c>
      <c r="F223" s="60"/>
      <c r="G223" s="60">
        <v>5.1604000000000001</v>
      </c>
      <c r="H223" s="60">
        <v>5.0765000000000002</v>
      </c>
      <c r="I223" s="60">
        <v>12.5717</v>
      </c>
      <c r="J223" s="60">
        <v>11.620900000000001</v>
      </c>
      <c r="K223" s="60">
        <v>12.460100000000001</v>
      </c>
      <c r="L223" s="60">
        <v>2.6267</v>
      </c>
      <c r="M223" s="60">
        <v>12.123200000000001</v>
      </c>
      <c r="N223" s="60">
        <v>0.94520000000000004</v>
      </c>
      <c r="O223" s="60">
        <v>4.5682</v>
      </c>
      <c r="P223" s="89">
        <v>1.0426</v>
      </c>
    </row>
    <row r="224" spans="1:16" x14ac:dyDescent="0.35">
      <c r="A224" s="85" t="s">
        <v>318</v>
      </c>
      <c r="B224" s="52">
        <v>15</v>
      </c>
      <c r="C224" s="60">
        <v>1.6629</v>
      </c>
      <c r="D224" s="60">
        <v>6.0629</v>
      </c>
      <c r="E224" s="60">
        <v>3.6650999999999998</v>
      </c>
      <c r="F224" s="60"/>
      <c r="G224" s="60">
        <v>5.4138999999999999</v>
      </c>
      <c r="H224" s="60">
        <v>3.4264999999999999</v>
      </c>
      <c r="I224" s="60">
        <v>11.6496</v>
      </c>
      <c r="J224" s="60">
        <v>10.027100000000001</v>
      </c>
      <c r="K224" s="60">
        <v>11.5091</v>
      </c>
      <c r="L224" s="60">
        <v>3.0196999999999998</v>
      </c>
      <c r="M224" s="60">
        <v>13.9618</v>
      </c>
      <c r="N224" s="60">
        <v>1.9630000000000001</v>
      </c>
      <c r="O224" s="60">
        <v>5.0137</v>
      </c>
      <c r="P224" s="89">
        <v>1.1661999999999999</v>
      </c>
    </row>
    <row r="225" spans="1:16" x14ac:dyDescent="0.35">
      <c r="A225" s="85" t="s">
        <v>319</v>
      </c>
      <c r="B225" s="52">
        <v>15</v>
      </c>
      <c r="C225" s="60">
        <v>1.7841</v>
      </c>
      <c r="D225" s="60">
        <v>6.4356</v>
      </c>
      <c r="E225" s="60">
        <v>4.3914999999999997</v>
      </c>
      <c r="F225" s="60"/>
      <c r="G225" s="60">
        <v>6.9013</v>
      </c>
      <c r="H225" s="60">
        <v>4.9080000000000004</v>
      </c>
      <c r="I225" s="60">
        <v>13.255599999999999</v>
      </c>
      <c r="J225" s="60">
        <v>11.6022</v>
      </c>
      <c r="K225" s="60">
        <v>12.8245</v>
      </c>
      <c r="L225" s="60">
        <v>3.1930999999999998</v>
      </c>
      <c r="M225" s="60">
        <v>14.5527</v>
      </c>
      <c r="N225" s="60">
        <v>2.8472</v>
      </c>
      <c r="O225" s="60">
        <v>6.3025000000000002</v>
      </c>
      <c r="P225" s="89">
        <v>1.2168000000000001</v>
      </c>
    </row>
    <row r="226" spans="1:16" x14ac:dyDescent="0.35">
      <c r="A226" s="1050" t="s">
        <v>10252</v>
      </c>
      <c r="B226" s="1047"/>
      <c r="C226" s="1048"/>
      <c r="D226" s="1048"/>
      <c r="E226" s="1048"/>
      <c r="F226" s="1048"/>
      <c r="G226" s="1048"/>
      <c r="H226" s="1048"/>
      <c r="I226" s="1048"/>
      <c r="J226" s="1048"/>
      <c r="K226" s="1048"/>
      <c r="L226" s="1048"/>
      <c r="M226" s="1048"/>
      <c r="N226" s="1048"/>
      <c r="O226" s="1048"/>
      <c r="P226" s="1049"/>
    </row>
    <row r="227" spans="1:16" x14ac:dyDescent="0.35">
      <c r="A227" s="85" t="s">
        <v>322</v>
      </c>
      <c r="B227" s="52">
        <v>15</v>
      </c>
      <c r="C227" s="60">
        <v>1.3210999999999999</v>
      </c>
      <c r="D227" s="60">
        <v>5.0164</v>
      </c>
      <c r="E227" s="60">
        <v>2.1736</v>
      </c>
      <c r="F227" s="60"/>
      <c r="G227" s="60">
        <v>5.5128000000000004</v>
      </c>
      <c r="H227" s="60">
        <v>4.6618000000000004</v>
      </c>
      <c r="I227" s="60">
        <v>10.597799999999999</v>
      </c>
      <c r="J227" s="60">
        <v>9.8183000000000007</v>
      </c>
      <c r="K227" s="60">
        <v>10.501200000000001</v>
      </c>
      <c r="L227" s="60">
        <v>2.5421</v>
      </c>
      <c r="M227" s="60">
        <v>10.0801</v>
      </c>
      <c r="N227" s="60">
        <v>1.3885000000000001</v>
      </c>
      <c r="O227" s="60">
        <v>5.0587</v>
      </c>
      <c r="P227" s="89">
        <v>0.81169999999999998</v>
      </c>
    </row>
    <row r="228" spans="1:16" x14ac:dyDescent="0.35">
      <c r="A228" s="85" t="s">
        <v>323</v>
      </c>
      <c r="B228" s="52">
        <v>15</v>
      </c>
      <c r="C228" s="60">
        <v>1.4171</v>
      </c>
      <c r="D228" s="60">
        <v>5.3056999999999999</v>
      </c>
      <c r="E228" s="60">
        <v>2.7296</v>
      </c>
      <c r="F228" s="60"/>
      <c r="G228" s="60">
        <v>6.6859000000000002</v>
      </c>
      <c r="H228" s="60">
        <v>5.8311999999999999</v>
      </c>
      <c r="I228" s="60">
        <v>11.852499999999999</v>
      </c>
      <c r="J228" s="60">
        <v>11.0677</v>
      </c>
      <c r="K228" s="60">
        <v>11.696899999999999</v>
      </c>
      <c r="L228" s="60">
        <v>2.6779000000000002</v>
      </c>
      <c r="M228" s="60">
        <v>10.523400000000001</v>
      </c>
      <c r="N228" s="60">
        <v>2.0817999999999999</v>
      </c>
      <c r="O228" s="60">
        <v>6.0734000000000004</v>
      </c>
      <c r="P228" s="89">
        <v>0.85519999999999996</v>
      </c>
    </row>
    <row r="229" spans="1:16" x14ac:dyDescent="0.35">
      <c r="A229" s="85" t="s">
        <v>324</v>
      </c>
      <c r="B229" s="52">
        <v>22</v>
      </c>
      <c r="C229" s="60">
        <v>1.3725000000000001</v>
      </c>
      <c r="D229" s="60">
        <v>4.7271999999999998</v>
      </c>
      <c r="E229" s="60">
        <v>2.0453000000000001</v>
      </c>
      <c r="F229" s="60"/>
      <c r="G229" s="60">
        <v>3.4163000000000001</v>
      </c>
      <c r="H229" s="60">
        <v>2.3693</v>
      </c>
      <c r="I229" s="60">
        <v>8.7767999999999997</v>
      </c>
      <c r="J229" s="60">
        <v>7.3498000000000001</v>
      </c>
      <c r="K229" s="60">
        <v>7.8227000000000002</v>
      </c>
      <c r="L229" s="60">
        <v>2.2376999999999998</v>
      </c>
      <c r="M229" s="60">
        <v>9.593</v>
      </c>
      <c r="N229" s="60">
        <v>0.68379999999999996</v>
      </c>
      <c r="O229" s="60">
        <v>3.4841000000000002</v>
      </c>
      <c r="P229" s="89">
        <v>0.98180000000000001</v>
      </c>
    </row>
    <row r="230" spans="1:16" x14ac:dyDescent="0.35">
      <c r="A230" s="85" t="s">
        <v>325</v>
      </c>
      <c r="B230" s="52">
        <v>22</v>
      </c>
      <c r="C230" s="60">
        <v>1.4855</v>
      </c>
      <c r="D230" s="60">
        <v>5.0824999999999996</v>
      </c>
      <c r="E230" s="60">
        <v>2.7294999999999998</v>
      </c>
      <c r="F230" s="60"/>
      <c r="G230" s="60">
        <v>4.8246000000000002</v>
      </c>
      <c r="H230" s="60">
        <v>3.8224</v>
      </c>
      <c r="I230" s="60">
        <v>10.376300000000001</v>
      </c>
      <c r="J230" s="60">
        <v>8.9154999999999998</v>
      </c>
      <c r="K230" s="60">
        <v>9.1374999999999993</v>
      </c>
      <c r="L230" s="60">
        <v>2.4083000000000001</v>
      </c>
      <c r="M230" s="60">
        <v>10.1516</v>
      </c>
      <c r="N230" s="60">
        <v>1.5242</v>
      </c>
      <c r="O230" s="60">
        <v>4.6928999999999998</v>
      </c>
      <c r="P230" s="89">
        <v>1.0346</v>
      </c>
    </row>
    <row r="231" spans="1:16" x14ac:dyDescent="0.35">
      <c r="A231" s="1050" t="s">
        <v>10253</v>
      </c>
      <c r="B231" s="1047"/>
      <c r="C231" s="1048"/>
      <c r="D231" s="1048"/>
      <c r="E231" s="1048"/>
      <c r="F231" s="1048"/>
      <c r="G231" s="1048"/>
      <c r="H231" s="1048"/>
      <c r="I231" s="1048"/>
      <c r="J231" s="1048"/>
      <c r="K231" s="1048"/>
      <c r="L231" s="1048"/>
      <c r="M231" s="1048"/>
      <c r="N231" s="1048"/>
      <c r="O231" s="1048"/>
      <c r="P231" s="1049"/>
    </row>
    <row r="232" spans="1:16" x14ac:dyDescent="0.35">
      <c r="A232" s="85" t="s">
        <v>329</v>
      </c>
      <c r="B232" s="52">
        <v>15</v>
      </c>
      <c r="C232" s="60">
        <v>10.0435</v>
      </c>
      <c r="D232" s="60">
        <v>12.2483</v>
      </c>
      <c r="E232" s="60">
        <v>4.2051999999999996</v>
      </c>
      <c r="F232" s="60">
        <v>3.3723000000000001</v>
      </c>
      <c r="G232" s="60">
        <v>5.3379000000000003</v>
      </c>
      <c r="H232" s="60">
        <v>5.37</v>
      </c>
      <c r="I232" s="60">
        <v>8.6942000000000004</v>
      </c>
      <c r="J232" s="60">
        <v>7.9423000000000004</v>
      </c>
      <c r="K232" s="60">
        <v>8.0609999999999999</v>
      </c>
      <c r="L232" s="60">
        <v>12.4138</v>
      </c>
      <c r="M232" s="60">
        <v>15.2811</v>
      </c>
      <c r="N232" s="60">
        <v>3.2193000000000001</v>
      </c>
      <c r="O232" s="60">
        <v>5.2085999999999997</v>
      </c>
      <c r="P232" s="89">
        <v>14.088900000000001</v>
      </c>
    </row>
    <row r="233" spans="1:16" x14ac:dyDescent="0.35">
      <c r="A233" s="85" t="s">
        <v>328</v>
      </c>
      <c r="B233" s="52">
        <v>15</v>
      </c>
      <c r="C233" s="60">
        <v>11.0146</v>
      </c>
      <c r="D233" s="60">
        <v>13.220599999999999</v>
      </c>
      <c r="E233" s="60">
        <v>5.1801000000000004</v>
      </c>
      <c r="F233" s="60">
        <v>4.3531000000000004</v>
      </c>
      <c r="G233" s="60">
        <v>6.3537999999999997</v>
      </c>
      <c r="H233" s="60">
        <v>6.3933</v>
      </c>
      <c r="I233" s="60">
        <v>9.7464999999999993</v>
      </c>
      <c r="J233" s="60">
        <v>9.0318000000000005</v>
      </c>
      <c r="K233" s="60">
        <v>9.1411999999999995</v>
      </c>
      <c r="L233" s="60">
        <v>13.4031</v>
      </c>
      <c r="M233" s="60">
        <v>16.2957</v>
      </c>
      <c r="N233" s="60">
        <v>4.1950000000000003</v>
      </c>
      <c r="O233" s="60">
        <v>6.2130000000000001</v>
      </c>
      <c r="P233" s="89">
        <v>15.0733</v>
      </c>
    </row>
    <row r="234" spans="1:16" x14ac:dyDescent="0.35">
      <c r="A234" s="85" t="s">
        <v>331</v>
      </c>
      <c r="B234" s="52">
        <v>10</v>
      </c>
      <c r="C234" s="60">
        <v>11.580399999999999</v>
      </c>
      <c r="D234" s="60">
        <v>13.2151</v>
      </c>
      <c r="E234" s="60">
        <v>5.6839000000000004</v>
      </c>
      <c r="F234" s="60">
        <v>3.6107</v>
      </c>
      <c r="G234" s="60">
        <v>4.7701000000000002</v>
      </c>
      <c r="H234" s="60">
        <v>4.6235999999999997</v>
      </c>
      <c r="I234" s="60">
        <v>7.5881999999999996</v>
      </c>
      <c r="J234" s="60">
        <v>6.5852000000000004</v>
      </c>
      <c r="K234" s="60">
        <v>6.5571000000000002</v>
      </c>
      <c r="L234" s="60">
        <v>14.877800000000001</v>
      </c>
      <c r="M234" s="60">
        <v>17.365200000000002</v>
      </c>
      <c r="N234" s="60">
        <v>4.2525000000000004</v>
      </c>
      <c r="O234" s="60">
        <v>5.0312000000000001</v>
      </c>
      <c r="P234" s="89">
        <v>19.364899999999999</v>
      </c>
    </row>
    <row r="235" spans="1:16" x14ac:dyDescent="0.35">
      <c r="A235" s="85" t="s">
        <v>330</v>
      </c>
      <c r="B235" s="52">
        <v>10</v>
      </c>
      <c r="C235" s="60">
        <v>12.6806</v>
      </c>
      <c r="D235" s="60">
        <v>14.374499999999999</v>
      </c>
      <c r="E235" s="60">
        <v>6.8342999999999998</v>
      </c>
      <c r="F235" s="60">
        <v>4.7629999999999999</v>
      </c>
      <c r="G235" s="60">
        <v>5.9679000000000002</v>
      </c>
      <c r="H235" s="60">
        <v>5.6650999999999998</v>
      </c>
      <c r="I235" s="60">
        <v>8.6533999999999995</v>
      </c>
      <c r="J235" s="60">
        <v>7.6581000000000001</v>
      </c>
      <c r="K235" s="60">
        <v>7.6733000000000002</v>
      </c>
      <c r="L235" s="60">
        <v>16.006</v>
      </c>
      <c r="M235" s="60">
        <v>18.5657</v>
      </c>
      <c r="N235" s="60">
        <v>5.3909000000000002</v>
      </c>
      <c r="O235" s="60">
        <v>6.2131999999999996</v>
      </c>
      <c r="P235" s="89">
        <v>20.5121</v>
      </c>
    </row>
    <row r="236" spans="1:16" x14ac:dyDescent="0.35">
      <c r="A236" s="1050" t="s">
        <v>10254</v>
      </c>
      <c r="B236" s="1047"/>
      <c r="C236" s="1048"/>
      <c r="D236" s="1048"/>
      <c r="E236" s="1048"/>
      <c r="F236" s="1048"/>
      <c r="G236" s="1048"/>
      <c r="H236" s="1048"/>
      <c r="I236" s="1048"/>
      <c r="J236" s="1048"/>
      <c r="K236" s="1048"/>
      <c r="L236" s="1048"/>
      <c r="M236" s="1048"/>
      <c r="N236" s="1048"/>
      <c r="O236" s="1048"/>
      <c r="P236" s="1049"/>
    </row>
    <row r="237" spans="1:16" x14ac:dyDescent="0.35">
      <c r="A237" s="85" t="s">
        <v>334</v>
      </c>
      <c r="B237" s="52">
        <v>15</v>
      </c>
      <c r="C237" s="60">
        <v>7.1120000000000001</v>
      </c>
      <c r="D237" s="60">
        <v>7.0118999999999998</v>
      </c>
      <c r="E237" s="60">
        <v>6.5107999999999997</v>
      </c>
      <c r="F237" s="60">
        <v>6.6959999999999997</v>
      </c>
      <c r="G237" s="60">
        <v>6.6783999999999999</v>
      </c>
      <c r="H237" s="60">
        <v>6.9824999999999999</v>
      </c>
      <c r="I237" s="60">
        <v>7.4699</v>
      </c>
      <c r="J237" s="60">
        <v>6.7199</v>
      </c>
      <c r="K237" s="60">
        <v>6.3823999999999996</v>
      </c>
      <c r="L237" s="60">
        <v>7.4062000000000001</v>
      </c>
      <c r="M237" s="60">
        <v>6.4543999999999997</v>
      </c>
      <c r="N237" s="60">
        <v>6.6516999999999999</v>
      </c>
      <c r="O237" s="60">
        <v>6.8178000000000001</v>
      </c>
      <c r="P237" s="89">
        <v>6.5065</v>
      </c>
    </row>
    <row r="238" spans="1:16" x14ac:dyDescent="0.35">
      <c r="A238" s="85" t="s">
        <v>335</v>
      </c>
      <c r="B238" s="52">
        <v>15</v>
      </c>
      <c r="C238" s="60">
        <v>6.4509999999999996</v>
      </c>
      <c r="D238" s="60">
        <v>6.3525999999999998</v>
      </c>
      <c r="E238" s="60">
        <v>5.8574999999999999</v>
      </c>
      <c r="F238" s="60">
        <v>6.0281000000000002</v>
      </c>
      <c r="G238" s="60">
        <v>5.9984999999999999</v>
      </c>
      <c r="H238" s="60">
        <v>6.2961</v>
      </c>
      <c r="I238" s="60">
        <v>6.7779999999999996</v>
      </c>
      <c r="J238" s="60">
        <v>6.0301</v>
      </c>
      <c r="K238" s="60">
        <v>5.7295999999999996</v>
      </c>
      <c r="L238" s="60">
        <v>6.7453000000000003</v>
      </c>
      <c r="M238" s="60">
        <v>5.7926000000000002</v>
      </c>
      <c r="N238" s="60">
        <v>5.9908000000000001</v>
      </c>
      <c r="O238" s="60">
        <v>6.1429999999999998</v>
      </c>
      <c r="P238" s="89">
        <v>5.8434999999999997</v>
      </c>
    </row>
    <row r="239" spans="1:16" x14ac:dyDescent="0.35">
      <c r="A239" s="85" t="s">
        <v>336</v>
      </c>
      <c r="B239" s="52">
        <v>24</v>
      </c>
      <c r="C239" s="60">
        <v>6.7115999999999998</v>
      </c>
      <c r="D239" s="60">
        <v>6.7138</v>
      </c>
      <c r="E239" s="60">
        <v>6.3860999999999999</v>
      </c>
      <c r="F239" s="60">
        <v>6.5774999999999997</v>
      </c>
      <c r="G239" s="60">
        <v>6.5671999999999997</v>
      </c>
      <c r="H239" s="60">
        <v>6.6676000000000002</v>
      </c>
      <c r="I239" s="60">
        <v>7.1166</v>
      </c>
      <c r="J239" s="60">
        <v>6.2347000000000001</v>
      </c>
      <c r="K239" s="60">
        <v>5.5012999999999996</v>
      </c>
      <c r="L239" s="60">
        <v>7.351</v>
      </c>
      <c r="M239" s="60">
        <v>6.1736000000000004</v>
      </c>
      <c r="N239" s="60">
        <v>6.5422000000000002</v>
      </c>
      <c r="O239" s="60">
        <v>6.6948999999999996</v>
      </c>
      <c r="P239" s="89">
        <v>5.6832000000000003</v>
      </c>
    </row>
    <row r="240" spans="1:16" x14ac:dyDescent="0.35">
      <c r="A240" s="85" t="s">
        <v>337</v>
      </c>
      <c r="B240" s="52">
        <v>23</v>
      </c>
      <c r="C240" s="60">
        <v>5.9585999999999997</v>
      </c>
      <c r="D240" s="60">
        <v>5.9153000000000002</v>
      </c>
      <c r="E240" s="60">
        <v>5.6051000000000002</v>
      </c>
      <c r="F240" s="60">
        <v>5.8079000000000001</v>
      </c>
      <c r="G240" s="60">
        <v>5.7956000000000003</v>
      </c>
      <c r="H240" s="60">
        <v>5.9542000000000002</v>
      </c>
      <c r="I240" s="60">
        <v>6.3727999999999998</v>
      </c>
      <c r="J240" s="60">
        <v>5.5156000000000001</v>
      </c>
      <c r="K240" s="60">
        <v>4.8844000000000003</v>
      </c>
      <c r="L240" s="60">
        <v>6.5651999999999999</v>
      </c>
      <c r="M240" s="60">
        <v>5.3901000000000003</v>
      </c>
      <c r="N240" s="60">
        <v>5.7571000000000003</v>
      </c>
      <c r="O240" s="60">
        <v>5.9249999999999998</v>
      </c>
      <c r="P240" s="89">
        <v>4.8295000000000003</v>
      </c>
    </row>
    <row r="241" spans="1:16" x14ac:dyDescent="0.35">
      <c r="A241" s="1050" t="s">
        <v>10255</v>
      </c>
      <c r="B241" s="1047"/>
      <c r="C241" s="1048"/>
      <c r="D241" s="1048"/>
      <c r="E241" s="1048"/>
      <c r="F241" s="1048"/>
      <c r="G241" s="1048"/>
      <c r="H241" s="1048"/>
      <c r="I241" s="1048"/>
      <c r="J241" s="1048"/>
      <c r="K241" s="1048"/>
      <c r="L241" s="1048"/>
      <c r="M241" s="1048"/>
      <c r="N241" s="1048"/>
      <c r="O241" s="1048"/>
      <c r="P241" s="1049"/>
    </row>
    <row r="242" spans="1:16" x14ac:dyDescent="0.35">
      <c r="A242" s="85" t="s">
        <v>341</v>
      </c>
      <c r="B242" s="52">
        <v>15</v>
      </c>
      <c r="C242" s="60">
        <v>25.2471</v>
      </c>
      <c r="D242" s="60">
        <v>13.4338</v>
      </c>
      <c r="E242" s="60">
        <v>3.9693999999999998</v>
      </c>
      <c r="F242" s="60">
        <v>8.2050000000000001</v>
      </c>
      <c r="G242" s="60">
        <v>14.0684</v>
      </c>
      <c r="H242" s="60">
        <v>11.3786</v>
      </c>
      <c r="I242" s="60">
        <v>15.434100000000001</v>
      </c>
      <c r="J242" s="60">
        <v>13.545299999999999</v>
      </c>
      <c r="K242" s="60">
        <v>11.9725</v>
      </c>
      <c r="L242" s="60">
        <v>26.734999999999999</v>
      </c>
      <c r="M242" s="60">
        <v>27.750599999999999</v>
      </c>
      <c r="N242" s="60">
        <v>5.9076000000000004</v>
      </c>
      <c r="O242" s="60">
        <v>12.3194</v>
      </c>
      <c r="P242" s="89">
        <v>53.623399999999997</v>
      </c>
    </row>
    <row r="243" spans="1:16" x14ac:dyDescent="0.35">
      <c r="A243" s="85" t="s">
        <v>340</v>
      </c>
      <c r="B243" s="52">
        <v>15</v>
      </c>
      <c r="C243" s="60">
        <v>26.4237</v>
      </c>
      <c r="D243" s="60">
        <v>14.635999999999999</v>
      </c>
      <c r="E243" s="60">
        <v>5.1676000000000002</v>
      </c>
      <c r="F243" s="60">
        <v>9.4777000000000005</v>
      </c>
      <c r="G243" s="60">
        <v>15.457000000000001</v>
      </c>
      <c r="H243" s="60">
        <v>12.7483</v>
      </c>
      <c r="I243" s="60">
        <v>16.725000000000001</v>
      </c>
      <c r="J243" s="60">
        <v>14.7925</v>
      </c>
      <c r="K243" s="60">
        <v>12.971500000000001</v>
      </c>
      <c r="L243" s="60">
        <v>27.924700000000001</v>
      </c>
      <c r="M243" s="60">
        <v>29.040700000000001</v>
      </c>
      <c r="N243" s="60">
        <v>7.1382000000000003</v>
      </c>
      <c r="O243" s="60">
        <v>13.658200000000001</v>
      </c>
      <c r="P243" s="89">
        <v>54.807499999999997</v>
      </c>
    </row>
    <row r="244" spans="1:16" x14ac:dyDescent="0.35">
      <c r="A244" s="85" t="s">
        <v>342</v>
      </c>
      <c r="B244" s="52">
        <v>22</v>
      </c>
      <c r="C244" s="60">
        <v>25.318000000000001</v>
      </c>
      <c r="D244" s="60">
        <v>11.68</v>
      </c>
      <c r="E244" s="60">
        <v>3.4062999999999999</v>
      </c>
      <c r="F244" s="60">
        <v>7.3780000000000001</v>
      </c>
      <c r="G244" s="60">
        <v>12.831899999999999</v>
      </c>
      <c r="H244" s="60">
        <v>8.9228000000000005</v>
      </c>
      <c r="I244" s="60">
        <v>14.4512</v>
      </c>
      <c r="J244" s="60">
        <v>13.9674</v>
      </c>
      <c r="K244" s="60">
        <v>14.296799999999999</v>
      </c>
      <c r="L244" s="60">
        <v>25.422799999999999</v>
      </c>
      <c r="M244" s="60">
        <v>24.236699999999999</v>
      </c>
      <c r="N244" s="60">
        <v>6.3330000000000002</v>
      </c>
      <c r="O244" s="60">
        <v>11.4975</v>
      </c>
      <c r="P244" s="89">
        <v>53.152200000000001</v>
      </c>
    </row>
    <row r="245" spans="1:16" x14ac:dyDescent="0.35">
      <c r="A245" s="85" t="s">
        <v>343</v>
      </c>
      <c r="B245" s="52">
        <v>22</v>
      </c>
      <c r="C245" s="60">
        <v>26.698</v>
      </c>
      <c r="D245" s="60">
        <v>13.0449</v>
      </c>
      <c r="E245" s="60">
        <v>4.7910000000000004</v>
      </c>
      <c r="F245" s="60">
        <v>8.7696000000000005</v>
      </c>
      <c r="G245" s="60">
        <v>14.2906</v>
      </c>
      <c r="H245" s="60">
        <v>10.295500000000001</v>
      </c>
      <c r="I245" s="60">
        <v>15.5853</v>
      </c>
      <c r="J245" s="60">
        <v>15.5017</v>
      </c>
      <c r="K245" s="60">
        <v>15.481199999999999</v>
      </c>
      <c r="L245" s="60">
        <v>26.756399999999999</v>
      </c>
      <c r="M245" s="60">
        <v>25.725200000000001</v>
      </c>
      <c r="N245" s="60">
        <v>7.7446000000000002</v>
      </c>
      <c r="O245" s="60">
        <v>12.957700000000001</v>
      </c>
      <c r="P245" s="89">
        <v>54.351399999999998</v>
      </c>
    </row>
    <row r="246" spans="1:16" x14ac:dyDescent="0.35">
      <c r="A246" s="1050" t="s">
        <v>10256</v>
      </c>
      <c r="B246" s="1047"/>
      <c r="C246" s="1048"/>
      <c r="D246" s="1048"/>
      <c r="E246" s="1048"/>
      <c r="F246" s="1048"/>
      <c r="G246" s="1048"/>
      <c r="H246" s="1048"/>
      <c r="I246" s="1048"/>
      <c r="J246" s="1048"/>
      <c r="K246" s="1048"/>
      <c r="L246" s="1048"/>
      <c r="M246" s="1048"/>
      <c r="N246" s="1048"/>
      <c r="O246" s="1048"/>
      <c r="P246" s="1049"/>
    </row>
    <row r="247" spans="1:16" x14ac:dyDescent="0.35">
      <c r="A247" s="85" t="s">
        <v>346</v>
      </c>
      <c r="B247" s="52">
        <v>15</v>
      </c>
      <c r="C247" s="60">
        <v>8.4206000000000003</v>
      </c>
      <c r="D247" s="60">
        <v>13.2163</v>
      </c>
      <c r="E247" s="60">
        <v>5.5334000000000003</v>
      </c>
      <c r="F247" s="60">
        <v>4.2880000000000003</v>
      </c>
      <c r="G247" s="60">
        <v>5.4958</v>
      </c>
      <c r="H247" s="60">
        <v>6.2723000000000004</v>
      </c>
      <c r="I247" s="60">
        <v>9.0265000000000004</v>
      </c>
      <c r="J247" s="60">
        <v>8.3381000000000007</v>
      </c>
      <c r="K247" s="60">
        <v>8.2904999999999998</v>
      </c>
      <c r="L247" s="60">
        <v>9.6117000000000008</v>
      </c>
      <c r="M247" s="60">
        <v>15.161300000000001</v>
      </c>
      <c r="N247" s="60">
        <v>4.6174999999999997</v>
      </c>
      <c r="O247" s="60">
        <v>5.4943999999999997</v>
      </c>
      <c r="P247" s="89">
        <v>14.528700000000001</v>
      </c>
    </row>
    <row r="248" spans="1:16" x14ac:dyDescent="0.35">
      <c r="A248" s="85" t="s">
        <v>347</v>
      </c>
      <c r="B248" s="52">
        <v>15</v>
      </c>
      <c r="C248" s="60">
        <v>7.5968999999999998</v>
      </c>
      <c r="D248" s="60">
        <v>12.371700000000001</v>
      </c>
      <c r="E248" s="60">
        <v>4.6851000000000003</v>
      </c>
      <c r="F248" s="60">
        <v>3.4336000000000002</v>
      </c>
      <c r="G248" s="60">
        <v>4.6204000000000001</v>
      </c>
      <c r="H248" s="60">
        <v>5.3857999999999997</v>
      </c>
      <c r="I248" s="60">
        <v>8.1129999999999995</v>
      </c>
      <c r="J248" s="60">
        <v>7.4048999999999996</v>
      </c>
      <c r="K248" s="60">
        <v>7.27</v>
      </c>
      <c r="L248" s="60">
        <v>8.7843999999999998</v>
      </c>
      <c r="M248" s="60">
        <v>14.294499999999999</v>
      </c>
      <c r="N248" s="60">
        <v>3.7669999999999999</v>
      </c>
      <c r="O248" s="60">
        <v>4.6264000000000003</v>
      </c>
      <c r="P248" s="89">
        <v>13.706300000000001</v>
      </c>
    </row>
    <row r="249" spans="1:16" x14ac:dyDescent="0.35">
      <c r="A249" s="85" t="s">
        <v>348</v>
      </c>
      <c r="B249" s="52">
        <v>3</v>
      </c>
      <c r="C249" s="60">
        <v>9.0279000000000007</v>
      </c>
      <c r="D249" s="60">
        <v>10.962999999999999</v>
      </c>
      <c r="E249" s="60">
        <v>3.4283999999999999</v>
      </c>
      <c r="F249" s="60">
        <v>2.4089</v>
      </c>
      <c r="G249" s="60">
        <v>4.2382999999999997</v>
      </c>
      <c r="H249" s="60">
        <v>4.4958999999999998</v>
      </c>
      <c r="I249" s="60">
        <v>6.8727</v>
      </c>
      <c r="J249" s="60">
        <v>7.8041999999999998</v>
      </c>
      <c r="K249" s="60">
        <v>7.1189999999999998</v>
      </c>
      <c r="L249" s="60">
        <v>10.458500000000001</v>
      </c>
      <c r="M249" s="60">
        <v>11.7155</v>
      </c>
      <c r="N249" s="60">
        <v>2.3422999999999998</v>
      </c>
      <c r="O249" s="60">
        <v>4.3780000000000001</v>
      </c>
      <c r="P249" s="89">
        <v>11.0495</v>
      </c>
    </row>
    <row r="250" spans="1:16" x14ac:dyDescent="0.35">
      <c r="A250" s="85" t="s">
        <v>349</v>
      </c>
      <c r="B250" s="52">
        <v>3</v>
      </c>
      <c r="C250" s="60">
        <v>8.1936999999999998</v>
      </c>
      <c r="D250" s="60">
        <v>10.055300000000001</v>
      </c>
      <c r="E250" s="60">
        <v>2.5611000000000002</v>
      </c>
      <c r="F250" s="60">
        <v>1.5669999999999999</v>
      </c>
      <c r="G250" s="60">
        <v>3.3593000000000002</v>
      </c>
      <c r="H250" s="60">
        <v>3.5482999999999998</v>
      </c>
      <c r="I250" s="60">
        <v>5.9081999999999999</v>
      </c>
      <c r="J250" s="60">
        <v>6.8937999999999997</v>
      </c>
      <c r="K250" s="60">
        <v>6.2328000000000001</v>
      </c>
      <c r="L250" s="60">
        <v>9.5905000000000005</v>
      </c>
      <c r="M250" s="60">
        <v>10.7658</v>
      </c>
      <c r="N250" s="60">
        <v>1.5106999999999999</v>
      </c>
      <c r="O250" s="60">
        <v>3.5101</v>
      </c>
      <c r="P250" s="89">
        <v>10.2476</v>
      </c>
    </row>
    <row r="251" spans="1:16" x14ac:dyDescent="0.35">
      <c r="A251" s="1050" t="s">
        <v>10257</v>
      </c>
      <c r="B251" s="1047"/>
      <c r="C251" s="1048"/>
      <c r="D251" s="1048"/>
      <c r="E251" s="1048"/>
      <c r="F251" s="1048"/>
      <c r="G251" s="1048"/>
      <c r="H251" s="1048"/>
      <c r="I251" s="1048"/>
      <c r="J251" s="1048"/>
      <c r="K251" s="1048"/>
      <c r="L251" s="1048"/>
      <c r="M251" s="1048"/>
      <c r="N251" s="1048"/>
      <c r="O251" s="1048"/>
      <c r="P251" s="1049"/>
    </row>
    <row r="252" spans="1:16" x14ac:dyDescent="0.35">
      <c r="A252" s="85" t="s">
        <v>10194</v>
      </c>
      <c r="B252" s="52">
        <v>2</v>
      </c>
      <c r="C252" s="60">
        <v>1.1152</v>
      </c>
      <c r="D252" s="60">
        <v>6.2351999999999999</v>
      </c>
      <c r="E252" s="60">
        <v>4.8959999999999999</v>
      </c>
      <c r="F252" s="60"/>
      <c r="G252" s="60">
        <v>7.4244000000000003</v>
      </c>
      <c r="H252" s="60">
        <v>6.7922000000000002</v>
      </c>
      <c r="I252" s="60" t="s">
        <v>430</v>
      </c>
      <c r="J252" s="60" t="s">
        <v>430</v>
      </c>
      <c r="K252" s="60" t="s">
        <v>430</v>
      </c>
      <c r="L252" s="60">
        <v>2.4750000000000001</v>
      </c>
      <c r="M252" s="60">
        <v>11.547800000000001</v>
      </c>
      <c r="N252" s="60">
        <v>3.9142000000000001</v>
      </c>
      <c r="O252" s="60">
        <v>6.6003999999999996</v>
      </c>
      <c r="P252" s="89">
        <v>1.0083</v>
      </c>
    </row>
    <row r="253" spans="1:16" x14ac:dyDescent="0.35">
      <c r="A253" s="86" t="s">
        <v>10201</v>
      </c>
      <c r="B253" s="53">
        <v>2</v>
      </c>
      <c r="C253" s="61">
        <v>0.98019999999999996</v>
      </c>
      <c r="D253" s="61">
        <v>5.8197999999999999</v>
      </c>
      <c r="E253" s="61">
        <v>4.0968999999999998</v>
      </c>
      <c r="F253" s="61"/>
      <c r="G253" s="61">
        <v>5.7952000000000004</v>
      </c>
      <c r="H253" s="61">
        <v>5.1928000000000001</v>
      </c>
      <c r="I253" s="61" t="s">
        <v>430</v>
      </c>
      <c r="J253" s="61" t="s">
        <v>430</v>
      </c>
      <c r="K253" s="61" t="s">
        <v>430</v>
      </c>
      <c r="L253" s="61">
        <v>2.2814000000000001</v>
      </c>
      <c r="M253" s="61">
        <v>10.9131</v>
      </c>
      <c r="N253" s="61">
        <v>2.9329999999999998</v>
      </c>
      <c r="O253" s="61">
        <v>5.1904000000000003</v>
      </c>
      <c r="P253" s="90">
        <v>0.95299999999999996</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CB6F-9C4D-4A35-94AB-2F9CE92993F9}">
  <sheetPr codeName="Sheet5"/>
  <dimension ref="A1:BE96"/>
  <sheetViews>
    <sheetView workbookViewId="0">
      <pane xSplit="2" ySplit="1" topLeftCell="C78" activePane="bottomRight" state="frozen"/>
      <selection pane="topRight" activeCell="C1" sqref="C1"/>
      <selection pane="bottomLeft" activeCell="A8" sqref="A8"/>
      <selection pane="bottomRight"/>
    </sheetView>
  </sheetViews>
  <sheetFormatPr defaultRowHeight="14.5" x14ac:dyDescent="0.35"/>
  <cols>
    <col min="1" max="1" width="51" style="894" bestFit="1" customWidth="1"/>
    <col min="2" max="2" width="1.1796875" style="894" customWidth="1"/>
    <col min="3" max="3" width="9.08984375" style="894" bestFit="1" customWidth="1"/>
    <col min="4" max="4" width="1.1796875" style="894" customWidth="1"/>
    <col min="5" max="5" width="6.453125" style="894" bestFit="1" customWidth="1"/>
    <col min="6" max="6" width="1.1796875" style="894" customWidth="1"/>
    <col min="7" max="7" width="6.08984375" style="894" bestFit="1" customWidth="1"/>
    <col min="8" max="8" width="1.1796875" style="894" customWidth="1"/>
    <col min="9" max="9" width="4.453125" style="894" bestFit="1" customWidth="1"/>
    <col min="10" max="10" width="5.08984375" style="894" bestFit="1" customWidth="1"/>
    <col min="11" max="11" width="6.26953125" style="894" bestFit="1" customWidth="1"/>
    <col min="12" max="13" width="6.90625" style="894" bestFit="1" customWidth="1"/>
    <col min="14" max="14" width="4.7265625" style="894" bestFit="1" customWidth="1"/>
    <col min="15" max="17" width="5.36328125" style="894" bestFit="1" customWidth="1"/>
    <col min="18" max="18" width="6.08984375" style="894" bestFit="1" customWidth="1"/>
    <col min="19" max="19" width="9.54296875" style="894" bestFit="1" customWidth="1"/>
    <col min="20" max="20" width="8.1796875" style="894" bestFit="1" customWidth="1"/>
    <col min="21" max="21" width="7.36328125" style="894" bestFit="1" customWidth="1"/>
    <col min="22" max="22" width="7.81640625" style="894" bestFit="1" customWidth="1"/>
    <col min="23" max="23" width="4.26953125" style="894" bestFit="1" customWidth="1"/>
    <col min="24" max="24" width="7" style="894" bestFit="1" customWidth="1"/>
    <col min="25" max="25" width="1.1796875" style="894" customWidth="1"/>
    <col min="26" max="26" width="4.453125" style="894" bestFit="1" customWidth="1"/>
    <col min="27" max="27" width="5.08984375" style="894" bestFit="1" customWidth="1"/>
    <col min="28" max="28" width="6.26953125" style="894" bestFit="1" customWidth="1"/>
    <col min="29" max="30" width="6.90625" style="894" bestFit="1" customWidth="1"/>
    <col min="31" max="31" width="4.7265625" style="894" bestFit="1" customWidth="1"/>
    <col min="32" max="34" width="5.36328125" style="894" bestFit="1" customWidth="1"/>
    <col min="35" max="35" width="6.08984375" style="894" bestFit="1" customWidth="1"/>
    <col min="36" max="36" width="9.54296875" style="894" bestFit="1" customWidth="1"/>
    <col min="37" max="37" width="8.1796875" style="894" bestFit="1" customWidth="1"/>
    <col min="38" max="38" width="7.36328125" style="894" bestFit="1" customWidth="1"/>
    <col min="39" max="39" width="7.81640625" style="894" bestFit="1" customWidth="1"/>
    <col min="40" max="40" width="4.36328125" style="894" bestFit="1" customWidth="1"/>
    <col min="41" max="41" width="1.1796875" style="894" customWidth="1"/>
    <col min="42" max="42" width="6.08984375" style="894" bestFit="1" customWidth="1"/>
    <col min="43" max="45" width="5.36328125" style="894" bestFit="1" customWidth="1"/>
    <col min="46" max="46" width="4.7265625" style="894" bestFit="1" customWidth="1"/>
    <col min="47" max="47" width="1.1796875" style="894" customWidth="1"/>
    <col min="48" max="48" width="6.08984375" style="894" bestFit="1" customWidth="1"/>
    <col min="49" max="51" width="5.36328125" style="894" bestFit="1" customWidth="1"/>
    <col min="52" max="52" width="4.7265625" style="894" bestFit="1" customWidth="1"/>
    <col min="53" max="53" width="1.1796875" style="894" customWidth="1"/>
    <col min="54" max="54" width="6" style="894" bestFit="1" customWidth="1"/>
    <col min="55" max="55" width="8.6328125" style="894" bestFit="1" customWidth="1"/>
    <col min="56" max="56" width="5.36328125" style="894" bestFit="1" customWidth="1"/>
    <col min="57" max="57" width="5.1796875" style="894" bestFit="1" customWidth="1"/>
    <col min="58" max="16384" width="8.7265625" style="894"/>
  </cols>
  <sheetData>
    <row r="1" spans="1:57" x14ac:dyDescent="0.35">
      <c r="A1" s="893"/>
    </row>
    <row r="3" spans="1:57" ht="20.5" x14ac:dyDescent="0.45">
      <c r="A3" s="23" t="s">
        <v>7275</v>
      </c>
    </row>
    <row r="4" spans="1:57" x14ac:dyDescent="0.35">
      <c r="A4" s="894" t="s">
        <v>425</v>
      </c>
    </row>
    <row r="5" spans="1:57" ht="27" customHeight="1" x14ac:dyDescent="0.35">
      <c r="A5" s="1081" t="s">
        <v>7276</v>
      </c>
      <c r="B5" s="1082"/>
      <c r="C5" s="1077" t="s">
        <v>44</v>
      </c>
      <c r="D5" s="1077"/>
      <c r="E5" s="1077" t="s">
        <v>45</v>
      </c>
      <c r="F5" s="1077"/>
      <c r="G5" s="1077" t="s">
        <v>46</v>
      </c>
      <c r="H5" s="1079"/>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827" t="s">
        <v>55</v>
      </c>
      <c r="AQ5" s="839" t="s">
        <v>69</v>
      </c>
      <c r="AR5" s="839" t="s">
        <v>54</v>
      </c>
      <c r="AS5" s="839" t="s">
        <v>53</v>
      </c>
      <c r="AT5" s="833" t="s">
        <v>4</v>
      </c>
      <c r="AU5" s="834"/>
      <c r="AV5" s="246" t="s">
        <v>55</v>
      </c>
      <c r="AW5" s="240" t="s">
        <v>69</v>
      </c>
      <c r="AX5" s="240" t="s">
        <v>54</v>
      </c>
      <c r="AY5" s="240" t="s">
        <v>53</v>
      </c>
      <c r="AZ5" s="240" t="s">
        <v>4</v>
      </c>
      <c r="BA5" s="1062"/>
      <c r="BB5" s="1064" t="s">
        <v>76</v>
      </c>
      <c r="BC5" s="1065"/>
      <c r="BD5" s="1065"/>
      <c r="BE5" s="1066"/>
    </row>
    <row r="6" spans="1:57" ht="27" customHeight="1" x14ac:dyDescent="0.35">
      <c r="A6" s="1081"/>
      <c r="B6" s="1083"/>
      <c r="C6" s="1078"/>
      <c r="D6" s="1078"/>
      <c r="E6" s="1078"/>
      <c r="F6" s="1078"/>
      <c r="G6" s="1078"/>
      <c r="H6" s="1080"/>
      <c r="I6" s="1067" t="s">
        <v>47</v>
      </c>
      <c r="J6" s="1068"/>
      <c r="K6" s="1068"/>
      <c r="L6" s="1068"/>
      <c r="M6" s="1069"/>
      <c r="N6" s="1067" t="s">
        <v>57</v>
      </c>
      <c r="O6" s="1068"/>
      <c r="P6" s="1068"/>
      <c r="Q6" s="1068"/>
      <c r="R6" s="1068"/>
      <c r="S6" s="1068"/>
      <c r="T6" s="1068"/>
      <c r="U6" s="1068"/>
      <c r="V6" s="1068"/>
      <c r="W6" s="1068"/>
      <c r="X6" s="1069"/>
      <c r="Y6" s="831"/>
      <c r="Z6" s="1070" t="s">
        <v>68</v>
      </c>
      <c r="AA6" s="1071"/>
      <c r="AB6" s="1071"/>
      <c r="AC6" s="1071"/>
      <c r="AD6" s="1071"/>
      <c r="AE6" s="1071"/>
      <c r="AF6" s="1071"/>
      <c r="AG6" s="1071"/>
      <c r="AH6" s="1071"/>
      <c r="AI6" s="1071"/>
      <c r="AJ6" s="1071"/>
      <c r="AK6" s="1071"/>
      <c r="AL6" s="1071"/>
      <c r="AM6" s="1071"/>
      <c r="AN6" s="1072"/>
      <c r="AO6" s="1078"/>
      <c r="AP6" s="1073" t="s">
        <v>70</v>
      </c>
      <c r="AQ6" s="1068"/>
      <c r="AR6" s="1068"/>
      <c r="AS6" s="1068"/>
      <c r="AT6" s="1074"/>
      <c r="AU6" s="830"/>
      <c r="AV6" s="1075" t="s">
        <v>71</v>
      </c>
      <c r="AW6" s="1071"/>
      <c r="AX6" s="1071"/>
      <c r="AY6" s="1071"/>
      <c r="AZ6" s="1076"/>
      <c r="BA6" s="1063"/>
      <c r="BB6" s="837" t="s">
        <v>72</v>
      </c>
      <c r="BC6" s="837" t="s">
        <v>73</v>
      </c>
      <c r="BD6" s="837" t="s">
        <v>74</v>
      </c>
      <c r="BE6" s="837" t="s">
        <v>75</v>
      </c>
    </row>
    <row r="7" spans="1:57" x14ac:dyDescent="0.35">
      <c r="A7" s="29" t="s">
        <v>7277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6" t="s">
        <v>437</v>
      </c>
      <c r="B8" s="987"/>
      <c r="C8" s="988">
        <v>44468</v>
      </c>
      <c r="D8" s="987"/>
      <c r="E8" s="989">
        <v>29748.5</v>
      </c>
      <c r="F8" s="987"/>
      <c r="G8" s="990">
        <v>20.402999999999999</v>
      </c>
      <c r="H8" s="992"/>
      <c r="I8" s="991">
        <v>0.13739999999999999</v>
      </c>
      <c r="J8" s="991">
        <v>-0.34189999999999998</v>
      </c>
      <c r="K8" s="991">
        <v>0.50239999999999996</v>
      </c>
      <c r="L8" s="991">
        <v>6.1384999999999996</v>
      </c>
      <c r="M8" s="991">
        <v>3.2332000000000001</v>
      </c>
      <c r="N8" s="993">
        <v>9.8648000000000007</v>
      </c>
      <c r="O8" s="991">
        <v>4.5326000000000004</v>
      </c>
      <c r="P8" s="991">
        <v>17.9937</v>
      </c>
      <c r="Q8" s="991" t="s">
        <v>430</v>
      </c>
      <c r="R8" s="991" t="s">
        <v>430</v>
      </c>
      <c r="S8" s="991">
        <v>2.2450999999999999</v>
      </c>
      <c r="T8" s="991">
        <v>16.7821</v>
      </c>
      <c r="U8" s="991">
        <v>1.1301000000000001</v>
      </c>
      <c r="V8" s="991">
        <v>6.2877999999999998</v>
      </c>
      <c r="W8" s="991">
        <v>1.2154</v>
      </c>
      <c r="X8" s="991">
        <v>15.7552</v>
      </c>
      <c r="Y8" s="992"/>
      <c r="Z8" s="994" t="s">
        <v>7278</v>
      </c>
      <c r="AA8" s="994" t="s">
        <v>7279</v>
      </c>
      <c r="AB8" s="994" t="s">
        <v>7280</v>
      </c>
      <c r="AC8" s="994" t="s">
        <v>7280</v>
      </c>
      <c r="AD8" s="994" t="s">
        <v>7280</v>
      </c>
      <c r="AE8" s="994" t="s">
        <v>7281</v>
      </c>
      <c r="AF8" s="994" t="s">
        <v>7281</v>
      </c>
      <c r="AG8" s="994" t="s">
        <v>7282</v>
      </c>
      <c r="AH8" s="989" t="s">
        <v>430</v>
      </c>
      <c r="AI8" s="989" t="s">
        <v>430</v>
      </c>
      <c r="AJ8" s="994" t="s">
        <v>7280</v>
      </c>
      <c r="AK8" s="994" t="s">
        <v>7279</v>
      </c>
      <c r="AL8" s="994" t="s">
        <v>7283</v>
      </c>
      <c r="AM8" s="994" t="s">
        <v>7281</v>
      </c>
      <c r="AN8" s="994" t="s">
        <v>7279</v>
      </c>
      <c r="AO8" s="987"/>
      <c r="AP8" s="991" t="s">
        <v>430</v>
      </c>
      <c r="AQ8" s="991" t="s">
        <v>430</v>
      </c>
      <c r="AR8" s="991" t="s">
        <v>430</v>
      </c>
      <c r="AS8" s="991">
        <v>10.33</v>
      </c>
      <c r="AT8" s="991">
        <v>9.5399999999999991</v>
      </c>
      <c r="AU8" s="995"/>
      <c r="AV8" s="989" t="s">
        <v>430</v>
      </c>
      <c r="AW8" s="989" t="s">
        <v>430</v>
      </c>
      <c r="AX8" s="989" t="s">
        <v>430</v>
      </c>
      <c r="AY8" s="994" t="s">
        <v>7284</v>
      </c>
      <c r="AZ8" s="994" t="s">
        <v>7285</v>
      </c>
      <c r="BA8" s="991"/>
      <c r="BB8" s="993">
        <v>15.769165206180601</v>
      </c>
      <c r="BC8" s="997">
        <v>0.97697682826047205</v>
      </c>
      <c r="BD8" s="997">
        <v>7.0056013292553801E-2</v>
      </c>
      <c r="BE8" s="998">
        <v>0.26133502674600501</v>
      </c>
    </row>
    <row r="9" spans="1:57" x14ac:dyDescent="0.35">
      <c r="A9" s="986" t="s">
        <v>673</v>
      </c>
      <c r="B9" s="999"/>
      <c r="C9" s="1000">
        <v>40067</v>
      </c>
      <c r="D9" s="999"/>
      <c r="E9" s="1001">
        <v>56622.3</v>
      </c>
      <c r="F9" s="999"/>
      <c r="G9" s="1002">
        <v>86.66</v>
      </c>
      <c r="H9" s="1004"/>
      <c r="I9" s="1003">
        <v>0.18379999999999999</v>
      </c>
      <c r="J9" s="1003">
        <v>1.04E-2</v>
      </c>
      <c r="K9" s="1003">
        <v>1.0812999999999999</v>
      </c>
      <c r="L9" s="1003">
        <v>5.5529000000000002</v>
      </c>
      <c r="M9" s="1003">
        <v>-1.5047999999999999</v>
      </c>
      <c r="N9" s="1005">
        <v>3.3685</v>
      </c>
      <c r="O9" s="1003">
        <v>3.9112</v>
      </c>
      <c r="P9" s="1003">
        <v>13.016500000000001</v>
      </c>
      <c r="Q9" s="1003">
        <v>11.411799999999999</v>
      </c>
      <c r="R9" s="1003">
        <v>12.914199999999999</v>
      </c>
      <c r="S9" s="1003">
        <v>1.8499000000000001</v>
      </c>
      <c r="T9" s="1003">
        <v>13.093299999999999</v>
      </c>
      <c r="U9" s="1003">
        <v>-0.55079999999999996</v>
      </c>
      <c r="V9" s="1003">
        <v>3.3512</v>
      </c>
      <c r="W9" s="1003">
        <v>0.94820000000000004</v>
      </c>
      <c r="X9" s="1003">
        <v>13.6028</v>
      </c>
      <c r="Y9" s="1004"/>
      <c r="Z9" s="1006" t="s">
        <v>7286</v>
      </c>
      <c r="AA9" s="1006" t="s">
        <v>7287</v>
      </c>
      <c r="AB9" s="1006" t="s">
        <v>7279</v>
      </c>
      <c r="AC9" s="1006" t="s">
        <v>7280</v>
      </c>
      <c r="AD9" s="1006" t="s">
        <v>7288</v>
      </c>
      <c r="AE9" s="1006" t="s">
        <v>7279</v>
      </c>
      <c r="AF9" s="1006" t="s">
        <v>7289</v>
      </c>
      <c r="AG9" s="1006" t="s">
        <v>7290</v>
      </c>
      <c r="AH9" s="1006" t="s">
        <v>7284</v>
      </c>
      <c r="AI9" s="1006" t="s">
        <v>7291</v>
      </c>
      <c r="AJ9" s="1006" t="s">
        <v>7288</v>
      </c>
      <c r="AK9" s="1006" t="s">
        <v>7280</v>
      </c>
      <c r="AL9" s="1006" t="s">
        <v>7279</v>
      </c>
      <c r="AM9" s="1006" t="s">
        <v>7279</v>
      </c>
      <c r="AN9" s="1006" t="s">
        <v>7283</v>
      </c>
      <c r="AO9" s="999"/>
      <c r="AP9" s="1003">
        <v>12.97</v>
      </c>
      <c r="AQ9" s="1003">
        <v>13.42</v>
      </c>
      <c r="AR9" s="1003">
        <v>11.36</v>
      </c>
      <c r="AS9" s="1003">
        <v>7.53</v>
      </c>
      <c r="AT9" s="1003">
        <v>4.1100000000000003</v>
      </c>
      <c r="AU9" s="1007"/>
      <c r="AV9" s="1006" t="s">
        <v>7292</v>
      </c>
      <c r="AW9" s="1006" t="s">
        <v>7293</v>
      </c>
      <c r="AX9" s="1006" t="s">
        <v>7284</v>
      </c>
      <c r="AY9" s="1006" t="s">
        <v>7289</v>
      </c>
      <c r="AZ9" s="1006" t="s">
        <v>7283</v>
      </c>
      <c r="BA9" s="1008"/>
      <c r="BB9" s="1003">
        <v>14.501598786588801</v>
      </c>
      <c r="BC9" s="1009">
        <v>0.98675790386630502</v>
      </c>
      <c r="BD9" s="1009">
        <v>4.6876990133756097E-2</v>
      </c>
      <c r="BE9" s="1010">
        <v>8.8847119085246895E-3</v>
      </c>
    </row>
    <row r="10" spans="1:57" x14ac:dyDescent="0.35">
      <c r="A10" s="986" t="s">
        <v>1042</v>
      </c>
      <c r="B10" s="999"/>
      <c r="C10" s="1000">
        <v>37656</v>
      </c>
      <c r="D10" s="999"/>
      <c r="E10" s="1001">
        <v>11152.3</v>
      </c>
      <c r="F10" s="999"/>
      <c r="G10" s="1002">
        <v>575.34799999999996</v>
      </c>
      <c r="H10" s="1004"/>
      <c r="I10" s="1003">
        <v>7.8600000000000003E-2</v>
      </c>
      <c r="J10" s="1003">
        <v>-0.66010000000000002</v>
      </c>
      <c r="K10" s="1003">
        <v>1.4359999999999999</v>
      </c>
      <c r="L10" s="1003">
        <v>6.3739999999999997</v>
      </c>
      <c r="M10" s="1003">
        <v>-2.0579000000000001</v>
      </c>
      <c r="N10" s="1005">
        <v>1.9948999999999999</v>
      </c>
      <c r="O10" s="1003">
        <v>2.1976</v>
      </c>
      <c r="P10" s="1003">
        <v>11.230499999999999</v>
      </c>
      <c r="Q10" s="1003">
        <v>9.9398999999999997</v>
      </c>
      <c r="R10" s="1003">
        <v>11.927099999999999</v>
      </c>
      <c r="S10" s="1003">
        <v>2.9310999999999998</v>
      </c>
      <c r="T10" s="1003">
        <v>11.7714</v>
      </c>
      <c r="U10" s="1003">
        <v>-3.2869000000000002</v>
      </c>
      <c r="V10" s="1003">
        <v>1.6031</v>
      </c>
      <c r="W10" s="1003">
        <v>0.53649999999999998</v>
      </c>
      <c r="X10" s="1003">
        <v>17.857800000000001</v>
      </c>
      <c r="Y10" s="1004"/>
      <c r="Z10" s="1006" t="s">
        <v>7294</v>
      </c>
      <c r="AA10" s="1006" t="s">
        <v>7295</v>
      </c>
      <c r="AB10" s="1006" t="s">
        <v>7295</v>
      </c>
      <c r="AC10" s="1006" t="s">
        <v>7295</v>
      </c>
      <c r="AD10" s="1006" t="s">
        <v>7279</v>
      </c>
      <c r="AE10" s="1006" t="s">
        <v>7296</v>
      </c>
      <c r="AF10" s="1006" t="s">
        <v>7295</v>
      </c>
      <c r="AG10" s="1006" t="s">
        <v>7297</v>
      </c>
      <c r="AH10" s="1006" t="s">
        <v>7290</v>
      </c>
      <c r="AI10" s="1006" t="s">
        <v>7284</v>
      </c>
      <c r="AJ10" s="1006" t="s">
        <v>7289</v>
      </c>
      <c r="AK10" s="1006" t="s">
        <v>7285</v>
      </c>
      <c r="AL10" s="1006" t="s">
        <v>7281</v>
      </c>
      <c r="AM10" s="1006" t="s">
        <v>7281</v>
      </c>
      <c r="AN10" s="1006" t="s">
        <v>7296</v>
      </c>
      <c r="AO10" s="999"/>
      <c r="AP10" s="1003">
        <v>12.42</v>
      </c>
      <c r="AQ10" s="1003">
        <v>12.34</v>
      </c>
      <c r="AR10" s="1003">
        <v>9.57</v>
      </c>
      <c r="AS10" s="1003">
        <v>5.76</v>
      </c>
      <c r="AT10" s="1003">
        <v>2.4700000000000002</v>
      </c>
      <c r="AU10" s="1007"/>
      <c r="AV10" s="1006" t="s">
        <v>7298</v>
      </c>
      <c r="AW10" s="1006" t="s">
        <v>7299</v>
      </c>
      <c r="AX10" s="1006" t="s">
        <v>7300</v>
      </c>
      <c r="AY10" s="1006" t="s">
        <v>7301</v>
      </c>
      <c r="AZ10" s="1006" t="s">
        <v>7289</v>
      </c>
      <c r="BA10" s="1008"/>
      <c r="BB10" s="1003">
        <v>13.2546756117545</v>
      </c>
      <c r="BC10" s="1009">
        <v>0.99217261506273002</v>
      </c>
      <c r="BD10" s="1009">
        <v>3.9079131834563498E-2</v>
      </c>
      <c r="BE10" s="1010">
        <v>3.6907912346420199E-2</v>
      </c>
    </row>
    <row r="11" spans="1:57" x14ac:dyDescent="0.35">
      <c r="A11" s="986" t="s">
        <v>1249</v>
      </c>
      <c r="B11" s="999"/>
      <c r="C11" s="1000">
        <v>38239</v>
      </c>
      <c r="D11" s="999"/>
      <c r="E11" s="1001">
        <v>32429.7</v>
      </c>
      <c r="F11" s="999"/>
      <c r="G11" s="1002">
        <v>357.79899999999998</v>
      </c>
      <c r="H11" s="1004"/>
      <c r="I11" s="1003">
        <v>8.3400000000000002E-2</v>
      </c>
      <c r="J11" s="1003">
        <v>-0.41189999999999999</v>
      </c>
      <c r="K11" s="1003">
        <v>0.9919</v>
      </c>
      <c r="L11" s="1003">
        <v>7.0956000000000001</v>
      </c>
      <c r="M11" s="1003">
        <v>0.1268</v>
      </c>
      <c r="N11" s="1005">
        <v>6.7234999999999996</v>
      </c>
      <c r="O11" s="1003">
        <v>3.7324000000000002</v>
      </c>
      <c r="P11" s="1003">
        <v>14.756600000000001</v>
      </c>
      <c r="Q11" s="1003">
        <v>13.8964</v>
      </c>
      <c r="R11" s="1003">
        <v>14.7026</v>
      </c>
      <c r="S11" s="1003">
        <v>2.7603</v>
      </c>
      <c r="T11" s="1003">
        <v>14.555400000000001</v>
      </c>
      <c r="U11" s="1003">
        <v>1.5416000000000001</v>
      </c>
      <c r="V11" s="1003">
        <v>5.6276999999999999</v>
      </c>
      <c r="W11" s="1003">
        <v>0.80610000000000004</v>
      </c>
      <c r="X11" s="1003">
        <v>17.7102</v>
      </c>
      <c r="Y11" s="1004"/>
      <c r="Z11" s="1006" t="s">
        <v>7299</v>
      </c>
      <c r="AA11" s="1006" t="s">
        <v>7283</v>
      </c>
      <c r="AB11" s="1006" t="s">
        <v>7279</v>
      </c>
      <c r="AC11" s="1006" t="s">
        <v>7289</v>
      </c>
      <c r="AD11" s="1006" t="s">
        <v>7280</v>
      </c>
      <c r="AE11" s="1006" t="s">
        <v>7289</v>
      </c>
      <c r="AF11" s="1006" t="s">
        <v>7285</v>
      </c>
      <c r="AG11" s="1006" t="s">
        <v>7295</v>
      </c>
      <c r="AH11" s="1006" t="s">
        <v>7295</v>
      </c>
      <c r="AI11" s="1006" t="s">
        <v>7284</v>
      </c>
      <c r="AJ11" s="1006" t="s">
        <v>7279</v>
      </c>
      <c r="AK11" s="1006" t="s">
        <v>7280</v>
      </c>
      <c r="AL11" s="1006" t="s">
        <v>7289</v>
      </c>
      <c r="AM11" s="1006" t="s">
        <v>7289</v>
      </c>
      <c r="AN11" s="1006" t="s">
        <v>7283</v>
      </c>
      <c r="AO11" s="999"/>
      <c r="AP11" s="1003">
        <v>15.43</v>
      </c>
      <c r="AQ11" s="1003">
        <v>16.2</v>
      </c>
      <c r="AR11" s="1003">
        <v>13.52</v>
      </c>
      <c r="AS11" s="1003">
        <v>8.89</v>
      </c>
      <c r="AT11" s="1003">
        <v>7.65</v>
      </c>
      <c r="AU11" s="1007"/>
      <c r="AV11" s="1006" t="s">
        <v>7299</v>
      </c>
      <c r="AW11" s="1006" t="s">
        <v>7300</v>
      </c>
      <c r="AX11" s="1006" t="s">
        <v>7289</v>
      </c>
      <c r="AY11" s="1006" t="s">
        <v>7285</v>
      </c>
      <c r="AZ11" s="1006" t="s">
        <v>7283</v>
      </c>
      <c r="BA11" s="1008"/>
      <c r="BB11" s="1003">
        <v>14.4094844720269</v>
      </c>
      <c r="BC11" s="1009">
        <v>0.922548217962886</v>
      </c>
      <c r="BD11" s="1009">
        <v>5.7186345092593197E-2</v>
      </c>
      <c r="BE11" s="1010">
        <v>2.5393579030832301E-2</v>
      </c>
    </row>
    <row r="12" spans="1:57" x14ac:dyDescent="0.35">
      <c r="A12" s="986" t="s">
        <v>1481</v>
      </c>
      <c r="B12" s="1011"/>
      <c r="C12" s="1000">
        <v>39171</v>
      </c>
      <c r="D12" s="1011"/>
      <c r="E12" s="1001">
        <v>70317.899999999994</v>
      </c>
      <c r="F12" s="1011"/>
      <c r="G12" s="1002">
        <v>147.74299999999999</v>
      </c>
      <c r="H12" s="1012"/>
      <c r="I12" s="1003">
        <v>0.3518</v>
      </c>
      <c r="J12" s="1003">
        <v>0.19400000000000001</v>
      </c>
      <c r="K12" s="1003">
        <v>0.54649999999999999</v>
      </c>
      <c r="L12" s="1003">
        <v>7.8093000000000004</v>
      </c>
      <c r="M12" s="1003">
        <v>8.5100999999999996</v>
      </c>
      <c r="N12" s="1005">
        <v>9.5837000000000003</v>
      </c>
      <c r="O12" s="1003">
        <v>7.2347999999999999</v>
      </c>
      <c r="P12" s="1003">
        <v>18.794599999999999</v>
      </c>
      <c r="Q12" s="1003">
        <v>17.069299999999998</v>
      </c>
      <c r="R12" s="1003">
        <v>17.117000000000001</v>
      </c>
      <c r="S12" s="1003">
        <v>2.7170000000000001</v>
      </c>
      <c r="T12" s="1003">
        <v>21.125599999999999</v>
      </c>
      <c r="U12" s="1003">
        <v>8.1669</v>
      </c>
      <c r="V12" s="1003">
        <v>9.1530000000000005</v>
      </c>
      <c r="W12" s="1003">
        <v>1.2458</v>
      </c>
      <c r="X12" s="1003">
        <v>14.9017</v>
      </c>
      <c r="Y12" s="1012"/>
      <c r="Z12" s="1006" t="s">
        <v>7302</v>
      </c>
      <c r="AA12" s="1006" t="s">
        <v>7303</v>
      </c>
      <c r="AB12" s="1006" t="s">
        <v>7303</v>
      </c>
      <c r="AC12" s="1006" t="s">
        <v>7304</v>
      </c>
      <c r="AD12" s="1006" t="s">
        <v>7305</v>
      </c>
      <c r="AE12" s="1006" t="s">
        <v>7306</v>
      </c>
      <c r="AF12" s="1006" t="s">
        <v>7307</v>
      </c>
      <c r="AG12" s="1006" t="s">
        <v>7307</v>
      </c>
      <c r="AH12" s="1006" t="s">
        <v>7307</v>
      </c>
      <c r="AI12" s="1006" t="s">
        <v>7308</v>
      </c>
      <c r="AJ12" s="1006" t="s">
        <v>7309</v>
      </c>
      <c r="AK12" s="1006" t="s">
        <v>7310</v>
      </c>
      <c r="AL12" s="1006" t="s">
        <v>7310</v>
      </c>
      <c r="AM12" s="1006" t="s">
        <v>7304</v>
      </c>
      <c r="AN12" s="1006" t="s">
        <v>7303</v>
      </c>
      <c r="AO12" s="1011"/>
      <c r="AP12" s="1003">
        <v>18.850000000000001</v>
      </c>
      <c r="AQ12" s="1003">
        <v>20.71</v>
      </c>
      <c r="AR12" s="1003">
        <v>17.39</v>
      </c>
      <c r="AS12" s="1003">
        <v>13.91</v>
      </c>
      <c r="AT12" s="1003">
        <v>16.64</v>
      </c>
      <c r="AU12" s="1007"/>
      <c r="AV12" s="1006" t="s">
        <v>7311</v>
      </c>
      <c r="AW12" s="1006" t="s">
        <v>7307</v>
      </c>
      <c r="AX12" s="1006" t="s">
        <v>7307</v>
      </c>
      <c r="AY12" s="1006" t="s">
        <v>7305</v>
      </c>
      <c r="AZ12" s="1006" t="s">
        <v>7312</v>
      </c>
      <c r="BA12" s="1008"/>
      <c r="BB12" s="1003">
        <v>16.4791910276046</v>
      </c>
      <c r="BC12" s="1009">
        <v>0.88563881000376499</v>
      </c>
      <c r="BD12" s="1009">
        <v>7.2380630323007206E-2</v>
      </c>
      <c r="BE12" s="1010">
        <v>9.5033640203573605E-2</v>
      </c>
    </row>
    <row r="13" spans="1:57" x14ac:dyDescent="0.35">
      <c r="A13" s="986" t="s">
        <v>1736</v>
      </c>
      <c r="B13" s="1011"/>
      <c r="C13" s="1000">
        <v>38407</v>
      </c>
      <c r="D13" s="1011"/>
      <c r="E13" s="1001">
        <v>19318.3</v>
      </c>
      <c r="F13" s="1011"/>
      <c r="G13" s="1002">
        <v>276.30900000000003</v>
      </c>
      <c r="H13" s="1012"/>
      <c r="I13" s="1003">
        <v>-1.77E-2</v>
      </c>
      <c r="J13" s="1003">
        <v>0.35670000000000002</v>
      </c>
      <c r="K13" s="1003">
        <v>1.9064000000000001</v>
      </c>
      <c r="L13" s="1003">
        <v>9.2540999999999993</v>
      </c>
      <c r="M13" s="1003">
        <v>12.377800000000001</v>
      </c>
      <c r="N13" s="1005">
        <v>7.9130000000000003</v>
      </c>
      <c r="O13" s="1003">
        <v>1.4047000000000001</v>
      </c>
      <c r="P13" s="1003">
        <v>12.8386</v>
      </c>
      <c r="Q13" s="1003">
        <v>13.2067</v>
      </c>
      <c r="R13" s="1003">
        <v>16.3002</v>
      </c>
      <c r="S13" s="1003">
        <v>4.0648999999999997</v>
      </c>
      <c r="T13" s="1003">
        <v>26.690300000000001</v>
      </c>
      <c r="U13" s="1003">
        <v>10.630699999999999</v>
      </c>
      <c r="V13" s="1003">
        <v>8.8216000000000001</v>
      </c>
      <c r="W13" s="1003">
        <v>2.8081</v>
      </c>
      <c r="X13" s="1003">
        <v>16.709399999999999</v>
      </c>
      <c r="Y13" s="1012"/>
      <c r="Z13" s="1006" t="s">
        <v>7313</v>
      </c>
      <c r="AA13" s="1006" t="s">
        <v>7314</v>
      </c>
      <c r="AB13" s="1006" t="s">
        <v>7314</v>
      </c>
      <c r="AC13" s="1006" t="s">
        <v>7315</v>
      </c>
      <c r="AD13" s="1006" t="s">
        <v>7316</v>
      </c>
      <c r="AE13" s="1006" t="s">
        <v>7317</v>
      </c>
      <c r="AF13" s="1006" t="s">
        <v>7318</v>
      </c>
      <c r="AG13" s="1006" t="s">
        <v>7285</v>
      </c>
      <c r="AH13" s="1006" t="s">
        <v>7288</v>
      </c>
      <c r="AI13" s="1006" t="s">
        <v>7292</v>
      </c>
      <c r="AJ13" s="1006" t="s">
        <v>7313</v>
      </c>
      <c r="AK13" s="1006" t="s">
        <v>7313</v>
      </c>
      <c r="AL13" s="1006" t="s">
        <v>7314</v>
      </c>
      <c r="AM13" s="1006" t="s">
        <v>7317</v>
      </c>
      <c r="AN13" s="1006" t="s">
        <v>7313</v>
      </c>
      <c r="AO13" s="1011"/>
      <c r="AP13" s="1003">
        <v>17.850000000000001</v>
      </c>
      <c r="AQ13" s="1003">
        <v>18.75</v>
      </c>
      <c r="AR13" s="1003">
        <v>12.42</v>
      </c>
      <c r="AS13" s="1003">
        <v>8.94</v>
      </c>
      <c r="AT13" s="1003">
        <v>21.38</v>
      </c>
      <c r="AU13" s="1007"/>
      <c r="AV13" s="1006" t="s">
        <v>7319</v>
      </c>
      <c r="AW13" s="1006" t="s">
        <v>7320</v>
      </c>
      <c r="AX13" s="1006" t="s">
        <v>7280</v>
      </c>
      <c r="AY13" s="1006" t="s">
        <v>7285</v>
      </c>
      <c r="AZ13" s="1006" t="s">
        <v>7316</v>
      </c>
      <c r="BA13" s="1008"/>
      <c r="BB13" s="1003">
        <v>18.398537529757501</v>
      </c>
      <c r="BC13" s="1009">
        <v>0.833300371704221</v>
      </c>
      <c r="BD13" s="1009">
        <v>4.2404370344416298E-2</v>
      </c>
      <c r="BE13" s="1010">
        <v>-0.24471143777358401</v>
      </c>
    </row>
    <row r="14" spans="1:57" x14ac:dyDescent="0.35">
      <c r="A14" s="986" t="s">
        <v>1998</v>
      </c>
      <c r="B14" s="1011"/>
      <c r="C14" s="1000">
        <v>46049</v>
      </c>
      <c r="D14" s="1011"/>
      <c r="E14" s="1001">
        <v>242.33500000000001</v>
      </c>
      <c r="F14" s="1011"/>
      <c r="G14" s="1002">
        <v>9.8620000000000001</v>
      </c>
      <c r="H14" s="1012"/>
      <c r="I14" s="1003">
        <v>8.1199999999999994E-2</v>
      </c>
      <c r="J14" s="1003">
        <v>-0.44419999999999998</v>
      </c>
      <c r="K14" s="1003">
        <v>1.2525999999999999</v>
      </c>
      <c r="L14" s="1003">
        <v>5.1497999999999999</v>
      </c>
      <c r="M14" s="1003">
        <v>-1.2813000000000001</v>
      </c>
      <c r="N14" s="1005" t="s">
        <v>430</v>
      </c>
      <c r="O14" s="1003" t="s">
        <v>430</v>
      </c>
      <c r="P14" s="1003" t="s">
        <v>430</v>
      </c>
      <c r="Q14" s="1003" t="s">
        <v>430</v>
      </c>
      <c r="R14" s="1003" t="s">
        <v>430</v>
      </c>
      <c r="S14" s="1003">
        <v>2.5049000000000001</v>
      </c>
      <c r="T14" s="1003">
        <v>11.523199999999999</v>
      </c>
      <c r="U14" s="1003" t="s">
        <v>430</v>
      </c>
      <c r="V14" s="1003" t="s">
        <v>430</v>
      </c>
      <c r="W14" s="1003">
        <v>0.10150000000000001</v>
      </c>
      <c r="X14" s="1003">
        <v>-1.38</v>
      </c>
      <c r="Y14" s="1012"/>
      <c r="Z14" s="1006" t="s">
        <v>7321</v>
      </c>
      <c r="AA14" s="1006" t="s">
        <v>7322</v>
      </c>
      <c r="AB14" s="1006" t="s">
        <v>7323</v>
      </c>
      <c r="AC14" s="1006" t="s">
        <v>7293</v>
      </c>
      <c r="AD14" s="1006" t="s">
        <v>7324</v>
      </c>
      <c r="AE14" s="1001" t="s">
        <v>430</v>
      </c>
      <c r="AF14" s="1001" t="s">
        <v>430</v>
      </c>
      <c r="AG14" s="1001" t="s">
        <v>430</v>
      </c>
      <c r="AH14" s="1001" t="s">
        <v>430</v>
      </c>
      <c r="AI14" s="1001" t="s">
        <v>430</v>
      </c>
      <c r="AJ14" s="1006" t="s">
        <v>7323</v>
      </c>
      <c r="AK14" s="1006" t="s">
        <v>7325</v>
      </c>
      <c r="AL14" s="1001" t="s">
        <v>430</v>
      </c>
      <c r="AM14" s="1001" t="s">
        <v>430</v>
      </c>
      <c r="AN14" s="1006" t="s">
        <v>7322</v>
      </c>
      <c r="AO14" s="1011"/>
      <c r="AP14" s="1003" t="s">
        <v>430</v>
      </c>
      <c r="AQ14" s="1003" t="s">
        <v>430</v>
      </c>
      <c r="AR14" s="1003" t="s">
        <v>430</v>
      </c>
      <c r="AS14" s="1003" t="s">
        <v>430</v>
      </c>
      <c r="AT14" s="1003" t="s">
        <v>430</v>
      </c>
      <c r="AU14" s="1007"/>
      <c r="AV14" s="1001" t="s">
        <v>430</v>
      </c>
      <c r="AW14" s="1001" t="s">
        <v>430</v>
      </c>
      <c r="AX14" s="1001" t="s">
        <v>430</v>
      </c>
      <c r="AY14" s="1001" t="s">
        <v>430</v>
      </c>
      <c r="AZ14" s="1001" t="s">
        <v>430</v>
      </c>
      <c r="BA14" s="1008"/>
      <c r="BB14" s="1003">
        <v>13.9445056531859</v>
      </c>
      <c r="BC14" s="1013">
        <v>0.89852432026898099</v>
      </c>
      <c r="BD14" s="1013">
        <v>-4.23389474473784E-2</v>
      </c>
      <c r="BE14" s="1014">
        <v>-0.58228405867353195</v>
      </c>
    </row>
    <row r="15" spans="1:57" x14ac:dyDescent="0.35">
      <c r="A15" s="986" t="s">
        <v>2069</v>
      </c>
      <c r="B15" s="999"/>
      <c r="C15" s="1000">
        <v>43662</v>
      </c>
      <c r="D15" s="999"/>
      <c r="E15" s="1001">
        <v>4536.6099999999997</v>
      </c>
      <c r="F15" s="999"/>
      <c r="G15" s="1002">
        <v>28.024000000000001</v>
      </c>
      <c r="H15" s="1004"/>
      <c r="I15" s="1003">
        <v>0.35449999999999998</v>
      </c>
      <c r="J15" s="1003">
        <v>-0.2208</v>
      </c>
      <c r="K15" s="1003">
        <v>2.4119000000000002</v>
      </c>
      <c r="L15" s="1003">
        <v>9.7947000000000006</v>
      </c>
      <c r="M15" s="1003">
        <v>2.7160000000000002</v>
      </c>
      <c r="N15" s="1005">
        <v>11.343299999999999</v>
      </c>
      <c r="O15" s="1003">
        <v>7.1604999999999999</v>
      </c>
      <c r="P15" s="1003">
        <v>15.7408</v>
      </c>
      <c r="Q15" s="1003">
        <v>12.6953</v>
      </c>
      <c r="R15" s="1003" t="s">
        <v>430</v>
      </c>
      <c r="S15" s="1003">
        <v>3.9119000000000002</v>
      </c>
      <c r="T15" s="1003">
        <v>17.936199999999999</v>
      </c>
      <c r="U15" s="1003">
        <v>3.6621000000000001</v>
      </c>
      <c r="V15" s="1003">
        <v>10.4612</v>
      </c>
      <c r="W15" s="1003">
        <v>1.5105</v>
      </c>
      <c r="X15" s="1003">
        <v>15.662100000000001</v>
      </c>
      <c r="Y15" s="1004"/>
      <c r="Z15" s="1006" t="s">
        <v>7326</v>
      </c>
      <c r="AA15" s="1006" t="s">
        <v>7305</v>
      </c>
      <c r="AB15" s="1006" t="s">
        <v>7310</v>
      </c>
      <c r="AC15" s="1006" t="s">
        <v>7310</v>
      </c>
      <c r="AD15" s="1006" t="s">
        <v>7327</v>
      </c>
      <c r="AE15" s="1006" t="s">
        <v>7328</v>
      </c>
      <c r="AF15" s="1006" t="s">
        <v>7328</v>
      </c>
      <c r="AG15" s="1006" t="s">
        <v>7329</v>
      </c>
      <c r="AH15" s="1006" t="s">
        <v>7330</v>
      </c>
      <c r="AI15" s="1001" t="s">
        <v>430</v>
      </c>
      <c r="AJ15" s="1006" t="s">
        <v>7312</v>
      </c>
      <c r="AK15" s="1006" t="s">
        <v>7327</v>
      </c>
      <c r="AL15" s="1006" t="s">
        <v>7310</v>
      </c>
      <c r="AM15" s="1006" t="s">
        <v>7328</v>
      </c>
      <c r="AN15" s="1006" t="s">
        <v>7327</v>
      </c>
      <c r="AO15" s="999"/>
      <c r="AP15" s="1003" t="s">
        <v>430</v>
      </c>
      <c r="AQ15" s="1003">
        <v>15.46</v>
      </c>
      <c r="AR15" s="1003">
        <v>13.74</v>
      </c>
      <c r="AS15" s="1003">
        <v>12.25</v>
      </c>
      <c r="AT15" s="1003">
        <v>13.78</v>
      </c>
      <c r="AU15" s="1007"/>
      <c r="AV15" s="1001" t="s">
        <v>430</v>
      </c>
      <c r="AW15" s="1006" t="s">
        <v>7331</v>
      </c>
      <c r="AX15" s="1006" t="s">
        <v>7329</v>
      </c>
      <c r="AY15" s="1006" t="s">
        <v>7332</v>
      </c>
      <c r="AZ15" s="1006" t="s">
        <v>7302</v>
      </c>
      <c r="BA15" s="1008"/>
      <c r="BB15" s="1003">
        <v>14.149299103659599</v>
      </c>
      <c r="BC15" s="1009">
        <v>0.95872765675877902</v>
      </c>
      <c r="BD15" s="1009">
        <v>6.1521749438699203E-2</v>
      </c>
      <c r="BE15" s="1010">
        <v>0.21864108887313299</v>
      </c>
    </row>
    <row r="16" spans="1:57" x14ac:dyDescent="0.35">
      <c r="A16" s="986" t="s">
        <v>2255</v>
      </c>
      <c r="B16" s="999"/>
      <c r="C16" s="1000">
        <v>38560</v>
      </c>
      <c r="D16" s="999"/>
      <c r="E16" s="1001">
        <v>5531.36</v>
      </c>
      <c r="F16" s="999"/>
      <c r="G16" s="1002">
        <v>155.93</v>
      </c>
      <c r="H16" s="1004"/>
      <c r="I16" s="1003">
        <v>0.11940000000000001</v>
      </c>
      <c r="J16" s="1003">
        <v>-0.56120000000000003</v>
      </c>
      <c r="K16" s="1003">
        <v>1.0713999999999999</v>
      </c>
      <c r="L16" s="1003">
        <v>6.9463999999999997</v>
      </c>
      <c r="M16" s="1003">
        <v>0.18179999999999999</v>
      </c>
      <c r="N16" s="1005">
        <v>4.9997999999999996</v>
      </c>
      <c r="O16" s="1003">
        <v>2.8597999999999999</v>
      </c>
      <c r="P16" s="1003">
        <v>16.2422</v>
      </c>
      <c r="Q16" s="1003">
        <v>14.476900000000001</v>
      </c>
      <c r="R16" s="1003">
        <v>15.3195</v>
      </c>
      <c r="S16" s="1003">
        <v>2.7593000000000001</v>
      </c>
      <c r="T16" s="1003">
        <v>14.4163</v>
      </c>
      <c r="U16" s="1003">
        <v>-0.6391</v>
      </c>
      <c r="V16" s="1003">
        <v>4.1791</v>
      </c>
      <c r="W16" s="1003">
        <v>1.0046999999999999</v>
      </c>
      <c r="X16" s="1003">
        <v>13.9314</v>
      </c>
      <c r="Y16" s="1004"/>
      <c r="Z16" s="1006" t="s">
        <v>7333</v>
      </c>
      <c r="AA16" s="1006" t="s">
        <v>7279</v>
      </c>
      <c r="AB16" s="1006" t="s">
        <v>7281</v>
      </c>
      <c r="AC16" s="1006" t="s">
        <v>7330</v>
      </c>
      <c r="AD16" s="1006" t="s">
        <v>7296</v>
      </c>
      <c r="AE16" s="1006" t="s">
        <v>7287</v>
      </c>
      <c r="AF16" s="1006" t="s">
        <v>7287</v>
      </c>
      <c r="AG16" s="1006" t="s">
        <v>7287</v>
      </c>
      <c r="AH16" s="1006" t="s">
        <v>7290</v>
      </c>
      <c r="AI16" s="1006" t="s">
        <v>7333</v>
      </c>
      <c r="AJ16" s="1006" t="s">
        <v>7295</v>
      </c>
      <c r="AK16" s="1006" t="s">
        <v>7330</v>
      </c>
      <c r="AL16" s="1006" t="s">
        <v>7296</v>
      </c>
      <c r="AM16" s="1006" t="s">
        <v>7287</v>
      </c>
      <c r="AN16" s="1006" t="s">
        <v>7295</v>
      </c>
      <c r="AO16" s="999"/>
      <c r="AP16" s="1003">
        <v>15.92</v>
      </c>
      <c r="AQ16" s="1003">
        <v>16.71</v>
      </c>
      <c r="AR16" s="1003">
        <v>14.05</v>
      </c>
      <c r="AS16" s="1003">
        <v>8.36</v>
      </c>
      <c r="AT16" s="1003">
        <v>6.6</v>
      </c>
      <c r="AU16" s="1007"/>
      <c r="AV16" s="1006" t="s">
        <v>7298</v>
      </c>
      <c r="AW16" s="1006" t="s">
        <v>7334</v>
      </c>
      <c r="AX16" s="1006" t="s">
        <v>7297</v>
      </c>
      <c r="AY16" s="1006" t="s">
        <v>7287</v>
      </c>
      <c r="AZ16" s="1006" t="s">
        <v>7296</v>
      </c>
      <c r="BA16" s="1008"/>
      <c r="BB16" s="1003">
        <v>14.531190666527801</v>
      </c>
      <c r="BC16" s="1009">
        <v>0.99344090193147105</v>
      </c>
      <c r="BD16" s="1009">
        <v>6.3418167055099894E-2</v>
      </c>
      <c r="BE16" s="1010">
        <v>0.24609104848204399</v>
      </c>
    </row>
    <row r="17" spans="1:57" x14ac:dyDescent="0.35">
      <c r="A17" s="986" t="s">
        <v>2409</v>
      </c>
      <c r="B17" s="999"/>
      <c r="C17" s="1000">
        <v>39503</v>
      </c>
      <c r="D17" s="999"/>
      <c r="E17" s="1001">
        <v>2464.04</v>
      </c>
      <c r="F17" s="999"/>
      <c r="G17" s="1002">
        <v>71.055000000000007</v>
      </c>
      <c r="H17" s="1004"/>
      <c r="I17" s="1003">
        <v>0.45100000000000001</v>
      </c>
      <c r="J17" s="1003">
        <v>0.8044</v>
      </c>
      <c r="K17" s="1003">
        <v>2.6139000000000001</v>
      </c>
      <c r="L17" s="1003">
        <v>8.1489999999999991</v>
      </c>
      <c r="M17" s="1003">
        <v>8.6234999999999999</v>
      </c>
      <c r="N17" s="1005">
        <v>10.660299999999999</v>
      </c>
      <c r="O17" s="1003">
        <v>2.2103999999999999</v>
      </c>
      <c r="P17" s="1003">
        <v>16.321899999999999</v>
      </c>
      <c r="Q17" s="1003">
        <v>18.952400000000001</v>
      </c>
      <c r="R17" s="1003">
        <v>15.360200000000001</v>
      </c>
      <c r="S17" s="1003">
        <v>2.4466999999999999</v>
      </c>
      <c r="T17" s="1003">
        <v>22.243099999999998</v>
      </c>
      <c r="U17" s="1003">
        <v>8.7100000000000009</v>
      </c>
      <c r="V17" s="1003">
        <v>11.002599999999999</v>
      </c>
      <c r="W17" s="1003">
        <v>2.9380000000000002</v>
      </c>
      <c r="X17" s="1003">
        <v>11.196300000000001</v>
      </c>
      <c r="Y17" s="1004"/>
      <c r="Z17" s="1006" t="s">
        <v>7335</v>
      </c>
      <c r="AA17" s="1006" t="s">
        <v>7335</v>
      </c>
      <c r="AB17" s="1006" t="s">
        <v>7335</v>
      </c>
      <c r="AC17" s="1006" t="s">
        <v>7278</v>
      </c>
      <c r="AD17" s="1006" t="s">
        <v>7295</v>
      </c>
      <c r="AE17" s="1006" t="s">
        <v>7287</v>
      </c>
      <c r="AF17" s="1006" t="s">
        <v>7281</v>
      </c>
      <c r="AG17" s="1006" t="s">
        <v>7285</v>
      </c>
      <c r="AH17" s="1006" t="s">
        <v>7281</v>
      </c>
      <c r="AI17" s="1006" t="s">
        <v>7281</v>
      </c>
      <c r="AJ17" s="1006" t="s">
        <v>7294</v>
      </c>
      <c r="AK17" s="1006" t="s">
        <v>7330</v>
      </c>
      <c r="AL17" s="1006" t="s">
        <v>7295</v>
      </c>
      <c r="AM17" s="1006" t="s">
        <v>7296</v>
      </c>
      <c r="AN17" s="1006" t="s">
        <v>7335</v>
      </c>
      <c r="AO17" s="999"/>
      <c r="AP17" s="1003">
        <v>18.079999999999998</v>
      </c>
      <c r="AQ17" s="1003">
        <v>21.26</v>
      </c>
      <c r="AR17" s="1003">
        <v>16.78</v>
      </c>
      <c r="AS17" s="1003">
        <v>10.75</v>
      </c>
      <c r="AT17" s="1003">
        <v>18.34</v>
      </c>
      <c r="AU17" s="1007"/>
      <c r="AV17" s="1006" t="s">
        <v>7296</v>
      </c>
      <c r="AW17" s="1006" t="s">
        <v>7295</v>
      </c>
      <c r="AX17" s="1006" t="s">
        <v>7289</v>
      </c>
      <c r="AY17" s="1006" t="s">
        <v>7295</v>
      </c>
      <c r="AZ17" s="1006" t="s">
        <v>7296</v>
      </c>
      <c r="BA17" s="1008"/>
      <c r="BB17" s="1003">
        <v>19.773639691980701</v>
      </c>
      <c r="BC17" s="1009">
        <v>1.11193837498587</v>
      </c>
      <c r="BD17" s="1009">
        <v>5.2232494455703098E-2</v>
      </c>
      <c r="BE17" s="1010">
        <v>-0.113671641505183</v>
      </c>
    </row>
    <row r="18" spans="1:57" x14ac:dyDescent="0.35">
      <c r="A18" s="986" t="s">
        <v>3429</v>
      </c>
      <c r="B18" s="999"/>
      <c r="C18" s="1000">
        <v>45889</v>
      </c>
      <c r="D18" s="999"/>
      <c r="E18" s="1001">
        <v>1659.08</v>
      </c>
      <c r="F18" s="999"/>
      <c r="G18" s="1002">
        <v>11.294</v>
      </c>
      <c r="H18" s="1004"/>
      <c r="I18" s="1003">
        <v>-0.33529999999999999</v>
      </c>
      <c r="J18" s="1003">
        <v>5.3199999999999997E-2</v>
      </c>
      <c r="K18" s="1003">
        <v>4.8750999999999998</v>
      </c>
      <c r="L18" s="1003">
        <v>10.379200000000001</v>
      </c>
      <c r="M18" s="1003">
        <v>8.7424999999999997</v>
      </c>
      <c r="N18" s="1005" t="s">
        <v>430</v>
      </c>
      <c r="O18" s="1003" t="s">
        <v>430</v>
      </c>
      <c r="P18" s="1003" t="s">
        <v>430</v>
      </c>
      <c r="Q18" s="1003" t="s">
        <v>430</v>
      </c>
      <c r="R18" s="1003" t="s">
        <v>430</v>
      </c>
      <c r="S18" s="1003">
        <v>7.5823999999999998</v>
      </c>
      <c r="T18" s="1003">
        <v>22.2559</v>
      </c>
      <c r="U18" s="1003">
        <v>7.1943999999999999</v>
      </c>
      <c r="V18" s="1003">
        <v>13.908200000000001</v>
      </c>
      <c r="W18" s="1003">
        <v>1.5465</v>
      </c>
      <c r="X18" s="1003">
        <v>12.94</v>
      </c>
      <c r="Y18" s="1004"/>
      <c r="Z18" s="1006" t="s">
        <v>7336</v>
      </c>
      <c r="AA18" s="1006" t="s">
        <v>7337</v>
      </c>
      <c r="AB18" s="1006" t="s">
        <v>7338</v>
      </c>
      <c r="AC18" s="1006" t="s">
        <v>7339</v>
      </c>
      <c r="AD18" s="1006" t="s">
        <v>7340</v>
      </c>
      <c r="AE18" s="1001" t="s">
        <v>430</v>
      </c>
      <c r="AF18" s="1001" t="s">
        <v>430</v>
      </c>
      <c r="AG18" s="1001" t="s">
        <v>430</v>
      </c>
      <c r="AH18" s="1001" t="s">
        <v>430</v>
      </c>
      <c r="AI18" s="1001" t="s">
        <v>430</v>
      </c>
      <c r="AJ18" s="1006" t="s">
        <v>7338</v>
      </c>
      <c r="AK18" s="1006" t="s">
        <v>7340</v>
      </c>
      <c r="AL18" s="1006" t="s">
        <v>7339</v>
      </c>
      <c r="AM18" s="1006" t="s">
        <v>7341</v>
      </c>
      <c r="AN18" s="1006" t="s">
        <v>7342</v>
      </c>
      <c r="AO18" s="999"/>
      <c r="AP18" s="1003" t="s">
        <v>430</v>
      </c>
      <c r="AQ18" s="1003" t="s">
        <v>430</v>
      </c>
      <c r="AR18" s="1003" t="s">
        <v>430</v>
      </c>
      <c r="AS18" s="1003" t="s">
        <v>430</v>
      </c>
      <c r="AT18" s="1003">
        <v>21.52</v>
      </c>
      <c r="AU18" s="1007"/>
      <c r="AV18" s="1001" t="s">
        <v>430</v>
      </c>
      <c r="AW18" s="1001" t="s">
        <v>430</v>
      </c>
      <c r="AX18" s="1001" t="s">
        <v>430</v>
      </c>
      <c r="AY18" s="1001" t="s">
        <v>430</v>
      </c>
      <c r="AZ18" s="1006" t="s">
        <v>7339</v>
      </c>
      <c r="BA18" s="1008"/>
      <c r="BB18" s="1003">
        <v>12.528944494606501</v>
      </c>
      <c r="BC18" s="1009">
        <v>1.0382942904892301</v>
      </c>
      <c r="BD18" s="1009">
        <v>5.1869882596945201E-2</v>
      </c>
      <c r="BE18" s="1010">
        <v>0.79032428460037096</v>
      </c>
    </row>
    <row r="19" spans="1:57" x14ac:dyDescent="0.35">
      <c r="A19" s="986" t="s">
        <v>2627</v>
      </c>
      <c r="B19" s="999"/>
      <c r="C19" s="1000">
        <v>44984</v>
      </c>
      <c r="D19" s="999"/>
      <c r="E19" s="1001">
        <v>1573.34</v>
      </c>
      <c r="F19" s="999"/>
      <c r="G19" s="1002">
        <v>16.417999999999999</v>
      </c>
      <c r="H19" s="1004"/>
      <c r="I19" s="1003">
        <v>-0.26119999999999999</v>
      </c>
      <c r="J19" s="1003">
        <v>-1.3341000000000001</v>
      </c>
      <c r="K19" s="1003">
        <v>-1.5235000000000001</v>
      </c>
      <c r="L19" s="1003">
        <v>7.9208999999999996</v>
      </c>
      <c r="M19" s="1003">
        <v>-0.7016</v>
      </c>
      <c r="N19" s="1005">
        <v>8.5558999999999994</v>
      </c>
      <c r="O19" s="1003">
        <v>9.7117000000000004</v>
      </c>
      <c r="P19" s="1003">
        <v>13.2159</v>
      </c>
      <c r="Q19" s="1003" t="s">
        <v>430</v>
      </c>
      <c r="R19" s="1003" t="s">
        <v>430</v>
      </c>
      <c r="S19" s="1003">
        <v>0.51429999999999998</v>
      </c>
      <c r="T19" s="1003">
        <v>17.456</v>
      </c>
      <c r="U19" s="1003">
        <v>1.5965</v>
      </c>
      <c r="V19" s="1003">
        <v>8.5129000000000001</v>
      </c>
      <c r="W19" s="1003">
        <v>1.2200000000000001E-2</v>
      </c>
      <c r="X19" s="1003">
        <v>15.4055</v>
      </c>
      <c r="Y19" s="1004"/>
      <c r="Z19" s="1006" t="s">
        <v>7343</v>
      </c>
      <c r="AA19" s="1006" t="s">
        <v>7344</v>
      </c>
      <c r="AB19" s="1006" t="s">
        <v>7343</v>
      </c>
      <c r="AC19" s="1006" t="s">
        <v>7345</v>
      </c>
      <c r="AD19" s="1006" t="s">
        <v>7346</v>
      </c>
      <c r="AE19" s="1006" t="s">
        <v>7347</v>
      </c>
      <c r="AF19" s="1006" t="s">
        <v>7348</v>
      </c>
      <c r="AG19" s="1006" t="s">
        <v>7305</v>
      </c>
      <c r="AH19" s="1001" t="s">
        <v>430</v>
      </c>
      <c r="AI19" s="1001" t="s">
        <v>430</v>
      </c>
      <c r="AJ19" s="1006" t="s">
        <v>7349</v>
      </c>
      <c r="AK19" s="1006" t="s">
        <v>7350</v>
      </c>
      <c r="AL19" s="1006" t="s">
        <v>7351</v>
      </c>
      <c r="AM19" s="1006" t="s">
        <v>7352</v>
      </c>
      <c r="AN19" s="1006" t="s">
        <v>7353</v>
      </c>
      <c r="AO19" s="999"/>
      <c r="AP19" s="1003" t="s">
        <v>430</v>
      </c>
      <c r="AQ19" s="1003" t="s">
        <v>430</v>
      </c>
      <c r="AR19" s="1003" t="s">
        <v>430</v>
      </c>
      <c r="AS19" s="1003">
        <v>10.52</v>
      </c>
      <c r="AT19" s="1003">
        <v>8.08</v>
      </c>
      <c r="AU19" s="1007"/>
      <c r="AV19" s="1001" t="s">
        <v>430</v>
      </c>
      <c r="AW19" s="1001" t="s">
        <v>430</v>
      </c>
      <c r="AX19" s="1001" t="s">
        <v>430</v>
      </c>
      <c r="AY19" s="1006" t="s">
        <v>7302</v>
      </c>
      <c r="AZ19" s="1006" t="s">
        <v>7354</v>
      </c>
      <c r="BA19" s="1008"/>
      <c r="BB19" s="1003">
        <v>14.7661538733354</v>
      </c>
      <c r="BC19" s="1009">
        <v>0.94799581731417804</v>
      </c>
      <c r="BD19" s="1009">
        <v>4.2697951372871801E-2</v>
      </c>
      <c r="BE19" s="1010">
        <v>0.18182199285947601</v>
      </c>
    </row>
    <row r="20" spans="1:57" x14ac:dyDescent="0.35">
      <c r="A20" s="986" t="s">
        <v>2882</v>
      </c>
      <c r="B20" s="999"/>
      <c r="C20" s="1000">
        <v>44832</v>
      </c>
      <c r="D20" s="999"/>
      <c r="E20" s="1001">
        <v>3478.78</v>
      </c>
      <c r="F20" s="999"/>
      <c r="G20" s="1002">
        <v>17.521999999999998</v>
      </c>
      <c r="H20" s="1004"/>
      <c r="I20" s="1003">
        <v>-0.18229999999999999</v>
      </c>
      <c r="J20" s="1003">
        <v>-0.4884</v>
      </c>
      <c r="K20" s="1003">
        <v>1.8543000000000001</v>
      </c>
      <c r="L20" s="1003">
        <v>10.048999999999999</v>
      </c>
      <c r="M20" s="1003">
        <v>8.3477999999999994</v>
      </c>
      <c r="N20" s="1005">
        <v>8.7985000000000007</v>
      </c>
      <c r="O20" s="1003">
        <v>7.7466999999999997</v>
      </c>
      <c r="P20" s="1003">
        <v>16.2241</v>
      </c>
      <c r="Q20" s="1003" t="s">
        <v>430</v>
      </c>
      <c r="R20" s="1003" t="s">
        <v>430</v>
      </c>
      <c r="S20" s="1003">
        <v>4.3535000000000004</v>
      </c>
      <c r="T20" s="1003">
        <v>21.866700000000002</v>
      </c>
      <c r="U20" s="1003">
        <v>5.6623999999999999</v>
      </c>
      <c r="V20" s="1003">
        <v>8.1004000000000005</v>
      </c>
      <c r="W20" s="1003">
        <v>1.8721000000000001</v>
      </c>
      <c r="X20" s="1003">
        <v>15.566700000000001</v>
      </c>
      <c r="Y20" s="1004"/>
      <c r="Z20" s="1006" t="s">
        <v>7355</v>
      </c>
      <c r="AA20" s="1006" t="s">
        <v>7356</v>
      </c>
      <c r="AB20" s="1006" t="s">
        <v>7357</v>
      </c>
      <c r="AC20" s="1006" t="s">
        <v>7358</v>
      </c>
      <c r="AD20" s="1006" t="s">
        <v>7359</v>
      </c>
      <c r="AE20" s="1006" t="s">
        <v>7360</v>
      </c>
      <c r="AF20" s="1006" t="s">
        <v>7361</v>
      </c>
      <c r="AG20" s="1006" t="s">
        <v>7362</v>
      </c>
      <c r="AH20" s="1001" t="s">
        <v>430</v>
      </c>
      <c r="AI20" s="1001" t="s">
        <v>430</v>
      </c>
      <c r="AJ20" s="1006" t="s">
        <v>7363</v>
      </c>
      <c r="AK20" s="1006" t="s">
        <v>7364</v>
      </c>
      <c r="AL20" s="1006" t="s">
        <v>7359</v>
      </c>
      <c r="AM20" s="1006" t="s">
        <v>7360</v>
      </c>
      <c r="AN20" s="1006" t="s">
        <v>7365</v>
      </c>
      <c r="AO20" s="999"/>
      <c r="AP20" s="1003" t="s">
        <v>430</v>
      </c>
      <c r="AQ20" s="1003" t="s">
        <v>430</v>
      </c>
      <c r="AR20" s="1003" t="s">
        <v>430</v>
      </c>
      <c r="AS20" s="1003">
        <v>12.72</v>
      </c>
      <c r="AT20" s="1003">
        <v>16.77</v>
      </c>
      <c r="AU20" s="1007"/>
      <c r="AV20" s="1001" t="s">
        <v>430</v>
      </c>
      <c r="AW20" s="1001" t="s">
        <v>430</v>
      </c>
      <c r="AX20" s="1001" t="s">
        <v>430</v>
      </c>
      <c r="AY20" s="1006" t="s">
        <v>7366</v>
      </c>
      <c r="AZ20" s="1006" t="s">
        <v>7360</v>
      </c>
      <c r="BA20" s="1008"/>
      <c r="BB20" s="1003">
        <v>14.9931328620778</v>
      </c>
      <c r="BC20" s="1009">
        <v>0.99366715566284702</v>
      </c>
      <c r="BD20" s="1009">
        <v>6.0308813564110803E-2</v>
      </c>
      <c r="BE20" s="1010">
        <v>0.22861379362345199</v>
      </c>
    </row>
    <row r="21" spans="1:57" x14ac:dyDescent="0.35">
      <c r="A21" s="986" t="s">
        <v>2788</v>
      </c>
      <c r="B21" s="999"/>
      <c r="C21" s="1000">
        <v>45246</v>
      </c>
      <c r="D21" s="999"/>
      <c r="E21" s="1001">
        <v>1784.24</v>
      </c>
      <c r="F21" s="999"/>
      <c r="G21" s="1002">
        <v>14.428000000000001</v>
      </c>
      <c r="H21" s="1004"/>
      <c r="I21" s="1003">
        <v>0.1527</v>
      </c>
      <c r="J21" s="1003">
        <v>-0.68149999999999999</v>
      </c>
      <c r="K21" s="1003">
        <v>2.5226000000000002</v>
      </c>
      <c r="L21" s="1003">
        <v>8.9809999999999999</v>
      </c>
      <c r="M21" s="1003">
        <v>4.5735000000000001</v>
      </c>
      <c r="N21" s="1005">
        <v>4.992</v>
      </c>
      <c r="O21" s="1003">
        <v>4.0448000000000004</v>
      </c>
      <c r="P21" s="1003" t="s">
        <v>430</v>
      </c>
      <c r="Q21" s="1003" t="s">
        <v>430</v>
      </c>
      <c r="R21" s="1003" t="s">
        <v>430</v>
      </c>
      <c r="S21" s="1003">
        <v>4.0606</v>
      </c>
      <c r="T21" s="1003">
        <v>18.876200000000001</v>
      </c>
      <c r="U21" s="1003">
        <v>5.5500000000000001E-2</v>
      </c>
      <c r="V21" s="1003">
        <v>2.4207000000000001</v>
      </c>
      <c r="W21" s="1003">
        <v>1.0152000000000001</v>
      </c>
      <c r="X21" s="1003">
        <v>14.301600000000001</v>
      </c>
      <c r="Y21" s="1004"/>
      <c r="Z21" s="1006" t="s">
        <v>7367</v>
      </c>
      <c r="AA21" s="1006" t="s">
        <v>7368</v>
      </c>
      <c r="AB21" s="1006" t="s">
        <v>7369</v>
      </c>
      <c r="AC21" s="1006" t="s">
        <v>7370</v>
      </c>
      <c r="AD21" s="1006" t="s">
        <v>7370</v>
      </c>
      <c r="AE21" s="1006" t="s">
        <v>7363</v>
      </c>
      <c r="AF21" s="1006" t="s">
        <v>7371</v>
      </c>
      <c r="AG21" s="1001" t="s">
        <v>430</v>
      </c>
      <c r="AH21" s="1001" t="s">
        <v>430</v>
      </c>
      <c r="AI21" s="1001" t="s">
        <v>430</v>
      </c>
      <c r="AJ21" s="1006" t="s">
        <v>7369</v>
      </c>
      <c r="AK21" s="1006" t="s">
        <v>7372</v>
      </c>
      <c r="AL21" s="1006" t="s">
        <v>7373</v>
      </c>
      <c r="AM21" s="1006" t="s">
        <v>7363</v>
      </c>
      <c r="AN21" s="1006" t="s">
        <v>7374</v>
      </c>
      <c r="AO21" s="999"/>
      <c r="AP21" s="1003" t="s">
        <v>430</v>
      </c>
      <c r="AQ21" s="1003" t="s">
        <v>430</v>
      </c>
      <c r="AR21" s="1003" t="s">
        <v>430</v>
      </c>
      <c r="AS21" s="1003" t="s">
        <v>430</v>
      </c>
      <c r="AT21" s="1003">
        <v>10.42</v>
      </c>
      <c r="AU21" s="1007"/>
      <c r="AV21" s="1001" t="s">
        <v>430</v>
      </c>
      <c r="AW21" s="1001" t="s">
        <v>430</v>
      </c>
      <c r="AX21" s="1001" t="s">
        <v>430</v>
      </c>
      <c r="AY21" s="1001" t="s">
        <v>430</v>
      </c>
      <c r="AZ21" s="1006" t="s">
        <v>7365</v>
      </c>
      <c r="BA21" s="1008"/>
      <c r="BB21" s="1003">
        <v>16.195124142425399</v>
      </c>
      <c r="BC21" s="1009">
        <v>0.98513222634351405</v>
      </c>
      <c r="BD21" s="1009">
        <v>4.4420288691443398E-2</v>
      </c>
      <c r="BE21" s="1010">
        <v>0.130791202362741</v>
      </c>
    </row>
    <row r="22" spans="1:57" x14ac:dyDescent="0.35">
      <c r="A22" s="986" t="s">
        <v>3651</v>
      </c>
      <c r="B22" s="999"/>
      <c r="C22" s="1000">
        <v>45772</v>
      </c>
      <c r="D22" s="999"/>
      <c r="E22" s="1001">
        <v>278.589</v>
      </c>
      <c r="F22" s="999"/>
      <c r="G22" s="1002">
        <v>10.708</v>
      </c>
      <c r="H22" s="1004"/>
      <c r="I22" s="1003">
        <v>0</v>
      </c>
      <c r="J22" s="1003">
        <v>-0.48330000000000001</v>
      </c>
      <c r="K22" s="1003">
        <v>1.4302999999999999</v>
      </c>
      <c r="L22" s="1003">
        <v>1.3248</v>
      </c>
      <c r="M22" s="1003">
        <v>3.8401999999999998</v>
      </c>
      <c r="N22" s="1005">
        <v>6.1775000000000002</v>
      </c>
      <c r="O22" s="1003" t="s">
        <v>430</v>
      </c>
      <c r="P22" s="1003" t="s">
        <v>430</v>
      </c>
      <c r="Q22" s="1003" t="s">
        <v>430</v>
      </c>
      <c r="R22" s="1003" t="s">
        <v>430</v>
      </c>
      <c r="S22" s="1003">
        <v>-0.1585</v>
      </c>
      <c r="T22" s="1003">
        <v>11.3561</v>
      </c>
      <c r="U22" s="1003">
        <v>4.8468</v>
      </c>
      <c r="V22" s="1003">
        <v>5.4352</v>
      </c>
      <c r="W22" s="1003">
        <v>0.38440000000000002</v>
      </c>
      <c r="X22" s="1003">
        <v>5.3971</v>
      </c>
      <c r="Y22" s="1004"/>
      <c r="Z22" s="1006" t="s">
        <v>7375</v>
      </c>
      <c r="AA22" s="1006" t="s">
        <v>7376</v>
      </c>
      <c r="AB22" s="1006" t="s">
        <v>7377</v>
      </c>
      <c r="AC22" s="1006" t="s">
        <v>7377</v>
      </c>
      <c r="AD22" s="1006" t="s">
        <v>7376</v>
      </c>
      <c r="AE22" s="1006" t="s">
        <v>7378</v>
      </c>
      <c r="AF22" s="1001" t="s">
        <v>430</v>
      </c>
      <c r="AG22" s="1001" t="s">
        <v>430</v>
      </c>
      <c r="AH22" s="1001" t="s">
        <v>430</v>
      </c>
      <c r="AI22" s="1001" t="s">
        <v>430</v>
      </c>
      <c r="AJ22" s="1006" t="s">
        <v>7378</v>
      </c>
      <c r="AK22" s="1006" t="s">
        <v>7376</v>
      </c>
      <c r="AL22" s="1006" t="s">
        <v>7376</v>
      </c>
      <c r="AM22" s="1006" t="s">
        <v>7378</v>
      </c>
      <c r="AN22" s="1006" t="s">
        <v>7376</v>
      </c>
      <c r="AO22" s="999"/>
      <c r="AP22" s="1003" t="s">
        <v>430</v>
      </c>
      <c r="AQ22" s="1003" t="s">
        <v>430</v>
      </c>
      <c r="AR22" s="1003" t="s">
        <v>430</v>
      </c>
      <c r="AS22" s="1003" t="s">
        <v>430</v>
      </c>
      <c r="AT22" s="1003">
        <v>8.4</v>
      </c>
      <c r="AU22" s="1007"/>
      <c r="AV22" s="1001" t="s">
        <v>430</v>
      </c>
      <c r="AW22" s="1001" t="s">
        <v>430</v>
      </c>
      <c r="AX22" s="1001" t="s">
        <v>430</v>
      </c>
      <c r="AY22" s="1001" t="s">
        <v>430</v>
      </c>
      <c r="AZ22" s="1006" t="s">
        <v>7378</v>
      </c>
      <c r="BA22" s="1008"/>
      <c r="BB22" s="1003">
        <v>7.9216842769021003</v>
      </c>
      <c r="BC22" s="1009">
        <v>0.59232484357995796</v>
      </c>
      <c r="BD22" s="1009">
        <v>1.64149323286459E-3</v>
      </c>
      <c r="BE22" s="1010">
        <v>-0.25507030404602699</v>
      </c>
    </row>
    <row r="23" spans="1:57" x14ac:dyDescent="0.35">
      <c r="A23" s="986" t="s">
        <v>3386</v>
      </c>
      <c r="B23" s="999"/>
      <c r="C23" s="1000">
        <v>44176</v>
      </c>
      <c r="D23" s="999"/>
      <c r="E23" s="1001">
        <v>768.92899999999997</v>
      </c>
      <c r="F23" s="999"/>
      <c r="G23" s="1002">
        <v>17.166</v>
      </c>
      <c r="H23" s="1004"/>
      <c r="I23" s="1003">
        <v>-1.7500000000000002E-2</v>
      </c>
      <c r="J23" s="1003">
        <v>-0.79749999999999999</v>
      </c>
      <c r="K23" s="1003">
        <v>2.1846999999999999</v>
      </c>
      <c r="L23" s="1003">
        <v>7.2473000000000001</v>
      </c>
      <c r="M23" s="1003">
        <v>-2.9072</v>
      </c>
      <c r="N23" s="1005">
        <v>2.0207000000000002</v>
      </c>
      <c r="O23" s="1003">
        <v>1.1375999999999999</v>
      </c>
      <c r="P23" s="1003">
        <v>10.0482</v>
      </c>
      <c r="Q23" s="1003">
        <v>7.5464000000000002</v>
      </c>
      <c r="R23" s="1003" t="s">
        <v>430</v>
      </c>
      <c r="S23" s="1003">
        <v>3.923</v>
      </c>
      <c r="T23" s="1003">
        <v>12.446</v>
      </c>
      <c r="U23" s="1003">
        <v>-3.0935999999999999</v>
      </c>
      <c r="V23" s="1003">
        <v>0.92300000000000004</v>
      </c>
      <c r="W23" s="1003">
        <v>0.84</v>
      </c>
      <c r="X23" s="1003">
        <v>9.9797999999999991</v>
      </c>
      <c r="Y23" s="1004"/>
      <c r="Z23" s="1006" t="s">
        <v>7319</v>
      </c>
      <c r="AA23" s="1006" t="s">
        <v>7379</v>
      </c>
      <c r="AB23" s="1006" t="s">
        <v>7319</v>
      </c>
      <c r="AC23" s="1006" t="s">
        <v>7291</v>
      </c>
      <c r="AD23" s="1006" t="s">
        <v>7380</v>
      </c>
      <c r="AE23" s="1006" t="s">
        <v>7321</v>
      </c>
      <c r="AF23" s="1006" t="s">
        <v>7341</v>
      </c>
      <c r="AG23" s="1006" t="s">
        <v>7339</v>
      </c>
      <c r="AH23" s="1006" t="s">
        <v>7381</v>
      </c>
      <c r="AI23" s="1001" t="s">
        <v>430</v>
      </c>
      <c r="AJ23" s="1006" t="s">
        <v>7291</v>
      </c>
      <c r="AK23" s="1006" t="s">
        <v>7382</v>
      </c>
      <c r="AL23" s="1006" t="s">
        <v>7337</v>
      </c>
      <c r="AM23" s="1006" t="s">
        <v>7383</v>
      </c>
      <c r="AN23" s="1006" t="s">
        <v>7319</v>
      </c>
      <c r="AO23" s="999"/>
      <c r="AP23" s="1003" t="s">
        <v>430</v>
      </c>
      <c r="AQ23" s="1003" t="s">
        <v>430</v>
      </c>
      <c r="AR23" s="1003">
        <v>8.16</v>
      </c>
      <c r="AS23" s="1003">
        <v>4.7</v>
      </c>
      <c r="AT23" s="1003">
        <v>2.67</v>
      </c>
      <c r="AU23" s="1007"/>
      <c r="AV23" s="1001" t="s">
        <v>430</v>
      </c>
      <c r="AW23" s="1001" t="s">
        <v>430</v>
      </c>
      <c r="AX23" s="1006" t="s">
        <v>7339</v>
      </c>
      <c r="AY23" s="1006" t="s">
        <v>7339</v>
      </c>
      <c r="AZ23" s="1006" t="s">
        <v>7383</v>
      </c>
      <c r="BA23" s="1008"/>
      <c r="BB23" s="1003">
        <v>14.371964088377799</v>
      </c>
      <c r="BC23" s="1009">
        <v>0.98413920957648104</v>
      </c>
      <c r="BD23" s="1009">
        <v>3.1980531000910799E-2</v>
      </c>
      <c r="BE23" s="1010">
        <v>-0.178155829513305</v>
      </c>
    </row>
    <row r="24" spans="1:57" x14ac:dyDescent="0.35">
      <c r="A24" s="986" t="s">
        <v>3040</v>
      </c>
      <c r="B24" s="999"/>
      <c r="C24" s="1000">
        <v>45271</v>
      </c>
      <c r="D24" s="999"/>
      <c r="E24" s="1001">
        <v>704.55899999999997</v>
      </c>
      <c r="F24" s="999"/>
      <c r="G24" s="1002">
        <v>16.63</v>
      </c>
      <c r="H24" s="1004"/>
      <c r="I24" s="1003">
        <v>-0.40129999999999999</v>
      </c>
      <c r="J24" s="1003">
        <v>0.223</v>
      </c>
      <c r="K24" s="1003">
        <v>2.9975999999999998</v>
      </c>
      <c r="L24" s="1003">
        <v>13.2834</v>
      </c>
      <c r="M24" s="1003">
        <v>25.122299999999999</v>
      </c>
      <c r="N24" s="1005">
        <v>21.8047</v>
      </c>
      <c r="O24" s="1003">
        <v>14.032299999999999</v>
      </c>
      <c r="P24" s="1003" t="s">
        <v>430</v>
      </c>
      <c r="Q24" s="1003" t="s">
        <v>430</v>
      </c>
      <c r="R24" s="1003" t="s">
        <v>430</v>
      </c>
      <c r="S24" s="1003">
        <v>4.1523000000000003</v>
      </c>
      <c r="T24" s="1003">
        <v>26.4831</v>
      </c>
      <c r="U24" s="1003">
        <v>25.518899999999999</v>
      </c>
      <c r="V24" s="1003">
        <v>26.685500000000001</v>
      </c>
      <c r="W24" s="1003">
        <v>0.7268</v>
      </c>
      <c r="X24" s="1003">
        <v>20.950700000000001</v>
      </c>
      <c r="Y24" s="1004"/>
      <c r="Z24" s="1006" t="s">
        <v>7303</v>
      </c>
      <c r="AA24" s="1006" t="s">
        <v>7384</v>
      </c>
      <c r="AB24" s="1006" t="s">
        <v>7385</v>
      </c>
      <c r="AC24" s="1006" t="s">
        <v>7386</v>
      </c>
      <c r="AD24" s="1006" t="s">
        <v>7387</v>
      </c>
      <c r="AE24" s="1006" t="s">
        <v>7328</v>
      </c>
      <c r="AF24" s="1006" t="s">
        <v>7286</v>
      </c>
      <c r="AG24" s="1001" t="s">
        <v>430</v>
      </c>
      <c r="AH24" s="1001" t="s">
        <v>430</v>
      </c>
      <c r="AI24" s="1001" t="s">
        <v>430</v>
      </c>
      <c r="AJ24" s="1006" t="s">
        <v>7388</v>
      </c>
      <c r="AK24" s="1006" t="s">
        <v>7389</v>
      </c>
      <c r="AL24" s="1006" t="s">
        <v>7387</v>
      </c>
      <c r="AM24" s="1006" t="s">
        <v>7328</v>
      </c>
      <c r="AN24" s="1006" t="s">
        <v>7390</v>
      </c>
      <c r="AO24" s="999"/>
      <c r="AP24" s="1003" t="s">
        <v>430</v>
      </c>
      <c r="AQ24" s="1003" t="s">
        <v>430</v>
      </c>
      <c r="AR24" s="1003" t="s">
        <v>430</v>
      </c>
      <c r="AS24" s="1003" t="s">
        <v>430</v>
      </c>
      <c r="AT24" s="1003">
        <v>42.19</v>
      </c>
      <c r="AU24" s="1007"/>
      <c r="AV24" s="1001" t="s">
        <v>430</v>
      </c>
      <c r="AW24" s="1001" t="s">
        <v>430</v>
      </c>
      <c r="AX24" s="1001" t="s">
        <v>430</v>
      </c>
      <c r="AY24" s="1001" t="s">
        <v>430</v>
      </c>
      <c r="AZ24" s="1006" t="s">
        <v>7328</v>
      </c>
      <c r="BA24" s="1008"/>
      <c r="BB24" s="1003">
        <v>13.7757102060639</v>
      </c>
      <c r="BC24" s="1009">
        <v>0.98476746571145601</v>
      </c>
      <c r="BD24" s="1009">
        <v>8.9386781709185001E-2</v>
      </c>
      <c r="BE24" s="1010">
        <v>7.4584428393393007E-2</v>
      </c>
    </row>
    <row r="25" spans="1:57" x14ac:dyDescent="0.35">
      <c r="A25" s="986" t="s">
        <v>3184</v>
      </c>
      <c r="B25" s="999"/>
      <c r="C25" s="1000">
        <v>44614</v>
      </c>
      <c r="D25" s="999"/>
      <c r="E25" s="1001">
        <v>3037.74</v>
      </c>
      <c r="F25" s="999"/>
      <c r="G25" s="1002">
        <v>22.353999999999999</v>
      </c>
      <c r="H25" s="1004"/>
      <c r="I25" s="1003">
        <v>-7.1499999999999994E-2</v>
      </c>
      <c r="J25" s="1003">
        <v>0.53969999999999996</v>
      </c>
      <c r="K25" s="1003">
        <v>6.1696</v>
      </c>
      <c r="L25" s="1003">
        <v>10.4338</v>
      </c>
      <c r="M25" s="1003">
        <v>11.9323</v>
      </c>
      <c r="N25" s="1005">
        <v>21.813500000000001</v>
      </c>
      <c r="O25" s="1003">
        <v>9.3401999999999994</v>
      </c>
      <c r="P25" s="1003">
        <v>19.714099999999998</v>
      </c>
      <c r="Q25" s="1003" t="s">
        <v>430</v>
      </c>
      <c r="R25" s="1003" t="s">
        <v>430</v>
      </c>
      <c r="S25" s="1003">
        <v>7.4349999999999996</v>
      </c>
      <c r="T25" s="1003">
        <v>22.642199999999999</v>
      </c>
      <c r="U25" s="1003">
        <v>13.0303</v>
      </c>
      <c r="V25" s="1003">
        <v>17.8201</v>
      </c>
      <c r="W25" s="1003">
        <v>2.9379</v>
      </c>
      <c r="X25" s="1003">
        <v>19.697800000000001</v>
      </c>
      <c r="Y25" s="1004"/>
      <c r="Z25" s="1006" t="s">
        <v>7391</v>
      </c>
      <c r="AA25" s="1006" t="s">
        <v>7392</v>
      </c>
      <c r="AB25" s="1006" t="s">
        <v>7331</v>
      </c>
      <c r="AC25" s="1006" t="s">
        <v>7331</v>
      </c>
      <c r="AD25" s="1006" t="s">
        <v>7392</v>
      </c>
      <c r="AE25" s="1006" t="s">
        <v>7393</v>
      </c>
      <c r="AF25" s="1006" t="s">
        <v>7394</v>
      </c>
      <c r="AG25" s="1006" t="s">
        <v>7395</v>
      </c>
      <c r="AH25" s="1001" t="s">
        <v>430</v>
      </c>
      <c r="AI25" s="1001" t="s">
        <v>430</v>
      </c>
      <c r="AJ25" s="1006" t="s">
        <v>7282</v>
      </c>
      <c r="AK25" s="1006" t="s">
        <v>7392</v>
      </c>
      <c r="AL25" s="1006" t="s">
        <v>7392</v>
      </c>
      <c r="AM25" s="1006" t="s">
        <v>7282</v>
      </c>
      <c r="AN25" s="1006" t="s">
        <v>7392</v>
      </c>
      <c r="AO25" s="999"/>
      <c r="AP25" s="1003" t="s">
        <v>430</v>
      </c>
      <c r="AQ25" s="1003" t="s">
        <v>430</v>
      </c>
      <c r="AR25" s="1003" t="s">
        <v>430</v>
      </c>
      <c r="AS25" s="1003">
        <v>17.43</v>
      </c>
      <c r="AT25" s="1003">
        <v>27.84</v>
      </c>
      <c r="AU25" s="1007"/>
      <c r="AV25" s="1001" t="s">
        <v>430</v>
      </c>
      <c r="AW25" s="1001" t="s">
        <v>430</v>
      </c>
      <c r="AX25" s="1001" t="s">
        <v>430</v>
      </c>
      <c r="AY25" s="1006" t="s">
        <v>7396</v>
      </c>
      <c r="AZ25" s="1006" t="s">
        <v>7391</v>
      </c>
      <c r="BA25" s="1008"/>
      <c r="BB25" s="1003">
        <v>14.949465017318399</v>
      </c>
      <c r="BC25" s="1009">
        <v>0.90809838272105803</v>
      </c>
      <c r="BD25" s="1009">
        <v>8.28813876046922E-2</v>
      </c>
      <c r="BE25" s="1010">
        <v>6.1918780818838198E-2</v>
      </c>
    </row>
    <row r="26" spans="1:57" x14ac:dyDescent="0.35">
      <c r="A26" s="986" t="s">
        <v>3486</v>
      </c>
      <c r="B26" s="999"/>
      <c r="C26" s="1000">
        <v>45593</v>
      </c>
      <c r="D26" s="999"/>
      <c r="E26" s="1001">
        <v>2291.9899999999998</v>
      </c>
      <c r="F26" s="999"/>
      <c r="G26" s="1002">
        <v>12.641999999999999</v>
      </c>
      <c r="H26" s="1004"/>
      <c r="I26" s="1003">
        <v>-0.1343</v>
      </c>
      <c r="J26" s="1003">
        <v>5.5399999999999998E-2</v>
      </c>
      <c r="K26" s="1003">
        <v>2.4889000000000001</v>
      </c>
      <c r="L26" s="1003">
        <v>8.8983000000000008</v>
      </c>
      <c r="M26" s="1003">
        <v>17.174900000000001</v>
      </c>
      <c r="N26" s="1005">
        <v>26.622599999999998</v>
      </c>
      <c r="O26" s="1003" t="s">
        <v>430</v>
      </c>
      <c r="P26" s="1003" t="s">
        <v>430</v>
      </c>
      <c r="Q26" s="1003" t="s">
        <v>430</v>
      </c>
      <c r="R26" s="1003" t="s">
        <v>430</v>
      </c>
      <c r="S26" s="1003">
        <v>2.5387</v>
      </c>
      <c r="T26" s="1003">
        <v>26.092199999999998</v>
      </c>
      <c r="U26" s="1003">
        <v>17.5563</v>
      </c>
      <c r="V26" s="1003">
        <v>21.745000000000001</v>
      </c>
      <c r="W26" s="1003">
        <v>3.0066000000000002</v>
      </c>
      <c r="X26" s="1003">
        <v>13.9787</v>
      </c>
      <c r="Y26" s="1004"/>
      <c r="Z26" s="1006" t="s">
        <v>7397</v>
      </c>
      <c r="AA26" s="1006" t="s">
        <v>7398</v>
      </c>
      <c r="AB26" s="1006" t="s">
        <v>7398</v>
      </c>
      <c r="AC26" s="1006" t="s">
        <v>7399</v>
      </c>
      <c r="AD26" s="1006" t="s">
        <v>7400</v>
      </c>
      <c r="AE26" s="1006" t="s">
        <v>7401</v>
      </c>
      <c r="AF26" s="1001" t="s">
        <v>430</v>
      </c>
      <c r="AG26" s="1001" t="s">
        <v>430</v>
      </c>
      <c r="AH26" s="1001" t="s">
        <v>430</v>
      </c>
      <c r="AI26" s="1001" t="s">
        <v>430</v>
      </c>
      <c r="AJ26" s="1006" t="s">
        <v>7398</v>
      </c>
      <c r="AK26" s="1006" t="s">
        <v>7400</v>
      </c>
      <c r="AL26" s="1006" t="s">
        <v>7400</v>
      </c>
      <c r="AM26" s="1006" t="s">
        <v>7401</v>
      </c>
      <c r="AN26" s="1006" t="s">
        <v>7402</v>
      </c>
      <c r="AO26" s="999"/>
      <c r="AP26" s="1003" t="s">
        <v>430</v>
      </c>
      <c r="AQ26" s="1003" t="s">
        <v>430</v>
      </c>
      <c r="AR26" s="1003" t="s">
        <v>430</v>
      </c>
      <c r="AS26" s="1003" t="s">
        <v>430</v>
      </c>
      <c r="AT26" s="1003">
        <v>32.72</v>
      </c>
      <c r="AU26" s="1007"/>
      <c r="AV26" s="1001" t="s">
        <v>430</v>
      </c>
      <c r="AW26" s="1001" t="s">
        <v>430</v>
      </c>
      <c r="AX26" s="1001" t="s">
        <v>430</v>
      </c>
      <c r="AY26" s="1001" t="s">
        <v>430</v>
      </c>
      <c r="AZ26" s="1006" t="s">
        <v>7400</v>
      </c>
      <c r="BA26" s="1008"/>
      <c r="BB26" s="1003">
        <v>14.241377166292599</v>
      </c>
      <c r="BC26" s="1009">
        <v>0.99649452897028301</v>
      </c>
      <c r="BD26" s="1009">
        <v>5.4945030859378602E-2</v>
      </c>
      <c r="BE26" s="1010">
        <v>0.15067030235673501</v>
      </c>
    </row>
    <row r="27" spans="1:57" x14ac:dyDescent="0.35">
      <c r="A27" s="986" t="s">
        <v>3885</v>
      </c>
      <c r="B27" s="999"/>
      <c r="C27" s="1000">
        <v>43769</v>
      </c>
      <c r="D27" s="999"/>
      <c r="E27" s="1001">
        <v>4144.3100000000004</v>
      </c>
      <c r="F27" s="999"/>
      <c r="G27" s="1002">
        <v>35.579000000000001</v>
      </c>
      <c r="H27" s="1004"/>
      <c r="I27" s="1003" t="s">
        <v>430</v>
      </c>
      <c r="J27" s="1003">
        <v>8.4400000000000003E-2</v>
      </c>
      <c r="K27" s="1003">
        <v>2.7641</v>
      </c>
      <c r="L27" s="1003">
        <v>9.7507999999999999</v>
      </c>
      <c r="M27" s="1003">
        <v>13.940300000000001</v>
      </c>
      <c r="N27" s="1005">
        <v>12.535600000000001</v>
      </c>
      <c r="O27" s="1003">
        <v>10.6629</v>
      </c>
      <c r="P27" s="1003">
        <v>19.9498</v>
      </c>
      <c r="Q27" s="1003">
        <v>15.396800000000001</v>
      </c>
      <c r="R27" s="1003" t="s">
        <v>430</v>
      </c>
      <c r="S27" s="1003">
        <v>4.3342000000000001</v>
      </c>
      <c r="T27" s="1003">
        <v>24.992100000000001</v>
      </c>
      <c r="U27" s="1003">
        <v>11.038600000000001</v>
      </c>
      <c r="V27" s="1003">
        <v>11.4735</v>
      </c>
      <c r="W27" s="1003">
        <v>3.0289999999999999</v>
      </c>
      <c r="X27" s="1003">
        <v>20.565100000000001</v>
      </c>
      <c r="Y27" s="1004"/>
      <c r="Z27" s="1001" t="s">
        <v>430</v>
      </c>
      <c r="AA27" s="1006" t="s">
        <v>7403</v>
      </c>
      <c r="AB27" s="1006" t="s">
        <v>7403</v>
      </c>
      <c r="AC27" s="1006" t="s">
        <v>7403</v>
      </c>
      <c r="AD27" s="1006" t="s">
        <v>7403</v>
      </c>
      <c r="AE27" s="1006" t="s">
        <v>7403</v>
      </c>
      <c r="AF27" s="1006" t="s">
        <v>7403</v>
      </c>
      <c r="AG27" s="1006" t="s">
        <v>7403</v>
      </c>
      <c r="AH27" s="1006" t="s">
        <v>7403</v>
      </c>
      <c r="AI27" s="1001" t="s">
        <v>430</v>
      </c>
      <c r="AJ27" s="1006" t="s">
        <v>7403</v>
      </c>
      <c r="AK27" s="1006" t="s">
        <v>7403</v>
      </c>
      <c r="AL27" s="1006" t="s">
        <v>7403</v>
      </c>
      <c r="AM27" s="1006" t="s">
        <v>7403</v>
      </c>
      <c r="AN27" s="1006" t="s">
        <v>7403</v>
      </c>
      <c r="AO27" s="999"/>
      <c r="AP27" s="1003" t="s">
        <v>430</v>
      </c>
      <c r="AQ27" s="1003" t="s">
        <v>430</v>
      </c>
      <c r="AR27" s="1003">
        <v>18.079999999999998</v>
      </c>
      <c r="AS27" s="1003">
        <v>16.309999999999999</v>
      </c>
      <c r="AT27" s="1003">
        <v>23.8</v>
      </c>
      <c r="AU27" s="1007"/>
      <c r="AV27" s="1001" t="s">
        <v>430</v>
      </c>
      <c r="AW27" s="1001" t="s">
        <v>430</v>
      </c>
      <c r="AX27" s="1006" t="s">
        <v>7403</v>
      </c>
      <c r="AY27" s="1006" t="s">
        <v>7403</v>
      </c>
      <c r="AZ27" s="1006" t="s">
        <v>7403</v>
      </c>
      <c r="BA27" s="1008"/>
      <c r="BB27" s="1003">
        <v>14.816965878198101</v>
      </c>
      <c r="BC27" s="1009">
        <v>0.96462961675209302</v>
      </c>
      <c r="BD27" s="1009">
        <v>7.7774580117985007E-2</v>
      </c>
      <c r="BE27" s="1010">
        <v>0.50754288522181401</v>
      </c>
    </row>
    <row r="28" spans="1:57" x14ac:dyDescent="0.35">
      <c r="A28" s="986" t="s">
        <v>3348</v>
      </c>
      <c r="B28" s="999"/>
      <c r="C28" s="1000">
        <v>45140</v>
      </c>
      <c r="D28" s="999"/>
      <c r="E28" s="1001">
        <v>500.43299999999999</v>
      </c>
      <c r="F28" s="999"/>
      <c r="G28" s="1002">
        <v>15.523</v>
      </c>
      <c r="H28" s="1004"/>
      <c r="I28" s="1003">
        <v>-0.1993</v>
      </c>
      <c r="J28" s="1003">
        <v>-0.1736</v>
      </c>
      <c r="K28" s="1003">
        <v>3.4590999999999998</v>
      </c>
      <c r="L28" s="1003">
        <v>4.9915000000000003</v>
      </c>
      <c r="M28" s="1003">
        <v>0.93630000000000002</v>
      </c>
      <c r="N28" s="1005">
        <v>7.4627999999999997</v>
      </c>
      <c r="O28" s="1003">
        <v>0.90429999999999999</v>
      </c>
      <c r="P28" s="1003">
        <v>15.671099999999999</v>
      </c>
      <c r="Q28" s="1003" t="s">
        <v>430</v>
      </c>
      <c r="R28" s="1003" t="s">
        <v>430</v>
      </c>
      <c r="S28" s="1003">
        <v>3.0880999999999998</v>
      </c>
      <c r="T28" s="1003">
        <v>14.637</v>
      </c>
      <c r="U28" s="1003">
        <v>1.3051999999999999</v>
      </c>
      <c r="V28" s="1003">
        <v>5.4194000000000004</v>
      </c>
      <c r="W28" s="1003">
        <v>2.3607</v>
      </c>
      <c r="X28" s="1003">
        <v>15.6028</v>
      </c>
      <c r="Y28" s="1004"/>
      <c r="Z28" s="1006" t="s">
        <v>7323</v>
      </c>
      <c r="AA28" s="1006" t="s">
        <v>7404</v>
      </c>
      <c r="AB28" s="1006" t="s">
        <v>7405</v>
      </c>
      <c r="AC28" s="1006" t="s">
        <v>7323</v>
      </c>
      <c r="AD28" s="1006" t="s">
        <v>7325</v>
      </c>
      <c r="AE28" s="1006" t="s">
        <v>7405</v>
      </c>
      <c r="AF28" s="1006" t="s">
        <v>7342</v>
      </c>
      <c r="AG28" s="1006" t="s">
        <v>7402</v>
      </c>
      <c r="AH28" s="1001" t="s">
        <v>430</v>
      </c>
      <c r="AI28" s="1001" t="s">
        <v>430</v>
      </c>
      <c r="AJ28" s="1006" t="s">
        <v>7322</v>
      </c>
      <c r="AK28" s="1006" t="s">
        <v>7293</v>
      </c>
      <c r="AL28" s="1006" t="s">
        <v>7406</v>
      </c>
      <c r="AM28" s="1006" t="s">
        <v>7293</v>
      </c>
      <c r="AN28" s="1006" t="s">
        <v>7407</v>
      </c>
      <c r="AO28" s="999"/>
      <c r="AP28" s="1003" t="s">
        <v>430</v>
      </c>
      <c r="AQ28" s="1003" t="s">
        <v>430</v>
      </c>
      <c r="AR28" s="1003" t="s">
        <v>430</v>
      </c>
      <c r="AS28" s="1003">
        <v>7.09</v>
      </c>
      <c r="AT28" s="1003">
        <v>8.02</v>
      </c>
      <c r="AU28" s="1007"/>
      <c r="AV28" s="1001" t="s">
        <v>430</v>
      </c>
      <c r="AW28" s="1001" t="s">
        <v>430</v>
      </c>
      <c r="AX28" s="1001" t="s">
        <v>430</v>
      </c>
      <c r="AY28" s="1006" t="s">
        <v>7336</v>
      </c>
      <c r="AZ28" s="1006" t="s">
        <v>7404</v>
      </c>
      <c r="BA28" s="1008"/>
      <c r="BB28" s="1003">
        <v>15.9643876955422</v>
      </c>
      <c r="BC28" s="1009">
        <v>1.02190275733577</v>
      </c>
      <c r="BD28" s="1009">
        <v>5.5243690312499101E-2</v>
      </c>
      <c r="BE28" s="1010">
        <v>0.25443217595363898</v>
      </c>
    </row>
    <row r="29" spans="1:57" x14ac:dyDescent="0.35">
      <c r="A29" s="986" t="s">
        <v>3850</v>
      </c>
      <c r="B29" s="999"/>
      <c r="C29" s="1000">
        <v>45988</v>
      </c>
      <c r="D29" s="999"/>
      <c r="E29" s="1001">
        <v>816.88699999999994</v>
      </c>
      <c r="F29" s="999"/>
      <c r="G29" s="1002">
        <v>9.9640000000000004</v>
      </c>
      <c r="H29" s="1004"/>
      <c r="I29" s="1003">
        <v>0.28179999999999999</v>
      </c>
      <c r="J29" s="1003">
        <v>-0.6976</v>
      </c>
      <c r="K29" s="1003">
        <v>2.6263999999999998</v>
      </c>
      <c r="L29" s="1003">
        <v>4.2041000000000004</v>
      </c>
      <c r="M29" s="1003">
        <v>-4.6780999999999997</v>
      </c>
      <c r="N29" s="1005" t="s">
        <v>430</v>
      </c>
      <c r="O29" s="1003" t="s">
        <v>430</v>
      </c>
      <c r="P29" s="1003" t="s">
        <v>430</v>
      </c>
      <c r="Q29" s="1003" t="s">
        <v>430</v>
      </c>
      <c r="R29" s="1003" t="s">
        <v>430</v>
      </c>
      <c r="S29" s="1003">
        <v>5.2275999999999998</v>
      </c>
      <c r="T29" s="1003">
        <v>10.196899999999999</v>
      </c>
      <c r="U29" s="1003">
        <v>-2.3616000000000001</v>
      </c>
      <c r="V29" s="1003" t="s">
        <v>430</v>
      </c>
      <c r="W29" s="1003">
        <v>0.60580000000000001</v>
      </c>
      <c r="X29" s="1003">
        <v>-0.36</v>
      </c>
      <c r="Y29" s="1004"/>
      <c r="Z29" s="1006" t="s">
        <v>7408</v>
      </c>
      <c r="AA29" s="1006" t="s">
        <v>7409</v>
      </c>
      <c r="AB29" s="1006" t="s">
        <v>7408</v>
      </c>
      <c r="AC29" s="1006" t="s">
        <v>7409</v>
      </c>
      <c r="AD29" s="1006" t="s">
        <v>7409</v>
      </c>
      <c r="AE29" s="1001" t="s">
        <v>430</v>
      </c>
      <c r="AF29" s="1001" t="s">
        <v>430</v>
      </c>
      <c r="AG29" s="1001" t="s">
        <v>430</v>
      </c>
      <c r="AH29" s="1001" t="s">
        <v>430</v>
      </c>
      <c r="AI29" s="1001" t="s">
        <v>430</v>
      </c>
      <c r="AJ29" s="1006" t="s">
        <v>7408</v>
      </c>
      <c r="AK29" s="1006" t="s">
        <v>7409</v>
      </c>
      <c r="AL29" s="1006" t="s">
        <v>7408</v>
      </c>
      <c r="AM29" s="1001" t="s">
        <v>430</v>
      </c>
      <c r="AN29" s="1006" t="s">
        <v>7408</v>
      </c>
      <c r="AO29" s="999"/>
      <c r="AP29" s="1003" t="s">
        <v>430</v>
      </c>
      <c r="AQ29" s="1003" t="s">
        <v>430</v>
      </c>
      <c r="AR29" s="1003" t="s">
        <v>430</v>
      </c>
      <c r="AS29" s="1003" t="s">
        <v>430</v>
      </c>
      <c r="AT29" s="1003" t="s">
        <v>430</v>
      </c>
      <c r="AU29" s="1007"/>
      <c r="AV29" s="1001" t="s">
        <v>430</v>
      </c>
      <c r="AW29" s="1001" t="s">
        <v>430</v>
      </c>
      <c r="AX29" s="1001" t="s">
        <v>430</v>
      </c>
      <c r="AY29" s="1001" t="s">
        <v>430</v>
      </c>
      <c r="AZ29" s="1001" t="s">
        <v>430</v>
      </c>
      <c r="BA29" s="1008"/>
      <c r="BB29" s="1003">
        <v>17.258531046022</v>
      </c>
      <c r="BC29" s="1009">
        <v>1.1350064818900101</v>
      </c>
      <c r="BD29" s="1009">
        <v>-2.53425290740424E-2</v>
      </c>
      <c r="BE29" s="1010">
        <v>3.2506286064099103E-2</v>
      </c>
    </row>
    <row r="30" spans="1:57" x14ac:dyDescent="0.35">
      <c r="A30" s="986" t="s">
        <v>3698</v>
      </c>
      <c r="B30" s="999"/>
      <c r="C30" s="1000">
        <v>46078</v>
      </c>
      <c r="D30" s="999"/>
      <c r="E30" s="1001">
        <v>768.346</v>
      </c>
      <c r="F30" s="999"/>
      <c r="G30" s="1002">
        <v>10.573</v>
      </c>
      <c r="H30" s="1004"/>
      <c r="I30" s="1003">
        <v>-0.1794</v>
      </c>
      <c r="J30" s="1003">
        <v>-0.66700000000000004</v>
      </c>
      <c r="K30" s="1003">
        <v>0.47510000000000002</v>
      </c>
      <c r="L30" s="1003">
        <v>8.1083999999999996</v>
      </c>
      <c r="M30" s="1003" t="s">
        <v>430</v>
      </c>
      <c r="N30" s="1005" t="s">
        <v>430</v>
      </c>
      <c r="O30" s="1003" t="s">
        <v>430</v>
      </c>
      <c r="P30" s="1003" t="s">
        <v>430</v>
      </c>
      <c r="Q30" s="1003" t="s">
        <v>430</v>
      </c>
      <c r="R30" s="1003" t="s">
        <v>430</v>
      </c>
      <c r="S30" s="1003">
        <v>2.9102999999999999</v>
      </c>
      <c r="T30" s="1003">
        <v>10.55</v>
      </c>
      <c r="U30" s="1003" t="s">
        <v>430</v>
      </c>
      <c r="V30" s="1003" t="s">
        <v>430</v>
      </c>
      <c r="W30" s="1003">
        <v>0.85850000000000004</v>
      </c>
      <c r="X30" s="1003">
        <v>5.73</v>
      </c>
      <c r="Y30" s="1004"/>
      <c r="Z30" s="1006" t="s">
        <v>7410</v>
      </c>
      <c r="AA30" s="1006" t="s">
        <v>7411</v>
      </c>
      <c r="AB30" s="1006" t="s">
        <v>7412</v>
      </c>
      <c r="AC30" s="1006" t="s">
        <v>7410</v>
      </c>
      <c r="AD30" s="1001" t="s">
        <v>430</v>
      </c>
      <c r="AE30" s="1001" t="s">
        <v>430</v>
      </c>
      <c r="AF30" s="1001" t="s">
        <v>430</v>
      </c>
      <c r="AG30" s="1001" t="s">
        <v>430</v>
      </c>
      <c r="AH30" s="1001" t="s">
        <v>430</v>
      </c>
      <c r="AI30" s="1001" t="s">
        <v>430</v>
      </c>
      <c r="AJ30" s="1006" t="s">
        <v>7412</v>
      </c>
      <c r="AK30" s="1006" t="s">
        <v>7410</v>
      </c>
      <c r="AL30" s="1001" t="s">
        <v>430</v>
      </c>
      <c r="AM30" s="1001" t="s">
        <v>430</v>
      </c>
      <c r="AN30" s="1006" t="s">
        <v>7412</v>
      </c>
      <c r="AO30" s="999"/>
      <c r="AP30" s="1003" t="s">
        <v>430</v>
      </c>
      <c r="AQ30" s="1003" t="s">
        <v>430</v>
      </c>
      <c r="AR30" s="1003" t="s">
        <v>430</v>
      </c>
      <c r="AS30" s="1003" t="s">
        <v>430</v>
      </c>
      <c r="AT30" s="1003" t="s">
        <v>430</v>
      </c>
      <c r="AU30" s="1007"/>
      <c r="AV30" s="1001" t="s">
        <v>430</v>
      </c>
      <c r="AW30" s="1001" t="s">
        <v>430</v>
      </c>
      <c r="AX30" s="1001" t="s">
        <v>430</v>
      </c>
      <c r="AY30" s="1001" t="s">
        <v>430</v>
      </c>
      <c r="AZ30" s="1001" t="s">
        <v>430</v>
      </c>
      <c r="BA30" s="1008"/>
      <c r="BB30" s="1003">
        <v>12.0255825159763</v>
      </c>
      <c r="BC30" s="1009">
        <v>0.93772169872196298</v>
      </c>
      <c r="BD30" s="1009">
        <v>8.1867430912846401E-2</v>
      </c>
      <c r="BE30" s="1010">
        <v>0.32982025934238302</v>
      </c>
    </row>
    <row r="31" spans="1:57" x14ac:dyDescent="0.35">
      <c r="A31" s="986" t="s">
        <v>3524</v>
      </c>
      <c r="B31" s="999"/>
      <c r="C31" s="1000">
        <v>45472</v>
      </c>
      <c r="D31" s="999"/>
      <c r="E31" s="1001">
        <v>1510.06</v>
      </c>
      <c r="F31" s="999"/>
      <c r="G31" s="1002">
        <v>11.28</v>
      </c>
      <c r="H31" s="1004"/>
      <c r="I31" s="1003">
        <v>0.46310000000000001</v>
      </c>
      <c r="J31" s="1003">
        <v>0.66039999999999999</v>
      </c>
      <c r="K31" s="1003">
        <v>3.4102999999999999</v>
      </c>
      <c r="L31" s="1003">
        <v>12.3954</v>
      </c>
      <c r="M31" s="1003">
        <v>17.9053</v>
      </c>
      <c r="N31" s="1005">
        <v>21.5124</v>
      </c>
      <c r="O31" s="1003">
        <v>7.2145000000000001</v>
      </c>
      <c r="P31" s="1003" t="s">
        <v>430</v>
      </c>
      <c r="Q31" s="1003" t="s">
        <v>430</v>
      </c>
      <c r="R31" s="1003" t="s">
        <v>430</v>
      </c>
      <c r="S31" s="1003">
        <v>5.9055</v>
      </c>
      <c r="T31" s="1003">
        <v>31.868099999999998</v>
      </c>
      <c r="U31" s="1003">
        <v>12.294700000000001</v>
      </c>
      <c r="V31" s="1003">
        <v>17.966999999999999</v>
      </c>
      <c r="W31" s="1003">
        <v>3.81</v>
      </c>
      <c r="X31" s="1003">
        <v>5.8365999999999998</v>
      </c>
      <c r="Y31" s="1004"/>
      <c r="Z31" s="1006" t="s">
        <v>7413</v>
      </c>
      <c r="AA31" s="1006" t="s">
        <v>7402</v>
      </c>
      <c r="AB31" s="1006" t="s">
        <v>7402</v>
      </c>
      <c r="AC31" s="1006" t="s">
        <v>7400</v>
      </c>
      <c r="AD31" s="1006" t="s">
        <v>7400</v>
      </c>
      <c r="AE31" s="1006" t="s">
        <v>7413</v>
      </c>
      <c r="AF31" s="1006" t="s">
        <v>7414</v>
      </c>
      <c r="AG31" s="1001" t="s">
        <v>430</v>
      </c>
      <c r="AH31" s="1001" t="s">
        <v>430</v>
      </c>
      <c r="AI31" s="1001" t="s">
        <v>430</v>
      </c>
      <c r="AJ31" s="1006" t="s">
        <v>7402</v>
      </c>
      <c r="AK31" s="1006" t="s">
        <v>7400</v>
      </c>
      <c r="AL31" s="1006" t="s">
        <v>7400</v>
      </c>
      <c r="AM31" s="1006" t="s">
        <v>7400</v>
      </c>
      <c r="AN31" s="1006" t="s">
        <v>7402</v>
      </c>
      <c r="AO31" s="999"/>
      <c r="AP31" s="1003" t="s">
        <v>430</v>
      </c>
      <c r="AQ31" s="1003" t="s">
        <v>430</v>
      </c>
      <c r="AR31" s="1003" t="s">
        <v>430</v>
      </c>
      <c r="AS31" s="1003" t="s">
        <v>430</v>
      </c>
      <c r="AT31" s="1003">
        <v>31.39</v>
      </c>
      <c r="AU31" s="1007"/>
      <c r="AV31" s="1001" t="s">
        <v>430</v>
      </c>
      <c r="AW31" s="1001" t="s">
        <v>430</v>
      </c>
      <c r="AX31" s="1001" t="s">
        <v>430</v>
      </c>
      <c r="AY31" s="1001" t="s">
        <v>430</v>
      </c>
      <c r="AZ31" s="1006" t="s">
        <v>7400</v>
      </c>
      <c r="BA31" s="1008"/>
      <c r="BB31" s="1003">
        <v>17.242172647851401</v>
      </c>
      <c r="BC31" s="1009">
        <v>1.07412334701082</v>
      </c>
      <c r="BD31" s="1009">
        <v>8.4268674365426295E-3</v>
      </c>
      <c r="BE31" s="1010">
        <v>0.338423619673689</v>
      </c>
    </row>
    <row r="32" spans="1:57" x14ac:dyDescent="0.35">
      <c r="A32" s="986" t="s">
        <v>3135</v>
      </c>
      <c r="B32" s="999"/>
      <c r="C32" s="1000">
        <v>45355</v>
      </c>
      <c r="D32" s="999"/>
      <c r="E32" s="1001">
        <v>579.91399999999999</v>
      </c>
      <c r="F32" s="999"/>
      <c r="G32" s="1002">
        <v>10.516999999999999</v>
      </c>
      <c r="H32" s="1004"/>
      <c r="I32" s="1003" t="s">
        <v>430</v>
      </c>
      <c r="J32" s="1003">
        <v>0.23830000000000001</v>
      </c>
      <c r="K32" s="1003">
        <v>5.6985000000000001</v>
      </c>
      <c r="L32" s="1003">
        <v>12.940300000000001</v>
      </c>
      <c r="M32" s="1003">
        <v>-1.4061999999999999</v>
      </c>
      <c r="N32" s="1005">
        <v>-5.1120000000000001</v>
      </c>
      <c r="O32" s="1003">
        <v>-5.6882999999999999</v>
      </c>
      <c r="P32" s="1003" t="s">
        <v>430</v>
      </c>
      <c r="Q32" s="1003" t="s">
        <v>430</v>
      </c>
      <c r="R32" s="1003" t="s">
        <v>430</v>
      </c>
      <c r="S32" s="1003">
        <v>14.2407</v>
      </c>
      <c r="T32" s="1003">
        <v>11.598000000000001</v>
      </c>
      <c r="U32" s="1003">
        <v>-11.1815</v>
      </c>
      <c r="V32" s="1003">
        <v>-3.5314999999999999</v>
      </c>
      <c r="W32" s="1003">
        <v>0.98909999999999998</v>
      </c>
      <c r="X32" s="1003">
        <v>2.0863999999999998</v>
      </c>
      <c r="Y32" s="1004"/>
      <c r="Z32" s="1001" t="s">
        <v>430</v>
      </c>
      <c r="AA32" s="1006" t="s">
        <v>7415</v>
      </c>
      <c r="AB32" s="1006" t="s">
        <v>7334</v>
      </c>
      <c r="AC32" s="1006" t="s">
        <v>7416</v>
      </c>
      <c r="AD32" s="1006" t="s">
        <v>7417</v>
      </c>
      <c r="AE32" s="1006" t="s">
        <v>7418</v>
      </c>
      <c r="AF32" s="1006" t="s">
        <v>7337</v>
      </c>
      <c r="AG32" s="1001" t="s">
        <v>430</v>
      </c>
      <c r="AH32" s="1001" t="s">
        <v>430</v>
      </c>
      <c r="AI32" s="1001" t="s">
        <v>430</v>
      </c>
      <c r="AJ32" s="1006" t="s">
        <v>7298</v>
      </c>
      <c r="AK32" s="1006" t="s">
        <v>7419</v>
      </c>
      <c r="AL32" s="1006" t="s">
        <v>7420</v>
      </c>
      <c r="AM32" s="1006" t="s">
        <v>7418</v>
      </c>
      <c r="AN32" s="1006" t="s">
        <v>7419</v>
      </c>
      <c r="AO32" s="999"/>
      <c r="AP32" s="1003" t="s">
        <v>430</v>
      </c>
      <c r="AQ32" s="1003" t="s">
        <v>430</v>
      </c>
      <c r="AR32" s="1003" t="s">
        <v>430</v>
      </c>
      <c r="AS32" s="1003" t="s">
        <v>430</v>
      </c>
      <c r="AT32" s="1003">
        <v>-0.42</v>
      </c>
      <c r="AU32" s="1007"/>
      <c r="AV32" s="1001" t="s">
        <v>430</v>
      </c>
      <c r="AW32" s="1001" t="s">
        <v>430</v>
      </c>
      <c r="AX32" s="1001" t="s">
        <v>430</v>
      </c>
      <c r="AY32" s="1001" t="s">
        <v>430</v>
      </c>
      <c r="AZ32" s="1006" t="s">
        <v>7417</v>
      </c>
      <c r="BA32" s="1008"/>
      <c r="BB32" s="1003">
        <v>21.385991945245902</v>
      </c>
      <c r="BC32" s="1009">
        <v>0.99169744929005099</v>
      </c>
      <c r="BD32" s="1009">
        <v>-3.7739569088079501E-3</v>
      </c>
      <c r="BE32" s="1010">
        <v>0.42552324872978797</v>
      </c>
    </row>
    <row r="33" spans="1:57" x14ac:dyDescent="0.35">
      <c r="A33" s="986" t="s">
        <v>3614</v>
      </c>
      <c r="B33" s="999"/>
      <c r="C33" s="1000">
        <v>45642</v>
      </c>
      <c r="D33" s="999"/>
      <c r="E33" s="1001">
        <v>547.48800000000006</v>
      </c>
      <c r="F33" s="999"/>
      <c r="G33" s="1002">
        <v>12.057</v>
      </c>
      <c r="H33" s="1004"/>
      <c r="I33" s="1003">
        <v>0.27450000000000002</v>
      </c>
      <c r="J33" s="1003">
        <v>0.34960000000000002</v>
      </c>
      <c r="K33" s="1003">
        <v>7.2210000000000001</v>
      </c>
      <c r="L33" s="1003">
        <v>12.861599999999999</v>
      </c>
      <c r="M33" s="1003">
        <v>3.8412000000000002</v>
      </c>
      <c r="N33" s="1005">
        <v>12.0435</v>
      </c>
      <c r="O33" s="1003" t="s">
        <v>430</v>
      </c>
      <c r="P33" s="1003" t="s">
        <v>430</v>
      </c>
      <c r="Q33" s="1003" t="s">
        <v>430</v>
      </c>
      <c r="R33" s="1003" t="s">
        <v>430</v>
      </c>
      <c r="S33" s="1003">
        <v>8.1732999999999993</v>
      </c>
      <c r="T33" s="1003">
        <v>22.767499999999998</v>
      </c>
      <c r="U33" s="1003">
        <v>3.7608000000000001</v>
      </c>
      <c r="V33" s="1003">
        <v>5.5964</v>
      </c>
      <c r="W33" s="1003">
        <v>3.5735999999999999</v>
      </c>
      <c r="X33" s="1003">
        <v>11.946899999999999</v>
      </c>
      <c r="Y33" s="1004"/>
      <c r="Z33" s="1006" t="s">
        <v>7377</v>
      </c>
      <c r="AA33" s="1006" t="s">
        <v>7421</v>
      </c>
      <c r="AB33" s="1006" t="s">
        <v>7421</v>
      </c>
      <c r="AC33" s="1006" t="s">
        <v>7421</v>
      </c>
      <c r="AD33" s="1006" t="s">
        <v>7421</v>
      </c>
      <c r="AE33" s="1006" t="s">
        <v>7421</v>
      </c>
      <c r="AF33" s="1001" t="s">
        <v>430</v>
      </c>
      <c r="AG33" s="1001" t="s">
        <v>430</v>
      </c>
      <c r="AH33" s="1001" t="s">
        <v>430</v>
      </c>
      <c r="AI33" s="1001" t="s">
        <v>430</v>
      </c>
      <c r="AJ33" s="1006" t="s">
        <v>7421</v>
      </c>
      <c r="AK33" s="1006" t="s">
        <v>7421</v>
      </c>
      <c r="AL33" s="1006" t="s">
        <v>7421</v>
      </c>
      <c r="AM33" s="1006" t="s">
        <v>7421</v>
      </c>
      <c r="AN33" s="1006" t="s">
        <v>7378</v>
      </c>
      <c r="AO33" s="999"/>
      <c r="AP33" s="1003" t="s">
        <v>430</v>
      </c>
      <c r="AQ33" s="1003" t="s">
        <v>430</v>
      </c>
      <c r="AR33" s="1003" t="s">
        <v>430</v>
      </c>
      <c r="AS33" s="1003" t="s">
        <v>430</v>
      </c>
      <c r="AT33" s="1003">
        <v>17.22</v>
      </c>
      <c r="AU33" s="1007"/>
      <c r="AV33" s="1001" t="s">
        <v>430</v>
      </c>
      <c r="AW33" s="1001" t="s">
        <v>430</v>
      </c>
      <c r="AX33" s="1001" t="s">
        <v>430</v>
      </c>
      <c r="AY33" s="1001" t="s">
        <v>430</v>
      </c>
      <c r="AZ33" s="1006" t="s">
        <v>7421</v>
      </c>
      <c r="BA33" s="1008"/>
      <c r="BB33" s="1003">
        <v>16.636471955193599</v>
      </c>
      <c r="BC33" s="1009">
        <v>0.82737537560880203</v>
      </c>
      <c r="BD33" s="1009">
        <v>5.5402230403873397E-2</v>
      </c>
      <c r="BE33" s="1010">
        <v>2.9749038686262601E-2</v>
      </c>
    </row>
    <row r="34" spans="1:57" x14ac:dyDescent="0.35">
      <c r="A34" s="986" t="s">
        <v>4224</v>
      </c>
      <c r="B34" s="999"/>
      <c r="C34" s="1000">
        <v>38679</v>
      </c>
      <c r="D34" s="999"/>
      <c r="E34" s="1001">
        <v>6428.96</v>
      </c>
      <c r="F34" s="999"/>
      <c r="G34" s="1002">
        <v>118.73</v>
      </c>
      <c r="H34" s="1004"/>
      <c r="I34" s="1003">
        <v>-4.5499999999999999E-2</v>
      </c>
      <c r="J34" s="1003">
        <v>-0.13880000000000001</v>
      </c>
      <c r="K34" s="1003">
        <v>1.8878999999999999</v>
      </c>
      <c r="L34" s="1003">
        <v>8.2177000000000007</v>
      </c>
      <c r="M34" s="1003">
        <v>1.6263000000000001</v>
      </c>
      <c r="N34" s="1005">
        <v>4.5774999999999997</v>
      </c>
      <c r="O34" s="1003">
        <v>1.5589</v>
      </c>
      <c r="P34" s="1003">
        <v>12.019399999999999</v>
      </c>
      <c r="Q34" s="1003">
        <v>11.87</v>
      </c>
      <c r="R34" s="1003">
        <v>13.560600000000001</v>
      </c>
      <c r="S34" s="1003">
        <v>3.8593999999999999</v>
      </c>
      <c r="T34" s="1003">
        <v>16.098099999999999</v>
      </c>
      <c r="U34" s="1003">
        <v>1.1294</v>
      </c>
      <c r="V34" s="1003">
        <v>4.3220999999999998</v>
      </c>
      <c r="W34" s="1003">
        <v>1.089</v>
      </c>
      <c r="X34" s="1003">
        <v>12.6744</v>
      </c>
      <c r="Y34" s="1004"/>
      <c r="Z34" s="1006" t="s">
        <v>7329</v>
      </c>
      <c r="AA34" s="1006" t="s">
        <v>7422</v>
      </c>
      <c r="AB34" s="1006" t="s">
        <v>7329</v>
      </c>
      <c r="AC34" s="1006" t="s">
        <v>7422</v>
      </c>
      <c r="AD34" s="1006" t="s">
        <v>7313</v>
      </c>
      <c r="AE34" s="1006" t="s">
        <v>7311</v>
      </c>
      <c r="AF34" s="1006" t="s">
        <v>7317</v>
      </c>
      <c r="AG34" s="1006" t="s">
        <v>7318</v>
      </c>
      <c r="AH34" s="1006" t="s">
        <v>7314</v>
      </c>
      <c r="AI34" s="1006" t="s">
        <v>7311</v>
      </c>
      <c r="AJ34" s="1006" t="s">
        <v>7332</v>
      </c>
      <c r="AK34" s="1006" t="s">
        <v>7308</v>
      </c>
      <c r="AL34" s="1006" t="s">
        <v>7311</v>
      </c>
      <c r="AM34" s="1006" t="s">
        <v>7315</v>
      </c>
      <c r="AN34" s="1006" t="s">
        <v>7422</v>
      </c>
      <c r="AO34" s="999"/>
      <c r="AP34" s="1003">
        <v>13.85</v>
      </c>
      <c r="AQ34" s="1003">
        <v>14.07</v>
      </c>
      <c r="AR34" s="1003">
        <v>10.88</v>
      </c>
      <c r="AS34" s="1003">
        <v>6.54</v>
      </c>
      <c r="AT34" s="1003">
        <v>8.3000000000000007</v>
      </c>
      <c r="AU34" s="1007"/>
      <c r="AV34" s="1006" t="s">
        <v>7315</v>
      </c>
      <c r="AW34" s="1006" t="s">
        <v>7316</v>
      </c>
      <c r="AX34" s="1006" t="s">
        <v>7314</v>
      </c>
      <c r="AY34" s="1006" t="s">
        <v>7316</v>
      </c>
      <c r="AZ34" s="1006" t="s">
        <v>7308</v>
      </c>
      <c r="BA34" s="1008"/>
      <c r="BB34" s="1003">
        <v>14.2432191418073</v>
      </c>
      <c r="BC34" s="1009">
        <v>0.95898603358004297</v>
      </c>
      <c r="BD34" s="1009">
        <v>4.2126808120094401E-2</v>
      </c>
      <c r="BE34" s="1010">
        <v>-5.2002858507125702E-2</v>
      </c>
    </row>
    <row r="35" spans="1:57" x14ac:dyDescent="0.35">
      <c r="A35" s="899" t="s">
        <v>7423</v>
      </c>
      <c r="B35" s="909"/>
      <c r="C35" s="900"/>
      <c r="D35" s="900"/>
      <c r="E35" s="900"/>
      <c r="F35" s="900"/>
      <c r="G35" s="900"/>
      <c r="H35" s="900"/>
      <c r="I35" s="70">
        <f t="shared" ref="I35:X35" si="0">IFERROR(ROUND(AVERAGE(I8:I34),2),"--")</f>
        <v>0.05</v>
      </c>
      <c r="J35" s="59">
        <f t="shared" si="0"/>
        <v>-0.17</v>
      </c>
      <c r="K35" s="59">
        <f t="shared" si="0"/>
        <v>2.38</v>
      </c>
      <c r="L35" s="59">
        <f t="shared" si="0"/>
        <v>8.31</v>
      </c>
      <c r="M35" s="59">
        <f t="shared" si="0"/>
        <v>5.35</v>
      </c>
      <c r="N35" s="70">
        <f t="shared" si="0"/>
        <v>9.58</v>
      </c>
      <c r="O35" s="59">
        <f t="shared" si="0"/>
        <v>4.8</v>
      </c>
      <c r="P35" s="59">
        <f t="shared" si="0"/>
        <v>15.24</v>
      </c>
      <c r="Q35" s="59">
        <f t="shared" si="0"/>
        <v>13.31</v>
      </c>
      <c r="R35" s="59">
        <f t="shared" si="0"/>
        <v>14.65</v>
      </c>
      <c r="S35" s="59">
        <f t="shared" si="0"/>
        <v>4.09</v>
      </c>
      <c r="T35" s="59">
        <f t="shared" si="0"/>
        <v>18.23</v>
      </c>
      <c r="U35" s="59">
        <f t="shared" si="0"/>
        <v>4.71</v>
      </c>
      <c r="V35" s="59">
        <f t="shared" si="0"/>
        <v>8.64</v>
      </c>
      <c r="W35" s="59">
        <f t="shared" si="0"/>
        <v>1.55</v>
      </c>
      <c r="X35" s="88">
        <f t="shared" si="0"/>
        <v>12.53</v>
      </c>
      <c r="Y35" s="59"/>
      <c r="Z35" s="59"/>
      <c r="AA35" s="59"/>
      <c r="AB35" s="59"/>
      <c r="AC35" s="59"/>
      <c r="AD35" s="59"/>
      <c r="AE35" s="59"/>
      <c r="AF35" s="59"/>
      <c r="AG35" s="59"/>
      <c r="AH35" s="59"/>
      <c r="AI35" s="59"/>
      <c r="AJ35" s="59"/>
      <c r="AK35" s="59"/>
      <c r="AL35" s="59"/>
      <c r="AM35" s="59"/>
      <c r="AN35" s="59"/>
      <c r="AO35" s="59"/>
      <c r="AP35" s="59">
        <f>IFERROR(ROUND(AVERAGE(AP8:AP34),2),"--")</f>
        <v>15.67</v>
      </c>
      <c r="AQ35" s="59">
        <f>IFERROR(ROUND(AVERAGE(AQ8:AQ34),2),"--")</f>
        <v>16.55</v>
      </c>
      <c r="AR35" s="59">
        <f>IFERROR(ROUND(AVERAGE(AR8:AR34),2),"--")</f>
        <v>13.27</v>
      </c>
      <c r="AS35" s="59">
        <f>IFERROR(ROUND(AVERAGE(AS8:AS34),2),"--")</f>
        <v>10.130000000000001</v>
      </c>
      <c r="AT35" s="59">
        <f>IFERROR(ROUND(AVERAGE(AT8:AT34),2),"--")</f>
        <v>14.98</v>
      </c>
      <c r="AU35" s="900"/>
      <c r="AV35" s="900"/>
      <c r="AW35" s="900"/>
      <c r="AX35" s="900"/>
      <c r="AY35" s="900"/>
      <c r="AZ35" s="900"/>
      <c r="BA35" s="900"/>
      <c r="BB35" s="900"/>
      <c r="BC35" s="900"/>
      <c r="BD35" s="900"/>
      <c r="BE35" s="913"/>
    </row>
    <row r="36" spans="1:57" x14ac:dyDescent="0.35">
      <c r="A36" s="895" t="s">
        <v>94</v>
      </c>
      <c r="B36" s="910"/>
      <c r="C36" s="896"/>
      <c r="D36" s="896"/>
      <c r="E36" s="896"/>
      <c r="F36" s="896"/>
      <c r="G36" s="896"/>
      <c r="H36" s="896"/>
      <c r="I36" s="71">
        <f t="shared" ref="I36:X36" si="1">IF(COUNTIF(I8:I34,"--") = 27,"--",ROUND(MAX(I8:I34),2))</f>
        <v>0.46</v>
      </c>
      <c r="J36" s="60">
        <f t="shared" si="1"/>
        <v>0.8</v>
      </c>
      <c r="K36" s="60">
        <f t="shared" si="1"/>
        <v>7.22</v>
      </c>
      <c r="L36" s="60">
        <f t="shared" si="1"/>
        <v>13.28</v>
      </c>
      <c r="M36" s="60">
        <f t="shared" si="1"/>
        <v>25.12</v>
      </c>
      <c r="N36" s="71">
        <f t="shared" si="1"/>
        <v>26.62</v>
      </c>
      <c r="O36" s="60">
        <f t="shared" si="1"/>
        <v>14.03</v>
      </c>
      <c r="P36" s="60">
        <f t="shared" si="1"/>
        <v>19.95</v>
      </c>
      <c r="Q36" s="60">
        <f t="shared" si="1"/>
        <v>18.95</v>
      </c>
      <c r="R36" s="60">
        <f t="shared" si="1"/>
        <v>17.12</v>
      </c>
      <c r="S36" s="60">
        <f t="shared" si="1"/>
        <v>14.24</v>
      </c>
      <c r="T36" s="60">
        <f t="shared" si="1"/>
        <v>31.87</v>
      </c>
      <c r="U36" s="60">
        <f t="shared" si="1"/>
        <v>25.52</v>
      </c>
      <c r="V36" s="60">
        <f t="shared" si="1"/>
        <v>26.69</v>
      </c>
      <c r="W36" s="60">
        <f t="shared" si="1"/>
        <v>3.81</v>
      </c>
      <c r="X36" s="89">
        <f t="shared" si="1"/>
        <v>20.95</v>
      </c>
      <c r="Y36" s="60"/>
      <c r="Z36" s="60"/>
      <c r="AA36" s="60"/>
      <c r="AB36" s="60"/>
      <c r="AC36" s="60"/>
      <c r="AD36" s="60"/>
      <c r="AE36" s="60"/>
      <c r="AF36" s="60"/>
      <c r="AG36" s="60"/>
      <c r="AH36" s="60"/>
      <c r="AI36" s="60"/>
      <c r="AJ36" s="60"/>
      <c r="AK36" s="60"/>
      <c r="AL36" s="60"/>
      <c r="AM36" s="60"/>
      <c r="AN36" s="60"/>
      <c r="AO36" s="60"/>
      <c r="AP36" s="60">
        <f>IF(COUNTIF(AP8:AP34,"--") = 27,"--",ROUND(MAX(AP8:AP34),2))</f>
        <v>18.850000000000001</v>
      </c>
      <c r="AQ36" s="60">
        <f>IF(COUNTIF(AQ8:AQ34,"--") = 27,"--",ROUND(MAX(AQ8:AQ34),2))</f>
        <v>21.26</v>
      </c>
      <c r="AR36" s="60">
        <f>IF(COUNTIF(AR8:AR34,"--") = 27,"--",ROUND(MAX(AR8:AR34),2))</f>
        <v>18.079999999999998</v>
      </c>
      <c r="AS36" s="60">
        <f>IF(COUNTIF(AS8:AS34,"--") = 27,"--",ROUND(MAX(AS8:AS34),2))</f>
        <v>17.43</v>
      </c>
      <c r="AT36" s="60">
        <f>IF(COUNTIF(AT8:AT34,"--") = 27,"--",ROUND(MAX(AT8:AT34),2))</f>
        <v>42.19</v>
      </c>
      <c r="AU36" s="896"/>
      <c r="AV36" s="896"/>
      <c r="AW36" s="896"/>
      <c r="AX36" s="896"/>
      <c r="AY36" s="896"/>
      <c r="AZ36" s="896"/>
      <c r="BA36" s="896"/>
      <c r="BB36" s="896"/>
      <c r="BC36" s="896"/>
      <c r="BD36" s="896"/>
      <c r="BE36" s="914"/>
    </row>
    <row r="37" spans="1:57" x14ac:dyDescent="0.35">
      <c r="A37" s="895" t="s">
        <v>95</v>
      </c>
      <c r="B37" s="910"/>
      <c r="C37" s="896"/>
      <c r="D37" s="896"/>
      <c r="E37" s="896"/>
      <c r="F37" s="896"/>
      <c r="G37" s="896"/>
      <c r="H37" s="896"/>
      <c r="I37" s="71">
        <f t="shared" ref="I37:X37" si="2">IF(COUNTIF(I8:I34,"--") = 27,"--",ROUND(MIN(I8:I34),2))</f>
        <v>-0.4</v>
      </c>
      <c r="J37" s="60">
        <f t="shared" si="2"/>
        <v>-1.33</v>
      </c>
      <c r="K37" s="60">
        <f t="shared" si="2"/>
        <v>-1.52</v>
      </c>
      <c r="L37" s="60">
        <f t="shared" si="2"/>
        <v>1.32</v>
      </c>
      <c r="M37" s="60">
        <f t="shared" si="2"/>
        <v>-4.68</v>
      </c>
      <c r="N37" s="71">
        <f t="shared" si="2"/>
        <v>-5.1100000000000003</v>
      </c>
      <c r="O37" s="60">
        <f t="shared" si="2"/>
        <v>-5.69</v>
      </c>
      <c r="P37" s="60">
        <f t="shared" si="2"/>
        <v>10.050000000000001</v>
      </c>
      <c r="Q37" s="60">
        <f t="shared" si="2"/>
        <v>7.55</v>
      </c>
      <c r="R37" s="60">
        <f t="shared" si="2"/>
        <v>11.93</v>
      </c>
      <c r="S37" s="60">
        <f t="shared" si="2"/>
        <v>-0.16</v>
      </c>
      <c r="T37" s="60">
        <f t="shared" si="2"/>
        <v>10.199999999999999</v>
      </c>
      <c r="U37" s="60">
        <f t="shared" si="2"/>
        <v>-11.18</v>
      </c>
      <c r="V37" s="60">
        <f t="shared" si="2"/>
        <v>-3.53</v>
      </c>
      <c r="W37" s="60">
        <f t="shared" si="2"/>
        <v>0.01</v>
      </c>
      <c r="X37" s="89">
        <f t="shared" si="2"/>
        <v>-1.38</v>
      </c>
      <c r="Y37" s="60"/>
      <c r="Z37" s="60"/>
      <c r="AA37" s="60"/>
      <c r="AB37" s="60"/>
      <c r="AC37" s="60"/>
      <c r="AD37" s="60"/>
      <c r="AE37" s="60"/>
      <c r="AF37" s="60"/>
      <c r="AG37" s="60"/>
      <c r="AH37" s="60"/>
      <c r="AI37" s="60"/>
      <c r="AJ37" s="60"/>
      <c r="AK37" s="60"/>
      <c r="AL37" s="60"/>
      <c r="AM37" s="60"/>
      <c r="AN37" s="60"/>
      <c r="AO37" s="60"/>
      <c r="AP37" s="60">
        <f>IF(COUNTIF(AP8:AP34,"--") = 27,"--",ROUND(MIN(AP8:AP34),2))</f>
        <v>12.42</v>
      </c>
      <c r="AQ37" s="60">
        <f>IF(COUNTIF(AQ8:AQ34,"--") = 27,"--",ROUND(MIN(AQ8:AQ34),2))</f>
        <v>12.34</v>
      </c>
      <c r="AR37" s="60">
        <f>IF(COUNTIF(AR8:AR34,"--") = 27,"--",ROUND(MIN(AR8:AR34),2))</f>
        <v>8.16</v>
      </c>
      <c r="AS37" s="60">
        <f>IF(COUNTIF(AS8:AS34,"--") = 27,"--",ROUND(MIN(AS8:AS34),2))</f>
        <v>4.7</v>
      </c>
      <c r="AT37" s="60">
        <f>IF(COUNTIF(AT8:AT34,"--") = 27,"--",ROUND(MIN(AT8:AT34),2))</f>
        <v>-0.42</v>
      </c>
      <c r="AU37" s="896"/>
      <c r="AV37" s="896"/>
      <c r="AW37" s="896"/>
      <c r="AX37" s="896"/>
      <c r="AY37" s="896"/>
      <c r="AZ37" s="896"/>
      <c r="BA37" s="896"/>
      <c r="BB37" s="896"/>
      <c r="BC37" s="896"/>
      <c r="BD37" s="896"/>
      <c r="BE37" s="914"/>
    </row>
    <row r="38" spans="1:57" x14ac:dyDescent="0.35">
      <c r="A38" s="897" t="s">
        <v>96</v>
      </c>
      <c r="B38" s="911"/>
      <c r="C38" s="898"/>
      <c r="D38" s="898"/>
      <c r="E38" s="898"/>
      <c r="F38" s="898"/>
      <c r="G38" s="898"/>
      <c r="H38" s="898"/>
      <c r="I38" s="72">
        <f t="shared" ref="I38:X38" si="3">IFERROR(ROUND(MEDIAN(I8:I34),2),"--")</f>
        <v>0.08</v>
      </c>
      <c r="J38" s="61">
        <f t="shared" si="3"/>
        <v>-0.17</v>
      </c>
      <c r="K38" s="61">
        <f t="shared" si="3"/>
        <v>2.1800000000000002</v>
      </c>
      <c r="L38" s="61">
        <f t="shared" si="3"/>
        <v>8.15</v>
      </c>
      <c r="M38" s="61">
        <f t="shared" si="3"/>
        <v>3.54</v>
      </c>
      <c r="N38" s="72">
        <f t="shared" si="3"/>
        <v>8.56</v>
      </c>
      <c r="O38" s="61">
        <f t="shared" si="3"/>
        <v>3.98</v>
      </c>
      <c r="P38" s="61">
        <f t="shared" si="3"/>
        <v>15.71</v>
      </c>
      <c r="Q38" s="61">
        <f t="shared" si="3"/>
        <v>13.21</v>
      </c>
      <c r="R38" s="61">
        <f t="shared" si="3"/>
        <v>15.01</v>
      </c>
      <c r="S38" s="61">
        <f t="shared" si="3"/>
        <v>3.86</v>
      </c>
      <c r="T38" s="61">
        <f t="shared" si="3"/>
        <v>17.46</v>
      </c>
      <c r="U38" s="61">
        <f t="shared" si="3"/>
        <v>3.66</v>
      </c>
      <c r="V38" s="61">
        <f t="shared" si="3"/>
        <v>7.19</v>
      </c>
      <c r="W38" s="61">
        <f t="shared" si="3"/>
        <v>1.0900000000000001</v>
      </c>
      <c r="X38" s="90">
        <f t="shared" si="3"/>
        <v>13.98</v>
      </c>
      <c r="Y38" s="61"/>
      <c r="Z38" s="61"/>
      <c r="AA38" s="61"/>
      <c r="AB38" s="61"/>
      <c r="AC38" s="61"/>
      <c r="AD38" s="61"/>
      <c r="AE38" s="61"/>
      <c r="AF38" s="61"/>
      <c r="AG38" s="61"/>
      <c r="AH38" s="61"/>
      <c r="AI38" s="61"/>
      <c r="AJ38" s="61"/>
      <c r="AK38" s="61"/>
      <c r="AL38" s="61"/>
      <c r="AM38" s="61"/>
      <c r="AN38" s="61"/>
      <c r="AO38" s="61"/>
      <c r="AP38" s="61">
        <f>IFERROR(ROUND(MEDIAN(AP8:AP34),2),"--")</f>
        <v>15.68</v>
      </c>
      <c r="AQ38" s="61">
        <f>IFERROR(ROUND(MEDIAN(AQ8:AQ34),2),"--")</f>
        <v>16.2</v>
      </c>
      <c r="AR38" s="61">
        <f>IFERROR(ROUND(MEDIAN(AR8:AR34),2),"--")</f>
        <v>13.52</v>
      </c>
      <c r="AS38" s="61">
        <f>IFERROR(ROUND(MEDIAN(AS8:AS34),2),"--")</f>
        <v>9.64</v>
      </c>
      <c r="AT38" s="61">
        <f>IFERROR(ROUND(MEDIAN(AT8:AT34),2),"--")</f>
        <v>12.1</v>
      </c>
      <c r="AU38" s="898"/>
      <c r="AV38" s="898"/>
      <c r="AW38" s="898"/>
      <c r="AX38" s="898"/>
      <c r="AY38" s="898"/>
      <c r="AZ38" s="898"/>
      <c r="BA38" s="898"/>
      <c r="BB38" s="898"/>
      <c r="BC38" s="898"/>
      <c r="BD38" s="898"/>
      <c r="BE38" s="915"/>
    </row>
    <row r="39" spans="1:57" x14ac:dyDescent="0.35">
      <c r="A39" s="39" t="s">
        <v>7424</v>
      </c>
      <c r="B39" s="916"/>
      <c r="C39" s="916"/>
      <c r="D39" s="916"/>
      <c r="E39" s="916"/>
      <c r="F39" s="916"/>
      <c r="G39" s="916"/>
      <c r="H39" s="916"/>
      <c r="I39" s="916"/>
      <c r="J39" s="916"/>
      <c r="K39" s="916"/>
      <c r="L39" s="916"/>
      <c r="M39" s="916"/>
      <c r="N39" s="916"/>
      <c r="O39" s="916"/>
      <c r="P39" s="916"/>
      <c r="Q39" s="916"/>
      <c r="R39" s="916"/>
      <c r="S39" s="916"/>
      <c r="T39" s="916"/>
      <c r="U39" s="916"/>
      <c r="V39" s="916"/>
      <c r="W39" s="916"/>
      <c r="X39" s="916"/>
      <c r="Y39" s="916"/>
      <c r="Z39" s="916"/>
      <c r="AA39" s="916"/>
      <c r="AB39" s="916"/>
      <c r="AC39" s="916"/>
      <c r="AD39" s="916"/>
      <c r="AE39" s="916"/>
      <c r="AF39" s="916"/>
      <c r="AG39" s="916"/>
      <c r="AH39" s="916"/>
      <c r="AI39" s="916"/>
      <c r="AJ39" s="916"/>
      <c r="AK39" s="916"/>
      <c r="AL39" s="916"/>
      <c r="AM39" s="916"/>
      <c r="AN39" s="916"/>
      <c r="AO39" s="916"/>
      <c r="AP39" s="916"/>
      <c r="AQ39" s="916"/>
      <c r="AR39" s="916"/>
      <c r="AS39" s="916"/>
      <c r="AT39" s="916"/>
      <c r="AU39" s="916"/>
      <c r="AV39" s="916"/>
      <c r="AW39" s="916"/>
      <c r="AX39" s="916"/>
      <c r="AY39" s="916"/>
      <c r="AZ39" s="916"/>
      <c r="BA39" s="916"/>
      <c r="BB39" s="916"/>
      <c r="BC39" s="916"/>
      <c r="BD39" s="916"/>
      <c r="BE39" s="916"/>
    </row>
    <row r="40" spans="1:57" x14ac:dyDescent="0.35">
      <c r="A40" s="986" t="s">
        <v>528</v>
      </c>
      <c r="B40" s="987"/>
      <c r="C40" s="988">
        <v>44468</v>
      </c>
      <c r="D40" s="987"/>
      <c r="E40" s="989">
        <v>29748.5</v>
      </c>
      <c r="F40" s="987"/>
      <c r="G40" s="990">
        <v>21.853000000000002</v>
      </c>
      <c r="H40" s="992"/>
      <c r="I40" s="991">
        <v>0.1421</v>
      </c>
      <c r="J40" s="991">
        <v>-0.32379999999999998</v>
      </c>
      <c r="K40" s="991">
        <v>0.59840000000000004</v>
      </c>
      <c r="L40" s="991">
        <v>6.4442000000000004</v>
      </c>
      <c r="M40" s="991">
        <v>3.8147000000000002</v>
      </c>
      <c r="N40" s="993">
        <v>11.137700000000001</v>
      </c>
      <c r="O40" s="991">
        <v>5.7882999999999996</v>
      </c>
      <c r="P40" s="991">
        <v>19.459900000000001</v>
      </c>
      <c r="Q40" s="991" t="s">
        <v>430</v>
      </c>
      <c r="R40" s="991" t="s">
        <v>430</v>
      </c>
      <c r="S40" s="991">
        <v>2.3799000000000001</v>
      </c>
      <c r="T40" s="991">
        <v>17.268599999999999</v>
      </c>
      <c r="U40" s="991">
        <v>1.8455999999999999</v>
      </c>
      <c r="V40" s="991">
        <v>7.3540999999999999</v>
      </c>
      <c r="W40" s="991">
        <v>1.2509999999999999</v>
      </c>
      <c r="X40" s="991">
        <v>17.397300000000001</v>
      </c>
      <c r="Y40" s="992"/>
      <c r="Z40" s="994" t="s">
        <v>7278</v>
      </c>
      <c r="AA40" s="994" t="s">
        <v>7279</v>
      </c>
      <c r="AB40" s="994" t="s">
        <v>7280</v>
      </c>
      <c r="AC40" s="994" t="s">
        <v>7280</v>
      </c>
      <c r="AD40" s="994" t="s">
        <v>7283</v>
      </c>
      <c r="AE40" s="994" t="s">
        <v>7281</v>
      </c>
      <c r="AF40" s="994" t="s">
        <v>7289</v>
      </c>
      <c r="AG40" s="994" t="s">
        <v>7282</v>
      </c>
      <c r="AH40" s="989" t="s">
        <v>430</v>
      </c>
      <c r="AI40" s="989" t="s">
        <v>430</v>
      </c>
      <c r="AJ40" s="994" t="s">
        <v>7280</v>
      </c>
      <c r="AK40" s="994" t="s">
        <v>7279</v>
      </c>
      <c r="AL40" s="994" t="s">
        <v>7280</v>
      </c>
      <c r="AM40" s="994" t="s">
        <v>7289</v>
      </c>
      <c r="AN40" s="994" t="s">
        <v>7279</v>
      </c>
      <c r="AO40" s="987"/>
      <c r="AP40" s="991" t="s">
        <v>430</v>
      </c>
      <c r="AQ40" s="991" t="s">
        <v>430</v>
      </c>
      <c r="AR40" s="991" t="s">
        <v>430</v>
      </c>
      <c r="AS40" s="991">
        <v>11.67</v>
      </c>
      <c r="AT40" s="991">
        <v>10.78</v>
      </c>
      <c r="AU40" s="995"/>
      <c r="AV40" s="989" t="s">
        <v>430</v>
      </c>
      <c r="AW40" s="989" t="s">
        <v>430</v>
      </c>
      <c r="AX40" s="989" t="s">
        <v>430</v>
      </c>
      <c r="AY40" s="994" t="s">
        <v>7284</v>
      </c>
      <c r="AZ40" s="994" t="s">
        <v>7279</v>
      </c>
      <c r="BA40" s="991"/>
      <c r="BB40" s="993">
        <v>15.7908237978109</v>
      </c>
      <c r="BC40" s="997">
        <v>0.97814896004176299</v>
      </c>
      <c r="BD40" s="997">
        <v>7.6627119879145306E-2</v>
      </c>
      <c r="BE40" s="998">
        <v>0.36560366734977401</v>
      </c>
    </row>
    <row r="41" spans="1:57" x14ac:dyDescent="0.35">
      <c r="A41" s="986" t="s">
        <v>759</v>
      </c>
      <c r="B41" s="999"/>
      <c r="C41" s="1000">
        <v>41275</v>
      </c>
      <c r="D41" s="999"/>
      <c r="E41" s="1001">
        <v>56622.3</v>
      </c>
      <c r="F41" s="999"/>
      <c r="G41" s="1002">
        <v>98.504999999999995</v>
      </c>
      <c r="H41" s="1004"/>
      <c r="I41" s="1003">
        <v>0.18609999999999999</v>
      </c>
      <c r="J41" s="1003">
        <v>2.64E-2</v>
      </c>
      <c r="K41" s="1003">
        <v>1.1521999999999999</v>
      </c>
      <c r="L41" s="1003">
        <v>5.7737999999999996</v>
      </c>
      <c r="M41" s="1003">
        <v>-1.0973999999999999</v>
      </c>
      <c r="N41" s="1005">
        <v>4.2392000000000003</v>
      </c>
      <c r="O41" s="1003">
        <v>4.7926000000000002</v>
      </c>
      <c r="P41" s="1003">
        <v>13.9815</v>
      </c>
      <c r="Q41" s="1003">
        <v>12.3977</v>
      </c>
      <c r="R41" s="1003">
        <v>14.001899999999999</v>
      </c>
      <c r="S41" s="1003">
        <v>1.9509000000000001</v>
      </c>
      <c r="T41" s="1003">
        <v>13.4406</v>
      </c>
      <c r="U41" s="1003">
        <v>-3.8600000000000002E-2</v>
      </c>
      <c r="V41" s="1003">
        <v>4.1048</v>
      </c>
      <c r="W41" s="1003">
        <v>0.97789999999999999</v>
      </c>
      <c r="X41" s="1003">
        <v>15.783099999999999</v>
      </c>
      <c r="Y41" s="1004"/>
      <c r="Z41" s="1006" t="s">
        <v>7286</v>
      </c>
      <c r="AA41" s="1006" t="s">
        <v>7287</v>
      </c>
      <c r="AB41" s="1006" t="s">
        <v>7279</v>
      </c>
      <c r="AC41" s="1006" t="s">
        <v>7280</v>
      </c>
      <c r="AD41" s="1006" t="s">
        <v>7288</v>
      </c>
      <c r="AE41" s="1006" t="s">
        <v>7279</v>
      </c>
      <c r="AF41" s="1006" t="s">
        <v>7281</v>
      </c>
      <c r="AG41" s="1006" t="s">
        <v>7290</v>
      </c>
      <c r="AH41" s="1006" t="s">
        <v>7299</v>
      </c>
      <c r="AI41" s="1006" t="s">
        <v>7319</v>
      </c>
      <c r="AJ41" s="1006" t="s">
        <v>7288</v>
      </c>
      <c r="AK41" s="1006" t="s">
        <v>7280</v>
      </c>
      <c r="AL41" s="1006" t="s">
        <v>7279</v>
      </c>
      <c r="AM41" s="1006" t="s">
        <v>7279</v>
      </c>
      <c r="AN41" s="1006" t="s">
        <v>7283</v>
      </c>
      <c r="AO41" s="999"/>
      <c r="AP41" s="1003">
        <v>14.01</v>
      </c>
      <c r="AQ41" s="1003">
        <v>14.45</v>
      </c>
      <c r="AR41" s="1003">
        <v>12.34</v>
      </c>
      <c r="AS41" s="1003">
        <v>8.4499999999999993</v>
      </c>
      <c r="AT41" s="1003">
        <v>4.97</v>
      </c>
      <c r="AU41" s="1007"/>
      <c r="AV41" s="1006" t="s">
        <v>7292</v>
      </c>
      <c r="AW41" s="1006" t="s">
        <v>7325</v>
      </c>
      <c r="AX41" s="1006" t="s">
        <v>7299</v>
      </c>
      <c r="AY41" s="1006" t="s">
        <v>7281</v>
      </c>
      <c r="AZ41" s="1006" t="s">
        <v>7283</v>
      </c>
      <c r="BA41" s="1008"/>
      <c r="BB41" s="1003">
        <v>14.511402878185599</v>
      </c>
      <c r="BC41" s="1009">
        <v>0.98742270655989595</v>
      </c>
      <c r="BD41" s="1009">
        <v>5.17934336934084E-2</v>
      </c>
      <c r="BE41" s="1010">
        <v>8.0236785419366297E-2</v>
      </c>
    </row>
    <row r="42" spans="1:57" x14ac:dyDescent="0.35">
      <c r="A42" s="986" t="s">
        <v>1087</v>
      </c>
      <c r="B42" s="999"/>
      <c r="C42" s="1000">
        <v>41275</v>
      </c>
      <c r="D42" s="999"/>
      <c r="E42" s="1001">
        <v>11152.3</v>
      </c>
      <c r="F42" s="999"/>
      <c r="G42" s="1002">
        <v>669.67100000000005</v>
      </c>
      <c r="H42" s="1004"/>
      <c r="I42" s="1003">
        <v>8.14E-2</v>
      </c>
      <c r="J42" s="1003">
        <v>-0.63959999999999995</v>
      </c>
      <c r="K42" s="1003">
        <v>1.5289999999999999</v>
      </c>
      <c r="L42" s="1003">
        <v>6.6668000000000003</v>
      </c>
      <c r="M42" s="1003">
        <v>-1.5233000000000001</v>
      </c>
      <c r="N42" s="1005">
        <v>3.1269</v>
      </c>
      <c r="O42" s="1003">
        <v>3.3479000000000001</v>
      </c>
      <c r="P42" s="1003">
        <v>12.5017</v>
      </c>
      <c r="Q42" s="1003">
        <v>11.2539</v>
      </c>
      <c r="R42" s="1003">
        <v>13.2646</v>
      </c>
      <c r="S42" s="1003">
        <v>3.0653000000000001</v>
      </c>
      <c r="T42" s="1003">
        <v>12.2235</v>
      </c>
      <c r="U42" s="1003">
        <v>-2.6301000000000001</v>
      </c>
      <c r="V42" s="1003">
        <v>2.5789</v>
      </c>
      <c r="W42" s="1003">
        <v>0.57509999999999994</v>
      </c>
      <c r="X42" s="1003">
        <v>14.0961</v>
      </c>
      <c r="Y42" s="1004"/>
      <c r="Z42" s="1006" t="s">
        <v>7294</v>
      </c>
      <c r="AA42" s="1006" t="s">
        <v>7295</v>
      </c>
      <c r="AB42" s="1006" t="s">
        <v>7295</v>
      </c>
      <c r="AC42" s="1006" t="s">
        <v>7295</v>
      </c>
      <c r="AD42" s="1006" t="s">
        <v>7285</v>
      </c>
      <c r="AE42" s="1006" t="s">
        <v>7330</v>
      </c>
      <c r="AF42" s="1006" t="s">
        <v>7296</v>
      </c>
      <c r="AG42" s="1006" t="s">
        <v>7371</v>
      </c>
      <c r="AH42" s="1006" t="s">
        <v>7297</v>
      </c>
      <c r="AI42" s="1006" t="s">
        <v>7298</v>
      </c>
      <c r="AJ42" s="1006" t="s">
        <v>7281</v>
      </c>
      <c r="AK42" s="1006" t="s">
        <v>7285</v>
      </c>
      <c r="AL42" s="1006" t="s">
        <v>7281</v>
      </c>
      <c r="AM42" s="1006" t="s">
        <v>7295</v>
      </c>
      <c r="AN42" s="1006" t="s">
        <v>7330</v>
      </c>
      <c r="AO42" s="999"/>
      <c r="AP42" s="1003">
        <v>13.76</v>
      </c>
      <c r="AQ42" s="1003">
        <v>13.72</v>
      </c>
      <c r="AR42" s="1003">
        <v>10.88</v>
      </c>
      <c r="AS42" s="1003">
        <v>6.97</v>
      </c>
      <c r="AT42" s="1003">
        <v>3.58</v>
      </c>
      <c r="AU42" s="1007"/>
      <c r="AV42" s="1006" t="s">
        <v>7425</v>
      </c>
      <c r="AW42" s="1006" t="s">
        <v>7298</v>
      </c>
      <c r="AX42" s="1006" t="s">
        <v>7297</v>
      </c>
      <c r="AY42" s="1006" t="s">
        <v>7297</v>
      </c>
      <c r="AZ42" s="1006" t="s">
        <v>7289</v>
      </c>
      <c r="BA42" s="1008"/>
      <c r="BB42" s="1003">
        <v>13.2694310069983</v>
      </c>
      <c r="BC42" s="1009">
        <v>0.99322736294245695</v>
      </c>
      <c r="BD42" s="1009">
        <v>4.6268767436723403E-2</v>
      </c>
      <c r="BE42" s="1010">
        <v>0.13237549988920699</v>
      </c>
    </row>
    <row r="43" spans="1:57" x14ac:dyDescent="0.35">
      <c r="A43" s="986" t="s">
        <v>1322</v>
      </c>
      <c r="B43" s="999"/>
      <c r="C43" s="1000">
        <v>41275</v>
      </c>
      <c r="D43" s="999"/>
      <c r="E43" s="1001">
        <v>32429.7</v>
      </c>
      <c r="F43" s="999"/>
      <c r="G43" s="1002">
        <v>415.26499999999999</v>
      </c>
      <c r="H43" s="1004"/>
      <c r="I43" s="1003">
        <v>8.6300000000000002E-2</v>
      </c>
      <c r="J43" s="1003">
        <v>-0.3931</v>
      </c>
      <c r="K43" s="1003">
        <v>1.0766</v>
      </c>
      <c r="L43" s="1003">
        <v>7.3666</v>
      </c>
      <c r="M43" s="1003">
        <v>0.63049999999999995</v>
      </c>
      <c r="N43" s="1005">
        <v>7.8209999999999997</v>
      </c>
      <c r="O43" s="1003">
        <v>4.8192000000000004</v>
      </c>
      <c r="P43" s="1003">
        <v>15.9854</v>
      </c>
      <c r="Q43" s="1003">
        <v>15.184900000000001</v>
      </c>
      <c r="R43" s="1003">
        <v>16.041799999999999</v>
      </c>
      <c r="S43" s="1003">
        <v>2.8831000000000002</v>
      </c>
      <c r="T43" s="1003">
        <v>14.982200000000001</v>
      </c>
      <c r="U43" s="1003">
        <v>2.1785999999999999</v>
      </c>
      <c r="V43" s="1003">
        <v>6.5675999999999997</v>
      </c>
      <c r="W43" s="1003">
        <v>0.84140000000000004</v>
      </c>
      <c r="X43" s="1003">
        <v>16.684100000000001</v>
      </c>
      <c r="Y43" s="1004"/>
      <c r="Z43" s="1006" t="s">
        <v>7299</v>
      </c>
      <c r="AA43" s="1006" t="s">
        <v>7283</v>
      </c>
      <c r="AB43" s="1006" t="s">
        <v>7279</v>
      </c>
      <c r="AC43" s="1006" t="s">
        <v>7289</v>
      </c>
      <c r="AD43" s="1006" t="s">
        <v>7280</v>
      </c>
      <c r="AE43" s="1006" t="s">
        <v>7289</v>
      </c>
      <c r="AF43" s="1006" t="s">
        <v>7285</v>
      </c>
      <c r="AG43" s="1006" t="s">
        <v>7295</v>
      </c>
      <c r="AH43" s="1006" t="s">
        <v>7287</v>
      </c>
      <c r="AI43" s="1006" t="s">
        <v>7298</v>
      </c>
      <c r="AJ43" s="1006" t="s">
        <v>7279</v>
      </c>
      <c r="AK43" s="1006" t="s">
        <v>7283</v>
      </c>
      <c r="AL43" s="1006" t="s">
        <v>7289</v>
      </c>
      <c r="AM43" s="1006" t="s">
        <v>7289</v>
      </c>
      <c r="AN43" s="1006" t="s">
        <v>7283</v>
      </c>
      <c r="AO43" s="999"/>
      <c r="AP43" s="1003">
        <v>16.739999999999998</v>
      </c>
      <c r="AQ43" s="1003">
        <v>17.55</v>
      </c>
      <c r="AR43" s="1003">
        <v>14.78</v>
      </c>
      <c r="AS43" s="1003">
        <v>10.050000000000001</v>
      </c>
      <c r="AT43" s="1003">
        <v>8.73</v>
      </c>
      <c r="AU43" s="1007"/>
      <c r="AV43" s="1006" t="s">
        <v>7298</v>
      </c>
      <c r="AW43" s="1006" t="s">
        <v>7300</v>
      </c>
      <c r="AX43" s="1006" t="s">
        <v>7281</v>
      </c>
      <c r="AY43" s="1006" t="s">
        <v>7285</v>
      </c>
      <c r="AZ43" s="1006" t="s">
        <v>7283</v>
      </c>
      <c r="BA43" s="1008"/>
      <c r="BB43" s="1003">
        <v>14.4251026635764</v>
      </c>
      <c r="BC43" s="1009">
        <v>0.92353606310523895</v>
      </c>
      <c r="BD43" s="1009">
        <v>6.33837015511165E-2</v>
      </c>
      <c r="BE43" s="1010">
        <v>0.114829071020702</v>
      </c>
    </row>
    <row r="44" spans="1:57" x14ac:dyDescent="0.35">
      <c r="A44" s="986" t="s">
        <v>1574</v>
      </c>
      <c r="B44" s="1011"/>
      <c r="C44" s="1000">
        <v>41275</v>
      </c>
      <c r="D44" s="1011"/>
      <c r="E44" s="1001">
        <v>70317.899999999994</v>
      </c>
      <c r="F44" s="1011"/>
      <c r="G44" s="1002">
        <v>172.86500000000001</v>
      </c>
      <c r="H44" s="1012"/>
      <c r="I44" s="1003">
        <v>0.35470000000000002</v>
      </c>
      <c r="J44" s="1003">
        <v>0.21279999999999999</v>
      </c>
      <c r="K44" s="1003">
        <v>0.63049999999999995</v>
      </c>
      <c r="L44" s="1003">
        <v>8.0798000000000005</v>
      </c>
      <c r="M44" s="1003">
        <v>9.0465999999999998</v>
      </c>
      <c r="N44" s="1005">
        <v>10.690300000000001</v>
      </c>
      <c r="O44" s="1003">
        <v>8.3338000000000001</v>
      </c>
      <c r="P44" s="1003">
        <v>20.047499999999999</v>
      </c>
      <c r="Q44" s="1003">
        <v>18.386900000000001</v>
      </c>
      <c r="R44" s="1003">
        <v>18.528400000000001</v>
      </c>
      <c r="S44" s="1003">
        <v>2.8389000000000002</v>
      </c>
      <c r="T44" s="1003">
        <v>21.569800000000001</v>
      </c>
      <c r="U44" s="1003">
        <v>8.8338000000000001</v>
      </c>
      <c r="V44" s="1003">
        <v>10.1065</v>
      </c>
      <c r="W44" s="1003">
        <v>1.282</v>
      </c>
      <c r="X44" s="1003">
        <v>20.318000000000001</v>
      </c>
      <c r="Y44" s="1012"/>
      <c r="Z44" s="1006" t="s">
        <v>7302</v>
      </c>
      <c r="AA44" s="1006" t="s">
        <v>7303</v>
      </c>
      <c r="AB44" s="1006" t="s">
        <v>7303</v>
      </c>
      <c r="AC44" s="1006" t="s">
        <v>7304</v>
      </c>
      <c r="AD44" s="1006" t="s">
        <v>7305</v>
      </c>
      <c r="AE44" s="1006" t="s">
        <v>7306</v>
      </c>
      <c r="AF44" s="1006" t="s">
        <v>7307</v>
      </c>
      <c r="AG44" s="1006" t="s">
        <v>7307</v>
      </c>
      <c r="AH44" s="1006" t="s">
        <v>7307</v>
      </c>
      <c r="AI44" s="1006" t="s">
        <v>7422</v>
      </c>
      <c r="AJ44" s="1006" t="s">
        <v>7309</v>
      </c>
      <c r="AK44" s="1006" t="s">
        <v>7310</v>
      </c>
      <c r="AL44" s="1006" t="s">
        <v>7310</v>
      </c>
      <c r="AM44" s="1006" t="s">
        <v>7306</v>
      </c>
      <c r="AN44" s="1006" t="s">
        <v>7303</v>
      </c>
      <c r="AO44" s="1011"/>
      <c r="AP44" s="1003">
        <v>20.21</v>
      </c>
      <c r="AQ44" s="1003">
        <v>22.11</v>
      </c>
      <c r="AR44" s="1003">
        <v>18.670000000000002</v>
      </c>
      <c r="AS44" s="1003">
        <v>15.09</v>
      </c>
      <c r="AT44" s="1003">
        <v>17.79</v>
      </c>
      <c r="AU44" s="1007"/>
      <c r="AV44" s="1006" t="s">
        <v>7308</v>
      </c>
      <c r="AW44" s="1006" t="s">
        <v>7305</v>
      </c>
      <c r="AX44" s="1006" t="s">
        <v>7307</v>
      </c>
      <c r="AY44" s="1006" t="s">
        <v>7327</v>
      </c>
      <c r="AZ44" s="1006" t="s">
        <v>7312</v>
      </c>
      <c r="BA44" s="1008"/>
      <c r="BB44" s="1003">
        <v>16.497417725441299</v>
      </c>
      <c r="BC44" s="1009">
        <v>0.88662526002157005</v>
      </c>
      <c r="BD44" s="1009">
        <v>7.7715673503713598E-2</v>
      </c>
      <c r="BE44" s="1010">
        <v>0.183144640923039</v>
      </c>
    </row>
    <row r="45" spans="1:57" x14ac:dyDescent="0.35">
      <c r="A45" s="986" t="s">
        <v>1798</v>
      </c>
      <c r="B45" s="1011"/>
      <c r="C45" s="1000">
        <v>41275</v>
      </c>
      <c r="D45" s="1011"/>
      <c r="E45" s="1001">
        <v>19318.3</v>
      </c>
      <c r="F45" s="1011"/>
      <c r="G45" s="1002">
        <v>328.07799999999997</v>
      </c>
      <c r="H45" s="1012"/>
      <c r="I45" s="1003">
        <v>-1.49E-2</v>
      </c>
      <c r="J45" s="1003">
        <v>0.37759999999999999</v>
      </c>
      <c r="K45" s="1003">
        <v>2.0007000000000001</v>
      </c>
      <c r="L45" s="1003">
        <v>9.5557999999999996</v>
      </c>
      <c r="M45" s="1003">
        <v>12.994</v>
      </c>
      <c r="N45" s="1005">
        <v>9.1166999999999998</v>
      </c>
      <c r="O45" s="1003">
        <v>2.5451999999999999</v>
      </c>
      <c r="P45" s="1003">
        <v>14.1425</v>
      </c>
      <c r="Q45" s="1003">
        <v>14.6105</v>
      </c>
      <c r="R45" s="1003">
        <v>17.8446</v>
      </c>
      <c r="S45" s="1003">
        <v>4.2016999999999998</v>
      </c>
      <c r="T45" s="1003">
        <v>27.203900000000001</v>
      </c>
      <c r="U45" s="1003">
        <v>11.386200000000001</v>
      </c>
      <c r="V45" s="1003">
        <v>9.8727999999999998</v>
      </c>
      <c r="W45" s="1003">
        <v>2.8479999999999999</v>
      </c>
      <c r="X45" s="1003">
        <v>19.073799999999999</v>
      </c>
      <c r="Y45" s="1012"/>
      <c r="Z45" s="1006" t="s">
        <v>7313</v>
      </c>
      <c r="AA45" s="1006" t="s">
        <v>7314</v>
      </c>
      <c r="AB45" s="1006" t="s">
        <v>7314</v>
      </c>
      <c r="AC45" s="1006" t="s">
        <v>7315</v>
      </c>
      <c r="AD45" s="1006" t="s">
        <v>7316</v>
      </c>
      <c r="AE45" s="1006" t="s">
        <v>7317</v>
      </c>
      <c r="AF45" s="1006" t="s">
        <v>7318</v>
      </c>
      <c r="AG45" s="1006" t="s">
        <v>7285</v>
      </c>
      <c r="AH45" s="1006" t="s">
        <v>7288</v>
      </c>
      <c r="AI45" s="1006" t="s">
        <v>7291</v>
      </c>
      <c r="AJ45" s="1006" t="s">
        <v>7313</v>
      </c>
      <c r="AK45" s="1006" t="s">
        <v>7313</v>
      </c>
      <c r="AL45" s="1006" t="s">
        <v>7314</v>
      </c>
      <c r="AM45" s="1006" t="s">
        <v>7317</v>
      </c>
      <c r="AN45" s="1006" t="s">
        <v>7313</v>
      </c>
      <c r="AO45" s="1011"/>
      <c r="AP45" s="1003">
        <v>19.36</v>
      </c>
      <c r="AQ45" s="1003">
        <v>20.329999999999998</v>
      </c>
      <c r="AR45" s="1003">
        <v>13.76</v>
      </c>
      <c r="AS45" s="1003">
        <v>10.16</v>
      </c>
      <c r="AT45" s="1003">
        <v>22.7</v>
      </c>
      <c r="AU45" s="1007"/>
      <c r="AV45" s="1006" t="s">
        <v>7319</v>
      </c>
      <c r="AW45" s="1006" t="s">
        <v>7426</v>
      </c>
      <c r="AX45" s="1006" t="s">
        <v>7280</v>
      </c>
      <c r="AY45" s="1006" t="s">
        <v>7285</v>
      </c>
      <c r="AZ45" s="1006" t="s">
        <v>7316</v>
      </c>
      <c r="BA45" s="1008"/>
      <c r="BB45" s="1003">
        <v>18.418741971568501</v>
      </c>
      <c r="BC45" s="1009">
        <v>0.83427098502105901</v>
      </c>
      <c r="BD45" s="1009">
        <v>4.76426053605132E-2</v>
      </c>
      <c r="BE45" s="1010">
        <v>-0.14856675527983701</v>
      </c>
    </row>
    <row r="46" spans="1:57" x14ac:dyDescent="0.35">
      <c r="A46" s="986" t="s">
        <v>2014</v>
      </c>
      <c r="B46" s="1011"/>
      <c r="C46" s="1000">
        <v>46049</v>
      </c>
      <c r="D46" s="1011"/>
      <c r="E46" s="1001">
        <v>242.33500000000001</v>
      </c>
      <c r="F46" s="1011"/>
      <c r="G46" s="1002">
        <v>9.9420000000000002</v>
      </c>
      <c r="H46" s="1012"/>
      <c r="I46" s="1003">
        <v>8.0500000000000002E-2</v>
      </c>
      <c r="J46" s="1003">
        <v>-0.42070000000000002</v>
      </c>
      <c r="K46" s="1003">
        <v>1.3766</v>
      </c>
      <c r="L46" s="1003">
        <v>5.5301999999999998</v>
      </c>
      <c r="M46" s="1003">
        <v>-0.56010000000000004</v>
      </c>
      <c r="N46" s="1005" t="s">
        <v>430</v>
      </c>
      <c r="O46" s="1003" t="s">
        <v>430</v>
      </c>
      <c r="P46" s="1003" t="s">
        <v>430</v>
      </c>
      <c r="Q46" s="1003" t="s">
        <v>430</v>
      </c>
      <c r="R46" s="1003" t="s">
        <v>430</v>
      </c>
      <c r="S46" s="1003">
        <v>2.6747999999999998</v>
      </c>
      <c r="T46" s="1003">
        <v>12.1236</v>
      </c>
      <c r="U46" s="1003" t="s">
        <v>430</v>
      </c>
      <c r="V46" s="1003" t="s">
        <v>430</v>
      </c>
      <c r="W46" s="1003">
        <v>0.15110000000000001</v>
      </c>
      <c r="X46" s="1003">
        <v>-0.57999999999999996</v>
      </c>
      <c r="Y46" s="1012"/>
      <c r="Z46" s="1006" t="s">
        <v>7321</v>
      </c>
      <c r="AA46" s="1006" t="s">
        <v>7322</v>
      </c>
      <c r="AB46" s="1006" t="s">
        <v>7323</v>
      </c>
      <c r="AC46" s="1006" t="s">
        <v>7293</v>
      </c>
      <c r="AD46" s="1006" t="s">
        <v>7325</v>
      </c>
      <c r="AE46" s="1001" t="s">
        <v>430</v>
      </c>
      <c r="AF46" s="1001" t="s">
        <v>430</v>
      </c>
      <c r="AG46" s="1001" t="s">
        <v>430</v>
      </c>
      <c r="AH46" s="1001" t="s">
        <v>430</v>
      </c>
      <c r="AI46" s="1001" t="s">
        <v>430</v>
      </c>
      <c r="AJ46" s="1006" t="s">
        <v>7323</v>
      </c>
      <c r="AK46" s="1006" t="s">
        <v>7325</v>
      </c>
      <c r="AL46" s="1001" t="s">
        <v>430</v>
      </c>
      <c r="AM46" s="1001" t="s">
        <v>430</v>
      </c>
      <c r="AN46" s="1006" t="s">
        <v>7322</v>
      </c>
      <c r="AO46" s="1011"/>
      <c r="AP46" s="1003" t="s">
        <v>430</v>
      </c>
      <c r="AQ46" s="1003" t="s">
        <v>430</v>
      </c>
      <c r="AR46" s="1003" t="s">
        <v>430</v>
      </c>
      <c r="AS46" s="1003" t="s">
        <v>430</v>
      </c>
      <c r="AT46" s="1003" t="s">
        <v>430</v>
      </c>
      <c r="AU46" s="1007"/>
      <c r="AV46" s="1001" t="s">
        <v>430</v>
      </c>
      <c r="AW46" s="1001" t="s">
        <v>430</v>
      </c>
      <c r="AX46" s="1001" t="s">
        <v>430</v>
      </c>
      <c r="AY46" s="1001" t="s">
        <v>430</v>
      </c>
      <c r="AZ46" s="1001" t="s">
        <v>430</v>
      </c>
      <c r="BA46" s="1008"/>
      <c r="BB46" s="1003">
        <v>13.9762987240642</v>
      </c>
      <c r="BC46" s="1013">
        <v>0.90058025919023299</v>
      </c>
      <c r="BD46" s="1013">
        <v>-3.3559704122927497E-2</v>
      </c>
      <c r="BE46" s="1014">
        <v>-0.460910256099061</v>
      </c>
    </row>
    <row r="47" spans="1:57" x14ac:dyDescent="0.35">
      <c r="A47" s="986" t="s">
        <v>2119</v>
      </c>
      <c r="B47" s="999"/>
      <c r="C47" s="1000">
        <v>43662</v>
      </c>
      <c r="D47" s="999"/>
      <c r="E47" s="1001">
        <v>4536.6099999999997</v>
      </c>
      <c r="F47" s="999"/>
      <c r="G47" s="1002">
        <v>31.242000000000001</v>
      </c>
      <c r="H47" s="1004"/>
      <c r="I47" s="1003">
        <v>0.35980000000000001</v>
      </c>
      <c r="J47" s="1003">
        <v>-0.19170000000000001</v>
      </c>
      <c r="K47" s="1003">
        <v>2.5303</v>
      </c>
      <c r="L47" s="1003">
        <v>10.1661</v>
      </c>
      <c r="M47" s="1003">
        <v>3.3956</v>
      </c>
      <c r="N47" s="1005">
        <v>12.835900000000001</v>
      </c>
      <c r="O47" s="1003">
        <v>8.6098999999999997</v>
      </c>
      <c r="P47" s="1003">
        <v>17.324100000000001</v>
      </c>
      <c r="Q47" s="1003">
        <v>14.3378</v>
      </c>
      <c r="R47" s="1003" t="s">
        <v>430</v>
      </c>
      <c r="S47" s="1003">
        <v>4.0776000000000003</v>
      </c>
      <c r="T47" s="1003">
        <v>18.515999999999998</v>
      </c>
      <c r="U47" s="1003">
        <v>4.5163000000000002</v>
      </c>
      <c r="V47" s="1003">
        <v>11.7462</v>
      </c>
      <c r="W47" s="1003">
        <v>1.5604</v>
      </c>
      <c r="X47" s="1003">
        <v>17.451000000000001</v>
      </c>
      <c r="Y47" s="1004"/>
      <c r="Z47" s="1006" t="s">
        <v>7326</v>
      </c>
      <c r="AA47" s="1006" t="s">
        <v>7305</v>
      </c>
      <c r="AB47" s="1006" t="s">
        <v>7310</v>
      </c>
      <c r="AC47" s="1006" t="s">
        <v>7310</v>
      </c>
      <c r="AD47" s="1006" t="s">
        <v>7327</v>
      </c>
      <c r="AE47" s="1006" t="s">
        <v>7328</v>
      </c>
      <c r="AF47" s="1006" t="s">
        <v>7328</v>
      </c>
      <c r="AG47" s="1006" t="s">
        <v>7422</v>
      </c>
      <c r="AH47" s="1006" t="s">
        <v>7330</v>
      </c>
      <c r="AI47" s="1001" t="s">
        <v>430</v>
      </c>
      <c r="AJ47" s="1006" t="s">
        <v>7312</v>
      </c>
      <c r="AK47" s="1006" t="s">
        <v>7327</v>
      </c>
      <c r="AL47" s="1006" t="s">
        <v>7310</v>
      </c>
      <c r="AM47" s="1006" t="s">
        <v>7328</v>
      </c>
      <c r="AN47" s="1006" t="s">
        <v>7327</v>
      </c>
      <c r="AO47" s="999"/>
      <c r="AP47" s="1003" t="s">
        <v>430</v>
      </c>
      <c r="AQ47" s="1003">
        <v>17.18</v>
      </c>
      <c r="AR47" s="1003">
        <v>15.34</v>
      </c>
      <c r="AS47" s="1003">
        <v>13.77</v>
      </c>
      <c r="AT47" s="1003">
        <v>15.27</v>
      </c>
      <c r="AU47" s="1007"/>
      <c r="AV47" s="1001" t="s">
        <v>430</v>
      </c>
      <c r="AW47" s="1006" t="s">
        <v>7282</v>
      </c>
      <c r="AX47" s="1006" t="s">
        <v>7329</v>
      </c>
      <c r="AY47" s="1006" t="s">
        <v>7332</v>
      </c>
      <c r="AZ47" s="1006" t="s">
        <v>7302</v>
      </c>
      <c r="BA47" s="1008"/>
      <c r="BB47" s="1003">
        <v>14.1668740600959</v>
      </c>
      <c r="BC47" s="1009">
        <v>0.959902543086811</v>
      </c>
      <c r="BD47" s="1009">
        <v>6.9567018584170207E-2</v>
      </c>
      <c r="BE47" s="1010">
        <v>0.33289982870990398</v>
      </c>
    </row>
    <row r="48" spans="1:57" x14ac:dyDescent="0.35">
      <c r="A48" s="986" t="s">
        <v>2295</v>
      </c>
      <c r="B48" s="999"/>
      <c r="C48" s="1000">
        <v>41275</v>
      </c>
      <c r="D48" s="999"/>
      <c r="E48" s="1001">
        <v>5531.36</v>
      </c>
      <c r="F48" s="999"/>
      <c r="G48" s="1002">
        <v>186.39500000000001</v>
      </c>
      <c r="H48" s="1004"/>
      <c r="I48" s="1003">
        <v>0.1225</v>
      </c>
      <c r="J48" s="1003">
        <v>-0.53839999999999999</v>
      </c>
      <c r="K48" s="1003">
        <v>1.1768000000000001</v>
      </c>
      <c r="L48" s="1003">
        <v>7.282</v>
      </c>
      <c r="M48" s="1003">
        <v>0.80530000000000002</v>
      </c>
      <c r="N48" s="1005">
        <v>6.3334000000000001</v>
      </c>
      <c r="O48" s="1003">
        <v>4.1866000000000003</v>
      </c>
      <c r="P48" s="1003">
        <v>17.7622</v>
      </c>
      <c r="Q48" s="1003">
        <v>16.0107</v>
      </c>
      <c r="R48" s="1003">
        <v>16.9191</v>
      </c>
      <c r="S48" s="1003">
        <v>2.9113000000000002</v>
      </c>
      <c r="T48" s="1003">
        <v>14.9458</v>
      </c>
      <c r="U48" s="1003">
        <v>0.13159999999999999</v>
      </c>
      <c r="V48" s="1003">
        <v>5.3239999999999998</v>
      </c>
      <c r="W48" s="1003">
        <v>1.0485</v>
      </c>
      <c r="X48" s="1003">
        <v>16.441800000000001</v>
      </c>
      <c r="Y48" s="1004"/>
      <c r="Z48" s="1006" t="s">
        <v>7333</v>
      </c>
      <c r="AA48" s="1006" t="s">
        <v>7279</v>
      </c>
      <c r="AB48" s="1006" t="s">
        <v>7281</v>
      </c>
      <c r="AC48" s="1006" t="s">
        <v>7330</v>
      </c>
      <c r="AD48" s="1006" t="s">
        <v>7296</v>
      </c>
      <c r="AE48" s="1006" t="s">
        <v>7287</v>
      </c>
      <c r="AF48" s="1006" t="s">
        <v>7287</v>
      </c>
      <c r="AG48" s="1006" t="s">
        <v>7330</v>
      </c>
      <c r="AH48" s="1006" t="s">
        <v>7286</v>
      </c>
      <c r="AI48" s="1006" t="s">
        <v>7361</v>
      </c>
      <c r="AJ48" s="1006" t="s">
        <v>7296</v>
      </c>
      <c r="AK48" s="1006" t="s">
        <v>7330</v>
      </c>
      <c r="AL48" s="1006" t="s">
        <v>7296</v>
      </c>
      <c r="AM48" s="1006" t="s">
        <v>7287</v>
      </c>
      <c r="AN48" s="1006" t="s">
        <v>7295</v>
      </c>
      <c r="AO48" s="999"/>
      <c r="AP48" s="1003">
        <v>17.5</v>
      </c>
      <c r="AQ48" s="1003">
        <v>18.329999999999998</v>
      </c>
      <c r="AR48" s="1003">
        <v>15.6</v>
      </c>
      <c r="AS48" s="1003">
        <v>9.7799999999999994</v>
      </c>
      <c r="AT48" s="1003">
        <v>7.93</v>
      </c>
      <c r="AU48" s="1007"/>
      <c r="AV48" s="1006" t="s">
        <v>7427</v>
      </c>
      <c r="AW48" s="1006" t="s">
        <v>7425</v>
      </c>
      <c r="AX48" s="1006" t="s">
        <v>7297</v>
      </c>
      <c r="AY48" s="1006" t="s">
        <v>7287</v>
      </c>
      <c r="AZ48" s="1006" t="s">
        <v>7296</v>
      </c>
      <c r="BA48" s="1008"/>
      <c r="BB48" s="1003">
        <v>14.549754390836799</v>
      </c>
      <c r="BC48" s="1009">
        <v>0.99462935519193096</v>
      </c>
      <c r="BD48" s="1009">
        <v>7.0904503177704803E-2</v>
      </c>
      <c r="BE48" s="1010">
        <v>0.35538463643625701</v>
      </c>
    </row>
    <row r="49" spans="1:57" x14ac:dyDescent="0.35">
      <c r="A49" s="986" t="s">
        <v>2473</v>
      </c>
      <c r="B49" s="999"/>
      <c r="C49" s="1000">
        <v>41275</v>
      </c>
      <c r="D49" s="999"/>
      <c r="E49" s="1001">
        <v>2464.04</v>
      </c>
      <c r="F49" s="999"/>
      <c r="G49" s="1002">
        <v>85.042000000000002</v>
      </c>
      <c r="H49" s="1004"/>
      <c r="I49" s="1003">
        <v>0.4536</v>
      </c>
      <c r="J49" s="1003">
        <v>0.82879999999999998</v>
      </c>
      <c r="K49" s="1003">
        <v>2.7263000000000002</v>
      </c>
      <c r="L49" s="1003">
        <v>8.5023999999999997</v>
      </c>
      <c r="M49" s="1003">
        <v>9.3309999999999995</v>
      </c>
      <c r="N49" s="1005">
        <v>12.1305</v>
      </c>
      <c r="O49" s="1003">
        <v>3.5813000000000001</v>
      </c>
      <c r="P49" s="1003">
        <v>17.908899999999999</v>
      </c>
      <c r="Q49" s="1003">
        <v>20.607700000000001</v>
      </c>
      <c r="R49" s="1003">
        <v>16.9895</v>
      </c>
      <c r="S49" s="1003">
        <v>2.6049000000000002</v>
      </c>
      <c r="T49" s="1003">
        <v>22.8309</v>
      </c>
      <c r="U49" s="1003">
        <v>9.5915999999999997</v>
      </c>
      <c r="V49" s="1003">
        <v>12.28</v>
      </c>
      <c r="W49" s="1003">
        <v>2.9851000000000001</v>
      </c>
      <c r="X49" s="1003">
        <v>17.922699999999999</v>
      </c>
      <c r="Y49" s="1004"/>
      <c r="Z49" s="1006" t="s">
        <v>7335</v>
      </c>
      <c r="AA49" s="1006" t="s">
        <v>7335</v>
      </c>
      <c r="AB49" s="1006" t="s">
        <v>7335</v>
      </c>
      <c r="AC49" s="1006" t="s">
        <v>7278</v>
      </c>
      <c r="AD49" s="1006" t="s">
        <v>7295</v>
      </c>
      <c r="AE49" s="1006" t="s">
        <v>7287</v>
      </c>
      <c r="AF49" s="1006" t="s">
        <v>7295</v>
      </c>
      <c r="AG49" s="1006" t="s">
        <v>7289</v>
      </c>
      <c r="AH49" s="1006" t="s">
        <v>7295</v>
      </c>
      <c r="AI49" s="1006" t="s">
        <v>7281</v>
      </c>
      <c r="AJ49" s="1006" t="s">
        <v>7294</v>
      </c>
      <c r="AK49" s="1006" t="s">
        <v>7330</v>
      </c>
      <c r="AL49" s="1006" t="s">
        <v>7295</v>
      </c>
      <c r="AM49" s="1006" t="s">
        <v>7287</v>
      </c>
      <c r="AN49" s="1006" t="s">
        <v>7335</v>
      </c>
      <c r="AO49" s="999"/>
      <c r="AP49" s="1003">
        <v>19.66</v>
      </c>
      <c r="AQ49" s="1003">
        <v>23</v>
      </c>
      <c r="AR49" s="1003">
        <v>18.43</v>
      </c>
      <c r="AS49" s="1003">
        <v>12.24</v>
      </c>
      <c r="AT49" s="1003">
        <v>19.86</v>
      </c>
      <c r="AU49" s="1007"/>
      <c r="AV49" s="1006" t="s">
        <v>7296</v>
      </c>
      <c r="AW49" s="1006" t="s">
        <v>7296</v>
      </c>
      <c r="AX49" s="1006" t="s">
        <v>7281</v>
      </c>
      <c r="AY49" s="1006" t="s">
        <v>7287</v>
      </c>
      <c r="AZ49" s="1006" t="s">
        <v>7296</v>
      </c>
      <c r="BA49" s="1008"/>
      <c r="BB49" s="1003">
        <v>19.796755504936399</v>
      </c>
      <c r="BC49" s="1009">
        <v>1.11335259456835</v>
      </c>
      <c r="BD49" s="1009">
        <v>5.7979279503636301E-2</v>
      </c>
      <c r="BE49" s="1010">
        <v>-1.5472087747636599E-4</v>
      </c>
    </row>
    <row r="50" spans="1:57" x14ac:dyDescent="0.35">
      <c r="A50" s="986" t="s">
        <v>4063</v>
      </c>
      <c r="B50" s="999"/>
      <c r="C50" s="1000">
        <v>45889</v>
      </c>
      <c r="D50" s="999"/>
      <c r="E50" s="1001">
        <v>1659.08</v>
      </c>
      <c r="F50" s="999"/>
      <c r="G50" s="1002">
        <v>11.446</v>
      </c>
      <c r="H50" s="1004"/>
      <c r="I50" s="1003">
        <v>-0.33090000000000003</v>
      </c>
      <c r="J50" s="1003">
        <v>7.8700000000000006E-2</v>
      </c>
      <c r="K50" s="1003">
        <v>4.9802999999999997</v>
      </c>
      <c r="L50" s="1003">
        <v>10.7499</v>
      </c>
      <c r="M50" s="1003">
        <v>9.4681999999999995</v>
      </c>
      <c r="N50" s="1005" t="s">
        <v>430</v>
      </c>
      <c r="O50" s="1003" t="s">
        <v>430</v>
      </c>
      <c r="P50" s="1003" t="s">
        <v>430</v>
      </c>
      <c r="Q50" s="1003" t="s">
        <v>430</v>
      </c>
      <c r="R50" s="1003" t="s">
        <v>430</v>
      </c>
      <c r="S50" s="1003">
        <v>7.7575000000000003</v>
      </c>
      <c r="T50" s="1003">
        <v>22.863900000000001</v>
      </c>
      <c r="U50" s="1003">
        <v>8.0932999999999993</v>
      </c>
      <c r="V50" s="1003">
        <v>15.2553</v>
      </c>
      <c r="W50" s="1003">
        <v>1.5887</v>
      </c>
      <c r="X50" s="1003">
        <v>14.46</v>
      </c>
      <c r="Y50" s="1004"/>
      <c r="Z50" s="1006" t="s">
        <v>7340</v>
      </c>
      <c r="AA50" s="1006" t="s">
        <v>7383</v>
      </c>
      <c r="AB50" s="1006" t="s">
        <v>7338</v>
      </c>
      <c r="AC50" s="1006" t="s">
        <v>7339</v>
      </c>
      <c r="AD50" s="1006" t="s">
        <v>7340</v>
      </c>
      <c r="AE50" s="1001" t="s">
        <v>430</v>
      </c>
      <c r="AF50" s="1001" t="s">
        <v>430</v>
      </c>
      <c r="AG50" s="1001" t="s">
        <v>430</v>
      </c>
      <c r="AH50" s="1001" t="s">
        <v>430</v>
      </c>
      <c r="AI50" s="1001" t="s">
        <v>430</v>
      </c>
      <c r="AJ50" s="1006" t="s">
        <v>7338</v>
      </c>
      <c r="AK50" s="1006" t="s">
        <v>7340</v>
      </c>
      <c r="AL50" s="1006" t="s">
        <v>7339</v>
      </c>
      <c r="AM50" s="1006" t="s">
        <v>7341</v>
      </c>
      <c r="AN50" s="1006" t="s">
        <v>7342</v>
      </c>
      <c r="AO50" s="999"/>
      <c r="AP50" s="1003" t="s">
        <v>430</v>
      </c>
      <c r="AQ50" s="1003" t="s">
        <v>430</v>
      </c>
      <c r="AR50" s="1003" t="s">
        <v>430</v>
      </c>
      <c r="AS50" s="1003" t="s">
        <v>430</v>
      </c>
      <c r="AT50" s="1003">
        <v>23.12</v>
      </c>
      <c r="AU50" s="1007"/>
      <c r="AV50" s="1001" t="s">
        <v>430</v>
      </c>
      <c r="AW50" s="1001" t="s">
        <v>430</v>
      </c>
      <c r="AX50" s="1001" t="s">
        <v>430</v>
      </c>
      <c r="AY50" s="1001" t="s">
        <v>430</v>
      </c>
      <c r="AZ50" s="1006" t="s">
        <v>7339</v>
      </c>
      <c r="BA50" s="1008"/>
      <c r="BB50" s="1003">
        <v>12.542850306407299</v>
      </c>
      <c r="BC50" s="1009">
        <v>1.03995491748557</v>
      </c>
      <c r="BD50" s="1009">
        <v>6.0886849727640802E-2</v>
      </c>
      <c r="BE50" s="1010">
        <v>0.90436867831569701</v>
      </c>
    </row>
    <row r="51" spans="1:57" x14ac:dyDescent="0.35">
      <c r="A51" s="986" t="s">
        <v>3916</v>
      </c>
      <c r="B51" s="999"/>
      <c r="C51" s="1000">
        <v>44984</v>
      </c>
      <c r="D51" s="999"/>
      <c r="E51" s="1001">
        <v>1573.34</v>
      </c>
      <c r="F51" s="999"/>
      <c r="G51" s="1002">
        <v>17.32</v>
      </c>
      <c r="H51" s="1004"/>
      <c r="I51" s="1003">
        <v>-0.2591</v>
      </c>
      <c r="J51" s="1003">
        <v>-1.3048999999999999</v>
      </c>
      <c r="K51" s="1003">
        <v>-1.4059999999999999</v>
      </c>
      <c r="L51" s="1003">
        <v>8.3109000000000002</v>
      </c>
      <c r="M51" s="1003">
        <v>5.7999999999999996E-3</v>
      </c>
      <c r="N51" s="1005">
        <v>10.136100000000001</v>
      </c>
      <c r="O51" s="1003">
        <v>11.346299999999999</v>
      </c>
      <c r="P51" s="1003">
        <v>14.9466</v>
      </c>
      <c r="Q51" s="1003" t="s">
        <v>430</v>
      </c>
      <c r="R51" s="1003" t="s">
        <v>430</v>
      </c>
      <c r="S51" s="1003">
        <v>0.68600000000000005</v>
      </c>
      <c r="T51" s="1003">
        <v>18.072099999999999</v>
      </c>
      <c r="U51" s="1003">
        <v>2.4973000000000001</v>
      </c>
      <c r="V51" s="1003">
        <v>9.8775999999999993</v>
      </c>
      <c r="W51" s="1003">
        <v>5.7799999999999997E-2</v>
      </c>
      <c r="X51" s="1003">
        <v>17.203099999999999</v>
      </c>
      <c r="Y51" s="1004"/>
      <c r="Z51" s="1006" t="s">
        <v>7428</v>
      </c>
      <c r="AA51" s="1006" t="s">
        <v>7344</v>
      </c>
      <c r="AB51" s="1006" t="s">
        <v>7343</v>
      </c>
      <c r="AC51" s="1006" t="s">
        <v>7345</v>
      </c>
      <c r="AD51" s="1006" t="s">
        <v>7429</v>
      </c>
      <c r="AE51" s="1006" t="s">
        <v>7347</v>
      </c>
      <c r="AF51" s="1006" t="s">
        <v>7430</v>
      </c>
      <c r="AG51" s="1006" t="s">
        <v>7327</v>
      </c>
      <c r="AH51" s="1001" t="s">
        <v>430</v>
      </c>
      <c r="AI51" s="1001" t="s">
        <v>430</v>
      </c>
      <c r="AJ51" s="1006" t="s">
        <v>7349</v>
      </c>
      <c r="AK51" s="1006" t="s">
        <v>7431</v>
      </c>
      <c r="AL51" s="1006" t="s">
        <v>7351</v>
      </c>
      <c r="AM51" s="1006" t="s">
        <v>7432</v>
      </c>
      <c r="AN51" s="1006" t="s">
        <v>7353</v>
      </c>
      <c r="AO51" s="999"/>
      <c r="AP51" s="1003" t="s">
        <v>430</v>
      </c>
      <c r="AQ51" s="1003" t="s">
        <v>430</v>
      </c>
      <c r="AR51" s="1003" t="s">
        <v>430</v>
      </c>
      <c r="AS51" s="1003">
        <v>12.18</v>
      </c>
      <c r="AT51" s="1003">
        <v>9.6300000000000008</v>
      </c>
      <c r="AU51" s="1007"/>
      <c r="AV51" s="1001" t="s">
        <v>430</v>
      </c>
      <c r="AW51" s="1001" t="s">
        <v>430</v>
      </c>
      <c r="AX51" s="1001" t="s">
        <v>430</v>
      </c>
      <c r="AY51" s="1006" t="s">
        <v>7302</v>
      </c>
      <c r="AZ51" s="1006" t="s">
        <v>7432</v>
      </c>
      <c r="BA51" s="1008"/>
      <c r="BB51" s="1003">
        <v>14.7878876438939</v>
      </c>
      <c r="BC51" s="1009">
        <v>0.94935539379687595</v>
      </c>
      <c r="BD51" s="1009">
        <v>5.1329824661500698E-2</v>
      </c>
      <c r="BE51" s="1010">
        <v>0.30975369940380698</v>
      </c>
    </row>
    <row r="52" spans="1:57" x14ac:dyDescent="0.35">
      <c r="A52" s="986" t="s">
        <v>3961</v>
      </c>
      <c r="B52" s="999"/>
      <c r="C52" s="1000">
        <v>44832</v>
      </c>
      <c r="D52" s="999"/>
      <c r="E52" s="1001">
        <v>3478.78</v>
      </c>
      <c r="F52" s="999"/>
      <c r="G52" s="1002">
        <v>18.568000000000001</v>
      </c>
      <c r="H52" s="1004"/>
      <c r="I52" s="1003">
        <v>-0.1774</v>
      </c>
      <c r="J52" s="1003">
        <v>-0.46639999999999998</v>
      </c>
      <c r="K52" s="1003">
        <v>1.966</v>
      </c>
      <c r="L52" s="1003">
        <v>10.4055</v>
      </c>
      <c r="M52" s="1003">
        <v>9.0566999999999993</v>
      </c>
      <c r="N52" s="1005">
        <v>10.2416</v>
      </c>
      <c r="O52" s="1003">
        <v>9.2249999999999996</v>
      </c>
      <c r="P52" s="1003">
        <v>17.887899999999998</v>
      </c>
      <c r="Q52" s="1003" t="s">
        <v>430</v>
      </c>
      <c r="R52" s="1003" t="s">
        <v>430</v>
      </c>
      <c r="S52" s="1003">
        <v>4.5141999999999998</v>
      </c>
      <c r="T52" s="1003">
        <v>22.456</v>
      </c>
      <c r="U52" s="1003">
        <v>6.5167999999999999</v>
      </c>
      <c r="V52" s="1003">
        <v>9.3392999999999997</v>
      </c>
      <c r="W52" s="1003">
        <v>1.9156</v>
      </c>
      <c r="X52" s="1003">
        <v>17.3081</v>
      </c>
      <c r="Y52" s="1004"/>
      <c r="Z52" s="1006" t="s">
        <v>7355</v>
      </c>
      <c r="AA52" s="1006" t="s">
        <v>7356</v>
      </c>
      <c r="AB52" s="1006" t="s">
        <v>7357</v>
      </c>
      <c r="AC52" s="1006" t="s">
        <v>7358</v>
      </c>
      <c r="AD52" s="1006" t="s">
        <v>7359</v>
      </c>
      <c r="AE52" s="1006" t="s">
        <v>7389</v>
      </c>
      <c r="AF52" s="1006" t="s">
        <v>7361</v>
      </c>
      <c r="AG52" s="1006" t="s">
        <v>7433</v>
      </c>
      <c r="AH52" s="1001" t="s">
        <v>430</v>
      </c>
      <c r="AI52" s="1001" t="s">
        <v>430</v>
      </c>
      <c r="AJ52" s="1006" t="s">
        <v>7358</v>
      </c>
      <c r="AK52" s="1006" t="s">
        <v>7434</v>
      </c>
      <c r="AL52" s="1006" t="s">
        <v>7359</v>
      </c>
      <c r="AM52" s="1006" t="s">
        <v>7360</v>
      </c>
      <c r="AN52" s="1006" t="s">
        <v>7435</v>
      </c>
      <c r="AO52" s="999"/>
      <c r="AP52" s="1003" t="s">
        <v>430</v>
      </c>
      <c r="AQ52" s="1003" t="s">
        <v>430</v>
      </c>
      <c r="AR52" s="1003" t="s">
        <v>430</v>
      </c>
      <c r="AS52" s="1003">
        <v>14.28</v>
      </c>
      <c r="AT52" s="1003">
        <v>18.27</v>
      </c>
      <c r="AU52" s="1007"/>
      <c r="AV52" s="1001" t="s">
        <v>430</v>
      </c>
      <c r="AW52" s="1001" t="s">
        <v>430</v>
      </c>
      <c r="AX52" s="1001" t="s">
        <v>430</v>
      </c>
      <c r="AY52" s="1006" t="s">
        <v>7366</v>
      </c>
      <c r="AZ52" s="1006" t="s">
        <v>7360</v>
      </c>
      <c r="BA52" s="1008"/>
      <c r="BB52" s="1003">
        <v>15.016352997130699</v>
      </c>
      <c r="BC52" s="1009">
        <v>0.995133800930595</v>
      </c>
      <c r="BD52" s="1009">
        <v>6.8255071721211397E-2</v>
      </c>
      <c r="BE52" s="1010">
        <v>0.34834080309161403</v>
      </c>
    </row>
    <row r="53" spans="1:57" x14ac:dyDescent="0.35">
      <c r="A53" s="986" t="s">
        <v>3944</v>
      </c>
      <c r="B53" s="999"/>
      <c r="C53" s="1000">
        <v>45246</v>
      </c>
      <c r="D53" s="999"/>
      <c r="E53" s="1001">
        <v>1784.24</v>
      </c>
      <c r="F53" s="999"/>
      <c r="G53" s="1002">
        <v>15.067</v>
      </c>
      <c r="H53" s="1004"/>
      <c r="I53" s="1003">
        <v>0.1595</v>
      </c>
      <c r="J53" s="1003">
        <v>-0.65280000000000005</v>
      </c>
      <c r="K53" s="1003">
        <v>2.6501999999999999</v>
      </c>
      <c r="L53" s="1003">
        <v>9.3872999999999998</v>
      </c>
      <c r="M53" s="1003">
        <v>5.3563000000000001</v>
      </c>
      <c r="N53" s="1005">
        <v>6.5860000000000003</v>
      </c>
      <c r="O53" s="1003">
        <v>5.6679000000000004</v>
      </c>
      <c r="P53" s="1003" t="s">
        <v>430</v>
      </c>
      <c r="Q53" s="1003" t="s">
        <v>430</v>
      </c>
      <c r="R53" s="1003" t="s">
        <v>430</v>
      </c>
      <c r="S53" s="1003">
        <v>4.2409999999999997</v>
      </c>
      <c r="T53" s="1003">
        <v>19.5319</v>
      </c>
      <c r="U53" s="1003">
        <v>0.98529999999999995</v>
      </c>
      <c r="V53" s="1003">
        <v>3.7671999999999999</v>
      </c>
      <c r="W53" s="1003">
        <v>1.0665</v>
      </c>
      <c r="X53" s="1003">
        <v>16.1221</v>
      </c>
      <c r="Y53" s="1004"/>
      <c r="Z53" s="1006" t="s">
        <v>7367</v>
      </c>
      <c r="AA53" s="1006" t="s">
        <v>7368</v>
      </c>
      <c r="AB53" s="1006" t="s">
        <v>7369</v>
      </c>
      <c r="AC53" s="1006" t="s">
        <v>7370</v>
      </c>
      <c r="AD53" s="1006" t="s">
        <v>7436</v>
      </c>
      <c r="AE53" s="1006" t="s">
        <v>7358</v>
      </c>
      <c r="AF53" s="1006" t="s">
        <v>7371</v>
      </c>
      <c r="AG53" s="1001" t="s">
        <v>430</v>
      </c>
      <c r="AH53" s="1001" t="s">
        <v>430</v>
      </c>
      <c r="AI53" s="1001" t="s">
        <v>430</v>
      </c>
      <c r="AJ53" s="1006" t="s">
        <v>7369</v>
      </c>
      <c r="AK53" s="1006" t="s">
        <v>7370</v>
      </c>
      <c r="AL53" s="1006" t="s">
        <v>7437</v>
      </c>
      <c r="AM53" s="1006" t="s">
        <v>7363</v>
      </c>
      <c r="AN53" s="1006" t="s">
        <v>7374</v>
      </c>
      <c r="AO53" s="999"/>
      <c r="AP53" s="1003" t="s">
        <v>430</v>
      </c>
      <c r="AQ53" s="1003" t="s">
        <v>430</v>
      </c>
      <c r="AR53" s="1003" t="s">
        <v>430</v>
      </c>
      <c r="AS53" s="1003" t="s">
        <v>430</v>
      </c>
      <c r="AT53" s="1003">
        <v>12.04</v>
      </c>
      <c r="AU53" s="1007"/>
      <c r="AV53" s="1001" t="s">
        <v>430</v>
      </c>
      <c r="AW53" s="1001" t="s">
        <v>430</v>
      </c>
      <c r="AX53" s="1001" t="s">
        <v>430</v>
      </c>
      <c r="AY53" s="1001" t="s">
        <v>430</v>
      </c>
      <c r="AZ53" s="1006" t="s">
        <v>7357</v>
      </c>
      <c r="BA53" s="1008"/>
      <c r="BB53" s="1003">
        <v>16.221310869598401</v>
      </c>
      <c r="BC53" s="1009">
        <v>0.98671499712921396</v>
      </c>
      <c r="BD53" s="1009">
        <v>5.2557756768675502E-2</v>
      </c>
      <c r="BE53" s="1010">
        <v>0.26300914326388097</v>
      </c>
    </row>
    <row r="54" spans="1:57" x14ac:dyDescent="0.35">
      <c r="A54" s="986" t="s">
        <v>4107</v>
      </c>
      <c r="B54" s="999"/>
      <c r="C54" s="1000">
        <v>45772</v>
      </c>
      <c r="D54" s="999"/>
      <c r="E54" s="1001">
        <v>278.589</v>
      </c>
      <c r="F54" s="999"/>
      <c r="G54" s="1002">
        <v>10.922000000000001</v>
      </c>
      <c r="H54" s="1004"/>
      <c r="I54" s="1003">
        <v>9.1999999999999998E-3</v>
      </c>
      <c r="J54" s="1003">
        <v>-0.45569999999999999</v>
      </c>
      <c r="K54" s="1003">
        <v>1.5622</v>
      </c>
      <c r="L54" s="1003">
        <v>1.7135</v>
      </c>
      <c r="M54" s="1003">
        <v>4.6269</v>
      </c>
      <c r="N54" s="1005">
        <v>7.8076999999999996</v>
      </c>
      <c r="O54" s="1003" t="s">
        <v>430</v>
      </c>
      <c r="P54" s="1003" t="s">
        <v>430</v>
      </c>
      <c r="Q54" s="1003" t="s">
        <v>430</v>
      </c>
      <c r="R54" s="1003" t="s">
        <v>430</v>
      </c>
      <c r="S54" s="1003">
        <v>1.83E-2</v>
      </c>
      <c r="T54" s="1003">
        <v>11.974600000000001</v>
      </c>
      <c r="U54" s="1003">
        <v>5.8333000000000004</v>
      </c>
      <c r="V54" s="1003">
        <v>6.8375000000000004</v>
      </c>
      <c r="W54" s="1003">
        <v>0.44140000000000001</v>
      </c>
      <c r="X54" s="1003">
        <v>7.0118999999999998</v>
      </c>
      <c r="Y54" s="1004"/>
      <c r="Z54" s="1006" t="s">
        <v>7375</v>
      </c>
      <c r="AA54" s="1006" t="s">
        <v>7376</v>
      </c>
      <c r="AB54" s="1006" t="s">
        <v>7377</v>
      </c>
      <c r="AC54" s="1006" t="s">
        <v>7377</v>
      </c>
      <c r="AD54" s="1006" t="s">
        <v>7376</v>
      </c>
      <c r="AE54" s="1006" t="s">
        <v>7378</v>
      </c>
      <c r="AF54" s="1001" t="s">
        <v>430</v>
      </c>
      <c r="AG54" s="1001" t="s">
        <v>430</v>
      </c>
      <c r="AH54" s="1001" t="s">
        <v>430</v>
      </c>
      <c r="AI54" s="1001" t="s">
        <v>430</v>
      </c>
      <c r="AJ54" s="1006" t="s">
        <v>7378</v>
      </c>
      <c r="AK54" s="1006" t="s">
        <v>7376</v>
      </c>
      <c r="AL54" s="1006" t="s">
        <v>7376</v>
      </c>
      <c r="AM54" s="1006" t="s">
        <v>7378</v>
      </c>
      <c r="AN54" s="1006" t="s">
        <v>7376</v>
      </c>
      <c r="AO54" s="999"/>
      <c r="AP54" s="1003" t="s">
        <v>430</v>
      </c>
      <c r="AQ54" s="1003" t="s">
        <v>430</v>
      </c>
      <c r="AR54" s="1003" t="s">
        <v>430</v>
      </c>
      <c r="AS54" s="1003" t="s">
        <v>430</v>
      </c>
      <c r="AT54" s="1003">
        <v>10.050000000000001</v>
      </c>
      <c r="AU54" s="1007"/>
      <c r="AV54" s="1001" t="s">
        <v>430</v>
      </c>
      <c r="AW54" s="1001" t="s">
        <v>430</v>
      </c>
      <c r="AX54" s="1001" t="s">
        <v>430</v>
      </c>
      <c r="AY54" s="1001" t="s">
        <v>430</v>
      </c>
      <c r="AZ54" s="1006" t="s">
        <v>7378</v>
      </c>
      <c r="BA54" s="1008"/>
      <c r="BB54" s="1003">
        <v>7.9343116859632801</v>
      </c>
      <c r="BC54" s="1009">
        <v>0.592964474926022</v>
      </c>
      <c r="BD54" s="1009">
        <v>1.7765047327645E-2</v>
      </c>
      <c r="BE54" s="1010">
        <v>-0.12740975618358999</v>
      </c>
    </row>
    <row r="55" spans="1:57" x14ac:dyDescent="0.35">
      <c r="A55" s="986" t="s">
        <v>4054</v>
      </c>
      <c r="B55" s="999"/>
      <c r="C55" s="1000">
        <v>44176</v>
      </c>
      <c r="D55" s="999"/>
      <c r="E55" s="1001">
        <v>768.92899999999997</v>
      </c>
      <c r="F55" s="999"/>
      <c r="G55" s="1002">
        <v>18.78</v>
      </c>
      <c r="H55" s="1004"/>
      <c r="I55" s="1003">
        <v>-1.6E-2</v>
      </c>
      <c r="J55" s="1003">
        <v>-0.77669999999999995</v>
      </c>
      <c r="K55" s="1003">
        <v>2.2932000000000001</v>
      </c>
      <c r="L55" s="1003">
        <v>7.6155999999999997</v>
      </c>
      <c r="M55" s="1003">
        <v>-2.2181000000000002</v>
      </c>
      <c r="N55" s="1005">
        <v>3.4824999999999999</v>
      </c>
      <c r="O55" s="1003">
        <v>2.5950000000000002</v>
      </c>
      <c r="P55" s="1003">
        <v>11.6614</v>
      </c>
      <c r="Q55" s="1003">
        <v>9.2332999999999998</v>
      </c>
      <c r="R55" s="1003" t="s">
        <v>430</v>
      </c>
      <c r="S55" s="1003">
        <v>4.0904999999999996</v>
      </c>
      <c r="T55" s="1003">
        <v>13.0304</v>
      </c>
      <c r="U55" s="1003">
        <v>-2.2383999999999999</v>
      </c>
      <c r="V55" s="1003">
        <v>2.1762999999999999</v>
      </c>
      <c r="W55" s="1003">
        <v>0.88639999999999997</v>
      </c>
      <c r="X55" s="1003">
        <v>11.7355</v>
      </c>
      <c r="Y55" s="1004"/>
      <c r="Z55" s="1006" t="s">
        <v>7319</v>
      </c>
      <c r="AA55" s="1006" t="s">
        <v>7379</v>
      </c>
      <c r="AB55" s="1006" t="s">
        <v>7319</v>
      </c>
      <c r="AC55" s="1006" t="s">
        <v>7291</v>
      </c>
      <c r="AD55" s="1006" t="s">
        <v>7380</v>
      </c>
      <c r="AE55" s="1006" t="s">
        <v>7321</v>
      </c>
      <c r="AF55" s="1006" t="s">
        <v>7341</v>
      </c>
      <c r="AG55" s="1006" t="s">
        <v>7341</v>
      </c>
      <c r="AH55" s="1006" t="s">
        <v>7340</v>
      </c>
      <c r="AI55" s="1001" t="s">
        <v>430</v>
      </c>
      <c r="AJ55" s="1006" t="s">
        <v>7291</v>
      </c>
      <c r="AK55" s="1006" t="s">
        <v>7382</v>
      </c>
      <c r="AL55" s="1006" t="s">
        <v>7337</v>
      </c>
      <c r="AM55" s="1006" t="s">
        <v>7337</v>
      </c>
      <c r="AN55" s="1006" t="s">
        <v>7319</v>
      </c>
      <c r="AO55" s="999"/>
      <c r="AP55" s="1003" t="s">
        <v>430</v>
      </c>
      <c r="AQ55" s="1003" t="s">
        <v>430</v>
      </c>
      <c r="AR55" s="1003">
        <v>9.81</v>
      </c>
      <c r="AS55" s="1003">
        <v>6.23</v>
      </c>
      <c r="AT55" s="1003">
        <v>4.0999999999999996</v>
      </c>
      <c r="AU55" s="1007"/>
      <c r="AV55" s="1001" t="s">
        <v>430</v>
      </c>
      <c r="AW55" s="1001" t="s">
        <v>430</v>
      </c>
      <c r="AX55" s="1006" t="s">
        <v>7341</v>
      </c>
      <c r="AY55" s="1006" t="s">
        <v>7341</v>
      </c>
      <c r="AZ55" s="1006" t="s">
        <v>7337</v>
      </c>
      <c r="BA55" s="1008"/>
      <c r="BB55" s="1003">
        <v>14.392324219178301</v>
      </c>
      <c r="BC55" s="1009">
        <v>0.98546945848459899</v>
      </c>
      <c r="BD55" s="1009">
        <v>4.04713740496562E-2</v>
      </c>
      <c r="BE55" s="1010">
        <v>-5.6163813552907699E-2</v>
      </c>
    </row>
    <row r="56" spans="1:57" x14ac:dyDescent="0.35">
      <c r="A56" s="986" t="s">
        <v>3990</v>
      </c>
      <c r="B56" s="999"/>
      <c r="C56" s="1000">
        <v>45271</v>
      </c>
      <c r="D56" s="999"/>
      <c r="E56" s="1001">
        <v>704.55899999999997</v>
      </c>
      <c r="F56" s="999"/>
      <c r="G56" s="1002">
        <v>17.370999999999999</v>
      </c>
      <c r="H56" s="1004"/>
      <c r="I56" s="1003">
        <v>-0.39560000000000001</v>
      </c>
      <c r="J56" s="1003">
        <v>0.25390000000000001</v>
      </c>
      <c r="K56" s="1003">
        <v>3.1286999999999998</v>
      </c>
      <c r="L56" s="1003">
        <v>13.7218</v>
      </c>
      <c r="M56" s="1003">
        <v>26.1053</v>
      </c>
      <c r="N56" s="1005">
        <v>23.769100000000002</v>
      </c>
      <c r="O56" s="1003">
        <v>15.8855</v>
      </c>
      <c r="P56" s="1003" t="s">
        <v>430</v>
      </c>
      <c r="Q56" s="1003" t="s">
        <v>430</v>
      </c>
      <c r="R56" s="1003" t="s">
        <v>430</v>
      </c>
      <c r="S56" s="1003">
        <v>4.3429000000000002</v>
      </c>
      <c r="T56" s="1003">
        <v>27.2135</v>
      </c>
      <c r="U56" s="1003">
        <v>26.749400000000001</v>
      </c>
      <c r="V56" s="1003">
        <v>28.455200000000001</v>
      </c>
      <c r="W56" s="1003">
        <v>0.78320000000000001</v>
      </c>
      <c r="X56" s="1003">
        <v>22.938700000000001</v>
      </c>
      <c r="Y56" s="1004"/>
      <c r="Z56" s="1006" t="s">
        <v>7303</v>
      </c>
      <c r="AA56" s="1006" t="s">
        <v>7384</v>
      </c>
      <c r="AB56" s="1006" t="s">
        <v>7385</v>
      </c>
      <c r="AC56" s="1006" t="s">
        <v>7386</v>
      </c>
      <c r="AD56" s="1006" t="s">
        <v>7387</v>
      </c>
      <c r="AE56" s="1006" t="s">
        <v>7328</v>
      </c>
      <c r="AF56" s="1006" t="s">
        <v>7286</v>
      </c>
      <c r="AG56" s="1001" t="s">
        <v>430</v>
      </c>
      <c r="AH56" s="1001" t="s">
        <v>430</v>
      </c>
      <c r="AI56" s="1001" t="s">
        <v>430</v>
      </c>
      <c r="AJ56" s="1006" t="s">
        <v>7388</v>
      </c>
      <c r="AK56" s="1006" t="s">
        <v>7389</v>
      </c>
      <c r="AL56" s="1006" t="s">
        <v>7387</v>
      </c>
      <c r="AM56" s="1006" t="s">
        <v>7328</v>
      </c>
      <c r="AN56" s="1006" t="s">
        <v>7390</v>
      </c>
      <c r="AO56" s="999"/>
      <c r="AP56" s="1003" t="s">
        <v>430</v>
      </c>
      <c r="AQ56" s="1003" t="s">
        <v>430</v>
      </c>
      <c r="AR56" s="1003" t="s">
        <v>430</v>
      </c>
      <c r="AS56" s="1003" t="s">
        <v>430</v>
      </c>
      <c r="AT56" s="1003">
        <v>44.4</v>
      </c>
      <c r="AU56" s="1007"/>
      <c r="AV56" s="1001" t="s">
        <v>430</v>
      </c>
      <c r="AW56" s="1001" t="s">
        <v>430</v>
      </c>
      <c r="AX56" s="1001" t="s">
        <v>430</v>
      </c>
      <c r="AY56" s="1001" t="s">
        <v>430</v>
      </c>
      <c r="AZ56" s="1006" t="s">
        <v>7438</v>
      </c>
      <c r="BA56" s="1008"/>
      <c r="BB56" s="1003">
        <v>13.800730056138899</v>
      </c>
      <c r="BC56" s="1009">
        <v>0.98667860910989602</v>
      </c>
      <c r="BD56" s="1009">
        <v>9.9273026601607098E-2</v>
      </c>
      <c r="BE56" s="1010">
        <v>0.21101329644309799</v>
      </c>
    </row>
    <row r="57" spans="1:57" x14ac:dyDescent="0.35">
      <c r="A57" s="986" t="s">
        <v>4016</v>
      </c>
      <c r="B57" s="999"/>
      <c r="C57" s="1000">
        <v>44614</v>
      </c>
      <c r="D57" s="999"/>
      <c r="E57" s="1001">
        <v>3037.74</v>
      </c>
      <c r="F57" s="999"/>
      <c r="G57" s="1002">
        <v>23.952000000000002</v>
      </c>
      <c r="H57" s="1004"/>
      <c r="I57" s="1003">
        <v>-7.0900000000000005E-2</v>
      </c>
      <c r="J57" s="1003">
        <v>0.56259999999999999</v>
      </c>
      <c r="K57" s="1003">
        <v>6.2880000000000003</v>
      </c>
      <c r="L57" s="1003">
        <v>10.8119</v>
      </c>
      <c r="M57" s="1003">
        <v>12.694100000000001</v>
      </c>
      <c r="N57" s="1005">
        <v>23.508500000000002</v>
      </c>
      <c r="O57" s="1003">
        <v>10.903</v>
      </c>
      <c r="P57" s="1003">
        <v>21.474799999999998</v>
      </c>
      <c r="Q57" s="1003" t="s">
        <v>430</v>
      </c>
      <c r="R57" s="1003" t="s">
        <v>430</v>
      </c>
      <c r="S57" s="1003">
        <v>7.6059000000000001</v>
      </c>
      <c r="T57" s="1003">
        <v>23.254300000000001</v>
      </c>
      <c r="U57" s="1003">
        <v>13.986599999999999</v>
      </c>
      <c r="V57" s="1003">
        <v>19.241299999999999</v>
      </c>
      <c r="W57" s="1003">
        <v>2.9839000000000002</v>
      </c>
      <c r="X57" s="1003">
        <v>21.5594</v>
      </c>
      <c r="Y57" s="1004"/>
      <c r="Z57" s="1006" t="s">
        <v>7392</v>
      </c>
      <c r="AA57" s="1006" t="s">
        <v>7439</v>
      </c>
      <c r="AB57" s="1006" t="s">
        <v>7331</v>
      </c>
      <c r="AC57" s="1006" t="s">
        <v>7282</v>
      </c>
      <c r="AD57" s="1006" t="s">
        <v>7392</v>
      </c>
      <c r="AE57" s="1006" t="s">
        <v>7393</v>
      </c>
      <c r="AF57" s="1006" t="s">
        <v>7394</v>
      </c>
      <c r="AG57" s="1006" t="s">
        <v>7395</v>
      </c>
      <c r="AH57" s="1001" t="s">
        <v>430</v>
      </c>
      <c r="AI57" s="1001" t="s">
        <v>430</v>
      </c>
      <c r="AJ57" s="1006" t="s">
        <v>7282</v>
      </c>
      <c r="AK57" s="1006" t="s">
        <v>7392</v>
      </c>
      <c r="AL57" s="1006" t="s">
        <v>7392</v>
      </c>
      <c r="AM57" s="1006" t="s">
        <v>7282</v>
      </c>
      <c r="AN57" s="1006" t="s">
        <v>7392</v>
      </c>
      <c r="AO57" s="999"/>
      <c r="AP57" s="1003" t="s">
        <v>430</v>
      </c>
      <c r="AQ57" s="1003" t="s">
        <v>430</v>
      </c>
      <c r="AR57" s="1003" t="s">
        <v>430</v>
      </c>
      <c r="AS57" s="1003">
        <v>19.09</v>
      </c>
      <c r="AT57" s="1003">
        <v>29.56</v>
      </c>
      <c r="AU57" s="1007"/>
      <c r="AV57" s="1001" t="s">
        <v>430</v>
      </c>
      <c r="AW57" s="1001" t="s">
        <v>430</v>
      </c>
      <c r="AX57" s="1001" t="s">
        <v>430</v>
      </c>
      <c r="AY57" s="1006" t="s">
        <v>7396</v>
      </c>
      <c r="AZ57" s="1006" t="s">
        <v>7391</v>
      </c>
      <c r="BA57" s="1008"/>
      <c r="BB57" s="1003">
        <v>14.9670938943047</v>
      </c>
      <c r="BC57" s="1009">
        <v>0.90922147889453098</v>
      </c>
      <c r="BD57" s="1009">
        <v>9.1094115099685097E-2</v>
      </c>
      <c r="BE57" s="1010">
        <v>0.18484474774951901</v>
      </c>
    </row>
    <row r="58" spans="1:57" x14ac:dyDescent="0.35">
      <c r="A58" s="986" t="s">
        <v>4075</v>
      </c>
      <c r="B58" s="999"/>
      <c r="C58" s="1000">
        <v>45593</v>
      </c>
      <c r="D58" s="999"/>
      <c r="E58" s="1001">
        <v>2291.9899999999998</v>
      </c>
      <c r="F58" s="999"/>
      <c r="G58" s="1002">
        <v>12.971</v>
      </c>
      <c r="H58" s="1004"/>
      <c r="I58" s="1003">
        <v>-0.13089999999999999</v>
      </c>
      <c r="J58" s="1003">
        <v>7.7200000000000005E-2</v>
      </c>
      <c r="K58" s="1003">
        <v>2.6023999999999998</v>
      </c>
      <c r="L58" s="1003">
        <v>9.2754999999999992</v>
      </c>
      <c r="M58" s="1003">
        <v>17.993300000000001</v>
      </c>
      <c r="N58" s="1005">
        <v>28.413</v>
      </c>
      <c r="O58" s="1003" t="s">
        <v>430</v>
      </c>
      <c r="P58" s="1003" t="s">
        <v>430</v>
      </c>
      <c r="Q58" s="1003" t="s">
        <v>430</v>
      </c>
      <c r="R58" s="1003" t="s">
        <v>430</v>
      </c>
      <c r="S58" s="1003">
        <v>2.6999</v>
      </c>
      <c r="T58" s="1003">
        <v>26.7318</v>
      </c>
      <c r="U58" s="1003">
        <v>18.575700000000001</v>
      </c>
      <c r="V58" s="1003">
        <v>23.228200000000001</v>
      </c>
      <c r="W58" s="1003">
        <v>3.0590000000000002</v>
      </c>
      <c r="X58" s="1003">
        <v>15.6248</v>
      </c>
      <c r="Y58" s="1004"/>
      <c r="Z58" s="1006" t="s">
        <v>7397</v>
      </c>
      <c r="AA58" s="1006" t="s">
        <v>7398</v>
      </c>
      <c r="AB58" s="1006" t="s">
        <v>7398</v>
      </c>
      <c r="AC58" s="1006" t="s">
        <v>7399</v>
      </c>
      <c r="AD58" s="1006" t="s">
        <v>7400</v>
      </c>
      <c r="AE58" s="1006" t="s">
        <v>7401</v>
      </c>
      <c r="AF58" s="1001" t="s">
        <v>430</v>
      </c>
      <c r="AG58" s="1001" t="s">
        <v>430</v>
      </c>
      <c r="AH58" s="1001" t="s">
        <v>430</v>
      </c>
      <c r="AI58" s="1001" t="s">
        <v>430</v>
      </c>
      <c r="AJ58" s="1006" t="s">
        <v>7398</v>
      </c>
      <c r="AK58" s="1006" t="s">
        <v>7400</v>
      </c>
      <c r="AL58" s="1006" t="s">
        <v>7400</v>
      </c>
      <c r="AM58" s="1006" t="s">
        <v>7401</v>
      </c>
      <c r="AN58" s="1006" t="s">
        <v>7402</v>
      </c>
      <c r="AO58" s="999"/>
      <c r="AP58" s="1003" t="s">
        <v>430</v>
      </c>
      <c r="AQ58" s="1003" t="s">
        <v>430</v>
      </c>
      <c r="AR58" s="1003" t="s">
        <v>430</v>
      </c>
      <c r="AS58" s="1003" t="s">
        <v>430</v>
      </c>
      <c r="AT58" s="1003">
        <v>34.56</v>
      </c>
      <c r="AU58" s="1007"/>
      <c r="AV58" s="1001" t="s">
        <v>430</v>
      </c>
      <c r="AW58" s="1001" t="s">
        <v>430</v>
      </c>
      <c r="AX58" s="1001" t="s">
        <v>430</v>
      </c>
      <c r="AY58" s="1001" t="s">
        <v>430</v>
      </c>
      <c r="AZ58" s="1006" t="s">
        <v>7401</v>
      </c>
      <c r="BA58" s="1008"/>
      <c r="BB58" s="1003">
        <v>14.2516850051004</v>
      </c>
      <c r="BC58" s="1009">
        <v>0.99706720206149402</v>
      </c>
      <c r="BD58" s="1009">
        <v>6.3390788696321504E-2</v>
      </c>
      <c r="BE58" s="1010">
        <v>0.27123984655620298</v>
      </c>
    </row>
    <row r="59" spans="1:57" x14ac:dyDescent="0.35">
      <c r="A59" s="986" t="s">
        <v>4171</v>
      </c>
      <c r="B59" s="999"/>
      <c r="C59" s="1000">
        <v>43769</v>
      </c>
      <c r="D59" s="999"/>
      <c r="E59" s="1001">
        <v>4144.3100000000004</v>
      </c>
      <c r="F59" s="999"/>
      <c r="G59" s="1002">
        <v>39.515000000000001</v>
      </c>
      <c r="H59" s="1004"/>
      <c r="I59" s="1003" t="s">
        <v>430</v>
      </c>
      <c r="J59" s="1003">
        <v>0.10639999999999999</v>
      </c>
      <c r="K59" s="1003">
        <v>2.8715000000000002</v>
      </c>
      <c r="L59" s="1003">
        <v>10.109500000000001</v>
      </c>
      <c r="M59" s="1003">
        <v>14.6958</v>
      </c>
      <c r="N59" s="1005">
        <v>14.0684</v>
      </c>
      <c r="O59" s="1003">
        <v>12.1907</v>
      </c>
      <c r="P59" s="1003">
        <v>21.627800000000001</v>
      </c>
      <c r="Q59" s="1003">
        <v>17.101800000000001</v>
      </c>
      <c r="R59" s="1003" t="s">
        <v>430</v>
      </c>
      <c r="S59" s="1003">
        <v>4.4927999999999999</v>
      </c>
      <c r="T59" s="1003">
        <v>25.599900000000002</v>
      </c>
      <c r="U59" s="1003">
        <v>11.9595</v>
      </c>
      <c r="V59" s="1003">
        <v>12.784000000000001</v>
      </c>
      <c r="W59" s="1003">
        <v>3.0727000000000002</v>
      </c>
      <c r="X59" s="1003">
        <v>22.4436</v>
      </c>
      <c r="Y59" s="1004"/>
      <c r="Z59" s="1001" t="s">
        <v>430</v>
      </c>
      <c r="AA59" s="1006" t="s">
        <v>7403</v>
      </c>
      <c r="AB59" s="1006" t="s">
        <v>7403</v>
      </c>
      <c r="AC59" s="1006" t="s">
        <v>7403</v>
      </c>
      <c r="AD59" s="1006" t="s">
        <v>7403</v>
      </c>
      <c r="AE59" s="1006" t="s">
        <v>7403</v>
      </c>
      <c r="AF59" s="1006" t="s">
        <v>7403</v>
      </c>
      <c r="AG59" s="1006" t="s">
        <v>7403</v>
      </c>
      <c r="AH59" s="1006" t="s">
        <v>7403</v>
      </c>
      <c r="AI59" s="1001" t="s">
        <v>430</v>
      </c>
      <c r="AJ59" s="1006" t="s">
        <v>7403</v>
      </c>
      <c r="AK59" s="1006" t="s">
        <v>7403</v>
      </c>
      <c r="AL59" s="1006" t="s">
        <v>7403</v>
      </c>
      <c r="AM59" s="1006" t="s">
        <v>7403</v>
      </c>
      <c r="AN59" s="1006" t="s">
        <v>7403</v>
      </c>
      <c r="AO59" s="999"/>
      <c r="AP59" s="1003" t="s">
        <v>430</v>
      </c>
      <c r="AQ59" s="1003" t="s">
        <v>430</v>
      </c>
      <c r="AR59" s="1003">
        <v>19.75</v>
      </c>
      <c r="AS59" s="1003">
        <v>17.91</v>
      </c>
      <c r="AT59" s="1003">
        <v>25.43</v>
      </c>
      <c r="AU59" s="1007"/>
      <c r="AV59" s="1001" t="s">
        <v>430</v>
      </c>
      <c r="AW59" s="1001" t="s">
        <v>430</v>
      </c>
      <c r="AX59" s="1006" t="s">
        <v>7403</v>
      </c>
      <c r="AY59" s="1006" t="s">
        <v>7403</v>
      </c>
      <c r="AZ59" s="1006" t="s">
        <v>7403</v>
      </c>
      <c r="BA59" s="1008"/>
      <c r="BB59" s="1003">
        <v>14.837286479661699</v>
      </c>
      <c r="BC59" s="1009">
        <v>0.96598400601387502</v>
      </c>
      <c r="BD59" s="1009">
        <v>8.56110744410081E-2</v>
      </c>
      <c r="BE59" s="1010">
        <v>0.62449023385041202</v>
      </c>
    </row>
    <row r="60" spans="1:57" x14ac:dyDescent="0.35">
      <c r="A60" s="986" t="s">
        <v>4046</v>
      </c>
      <c r="B60" s="999"/>
      <c r="C60" s="1000">
        <v>45140</v>
      </c>
      <c r="D60" s="999"/>
      <c r="E60" s="1001">
        <v>500.43299999999999</v>
      </c>
      <c r="F60" s="999"/>
      <c r="G60" s="1002">
        <v>15.712</v>
      </c>
      <c r="H60" s="1004"/>
      <c r="I60" s="1003">
        <v>-0.19689999999999999</v>
      </c>
      <c r="J60" s="1003">
        <v>-0.15890000000000001</v>
      </c>
      <c r="K60" s="1003">
        <v>3.5183</v>
      </c>
      <c r="L60" s="1003">
        <v>5.1673</v>
      </c>
      <c r="M60" s="1003">
        <v>1.2632000000000001</v>
      </c>
      <c r="N60" s="1005">
        <v>8.1498000000000008</v>
      </c>
      <c r="O60" s="1003">
        <v>1.3838999999999999</v>
      </c>
      <c r="P60" s="1003">
        <v>16.133600000000001</v>
      </c>
      <c r="Q60" s="1003" t="s">
        <v>430</v>
      </c>
      <c r="R60" s="1003" t="s">
        <v>430</v>
      </c>
      <c r="S60" s="1003">
        <v>3.1716000000000002</v>
      </c>
      <c r="T60" s="1003">
        <v>14.912599999999999</v>
      </c>
      <c r="U60" s="1003">
        <v>1.7155</v>
      </c>
      <c r="V60" s="1003">
        <v>6.0117000000000003</v>
      </c>
      <c r="W60" s="1003">
        <v>2.3849999999999998</v>
      </c>
      <c r="X60" s="1003">
        <v>16.065000000000001</v>
      </c>
      <c r="Y60" s="1004"/>
      <c r="Z60" s="1006" t="s">
        <v>7323</v>
      </c>
      <c r="AA60" s="1006" t="s">
        <v>7404</v>
      </c>
      <c r="AB60" s="1006" t="s">
        <v>7440</v>
      </c>
      <c r="AC60" s="1006" t="s">
        <v>7323</v>
      </c>
      <c r="AD60" s="1006" t="s">
        <v>7325</v>
      </c>
      <c r="AE60" s="1006" t="s">
        <v>7406</v>
      </c>
      <c r="AF60" s="1006" t="s">
        <v>7337</v>
      </c>
      <c r="AG60" s="1006" t="s">
        <v>7336</v>
      </c>
      <c r="AH60" s="1001" t="s">
        <v>430</v>
      </c>
      <c r="AI60" s="1001" t="s">
        <v>430</v>
      </c>
      <c r="AJ60" s="1006" t="s">
        <v>7322</v>
      </c>
      <c r="AK60" s="1006" t="s">
        <v>7293</v>
      </c>
      <c r="AL60" s="1006" t="s">
        <v>7404</v>
      </c>
      <c r="AM60" s="1006" t="s">
        <v>7404</v>
      </c>
      <c r="AN60" s="1006" t="s">
        <v>7407</v>
      </c>
      <c r="AO60" s="999"/>
      <c r="AP60" s="1003" t="s">
        <v>430</v>
      </c>
      <c r="AQ60" s="1003" t="s">
        <v>430</v>
      </c>
      <c r="AR60" s="1003" t="s">
        <v>430</v>
      </c>
      <c r="AS60" s="1003">
        <v>7.63</v>
      </c>
      <c r="AT60" s="1003">
        <v>8.7100000000000009</v>
      </c>
      <c r="AU60" s="1007"/>
      <c r="AV60" s="1001" t="s">
        <v>430</v>
      </c>
      <c r="AW60" s="1001" t="s">
        <v>430</v>
      </c>
      <c r="AX60" s="1001" t="s">
        <v>430</v>
      </c>
      <c r="AY60" s="1006" t="s">
        <v>7399</v>
      </c>
      <c r="AZ60" s="1006" t="s">
        <v>7404</v>
      </c>
      <c r="BA60" s="1008"/>
      <c r="BB60" s="1003">
        <v>15.955806032591299</v>
      </c>
      <c r="BC60" s="1009">
        <v>1.0219023499482001</v>
      </c>
      <c r="BD60" s="1009">
        <v>5.7381274419965898E-2</v>
      </c>
      <c r="BE60" s="1010">
        <v>0.288065220776693</v>
      </c>
    </row>
    <row r="61" spans="1:57" x14ac:dyDescent="0.35">
      <c r="A61" s="986" t="s">
        <v>4153</v>
      </c>
      <c r="B61" s="999"/>
      <c r="C61" s="1000">
        <v>45988</v>
      </c>
      <c r="D61" s="999"/>
      <c r="E61" s="1001">
        <v>816.88699999999994</v>
      </c>
      <c r="F61" s="999"/>
      <c r="G61" s="1002">
        <v>10.076000000000001</v>
      </c>
      <c r="H61" s="1004"/>
      <c r="I61" s="1003">
        <v>0.29859999999999998</v>
      </c>
      <c r="J61" s="1003">
        <v>-0.66059999999999997</v>
      </c>
      <c r="K61" s="1003">
        <v>2.7744</v>
      </c>
      <c r="L61" s="1003">
        <v>4.6314000000000002</v>
      </c>
      <c r="M61" s="1003">
        <v>-3.9190999999999998</v>
      </c>
      <c r="N61" s="1005" t="s">
        <v>430</v>
      </c>
      <c r="O61" s="1003" t="s">
        <v>430</v>
      </c>
      <c r="P61" s="1003" t="s">
        <v>430</v>
      </c>
      <c r="Q61" s="1003" t="s">
        <v>430</v>
      </c>
      <c r="R61" s="1003" t="s">
        <v>430</v>
      </c>
      <c r="S61" s="1003">
        <v>5.4306000000000001</v>
      </c>
      <c r="T61" s="1003">
        <v>10.847099999999999</v>
      </c>
      <c r="U61" s="1003">
        <v>-1.3994</v>
      </c>
      <c r="V61" s="1003" t="s">
        <v>430</v>
      </c>
      <c r="W61" s="1003">
        <v>0.6694</v>
      </c>
      <c r="X61" s="1003">
        <v>0.76</v>
      </c>
      <c r="Y61" s="1004"/>
      <c r="Z61" s="1006" t="s">
        <v>7408</v>
      </c>
      <c r="AA61" s="1006" t="s">
        <v>7409</v>
      </c>
      <c r="AB61" s="1006" t="s">
        <v>7408</v>
      </c>
      <c r="AC61" s="1006" t="s">
        <v>7409</v>
      </c>
      <c r="AD61" s="1006" t="s">
        <v>7409</v>
      </c>
      <c r="AE61" s="1001" t="s">
        <v>430</v>
      </c>
      <c r="AF61" s="1001" t="s">
        <v>430</v>
      </c>
      <c r="AG61" s="1001" t="s">
        <v>430</v>
      </c>
      <c r="AH61" s="1001" t="s">
        <v>430</v>
      </c>
      <c r="AI61" s="1001" t="s">
        <v>430</v>
      </c>
      <c r="AJ61" s="1006" t="s">
        <v>7408</v>
      </c>
      <c r="AK61" s="1006" t="s">
        <v>7409</v>
      </c>
      <c r="AL61" s="1006" t="s">
        <v>7408</v>
      </c>
      <c r="AM61" s="1001" t="s">
        <v>430</v>
      </c>
      <c r="AN61" s="1006" t="s">
        <v>7408</v>
      </c>
      <c r="AO61" s="999"/>
      <c r="AP61" s="1003" t="s">
        <v>430</v>
      </c>
      <c r="AQ61" s="1003" t="s">
        <v>430</v>
      </c>
      <c r="AR61" s="1003" t="s">
        <v>430</v>
      </c>
      <c r="AS61" s="1003" t="s">
        <v>430</v>
      </c>
      <c r="AT61" s="1003" t="s">
        <v>430</v>
      </c>
      <c r="AU61" s="1007"/>
      <c r="AV61" s="1001" t="s">
        <v>430</v>
      </c>
      <c r="AW61" s="1001" t="s">
        <v>430</v>
      </c>
      <c r="AX61" s="1001" t="s">
        <v>430</v>
      </c>
      <c r="AY61" s="1001" t="s">
        <v>430</v>
      </c>
      <c r="AZ61" s="1001" t="s">
        <v>430</v>
      </c>
      <c r="BA61" s="1008"/>
      <c r="BB61" s="1003">
        <v>17.291220195456201</v>
      </c>
      <c r="BC61" s="1009">
        <v>1.1374448760432501</v>
      </c>
      <c r="BD61" s="1009">
        <v>-1.7632233661809101E-2</v>
      </c>
      <c r="BE61" s="1010">
        <v>0.16600774640645399</v>
      </c>
    </row>
    <row r="62" spans="1:57" x14ac:dyDescent="0.35">
      <c r="A62" s="986" t="s">
        <v>4117</v>
      </c>
      <c r="B62" s="999"/>
      <c r="C62" s="1000">
        <v>46078</v>
      </c>
      <c r="D62" s="999"/>
      <c r="E62" s="1001">
        <v>768.346</v>
      </c>
      <c r="F62" s="999"/>
      <c r="G62" s="1002">
        <v>10.641999999999999</v>
      </c>
      <c r="H62" s="1004"/>
      <c r="I62" s="1003">
        <v>-0.18759999999999999</v>
      </c>
      <c r="J62" s="1003">
        <v>-0.64419999999999999</v>
      </c>
      <c r="K62" s="1003">
        <v>0.58599999999999997</v>
      </c>
      <c r="L62" s="1003">
        <v>8.4810999999999996</v>
      </c>
      <c r="M62" s="1003" t="s">
        <v>430</v>
      </c>
      <c r="N62" s="1005" t="s">
        <v>430</v>
      </c>
      <c r="O62" s="1003" t="s">
        <v>430</v>
      </c>
      <c r="P62" s="1003" t="s">
        <v>430</v>
      </c>
      <c r="Q62" s="1003" t="s">
        <v>430</v>
      </c>
      <c r="R62" s="1003" t="s">
        <v>430</v>
      </c>
      <c r="S62" s="1003">
        <v>3.0701999999999998</v>
      </c>
      <c r="T62" s="1003">
        <v>11.1204</v>
      </c>
      <c r="U62" s="1003" t="s">
        <v>430</v>
      </c>
      <c r="V62" s="1003" t="s">
        <v>430</v>
      </c>
      <c r="W62" s="1003">
        <v>0.90069999999999995</v>
      </c>
      <c r="X62" s="1003">
        <v>6.42</v>
      </c>
      <c r="Y62" s="1004"/>
      <c r="Z62" s="1006" t="s">
        <v>7410</v>
      </c>
      <c r="AA62" s="1006" t="s">
        <v>7411</v>
      </c>
      <c r="AB62" s="1006" t="s">
        <v>7412</v>
      </c>
      <c r="AC62" s="1006" t="s">
        <v>7410</v>
      </c>
      <c r="AD62" s="1001" t="s">
        <v>430</v>
      </c>
      <c r="AE62" s="1001" t="s">
        <v>430</v>
      </c>
      <c r="AF62" s="1001" t="s">
        <v>430</v>
      </c>
      <c r="AG62" s="1001" t="s">
        <v>430</v>
      </c>
      <c r="AH62" s="1001" t="s">
        <v>430</v>
      </c>
      <c r="AI62" s="1001" t="s">
        <v>430</v>
      </c>
      <c r="AJ62" s="1006" t="s">
        <v>7412</v>
      </c>
      <c r="AK62" s="1006" t="s">
        <v>7410</v>
      </c>
      <c r="AL62" s="1001" t="s">
        <v>430</v>
      </c>
      <c r="AM62" s="1001" t="s">
        <v>430</v>
      </c>
      <c r="AN62" s="1006" t="s">
        <v>7412</v>
      </c>
      <c r="AO62" s="999"/>
      <c r="AP62" s="1003" t="s">
        <v>430</v>
      </c>
      <c r="AQ62" s="1003" t="s">
        <v>430</v>
      </c>
      <c r="AR62" s="1003" t="s">
        <v>430</v>
      </c>
      <c r="AS62" s="1003" t="s">
        <v>430</v>
      </c>
      <c r="AT62" s="1003" t="s">
        <v>430</v>
      </c>
      <c r="AU62" s="1007"/>
      <c r="AV62" s="1001" t="s">
        <v>430</v>
      </c>
      <c r="AW62" s="1001" t="s">
        <v>430</v>
      </c>
      <c r="AX62" s="1001" t="s">
        <v>430</v>
      </c>
      <c r="AY62" s="1001" t="s">
        <v>430</v>
      </c>
      <c r="AZ62" s="1001" t="s">
        <v>430</v>
      </c>
      <c r="BA62" s="1008"/>
      <c r="BB62" s="1003">
        <v>12.0337865938366</v>
      </c>
      <c r="BC62" s="1009">
        <v>0.93849076526513397</v>
      </c>
      <c r="BD62" s="1009">
        <v>9.1584016547035199E-2</v>
      </c>
      <c r="BE62" s="1010">
        <v>0.44688228968976001</v>
      </c>
    </row>
    <row r="63" spans="1:57" x14ac:dyDescent="0.35">
      <c r="A63" s="986" t="s">
        <v>4083</v>
      </c>
      <c r="B63" s="999"/>
      <c r="C63" s="1000">
        <v>45472</v>
      </c>
      <c r="D63" s="999"/>
      <c r="E63" s="1001">
        <v>1510.06</v>
      </c>
      <c r="F63" s="999"/>
      <c r="G63" s="1002">
        <v>11.615</v>
      </c>
      <c r="H63" s="1004"/>
      <c r="I63" s="1003">
        <v>0.46710000000000002</v>
      </c>
      <c r="J63" s="1003">
        <v>0.68479999999999996</v>
      </c>
      <c r="K63" s="1003">
        <v>3.5205000000000002</v>
      </c>
      <c r="L63" s="1003">
        <v>12.766999999999999</v>
      </c>
      <c r="M63" s="1003">
        <v>18.702100000000002</v>
      </c>
      <c r="N63" s="1005">
        <v>23.1707</v>
      </c>
      <c r="O63" s="1003">
        <v>8.7007999999999992</v>
      </c>
      <c r="P63" s="1003" t="s">
        <v>430</v>
      </c>
      <c r="Q63" s="1003" t="s">
        <v>430</v>
      </c>
      <c r="R63" s="1003" t="s">
        <v>430</v>
      </c>
      <c r="S63" s="1003">
        <v>6.0731000000000002</v>
      </c>
      <c r="T63" s="1003">
        <v>32.530799999999999</v>
      </c>
      <c r="U63" s="1003">
        <v>13.2287</v>
      </c>
      <c r="V63" s="1003">
        <v>19.348500000000001</v>
      </c>
      <c r="W63" s="1003">
        <v>3.8536999999999999</v>
      </c>
      <c r="X63" s="1003">
        <v>7.3055000000000003</v>
      </c>
      <c r="Y63" s="1004"/>
      <c r="Z63" s="1006" t="s">
        <v>7413</v>
      </c>
      <c r="AA63" s="1006" t="s">
        <v>7402</v>
      </c>
      <c r="AB63" s="1006" t="s">
        <v>7402</v>
      </c>
      <c r="AC63" s="1006" t="s">
        <v>7400</v>
      </c>
      <c r="AD63" s="1006" t="s">
        <v>7401</v>
      </c>
      <c r="AE63" s="1006" t="s">
        <v>7413</v>
      </c>
      <c r="AF63" s="1006" t="s">
        <v>7414</v>
      </c>
      <c r="AG63" s="1001" t="s">
        <v>430</v>
      </c>
      <c r="AH63" s="1001" t="s">
        <v>430</v>
      </c>
      <c r="AI63" s="1001" t="s">
        <v>430</v>
      </c>
      <c r="AJ63" s="1006" t="s">
        <v>7402</v>
      </c>
      <c r="AK63" s="1006" t="s">
        <v>7401</v>
      </c>
      <c r="AL63" s="1006" t="s">
        <v>7400</v>
      </c>
      <c r="AM63" s="1006" t="s">
        <v>7400</v>
      </c>
      <c r="AN63" s="1006" t="s">
        <v>7402</v>
      </c>
      <c r="AO63" s="999"/>
      <c r="AP63" s="1003" t="s">
        <v>430</v>
      </c>
      <c r="AQ63" s="1003" t="s">
        <v>430</v>
      </c>
      <c r="AR63" s="1003" t="s">
        <v>430</v>
      </c>
      <c r="AS63" s="1003" t="s">
        <v>430</v>
      </c>
      <c r="AT63" s="1003">
        <v>33.119999999999997</v>
      </c>
      <c r="AU63" s="1007"/>
      <c r="AV63" s="1001" t="s">
        <v>430</v>
      </c>
      <c r="AW63" s="1001" t="s">
        <v>430</v>
      </c>
      <c r="AX63" s="1001" t="s">
        <v>430</v>
      </c>
      <c r="AY63" s="1001" t="s">
        <v>430</v>
      </c>
      <c r="AZ63" s="1006" t="s">
        <v>7400</v>
      </c>
      <c r="BA63" s="1008"/>
      <c r="BB63" s="1003">
        <v>17.257517881748299</v>
      </c>
      <c r="BC63" s="1009">
        <v>1.0749611182777601</v>
      </c>
      <c r="BD63" s="1009">
        <v>1.51265200531247E-2</v>
      </c>
      <c r="BE63" s="1010">
        <v>0.454322937047693</v>
      </c>
    </row>
    <row r="64" spans="1:57" x14ac:dyDescent="0.35">
      <c r="A64" s="986" t="s">
        <v>4007</v>
      </c>
      <c r="B64" s="999"/>
      <c r="C64" s="1000">
        <v>45355</v>
      </c>
      <c r="D64" s="999"/>
      <c r="E64" s="1001">
        <v>579.91399999999999</v>
      </c>
      <c r="F64" s="999"/>
      <c r="G64" s="1002">
        <v>10.898</v>
      </c>
      <c r="H64" s="1004"/>
      <c r="I64" s="1003" t="s">
        <v>430</v>
      </c>
      <c r="J64" s="1003">
        <v>0.26679999999999998</v>
      </c>
      <c r="K64" s="1003">
        <v>5.8263999999999996</v>
      </c>
      <c r="L64" s="1003">
        <v>13.355499999999999</v>
      </c>
      <c r="M64" s="1003">
        <v>-0.6835</v>
      </c>
      <c r="N64" s="1005">
        <v>-3.7124000000000001</v>
      </c>
      <c r="O64" s="1003">
        <v>-4.3044000000000002</v>
      </c>
      <c r="P64" s="1003" t="s">
        <v>430</v>
      </c>
      <c r="Q64" s="1003" t="s">
        <v>430</v>
      </c>
      <c r="R64" s="1003" t="s">
        <v>430</v>
      </c>
      <c r="S64" s="1003">
        <v>14.438700000000001</v>
      </c>
      <c r="T64" s="1003">
        <v>12.2117</v>
      </c>
      <c r="U64" s="1003">
        <v>-10.370900000000001</v>
      </c>
      <c r="V64" s="1003">
        <v>-2.2951000000000001</v>
      </c>
      <c r="W64" s="1003">
        <v>1.0384</v>
      </c>
      <c r="X64" s="1003">
        <v>3.5855999999999999</v>
      </c>
      <c r="Y64" s="1004"/>
      <c r="Z64" s="1001" t="s">
        <v>430</v>
      </c>
      <c r="AA64" s="1006" t="s">
        <v>7415</v>
      </c>
      <c r="AB64" s="1006" t="s">
        <v>7334</v>
      </c>
      <c r="AC64" s="1006" t="s">
        <v>7416</v>
      </c>
      <c r="AD64" s="1006" t="s">
        <v>7417</v>
      </c>
      <c r="AE64" s="1006" t="s">
        <v>7418</v>
      </c>
      <c r="AF64" s="1006" t="s">
        <v>7337</v>
      </c>
      <c r="AG64" s="1001" t="s">
        <v>430</v>
      </c>
      <c r="AH64" s="1001" t="s">
        <v>430</v>
      </c>
      <c r="AI64" s="1001" t="s">
        <v>430</v>
      </c>
      <c r="AJ64" s="1006" t="s">
        <v>7425</v>
      </c>
      <c r="AK64" s="1006" t="s">
        <v>7419</v>
      </c>
      <c r="AL64" s="1006" t="s">
        <v>7420</v>
      </c>
      <c r="AM64" s="1006" t="s">
        <v>7418</v>
      </c>
      <c r="AN64" s="1006" t="s">
        <v>7419</v>
      </c>
      <c r="AO64" s="999"/>
      <c r="AP64" s="1003" t="s">
        <v>430</v>
      </c>
      <c r="AQ64" s="1003" t="s">
        <v>430</v>
      </c>
      <c r="AR64" s="1003" t="s">
        <v>430</v>
      </c>
      <c r="AS64" s="1003" t="s">
        <v>430</v>
      </c>
      <c r="AT64" s="1003">
        <v>0.99</v>
      </c>
      <c r="AU64" s="1007"/>
      <c r="AV64" s="1001" t="s">
        <v>430</v>
      </c>
      <c r="AW64" s="1001" t="s">
        <v>430</v>
      </c>
      <c r="AX64" s="1001" t="s">
        <v>430</v>
      </c>
      <c r="AY64" s="1001" t="s">
        <v>430</v>
      </c>
      <c r="AZ64" s="1006" t="s">
        <v>7417</v>
      </c>
      <c r="BA64" s="1008"/>
      <c r="BB64" s="1003">
        <v>21.417190735940999</v>
      </c>
      <c r="BC64" s="1009">
        <v>0.99318523794901803</v>
      </c>
      <c r="BD64" s="1009">
        <v>1.9251872637102499E-3</v>
      </c>
      <c r="BE64" s="1010">
        <v>0.54822463698536505</v>
      </c>
    </row>
    <row r="65" spans="1:57" x14ac:dyDescent="0.35">
      <c r="A65" s="986" t="s">
        <v>4100</v>
      </c>
      <c r="B65" s="999"/>
      <c r="C65" s="1000">
        <v>45642</v>
      </c>
      <c r="D65" s="999"/>
      <c r="E65" s="1001">
        <v>547.48800000000006</v>
      </c>
      <c r="F65" s="999"/>
      <c r="G65" s="1002">
        <v>12.375999999999999</v>
      </c>
      <c r="H65" s="1004"/>
      <c r="I65" s="1003">
        <v>0.27550000000000002</v>
      </c>
      <c r="J65" s="1003">
        <v>0.38119999999999998</v>
      </c>
      <c r="K65" s="1003">
        <v>7.3559999999999999</v>
      </c>
      <c r="L65" s="1003">
        <v>13.302199999999999</v>
      </c>
      <c r="M65" s="1003">
        <v>4.6508000000000003</v>
      </c>
      <c r="N65" s="1005">
        <v>13.812799999999999</v>
      </c>
      <c r="O65" s="1003" t="s">
        <v>430</v>
      </c>
      <c r="P65" s="1003" t="s">
        <v>430</v>
      </c>
      <c r="Q65" s="1003" t="s">
        <v>430</v>
      </c>
      <c r="R65" s="1003" t="s">
        <v>430</v>
      </c>
      <c r="S65" s="1003">
        <v>8.3712999999999997</v>
      </c>
      <c r="T65" s="1003">
        <v>23.475999999999999</v>
      </c>
      <c r="U65" s="1003">
        <v>4.7571000000000003</v>
      </c>
      <c r="V65" s="1003">
        <v>7.0403000000000002</v>
      </c>
      <c r="W65" s="1003">
        <v>3.6255999999999999</v>
      </c>
      <c r="X65" s="1003">
        <v>13.724600000000001</v>
      </c>
      <c r="Y65" s="1004"/>
      <c r="Z65" s="1006" t="s">
        <v>7377</v>
      </c>
      <c r="AA65" s="1006" t="s">
        <v>7421</v>
      </c>
      <c r="AB65" s="1006" t="s">
        <v>7421</v>
      </c>
      <c r="AC65" s="1006" t="s">
        <v>7421</v>
      </c>
      <c r="AD65" s="1006" t="s">
        <v>7421</v>
      </c>
      <c r="AE65" s="1006" t="s">
        <v>7421</v>
      </c>
      <c r="AF65" s="1001" t="s">
        <v>430</v>
      </c>
      <c r="AG65" s="1001" t="s">
        <v>430</v>
      </c>
      <c r="AH65" s="1001" t="s">
        <v>430</v>
      </c>
      <c r="AI65" s="1001" t="s">
        <v>430</v>
      </c>
      <c r="AJ65" s="1006" t="s">
        <v>7421</v>
      </c>
      <c r="AK65" s="1006" t="s">
        <v>7421</v>
      </c>
      <c r="AL65" s="1006" t="s">
        <v>7421</v>
      </c>
      <c r="AM65" s="1006" t="s">
        <v>7378</v>
      </c>
      <c r="AN65" s="1006" t="s">
        <v>7378</v>
      </c>
      <c r="AO65" s="999"/>
      <c r="AP65" s="1003" t="s">
        <v>430</v>
      </c>
      <c r="AQ65" s="1003" t="s">
        <v>430</v>
      </c>
      <c r="AR65" s="1003" t="s">
        <v>430</v>
      </c>
      <c r="AS65" s="1003" t="s">
        <v>430</v>
      </c>
      <c r="AT65" s="1003">
        <v>19</v>
      </c>
      <c r="AU65" s="1007"/>
      <c r="AV65" s="1001" t="s">
        <v>430</v>
      </c>
      <c r="AW65" s="1001" t="s">
        <v>430</v>
      </c>
      <c r="AX65" s="1001" t="s">
        <v>430</v>
      </c>
      <c r="AY65" s="1001" t="s">
        <v>430</v>
      </c>
      <c r="AZ65" s="1006" t="s">
        <v>7421</v>
      </c>
      <c r="BA65" s="1008"/>
      <c r="BB65" s="1003">
        <v>16.663993868291598</v>
      </c>
      <c r="BC65" s="1009">
        <v>0.82879568012889704</v>
      </c>
      <c r="BD65" s="1009">
        <v>6.3277912360548902E-2</v>
      </c>
      <c r="BE65" s="1010">
        <v>0.16098297645736201</v>
      </c>
    </row>
    <row r="66" spans="1:57" x14ac:dyDescent="0.35">
      <c r="A66" s="986" t="s">
        <v>4266</v>
      </c>
      <c r="B66" s="999"/>
      <c r="C66" s="1000">
        <v>41275</v>
      </c>
      <c r="D66" s="999"/>
      <c r="E66" s="1001">
        <v>6428.96</v>
      </c>
      <c r="F66" s="999"/>
      <c r="G66" s="1002">
        <v>140.78100000000001</v>
      </c>
      <c r="H66" s="1004"/>
      <c r="I66" s="1003">
        <v>-4.19E-2</v>
      </c>
      <c r="J66" s="1003">
        <v>-0.1171</v>
      </c>
      <c r="K66" s="1003">
        <v>1.9842</v>
      </c>
      <c r="L66" s="1003">
        <v>8.5276999999999994</v>
      </c>
      <c r="M66" s="1003">
        <v>2.2063000000000001</v>
      </c>
      <c r="N66" s="1005">
        <v>5.7788000000000004</v>
      </c>
      <c r="O66" s="1003">
        <v>2.7235</v>
      </c>
      <c r="P66" s="1003">
        <v>13.336600000000001</v>
      </c>
      <c r="Q66" s="1003">
        <v>13.2584</v>
      </c>
      <c r="R66" s="1003">
        <v>14.994400000000001</v>
      </c>
      <c r="S66" s="1003">
        <v>3.9994999999999998</v>
      </c>
      <c r="T66" s="1003">
        <v>16.590800000000002</v>
      </c>
      <c r="U66" s="1003">
        <v>1.8454999999999999</v>
      </c>
      <c r="V66" s="1003">
        <v>5.3624000000000001</v>
      </c>
      <c r="W66" s="1003">
        <v>1.1292</v>
      </c>
      <c r="X66" s="1003">
        <v>15.2677</v>
      </c>
      <c r="Y66" s="1004"/>
      <c r="Z66" s="1006" t="s">
        <v>7329</v>
      </c>
      <c r="AA66" s="1006" t="s">
        <v>7422</v>
      </c>
      <c r="AB66" s="1006" t="s">
        <v>7329</v>
      </c>
      <c r="AC66" s="1006" t="s">
        <v>7422</v>
      </c>
      <c r="AD66" s="1006" t="s">
        <v>7311</v>
      </c>
      <c r="AE66" s="1006" t="s">
        <v>7311</v>
      </c>
      <c r="AF66" s="1006" t="s">
        <v>7317</v>
      </c>
      <c r="AG66" s="1006" t="s">
        <v>7316</v>
      </c>
      <c r="AH66" s="1006" t="s">
        <v>7314</v>
      </c>
      <c r="AI66" s="1006" t="s">
        <v>7308</v>
      </c>
      <c r="AJ66" s="1006" t="s">
        <v>7332</v>
      </c>
      <c r="AK66" s="1006" t="s">
        <v>7308</v>
      </c>
      <c r="AL66" s="1006" t="s">
        <v>7311</v>
      </c>
      <c r="AM66" s="1006" t="s">
        <v>7311</v>
      </c>
      <c r="AN66" s="1006" t="s">
        <v>7422</v>
      </c>
      <c r="AO66" s="999"/>
      <c r="AP66" s="1003">
        <v>15.27</v>
      </c>
      <c r="AQ66" s="1003">
        <v>15.54</v>
      </c>
      <c r="AR66" s="1003">
        <v>12.23</v>
      </c>
      <c r="AS66" s="1003">
        <v>7.78</v>
      </c>
      <c r="AT66" s="1003">
        <v>9.52</v>
      </c>
      <c r="AU66" s="1007"/>
      <c r="AV66" s="1006" t="s">
        <v>7313</v>
      </c>
      <c r="AW66" s="1006" t="s">
        <v>7315</v>
      </c>
      <c r="AX66" s="1006" t="s">
        <v>7314</v>
      </c>
      <c r="AY66" s="1006" t="s">
        <v>7315</v>
      </c>
      <c r="AZ66" s="1006" t="s">
        <v>7308</v>
      </c>
      <c r="BA66" s="1008"/>
      <c r="BB66" s="1003">
        <v>14.2604469123825</v>
      </c>
      <c r="BC66" s="1009">
        <v>0.96014530899460404</v>
      </c>
      <c r="BD66" s="1009">
        <v>4.9008313787484097E-2</v>
      </c>
      <c r="BE66" s="1010">
        <v>4.6068035748919399E-2</v>
      </c>
    </row>
    <row r="67" spans="1:57" x14ac:dyDescent="0.35">
      <c r="A67" s="899" t="s">
        <v>7423</v>
      </c>
      <c r="B67" s="909"/>
      <c r="C67" s="900"/>
      <c r="D67" s="900"/>
      <c r="E67" s="900"/>
      <c r="F67" s="900"/>
      <c r="G67" s="900"/>
      <c r="H67" s="900"/>
      <c r="I67" s="70">
        <f t="shared" ref="I67:X67" si="4">IFERROR(ROUND(AVERAGE(I40:I66),2),"--")</f>
        <v>0.05</v>
      </c>
      <c r="J67" s="59">
        <f t="shared" si="4"/>
        <v>-0.14000000000000001</v>
      </c>
      <c r="K67" s="59">
        <f t="shared" si="4"/>
        <v>2.4900000000000002</v>
      </c>
      <c r="L67" s="59">
        <f t="shared" si="4"/>
        <v>8.66</v>
      </c>
      <c r="M67" s="59">
        <f t="shared" si="4"/>
        <v>6.03</v>
      </c>
      <c r="N67" s="70">
        <f t="shared" si="4"/>
        <v>10.98</v>
      </c>
      <c r="O67" s="59">
        <f t="shared" si="4"/>
        <v>6.12</v>
      </c>
      <c r="P67" s="59">
        <f t="shared" si="4"/>
        <v>16.64</v>
      </c>
      <c r="Q67" s="59">
        <f t="shared" si="4"/>
        <v>14.76</v>
      </c>
      <c r="R67" s="59">
        <f t="shared" si="4"/>
        <v>16.07</v>
      </c>
      <c r="S67" s="59">
        <f t="shared" si="4"/>
        <v>4.24</v>
      </c>
      <c r="T67" s="59">
        <f t="shared" si="4"/>
        <v>18.8</v>
      </c>
      <c r="U67" s="59">
        <f t="shared" si="4"/>
        <v>5.54</v>
      </c>
      <c r="V67" s="59">
        <f t="shared" si="4"/>
        <v>9.85</v>
      </c>
      <c r="W67" s="59">
        <f t="shared" si="4"/>
        <v>1.59</v>
      </c>
      <c r="X67" s="88">
        <f t="shared" si="4"/>
        <v>14.23</v>
      </c>
      <c r="Y67" s="59"/>
      <c r="Z67" s="59"/>
      <c r="AA67" s="59"/>
      <c r="AB67" s="59"/>
      <c r="AC67" s="59"/>
      <c r="AD67" s="59"/>
      <c r="AE67" s="59"/>
      <c r="AF67" s="59"/>
      <c r="AG67" s="59"/>
      <c r="AH67" s="59"/>
      <c r="AI67" s="59"/>
      <c r="AJ67" s="59"/>
      <c r="AK67" s="59"/>
      <c r="AL67" s="59"/>
      <c r="AM67" s="59"/>
      <c r="AN67" s="59"/>
      <c r="AO67" s="59"/>
      <c r="AP67" s="59">
        <f>IFERROR(ROUND(AVERAGE(AP40:AP66),2),"--")</f>
        <v>17.059999999999999</v>
      </c>
      <c r="AQ67" s="59">
        <f>IFERROR(ROUND(AVERAGE(AQ40:AQ66),2),"--")</f>
        <v>18.02</v>
      </c>
      <c r="AR67" s="59">
        <f>IFERROR(ROUND(AVERAGE(AR40:AR66),2),"--")</f>
        <v>14.69</v>
      </c>
      <c r="AS67" s="59">
        <f>IFERROR(ROUND(AVERAGE(AS40:AS66),2),"--")</f>
        <v>11.46</v>
      </c>
      <c r="AT67" s="59">
        <f>IFERROR(ROUND(AVERAGE(AT40:AT66),2),"--")</f>
        <v>16.420000000000002</v>
      </c>
      <c r="AU67" s="900"/>
      <c r="AV67" s="900"/>
      <c r="AW67" s="900"/>
      <c r="AX67" s="900"/>
      <c r="AY67" s="900"/>
      <c r="AZ67" s="900"/>
      <c r="BA67" s="900"/>
      <c r="BB67" s="900"/>
      <c r="BC67" s="900"/>
      <c r="BD67" s="900"/>
      <c r="BE67" s="913"/>
    </row>
    <row r="68" spans="1:57" x14ac:dyDescent="0.35">
      <c r="A68" s="895" t="s">
        <v>94</v>
      </c>
      <c r="B68" s="910"/>
      <c r="C68" s="896"/>
      <c r="D68" s="896"/>
      <c r="E68" s="896"/>
      <c r="F68" s="896"/>
      <c r="G68" s="896"/>
      <c r="H68" s="896"/>
      <c r="I68" s="71">
        <f t="shared" ref="I68:X68" si="5">IF(COUNTIF(I40:I66,"--") = 27,"--",ROUND(MAX(I40:I66),2))</f>
        <v>0.47</v>
      </c>
      <c r="J68" s="60">
        <f t="shared" si="5"/>
        <v>0.83</v>
      </c>
      <c r="K68" s="60">
        <f t="shared" si="5"/>
        <v>7.36</v>
      </c>
      <c r="L68" s="60">
        <f t="shared" si="5"/>
        <v>13.72</v>
      </c>
      <c r="M68" s="60">
        <f t="shared" si="5"/>
        <v>26.11</v>
      </c>
      <c r="N68" s="71">
        <f t="shared" si="5"/>
        <v>28.41</v>
      </c>
      <c r="O68" s="60">
        <f t="shared" si="5"/>
        <v>15.89</v>
      </c>
      <c r="P68" s="60">
        <f t="shared" si="5"/>
        <v>21.63</v>
      </c>
      <c r="Q68" s="60">
        <f t="shared" si="5"/>
        <v>20.61</v>
      </c>
      <c r="R68" s="60">
        <f t="shared" si="5"/>
        <v>18.53</v>
      </c>
      <c r="S68" s="60">
        <f t="shared" si="5"/>
        <v>14.44</v>
      </c>
      <c r="T68" s="60">
        <f t="shared" si="5"/>
        <v>32.53</v>
      </c>
      <c r="U68" s="60">
        <f t="shared" si="5"/>
        <v>26.75</v>
      </c>
      <c r="V68" s="60">
        <f t="shared" si="5"/>
        <v>28.46</v>
      </c>
      <c r="W68" s="60">
        <f t="shared" si="5"/>
        <v>3.85</v>
      </c>
      <c r="X68" s="89">
        <f t="shared" si="5"/>
        <v>22.94</v>
      </c>
      <c r="Y68" s="60"/>
      <c r="Z68" s="60"/>
      <c r="AA68" s="60"/>
      <c r="AB68" s="60"/>
      <c r="AC68" s="60"/>
      <c r="AD68" s="60"/>
      <c r="AE68" s="60"/>
      <c r="AF68" s="60"/>
      <c r="AG68" s="60"/>
      <c r="AH68" s="60"/>
      <c r="AI68" s="60"/>
      <c r="AJ68" s="60"/>
      <c r="AK68" s="60"/>
      <c r="AL68" s="60"/>
      <c r="AM68" s="60"/>
      <c r="AN68" s="60"/>
      <c r="AO68" s="60"/>
      <c r="AP68" s="60">
        <f>IF(COUNTIF(AP40:AP66,"--") = 27,"--",ROUND(MAX(AP40:AP66),2))</f>
        <v>20.21</v>
      </c>
      <c r="AQ68" s="60">
        <f>IF(COUNTIF(AQ40:AQ66,"--") = 27,"--",ROUND(MAX(AQ40:AQ66),2))</f>
        <v>23</v>
      </c>
      <c r="AR68" s="60">
        <f>IF(COUNTIF(AR40:AR66,"--") = 27,"--",ROUND(MAX(AR40:AR66),2))</f>
        <v>19.75</v>
      </c>
      <c r="AS68" s="60">
        <f>IF(COUNTIF(AS40:AS66,"--") = 27,"--",ROUND(MAX(AS40:AS66),2))</f>
        <v>19.09</v>
      </c>
      <c r="AT68" s="60">
        <f>IF(COUNTIF(AT40:AT66,"--") = 27,"--",ROUND(MAX(AT40:AT66),2))</f>
        <v>44.4</v>
      </c>
      <c r="AU68" s="896"/>
      <c r="AV68" s="896"/>
      <c r="AW68" s="896"/>
      <c r="AX68" s="896"/>
      <c r="AY68" s="896"/>
      <c r="AZ68" s="896"/>
      <c r="BA68" s="896"/>
      <c r="BB68" s="896"/>
      <c r="BC68" s="896"/>
      <c r="BD68" s="896"/>
      <c r="BE68" s="914"/>
    </row>
    <row r="69" spans="1:57" x14ac:dyDescent="0.35">
      <c r="A69" s="895" t="s">
        <v>95</v>
      </c>
      <c r="B69" s="910"/>
      <c r="C69" s="896"/>
      <c r="D69" s="896"/>
      <c r="E69" s="896"/>
      <c r="F69" s="896"/>
      <c r="G69" s="896"/>
      <c r="H69" s="896"/>
      <c r="I69" s="71">
        <f t="shared" ref="I69:X69" si="6">IF(COUNTIF(I40:I66,"--") = 27,"--",ROUND(MIN(I40:I66),2))</f>
        <v>-0.4</v>
      </c>
      <c r="J69" s="60">
        <f t="shared" si="6"/>
        <v>-1.3</v>
      </c>
      <c r="K69" s="60">
        <f t="shared" si="6"/>
        <v>-1.41</v>
      </c>
      <c r="L69" s="60">
        <f t="shared" si="6"/>
        <v>1.71</v>
      </c>
      <c r="M69" s="60">
        <f t="shared" si="6"/>
        <v>-3.92</v>
      </c>
      <c r="N69" s="71">
        <f t="shared" si="6"/>
        <v>-3.71</v>
      </c>
      <c r="O69" s="60">
        <f t="shared" si="6"/>
        <v>-4.3</v>
      </c>
      <c r="P69" s="60">
        <f t="shared" si="6"/>
        <v>11.66</v>
      </c>
      <c r="Q69" s="60">
        <f t="shared" si="6"/>
        <v>9.23</v>
      </c>
      <c r="R69" s="60">
        <f t="shared" si="6"/>
        <v>13.26</v>
      </c>
      <c r="S69" s="60">
        <f t="shared" si="6"/>
        <v>0.02</v>
      </c>
      <c r="T69" s="60">
        <f t="shared" si="6"/>
        <v>10.85</v>
      </c>
      <c r="U69" s="60">
        <f t="shared" si="6"/>
        <v>-10.37</v>
      </c>
      <c r="V69" s="60">
        <f t="shared" si="6"/>
        <v>-2.2999999999999998</v>
      </c>
      <c r="W69" s="60">
        <f t="shared" si="6"/>
        <v>0.06</v>
      </c>
      <c r="X69" s="89">
        <f t="shared" si="6"/>
        <v>-0.57999999999999996</v>
      </c>
      <c r="Y69" s="60"/>
      <c r="Z69" s="60"/>
      <c r="AA69" s="60"/>
      <c r="AB69" s="60"/>
      <c r="AC69" s="60"/>
      <c r="AD69" s="60"/>
      <c r="AE69" s="60"/>
      <c r="AF69" s="60"/>
      <c r="AG69" s="60"/>
      <c r="AH69" s="60"/>
      <c r="AI69" s="60"/>
      <c r="AJ69" s="60"/>
      <c r="AK69" s="60"/>
      <c r="AL69" s="60"/>
      <c r="AM69" s="60"/>
      <c r="AN69" s="60"/>
      <c r="AO69" s="60"/>
      <c r="AP69" s="60">
        <f>IF(COUNTIF(AP40:AP66,"--") = 27,"--",ROUND(MIN(AP40:AP66),2))</f>
        <v>13.76</v>
      </c>
      <c r="AQ69" s="60">
        <f>IF(COUNTIF(AQ40:AQ66,"--") = 27,"--",ROUND(MIN(AQ40:AQ66),2))</f>
        <v>13.72</v>
      </c>
      <c r="AR69" s="60">
        <f>IF(COUNTIF(AR40:AR66,"--") = 27,"--",ROUND(MIN(AR40:AR66),2))</f>
        <v>9.81</v>
      </c>
      <c r="AS69" s="60">
        <f>IF(COUNTIF(AS40:AS66,"--") = 27,"--",ROUND(MIN(AS40:AS66),2))</f>
        <v>6.23</v>
      </c>
      <c r="AT69" s="60">
        <f>IF(COUNTIF(AT40:AT66,"--") = 27,"--",ROUND(MIN(AT40:AT66),2))</f>
        <v>0.99</v>
      </c>
      <c r="AU69" s="896"/>
      <c r="AV69" s="896"/>
      <c r="AW69" s="896"/>
      <c r="AX69" s="896"/>
      <c r="AY69" s="896"/>
      <c r="AZ69" s="896"/>
      <c r="BA69" s="896"/>
      <c r="BB69" s="896"/>
      <c r="BC69" s="896"/>
      <c r="BD69" s="896"/>
      <c r="BE69" s="914"/>
    </row>
    <row r="70" spans="1:57" x14ac:dyDescent="0.35">
      <c r="A70" s="897" t="s">
        <v>96</v>
      </c>
      <c r="B70" s="911"/>
      <c r="C70" s="898"/>
      <c r="D70" s="898"/>
      <c r="E70" s="898"/>
      <c r="F70" s="898"/>
      <c r="G70" s="898"/>
      <c r="H70" s="898"/>
      <c r="I70" s="72">
        <f t="shared" ref="I70:X70" si="7">IFERROR(ROUND(MEDIAN(I40:I66),2),"--")</f>
        <v>0.08</v>
      </c>
      <c r="J70" s="61">
        <f t="shared" si="7"/>
        <v>-0.16</v>
      </c>
      <c r="K70" s="61">
        <f t="shared" si="7"/>
        <v>2.29</v>
      </c>
      <c r="L70" s="61">
        <f t="shared" si="7"/>
        <v>8.5</v>
      </c>
      <c r="M70" s="61">
        <f t="shared" si="7"/>
        <v>4.22</v>
      </c>
      <c r="N70" s="72">
        <f t="shared" si="7"/>
        <v>10.14</v>
      </c>
      <c r="O70" s="61">
        <f t="shared" si="7"/>
        <v>5.24</v>
      </c>
      <c r="P70" s="61">
        <f t="shared" si="7"/>
        <v>16.73</v>
      </c>
      <c r="Q70" s="61">
        <f t="shared" si="7"/>
        <v>14.61</v>
      </c>
      <c r="R70" s="61">
        <f t="shared" si="7"/>
        <v>16.48</v>
      </c>
      <c r="S70" s="61">
        <f t="shared" si="7"/>
        <v>4</v>
      </c>
      <c r="T70" s="61">
        <f t="shared" si="7"/>
        <v>18.07</v>
      </c>
      <c r="U70" s="61">
        <f t="shared" si="7"/>
        <v>4.5199999999999996</v>
      </c>
      <c r="V70" s="61">
        <f t="shared" si="7"/>
        <v>8.35</v>
      </c>
      <c r="W70" s="61">
        <f t="shared" si="7"/>
        <v>1.1299999999999999</v>
      </c>
      <c r="X70" s="90">
        <f t="shared" si="7"/>
        <v>16.07</v>
      </c>
      <c r="Y70" s="61"/>
      <c r="Z70" s="61"/>
      <c r="AA70" s="61"/>
      <c r="AB70" s="61"/>
      <c r="AC70" s="61"/>
      <c r="AD70" s="61"/>
      <c r="AE70" s="61"/>
      <c r="AF70" s="61"/>
      <c r="AG70" s="61"/>
      <c r="AH70" s="61"/>
      <c r="AI70" s="61"/>
      <c r="AJ70" s="61"/>
      <c r="AK70" s="61"/>
      <c r="AL70" s="61"/>
      <c r="AM70" s="61"/>
      <c r="AN70" s="61"/>
      <c r="AO70" s="61"/>
      <c r="AP70" s="61">
        <f>IFERROR(ROUND(MEDIAN(AP40:AP66),2),"--")</f>
        <v>17.12</v>
      </c>
      <c r="AQ70" s="61">
        <f>IFERROR(ROUND(MEDIAN(AQ40:AQ66),2),"--")</f>
        <v>17.55</v>
      </c>
      <c r="AR70" s="61">
        <f>IFERROR(ROUND(MEDIAN(AR40:AR66),2),"--")</f>
        <v>14.78</v>
      </c>
      <c r="AS70" s="61">
        <f>IFERROR(ROUND(MEDIAN(AS40:AS66),2),"--")</f>
        <v>10.92</v>
      </c>
      <c r="AT70" s="61">
        <f>IFERROR(ROUND(MEDIAN(AT40:AT66),2),"--")</f>
        <v>13.66</v>
      </c>
      <c r="AU70" s="898"/>
      <c r="AV70" s="898"/>
      <c r="AW70" s="898"/>
      <c r="AX70" s="898"/>
      <c r="AY70" s="898"/>
      <c r="AZ70" s="898"/>
      <c r="BA70" s="898"/>
      <c r="BB70" s="898"/>
      <c r="BC70" s="898"/>
      <c r="BD70" s="898"/>
      <c r="BE70" s="915"/>
    </row>
    <row r="71" spans="1:57" x14ac:dyDescent="0.35">
      <c r="A71" s="39" t="s">
        <v>7441</v>
      </c>
      <c r="B71" s="921"/>
      <c r="C71" s="916"/>
      <c r="D71" s="916"/>
      <c r="E71" s="916"/>
      <c r="F71" s="916"/>
      <c r="G71" s="916"/>
      <c r="H71" s="916"/>
      <c r="I71" s="916"/>
      <c r="J71" s="916"/>
      <c r="K71" s="916"/>
      <c r="L71" s="916"/>
      <c r="M71" s="916"/>
      <c r="N71" s="916"/>
      <c r="O71" s="916"/>
      <c r="P71" s="916"/>
      <c r="Q71" s="916"/>
      <c r="R71" s="916"/>
      <c r="S71" s="916"/>
      <c r="T71" s="916"/>
      <c r="U71" s="916"/>
      <c r="V71" s="916"/>
      <c r="W71" s="916"/>
      <c r="X71" s="916"/>
      <c r="Y71" s="916"/>
      <c r="Z71" s="916"/>
      <c r="AA71" s="916"/>
      <c r="AB71" s="916"/>
      <c r="AC71" s="916"/>
      <c r="AD71" s="916"/>
      <c r="AE71" s="916"/>
      <c r="AF71" s="916"/>
      <c r="AG71" s="916"/>
      <c r="AH71" s="916"/>
      <c r="AI71" s="916"/>
      <c r="AJ71" s="916"/>
      <c r="AK71" s="916"/>
      <c r="AL71" s="916"/>
      <c r="AM71" s="916"/>
      <c r="AN71" s="916"/>
      <c r="AO71" s="916"/>
      <c r="AP71" s="916"/>
      <c r="AQ71" s="916"/>
      <c r="AR71" s="916"/>
      <c r="AS71" s="916"/>
      <c r="AT71" s="916"/>
      <c r="AU71" s="916"/>
      <c r="AV71" s="916"/>
      <c r="AW71" s="916"/>
      <c r="AX71" s="916"/>
      <c r="AY71" s="916"/>
      <c r="AZ71" s="916"/>
      <c r="BA71" s="916"/>
      <c r="BB71" s="916"/>
      <c r="BC71" s="916"/>
      <c r="BD71" s="916"/>
      <c r="BE71" s="918"/>
    </row>
    <row r="72" spans="1:57" x14ac:dyDescent="0.35">
      <c r="A72" s="126" t="s">
        <v>427</v>
      </c>
      <c r="B72" s="922"/>
      <c r="C72" s="727"/>
      <c r="D72" s="131"/>
      <c r="E72" s="135"/>
      <c r="F72" s="131"/>
      <c r="G72" s="135"/>
      <c r="H72" s="131"/>
      <c r="I72" s="130">
        <v>-3.7000000000000002E-3</v>
      </c>
      <c r="J72" s="130">
        <v>-9.0899999999999995E-2</v>
      </c>
      <c r="K72" s="130">
        <v>1.5074000000000001</v>
      </c>
      <c r="L72" s="130">
        <v>6.9526000000000003</v>
      </c>
      <c r="M72" s="130">
        <v>5.08</v>
      </c>
      <c r="N72" s="132">
        <v>7.0411000000000001</v>
      </c>
      <c r="O72" s="130">
        <v>3.7749000000000001</v>
      </c>
      <c r="P72" s="130">
        <v>14.864800000000001</v>
      </c>
      <c r="Q72" s="130">
        <v>13.944000000000001</v>
      </c>
      <c r="R72" s="130">
        <v>14.7919</v>
      </c>
      <c r="S72" s="130">
        <v>3.2995000000000001</v>
      </c>
      <c r="T72" s="130">
        <v>18.849299999999999</v>
      </c>
      <c r="U72" s="130">
        <v>2.4399000000000002</v>
      </c>
      <c r="V72" s="130">
        <v>6.8895</v>
      </c>
      <c r="W72" s="130">
        <v>1.2746</v>
      </c>
      <c r="X72" s="130">
        <v>12.738099999999999</v>
      </c>
      <c r="Y72" s="131"/>
      <c r="Z72" s="128"/>
      <c r="AA72" s="128"/>
      <c r="AB72" s="128"/>
      <c r="AC72" s="128"/>
      <c r="AD72" s="128"/>
      <c r="AE72" s="128"/>
      <c r="AF72" s="128"/>
      <c r="AG72" s="128"/>
      <c r="AH72" s="128"/>
      <c r="AI72" s="128"/>
      <c r="AJ72" s="128"/>
      <c r="AK72" s="128"/>
      <c r="AL72" s="128"/>
      <c r="AM72" s="128"/>
      <c r="AN72" s="128"/>
      <c r="AO72" s="131"/>
      <c r="AP72" s="130">
        <v>15.69</v>
      </c>
      <c r="AQ72" s="130">
        <v>17.010000000000002</v>
      </c>
      <c r="AR72" s="130">
        <v>13.44</v>
      </c>
      <c r="AS72" s="130">
        <v>8.94</v>
      </c>
      <c r="AT72" s="130">
        <v>11.15</v>
      </c>
      <c r="AU72" s="131"/>
      <c r="AV72" s="248"/>
      <c r="AW72" s="248"/>
      <c r="AX72" s="248"/>
      <c r="AY72" s="248"/>
      <c r="AZ72" s="248"/>
      <c r="BA72" s="135"/>
      <c r="BB72" s="295"/>
      <c r="BC72" s="295"/>
      <c r="BD72" s="295"/>
      <c r="BE72" s="919"/>
    </row>
    <row r="73" spans="1:57" x14ac:dyDescent="0.35">
      <c r="A73" s="108" t="s">
        <v>426</v>
      </c>
      <c r="B73" s="923"/>
      <c r="C73" s="728"/>
      <c r="D73" s="113"/>
      <c r="E73" s="117"/>
      <c r="F73" s="113"/>
      <c r="G73" s="117"/>
      <c r="H73" s="113"/>
      <c r="I73" s="112">
        <v>-0.1573</v>
      </c>
      <c r="J73" s="112">
        <v>-0.94679999999999997</v>
      </c>
      <c r="K73" s="112">
        <v>0.99029999999999996</v>
      </c>
      <c r="L73" s="112">
        <v>5.0003000000000002</v>
      </c>
      <c r="M73" s="112">
        <v>-3.4449000000000001</v>
      </c>
      <c r="N73" s="114">
        <v>0.21340000000000001</v>
      </c>
      <c r="O73" s="112">
        <v>1.7262</v>
      </c>
      <c r="P73" s="112">
        <v>9.1432000000000002</v>
      </c>
      <c r="Q73" s="112">
        <v>9.3836999999999993</v>
      </c>
      <c r="R73" s="112">
        <v>12.244300000000001</v>
      </c>
      <c r="S73" s="112">
        <v>2.5228999999999999</v>
      </c>
      <c r="T73" s="112">
        <v>10.109400000000001</v>
      </c>
      <c r="U73" s="112">
        <v>-5.7858000000000001</v>
      </c>
      <c r="V73" s="112">
        <v>0.17599999999999999</v>
      </c>
      <c r="W73" s="112">
        <v>0.15429999999999999</v>
      </c>
      <c r="X73" s="112">
        <v>8.0861000000000001</v>
      </c>
      <c r="Y73" s="113"/>
      <c r="Z73" s="110"/>
      <c r="AA73" s="110"/>
      <c r="AB73" s="110"/>
      <c r="AC73" s="110"/>
      <c r="AD73" s="110"/>
      <c r="AE73" s="110"/>
      <c r="AF73" s="110"/>
      <c r="AG73" s="110"/>
      <c r="AH73" s="110"/>
      <c r="AI73" s="110"/>
      <c r="AJ73" s="110"/>
      <c r="AK73" s="110"/>
      <c r="AL73" s="110"/>
      <c r="AM73" s="110"/>
      <c r="AN73" s="110"/>
      <c r="AO73" s="113"/>
      <c r="AP73" s="112">
        <v>11.9</v>
      </c>
      <c r="AQ73" s="112">
        <v>11.29</v>
      </c>
      <c r="AR73" s="112">
        <v>8.07</v>
      </c>
      <c r="AS73" s="112">
        <v>4.1399999999999997</v>
      </c>
      <c r="AT73" s="112">
        <v>-0.7</v>
      </c>
      <c r="AU73" s="113"/>
      <c r="AV73" s="249"/>
      <c r="AW73" s="249"/>
      <c r="AX73" s="249"/>
      <c r="AY73" s="249"/>
      <c r="AZ73" s="249"/>
      <c r="BA73" s="117"/>
      <c r="BB73" s="290"/>
      <c r="BC73" s="290"/>
      <c r="BD73" s="290"/>
      <c r="BE73" s="920"/>
    </row>
    <row r="74" spans="1:57" x14ac:dyDescent="0.35">
      <c r="A74" s="345" t="s">
        <v>666</v>
      </c>
      <c r="B74" s="924"/>
      <c r="C74" s="731"/>
      <c r="D74" s="352"/>
      <c r="E74" s="352"/>
      <c r="F74" s="352"/>
      <c r="G74" s="352"/>
      <c r="H74" s="349"/>
      <c r="I74" s="348">
        <v>-5.5199999999999999E-2</v>
      </c>
      <c r="J74" s="348">
        <v>-0.2732</v>
      </c>
      <c r="K74" s="348">
        <v>1.5359</v>
      </c>
      <c r="L74" s="348">
        <v>6.3160999999999996</v>
      </c>
      <c r="M74" s="348">
        <v>2.1297000000000001</v>
      </c>
      <c r="N74" s="350">
        <v>5.2134999999999998</v>
      </c>
      <c r="O74" s="348">
        <v>3.0718999999999999</v>
      </c>
      <c r="P74" s="348">
        <v>13.0001</v>
      </c>
      <c r="Q74" s="348">
        <v>12.0814</v>
      </c>
      <c r="R74" s="348">
        <v>13.6258</v>
      </c>
      <c r="S74" s="348">
        <v>3.1383999999999999</v>
      </c>
      <c r="T74" s="348">
        <v>15.9237</v>
      </c>
      <c r="U74" s="348">
        <v>-0.16500000000000001</v>
      </c>
      <c r="V74" s="348">
        <v>4.9611999999999998</v>
      </c>
      <c r="W74" s="348">
        <v>0.91830000000000001</v>
      </c>
      <c r="X74" s="348" t="s">
        <v>428</v>
      </c>
      <c r="Y74" s="349"/>
      <c r="Z74" s="346"/>
      <c r="AA74" s="346"/>
      <c r="AB74" s="346"/>
      <c r="AC74" s="346"/>
      <c r="AD74" s="346"/>
      <c r="AE74" s="346"/>
      <c r="AF74" s="346"/>
      <c r="AG74" s="346"/>
      <c r="AH74" s="346"/>
      <c r="AI74" s="346"/>
      <c r="AJ74" s="346"/>
      <c r="AK74" s="346"/>
      <c r="AL74" s="346"/>
      <c r="AM74" s="346"/>
      <c r="AN74" s="346"/>
      <c r="AO74" s="349"/>
      <c r="AP74" s="348">
        <v>13.99</v>
      </c>
      <c r="AQ74" s="348">
        <v>14.45</v>
      </c>
      <c r="AR74" s="348">
        <v>11.43</v>
      </c>
      <c r="AS74" s="348">
        <v>7.51</v>
      </c>
      <c r="AT74" s="348">
        <v>7.31</v>
      </c>
      <c r="AU74" s="349"/>
      <c r="AV74" s="493"/>
      <c r="AW74" s="493"/>
      <c r="AX74" s="493"/>
      <c r="AY74" s="493"/>
      <c r="AZ74" s="493"/>
      <c r="BA74" s="349"/>
      <c r="BB74" s="363"/>
      <c r="BC74" s="363"/>
      <c r="BD74" s="363"/>
      <c r="BE74" s="682"/>
    </row>
    <row r="75" spans="1:57" x14ac:dyDescent="0.35">
      <c r="A75" s="345" t="s">
        <v>986</v>
      </c>
      <c r="B75" s="925"/>
      <c r="C75" s="731"/>
      <c r="D75" s="374"/>
      <c r="E75" s="372"/>
      <c r="F75" s="374"/>
      <c r="G75" s="372"/>
      <c r="H75" s="374"/>
      <c r="I75" s="348">
        <v>-0.1318</v>
      </c>
      <c r="J75" s="348">
        <v>-0.71589999999999998</v>
      </c>
      <c r="K75" s="348">
        <v>1.5168999999999999</v>
      </c>
      <c r="L75" s="348">
        <v>5.6369999999999996</v>
      </c>
      <c r="M75" s="348">
        <v>-1.2526999999999999</v>
      </c>
      <c r="N75" s="350">
        <v>2.4649999999999999</v>
      </c>
      <c r="O75" s="348">
        <v>1.9589000000000001</v>
      </c>
      <c r="P75" s="348">
        <v>10.9079</v>
      </c>
      <c r="Q75" s="348">
        <v>10.0966</v>
      </c>
      <c r="R75" s="348">
        <v>12.480399999999999</v>
      </c>
      <c r="S75" s="348">
        <v>2.9032</v>
      </c>
      <c r="T75" s="348">
        <v>12.5661</v>
      </c>
      <c r="U75" s="348">
        <v>-3.3727999999999998</v>
      </c>
      <c r="V75" s="348">
        <v>2.0945999999999998</v>
      </c>
      <c r="W75" s="348">
        <v>0.40579999999999999</v>
      </c>
      <c r="X75" s="348">
        <v>16.491199999999999</v>
      </c>
      <c r="Y75" s="374"/>
      <c r="Z75" s="346"/>
      <c r="AA75" s="346"/>
      <c r="AB75" s="346"/>
      <c r="AC75" s="346"/>
      <c r="AD75" s="346"/>
      <c r="AE75" s="346"/>
      <c r="AF75" s="346"/>
      <c r="AG75" s="346"/>
      <c r="AH75" s="346"/>
      <c r="AI75" s="346"/>
      <c r="AJ75" s="346"/>
      <c r="AK75" s="346"/>
      <c r="AL75" s="346"/>
      <c r="AM75" s="346"/>
      <c r="AN75" s="346"/>
      <c r="AO75" s="374"/>
      <c r="AP75" s="348">
        <v>12.34</v>
      </c>
      <c r="AQ75" s="348">
        <v>12.11</v>
      </c>
      <c r="AR75" s="348">
        <v>9.1999999999999993</v>
      </c>
      <c r="AS75" s="348">
        <v>5.55</v>
      </c>
      <c r="AT75" s="348">
        <v>2.64</v>
      </c>
      <c r="AU75" s="374"/>
      <c r="AV75" s="429"/>
      <c r="AW75" s="429"/>
      <c r="AX75" s="429"/>
      <c r="AY75" s="429"/>
      <c r="AZ75" s="429"/>
      <c r="BA75" s="374"/>
      <c r="BB75" s="375"/>
      <c r="BC75" s="375"/>
      <c r="BD75" s="375"/>
      <c r="BE75" s="467"/>
    </row>
    <row r="76" spans="1:57" x14ac:dyDescent="0.35">
      <c r="A76" s="345" t="s">
        <v>1229</v>
      </c>
      <c r="B76" s="925"/>
      <c r="C76" s="731"/>
      <c r="D76" s="374"/>
      <c r="E76" s="372"/>
      <c r="F76" s="374"/>
      <c r="G76" s="372"/>
      <c r="H76" s="374"/>
      <c r="I76" s="348">
        <v>-2.69E-2</v>
      </c>
      <c r="J76" s="348">
        <v>0.14080000000000001</v>
      </c>
      <c r="K76" s="348">
        <v>1.6282000000000001</v>
      </c>
      <c r="L76" s="348">
        <v>6.2214999999999998</v>
      </c>
      <c r="M76" s="348">
        <v>3.2926000000000002</v>
      </c>
      <c r="N76" s="350">
        <v>7.4028</v>
      </c>
      <c r="O76" s="348">
        <v>4.2514000000000003</v>
      </c>
      <c r="P76" s="348">
        <v>15.021100000000001</v>
      </c>
      <c r="Q76" s="348">
        <v>14.3345</v>
      </c>
      <c r="R76" s="348">
        <v>15.3118</v>
      </c>
      <c r="S76" s="348">
        <v>3.2153999999999998</v>
      </c>
      <c r="T76" s="348">
        <v>17.006499999999999</v>
      </c>
      <c r="U76" s="348">
        <v>1.3352999999999999</v>
      </c>
      <c r="V76" s="348">
        <v>7.2336</v>
      </c>
      <c r="W76" s="348">
        <v>1.0849</v>
      </c>
      <c r="X76" s="348" t="s">
        <v>430</v>
      </c>
      <c r="Y76" s="374"/>
      <c r="Z76" s="346"/>
      <c r="AA76" s="346"/>
      <c r="AB76" s="346"/>
      <c r="AC76" s="346"/>
      <c r="AD76" s="346"/>
      <c r="AE76" s="346"/>
      <c r="AF76" s="346"/>
      <c r="AG76" s="346"/>
      <c r="AH76" s="346"/>
      <c r="AI76" s="346"/>
      <c r="AJ76" s="346"/>
      <c r="AK76" s="346"/>
      <c r="AL76" s="346"/>
      <c r="AM76" s="346"/>
      <c r="AN76" s="346"/>
      <c r="AO76" s="374"/>
      <c r="AP76" s="348">
        <v>15.96</v>
      </c>
      <c r="AQ76" s="348">
        <v>16.96</v>
      </c>
      <c r="AR76" s="348">
        <v>13.66</v>
      </c>
      <c r="AS76" s="348">
        <v>9.23</v>
      </c>
      <c r="AT76" s="348">
        <v>9.43</v>
      </c>
      <c r="AU76" s="374"/>
      <c r="AV76" s="429"/>
      <c r="AW76" s="429"/>
      <c r="AX76" s="429"/>
      <c r="AY76" s="429"/>
      <c r="AZ76" s="429"/>
      <c r="BA76" s="374"/>
      <c r="BB76" s="375"/>
      <c r="BC76" s="375"/>
      <c r="BD76" s="375"/>
      <c r="BE76" s="467"/>
    </row>
    <row r="77" spans="1:57" x14ac:dyDescent="0.35">
      <c r="A77" s="108" t="s">
        <v>1474</v>
      </c>
      <c r="B77" s="926"/>
      <c r="C77" s="728"/>
      <c r="D77" s="117"/>
      <c r="E77" s="117"/>
      <c r="F77" s="117"/>
      <c r="G77" s="117"/>
      <c r="H77" s="113"/>
      <c r="I77" s="112">
        <v>7.6799999999999993E-2</v>
      </c>
      <c r="J77" s="112">
        <v>1.0008999999999999</v>
      </c>
      <c r="K77" s="112">
        <v>1.7349000000000001</v>
      </c>
      <c r="L77" s="112">
        <v>6.8128000000000002</v>
      </c>
      <c r="M77" s="112">
        <v>7.9187000000000003</v>
      </c>
      <c r="N77" s="114">
        <v>12.4438</v>
      </c>
      <c r="O77" s="112">
        <v>6.3936999999999999</v>
      </c>
      <c r="P77" s="112">
        <v>19.0152</v>
      </c>
      <c r="Q77" s="112">
        <v>18.486599999999999</v>
      </c>
      <c r="R77" s="112">
        <v>17.964700000000001</v>
      </c>
      <c r="S77" s="112">
        <v>3.5228000000000002</v>
      </c>
      <c r="T77" s="112">
        <v>21.4924</v>
      </c>
      <c r="U77" s="112">
        <v>6.1445999999999996</v>
      </c>
      <c r="V77" s="112">
        <v>12.4983</v>
      </c>
      <c r="W77" s="112">
        <v>1.7643</v>
      </c>
      <c r="X77" s="112">
        <v>15.873100000000001</v>
      </c>
      <c r="Y77" s="113"/>
      <c r="Z77" s="110"/>
      <c r="AA77" s="110"/>
      <c r="AB77" s="110"/>
      <c r="AC77" s="110"/>
      <c r="AD77" s="110"/>
      <c r="AE77" s="110"/>
      <c r="AF77" s="110"/>
      <c r="AG77" s="110"/>
      <c r="AH77" s="110"/>
      <c r="AI77" s="110"/>
      <c r="AJ77" s="110"/>
      <c r="AK77" s="110"/>
      <c r="AL77" s="110"/>
      <c r="AM77" s="110"/>
      <c r="AN77" s="110"/>
      <c r="AO77" s="113"/>
      <c r="AP77" s="112">
        <v>19.420000000000002</v>
      </c>
      <c r="AQ77" s="112">
        <v>21.76</v>
      </c>
      <c r="AR77" s="112">
        <v>18.04</v>
      </c>
      <c r="AS77" s="112">
        <v>12.81</v>
      </c>
      <c r="AT77" s="112">
        <v>16.48</v>
      </c>
      <c r="AU77" s="113"/>
      <c r="AV77" s="249"/>
      <c r="AW77" s="249"/>
      <c r="AX77" s="249"/>
      <c r="AY77" s="249"/>
      <c r="AZ77" s="249"/>
      <c r="BA77" s="113"/>
      <c r="BB77" s="290"/>
      <c r="BC77" s="290"/>
      <c r="BD77" s="290"/>
      <c r="BE77" s="920"/>
    </row>
    <row r="78" spans="1:57" x14ac:dyDescent="0.35">
      <c r="A78" s="117" t="s">
        <v>1699</v>
      </c>
      <c r="B78" s="926"/>
      <c r="C78" s="728"/>
      <c r="D78" s="117"/>
      <c r="E78" s="117"/>
      <c r="F78" s="117"/>
      <c r="G78" s="117"/>
      <c r="H78" s="113"/>
      <c r="I78" s="112">
        <v>0.1701</v>
      </c>
      <c r="J78" s="112">
        <v>7.7600000000000002E-2</v>
      </c>
      <c r="K78" s="112">
        <v>1.2477</v>
      </c>
      <c r="L78" s="112">
        <v>9.7385999999999999</v>
      </c>
      <c r="M78" s="112">
        <v>15.250500000000001</v>
      </c>
      <c r="N78" s="114">
        <v>10.4299</v>
      </c>
      <c r="O78" s="112">
        <v>4.0107999999999997</v>
      </c>
      <c r="P78" s="112">
        <v>17.985499999999998</v>
      </c>
      <c r="Q78" s="112">
        <v>16.530999999999999</v>
      </c>
      <c r="R78" s="112">
        <v>15.532</v>
      </c>
      <c r="S78" s="112">
        <v>3.85</v>
      </c>
      <c r="T78" s="112">
        <v>28.922899999999998</v>
      </c>
      <c r="U78" s="112">
        <v>10.5114</v>
      </c>
      <c r="V78" s="112">
        <v>10.5527</v>
      </c>
      <c r="W78" s="112">
        <v>2.5379</v>
      </c>
      <c r="X78" s="112" t="s">
        <v>430</v>
      </c>
      <c r="Y78" s="113"/>
      <c r="Z78" s="110"/>
      <c r="AA78" s="110"/>
      <c r="AB78" s="110"/>
      <c r="AC78" s="110"/>
      <c r="AD78" s="110"/>
      <c r="AE78" s="110"/>
      <c r="AF78" s="110"/>
      <c r="AG78" s="110"/>
      <c r="AH78" s="110"/>
      <c r="AI78" s="110"/>
      <c r="AJ78" s="110"/>
      <c r="AK78" s="110"/>
      <c r="AL78" s="110"/>
      <c r="AM78" s="110"/>
      <c r="AN78" s="110"/>
      <c r="AO78" s="113"/>
      <c r="AP78" s="112">
        <v>18.03</v>
      </c>
      <c r="AQ78" s="112">
        <v>21.64</v>
      </c>
      <c r="AR78" s="112">
        <v>16.809999999999999</v>
      </c>
      <c r="AS78" s="112">
        <v>11.23</v>
      </c>
      <c r="AT78" s="112">
        <v>23.38</v>
      </c>
      <c r="AU78" s="113"/>
      <c r="AV78" s="249"/>
      <c r="AW78" s="249"/>
      <c r="AX78" s="249"/>
      <c r="AY78" s="249"/>
      <c r="AZ78" s="249"/>
      <c r="BA78" s="113"/>
      <c r="BB78" s="290"/>
      <c r="BC78" s="290"/>
      <c r="BD78" s="290"/>
      <c r="BE78" s="920"/>
    </row>
    <row r="79" spans="1:57" x14ac:dyDescent="0.35">
      <c r="A79" s="345" t="s">
        <v>2377</v>
      </c>
      <c r="B79" s="927"/>
      <c r="C79" s="731"/>
      <c r="D79" s="372"/>
      <c r="E79" s="372"/>
      <c r="F79" s="372"/>
      <c r="G79" s="372"/>
      <c r="H79" s="374"/>
      <c r="I79" s="348">
        <v>-0.16239999999999999</v>
      </c>
      <c r="J79" s="348">
        <v>-0.61229999999999996</v>
      </c>
      <c r="K79" s="348">
        <v>0.3826</v>
      </c>
      <c r="L79" s="348">
        <v>2.2092999999999998</v>
      </c>
      <c r="M79" s="348">
        <v>-1.0207999999999999</v>
      </c>
      <c r="N79" s="350">
        <v>5.0182000000000002</v>
      </c>
      <c r="O79" s="348">
        <v>2.7787999999999999</v>
      </c>
      <c r="P79" s="348">
        <v>17.039300000000001</v>
      </c>
      <c r="Q79" s="348">
        <v>16.682300000000001</v>
      </c>
      <c r="R79" s="348">
        <v>14.0131</v>
      </c>
      <c r="S79" s="348">
        <v>0.27300000000000002</v>
      </c>
      <c r="T79" s="348">
        <v>10.2934</v>
      </c>
      <c r="U79" s="348">
        <v>-1.6972</v>
      </c>
      <c r="V79" s="348">
        <v>5.0705</v>
      </c>
      <c r="W79" s="348">
        <v>-0.14660000000000001</v>
      </c>
      <c r="X79" s="348">
        <v>5.0404999999999998</v>
      </c>
      <c r="Y79" s="374"/>
      <c r="Z79" s="346"/>
      <c r="AA79" s="346"/>
      <c r="AB79" s="346"/>
      <c r="AC79" s="346"/>
      <c r="AD79" s="346"/>
      <c r="AE79" s="346"/>
      <c r="AF79" s="346"/>
      <c r="AG79" s="346"/>
      <c r="AH79" s="346"/>
      <c r="AI79" s="346"/>
      <c r="AJ79" s="346"/>
      <c r="AK79" s="346"/>
      <c r="AL79" s="346"/>
      <c r="AM79" s="346"/>
      <c r="AN79" s="346"/>
      <c r="AO79" s="374"/>
      <c r="AP79" s="348">
        <v>16.2</v>
      </c>
      <c r="AQ79" s="348">
        <v>17.920000000000002</v>
      </c>
      <c r="AR79" s="348">
        <v>14.81</v>
      </c>
      <c r="AS79" s="348">
        <v>8.1999999999999993</v>
      </c>
      <c r="AT79" s="348">
        <v>3.91</v>
      </c>
      <c r="AU79" s="374"/>
      <c r="AV79" s="429"/>
      <c r="AW79" s="429"/>
      <c r="AX79" s="429"/>
      <c r="AY79" s="429"/>
      <c r="AZ79" s="429"/>
      <c r="BA79" s="374"/>
      <c r="BB79" s="375"/>
      <c r="BC79" s="375"/>
      <c r="BD79" s="375"/>
      <c r="BE79" s="467"/>
    </row>
    <row r="80" spans="1:57" x14ac:dyDescent="0.35">
      <c r="A80" s="345" t="s">
        <v>2544</v>
      </c>
      <c r="B80" s="925"/>
      <c r="C80" s="731"/>
      <c r="D80" s="374"/>
      <c r="E80" s="372"/>
      <c r="F80" s="374"/>
      <c r="G80" s="372"/>
      <c r="H80" s="374"/>
      <c r="I80" s="348">
        <v>-0.37390000000000001</v>
      </c>
      <c r="J80" s="348">
        <v>-1.9877</v>
      </c>
      <c r="K80" s="348">
        <v>-1.7203999999999999</v>
      </c>
      <c r="L80" s="348">
        <v>5.6093000000000002</v>
      </c>
      <c r="M80" s="348">
        <v>-5.6319999999999997</v>
      </c>
      <c r="N80" s="350">
        <v>1.2444</v>
      </c>
      <c r="O80" s="348">
        <v>8.9573</v>
      </c>
      <c r="P80" s="348">
        <v>11.142200000000001</v>
      </c>
      <c r="Q80" s="348">
        <v>9.7149999999999999</v>
      </c>
      <c r="R80" s="348">
        <v>13.7112</v>
      </c>
      <c r="S80" s="348">
        <v>-0.6331</v>
      </c>
      <c r="T80" s="348">
        <v>12.7804</v>
      </c>
      <c r="U80" s="348">
        <v>-3.8607</v>
      </c>
      <c r="V80" s="348">
        <v>2.0594000000000001</v>
      </c>
      <c r="W80" s="348">
        <v>-0.87480000000000002</v>
      </c>
      <c r="X80" s="348">
        <v>12.834</v>
      </c>
      <c r="Y80" s="374"/>
      <c r="Z80" s="346"/>
      <c r="AA80" s="346"/>
      <c r="AB80" s="346"/>
      <c r="AC80" s="346"/>
      <c r="AD80" s="346"/>
      <c r="AE80" s="346"/>
      <c r="AF80" s="346"/>
      <c r="AG80" s="346"/>
      <c r="AH80" s="346"/>
      <c r="AI80" s="346"/>
      <c r="AJ80" s="346"/>
      <c r="AK80" s="346"/>
      <c r="AL80" s="346"/>
      <c r="AM80" s="346"/>
      <c r="AN80" s="346"/>
      <c r="AO80" s="374"/>
      <c r="AP80" s="348">
        <v>12.46</v>
      </c>
      <c r="AQ80" s="348">
        <v>11.97</v>
      </c>
      <c r="AR80" s="348">
        <v>10.17</v>
      </c>
      <c r="AS80" s="348">
        <v>8.0299999999999994</v>
      </c>
      <c r="AT80" s="348">
        <v>-0.88</v>
      </c>
      <c r="AU80" s="374"/>
      <c r="AV80" s="429"/>
      <c r="AW80" s="429"/>
      <c r="AX80" s="429"/>
      <c r="AY80" s="429"/>
      <c r="AZ80" s="429"/>
      <c r="BA80" s="374"/>
      <c r="BB80" s="375"/>
      <c r="BC80" s="375"/>
      <c r="BD80" s="375"/>
      <c r="BE80" s="467"/>
    </row>
    <row r="81" spans="1:57" x14ac:dyDescent="0.35">
      <c r="A81" s="345" t="s">
        <v>2550</v>
      </c>
      <c r="B81" s="925"/>
      <c r="C81" s="731"/>
      <c r="D81" s="374"/>
      <c r="E81" s="372"/>
      <c r="F81" s="374"/>
      <c r="G81" s="372"/>
      <c r="H81" s="374"/>
      <c r="I81" s="348">
        <v>0.38419999999999999</v>
      </c>
      <c r="J81" s="348">
        <v>-0.21929999999999999</v>
      </c>
      <c r="K81" s="348">
        <v>4.3433999999999999</v>
      </c>
      <c r="L81" s="348">
        <v>8.8028999999999993</v>
      </c>
      <c r="M81" s="348">
        <v>3.6941000000000002</v>
      </c>
      <c r="N81" s="350">
        <v>3.3108</v>
      </c>
      <c r="O81" s="348">
        <v>3.1435</v>
      </c>
      <c r="P81" s="348">
        <v>14.854900000000001</v>
      </c>
      <c r="Q81" s="348">
        <v>14.293799999999999</v>
      </c>
      <c r="R81" s="348">
        <v>13.245200000000001</v>
      </c>
      <c r="S81" s="348">
        <v>5.8653000000000004</v>
      </c>
      <c r="T81" s="348">
        <v>18.197600000000001</v>
      </c>
      <c r="U81" s="348">
        <v>-0.51949999999999996</v>
      </c>
      <c r="V81" s="348">
        <v>1.4089</v>
      </c>
      <c r="W81" s="348">
        <v>0.52239999999999998</v>
      </c>
      <c r="X81" s="348">
        <v>14.013</v>
      </c>
      <c r="Y81" s="374"/>
      <c r="Z81" s="346"/>
      <c r="AA81" s="346"/>
      <c r="AB81" s="346"/>
      <c r="AC81" s="346"/>
      <c r="AD81" s="346"/>
      <c r="AE81" s="346"/>
      <c r="AF81" s="346"/>
      <c r="AG81" s="346"/>
      <c r="AH81" s="346"/>
      <c r="AI81" s="346"/>
      <c r="AJ81" s="346"/>
      <c r="AK81" s="346"/>
      <c r="AL81" s="346"/>
      <c r="AM81" s="346"/>
      <c r="AN81" s="346"/>
      <c r="AO81" s="374"/>
      <c r="AP81" s="348">
        <v>14.08</v>
      </c>
      <c r="AQ81" s="348">
        <v>14.86</v>
      </c>
      <c r="AR81" s="348">
        <v>12.78</v>
      </c>
      <c r="AS81" s="348">
        <v>8.68</v>
      </c>
      <c r="AT81" s="348">
        <v>9.07</v>
      </c>
      <c r="AU81" s="374"/>
      <c r="AV81" s="429"/>
      <c r="AW81" s="429"/>
      <c r="AX81" s="429"/>
      <c r="AY81" s="429"/>
      <c r="AZ81" s="429"/>
      <c r="BA81" s="374"/>
      <c r="BB81" s="375"/>
      <c r="BC81" s="375"/>
      <c r="BD81" s="375"/>
      <c r="BE81" s="467"/>
    </row>
    <row r="82" spans="1:57" x14ac:dyDescent="0.35">
      <c r="A82" s="345" t="s">
        <v>2543</v>
      </c>
      <c r="B82" s="925"/>
      <c r="C82" s="731"/>
      <c r="D82" s="374"/>
      <c r="E82" s="372"/>
      <c r="F82" s="374"/>
      <c r="G82" s="372"/>
      <c r="H82" s="374"/>
      <c r="I82" s="348">
        <v>-0.20300000000000001</v>
      </c>
      <c r="J82" s="348">
        <v>7.2700000000000001E-2</v>
      </c>
      <c r="K82" s="348">
        <v>-1.1494</v>
      </c>
      <c r="L82" s="348">
        <v>-2.5369999999999999</v>
      </c>
      <c r="M82" s="348">
        <v>8.9344999999999999</v>
      </c>
      <c r="N82" s="350">
        <v>12.773899999999999</v>
      </c>
      <c r="O82" s="348">
        <v>-3.3418999999999999</v>
      </c>
      <c r="P82" s="348">
        <v>15.1312</v>
      </c>
      <c r="Q82" s="348">
        <v>16.307200000000002</v>
      </c>
      <c r="R82" s="348">
        <v>17.438700000000001</v>
      </c>
      <c r="S82" s="348">
        <v>-2.4300999999999999</v>
      </c>
      <c r="T82" s="348">
        <v>11.3744</v>
      </c>
      <c r="U82" s="348">
        <v>10.291700000000001</v>
      </c>
      <c r="V82" s="348">
        <v>11.5084</v>
      </c>
      <c r="W82" s="348">
        <v>-4.6899999999999997E-2</v>
      </c>
      <c r="X82" s="348">
        <v>11.854200000000001</v>
      </c>
      <c r="Y82" s="374"/>
      <c r="Z82" s="346"/>
      <c r="AA82" s="346"/>
      <c r="AB82" s="346"/>
      <c r="AC82" s="346"/>
      <c r="AD82" s="346"/>
      <c r="AE82" s="346"/>
      <c r="AF82" s="346"/>
      <c r="AG82" s="346"/>
      <c r="AH82" s="346"/>
      <c r="AI82" s="346"/>
      <c r="AJ82" s="346"/>
      <c r="AK82" s="346"/>
      <c r="AL82" s="346"/>
      <c r="AM82" s="346"/>
      <c r="AN82" s="346"/>
      <c r="AO82" s="374"/>
      <c r="AP82" s="348">
        <v>15.7</v>
      </c>
      <c r="AQ82" s="348">
        <v>15.51</v>
      </c>
      <c r="AR82" s="348">
        <v>11.41</v>
      </c>
      <c r="AS82" s="348">
        <v>6.99</v>
      </c>
      <c r="AT82" s="348">
        <v>12.92</v>
      </c>
      <c r="AU82" s="374"/>
      <c r="AV82" s="429"/>
      <c r="AW82" s="429"/>
      <c r="AX82" s="429"/>
      <c r="AY82" s="429"/>
      <c r="AZ82" s="429"/>
      <c r="BA82" s="374"/>
      <c r="BB82" s="375"/>
      <c r="BC82" s="375"/>
      <c r="BD82" s="375"/>
      <c r="BE82" s="467"/>
    </row>
    <row r="83" spans="1:57" x14ac:dyDescent="0.35">
      <c r="A83" s="345" t="s">
        <v>2561</v>
      </c>
      <c r="B83" s="925"/>
      <c r="C83" s="731"/>
      <c r="D83" s="374"/>
      <c r="E83" s="372"/>
      <c r="F83" s="374"/>
      <c r="G83" s="372"/>
      <c r="H83" s="374"/>
      <c r="I83" s="348">
        <v>-0.15340000000000001</v>
      </c>
      <c r="J83" s="348">
        <v>-0.8024</v>
      </c>
      <c r="K83" s="348">
        <v>2.9026000000000001</v>
      </c>
      <c r="L83" s="348">
        <v>8.3750999999999998</v>
      </c>
      <c r="M83" s="348">
        <v>0.96630000000000005</v>
      </c>
      <c r="N83" s="350">
        <v>6.2815000000000003</v>
      </c>
      <c r="O83" s="348">
        <v>4.0633999999999997</v>
      </c>
      <c r="P83" s="348">
        <v>12.953900000000001</v>
      </c>
      <c r="Q83" s="348">
        <v>9.9879999999999995</v>
      </c>
      <c r="R83" s="348">
        <v>13.5678</v>
      </c>
      <c r="S83" s="348">
        <v>5.6612</v>
      </c>
      <c r="T83" s="348">
        <v>15.555300000000001</v>
      </c>
      <c r="U83" s="348">
        <v>-0.69750000000000001</v>
      </c>
      <c r="V83" s="348">
        <v>5.5827999999999998</v>
      </c>
      <c r="W83" s="348">
        <v>0.3</v>
      </c>
      <c r="X83" s="348">
        <v>13.582599999999999</v>
      </c>
      <c r="Y83" s="374"/>
      <c r="Z83" s="346"/>
      <c r="AA83" s="346"/>
      <c r="AB83" s="346"/>
      <c r="AC83" s="346"/>
      <c r="AD83" s="346"/>
      <c r="AE83" s="346"/>
      <c r="AF83" s="346"/>
      <c r="AG83" s="346"/>
      <c r="AH83" s="346"/>
      <c r="AI83" s="346"/>
      <c r="AJ83" s="346"/>
      <c r="AK83" s="346"/>
      <c r="AL83" s="346"/>
      <c r="AM83" s="346"/>
      <c r="AN83" s="346"/>
      <c r="AO83" s="374"/>
      <c r="AP83" s="348">
        <v>13.56</v>
      </c>
      <c r="AQ83" s="348">
        <v>13.15</v>
      </c>
      <c r="AR83" s="348">
        <v>10.54</v>
      </c>
      <c r="AS83" s="348">
        <v>8.07</v>
      </c>
      <c r="AT83" s="348">
        <v>7.66</v>
      </c>
      <c r="AU83" s="374"/>
      <c r="AV83" s="429"/>
      <c r="AW83" s="429"/>
      <c r="AX83" s="429"/>
      <c r="AY83" s="429"/>
      <c r="AZ83" s="429"/>
      <c r="BA83" s="374"/>
      <c r="BB83" s="375"/>
      <c r="BC83" s="375"/>
      <c r="BD83" s="375"/>
      <c r="BE83" s="467"/>
    </row>
    <row r="84" spans="1:57" x14ac:dyDescent="0.35">
      <c r="A84" s="345" t="s">
        <v>2546</v>
      </c>
      <c r="B84" s="925"/>
      <c r="C84" s="731"/>
      <c r="D84" s="374"/>
      <c r="E84" s="372"/>
      <c r="F84" s="374"/>
      <c r="G84" s="372"/>
      <c r="H84" s="374"/>
      <c r="I84" s="348">
        <v>-0.30349999999999999</v>
      </c>
      <c r="J84" s="348">
        <v>-0.67559999999999998</v>
      </c>
      <c r="K84" s="348">
        <v>1.849</v>
      </c>
      <c r="L84" s="348">
        <v>8.5408000000000008</v>
      </c>
      <c r="M84" s="348">
        <v>15.689299999999999</v>
      </c>
      <c r="N84" s="350">
        <v>13.43</v>
      </c>
      <c r="O84" s="348">
        <v>9.8231999999999999</v>
      </c>
      <c r="P84" s="348">
        <v>20.632400000000001</v>
      </c>
      <c r="Q84" s="348">
        <v>14.187799999999999</v>
      </c>
      <c r="R84" s="348">
        <v>11.029299999999999</v>
      </c>
      <c r="S84" s="348">
        <v>2.9464999999999999</v>
      </c>
      <c r="T84" s="348">
        <v>17.101500000000001</v>
      </c>
      <c r="U84" s="348">
        <v>13.8056</v>
      </c>
      <c r="V84" s="348">
        <v>17.845400000000001</v>
      </c>
      <c r="W84" s="348">
        <v>-1.024</v>
      </c>
      <c r="X84" s="348">
        <v>20.575299999999999</v>
      </c>
      <c r="Y84" s="374"/>
      <c r="Z84" s="346"/>
      <c r="AA84" s="346"/>
      <c r="AB84" s="346"/>
      <c r="AC84" s="346"/>
      <c r="AD84" s="346"/>
      <c r="AE84" s="346"/>
      <c r="AF84" s="346"/>
      <c r="AG84" s="346"/>
      <c r="AH84" s="346"/>
      <c r="AI84" s="346"/>
      <c r="AJ84" s="346"/>
      <c r="AK84" s="346"/>
      <c r="AL84" s="346"/>
      <c r="AM84" s="346"/>
      <c r="AN84" s="346"/>
      <c r="AO84" s="374"/>
      <c r="AP84" s="348">
        <v>16.43</v>
      </c>
      <c r="AQ84" s="348">
        <v>18.829999999999998</v>
      </c>
      <c r="AR84" s="348">
        <v>18.86</v>
      </c>
      <c r="AS84" s="348">
        <v>16.52</v>
      </c>
      <c r="AT84" s="348">
        <v>24.97</v>
      </c>
      <c r="AU84" s="374"/>
      <c r="AV84" s="429"/>
      <c r="AW84" s="429"/>
      <c r="AX84" s="429"/>
      <c r="AY84" s="429"/>
      <c r="AZ84" s="429"/>
      <c r="BA84" s="374"/>
      <c r="BB84" s="375"/>
      <c r="BC84" s="375"/>
      <c r="BD84" s="375"/>
      <c r="BE84" s="467"/>
    </row>
    <row r="85" spans="1:57" x14ac:dyDescent="0.35">
      <c r="A85" s="345" t="s">
        <v>2553</v>
      </c>
      <c r="B85" s="925"/>
      <c r="C85" s="731"/>
      <c r="D85" s="374"/>
      <c r="E85" s="372"/>
      <c r="F85" s="374"/>
      <c r="G85" s="372"/>
      <c r="H85" s="374"/>
      <c r="I85" s="348">
        <v>-5.4600000000000003E-2</v>
      </c>
      <c r="J85" s="348">
        <v>0.26029999999999998</v>
      </c>
      <c r="K85" s="348">
        <v>4.7175000000000002</v>
      </c>
      <c r="L85" s="348">
        <v>6.8066000000000004</v>
      </c>
      <c r="M85" s="348">
        <v>7.4786999999999999</v>
      </c>
      <c r="N85" s="350">
        <v>18.099399999999999</v>
      </c>
      <c r="O85" s="348">
        <v>7.4707999999999997</v>
      </c>
      <c r="P85" s="348">
        <v>20.784300000000002</v>
      </c>
      <c r="Q85" s="348">
        <v>18.034199999999998</v>
      </c>
      <c r="R85" s="348">
        <v>14.7735</v>
      </c>
      <c r="S85" s="348">
        <v>5.0007999999999999</v>
      </c>
      <c r="T85" s="348">
        <v>19.095400000000001</v>
      </c>
      <c r="U85" s="348">
        <v>8.6458999999999993</v>
      </c>
      <c r="V85" s="348">
        <v>13.402900000000001</v>
      </c>
      <c r="W85" s="348">
        <v>1.8625</v>
      </c>
      <c r="X85" s="348">
        <v>19.8324</v>
      </c>
      <c r="Y85" s="374"/>
      <c r="Z85" s="346"/>
      <c r="AA85" s="346"/>
      <c r="AB85" s="346"/>
      <c r="AC85" s="346"/>
      <c r="AD85" s="346"/>
      <c r="AE85" s="346"/>
      <c r="AF85" s="346"/>
      <c r="AG85" s="346"/>
      <c r="AH85" s="346"/>
      <c r="AI85" s="346"/>
      <c r="AJ85" s="346"/>
      <c r="AK85" s="346"/>
      <c r="AL85" s="346"/>
      <c r="AM85" s="346"/>
      <c r="AN85" s="346"/>
      <c r="AO85" s="374"/>
      <c r="AP85" s="348">
        <v>18.09</v>
      </c>
      <c r="AQ85" s="348">
        <v>21.53</v>
      </c>
      <c r="AR85" s="348">
        <v>19.16</v>
      </c>
      <c r="AS85" s="348">
        <v>15.92</v>
      </c>
      <c r="AT85" s="348">
        <v>19.100000000000001</v>
      </c>
      <c r="AU85" s="374"/>
      <c r="AV85" s="429"/>
      <c r="AW85" s="429"/>
      <c r="AX85" s="429"/>
      <c r="AY85" s="429"/>
      <c r="AZ85" s="429"/>
      <c r="BA85" s="374"/>
      <c r="BB85" s="375"/>
      <c r="BC85" s="375"/>
      <c r="BD85" s="375"/>
      <c r="BE85" s="467"/>
    </row>
    <row r="86" spans="1:57" x14ac:dyDescent="0.35">
      <c r="A86" s="345" t="s">
        <v>2556</v>
      </c>
      <c r="B86" s="925"/>
      <c r="C86" s="731"/>
      <c r="D86" s="374"/>
      <c r="E86" s="372"/>
      <c r="F86" s="374"/>
      <c r="G86" s="372"/>
      <c r="H86" s="374"/>
      <c r="I86" s="348">
        <v>-0.24990000000000001</v>
      </c>
      <c r="J86" s="348">
        <v>0.88349999999999995</v>
      </c>
      <c r="K86" s="348">
        <v>4.423</v>
      </c>
      <c r="L86" s="348">
        <v>7.9867999999999997</v>
      </c>
      <c r="M86" s="348">
        <v>10.631500000000001</v>
      </c>
      <c r="N86" s="350">
        <v>20.2972</v>
      </c>
      <c r="O86" s="348">
        <v>7.1306000000000003</v>
      </c>
      <c r="P86" s="348">
        <v>17.112100000000002</v>
      </c>
      <c r="Q86" s="348">
        <v>14.653499999999999</v>
      </c>
      <c r="R86" s="348">
        <v>14.2225</v>
      </c>
      <c r="S86" s="348">
        <v>4.3056000000000001</v>
      </c>
      <c r="T86" s="348">
        <v>22.362100000000002</v>
      </c>
      <c r="U86" s="348">
        <v>11.5967</v>
      </c>
      <c r="V86" s="348">
        <v>14.5527</v>
      </c>
      <c r="W86" s="348">
        <v>2.3035000000000001</v>
      </c>
      <c r="X86" s="348">
        <v>9.9169999999999998</v>
      </c>
      <c r="Y86" s="374"/>
      <c r="Z86" s="346"/>
      <c r="AA86" s="346"/>
      <c r="AB86" s="346"/>
      <c r="AC86" s="346"/>
      <c r="AD86" s="346"/>
      <c r="AE86" s="346"/>
      <c r="AF86" s="346"/>
      <c r="AG86" s="346"/>
      <c r="AH86" s="346"/>
      <c r="AI86" s="346"/>
      <c r="AJ86" s="346"/>
      <c r="AK86" s="346"/>
      <c r="AL86" s="346"/>
      <c r="AM86" s="346"/>
      <c r="AN86" s="346"/>
      <c r="AO86" s="374"/>
      <c r="AP86" s="348">
        <v>14.83</v>
      </c>
      <c r="AQ86" s="348">
        <v>16.440000000000001</v>
      </c>
      <c r="AR86" s="348">
        <v>15.9</v>
      </c>
      <c r="AS86" s="348">
        <v>15.02</v>
      </c>
      <c r="AT86" s="348">
        <v>23.24</v>
      </c>
      <c r="AU86" s="374"/>
      <c r="AV86" s="429"/>
      <c r="AW86" s="429"/>
      <c r="AX86" s="429"/>
      <c r="AY86" s="429"/>
      <c r="AZ86" s="429"/>
      <c r="BA86" s="374"/>
      <c r="BB86" s="375"/>
      <c r="BC86" s="375"/>
      <c r="BD86" s="375"/>
      <c r="BE86" s="467"/>
    </row>
    <row r="87" spans="1:57" x14ac:dyDescent="0.35">
      <c r="A87" s="640" t="s">
        <v>2538</v>
      </c>
      <c r="B87" s="928"/>
      <c r="C87" s="792"/>
      <c r="D87" s="67"/>
      <c r="E87" s="25"/>
      <c r="F87" s="67"/>
      <c r="G87" s="25"/>
      <c r="H87" s="67"/>
      <c r="I87" s="60">
        <v>-7.4300000000000005E-2</v>
      </c>
      <c r="J87" s="60">
        <v>-0.31919999999999998</v>
      </c>
      <c r="K87" s="60">
        <v>1.5841000000000001</v>
      </c>
      <c r="L87" s="60">
        <v>5.8768000000000002</v>
      </c>
      <c r="M87" s="60">
        <v>0.4995</v>
      </c>
      <c r="N87" s="71">
        <v>4.5467000000000004</v>
      </c>
      <c r="O87" s="60">
        <v>2.8780000000000001</v>
      </c>
      <c r="P87" s="60">
        <v>12.3711</v>
      </c>
      <c r="Q87" s="60">
        <v>11.4694</v>
      </c>
      <c r="R87" s="60">
        <v>13.204700000000001</v>
      </c>
      <c r="S87" s="60">
        <v>3.1073</v>
      </c>
      <c r="T87" s="60">
        <v>14.349600000000001</v>
      </c>
      <c r="U87" s="60">
        <v>-1.5601</v>
      </c>
      <c r="V87" s="60">
        <v>4.2625999999999999</v>
      </c>
      <c r="W87" s="60">
        <v>0.71319999999999995</v>
      </c>
      <c r="X87" s="60">
        <v>12.2448</v>
      </c>
      <c r="Y87" s="67"/>
      <c r="Z87" s="52"/>
      <c r="AA87" s="52"/>
      <c r="AB87" s="52"/>
      <c r="AC87" s="52"/>
      <c r="AD87" s="52"/>
      <c r="AE87" s="52"/>
      <c r="AF87" s="52"/>
      <c r="AG87" s="52"/>
      <c r="AH87" s="52"/>
      <c r="AI87" s="52"/>
      <c r="AJ87" s="52"/>
      <c r="AK87" s="52"/>
      <c r="AL87" s="52"/>
      <c r="AM87" s="52"/>
      <c r="AN87" s="52"/>
      <c r="AO87" s="67"/>
      <c r="AP87" s="277">
        <v>13.41</v>
      </c>
      <c r="AQ87" s="277">
        <v>13.63</v>
      </c>
      <c r="AR87" s="277">
        <v>10.73</v>
      </c>
      <c r="AS87" s="277">
        <v>6.96</v>
      </c>
      <c r="AT87" s="277">
        <v>5.3</v>
      </c>
      <c r="AU87" s="67"/>
      <c r="AV87" s="313"/>
      <c r="AW87" s="313"/>
      <c r="AX87" s="313"/>
      <c r="AY87" s="313"/>
      <c r="AZ87" s="313"/>
      <c r="BA87" s="67"/>
      <c r="BB87" s="277"/>
      <c r="BC87" s="277"/>
      <c r="BD87" s="277"/>
      <c r="BE87" s="551"/>
    </row>
    <row r="88" spans="1:57" x14ac:dyDescent="0.35">
      <c r="A88" s="345" t="s">
        <v>2558</v>
      </c>
      <c r="B88" s="925"/>
      <c r="C88" s="731"/>
      <c r="D88" s="374"/>
      <c r="E88" s="372"/>
      <c r="F88" s="374"/>
      <c r="G88" s="372"/>
      <c r="H88" s="374"/>
      <c r="I88" s="348">
        <v>0.25629999999999997</v>
      </c>
      <c r="J88" s="348">
        <v>-0.53510000000000002</v>
      </c>
      <c r="K88" s="348">
        <v>3.0019</v>
      </c>
      <c r="L88" s="348">
        <v>5.8532000000000002</v>
      </c>
      <c r="M88" s="348">
        <v>-1.1547000000000001</v>
      </c>
      <c r="N88" s="350">
        <v>7.7413999999999996</v>
      </c>
      <c r="O88" s="348">
        <v>3.9296000000000002</v>
      </c>
      <c r="P88" s="348">
        <v>13.547499999999999</v>
      </c>
      <c r="Q88" s="348">
        <v>14.1747</v>
      </c>
      <c r="R88" s="348">
        <v>11.8506</v>
      </c>
      <c r="S88" s="348">
        <v>4.4161999999999999</v>
      </c>
      <c r="T88" s="348">
        <v>14.2714</v>
      </c>
      <c r="U88" s="348">
        <v>-1.5327999999999999</v>
      </c>
      <c r="V88" s="348">
        <v>3.601</v>
      </c>
      <c r="W88" s="348">
        <v>0.3911</v>
      </c>
      <c r="X88" s="348">
        <v>-1.2709999999999999</v>
      </c>
      <c r="Y88" s="374"/>
      <c r="Z88" s="346"/>
      <c r="AA88" s="346"/>
      <c r="AB88" s="346"/>
      <c r="AC88" s="346"/>
      <c r="AD88" s="346"/>
      <c r="AE88" s="346"/>
      <c r="AF88" s="346"/>
      <c r="AG88" s="346"/>
      <c r="AH88" s="346"/>
      <c r="AI88" s="346"/>
      <c r="AJ88" s="346"/>
      <c r="AK88" s="346"/>
      <c r="AL88" s="346"/>
      <c r="AM88" s="346"/>
      <c r="AN88" s="346"/>
      <c r="AO88" s="374"/>
      <c r="AP88" s="348">
        <v>13.69</v>
      </c>
      <c r="AQ88" s="348">
        <v>15.37</v>
      </c>
      <c r="AR88" s="348">
        <v>12.72</v>
      </c>
      <c r="AS88" s="348">
        <v>8.4700000000000006</v>
      </c>
      <c r="AT88" s="348">
        <v>5.69</v>
      </c>
      <c r="AU88" s="374"/>
      <c r="AV88" s="429"/>
      <c r="AW88" s="429"/>
      <c r="AX88" s="429"/>
      <c r="AY88" s="429"/>
      <c r="AZ88" s="429"/>
      <c r="BA88" s="374"/>
      <c r="BB88" s="375"/>
      <c r="BC88" s="375"/>
      <c r="BD88" s="375"/>
      <c r="BE88" s="467"/>
    </row>
    <row r="89" spans="1:57" x14ac:dyDescent="0.35">
      <c r="A89" s="345" t="s">
        <v>2559</v>
      </c>
      <c r="B89" s="925"/>
      <c r="C89" s="731"/>
      <c r="D89" s="374"/>
      <c r="E89" s="372"/>
      <c r="F89" s="374"/>
      <c r="G89" s="372"/>
      <c r="H89" s="374"/>
      <c r="I89" s="348">
        <v>-0.23810000000000001</v>
      </c>
      <c r="J89" s="348">
        <v>-1.1724000000000001</v>
      </c>
      <c r="K89" s="348">
        <v>-0.249</v>
      </c>
      <c r="L89" s="348">
        <v>7.1089000000000002</v>
      </c>
      <c r="M89" s="348">
        <v>-5.0510000000000002</v>
      </c>
      <c r="N89" s="350">
        <v>-2.3692000000000002</v>
      </c>
      <c r="O89" s="348">
        <v>2.2170000000000001</v>
      </c>
      <c r="P89" s="348">
        <v>9.1830999999999996</v>
      </c>
      <c r="Q89" s="348">
        <v>7.2922000000000002</v>
      </c>
      <c r="R89" s="348">
        <v>12.1633</v>
      </c>
      <c r="S89" s="348">
        <v>2.2825000000000002</v>
      </c>
      <c r="T89" s="348">
        <v>10.588699999999999</v>
      </c>
      <c r="U89" s="348">
        <v>-6.6738999999999997</v>
      </c>
      <c r="V89" s="348">
        <v>-1.1741999999999999</v>
      </c>
      <c r="W89" s="348">
        <v>-0.40139999999999998</v>
      </c>
      <c r="X89" s="348">
        <v>-4.1939000000000002</v>
      </c>
      <c r="Y89" s="374"/>
      <c r="Z89" s="346"/>
      <c r="AA89" s="346"/>
      <c r="AB89" s="346"/>
      <c r="AC89" s="346"/>
      <c r="AD89" s="346"/>
      <c r="AE89" s="346"/>
      <c r="AF89" s="346"/>
      <c r="AG89" s="346"/>
      <c r="AH89" s="346"/>
      <c r="AI89" s="346"/>
      <c r="AJ89" s="346"/>
      <c r="AK89" s="346"/>
      <c r="AL89" s="346"/>
      <c r="AM89" s="346"/>
      <c r="AN89" s="346"/>
      <c r="AO89" s="374"/>
      <c r="AP89" s="348">
        <v>10.98</v>
      </c>
      <c r="AQ89" s="348">
        <v>9.7899999999999991</v>
      </c>
      <c r="AR89" s="348">
        <v>6.67</v>
      </c>
      <c r="AS89" s="348">
        <v>3.45</v>
      </c>
      <c r="AT89" s="348">
        <v>-2.69</v>
      </c>
      <c r="AU89" s="374"/>
      <c r="AV89" s="429"/>
      <c r="AW89" s="429"/>
      <c r="AX89" s="429"/>
      <c r="AY89" s="429"/>
      <c r="AZ89" s="429"/>
      <c r="BA89" s="374"/>
      <c r="BB89" s="375"/>
      <c r="BC89" s="375"/>
      <c r="BD89" s="375"/>
      <c r="BE89" s="467"/>
    </row>
    <row r="90" spans="1:57" x14ac:dyDescent="0.35">
      <c r="A90" s="37" t="s">
        <v>2535</v>
      </c>
      <c r="B90" s="44"/>
      <c r="C90" s="721"/>
      <c r="D90" s="44"/>
      <c r="E90" s="52"/>
      <c r="F90" s="44"/>
      <c r="G90" s="56"/>
      <c r="H90" s="67"/>
      <c r="I90" s="60">
        <v>0.44</v>
      </c>
      <c r="J90" s="60">
        <v>0.65939999999999999</v>
      </c>
      <c r="K90" s="60">
        <v>6.2625999999999999</v>
      </c>
      <c r="L90" s="60">
        <v>10.7279</v>
      </c>
      <c r="M90" s="60">
        <v>-3.7429000000000001</v>
      </c>
      <c r="N90" s="71">
        <v>-4.2259000000000002</v>
      </c>
      <c r="O90" s="60">
        <v>-5.5167000000000002</v>
      </c>
      <c r="P90" s="60">
        <v>6.2732999999999999</v>
      </c>
      <c r="Q90" s="60">
        <v>3.6717</v>
      </c>
      <c r="R90" s="60">
        <v>12.1972</v>
      </c>
      <c r="S90" s="60">
        <v>13.192399999999999</v>
      </c>
      <c r="T90" s="60">
        <v>8.4305000000000003</v>
      </c>
      <c r="U90" s="60">
        <v>-13.6157</v>
      </c>
      <c r="V90" s="60">
        <v>-2.5102000000000002</v>
      </c>
      <c r="W90" s="60">
        <v>1.2272000000000001</v>
      </c>
      <c r="X90" s="60">
        <v>-0.66890000000000005</v>
      </c>
      <c r="Y90" s="67"/>
      <c r="Z90" s="52"/>
      <c r="AA90" s="52"/>
      <c r="AB90" s="52"/>
      <c r="AC90" s="52"/>
      <c r="AD90" s="52"/>
      <c r="AE90" s="52"/>
      <c r="AF90" s="52"/>
      <c r="AG90" s="52"/>
      <c r="AH90" s="52"/>
      <c r="AI90" s="52"/>
      <c r="AJ90" s="52"/>
      <c r="AK90" s="52"/>
      <c r="AL90" s="52"/>
      <c r="AM90" s="52"/>
      <c r="AN90" s="52"/>
      <c r="AO90" s="44"/>
      <c r="AP90" s="60">
        <v>11.24</v>
      </c>
      <c r="AQ90" s="60">
        <v>7.84</v>
      </c>
      <c r="AR90" s="60">
        <v>2.5299999999999998</v>
      </c>
      <c r="AS90" s="60">
        <v>-2.37</v>
      </c>
      <c r="AT90" s="60">
        <v>-3.63</v>
      </c>
      <c r="AU90" s="79"/>
      <c r="AV90" s="52"/>
      <c r="AW90" s="52"/>
      <c r="AX90" s="52"/>
      <c r="AY90" s="52"/>
      <c r="AZ90" s="52"/>
      <c r="BA90" s="259"/>
      <c r="BB90" s="60"/>
      <c r="BC90" s="277"/>
      <c r="BD90" s="277"/>
      <c r="BE90" s="551"/>
    </row>
    <row r="91" spans="1:57" x14ac:dyDescent="0.35">
      <c r="A91" s="484" t="s">
        <v>2560</v>
      </c>
      <c r="B91" s="929"/>
      <c r="C91" s="744"/>
      <c r="D91" s="417"/>
      <c r="E91" s="412"/>
      <c r="F91" s="417"/>
      <c r="G91" s="412"/>
      <c r="H91" s="417"/>
      <c r="I91" s="416">
        <v>0.34110000000000001</v>
      </c>
      <c r="J91" s="416">
        <v>0.69140000000000001</v>
      </c>
      <c r="K91" s="416">
        <v>7.1235999999999997</v>
      </c>
      <c r="L91" s="416">
        <v>15.0222</v>
      </c>
      <c r="M91" s="416">
        <v>4.7732999999999999</v>
      </c>
      <c r="N91" s="418">
        <v>13.945600000000001</v>
      </c>
      <c r="O91" s="416">
        <v>6.0351999999999997</v>
      </c>
      <c r="P91" s="416">
        <v>22.949300000000001</v>
      </c>
      <c r="Q91" s="416">
        <v>22.7913</v>
      </c>
      <c r="R91" s="416">
        <v>14.642200000000001</v>
      </c>
      <c r="S91" s="416">
        <v>9.5874000000000006</v>
      </c>
      <c r="T91" s="416">
        <v>25.2028</v>
      </c>
      <c r="U91" s="416">
        <v>4.5056000000000003</v>
      </c>
      <c r="V91" s="416">
        <v>6.3015999999999996</v>
      </c>
      <c r="W91" s="416">
        <v>2.5045000000000002</v>
      </c>
      <c r="X91" s="416">
        <v>10.1945</v>
      </c>
      <c r="Y91" s="417"/>
      <c r="Z91" s="414"/>
      <c r="AA91" s="414"/>
      <c r="AB91" s="414"/>
      <c r="AC91" s="414"/>
      <c r="AD91" s="414"/>
      <c r="AE91" s="414"/>
      <c r="AF91" s="414"/>
      <c r="AG91" s="414"/>
      <c r="AH91" s="414"/>
      <c r="AI91" s="414"/>
      <c r="AJ91" s="414"/>
      <c r="AK91" s="414"/>
      <c r="AL91" s="414"/>
      <c r="AM91" s="414"/>
      <c r="AN91" s="414"/>
      <c r="AO91" s="417"/>
      <c r="AP91" s="416">
        <v>18.940000000000001</v>
      </c>
      <c r="AQ91" s="416">
        <v>23.82</v>
      </c>
      <c r="AR91" s="416">
        <v>21.62</v>
      </c>
      <c r="AS91" s="416">
        <v>15.64</v>
      </c>
      <c r="AT91" s="416">
        <v>18.649999999999999</v>
      </c>
      <c r="AU91" s="417"/>
      <c r="AV91" s="633"/>
      <c r="AW91" s="633"/>
      <c r="AX91" s="633"/>
      <c r="AY91" s="633"/>
      <c r="AZ91" s="633"/>
      <c r="BA91" s="417"/>
      <c r="BB91" s="421"/>
      <c r="BC91" s="421"/>
      <c r="BD91" s="421"/>
      <c r="BE91" s="477"/>
    </row>
    <row r="95" spans="1:57" x14ac:dyDescent="0.35">
      <c r="A95" s="22" t="s">
        <v>179</v>
      </c>
    </row>
    <row r="96" spans="1:57" x14ac:dyDescent="0.35">
      <c r="A96" s="22" t="s">
        <v>7442</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F519-9B8A-4FE6-A0B3-CCEF53B3A186}">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81" t="s">
        <v>90</v>
      </c>
      <c r="B5" s="1082"/>
      <c r="C5" s="1077" t="s">
        <v>44</v>
      </c>
      <c r="D5" s="1077"/>
      <c r="E5" s="1077" t="s">
        <v>45</v>
      </c>
      <c r="F5" s="1077"/>
      <c r="G5" s="1077" t="s">
        <v>46</v>
      </c>
      <c r="H5" s="1079"/>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77"/>
      <c r="AP5" s="243" t="s">
        <v>55</v>
      </c>
      <c r="AQ5" s="236" t="s">
        <v>69</v>
      </c>
      <c r="AR5" s="236" t="s">
        <v>54</v>
      </c>
      <c r="AS5" s="236" t="s">
        <v>53</v>
      </c>
      <c r="AT5" s="244" t="s">
        <v>4</v>
      </c>
      <c r="AU5" s="225"/>
      <c r="AV5" s="246" t="s">
        <v>55</v>
      </c>
      <c r="AW5" s="240" t="s">
        <v>69</v>
      </c>
      <c r="AX5" s="240" t="s">
        <v>54</v>
      </c>
      <c r="AY5" s="240" t="s">
        <v>53</v>
      </c>
      <c r="AZ5" s="240" t="s">
        <v>4</v>
      </c>
      <c r="BA5" s="1062"/>
      <c r="BB5" s="1064" t="s">
        <v>76</v>
      </c>
      <c r="BC5" s="1065"/>
      <c r="BD5" s="1065"/>
      <c r="BE5" s="1066"/>
      <c r="BF5" s="1084"/>
      <c r="BG5" s="1086" t="s">
        <v>81</v>
      </c>
      <c r="BH5" s="1065"/>
      <c r="BI5" s="1065"/>
      <c r="BJ5" s="1066"/>
      <c r="BK5" s="1062"/>
      <c r="BL5" s="1087" t="s">
        <v>87</v>
      </c>
      <c r="BM5" s="1088"/>
      <c r="BN5" s="1088"/>
      <c r="BO5" s="1088"/>
      <c r="BP5" s="1089"/>
      <c r="BQ5" s="1077"/>
      <c r="BR5" s="1095" t="s">
        <v>88</v>
      </c>
    </row>
    <row r="6" spans="1:70" ht="33" customHeight="1" x14ac:dyDescent="0.25">
      <c r="A6" s="1081"/>
      <c r="B6" s="1083"/>
      <c r="C6" s="1097"/>
      <c r="D6" s="1097"/>
      <c r="E6" s="1097"/>
      <c r="F6" s="1097"/>
      <c r="G6" s="1097"/>
      <c r="H6" s="1091"/>
      <c r="I6" s="1092" t="s">
        <v>47</v>
      </c>
      <c r="J6" s="1093"/>
      <c r="K6" s="1093"/>
      <c r="L6" s="1093"/>
      <c r="M6" s="1094"/>
      <c r="N6" s="1092" t="s">
        <v>57</v>
      </c>
      <c r="O6" s="1093"/>
      <c r="P6" s="1093"/>
      <c r="Q6" s="1093"/>
      <c r="R6" s="1093"/>
      <c r="S6" s="1093"/>
      <c r="T6" s="1093"/>
      <c r="U6" s="1093"/>
      <c r="V6" s="1093"/>
      <c r="W6" s="1093"/>
      <c r="X6" s="1094"/>
      <c r="Y6" s="227"/>
      <c r="Z6" s="1103" t="s">
        <v>68</v>
      </c>
      <c r="AA6" s="1101"/>
      <c r="AB6" s="1101"/>
      <c r="AC6" s="1101"/>
      <c r="AD6" s="1101"/>
      <c r="AE6" s="1101"/>
      <c r="AF6" s="1101"/>
      <c r="AG6" s="1101"/>
      <c r="AH6" s="1101"/>
      <c r="AI6" s="1101"/>
      <c r="AJ6" s="1101"/>
      <c r="AK6" s="1101"/>
      <c r="AL6" s="1101"/>
      <c r="AM6" s="1101"/>
      <c r="AN6" s="1104"/>
      <c r="AO6" s="1097"/>
      <c r="AP6" s="1098" t="s">
        <v>70</v>
      </c>
      <c r="AQ6" s="1093"/>
      <c r="AR6" s="1093"/>
      <c r="AS6" s="1093"/>
      <c r="AT6" s="1099"/>
      <c r="AU6" s="77"/>
      <c r="AV6" s="1100" t="s">
        <v>71</v>
      </c>
      <c r="AW6" s="1101"/>
      <c r="AX6" s="1101"/>
      <c r="AY6" s="1101"/>
      <c r="AZ6" s="1102"/>
      <c r="BA6" s="1085"/>
      <c r="BB6" s="273" t="s">
        <v>72</v>
      </c>
      <c r="BC6" s="273" t="s">
        <v>73</v>
      </c>
      <c r="BD6" s="273" t="s">
        <v>74</v>
      </c>
      <c r="BE6" s="273" t="s">
        <v>75</v>
      </c>
      <c r="BF6" s="1085"/>
      <c r="BG6" s="236" t="s">
        <v>77</v>
      </c>
      <c r="BH6" s="236" t="s">
        <v>78</v>
      </c>
      <c r="BI6" s="236" t="s">
        <v>79</v>
      </c>
      <c r="BJ6" s="236" t="s">
        <v>80</v>
      </c>
      <c r="BK6" s="1085"/>
      <c r="BL6" s="228" t="s">
        <v>82</v>
      </c>
      <c r="BM6" s="228" t="s">
        <v>83</v>
      </c>
      <c r="BN6" s="228" t="s">
        <v>84</v>
      </c>
      <c r="BO6" s="228" t="s">
        <v>85</v>
      </c>
      <c r="BP6" s="228" t="s">
        <v>86</v>
      </c>
      <c r="BQ6" s="1090"/>
      <c r="BR6" s="1096"/>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56778.3</v>
      </c>
      <c r="F8" s="365"/>
      <c r="G8" s="330">
        <v>307.51179999999999</v>
      </c>
      <c r="H8" s="366"/>
      <c r="I8" s="331">
        <v>-0.2228</v>
      </c>
      <c r="J8" s="331">
        <v>-7.0199999999999999E-2</v>
      </c>
      <c r="K8" s="331">
        <v>1.1297999999999999</v>
      </c>
      <c r="L8" s="331">
        <v>5.4729999999999999</v>
      </c>
      <c r="M8" s="331">
        <v>3.3258999999999999</v>
      </c>
      <c r="N8" s="333">
        <v>3.1461000000000001</v>
      </c>
      <c r="O8" s="331">
        <v>3.5710999999999999</v>
      </c>
      <c r="P8" s="331">
        <v>14.8774</v>
      </c>
      <c r="Q8" s="331">
        <v>18.514399999999998</v>
      </c>
      <c r="R8" s="331">
        <v>15.2845</v>
      </c>
      <c r="S8" s="331">
        <v>2.0619000000000001</v>
      </c>
      <c r="T8" s="331">
        <v>15.850300000000001</v>
      </c>
      <c r="U8" s="331">
        <v>2.2863000000000002</v>
      </c>
      <c r="V8" s="331">
        <v>3.6709999999999998</v>
      </c>
      <c r="W8" s="331">
        <v>1.4867999999999999</v>
      </c>
      <c r="X8" s="331">
        <v>17.3689</v>
      </c>
      <c r="Y8" s="366"/>
      <c r="Z8" s="329">
        <v>13</v>
      </c>
      <c r="AA8" s="329">
        <v>8</v>
      </c>
      <c r="AB8" s="329">
        <v>12</v>
      </c>
      <c r="AC8" s="329">
        <v>15</v>
      </c>
      <c r="AD8" s="329">
        <v>13</v>
      </c>
      <c r="AE8" s="329">
        <v>14</v>
      </c>
      <c r="AF8" s="329">
        <v>13</v>
      </c>
      <c r="AG8" s="329">
        <v>7</v>
      </c>
      <c r="AH8" s="329">
        <v>1</v>
      </c>
      <c r="AI8" s="329">
        <v>1</v>
      </c>
      <c r="AJ8" s="329">
        <v>15</v>
      </c>
      <c r="AK8" s="329">
        <v>14</v>
      </c>
      <c r="AL8" s="329">
        <v>10</v>
      </c>
      <c r="AM8" s="329">
        <v>13</v>
      </c>
      <c r="AN8" s="329">
        <v>10</v>
      </c>
      <c r="AO8" s="365"/>
      <c r="AP8" s="331">
        <v>17.32</v>
      </c>
      <c r="AQ8" s="331">
        <v>19.75</v>
      </c>
      <c r="AR8" s="331">
        <v>15.46</v>
      </c>
      <c r="AS8" s="331">
        <v>8.6199999999999992</v>
      </c>
      <c r="AT8" s="331">
        <v>7.94</v>
      </c>
      <c r="AU8" s="334"/>
      <c r="AV8" s="329">
        <v>1</v>
      </c>
      <c r="AW8" s="329">
        <v>1</v>
      </c>
      <c r="AX8" s="329">
        <v>3</v>
      </c>
      <c r="AY8" s="329">
        <v>10</v>
      </c>
      <c r="AZ8" s="329">
        <v>14</v>
      </c>
      <c r="BA8" s="331"/>
      <c r="BB8" s="333">
        <v>14.835999994477101</v>
      </c>
      <c r="BC8" s="367">
        <v>0.91726373755080803</v>
      </c>
      <c r="BD8" s="367">
        <v>6.1900685520658E-2</v>
      </c>
      <c r="BE8" s="461">
        <v>0.12651696578672</v>
      </c>
      <c r="BF8" s="462"/>
      <c r="BG8" s="331">
        <v>45.974800000000002</v>
      </c>
      <c r="BH8" s="331">
        <v>26.926600000000001</v>
      </c>
      <c r="BI8" s="331">
        <v>25.837</v>
      </c>
      <c r="BJ8" s="331">
        <v>1.2616000000000001</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29748.5</v>
      </c>
      <c r="F9" s="842"/>
      <c r="G9" s="845">
        <v>20.402999999999999</v>
      </c>
      <c r="H9" s="847"/>
      <c r="I9" s="846">
        <v>0.13739999999999999</v>
      </c>
      <c r="J9" s="846">
        <v>-0.34189999999999998</v>
      </c>
      <c r="K9" s="846">
        <v>0.50239999999999996</v>
      </c>
      <c r="L9" s="846">
        <v>6.1384999999999996</v>
      </c>
      <c r="M9" s="846">
        <v>3.2332000000000001</v>
      </c>
      <c r="N9" s="848">
        <v>9.8648000000000007</v>
      </c>
      <c r="O9" s="846">
        <v>4.5326000000000004</v>
      </c>
      <c r="P9" s="846">
        <v>17.9937</v>
      </c>
      <c r="Q9" s="846" t="s">
        <v>430</v>
      </c>
      <c r="R9" s="846" t="s">
        <v>430</v>
      </c>
      <c r="S9" s="846">
        <v>2.2450999999999999</v>
      </c>
      <c r="T9" s="846">
        <v>16.7821</v>
      </c>
      <c r="U9" s="846">
        <v>1.1301000000000001</v>
      </c>
      <c r="V9" s="846">
        <v>6.2877999999999998</v>
      </c>
      <c r="W9" s="846">
        <v>1.2154</v>
      </c>
      <c r="X9" s="846">
        <v>15.7552</v>
      </c>
      <c r="Y9" s="847"/>
      <c r="Z9" s="844">
        <v>3</v>
      </c>
      <c r="AA9" s="844">
        <v>12</v>
      </c>
      <c r="AB9" s="844">
        <v>14</v>
      </c>
      <c r="AC9" s="844">
        <v>14</v>
      </c>
      <c r="AD9" s="844">
        <v>14</v>
      </c>
      <c r="AE9" s="844">
        <v>9</v>
      </c>
      <c r="AF9" s="844">
        <v>9</v>
      </c>
      <c r="AG9" s="844">
        <v>3</v>
      </c>
      <c r="AH9" s="844" t="s">
        <v>430</v>
      </c>
      <c r="AI9" s="844" t="s">
        <v>430</v>
      </c>
      <c r="AJ9" s="844">
        <v>14</v>
      </c>
      <c r="AK9" s="844">
        <v>12</v>
      </c>
      <c r="AL9" s="844">
        <v>13</v>
      </c>
      <c r="AM9" s="844">
        <v>9</v>
      </c>
      <c r="AN9" s="844">
        <v>12</v>
      </c>
      <c r="AO9" s="842"/>
      <c r="AP9" s="846" t="s">
        <v>430</v>
      </c>
      <c r="AQ9" s="846" t="s">
        <v>430</v>
      </c>
      <c r="AR9" s="846" t="s">
        <v>430</v>
      </c>
      <c r="AS9" s="846">
        <v>10.33</v>
      </c>
      <c r="AT9" s="846">
        <v>9.5399999999999991</v>
      </c>
      <c r="AU9" s="849"/>
      <c r="AV9" s="844" t="s">
        <v>430</v>
      </c>
      <c r="AW9" s="844" t="s">
        <v>430</v>
      </c>
      <c r="AX9" s="844" t="s">
        <v>430</v>
      </c>
      <c r="AY9" s="844">
        <v>6</v>
      </c>
      <c r="AZ9" s="844">
        <v>11</v>
      </c>
      <c r="BA9" s="846"/>
      <c r="BB9" s="848">
        <v>15.769165206180601</v>
      </c>
      <c r="BC9" s="852">
        <v>0.97697682826047205</v>
      </c>
      <c r="BD9" s="852">
        <v>7.0056013292553801E-2</v>
      </c>
      <c r="BE9" s="853">
        <v>0.26133502674600501</v>
      </c>
      <c r="BF9" s="854"/>
      <c r="BG9" s="846">
        <v>41.506100000000004</v>
      </c>
      <c r="BH9" s="846">
        <v>26.978100000000001</v>
      </c>
      <c r="BI9" s="846">
        <v>27.5062</v>
      </c>
      <c r="BJ9" s="846">
        <v>4.0095999999999998</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24432.1</v>
      </c>
      <c r="F10" s="373"/>
      <c r="G10" s="347">
        <v>17.326799999999999</v>
      </c>
      <c r="H10" s="374"/>
      <c r="I10" s="348">
        <v>-0.19070000000000001</v>
      </c>
      <c r="J10" s="348">
        <v>-0.60919999999999996</v>
      </c>
      <c r="K10" s="348">
        <v>1.8217000000000001</v>
      </c>
      <c r="L10" s="348">
        <v>6.3105000000000002</v>
      </c>
      <c r="M10" s="348">
        <v>4.5811999999999999</v>
      </c>
      <c r="N10" s="350">
        <v>2.6219999999999999</v>
      </c>
      <c r="O10" s="348">
        <v>4.2207999999999997</v>
      </c>
      <c r="P10" s="348">
        <v>13.8987</v>
      </c>
      <c r="Q10" s="348" t="s">
        <v>430</v>
      </c>
      <c r="R10" s="348" t="s">
        <v>430</v>
      </c>
      <c r="S10" s="348">
        <v>2.6505999999999998</v>
      </c>
      <c r="T10" s="348">
        <v>16.46</v>
      </c>
      <c r="U10" s="348">
        <v>2.1152000000000002</v>
      </c>
      <c r="V10" s="348">
        <v>2.8803999999999998</v>
      </c>
      <c r="W10" s="348">
        <v>0.75539999999999996</v>
      </c>
      <c r="X10" s="348">
        <v>13.1927</v>
      </c>
      <c r="Y10" s="374"/>
      <c r="Z10" s="346">
        <v>12</v>
      </c>
      <c r="AA10" s="346">
        <v>15</v>
      </c>
      <c r="AB10" s="346">
        <v>9</v>
      </c>
      <c r="AC10" s="346">
        <v>13</v>
      </c>
      <c r="AD10" s="346">
        <v>10</v>
      </c>
      <c r="AE10" s="346">
        <v>15</v>
      </c>
      <c r="AF10" s="346">
        <v>11</v>
      </c>
      <c r="AG10" s="346">
        <v>10</v>
      </c>
      <c r="AH10" s="346" t="s">
        <v>430</v>
      </c>
      <c r="AI10" s="346" t="s">
        <v>430</v>
      </c>
      <c r="AJ10" s="346">
        <v>12</v>
      </c>
      <c r="AK10" s="346">
        <v>13</v>
      </c>
      <c r="AL10" s="346">
        <v>11</v>
      </c>
      <c r="AM10" s="346">
        <v>14</v>
      </c>
      <c r="AN10" s="346">
        <v>15</v>
      </c>
      <c r="AO10" s="373"/>
      <c r="AP10" s="348" t="s">
        <v>430</v>
      </c>
      <c r="AQ10" s="348" t="s">
        <v>430</v>
      </c>
      <c r="AR10" s="348" t="s">
        <v>430</v>
      </c>
      <c r="AS10" s="348">
        <v>8.33</v>
      </c>
      <c r="AT10" s="348">
        <v>8.5</v>
      </c>
      <c r="AU10" s="351"/>
      <c r="AV10" s="346" t="s">
        <v>430</v>
      </c>
      <c r="AW10" s="346" t="s">
        <v>430</v>
      </c>
      <c r="AX10" s="346" t="s">
        <v>430</v>
      </c>
      <c r="AY10" s="346">
        <v>11</v>
      </c>
      <c r="AZ10" s="346">
        <v>13</v>
      </c>
      <c r="BA10" s="348"/>
      <c r="BB10" s="350">
        <v>13.466375642304101</v>
      </c>
      <c r="BC10" s="375">
        <v>0.83266933568156398</v>
      </c>
      <c r="BD10" s="375">
        <v>5.5493952350785497E-2</v>
      </c>
      <c r="BE10" s="467">
        <v>2.8488183283487699E-2</v>
      </c>
      <c r="BF10" s="468"/>
      <c r="BG10" s="348">
        <v>37.362699999999997</v>
      </c>
      <c r="BH10" s="348">
        <v>27.3995</v>
      </c>
      <c r="BI10" s="348">
        <v>33.181800000000003</v>
      </c>
      <c r="BJ10" s="348">
        <v>2.056</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20894.3</v>
      </c>
      <c r="F11" s="373"/>
      <c r="G11" s="347">
        <v>19.140999999999998</v>
      </c>
      <c r="H11" s="374"/>
      <c r="I11" s="348">
        <v>-5.1999999999999998E-3</v>
      </c>
      <c r="J11" s="348">
        <v>-0.41620000000000001</v>
      </c>
      <c r="K11" s="348">
        <v>1.2269000000000001</v>
      </c>
      <c r="L11" s="348">
        <v>6.8076999999999996</v>
      </c>
      <c r="M11" s="348">
        <v>2.1288999999999998</v>
      </c>
      <c r="N11" s="350">
        <v>3.1915</v>
      </c>
      <c r="O11" s="348">
        <v>0.99419999999999997</v>
      </c>
      <c r="P11" s="348">
        <v>13.188700000000001</v>
      </c>
      <c r="Q11" s="348" t="s">
        <v>430</v>
      </c>
      <c r="R11" s="348" t="s">
        <v>430</v>
      </c>
      <c r="S11" s="348">
        <v>2.9251999999999998</v>
      </c>
      <c r="T11" s="348">
        <v>15.7675</v>
      </c>
      <c r="U11" s="348">
        <v>-0.2397</v>
      </c>
      <c r="V11" s="348">
        <v>2.6381999999999999</v>
      </c>
      <c r="W11" s="348">
        <v>1.2644</v>
      </c>
      <c r="X11" s="348">
        <v>14.8924</v>
      </c>
      <c r="Y11" s="374"/>
      <c r="Z11" s="346">
        <v>8</v>
      </c>
      <c r="AA11" s="346">
        <v>13</v>
      </c>
      <c r="AB11" s="346">
        <v>11</v>
      </c>
      <c r="AC11" s="346">
        <v>11</v>
      </c>
      <c r="AD11" s="346">
        <v>15</v>
      </c>
      <c r="AE11" s="346">
        <v>13</v>
      </c>
      <c r="AF11" s="346">
        <v>15</v>
      </c>
      <c r="AG11" s="346">
        <v>11</v>
      </c>
      <c r="AH11" s="346" t="s">
        <v>430</v>
      </c>
      <c r="AI11" s="346" t="s">
        <v>430</v>
      </c>
      <c r="AJ11" s="346">
        <v>11</v>
      </c>
      <c r="AK11" s="346">
        <v>15</v>
      </c>
      <c r="AL11" s="346">
        <v>15</v>
      </c>
      <c r="AM11" s="346">
        <v>15</v>
      </c>
      <c r="AN11" s="346">
        <v>11</v>
      </c>
      <c r="AO11" s="373"/>
      <c r="AP11" s="348" t="s">
        <v>430</v>
      </c>
      <c r="AQ11" s="348" t="s">
        <v>430</v>
      </c>
      <c r="AR11" s="348" t="s">
        <v>430</v>
      </c>
      <c r="AS11" s="348">
        <v>6.35</v>
      </c>
      <c r="AT11" s="348">
        <v>6.38</v>
      </c>
      <c r="AU11" s="351"/>
      <c r="AV11" s="346" t="s">
        <v>430</v>
      </c>
      <c r="AW11" s="346" t="s">
        <v>430</v>
      </c>
      <c r="AX11" s="346" t="s">
        <v>430</v>
      </c>
      <c r="AY11" s="346">
        <v>13</v>
      </c>
      <c r="AZ11" s="346">
        <v>15</v>
      </c>
      <c r="BA11" s="348"/>
      <c r="BB11" s="350">
        <v>16.026120730906801</v>
      </c>
      <c r="BC11" s="375">
        <v>1.01616563200097</v>
      </c>
      <c r="BD11" s="375">
        <v>4.8454461732599798E-2</v>
      </c>
      <c r="BE11" s="467">
        <v>-0.100683086280942</v>
      </c>
      <c r="BF11" s="468"/>
      <c r="BG11" s="348">
        <v>44.055300000000003</v>
      </c>
      <c r="BH11" s="348">
        <v>27.962900000000001</v>
      </c>
      <c r="BI11" s="348">
        <v>26.7818</v>
      </c>
      <c r="BJ11" s="348">
        <v>1.2</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19283.5</v>
      </c>
      <c r="F12" s="373"/>
      <c r="G12" s="347">
        <v>874.29</v>
      </c>
      <c r="H12" s="374"/>
      <c r="I12" s="348">
        <v>-0.23169999999999999</v>
      </c>
      <c r="J12" s="348">
        <v>-0.104</v>
      </c>
      <c r="K12" s="348">
        <v>2.6932999999999998</v>
      </c>
      <c r="L12" s="348">
        <v>6.5765000000000002</v>
      </c>
      <c r="M12" s="348">
        <v>8.5562000000000005</v>
      </c>
      <c r="N12" s="350">
        <v>11.596299999999999</v>
      </c>
      <c r="O12" s="348">
        <v>6.1703999999999999</v>
      </c>
      <c r="P12" s="348">
        <v>17.479500000000002</v>
      </c>
      <c r="Q12" s="348">
        <v>15.5436</v>
      </c>
      <c r="R12" s="348">
        <v>14.418900000000001</v>
      </c>
      <c r="S12" s="348">
        <v>3.1720000000000002</v>
      </c>
      <c r="T12" s="348">
        <v>22.322800000000001</v>
      </c>
      <c r="U12" s="348">
        <v>8.4766999999999992</v>
      </c>
      <c r="V12" s="348">
        <v>12.5517</v>
      </c>
      <c r="W12" s="348">
        <v>1.8878999999999999</v>
      </c>
      <c r="X12" s="348">
        <v>15.051</v>
      </c>
      <c r="Y12" s="374"/>
      <c r="Z12" s="346">
        <v>14</v>
      </c>
      <c r="AA12" s="346">
        <v>9</v>
      </c>
      <c r="AB12" s="346">
        <v>7</v>
      </c>
      <c r="AC12" s="346">
        <v>12</v>
      </c>
      <c r="AD12" s="346">
        <v>6</v>
      </c>
      <c r="AE12" s="346">
        <v>7</v>
      </c>
      <c r="AF12" s="346">
        <v>4</v>
      </c>
      <c r="AG12" s="346">
        <v>5</v>
      </c>
      <c r="AH12" s="346">
        <v>3</v>
      </c>
      <c r="AI12" s="346">
        <v>2</v>
      </c>
      <c r="AJ12" s="346">
        <v>10</v>
      </c>
      <c r="AK12" s="346">
        <v>8</v>
      </c>
      <c r="AL12" s="346">
        <v>4</v>
      </c>
      <c r="AM12" s="346">
        <v>3</v>
      </c>
      <c r="AN12" s="346">
        <v>8</v>
      </c>
      <c r="AO12" s="373"/>
      <c r="AP12" s="348">
        <v>16.260000000000002</v>
      </c>
      <c r="AQ12" s="348">
        <v>18.37</v>
      </c>
      <c r="AR12" s="348">
        <v>16.170000000000002</v>
      </c>
      <c r="AS12" s="348">
        <v>12.2</v>
      </c>
      <c r="AT12" s="348">
        <v>18.55</v>
      </c>
      <c r="AU12" s="351"/>
      <c r="AV12" s="346">
        <v>2</v>
      </c>
      <c r="AW12" s="346">
        <v>3</v>
      </c>
      <c r="AX12" s="346">
        <v>2</v>
      </c>
      <c r="AY12" s="346">
        <v>4</v>
      </c>
      <c r="AZ12" s="346">
        <v>6</v>
      </c>
      <c r="BA12" s="348"/>
      <c r="BB12" s="350">
        <v>13.635233138839</v>
      </c>
      <c r="BC12" s="375">
        <v>0.84372956807212895</v>
      </c>
      <c r="BD12" s="375">
        <v>7.5035673979266304E-2</v>
      </c>
      <c r="BE12" s="467">
        <v>0.29476677289234798</v>
      </c>
      <c r="BF12" s="468"/>
      <c r="BG12" s="348">
        <v>38.877000000000002</v>
      </c>
      <c r="BH12" s="348">
        <v>29.221399999999999</v>
      </c>
      <c r="BI12" s="348">
        <v>29.771799999999999</v>
      </c>
      <c r="BJ12" s="348">
        <v>2.1297999999999999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11450.3</v>
      </c>
      <c r="F13" s="373"/>
      <c r="G13" s="347">
        <v>19.739999999999998</v>
      </c>
      <c r="H13" s="374"/>
      <c r="I13" s="348">
        <v>-0.1517</v>
      </c>
      <c r="J13" s="348">
        <v>0.92020000000000002</v>
      </c>
      <c r="K13" s="348">
        <v>4.4996999999999998</v>
      </c>
      <c r="L13" s="348">
        <v>12.5428</v>
      </c>
      <c r="M13" s="348">
        <v>10.712300000000001</v>
      </c>
      <c r="N13" s="350">
        <v>12.2867</v>
      </c>
      <c r="O13" s="348">
        <v>8.1082000000000001</v>
      </c>
      <c r="P13" s="348">
        <v>20.552399999999999</v>
      </c>
      <c r="Q13" s="348" t="s">
        <v>430</v>
      </c>
      <c r="R13" s="348" t="s">
        <v>430</v>
      </c>
      <c r="S13" s="348">
        <v>6.2432999999999996</v>
      </c>
      <c r="T13" s="348">
        <v>23.684200000000001</v>
      </c>
      <c r="U13" s="348">
        <v>9.1814</v>
      </c>
      <c r="V13" s="348">
        <v>11.6516</v>
      </c>
      <c r="W13" s="348">
        <v>3.4049</v>
      </c>
      <c r="X13" s="348">
        <v>15.7212</v>
      </c>
      <c r="Y13" s="374"/>
      <c r="Z13" s="346">
        <v>11</v>
      </c>
      <c r="AA13" s="346">
        <v>4</v>
      </c>
      <c r="AB13" s="346">
        <v>2</v>
      </c>
      <c r="AC13" s="346">
        <v>2</v>
      </c>
      <c r="AD13" s="346">
        <v>2</v>
      </c>
      <c r="AE13" s="346">
        <v>3</v>
      </c>
      <c r="AF13" s="346">
        <v>2</v>
      </c>
      <c r="AG13" s="346">
        <v>1</v>
      </c>
      <c r="AH13" s="346" t="s">
        <v>430</v>
      </c>
      <c r="AI13" s="346" t="s">
        <v>430</v>
      </c>
      <c r="AJ13" s="346">
        <v>2</v>
      </c>
      <c r="AK13" s="346">
        <v>3</v>
      </c>
      <c r="AL13" s="346">
        <v>3</v>
      </c>
      <c r="AM13" s="346">
        <v>4</v>
      </c>
      <c r="AN13" s="346">
        <v>3</v>
      </c>
      <c r="AO13" s="373"/>
      <c r="AP13" s="348" t="s">
        <v>430</v>
      </c>
      <c r="AQ13" s="348" t="s">
        <v>430</v>
      </c>
      <c r="AR13" s="348" t="s">
        <v>430</v>
      </c>
      <c r="AS13" s="348">
        <v>14.3</v>
      </c>
      <c r="AT13" s="348">
        <v>22.36</v>
      </c>
      <c r="AU13" s="351"/>
      <c r="AV13" s="346" t="s">
        <v>430</v>
      </c>
      <c r="AW13" s="346" t="s">
        <v>430</v>
      </c>
      <c r="AX13" s="346" t="s">
        <v>430</v>
      </c>
      <c r="AY13" s="346">
        <v>1</v>
      </c>
      <c r="AZ13" s="346">
        <v>2</v>
      </c>
      <c r="BA13" s="348"/>
      <c r="BB13" s="350">
        <v>15.8070277006554</v>
      </c>
      <c r="BC13" s="375">
        <v>0.98177830601253702</v>
      </c>
      <c r="BD13" s="375">
        <v>7.6733123936773104E-2</v>
      </c>
      <c r="BE13" s="467">
        <v>0.36538784778266198</v>
      </c>
      <c r="BF13" s="468"/>
      <c r="BG13" s="348">
        <v>44.916400000000003</v>
      </c>
      <c r="BH13" s="348">
        <v>26.138000000000002</v>
      </c>
      <c r="BI13" s="348">
        <v>27.240600000000001</v>
      </c>
      <c r="BJ13" s="348">
        <v>1.7050000000000001</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42866</v>
      </c>
      <c r="D14" s="373"/>
      <c r="E14" s="346">
        <v>7423.62</v>
      </c>
      <c r="F14" s="373"/>
      <c r="G14" s="347">
        <v>39.619</v>
      </c>
      <c r="H14" s="374"/>
      <c r="I14" s="348">
        <v>0.29770000000000002</v>
      </c>
      <c r="J14" s="348">
        <v>1.3436999999999999</v>
      </c>
      <c r="K14" s="348">
        <v>3.3831000000000002</v>
      </c>
      <c r="L14" s="348">
        <v>9.8313000000000006</v>
      </c>
      <c r="M14" s="348">
        <v>10.612299999999999</v>
      </c>
      <c r="N14" s="350">
        <v>14.077199999999999</v>
      </c>
      <c r="O14" s="348">
        <v>6.8571999999999997</v>
      </c>
      <c r="P14" s="348">
        <v>17.723199999999999</v>
      </c>
      <c r="Q14" s="348">
        <v>15.724500000000001</v>
      </c>
      <c r="R14" s="348" t="s">
        <v>430</v>
      </c>
      <c r="S14" s="348">
        <v>5.1482000000000001</v>
      </c>
      <c r="T14" s="348">
        <v>22.8523</v>
      </c>
      <c r="U14" s="348">
        <v>9.9870999999999999</v>
      </c>
      <c r="V14" s="348">
        <v>14.965299999999999</v>
      </c>
      <c r="W14" s="348">
        <v>3.0089999999999999</v>
      </c>
      <c r="X14" s="348">
        <v>16.023900000000001</v>
      </c>
      <c r="Y14" s="374"/>
      <c r="Z14" s="346">
        <v>2</v>
      </c>
      <c r="AA14" s="346">
        <v>2</v>
      </c>
      <c r="AB14" s="346">
        <v>4</v>
      </c>
      <c r="AC14" s="346">
        <v>6</v>
      </c>
      <c r="AD14" s="346">
        <v>3</v>
      </c>
      <c r="AE14" s="346">
        <v>1</v>
      </c>
      <c r="AF14" s="346">
        <v>3</v>
      </c>
      <c r="AG14" s="346">
        <v>4</v>
      </c>
      <c r="AH14" s="346">
        <v>2</v>
      </c>
      <c r="AI14" s="346" t="s">
        <v>430</v>
      </c>
      <c r="AJ14" s="346">
        <v>3</v>
      </c>
      <c r="AK14" s="346">
        <v>5</v>
      </c>
      <c r="AL14" s="346">
        <v>2</v>
      </c>
      <c r="AM14" s="346">
        <v>1</v>
      </c>
      <c r="AN14" s="346">
        <v>6</v>
      </c>
      <c r="AO14" s="373"/>
      <c r="AP14" s="348" t="s">
        <v>430</v>
      </c>
      <c r="AQ14" s="348">
        <v>19.52</v>
      </c>
      <c r="AR14" s="348">
        <v>16.420000000000002</v>
      </c>
      <c r="AS14" s="348">
        <v>13.32</v>
      </c>
      <c r="AT14" s="348">
        <v>22.2</v>
      </c>
      <c r="AU14" s="351"/>
      <c r="AV14" s="346" t="s">
        <v>430</v>
      </c>
      <c r="AW14" s="346">
        <v>2</v>
      </c>
      <c r="AX14" s="346">
        <v>1</v>
      </c>
      <c r="AY14" s="346">
        <v>2</v>
      </c>
      <c r="AZ14" s="346">
        <v>3</v>
      </c>
      <c r="BA14" s="348"/>
      <c r="BB14" s="350">
        <v>16.283136742550401</v>
      </c>
      <c r="BC14" s="375">
        <v>1.02553077280118</v>
      </c>
      <c r="BD14" s="375">
        <v>6.7906182125096706E-2</v>
      </c>
      <c r="BE14" s="467">
        <v>0.22042091175328099</v>
      </c>
      <c r="BF14" s="468"/>
      <c r="BG14" s="348">
        <v>37.878999999999998</v>
      </c>
      <c r="BH14" s="348">
        <v>28.174399999999999</v>
      </c>
      <c r="BI14" s="348">
        <v>24.417200000000001</v>
      </c>
      <c r="BJ14" s="348">
        <v>9.5294000000000008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44323</v>
      </c>
      <c r="D15" s="373"/>
      <c r="E15" s="346">
        <v>7389.07</v>
      </c>
      <c r="F15" s="373"/>
      <c r="G15" s="347">
        <v>21.46</v>
      </c>
      <c r="H15" s="374"/>
      <c r="I15" s="348">
        <v>-0.23250000000000001</v>
      </c>
      <c r="J15" s="348">
        <v>0.56230000000000002</v>
      </c>
      <c r="K15" s="348">
        <v>3.4716</v>
      </c>
      <c r="L15" s="348">
        <v>11.0191</v>
      </c>
      <c r="M15" s="348">
        <v>8.8234999999999992</v>
      </c>
      <c r="N15" s="350">
        <v>11.596500000000001</v>
      </c>
      <c r="O15" s="348">
        <v>6.0815000000000001</v>
      </c>
      <c r="P15" s="348">
        <v>14.741099999999999</v>
      </c>
      <c r="Q15" s="348">
        <v>12.8912</v>
      </c>
      <c r="R15" s="348" t="s">
        <v>430</v>
      </c>
      <c r="S15" s="348">
        <v>4.9389000000000003</v>
      </c>
      <c r="T15" s="348">
        <v>23.121099999999998</v>
      </c>
      <c r="U15" s="348">
        <v>8.0564</v>
      </c>
      <c r="V15" s="348">
        <v>11.0191</v>
      </c>
      <c r="W15" s="348">
        <v>3.0739999999999998</v>
      </c>
      <c r="X15" s="348">
        <v>15.588100000000001</v>
      </c>
      <c r="Y15" s="374"/>
      <c r="Z15" s="346">
        <v>15</v>
      </c>
      <c r="AA15" s="346">
        <v>6</v>
      </c>
      <c r="AB15" s="346">
        <v>3</v>
      </c>
      <c r="AC15" s="346">
        <v>3</v>
      </c>
      <c r="AD15" s="346">
        <v>5</v>
      </c>
      <c r="AE15" s="346">
        <v>6</v>
      </c>
      <c r="AF15" s="346">
        <v>5</v>
      </c>
      <c r="AG15" s="346">
        <v>8</v>
      </c>
      <c r="AH15" s="346">
        <v>4</v>
      </c>
      <c r="AI15" s="346" t="s">
        <v>430</v>
      </c>
      <c r="AJ15" s="346">
        <v>4</v>
      </c>
      <c r="AK15" s="346">
        <v>4</v>
      </c>
      <c r="AL15" s="346">
        <v>5</v>
      </c>
      <c r="AM15" s="346">
        <v>7</v>
      </c>
      <c r="AN15" s="346">
        <v>5</v>
      </c>
      <c r="AO15" s="373"/>
      <c r="AP15" s="348" t="s">
        <v>430</v>
      </c>
      <c r="AQ15" s="348" t="s">
        <v>430</v>
      </c>
      <c r="AR15" s="348">
        <v>13.95</v>
      </c>
      <c r="AS15" s="348">
        <v>11.71</v>
      </c>
      <c r="AT15" s="348">
        <v>19.95</v>
      </c>
      <c r="AU15" s="351"/>
      <c r="AV15" s="346" t="s">
        <v>430</v>
      </c>
      <c r="AW15" s="346" t="s">
        <v>430</v>
      </c>
      <c r="AX15" s="346">
        <v>4</v>
      </c>
      <c r="AY15" s="346">
        <v>5</v>
      </c>
      <c r="AZ15" s="346">
        <v>4</v>
      </c>
      <c r="BA15" s="348"/>
      <c r="BB15" s="350">
        <v>15.7816701785835</v>
      </c>
      <c r="BC15" s="375">
        <v>0.98873862011589297</v>
      </c>
      <c r="BD15" s="375">
        <v>5.5377666669647503E-2</v>
      </c>
      <c r="BE15" s="467">
        <v>2.0408707819509E-2</v>
      </c>
      <c r="BF15" s="468"/>
      <c r="BG15" s="348">
        <v>40.768799999999999</v>
      </c>
      <c r="BH15" s="348">
        <v>24.911000000000001</v>
      </c>
      <c r="BI15" s="348">
        <v>31.102699999999999</v>
      </c>
      <c r="BJ15" s="348">
        <v>3.2174999999999998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6289.25</v>
      </c>
      <c r="F16" s="373"/>
      <c r="G16" s="347">
        <v>20.475999999999999</v>
      </c>
      <c r="H16" s="374"/>
      <c r="I16" s="348">
        <v>-6.93E-2</v>
      </c>
      <c r="J16" s="348">
        <v>1.1775</v>
      </c>
      <c r="K16" s="348">
        <v>3.2347999999999999</v>
      </c>
      <c r="L16" s="348">
        <v>9.4644999999999992</v>
      </c>
      <c r="M16" s="348">
        <v>9.5530000000000008</v>
      </c>
      <c r="N16" s="350">
        <v>11.6248</v>
      </c>
      <c r="O16" s="348">
        <v>5.8212000000000002</v>
      </c>
      <c r="P16" s="348">
        <v>19.507100000000001</v>
      </c>
      <c r="Q16" s="348" t="s">
        <v>430</v>
      </c>
      <c r="R16" s="348" t="s">
        <v>430</v>
      </c>
      <c r="S16" s="348">
        <v>3.8826999999999998</v>
      </c>
      <c r="T16" s="348">
        <v>22.469200000000001</v>
      </c>
      <c r="U16" s="348">
        <v>7.7957000000000001</v>
      </c>
      <c r="V16" s="348">
        <v>11.2524</v>
      </c>
      <c r="W16" s="348">
        <v>3.5558999999999998</v>
      </c>
      <c r="X16" s="348">
        <v>22.460799999999999</v>
      </c>
      <c r="Y16" s="374"/>
      <c r="Z16" s="346">
        <v>9</v>
      </c>
      <c r="AA16" s="346">
        <v>3</v>
      </c>
      <c r="AB16" s="346">
        <v>6</v>
      </c>
      <c r="AC16" s="346">
        <v>7</v>
      </c>
      <c r="AD16" s="346">
        <v>4</v>
      </c>
      <c r="AE16" s="346">
        <v>4</v>
      </c>
      <c r="AF16" s="346">
        <v>7</v>
      </c>
      <c r="AG16" s="346">
        <v>2</v>
      </c>
      <c r="AH16" s="346" t="s">
        <v>430</v>
      </c>
      <c r="AI16" s="346" t="s">
        <v>430</v>
      </c>
      <c r="AJ16" s="346">
        <v>7</v>
      </c>
      <c r="AK16" s="346">
        <v>7</v>
      </c>
      <c r="AL16" s="346">
        <v>6</v>
      </c>
      <c r="AM16" s="346">
        <v>5</v>
      </c>
      <c r="AN16" s="346">
        <v>2</v>
      </c>
      <c r="AO16" s="373"/>
      <c r="AP16" s="348" t="s">
        <v>430</v>
      </c>
      <c r="AQ16" s="348" t="s">
        <v>430</v>
      </c>
      <c r="AR16" s="348" t="s">
        <v>430</v>
      </c>
      <c r="AS16" s="348">
        <v>12.48</v>
      </c>
      <c r="AT16" s="348">
        <v>19.62</v>
      </c>
      <c r="AU16" s="351"/>
      <c r="AV16" s="346" t="s">
        <v>430</v>
      </c>
      <c r="AW16" s="346" t="s">
        <v>430</v>
      </c>
      <c r="AX16" s="346" t="s">
        <v>430</v>
      </c>
      <c r="AY16" s="346">
        <v>3</v>
      </c>
      <c r="AZ16" s="346">
        <v>5</v>
      </c>
      <c r="BA16" s="348"/>
      <c r="BB16" s="350">
        <v>16.696087795388198</v>
      </c>
      <c r="BC16" s="375">
        <v>1.0489163108404</v>
      </c>
      <c r="BD16" s="375">
        <v>7.4130905173706796E-2</v>
      </c>
      <c r="BE16" s="467">
        <v>0.33220344912338501</v>
      </c>
      <c r="BF16" s="468"/>
      <c r="BG16" s="348">
        <v>40.165999999999997</v>
      </c>
      <c r="BH16" s="348">
        <v>26.450900000000001</v>
      </c>
      <c r="BI16" s="348">
        <v>30.111599999999999</v>
      </c>
      <c r="BJ16" s="348">
        <v>3.2715000000000001</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5877.21</v>
      </c>
      <c r="F17" s="373"/>
      <c r="G17" s="347">
        <v>15.2</v>
      </c>
      <c r="H17" s="374"/>
      <c r="I17" s="348">
        <v>0.1318</v>
      </c>
      <c r="J17" s="348">
        <v>-0.13139999999999999</v>
      </c>
      <c r="K17" s="348">
        <v>2.2879999999999998</v>
      </c>
      <c r="L17" s="348">
        <v>8.6489999999999991</v>
      </c>
      <c r="M17" s="348">
        <v>4.4673999999999996</v>
      </c>
      <c r="N17" s="350">
        <v>5.7023999999999999</v>
      </c>
      <c r="O17" s="348">
        <v>4.4215999999999998</v>
      </c>
      <c r="P17" s="348">
        <v>14.934100000000001</v>
      </c>
      <c r="Q17" s="348" t="s">
        <v>430</v>
      </c>
      <c r="R17" s="348" t="s">
        <v>430</v>
      </c>
      <c r="S17" s="348">
        <v>4.3956</v>
      </c>
      <c r="T17" s="348">
        <v>18.2879</v>
      </c>
      <c r="U17" s="348">
        <v>2.0133999999999999</v>
      </c>
      <c r="V17" s="348">
        <v>6.1452999999999998</v>
      </c>
      <c r="W17" s="348">
        <v>1.6043000000000001</v>
      </c>
      <c r="X17" s="348">
        <v>14.732900000000001</v>
      </c>
      <c r="Y17" s="374"/>
      <c r="Z17" s="346">
        <v>4</v>
      </c>
      <c r="AA17" s="346">
        <v>10</v>
      </c>
      <c r="AB17" s="346">
        <v>8</v>
      </c>
      <c r="AC17" s="346">
        <v>8</v>
      </c>
      <c r="AD17" s="346">
        <v>11</v>
      </c>
      <c r="AE17" s="346">
        <v>11</v>
      </c>
      <c r="AF17" s="346">
        <v>10</v>
      </c>
      <c r="AG17" s="346">
        <v>6</v>
      </c>
      <c r="AH17" s="346" t="s">
        <v>430</v>
      </c>
      <c r="AI17" s="346" t="s">
        <v>430</v>
      </c>
      <c r="AJ17" s="346">
        <v>6</v>
      </c>
      <c r="AK17" s="346">
        <v>10</v>
      </c>
      <c r="AL17" s="346">
        <v>12</v>
      </c>
      <c r="AM17" s="346">
        <v>10</v>
      </c>
      <c r="AN17" s="346">
        <v>9</v>
      </c>
      <c r="AO17" s="373"/>
      <c r="AP17" s="348" t="s">
        <v>430</v>
      </c>
      <c r="AQ17" s="348" t="s">
        <v>430</v>
      </c>
      <c r="AR17" s="348" t="s">
        <v>430</v>
      </c>
      <c r="AS17" s="348">
        <v>9.65</v>
      </c>
      <c r="AT17" s="348">
        <v>11.75</v>
      </c>
      <c r="AU17" s="351"/>
      <c r="AV17" s="346" t="s">
        <v>430</v>
      </c>
      <c r="AW17" s="346" t="s">
        <v>430</v>
      </c>
      <c r="AX17" s="346" t="s">
        <v>430</v>
      </c>
      <c r="AY17" s="346">
        <v>7</v>
      </c>
      <c r="AZ17" s="346">
        <v>10</v>
      </c>
      <c r="BA17" s="348"/>
      <c r="BB17" s="350">
        <v>15.4277731768333</v>
      </c>
      <c r="BC17" s="375">
        <v>0.95143079688088406</v>
      </c>
      <c r="BD17" s="375">
        <v>5.31674381563896E-2</v>
      </c>
      <c r="BE17" s="467">
        <v>4.0033801177948899E-2</v>
      </c>
      <c r="BF17" s="468"/>
      <c r="BG17" s="348">
        <v>43.206800000000001</v>
      </c>
      <c r="BH17" s="348">
        <v>26.344100000000001</v>
      </c>
      <c r="BI17" s="348">
        <v>27.369499999999999</v>
      </c>
      <c r="BJ17" s="348">
        <v>3.0796000000000001</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5552.06</v>
      </c>
      <c r="F18" s="373"/>
      <c r="G18" s="347">
        <v>14.927</v>
      </c>
      <c r="H18" s="374"/>
      <c r="I18" s="348">
        <v>2.01E-2</v>
      </c>
      <c r="J18" s="348">
        <v>-0.14050000000000001</v>
      </c>
      <c r="K18" s="348">
        <v>0.93310000000000004</v>
      </c>
      <c r="L18" s="348">
        <v>7.7683999999999997</v>
      </c>
      <c r="M18" s="348">
        <v>3.4011999999999998</v>
      </c>
      <c r="N18" s="350">
        <v>5.8727999999999998</v>
      </c>
      <c r="O18" s="348">
        <v>4.8384</v>
      </c>
      <c r="P18" s="348" t="s">
        <v>430</v>
      </c>
      <c r="Q18" s="348" t="s">
        <v>430</v>
      </c>
      <c r="R18" s="348" t="s">
        <v>430</v>
      </c>
      <c r="S18" s="348">
        <v>3.3010000000000002</v>
      </c>
      <c r="T18" s="348">
        <v>18.0093</v>
      </c>
      <c r="U18" s="348">
        <v>0.98089999999999999</v>
      </c>
      <c r="V18" s="348">
        <v>5.3051000000000004</v>
      </c>
      <c r="W18" s="348">
        <v>1.0492999999999999</v>
      </c>
      <c r="X18" s="348">
        <v>14.383599999999999</v>
      </c>
      <c r="Y18" s="374"/>
      <c r="Z18" s="346">
        <v>7</v>
      </c>
      <c r="AA18" s="346">
        <v>11</v>
      </c>
      <c r="AB18" s="346">
        <v>13</v>
      </c>
      <c r="AC18" s="346">
        <v>9</v>
      </c>
      <c r="AD18" s="346">
        <v>12</v>
      </c>
      <c r="AE18" s="346">
        <v>10</v>
      </c>
      <c r="AF18" s="346">
        <v>8</v>
      </c>
      <c r="AG18" s="346" t="s">
        <v>430</v>
      </c>
      <c r="AH18" s="346" t="s">
        <v>430</v>
      </c>
      <c r="AI18" s="346" t="s">
        <v>430</v>
      </c>
      <c r="AJ18" s="346">
        <v>9</v>
      </c>
      <c r="AK18" s="346">
        <v>11</v>
      </c>
      <c r="AL18" s="346">
        <v>14</v>
      </c>
      <c r="AM18" s="346">
        <v>11</v>
      </c>
      <c r="AN18" s="346">
        <v>13</v>
      </c>
      <c r="AO18" s="373"/>
      <c r="AP18" s="348" t="s">
        <v>430</v>
      </c>
      <c r="AQ18" s="348" t="s">
        <v>430</v>
      </c>
      <c r="AR18" s="348" t="s">
        <v>430</v>
      </c>
      <c r="AS18" s="348">
        <v>9.19</v>
      </c>
      <c r="AT18" s="348">
        <v>9.2799999999999994</v>
      </c>
      <c r="AU18" s="351"/>
      <c r="AV18" s="346" t="s">
        <v>430</v>
      </c>
      <c r="AW18" s="346" t="s">
        <v>430</v>
      </c>
      <c r="AX18" s="346" t="s">
        <v>430</v>
      </c>
      <c r="AY18" s="346">
        <v>8</v>
      </c>
      <c r="AZ18" s="346">
        <v>12</v>
      </c>
      <c r="BA18" s="348"/>
      <c r="BB18" s="350">
        <v>15.806043563215599</v>
      </c>
      <c r="BC18" s="375">
        <v>0.98385554068290104</v>
      </c>
      <c r="BD18" s="375">
        <v>4.3013629360729999E-2</v>
      </c>
      <c r="BE18" s="467">
        <v>-2.5004173982358699E-2</v>
      </c>
      <c r="BF18" s="468"/>
      <c r="BG18" s="348">
        <v>35.472499999999997</v>
      </c>
      <c r="BH18" s="348">
        <v>30.370100000000001</v>
      </c>
      <c r="BI18" s="348">
        <v>31.832599999999999</v>
      </c>
      <c r="BJ18" s="348">
        <v>2.3248000000000002</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5257.02</v>
      </c>
      <c r="F19" s="373"/>
      <c r="G19" s="347">
        <v>11.0844</v>
      </c>
      <c r="H19" s="374"/>
      <c r="I19" s="348">
        <v>0.32400000000000001</v>
      </c>
      <c r="J19" s="348">
        <v>0.70779999999999998</v>
      </c>
      <c r="K19" s="348">
        <v>3.2509000000000001</v>
      </c>
      <c r="L19" s="348">
        <v>9.8488000000000007</v>
      </c>
      <c r="M19" s="348">
        <v>6.0373000000000001</v>
      </c>
      <c r="N19" s="350">
        <v>10.975</v>
      </c>
      <c r="O19" s="348">
        <v>5.8391000000000002</v>
      </c>
      <c r="P19" s="348" t="s">
        <v>430</v>
      </c>
      <c r="Q19" s="348" t="s">
        <v>430</v>
      </c>
      <c r="R19" s="348" t="s">
        <v>430</v>
      </c>
      <c r="S19" s="348">
        <v>4.8179999999999996</v>
      </c>
      <c r="T19" s="348">
        <v>22.7468</v>
      </c>
      <c r="U19" s="348">
        <v>4.3552</v>
      </c>
      <c r="V19" s="348">
        <v>8.8797999999999995</v>
      </c>
      <c r="W19" s="348">
        <v>3.1509999999999998</v>
      </c>
      <c r="X19" s="348">
        <v>5.1734</v>
      </c>
      <c r="Y19" s="374"/>
      <c r="Z19" s="346">
        <v>1</v>
      </c>
      <c r="AA19" s="346">
        <v>5</v>
      </c>
      <c r="AB19" s="346">
        <v>5</v>
      </c>
      <c r="AC19" s="346">
        <v>5</v>
      </c>
      <c r="AD19" s="346">
        <v>9</v>
      </c>
      <c r="AE19" s="346">
        <v>8</v>
      </c>
      <c r="AF19" s="346">
        <v>6</v>
      </c>
      <c r="AG19" s="346" t="s">
        <v>430</v>
      </c>
      <c r="AH19" s="346" t="s">
        <v>430</v>
      </c>
      <c r="AI19" s="346" t="s">
        <v>430</v>
      </c>
      <c r="AJ19" s="346">
        <v>5</v>
      </c>
      <c r="AK19" s="346">
        <v>6</v>
      </c>
      <c r="AL19" s="346">
        <v>9</v>
      </c>
      <c r="AM19" s="346">
        <v>8</v>
      </c>
      <c r="AN19" s="346">
        <v>4</v>
      </c>
      <c r="AO19" s="373"/>
      <c r="AP19" s="348" t="s">
        <v>430</v>
      </c>
      <c r="AQ19" s="348" t="s">
        <v>430</v>
      </c>
      <c r="AR19" s="348" t="s">
        <v>430</v>
      </c>
      <c r="AS19" s="348" t="s">
        <v>430</v>
      </c>
      <c r="AT19" s="348">
        <v>16.059999999999999</v>
      </c>
      <c r="AU19" s="351"/>
      <c r="AV19" s="346" t="s">
        <v>430</v>
      </c>
      <c r="AW19" s="346" t="s">
        <v>430</v>
      </c>
      <c r="AX19" s="346" t="s">
        <v>430</v>
      </c>
      <c r="AY19" s="346" t="s">
        <v>430</v>
      </c>
      <c r="AZ19" s="346">
        <v>7</v>
      </c>
      <c r="BA19" s="348"/>
      <c r="BB19" s="350">
        <v>16.691334963093201</v>
      </c>
      <c r="BC19" s="375">
        <v>1.02507859427008</v>
      </c>
      <c r="BD19" s="375">
        <v>8.4629736137003201E-3</v>
      </c>
      <c r="BE19" s="467">
        <v>0.17605671307943499</v>
      </c>
      <c r="BF19" s="468"/>
      <c r="BG19" s="348">
        <v>27.064399999999999</v>
      </c>
      <c r="BH19" s="348">
        <v>30.8751</v>
      </c>
      <c r="BI19" s="348">
        <v>38.4071</v>
      </c>
      <c r="BJ19" s="348">
        <v>3.6534</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4542.4399999999996</v>
      </c>
      <c r="F20" s="373"/>
      <c r="G20" s="347">
        <v>14.9567</v>
      </c>
      <c r="H20" s="374"/>
      <c r="I20" s="348">
        <v>6.0900000000000003E-2</v>
      </c>
      <c r="J20" s="348">
        <v>2.0747</v>
      </c>
      <c r="K20" s="348">
        <v>8.8488000000000007</v>
      </c>
      <c r="L20" s="348">
        <v>21.559699999999999</v>
      </c>
      <c r="M20" s="348">
        <v>21.136299999999999</v>
      </c>
      <c r="N20" s="350">
        <v>13.475099999999999</v>
      </c>
      <c r="O20" s="348">
        <v>15.886200000000001</v>
      </c>
      <c r="P20" s="348" t="s">
        <v>430</v>
      </c>
      <c r="Q20" s="348" t="s">
        <v>430</v>
      </c>
      <c r="R20" s="348" t="s">
        <v>430</v>
      </c>
      <c r="S20" s="348">
        <v>13.196</v>
      </c>
      <c r="T20" s="348">
        <v>38.784799999999997</v>
      </c>
      <c r="U20" s="348">
        <v>13.395099999999999</v>
      </c>
      <c r="V20" s="348">
        <v>14.2021</v>
      </c>
      <c r="W20" s="348">
        <v>6.0909000000000004</v>
      </c>
      <c r="X20" s="348">
        <v>20.5562</v>
      </c>
      <c r="Y20" s="374"/>
      <c r="Z20" s="346">
        <v>5</v>
      </c>
      <c r="AA20" s="346">
        <v>1</v>
      </c>
      <c r="AB20" s="346">
        <v>1</v>
      </c>
      <c r="AC20" s="346">
        <v>1</v>
      </c>
      <c r="AD20" s="346">
        <v>1</v>
      </c>
      <c r="AE20" s="346">
        <v>2</v>
      </c>
      <c r="AF20" s="346">
        <v>1</v>
      </c>
      <c r="AG20" s="346" t="s">
        <v>430</v>
      </c>
      <c r="AH20" s="346" t="s">
        <v>430</v>
      </c>
      <c r="AI20" s="346" t="s">
        <v>430</v>
      </c>
      <c r="AJ20" s="346">
        <v>1</v>
      </c>
      <c r="AK20" s="346">
        <v>1</v>
      </c>
      <c r="AL20" s="346">
        <v>1</v>
      </c>
      <c r="AM20" s="346">
        <v>2</v>
      </c>
      <c r="AN20" s="346">
        <v>1</v>
      </c>
      <c r="AO20" s="373"/>
      <c r="AP20" s="348" t="s">
        <v>430</v>
      </c>
      <c r="AQ20" s="348" t="s">
        <v>430</v>
      </c>
      <c r="AR20" s="348" t="s">
        <v>430</v>
      </c>
      <c r="AS20" s="348" t="s">
        <v>430</v>
      </c>
      <c r="AT20" s="348">
        <v>34.47</v>
      </c>
      <c r="AU20" s="351"/>
      <c r="AV20" s="346" t="s">
        <v>430</v>
      </c>
      <c r="AW20" s="346" t="s">
        <v>430</v>
      </c>
      <c r="AX20" s="346" t="s">
        <v>430</v>
      </c>
      <c r="AY20" s="346" t="s">
        <v>430</v>
      </c>
      <c r="AZ20" s="346">
        <v>1</v>
      </c>
      <c r="BA20" s="348"/>
      <c r="BB20" s="350">
        <v>23.393339311030601</v>
      </c>
      <c r="BC20" s="375">
        <v>1.3054062492646801</v>
      </c>
      <c r="BD20" s="375">
        <v>4.5107717262744901E-2</v>
      </c>
      <c r="BE20" s="467">
        <v>1.20941003143537</v>
      </c>
      <c r="BF20" s="468"/>
      <c r="BG20" s="348">
        <v>34.520699999999998</v>
      </c>
      <c r="BH20" s="348">
        <v>25.768699999999999</v>
      </c>
      <c r="BI20" s="348">
        <v>32.712600000000002</v>
      </c>
      <c r="BJ20" s="348">
        <v>6.9980000000000002</v>
      </c>
      <c r="BK20" s="373"/>
      <c r="BL20" s="372" t="s">
        <v>508</v>
      </c>
      <c r="BM20" s="372" t="s">
        <v>509</v>
      </c>
      <c r="BN20" s="372" t="s">
        <v>510</v>
      </c>
      <c r="BO20" s="372" t="s">
        <v>511</v>
      </c>
      <c r="BP20" s="372" t="s">
        <v>512</v>
      </c>
      <c r="BQ20" s="373"/>
      <c r="BR20" s="354" t="s">
        <v>443</v>
      </c>
    </row>
    <row r="21" spans="1:70" s="107" customFormat="1" x14ac:dyDescent="0.25">
      <c r="A21" s="345" t="s">
        <v>513</v>
      </c>
      <c r="B21" s="373"/>
      <c r="C21" s="719">
        <v>39524</v>
      </c>
      <c r="D21" s="373"/>
      <c r="E21" s="346">
        <v>4487.28</v>
      </c>
      <c r="F21" s="373"/>
      <c r="G21" s="347">
        <v>133.31</v>
      </c>
      <c r="H21" s="374"/>
      <c r="I21" s="348">
        <v>2.2499999999999999E-2</v>
      </c>
      <c r="J21" s="348">
        <v>0.1202</v>
      </c>
      <c r="K21" s="348">
        <v>1.6935</v>
      </c>
      <c r="L21" s="348">
        <v>10.2738</v>
      </c>
      <c r="M21" s="348">
        <v>7.3349000000000002</v>
      </c>
      <c r="N21" s="350">
        <v>3.3651</v>
      </c>
      <c r="O21" s="348">
        <v>2.5916000000000001</v>
      </c>
      <c r="P21" s="348">
        <v>14.022600000000001</v>
      </c>
      <c r="Q21" s="348">
        <v>11.870200000000001</v>
      </c>
      <c r="R21" s="348">
        <v>13.3847</v>
      </c>
      <c r="S21" s="348">
        <v>3.7997000000000001</v>
      </c>
      <c r="T21" s="348">
        <v>23.813500000000001</v>
      </c>
      <c r="U21" s="348">
        <v>5.2918000000000003</v>
      </c>
      <c r="V21" s="348">
        <v>4.7952000000000004</v>
      </c>
      <c r="W21" s="348">
        <v>1.919</v>
      </c>
      <c r="X21" s="348">
        <v>15.098599999999999</v>
      </c>
      <c r="Y21" s="374"/>
      <c r="Z21" s="346">
        <v>6</v>
      </c>
      <c r="AA21" s="346">
        <v>7</v>
      </c>
      <c r="AB21" s="346">
        <v>10</v>
      </c>
      <c r="AC21" s="346">
        <v>4</v>
      </c>
      <c r="AD21" s="346">
        <v>7</v>
      </c>
      <c r="AE21" s="346">
        <v>12</v>
      </c>
      <c r="AF21" s="346">
        <v>14</v>
      </c>
      <c r="AG21" s="346">
        <v>9</v>
      </c>
      <c r="AH21" s="346">
        <v>5</v>
      </c>
      <c r="AI21" s="346">
        <v>3</v>
      </c>
      <c r="AJ21" s="346">
        <v>8</v>
      </c>
      <c r="AK21" s="346">
        <v>2</v>
      </c>
      <c r="AL21" s="346">
        <v>8</v>
      </c>
      <c r="AM21" s="346">
        <v>12</v>
      </c>
      <c r="AN21" s="346">
        <v>7</v>
      </c>
      <c r="AO21" s="373"/>
      <c r="AP21" s="348">
        <v>14.22</v>
      </c>
      <c r="AQ21" s="348">
        <v>15.33</v>
      </c>
      <c r="AR21" s="348">
        <v>12.34</v>
      </c>
      <c r="AS21" s="348">
        <v>7.77</v>
      </c>
      <c r="AT21" s="348">
        <v>14.3</v>
      </c>
      <c r="AU21" s="351"/>
      <c r="AV21" s="346">
        <v>3</v>
      </c>
      <c r="AW21" s="346">
        <v>4</v>
      </c>
      <c r="AX21" s="346">
        <v>5</v>
      </c>
      <c r="AY21" s="346">
        <v>12</v>
      </c>
      <c r="AZ21" s="346">
        <v>9</v>
      </c>
      <c r="BA21" s="348"/>
      <c r="BB21" s="350">
        <v>17.6027366826074</v>
      </c>
      <c r="BC21" s="375">
        <v>1.0817894860083901</v>
      </c>
      <c r="BD21" s="375">
        <v>4.6408311005569199E-2</v>
      </c>
      <c r="BE21" s="467">
        <v>-0.11695763232546399</v>
      </c>
      <c r="BF21" s="468"/>
      <c r="BG21" s="348">
        <v>38.8416</v>
      </c>
      <c r="BH21" s="348">
        <v>28.784700000000001</v>
      </c>
      <c r="BI21" s="348">
        <v>30.6371</v>
      </c>
      <c r="BJ21" s="348">
        <v>1.7365999999999999</v>
      </c>
      <c r="BK21" s="373"/>
      <c r="BL21" s="372" t="s">
        <v>514</v>
      </c>
      <c r="BM21" s="372" t="s">
        <v>515</v>
      </c>
      <c r="BN21" s="372" t="s">
        <v>516</v>
      </c>
      <c r="BO21" s="372" t="s">
        <v>517</v>
      </c>
      <c r="BP21" s="372" t="s">
        <v>518</v>
      </c>
      <c r="BQ21" s="373"/>
      <c r="BR21" s="354" t="s">
        <v>519</v>
      </c>
    </row>
    <row r="22" spans="1:70" s="107" customFormat="1" x14ac:dyDescent="0.25">
      <c r="A22" s="345" t="s">
        <v>520</v>
      </c>
      <c r="B22" s="373"/>
      <c r="C22" s="719">
        <v>44959</v>
      </c>
      <c r="D22" s="373"/>
      <c r="E22" s="346">
        <v>3606.6</v>
      </c>
      <c r="F22" s="373"/>
      <c r="G22" s="347">
        <v>15.6449</v>
      </c>
      <c r="H22" s="374"/>
      <c r="I22" s="348">
        <v>-7.4700000000000003E-2</v>
      </c>
      <c r="J22" s="348">
        <v>-0.46889999999999998</v>
      </c>
      <c r="K22" s="348">
        <v>0.35539999999999999</v>
      </c>
      <c r="L22" s="348">
        <v>7.0132000000000003</v>
      </c>
      <c r="M22" s="348">
        <v>6.8342000000000001</v>
      </c>
      <c r="N22" s="350">
        <v>11.609</v>
      </c>
      <c r="O22" s="348">
        <v>3.9546999999999999</v>
      </c>
      <c r="P22" s="348">
        <v>10.828799999999999</v>
      </c>
      <c r="Q22" s="348" t="s">
        <v>430</v>
      </c>
      <c r="R22" s="348" t="s">
        <v>430</v>
      </c>
      <c r="S22" s="348">
        <v>2.3077000000000001</v>
      </c>
      <c r="T22" s="348">
        <v>20.2926</v>
      </c>
      <c r="U22" s="348">
        <v>5.6002999999999998</v>
      </c>
      <c r="V22" s="348">
        <v>11.0426</v>
      </c>
      <c r="W22" s="348">
        <v>0.88929999999999998</v>
      </c>
      <c r="X22" s="348">
        <v>13.522600000000001</v>
      </c>
      <c r="Y22" s="374"/>
      <c r="Z22" s="346">
        <v>10</v>
      </c>
      <c r="AA22" s="346">
        <v>14</v>
      </c>
      <c r="AB22" s="346">
        <v>15</v>
      </c>
      <c r="AC22" s="346">
        <v>10</v>
      </c>
      <c r="AD22" s="346">
        <v>8</v>
      </c>
      <c r="AE22" s="346">
        <v>5</v>
      </c>
      <c r="AF22" s="346">
        <v>12</v>
      </c>
      <c r="AG22" s="346">
        <v>12</v>
      </c>
      <c r="AH22" s="346" t="s">
        <v>430</v>
      </c>
      <c r="AI22" s="346" t="s">
        <v>430</v>
      </c>
      <c r="AJ22" s="346">
        <v>13</v>
      </c>
      <c r="AK22" s="346">
        <v>9</v>
      </c>
      <c r="AL22" s="346">
        <v>7</v>
      </c>
      <c r="AM22" s="346">
        <v>6</v>
      </c>
      <c r="AN22" s="346">
        <v>14</v>
      </c>
      <c r="AO22" s="373"/>
      <c r="AP22" s="348" t="s">
        <v>430</v>
      </c>
      <c r="AQ22" s="348" t="s">
        <v>430</v>
      </c>
      <c r="AR22" s="348" t="s">
        <v>430</v>
      </c>
      <c r="AS22" s="348">
        <v>9.11</v>
      </c>
      <c r="AT22" s="348">
        <v>15.45</v>
      </c>
      <c r="AU22" s="351"/>
      <c r="AV22" s="346" t="s">
        <v>430</v>
      </c>
      <c r="AW22" s="346" t="s">
        <v>430</v>
      </c>
      <c r="AX22" s="346" t="s">
        <v>430</v>
      </c>
      <c r="AY22" s="346">
        <v>9</v>
      </c>
      <c r="AZ22" s="346">
        <v>8</v>
      </c>
      <c r="BA22" s="348"/>
      <c r="BB22" s="350">
        <v>15.3569869292528</v>
      </c>
      <c r="BC22" s="375">
        <v>0.95769062618884804</v>
      </c>
      <c r="BD22" s="375">
        <v>3.8436459436275702E-2</v>
      </c>
      <c r="BE22" s="467">
        <v>-0.23647251375058601</v>
      </c>
      <c r="BF22" s="468"/>
      <c r="BG22" s="348">
        <v>43.649799999999999</v>
      </c>
      <c r="BH22" s="348">
        <v>25.547599999999999</v>
      </c>
      <c r="BI22" s="348">
        <v>26.5547</v>
      </c>
      <c r="BJ22" s="348">
        <v>4.2478999999999996</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-1.23E-2</v>
      </c>
      <c r="J23" s="59">
        <v>0.30830000000000002</v>
      </c>
      <c r="K23" s="59">
        <v>2.6221999999999999</v>
      </c>
      <c r="L23" s="59">
        <v>9.2850999999999999</v>
      </c>
      <c r="M23" s="59">
        <v>7.3825000000000003</v>
      </c>
      <c r="N23" s="70">
        <v>8.7337000000000007</v>
      </c>
      <c r="O23" s="59">
        <v>5.5926</v>
      </c>
      <c r="P23" s="59">
        <v>15.8123</v>
      </c>
      <c r="Q23" s="59">
        <v>14.908799999999999</v>
      </c>
      <c r="R23" s="59">
        <v>14.3627</v>
      </c>
      <c r="S23" s="59">
        <v>4.3391000000000002</v>
      </c>
      <c r="T23" s="59">
        <v>21.4163</v>
      </c>
      <c r="U23" s="59">
        <v>5.3616999999999999</v>
      </c>
      <c r="V23" s="59">
        <v>8.4857999999999993</v>
      </c>
      <c r="W23" s="59">
        <v>2.2905000000000002</v>
      </c>
      <c r="X23" s="59">
        <v>15.301399999999999</v>
      </c>
      <c r="Y23" s="66"/>
      <c r="Z23" s="51">
        <v>15</v>
      </c>
      <c r="AA23" s="51">
        <v>15</v>
      </c>
      <c r="AB23" s="51">
        <v>15</v>
      </c>
      <c r="AC23" s="51">
        <v>15</v>
      </c>
      <c r="AD23" s="51">
        <v>15</v>
      </c>
      <c r="AE23" s="51">
        <v>15</v>
      </c>
      <c r="AF23" s="51">
        <v>15</v>
      </c>
      <c r="AG23" s="51">
        <v>12</v>
      </c>
      <c r="AH23" s="51">
        <v>5</v>
      </c>
      <c r="AI23" s="51">
        <v>3</v>
      </c>
      <c r="AJ23" s="51">
        <v>15</v>
      </c>
      <c r="AK23" s="51">
        <v>15</v>
      </c>
      <c r="AL23" s="51">
        <v>15</v>
      </c>
      <c r="AM23" s="51">
        <v>15</v>
      </c>
      <c r="AN23" s="51">
        <v>15</v>
      </c>
      <c r="AO23" s="43"/>
      <c r="AP23" s="59">
        <v>15.9333333333333</v>
      </c>
      <c r="AQ23" s="59">
        <v>18.2425</v>
      </c>
      <c r="AR23" s="59">
        <v>14.868</v>
      </c>
      <c r="AS23" s="59">
        <v>10.2584615384615</v>
      </c>
      <c r="AT23" s="59">
        <v>15.7566666666667</v>
      </c>
      <c r="AU23" s="78"/>
      <c r="AV23" s="51">
        <v>3</v>
      </c>
      <c r="AW23" s="51">
        <v>4</v>
      </c>
      <c r="AX23" s="51">
        <v>5</v>
      </c>
      <c r="AY23" s="51">
        <v>13</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0.32400000000000001</v>
      </c>
      <c r="J24" s="60">
        <v>2.0747</v>
      </c>
      <c r="K24" s="60">
        <v>8.8488000000000007</v>
      </c>
      <c r="L24" s="60">
        <v>21.559699999999999</v>
      </c>
      <c r="M24" s="60">
        <v>21.136299999999999</v>
      </c>
      <c r="N24" s="71">
        <v>14.077199999999999</v>
      </c>
      <c r="O24" s="60">
        <v>15.886200000000001</v>
      </c>
      <c r="P24" s="60">
        <v>20.552399999999999</v>
      </c>
      <c r="Q24" s="60">
        <v>18.514399999999998</v>
      </c>
      <c r="R24" s="60">
        <v>15.2845</v>
      </c>
      <c r="S24" s="60">
        <v>13.196</v>
      </c>
      <c r="T24" s="60">
        <v>38.784799999999997</v>
      </c>
      <c r="U24" s="60">
        <v>13.395099999999999</v>
      </c>
      <c r="V24" s="60">
        <v>14.965299999999999</v>
      </c>
      <c r="W24" s="60">
        <v>6.0909000000000004</v>
      </c>
      <c r="X24" s="60">
        <v>22.460799999999999</v>
      </c>
      <c r="Y24" s="67"/>
      <c r="Z24" s="52"/>
      <c r="AA24" s="52"/>
      <c r="AB24" s="52"/>
      <c r="AC24" s="52"/>
      <c r="AD24" s="52"/>
      <c r="AE24" s="52"/>
      <c r="AF24" s="52"/>
      <c r="AG24" s="52"/>
      <c r="AH24" s="52"/>
      <c r="AI24" s="52"/>
      <c r="AJ24" s="52"/>
      <c r="AK24" s="52"/>
      <c r="AL24" s="52"/>
      <c r="AM24" s="52"/>
      <c r="AN24" s="52"/>
      <c r="AO24" s="44"/>
      <c r="AP24" s="60">
        <v>17.32</v>
      </c>
      <c r="AQ24" s="60">
        <v>19.75</v>
      </c>
      <c r="AR24" s="60">
        <v>16.420000000000002</v>
      </c>
      <c r="AS24" s="60">
        <v>14.3</v>
      </c>
      <c r="AT24" s="60">
        <v>34.47</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-0.23250000000000001</v>
      </c>
      <c r="J25" s="60">
        <v>-0.60919999999999996</v>
      </c>
      <c r="K25" s="60">
        <v>0.35539999999999999</v>
      </c>
      <c r="L25" s="60">
        <v>5.4729999999999999</v>
      </c>
      <c r="M25" s="60">
        <v>2.1288999999999998</v>
      </c>
      <c r="N25" s="71">
        <v>2.6219999999999999</v>
      </c>
      <c r="O25" s="60">
        <v>0.99419999999999997</v>
      </c>
      <c r="P25" s="60">
        <v>10.828799999999999</v>
      </c>
      <c r="Q25" s="60">
        <v>11.870200000000001</v>
      </c>
      <c r="R25" s="60">
        <v>13.3847</v>
      </c>
      <c r="S25" s="60">
        <v>2.0619000000000001</v>
      </c>
      <c r="T25" s="60">
        <v>15.7675</v>
      </c>
      <c r="U25" s="60">
        <v>-0.2397</v>
      </c>
      <c r="V25" s="60">
        <v>2.6381999999999999</v>
      </c>
      <c r="W25" s="60">
        <v>0.75539999999999996</v>
      </c>
      <c r="X25" s="60">
        <v>5.1734</v>
      </c>
      <c r="Y25" s="67"/>
      <c r="Z25" s="52"/>
      <c r="AA25" s="52"/>
      <c r="AB25" s="52"/>
      <c r="AC25" s="52"/>
      <c r="AD25" s="52"/>
      <c r="AE25" s="52"/>
      <c r="AF25" s="52"/>
      <c r="AG25" s="52"/>
      <c r="AH25" s="52"/>
      <c r="AI25" s="52"/>
      <c r="AJ25" s="52"/>
      <c r="AK25" s="52"/>
      <c r="AL25" s="52"/>
      <c r="AM25" s="52"/>
      <c r="AN25" s="52"/>
      <c r="AO25" s="44"/>
      <c r="AP25" s="60">
        <v>14.22</v>
      </c>
      <c r="AQ25" s="60">
        <v>15.33</v>
      </c>
      <c r="AR25" s="60">
        <v>12.34</v>
      </c>
      <c r="AS25" s="60">
        <v>6.35</v>
      </c>
      <c r="AT25" s="60">
        <v>6.38</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-5.1999999999999998E-3</v>
      </c>
      <c r="J26" s="61">
        <v>-7.0199999999999999E-2</v>
      </c>
      <c r="K26" s="61">
        <v>2.2879999999999998</v>
      </c>
      <c r="L26" s="61">
        <v>8.6489999999999991</v>
      </c>
      <c r="M26" s="61">
        <v>6.8342000000000001</v>
      </c>
      <c r="N26" s="72">
        <v>10.975</v>
      </c>
      <c r="O26" s="61">
        <v>4.8384</v>
      </c>
      <c r="P26" s="61">
        <v>14.905799999999999</v>
      </c>
      <c r="Q26" s="61">
        <v>15.5436</v>
      </c>
      <c r="R26" s="61">
        <v>14.418900000000001</v>
      </c>
      <c r="S26" s="61">
        <v>3.7997000000000001</v>
      </c>
      <c r="T26" s="61">
        <v>22.322800000000001</v>
      </c>
      <c r="U26" s="61">
        <v>5.2918000000000003</v>
      </c>
      <c r="V26" s="61">
        <v>8.8797999999999995</v>
      </c>
      <c r="W26" s="61">
        <v>1.8878999999999999</v>
      </c>
      <c r="X26" s="61">
        <v>15.098599999999999</v>
      </c>
      <c r="Y26" s="68"/>
      <c r="Z26" s="53"/>
      <c r="AA26" s="53"/>
      <c r="AB26" s="53"/>
      <c r="AC26" s="53"/>
      <c r="AD26" s="53"/>
      <c r="AE26" s="53"/>
      <c r="AF26" s="53"/>
      <c r="AG26" s="53"/>
      <c r="AH26" s="53"/>
      <c r="AI26" s="53"/>
      <c r="AJ26" s="53"/>
      <c r="AK26" s="53"/>
      <c r="AL26" s="53"/>
      <c r="AM26" s="53"/>
      <c r="AN26" s="53"/>
      <c r="AO26" s="45"/>
      <c r="AP26" s="61">
        <v>16.260000000000002</v>
      </c>
      <c r="AQ26" s="61">
        <v>18.940000000000001</v>
      </c>
      <c r="AR26" s="61">
        <v>15.46</v>
      </c>
      <c r="AS26" s="61">
        <v>9.65</v>
      </c>
      <c r="AT26" s="61">
        <v>15.45</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56778.3</v>
      </c>
      <c r="F28" s="365"/>
      <c r="G28" s="330">
        <v>340.17399999999998</v>
      </c>
      <c r="H28" s="366"/>
      <c r="I28" s="331">
        <v>-0.2208</v>
      </c>
      <c r="J28" s="331">
        <v>-5.6099999999999997E-2</v>
      </c>
      <c r="K28" s="331">
        <v>1.1927000000000001</v>
      </c>
      <c r="L28" s="331">
        <v>5.6651999999999996</v>
      </c>
      <c r="M28" s="331">
        <v>3.7023999999999999</v>
      </c>
      <c r="N28" s="333">
        <v>3.9308000000000001</v>
      </c>
      <c r="O28" s="331">
        <v>4.3836000000000004</v>
      </c>
      <c r="P28" s="331">
        <v>15.7807</v>
      </c>
      <c r="Q28" s="331">
        <v>19.417000000000002</v>
      </c>
      <c r="R28" s="331">
        <v>16.1357</v>
      </c>
      <c r="S28" s="331">
        <v>2.1514000000000002</v>
      </c>
      <c r="T28" s="331">
        <v>16.160799999999998</v>
      </c>
      <c r="U28" s="331">
        <v>2.7555000000000001</v>
      </c>
      <c r="V28" s="331">
        <v>4.3514999999999997</v>
      </c>
      <c r="W28" s="331">
        <v>1.5133000000000001</v>
      </c>
      <c r="X28" s="331">
        <v>16.1343</v>
      </c>
      <c r="Y28" s="366"/>
      <c r="Z28" s="329">
        <v>13</v>
      </c>
      <c r="AA28" s="329">
        <v>8</v>
      </c>
      <c r="AB28" s="329">
        <v>12</v>
      </c>
      <c r="AC28" s="329">
        <v>15</v>
      </c>
      <c r="AD28" s="329">
        <v>14</v>
      </c>
      <c r="AE28" s="329">
        <v>14</v>
      </c>
      <c r="AF28" s="329">
        <v>13</v>
      </c>
      <c r="AG28" s="329">
        <v>8</v>
      </c>
      <c r="AH28" s="329">
        <v>1</v>
      </c>
      <c r="AI28" s="329">
        <v>1</v>
      </c>
      <c r="AJ28" s="329">
        <v>15</v>
      </c>
      <c r="AK28" s="329">
        <v>14</v>
      </c>
      <c r="AL28" s="329">
        <v>11</v>
      </c>
      <c r="AM28" s="329">
        <v>13</v>
      </c>
      <c r="AN28" s="329">
        <v>10</v>
      </c>
      <c r="AO28" s="365"/>
      <c r="AP28" s="331">
        <v>18.18</v>
      </c>
      <c r="AQ28" s="331">
        <v>20.7</v>
      </c>
      <c r="AR28" s="331">
        <v>16.38</v>
      </c>
      <c r="AS28" s="331">
        <v>9.48</v>
      </c>
      <c r="AT28" s="331">
        <v>8.73</v>
      </c>
      <c r="AU28" s="334"/>
      <c r="AV28" s="329">
        <v>1</v>
      </c>
      <c r="AW28" s="329">
        <v>2</v>
      </c>
      <c r="AX28" s="329">
        <v>3</v>
      </c>
      <c r="AY28" s="329">
        <v>10</v>
      </c>
      <c r="AZ28" s="329">
        <v>14</v>
      </c>
      <c r="BA28" s="331"/>
      <c r="BB28" s="333">
        <v>14.8445489926549</v>
      </c>
      <c r="BC28" s="367">
        <v>0.91780428715103901</v>
      </c>
      <c r="BD28" s="367">
        <v>6.6318865899366003E-2</v>
      </c>
      <c r="BE28" s="461">
        <v>0.192165412218785</v>
      </c>
      <c r="BF28" s="462"/>
      <c r="BG28" s="331">
        <v>45.974800000000002</v>
      </c>
      <c r="BH28" s="331">
        <v>26.926600000000001</v>
      </c>
      <c r="BI28" s="331">
        <v>25.837</v>
      </c>
      <c r="BJ28" s="331">
        <v>1.2616000000000001</v>
      </c>
      <c r="BK28" s="365"/>
      <c r="BL28" s="364" t="s">
        <v>431</v>
      </c>
      <c r="BM28" s="364" t="s">
        <v>432</v>
      </c>
      <c r="BN28" s="364" t="s">
        <v>433</v>
      </c>
      <c r="BO28" s="364" t="s">
        <v>434</v>
      </c>
      <c r="BP28" s="364" t="s">
        <v>435</v>
      </c>
      <c r="BQ28" s="365"/>
      <c r="BR28" s="335" t="s">
        <v>436</v>
      </c>
    </row>
    <row r="29" spans="1:70" s="107" customFormat="1" ht="11" x14ac:dyDescent="0.3">
      <c r="A29" s="841" t="s">
        <v>528</v>
      </c>
      <c r="B29" s="842"/>
      <c r="C29" s="843">
        <v>44468</v>
      </c>
      <c r="D29" s="842"/>
      <c r="E29" s="844">
        <v>29748.5</v>
      </c>
      <c r="F29" s="842"/>
      <c r="G29" s="845">
        <v>21.853000000000002</v>
      </c>
      <c r="H29" s="847"/>
      <c r="I29" s="846">
        <v>0.1421</v>
      </c>
      <c r="J29" s="846">
        <v>-0.32379999999999998</v>
      </c>
      <c r="K29" s="846">
        <v>0.59840000000000004</v>
      </c>
      <c r="L29" s="846">
        <v>6.4442000000000004</v>
      </c>
      <c r="M29" s="846">
        <v>3.8147000000000002</v>
      </c>
      <c r="N29" s="848">
        <v>11.137700000000001</v>
      </c>
      <c r="O29" s="846">
        <v>5.7882999999999996</v>
      </c>
      <c r="P29" s="846">
        <v>19.459900000000001</v>
      </c>
      <c r="Q29" s="846" t="s">
        <v>430</v>
      </c>
      <c r="R29" s="846" t="s">
        <v>430</v>
      </c>
      <c r="S29" s="846">
        <v>2.3799000000000001</v>
      </c>
      <c r="T29" s="846">
        <v>17.268599999999999</v>
      </c>
      <c r="U29" s="846">
        <v>1.8455999999999999</v>
      </c>
      <c r="V29" s="846">
        <v>7.3540999999999999</v>
      </c>
      <c r="W29" s="846">
        <v>1.2509999999999999</v>
      </c>
      <c r="X29" s="846">
        <v>17.397300000000001</v>
      </c>
      <c r="Y29" s="847"/>
      <c r="Z29" s="844">
        <v>3</v>
      </c>
      <c r="AA29" s="844">
        <v>12</v>
      </c>
      <c r="AB29" s="844">
        <v>14</v>
      </c>
      <c r="AC29" s="844">
        <v>14</v>
      </c>
      <c r="AD29" s="844">
        <v>13</v>
      </c>
      <c r="AE29" s="844">
        <v>9</v>
      </c>
      <c r="AF29" s="844">
        <v>10</v>
      </c>
      <c r="AG29" s="844">
        <v>3</v>
      </c>
      <c r="AH29" s="844" t="s">
        <v>430</v>
      </c>
      <c r="AI29" s="844" t="s">
        <v>430</v>
      </c>
      <c r="AJ29" s="844">
        <v>14</v>
      </c>
      <c r="AK29" s="844">
        <v>12</v>
      </c>
      <c r="AL29" s="844">
        <v>14</v>
      </c>
      <c r="AM29" s="844">
        <v>10</v>
      </c>
      <c r="AN29" s="844">
        <v>12</v>
      </c>
      <c r="AO29" s="842"/>
      <c r="AP29" s="846" t="s">
        <v>430</v>
      </c>
      <c r="AQ29" s="846" t="s">
        <v>430</v>
      </c>
      <c r="AR29" s="846" t="s">
        <v>430</v>
      </c>
      <c r="AS29" s="846">
        <v>11.67</v>
      </c>
      <c r="AT29" s="846">
        <v>10.78</v>
      </c>
      <c r="AU29" s="849"/>
      <c r="AV29" s="844" t="s">
        <v>430</v>
      </c>
      <c r="AW29" s="844" t="s">
        <v>430</v>
      </c>
      <c r="AX29" s="844" t="s">
        <v>430</v>
      </c>
      <c r="AY29" s="844">
        <v>6</v>
      </c>
      <c r="AZ29" s="844">
        <v>12</v>
      </c>
      <c r="BA29" s="846"/>
      <c r="BB29" s="848">
        <v>15.7908237978109</v>
      </c>
      <c r="BC29" s="852">
        <v>0.97814896004176299</v>
      </c>
      <c r="BD29" s="852">
        <v>7.6627119879145306E-2</v>
      </c>
      <c r="BE29" s="853">
        <v>0.36560366734977401</v>
      </c>
      <c r="BF29" s="854"/>
      <c r="BG29" s="846">
        <v>41.506100000000004</v>
      </c>
      <c r="BH29" s="846">
        <v>26.978100000000001</v>
      </c>
      <c r="BI29" s="846">
        <v>27.5062</v>
      </c>
      <c r="BJ29" s="846">
        <v>4.0095999999999998</v>
      </c>
      <c r="BK29" s="842"/>
      <c r="BL29" s="855" t="s">
        <v>438</v>
      </c>
      <c r="BM29" s="855" t="s">
        <v>439</v>
      </c>
      <c r="BN29" s="855" t="s">
        <v>440</v>
      </c>
      <c r="BO29" s="855" t="s">
        <v>441</v>
      </c>
      <c r="BP29" s="855" t="s">
        <v>442</v>
      </c>
      <c r="BQ29" s="842"/>
      <c r="BR29" s="856" t="s">
        <v>443</v>
      </c>
    </row>
    <row r="30" spans="1:70" s="107" customFormat="1" x14ac:dyDescent="0.25">
      <c r="A30" s="345" t="s">
        <v>529</v>
      </c>
      <c r="B30" s="373"/>
      <c r="C30" s="719">
        <v>44628</v>
      </c>
      <c r="D30" s="373"/>
      <c r="E30" s="346">
        <v>24432.1</v>
      </c>
      <c r="F30" s="373"/>
      <c r="G30" s="347">
        <v>18.035299999999999</v>
      </c>
      <c r="H30" s="374"/>
      <c r="I30" s="348">
        <v>-0.18870000000000001</v>
      </c>
      <c r="J30" s="348">
        <v>-0.59360000000000002</v>
      </c>
      <c r="K30" s="348">
        <v>1.8915</v>
      </c>
      <c r="L30" s="348">
        <v>6.5198</v>
      </c>
      <c r="M30" s="348">
        <v>4.9919000000000002</v>
      </c>
      <c r="N30" s="350">
        <v>3.4573</v>
      </c>
      <c r="O30" s="348">
        <v>5.0728</v>
      </c>
      <c r="P30" s="348">
        <v>14.834199999999999</v>
      </c>
      <c r="Q30" s="348" t="s">
        <v>430</v>
      </c>
      <c r="R30" s="348" t="s">
        <v>430</v>
      </c>
      <c r="S30" s="348">
        <v>2.75</v>
      </c>
      <c r="T30" s="348">
        <v>16.795300000000001</v>
      </c>
      <c r="U30" s="348">
        <v>2.6179000000000001</v>
      </c>
      <c r="V30" s="348">
        <v>3.6053000000000002</v>
      </c>
      <c r="W30" s="348">
        <v>0.78459999999999996</v>
      </c>
      <c r="X30" s="348">
        <v>14.2201</v>
      </c>
      <c r="Y30" s="374"/>
      <c r="Z30" s="346">
        <v>12</v>
      </c>
      <c r="AA30" s="346">
        <v>15</v>
      </c>
      <c r="AB30" s="346">
        <v>9</v>
      </c>
      <c r="AC30" s="346">
        <v>13</v>
      </c>
      <c r="AD30" s="346">
        <v>11</v>
      </c>
      <c r="AE30" s="346">
        <v>15</v>
      </c>
      <c r="AF30" s="346">
        <v>12</v>
      </c>
      <c r="AG30" s="346">
        <v>10</v>
      </c>
      <c r="AH30" s="346" t="s">
        <v>430</v>
      </c>
      <c r="AI30" s="346" t="s">
        <v>430</v>
      </c>
      <c r="AJ30" s="346">
        <v>12</v>
      </c>
      <c r="AK30" s="346">
        <v>13</v>
      </c>
      <c r="AL30" s="346">
        <v>12</v>
      </c>
      <c r="AM30" s="346">
        <v>14</v>
      </c>
      <c r="AN30" s="346">
        <v>15</v>
      </c>
      <c r="AO30" s="373"/>
      <c r="AP30" s="348" t="s">
        <v>430</v>
      </c>
      <c r="AQ30" s="348" t="s">
        <v>430</v>
      </c>
      <c r="AR30" s="348" t="s">
        <v>430</v>
      </c>
      <c r="AS30" s="348">
        <v>9.23</v>
      </c>
      <c r="AT30" s="348">
        <v>9.36</v>
      </c>
      <c r="AU30" s="351"/>
      <c r="AV30" s="346" t="s">
        <v>430</v>
      </c>
      <c r="AW30" s="346" t="s">
        <v>430</v>
      </c>
      <c r="AX30" s="346" t="s">
        <v>430</v>
      </c>
      <c r="AY30" s="346">
        <v>11</v>
      </c>
      <c r="AZ30" s="346">
        <v>13</v>
      </c>
      <c r="BA30" s="348"/>
      <c r="BB30" s="350">
        <v>13.4751289079885</v>
      </c>
      <c r="BC30" s="375">
        <v>0.83327091762014105</v>
      </c>
      <c r="BD30" s="375">
        <v>6.0598346805937002E-2</v>
      </c>
      <c r="BE30" s="467">
        <v>9.7236985290408001E-2</v>
      </c>
      <c r="BF30" s="468"/>
      <c r="BG30" s="348">
        <v>37.362699999999997</v>
      </c>
      <c r="BH30" s="348">
        <v>27.3995</v>
      </c>
      <c r="BI30" s="348">
        <v>33.181800000000003</v>
      </c>
      <c r="BJ30" s="348">
        <v>2.056</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20894.3</v>
      </c>
      <c r="F31" s="373"/>
      <c r="G31" s="347">
        <v>20.202000000000002</v>
      </c>
      <c r="H31" s="374"/>
      <c r="I31" s="348">
        <v>-4.8999999999999998E-3</v>
      </c>
      <c r="J31" s="348">
        <v>-0.39929999999999999</v>
      </c>
      <c r="K31" s="348">
        <v>1.2987</v>
      </c>
      <c r="L31" s="348">
        <v>7.0361000000000002</v>
      </c>
      <c r="M31" s="348">
        <v>2.5638000000000001</v>
      </c>
      <c r="N31" s="350">
        <v>4.1233000000000004</v>
      </c>
      <c r="O31" s="348">
        <v>1.9278999999999999</v>
      </c>
      <c r="P31" s="348">
        <v>14.3248</v>
      </c>
      <c r="Q31" s="348" t="s">
        <v>430</v>
      </c>
      <c r="R31" s="348" t="s">
        <v>430</v>
      </c>
      <c r="S31" s="348">
        <v>3.0293999999999999</v>
      </c>
      <c r="T31" s="348">
        <v>16.130099999999999</v>
      </c>
      <c r="U31" s="348">
        <v>0.2979</v>
      </c>
      <c r="V31" s="348">
        <v>3.4356</v>
      </c>
      <c r="W31" s="348">
        <v>1.2936000000000001</v>
      </c>
      <c r="X31" s="348">
        <v>16.2254</v>
      </c>
      <c r="Y31" s="374"/>
      <c r="Z31" s="346">
        <v>8</v>
      </c>
      <c r="AA31" s="346">
        <v>13</v>
      </c>
      <c r="AB31" s="346">
        <v>11</v>
      </c>
      <c r="AC31" s="346">
        <v>11</v>
      </c>
      <c r="AD31" s="346">
        <v>15</v>
      </c>
      <c r="AE31" s="346">
        <v>13</v>
      </c>
      <c r="AF31" s="346">
        <v>15</v>
      </c>
      <c r="AG31" s="346">
        <v>11</v>
      </c>
      <c r="AH31" s="346" t="s">
        <v>430</v>
      </c>
      <c r="AI31" s="346" t="s">
        <v>430</v>
      </c>
      <c r="AJ31" s="346">
        <v>11</v>
      </c>
      <c r="AK31" s="346">
        <v>15</v>
      </c>
      <c r="AL31" s="346">
        <v>15</v>
      </c>
      <c r="AM31" s="346">
        <v>15</v>
      </c>
      <c r="AN31" s="346">
        <v>11</v>
      </c>
      <c r="AO31" s="373"/>
      <c r="AP31" s="348" t="s">
        <v>430</v>
      </c>
      <c r="AQ31" s="348" t="s">
        <v>430</v>
      </c>
      <c r="AR31" s="348" t="s">
        <v>430</v>
      </c>
      <c r="AS31" s="348">
        <v>7.36</v>
      </c>
      <c r="AT31" s="348">
        <v>7.29</v>
      </c>
      <c r="AU31" s="351"/>
      <c r="AV31" s="346" t="s">
        <v>430</v>
      </c>
      <c r="AW31" s="346" t="s">
        <v>430</v>
      </c>
      <c r="AX31" s="346" t="s">
        <v>430</v>
      </c>
      <c r="AY31" s="346">
        <v>13</v>
      </c>
      <c r="AZ31" s="346">
        <v>15</v>
      </c>
      <c r="BA31" s="348"/>
      <c r="BB31" s="350">
        <v>16.0502503015869</v>
      </c>
      <c r="BC31" s="375">
        <v>1.0175550987734101</v>
      </c>
      <c r="BD31" s="375">
        <v>5.36816179159606E-2</v>
      </c>
      <c r="BE31" s="467">
        <v>-1.6816213731348902E-2</v>
      </c>
      <c r="BF31" s="468"/>
      <c r="BG31" s="348">
        <v>44.055300000000003</v>
      </c>
      <c r="BH31" s="348">
        <v>27.962900000000001</v>
      </c>
      <c r="BI31" s="348">
        <v>26.7818</v>
      </c>
      <c r="BJ31" s="348">
        <v>1.2</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346">
        <v>19283.5</v>
      </c>
      <c r="F32" s="373"/>
      <c r="G32" s="347">
        <v>983.8</v>
      </c>
      <c r="H32" s="374"/>
      <c r="I32" s="348">
        <v>-0.22919999999999999</v>
      </c>
      <c r="J32" s="348">
        <v>-8.9399999999999993E-2</v>
      </c>
      <c r="K32" s="348">
        <v>2.7585000000000002</v>
      </c>
      <c r="L32" s="348">
        <v>6.7769000000000004</v>
      </c>
      <c r="M32" s="348">
        <v>8.9685000000000006</v>
      </c>
      <c r="N32" s="350">
        <v>12.4716</v>
      </c>
      <c r="O32" s="348">
        <v>7.0118</v>
      </c>
      <c r="P32" s="348">
        <v>18.423300000000001</v>
      </c>
      <c r="Q32" s="348">
        <v>16.5108</v>
      </c>
      <c r="R32" s="348">
        <v>15.4861</v>
      </c>
      <c r="S32" s="348">
        <v>3.2644000000000002</v>
      </c>
      <c r="T32" s="348">
        <v>22.663699999999999</v>
      </c>
      <c r="U32" s="348">
        <v>8.9925999999999995</v>
      </c>
      <c r="V32" s="348">
        <v>13.3149</v>
      </c>
      <c r="W32" s="348">
        <v>1.9144000000000001</v>
      </c>
      <c r="X32" s="348">
        <v>16.5016</v>
      </c>
      <c r="Y32" s="374"/>
      <c r="Z32" s="346">
        <v>14</v>
      </c>
      <c r="AA32" s="346">
        <v>10</v>
      </c>
      <c r="AB32" s="346">
        <v>7</v>
      </c>
      <c r="AC32" s="346">
        <v>12</v>
      </c>
      <c r="AD32" s="346">
        <v>6</v>
      </c>
      <c r="AE32" s="346">
        <v>8</v>
      </c>
      <c r="AF32" s="346">
        <v>7</v>
      </c>
      <c r="AG32" s="346">
        <v>5</v>
      </c>
      <c r="AH32" s="346">
        <v>3</v>
      </c>
      <c r="AI32" s="346">
        <v>2</v>
      </c>
      <c r="AJ32" s="346">
        <v>10</v>
      </c>
      <c r="AK32" s="346">
        <v>8</v>
      </c>
      <c r="AL32" s="346">
        <v>4</v>
      </c>
      <c r="AM32" s="346">
        <v>3</v>
      </c>
      <c r="AN32" s="346">
        <v>8</v>
      </c>
      <c r="AO32" s="373"/>
      <c r="AP32" s="348">
        <v>17.260000000000002</v>
      </c>
      <c r="AQ32" s="348">
        <v>19.39</v>
      </c>
      <c r="AR32" s="348">
        <v>17.12</v>
      </c>
      <c r="AS32" s="348">
        <v>13.09</v>
      </c>
      <c r="AT32" s="348">
        <v>19.46</v>
      </c>
      <c r="AU32" s="351"/>
      <c r="AV32" s="346">
        <v>2</v>
      </c>
      <c r="AW32" s="346">
        <v>3</v>
      </c>
      <c r="AX32" s="346">
        <v>2</v>
      </c>
      <c r="AY32" s="346">
        <v>4</v>
      </c>
      <c r="AZ32" s="346">
        <v>6</v>
      </c>
      <c r="BA32" s="348"/>
      <c r="BB32" s="350">
        <v>13.646334205157499</v>
      </c>
      <c r="BC32" s="375">
        <v>0.84438230164500505</v>
      </c>
      <c r="BD32" s="375">
        <v>7.9943901041800505E-2</v>
      </c>
      <c r="BE32" s="467">
        <v>0.36201557374198501</v>
      </c>
      <c r="BF32" s="468"/>
      <c r="BG32" s="348">
        <v>38.877000000000002</v>
      </c>
      <c r="BH32" s="348">
        <v>29.221399999999999</v>
      </c>
      <c r="BI32" s="348">
        <v>29.771799999999999</v>
      </c>
      <c r="BJ32" s="348">
        <v>2.1297999999999999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11450.3</v>
      </c>
      <c r="F33" s="373"/>
      <c r="G33" s="347">
        <v>20.93</v>
      </c>
      <c r="H33" s="374"/>
      <c r="I33" s="348">
        <v>-0.1431</v>
      </c>
      <c r="J33" s="348">
        <v>0.91610000000000003</v>
      </c>
      <c r="K33" s="348">
        <v>4.5454999999999997</v>
      </c>
      <c r="L33" s="348">
        <v>12.8302</v>
      </c>
      <c r="M33" s="348">
        <v>11.2706</v>
      </c>
      <c r="N33" s="350">
        <v>13.503299999999999</v>
      </c>
      <c r="O33" s="348">
        <v>9.2370000000000001</v>
      </c>
      <c r="P33" s="348">
        <v>21.8856</v>
      </c>
      <c r="Q33" s="348" t="s">
        <v>430</v>
      </c>
      <c r="R33" s="348" t="s">
        <v>430</v>
      </c>
      <c r="S33" s="348">
        <v>6.3516000000000004</v>
      </c>
      <c r="T33" s="348">
        <v>24.14</v>
      </c>
      <c r="U33" s="348">
        <v>9.8688000000000002</v>
      </c>
      <c r="V33" s="348">
        <v>12.648</v>
      </c>
      <c r="W33" s="348">
        <v>3.4601999999999999</v>
      </c>
      <c r="X33" s="348">
        <v>17.184699999999999</v>
      </c>
      <c r="Y33" s="374"/>
      <c r="Z33" s="346">
        <v>11</v>
      </c>
      <c r="AA33" s="346">
        <v>4</v>
      </c>
      <c r="AB33" s="346">
        <v>2</v>
      </c>
      <c r="AC33" s="346">
        <v>2</v>
      </c>
      <c r="AD33" s="346">
        <v>3</v>
      </c>
      <c r="AE33" s="346">
        <v>3</v>
      </c>
      <c r="AF33" s="346">
        <v>2</v>
      </c>
      <c r="AG33" s="346">
        <v>1</v>
      </c>
      <c r="AH33" s="346" t="s">
        <v>430</v>
      </c>
      <c r="AI33" s="346" t="s">
        <v>430</v>
      </c>
      <c r="AJ33" s="346">
        <v>2</v>
      </c>
      <c r="AK33" s="346">
        <v>3</v>
      </c>
      <c r="AL33" s="346">
        <v>3</v>
      </c>
      <c r="AM33" s="346">
        <v>4</v>
      </c>
      <c r="AN33" s="346">
        <v>3</v>
      </c>
      <c r="AO33" s="373"/>
      <c r="AP33" s="348" t="s">
        <v>430</v>
      </c>
      <c r="AQ33" s="348" t="s">
        <v>430</v>
      </c>
      <c r="AR33" s="348" t="s">
        <v>430</v>
      </c>
      <c r="AS33" s="348">
        <v>15.54</v>
      </c>
      <c r="AT33" s="348">
        <v>23.62</v>
      </c>
      <c r="AU33" s="351"/>
      <c r="AV33" s="346" t="s">
        <v>430</v>
      </c>
      <c r="AW33" s="346" t="s">
        <v>430</v>
      </c>
      <c r="AX33" s="346" t="s">
        <v>430</v>
      </c>
      <c r="AY33" s="346">
        <v>1</v>
      </c>
      <c r="AZ33" s="346">
        <v>3</v>
      </c>
      <c r="BA33" s="348"/>
      <c r="BB33" s="350">
        <v>15.8248784091857</v>
      </c>
      <c r="BC33" s="375">
        <v>0.98313531700736501</v>
      </c>
      <c r="BD33" s="375">
        <v>8.2659497490105802E-2</v>
      </c>
      <c r="BE33" s="467">
        <v>0.45937026931777503</v>
      </c>
      <c r="BF33" s="468"/>
      <c r="BG33" s="348">
        <v>44.916400000000003</v>
      </c>
      <c r="BH33" s="348">
        <v>26.138000000000002</v>
      </c>
      <c r="BI33" s="348">
        <v>27.240600000000001</v>
      </c>
      <c r="BJ33" s="348">
        <v>1.7050000000000001</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42866</v>
      </c>
      <c r="D34" s="373"/>
      <c r="E34" s="346">
        <v>7423.62</v>
      </c>
      <c r="F34" s="373"/>
      <c r="G34" s="347">
        <v>46.638500000000001</v>
      </c>
      <c r="H34" s="374"/>
      <c r="I34" s="348">
        <v>0.30109999999999998</v>
      </c>
      <c r="J34" s="348">
        <v>1.3680000000000001</v>
      </c>
      <c r="K34" s="348">
        <v>3.4931999999999999</v>
      </c>
      <c r="L34" s="348">
        <v>10.1896</v>
      </c>
      <c r="M34" s="348">
        <v>11.3317</v>
      </c>
      <c r="N34" s="350">
        <v>15.6135</v>
      </c>
      <c r="O34" s="348">
        <v>8.3291000000000004</v>
      </c>
      <c r="P34" s="348">
        <v>19.403099999999998</v>
      </c>
      <c r="Q34" s="348">
        <v>17.5398</v>
      </c>
      <c r="R34" s="348" t="s">
        <v>430</v>
      </c>
      <c r="S34" s="348">
        <v>5.3087</v>
      </c>
      <c r="T34" s="348">
        <v>23.4496</v>
      </c>
      <c r="U34" s="348">
        <v>10.8841</v>
      </c>
      <c r="V34" s="348">
        <v>16.303999999999998</v>
      </c>
      <c r="W34" s="348">
        <v>3.0546000000000002</v>
      </c>
      <c r="X34" s="348">
        <v>18.085100000000001</v>
      </c>
      <c r="Y34" s="374"/>
      <c r="Z34" s="346">
        <v>2</v>
      </c>
      <c r="AA34" s="346">
        <v>2</v>
      </c>
      <c r="AB34" s="346">
        <v>4</v>
      </c>
      <c r="AC34" s="346">
        <v>6</v>
      </c>
      <c r="AD34" s="346">
        <v>2</v>
      </c>
      <c r="AE34" s="346">
        <v>1</v>
      </c>
      <c r="AF34" s="346">
        <v>3</v>
      </c>
      <c r="AG34" s="346">
        <v>4</v>
      </c>
      <c r="AH34" s="346">
        <v>2</v>
      </c>
      <c r="AI34" s="346" t="s">
        <v>430</v>
      </c>
      <c r="AJ34" s="346">
        <v>3</v>
      </c>
      <c r="AK34" s="346">
        <v>5</v>
      </c>
      <c r="AL34" s="346">
        <v>2</v>
      </c>
      <c r="AM34" s="346">
        <v>1</v>
      </c>
      <c r="AN34" s="346">
        <v>6</v>
      </c>
      <c r="AO34" s="373"/>
      <c r="AP34" s="348" t="s">
        <v>430</v>
      </c>
      <c r="AQ34" s="348">
        <v>21.44</v>
      </c>
      <c r="AR34" s="348">
        <v>18.149999999999999</v>
      </c>
      <c r="AS34" s="348">
        <v>14.88</v>
      </c>
      <c r="AT34" s="348">
        <v>23.79</v>
      </c>
      <c r="AU34" s="351"/>
      <c r="AV34" s="346" t="s">
        <v>430</v>
      </c>
      <c r="AW34" s="346">
        <v>1</v>
      </c>
      <c r="AX34" s="346">
        <v>1</v>
      </c>
      <c r="AY34" s="346">
        <v>2</v>
      </c>
      <c r="AZ34" s="346">
        <v>2</v>
      </c>
      <c r="BA34" s="348"/>
      <c r="BB34" s="350">
        <v>16.307923298429099</v>
      </c>
      <c r="BC34" s="375">
        <v>1.02715855524082</v>
      </c>
      <c r="BD34" s="375">
        <v>7.5191907052847895E-2</v>
      </c>
      <c r="BE34" s="467">
        <v>0.33951390795362202</v>
      </c>
      <c r="BF34" s="468"/>
      <c r="BG34" s="348">
        <v>37.878999999999998</v>
      </c>
      <c r="BH34" s="348">
        <v>28.174399999999999</v>
      </c>
      <c r="BI34" s="348">
        <v>24.417200000000001</v>
      </c>
      <c r="BJ34" s="348">
        <v>9.5294000000000008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44323</v>
      </c>
      <c r="D35" s="373"/>
      <c r="E35" s="346">
        <v>7389.07</v>
      </c>
      <c r="F35" s="373"/>
      <c r="G35" s="347">
        <v>23.03</v>
      </c>
      <c r="H35" s="374"/>
      <c r="I35" s="348">
        <v>-0.25990000000000002</v>
      </c>
      <c r="J35" s="348">
        <v>0.56769999999999998</v>
      </c>
      <c r="K35" s="348">
        <v>3.5522</v>
      </c>
      <c r="L35" s="348">
        <v>11.256</v>
      </c>
      <c r="M35" s="348">
        <v>9.3542000000000005</v>
      </c>
      <c r="N35" s="350">
        <v>12.7264</v>
      </c>
      <c r="O35" s="348">
        <v>7.2008000000000001</v>
      </c>
      <c r="P35" s="348">
        <v>16.0166</v>
      </c>
      <c r="Q35" s="348">
        <v>14.3788</v>
      </c>
      <c r="R35" s="348" t="s">
        <v>430</v>
      </c>
      <c r="S35" s="348">
        <v>5.0639000000000003</v>
      </c>
      <c r="T35" s="348">
        <v>23.551500000000001</v>
      </c>
      <c r="U35" s="348">
        <v>8.7347000000000001</v>
      </c>
      <c r="V35" s="348">
        <v>12.0136</v>
      </c>
      <c r="W35" s="348">
        <v>3.0886</v>
      </c>
      <c r="X35" s="348">
        <v>17.146799999999999</v>
      </c>
      <c r="Y35" s="374"/>
      <c r="Z35" s="346">
        <v>15</v>
      </c>
      <c r="AA35" s="346">
        <v>6</v>
      </c>
      <c r="AB35" s="346">
        <v>3</v>
      </c>
      <c r="AC35" s="346">
        <v>3</v>
      </c>
      <c r="AD35" s="346">
        <v>5</v>
      </c>
      <c r="AE35" s="346">
        <v>6</v>
      </c>
      <c r="AF35" s="346">
        <v>5</v>
      </c>
      <c r="AG35" s="346">
        <v>7</v>
      </c>
      <c r="AH35" s="346">
        <v>4</v>
      </c>
      <c r="AI35" s="346" t="s">
        <v>430</v>
      </c>
      <c r="AJ35" s="346">
        <v>4</v>
      </c>
      <c r="AK35" s="346">
        <v>4</v>
      </c>
      <c r="AL35" s="346">
        <v>5</v>
      </c>
      <c r="AM35" s="346">
        <v>7</v>
      </c>
      <c r="AN35" s="346">
        <v>5</v>
      </c>
      <c r="AO35" s="373"/>
      <c r="AP35" s="348" t="s">
        <v>430</v>
      </c>
      <c r="AQ35" s="348" t="s">
        <v>430</v>
      </c>
      <c r="AR35" s="348">
        <v>15.28</v>
      </c>
      <c r="AS35" s="348">
        <v>12.89</v>
      </c>
      <c r="AT35" s="348">
        <v>21.11</v>
      </c>
      <c r="AU35" s="351"/>
      <c r="AV35" s="346" t="s">
        <v>430</v>
      </c>
      <c r="AW35" s="346" t="s">
        <v>430</v>
      </c>
      <c r="AX35" s="346">
        <v>4</v>
      </c>
      <c r="AY35" s="346">
        <v>5</v>
      </c>
      <c r="AZ35" s="346">
        <v>4</v>
      </c>
      <c r="BA35" s="348"/>
      <c r="BB35" s="350">
        <v>15.7915310518864</v>
      </c>
      <c r="BC35" s="375">
        <v>0.98958227128723597</v>
      </c>
      <c r="BD35" s="375">
        <v>6.1250409824252401E-2</v>
      </c>
      <c r="BE35" s="467">
        <v>0.11296609140165099</v>
      </c>
      <c r="BF35" s="468"/>
      <c r="BG35" s="348">
        <v>40.768799999999999</v>
      </c>
      <c r="BH35" s="348">
        <v>24.911000000000001</v>
      </c>
      <c r="BI35" s="348">
        <v>31.102699999999999</v>
      </c>
      <c r="BJ35" s="348">
        <v>3.2174999999999998</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6289.25</v>
      </c>
      <c r="F36" s="373"/>
      <c r="G36" s="347">
        <v>21.4407</v>
      </c>
      <c r="H36" s="374"/>
      <c r="I36" s="348">
        <v>-6.5699999999999995E-2</v>
      </c>
      <c r="J36" s="348">
        <v>1.2021999999999999</v>
      </c>
      <c r="K36" s="348">
        <v>3.3456000000000001</v>
      </c>
      <c r="L36" s="348">
        <v>9.8132000000000001</v>
      </c>
      <c r="M36" s="348">
        <v>10.236700000000001</v>
      </c>
      <c r="N36" s="350">
        <v>13.0511</v>
      </c>
      <c r="O36" s="348">
        <v>7.1642000000000001</v>
      </c>
      <c r="P36" s="348">
        <v>21.058499999999999</v>
      </c>
      <c r="Q36" s="348" t="s">
        <v>430</v>
      </c>
      <c r="R36" s="348" t="s">
        <v>430</v>
      </c>
      <c r="S36" s="348">
        <v>4.0407000000000002</v>
      </c>
      <c r="T36" s="348">
        <v>23.046299999999999</v>
      </c>
      <c r="U36" s="348">
        <v>8.6293000000000006</v>
      </c>
      <c r="V36" s="348">
        <v>12.4693</v>
      </c>
      <c r="W36" s="348">
        <v>3.6023000000000001</v>
      </c>
      <c r="X36" s="348">
        <v>24.065200000000001</v>
      </c>
      <c r="Y36" s="374"/>
      <c r="Z36" s="346">
        <v>9</v>
      </c>
      <c r="AA36" s="346">
        <v>3</v>
      </c>
      <c r="AB36" s="346">
        <v>6</v>
      </c>
      <c r="AC36" s="346">
        <v>7</v>
      </c>
      <c r="AD36" s="346">
        <v>4</v>
      </c>
      <c r="AE36" s="346">
        <v>5</v>
      </c>
      <c r="AF36" s="346">
        <v>6</v>
      </c>
      <c r="AG36" s="346">
        <v>2</v>
      </c>
      <c r="AH36" s="346" t="s">
        <v>430</v>
      </c>
      <c r="AI36" s="346" t="s">
        <v>430</v>
      </c>
      <c r="AJ36" s="346">
        <v>7</v>
      </c>
      <c r="AK36" s="346">
        <v>7</v>
      </c>
      <c r="AL36" s="346">
        <v>6</v>
      </c>
      <c r="AM36" s="346">
        <v>5</v>
      </c>
      <c r="AN36" s="346">
        <v>2</v>
      </c>
      <c r="AO36" s="373"/>
      <c r="AP36" s="348" t="s">
        <v>430</v>
      </c>
      <c r="AQ36" s="348" t="s">
        <v>430</v>
      </c>
      <c r="AR36" s="348" t="s">
        <v>430</v>
      </c>
      <c r="AS36" s="348">
        <v>13.91</v>
      </c>
      <c r="AT36" s="348">
        <v>21.1</v>
      </c>
      <c r="AU36" s="351"/>
      <c r="AV36" s="346" t="s">
        <v>430</v>
      </c>
      <c r="AW36" s="346" t="s">
        <v>430</v>
      </c>
      <c r="AX36" s="346" t="s">
        <v>430</v>
      </c>
      <c r="AY36" s="346">
        <v>3</v>
      </c>
      <c r="AZ36" s="346">
        <v>5</v>
      </c>
      <c r="BA36" s="348"/>
      <c r="BB36" s="350">
        <v>16.719427852989199</v>
      </c>
      <c r="BC36" s="375">
        <v>1.0503603502410299</v>
      </c>
      <c r="BD36" s="375">
        <v>8.0589586516139705E-2</v>
      </c>
      <c r="BE36" s="467">
        <v>0.44067253689709501</v>
      </c>
      <c r="BF36" s="468"/>
      <c r="BG36" s="348">
        <v>40.165999999999997</v>
      </c>
      <c r="BH36" s="348">
        <v>26.450900000000001</v>
      </c>
      <c r="BI36" s="348">
        <v>30.111599999999999</v>
      </c>
      <c r="BJ36" s="348">
        <v>3.2715000000000001</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5877.21</v>
      </c>
      <c r="F37" s="373"/>
      <c r="G37" s="347">
        <v>15.88</v>
      </c>
      <c r="H37" s="374"/>
      <c r="I37" s="348">
        <v>0.12609999999999999</v>
      </c>
      <c r="J37" s="348">
        <v>-6.2899999999999998E-2</v>
      </c>
      <c r="K37" s="348">
        <v>2.3856000000000002</v>
      </c>
      <c r="L37" s="348">
        <v>9.0658999999999992</v>
      </c>
      <c r="M37" s="348">
        <v>5.1656000000000004</v>
      </c>
      <c r="N37" s="350">
        <v>7.2248000000000001</v>
      </c>
      <c r="O37" s="348">
        <v>5.8994</v>
      </c>
      <c r="P37" s="348">
        <v>16.618400000000001</v>
      </c>
      <c r="Q37" s="348" t="s">
        <v>430</v>
      </c>
      <c r="R37" s="348" t="s">
        <v>430</v>
      </c>
      <c r="S37" s="348">
        <v>4.6113</v>
      </c>
      <c r="T37" s="348">
        <v>18.862300000000001</v>
      </c>
      <c r="U37" s="348">
        <v>2.9163999999999999</v>
      </c>
      <c r="V37" s="348">
        <v>7.4424999999999999</v>
      </c>
      <c r="W37" s="348">
        <v>1.7297</v>
      </c>
      <c r="X37" s="348">
        <v>16.392900000000001</v>
      </c>
      <c r="Y37" s="374"/>
      <c r="Z37" s="346">
        <v>4</v>
      </c>
      <c r="AA37" s="346">
        <v>9</v>
      </c>
      <c r="AB37" s="346">
        <v>8</v>
      </c>
      <c r="AC37" s="346">
        <v>8</v>
      </c>
      <c r="AD37" s="346">
        <v>10</v>
      </c>
      <c r="AE37" s="346">
        <v>11</v>
      </c>
      <c r="AF37" s="346">
        <v>9</v>
      </c>
      <c r="AG37" s="346">
        <v>6</v>
      </c>
      <c r="AH37" s="346" t="s">
        <v>430</v>
      </c>
      <c r="AI37" s="346" t="s">
        <v>430</v>
      </c>
      <c r="AJ37" s="346">
        <v>6</v>
      </c>
      <c r="AK37" s="346">
        <v>10</v>
      </c>
      <c r="AL37" s="346">
        <v>10</v>
      </c>
      <c r="AM37" s="346">
        <v>9</v>
      </c>
      <c r="AN37" s="346">
        <v>9</v>
      </c>
      <c r="AO37" s="373"/>
      <c r="AP37" s="348" t="s">
        <v>430</v>
      </c>
      <c r="AQ37" s="348" t="s">
        <v>430</v>
      </c>
      <c r="AR37" s="348" t="s">
        <v>430</v>
      </c>
      <c r="AS37" s="348">
        <v>11.2</v>
      </c>
      <c r="AT37" s="348">
        <v>13.26</v>
      </c>
      <c r="AU37" s="351"/>
      <c r="AV37" s="346" t="s">
        <v>430</v>
      </c>
      <c r="AW37" s="346" t="s">
        <v>430</v>
      </c>
      <c r="AX37" s="346" t="s">
        <v>430</v>
      </c>
      <c r="AY37" s="346">
        <v>7</v>
      </c>
      <c r="AZ37" s="346">
        <v>10</v>
      </c>
      <c r="BA37" s="348"/>
      <c r="BB37" s="350">
        <v>15.4774345505319</v>
      </c>
      <c r="BC37" s="375">
        <v>0.95543796758145405</v>
      </c>
      <c r="BD37" s="375">
        <v>6.0981705066044001E-2</v>
      </c>
      <c r="BE37" s="467">
        <v>0.16033289119747501</v>
      </c>
      <c r="BF37" s="468"/>
      <c r="BG37" s="348">
        <v>43.206800000000001</v>
      </c>
      <c r="BH37" s="348">
        <v>26.344100000000001</v>
      </c>
      <c r="BI37" s="348">
        <v>27.369499999999999</v>
      </c>
      <c r="BJ37" s="348">
        <v>3.0796000000000001</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5552.06</v>
      </c>
      <c r="F38" s="373"/>
      <c r="G38" s="347">
        <v>15.598000000000001</v>
      </c>
      <c r="H38" s="374"/>
      <c r="I38" s="348">
        <v>1.9199999999999998E-2</v>
      </c>
      <c r="J38" s="348">
        <v>-0.1153</v>
      </c>
      <c r="K38" s="348">
        <v>1.0495000000000001</v>
      </c>
      <c r="L38" s="348">
        <v>8.1541999999999994</v>
      </c>
      <c r="M38" s="348">
        <v>4.1325000000000003</v>
      </c>
      <c r="N38" s="350">
        <v>7.3947000000000003</v>
      </c>
      <c r="O38" s="348">
        <v>6.3613</v>
      </c>
      <c r="P38" s="348" t="s">
        <v>430</v>
      </c>
      <c r="Q38" s="348" t="s">
        <v>430</v>
      </c>
      <c r="R38" s="348" t="s">
        <v>430</v>
      </c>
      <c r="S38" s="348">
        <v>3.4762</v>
      </c>
      <c r="T38" s="348">
        <v>18.634</v>
      </c>
      <c r="U38" s="348">
        <v>1.8745000000000001</v>
      </c>
      <c r="V38" s="348">
        <v>6.6238000000000001</v>
      </c>
      <c r="W38" s="348">
        <v>1.0952999999999999</v>
      </c>
      <c r="X38" s="348">
        <v>16.083500000000001</v>
      </c>
      <c r="Y38" s="374"/>
      <c r="Z38" s="346">
        <v>7</v>
      </c>
      <c r="AA38" s="346">
        <v>11</v>
      </c>
      <c r="AB38" s="346">
        <v>13</v>
      </c>
      <c r="AC38" s="346">
        <v>9</v>
      </c>
      <c r="AD38" s="346">
        <v>12</v>
      </c>
      <c r="AE38" s="346">
        <v>10</v>
      </c>
      <c r="AF38" s="346">
        <v>8</v>
      </c>
      <c r="AG38" s="346" t="s">
        <v>430</v>
      </c>
      <c r="AH38" s="346" t="s">
        <v>430</v>
      </c>
      <c r="AI38" s="346" t="s">
        <v>430</v>
      </c>
      <c r="AJ38" s="346">
        <v>9</v>
      </c>
      <c r="AK38" s="346">
        <v>11</v>
      </c>
      <c r="AL38" s="346">
        <v>13</v>
      </c>
      <c r="AM38" s="346">
        <v>11</v>
      </c>
      <c r="AN38" s="346">
        <v>13</v>
      </c>
      <c r="AO38" s="373"/>
      <c r="AP38" s="348" t="s">
        <v>430</v>
      </c>
      <c r="AQ38" s="348" t="s">
        <v>430</v>
      </c>
      <c r="AR38" s="348" t="s">
        <v>430</v>
      </c>
      <c r="AS38" s="348">
        <v>10.79</v>
      </c>
      <c r="AT38" s="348">
        <v>10.83</v>
      </c>
      <c r="AU38" s="351"/>
      <c r="AV38" s="346" t="s">
        <v>430</v>
      </c>
      <c r="AW38" s="346" t="s">
        <v>430</v>
      </c>
      <c r="AX38" s="346" t="s">
        <v>430</v>
      </c>
      <c r="AY38" s="346">
        <v>8</v>
      </c>
      <c r="AZ38" s="346">
        <v>11</v>
      </c>
      <c r="BA38" s="348"/>
      <c r="BB38" s="350">
        <v>15.8332789685221</v>
      </c>
      <c r="BC38" s="375">
        <v>0.985515225010962</v>
      </c>
      <c r="BD38" s="375">
        <v>5.07826011163275E-2</v>
      </c>
      <c r="BE38" s="467">
        <v>9.7986542373712807E-2</v>
      </c>
      <c r="BF38" s="468"/>
      <c r="BG38" s="348">
        <v>35.472499999999997</v>
      </c>
      <c r="BH38" s="348">
        <v>30.370100000000001</v>
      </c>
      <c r="BI38" s="348">
        <v>31.832599999999999</v>
      </c>
      <c r="BJ38" s="348">
        <v>2.3248000000000002</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5257.02</v>
      </c>
      <c r="F39" s="373"/>
      <c r="G39" s="347">
        <v>11.414899999999999</v>
      </c>
      <c r="H39" s="374"/>
      <c r="I39" s="348">
        <v>0.32869999999999999</v>
      </c>
      <c r="J39" s="348">
        <v>0.73419999999999996</v>
      </c>
      <c r="K39" s="348">
        <v>3.3687</v>
      </c>
      <c r="L39" s="348">
        <v>10.220700000000001</v>
      </c>
      <c r="M39" s="348">
        <v>6.7472000000000003</v>
      </c>
      <c r="N39" s="350">
        <v>12.4964</v>
      </c>
      <c r="O39" s="348">
        <v>7.3705999999999996</v>
      </c>
      <c r="P39" s="348" t="s">
        <v>430</v>
      </c>
      <c r="Q39" s="348" t="s">
        <v>430</v>
      </c>
      <c r="R39" s="348" t="s">
        <v>430</v>
      </c>
      <c r="S39" s="348">
        <v>4.9878</v>
      </c>
      <c r="T39" s="348">
        <v>23.363</v>
      </c>
      <c r="U39" s="348">
        <v>5.2239000000000004</v>
      </c>
      <c r="V39" s="348">
        <v>10.164400000000001</v>
      </c>
      <c r="W39" s="348">
        <v>3.2004999999999999</v>
      </c>
      <c r="X39" s="348">
        <v>6.6982999999999997</v>
      </c>
      <c r="Y39" s="374"/>
      <c r="Z39" s="346">
        <v>1</v>
      </c>
      <c r="AA39" s="346">
        <v>5</v>
      </c>
      <c r="AB39" s="346">
        <v>5</v>
      </c>
      <c r="AC39" s="346">
        <v>5</v>
      </c>
      <c r="AD39" s="346">
        <v>9</v>
      </c>
      <c r="AE39" s="346">
        <v>7</v>
      </c>
      <c r="AF39" s="346">
        <v>4</v>
      </c>
      <c r="AG39" s="346" t="s">
        <v>430</v>
      </c>
      <c r="AH39" s="346" t="s">
        <v>430</v>
      </c>
      <c r="AI39" s="346" t="s">
        <v>430</v>
      </c>
      <c r="AJ39" s="346">
        <v>5</v>
      </c>
      <c r="AK39" s="346">
        <v>6</v>
      </c>
      <c r="AL39" s="346">
        <v>9</v>
      </c>
      <c r="AM39" s="346">
        <v>8</v>
      </c>
      <c r="AN39" s="346">
        <v>4</v>
      </c>
      <c r="AO39" s="373"/>
      <c r="AP39" s="348" t="s">
        <v>430</v>
      </c>
      <c r="AQ39" s="348" t="s">
        <v>430</v>
      </c>
      <c r="AR39" s="348" t="s">
        <v>430</v>
      </c>
      <c r="AS39" s="348" t="s">
        <v>430</v>
      </c>
      <c r="AT39" s="348">
        <v>17.59</v>
      </c>
      <c r="AU39" s="351"/>
      <c r="AV39" s="346" t="s">
        <v>430</v>
      </c>
      <c r="AW39" s="346" t="s">
        <v>430</v>
      </c>
      <c r="AX39" s="346" t="s">
        <v>430</v>
      </c>
      <c r="AY39" s="346" t="s">
        <v>430</v>
      </c>
      <c r="AZ39" s="346">
        <v>7</v>
      </c>
      <c r="BA39" s="348"/>
      <c r="BB39" s="350">
        <v>16.7124906203519</v>
      </c>
      <c r="BC39" s="375">
        <v>1.02638258259265</v>
      </c>
      <c r="BD39" s="375">
        <v>1.5663118543333798E-2</v>
      </c>
      <c r="BE39" s="467">
        <v>0.29661237399613399</v>
      </c>
      <c r="BF39" s="468"/>
      <c r="BG39" s="348">
        <v>27.064399999999999</v>
      </c>
      <c r="BH39" s="348">
        <v>30.8751</v>
      </c>
      <c r="BI39" s="348">
        <v>38.4071</v>
      </c>
      <c r="BJ39" s="348">
        <v>3.6534</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45461</v>
      </c>
      <c r="D40" s="373"/>
      <c r="E40" s="346">
        <v>4542.4399999999996</v>
      </c>
      <c r="F40" s="373"/>
      <c r="G40" s="347">
        <v>15.377599999999999</v>
      </c>
      <c r="H40" s="374"/>
      <c r="I40" s="348">
        <v>6.4399999999999999E-2</v>
      </c>
      <c r="J40" s="348">
        <v>2.0981000000000001</v>
      </c>
      <c r="K40" s="348">
        <v>8.9581999999999997</v>
      </c>
      <c r="L40" s="348">
        <v>21.919599999999999</v>
      </c>
      <c r="M40" s="348">
        <v>21.810500000000001</v>
      </c>
      <c r="N40" s="350">
        <v>14.795</v>
      </c>
      <c r="O40" s="348">
        <v>17.3749</v>
      </c>
      <c r="P40" s="348" t="s">
        <v>430</v>
      </c>
      <c r="Q40" s="348" t="s">
        <v>430</v>
      </c>
      <c r="R40" s="348" t="s">
        <v>430</v>
      </c>
      <c r="S40" s="348">
        <v>13.3565</v>
      </c>
      <c r="T40" s="348">
        <v>39.387099999999997</v>
      </c>
      <c r="U40" s="348">
        <v>14.177899999999999</v>
      </c>
      <c r="V40" s="348">
        <v>15.336600000000001</v>
      </c>
      <c r="W40" s="348">
        <v>6.1351000000000004</v>
      </c>
      <c r="X40" s="348">
        <v>22.12</v>
      </c>
      <c r="Y40" s="374"/>
      <c r="Z40" s="346">
        <v>5</v>
      </c>
      <c r="AA40" s="346">
        <v>1</v>
      </c>
      <c r="AB40" s="346">
        <v>1</v>
      </c>
      <c r="AC40" s="346">
        <v>1</v>
      </c>
      <c r="AD40" s="346">
        <v>1</v>
      </c>
      <c r="AE40" s="346">
        <v>2</v>
      </c>
      <c r="AF40" s="346">
        <v>1</v>
      </c>
      <c r="AG40" s="346" t="s">
        <v>430</v>
      </c>
      <c r="AH40" s="346" t="s">
        <v>430</v>
      </c>
      <c r="AI40" s="346" t="s">
        <v>430</v>
      </c>
      <c r="AJ40" s="346">
        <v>1</v>
      </c>
      <c r="AK40" s="346">
        <v>1</v>
      </c>
      <c r="AL40" s="346">
        <v>1</v>
      </c>
      <c r="AM40" s="346">
        <v>2</v>
      </c>
      <c r="AN40" s="346">
        <v>1</v>
      </c>
      <c r="AO40" s="373"/>
      <c r="AP40" s="348" t="s">
        <v>430</v>
      </c>
      <c r="AQ40" s="348" t="s">
        <v>430</v>
      </c>
      <c r="AR40" s="348" t="s">
        <v>430</v>
      </c>
      <c r="AS40" s="348" t="s">
        <v>430</v>
      </c>
      <c r="AT40" s="348">
        <v>35.92</v>
      </c>
      <c r="AU40" s="351"/>
      <c r="AV40" s="346" t="s">
        <v>430</v>
      </c>
      <c r="AW40" s="346" t="s">
        <v>430</v>
      </c>
      <c r="AX40" s="346" t="s">
        <v>430</v>
      </c>
      <c r="AY40" s="346" t="s">
        <v>430</v>
      </c>
      <c r="AZ40" s="346">
        <v>1</v>
      </c>
      <c r="BA40" s="348"/>
      <c r="BB40" s="350">
        <v>23.425106680041001</v>
      </c>
      <c r="BC40" s="375">
        <v>1.3068307041397</v>
      </c>
      <c r="BD40" s="375">
        <v>4.9695063196501403E-2</v>
      </c>
      <c r="BE40" s="467">
        <v>1.3184703043032799</v>
      </c>
      <c r="BF40" s="468"/>
      <c r="BG40" s="348">
        <v>34.520699999999998</v>
      </c>
      <c r="BH40" s="348">
        <v>25.768699999999999</v>
      </c>
      <c r="BI40" s="348">
        <v>32.712600000000002</v>
      </c>
      <c r="BJ40" s="348">
        <v>6.9980000000000002</v>
      </c>
      <c r="BK40" s="373"/>
      <c r="BL40" s="372" t="s">
        <v>508</v>
      </c>
      <c r="BM40" s="372" t="s">
        <v>509</v>
      </c>
      <c r="BN40" s="372" t="s">
        <v>510</v>
      </c>
      <c r="BO40" s="372" t="s">
        <v>511</v>
      </c>
      <c r="BP40" s="372" t="s">
        <v>512</v>
      </c>
      <c r="BQ40" s="373"/>
      <c r="BR40" s="354" t="s">
        <v>443</v>
      </c>
    </row>
    <row r="41" spans="1:70" s="107" customFormat="1" x14ac:dyDescent="0.25">
      <c r="A41" s="345" t="s">
        <v>540</v>
      </c>
      <c r="B41" s="373"/>
      <c r="C41" s="719">
        <v>41275</v>
      </c>
      <c r="D41" s="373"/>
      <c r="E41" s="346">
        <v>4487.28</v>
      </c>
      <c r="F41" s="373"/>
      <c r="G41" s="347">
        <v>160.63</v>
      </c>
      <c r="H41" s="374"/>
      <c r="I41" s="348">
        <v>3.1099999999999999E-2</v>
      </c>
      <c r="J41" s="348">
        <v>0.1434</v>
      </c>
      <c r="K41" s="348">
        <v>1.7934000000000001</v>
      </c>
      <c r="L41" s="348">
        <v>10.603899999999999</v>
      </c>
      <c r="M41" s="348">
        <v>7.9648000000000003</v>
      </c>
      <c r="N41" s="350">
        <v>4.6040999999999999</v>
      </c>
      <c r="O41" s="348">
        <v>3.8363</v>
      </c>
      <c r="P41" s="348">
        <v>15.421799999999999</v>
      </c>
      <c r="Q41" s="348">
        <v>13.306800000000001</v>
      </c>
      <c r="R41" s="348">
        <v>14.9681</v>
      </c>
      <c r="S41" s="348">
        <v>3.9407000000000001</v>
      </c>
      <c r="T41" s="348">
        <v>24.3459</v>
      </c>
      <c r="U41" s="348">
        <v>6.0613999999999999</v>
      </c>
      <c r="V41" s="348">
        <v>5.8865999999999996</v>
      </c>
      <c r="W41" s="348">
        <v>1.9614</v>
      </c>
      <c r="X41" s="348">
        <v>17.526900000000001</v>
      </c>
      <c r="Y41" s="374"/>
      <c r="Z41" s="346">
        <v>6</v>
      </c>
      <c r="AA41" s="346">
        <v>7</v>
      </c>
      <c r="AB41" s="346">
        <v>10</v>
      </c>
      <c r="AC41" s="346">
        <v>4</v>
      </c>
      <c r="AD41" s="346">
        <v>7</v>
      </c>
      <c r="AE41" s="346">
        <v>12</v>
      </c>
      <c r="AF41" s="346">
        <v>14</v>
      </c>
      <c r="AG41" s="346">
        <v>9</v>
      </c>
      <c r="AH41" s="346">
        <v>5</v>
      </c>
      <c r="AI41" s="346">
        <v>3</v>
      </c>
      <c r="AJ41" s="346">
        <v>8</v>
      </c>
      <c r="AK41" s="346">
        <v>2</v>
      </c>
      <c r="AL41" s="346">
        <v>8</v>
      </c>
      <c r="AM41" s="346">
        <v>12</v>
      </c>
      <c r="AN41" s="346">
        <v>7</v>
      </c>
      <c r="AO41" s="373"/>
      <c r="AP41" s="348">
        <v>15.72</v>
      </c>
      <c r="AQ41" s="348">
        <v>16.850000000000001</v>
      </c>
      <c r="AR41" s="348">
        <v>13.77</v>
      </c>
      <c r="AS41" s="348">
        <v>9.08</v>
      </c>
      <c r="AT41" s="348">
        <v>15.62</v>
      </c>
      <c r="AU41" s="351"/>
      <c r="AV41" s="346">
        <v>3</v>
      </c>
      <c r="AW41" s="346">
        <v>4</v>
      </c>
      <c r="AX41" s="346">
        <v>5</v>
      </c>
      <c r="AY41" s="346">
        <v>12</v>
      </c>
      <c r="AZ41" s="346">
        <v>9</v>
      </c>
      <c r="BA41" s="348"/>
      <c r="BB41" s="350">
        <v>17.628566163351099</v>
      </c>
      <c r="BC41" s="375">
        <v>1.0832598052667499</v>
      </c>
      <c r="BD41" s="375">
        <v>5.2214672329530698E-2</v>
      </c>
      <c r="BE41" s="467">
        <v>-1.46703800147424E-2</v>
      </c>
      <c r="BF41" s="468"/>
      <c r="BG41" s="348">
        <v>38.8416</v>
      </c>
      <c r="BH41" s="348">
        <v>28.784700000000001</v>
      </c>
      <c r="BI41" s="348">
        <v>30.6371</v>
      </c>
      <c r="BJ41" s="348">
        <v>1.7365999999999999</v>
      </c>
      <c r="BK41" s="373"/>
      <c r="BL41" s="372" t="s">
        <v>514</v>
      </c>
      <c r="BM41" s="372" t="s">
        <v>515</v>
      </c>
      <c r="BN41" s="372" t="s">
        <v>516</v>
      </c>
      <c r="BO41" s="372" t="s">
        <v>517</v>
      </c>
      <c r="BP41" s="372" t="s">
        <v>518</v>
      </c>
      <c r="BQ41" s="373"/>
      <c r="BR41" s="354" t="s">
        <v>519</v>
      </c>
    </row>
    <row r="42" spans="1:70" s="107" customFormat="1" x14ac:dyDescent="0.25">
      <c r="A42" s="345" t="s">
        <v>541</v>
      </c>
      <c r="B42" s="373"/>
      <c r="C42" s="719">
        <v>44959</v>
      </c>
      <c r="D42" s="373"/>
      <c r="E42" s="346">
        <v>3606.6</v>
      </c>
      <c r="F42" s="373"/>
      <c r="G42" s="347">
        <v>16.517900000000001</v>
      </c>
      <c r="H42" s="374"/>
      <c r="I42" s="348">
        <v>-7.0800000000000002E-2</v>
      </c>
      <c r="J42" s="348">
        <v>-0.44240000000000002</v>
      </c>
      <c r="K42" s="348">
        <v>0.47449999999999998</v>
      </c>
      <c r="L42" s="348">
        <v>7.3909000000000002</v>
      </c>
      <c r="M42" s="348">
        <v>7.5838999999999999</v>
      </c>
      <c r="N42" s="350">
        <v>13.2278</v>
      </c>
      <c r="O42" s="348">
        <v>5.4835000000000003</v>
      </c>
      <c r="P42" s="348">
        <v>12.5282</v>
      </c>
      <c r="Q42" s="348" t="s">
        <v>430</v>
      </c>
      <c r="R42" s="348" t="s">
        <v>430</v>
      </c>
      <c r="S42" s="348">
        <v>2.4803999999999999</v>
      </c>
      <c r="T42" s="348">
        <v>20.9208</v>
      </c>
      <c r="U42" s="348">
        <v>6.5265000000000004</v>
      </c>
      <c r="V42" s="348">
        <v>12.434699999999999</v>
      </c>
      <c r="W42" s="348">
        <v>0.93989999999999996</v>
      </c>
      <c r="X42" s="348">
        <v>15.282999999999999</v>
      </c>
      <c r="Y42" s="374"/>
      <c r="Z42" s="346">
        <v>10</v>
      </c>
      <c r="AA42" s="346">
        <v>14</v>
      </c>
      <c r="AB42" s="346">
        <v>15</v>
      </c>
      <c r="AC42" s="346">
        <v>10</v>
      </c>
      <c r="AD42" s="346">
        <v>8</v>
      </c>
      <c r="AE42" s="346">
        <v>4</v>
      </c>
      <c r="AF42" s="346">
        <v>11</v>
      </c>
      <c r="AG42" s="346">
        <v>12</v>
      </c>
      <c r="AH42" s="346" t="s">
        <v>430</v>
      </c>
      <c r="AI42" s="346" t="s">
        <v>430</v>
      </c>
      <c r="AJ42" s="346">
        <v>13</v>
      </c>
      <c r="AK42" s="346">
        <v>9</v>
      </c>
      <c r="AL42" s="346">
        <v>7</v>
      </c>
      <c r="AM42" s="346">
        <v>6</v>
      </c>
      <c r="AN42" s="346">
        <v>14</v>
      </c>
      <c r="AO42" s="373"/>
      <c r="AP42" s="348" t="s">
        <v>430</v>
      </c>
      <c r="AQ42" s="348" t="s">
        <v>430</v>
      </c>
      <c r="AR42" s="348" t="s">
        <v>430</v>
      </c>
      <c r="AS42" s="348">
        <v>10.71</v>
      </c>
      <c r="AT42" s="348">
        <v>17.079999999999998</v>
      </c>
      <c r="AU42" s="351"/>
      <c r="AV42" s="346" t="s">
        <v>430</v>
      </c>
      <c r="AW42" s="346" t="s">
        <v>430</v>
      </c>
      <c r="AX42" s="346" t="s">
        <v>430</v>
      </c>
      <c r="AY42" s="346">
        <v>9</v>
      </c>
      <c r="AZ42" s="346">
        <v>8</v>
      </c>
      <c r="BA42" s="348"/>
      <c r="BB42" s="350">
        <v>15.387125810241701</v>
      </c>
      <c r="BC42" s="375">
        <v>0.95969057393654</v>
      </c>
      <c r="BD42" s="375">
        <v>4.6731530154250703E-2</v>
      </c>
      <c r="BE42" s="467">
        <v>-0.10940326985806501</v>
      </c>
      <c r="BF42" s="468"/>
      <c r="BG42" s="348">
        <v>43.649799999999999</v>
      </c>
      <c r="BH42" s="348">
        <v>25.547599999999999</v>
      </c>
      <c r="BI42" s="348">
        <v>26.5547</v>
      </c>
      <c r="BJ42" s="348">
        <v>4.2478999999999996</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-1.14E-2</v>
      </c>
      <c r="J43" s="59">
        <v>0.32979999999999998</v>
      </c>
      <c r="K43" s="59">
        <v>2.7136999999999998</v>
      </c>
      <c r="L43" s="59">
        <v>9.5923999999999996</v>
      </c>
      <c r="M43" s="59">
        <v>7.9759000000000002</v>
      </c>
      <c r="N43" s="70">
        <v>9.9839000000000002</v>
      </c>
      <c r="O43" s="59">
        <v>6.8293999999999997</v>
      </c>
      <c r="P43" s="59">
        <v>17.1463</v>
      </c>
      <c r="Q43" s="59">
        <v>16.230599999999999</v>
      </c>
      <c r="R43" s="59">
        <v>15.53</v>
      </c>
      <c r="S43" s="59">
        <v>4.4794999999999998</v>
      </c>
      <c r="T43" s="59">
        <v>21.9146</v>
      </c>
      <c r="U43" s="59">
        <v>6.0937999999999999</v>
      </c>
      <c r="V43" s="59">
        <v>9.5589999999999993</v>
      </c>
      <c r="W43" s="59">
        <v>2.335</v>
      </c>
      <c r="X43" s="59">
        <v>16.7377</v>
      </c>
      <c r="Y43" s="66"/>
      <c r="Z43" s="51">
        <v>15</v>
      </c>
      <c r="AA43" s="51">
        <v>15</v>
      </c>
      <c r="AB43" s="51">
        <v>15</v>
      </c>
      <c r="AC43" s="51">
        <v>15</v>
      </c>
      <c r="AD43" s="51">
        <v>15</v>
      </c>
      <c r="AE43" s="51">
        <v>15</v>
      </c>
      <c r="AF43" s="51">
        <v>15</v>
      </c>
      <c r="AG43" s="51">
        <v>12</v>
      </c>
      <c r="AH43" s="51">
        <v>5</v>
      </c>
      <c r="AI43" s="51">
        <v>3</v>
      </c>
      <c r="AJ43" s="51">
        <v>15</v>
      </c>
      <c r="AK43" s="51">
        <v>15</v>
      </c>
      <c r="AL43" s="51">
        <v>15</v>
      </c>
      <c r="AM43" s="51">
        <v>15</v>
      </c>
      <c r="AN43" s="51">
        <v>15</v>
      </c>
      <c r="AO43" s="43"/>
      <c r="AP43" s="59">
        <v>17.053333333333299</v>
      </c>
      <c r="AQ43" s="59">
        <v>19.594999999999999</v>
      </c>
      <c r="AR43" s="59">
        <v>16.14</v>
      </c>
      <c r="AS43" s="59">
        <v>11.525384615384599</v>
      </c>
      <c r="AT43" s="59">
        <v>17.036000000000001</v>
      </c>
      <c r="AU43" s="78"/>
      <c r="AV43" s="51">
        <v>3</v>
      </c>
      <c r="AW43" s="51">
        <v>4</v>
      </c>
      <c r="AX43" s="51">
        <v>5</v>
      </c>
      <c r="AY43" s="51">
        <v>13</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0.32869999999999999</v>
      </c>
      <c r="J44" s="60">
        <v>2.0981000000000001</v>
      </c>
      <c r="K44" s="60">
        <v>8.9581999999999997</v>
      </c>
      <c r="L44" s="60">
        <v>21.919599999999999</v>
      </c>
      <c r="M44" s="60">
        <v>21.810500000000001</v>
      </c>
      <c r="N44" s="71">
        <v>15.6135</v>
      </c>
      <c r="O44" s="60">
        <v>17.3749</v>
      </c>
      <c r="P44" s="60">
        <v>21.8856</v>
      </c>
      <c r="Q44" s="60">
        <v>19.417000000000002</v>
      </c>
      <c r="R44" s="60">
        <v>16.1357</v>
      </c>
      <c r="S44" s="60">
        <v>13.3565</v>
      </c>
      <c r="T44" s="60">
        <v>39.387099999999997</v>
      </c>
      <c r="U44" s="60">
        <v>14.177899999999999</v>
      </c>
      <c r="V44" s="60">
        <v>16.303999999999998</v>
      </c>
      <c r="W44" s="60">
        <v>6.1351000000000004</v>
      </c>
      <c r="X44" s="60">
        <v>24.065200000000001</v>
      </c>
      <c r="Y44" s="67"/>
      <c r="Z44" s="52"/>
      <c r="AA44" s="52"/>
      <c r="AB44" s="52"/>
      <c r="AC44" s="52"/>
      <c r="AD44" s="52"/>
      <c r="AE44" s="52"/>
      <c r="AF44" s="52"/>
      <c r="AG44" s="52"/>
      <c r="AH44" s="52"/>
      <c r="AI44" s="52"/>
      <c r="AJ44" s="52"/>
      <c r="AK44" s="52"/>
      <c r="AL44" s="52"/>
      <c r="AM44" s="52"/>
      <c r="AN44" s="52"/>
      <c r="AO44" s="44"/>
      <c r="AP44" s="60">
        <v>18.18</v>
      </c>
      <c r="AQ44" s="60">
        <v>21.44</v>
      </c>
      <c r="AR44" s="60">
        <v>18.149999999999999</v>
      </c>
      <c r="AS44" s="60">
        <v>15.54</v>
      </c>
      <c r="AT44" s="60">
        <v>35.92</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-0.25990000000000002</v>
      </c>
      <c r="J45" s="60">
        <v>-0.59360000000000002</v>
      </c>
      <c r="K45" s="60">
        <v>0.47449999999999998</v>
      </c>
      <c r="L45" s="60">
        <v>5.6651999999999996</v>
      </c>
      <c r="M45" s="60">
        <v>2.5638000000000001</v>
      </c>
      <c r="N45" s="71">
        <v>3.4573</v>
      </c>
      <c r="O45" s="60">
        <v>1.9278999999999999</v>
      </c>
      <c r="P45" s="60">
        <v>12.5282</v>
      </c>
      <c r="Q45" s="60">
        <v>13.306800000000001</v>
      </c>
      <c r="R45" s="60">
        <v>14.9681</v>
      </c>
      <c r="S45" s="60">
        <v>2.1514000000000002</v>
      </c>
      <c r="T45" s="60">
        <v>16.130099999999999</v>
      </c>
      <c r="U45" s="60">
        <v>0.2979</v>
      </c>
      <c r="V45" s="60">
        <v>3.4356</v>
      </c>
      <c r="W45" s="60">
        <v>0.78459999999999996</v>
      </c>
      <c r="X45" s="60">
        <v>6.6982999999999997</v>
      </c>
      <c r="Y45" s="67"/>
      <c r="Z45" s="52"/>
      <c r="AA45" s="52"/>
      <c r="AB45" s="52"/>
      <c r="AC45" s="52"/>
      <c r="AD45" s="52"/>
      <c r="AE45" s="52"/>
      <c r="AF45" s="52"/>
      <c r="AG45" s="52"/>
      <c r="AH45" s="52"/>
      <c r="AI45" s="52"/>
      <c r="AJ45" s="52"/>
      <c r="AK45" s="52"/>
      <c r="AL45" s="52"/>
      <c r="AM45" s="52"/>
      <c r="AN45" s="52"/>
      <c r="AO45" s="44"/>
      <c r="AP45" s="60">
        <v>15.72</v>
      </c>
      <c r="AQ45" s="60">
        <v>16.850000000000001</v>
      </c>
      <c r="AR45" s="60">
        <v>13.77</v>
      </c>
      <c r="AS45" s="60">
        <v>7.36</v>
      </c>
      <c r="AT45" s="60">
        <v>7.29</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-4.8999999999999998E-3</v>
      </c>
      <c r="J46" s="61">
        <v>-5.6099999999999997E-2</v>
      </c>
      <c r="K46" s="61">
        <v>2.3856000000000002</v>
      </c>
      <c r="L46" s="61">
        <v>9.0658999999999992</v>
      </c>
      <c r="M46" s="61">
        <v>7.5838999999999999</v>
      </c>
      <c r="N46" s="72">
        <v>12.4716</v>
      </c>
      <c r="O46" s="61">
        <v>6.3613</v>
      </c>
      <c r="P46" s="61">
        <v>16.317499999999999</v>
      </c>
      <c r="Q46" s="61">
        <v>16.5108</v>
      </c>
      <c r="R46" s="61">
        <v>15.4861</v>
      </c>
      <c r="S46" s="61">
        <v>3.9407000000000001</v>
      </c>
      <c r="T46" s="61">
        <v>22.663699999999999</v>
      </c>
      <c r="U46" s="61">
        <v>6.0613999999999999</v>
      </c>
      <c r="V46" s="61">
        <v>10.164400000000001</v>
      </c>
      <c r="W46" s="61">
        <v>1.9144000000000001</v>
      </c>
      <c r="X46" s="61">
        <v>16.5016</v>
      </c>
      <c r="Y46" s="68"/>
      <c r="Z46" s="53"/>
      <c r="AA46" s="53"/>
      <c r="AB46" s="53"/>
      <c r="AC46" s="53"/>
      <c r="AD46" s="53"/>
      <c r="AE46" s="53"/>
      <c r="AF46" s="53"/>
      <c r="AG46" s="53"/>
      <c r="AH46" s="53"/>
      <c r="AI46" s="53"/>
      <c r="AJ46" s="53"/>
      <c r="AK46" s="53"/>
      <c r="AL46" s="53"/>
      <c r="AM46" s="53"/>
      <c r="AN46" s="53"/>
      <c r="AO46" s="45"/>
      <c r="AP46" s="61">
        <v>17.260000000000002</v>
      </c>
      <c r="AQ46" s="61">
        <v>20.05</v>
      </c>
      <c r="AR46" s="61">
        <v>16.38</v>
      </c>
      <c r="AS46" s="61">
        <v>11.2</v>
      </c>
      <c r="AT46" s="61">
        <v>17.079999999999998</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7829.77</v>
      </c>
      <c r="F48" s="402"/>
      <c r="G48" s="404">
        <v>662.36059999999998</v>
      </c>
      <c r="H48" s="406"/>
      <c r="I48" s="405">
        <v>-0.40629999999999999</v>
      </c>
      <c r="J48" s="405">
        <v>-3.32E-2</v>
      </c>
      <c r="K48" s="405">
        <v>-0.4083</v>
      </c>
      <c r="L48" s="405">
        <v>5.9013</v>
      </c>
      <c r="M48" s="405">
        <v>13.679</v>
      </c>
      <c r="N48" s="407">
        <v>9.6248000000000005</v>
      </c>
      <c r="O48" s="405">
        <v>-2.8784000000000001</v>
      </c>
      <c r="P48" s="405">
        <v>10.5517</v>
      </c>
      <c r="Q48" s="405">
        <v>11.613300000000001</v>
      </c>
      <c r="R48" s="405">
        <v>17.186299999999999</v>
      </c>
      <c r="S48" s="405">
        <v>0.93510000000000004</v>
      </c>
      <c r="T48" s="405">
        <v>23.514500000000002</v>
      </c>
      <c r="U48" s="405">
        <v>8.8116000000000003</v>
      </c>
      <c r="V48" s="405">
        <v>8.7616999999999994</v>
      </c>
      <c r="W48" s="405">
        <v>0.73950000000000005</v>
      </c>
      <c r="X48" s="405">
        <v>17.968599999999999</v>
      </c>
      <c r="Y48" s="406"/>
      <c r="Z48" s="403">
        <v>17</v>
      </c>
      <c r="AA48" s="403">
        <v>13</v>
      </c>
      <c r="AB48" s="403">
        <v>16</v>
      </c>
      <c r="AC48" s="403">
        <v>17</v>
      </c>
      <c r="AD48" s="403">
        <v>3</v>
      </c>
      <c r="AE48" s="403">
        <v>11</v>
      </c>
      <c r="AF48" s="403">
        <v>11</v>
      </c>
      <c r="AG48" s="403">
        <v>8</v>
      </c>
      <c r="AH48" s="403">
        <v>4</v>
      </c>
      <c r="AI48" s="403">
        <v>1</v>
      </c>
      <c r="AJ48" s="403">
        <v>17</v>
      </c>
      <c r="AK48" s="403">
        <v>5</v>
      </c>
      <c r="AL48" s="403">
        <v>5</v>
      </c>
      <c r="AM48" s="403">
        <v>11</v>
      </c>
      <c r="AN48" s="403">
        <v>17</v>
      </c>
      <c r="AO48" s="402"/>
      <c r="AP48" s="405">
        <v>17.32</v>
      </c>
      <c r="AQ48" s="405">
        <v>16.36</v>
      </c>
      <c r="AR48" s="405">
        <v>9.81</v>
      </c>
      <c r="AS48" s="405">
        <v>5.6</v>
      </c>
      <c r="AT48" s="405">
        <v>17.59</v>
      </c>
      <c r="AU48" s="408"/>
      <c r="AV48" s="403">
        <v>1</v>
      </c>
      <c r="AW48" s="403">
        <v>2</v>
      </c>
      <c r="AX48" s="403">
        <v>4</v>
      </c>
      <c r="AY48" s="403">
        <v>8</v>
      </c>
      <c r="AZ48" s="403">
        <v>9</v>
      </c>
      <c r="BA48" s="405"/>
      <c r="BB48" s="407">
        <v>16.738277404298799</v>
      </c>
      <c r="BC48" s="410">
        <v>1.0045163195781901</v>
      </c>
      <c r="BD48" s="410">
        <v>3.6093333278026898E-2</v>
      </c>
      <c r="BE48" s="474">
        <v>-0.26302347238360801</v>
      </c>
      <c r="BF48" s="475"/>
      <c r="BG48" s="405">
        <v>28.6966</v>
      </c>
      <c r="BH48" s="405">
        <v>18.4711</v>
      </c>
      <c r="BI48" s="405">
        <v>32.188699999999997</v>
      </c>
      <c r="BJ48" s="405">
        <v>20.643599999999999</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4243.75</v>
      </c>
      <c r="F49" s="373"/>
      <c r="G49" s="347">
        <v>16.373999999999999</v>
      </c>
      <c r="H49" s="374"/>
      <c r="I49" s="348">
        <v>1.83E-2</v>
      </c>
      <c r="J49" s="348">
        <v>0.2142</v>
      </c>
      <c r="K49" s="348">
        <v>1.8980999999999999</v>
      </c>
      <c r="L49" s="348">
        <v>9.7379999999999995</v>
      </c>
      <c r="M49" s="348">
        <v>9.2911000000000001</v>
      </c>
      <c r="N49" s="350">
        <v>10.210699999999999</v>
      </c>
      <c r="O49" s="348">
        <v>9.6974</v>
      </c>
      <c r="P49" s="348" t="s">
        <v>430</v>
      </c>
      <c r="Q49" s="348" t="s">
        <v>430</v>
      </c>
      <c r="R49" s="348" t="s">
        <v>430</v>
      </c>
      <c r="S49" s="348">
        <v>4.5861000000000001</v>
      </c>
      <c r="T49" s="348">
        <v>21.694500000000001</v>
      </c>
      <c r="U49" s="348">
        <v>6.0903999999999998</v>
      </c>
      <c r="V49" s="348">
        <v>10.151400000000001</v>
      </c>
      <c r="W49" s="348">
        <v>1.5820000000000001</v>
      </c>
      <c r="X49" s="348">
        <v>18.582699999999999</v>
      </c>
      <c r="Y49" s="374"/>
      <c r="Z49" s="346">
        <v>10</v>
      </c>
      <c r="AA49" s="346">
        <v>9</v>
      </c>
      <c r="AB49" s="346">
        <v>12</v>
      </c>
      <c r="AC49" s="346">
        <v>7</v>
      </c>
      <c r="AD49" s="346">
        <v>8</v>
      </c>
      <c r="AE49" s="346">
        <v>8</v>
      </c>
      <c r="AF49" s="346">
        <v>1</v>
      </c>
      <c r="AG49" s="346" t="s">
        <v>430</v>
      </c>
      <c r="AH49" s="346" t="s">
        <v>430</v>
      </c>
      <c r="AI49" s="346" t="s">
        <v>430</v>
      </c>
      <c r="AJ49" s="346">
        <v>6</v>
      </c>
      <c r="AK49" s="346">
        <v>9</v>
      </c>
      <c r="AL49" s="346">
        <v>10</v>
      </c>
      <c r="AM49" s="346">
        <v>9</v>
      </c>
      <c r="AN49" s="346">
        <v>13</v>
      </c>
      <c r="AO49" s="373"/>
      <c r="AP49" s="348" t="s">
        <v>430</v>
      </c>
      <c r="AQ49" s="348" t="s">
        <v>430</v>
      </c>
      <c r="AR49" s="348" t="s">
        <v>430</v>
      </c>
      <c r="AS49" s="348" t="s">
        <v>430</v>
      </c>
      <c r="AT49" s="348">
        <v>17.079999999999998</v>
      </c>
      <c r="AU49" s="351"/>
      <c r="AV49" s="346" t="s">
        <v>430</v>
      </c>
      <c r="AW49" s="346" t="s">
        <v>430</v>
      </c>
      <c r="AX49" s="346" t="s">
        <v>430</v>
      </c>
      <c r="AY49" s="346" t="s">
        <v>430</v>
      </c>
      <c r="AZ49" s="346">
        <v>10</v>
      </c>
      <c r="BA49" s="348"/>
      <c r="BB49" s="350">
        <v>15.964222406558999</v>
      </c>
      <c r="BC49" s="375">
        <v>0.97207193357004096</v>
      </c>
      <c r="BD49" s="375">
        <v>6.71177845236514E-2</v>
      </c>
      <c r="BE49" s="467">
        <v>0.34416611357503102</v>
      </c>
      <c r="BF49" s="468"/>
      <c r="BG49" s="348">
        <v>33.255099999999999</v>
      </c>
      <c r="BH49" s="348">
        <v>26.419799999999999</v>
      </c>
      <c r="BI49" s="348">
        <v>29.063300000000002</v>
      </c>
      <c r="BJ49" s="348">
        <v>11.261799999999999</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37876</v>
      </c>
      <c r="D50" s="373"/>
      <c r="E50" s="346">
        <v>3494.7</v>
      </c>
      <c r="F50" s="373"/>
      <c r="G50" s="347">
        <v>302.7543</v>
      </c>
      <c r="H50" s="374"/>
      <c r="I50" s="348">
        <v>4.36E-2</v>
      </c>
      <c r="J50" s="348">
        <v>0.56830000000000003</v>
      </c>
      <c r="K50" s="348">
        <v>2.0847000000000002</v>
      </c>
      <c r="L50" s="348">
        <v>7.4282000000000004</v>
      </c>
      <c r="M50" s="348">
        <v>7.1193</v>
      </c>
      <c r="N50" s="350">
        <v>8.0937999999999999</v>
      </c>
      <c r="O50" s="348">
        <v>4.5467000000000004</v>
      </c>
      <c r="P50" s="348">
        <v>15.5219</v>
      </c>
      <c r="Q50" s="348">
        <v>14.0602</v>
      </c>
      <c r="R50" s="348">
        <v>14.0123</v>
      </c>
      <c r="S50" s="348">
        <v>4.5345000000000004</v>
      </c>
      <c r="T50" s="348">
        <v>19.486499999999999</v>
      </c>
      <c r="U50" s="348">
        <v>5.0174000000000003</v>
      </c>
      <c r="V50" s="348">
        <v>8.2635000000000005</v>
      </c>
      <c r="W50" s="348">
        <v>1.8989</v>
      </c>
      <c r="X50" s="348">
        <v>16.032599999999999</v>
      </c>
      <c r="Y50" s="374"/>
      <c r="Z50" s="346">
        <v>9</v>
      </c>
      <c r="AA50" s="346">
        <v>8</v>
      </c>
      <c r="AB50" s="346">
        <v>7</v>
      </c>
      <c r="AC50" s="346">
        <v>13</v>
      </c>
      <c r="AD50" s="346">
        <v>11</v>
      </c>
      <c r="AE50" s="346">
        <v>12</v>
      </c>
      <c r="AF50" s="346">
        <v>7</v>
      </c>
      <c r="AG50" s="346">
        <v>5</v>
      </c>
      <c r="AH50" s="346">
        <v>1</v>
      </c>
      <c r="AI50" s="346">
        <v>3</v>
      </c>
      <c r="AJ50" s="346">
        <v>7</v>
      </c>
      <c r="AK50" s="346">
        <v>13</v>
      </c>
      <c r="AL50" s="346">
        <v>12</v>
      </c>
      <c r="AM50" s="346">
        <v>12</v>
      </c>
      <c r="AN50" s="346">
        <v>10</v>
      </c>
      <c r="AO50" s="373"/>
      <c r="AP50" s="348">
        <v>15.65</v>
      </c>
      <c r="AQ50" s="348">
        <v>17.02</v>
      </c>
      <c r="AR50" s="348">
        <v>13.69</v>
      </c>
      <c r="AS50" s="348">
        <v>9.68</v>
      </c>
      <c r="AT50" s="348">
        <v>14.1</v>
      </c>
      <c r="AU50" s="351"/>
      <c r="AV50" s="346">
        <v>2</v>
      </c>
      <c r="AW50" s="346">
        <v>1</v>
      </c>
      <c r="AX50" s="346">
        <v>2</v>
      </c>
      <c r="AY50" s="346">
        <v>5</v>
      </c>
      <c r="AZ50" s="346">
        <v>12</v>
      </c>
      <c r="BA50" s="348"/>
      <c r="BB50" s="350">
        <v>15.361059384663999</v>
      </c>
      <c r="BC50" s="375">
        <v>0.95672973963434005</v>
      </c>
      <c r="BD50" s="375">
        <v>5.7428804895402398E-2</v>
      </c>
      <c r="BE50" s="467">
        <v>5.62560631200483E-2</v>
      </c>
      <c r="BF50" s="468"/>
      <c r="BG50" s="348">
        <v>45.2087</v>
      </c>
      <c r="BH50" s="348">
        <v>27.043199999999999</v>
      </c>
      <c r="BI50" s="348">
        <v>26.212299999999999</v>
      </c>
      <c r="BJ50" s="348">
        <v>1.5358000000000001</v>
      </c>
      <c r="BK50" s="373"/>
      <c r="BL50" s="372" t="s">
        <v>557</v>
      </c>
      <c r="BM50" s="372" t="s">
        <v>558</v>
      </c>
      <c r="BN50" s="372" t="s">
        <v>559</v>
      </c>
      <c r="BO50" s="372" t="s">
        <v>560</v>
      </c>
      <c r="BP50" s="372" t="s">
        <v>561</v>
      </c>
      <c r="BQ50" s="373"/>
      <c r="BR50" s="354" t="s">
        <v>443</v>
      </c>
    </row>
    <row r="51" spans="1:70" s="107" customFormat="1" x14ac:dyDescent="0.25">
      <c r="A51" s="345" t="s">
        <v>562</v>
      </c>
      <c r="B51" s="373"/>
      <c r="C51" s="719">
        <v>45224</v>
      </c>
      <c r="D51" s="373"/>
      <c r="E51" s="346">
        <v>3500.34</v>
      </c>
      <c r="F51" s="373"/>
      <c r="G51" s="347">
        <v>16.144400000000001</v>
      </c>
      <c r="H51" s="374"/>
      <c r="I51" s="348">
        <v>0.17249999999999999</v>
      </c>
      <c r="J51" s="348">
        <v>0.13400000000000001</v>
      </c>
      <c r="K51" s="348">
        <v>2.7801999999999998</v>
      </c>
      <c r="L51" s="348">
        <v>8.2281999999999993</v>
      </c>
      <c r="M51" s="348">
        <v>6.7053000000000003</v>
      </c>
      <c r="N51" s="350">
        <v>10.0722</v>
      </c>
      <c r="O51" s="348">
        <v>5.1965000000000003</v>
      </c>
      <c r="P51" s="348" t="s">
        <v>430</v>
      </c>
      <c r="Q51" s="348" t="s">
        <v>430</v>
      </c>
      <c r="R51" s="348" t="s">
        <v>430</v>
      </c>
      <c r="S51" s="348">
        <v>4.2987000000000002</v>
      </c>
      <c r="T51" s="348">
        <v>19.713200000000001</v>
      </c>
      <c r="U51" s="348">
        <v>5.0589000000000004</v>
      </c>
      <c r="V51" s="348">
        <v>10.519</v>
      </c>
      <c r="W51" s="348">
        <v>2.0550999999999999</v>
      </c>
      <c r="X51" s="348">
        <v>18.6372</v>
      </c>
      <c r="Y51" s="374"/>
      <c r="Z51" s="346">
        <v>4</v>
      </c>
      <c r="AA51" s="346">
        <v>11</v>
      </c>
      <c r="AB51" s="346">
        <v>6</v>
      </c>
      <c r="AC51" s="346">
        <v>9</v>
      </c>
      <c r="AD51" s="346">
        <v>12</v>
      </c>
      <c r="AE51" s="346">
        <v>10</v>
      </c>
      <c r="AF51" s="346">
        <v>6</v>
      </c>
      <c r="AG51" s="346" t="s">
        <v>430</v>
      </c>
      <c r="AH51" s="346" t="s">
        <v>430</v>
      </c>
      <c r="AI51" s="346" t="s">
        <v>430</v>
      </c>
      <c r="AJ51" s="346">
        <v>8</v>
      </c>
      <c r="AK51" s="346">
        <v>11</v>
      </c>
      <c r="AL51" s="346">
        <v>11</v>
      </c>
      <c r="AM51" s="346">
        <v>8</v>
      </c>
      <c r="AN51" s="346">
        <v>8</v>
      </c>
      <c r="AO51" s="373"/>
      <c r="AP51" s="348" t="s">
        <v>430</v>
      </c>
      <c r="AQ51" s="348" t="s">
        <v>430</v>
      </c>
      <c r="AR51" s="348" t="s">
        <v>430</v>
      </c>
      <c r="AS51" s="348" t="s">
        <v>430</v>
      </c>
      <c r="AT51" s="348">
        <v>15.55</v>
      </c>
      <c r="AU51" s="351"/>
      <c r="AV51" s="346" t="s">
        <v>430</v>
      </c>
      <c r="AW51" s="346" t="s">
        <v>430</v>
      </c>
      <c r="AX51" s="346" t="s">
        <v>430</v>
      </c>
      <c r="AY51" s="346" t="s">
        <v>430</v>
      </c>
      <c r="AZ51" s="346">
        <v>11</v>
      </c>
      <c r="BA51" s="348"/>
      <c r="BB51" s="350">
        <v>17.183800793784101</v>
      </c>
      <c r="BC51" s="375">
        <v>1.0397081085048101</v>
      </c>
      <c r="BD51" s="375">
        <v>5.61445566933962E-2</v>
      </c>
      <c r="BE51" s="467">
        <v>0.16347937349945499</v>
      </c>
      <c r="BF51" s="468"/>
      <c r="BG51" s="348">
        <v>46.176699999999997</v>
      </c>
      <c r="BH51" s="348">
        <v>25.212700000000002</v>
      </c>
      <c r="BI51" s="348">
        <v>27.2117</v>
      </c>
      <c r="BJ51" s="348">
        <v>1.3989</v>
      </c>
      <c r="BK51" s="373"/>
      <c r="BL51" s="372" t="s">
        <v>563</v>
      </c>
      <c r="BM51" s="372" t="s">
        <v>564</v>
      </c>
      <c r="BN51" s="372" t="s">
        <v>565</v>
      </c>
      <c r="BO51" s="372" t="s">
        <v>566</v>
      </c>
      <c r="BP51" s="372" t="s">
        <v>567</v>
      </c>
      <c r="BQ51" s="373"/>
      <c r="BR51" s="354" t="s">
        <v>476</v>
      </c>
    </row>
    <row r="52" spans="1:70" s="107" customFormat="1" x14ac:dyDescent="0.25">
      <c r="A52" s="345" t="s">
        <v>568</v>
      </c>
      <c r="B52" s="373"/>
      <c r="C52" s="719">
        <v>44532</v>
      </c>
      <c r="D52" s="373"/>
      <c r="E52" s="346">
        <v>3110.95</v>
      </c>
      <c r="F52" s="373"/>
      <c r="G52" s="347">
        <v>17.86</v>
      </c>
      <c r="H52" s="374"/>
      <c r="I52" s="348">
        <v>0.15140000000000001</v>
      </c>
      <c r="J52" s="348">
        <v>5.5999999999999999E-3</v>
      </c>
      <c r="K52" s="348">
        <v>1.5985</v>
      </c>
      <c r="L52" s="348">
        <v>6.6841999999999997</v>
      </c>
      <c r="M52" s="348">
        <v>4.4443999999999999</v>
      </c>
      <c r="N52" s="350">
        <v>6.1894</v>
      </c>
      <c r="O52" s="348">
        <v>2.9045999999999998</v>
      </c>
      <c r="P52" s="348">
        <v>13.6777</v>
      </c>
      <c r="Q52" s="348" t="s">
        <v>430</v>
      </c>
      <c r="R52" s="348" t="s">
        <v>430</v>
      </c>
      <c r="S52" s="348">
        <v>2.8328000000000002</v>
      </c>
      <c r="T52" s="348">
        <v>18.7026</v>
      </c>
      <c r="U52" s="348">
        <v>1.8767</v>
      </c>
      <c r="V52" s="348">
        <v>5.9752000000000001</v>
      </c>
      <c r="W52" s="348">
        <v>1.4254</v>
      </c>
      <c r="X52" s="348">
        <v>13.137700000000001</v>
      </c>
      <c r="Y52" s="374"/>
      <c r="Z52" s="346">
        <v>6</v>
      </c>
      <c r="AA52" s="346">
        <v>12</v>
      </c>
      <c r="AB52" s="346">
        <v>14</v>
      </c>
      <c r="AC52" s="346">
        <v>14</v>
      </c>
      <c r="AD52" s="346">
        <v>14</v>
      </c>
      <c r="AE52" s="346">
        <v>14</v>
      </c>
      <c r="AF52" s="346">
        <v>9</v>
      </c>
      <c r="AG52" s="346">
        <v>7</v>
      </c>
      <c r="AH52" s="346" t="s">
        <v>430</v>
      </c>
      <c r="AI52" s="346" t="s">
        <v>430</v>
      </c>
      <c r="AJ52" s="346">
        <v>14</v>
      </c>
      <c r="AK52" s="346">
        <v>15</v>
      </c>
      <c r="AL52" s="346">
        <v>15</v>
      </c>
      <c r="AM52" s="346">
        <v>13</v>
      </c>
      <c r="AN52" s="346">
        <v>15</v>
      </c>
      <c r="AO52" s="373"/>
      <c r="AP52" s="348" t="s">
        <v>430</v>
      </c>
      <c r="AQ52" s="348" t="s">
        <v>430</v>
      </c>
      <c r="AR52" s="348" t="s">
        <v>430</v>
      </c>
      <c r="AS52" s="348">
        <v>8.2100000000000009</v>
      </c>
      <c r="AT52" s="348">
        <v>10.38</v>
      </c>
      <c r="AU52" s="351"/>
      <c r="AV52" s="346" t="s">
        <v>430</v>
      </c>
      <c r="AW52" s="346" t="s">
        <v>430</v>
      </c>
      <c r="AX52" s="346" t="s">
        <v>430</v>
      </c>
      <c r="AY52" s="346">
        <v>7</v>
      </c>
      <c r="AZ52" s="346">
        <v>14</v>
      </c>
      <c r="BA52" s="348"/>
      <c r="BB52" s="350">
        <v>14.204550202835</v>
      </c>
      <c r="BC52" s="375">
        <v>0.90123654892204996</v>
      </c>
      <c r="BD52" s="375">
        <v>5.1903042035445802E-2</v>
      </c>
      <c r="BE52" s="467">
        <v>-4.0746528322342199E-2</v>
      </c>
      <c r="BF52" s="468"/>
      <c r="BG52" s="348">
        <v>44.478999999999999</v>
      </c>
      <c r="BH52" s="348">
        <v>25.839300000000001</v>
      </c>
      <c r="BI52" s="348">
        <v>25.549099999999999</v>
      </c>
      <c r="BJ52" s="348">
        <v>4.1326000000000001</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45321</v>
      </c>
      <c r="D53" s="373"/>
      <c r="E53" s="346">
        <v>3014.28</v>
      </c>
      <c r="F53" s="373"/>
      <c r="G53" s="347">
        <v>12.41</v>
      </c>
      <c r="H53" s="374"/>
      <c r="I53" s="348">
        <v>0.1857</v>
      </c>
      <c r="J53" s="348">
        <v>-5.6399999999999999E-2</v>
      </c>
      <c r="K53" s="348">
        <v>-0.4173</v>
      </c>
      <c r="L53" s="348">
        <v>6.5327000000000002</v>
      </c>
      <c r="M53" s="348">
        <v>6.0773999999999999</v>
      </c>
      <c r="N53" s="350">
        <v>3.8580999999999999</v>
      </c>
      <c r="O53" s="348">
        <v>1.3272999999999999</v>
      </c>
      <c r="P53" s="348" t="s">
        <v>430</v>
      </c>
      <c r="Q53" s="348" t="s">
        <v>430</v>
      </c>
      <c r="R53" s="348" t="s">
        <v>430</v>
      </c>
      <c r="S53" s="348">
        <v>1.9972000000000001</v>
      </c>
      <c r="T53" s="348">
        <v>19.649100000000001</v>
      </c>
      <c r="U53" s="348">
        <v>2.3083</v>
      </c>
      <c r="V53" s="348">
        <v>3.2961999999999998</v>
      </c>
      <c r="W53" s="348">
        <v>1.5630999999999999</v>
      </c>
      <c r="X53" s="348">
        <v>8.8834999999999997</v>
      </c>
      <c r="Y53" s="374"/>
      <c r="Z53" s="346">
        <v>2</v>
      </c>
      <c r="AA53" s="346">
        <v>14</v>
      </c>
      <c r="AB53" s="346">
        <v>17</v>
      </c>
      <c r="AC53" s="346">
        <v>15</v>
      </c>
      <c r="AD53" s="346">
        <v>13</v>
      </c>
      <c r="AE53" s="346">
        <v>16</v>
      </c>
      <c r="AF53" s="346">
        <v>10</v>
      </c>
      <c r="AG53" s="346" t="s">
        <v>430</v>
      </c>
      <c r="AH53" s="346" t="s">
        <v>430</v>
      </c>
      <c r="AI53" s="346" t="s">
        <v>430</v>
      </c>
      <c r="AJ53" s="346">
        <v>16</v>
      </c>
      <c r="AK53" s="346">
        <v>12</v>
      </c>
      <c r="AL53" s="346">
        <v>13</v>
      </c>
      <c r="AM53" s="346">
        <v>16</v>
      </c>
      <c r="AN53" s="346">
        <v>14</v>
      </c>
      <c r="AO53" s="373"/>
      <c r="AP53" s="348" t="s">
        <v>430</v>
      </c>
      <c r="AQ53" s="348" t="s">
        <v>430</v>
      </c>
      <c r="AR53" s="348" t="s">
        <v>430</v>
      </c>
      <c r="AS53" s="348" t="s">
        <v>430</v>
      </c>
      <c r="AT53" s="348">
        <v>9.92</v>
      </c>
      <c r="AU53" s="351"/>
      <c r="AV53" s="346" t="s">
        <v>430</v>
      </c>
      <c r="AW53" s="346" t="s">
        <v>430</v>
      </c>
      <c r="AX53" s="346" t="s">
        <v>430</v>
      </c>
      <c r="AY53" s="346" t="s">
        <v>430</v>
      </c>
      <c r="AZ53" s="346">
        <v>15</v>
      </c>
      <c r="BA53" s="348"/>
      <c r="BB53" s="350">
        <v>16.418383613271399</v>
      </c>
      <c r="BC53" s="375">
        <v>0.96573802810064602</v>
      </c>
      <c r="BD53" s="375">
        <v>2.44896236962742E-2</v>
      </c>
      <c r="BE53" s="467">
        <v>-5.0101456680414803E-3</v>
      </c>
      <c r="BF53" s="468"/>
      <c r="BG53" s="348">
        <v>34.4679</v>
      </c>
      <c r="BH53" s="348">
        <v>28.175599999999999</v>
      </c>
      <c r="BI53" s="348">
        <v>34.417099999999998</v>
      </c>
      <c r="BJ53" s="348">
        <v>2.9394</v>
      </c>
      <c r="BK53" s="373"/>
      <c r="BL53" s="372" t="s">
        <v>575</v>
      </c>
      <c r="BM53" s="372" t="s">
        <v>576</v>
      </c>
      <c r="BN53" s="372" t="s">
        <v>577</v>
      </c>
      <c r="BO53" s="372" t="s">
        <v>578</v>
      </c>
      <c r="BP53" s="372" t="s">
        <v>579</v>
      </c>
      <c r="BQ53" s="373"/>
      <c r="BR53" s="354" t="s">
        <v>436</v>
      </c>
    </row>
    <row r="54" spans="1:70" s="107" customFormat="1" x14ac:dyDescent="0.25">
      <c r="A54" s="345" t="s">
        <v>580</v>
      </c>
      <c r="B54" s="373"/>
      <c r="C54" s="719">
        <v>36824</v>
      </c>
      <c r="D54" s="373"/>
      <c r="E54" s="346">
        <v>3052.32</v>
      </c>
      <c r="F54" s="373"/>
      <c r="G54" s="347">
        <v>397.84879999999998</v>
      </c>
      <c r="H54" s="374"/>
      <c r="I54" s="348">
        <v>0.17899999999999999</v>
      </c>
      <c r="J54" s="348">
        <v>0.14449999999999999</v>
      </c>
      <c r="K54" s="348">
        <v>2.0036</v>
      </c>
      <c r="L54" s="348">
        <v>9.6751000000000005</v>
      </c>
      <c r="M54" s="348">
        <v>4.3593999999999999</v>
      </c>
      <c r="N54" s="350">
        <v>5.4630999999999998</v>
      </c>
      <c r="O54" s="348">
        <v>3.9512999999999998</v>
      </c>
      <c r="P54" s="348">
        <v>14.2567</v>
      </c>
      <c r="Q54" s="348">
        <v>12.826499999999999</v>
      </c>
      <c r="R54" s="348">
        <v>14.372299999999999</v>
      </c>
      <c r="S54" s="348">
        <v>4.7241</v>
      </c>
      <c r="T54" s="348">
        <v>19.149699999999999</v>
      </c>
      <c r="U54" s="348">
        <v>1.8778999999999999</v>
      </c>
      <c r="V54" s="348">
        <v>5.1180000000000003</v>
      </c>
      <c r="W54" s="348">
        <v>2.4590999999999998</v>
      </c>
      <c r="X54" s="348">
        <v>15.3361</v>
      </c>
      <c r="Y54" s="374"/>
      <c r="Z54" s="346">
        <v>3</v>
      </c>
      <c r="AA54" s="346">
        <v>10</v>
      </c>
      <c r="AB54" s="346">
        <v>10</v>
      </c>
      <c r="AC54" s="346">
        <v>8</v>
      </c>
      <c r="AD54" s="346">
        <v>15</v>
      </c>
      <c r="AE54" s="346">
        <v>15</v>
      </c>
      <c r="AF54" s="346">
        <v>8</v>
      </c>
      <c r="AG54" s="346">
        <v>6</v>
      </c>
      <c r="AH54" s="346">
        <v>3</v>
      </c>
      <c r="AI54" s="346">
        <v>2</v>
      </c>
      <c r="AJ54" s="346">
        <v>4</v>
      </c>
      <c r="AK54" s="346">
        <v>14</v>
      </c>
      <c r="AL54" s="346">
        <v>14</v>
      </c>
      <c r="AM54" s="346">
        <v>15</v>
      </c>
      <c r="AN54" s="346">
        <v>6</v>
      </c>
      <c r="AO54" s="373"/>
      <c r="AP54" s="348">
        <v>14.58</v>
      </c>
      <c r="AQ54" s="348">
        <v>15.73</v>
      </c>
      <c r="AR54" s="348">
        <v>12.37</v>
      </c>
      <c r="AS54" s="348">
        <v>8.7799999999999994</v>
      </c>
      <c r="AT54" s="348">
        <v>11.67</v>
      </c>
      <c r="AU54" s="351"/>
      <c r="AV54" s="346">
        <v>3</v>
      </c>
      <c r="AW54" s="346">
        <v>4</v>
      </c>
      <c r="AX54" s="346">
        <v>3</v>
      </c>
      <c r="AY54" s="346">
        <v>6</v>
      </c>
      <c r="AZ54" s="346">
        <v>13</v>
      </c>
      <c r="BA54" s="348"/>
      <c r="BB54" s="350">
        <v>14.41820443852</v>
      </c>
      <c r="BC54" s="375">
        <v>0.90239970727561503</v>
      </c>
      <c r="BD54" s="375">
        <v>5.5834474922923399E-2</v>
      </c>
      <c r="BE54" s="467">
        <v>2.6022865761903699E-2</v>
      </c>
      <c r="BF54" s="468"/>
      <c r="BG54" s="348">
        <v>37.232100000000003</v>
      </c>
      <c r="BH54" s="348">
        <v>27.7194</v>
      </c>
      <c r="BI54" s="348">
        <v>32.4831</v>
      </c>
      <c r="BJ54" s="348">
        <v>2.5653999999999999</v>
      </c>
      <c r="BK54" s="373"/>
      <c r="BL54" s="372" t="s">
        <v>581</v>
      </c>
      <c r="BM54" s="372" t="s">
        <v>582</v>
      </c>
      <c r="BN54" s="372" t="s">
        <v>583</v>
      </c>
      <c r="BO54" s="372" t="s">
        <v>584</v>
      </c>
      <c r="BP54" s="372" t="s">
        <v>585</v>
      </c>
      <c r="BQ54" s="373"/>
      <c r="BR54" s="354" t="s">
        <v>443</v>
      </c>
    </row>
    <row r="55" spans="1:70" s="107" customFormat="1" x14ac:dyDescent="0.25">
      <c r="A55" s="345" t="s">
        <v>586</v>
      </c>
      <c r="B55" s="373"/>
      <c r="C55" s="719">
        <v>45793</v>
      </c>
      <c r="D55" s="373"/>
      <c r="E55" s="346">
        <v>2160.65</v>
      </c>
      <c r="F55" s="373"/>
      <c r="G55" s="347">
        <v>10.709099999999999</v>
      </c>
      <c r="H55" s="374"/>
      <c r="I55" s="348">
        <v>-0.17799999999999999</v>
      </c>
      <c r="J55" s="348">
        <v>-0.36559999999999998</v>
      </c>
      <c r="K55" s="348">
        <v>2.0428999999999999</v>
      </c>
      <c r="L55" s="348">
        <v>7.7689000000000004</v>
      </c>
      <c r="M55" s="348">
        <v>3.6779000000000002</v>
      </c>
      <c r="N55" s="350">
        <v>6.2411000000000003</v>
      </c>
      <c r="O55" s="348" t="s">
        <v>430</v>
      </c>
      <c r="P55" s="348" t="s">
        <v>430</v>
      </c>
      <c r="Q55" s="348" t="s">
        <v>430</v>
      </c>
      <c r="R55" s="348" t="s">
        <v>430</v>
      </c>
      <c r="S55" s="348">
        <v>3.7311000000000001</v>
      </c>
      <c r="T55" s="348">
        <v>16.850300000000001</v>
      </c>
      <c r="U55" s="348">
        <v>0.55400000000000005</v>
      </c>
      <c r="V55" s="348">
        <v>5.2946999999999997</v>
      </c>
      <c r="W55" s="348">
        <v>1.0483</v>
      </c>
      <c r="X55" s="348">
        <v>5.6623999999999999</v>
      </c>
      <c r="Y55" s="374"/>
      <c r="Z55" s="346">
        <v>12</v>
      </c>
      <c r="AA55" s="346">
        <v>17</v>
      </c>
      <c r="AB55" s="346">
        <v>9</v>
      </c>
      <c r="AC55" s="346">
        <v>12</v>
      </c>
      <c r="AD55" s="346">
        <v>16</v>
      </c>
      <c r="AE55" s="346">
        <v>13</v>
      </c>
      <c r="AF55" s="346" t="s">
        <v>430</v>
      </c>
      <c r="AG55" s="346" t="s">
        <v>430</v>
      </c>
      <c r="AH55" s="346" t="s">
        <v>430</v>
      </c>
      <c r="AI55" s="346" t="s">
        <v>430</v>
      </c>
      <c r="AJ55" s="346">
        <v>9</v>
      </c>
      <c r="AK55" s="346">
        <v>16</v>
      </c>
      <c r="AL55" s="346">
        <v>16</v>
      </c>
      <c r="AM55" s="346">
        <v>14</v>
      </c>
      <c r="AN55" s="346">
        <v>16</v>
      </c>
      <c r="AO55" s="373"/>
      <c r="AP55" s="348" t="s">
        <v>430</v>
      </c>
      <c r="AQ55" s="348" t="s">
        <v>430</v>
      </c>
      <c r="AR55" s="348" t="s">
        <v>430</v>
      </c>
      <c r="AS55" s="348" t="s">
        <v>430</v>
      </c>
      <c r="AT55" s="348">
        <v>9.5</v>
      </c>
      <c r="AU55" s="351"/>
      <c r="AV55" s="346" t="s">
        <v>430</v>
      </c>
      <c r="AW55" s="346" t="s">
        <v>430</v>
      </c>
      <c r="AX55" s="346" t="s">
        <v>430</v>
      </c>
      <c r="AY55" s="346" t="s">
        <v>430</v>
      </c>
      <c r="AZ55" s="346">
        <v>16</v>
      </c>
      <c r="BA55" s="348"/>
      <c r="BB55" s="350">
        <v>10.3618543623845</v>
      </c>
      <c r="BC55" s="375">
        <v>0.92896873749967801</v>
      </c>
      <c r="BD55" s="375">
        <v>-1.2576748133785401E-4</v>
      </c>
      <c r="BE55" s="467">
        <v>-1.4063793482610399E-2</v>
      </c>
      <c r="BF55" s="468"/>
      <c r="BG55" s="348">
        <v>37.061799999999998</v>
      </c>
      <c r="BH55" s="348">
        <v>28.539899999999999</v>
      </c>
      <c r="BI55" s="348">
        <v>28.7529</v>
      </c>
      <c r="BJ55" s="348">
        <v>5.6454000000000004</v>
      </c>
      <c r="BK55" s="373"/>
      <c r="BL55" s="372" t="s">
        <v>587</v>
      </c>
      <c r="BM55" s="372" t="s">
        <v>588</v>
      </c>
      <c r="BN55" s="372" t="s">
        <v>589</v>
      </c>
      <c r="BO55" s="372" t="s">
        <v>590</v>
      </c>
      <c r="BP55" s="372" t="s">
        <v>591</v>
      </c>
      <c r="BQ55" s="373"/>
      <c r="BR55" s="354" t="s">
        <v>476</v>
      </c>
    </row>
    <row r="56" spans="1:70" s="107" customFormat="1" x14ac:dyDescent="0.25">
      <c r="A56" s="345" t="s">
        <v>592</v>
      </c>
      <c r="B56" s="373"/>
      <c r="C56" s="719">
        <v>44865</v>
      </c>
      <c r="D56" s="373"/>
      <c r="E56" s="346">
        <v>2186.69</v>
      </c>
      <c r="F56" s="373"/>
      <c r="G56" s="347">
        <v>18.685600000000001</v>
      </c>
      <c r="H56" s="374"/>
      <c r="I56" s="348">
        <v>0.30919999999999997</v>
      </c>
      <c r="J56" s="348">
        <v>0.67620000000000002</v>
      </c>
      <c r="K56" s="348">
        <v>1.8894</v>
      </c>
      <c r="L56" s="348">
        <v>10.591900000000001</v>
      </c>
      <c r="M56" s="348">
        <v>9.0990000000000002</v>
      </c>
      <c r="N56" s="350">
        <v>12.0542</v>
      </c>
      <c r="O56" s="348">
        <v>5.8476999999999997</v>
      </c>
      <c r="P56" s="348">
        <v>18.2361</v>
      </c>
      <c r="Q56" s="348" t="s">
        <v>430</v>
      </c>
      <c r="R56" s="348" t="s">
        <v>430</v>
      </c>
      <c r="S56" s="348">
        <v>3.7017000000000002</v>
      </c>
      <c r="T56" s="348">
        <v>24.515899999999998</v>
      </c>
      <c r="U56" s="348">
        <v>7.8528000000000002</v>
      </c>
      <c r="V56" s="348">
        <v>11.347099999999999</v>
      </c>
      <c r="W56" s="348">
        <v>2.0975999999999999</v>
      </c>
      <c r="X56" s="348">
        <v>17.9527</v>
      </c>
      <c r="Y56" s="374"/>
      <c r="Z56" s="346">
        <v>1</v>
      </c>
      <c r="AA56" s="346">
        <v>7</v>
      </c>
      <c r="AB56" s="346">
        <v>13</v>
      </c>
      <c r="AC56" s="346">
        <v>3</v>
      </c>
      <c r="AD56" s="346">
        <v>9</v>
      </c>
      <c r="AE56" s="346">
        <v>7</v>
      </c>
      <c r="AF56" s="346">
        <v>4</v>
      </c>
      <c r="AG56" s="346">
        <v>2</v>
      </c>
      <c r="AH56" s="346" t="s">
        <v>430</v>
      </c>
      <c r="AI56" s="346" t="s">
        <v>430</v>
      </c>
      <c r="AJ56" s="346">
        <v>10</v>
      </c>
      <c r="AK56" s="346">
        <v>3</v>
      </c>
      <c r="AL56" s="346">
        <v>6</v>
      </c>
      <c r="AM56" s="346">
        <v>7</v>
      </c>
      <c r="AN56" s="346">
        <v>7</v>
      </c>
      <c r="AO56" s="373"/>
      <c r="AP56" s="348" t="s">
        <v>430</v>
      </c>
      <c r="AQ56" s="348" t="s">
        <v>430</v>
      </c>
      <c r="AR56" s="348" t="s">
        <v>430</v>
      </c>
      <c r="AS56" s="348">
        <v>13.33</v>
      </c>
      <c r="AT56" s="348">
        <v>19.61</v>
      </c>
      <c r="AU56" s="351"/>
      <c r="AV56" s="346" t="s">
        <v>430</v>
      </c>
      <c r="AW56" s="346" t="s">
        <v>430</v>
      </c>
      <c r="AX56" s="346" t="s">
        <v>430</v>
      </c>
      <c r="AY56" s="346">
        <v>2</v>
      </c>
      <c r="AZ56" s="346">
        <v>6</v>
      </c>
      <c r="BA56" s="348"/>
      <c r="BB56" s="350">
        <v>16.2297506036169</v>
      </c>
      <c r="BC56" s="375">
        <v>0.993787812966476</v>
      </c>
      <c r="BD56" s="375">
        <v>6.8123620123564502E-2</v>
      </c>
      <c r="BE56" s="467">
        <v>0.24772721095355901</v>
      </c>
      <c r="BF56" s="468"/>
      <c r="BG56" s="348">
        <v>38.152799999999999</v>
      </c>
      <c r="BH56" s="348">
        <v>28.906099999999999</v>
      </c>
      <c r="BI56" s="348">
        <v>28.3917</v>
      </c>
      <c r="BJ56" s="348">
        <v>4.5494000000000003</v>
      </c>
      <c r="BK56" s="373"/>
      <c r="BL56" s="372" t="s">
        <v>593</v>
      </c>
      <c r="BM56" s="372" t="s">
        <v>594</v>
      </c>
      <c r="BN56" s="372" t="s">
        <v>595</v>
      </c>
      <c r="BO56" s="372" t="s">
        <v>596</v>
      </c>
      <c r="BP56" s="372" t="s">
        <v>597</v>
      </c>
      <c r="BQ56" s="373"/>
      <c r="BR56" s="354" t="s">
        <v>436</v>
      </c>
    </row>
    <row r="57" spans="1:70" s="107" customFormat="1" x14ac:dyDescent="0.25">
      <c r="A57" s="345" t="s">
        <v>598</v>
      </c>
      <c r="B57" s="373"/>
      <c r="C57" s="719">
        <v>45715</v>
      </c>
      <c r="D57" s="373"/>
      <c r="E57" s="346">
        <v>1565.86</v>
      </c>
      <c r="F57" s="373"/>
      <c r="G57" s="347">
        <v>12.308</v>
      </c>
      <c r="H57" s="374"/>
      <c r="I57" s="348">
        <v>-0.16220000000000001</v>
      </c>
      <c r="J57" s="348">
        <v>-0.21079999999999999</v>
      </c>
      <c r="K57" s="348">
        <v>1.9127000000000001</v>
      </c>
      <c r="L57" s="348">
        <v>8.1831999999999994</v>
      </c>
      <c r="M57" s="348">
        <v>8.8721999999999994</v>
      </c>
      <c r="N57" s="350">
        <v>12.6694</v>
      </c>
      <c r="O57" s="348" t="s">
        <v>430</v>
      </c>
      <c r="P57" s="348" t="s">
        <v>430</v>
      </c>
      <c r="Q57" s="348" t="s">
        <v>430</v>
      </c>
      <c r="R57" s="348" t="s">
        <v>430</v>
      </c>
      <c r="S57" s="348">
        <v>2.9786000000000001</v>
      </c>
      <c r="T57" s="348">
        <v>22.516400000000001</v>
      </c>
      <c r="U57" s="348">
        <v>7.0913000000000004</v>
      </c>
      <c r="V57" s="348">
        <v>13.052300000000001</v>
      </c>
      <c r="W57" s="348">
        <v>1.9549000000000001</v>
      </c>
      <c r="X57" s="348">
        <v>15.3126</v>
      </c>
      <c r="Y57" s="374"/>
      <c r="Z57" s="346">
        <v>11</v>
      </c>
      <c r="AA57" s="346">
        <v>16</v>
      </c>
      <c r="AB57" s="346">
        <v>11</v>
      </c>
      <c r="AC57" s="346">
        <v>10</v>
      </c>
      <c r="AD57" s="346">
        <v>10</v>
      </c>
      <c r="AE57" s="346">
        <v>6</v>
      </c>
      <c r="AF57" s="346" t="s">
        <v>430</v>
      </c>
      <c r="AG57" s="346" t="s">
        <v>430</v>
      </c>
      <c r="AH57" s="346" t="s">
        <v>430</v>
      </c>
      <c r="AI57" s="346" t="s">
        <v>430</v>
      </c>
      <c r="AJ57" s="346">
        <v>12</v>
      </c>
      <c r="AK57" s="346">
        <v>7</v>
      </c>
      <c r="AL57" s="346">
        <v>9</v>
      </c>
      <c r="AM57" s="346">
        <v>6</v>
      </c>
      <c r="AN57" s="346">
        <v>9</v>
      </c>
      <c r="AO57" s="373"/>
      <c r="AP57" s="348" t="s">
        <v>430</v>
      </c>
      <c r="AQ57" s="348" t="s">
        <v>430</v>
      </c>
      <c r="AR57" s="348" t="s">
        <v>430</v>
      </c>
      <c r="AS57" s="348" t="s">
        <v>430</v>
      </c>
      <c r="AT57" s="348">
        <v>19.190000000000001</v>
      </c>
      <c r="AU57" s="351"/>
      <c r="AV57" s="346" t="s">
        <v>430</v>
      </c>
      <c r="AW57" s="346" t="s">
        <v>430</v>
      </c>
      <c r="AX57" s="346" t="s">
        <v>430</v>
      </c>
      <c r="AY57" s="346" t="s">
        <v>430</v>
      </c>
      <c r="AZ57" s="346">
        <v>7</v>
      </c>
      <c r="BA57" s="348"/>
      <c r="BB57" s="350">
        <v>13.4437872537067</v>
      </c>
      <c r="BC57" s="375">
        <v>1.05910152598681</v>
      </c>
      <c r="BD57" s="375">
        <v>6.4082675227460903E-2</v>
      </c>
      <c r="BE57" s="467">
        <v>-2.0781172840409499E-2</v>
      </c>
      <c r="BF57" s="468"/>
      <c r="BG57" s="348">
        <v>35.297199999999997</v>
      </c>
      <c r="BH57" s="348">
        <v>26.506799999999998</v>
      </c>
      <c r="BI57" s="348">
        <v>34.519300000000001</v>
      </c>
      <c r="BJ57" s="348">
        <v>3.6766999999999999</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43601</v>
      </c>
      <c r="D58" s="373"/>
      <c r="E58" s="346">
        <v>1515.44</v>
      </c>
      <c r="F58" s="373"/>
      <c r="G58" s="347">
        <v>26.434799999999999</v>
      </c>
      <c r="H58" s="374"/>
      <c r="I58" s="348">
        <v>-0.21290000000000001</v>
      </c>
      <c r="J58" s="348">
        <v>1.6813</v>
      </c>
      <c r="K58" s="348">
        <v>3.161</v>
      </c>
      <c r="L58" s="348">
        <v>10.207000000000001</v>
      </c>
      <c r="M58" s="348">
        <v>11.1944</v>
      </c>
      <c r="N58" s="350">
        <v>14.0488</v>
      </c>
      <c r="O58" s="348">
        <v>5.3128000000000002</v>
      </c>
      <c r="P58" s="348">
        <v>17.471</v>
      </c>
      <c r="Q58" s="348">
        <v>13.577500000000001</v>
      </c>
      <c r="R58" s="348" t="s">
        <v>430</v>
      </c>
      <c r="S58" s="348">
        <v>3.3921999999999999</v>
      </c>
      <c r="T58" s="348">
        <v>23.9162</v>
      </c>
      <c r="U58" s="348">
        <v>9.6037999999999997</v>
      </c>
      <c r="V58" s="348">
        <v>15.5564</v>
      </c>
      <c r="W58" s="348">
        <v>3.6316999999999999</v>
      </c>
      <c r="X58" s="348">
        <v>14.350099999999999</v>
      </c>
      <c r="Y58" s="374"/>
      <c r="Z58" s="346">
        <v>15</v>
      </c>
      <c r="AA58" s="346">
        <v>1</v>
      </c>
      <c r="AB58" s="346">
        <v>4</v>
      </c>
      <c r="AC58" s="346">
        <v>5</v>
      </c>
      <c r="AD58" s="346">
        <v>4</v>
      </c>
      <c r="AE58" s="346">
        <v>4</v>
      </c>
      <c r="AF58" s="346">
        <v>5</v>
      </c>
      <c r="AG58" s="346">
        <v>3</v>
      </c>
      <c r="AH58" s="346">
        <v>2</v>
      </c>
      <c r="AI58" s="346" t="s">
        <v>430</v>
      </c>
      <c r="AJ58" s="346">
        <v>11</v>
      </c>
      <c r="AK58" s="346">
        <v>4</v>
      </c>
      <c r="AL58" s="346">
        <v>3</v>
      </c>
      <c r="AM58" s="346">
        <v>3</v>
      </c>
      <c r="AN58" s="346">
        <v>2</v>
      </c>
      <c r="AO58" s="373"/>
      <c r="AP58" s="348" t="s">
        <v>430</v>
      </c>
      <c r="AQ58" s="348">
        <v>16.010000000000002</v>
      </c>
      <c r="AR58" s="348">
        <v>16.11</v>
      </c>
      <c r="AS58" s="348">
        <v>12.59</v>
      </c>
      <c r="AT58" s="348">
        <v>23.01</v>
      </c>
      <c r="AU58" s="351"/>
      <c r="AV58" s="346" t="s">
        <v>430</v>
      </c>
      <c r="AW58" s="346">
        <v>3</v>
      </c>
      <c r="AX58" s="346">
        <v>1</v>
      </c>
      <c r="AY58" s="346">
        <v>4</v>
      </c>
      <c r="AZ58" s="346">
        <v>3</v>
      </c>
      <c r="BA58" s="348"/>
      <c r="BB58" s="350">
        <v>16.724791906277702</v>
      </c>
      <c r="BC58" s="375">
        <v>1.0552615572208499</v>
      </c>
      <c r="BD58" s="375">
        <v>6.3145384532665896E-2</v>
      </c>
      <c r="BE58" s="467">
        <v>0.145123135552397</v>
      </c>
      <c r="BF58" s="468"/>
      <c r="BG58" s="348">
        <v>44.470799999999997</v>
      </c>
      <c r="BH58" s="348">
        <v>24.326499999999999</v>
      </c>
      <c r="BI58" s="348">
        <v>26.7789</v>
      </c>
      <c r="BJ58" s="348">
        <v>4.4238</v>
      </c>
      <c r="BK58" s="373"/>
      <c r="BL58" s="372" t="s">
        <v>606</v>
      </c>
      <c r="BM58" s="372" t="s">
        <v>607</v>
      </c>
      <c r="BN58" s="372" t="s">
        <v>608</v>
      </c>
      <c r="BO58" s="372" t="s">
        <v>609</v>
      </c>
      <c r="BP58" s="372" t="s">
        <v>610</v>
      </c>
      <c r="BQ58" s="373"/>
      <c r="BR58" s="354" t="s">
        <v>611</v>
      </c>
    </row>
    <row r="59" spans="1:70" s="107" customFormat="1" x14ac:dyDescent="0.25">
      <c r="A59" s="345" t="s">
        <v>612</v>
      </c>
      <c r="B59" s="373"/>
      <c r="C59" s="719">
        <v>44914</v>
      </c>
      <c r="D59" s="373"/>
      <c r="E59" s="346">
        <v>1512.13</v>
      </c>
      <c r="F59" s="373"/>
      <c r="G59" s="347">
        <v>17.739999999999998</v>
      </c>
      <c r="H59" s="374"/>
      <c r="I59" s="348">
        <v>0.1129</v>
      </c>
      <c r="J59" s="348">
        <v>0.68100000000000005</v>
      </c>
      <c r="K59" s="348">
        <v>3.4401999999999999</v>
      </c>
      <c r="L59" s="348">
        <v>10.5296</v>
      </c>
      <c r="M59" s="348">
        <v>10.323399999999999</v>
      </c>
      <c r="N59" s="350">
        <v>13.645099999999999</v>
      </c>
      <c r="O59" s="348">
        <v>7.2939999999999996</v>
      </c>
      <c r="P59" s="348">
        <v>15.7006</v>
      </c>
      <c r="Q59" s="348" t="s">
        <v>430</v>
      </c>
      <c r="R59" s="348" t="s">
        <v>430</v>
      </c>
      <c r="S59" s="348">
        <v>4.6608000000000001</v>
      </c>
      <c r="T59" s="348">
        <v>22.853200000000001</v>
      </c>
      <c r="U59" s="348">
        <v>9.2364999999999995</v>
      </c>
      <c r="V59" s="348">
        <v>13.1378</v>
      </c>
      <c r="W59" s="348">
        <v>2.96</v>
      </c>
      <c r="X59" s="348">
        <v>16.995200000000001</v>
      </c>
      <c r="Y59" s="374"/>
      <c r="Z59" s="346">
        <v>7</v>
      </c>
      <c r="AA59" s="346">
        <v>6</v>
      </c>
      <c r="AB59" s="346">
        <v>3</v>
      </c>
      <c r="AC59" s="346">
        <v>4</v>
      </c>
      <c r="AD59" s="346">
        <v>5</v>
      </c>
      <c r="AE59" s="346">
        <v>5</v>
      </c>
      <c r="AF59" s="346">
        <v>2</v>
      </c>
      <c r="AG59" s="346">
        <v>4</v>
      </c>
      <c r="AH59" s="346" t="s">
        <v>430</v>
      </c>
      <c r="AI59" s="346" t="s">
        <v>430</v>
      </c>
      <c r="AJ59" s="346">
        <v>5</v>
      </c>
      <c r="AK59" s="346">
        <v>6</v>
      </c>
      <c r="AL59" s="346">
        <v>4</v>
      </c>
      <c r="AM59" s="346">
        <v>5</v>
      </c>
      <c r="AN59" s="346">
        <v>5</v>
      </c>
      <c r="AO59" s="373"/>
      <c r="AP59" s="348" t="s">
        <v>430</v>
      </c>
      <c r="AQ59" s="348" t="s">
        <v>430</v>
      </c>
      <c r="AR59" s="348" t="s">
        <v>430</v>
      </c>
      <c r="AS59" s="348">
        <v>12.86</v>
      </c>
      <c r="AT59" s="348">
        <v>21.79</v>
      </c>
      <c r="AU59" s="351"/>
      <c r="AV59" s="346" t="s">
        <v>430</v>
      </c>
      <c r="AW59" s="346" t="s">
        <v>430</v>
      </c>
      <c r="AX59" s="346" t="s">
        <v>430</v>
      </c>
      <c r="AY59" s="346">
        <v>3</v>
      </c>
      <c r="AZ59" s="346">
        <v>4</v>
      </c>
      <c r="BA59" s="348"/>
      <c r="BB59" s="350">
        <v>15.5503302357283</v>
      </c>
      <c r="BC59" s="375">
        <v>0.97771285782172401</v>
      </c>
      <c r="BD59" s="375">
        <v>6.0295085346822E-2</v>
      </c>
      <c r="BE59" s="467">
        <v>9.3583279685744494E-2</v>
      </c>
      <c r="BF59" s="468"/>
      <c r="BG59" s="348">
        <v>35.113700000000001</v>
      </c>
      <c r="BH59" s="348">
        <v>30.116599999999998</v>
      </c>
      <c r="BI59" s="348">
        <v>32.438800000000001</v>
      </c>
      <c r="BJ59" s="348">
        <v>2.3309000000000002</v>
      </c>
      <c r="BK59" s="373"/>
      <c r="BL59" s="372" t="s">
        <v>613</v>
      </c>
      <c r="BM59" s="372" t="s">
        <v>614</v>
      </c>
      <c r="BN59" s="372" t="s">
        <v>615</v>
      </c>
      <c r="BO59" s="372" t="s">
        <v>616</v>
      </c>
      <c r="BP59" s="372" t="s">
        <v>617</v>
      </c>
      <c r="BQ59" s="373"/>
      <c r="BR59" s="354" t="s">
        <v>548</v>
      </c>
    </row>
    <row r="60" spans="1:70" s="107" customFormat="1" x14ac:dyDescent="0.25">
      <c r="A60" s="345" t="s">
        <v>618</v>
      </c>
      <c r="B60" s="373"/>
      <c r="C60" s="719">
        <v>44988</v>
      </c>
      <c r="D60" s="373"/>
      <c r="E60" s="346">
        <v>1291.25</v>
      </c>
      <c r="F60" s="373"/>
      <c r="G60" s="347">
        <v>20.09</v>
      </c>
      <c r="H60" s="374"/>
      <c r="I60" s="348">
        <v>9.9699999999999997E-2</v>
      </c>
      <c r="J60" s="348">
        <v>0.80279999999999996</v>
      </c>
      <c r="K60" s="348">
        <v>1.0055000000000001</v>
      </c>
      <c r="L60" s="348">
        <v>8.1270000000000007</v>
      </c>
      <c r="M60" s="348">
        <v>10.1425</v>
      </c>
      <c r="N60" s="350">
        <v>16.060099999999998</v>
      </c>
      <c r="O60" s="348">
        <v>6.5979000000000001</v>
      </c>
      <c r="P60" s="348">
        <v>18.916</v>
      </c>
      <c r="Q60" s="348" t="s">
        <v>430</v>
      </c>
      <c r="R60" s="348" t="s">
        <v>430</v>
      </c>
      <c r="S60" s="348">
        <v>2.9201000000000001</v>
      </c>
      <c r="T60" s="348">
        <v>20.4436</v>
      </c>
      <c r="U60" s="348">
        <v>7.6058000000000003</v>
      </c>
      <c r="V60" s="348">
        <v>14.9971</v>
      </c>
      <c r="W60" s="348">
        <v>1.67</v>
      </c>
      <c r="X60" s="348">
        <v>22.415900000000001</v>
      </c>
      <c r="Y60" s="374"/>
      <c r="Z60" s="346">
        <v>8</v>
      </c>
      <c r="AA60" s="346">
        <v>5</v>
      </c>
      <c r="AB60" s="346">
        <v>15</v>
      </c>
      <c r="AC60" s="346">
        <v>11</v>
      </c>
      <c r="AD60" s="346">
        <v>6</v>
      </c>
      <c r="AE60" s="346">
        <v>3</v>
      </c>
      <c r="AF60" s="346">
        <v>3</v>
      </c>
      <c r="AG60" s="346">
        <v>1</v>
      </c>
      <c r="AH60" s="346" t="s">
        <v>430</v>
      </c>
      <c r="AI60" s="346" t="s">
        <v>430</v>
      </c>
      <c r="AJ60" s="346">
        <v>13</v>
      </c>
      <c r="AK60" s="346">
        <v>10</v>
      </c>
      <c r="AL60" s="346">
        <v>8</v>
      </c>
      <c r="AM60" s="346">
        <v>4</v>
      </c>
      <c r="AN60" s="346">
        <v>12</v>
      </c>
      <c r="AO60" s="373"/>
      <c r="AP60" s="348" t="s">
        <v>430</v>
      </c>
      <c r="AQ60" s="348" t="s">
        <v>430</v>
      </c>
      <c r="AR60" s="348" t="s">
        <v>430</v>
      </c>
      <c r="AS60" s="348">
        <v>13.58</v>
      </c>
      <c r="AT60" s="348">
        <v>20.34</v>
      </c>
      <c r="AU60" s="351"/>
      <c r="AV60" s="346" t="s">
        <v>430</v>
      </c>
      <c r="AW60" s="346" t="s">
        <v>430</v>
      </c>
      <c r="AX60" s="346" t="s">
        <v>430</v>
      </c>
      <c r="AY60" s="346">
        <v>1</v>
      </c>
      <c r="AZ60" s="346">
        <v>5</v>
      </c>
      <c r="BA60" s="348"/>
      <c r="BB60" s="350">
        <v>15.4250188010831</v>
      </c>
      <c r="BC60" s="375">
        <v>0.96972744014656698</v>
      </c>
      <c r="BD60" s="375">
        <v>7.6009324883515403E-2</v>
      </c>
      <c r="BE60" s="467">
        <v>0.33531358726358201</v>
      </c>
      <c r="BF60" s="468"/>
      <c r="BG60" s="348">
        <v>33.241500000000002</v>
      </c>
      <c r="BH60" s="348">
        <v>31.119499999999999</v>
      </c>
      <c r="BI60" s="348">
        <v>29.1221</v>
      </c>
      <c r="BJ60" s="348">
        <v>6.5168999999999997</v>
      </c>
      <c r="BK60" s="373"/>
      <c r="BL60" s="372" t="s">
        <v>619</v>
      </c>
      <c r="BM60" s="372" t="s">
        <v>620</v>
      </c>
      <c r="BN60" s="372" t="s">
        <v>621</v>
      </c>
      <c r="BO60" s="372" t="s">
        <v>622</v>
      </c>
      <c r="BP60" s="372" t="s">
        <v>623</v>
      </c>
      <c r="BQ60" s="373"/>
      <c r="BR60" s="354" t="s">
        <v>476</v>
      </c>
    </row>
    <row r="61" spans="1:70" s="107" customFormat="1" x14ac:dyDescent="0.25">
      <c r="A61" s="345" t="s">
        <v>624</v>
      </c>
      <c r="B61" s="373"/>
      <c r="C61" s="719">
        <v>45642</v>
      </c>
      <c r="D61" s="373"/>
      <c r="E61" s="346">
        <v>1014.12</v>
      </c>
      <c r="F61" s="373"/>
      <c r="G61" s="347">
        <v>12.1486</v>
      </c>
      <c r="H61" s="374"/>
      <c r="I61" s="348">
        <v>-0.21190000000000001</v>
      </c>
      <c r="J61" s="348">
        <v>1.2375</v>
      </c>
      <c r="K61" s="348">
        <v>3.6949999999999998</v>
      </c>
      <c r="L61" s="348">
        <v>11.3202</v>
      </c>
      <c r="M61" s="348">
        <v>15.3637</v>
      </c>
      <c r="N61" s="350">
        <v>19.264099999999999</v>
      </c>
      <c r="O61" s="348" t="s">
        <v>430</v>
      </c>
      <c r="P61" s="348" t="s">
        <v>430</v>
      </c>
      <c r="Q61" s="348" t="s">
        <v>430</v>
      </c>
      <c r="R61" s="348" t="s">
        <v>430</v>
      </c>
      <c r="S61" s="348">
        <v>5.4722</v>
      </c>
      <c r="T61" s="348">
        <v>28.6982</v>
      </c>
      <c r="U61" s="348">
        <v>14.212899999999999</v>
      </c>
      <c r="V61" s="348">
        <v>18.5276</v>
      </c>
      <c r="W61" s="348">
        <v>3.5554000000000001</v>
      </c>
      <c r="X61" s="348">
        <v>12.459199999999999</v>
      </c>
      <c r="Y61" s="374"/>
      <c r="Z61" s="346">
        <v>14</v>
      </c>
      <c r="AA61" s="346">
        <v>2</v>
      </c>
      <c r="AB61" s="346">
        <v>2</v>
      </c>
      <c r="AC61" s="346">
        <v>2</v>
      </c>
      <c r="AD61" s="346">
        <v>1</v>
      </c>
      <c r="AE61" s="346">
        <v>1</v>
      </c>
      <c r="AF61" s="346" t="s">
        <v>430</v>
      </c>
      <c r="AG61" s="346" t="s">
        <v>430</v>
      </c>
      <c r="AH61" s="346" t="s">
        <v>430</v>
      </c>
      <c r="AI61" s="346" t="s">
        <v>430</v>
      </c>
      <c r="AJ61" s="346">
        <v>1</v>
      </c>
      <c r="AK61" s="346">
        <v>1</v>
      </c>
      <c r="AL61" s="346">
        <v>1</v>
      </c>
      <c r="AM61" s="346">
        <v>2</v>
      </c>
      <c r="AN61" s="346">
        <v>3</v>
      </c>
      <c r="AO61" s="373"/>
      <c r="AP61" s="348" t="s">
        <v>430</v>
      </c>
      <c r="AQ61" s="348" t="s">
        <v>430</v>
      </c>
      <c r="AR61" s="348" t="s">
        <v>430</v>
      </c>
      <c r="AS61" s="348" t="s">
        <v>430</v>
      </c>
      <c r="AT61" s="348">
        <v>29.59</v>
      </c>
      <c r="AU61" s="351"/>
      <c r="AV61" s="346" t="s">
        <v>430</v>
      </c>
      <c r="AW61" s="346" t="s">
        <v>430</v>
      </c>
      <c r="AX61" s="346" t="s">
        <v>430</v>
      </c>
      <c r="AY61" s="346" t="s">
        <v>430</v>
      </c>
      <c r="AZ61" s="346">
        <v>2</v>
      </c>
      <c r="BA61" s="348"/>
      <c r="BB61" s="350">
        <v>15.280969460435401</v>
      </c>
      <c r="BC61" s="375">
        <v>1.17641084201494</v>
      </c>
      <c r="BD61" s="375">
        <v>6.9814022527880298E-2</v>
      </c>
      <c r="BE61" s="467">
        <v>0.65721947190781305</v>
      </c>
      <c r="BF61" s="468"/>
      <c r="BG61" s="348">
        <v>28.03</v>
      </c>
      <c r="BH61" s="348">
        <v>27.633199999999999</v>
      </c>
      <c r="BI61" s="348">
        <v>34.929299999999998</v>
      </c>
      <c r="BJ61" s="348">
        <v>9.4075000000000006</v>
      </c>
      <c r="BK61" s="373"/>
      <c r="BL61" s="372" t="s">
        <v>625</v>
      </c>
      <c r="BM61" s="372" t="s">
        <v>626</v>
      </c>
      <c r="BN61" s="372" t="s">
        <v>627</v>
      </c>
      <c r="BO61" s="372" t="s">
        <v>628</v>
      </c>
      <c r="BP61" s="372" t="s">
        <v>629</v>
      </c>
      <c r="BQ61" s="373"/>
      <c r="BR61" s="354" t="s">
        <v>443</v>
      </c>
    </row>
    <row r="62" spans="1:70" s="107" customFormat="1" x14ac:dyDescent="0.25">
      <c r="A62" s="345" t="s">
        <v>630</v>
      </c>
      <c r="B62" s="373"/>
      <c r="C62" s="719">
        <v>45859</v>
      </c>
      <c r="D62" s="373"/>
      <c r="E62" s="346">
        <v>728.93</v>
      </c>
      <c r="F62" s="373"/>
      <c r="G62" s="347">
        <v>11.88</v>
      </c>
      <c r="H62" s="374"/>
      <c r="I62" s="348">
        <v>0.1686</v>
      </c>
      <c r="J62" s="348">
        <v>1.1924999999999999</v>
      </c>
      <c r="K62" s="348">
        <v>4.3019999999999996</v>
      </c>
      <c r="L62" s="348">
        <v>12.9278</v>
      </c>
      <c r="M62" s="348">
        <v>14.121</v>
      </c>
      <c r="N62" s="350">
        <v>18.8</v>
      </c>
      <c r="O62" s="348" t="s">
        <v>430</v>
      </c>
      <c r="P62" s="348" t="s">
        <v>430</v>
      </c>
      <c r="Q62" s="348" t="s">
        <v>430</v>
      </c>
      <c r="R62" s="348" t="s">
        <v>430</v>
      </c>
      <c r="S62" s="348">
        <v>5.2259000000000002</v>
      </c>
      <c r="T62" s="348">
        <v>28.017199999999999</v>
      </c>
      <c r="U62" s="348">
        <v>13.467000000000001</v>
      </c>
      <c r="V62" s="348">
        <v>19.396999999999998</v>
      </c>
      <c r="W62" s="348">
        <v>3.6648999999999998</v>
      </c>
      <c r="X62" s="348">
        <v>17.593</v>
      </c>
      <c r="Y62" s="374"/>
      <c r="Z62" s="346">
        <v>5</v>
      </c>
      <c r="AA62" s="346">
        <v>3</v>
      </c>
      <c r="AB62" s="346">
        <v>1</v>
      </c>
      <c r="AC62" s="346">
        <v>1</v>
      </c>
      <c r="AD62" s="346">
        <v>2</v>
      </c>
      <c r="AE62" s="346">
        <v>2</v>
      </c>
      <c r="AF62" s="346" t="s">
        <v>430</v>
      </c>
      <c r="AG62" s="346" t="s">
        <v>430</v>
      </c>
      <c r="AH62" s="346" t="s">
        <v>430</v>
      </c>
      <c r="AI62" s="346" t="s">
        <v>430</v>
      </c>
      <c r="AJ62" s="346">
        <v>2</v>
      </c>
      <c r="AK62" s="346">
        <v>2</v>
      </c>
      <c r="AL62" s="346">
        <v>2</v>
      </c>
      <c r="AM62" s="346">
        <v>1</v>
      </c>
      <c r="AN62" s="346">
        <v>1</v>
      </c>
      <c r="AO62" s="373"/>
      <c r="AP62" s="348" t="s">
        <v>430</v>
      </c>
      <c r="AQ62" s="348" t="s">
        <v>430</v>
      </c>
      <c r="AR62" s="348" t="s">
        <v>430</v>
      </c>
      <c r="AS62" s="348" t="s">
        <v>430</v>
      </c>
      <c r="AT62" s="348">
        <v>30.2</v>
      </c>
      <c r="AU62" s="351"/>
      <c r="AV62" s="346" t="s">
        <v>430</v>
      </c>
      <c r="AW62" s="346" t="s">
        <v>430</v>
      </c>
      <c r="AX62" s="346" t="s">
        <v>430</v>
      </c>
      <c r="AY62" s="346" t="s">
        <v>430</v>
      </c>
      <c r="AZ62" s="346">
        <v>1</v>
      </c>
      <c r="BA62" s="348"/>
      <c r="BB62" s="350">
        <v>13.713752815673701</v>
      </c>
      <c r="BC62" s="375">
        <v>1.1670017336702101</v>
      </c>
      <c r="BD62" s="375">
        <v>7.8298419767796695E-2</v>
      </c>
      <c r="BE62" s="467">
        <v>0.87216753195818197</v>
      </c>
      <c r="BF62" s="468"/>
      <c r="BG62" s="348">
        <v>32.629199999999997</v>
      </c>
      <c r="BH62" s="348">
        <v>33.928600000000003</v>
      </c>
      <c r="BI62" s="348">
        <v>29.7118</v>
      </c>
      <c r="BJ62" s="348">
        <v>3.7303999999999999</v>
      </c>
      <c r="BK62" s="373"/>
      <c r="BL62" s="372" t="s">
        <v>631</v>
      </c>
      <c r="BM62" s="372" t="s">
        <v>632</v>
      </c>
      <c r="BN62" s="372" t="s">
        <v>468</v>
      </c>
      <c r="BO62" s="372" t="s">
        <v>633</v>
      </c>
      <c r="BP62" s="372" t="s">
        <v>634</v>
      </c>
      <c r="BQ62" s="373"/>
      <c r="BR62" s="354" t="s">
        <v>604</v>
      </c>
    </row>
    <row r="63" spans="1:70" s="107" customFormat="1" x14ac:dyDescent="0.25">
      <c r="A63" s="345" t="s">
        <v>635</v>
      </c>
      <c r="B63" s="373"/>
      <c r="C63" s="719">
        <v>45545</v>
      </c>
      <c r="D63" s="373"/>
      <c r="E63" s="346">
        <v>461.072</v>
      </c>
      <c r="F63" s="373"/>
      <c r="G63" s="347">
        <v>10.69</v>
      </c>
      <c r="H63" s="374"/>
      <c r="I63" s="348">
        <v>-0.1867</v>
      </c>
      <c r="J63" s="348">
        <v>-0.1867</v>
      </c>
      <c r="K63" s="348">
        <v>2.9864999999999999</v>
      </c>
      <c r="L63" s="348">
        <v>9.7536000000000005</v>
      </c>
      <c r="M63" s="348">
        <v>9.3047000000000004</v>
      </c>
      <c r="N63" s="350">
        <v>10.092700000000001</v>
      </c>
      <c r="O63" s="348" t="s">
        <v>430</v>
      </c>
      <c r="P63" s="348" t="s">
        <v>430</v>
      </c>
      <c r="Q63" s="348" t="s">
        <v>430</v>
      </c>
      <c r="R63" s="348" t="s">
        <v>430</v>
      </c>
      <c r="S63" s="348">
        <v>4.8038999999999996</v>
      </c>
      <c r="T63" s="348">
        <v>21.892800000000001</v>
      </c>
      <c r="U63" s="348">
        <v>7.7621000000000002</v>
      </c>
      <c r="V63" s="348">
        <v>9.7536000000000005</v>
      </c>
      <c r="W63" s="348">
        <v>1.8095000000000001</v>
      </c>
      <c r="X63" s="348">
        <v>3.5301</v>
      </c>
      <c r="Y63" s="374"/>
      <c r="Z63" s="346">
        <v>13</v>
      </c>
      <c r="AA63" s="346">
        <v>15</v>
      </c>
      <c r="AB63" s="346">
        <v>5</v>
      </c>
      <c r="AC63" s="346">
        <v>6</v>
      </c>
      <c r="AD63" s="346">
        <v>7</v>
      </c>
      <c r="AE63" s="346">
        <v>9</v>
      </c>
      <c r="AF63" s="346" t="s">
        <v>430</v>
      </c>
      <c r="AG63" s="346" t="s">
        <v>430</v>
      </c>
      <c r="AH63" s="346" t="s">
        <v>430</v>
      </c>
      <c r="AI63" s="346" t="s">
        <v>430</v>
      </c>
      <c r="AJ63" s="346">
        <v>3</v>
      </c>
      <c r="AK63" s="346">
        <v>8</v>
      </c>
      <c r="AL63" s="346">
        <v>7</v>
      </c>
      <c r="AM63" s="346">
        <v>10</v>
      </c>
      <c r="AN63" s="346">
        <v>11</v>
      </c>
      <c r="AO63" s="373"/>
      <c r="AP63" s="348" t="s">
        <v>430</v>
      </c>
      <c r="AQ63" s="348" t="s">
        <v>430</v>
      </c>
      <c r="AR63" s="348" t="s">
        <v>430</v>
      </c>
      <c r="AS63" s="348" t="s">
        <v>430</v>
      </c>
      <c r="AT63" s="348">
        <v>18.239999999999998</v>
      </c>
      <c r="AU63" s="351"/>
      <c r="AV63" s="346" t="s">
        <v>430</v>
      </c>
      <c r="AW63" s="346" t="s">
        <v>430</v>
      </c>
      <c r="AX63" s="346" t="s">
        <v>430</v>
      </c>
      <c r="AY63" s="346" t="s">
        <v>430</v>
      </c>
      <c r="AZ63" s="346">
        <v>8</v>
      </c>
      <c r="BA63" s="348"/>
      <c r="BB63" s="350">
        <v>15.8188734345065</v>
      </c>
      <c r="BC63" s="375">
        <v>0.98691270900509398</v>
      </c>
      <c r="BD63" s="375">
        <v>-5.63100284153691E-3</v>
      </c>
      <c r="BE63" s="467">
        <v>0.18133174545604699</v>
      </c>
      <c r="BF63" s="468"/>
      <c r="BG63" s="348">
        <v>42.222499999999997</v>
      </c>
      <c r="BH63" s="348">
        <v>27.2759</v>
      </c>
      <c r="BI63" s="348">
        <v>24.860099999999999</v>
      </c>
      <c r="BJ63" s="348">
        <v>5.6414999999999997</v>
      </c>
      <c r="BK63" s="373"/>
      <c r="BL63" s="372" t="s">
        <v>636</v>
      </c>
      <c r="BM63" s="372" t="s">
        <v>637</v>
      </c>
      <c r="BN63" s="372" t="s">
        <v>638</v>
      </c>
      <c r="BO63" s="372" t="s">
        <v>639</v>
      </c>
      <c r="BP63" s="372" t="s">
        <v>640</v>
      </c>
      <c r="BQ63" s="373"/>
      <c r="BR63" s="354" t="s">
        <v>611</v>
      </c>
    </row>
    <row r="64" spans="1:70" s="107" customFormat="1" x14ac:dyDescent="0.25">
      <c r="A64" s="345" t="s">
        <v>641</v>
      </c>
      <c r="B64" s="373"/>
      <c r="C64" s="719">
        <v>45595</v>
      </c>
      <c r="D64" s="373"/>
      <c r="E64" s="346">
        <v>231.13</v>
      </c>
      <c r="F64" s="373"/>
      <c r="G64" s="347">
        <v>8.85</v>
      </c>
      <c r="H64" s="374"/>
      <c r="I64" s="348">
        <v>-0.22550000000000001</v>
      </c>
      <c r="J64" s="348">
        <v>0.91220000000000001</v>
      </c>
      <c r="K64" s="348">
        <v>2.0760999999999998</v>
      </c>
      <c r="L64" s="348">
        <v>6.1151</v>
      </c>
      <c r="M64" s="348">
        <v>3.63</v>
      </c>
      <c r="N64" s="350">
        <v>-5.6502999999999997</v>
      </c>
      <c r="O64" s="348" t="s">
        <v>430</v>
      </c>
      <c r="P64" s="348" t="s">
        <v>430</v>
      </c>
      <c r="Q64" s="348" t="s">
        <v>430</v>
      </c>
      <c r="R64" s="348" t="s">
        <v>430</v>
      </c>
      <c r="S64" s="348">
        <v>2.0760999999999998</v>
      </c>
      <c r="T64" s="348">
        <v>11.6015</v>
      </c>
      <c r="U64" s="348">
        <v>-0.1129</v>
      </c>
      <c r="V64" s="348">
        <v>-2.7473000000000001</v>
      </c>
      <c r="W64" s="348">
        <v>3.1469</v>
      </c>
      <c r="X64" s="348">
        <v>-6.6105</v>
      </c>
      <c r="Y64" s="374"/>
      <c r="Z64" s="346">
        <v>16</v>
      </c>
      <c r="AA64" s="346">
        <v>4</v>
      </c>
      <c r="AB64" s="346">
        <v>8</v>
      </c>
      <c r="AC64" s="346">
        <v>16</v>
      </c>
      <c r="AD64" s="346">
        <v>17</v>
      </c>
      <c r="AE64" s="346">
        <v>17</v>
      </c>
      <c r="AF64" s="346" t="s">
        <v>430</v>
      </c>
      <c r="AG64" s="346" t="s">
        <v>430</v>
      </c>
      <c r="AH64" s="346" t="s">
        <v>430</v>
      </c>
      <c r="AI64" s="346" t="s">
        <v>430</v>
      </c>
      <c r="AJ64" s="346">
        <v>15</v>
      </c>
      <c r="AK64" s="346">
        <v>17</v>
      </c>
      <c r="AL64" s="346">
        <v>17</v>
      </c>
      <c r="AM64" s="346">
        <v>17</v>
      </c>
      <c r="AN64" s="346">
        <v>4</v>
      </c>
      <c r="AO64" s="373"/>
      <c r="AP64" s="348" t="s">
        <v>430</v>
      </c>
      <c r="AQ64" s="348" t="s">
        <v>430</v>
      </c>
      <c r="AR64" s="348" t="s">
        <v>430</v>
      </c>
      <c r="AS64" s="348" t="s">
        <v>430</v>
      </c>
      <c r="AT64" s="348">
        <v>4.45</v>
      </c>
      <c r="AU64" s="351"/>
      <c r="AV64" s="346" t="s">
        <v>430</v>
      </c>
      <c r="AW64" s="346" t="s">
        <v>430</v>
      </c>
      <c r="AX64" s="346" t="s">
        <v>430</v>
      </c>
      <c r="AY64" s="346" t="s">
        <v>430</v>
      </c>
      <c r="AZ64" s="346">
        <v>17</v>
      </c>
      <c r="BA64" s="348"/>
      <c r="BB64" s="350">
        <v>11.4275745954737</v>
      </c>
      <c r="BC64" s="375">
        <v>0.663525421033903</v>
      </c>
      <c r="BD64" s="375">
        <v>-6.8214367920047397E-2</v>
      </c>
      <c r="BE64" s="467">
        <v>-0.88962316190149504</v>
      </c>
      <c r="BF64" s="468"/>
      <c r="BG64" s="348">
        <v>22.489599999999999</v>
      </c>
      <c r="BH64" s="348">
        <v>16.966100000000001</v>
      </c>
      <c r="BI64" s="348">
        <v>48.237900000000003</v>
      </c>
      <c r="BJ64" s="348">
        <v>12.3064</v>
      </c>
      <c r="BK64" s="373"/>
      <c r="BL64" s="372" t="s">
        <v>642</v>
      </c>
      <c r="BM64" s="372" t="s">
        <v>643</v>
      </c>
      <c r="BN64" s="372" t="s">
        <v>644</v>
      </c>
      <c r="BO64" s="372" t="s">
        <v>645</v>
      </c>
      <c r="BP64" s="372" t="s">
        <v>646</v>
      </c>
      <c r="BQ64" s="373"/>
      <c r="BR64" s="354" t="s">
        <v>436</v>
      </c>
    </row>
    <row r="65" spans="1:70" x14ac:dyDescent="0.25">
      <c r="A65" s="36" t="s">
        <v>93</v>
      </c>
      <c r="B65" s="43"/>
      <c r="C65" s="720"/>
      <c r="D65" s="43"/>
      <c r="E65" s="51"/>
      <c r="F65" s="43"/>
      <c r="G65" s="55"/>
      <c r="H65" s="66"/>
      <c r="I65" s="59">
        <v>-8.3999999999999995E-3</v>
      </c>
      <c r="J65" s="59">
        <v>0.43509999999999999</v>
      </c>
      <c r="K65" s="59">
        <v>2.1206</v>
      </c>
      <c r="L65" s="59">
        <v>8.8065999999999995</v>
      </c>
      <c r="M65" s="59">
        <v>8.6708999999999996</v>
      </c>
      <c r="N65" s="70">
        <v>10.0434</v>
      </c>
      <c r="O65" s="59">
        <v>4.5270999999999999</v>
      </c>
      <c r="P65" s="59">
        <v>15.541499999999999</v>
      </c>
      <c r="Q65" s="59">
        <v>13.019399999999999</v>
      </c>
      <c r="R65" s="59">
        <v>15.190300000000001</v>
      </c>
      <c r="S65" s="59">
        <v>3.6983000000000001</v>
      </c>
      <c r="T65" s="59">
        <v>21.365600000000001</v>
      </c>
      <c r="U65" s="59">
        <v>6.3714000000000004</v>
      </c>
      <c r="V65" s="59">
        <v>10.0236</v>
      </c>
      <c r="W65" s="59">
        <v>2.1919</v>
      </c>
      <c r="X65" s="59">
        <v>13.425800000000001</v>
      </c>
      <c r="Y65" s="66"/>
      <c r="Z65" s="51">
        <v>17</v>
      </c>
      <c r="AA65" s="51">
        <v>17</v>
      </c>
      <c r="AB65" s="51">
        <v>17</v>
      </c>
      <c r="AC65" s="51">
        <v>17</v>
      </c>
      <c r="AD65" s="51">
        <v>17</v>
      </c>
      <c r="AE65" s="51">
        <v>17</v>
      </c>
      <c r="AF65" s="51">
        <v>11</v>
      </c>
      <c r="AG65" s="51">
        <v>8</v>
      </c>
      <c r="AH65" s="51">
        <v>4</v>
      </c>
      <c r="AI65" s="51">
        <v>3</v>
      </c>
      <c r="AJ65" s="51">
        <v>17</v>
      </c>
      <c r="AK65" s="51">
        <v>17</v>
      </c>
      <c r="AL65" s="51">
        <v>17</v>
      </c>
      <c r="AM65" s="51">
        <v>17</v>
      </c>
      <c r="AN65" s="51">
        <v>17</v>
      </c>
      <c r="AO65" s="43"/>
      <c r="AP65" s="59">
        <v>15.85</v>
      </c>
      <c r="AQ65" s="59">
        <v>16.28</v>
      </c>
      <c r="AR65" s="59">
        <v>12.994999999999999</v>
      </c>
      <c r="AS65" s="59">
        <v>10.578749999999999</v>
      </c>
      <c r="AT65" s="59">
        <v>17.188823529411799</v>
      </c>
      <c r="AU65" s="78"/>
      <c r="AV65" s="51">
        <v>3</v>
      </c>
      <c r="AW65" s="51">
        <v>4</v>
      </c>
      <c r="AX65" s="51">
        <v>4</v>
      </c>
      <c r="AY65" s="51">
        <v>8</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0.30919999999999997</v>
      </c>
      <c r="J66" s="60">
        <v>1.6813</v>
      </c>
      <c r="K66" s="60">
        <v>4.3019999999999996</v>
      </c>
      <c r="L66" s="60">
        <v>12.9278</v>
      </c>
      <c r="M66" s="60">
        <v>15.3637</v>
      </c>
      <c r="N66" s="71">
        <v>19.264099999999999</v>
      </c>
      <c r="O66" s="60">
        <v>9.6974</v>
      </c>
      <c r="P66" s="60">
        <v>18.916</v>
      </c>
      <c r="Q66" s="60">
        <v>14.0602</v>
      </c>
      <c r="R66" s="60">
        <v>17.186299999999999</v>
      </c>
      <c r="S66" s="60">
        <v>5.4722</v>
      </c>
      <c r="T66" s="60">
        <v>28.6982</v>
      </c>
      <c r="U66" s="60">
        <v>14.212899999999999</v>
      </c>
      <c r="V66" s="60">
        <v>19.396999999999998</v>
      </c>
      <c r="W66" s="60">
        <v>3.6648999999999998</v>
      </c>
      <c r="X66" s="60">
        <v>22.415900000000001</v>
      </c>
      <c r="Y66" s="67"/>
      <c r="Z66" s="52"/>
      <c r="AA66" s="52"/>
      <c r="AB66" s="52"/>
      <c r="AC66" s="52"/>
      <c r="AD66" s="52"/>
      <c r="AE66" s="52"/>
      <c r="AF66" s="52"/>
      <c r="AG66" s="52"/>
      <c r="AH66" s="52"/>
      <c r="AI66" s="52"/>
      <c r="AJ66" s="52"/>
      <c r="AK66" s="52"/>
      <c r="AL66" s="52"/>
      <c r="AM66" s="52"/>
      <c r="AN66" s="52"/>
      <c r="AO66" s="44"/>
      <c r="AP66" s="60">
        <v>17.32</v>
      </c>
      <c r="AQ66" s="60">
        <v>17.02</v>
      </c>
      <c r="AR66" s="60">
        <v>16.11</v>
      </c>
      <c r="AS66" s="60">
        <v>13.58</v>
      </c>
      <c r="AT66" s="60">
        <v>30.2</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-0.40629999999999999</v>
      </c>
      <c r="J67" s="60">
        <v>-0.36559999999999998</v>
      </c>
      <c r="K67" s="60">
        <v>-0.4173</v>
      </c>
      <c r="L67" s="60">
        <v>5.9013</v>
      </c>
      <c r="M67" s="60">
        <v>3.63</v>
      </c>
      <c r="N67" s="71">
        <v>-5.6502999999999997</v>
      </c>
      <c r="O67" s="60">
        <v>-2.8784000000000001</v>
      </c>
      <c r="P67" s="60">
        <v>10.5517</v>
      </c>
      <c r="Q67" s="60">
        <v>11.613300000000001</v>
      </c>
      <c r="R67" s="60">
        <v>14.0123</v>
      </c>
      <c r="S67" s="60">
        <v>0.93510000000000004</v>
      </c>
      <c r="T67" s="60">
        <v>11.6015</v>
      </c>
      <c r="U67" s="60">
        <v>-0.1129</v>
      </c>
      <c r="V67" s="60">
        <v>-2.7473000000000001</v>
      </c>
      <c r="W67" s="60">
        <v>0.73950000000000005</v>
      </c>
      <c r="X67" s="60">
        <v>-6.6105</v>
      </c>
      <c r="Y67" s="67"/>
      <c r="Z67" s="52"/>
      <c r="AA67" s="52"/>
      <c r="AB67" s="52"/>
      <c r="AC67" s="52"/>
      <c r="AD67" s="52"/>
      <c r="AE67" s="52"/>
      <c r="AF67" s="52"/>
      <c r="AG67" s="52"/>
      <c r="AH67" s="52"/>
      <c r="AI67" s="52"/>
      <c r="AJ67" s="52"/>
      <c r="AK67" s="52"/>
      <c r="AL67" s="52"/>
      <c r="AM67" s="52"/>
      <c r="AN67" s="52"/>
      <c r="AO67" s="44"/>
      <c r="AP67" s="60">
        <v>14.58</v>
      </c>
      <c r="AQ67" s="60">
        <v>15.73</v>
      </c>
      <c r="AR67" s="60">
        <v>9.81</v>
      </c>
      <c r="AS67" s="60">
        <v>5.6</v>
      </c>
      <c r="AT67" s="60">
        <v>4.45</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4.36E-2</v>
      </c>
      <c r="J68" s="61">
        <v>0.2142</v>
      </c>
      <c r="K68" s="61">
        <v>2.0428999999999999</v>
      </c>
      <c r="L68" s="61">
        <v>8.2281999999999993</v>
      </c>
      <c r="M68" s="61">
        <v>9.0990000000000002</v>
      </c>
      <c r="N68" s="72">
        <v>10.092700000000001</v>
      </c>
      <c r="O68" s="61">
        <v>5.1965000000000003</v>
      </c>
      <c r="P68" s="61">
        <v>15.6113</v>
      </c>
      <c r="Q68" s="61">
        <v>13.202</v>
      </c>
      <c r="R68" s="61">
        <v>14.372299999999999</v>
      </c>
      <c r="S68" s="61">
        <v>3.7311000000000001</v>
      </c>
      <c r="T68" s="61">
        <v>21.694500000000001</v>
      </c>
      <c r="U68" s="61">
        <v>7.0913000000000004</v>
      </c>
      <c r="V68" s="61">
        <v>10.151400000000001</v>
      </c>
      <c r="W68" s="61">
        <v>1.9549000000000001</v>
      </c>
      <c r="X68" s="61">
        <v>15.3361</v>
      </c>
      <c r="Y68" s="68"/>
      <c r="Z68" s="53"/>
      <c r="AA68" s="53"/>
      <c r="AB68" s="53"/>
      <c r="AC68" s="53"/>
      <c r="AD68" s="53"/>
      <c r="AE68" s="53"/>
      <c r="AF68" s="53"/>
      <c r="AG68" s="53"/>
      <c r="AH68" s="53"/>
      <c r="AI68" s="53"/>
      <c r="AJ68" s="53"/>
      <c r="AK68" s="53"/>
      <c r="AL68" s="53"/>
      <c r="AM68" s="53"/>
      <c r="AN68" s="53"/>
      <c r="AO68" s="45"/>
      <c r="AP68" s="61">
        <v>15.65</v>
      </c>
      <c r="AQ68" s="61">
        <v>16.190000000000001</v>
      </c>
      <c r="AR68" s="61">
        <v>13.03</v>
      </c>
      <c r="AS68" s="61">
        <v>11.14</v>
      </c>
      <c r="AT68" s="61">
        <v>17.59</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647</v>
      </c>
      <c r="B70" s="402"/>
      <c r="C70" s="724">
        <v>41281</v>
      </c>
      <c r="D70" s="402"/>
      <c r="E70" s="403">
        <v>7829.77</v>
      </c>
      <c r="F70" s="402"/>
      <c r="G70" s="404">
        <v>730.6096</v>
      </c>
      <c r="H70" s="406"/>
      <c r="I70" s="405">
        <v>-0.40339999999999998</v>
      </c>
      <c r="J70" s="405">
        <v>-1.23E-2</v>
      </c>
      <c r="K70" s="405">
        <v>-0.31440000000000001</v>
      </c>
      <c r="L70" s="405">
        <v>6.2015000000000002</v>
      </c>
      <c r="M70" s="405">
        <v>14.3094</v>
      </c>
      <c r="N70" s="407">
        <v>10.8522</v>
      </c>
      <c r="O70" s="405">
        <v>-1.7733000000000001</v>
      </c>
      <c r="P70" s="405">
        <v>11.7735</v>
      </c>
      <c r="Q70" s="405">
        <v>13.006399999999999</v>
      </c>
      <c r="R70" s="405">
        <v>18.288</v>
      </c>
      <c r="S70" s="405">
        <v>1.0709</v>
      </c>
      <c r="T70" s="405">
        <v>24.029800000000002</v>
      </c>
      <c r="U70" s="405">
        <v>9.5593000000000004</v>
      </c>
      <c r="V70" s="405">
        <v>9.8170999999999999</v>
      </c>
      <c r="W70" s="405">
        <v>0.77869999999999995</v>
      </c>
      <c r="X70" s="405">
        <v>18.3413</v>
      </c>
      <c r="Y70" s="406"/>
      <c r="Z70" s="403">
        <v>17</v>
      </c>
      <c r="AA70" s="403">
        <v>13</v>
      </c>
      <c r="AB70" s="403">
        <v>17</v>
      </c>
      <c r="AC70" s="403">
        <v>17</v>
      </c>
      <c r="AD70" s="403">
        <v>3</v>
      </c>
      <c r="AE70" s="403">
        <v>11</v>
      </c>
      <c r="AF70" s="403">
        <v>11</v>
      </c>
      <c r="AG70" s="403">
        <v>8</v>
      </c>
      <c r="AH70" s="403">
        <v>4</v>
      </c>
      <c r="AI70" s="403">
        <v>1</v>
      </c>
      <c r="AJ70" s="403">
        <v>17</v>
      </c>
      <c r="AK70" s="403">
        <v>5</v>
      </c>
      <c r="AL70" s="403">
        <v>5</v>
      </c>
      <c r="AM70" s="403">
        <v>11</v>
      </c>
      <c r="AN70" s="403">
        <v>17</v>
      </c>
      <c r="AO70" s="402"/>
      <c r="AP70" s="405">
        <v>18.690000000000001</v>
      </c>
      <c r="AQ70" s="405">
        <v>17.93</v>
      </c>
      <c r="AR70" s="405">
        <v>11.1</v>
      </c>
      <c r="AS70" s="405">
        <v>6.77</v>
      </c>
      <c r="AT70" s="405">
        <v>18.88</v>
      </c>
      <c r="AU70" s="408"/>
      <c r="AV70" s="403">
        <v>1</v>
      </c>
      <c r="AW70" s="403">
        <v>3</v>
      </c>
      <c r="AX70" s="403">
        <v>4</v>
      </c>
      <c r="AY70" s="403">
        <v>8</v>
      </c>
      <c r="AZ70" s="403">
        <v>9</v>
      </c>
      <c r="BA70" s="405"/>
      <c r="BB70" s="407">
        <v>16.748473587207702</v>
      </c>
      <c r="BC70" s="410">
        <v>1.0053096797579399</v>
      </c>
      <c r="BD70" s="410">
        <v>4.1616995515461101E-2</v>
      </c>
      <c r="BE70" s="474">
        <v>-0.17082742707710999</v>
      </c>
      <c r="BF70" s="475"/>
      <c r="BG70" s="405">
        <v>28.6966</v>
      </c>
      <c r="BH70" s="405">
        <v>18.4711</v>
      </c>
      <c r="BI70" s="405">
        <v>32.188699999999997</v>
      </c>
      <c r="BJ70" s="405">
        <v>20.643599999999999</v>
      </c>
      <c r="BK70" s="402"/>
      <c r="BL70" s="401" t="s">
        <v>543</v>
      </c>
      <c r="BM70" s="401" t="s">
        <v>544</v>
      </c>
      <c r="BN70" s="401" t="s">
        <v>545</v>
      </c>
      <c r="BO70" s="401" t="s">
        <v>546</v>
      </c>
      <c r="BP70" s="401" t="s">
        <v>547</v>
      </c>
      <c r="BQ70" s="402"/>
      <c r="BR70" s="411" t="s">
        <v>548</v>
      </c>
    </row>
    <row r="71" spans="1:70" s="107" customFormat="1" x14ac:dyDescent="0.25">
      <c r="A71" s="345" t="s">
        <v>648</v>
      </c>
      <c r="B71" s="373"/>
      <c r="C71" s="719">
        <v>45191</v>
      </c>
      <c r="D71" s="373"/>
      <c r="E71" s="346">
        <v>4243.75</v>
      </c>
      <c r="F71" s="373"/>
      <c r="G71" s="347">
        <v>17.126000000000001</v>
      </c>
      <c r="H71" s="374"/>
      <c r="I71" s="348">
        <v>2.92E-2</v>
      </c>
      <c r="J71" s="348">
        <v>0.24</v>
      </c>
      <c r="K71" s="348">
        <v>2.0194000000000001</v>
      </c>
      <c r="L71" s="348">
        <v>10.113799999999999</v>
      </c>
      <c r="M71" s="348">
        <v>10.0289</v>
      </c>
      <c r="N71" s="350">
        <v>11.7593</v>
      </c>
      <c r="O71" s="348">
        <v>11.3363</v>
      </c>
      <c r="P71" s="348" t="s">
        <v>430</v>
      </c>
      <c r="Q71" s="348" t="s">
        <v>430</v>
      </c>
      <c r="R71" s="348" t="s">
        <v>430</v>
      </c>
      <c r="S71" s="348">
        <v>4.7590000000000003</v>
      </c>
      <c r="T71" s="348">
        <v>22.319800000000001</v>
      </c>
      <c r="U71" s="348">
        <v>6.984</v>
      </c>
      <c r="V71" s="348">
        <v>11.4901</v>
      </c>
      <c r="W71" s="348">
        <v>1.6319999999999999</v>
      </c>
      <c r="X71" s="348">
        <v>20.4375</v>
      </c>
      <c r="Y71" s="374"/>
      <c r="Z71" s="346">
        <v>10</v>
      </c>
      <c r="AA71" s="346">
        <v>9</v>
      </c>
      <c r="AB71" s="346">
        <v>12</v>
      </c>
      <c r="AC71" s="346">
        <v>7</v>
      </c>
      <c r="AD71" s="346">
        <v>8</v>
      </c>
      <c r="AE71" s="346">
        <v>9</v>
      </c>
      <c r="AF71" s="346">
        <v>1</v>
      </c>
      <c r="AG71" s="346" t="s">
        <v>430</v>
      </c>
      <c r="AH71" s="346" t="s">
        <v>430</v>
      </c>
      <c r="AI71" s="346" t="s">
        <v>430</v>
      </c>
      <c r="AJ71" s="346">
        <v>6</v>
      </c>
      <c r="AK71" s="346">
        <v>9</v>
      </c>
      <c r="AL71" s="346">
        <v>10</v>
      </c>
      <c r="AM71" s="346">
        <v>10</v>
      </c>
      <c r="AN71" s="346">
        <v>13</v>
      </c>
      <c r="AO71" s="373"/>
      <c r="AP71" s="348" t="s">
        <v>430</v>
      </c>
      <c r="AQ71" s="348" t="s">
        <v>430</v>
      </c>
      <c r="AR71" s="348" t="s">
        <v>430</v>
      </c>
      <c r="AS71" s="348" t="s">
        <v>430</v>
      </c>
      <c r="AT71" s="348">
        <v>18.66</v>
      </c>
      <c r="AU71" s="351"/>
      <c r="AV71" s="346" t="s">
        <v>430</v>
      </c>
      <c r="AW71" s="346" t="s">
        <v>430</v>
      </c>
      <c r="AX71" s="346" t="s">
        <v>430</v>
      </c>
      <c r="AY71" s="346" t="s">
        <v>430</v>
      </c>
      <c r="AZ71" s="346">
        <v>10</v>
      </c>
      <c r="BA71" s="348"/>
      <c r="BB71" s="350">
        <v>15.9896366606417</v>
      </c>
      <c r="BC71" s="375">
        <v>0.97357081377355803</v>
      </c>
      <c r="BD71" s="375">
        <v>7.5202764865805002E-2</v>
      </c>
      <c r="BE71" s="467">
        <v>0.47402627801633801</v>
      </c>
      <c r="BF71" s="468"/>
      <c r="BG71" s="348">
        <v>33.255099999999999</v>
      </c>
      <c r="BH71" s="348">
        <v>26.419799999999999</v>
      </c>
      <c r="BI71" s="348">
        <v>29.063300000000002</v>
      </c>
      <c r="BJ71" s="348">
        <v>11.261799999999999</v>
      </c>
      <c r="BK71" s="373"/>
      <c r="BL71" s="372" t="s">
        <v>550</v>
      </c>
      <c r="BM71" s="372" t="s">
        <v>551</v>
      </c>
      <c r="BN71" s="372" t="s">
        <v>552</v>
      </c>
      <c r="BO71" s="372" t="s">
        <v>553</v>
      </c>
      <c r="BP71" s="372" t="s">
        <v>554</v>
      </c>
      <c r="BQ71" s="373"/>
      <c r="BR71" s="354" t="s">
        <v>555</v>
      </c>
    </row>
    <row r="72" spans="1:70" s="107" customFormat="1" x14ac:dyDescent="0.25">
      <c r="A72" s="345" t="s">
        <v>649</v>
      </c>
      <c r="B72" s="373"/>
      <c r="C72" s="719">
        <v>41276</v>
      </c>
      <c r="D72" s="373"/>
      <c r="E72" s="346">
        <v>3494.7</v>
      </c>
      <c r="F72" s="373"/>
      <c r="G72" s="347">
        <v>343.66070000000002</v>
      </c>
      <c r="H72" s="374"/>
      <c r="I72" s="348">
        <v>4.6399999999999997E-2</v>
      </c>
      <c r="J72" s="348">
        <v>0.58889999999999998</v>
      </c>
      <c r="K72" s="348">
        <v>2.1772</v>
      </c>
      <c r="L72" s="348">
        <v>7.7182000000000004</v>
      </c>
      <c r="M72" s="348">
        <v>7.6875</v>
      </c>
      <c r="N72" s="350">
        <v>9.2418999999999993</v>
      </c>
      <c r="O72" s="348">
        <v>5.6509999999999998</v>
      </c>
      <c r="P72" s="348">
        <v>16.733000000000001</v>
      </c>
      <c r="Q72" s="348">
        <v>15.239000000000001</v>
      </c>
      <c r="R72" s="348">
        <v>15.1144</v>
      </c>
      <c r="S72" s="348">
        <v>4.6689999999999996</v>
      </c>
      <c r="T72" s="348">
        <v>19.96</v>
      </c>
      <c r="U72" s="348">
        <v>5.7092000000000001</v>
      </c>
      <c r="V72" s="348">
        <v>9.2639999999999993</v>
      </c>
      <c r="W72" s="348">
        <v>1.9377</v>
      </c>
      <c r="X72" s="348">
        <v>15.0486</v>
      </c>
      <c r="Y72" s="374"/>
      <c r="Z72" s="346">
        <v>9</v>
      </c>
      <c r="AA72" s="346">
        <v>8</v>
      </c>
      <c r="AB72" s="346">
        <v>8</v>
      </c>
      <c r="AC72" s="346">
        <v>13</v>
      </c>
      <c r="AD72" s="346">
        <v>11</v>
      </c>
      <c r="AE72" s="346">
        <v>12</v>
      </c>
      <c r="AF72" s="346">
        <v>7</v>
      </c>
      <c r="AG72" s="346">
        <v>5</v>
      </c>
      <c r="AH72" s="346">
        <v>2</v>
      </c>
      <c r="AI72" s="346">
        <v>3</v>
      </c>
      <c r="AJ72" s="346">
        <v>7</v>
      </c>
      <c r="AK72" s="346">
        <v>13</v>
      </c>
      <c r="AL72" s="346">
        <v>12</v>
      </c>
      <c r="AM72" s="346">
        <v>12</v>
      </c>
      <c r="AN72" s="346">
        <v>10</v>
      </c>
      <c r="AO72" s="373"/>
      <c r="AP72" s="348">
        <v>16.78</v>
      </c>
      <c r="AQ72" s="348">
        <v>18.25</v>
      </c>
      <c r="AR72" s="348">
        <v>14.9</v>
      </c>
      <c r="AS72" s="348">
        <v>10.84</v>
      </c>
      <c r="AT72" s="348">
        <v>15.29</v>
      </c>
      <c r="AU72" s="351"/>
      <c r="AV72" s="346">
        <v>2</v>
      </c>
      <c r="AW72" s="346">
        <v>1</v>
      </c>
      <c r="AX72" s="346">
        <v>2</v>
      </c>
      <c r="AY72" s="346">
        <v>5</v>
      </c>
      <c r="AZ72" s="346">
        <v>12</v>
      </c>
      <c r="BA72" s="348"/>
      <c r="BB72" s="350">
        <v>15.3725587502684</v>
      </c>
      <c r="BC72" s="375">
        <v>0.95747069941642404</v>
      </c>
      <c r="BD72" s="375">
        <v>6.3117036986178099E-2</v>
      </c>
      <c r="BE72" s="467">
        <v>0.14371949535959899</v>
      </c>
      <c r="BF72" s="468"/>
      <c r="BG72" s="348">
        <v>45.2087</v>
      </c>
      <c r="BH72" s="348">
        <v>27.043199999999999</v>
      </c>
      <c r="BI72" s="348">
        <v>26.212299999999999</v>
      </c>
      <c r="BJ72" s="348">
        <v>1.5358000000000001</v>
      </c>
      <c r="BK72" s="373"/>
      <c r="BL72" s="372" t="s">
        <v>557</v>
      </c>
      <c r="BM72" s="372" t="s">
        <v>558</v>
      </c>
      <c r="BN72" s="372" t="s">
        <v>559</v>
      </c>
      <c r="BO72" s="372" t="s">
        <v>560</v>
      </c>
      <c r="BP72" s="372" t="s">
        <v>561</v>
      </c>
      <c r="BQ72" s="373"/>
      <c r="BR72" s="354" t="s">
        <v>443</v>
      </c>
    </row>
    <row r="73" spans="1:70" s="107" customFormat="1" x14ac:dyDescent="0.25">
      <c r="A73" s="345" t="s">
        <v>650</v>
      </c>
      <c r="B73" s="373"/>
      <c r="C73" s="719">
        <v>45224</v>
      </c>
      <c r="D73" s="373"/>
      <c r="E73" s="346">
        <v>3500.34</v>
      </c>
      <c r="F73" s="373"/>
      <c r="G73" s="347">
        <v>16.859200000000001</v>
      </c>
      <c r="H73" s="374"/>
      <c r="I73" s="348">
        <v>0.1759</v>
      </c>
      <c r="J73" s="348">
        <v>0.1598</v>
      </c>
      <c r="K73" s="348">
        <v>2.9009999999999998</v>
      </c>
      <c r="L73" s="348">
        <v>8.6092999999999993</v>
      </c>
      <c r="M73" s="348">
        <v>7.4566999999999997</v>
      </c>
      <c r="N73" s="350">
        <v>11.6821</v>
      </c>
      <c r="O73" s="348">
        <v>6.7949000000000002</v>
      </c>
      <c r="P73" s="348" t="s">
        <v>430</v>
      </c>
      <c r="Q73" s="348" t="s">
        <v>430</v>
      </c>
      <c r="R73" s="348" t="s">
        <v>430</v>
      </c>
      <c r="S73" s="348">
        <v>4.4728000000000003</v>
      </c>
      <c r="T73" s="348">
        <v>20.335999999999999</v>
      </c>
      <c r="U73" s="348">
        <v>5.9859999999999998</v>
      </c>
      <c r="V73" s="348">
        <v>11.914199999999999</v>
      </c>
      <c r="W73" s="348">
        <v>2.1046</v>
      </c>
      <c r="X73" s="348">
        <v>20.485299999999999</v>
      </c>
      <c r="Y73" s="374"/>
      <c r="Z73" s="346">
        <v>4</v>
      </c>
      <c r="AA73" s="346">
        <v>11</v>
      </c>
      <c r="AB73" s="346">
        <v>6</v>
      </c>
      <c r="AC73" s="346">
        <v>9</v>
      </c>
      <c r="AD73" s="346">
        <v>12</v>
      </c>
      <c r="AE73" s="346">
        <v>10</v>
      </c>
      <c r="AF73" s="346">
        <v>6</v>
      </c>
      <c r="AG73" s="346" t="s">
        <v>430</v>
      </c>
      <c r="AH73" s="346" t="s">
        <v>430</v>
      </c>
      <c r="AI73" s="346" t="s">
        <v>430</v>
      </c>
      <c r="AJ73" s="346">
        <v>8</v>
      </c>
      <c r="AK73" s="346">
        <v>11</v>
      </c>
      <c r="AL73" s="346">
        <v>11</v>
      </c>
      <c r="AM73" s="346">
        <v>8</v>
      </c>
      <c r="AN73" s="346">
        <v>8</v>
      </c>
      <c r="AO73" s="373"/>
      <c r="AP73" s="348" t="s">
        <v>430</v>
      </c>
      <c r="AQ73" s="348" t="s">
        <v>430</v>
      </c>
      <c r="AR73" s="348" t="s">
        <v>430</v>
      </c>
      <c r="AS73" s="348" t="s">
        <v>430</v>
      </c>
      <c r="AT73" s="348">
        <v>17.18</v>
      </c>
      <c r="AU73" s="351"/>
      <c r="AV73" s="346" t="s">
        <v>430</v>
      </c>
      <c r="AW73" s="346" t="s">
        <v>430</v>
      </c>
      <c r="AX73" s="346" t="s">
        <v>430</v>
      </c>
      <c r="AY73" s="346" t="s">
        <v>430</v>
      </c>
      <c r="AZ73" s="346">
        <v>11</v>
      </c>
      <c r="BA73" s="348"/>
      <c r="BB73" s="350">
        <v>17.2073389261157</v>
      </c>
      <c r="BC73" s="375">
        <v>1.0411368308693101</v>
      </c>
      <c r="BD73" s="375">
        <v>6.3634532791265699E-2</v>
      </c>
      <c r="BE73" s="467">
        <v>0.29258236004858301</v>
      </c>
      <c r="BF73" s="468"/>
      <c r="BG73" s="348">
        <v>46.176699999999997</v>
      </c>
      <c r="BH73" s="348">
        <v>25.212700000000002</v>
      </c>
      <c r="BI73" s="348">
        <v>27.2117</v>
      </c>
      <c r="BJ73" s="348">
        <v>1.3989</v>
      </c>
      <c r="BK73" s="373"/>
      <c r="BL73" s="372" t="s">
        <v>563</v>
      </c>
      <c r="BM73" s="372" t="s">
        <v>564</v>
      </c>
      <c r="BN73" s="372" t="s">
        <v>565</v>
      </c>
      <c r="BO73" s="372" t="s">
        <v>566</v>
      </c>
      <c r="BP73" s="372" t="s">
        <v>567</v>
      </c>
      <c r="BQ73" s="373"/>
      <c r="BR73" s="354" t="s">
        <v>476</v>
      </c>
    </row>
    <row r="74" spans="1:70" s="107" customFormat="1" x14ac:dyDescent="0.25">
      <c r="A74" s="345" t="s">
        <v>651</v>
      </c>
      <c r="B74" s="373"/>
      <c r="C74" s="719">
        <v>44532</v>
      </c>
      <c r="D74" s="373"/>
      <c r="E74" s="346">
        <v>3110.95</v>
      </c>
      <c r="F74" s="373"/>
      <c r="G74" s="347">
        <v>19.181999999999999</v>
      </c>
      <c r="H74" s="374"/>
      <c r="I74" s="348">
        <v>0.15140000000000001</v>
      </c>
      <c r="J74" s="348">
        <v>3.1300000000000001E-2</v>
      </c>
      <c r="K74" s="348">
        <v>1.7126999999999999</v>
      </c>
      <c r="L74" s="348">
        <v>7.0423999999999998</v>
      </c>
      <c r="M74" s="348">
        <v>5.1528999999999998</v>
      </c>
      <c r="N74" s="350">
        <v>7.6551999999999998</v>
      </c>
      <c r="O74" s="348">
        <v>4.3472</v>
      </c>
      <c r="P74" s="348">
        <v>15.314299999999999</v>
      </c>
      <c r="Q74" s="348" t="s">
        <v>430</v>
      </c>
      <c r="R74" s="348" t="s">
        <v>430</v>
      </c>
      <c r="S74" s="348">
        <v>2.9961000000000002</v>
      </c>
      <c r="T74" s="348">
        <v>19.298500000000001</v>
      </c>
      <c r="U74" s="348">
        <v>2.7423999999999999</v>
      </c>
      <c r="V74" s="348">
        <v>7.2458999999999998</v>
      </c>
      <c r="W74" s="348">
        <v>1.4705999999999999</v>
      </c>
      <c r="X74" s="348">
        <v>14.8703</v>
      </c>
      <c r="Y74" s="374"/>
      <c r="Z74" s="346">
        <v>6</v>
      </c>
      <c r="AA74" s="346">
        <v>12</v>
      </c>
      <c r="AB74" s="346">
        <v>14</v>
      </c>
      <c r="AC74" s="346">
        <v>14</v>
      </c>
      <c r="AD74" s="346">
        <v>14</v>
      </c>
      <c r="AE74" s="346">
        <v>14</v>
      </c>
      <c r="AF74" s="346">
        <v>9</v>
      </c>
      <c r="AG74" s="346">
        <v>7</v>
      </c>
      <c r="AH74" s="346" t="s">
        <v>430</v>
      </c>
      <c r="AI74" s="346" t="s">
        <v>430</v>
      </c>
      <c r="AJ74" s="346">
        <v>14</v>
      </c>
      <c r="AK74" s="346">
        <v>15</v>
      </c>
      <c r="AL74" s="346">
        <v>14</v>
      </c>
      <c r="AM74" s="346">
        <v>13</v>
      </c>
      <c r="AN74" s="346">
        <v>15</v>
      </c>
      <c r="AO74" s="373"/>
      <c r="AP74" s="348" t="s">
        <v>430</v>
      </c>
      <c r="AQ74" s="348" t="s">
        <v>430</v>
      </c>
      <c r="AR74" s="348" t="s">
        <v>430</v>
      </c>
      <c r="AS74" s="348">
        <v>9.75</v>
      </c>
      <c r="AT74" s="348">
        <v>11.87</v>
      </c>
      <c r="AU74" s="351"/>
      <c r="AV74" s="346" t="s">
        <v>430</v>
      </c>
      <c r="AW74" s="346" t="s">
        <v>430</v>
      </c>
      <c r="AX74" s="346" t="s">
        <v>430</v>
      </c>
      <c r="AY74" s="346">
        <v>7</v>
      </c>
      <c r="AZ74" s="346">
        <v>14</v>
      </c>
      <c r="BA74" s="348"/>
      <c r="BB74" s="350">
        <v>14.2289976341608</v>
      </c>
      <c r="BC74" s="375">
        <v>0.90276948480420705</v>
      </c>
      <c r="BD74" s="375">
        <v>6.0327663842062597E-2</v>
      </c>
      <c r="BE74" s="467">
        <v>7.9072961721405502E-2</v>
      </c>
      <c r="BF74" s="468"/>
      <c r="BG74" s="348">
        <v>44.478999999999999</v>
      </c>
      <c r="BH74" s="348">
        <v>25.839300000000001</v>
      </c>
      <c r="BI74" s="348">
        <v>25.549099999999999</v>
      </c>
      <c r="BJ74" s="348">
        <v>4.1326000000000001</v>
      </c>
      <c r="BK74" s="373"/>
      <c r="BL74" s="372" t="s">
        <v>569</v>
      </c>
      <c r="BM74" s="372" t="s">
        <v>570</v>
      </c>
      <c r="BN74" s="372" t="s">
        <v>571</v>
      </c>
      <c r="BO74" s="372" t="s">
        <v>572</v>
      </c>
      <c r="BP74" s="372" t="s">
        <v>573</v>
      </c>
      <c r="BQ74" s="373"/>
      <c r="BR74" s="354" t="s">
        <v>443</v>
      </c>
    </row>
    <row r="75" spans="1:70" s="107" customFormat="1" x14ac:dyDescent="0.25">
      <c r="A75" s="345" t="s">
        <v>652</v>
      </c>
      <c r="B75" s="373"/>
      <c r="C75" s="719">
        <v>45321</v>
      </c>
      <c r="D75" s="373"/>
      <c r="E75" s="346">
        <v>3014.28</v>
      </c>
      <c r="F75" s="373"/>
      <c r="G75" s="347">
        <v>12.882999999999999</v>
      </c>
      <c r="H75" s="374"/>
      <c r="I75" s="348">
        <v>0.18659999999999999</v>
      </c>
      <c r="J75" s="348">
        <v>-3.1E-2</v>
      </c>
      <c r="K75" s="348">
        <v>-0.30180000000000001</v>
      </c>
      <c r="L75" s="348">
        <v>6.9128999999999996</v>
      </c>
      <c r="M75" s="348">
        <v>6.8154000000000003</v>
      </c>
      <c r="N75" s="350">
        <v>5.3392999999999997</v>
      </c>
      <c r="O75" s="348">
        <v>2.8073999999999999</v>
      </c>
      <c r="P75" s="348" t="s">
        <v>430</v>
      </c>
      <c r="Q75" s="348" t="s">
        <v>430</v>
      </c>
      <c r="R75" s="348" t="s">
        <v>430</v>
      </c>
      <c r="S75" s="348">
        <v>2.1648999999999998</v>
      </c>
      <c r="T75" s="348">
        <v>20.266999999999999</v>
      </c>
      <c r="U75" s="348">
        <v>3.1960999999999999</v>
      </c>
      <c r="V75" s="348">
        <v>4.5782999999999996</v>
      </c>
      <c r="W75" s="348">
        <v>1.617</v>
      </c>
      <c r="X75" s="348">
        <v>10.5008</v>
      </c>
      <c r="Y75" s="374"/>
      <c r="Z75" s="346">
        <v>2</v>
      </c>
      <c r="AA75" s="346">
        <v>14</v>
      </c>
      <c r="AB75" s="346">
        <v>16</v>
      </c>
      <c r="AC75" s="346">
        <v>15</v>
      </c>
      <c r="AD75" s="346">
        <v>13</v>
      </c>
      <c r="AE75" s="346">
        <v>16</v>
      </c>
      <c r="AF75" s="346">
        <v>10</v>
      </c>
      <c r="AG75" s="346" t="s">
        <v>430</v>
      </c>
      <c r="AH75" s="346" t="s">
        <v>430</v>
      </c>
      <c r="AI75" s="346" t="s">
        <v>430</v>
      </c>
      <c r="AJ75" s="346">
        <v>16</v>
      </c>
      <c r="AK75" s="346">
        <v>12</v>
      </c>
      <c r="AL75" s="346">
        <v>13</v>
      </c>
      <c r="AM75" s="346">
        <v>16</v>
      </c>
      <c r="AN75" s="346">
        <v>14</v>
      </c>
      <c r="AO75" s="373"/>
      <c r="AP75" s="348" t="s">
        <v>430</v>
      </c>
      <c r="AQ75" s="348" t="s">
        <v>430</v>
      </c>
      <c r="AR75" s="348" t="s">
        <v>430</v>
      </c>
      <c r="AS75" s="348" t="s">
        <v>430</v>
      </c>
      <c r="AT75" s="348">
        <v>11.45</v>
      </c>
      <c r="AU75" s="351"/>
      <c r="AV75" s="346" t="s">
        <v>430</v>
      </c>
      <c r="AW75" s="346" t="s">
        <v>430</v>
      </c>
      <c r="AX75" s="346" t="s">
        <v>430</v>
      </c>
      <c r="AY75" s="346" t="s">
        <v>430</v>
      </c>
      <c r="AZ75" s="346">
        <v>15</v>
      </c>
      <c r="BA75" s="348"/>
      <c r="BB75" s="350">
        <v>16.442180622729499</v>
      </c>
      <c r="BC75" s="375">
        <v>0.96706985695560899</v>
      </c>
      <c r="BD75" s="375">
        <v>3.1965442212504802E-2</v>
      </c>
      <c r="BE75" s="467">
        <v>0.117929983039603</v>
      </c>
      <c r="BF75" s="468"/>
      <c r="BG75" s="348">
        <v>34.4679</v>
      </c>
      <c r="BH75" s="348">
        <v>28.175599999999999</v>
      </c>
      <c r="BI75" s="348">
        <v>34.417099999999998</v>
      </c>
      <c r="BJ75" s="348">
        <v>2.9394</v>
      </c>
      <c r="BK75" s="373"/>
      <c r="BL75" s="372" t="s">
        <v>575</v>
      </c>
      <c r="BM75" s="372" t="s">
        <v>576</v>
      </c>
      <c r="BN75" s="372" t="s">
        <v>577</v>
      </c>
      <c r="BO75" s="372" t="s">
        <v>578</v>
      </c>
      <c r="BP75" s="372" t="s">
        <v>579</v>
      </c>
      <c r="BQ75" s="373"/>
      <c r="BR75" s="354" t="s">
        <v>436</v>
      </c>
    </row>
    <row r="76" spans="1:70" s="107" customFormat="1" x14ac:dyDescent="0.25">
      <c r="A76" s="345" t="s">
        <v>653</v>
      </c>
      <c r="B76" s="373"/>
      <c r="C76" s="719">
        <v>41275</v>
      </c>
      <c r="D76" s="373"/>
      <c r="E76" s="346">
        <v>3052.32</v>
      </c>
      <c r="F76" s="373"/>
      <c r="G76" s="347">
        <v>447.93720000000002</v>
      </c>
      <c r="H76" s="374"/>
      <c r="I76" s="348">
        <v>0.18190000000000001</v>
      </c>
      <c r="J76" s="348">
        <v>0.16450000000000001</v>
      </c>
      <c r="K76" s="348">
        <v>2.0937000000000001</v>
      </c>
      <c r="L76" s="348">
        <v>9.9611999999999998</v>
      </c>
      <c r="M76" s="348">
        <v>4.907</v>
      </c>
      <c r="N76" s="350">
        <v>6.5869</v>
      </c>
      <c r="O76" s="348">
        <v>5.0586000000000002</v>
      </c>
      <c r="P76" s="348">
        <v>15.4933</v>
      </c>
      <c r="Q76" s="348">
        <v>14.0482</v>
      </c>
      <c r="R76" s="348">
        <v>15.4735</v>
      </c>
      <c r="S76" s="348">
        <v>4.8550000000000004</v>
      </c>
      <c r="T76" s="348">
        <v>19.6097</v>
      </c>
      <c r="U76" s="348">
        <v>2.5482999999999998</v>
      </c>
      <c r="V76" s="348">
        <v>6.0914999999999999</v>
      </c>
      <c r="W76" s="348">
        <v>2.4971999999999999</v>
      </c>
      <c r="X76" s="348">
        <v>16.160499999999999</v>
      </c>
      <c r="Y76" s="374"/>
      <c r="Z76" s="346">
        <v>3</v>
      </c>
      <c r="AA76" s="346">
        <v>10</v>
      </c>
      <c r="AB76" s="346">
        <v>10</v>
      </c>
      <c r="AC76" s="346">
        <v>8</v>
      </c>
      <c r="AD76" s="346">
        <v>15</v>
      </c>
      <c r="AE76" s="346">
        <v>15</v>
      </c>
      <c r="AF76" s="346">
        <v>8</v>
      </c>
      <c r="AG76" s="346">
        <v>6</v>
      </c>
      <c r="AH76" s="346">
        <v>3</v>
      </c>
      <c r="AI76" s="346">
        <v>2</v>
      </c>
      <c r="AJ76" s="346">
        <v>4</v>
      </c>
      <c r="AK76" s="346">
        <v>14</v>
      </c>
      <c r="AL76" s="346">
        <v>15</v>
      </c>
      <c r="AM76" s="346">
        <v>15</v>
      </c>
      <c r="AN76" s="346">
        <v>6</v>
      </c>
      <c r="AO76" s="373"/>
      <c r="AP76" s="348">
        <v>15.74</v>
      </c>
      <c r="AQ76" s="348">
        <v>16.989999999999998</v>
      </c>
      <c r="AR76" s="348">
        <v>13.61</v>
      </c>
      <c r="AS76" s="348">
        <v>9.9499999999999993</v>
      </c>
      <c r="AT76" s="348">
        <v>12.83</v>
      </c>
      <c r="AU76" s="351"/>
      <c r="AV76" s="346">
        <v>3</v>
      </c>
      <c r="AW76" s="346">
        <v>4</v>
      </c>
      <c r="AX76" s="346">
        <v>3</v>
      </c>
      <c r="AY76" s="346">
        <v>6</v>
      </c>
      <c r="AZ76" s="346">
        <v>13</v>
      </c>
      <c r="BA76" s="348"/>
      <c r="BB76" s="350">
        <v>14.432513372202401</v>
      </c>
      <c r="BC76" s="375">
        <v>0.90329165057523997</v>
      </c>
      <c r="BD76" s="375">
        <v>6.2090308970018E-2</v>
      </c>
      <c r="BE76" s="467">
        <v>0.11633922274123</v>
      </c>
      <c r="BF76" s="468"/>
      <c r="BG76" s="348">
        <v>37.232100000000003</v>
      </c>
      <c r="BH76" s="348">
        <v>27.7194</v>
      </c>
      <c r="BI76" s="348">
        <v>32.4831</v>
      </c>
      <c r="BJ76" s="348">
        <v>2.5653999999999999</v>
      </c>
      <c r="BK76" s="373"/>
      <c r="BL76" s="372" t="s">
        <v>581</v>
      </c>
      <c r="BM76" s="372" t="s">
        <v>582</v>
      </c>
      <c r="BN76" s="372" t="s">
        <v>583</v>
      </c>
      <c r="BO76" s="372" t="s">
        <v>584</v>
      </c>
      <c r="BP76" s="372" t="s">
        <v>585</v>
      </c>
      <c r="BQ76" s="373"/>
      <c r="BR76" s="354" t="s">
        <v>443</v>
      </c>
    </row>
    <row r="77" spans="1:70" s="107" customFormat="1" x14ac:dyDescent="0.25">
      <c r="A77" s="345" t="s">
        <v>654</v>
      </c>
      <c r="B77" s="373"/>
      <c r="C77" s="719">
        <v>45793</v>
      </c>
      <c r="D77" s="373"/>
      <c r="E77" s="346">
        <v>2160.65</v>
      </c>
      <c r="F77" s="373"/>
      <c r="G77" s="347">
        <v>10.9125</v>
      </c>
      <c r="H77" s="374"/>
      <c r="I77" s="348">
        <v>-0.17469999999999999</v>
      </c>
      <c r="J77" s="348">
        <v>-0.33789999999999998</v>
      </c>
      <c r="K77" s="348">
        <v>2.1663999999999999</v>
      </c>
      <c r="L77" s="348">
        <v>8.157</v>
      </c>
      <c r="M77" s="348">
        <v>4.4019000000000004</v>
      </c>
      <c r="N77" s="350">
        <v>7.8268000000000004</v>
      </c>
      <c r="O77" s="348" t="s">
        <v>430</v>
      </c>
      <c r="P77" s="348" t="s">
        <v>430</v>
      </c>
      <c r="Q77" s="348" t="s">
        <v>430</v>
      </c>
      <c r="R77" s="348" t="s">
        <v>430</v>
      </c>
      <c r="S77" s="348">
        <v>3.9098000000000002</v>
      </c>
      <c r="T77" s="348">
        <v>17.468800000000002</v>
      </c>
      <c r="U77" s="348">
        <v>1.4229000000000001</v>
      </c>
      <c r="V77" s="348">
        <v>6.6226000000000003</v>
      </c>
      <c r="W77" s="348">
        <v>1.0996999999999999</v>
      </c>
      <c r="X77" s="348">
        <v>7.2728000000000002</v>
      </c>
      <c r="Y77" s="374"/>
      <c r="Z77" s="346">
        <v>12</v>
      </c>
      <c r="AA77" s="346">
        <v>17</v>
      </c>
      <c r="AB77" s="346">
        <v>9</v>
      </c>
      <c r="AC77" s="346">
        <v>12</v>
      </c>
      <c r="AD77" s="346">
        <v>17</v>
      </c>
      <c r="AE77" s="346">
        <v>13</v>
      </c>
      <c r="AF77" s="346" t="s">
        <v>430</v>
      </c>
      <c r="AG77" s="346" t="s">
        <v>430</v>
      </c>
      <c r="AH77" s="346" t="s">
        <v>430</v>
      </c>
      <c r="AI77" s="346" t="s">
        <v>430</v>
      </c>
      <c r="AJ77" s="346">
        <v>9</v>
      </c>
      <c r="AK77" s="346">
        <v>16</v>
      </c>
      <c r="AL77" s="346">
        <v>16</v>
      </c>
      <c r="AM77" s="346">
        <v>14</v>
      </c>
      <c r="AN77" s="346">
        <v>16</v>
      </c>
      <c r="AO77" s="373"/>
      <c r="AP77" s="348" t="s">
        <v>430</v>
      </c>
      <c r="AQ77" s="348" t="s">
        <v>430</v>
      </c>
      <c r="AR77" s="348" t="s">
        <v>430</v>
      </c>
      <c r="AS77" s="348" t="s">
        <v>430</v>
      </c>
      <c r="AT77" s="348">
        <v>11.04</v>
      </c>
      <c r="AU77" s="351"/>
      <c r="AV77" s="346" t="s">
        <v>430</v>
      </c>
      <c r="AW77" s="346" t="s">
        <v>430</v>
      </c>
      <c r="AX77" s="346" t="s">
        <v>430</v>
      </c>
      <c r="AY77" s="346" t="s">
        <v>430</v>
      </c>
      <c r="AZ77" s="346">
        <v>16</v>
      </c>
      <c r="BA77" s="348"/>
      <c r="BB77" s="350">
        <v>10.386324779727699</v>
      </c>
      <c r="BC77" s="375">
        <v>0.93086643495839205</v>
      </c>
      <c r="BD77" s="375">
        <v>1.2009114944628699E-2</v>
      </c>
      <c r="BE77" s="467">
        <v>0.11194389160047299</v>
      </c>
      <c r="BF77" s="468"/>
      <c r="BG77" s="348">
        <v>37.061799999999998</v>
      </c>
      <c r="BH77" s="348">
        <v>28.539899999999999</v>
      </c>
      <c r="BI77" s="348">
        <v>28.7529</v>
      </c>
      <c r="BJ77" s="348">
        <v>5.6454000000000004</v>
      </c>
      <c r="BK77" s="373"/>
      <c r="BL77" s="372" t="s">
        <v>587</v>
      </c>
      <c r="BM77" s="372" t="s">
        <v>588</v>
      </c>
      <c r="BN77" s="372" t="s">
        <v>589</v>
      </c>
      <c r="BO77" s="372" t="s">
        <v>590</v>
      </c>
      <c r="BP77" s="372" t="s">
        <v>591</v>
      </c>
      <c r="BQ77" s="373"/>
      <c r="BR77" s="354" t="s">
        <v>476</v>
      </c>
    </row>
    <row r="78" spans="1:70" s="107" customFormat="1" x14ac:dyDescent="0.25">
      <c r="A78" s="345" t="s">
        <v>655</v>
      </c>
      <c r="B78" s="373"/>
      <c r="C78" s="719">
        <v>44865</v>
      </c>
      <c r="D78" s="373"/>
      <c r="E78" s="346">
        <v>2186.69</v>
      </c>
      <c r="F78" s="373"/>
      <c r="G78" s="347">
        <v>19.854800000000001</v>
      </c>
      <c r="H78" s="374"/>
      <c r="I78" s="348">
        <v>0.31319999999999998</v>
      </c>
      <c r="J78" s="348">
        <v>0.70299999999999996</v>
      </c>
      <c r="K78" s="348">
        <v>2.0083000000000002</v>
      </c>
      <c r="L78" s="348">
        <v>10.975199999999999</v>
      </c>
      <c r="M78" s="348">
        <v>9.8460999999999999</v>
      </c>
      <c r="N78" s="350">
        <v>13.696999999999999</v>
      </c>
      <c r="O78" s="348">
        <v>7.4512</v>
      </c>
      <c r="P78" s="348">
        <v>20.088200000000001</v>
      </c>
      <c r="Q78" s="348" t="s">
        <v>430</v>
      </c>
      <c r="R78" s="348" t="s">
        <v>430</v>
      </c>
      <c r="S78" s="348">
        <v>3.8730000000000002</v>
      </c>
      <c r="T78" s="348">
        <v>25.1508</v>
      </c>
      <c r="U78" s="348">
        <v>8.7897999999999996</v>
      </c>
      <c r="V78" s="348">
        <v>12.751099999999999</v>
      </c>
      <c r="W78" s="348">
        <v>2.1478999999999999</v>
      </c>
      <c r="X78" s="348">
        <v>19.858599999999999</v>
      </c>
      <c r="Y78" s="374"/>
      <c r="Z78" s="346">
        <v>1</v>
      </c>
      <c r="AA78" s="346">
        <v>7</v>
      </c>
      <c r="AB78" s="346">
        <v>13</v>
      </c>
      <c r="AC78" s="346">
        <v>3</v>
      </c>
      <c r="AD78" s="346">
        <v>9</v>
      </c>
      <c r="AE78" s="346">
        <v>7</v>
      </c>
      <c r="AF78" s="346">
        <v>4</v>
      </c>
      <c r="AG78" s="346">
        <v>2</v>
      </c>
      <c r="AH78" s="346" t="s">
        <v>430</v>
      </c>
      <c r="AI78" s="346" t="s">
        <v>430</v>
      </c>
      <c r="AJ78" s="346">
        <v>10</v>
      </c>
      <c r="AK78" s="346">
        <v>3</v>
      </c>
      <c r="AL78" s="346">
        <v>7</v>
      </c>
      <c r="AM78" s="346">
        <v>7</v>
      </c>
      <c r="AN78" s="346">
        <v>7</v>
      </c>
      <c r="AO78" s="373"/>
      <c r="AP78" s="348" t="s">
        <v>430</v>
      </c>
      <c r="AQ78" s="348" t="s">
        <v>430</v>
      </c>
      <c r="AR78" s="348" t="s">
        <v>430</v>
      </c>
      <c r="AS78" s="348">
        <v>15.05</v>
      </c>
      <c r="AT78" s="348">
        <v>21.27</v>
      </c>
      <c r="AU78" s="351"/>
      <c r="AV78" s="346" t="s">
        <v>430</v>
      </c>
      <c r="AW78" s="346" t="s">
        <v>430</v>
      </c>
      <c r="AX78" s="346" t="s">
        <v>430</v>
      </c>
      <c r="AY78" s="346">
        <v>1</v>
      </c>
      <c r="AZ78" s="346">
        <v>6</v>
      </c>
      <c r="BA78" s="348"/>
      <c r="BB78" s="350">
        <v>16.2555220799434</v>
      </c>
      <c r="BC78" s="375">
        <v>0.99535073474323699</v>
      </c>
      <c r="BD78" s="375">
        <v>7.61415397802888E-2</v>
      </c>
      <c r="BE78" s="467">
        <v>0.378469111694058</v>
      </c>
      <c r="BF78" s="468"/>
      <c r="BG78" s="348">
        <v>38.152799999999999</v>
      </c>
      <c r="BH78" s="348">
        <v>28.906099999999999</v>
      </c>
      <c r="BI78" s="348">
        <v>28.3917</v>
      </c>
      <c r="BJ78" s="348">
        <v>4.5494000000000003</v>
      </c>
      <c r="BK78" s="373"/>
      <c r="BL78" s="372" t="s">
        <v>593</v>
      </c>
      <c r="BM78" s="372" t="s">
        <v>594</v>
      </c>
      <c r="BN78" s="372" t="s">
        <v>595</v>
      </c>
      <c r="BO78" s="372" t="s">
        <v>596</v>
      </c>
      <c r="BP78" s="372" t="s">
        <v>597</v>
      </c>
      <c r="BQ78" s="373"/>
      <c r="BR78" s="354" t="s">
        <v>436</v>
      </c>
    </row>
    <row r="79" spans="1:70" s="107" customFormat="1" x14ac:dyDescent="0.25">
      <c r="A79" s="345" t="s">
        <v>656</v>
      </c>
      <c r="B79" s="373"/>
      <c r="C79" s="719">
        <v>45715</v>
      </c>
      <c r="D79" s="373"/>
      <c r="E79" s="346">
        <v>1565.86</v>
      </c>
      <c r="F79" s="373"/>
      <c r="G79" s="347">
        <v>12.586</v>
      </c>
      <c r="H79" s="374"/>
      <c r="I79" s="348">
        <v>-0.15870000000000001</v>
      </c>
      <c r="J79" s="348">
        <v>-0.18240000000000001</v>
      </c>
      <c r="K79" s="348">
        <v>2.0430999999999999</v>
      </c>
      <c r="L79" s="348">
        <v>8.5936000000000003</v>
      </c>
      <c r="M79" s="348">
        <v>9.6723999999999997</v>
      </c>
      <c r="N79" s="350">
        <v>14.3558</v>
      </c>
      <c r="O79" s="348" t="s">
        <v>430</v>
      </c>
      <c r="P79" s="348" t="s">
        <v>430</v>
      </c>
      <c r="Q79" s="348" t="s">
        <v>430</v>
      </c>
      <c r="R79" s="348" t="s">
        <v>430</v>
      </c>
      <c r="S79" s="348">
        <v>3.1638999999999999</v>
      </c>
      <c r="T79" s="348">
        <v>23.198899999999998</v>
      </c>
      <c r="U79" s="348">
        <v>8.0622000000000007</v>
      </c>
      <c r="V79" s="348">
        <v>14.5015</v>
      </c>
      <c r="W79" s="348">
        <v>2.0101</v>
      </c>
      <c r="X79" s="348">
        <v>17.093299999999999</v>
      </c>
      <c r="Y79" s="374"/>
      <c r="Z79" s="346">
        <v>11</v>
      </c>
      <c r="AA79" s="346">
        <v>16</v>
      </c>
      <c r="AB79" s="346">
        <v>11</v>
      </c>
      <c r="AC79" s="346">
        <v>10</v>
      </c>
      <c r="AD79" s="346">
        <v>10</v>
      </c>
      <c r="AE79" s="346">
        <v>6</v>
      </c>
      <c r="AF79" s="346" t="s">
        <v>430</v>
      </c>
      <c r="AG79" s="346" t="s">
        <v>430</v>
      </c>
      <c r="AH79" s="346" t="s">
        <v>430</v>
      </c>
      <c r="AI79" s="346" t="s">
        <v>430</v>
      </c>
      <c r="AJ79" s="346">
        <v>12</v>
      </c>
      <c r="AK79" s="346">
        <v>7</v>
      </c>
      <c r="AL79" s="346">
        <v>9</v>
      </c>
      <c r="AM79" s="346">
        <v>5</v>
      </c>
      <c r="AN79" s="346">
        <v>9</v>
      </c>
      <c r="AO79" s="373"/>
      <c r="AP79" s="348" t="s">
        <v>430</v>
      </c>
      <c r="AQ79" s="348" t="s">
        <v>430</v>
      </c>
      <c r="AR79" s="348" t="s">
        <v>430</v>
      </c>
      <c r="AS79" s="348" t="s">
        <v>430</v>
      </c>
      <c r="AT79" s="348">
        <v>20.93</v>
      </c>
      <c r="AU79" s="351"/>
      <c r="AV79" s="346" t="s">
        <v>430</v>
      </c>
      <c r="AW79" s="346" t="s">
        <v>430</v>
      </c>
      <c r="AX79" s="346" t="s">
        <v>430</v>
      </c>
      <c r="AY79" s="346" t="s">
        <v>430</v>
      </c>
      <c r="AZ79" s="346">
        <v>7</v>
      </c>
      <c r="BA79" s="348"/>
      <c r="BB79" s="350">
        <v>13.4806994582464</v>
      </c>
      <c r="BC79" s="375">
        <v>1.0626010114013</v>
      </c>
      <c r="BD79" s="375">
        <v>7.3493180183811999E-2</v>
      </c>
      <c r="BE79" s="467">
        <v>0.10552916802651</v>
      </c>
      <c r="BF79" s="468"/>
      <c r="BG79" s="348">
        <v>35.297199999999997</v>
      </c>
      <c r="BH79" s="348">
        <v>26.506799999999998</v>
      </c>
      <c r="BI79" s="348">
        <v>34.519300000000001</v>
      </c>
      <c r="BJ79" s="348">
        <v>3.6766999999999999</v>
      </c>
      <c r="BK79" s="373"/>
      <c r="BL79" s="372" t="s">
        <v>599</v>
      </c>
      <c r="BM79" s="372" t="s">
        <v>600</v>
      </c>
      <c r="BN79" s="372" t="s">
        <v>601</v>
      </c>
      <c r="BO79" s="372" t="s">
        <v>602</v>
      </c>
      <c r="BP79" s="372" t="s">
        <v>603</v>
      </c>
      <c r="BQ79" s="373"/>
      <c r="BR79" s="354" t="s">
        <v>604</v>
      </c>
    </row>
    <row r="80" spans="1:70" s="107" customFormat="1" x14ac:dyDescent="0.25">
      <c r="A80" s="345" t="s">
        <v>657</v>
      </c>
      <c r="B80" s="373"/>
      <c r="C80" s="719">
        <v>43601</v>
      </c>
      <c r="D80" s="373"/>
      <c r="E80" s="346">
        <v>1515.44</v>
      </c>
      <c r="F80" s="373"/>
      <c r="G80" s="347">
        <v>30.351600000000001</v>
      </c>
      <c r="H80" s="374"/>
      <c r="I80" s="348">
        <v>-0.20880000000000001</v>
      </c>
      <c r="J80" s="348">
        <v>1.7097</v>
      </c>
      <c r="K80" s="348">
        <v>3.2890999999999999</v>
      </c>
      <c r="L80" s="348">
        <v>10.6463</v>
      </c>
      <c r="M80" s="348">
        <v>12.027900000000001</v>
      </c>
      <c r="N80" s="350">
        <v>15.7614</v>
      </c>
      <c r="O80" s="348">
        <v>6.9648000000000003</v>
      </c>
      <c r="P80" s="348">
        <v>19.382300000000001</v>
      </c>
      <c r="Q80" s="348">
        <v>15.64</v>
      </c>
      <c r="R80" s="348" t="s">
        <v>430</v>
      </c>
      <c r="S80" s="348">
        <v>3.5741999999999998</v>
      </c>
      <c r="T80" s="348">
        <v>24.5884</v>
      </c>
      <c r="U80" s="348">
        <v>10.638999999999999</v>
      </c>
      <c r="V80" s="348">
        <v>17.075500000000002</v>
      </c>
      <c r="W80" s="348">
        <v>3.6852999999999998</v>
      </c>
      <c r="X80" s="348">
        <v>16.5505</v>
      </c>
      <c r="Y80" s="374"/>
      <c r="Z80" s="346">
        <v>15</v>
      </c>
      <c r="AA80" s="346">
        <v>1</v>
      </c>
      <c r="AB80" s="346">
        <v>4</v>
      </c>
      <c r="AC80" s="346">
        <v>5</v>
      </c>
      <c r="AD80" s="346">
        <v>4</v>
      </c>
      <c r="AE80" s="346">
        <v>4</v>
      </c>
      <c r="AF80" s="346">
        <v>5</v>
      </c>
      <c r="AG80" s="346">
        <v>3</v>
      </c>
      <c r="AH80" s="346">
        <v>1</v>
      </c>
      <c r="AI80" s="346" t="s">
        <v>430</v>
      </c>
      <c r="AJ80" s="346">
        <v>11</v>
      </c>
      <c r="AK80" s="346">
        <v>4</v>
      </c>
      <c r="AL80" s="346">
        <v>3</v>
      </c>
      <c r="AM80" s="346">
        <v>3</v>
      </c>
      <c r="AN80" s="346">
        <v>1</v>
      </c>
      <c r="AO80" s="373"/>
      <c r="AP80" s="348" t="s">
        <v>430</v>
      </c>
      <c r="AQ80" s="348">
        <v>18.11</v>
      </c>
      <c r="AR80" s="348">
        <v>18.079999999999998</v>
      </c>
      <c r="AS80" s="348">
        <v>14.34</v>
      </c>
      <c r="AT80" s="348">
        <v>24.84</v>
      </c>
      <c r="AU80" s="351"/>
      <c r="AV80" s="346" t="s">
        <v>430</v>
      </c>
      <c r="AW80" s="346">
        <v>2</v>
      </c>
      <c r="AX80" s="346">
        <v>1</v>
      </c>
      <c r="AY80" s="346">
        <v>3</v>
      </c>
      <c r="AZ80" s="346">
        <v>3</v>
      </c>
      <c r="BA80" s="348"/>
      <c r="BB80" s="350">
        <v>16.747176915004601</v>
      </c>
      <c r="BC80" s="375">
        <v>1.0566805119249001</v>
      </c>
      <c r="BD80" s="375">
        <v>7.1252062113904099E-2</v>
      </c>
      <c r="BE80" s="467">
        <v>0.28107567536731498</v>
      </c>
      <c r="BF80" s="468"/>
      <c r="BG80" s="348">
        <v>44.470799999999997</v>
      </c>
      <c r="BH80" s="348">
        <v>24.326499999999999</v>
      </c>
      <c r="BI80" s="348">
        <v>26.7789</v>
      </c>
      <c r="BJ80" s="348">
        <v>4.4238</v>
      </c>
      <c r="BK80" s="373"/>
      <c r="BL80" s="372" t="s">
        <v>606</v>
      </c>
      <c r="BM80" s="372" t="s">
        <v>607</v>
      </c>
      <c r="BN80" s="372" t="s">
        <v>608</v>
      </c>
      <c r="BO80" s="372" t="s">
        <v>609</v>
      </c>
      <c r="BP80" s="372" t="s">
        <v>610</v>
      </c>
      <c r="BQ80" s="373"/>
      <c r="BR80" s="354" t="s">
        <v>611</v>
      </c>
    </row>
    <row r="81" spans="1:70" s="107" customFormat="1" x14ac:dyDescent="0.25">
      <c r="A81" s="345" t="s">
        <v>658</v>
      </c>
      <c r="B81" s="373"/>
      <c r="C81" s="719">
        <v>44914</v>
      </c>
      <c r="D81" s="373"/>
      <c r="E81" s="346">
        <v>1512.13</v>
      </c>
      <c r="F81" s="373"/>
      <c r="G81" s="347">
        <v>18.579999999999998</v>
      </c>
      <c r="H81" s="374"/>
      <c r="I81" s="348">
        <v>0.10780000000000001</v>
      </c>
      <c r="J81" s="348">
        <v>0.7046</v>
      </c>
      <c r="K81" s="348">
        <v>3.5097</v>
      </c>
      <c r="L81" s="348">
        <v>10.8592</v>
      </c>
      <c r="M81" s="348">
        <v>10.9254</v>
      </c>
      <c r="N81" s="350">
        <v>14.9041</v>
      </c>
      <c r="O81" s="348">
        <v>8.5786999999999995</v>
      </c>
      <c r="P81" s="348">
        <v>17.154299999999999</v>
      </c>
      <c r="Q81" s="348" t="s">
        <v>430</v>
      </c>
      <c r="R81" s="348" t="s">
        <v>430</v>
      </c>
      <c r="S81" s="348">
        <v>4.7941000000000003</v>
      </c>
      <c r="T81" s="348">
        <v>23.373200000000001</v>
      </c>
      <c r="U81" s="348">
        <v>10.0059</v>
      </c>
      <c r="V81" s="348">
        <v>14.2681</v>
      </c>
      <c r="W81" s="348">
        <v>2.9933000000000001</v>
      </c>
      <c r="X81" s="348">
        <v>18.486699999999999</v>
      </c>
      <c r="Y81" s="374"/>
      <c r="Z81" s="346">
        <v>7</v>
      </c>
      <c r="AA81" s="346">
        <v>6</v>
      </c>
      <c r="AB81" s="346">
        <v>3</v>
      </c>
      <c r="AC81" s="346">
        <v>4</v>
      </c>
      <c r="AD81" s="346">
        <v>5</v>
      </c>
      <c r="AE81" s="346">
        <v>5</v>
      </c>
      <c r="AF81" s="346">
        <v>2</v>
      </c>
      <c r="AG81" s="346">
        <v>4</v>
      </c>
      <c r="AH81" s="346" t="s">
        <v>430</v>
      </c>
      <c r="AI81" s="346" t="s">
        <v>430</v>
      </c>
      <c r="AJ81" s="346">
        <v>5</v>
      </c>
      <c r="AK81" s="346">
        <v>6</v>
      </c>
      <c r="AL81" s="346">
        <v>4</v>
      </c>
      <c r="AM81" s="346">
        <v>6</v>
      </c>
      <c r="AN81" s="346">
        <v>5</v>
      </c>
      <c r="AO81" s="373"/>
      <c r="AP81" s="348" t="s">
        <v>430</v>
      </c>
      <c r="AQ81" s="348" t="s">
        <v>430</v>
      </c>
      <c r="AR81" s="348" t="s">
        <v>430</v>
      </c>
      <c r="AS81" s="348">
        <v>14.2</v>
      </c>
      <c r="AT81" s="348">
        <v>23.12</v>
      </c>
      <c r="AU81" s="351"/>
      <c r="AV81" s="346" t="s">
        <v>430</v>
      </c>
      <c r="AW81" s="346" t="s">
        <v>430</v>
      </c>
      <c r="AX81" s="346" t="s">
        <v>430</v>
      </c>
      <c r="AY81" s="346">
        <v>4</v>
      </c>
      <c r="AZ81" s="346">
        <v>4</v>
      </c>
      <c r="BA81" s="348"/>
      <c r="BB81" s="350">
        <v>15.5103496808198</v>
      </c>
      <c r="BC81" s="375">
        <v>0.97529948621986695</v>
      </c>
      <c r="BD81" s="375">
        <v>6.7151565419245093E-2</v>
      </c>
      <c r="BE81" s="467">
        <v>0.19960243125372401</v>
      </c>
      <c r="BF81" s="468"/>
      <c r="BG81" s="348">
        <v>35.113700000000001</v>
      </c>
      <c r="BH81" s="348">
        <v>30.116599999999998</v>
      </c>
      <c r="BI81" s="348">
        <v>32.438800000000001</v>
      </c>
      <c r="BJ81" s="348">
        <v>2.3309000000000002</v>
      </c>
      <c r="BK81" s="373"/>
      <c r="BL81" s="372" t="s">
        <v>613</v>
      </c>
      <c r="BM81" s="372" t="s">
        <v>614</v>
      </c>
      <c r="BN81" s="372" t="s">
        <v>615</v>
      </c>
      <c r="BO81" s="372" t="s">
        <v>616</v>
      </c>
      <c r="BP81" s="372" t="s">
        <v>617</v>
      </c>
      <c r="BQ81" s="373"/>
      <c r="BR81" s="354" t="s">
        <v>548</v>
      </c>
    </row>
    <row r="82" spans="1:70" s="107" customFormat="1" x14ac:dyDescent="0.25">
      <c r="A82" s="345" t="s">
        <v>659</v>
      </c>
      <c r="B82" s="373"/>
      <c r="C82" s="719">
        <v>44988</v>
      </c>
      <c r="D82" s="373"/>
      <c r="E82" s="346">
        <v>1291.25</v>
      </c>
      <c r="F82" s="373"/>
      <c r="G82" s="347">
        <v>20.89</v>
      </c>
      <c r="H82" s="374"/>
      <c r="I82" s="348">
        <v>4.7899999999999998E-2</v>
      </c>
      <c r="J82" s="348">
        <v>0.82050000000000001</v>
      </c>
      <c r="K82" s="348">
        <v>1.1133</v>
      </c>
      <c r="L82" s="348">
        <v>8.4631000000000007</v>
      </c>
      <c r="M82" s="348">
        <v>10.8811</v>
      </c>
      <c r="N82" s="350">
        <v>17.557700000000001</v>
      </c>
      <c r="O82" s="348">
        <v>7.9090999999999996</v>
      </c>
      <c r="P82" s="348">
        <v>20.302299999999999</v>
      </c>
      <c r="Q82" s="348" t="s">
        <v>430</v>
      </c>
      <c r="R82" s="348" t="s">
        <v>430</v>
      </c>
      <c r="S82" s="348">
        <v>3.0587</v>
      </c>
      <c r="T82" s="348">
        <v>21.031300000000002</v>
      </c>
      <c r="U82" s="348">
        <v>8.4631000000000007</v>
      </c>
      <c r="V82" s="348">
        <v>16.314</v>
      </c>
      <c r="W82" s="348">
        <v>1.704</v>
      </c>
      <c r="X82" s="348">
        <v>23.8096</v>
      </c>
      <c r="Y82" s="374"/>
      <c r="Z82" s="346">
        <v>8</v>
      </c>
      <c r="AA82" s="346">
        <v>5</v>
      </c>
      <c r="AB82" s="346">
        <v>15</v>
      </c>
      <c r="AC82" s="346">
        <v>11</v>
      </c>
      <c r="AD82" s="346">
        <v>6</v>
      </c>
      <c r="AE82" s="346">
        <v>3</v>
      </c>
      <c r="AF82" s="346">
        <v>3</v>
      </c>
      <c r="AG82" s="346">
        <v>1</v>
      </c>
      <c r="AH82" s="346" t="s">
        <v>430</v>
      </c>
      <c r="AI82" s="346" t="s">
        <v>430</v>
      </c>
      <c r="AJ82" s="346">
        <v>13</v>
      </c>
      <c r="AK82" s="346">
        <v>10</v>
      </c>
      <c r="AL82" s="346">
        <v>8</v>
      </c>
      <c r="AM82" s="346">
        <v>4</v>
      </c>
      <c r="AN82" s="346">
        <v>12</v>
      </c>
      <c r="AO82" s="373"/>
      <c r="AP82" s="348" t="s">
        <v>430</v>
      </c>
      <c r="AQ82" s="348" t="s">
        <v>430</v>
      </c>
      <c r="AR82" s="348" t="s">
        <v>430</v>
      </c>
      <c r="AS82" s="348">
        <v>14.97</v>
      </c>
      <c r="AT82" s="348">
        <v>21.89</v>
      </c>
      <c r="AU82" s="351"/>
      <c r="AV82" s="346" t="s">
        <v>430</v>
      </c>
      <c r="AW82" s="346" t="s">
        <v>430</v>
      </c>
      <c r="AX82" s="346" t="s">
        <v>430</v>
      </c>
      <c r="AY82" s="346">
        <v>2</v>
      </c>
      <c r="AZ82" s="346">
        <v>5</v>
      </c>
      <c r="BA82" s="348"/>
      <c r="BB82" s="350">
        <v>15.3784672037328</v>
      </c>
      <c r="BC82" s="375">
        <v>0.96662934336543405</v>
      </c>
      <c r="BD82" s="375">
        <v>8.2546087930953693E-2</v>
      </c>
      <c r="BE82" s="467">
        <v>0.43497510618093299</v>
      </c>
      <c r="BF82" s="468"/>
      <c r="BG82" s="348">
        <v>33.241500000000002</v>
      </c>
      <c r="BH82" s="348">
        <v>31.119499999999999</v>
      </c>
      <c r="BI82" s="348">
        <v>29.1221</v>
      </c>
      <c r="BJ82" s="348">
        <v>6.5168999999999997</v>
      </c>
      <c r="BK82" s="373"/>
      <c r="BL82" s="372" t="s">
        <v>619</v>
      </c>
      <c r="BM82" s="372" t="s">
        <v>620</v>
      </c>
      <c r="BN82" s="372" t="s">
        <v>621</v>
      </c>
      <c r="BO82" s="372" t="s">
        <v>622</v>
      </c>
      <c r="BP82" s="372" t="s">
        <v>623</v>
      </c>
      <c r="BQ82" s="373"/>
      <c r="BR82" s="354" t="s">
        <v>476</v>
      </c>
    </row>
    <row r="83" spans="1:70" s="107" customFormat="1" x14ac:dyDescent="0.25">
      <c r="A83" s="345" t="s">
        <v>660</v>
      </c>
      <c r="B83" s="373"/>
      <c r="C83" s="719">
        <v>45642</v>
      </c>
      <c r="D83" s="373"/>
      <c r="E83" s="346">
        <v>1014.12</v>
      </c>
      <c r="F83" s="373"/>
      <c r="G83" s="347">
        <v>12.525600000000001</v>
      </c>
      <c r="H83" s="374"/>
      <c r="I83" s="348">
        <v>-0.20630000000000001</v>
      </c>
      <c r="J83" s="348">
        <v>1.2734000000000001</v>
      </c>
      <c r="K83" s="348">
        <v>3.8580999999999999</v>
      </c>
      <c r="L83" s="348">
        <v>11.8377</v>
      </c>
      <c r="M83" s="348">
        <v>16.422999999999998</v>
      </c>
      <c r="N83" s="350">
        <v>21.480399999999999</v>
      </c>
      <c r="O83" s="348" t="s">
        <v>430</v>
      </c>
      <c r="P83" s="348" t="s">
        <v>430</v>
      </c>
      <c r="Q83" s="348" t="s">
        <v>430</v>
      </c>
      <c r="R83" s="348" t="s">
        <v>430</v>
      </c>
      <c r="S83" s="348">
        <v>5.7065999999999999</v>
      </c>
      <c r="T83" s="348">
        <v>29.577400000000001</v>
      </c>
      <c r="U83" s="348">
        <v>15.52</v>
      </c>
      <c r="V83" s="348">
        <v>20.443100000000001</v>
      </c>
      <c r="W83" s="348">
        <v>3.6234999999999999</v>
      </c>
      <c r="X83" s="348">
        <v>14.5519</v>
      </c>
      <c r="Y83" s="374"/>
      <c r="Z83" s="346">
        <v>14</v>
      </c>
      <c r="AA83" s="346">
        <v>2</v>
      </c>
      <c r="AB83" s="346">
        <v>2</v>
      </c>
      <c r="AC83" s="346">
        <v>2</v>
      </c>
      <c r="AD83" s="346">
        <v>1</v>
      </c>
      <c r="AE83" s="346">
        <v>1</v>
      </c>
      <c r="AF83" s="346" t="s">
        <v>430</v>
      </c>
      <c r="AG83" s="346" t="s">
        <v>430</v>
      </c>
      <c r="AH83" s="346" t="s">
        <v>430</v>
      </c>
      <c r="AI83" s="346" t="s">
        <v>430</v>
      </c>
      <c r="AJ83" s="346">
        <v>1</v>
      </c>
      <c r="AK83" s="346">
        <v>1</v>
      </c>
      <c r="AL83" s="346">
        <v>1</v>
      </c>
      <c r="AM83" s="346">
        <v>2</v>
      </c>
      <c r="AN83" s="346">
        <v>3</v>
      </c>
      <c r="AO83" s="373"/>
      <c r="AP83" s="348" t="s">
        <v>430</v>
      </c>
      <c r="AQ83" s="348" t="s">
        <v>430</v>
      </c>
      <c r="AR83" s="348" t="s">
        <v>430</v>
      </c>
      <c r="AS83" s="348" t="s">
        <v>430</v>
      </c>
      <c r="AT83" s="348">
        <v>31.95</v>
      </c>
      <c r="AU83" s="351"/>
      <c r="AV83" s="346" t="s">
        <v>430</v>
      </c>
      <c r="AW83" s="346" t="s">
        <v>430</v>
      </c>
      <c r="AX83" s="346" t="s">
        <v>430</v>
      </c>
      <c r="AY83" s="346" t="s">
        <v>430</v>
      </c>
      <c r="AZ83" s="346">
        <v>2</v>
      </c>
      <c r="BA83" s="348"/>
      <c r="BB83" s="350">
        <v>15.3139225329141</v>
      </c>
      <c r="BC83" s="375">
        <v>1.1788069255931399</v>
      </c>
      <c r="BD83" s="375">
        <v>7.9834549502564703E-2</v>
      </c>
      <c r="BE83" s="467">
        <v>0.81213935626887801</v>
      </c>
      <c r="BF83" s="468"/>
      <c r="BG83" s="348">
        <v>28.03</v>
      </c>
      <c r="BH83" s="348">
        <v>27.633199999999999</v>
      </c>
      <c r="BI83" s="348">
        <v>34.929299999999998</v>
      </c>
      <c r="BJ83" s="348">
        <v>9.4075000000000006</v>
      </c>
      <c r="BK83" s="373"/>
      <c r="BL83" s="372" t="s">
        <v>625</v>
      </c>
      <c r="BM83" s="372" t="s">
        <v>626</v>
      </c>
      <c r="BN83" s="372" t="s">
        <v>627</v>
      </c>
      <c r="BO83" s="372" t="s">
        <v>628</v>
      </c>
      <c r="BP83" s="372" t="s">
        <v>629</v>
      </c>
      <c r="BQ83" s="373"/>
      <c r="BR83" s="354" t="s">
        <v>443</v>
      </c>
    </row>
    <row r="84" spans="1:70" s="107" customFormat="1" x14ac:dyDescent="0.25">
      <c r="A84" s="345" t="s">
        <v>661</v>
      </c>
      <c r="B84" s="373"/>
      <c r="C84" s="719">
        <v>45859</v>
      </c>
      <c r="D84" s="373"/>
      <c r="E84" s="346">
        <v>728.93</v>
      </c>
      <c r="F84" s="373"/>
      <c r="G84" s="347">
        <v>12.11</v>
      </c>
      <c r="H84" s="374"/>
      <c r="I84" s="348">
        <v>0.16539999999999999</v>
      </c>
      <c r="J84" s="348">
        <v>1.1696</v>
      </c>
      <c r="K84" s="348">
        <v>4.4866000000000001</v>
      </c>
      <c r="L84" s="348">
        <v>13.3895</v>
      </c>
      <c r="M84" s="348">
        <v>15.114100000000001</v>
      </c>
      <c r="N84" s="350">
        <v>20.978999999999999</v>
      </c>
      <c r="O84" s="348" t="s">
        <v>430</v>
      </c>
      <c r="P84" s="348" t="s">
        <v>430</v>
      </c>
      <c r="Q84" s="348" t="s">
        <v>430</v>
      </c>
      <c r="R84" s="348" t="s">
        <v>430</v>
      </c>
      <c r="S84" s="348">
        <v>5.4878</v>
      </c>
      <c r="T84" s="348">
        <v>28.829799999999999</v>
      </c>
      <c r="U84" s="348">
        <v>14.7867</v>
      </c>
      <c r="V84" s="348">
        <v>21.2212</v>
      </c>
      <c r="W84" s="348">
        <v>3.6815000000000002</v>
      </c>
      <c r="X84" s="348">
        <v>19.7334</v>
      </c>
      <c r="Y84" s="374"/>
      <c r="Z84" s="346">
        <v>5</v>
      </c>
      <c r="AA84" s="346">
        <v>3</v>
      </c>
      <c r="AB84" s="346">
        <v>1</v>
      </c>
      <c r="AC84" s="346">
        <v>1</v>
      </c>
      <c r="AD84" s="346">
        <v>2</v>
      </c>
      <c r="AE84" s="346">
        <v>2</v>
      </c>
      <c r="AF84" s="346" t="s">
        <v>430</v>
      </c>
      <c r="AG84" s="346" t="s">
        <v>430</v>
      </c>
      <c r="AH84" s="346" t="s">
        <v>430</v>
      </c>
      <c r="AI84" s="346" t="s">
        <v>430</v>
      </c>
      <c r="AJ84" s="346">
        <v>2</v>
      </c>
      <c r="AK84" s="346">
        <v>2</v>
      </c>
      <c r="AL84" s="346">
        <v>2</v>
      </c>
      <c r="AM84" s="346">
        <v>1</v>
      </c>
      <c r="AN84" s="346">
        <v>2</v>
      </c>
      <c r="AO84" s="373"/>
      <c r="AP84" s="348" t="s">
        <v>430</v>
      </c>
      <c r="AQ84" s="348" t="s">
        <v>430</v>
      </c>
      <c r="AR84" s="348" t="s">
        <v>430</v>
      </c>
      <c r="AS84" s="348" t="s">
        <v>430</v>
      </c>
      <c r="AT84" s="348">
        <v>32.4</v>
      </c>
      <c r="AU84" s="351"/>
      <c r="AV84" s="346" t="s">
        <v>430</v>
      </c>
      <c r="AW84" s="346" t="s">
        <v>430</v>
      </c>
      <c r="AX84" s="346" t="s">
        <v>430</v>
      </c>
      <c r="AY84" s="346" t="s">
        <v>430</v>
      </c>
      <c r="AZ84" s="346">
        <v>1</v>
      </c>
      <c r="BA84" s="348"/>
      <c r="BB84" s="350">
        <v>13.6482219860534</v>
      </c>
      <c r="BC84" s="375">
        <v>1.1579078661222399</v>
      </c>
      <c r="BD84" s="375">
        <v>8.9882894548363207E-2</v>
      </c>
      <c r="BE84" s="467">
        <v>1.02671500570926</v>
      </c>
      <c r="BF84" s="468"/>
      <c r="BG84" s="348">
        <v>32.629199999999997</v>
      </c>
      <c r="BH84" s="348">
        <v>33.928600000000003</v>
      </c>
      <c r="BI84" s="348">
        <v>29.7118</v>
      </c>
      <c r="BJ84" s="348">
        <v>3.7303999999999999</v>
      </c>
      <c r="BK84" s="373"/>
      <c r="BL84" s="372" t="s">
        <v>631</v>
      </c>
      <c r="BM84" s="372" t="s">
        <v>632</v>
      </c>
      <c r="BN84" s="372" t="s">
        <v>468</v>
      </c>
      <c r="BO84" s="372" t="s">
        <v>633</v>
      </c>
      <c r="BP84" s="372" t="s">
        <v>634</v>
      </c>
      <c r="BQ84" s="373"/>
      <c r="BR84" s="354" t="s">
        <v>604</v>
      </c>
    </row>
    <row r="85" spans="1:70" s="107" customFormat="1" x14ac:dyDescent="0.25">
      <c r="A85" s="345" t="s">
        <v>662</v>
      </c>
      <c r="B85" s="373"/>
      <c r="C85" s="719">
        <v>45545</v>
      </c>
      <c r="D85" s="373"/>
      <c r="E85" s="346">
        <v>461.072</v>
      </c>
      <c r="F85" s="373"/>
      <c r="G85" s="347">
        <v>11.05</v>
      </c>
      <c r="H85" s="374"/>
      <c r="I85" s="348">
        <v>-0.1807</v>
      </c>
      <c r="J85" s="348">
        <v>-9.0399999999999994E-2</v>
      </c>
      <c r="K85" s="348">
        <v>3.1745999999999999</v>
      </c>
      <c r="L85" s="348">
        <v>10.169499999999999</v>
      </c>
      <c r="M85" s="348">
        <v>10.279400000000001</v>
      </c>
      <c r="N85" s="350">
        <v>12.069000000000001</v>
      </c>
      <c r="O85" s="348" t="s">
        <v>430</v>
      </c>
      <c r="P85" s="348" t="s">
        <v>430</v>
      </c>
      <c r="Q85" s="348" t="s">
        <v>430</v>
      </c>
      <c r="R85" s="348" t="s">
        <v>430</v>
      </c>
      <c r="S85" s="348">
        <v>5.0380000000000003</v>
      </c>
      <c r="T85" s="348">
        <v>22.641500000000001</v>
      </c>
      <c r="U85" s="348">
        <v>8.9743999999999993</v>
      </c>
      <c r="V85" s="348">
        <v>11.503500000000001</v>
      </c>
      <c r="W85" s="348">
        <v>1.8432999999999999</v>
      </c>
      <c r="X85" s="348">
        <v>5.3285</v>
      </c>
      <c r="Y85" s="374"/>
      <c r="Z85" s="346">
        <v>13</v>
      </c>
      <c r="AA85" s="346">
        <v>15</v>
      </c>
      <c r="AB85" s="346">
        <v>5</v>
      </c>
      <c r="AC85" s="346">
        <v>6</v>
      </c>
      <c r="AD85" s="346">
        <v>7</v>
      </c>
      <c r="AE85" s="346">
        <v>8</v>
      </c>
      <c r="AF85" s="346" t="s">
        <v>430</v>
      </c>
      <c r="AG85" s="346" t="s">
        <v>430</v>
      </c>
      <c r="AH85" s="346" t="s">
        <v>430</v>
      </c>
      <c r="AI85" s="346" t="s">
        <v>430</v>
      </c>
      <c r="AJ85" s="346">
        <v>3</v>
      </c>
      <c r="AK85" s="346">
        <v>8</v>
      </c>
      <c r="AL85" s="346">
        <v>6</v>
      </c>
      <c r="AM85" s="346">
        <v>9</v>
      </c>
      <c r="AN85" s="346">
        <v>11</v>
      </c>
      <c r="AO85" s="373"/>
      <c r="AP85" s="348" t="s">
        <v>430</v>
      </c>
      <c r="AQ85" s="348" t="s">
        <v>430</v>
      </c>
      <c r="AR85" s="348" t="s">
        <v>430</v>
      </c>
      <c r="AS85" s="348" t="s">
        <v>430</v>
      </c>
      <c r="AT85" s="348">
        <v>20.239999999999998</v>
      </c>
      <c r="AU85" s="351"/>
      <c r="AV85" s="346" t="s">
        <v>430</v>
      </c>
      <c r="AW85" s="346" t="s">
        <v>430</v>
      </c>
      <c r="AX85" s="346" t="s">
        <v>430</v>
      </c>
      <c r="AY85" s="346" t="s">
        <v>430</v>
      </c>
      <c r="AZ85" s="346">
        <v>8</v>
      </c>
      <c r="BA85" s="348"/>
      <c r="BB85" s="350">
        <v>15.797024472212501</v>
      </c>
      <c r="BC85" s="375">
        <v>0.98561958306256003</v>
      </c>
      <c r="BD85" s="375">
        <v>3.2044148074042698E-3</v>
      </c>
      <c r="BE85" s="467">
        <v>0.320673777483172</v>
      </c>
      <c r="BF85" s="468"/>
      <c r="BG85" s="348">
        <v>42.222499999999997</v>
      </c>
      <c r="BH85" s="348">
        <v>27.2759</v>
      </c>
      <c r="BI85" s="348">
        <v>24.860099999999999</v>
      </c>
      <c r="BJ85" s="348">
        <v>5.6414999999999997</v>
      </c>
      <c r="BK85" s="373"/>
      <c r="BL85" s="372" t="s">
        <v>636</v>
      </c>
      <c r="BM85" s="372" t="s">
        <v>637</v>
      </c>
      <c r="BN85" s="372" t="s">
        <v>638</v>
      </c>
      <c r="BO85" s="372" t="s">
        <v>639</v>
      </c>
      <c r="BP85" s="372" t="s">
        <v>640</v>
      </c>
      <c r="BQ85" s="373"/>
      <c r="BR85" s="354" t="s">
        <v>611</v>
      </c>
    </row>
    <row r="86" spans="1:70" s="107" customFormat="1" x14ac:dyDescent="0.25">
      <c r="A86" s="345" t="s">
        <v>663</v>
      </c>
      <c r="B86" s="373"/>
      <c r="C86" s="719">
        <v>45595</v>
      </c>
      <c r="D86" s="373"/>
      <c r="E86" s="346">
        <v>231.13</v>
      </c>
      <c r="F86" s="373"/>
      <c r="G86" s="347">
        <v>9.11</v>
      </c>
      <c r="H86" s="374"/>
      <c r="I86" s="348">
        <v>-0.21909999999999999</v>
      </c>
      <c r="J86" s="348">
        <v>0.99780000000000002</v>
      </c>
      <c r="K86" s="348">
        <v>2.2446999999999999</v>
      </c>
      <c r="L86" s="348">
        <v>6.5496999999999996</v>
      </c>
      <c r="M86" s="348">
        <v>4.4725000000000001</v>
      </c>
      <c r="N86" s="350">
        <v>-4.0042</v>
      </c>
      <c r="O86" s="348" t="s">
        <v>430</v>
      </c>
      <c r="P86" s="348" t="s">
        <v>430</v>
      </c>
      <c r="Q86" s="348" t="s">
        <v>430</v>
      </c>
      <c r="R86" s="348" t="s">
        <v>430</v>
      </c>
      <c r="S86" s="348">
        <v>2.3595999999999999</v>
      </c>
      <c r="T86" s="348">
        <v>12.330500000000001</v>
      </c>
      <c r="U86" s="348">
        <v>0.88590000000000002</v>
      </c>
      <c r="V86" s="348">
        <v>-1.3001</v>
      </c>
      <c r="W86" s="348">
        <v>3.2879999999999998</v>
      </c>
      <c r="X86" s="348">
        <v>-5.0843999999999996</v>
      </c>
      <c r="Y86" s="374"/>
      <c r="Z86" s="346">
        <v>16</v>
      </c>
      <c r="AA86" s="346">
        <v>4</v>
      </c>
      <c r="AB86" s="346">
        <v>7</v>
      </c>
      <c r="AC86" s="346">
        <v>16</v>
      </c>
      <c r="AD86" s="346">
        <v>16</v>
      </c>
      <c r="AE86" s="346">
        <v>17</v>
      </c>
      <c r="AF86" s="346" t="s">
        <v>430</v>
      </c>
      <c r="AG86" s="346" t="s">
        <v>430</v>
      </c>
      <c r="AH86" s="346" t="s">
        <v>430</v>
      </c>
      <c r="AI86" s="346" t="s">
        <v>430</v>
      </c>
      <c r="AJ86" s="346">
        <v>15</v>
      </c>
      <c r="AK86" s="346">
        <v>17</v>
      </c>
      <c r="AL86" s="346">
        <v>17</v>
      </c>
      <c r="AM86" s="346">
        <v>17</v>
      </c>
      <c r="AN86" s="346">
        <v>4</v>
      </c>
      <c r="AO86" s="373"/>
      <c r="AP86" s="348" t="s">
        <v>430</v>
      </c>
      <c r="AQ86" s="348" t="s">
        <v>430</v>
      </c>
      <c r="AR86" s="348" t="s">
        <v>430</v>
      </c>
      <c r="AS86" s="348" t="s">
        <v>430</v>
      </c>
      <c r="AT86" s="348">
        <v>6.21</v>
      </c>
      <c r="AU86" s="351"/>
      <c r="AV86" s="346" t="s">
        <v>430</v>
      </c>
      <c r="AW86" s="346" t="s">
        <v>430</v>
      </c>
      <c r="AX86" s="346" t="s">
        <v>430</v>
      </c>
      <c r="AY86" s="346" t="s">
        <v>430</v>
      </c>
      <c r="AZ86" s="346">
        <v>17</v>
      </c>
      <c r="BA86" s="348"/>
      <c r="BB86" s="350">
        <v>11.463243707768701</v>
      </c>
      <c r="BC86" s="375">
        <v>0.66612760849136798</v>
      </c>
      <c r="BD86" s="375">
        <v>-5.6417830044678603E-2</v>
      </c>
      <c r="BE86" s="467">
        <v>-0.75726149871654502</v>
      </c>
      <c r="BF86" s="468"/>
      <c r="BG86" s="348">
        <v>22.489599999999999</v>
      </c>
      <c r="BH86" s="348">
        <v>16.966100000000001</v>
      </c>
      <c r="BI86" s="348">
        <v>48.237900000000003</v>
      </c>
      <c r="BJ86" s="348">
        <v>12.3064</v>
      </c>
      <c r="BK86" s="373"/>
      <c r="BL86" s="372" t="s">
        <v>642</v>
      </c>
      <c r="BM86" s="372" t="s">
        <v>643</v>
      </c>
      <c r="BN86" s="372" t="s">
        <v>644</v>
      </c>
      <c r="BO86" s="372" t="s">
        <v>645</v>
      </c>
      <c r="BP86" s="372" t="s">
        <v>646</v>
      </c>
      <c r="BQ86" s="373"/>
      <c r="BR86" s="354" t="s">
        <v>436</v>
      </c>
    </row>
    <row r="87" spans="1:70" x14ac:dyDescent="0.25">
      <c r="A87" s="36" t="s">
        <v>93</v>
      </c>
      <c r="B87" s="43"/>
      <c r="C87" s="720"/>
      <c r="D87" s="43"/>
      <c r="E87" s="51"/>
      <c r="F87" s="43"/>
      <c r="G87" s="55"/>
      <c r="H87" s="66"/>
      <c r="I87" s="59">
        <v>-8.6E-3</v>
      </c>
      <c r="J87" s="59">
        <v>0.4652</v>
      </c>
      <c r="K87" s="59">
        <v>2.246</v>
      </c>
      <c r="L87" s="59">
        <v>9.1882000000000001</v>
      </c>
      <c r="M87" s="59">
        <v>9.4353999999999996</v>
      </c>
      <c r="N87" s="70">
        <v>11.632</v>
      </c>
      <c r="O87" s="59">
        <v>5.9204999999999997</v>
      </c>
      <c r="P87" s="59">
        <v>17.030200000000001</v>
      </c>
      <c r="Q87" s="59">
        <v>14.4834</v>
      </c>
      <c r="R87" s="59">
        <v>16.292000000000002</v>
      </c>
      <c r="S87" s="59">
        <v>3.8795999999999999</v>
      </c>
      <c r="T87" s="59">
        <v>22.000699999999998</v>
      </c>
      <c r="U87" s="59">
        <v>7.3102999999999998</v>
      </c>
      <c r="V87" s="59">
        <v>11.4001</v>
      </c>
      <c r="W87" s="59">
        <v>2.242</v>
      </c>
      <c r="X87" s="59">
        <v>14.9085</v>
      </c>
      <c r="Y87" s="66"/>
      <c r="Z87" s="51">
        <v>17</v>
      </c>
      <c r="AA87" s="51">
        <v>17</v>
      </c>
      <c r="AB87" s="51">
        <v>17</v>
      </c>
      <c r="AC87" s="51">
        <v>17</v>
      </c>
      <c r="AD87" s="51">
        <v>17</v>
      </c>
      <c r="AE87" s="51">
        <v>17</v>
      </c>
      <c r="AF87" s="51">
        <v>11</v>
      </c>
      <c r="AG87" s="51">
        <v>8</v>
      </c>
      <c r="AH87" s="51">
        <v>4</v>
      </c>
      <c r="AI87" s="51">
        <v>3</v>
      </c>
      <c r="AJ87" s="51">
        <v>17</v>
      </c>
      <c r="AK87" s="51">
        <v>17</v>
      </c>
      <c r="AL87" s="51">
        <v>17</v>
      </c>
      <c r="AM87" s="51">
        <v>17</v>
      </c>
      <c r="AN87" s="51">
        <v>17</v>
      </c>
      <c r="AO87" s="43"/>
      <c r="AP87" s="59">
        <v>17.07</v>
      </c>
      <c r="AQ87" s="59">
        <v>17.82</v>
      </c>
      <c r="AR87" s="59">
        <v>14.422499999999999</v>
      </c>
      <c r="AS87" s="59">
        <v>11.983750000000001</v>
      </c>
      <c r="AT87" s="59">
        <v>18.826470588235299</v>
      </c>
      <c r="AU87" s="78"/>
      <c r="AV87" s="51">
        <v>3</v>
      </c>
      <c r="AW87" s="51">
        <v>4</v>
      </c>
      <c r="AX87" s="51">
        <v>4</v>
      </c>
      <c r="AY87" s="51">
        <v>8</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0.31319999999999998</v>
      </c>
      <c r="J88" s="60">
        <v>1.7097</v>
      </c>
      <c r="K88" s="60">
        <v>4.4866000000000001</v>
      </c>
      <c r="L88" s="60">
        <v>13.3895</v>
      </c>
      <c r="M88" s="60">
        <v>16.422999999999998</v>
      </c>
      <c r="N88" s="71">
        <v>21.480399999999999</v>
      </c>
      <c r="O88" s="60">
        <v>11.3363</v>
      </c>
      <c r="P88" s="60">
        <v>20.302299999999999</v>
      </c>
      <c r="Q88" s="60">
        <v>15.64</v>
      </c>
      <c r="R88" s="60">
        <v>18.288</v>
      </c>
      <c r="S88" s="60">
        <v>5.7065999999999999</v>
      </c>
      <c r="T88" s="60">
        <v>29.577400000000001</v>
      </c>
      <c r="U88" s="60">
        <v>15.52</v>
      </c>
      <c r="V88" s="60">
        <v>21.2212</v>
      </c>
      <c r="W88" s="60">
        <v>3.6852999999999998</v>
      </c>
      <c r="X88" s="60">
        <v>23.8096</v>
      </c>
      <c r="Y88" s="67"/>
      <c r="Z88" s="52"/>
      <c r="AA88" s="52"/>
      <c r="AB88" s="52"/>
      <c r="AC88" s="52"/>
      <c r="AD88" s="52"/>
      <c r="AE88" s="52"/>
      <c r="AF88" s="52"/>
      <c r="AG88" s="52"/>
      <c r="AH88" s="52"/>
      <c r="AI88" s="52"/>
      <c r="AJ88" s="52"/>
      <c r="AK88" s="52"/>
      <c r="AL88" s="52"/>
      <c r="AM88" s="52"/>
      <c r="AN88" s="52"/>
      <c r="AO88" s="44"/>
      <c r="AP88" s="60">
        <v>18.690000000000001</v>
      </c>
      <c r="AQ88" s="60">
        <v>18.25</v>
      </c>
      <c r="AR88" s="60">
        <v>18.079999999999998</v>
      </c>
      <c r="AS88" s="60">
        <v>15.05</v>
      </c>
      <c r="AT88" s="60">
        <v>32.4</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-0.40339999999999998</v>
      </c>
      <c r="J89" s="60">
        <v>-0.33789999999999998</v>
      </c>
      <c r="K89" s="60">
        <v>-0.31440000000000001</v>
      </c>
      <c r="L89" s="60">
        <v>6.2015000000000002</v>
      </c>
      <c r="M89" s="60">
        <v>4.4019000000000004</v>
      </c>
      <c r="N89" s="71">
        <v>-4.0042</v>
      </c>
      <c r="O89" s="60">
        <v>-1.7733000000000001</v>
      </c>
      <c r="P89" s="60">
        <v>11.7735</v>
      </c>
      <c r="Q89" s="60">
        <v>13.006399999999999</v>
      </c>
      <c r="R89" s="60">
        <v>15.1144</v>
      </c>
      <c r="S89" s="60">
        <v>1.0709</v>
      </c>
      <c r="T89" s="60">
        <v>12.330500000000001</v>
      </c>
      <c r="U89" s="60">
        <v>0.88590000000000002</v>
      </c>
      <c r="V89" s="60">
        <v>-1.3001</v>
      </c>
      <c r="W89" s="60">
        <v>0.77869999999999995</v>
      </c>
      <c r="X89" s="60">
        <v>-5.0843999999999996</v>
      </c>
      <c r="Y89" s="67"/>
      <c r="Z89" s="52"/>
      <c r="AA89" s="52"/>
      <c r="AB89" s="52"/>
      <c r="AC89" s="52"/>
      <c r="AD89" s="52"/>
      <c r="AE89" s="52"/>
      <c r="AF89" s="52"/>
      <c r="AG89" s="52"/>
      <c r="AH89" s="52"/>
      <c r="AI89" s="52"/>
      <c r="AJ89" s="52"/>
      <c r="AK89" s="52"/>
      <c r="AL89" s="52"/>
      <c r="AM89" s="52"/>
      <c r="AN89" s="52"/>
      <c r="AO89" s="44"/>
      <c r="AP89" s="60">
        <v>15.74</v>
      </c>
      <c r="AQ89" s="60">
        <v>16.989999999999998</v>
      </c>
      <c r="AR89" s="60">
        <v>11.1</v>
      </c>
      <c r="AS89" s="60">
        <v>6.77</v>
      </c>
      <c r="AT89" s="60">
        <v>6.21</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4.6399999999999997E-2</v>
      </c>
      <c r="J90" s="61">
        <v>0.24</v>
      </c>
      <c r="K90" s="61">
        <v>2.1663999999999999</v>
      </c>
      <c r="L90" s="61">
        <v>8.6092999999999993</v>
      </c>
      <c r="M90" s="61">
        <v>9.8460999999999999</v>
      </c>
      <c r="N90" s="72">
        <v>11.7593</v>
      </c>
      <c r="O90" s="61">
        <v>6.7949000000000002</v>
      </c>
      <c r="P90" s="61">
        <v>16.9436</v>
      </c>
      <c r="Q90" s="61">
        <v>14.643599999999999</v>
      </c>
      <c r="R90" s="61">
        <v>15.4735</v>
      </c>
      <c r="S90" s="61">
        <v>3.9098000000000002</v>
      </c>
      <c r="T90" s="61">
        <v>22.319800000000001</v>
      </c>
      <c r="U90" s="61">
        <v>8.0622000000000007</v>
      </c>
      <c r="V90" s="61">
        <v>11.503500000000001</v>
      </c>
      <c r="W90" s="61">
        <v>2.0101</v>
      </c>
      <c r="X90" s="61">
        <v>16.5505</v>
      </c>
      <c r="Y90" s="68"/>
      <c r="Z90" s="53"/>
      <c r="AA90" s="53"/>
      <c r="AB90" s="53"/>
      <c r="AC90" s="53"/>
      <c r="AD90" s="53"/>
      <c r="AE90" s="53"/>
      <c r="AF90" s="53"/>
      <c r="AG90" s="53"/>
      <c r="AH90" s="53"/>
      <c r="AI90" s="53"/>
      <c r="AJ90" s="53"/>
      <c r="AK90" s="53"/>
      <c r="AL90" s="53"/>
      <c r="AM90" s="53"/>
      <c r="AN90" s="53"/>
      <c r="AO90" s="45"/>
      <c r="AP90" s="61">
        <v>16.78</v>
      </c>
      <c r="AQ90" s="61">
        <v>18.02</v>
      </c>
      <c r="AR90" s="61">
        <v>14.26</v>
      </c>
      <c r="AS90" s="61">
        <v>12.52</v>
      </c>
      <c r="AT90" s="61">
        <v>18.88</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-0.1573</v>
      </c>
      <c r="J92" s="130">
        <v>-0.94679999999999997</v>
      </c>
      <c r="K92" s="130">
        <v>0.99029999999999996</v>
      </c>
      <c r="L92" s="130">
        <v>5.0003000000000002</v>
      </c>
      <c r="M92" s="130">
        <v>-3.4449000000000001</v>
      </c>
      <c r="N92" s="132">
        <v>0.21340000000000001</v>
      </c>
      <c r="O92" s="130">
        <v>1.7262</v>
      </c>
      <c r="P92" s="130">
        <v>9.1432000000000002</v>
      </c>
      <c r="Q92" s="130">
        <v>9.3836999999999993</v>
      </c>
      <c r="R92" s="130">
        <v>12.244300000000001</v>
      </c>
      <c r="S92" s="130">
        <v>2.5228999999999999</v>
      </c>
      <c r="T92" s="130">
        <v>10.109400000000001</v>
      </c>
      <c r="U92" s="130">
        <v>-5.7858000000000001</v>
      </c>
      <c r="V92" s="130">
        <v>0.17599999999999999</v>
      </c>
      <c r="W92" s="130">
        <v>0.15429999999999999</v>
      </c>
      <c r="X92" s="130" t="s">
        <v>428</v>
      </c>
      <c r="Y92" s="131"/>
      <c r="Z92" s="128"/>
      <c r="AA92" s="128"/>
      <c r="AB92" s="128"/>
      <c r="AC92" s="128"/>
      <c r="AD92" s="128"/>
      <c r="AE92" s="128"/>
      <c r="AF92" s="128"/>
      <c r="AG92" s="128"/>
      <c r="AH92" s="128"/>
      <c r="AI92" s="128"/>
      <c r="AJ92" s="128"/>
      <c r="AK92" s="128"/>
      <c r="AL92" s="128"/>
      <c r="AM92" s="128"/>
      <c r="AN92" s="128"/>
      <c r="AO92" s="131"/>
      <c r="AP92" s="130">
        <v>11.9</v>
      </c>
      <c r="AQ92" s="130">
        <v>11.29</v>
      </c>
      <c r="AR92" s="130">
        <v>8.07</v>
      </c>
      <c r="AS92" s="130">
        <v>4.1399999999999997</v>
      </c>
      <c r="AT92" s="130">
        <v>-0.7</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-3.7000000000000002E-3</v>
      </c>
      <c r="J93" s="142">
        <v>-9.0899999999999995E-2</v>
      </c>
      <c r="K93" s="142">
        <v>1.5074000000000001</v>
      </c>
      <c r="L93" s="142">
        <v>6.9526000000000003</v>
      </c>
      <c r="M93" s="142">
        <v>5.08</v>
      </c>
      <c r="N93" s="143">
        <v>7.0411000000000001</v>
      </c>
      <c r="O93" s="142">
        <v>3.7749000000000001</v>
      </c>
      <c r="P93" s="142">
        <v>14.864800000000001</v>
      </c>
      <c r="Q93" s="142">
        <v>13.944000000000001</v>
      </c>
      <c r="R93" s="142">
        <v>14.7919</v>
      </c>
      <c r="S93" s="142">
        <v>3.2995000000000001</v>
      </c>
      <c r="T93" s="142">
        <v>18.849299999999999</v>
      </c>
      <c r="U93" s="142">
        <v>2.4399000000000002</v>
      </c>
      <c r="V93" s="142">
        <v>6.8895</v>
      </c>
      <c r="W93" s="142">
        <v>1.2746</v>
      </c>
      <c r="X93" s="142">
        <v>12.738099999999999</v>
      </c>
      <c r="Y93" s="141"/>
      <c r="Z93" s="144"/>
      <c r="AA93" s="144"/>
      <c r="AB93" s="144"/>
      <c r="AC93" s="144"/>
      <c r="AD93" s="144"/>
      <c r="AE93" s="144"/>
      <c r="AF93" s="144"/>
      <c r="AG93" s="144"/>
      <c r="AH93" s="144"/>
      <c r="AI93" s="144"/>
      <c r="AJ93" s="144"/>
      <c r="AK93" s="144"/>
      <c r="AL93" s="144"/>
      <c r="AM93" s="144"/>
      <c r="AN93" s="144"/>
      <c r="AO93" s="141"/>
      <c r="AP93" s="142">
        <v>15.69</v>
      </c>
      <c r="AQ93" s="142">
        <v>17.010000000000002</v>
      </c>
      <c r="AR93" s="142">
        <v>13.44</v>
      </c>
      <c r="AS93" s="142">
        <v>8.94</v>
      </c>
      <c r="AT93" s="142">
        <v>11.15</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10494</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7615-BAF3-449E-81F5-CCD90C3A852D}">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81" t="s">
        <v>101</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667</v>
      </c>
      <c r="B8" s="365"/>
      <c r="C8" s="717">
        <v>34700</v>
      </c>
      <c r="D8" s="365"/>
      <c r="E8" s="329">
        <v>112813</v>
      </c>
      <c r="F8" s="365"/>
      <c r="G8" s="330">
        <v>2084.8879999999999</v>
      </c>
      <c r="H8" s="366"/>
      <c r="I8" s="331">
        <v>-8.2400000000000001E-2</v>
      </c>
      <c r="J8" s="331">
        <v>-0.1133</v>
      </c>
      <c r="K8" s="331">
        <v>2.3586</v>
      </c>
      <c r="L8" s="331">
        <v>8.7200000000000006</v>
      </c>
      <c r="M8" s="331">
        <v>0.57940000000000003</v>
      </c>
      <c r="N8" s="333">
        <v>5.8639999999999999</v>
      </c>
      <c r="O8" s="331">
        <v>6.9947999999999997</v>
      </c>
      <c r="P8" s="331">
        <v>16.929200000000002</v>
      </c>
      <c r="Q8" s="331">
        <v>17.912700000000001</v>
      </c>
      <c r="R8" s="331">
        <v>15.688700000000001</v>
      </c>
      <c r="S8" s="331">
        <v>4.1718000000000002</v>
      </c>
      <c r="T8" s="331">
        <v>14.706099999999999</v>
      </c>
      <c r="U8" s="331">
        <v>0.60509999999999997</v>
      </c>
      <c r="V8" s="331">
        <v>4.0884</v>
      </c>
      <c r="W8" s="331">
        <v>1.2166999999999999</v>
      </c>
      <c r="X8" s="331">
        <v>18.387599999999999</v>
      </c>
      <c r="Y8" s="366"/>
      <c r="Z8" s="329">
        <v>9</v>
      </c>
      <c r="AA8" s="329">
        <v>8</v>
      </c>
      <c r="AB8" s="329">
        <v>6</v>
      </c>
      <c r="AC8" s="329">
        <v>8</v>
      </c>
      <c r="AD8" s="329">
        <v>12</v>
      </c>
      <c r="AE8" s="329">
        <v>7</v>
      </c>
      <c r="AF8" s="329">
        <v>5</v>
      </c>
      <c r="AG8" s="329">
        <v>3</v>
      </c>
      <c r="AH8" s="329">
        <v>1</v>
      </c>
      <c r="AI8" s="329">
        <v>1</v>
      </c>
      <c r="AJ8" s="329">
        <v>7</v>
      </c>
      <c r="AK8" s="329">
        <v>11</v>
      </c>
      <c r="AL8" s="329">
        <v>9</v>
      </c>
      <c r="AM8" s="329">
        <v>8</v>
      </c>
      <c r="AN8" s="329">
        <v>10</v>
      </c>
      <c r="AO8" s="365"/>
      <c r="AP8" s="331">
        <v>17.14</v>
      </c>
      <c r="AQ8" s="331">
        <v>19.3</v>
      </c>
      <c r="AR8" s="331">
        <v>15.98</v>
      </c>
      <c r="AS8" s="331">
        <v>10.55</v>
      </c>
      <c r="AT8" s="331">
        <v>7.74</v>
      </c>
      <c r="AU8" s="334"/>
      <c r="AV8" s="329">
        <v>1</v>
      </c>
      <c r="AW8" s="329">
        <v>1</v>
      </c>
      <c r="AX8" s="329">
        <v>3</v>
      </c>
      <c r="AY8" s="329">
        <v>7</v>
      </c>
      <c r="AZ8" s="329">
        <v>9</v>
      </c>
      <c r="BA8" s="360"/>
      <c r="BB8" s="331">
        <v>12.4458865376545</v>
      </c>
      <c r="BC8" s="367">
        <v>0.82463311517318505</v>
      </c>
      <c r="BD8" s="367">
        <v>7.8048148618114099E-2</v>
      </c>
      <c r="BE8" s="367">
        <v>0.41070208001506497</v>
      </c>
      <c r="BF8" s="365"/>
      <c r="BG8" s="331">
        <v>71.290800000000004</v>
      </c>
      <c r="BH8" s="331">
        <v>13.909700000000001</v>
      </c>
      <c r="BI8" s="331">
        <v>8.9903600000000008</v>
      </c>
      <c r="BJ8" s="331">
        <v>5.8091400000000002</v>
      </c>
      <c r="BK8" s="365"/>
      <c r="BL8" s="364" t="s">
        <v>668</v>
      </c>
      <c r="BM8" s="364" t="s">
        <v>669</v>
      </c>
      <c r="BN8" s="364" t="s">
        <v>670</v>
      </c>
      <c r="BO8" s="364" t="s">
        <v>671</v>
      </c>
      <c r="BP8" s="364" t="s">
        <v>672</v>
      </c>
      <c r="BQ8" s="365"/>
      <c r="BR8" s="335" t="s">
        <v>519</v>
      </c>
    </row>
    <row r="9" spans="1:70" ht="11" x14ac:dyDescent="0.3">
      <c r="A9" s="841" t="s">
        <v>673</v>
      </c>
      <c r="B9" s="842"/>
      <c r="C9" s="843">
        <v>40067</v>
      </c>
      <c r="D9" s="842"/>
      <c r="E9" s="844">
        <v>56622.3</v>
      </c>
      <c r="F9" s="842"/>
      <c r="G9" s="845">
        <v>86.66</v>
      </c>
      <c r="H9" s="847"/>
      <c r="I9" s="846">
        <v>0.18379999999999999</v>
      </c>
      <c r="J9" s="846">
        <v>1.04E-2</v>
      </c>
      <c r="K9" s="846">
        <v>1.0812999999999999</v>
      </c>
      <c r="L9" s="846">
        <v>5.5529000000000002</v>
      </c>
      <c r="M9" s="846">
        <v>-1.5047999999999999</v>
      </c>
      <c r="N9" s="848">
        <v>3.3685</v>
      </c>
      <c r="O9" s="846">
        <v>3.9112</v>
      </c>
      <c r="P9" s="846">
        <v>13.016500000000001</v>
      </c>
      <c r="Q9" s="846">
        <v>11.411799999999999</v>
      </c>
      <c r="R9" s="846">
        <v>12.914199999999999</v>
      </c>
      <c r="S9" s="846">
        <v>1.8499000000000001</v>
      </c>
      <c r="T9" s="846">
        <v>13.093299999999999</v>
      </c>
      <c r="U9" s="846">
        <v>-0.55079999999999996</v>
      </c>
      <c r="V9" s="846">
        <v>3.3512</v>
      </c>
      <c r="W9" s="846">
        <v>0.94820000000000004</v>
      </c>
      <c r="X9" s="846">
        <v>13.6028</v>
      </c>
      <c r="Y9" s="847"/>
      <c r="Z9" s="844">
        <v>4</v>
      </c>
      <c r="AA9" s="844">
        <v>6</v>
      </c>
      <c r="AB9" s="844">
        <v>12</v>
      </c>
      <c r="AC9" s="844">
        <v>14</v>
      </c>
      <c r="AD9" s="844">
        <v>15</v>
      </c>
      <c r="AE9" s="844">
        <v>12</v>
      </c>
      <c r="AF9" s="844">
        <v>10</v>
      </c>
      <c r="AG9" s="844">
        <v>7</v>
      </c>
      <c r="AH9" s="844">
        <v>6</v>
      </c>
      <c r="AI9" s="844">
        <v>6</v>
      </c>
      <c r="AJ9" s="844">
        <v>15</v>
      </c>
      <c r="AK9" s="844">
        <v>14</v>
      </c>
      <c r="AL9" s="844">
        <v>12</v>
      </c>
      <c r="AM9" s="844">
        <v>12</v>
      </c>
      <c r="AN9" s="844">
        <v>13</v>
      </c>
      <c r="AO9" s="842"/>
      <c r="AP9" s="846">
        <v>12.97</v>
      </c>
      <c r="AQ9" s="846">
        <v>13.42</v>
      </c>
      <c r="AR9" s="846">
        <v>11.36</v>
      </c>
      <c r="AS9" s="846">
        <v>7.53</v>
      </c>
      <c r="AT9" s="846">
        <v>4.1100000000000003</v>
      </c>
      <c r="AU9" s="849"/>
      <c r="AV9" s="844">
        <v>7</v>
      </c>
      <c r="AW9" s="844">
        <v>6</v>
      </c>
      <c r="AX9" s="844">
        <v>6</v>
      </c>
      <c r="AY9" s="844">
        <v>10</v>
      </c>
      <c r="AZ9" s="844">
        <v>13</v>
      </c>
      <c r="BA9" s="851"/>
      <c r="BB9" s="846">
        <v>14.501598786588801</v>
      </c>
      <c r="BC9" s="852">
        <v>0.98675790386630502</v>
      </c>
      <c r="BD9" s="852">
        <v>4.6876990133756097E-2</v>
      </c>
      <c r="BE9" s="852">
        <v>8.8847119085246895E-3</v>
      </c>
      <c r="BF9" s="842"/>
      <c r="BG9" s="846">
        <v>71.713899999999995</v>
      </c>
      <c r="BH9" s="846">
        <v>23.398299999999999</v>
      </c>
      <c r="BI9" s="846">
        <v>2.8838599999999999</v>
      </c>
      <c r="BJ9" s="846">
        <v>2.0039400000000001</v>
      </c>
      <c r="BK9" s="842"/>
      <c r="BL9" s="855" t="s">
        <v>674</v>
      </c>
      <c r="BM9" s="855" t="s">
        <v>675</v>
      </c>
      <c r="BN9" s="855" t="s">
        <v>676</v>
      </c>
      <c r="BO9" s="855" t="s">
        <v>677</v>
      </c>
      <c r="BP9" s="855" t="s">
        <v>678</v>
      </c>
      <c r="BQ9" s="842"/>
      <c r="BR9" s="856" t="s">
        <v>443</v>
      </c>
    </row>
    <row r="10" spans="1:70" s="107" customFormat="1" x14ac:dyDescent="0.25">
      <c r="A10" s="345" t="s">
        <v>679</v>
      </c>
      <c r="B10" s="373"/>
      <c r="C10" s="719">
        <v>36034</v>
      </c>
      <c r="D10" s="373"/>
      <c r="E10" s="346">
        <v>28755.1</v>
      </c>
      <c r="F10" s="373"/>
      <c r="G10" s="347">
        <v>1981.83</v>
      </c>
      <c r="H10" s="374"/>
      <c r="I10" s="348">
        <v>3.8899999999999997E-2</v>
      </c>
      <c r="J10" s="348">
        <v>-0.2195</v>
      </c>
      <c r="K10" s="348">
        <v>3.1762000000000001</v>
      </c>
      <c r="L10" s="348">
        <v>8.9941999999999993</v>
      </c>
      <c r="M10" s="348">
        <v>6.1936999999999998</v>
      </c>
      <c r="N10" s="350">
        <v>12.351800000000001</v>
      </c>
      <c r="O10" s="348">
        <v>8.4611999999999998</v>
      </c>
      <c r="P10" s="348">
        <v>16.257400000000001</v>
      </c>
      <c r="Q10" s="348">
        <v>12.462400000000001</v>
      </c>
      <c r="R10" s="348">
        <v>13.664400000000001</v>
      </c>
      <c r="S10" s="348">
        <v>5.3761000000000001</v>
      </c>
      <c r="T10" s="348">
        <v>19.447800000000001</v>
      </c>
      <c r="U10" s="348">
        <v>4.6742999999999997</v>
      </c>
      <c r="V10" s="348">
        <v>11.990600000000001</v>
      </c>
      <c r="W10" s="348">
        <v>1.5282</v>
      </c>
      <c r="X10" s="348">
        <v>20.807600000000001</v>
      </c>
      <c r="Y10" s="374"/>
      <c r="Z10" s="346">
        <v>6</v>
      </c>
      <c r="AA10" s="346">
        <v>10</v>
      </c>
      <c r="AB10" s="346">
        <v>5</v>
      </c>
      <c r="AC10" s="346">
        <v>7</v>
      </c>
      <c r="AD10" s="346">
        <v>6</v>
      </c>
      <c r="AE10" s="346">
        <v>2</v>
      </c>
      <c r="AF10" s="346">
        <v>1</v>
      </c>
      <c r="AG10" s="346">
        <v>4</v>
      </c>
      <c r="AH10" s="346">
        <v>5</v>
      </c>
      <c r="AI10" s="346">
        <v>3</v>
      </c>
      <c r="AJ10" s="346">
        <v>4</v>
      </c>
      <c r="AK10" s="346">
        <v>7</v>
      </c>
      <c r="AL10" s="346">
        <v>5</v>
      </c>
      <c r="AM10" s="346">
        <v>1</v>
      </c>
      <c r="AN10" s="346">
        <v>6</v>
      </c>
      <c r="AO10" s="373"/>
      <c r="AP10" s="348">
        <v>14.46</v>
      </c>
      <c r="AQ10" s="348">
        <v>15.89</v>
      </c>
      <c r="AR10" s="348">
        <v>14.4</v>
      </c>
      <c r="AS10" s="348">
        <v>12.63</v>
      </c>
      <c r="AT10" s="348">
        <v>16.63</v>
      </c>
      <c r="AU10" s="351"/>
      <c r="AV10" s="346">
        <v>2</v>
      </c>
      <c r="AW10" s="346">
        <v>2</v>
      </c>
      <c r="AX10" s="346">
        <v>4</v>
      </c>
      <c r="AY10" s="346">
        <v>2</v>
      </c>
      <c r="AZ10" s="346">
        <v>4</v>
      </c>
      <c r="BA10" s="362"/>
      <c r="BB10" s="348">
        <v>13.872522048424001</v>
      </c>
      <c r="BC10" s="375">
        <v>0.95638209684440001</v>
      </c>
      <c r="BD10" s="375">
        <v>6.6132426341230996E-2</v>
      </c>
      <c r="BE10" s="375">
        <v>0.26716976691969102</v>
      </c>
      <c r="BF10" s="373"/>
      <c r="BG10" s="348">
        <v>55.275700000000001</v>
      </c>
      <c r="BH10" s="348">
        <v>26.842700000000001</v>
      </c>
      <c r="BI10" s="348">
        <v>15.392200000000001</v>
      </c>
      <c r="BJ10" s="348">
        <v>2.4893999999999998</v>
      </c>
      <c r="BK10" s="373"/>
      <c r="BL10" s="372" t="s">
        <v>680</v>
      </c>
      <c r="BM10" s="372" t="s">
        <v>681</v>
      </c>
      <c r="BN10" s="372" t="s">
        <v>588</v>
      </c>
      <c r="BO10" s="372" t="s">
        <v>682</v>
      </c>
      <c r="BP10" s="372" t="s">
        <v>683</v>
      </c>
      <c r="BQ10" s="373"/>
      <c r="BR10" s="354" t="s">
        <v>476</v>
      </c>
    </row>
    <row r="11" spans="1:70" s="107" customFormat="1" x14ac:dyDescent="0.25">
      <c r="A11" s="345" t="s">
        <v>684</v>
      </c>
      <c r="B11" s="373"/>
      <c r="C11" s="719">
        <v>44394</v>
      </c>
      <c r="D11" s="373"/>
      <c r="E11" s="346">
        <v>25136.3</v>
      </c>
      <c r="F11" s="373"/>
      <c r="G11" s="347">
        <v>21.11</v>
      </c>
      <c r="H11" s="374"/>
      <c r="I11" s="348">
        <v>0.2374</v>
      </c>
      <c r="J11" s="348">
        <v>0.47599999999999998</v>
      </c>
      <c r="K11" s="348">
        <v>5.7085999999999997</v>
      </c>
      <c r="L11" s="348">
        <v>13.3727</v>
      </c>
      <c r="M11" s="348">
        <v>7.7041000000000004</v>
      </c>
      <c r="N11" s="350">
        <v>15.1036</v>
      </c>
      <c r="O11" s="348">
        <v>7.2571000000000003</v>
      </c>
      <c r="P11" s="348">
        <v>17.941199999999998</v>
      </c>
      <c r="Q11" s="348">
        <v>15.536300000000001</v>
      </c>
      <c r="R11" s="348" t="s">
        <v>430</v>
      </c>
      <c r="S11" s="348">
        <v>7.6492000000000004</v>
      </c>
      <c r="T11" s="348">
        <v>23.885000000000002</v>
      </c>
      <c r="U11" s="348">
        <v>6.67</v>
      </c>
      <c r="V11" s="348">
        <v>9.7193000000000005</v>
      </c>
      <c r="W11" s="348">
        <v>2.6751</v>
      </c>
      <c r="X11" s="348">
        <v>15.855600000000001</v>
      </c>
      <c r="Y11" s="374"/>
      <c r="Z11" s="346">
        <v>3</v>
      </c>
      <c r="AA11" s="346">
        <v>3</v>
      </c>
      <c r="AB11" s="346">
        <v>2</v>
      </c>
      <c r="AC11" s="346">
        <v>3</v>
      </c>
      <c r="AD11" s="346">
        <v>4</v>
      </c>
      <c r="AE11" s="346">
        <v>1</v>
      </c>
      <c r="AF11" s="346">
        <v>2</v>
      </c>
      <c r="AG11" s="346">
        <v>2</v>
      </c>
      <c r="AH11" s="346">
        <v>2</v>
      </c>
      <c r="AI11" s="346" t="s">
        <v>430</v>
      </c>
      <c r="AJ11" s="346">
        <v>3</v>
      </c>
      <c r="AK11" s="346">
        <v>3</v>
      </c>
      <c r="AL11" s="346">
        <v>2</v>
      </c>
      <c r="AM11" s="346">
        <v>2</v>
      </c>
      <c r="AN11" s="346">
        <v>3</v>
      </c>
      <c r="AO11" s="373"/>
      <c r="AP11" s="348" t="s">
        <v>430</v>
      </c>
      <c r="AQ11" s="348" t="s">
        <v>430</v>
      </c>
      <c r="AR11" s="348">
        <v>16.23</v>
      </c>
      <c r="AS11" s="348">
        <v>13.65</v>
      </c>
      <c r="AT11" s="348">
        <v>20.149999999999999</v>
      </c>
      <c r="AU11" s="351"/>
      <c r="AV11" s="346" t="s">
        <v>430</v>
      </c>
      <c r="AW11" s="346" t="s">
        <v>430</v>
      </c>
      <c r="AX11" s="346">
        <v>1</v>
      </c>
      <c r="AY11" s="346">
        <v>1</v>
      </c>
      <c r="AZ11" s="346">
        <v>1</v>
      </c>
      <c r="BA11" s="362"/>
      <c r="BB11" s="348">
        <v>15.2175374893762</v>
      </c>
      <c r="BC11" s="375">
        <v>0.99995414733302801</v>
      </c>
      <c r="BD11" s="375">
        <v>6.6841426175184099E-2</v>
      </c>
      <c r="BE11" s="375">
        <v>0.36576722059654099</v>
      </c>
      <c r="BF11" s="373"/>
      <c r="BG11" s="348">
        <v>63.15</v>
      </c>
      <c r="BH11" s="348">
        <v>10.116300000000001</v>
      </c>
      <c r="BI11" s="348">
        <v>23.5383</v>
      </c>
      <c r="BJ11" s="348">
        <v>3.1953999999999998</v>
      </c>
      <c r="BK11" s="373"/>
      <c r="BL11" s="372" t="s">
        <v>685</v>
      </c>
      <c r="BM11" s="372" t="s">
        <v>686</v>
      </c>
      <c r="BN11" s="372" t="s">
        <v>687</v>
      </c>
      <c r="BO11" s="372" t="s">
        <v>688</v>
      </c>
      <c r="BP11" s="372" t="s">
        <v>689</v>
      </c>
      <c r="BQ11" s="373"/>
      <c r="BR11" s="354" t="s">
        <v>463</v>
      </c>
    </row>
    <row r="12" spans="1:70" s="107" customFormat="1" x14ac:dyDescent="0.25">
      <c r="A12" s="345" t="s">
        <v>690</v>
      </c>
      <c r="B12" s="373"/>
      <c r="C12" s="719">
        <v>33714</v>
      </c>
      <c r="D12" s="373"/>
      <c r="E12" s="346">
        <v>24372.9</v>
      </c>
      <c r="F12" s="373"/>
      <c r="G12" s="347">
        <v>333.9049</v>
      </c>
      <c r="H12" s="374"/>
      <c r="I12" s="348">
        <v>0.40360000000000001</v>
      </c>
      <c r="J12" s="348">
        <v>0.50219999999999998</v>
      </c>
      <c r="K12" s="348">
        <v>5.3975</v>
      </c>
      <c r="L12" s="348">
        <v>14.536199999999999</v>
      </c>
      <c r="M12" s="348">
        <v>8.0808999999999997</v>
      </c>
      <c r="N12" s="350">
        <v>4.8132000000000001</v>
      </c>
      <c r="O12" s="348">
        <v>4.0148000000000001</v>
      </c>
      <c r="P12" s="348">
        <v>9.6266999999999996</v>
      </c>
      <c r="Q12" s="348">
        <v>6.3155999999999999</v>
      </c>
      <c r="R12" s="348">
        <v>11.6929</v>
      </c>
      <c r="S12" s="348">
        <v>8.6361000000000008</v>
      </c>
      <c r="T12" s="348">
        <v>24.363700000000001</v>
      </c>
      <c r="U12" s="348">
        <v>3.9750999999999999</v>
      </c>
      <c r="V12" s="348">
        <v>4.3608000000000002</v>
      </c>
      <c r="W12" s="348">
        <v>1.9046000000000001</v>
      </c>
      <c r="X12" s="348">
        <v>12.305400000000001</v>
      </c>
      <c r="Y12" s="374"/>
      <c r="Z12" s="346">
        <v>1</v>
      </c>
      <c r="AA12" s="346">
        <v>2</v>
      </c>
      <c r="AB12" s="346">
        <v>3</v>
      </c>
      <c r="AC12" s="346">
        <v>2</v>
      </c>
      <c r="AD12" s="346">
        <v>2</v>
      </c>
      <c r="AE12" s="346">
        <v>9</v>
      </c>
      <c r="AF12" s="346">
        <v>8</v>
      </c>
      <c r="AG12" s="346">
        <v>13</v>
      </c>
      <c r="AH12" s="346">
        <v>13</v>
      </c>
      <c r="AI12" s="346">
        <v>8</v>
      </c>
      <c r="AJ12" s="346">
        <v>2</v>
      </c>
      <c r="AK12" s="346">
        <v>2</v>
      </c>
      <c r="AL12" s="346">
        <v>6</v>
      </c>
      <c r="AM12" s="346">
        <v>7</v>
      </c>
      <c r="AN12" s="346">
        <v>4</v>
      </c>
      <c r="AO12" s="373"/>
      <c r="AP12" s="348">
        <v>11.6</v>
      </c>
      <c r="AQ12" s="348">
        <v>10.69</v>
      </c>
      <c r="AR12" s="348">
        <v>8.2799999999999994</v>
      </c>
      <c r="AS12" s="348">
        <v>7.75</v>
      </c>
      <c r="AT12" s="348">
        <v>16.27</v>
      </c>
      <c r="AU12" s="351"/>
      <c r="AV12" s="346">
        <v>9</v>
      </c>
      <c r="AW12" s="346">
        <v>11</v>
      </c>
      <c r="AX12" s="346">
        <v>12</v>
      </c>
      <c r="AY12" s="346">
        <v>8</v>
      </c>
      <c r="AZ12" s="346">
        <v>5</v>
      </c>
      <c r="BA12" s="362"/>
      <c r="BB12" s="348">
        <v>15.297098459341299</v>
      </c>
      <c r="BC12" s="375">
        <v>0.994268363326826</v>
      </c>
      <c r="BD12" s="375">
        <v>2.91595090989623E-2</v>
      </c>
      <c r="BE12" s="375">
        <v>-0.22995714630265199</v>
      </c>
      <c r="BF12" s="373"/>
      <c r="BG12" s="348">
        <v>58.429000000000002</v>
      </c>
      <c r="BH12" s="348">
        <v>26.285599999999999</v>
      </c>
      <c r="BI12" s="348">
        <v>12.377700000000001</v>
      </c>
      <c r="BJ12" s="348">
        <v>2.9077000000000002</v>
      </c>
      <c r="BK12" s="373"/>
      <c r="BL12" s="372" t="s">
        <v>691</v>
      </c>
      <c r="BM12" s="372" t="s">
        <v>692</v>
      </c>
      <c r="BN12" s="372" t="s">
        <v>693</v>
      </c>
      <c r="BO12" s="372" t="s">
        <v>694</v>
      </c>
      <c r="BP12" s="372" t="s">
        <v>695</v>
      </c>
      <c r="BQ12" s="373"/>
      <c r="BR12" s="354" t="s">
        <v>519</v>
      </c>
    </row>
    <row r="13" spans="1:70" s="107" customFormat="1" x14ac:dyDescent="0.25">
      <c r="A13" s="345" t="s">
        <v>696</v>
      </c>
      <c r="B13" s="373"/>
      <c r="C13" s="719">
        <v>38624</v>
      </c>
      <c r="D13" s="373"/>
      <c r="E13" s="346">
        <v>23219.5</v>
      </c>
      <c r="F13" s="373"/>
      <c r="G13" s="347">
        <v>109.92919999999999</v>
      </c>
      <c r="H13" s="374"/>
      <c r="I13" s="348" t="s">
        <v>430</v>
      </c>
      <c r="J13" s="348">
        <v>0.20680000000000001</v>
      </c>
      <c r="K13" s="348">
        <v>1.948</v>
      </c>
      <c r="L13" s="348">
        <v>5.4546999999999999</v>
      </c>
      <c r="M13" s="348">
        <v>-0.49299999999999999</v>
      </c>
      <c r="N13" s="350">
        <v>3.1074000000000002</v>
      </c>
      <c r="O13" s="348">
        <v>1.1907000000000001</v>
      </c>
      <c r="P13" s="348">
        <v>9.3008000000000006</v>
      </c>
      <c r="Q13" s="348">
        <v>8.6376000000000008</v>
      </c>
      <c r="R13" s="348">
        <v>11.479900000000001</v>
      </c>
      <c r="S13" s="348">
        <v>3.0106000000000002</v>
      </c>
      <c r="T13" s="348">
        <v>13.109</v>
      </c>
      <c r="U13" s="348">
        <v>-2.7593000000000001</v>
      </c>
      <c r="V13" s="348">
        <v>1.5720000000000001</v>
      </c>
      <c r="W13" s="348">
        <v>1.8049999999999999</v>
      </c>
      <c r="X13" s="348">
        <v>12.1648</v>
      </c>
      <c r="Y13" s="374"/>
      <c r="Z13" s="346" t="s">
        <v>430</v>
      </c>
      <c r="AA13" s="346">
        <v>5</v>
      </c>
      <c r="AB13" s="346">
        <v>10</v>
      </c>
      <c r="AC13" s="346">
        <v>15</v>
      </c>
      <c r="AD13" s="346">
        <v>13</v>
      </c>
      <c r="AE13" s="346">
        <v>13</v>
      </c>
      <c r="AF13" s="346">
        <v>15</v>
      </c>
      <c r="AG13" s="346">
        <v>14</v>
      </c>
      <c r="AH13" s="346">
        <v>12</v>
      </c>
      <c r="AI13" s="346">
        <v>9</v>
      </c>
      <c r="AJ13" s="346">
        <v>10</v>
      </c>
      <c r="AK13" s="346">
        <v>13</v>
      </c>
      <c r="AL13" s="346">
        <v>15</v>
      </c>
      <c r="AM13" s="346">
        <v>15</v>
      </c>
      <c r="AN13" s="346">
        <v>5</v>
      </c>
      <c r="AO13" s="373"/>
      <c r="AP13" s="348">
        <v>11.26</v>
      </c>
      <c r="AQ13" s="348">
        <v>11.16</v>
      </c>
      <c r="AR13" s="348">
        <v>8.1199999999999992</v>
      </c>
      <c r="AS13" s="348">
        <v>4.7</v>
      </c>
      <c r="AT13" s="348">
        <v>3.4</v>
      </c>
      <c r="AU13" s="351"/>
      <c r="AV13" s="346">
        <v>10</v>
      </c>
      <c r="AW13" s="346">
        <v>10</v>
      </c>
      <c r="AX13" s="346">
        <v>13</v>
      </c>
      <c r="AY13" s="346">
        <v>15</v>
      </c>
      <c r="AZ13" s="346">
        <v>14</v>
      </c>
      <c r="BA13" s="362"/>
      <c r="BB13" s="348">
        <v>13.188987229604701</v>
      </c>
      <c r="BC13" s="375">
        <v>0.91200441953701805</v>
      </c>
      <c r="BD13" s="375">
        <v>2.80573468211693E-2</v>
      </c>
      <c r="BE13" s="375">
        <v>-0.21094394267411001</v>
      </c>
      <c r="BF13" s="373"/>
      <c r="BG13" s="348">
        <v>54.725200000000001</v>
      </c>
      <c r="BH13" s="348">
        <v>25.188500000000001</v>
      </c>
      <c r="BI13" s="348">
        <v>11.924200000000001</v>
      </c>
      <c r="BJ13" s="348">
        <v>8.1621000000000006</v>
      </c>
      <c r="BK13" s="373"/>
      <c r="BL13" s="372" t="s">
        <v>697</v>
      </c>
      <c r="BM13" s="372" t="s">
        <v>698</v>
      </c>
      <c r="BN13" s="372" t="s">
        <v>699</v>
      </c>
      <c r="BO13" s="372" t="s">
        <v>700</v>
      </c>
      <c r="BP13" s="372" t="s">
        <v>701</v>
      </c>
      <c r="BQ13" s="373"/>
      <c r="BR13" s="354" t="s">
        <v>702</v>
      </c>
    </row>
    <row r="14" spans="1:70" s="107" customFormat="1" x14ac:dyDescent="0.25">
      <c r="A14" s="345" t="s">
        <v>703</v>
      </c>
      <c r="B14" s="373"/>
      <c r="C14" s="719">
        <v>34606</v>
      </c>
      <c r="D14" s="373"/>
      <c r="E14" s="346">
        <v>19719.5</v>
      </c>
      <c r="F14" s="373"/>
      <c r="G14" s="347">
        <v>1627.2428</v>
      </c>
      <c r="H14" s="374"/>
      <c r="I14" s="348">
        <v>-0.12239999999999999</v>
      </c>
      <c r="J14" s="348">
        <v>-0.48480000000000001</v>
      </c>
      <c r="K14" s="348">
        <v>0.93740000000000001</v>
      </c>
      <c r="L14" s="348">
        <v>6.4957000000000003</v>
      </c>
      <c r="M14" s="348">
        <v>-0.93240000000000001</v>
      </c>
      <c r="N14" s="350">
        <v>0.82699999999999996</v>
      </c>
      <c r="O14" s="348">
        <v>1.2555000000000001</v>
      </c>
      <c r="P14" s="348">
        <v>12.8225</v>
      </c>
      <c r="Q14" s="348">
        <v>12.874700000000001</v>
      </c>
      <c r="R14" s="348">
        <v>12.947800000000001</v>
      </c>
      <c r="S14" s="348">
        <v>2.6396999999999999</v>
      </c>
      <c r="T14" s="348">
        <v>12.4641</v>
      </c>
      <c r="U14" s="348">
        <v>-2.3109000000000002</v>
      </c>
      <c r="V14" s="348">
        <v>1.7101999999999999</v>
      </c>
      <c r="W14" s="348">
        <v>0.95530000000000004</v>
      </c>
      <c r="X14" s="348">
        <v>17.311199999999999</v>
      </c>
      <c r="Y14" s="374"/>
      <c r="Z14" s="346">
        <v>12</v>
      </c>
      <c r="AA14" s="346">
        <v>12</v>
      </c>
      <c r="AB14" s="346">
        <v>15</v>
      </c>
      <c r="AC14" s="346">
        <v>12</v>
      </c>
      <c r="AD14" s="346">
        <v>14</v>
      </c>
      <c r="AE14" s="346">
        <v>15</v>
      </c>
      <c r="AF14" s="346">
        <v>14</v>
      </c>
      <c r="AG14" s="346">
        <v>8</v>
      </c>
      <c r="AH14" s="346">
        <v>3</v>
      </c>
      <c r="AI14" s="346">
        <v>5</v>
      </c>
      <c r="AJ14" s="346">
        <v>14</v>
      </c>
      <c r="AK14" s="346">
        <v>15</v>
      </c>
      <c r="AL14" s="346">
        <v>14</v>
      </c>
      <c r="AM14" s="346">
        <v>14</v>
      </c>
      <c r="AN14" s="346">
        <v>12</v>
      </c>
      <c r="AO14" s="373"/>
      <c r="AP14" s="348">
        <v>14.19</v>
      </c>
      <c r="AQ14" s="348">
        <v>15.19</v>
      </c>
      <c r="AR14" s="348">
        <v>11.2</v>
      </c>
      <c r="AS14" s="348">
        <v>5.38</v>
      </c>
      <c r="AT14" s="348">
        <v>3.06</v>
      </c>
      <c r="AU14" s="351"/>
      <c r="AV14" s="346">
        <v>3</v>
      </c>
      <c r="AW14" s="346">
        <v>4</v>
      </c>
      <c r="AX14" s="346">
        <v>7</v>
      </c>
      <c r="AY14" s="346">
        <v>14</v>
      </c>
      <c r="AZ14" s="346">
        <v>15</v>
      </c>
      <c r="BA14" s="362"/>
      <c r="BB14" s="348">
        <v>13.754379710291801</v>
      </c>
      <c r="BC14" s="375">
        <v>0.94235644249587902</v>
      </c>
      <c r="BD14" s="375">
        <v>5.2364905723567903E-2</v>
      </c>
      <c r="BE14" s="375">
        <v>0.15914159557767399</v>
      </c>
      <c r="BF14" s="373"/>
      <c r="BG14" s="348">
        <v>72.788899999999998</v>
      </c>
      <c r="BH14" s="348">
        <v>11.470599999999999</v>
      </c>
      <c r="BI14" s="348">
        <v>10.436199999999999</v>
      </c>
      <c r="BJ14" s="348">
        <v>5.3042999999999996</v>
      </c>
      <c r="BK14" s="373"/>
      <c r="BL14" s="372" t="s">
        <v>704</v>
      </c>
      <c r="BM14" s="372" t="s">
        <v>705</v>
      </c>
      <c r="BN14" s="372" t="s">
        <v>706</v>
      </c>
      <c r="BO14" s="372" t="s">
        <v>707</v>
      </c>
      <c r="BP14" s="372" t="s">
        <v>708</v>
      </c>
      <c r="BQ14" s="373"/>
      <c r="BR14" s="354" t="s">
        <v>519</v>
      </c>
    </row>
    <row r="15" spans="1:70" s="107" customFormat="1" x14ac:dyDescent="0.25">
      <c r="A15" s="345" t="s">
        <v>709</v>
      </c>
      <c r="B15" s="373"/>
      <c r="C15" s="719">
        <v>41757</v>
      </c>
      <c r="D15" s="373"/>
      <c r="E15" s="346">
        <v>14313.7</v>
      </c>
      <c r="F15" s="373"/>
      <c r="G15" s="347">
        <v>63.977800000000002</v>
      </c>
      <c r="H15" s="374"/>
      <c r="I15" s="348">
        <v>0.28749999999999998</v>
      </c>
      <c r="J15" s="348">
        <v>1.2766999999999999</v>
      </c>
      <c r="K15" s="348">
        <v>6.6417999999999999</v>
      </c>
      <c r="L15" s="348">
        <v>16.254999999999999</v>
      </c>
      <c r="M15" s="348">
        <v>10.2645</v>
      </c>
      <c r="N15" s="350">
        <v>6.0143000000000004</v>
      </c>
      <c r="O15" s="348">
        <v>6.6292999999999997</v>
      </c>
      <c r="P15" s="348">
        <v>20.1128</v>
      </c>
      <c r="Q15" s="348">
        <v>12.6326</v>
      </c>
      <c r="R15" s="348">
        <v>12.6693</v>
      </c>
      <c r="S15" s="348">
        <v>9.2597000000000005</v>
      </c>
      <c r="T15" s="348">
        <v>25.3125</v>
      </c>
      <c r="U15" s="348">
        <v>6.1435000000000004</v>
      </c>
      <c r="V15" s="348">
        <v>6.9443000000000001</v>
      </c>
      <c r="W15" s="348">
        <v>4.0129999999999999</v>
      </c>
      <c r="X15" s="348">
        <v>16.285</v>
      </c>
      <c r="Y15" s="374"/>
      <c r="Z15" s="346">
        <v>2</v>
      </c>
      <c r="AA15" s="346">
        <v>1</v>
      </c>
      <c r="AB15" s="346">
        <v>1</v>
      </c>
      <c r="AC15" s="346">
        <v>1</v>
      </c>
      <c r="AD15" s="346">
        <v>1</v>
      </c>
      <c r="AE15" s="346">
        <v>6</v>
      </c>
      <c r="AF15" s="346">
        <v>7</v>
      </c>
      <c r="AG15" s="346">
        <v>1</v>
      </c>
      <c r="AH15" s="346">
        <v>4</v>
      </c>
      <c r="AI15" s="346">
        <v>7</v>
      </c>
      <c r="AJ15" s="346">
        <v>1</v>
      </c>
      <c r="AK15" s="346">
        <v>1</v>
      </c>
      <c r="AL15" s="346">
        <v>3</v>
      </c>
      <c r="AM15" s="346">
        <v>6</v>
      </c>
      <c r="AN15" s="346">
        <v>1</v>
      </c>
      <c r="AO15" s="373"/>
      <c r="AP15" s="348">
        <v>13.48</v>
      </c>
      <c r="AQ15" s="348">
        <v>15.68</v>
      </c>
      <c r="AR15" s="348">
        <v>16</v>
      </c>
      <c r="AS15" s="348">
        <v>11.68</v>
      </c>
      <c r="AT15" s="348">
        <v>18.98</v>
      </c>
      <c r="AU15" s="351"/>
      <c r="AV15" s="346">
        <v>5</v>
      </c>
      <c r="AW15" s="346">
        <v>3</v>
      </c>
      <c r="AX15" s="346">
        <v>2</v>
      </c>
      <c r="AY15" s="346">
        <v>4</v>
      </c>
      <c r="AZ15" s="346">
        <v>2</v>
      </c>
      <c r="BA15" s="362"/>
      <c r="BB15" s="348">
        <v>19.117391721887799</v>
      </c>
      <c r="BC15" s="375">
        <v>1.2282945355647801</v>
      </c>
      <c r="BD15" s="375">
        <v>6.6049909290946604E-2</v>
      </c>
      <c r="BE15" s="375">
        <v>0.427572220419009</v>
      </c>
      <c r="BF15" s="373"/>
      <c r="BG15" s="348">
        <v>37.098599999999998</v>
      </c>
      <c r="BH15" s="348">
        <v>35.378799999999998</v>
      </c>
      <c r="BI15" s="348">
        <v>25.727399999999999</v>
      </c>
      <c r="BJ15" s="348">
        <v>1.7951999999999999</v>
      </c>
      <c r="BK15" s="373"/>
      <c r="BL15" s="372" t="s">
        <v>710</v>
      </c>
      <c r="BM15" s="372" t="s">
        <v>711</v>
      </c>
      <c r="BN15" s="372" t="s">
        <v>712</v>
      </c>
      <c r="BO15" s="372" t="s">
        <v>713</v>
      </c>
      <c r="BP15" s="372" t="s">
        <v>714</v>
      </c>
      <c r="BQ15" s="373"/>
      <c r="BR15" s="354" t="s">
        <v>443</v>
      </c>
    </row>
    <row r="16" spans="1:70" s="107" customFormat="1" x14ac:dyDescent="0.25">
      <c r="A16" s="345" t="s">
        <v>715</v>
      </c>
      <c r="B16" s="373"/>
      <c r="C16" s="719">
        <v>37880</v>
      </c>
      <c r="D16" s="373"/>
      <c r="E16" s="346">
        <v>13767.2</v>
      </c>
      <c r="F16" s="373"/>
      <c r="G16" s="347">
        <v>348.87</v>
      </c>
      <c r="H16" s="374"/>
      <c r="I16" s="348">
        <v>0.1119</v>
      </c>
      <c r="J16" s="348">
        <v>-0.30009999999999998</v>
      </c>
      <c r="K16" s="348">
        <v>2.0535000000000001</v>
      </c>
      <c r="L16" s="348">
        <v>7.4901</v>
      </c>
      <c r="M16" s="348">
        <v>1.5515000000000001</v>
      </c>
      <c r="N16" s="350">
        <v>2.9085000000000001</v>
      </c>
      <c r="O16" s="348">
        <v>3.9114</v>
      </c>
      <c r="P16" s="348">
        <v>12.4718</v>
      </c>
      <c r="Q16" s="348">
        <v>10.225199999999999</v>
      </c>
      <c r="R16" s="348">
        <v>13.7669</v>
      </c>
      <c r="S16" s="348">
        <v>3.6114000000000002</v>
      </c>
      <c r="T16" s="348">
        <v>15.7959</v>
      </c>
      <c r="U16" s="348">
        <v>-0.15740000000000001</v>
      </c>
      <c r="V16" s="348">
        <v>3.0421999999999998</v>
      </c>
      <c r="W16" s="348">
        <v>1.0866</v>
      </c>
      <c r="X16" s="348">
        <v>16.7607</v>
      </c>
      <c r="Y16" s="374"/>
      <c r="Z16" s="346">
        <v>5</v>
      </c>
      <c r="AA16" s="346">
        <v>11</v>
      </c>
      <c r="AB16" s="346">
        <v>8</v>
      </c>
      <c r="AC16" s="346">
        <v>10</v>
      </c>
      <c r="AD16" s="346">
        <v>9</v>
      </c>
      <c r="AE16" s="346">
        <v>14</v>
      </c>
      <c r="AF16" s="346">
        <v>9</v>
      </c>
      <c r="AG16" s="346">
        <v>11</v>
      </c>
      <c r="AH16" s="346">
        <v>10</v>
      </c>
      <c r="AI16" s="346">
        <v>2</v>
      </c>
      <c r="AJ16" s="346">
        <v>8</v>
      </c>
      <c r="AK16" s="346">
        <v>10</v>
      </c>
      <c r="AL16" s="346">
        <v>11</v>
      </c>
      <c r="AM16" s="346">
        <v>13</v>
      </c>
      <c r="AN16" s="346">
        <v>11</v>
      </c>
      <c r="AO16" s="373"/>
      <c r="AP16" s="348">
        <v>13.47</v>
      </c>
      <c r="AQ16" s="348">
        <v>13.06</v>
      </c>
      <c r="AR16" s="348">
        <v>10.48</v>
      </c>
      <c r="AS16" s="348">
        <v>7.57</v>
      </c>
      <c r="AT16" s="348">
        <v>7.04</v>
      </c>
      <c r="AU16" s="351"/>
      <c r="AV16" s="346">
        <v>6</v>
      </c>
      <c r="AW16" s="346">
        <v>7</v>
      </c>
      <c r="AX16" s="346">
        <v>10</v>
      </c>
      <c r="AY16" s="346">
        <v>9</v>
      </c>
      <c r="AZ16" s="346">
        <v>11</v>
      </c>
      <c r="BA16" s="362"/>
      <c r="BB16" s="348">
        <v>13.714557208015499</v>
      </c>
      <c r="BC16" s="375">
        <v>0.94779723203718702</v>
      </c>
      <c r="BD16" s="375">
        <v>4.32429003999074E-2</v>
      </c>
      <c r="BE16" s="375">
        <v>-2.4361161219179001E-2</v>
      </c>
      <c r="BF16" s="373"/>
      <c r="BG16" s="348">
        <v>71.640500000000003</v>
      </c>
      <c r="BH16" s="348">
        <v>19.945499999999999</v>
      </c>
      <c r="BI16" s="348">
        <v>4.33467</v>
      </c>
      <c r="BJ16" s="348">
        <v>4.0793299999999997</v>
      </c>
      <c r="BK16" s="373"/>
      <c r="BL16" s="372" t="s">
        <v>716</v>
      </c>
      <c r="BM16" s="372" t="s">
        <v>717</v>
      </c>
      <c r="BN16" s="372" t="s">
        <v>718</v>
      </c>
      <c r="BO16" s="372" t="s">
        <v>719</v>
      </c>
      <c r="BP16" s="372" t="s">
        <v>720</v>
      </c>
      <c r="BQ16" s="373"/>
      <c r="BR16" s="354" t="s">
        <v>519</v>
      </c>
    </row>
    <row r="17" spans="1:70" s="107" customFormat="1" x14ac:dyDescent="0.25">
      <c r="A17" s="345" t="s">
        <v>721</v>
      </c>
      <c r="B17" s="373"/>
      <c r="C17" s="719">
        <v>43059</v>
      </c>
      <c r="D17" s="373"/>
      <c r="E17" s="346">
        <v>13812.6</v>
      </c>
      <c r="F17" s="373"/>
      <c r="G17" s="347">
        <v>28.65</v>
      </c>
      <c r="H17" s="374"/>
      <c r="I17" s="348">
        <v>-0.20899999999999999</v>
      </c>
      <c r="J17" s="348">
        <v>0.42059999999999997</v>
      </c>
      <c r="K17" s="348">
        <v>4.0305</v>
      </c>
      <c r="L17" s="348">
        <v>12.3089</v>
      </c>
      <c r="M17" s="348">
        <v>7.9503000000000004</v>
      </c>
      <c r="N17" s="350">
        <v>7.9909999999999997</v>
      </c>
      <c r="O17" s="348">
        <v>6.8167</v>
      </c>
      <c r="P17" s="348">
        <v>14.609</v>
      </c>
      <c r="Q17" s="348">
        <v>9.7357999999999993</v>
      </c>
      <c r="R17" s="348" t="s">
        <v>430</v>
      </c>
      <c r="S17" s="348">
        <v>4.6002000000000001</v>
      </c>
      <c r="T17" s="348">
        <v>22.227</v>
      </c>
      <c r="U17" s="348">
        <v>7.9096000000000002</v>
      </c>
      <c r="V17" s="348">
        <v>8.4816000000000003</v>
      </c>
      <c r="W17" s="348">
        <v>2.8725000000000001</v>
      </c>
      <c r="X17" s="348">
        <v>12.8073</v>
      </c>
      <c r="Y17" s="374"/>
      <c r="Z17" s="346">
        <v>13</v>
      </c>
      <c r="AA17" s="346">
        <v>4</v>
      </c>
      <c r="AB17" s="346">
        <v>4</v>
      </c>
      <c r="AC17" s="346">
        <v>4</v>
      </c>
      <c r="AD17" s="346">
        <v>3</v>
      </c>
      <c r="AE17" s="346">
        <v>4</v>
      </c>
      <c r="AF17" s="346">
        <v>6</v>
      </c>
      <c r="AG17" s="346">
        <v>6</v>
      </c>
      <c r="AH17" s="346">
        <v>11</v>
      </c>
      <c r="AI17" s="346" t="s">
        <v>430</v>
      </c>
      <c r="AJ17" s="346">
        <v>6</v>
      </c>
      <c r="AK17" s="346">
        <v>4</v>
      </c>
      <c r="AL17" s="346">
        <v>1</v>
      </c>
      <c r="AM17" s="346">
        <v>4</v>
      </c>
      <c r="AN17" s="346">
        <v>2</v>
      </c>
      <c r="AO17" s="373"/>
      <c r="AP17" s="348" t="s">
        <v>430</v>
      </c>
      <c r="AQ17" s="348">
        <v>12.93</v>
      </c>
      <c r="AR17" s="348">
        <v>11.88</v>
      </c>
      <c r="AS17" s="348">
        <v>11.09</v>
      </c>
      <c r="AT17" s="348">
        <v>18</v>
      </c>
      <c r="AU17" s="351"/>
      <c r="AV17" s="346" t="s">
        <v>430</v>
      </c>
      <c r="AW17" s="346">
        <v>8</v>
      </c>
      <c r="AX17" s="346">
        <v>5</v>
      </c>
      <c r="AY17" s="346">
        <v>5</v>
      </c>
      <c r="AZ17" s="346">
        <v>3</v>
      </c>
      <c r="BA17" s="362"/>
      <c r="BB17" s="348">
        <v>15.457710888956999</v>
      </c>
      <c r="BC17" s="375">
        <v>1.03290083993355</v>
      </c>
      <c r="BD17" s="375">
        <v>4.7782692071144002E-2</v>
      </c>
      <c r="BE17" s="375">
        <v>3.6331403371092301E-2</v>
      </c>
      <c r="BF17" s="373"/>
      <c r="BG17" s="348">
        <v>57.288800000000002</v>
      </c>
      <c r="BH17" s="348">
        <v>19.224900000000002</v>
      </c>
      <c r="BI17" s="348">
        <v>15.4909</v>
      </c>
      <c r="BJ17" s="348">
        <v>7.9954000000000001</v>
      </c>
      <c r="BK17" s="373"/>
      <c r="BL17" s="372" t="s">
        <v>722</v>
      </c>
      <c r="BM17" s="372" t="s">
        <v>723</v>
      </c>
      <c r="BN17" s="372" t="s">
        <v>724</v>
      </c>
      <c r="BO17" s="372" t="s">
        <v>725</v>
      </c>
      <c r="BP17" s="372" t="s">
        <v>726</v>
      </c>
      <c r="BQ17" s="373"/>
      <c r="BR17" s="354" t="s">
        <v>555</v>
      </c>
    </row>
    <row r="18" spans="1:70" s="107" customFormat="1" x14ac:dyDescent="0.25">
      <c r="A18" s="345" t="s">
        <v>727</v>
      </c>
      <c r="B18" s="373"/>
      <c r="C18" s="719">
        <v>39240</v>
      </c>
      <c r="D18" s="373"/>
      <c r="E18" s="346">
        <v>12553.1</v>
      </c>
      <c r="F18" s="373"/>
      <c r="G18" s="347">
        <v>105.16800000000001</v>
      </c>
      <c r="H18" s="374"/>
      <c r="I18" s="348">
        <v>-9.0300000000000005E-2</v>
      </c>
      <c r="J18" s="348">
        <v>-0.5786</v>
      </c>
      <c r="K18" s="348">
        <v>0.98329999999999995</v>
      </c>
      <c r="L18" s="348">
        <v>7.7363999999999997</v>
      </c>
      <c r="M18" s="348">
        <v>1.2233000000000001</v>
      </c>
      <c r="N18" s="350">
        <v>5.4580000000000002</v>
      </c>
      <c r="O18" s="348">
        <v>2.8993000000000002</v>
      </c>
      <c r="P18" s="348">
        <v>12.636900000000001</v>
      </c>
      <c r="Q18" s="348">
        <v>10.271100000000001</v>
      </c>
      <c r="R18" s="348">
        <v>13.401</v>
      </c>
      <c r="S18" s="348">
        <v>2.64</v>
      </c>
      <c r="T18" s="348">
        <v>16.337599999999998</v>
      </c>
      <c r="U18" s="348">
        <v>0.3014</v>
      </c>
      <c r="V18" s="348">
        <v>3.4965000000000002</v>
      </c>
      <c r="W18" s="348">
        <v>0.57189999999999996</v>
      </c>
      <c r="X18" s="348">
        <v>13.0396</v>
      </c>
      <c r="Y18" s="374"/>
      <c r="Z18" s="346">
        <v>11</v>
      </c>
      <c r="AA18" s="346">
        <v>14</v>
      </c>
      <c r="AB18" s="346">
        <v>14</v>
      </c>
      <c r="AC18" s="346">
        <v>9</v>
      </c>
      <c r="AD18" s="346">
        <v>10</v>
      </c>
      <c r="AE18" s="346">
        <v>8</v>
      </c>
      <c r="AF18" s="346">
        <v>12</v>
      </c>
      <c r="AG18" s="346">
        <v>10</v>
      </c>
      <c r="AH18" s="346">
        <v>9</v>
      </c>
      <c r="AI18" s="346">
        <v>4</v>
      </c>
      <c r="AJ18" s="346">
        <v>13</v>
      </c>
      <c r="AK18" s="346">
        <v>9</v>
      </c>
      <c r="AL18" s="346">
        <v>10</v>
      </c>
      <c r="AM18" s="346">
        <v>10</v>
      </c>
      <c r="AN18" s="346">
        <v>14</v>
      </c>
      <c r="AO18" s="373"/>
      <c r="AP18" s="348">
        <v>13.62</v>
      </c>
      <c r="AQ18" s="348">
        <v>13.6</v>
      </c>
      <c r="AR18" s="348">
        <v>11.19</v>
      </c>
      <c r="AS18" s="348">
        <v>7.1</v>
      </c>
      <c r="AT18" s="348">
        <v>7.17</v>
      </c>
      <c r="AU18" s="351"/>
      <c r="AV18" s="346">
        <v>4</v>
      </c>
      <c r="AW18" s="346">
        <v>5</v>
      </c>
      <c r="AX18" s="346">
        <v>8</v>
      </c>
      <c r="AY18" s="346">
        <v>11</v>
      </c>
      <c r="AZ18" s="346">
        <v>10</v>
      </c>
      <c r="BA18" s="362"/>
      <c r="BB18" s="348">
        <v>15.019125071056401</v>
      </c>
      <c r="BC18" s="375">
        <v>1.01925372977435</v>
      </c>
      <c r="BD18" s="375">
        <v>4.4712650272206202E-2</v>
      </c>
      <c r="BE18" s="375">
        <v>-2.1455942451100201E-2</v>
      </c>
      <c r="BF18" s="373"/>
      <c r="BG18" s="348">
        <v>62.069800000000001</v>
      </c>
      <c r="BH18" s="348">
        <v>21.9253</v>
      </c>
      <c r="BI18" s="348">
        <v>11.434900000000001</v>
      </c>
      <c r="BJ18" s="348">
        <v>4.57</v>
      </c>
      <c r="BK18" s="373"/>
      <c r="BL18" s="372" t="s">
        <v>728</v>
      </c>
      <c r="BM18" s="372" t="s">
        <v>729</v>
      </c>
      <c r="BN18" s="372" t="s">
        <v>730</v>
      </c>
      <c r="BO18" s="372" t="s">
        <v>731</v>
      </c>
      <c r="BP18" s="372" t="s">
        <v>732</v>
      </c>
      <c r="BQ18" s="373"/>
      <c r="BR18" s="354" t="s">
        <v>733</v>
      </c>
    </row>
    <row r="19" spans="1:70" s="107" customFormat="1" x14ac:dyDescent="0.25">
      <c r="A19" s="345" t="s">
        <v>734</v>
      </c>
      <c r="B19" s="373"/>
      <c r="C19" s="719">
        <v>44421</v>
      </c>
      <c r="D19" s="373"/>
      <c r="E19" s="346">
        <v>9848.7900000000009</v>
      </c>
      <c r="F19" s="373"/>
      <c r="G19" s="347">
        <v>17.023700000000002</v>
      </c>
      <c r="H19" s="374"/>
      <c r="I19" s="348">
        <v>-5.0500000000000003E-2</v>
      </c>
      <c r="J19" s="348">
        <v>-4.58E-2</v>
      </c>
      <c r="K19" s="348">
        <v>1.4789000000000001</v>
      </c>
      <c r="L19" s="348">
        <v>7.1029999999999998</v>
      </c>
      <c r="M19" s="348">
        <v>3.1139000000000001</v>
      </c>
      <c r="N19" s="350">
        <v>4.0758999999999999</v>
      </c>
      <c r="O19" s="348">
        <v>1.2769999999999999</v>
      </c>
      <c r="P19" s="348">
        <v>11.4047</v>
      </c>
      <c r="Q19" s="348">
        <v>11.220700000000001</v>
      </c>
      <c r="R19" s="348" t="s">
        <v>430</v>
      </c>
      <c r="S19" s="348">
        <v>2.7473999999999998</v>
      </c>
      <c r="T19" s="348">
        <v>17.731200000000001</v>
      </c>
      <c r="U19" s="348">
        <v>0.72660000000000002</v>
      </c>
      <c r="V19" s="348">
        <v>3.4416000000000002</v>
      </c>
      <c r="W19" s="348">
        <v>1.3797999999999999</v>
      </c>
      <c r="X19" s="348">
        <v>11.220700000000001</v>
      </c>
      <c r="Y19" s="374"/>
      <c r="Z19" s="346">
        <v>8</v>
      </c>
      <c r="AA19" s="346">
        <v>7</v>
      </c>
      <c r="AB19" s="346">
        <v>11</v>
      </c>
      <c r="AC19" s="346">
        <v>11</v>
      </c>
      <c r="AD19" s="346">
        <v>8</v>
      </c>
      <c r="AE19" s="346">
        <v>10</v>
      </c>
      <c r="AF19" s="346">
        <v>13</v>
      </c>
      <c r="AG19" s="346">
        <v>12</v>
      </c>
      <c r="AH19" s="346">
        <v>7</v>
      </c>
      <c r="AI19" s="346" t="s">
        <v>430</v>
      </c>
      <c r="AJ19" s="346">
        <v>12</v>
      </c>
      <c r="AK19" s="346">
        <v>8</v>
      </c>
      <c r="AL19" s="346">
        <v>8</v>
      </c>
      <c r="AM19" s="346">
        <v>11</v>
      </c>
      <c r="AN19" s="346">
        <v>9</v>
      </c>
      <c r="AO19" s="373"/>
      <c r="AP19" s="348" t="s">
        <v>430</v>
      </c>
      <c r="AQ19" s="348" t="s">
        <v>430</v>
      </c>
      <c r="AR19" s="348">
        <v>10.48</v>
      </c>
      <c r="AS19" s="348">
        <v>6.19</v>
      </c>
      <c r="AT19" s="348">
        <v>8.26</v>
      </c>
      <c r="AU19" s="351"/>
      <c r="AV19" s="346" t="s">
        <v>430</v>
      </c>
      <c r="AW19" s="346" t="s">
        <v>430</v>
      </c>
      <c r="AX19" s="346">
        <v>10</v>
      </c>
      <c r="AY19" s="346">
        <v>13</v>
      </c>
      <c r="AZ19" s="346">
        <v>8</v>
      </c>
      <c r="BA19" s="362"/>
      <c r="BB19" s="348">
        <v>14.9938516503159</v>
      </c>
      <c r="BC19" s="375">
        <v>1.0269761832442099</v>
      </c>
      <c r="BD19" s="375">
        <v>4.1886074541629202E-2</v>
      </c>
      <c r="BE19" s="375">
        <v>-7.0217814790195399E-2</v>
      </c>
      <c r="BF19" s="373"/>
      <c r="BG19" s="348">
        <v>63.389899999999997</v>
      </c>
      <c r="BH19" s="348">
        <v>21.0321</v>
      </c>
      <c r="BI19" s="348">
        <v>13.622400000000001</v>
      </c>
      <c r="BJ19" s="348">
        <v>1.9556</v>
      </c>
      <c r="BK19" s="373"/>
      <c r="BL19" s="372" t="s">
        <v>735</v>
      </c>
      <c r="BM19" s="372" t="s">
        <v>736</v>
      </c>
      <c r="BN19" s="372" t="s">
        <v>737</v>
      </c>
      <c r="BO19" s="372" t="s">
        <v>738</v>
      </c>
      <c r="BP19" s="372" t="s">
        <v>739</v>
      </c>
      <c r="BQ19" s="373"/>
      <c r="BR19" s="354" t="s">
        <v>436</v>
      </c>
    </row>
    <row r="20" spans="1:70" s="107" customFormat="1" x14ac:dyDescent="0.25">
      <c r="A20" s="345" t="s">
        <v>740</v>
      </c>
      <c r="B20" s="373"/>
      <c r="C20" s="719">
        <v>44775</v>
      </c>
      <c r="D20" s="373"/>
      <c r="E20" s="346">
        <v>9381.73</v>
      </c>
      <c r="F20" s="373"/>
      <c r="G20" s="347">
        <v>18.341000000000001</v>
      </c>
      <c r="H20" s="374"/>
      <c r="I20" s="348">
        <v>0</v>
      </c>
      <c r="J20" s="348">
        <v>-0.14699999999999999</v>
      </c>
      <c r="K20" s="348">
        <v>2.0417999999999998</v>
      </c>
      <c r="L20" s="348">
        <v>9.4593000000000007</v>
      </c>
      <c r="M20" s="348">
        <v>6.14</v>
      </c>
      <c r="N20" s="350">
        <v>7.5591999999999997</v>
      </c>
      <c r="O20" s="348">
        <v>7.0793999999999997</v>
      </c>
      <c r="P20" s="348">
        <v>15.3598</v>
      </c>
      <c r="Q20" s="348" t="s">
        <v>430</v>
      </c>
      <c r="R20" s="348" t="s">
        <v>430</v>
      </c>
      <c r="S20" s="348">
        <v>4.6025</v>
      </c>
      <c r="T20" s="348">
        <v>19.5243</v>
      </c>
      <c r="U20" s="348">
        <v>3.4927999999999999</v>
      </c>
      <c r="V20" s="348">
        <v>7.5025000000000004</v>
      </c>
      <c r="W20" s="348">
        <v>1.4436</v>
      </c>
      <c r="X20" s="348">
        <v>16.2302</v>
      </c>
      <c r="Y20" s="374"/>
      <c r="Z20" s="346">
        <v>7</v>
      </c>
      <c r="AA20" s="346">
        <v>9</v>
      </c>
      <c r="AB20" s="346">
        <v>9</v>
      </c>
      <c r="AC20" s="346">
        <v>5</v>
      </c>
      <c r="AD20" s="346">
        <v>7</v>
      </c>
      <c r="AE20" s="346">
        <v>5</v>
      </c>
      <c r="AF20" s="346">
        <v>4</v>
      </c>
      <c r="AG20" s="346">
        <v>5</v>
      </c>
      <c r="AH20" s="346" t="s">
        <v>430</v>
      </c>
      <c r="AI20" s="346" t="s">
        <v>430</v>
      </c>
      <c r="AJ20" s="346">
        <v>5</v>
      </c>
      <c r="AK20" s="346">
        <v>6</v>
      </c>
      <c r="AL20" s="346">
        <v>7</v>
      </c>
      <c r="AM20" s="346">
        <v>5</v>
      </c>
      <c r="AN20" s="346">
        <v>8</v>
      </c>
      <c r="AO20" s="373"/>
      <c r="AP20" s="348" t="s">
        <v>430</v>
      </c>
      <c r="AQ20" s="348" t="s">
        <v>430</v>
      </c>
      <c r="AR20" s="348" t="s">
        <v>430</v>
      </c>
      <c r="AS20" s="348">
        <v>10.68</v>
      </c>
      <c r="AT20" s="348">
        <v>13.16</v>
      </c>
      <c r="AU20" s="351"/>
      <c r="AV20" s="346" t="s">
        <v>430</v>
      </c>
      <c r="AW20" s="346" t="s">
        <v>430</v>
      </c>
      <c r="AX20" s="346" t="s">
        <v>430</v>
      </c>
      <c r="AY20" s="346">
        <v>6</v>
      </c>
      <c r="AZ20" s="346">
        <v>7</v>
      </c>
      <c r="BA20" s="362"/>
      <c r="BB20" s="348">
        <v>14.468562450112101</v>
      </c>
      <c r="BC20" s="375">
        <v>0.99444543131917196</v>
      </c>
      <c r="BD20" s="375">
        <v>6.0502501237677198E-2</v>
      </c>
      <c r="BE20" s="375">
        <v>0.227578042370008</v>
      </c>
      <c r="BF20" s="373"/>
      <c r="BG20" s="348">
        <v>54.172600000000003</v>
      </c>
      <c r="BH20" s="348">
        <v>7.8719799999999998</v>
      </c>
      <c r="BI20" s="348">
        <v>26.681000000000001</v>
      </c>
      <c r="BJ20" s="348">
        <v>11.274419999999999</v>
      </c>
      <c r="BK20" s="373"/>
      <c r="BL20" s="372" t="s">
        <v>741</v>
      </c>
      <c r="BM20" s="372" t="s">
        <v>742</v>
      </c>
      <c r="BN20" s="372" t="s">
        <v>743</v>
      </c>
      <c r="BO20" s="372" t="s">
        <v>744</v>
      </c>
      <c r="BP20" s="372" t="s">
        <v>745</v>
      </c>
      <c r="BQ20" s="373"/>
      <c r="BR20" s="354" t="s">
        <v>555</v>
      </c>
    </row>
    <row r="21" spans="1:70" s="107" customFormat="1" x14ac:dyDescent="0.25">
      <c r="A21" s="345" t="s">
        <v>746</v>
      </c>
      <c r="B21" s="373"/>
      <c r="C21" s="719">
        <v>45152</v>
      </c>
      <c r="D21" s="373"/>
      <c r="E21" s="346">
        <v>8466.57</v>
      </c>
      <c r="F21" s="373"/>
      <c r="G21" s="347">
        <v>15.848000000000001</v>
      </c>
      <c r="H21" s="374"/>
      <c r="I21" s="348">
        <v>-0.30199999999999999</v>
      </c>
      <c r="J21" s="348">
        <v>-0.53969999999999996</v>
      </c>
      <c r="K21" s="348">
        <v>2.1463000000000001</v>
      </c>
      <c r="L21" s="348">
        <v>9.1836000000000002</v>
      </c>
      <c r="M21" s="348">
        <v>6.5913000000000004</v>
      </c>
      <c r="N21" s="350">
        <v>9.8496000000000006</v>
      </c>
      <c r="O21" s="348">
        <v>7.1597999999999997</v>
      </c>
      <c r="P21" s="348" t="s">
        <v>430</v>
      </c>
      <c r="Q21" s="348" t="s">
        <v>430</v>
      </c>
      <c r="R21" s="348" t="s">
        <v>430</v>
      </c>
      <c r="S21" s="348">
        <v>3.4262000000000001</v>
      </c>
      <c r="T21" s="348">
        <v>20.370699999999999</v>
      </c>
      <c r="U21" s="348">
        <v>6.0776000000000003</v>
      </c>
      <c r="V21" s="348">
        <v>9.6974999999999998</v>
      </c>
      <c r="W21" s="348">
        <v>1.5246999999999999</v>
      </c>
      <c r="X21" s="348">
        <v>16.589200000000002</v>
      </c>
      <c r="Y21" s="374"/>
      <c r="Z21" s="346">
        <v>14</v>
      </c>
      <c r="AA21" s="346">
        <v>13</v>
      </c>
      <c r="AB21" s="346">
        <v>7</v>
      </c>
      <c r="AC21" s="346">
        <v>6</v>
      </c>
      <c r="AD21" s="346">
        <v>5</v>
      </c>
      <c r="AE21" s="346">
        <v>3</v>
      </c>
      <c r="AF21" s="346">
        <v>3</v>
      </c>
      <c r="AG21" s="346" t="s">
        <v>430</v>
      </c>
      <c r="AH21" s="346" t="s">
        <v>430</v>
      </c>
      <c r="AI21" s="346" t="s">
        <v>430</v>
      </c>
      <c r="AJ21" s="346">
        <v>9</v>
      </c>
      <c r="AK21" s="346">
        <v>5</v>
      </c>
      <c r="AL21" s="346">
        <v>4</v>
      </c>
      <c r="AM21" s="346">
        <v>3</v>
      </c>
      <c r="AN21" s="346">
        <v>7</v>
      </c>
      <c r="AO21" s="373"/>
      <c r="AP21" s="348" t="s">
        <v>430</v>
      </c>
      <c r="AQ21" s="348" t="s">
        <v>430</v>
      </c>
      <c r="AR21" s="348" t="s">
        <v>430</v>
      </c>
      <c r="AS21" s="348">
        <v>12.54</v>
      </c>
      <c r="AT21" s="348">
        <v>15.65</v>
      </c>
      <c r="AU21" s="351"/>
      <c r="AV21" s="346" t="s">
        <v>430</v>
      </c>
      <c r="AW21" s="346" t="s">
        <v>430</v>
      </c>
      <c r="AX21" s="346" t="s">
        <v>430</v>
      </c>
      <c r="AY21" s="346">
        <v>3</v>
      </c>
      <c r="AZ21" s="346">
        <v>6</v>
      </c>
      <c r="BA21" s="362"/>
      <c r="BB21" s="348">
        <v>14.764107862190899</v>
      </c>
      <c r="BC21" s="375">
        <v>0.97005242856424601</v>
      </c>
      <c r="BD21" s="375">
        <v>6.4084577460942205E-2</v>
      </c>
      <c r="BE21" s="375">
        <v>0.40711804359479098</v>
      </c>
      <c r="BF21" s="373"/>
      <c r="BG21" s="348">
        <v>44.185899999999997</v>
      </c>
      <c r="BH21" s="348">
        <v>23.002099999999999</v>
      </c>
      <c r="BI21" s="348">
        <v>29.2287</v>
      </c>
      <c r="BJ21" s="348">
        <v>3.5832999999999999</v>
      </c>
      <c r="BK21" s="373"/>
      <c r="BL21" s="372" t="s">
        <v>747</v>
      </c>
      <c r="BM21" s="372" t="s">
        <v>748</v>
      </c>
      <c r="BN21" s="372" t="s">
        <v>749</v>
      </c>
      <c r="BO21" s="372" t="s">
        <v>750</v>
      </c>
      <c r="BP21" s="372" t="s">
        <v>751</v>
      </c>
      <c r="BQ21" s="373"/>
      <c r="BR21" s="354" t="s">
        <v>604</v>
      </c>
    </row>
    <row r="22" spans="1:70" s="107" customFormat="1" x14ac:dyDescent="0.25">
      <c r="A22" s="345" t="s">
        <v>752</v>
      </c>
      <c r="B22" s="373"/>
      <c r="C22" s="719">
        <v>38623</v>
      </c>
      <c r="D22" s="373"/>
      <c r="E22" s="346">
        <v>7633.12</v>
      </c>
      <c r="F22" s="373"/>
      <c r="G22" s="347">
        <v>213.541</v>
      </c>
      <c r="H22" s="374"/>
      <c r="I22" s="348">
        <v>-8.5599999999999996E-2</v>
      </c>
      <c r="J22" s="348">
        <v>-0.75519999999999998</v>
      </c>
      <c r="K22" s="348">
        <v>1.0118</v>
      </c>
      <c r="L22" s="348">
        <v>5.8082000000000003</v>
      </c>
      <c r="M22" s="348">
        <v>1.0088999999999999</v>
      </c>
      <c r="N22" s="350">
        <v>3.5044</v>
      </c>
      <c r="O22" s="348">
        <v>3.3652000000000002</v>
      </c>
      <c r="P22" s="348">
        <v>12.732200000000001</v>
      </c>
      <c r="Q22" s="348">
        <v>10.7668</v>
      </c>
      <c r="R22" s="348">
        <v>10.7841</v>
      </c>
      <c r="S22" s="348">
        <v>2.8003999999999998</v>
      </c>
      <c r="T22" s="348">
        <v>14.3239</v>
      </c>
      <c r="U22" s="348">
        <v>-0.91959999999999997</v>
      </c>
      <c r="V22" s="348">
        <v>3.9148999999999998</v>
      </c>
      <c r="W22" s="348">
        <v>0.44500000000000001</v>
      </c>
      <c r="X22" s="348">
        <v>15.7841</v>
      </c>
      <c r="Y22" s="374"/>
      <c r="Z22" s="346">
        <v>10</v>
      </c>
      <c r="AA22" s="346">
        <v>15</v>
      </c>
      <c r="AB22" s="346">
        <v>13</v>
      </c>
      <c r="AC22" s="346">
        <v>13</v>
      </c>
      <c r="AD22" s="346">
        <v>11</v>
      </c>
      <c r="AE22" s="346">
        <v>11</v>
      </c>
      <c r="AF22" s="346">
        <v>11</v>
      </c>
      <c r="AG22" s="346">
        <v>9</v>
      </c>
      <c r="AH22" s="346">
        <v>8</v>
      </c>
      <c r="AI22" s="346">
        <v>10</v>
      </c>
      <c r="AJ22" s="346">
        <v>11</v>
      </c>
      <c r="AK22" s="346">
        <v>12</v>
      </c>
      <c r="AL22" s="346">
        <v>13</v>
      </c>
      <c r="AM22" s="346">
        <v>9</v>
      </c>
      <c r="AN22" s="346">
        <v>15</v>
      </c>
      <c r="AO22" s="373"/>
      <c r="AP22" s="348">
        <v>11.72</v>
      </c>
      <c r="AQ22" s="348">
        <v>12.73</v>
      </c>
      <c r="AR22" s="348">
        <v>10.52</v>
      </c>
      <c r="AS22" s="348">
        <v>7.08</v>
      </c>
      <c r="AT22" s="348">
        <v>5.25</v>
      </c>
      <c r="AU22" s="351"/>
      <c r="AV22" s="346">
        <v>8</v>
      </c>
      <c r="AW22" s="346">
        <v>9</v>
      </c>
      <c r="AX22" s="346">
        <v>9</v>
      </c>
      <c r="AY22" s="346">
        <v>12</v>
      </c>
      <c r="AZ22" s="346">
        <v>12</v>
      </c>
      <c r="BA22" s="362"/>
      <c r="BB22" s="348">
        <v>13.128078296212101</v>
      </c>
      <c r="BC22" s="375">
        <v>0.90126627871048104</v>
      </c>
      <c r="BD22" s="375">
        <v>4.7131080753594901E-2</v>
      </c>
      <c r="BE22" s="375">
        <v>3.1633531410596501E-2</v>
      </c>
      <c r="BF22" s="373"/>
      <c r="BG22" s="348">
        <v>73.654399999999995</v>
      </c>
      <c r="BH22" s="348">
        <v>10.3157</v>
      </c>
      <c r="BI22" s="348">
        <v>12.361499999999999</v>
      </c>
      <c r="BJ22" s="348">
        <v>3.6684000000000001</v>
      </c>
      <c r="BK22" s="373"/>
      <c r="BL22" s="372" t="s">
        <v>753</v>
      </c>
      <c r="BM22" s="372" t="s">
        <v>754</v>
      </c>
      <c r="BN22" s="372" t="s">
        <v>755</v>
      </c>
      <c r="BO22" s="372" t="s">
        <v>756</v>
      </c>
      <c r="BP22" s="372" t="s">
        <v>757</v>
      </c>
      <c r="BQ22" s="373"/>
      <c r="BR22" s="354" t="s">
        <v>443</v>
      </c>
    </row>
    <row r="23" spans="1:70" x14ac:dyDescent="0.25">
      <c r="A23" s="36" t="s">
        <v>93</v>
      </c>
      <c r="B23" s="43"/>
      <c r="C23" s="720"/>
      <c r="D23" s="43"/>
      <c r="E23" s="51"/>
      <c r="F23" s="43"/>
      <c r="G23" s="55"/>
      <c r="H23" s="66"/>
      <c r="I23" s="59">
        <v>2.29E-2</v>
      </c>
      <c r="J23" s="59">
        <v>-1.9400000000000001E-2</v>
      </c>
      <c r="K23" s="59">
        <v>2.7330000000000001</v>
      </c>
      <c r="L23" s="59">
        <v>9.2314000000000007</v>
      </c>
      <c r="M23" s="59">
        <v>3.8313999999999999</v>
      </c>
      <c r="N23" s="70">
        <v>6.1863999999999999</v>
      </c>
      <c r="O23" s="59">
        <v>4.8148999999999997</v>
      </c>
      <c r="P23" s="59">
        <v>13.9444</v>
      </c>
      <c r="Q23" s="59">
        <v>11.5387</v>
      </c>
      <c r="R23" s="59">
        <v>12.9009</v>
      </c>
      <c r="S23" s="59">
        <v>4.4680999999999997</v>
      </c>
      <c r="T23" s="59">
        <v>18.179500000000001</v>
      </c>
      <c r="U23" s="59">
        <v>2.2585000000000002</v>
      </c>
      <c r="V23" s="59">
        <v>5.5541999999999998</v>
      </c>
      <c r="W23" s="59">
        <v>1.6247</v>
      </c>
      <c r="X23" s="59">
        <v>15.2768</v>
      </c>
      <c r="Y23" s="66"/>
      <c r="Z23" s="51">
        <v>14</v>
      </c>
      <c r="AA23" s="51">
        <v>15</v>
      </c>
      <c r="AB23" s="51">
        <v>15</v>
      </c>
      <c r="AC23" s="51">
        <v>15</v>
      </c>
      <c r="AD23" s="51">
        <v>15</v>
      </c>
      <c r="AE23" s="51">
        <v>15</v>
      </c>
      <c r="AF23" s="51">
        <v>15</v>
      </c>
      <c r="AG23" s="51">
        <v>14</v>
      </c>
      <c r="AH23" s="51">
        <v>13</v>
      </c>
      <c r="AI23" s="51">
        <v>10</v>
      </c>
      <c r="AJ23" s="51">
        <v>15</v>
      </c>
      <c r="AK23" s="51">
        <v>15</v>
      </c>
      <c r="AL23" s="51">
        <v>15</v>
      </c>
      <c r="AM23" s="51">
        <v>15</v>
      </c>
      <c r="AN23" s="51">
        <v>15</v>
      </c>
      <c r="AO23" s="43"/>
      <c r="AP23" s="59">
        <v>13.391</v>
      </c>
      <c r="AQ23" s="59">
        <v>13.968181818181799</v>
      </c>
      <c r="AR23" s="59">
        <v>12.0092307692308</v>
      </c>
      <c r="AS23" s="59">
        <v>9.0746666666666709</v>
      </c>
      <c r="AT23" s="59">
        <v>10.9913333333333</v>
      </c>
      <c r="AU23" s="78"/>
      <c r="AV23" s="51">
        <v>10</v>
      </c>
      <c r="AW23" s="51">
        <v>11</v>
      </c>
      <c r="AX23" s="51">
        <v>13</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0.40360000000000001</v>
      </c>
      <c r="J24" s="60">
        <v>1.2766999999999999</v>
      </c>
      <c r="K24" s="60">
        <v>6.6417999999999999</v>
      </c>
      <c r="L24" s="60">
        <v>16.254999999999999</v>
      </c>
      <c r="M24" s="60">
        <v>10.2645</v>
      </c>
      <c r="N24" s="71">
        <v>15.1036</v>
      </c>
      <c r="O24" s="60">
        <v>8.4611999999999998</v>
      </c>
      <c r="P24" s="60">
        <v>20.1128</v>
      </c>
      <c r="Q24" s="60">
        <v>17.912700000000001</v>
      </c>
      <c r="R24" s="60">
        <v>15.688700000000001</v>
      </c>
      <c r="S24" s="60">
        <v>9.2597000000000005</v>
      </c>
      <c r="T24" s="60">
        <v>25.3125</v>
      </c>
      <c r="U24" s="60">
        <v>7.9096000000000002</v>
      </c>
      <c r="V24" s="60">
        <v>11.990600000000001</v>
      </c>
      <c r="W24" s="60">
        <v>4.0129999999999999</v>
      </c>
      <c r="X24" s="60">
        <v>20.807600000000001</v>
      </c>
      <c r="Y24" s="67"/>
      <c r="Z24" s="52"/>
      <c r="AA24" s="52"/>
      <c r="AB24" s="52"/>
      <c r="AC24" s="52"/>
      <c r="AD24" s="52"/>
      <c r="AE24" s="52"/>
      <c r="AF24" s="52"/>
      <c r="AG24" s="52"/>
      <c r="AH24" s="52"/>
      <c r="AI24" s="52"/>
      <c r="AJ24" s="52"/>
      <c r="AK24" s="52"/>
      <c r="AL24" s="52"/>
      <c r="AM24" s="52"/>
      <c r="AN24" s="52"/>
      <c r="AO24" s="44"/>
      <c r="AP24" s="60">
        <v>17.14</v>
      </c>
      <c r="AQ24" s="60">
        <v>19.3</v>
      </c>
      <c r="AR24" s="60">
        <v>16.23</v>
      </c>
      <c r="AS24" s="60">
        <v>13.65</v>
      </c>
      <c r="AT24" s="60">
        <v>20.149999999999999</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-0.30199999999999999</v>
      </c>
      <c r="J25" s="60">
        <v>-0.75519999999999998</v>
      </c>
      <c r="K25" s="60">
        <v>0.93740000000000001</v>
      </c>
      <c r="L25" s="60">
        <v>5.4546999999999999</v>
      </c>
      <c r="M25" s="60">
        <v>-1.5047999999999999</v>
      </c>
      <c r="N25" s="71">
        <v>0.82699999999999996</v>
      </c>
      <c r="O25" s="60">
        <v>1.1907000000000001</v>
      </c>
      <c r="P25" s="60">
        <v>9.3008000000000006</v>
      </c>
      <c r="Q25" s="60">
        <v>6.3155999999999999</v>
      </c>
      <c r="R25" s="60">
        <v>10.7841</v>
      </c>
      <c r="S25" s="60">
        <v>1.8499000000000001</v>
      </c>
      <c r="T25" s="60">
        <v>12.4641</v>
      </c>
      <c r="U25" s="60">
        <v>-2.7593000000000001</v>
      </c>
      <c r="V25" s="60">
        <v>1.5720000000000001</v>
      </c>
      <c r="W25" s="60">
        <v>0.44500000000000001</v>
      </c>
      <c r="X25" s="60">
        <v>11.220700000000001</v>
      </c>
      <c r="Y25" s="67"/>
      <c r="Z25" s="52"/>
      <c r="AA25" s="52"/>
      <c r="AB25" s="52"/>
      <c r="AC25" s="52"/>
      <c r="AD25" s="52"/>
      <c r="AE25" s="52"/>
      <c r="AF25" s="52"/>
      <c r="AG25" s="52"/>
      <c r="AH25" s="52"/>
      <c r="AI25" s="52"/>
      <c r="AJ25" s="52"/>
      <c r="AK25" s="52"/>
      <c r="AL25" s="52"/>
      <c r="AM25" s="52"/>
      <c r="AN25" s="52"/>
      <c r="AO25" s="44"/>
      <c r="AP25" s="60">
        <v>11.26</v>
      </c>
      <c r="AQ25" s="60">
        <v>10.69</v>
      </c>
      <c r="AR25" s="60">
        <v>8.1199999999999992</v>
      </c>
      <c r="AS25" s="60">
        <v>4.7</v>
      </c>
      <c r="AT25" s="60">
        <v>3.06</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-2.5250000000000002E-2</v>
      </c>
      <c r="J26" s="61">
        <v>-0.1133</v>
      </c>
      <c r="K26" s="61">
        <v>2.0535000000000001</v>
      </c>
      <c r="L26" s="61">
        <v>8.7200000000000006</v>
      </c>
      <c r="M26" s="61">
        <v>3.1139000000000001</v>
      </c>
      <c r="N26" s="72">
        <v>5.4580000000000002</v>
      </c>
      <c r="O26" s="61">
        <v>4.0148000000000001</v>
      </c>
      <c r="P26" s="61">
        <v>12.919499999999999</v>
      </c>
      <c r="Q26" s="61">
        <v>11.220700000000001</v>
      </c>
      <c r="R26" s="61">
        <v>12.930999999999999</v>
      </c>
      <c r="S26" s="61">
        <v>3.6114000000000002</v>
      </c>
      <c r="T26" s="61">
        <v>17.731200000000001</v>
      </c>
      <c r="U26" s="61">
        <v>0.72660000000000002</v>
      </c>
      <c r="V26" s="61">
        <v>4.0884</v>
      </c>
      <c r="W26" s="61">
        <v>1.4436</v>
      </c>
      <c r="X26" s="61">
        <v>15.855600000000001</v>
      </c>
      <c r="Y26" s="68"/>
      <c r="Z26" s="53"/>
      <c r="AA26" s="53"/>
      <c r="AB26" s="53"/>
      <c r="AC26" s="53"/>
      <c r="AD26" s="53"/>
      <c r="AE26" s="53"/>
      <c r="AF26" s="53"/>
      <c r="AG26" s="53"/>
      <c r="AH26" s="53"/>
      <c r="AI26" s="53"/>
      <c r="AJ26" s="53"/>
      <c r="AK26" s="53"/>
      <c r="AL26" s="53"/>
      <c r="AM26" s="53"/>
      <c r="AN26" s="53"/>
      <c r="AO26" s="45"/>
      <c r="AP26" s="61">
        <v>13.48</v>
      </c>
      <c r="AQ26" s="61">
        <v>13.42</v>
      </c>
      <c r="AR26" s="61">
        <v>11.2</v>
      </c>
      <c r="AS26" s="61">
        <v>7.75</v>
      </c>
      <c r="AT26" s="61">
        <v>8.26</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758</v>
      </c>
      <c r="B28" s="365"/>
      <c r="C28" s="717">
        <v>41275</v>
      </c>
      <c r="D28" s="365"/>
      <c r="E28" s="329">
        <v>112813</v>
      </c>
      <c r="F28" s="365"/>
      <c r="G28" s="330">
        <v>2295.2750000000001</v>
      </c>
      <c r="H28" s="366"/>
      <c r="I28" s="331">
        <v>-8.0600000000000005E-2</v>
      </c>
      <c r="J28" s="331">
        <v>-0.1012</v>
      </c>
      <c r="K28" s="331">
        <v>2.4129</v>
      </c>
      <c r="L28" s="331">
        <v>8.8859999999999992</v>
      </c>
      <c r="M28" s="331">
        <v>0.89280000000000004</v>
      </c>
      <c r="N28" s="333">
        <v>6.5545</v>
      </c>
      <c r="O28" s="331">
        <v>7.6917999999999997</v>
      </c>
      <c r="P28" s="331">
        <v>17.700099999999999</v>
      </c>
      <c r="Q28" s="331">
        <v>18.687999999999999</v>
      </c>
      <c r="R28" s="331">
        <v>16.491</v>
      </c>
      <c r="S28" s="331">
        <v>4.2492999999999999</v>
      </c>
      <c r="T28" s="331">
        <v>14.9655</v>
      </c>
      <c r="U28" s="331">
        <v>0.99929999999999997</v>
      </c>
      <c r="V28" s="331">
        <v>4.6752000000000002</v>
      </c>
      <c r="W28" s="331">
        <v>1.2393000000000001</v>
      </c>
      <c r="X28" s="331">
        <v>16.200500000000002</v>
      </c>
      <c r="Y28" s="366"/>
      <c r="Z28" s="329">
        <v>9</v>
      </c>
      <c r="AA28" s="329">
        <v>8</v>
      </c>
      <c r="AB28" s="329">
        <v>6</v>
      </c>
      <c r="AC28" s="329">
        <v>8</v>
      </c>
      <c r="AD28" s="329">
        <v>12</v>
      </c>
      <c r="AE28" s="329">
        <v>8</v>
      </c>
      <c r="AF28" s="329">
        <v>6</v>
      </c>
      <c r="AG28" s="329">
        <v>3</v>
      </c>
      <c r="AH28" s="329">
        <v>1</v>
      </c>
      <c r="AI28" s="329">
        <v>1</v>
      </c>
      <c r="AJ28" s="329">
        <v>7</v>
      </c>
      <c r="AK28" s="329">
        <v>11</v>
      </c>
      <c r="AL28" s="329">
        <v>9</v>
      </c>
      <c r="AM28" s="329">
        <v>8</v>
      </c>
      <c r="AN28" s="329">
        <v>10</v>
      </c>
      <c r="AO28" s="365"/>
      <c r="AP28" s="331">
        <v>17.899999999999999</v>
      </c>
      <c r="AQ28" s="331">
        <v>20.11</v>
      </c>
      <c r="AR28" s="331">
        <v>16.77</v>
      </c>
      <c r="AS28" s="331">
        <v>11.28</v>
      </c>
      <c r="AT28" s="331">
        <v>8.42</v>
      </c>
      <c r="AU28" s="334"/>
      <c r="AV28" s="329">
        <v>1</v>
      </c>
      <c r="AW28" s="329">
        <v>1</v>
      </c>
      <c r="AX28" s="329">
        <v>3</v>
      </c>
      <c r="AY28" s="329">
        <v>7</v>
      </c>
      <c r="AZ28" s="329">
        <v>9</v>
      </c>
      <c r="BA28" s="360"/>
      <c r="BB28" s="331">
        <v>12.4550045106137</v>
      </c>
      <c r="BC28" s="367">
        <v>0.82520522415028597</v>
      </c>
      <c r="BD28" s="367">
        <v>8.24564453259789E-2</v>
      </c>
      <c r="BE28" s="367">
        <v>0.46593009367518601</v>
      </c>
      <c r="BF28" s="365"/>
      <c r="BG28" s="331">
        <v>71.290800000000004</v>
      </c>
      <c r="BH28" s="331">
        <v>13.909700000000001</v>
      </c>
      <c r="BI28" s="331">
        <v>8.9903600000000008</v>
      </c>
      <c r="BJ28" s="331">
        <v>5.8091400000000002</v>
      </c>
      <c r="BK28" s="365"/>
      <c r="BL28" s="364" t="s">
        <v>668</v>
      </c>
      <c r="BM28" s="364" t="s">
        <v>669</v>
      </c>
      <c r="BN28" s="364" t="s">
        <v>670</v>
      </c>
      <c r="BO28" s="364" t="s">
        <v>671</v>
      </c>
      <c r="BP28" s="364" t="s">
        <v>672</v>
      </c>
      <c r="BQ28" s="365"/>
      <c r="BR28" s="335" t="s">
        <v>519</v>
      </c>
    </row>
    <row r="29" spans="1:70" s="107" customFormat="1" ht="11" x14ac:dyDescent="0.3">
      <c r="A29" s="841" t="s">
        <v>759</v>
      </c>
      <c r="B29" s="842"/>
      <c r="C29" s="843">
        <v>41275</v>
      </c>
      <c r="D29" s="842"/>
      <c r="E29" s="844">
        <v>56622.3</v>
      </c>
      <c r="F29" s="842"/>
      <c r="G29" s="845">
        <v>98.504999999999995</v>
      </c>
      <c r="H29" s="847"/>
      <c r="I29" s="846">
        <v>0.18609999999999999</v>
      </c>
      <c r="J29" s="846">
        <v>2.64E-2</v>
      </c>
      <c r="K29" s="846">
        <v>1.1521999999999999</v>
      </c>
      <c r="L29" s="846">
        <v>5.7737999999999996</v>
      </c>
      <c r="M29" s="846">
        <v>-1.0973999999999999</v>
      </c>
      <c r="N29" s="848">
        <v>4.2392000000000003</v>
      </c>
      <c r="O29" s="846">
        <v>4.7926000000000002</v>
      </c>
      <c r="P29" s="846">
        <v>13.9815</v>
      </c>
      <c r="Q29" s="846">
        <v>12.3977</v>
      </c>
      <c r="R29" s="846">
        <v>14.001899999999999</v>
      </c>
      <c r="S29" s="846">
        <v>1.9509000000000001</v>
      </c>
      <c r="T29" s="846">
        <v>13.4406</v>
      </c>
      <c r="U29" s="846">
        <v>-3.8600000000000002E-2</v>
      </c>
      <c r="V29" s="846">
        <v>4.1048</v>
      </c>
      <c r="W29" s="846">
        <v>0.97789999999999999</v>
      </c>
      <c r="X29" s="846">
        <v>15.783099999999999</v>
      </c>
      <c r="Y29" s="847"/>
      <c r="Z29" s="844">
        <v>4</v>
      </c>
      <c r="AA29" s="844">
        <v>6</v>
      </c>
      <c r="AB29" s="844">
        <v>12</v>
      </c>
      <c r="AC29" s="844">
        <v>14</v>
      </c>
      <c r="AD29" s="844">
        <v>15</v>
      </c>
      <c r="AE29" s="844">
        <v>12</v>
      </c>
      <c r="AF29" s="844">
        <v>9</v>
      </c>
      <c r="AG29" s="844">
        <v>7</v>
      </c>
      <c r="AH29" s="844">
        <v>7</v>
      </c>
      <c r="AI29" s="844">
        <v>5</v>
      </c>
      <c r="AJ29" s="844">
        <v>15</v>
      </c>
      <c r="AK29" s="844">
        <v>14</v>
      </c>
      <c r="AL29" s="844">
        <v>12</v>
      </c>
      <c r="AM29" s="844">
        <v>12</v>
      </c>
      <c r="AN29" s="844">
        <v>13</v>
      </c>
      <c r="AO29" s="842"/>
      <c r="AP29" s="846">
        <v>14.01</v>
      </c>
      <c r="AQ29" s="846">
        <v>14.45</v>
      </c>
      <c r="AR29" s="846">
        <v>12.34</v>
      </c>
      <c r="AS29" s="846">
        <v>8.4499999999999993</v>
      </c>
      <c r="AT29" s="846">
        <v>4.97</v>
      </c>
      <c r="AU29" s="849"/>
      <c r="AV29" s="844">
        <v>7</v>
      </c>
      <c r="AW29" s="844">
        <v>7</v>
      </c>
      <c r="AX29" s="844">
        <v>7</v>
      </c>
      <c r="AY29" s="844">
        <v>9</v>
      </c>
      <c r="AZ29" s="844">
        <v>13</v>
      </c>
      <c r="BA29" s="851"/>
      <c r="BB29" s="846">
        <v>14.511402878185599</v>
      </c>
      <c r="BC29" s="852">
        <v>0.98742270655989595</v>
      </c>
      <c r="BD29" s="852">
        <v>5.17934336934084E-2</v>
      </c>
      <c r="BE29" s="852">
        <v>8.0236785419366297E-2</v>
      </c>
      <c r="BF29" s="842"/>
      <c r="BG29" s="846">
        <v>71.713899999999995</v>
      </c>
      <c r="BH29" s="846">
        <v>23.398299999999999</v>
      </c>
      <c r="BI29" s="846">
        <v>2.8838599999999999</v>
      </c>
      <c r="BJ29" s="846">
        <v>2.0039400000000001</v>
      </c>
      <c r="BK29" s="842"/>
      <c r="BL29" s="855" t="s">
        <v>674</v>
      </c>
      <c r="BM29" s="855" t="s">
        <v>675</v>
      </c>
      <c r="BN29" s="855" t="s">
        <v>676</v>
      </c>
      <c r="BO29" s="855" t="s">
        <v>677</v>
      </c>
      <c r="BP29" s="855" t="s">
        <v>678</v>
      </c>
      <c r="BQ29" s="842"/>
      <c r="BR29" s="856" t="s">
        <v>443</v>
      </c>
    </row>
    <row r="30" spans="1:70" s="107" customFormat="1" x14ac:dyDescent="0.25">
      <c r="A30" s="345" t="s">
        <v>760</v>
      </c>
      <c r="B30" s="373"/>
      <c r="C30" s="719">
        <v>41275</v>
      </c>
      <c r="D30" s="373"/>
      <c r="E30" s="346">
        <v>28755.1</v>
      </c>
      <c r="F30" s="373"/>
      <c r="G30" s="347">
        <v>2233.44</v>
      </c>
      <c r="H30" s="374"/>
      <c r="I30" s="348">
        <v>4.0800000000000003E-2</v>
      </c>
      <c r="J30" s="348">
        <v>-0.2051</v>
      </c>
      <c r="K30" s="348">
        <v>3.2418</v>
      </c>
      <c r="L30" s="348">
        <v>9.2019000000000002</v>
      </c>
      <c r="M30" s="348">
        <v>6.5990000000000002</v>
      </c>
      <c r="N30" s="350">
        <v>13.237500000000001</v>
      </c>
      <c r="O30" s="348">
        <v>9.3154000000000003</v>
      </c>
      <c r="P30" s="348">
        <v>17.186199999999999</v>
      </c>
      <c r="Q30" s="348">
        <v>13.3856</v>
      </c>
      <c r="R30" s="348">
        <v>14.691000000000001</v>
      </c>
      <c r="S30" s="348">
        <v>5.4718</v>
      </c>
      <c r="T30" s="348">
        <v>19.783100000000001</v>
      </c>
      <c r="U30" s="348">
        <v>5.1748000000000003</v>
      </c>
      <c r="V30" s="348">
        <v>12.7539</v>
      </c>
      <c r="W30" s="348">
        <v>1.5555000000000001</v>
      </c>
      <c r="X30" s="348">
        <v>16.510899999999999</v>
      </c>
      <c r="Y30" s="374"/>
      <c r="Z30" s="346">
        <v>6</v>
      </c>
      <c r="AA30" s="346">
        <v>10</v>
      </c>
      <c r="AB30" s="346">
        <v>5</v>
      </c>
      <c r="AC30" s="346">
        <v>7</v>
      </c>
      <c r="AD30" s="346">
        <v>7</v>
      </c>
      <c r="AE30" s="346">
        <v>2</v>
      </c>
      <c r="AF30" s="346">
        <v>1</v>
      </c>
      <c r="AG30" s="346">
        <v>4</v>
      </c>
      <c r="AH30" s="346">
        <v>5</v>
      </c>
      <c r="AI30" s="346">
        <v>3</v>
      </c>
      <c r="AJ30" s="346">
        <v>4</v>
      </c>
      <c r="AK30" s="346">
        <v>7</v>
      </c>
      <c r="AL30" s="346">
        <v>5</v>
      </c>
      <c r="AM30" s="346">
        <v>1</v>
      </c>
      <c r="AN30" s="346">
        <v>7</v>
      </c>
      <c r="AO30" s="373"/>
      <c r="AP30" s="348">
        <v>15.42</v>
      </c>
      <c r="AQ30" s="348">
        <v>16.86</v>
      </c>
      <c r="AR30" s="348">
        <v>15.32</v>
      </c>
      <c r="AS30" s="348">
        <v>13.52</v>
      </c>
      <c r="AT30" s="348">
        <v>17.52</v>
      </c>
      <c r="AU30" s="351"/>
      <c r="AV30" s="346">
        <v>2</v>
      </c>
      <c r="AW30" s="346">
        <v>2</v>
      </c>
      <c r="AX30" s="346">
        <v>4</v>
      </c>
      <c r="AY30" s="346">
        <v>3</v>
      </c>
      <c r="AZ30" s="346">
        <v>4</v>
      </c>
      <c r="BA30" s="362"/>
      <c r="BB30" s="348">
        <v>13.8834047516221</v>
      </c>
      <c r="BC30" s="375">
        <v>0.95712717844539097</v>
      </c>
      <c r="BD30" s="375">
        <v>7.0933043271075802E-2</v>
      </c>
      <c r="BE30" s="375">
        <v>0.33403178593171001</v>
      </c>
      <c r="BF30" s="373"/>
      <c r="BG30" s="348">
        <v>55.275700000000001</v>
      </c>
      <c r="BH30" s="348">
        <v>26.842700000000001</v>
      </c>
      <c r="BI30" s="348">
        <v>15.392200000000001</v>
      </c>
      <c r="BJ30" s="348">
        <v>2.4893999999999998</v>
      </c>
      <c r="BK30" s="373"/>
      <c r="BL30" s="372" t="s">
        <v>680</v>
      </c>
      <c r="BM30" s="372" t="s">
        <v>681</v>
      </c>
      <c r="BN30" s="372" t="s">
        <v>588</v>
      </c>
      <c r="BO30" s="372" t="s">
        <v>682</v>
      </c>
      <c r="BP30" s="372" t="s">
        <v>683</v>
      </c>
      <c r="BQ30" s="373"/>
      <c r="BR30" s="354" t="s">
        <v>476</v>
      </c>
    </row>
    <row r="31" spans="1:70" s="107" customFormat="1" x14ac:dyDescent="0.25">
      <c r="A31" s="345" t="s">
        <v>761</v>
      </c>
      <c r="B31" s="373"/>
      <c r="C31" s="719">
        <v>44394</v>
      </c>
      <c r="D31" s="373"/>
      <c r="E31" s="346">
        <v>25136.3</v>
      </c>
      <c r="F31" s="373"/>
      <c r="G31" s="347">
        <v>22.36</v>
      </c>
      <c r="H31" s="374"/>
      <c r="I31" s="348">
        <v>0.22409999999999999</v>
      </c>
      <c r="J31" s="348">
        <v>0.49440000000000001</v>
      </c>
      <c r="K31" s="348">
        <v>5.8211000000000004</v>
      </c>
      <c r="L31" s="348">
        <v>13.617900000000001</v>
      </c>
      <c r="M31" s="348">
        <v>8.1760999999999999</v>
      </c>
      <c r="N31" s="350">
        <v>16.155799999999999</v>
      </c>
      <c r="O31" s="348">
        <v>8.2263000000000002</v>
      </c>
      <c r="P31" s="348">
        <v>19.059200000000001</v>
      </c>
      <c r="Q31" s="348">
        <v>16.849799999999998</v>
      </c>
      <c r="R31" s="348" t="s">
        <v>430</v>
      </c>
      <c r="S31" s="348">
        <v>7.7590000000000003</v>
      </c>
      <c r="T31" s="348">
        <v>24.2913</v>
      </c>
      <c r="U31" s="348">
        <v>7.2422000000000004</v>
      </c>
      <c r="V31" s="348">
        <v>10.583600000000001</v>
      </c>
      <c r="W31" s="348">
        <v>2.7101999999999999</v>
      </c>
      <c r="X31" s="348">
        <v>17.175899999999999</v>
      </c>
      <c r="Y31" s="374"/>
      <c r="Z31" s="346">
        <v>3</v>
      </c>
      <c r="AA31" s="346">
        <v>3</v>
      </c>
      <c r="AB31" s="346">
        <v>2</v>
      </c>
      <c r="AC31" s="346">
        <v>3</v>
      </c>
      <c r="AD31" s="346">
        <v>4</v>
      </c>
      <c r="AE31" s="346">
        <v>1</v>
      </c>
      <c r="AF31" s="346">
        <v>4</v>
      </c>
      <c r="AG31" s="346">
        <v>2</v>
      </c>
      <c r="AH31" s="346">
        <v>2</v>
      </c>
      <c r="AI31" s="346" t="s">
        <v>430</v>
      </c>
      <c r="AJ31" s="346">
        <v>3</v>
      </c>
      <c r="AK31" s="346">
        <v>3</v>
      </c>
      <c r="AL31" s="346">
        <v>2</v>
      </c>
      <c r="AM31" s="346">
        <v>3</v>
      </c>
      <c r="AN31" s="346">
        <v>3</v>
      </c>
      <c r="AO31" s="373"/>
      <c r="AP31" s="348" t="s">
        <v>430</v>
      </c>
      <c r="AQ31" s="348" t="s">
        <v>430</v>
      </c>
      <c r="AR31" s="348">
        <v>17.41</v>
      </c>
      <c r="AS31" s="348">
        <v>14.69</v>
      </c>
      <c r="AT31" s="348">
        <v>21.2</v>
      </c>
      <c r="AU31" s="351"/>
      <c r="AV31" s="346" t="s">
        <v>430</v>
      </c>
      <c r="AW31" s="346" t="s">
        <v>430</v>
      </c>
      <c r="AX31" s="346">
        <v>1</v>
      </c>
      <c r="AY31" s="346">
        <v>1</v>
      </c>
      <c r="AZ31" s="346">
        <v>1</v>
      </c>
      <c r="BA31" s="362"/>
      <c r="BB31" s="348">
        <v>15.232281062116099</v>
      </c>
      <c r="BC31" s="375">
        <v>1.00017203942389</v>
      </c>
      <c r="BD31" s="375">
        <v>7.1994677058352205E-2</v>
      </c>
      <c r="BE31" s="375">
        <v>0.44510652760250902</v>
      </c>
      <c r="BF31" s="373"/>
      <c r="BG31" s="348">
        <v>63.15</v>
      </c>
      <c r="BH31" s="348">
        <v>10.116300000000001</v>
      </c>
      <c r="BI31" s="348">
        <v>23.5383</v>
      </c>
      <c r="BJ31" s="348">
        <v>3.1953999999999998</v>
      </c>
      <c r="BK31" s="373"/>
      <c r="BL31" s="372" t="s">
        <v>685</v>
      </c>
      <c r="BM31" s="372" t="s">
        <v>686</v>
      </c>
      <c r="BN31" s="372" t="s">
        <v>687</v>
      </c>
      <c r="BO31" s="372" t="s">
        <v>688</v>
      </c>
      <c r="BP31" s="372" t="s">
        <v>689</v>
      </c>
      <c r="BQ31" s="373"/>
      <c r="BR31" s="354" t="s">
        <v>463</v>
      </c>
    </row>
    <row r="32" spans="1:70" s="107" customFormat="1" x14ac:dyDescent="0.25">
      <c r="A32" s="345" t="s">
        <v>762</v>
      </c>
      <c r="B32" s="373"/>
      <c r="C32" s="719">
        <v>41275</v>
      </c>
      <c r="D32" s="373"/>
      <c r="E32" s="346">
        <v>24372.9</v>
      </c>
      <c r="F32" s="373"/>
      <c r="G32" s="347">
        <v>360.54500000000002</v>
      </c>
      <c r="H32" s="374"/>
      <c r="I32" s="348">
        <v>0.40529999999999999</v>
      </c>
      <c r="J32" s="348">
        <v>0.5141</v>
      </c>
      <c r="K32" s="348">
        <v>5.4527999999999999</v>
      </c>
      <c r="L32" s="348">
        <v>14.714600000000001</v>
      </c>
      <c r="M32" s="348">
        <v>8.4139999999999997</v>
      </c>
      <c r="N32" s="350">
        <v>5.4782999999999999</v>
      </c>
      <c r="O32" s="348">
        <v>4.6727999999999996</v>
      </c>
      <c r="P32" s="348">
        <v>10.364800000000001</v>
      </c>
      <c r="Q32" s="348">
        <v>7.0922999999999998</v>
      </c>
      <c r="R32" s="348">
        <v>12.415800000000001</v>
      </c>
      <c r="S32" s="348">
        <v>8.7170000000000005</v>
      </c>
      <c r="T32" s="348">
        <v>24.6479</v>
      </c>
      <c r="U32" s="348">
        <v>4.3747999999999996</v>
      </c>
      <c r="V32" s="348">
        <v>4.9320000000000004</v>
      </c>
      <c r="W32" s="348">
        <v>1.927</v>
      </c>
      <c r="X32" s="348">
        <v>13.6547</v>
      </c>
      <c r="Y32" s="374"/>
      <c r="Z32" s="346">
        <v>1</v>
      </c>
      <c r="AA32" s="346">
        <v>2</v>
      </c>
      <c r="AB32" s="346">
        <v>3</v>
      </c>
      <c r="AC32" s="346">
        <v>2</v>
      </c>
      <c r="AD32" s="346">
        <v>3</v>
      </c>
      <c r="AE32" s="346">
        <v>9</v>
      </c>
      <c r="AF32" s="346">
        <v>10</v>
      </c>
      <c r="AG32" s="346">
        <v>13</v>
      </c>
      <c r="AH32" s="346">
        <v>13</v>
      </c>
      <c r="AI32" s="346">
        <v>9</v>
      </c>
      <c r="AJ32" s="346">
        <v>2</v>
      </c>
      <c r="AK32" s="346">
        <v>2</v>
      </c>
      <c r="AL32" s="346">
        <v>6</v>
      </c>
      <c r="AM32" s="346">
        <v>7</v>
      </c>
      <c r="AN32" s="346">
        <v>4</v>
      </c>
      <c r="AO32" s="373"/>
      <c r="AP32" s="348">
        <v>12.39</v>
      </c>
      <c r="AQ32" s="348">
        <v>11.5</v>
      </c>
      <c r="AR32" s="348">
        <v>9.02</v>
      </c>
      <c r="AS32" s="348">
        <v>8.44</v>
      </c>
      <c r="AT32" s="348">
        <v>16.97</v>
      </c>
      <c r="AU32" s="351"/>
      <c r="AV32" s="346">
        <v>9</v>
      </c>
      <c r="AW32" s="346">
        <v>11</v>
      </c>
      <c r="AX32" s="346">
        <v>13</v>
      </c>
      <c r="AY32" s="346">
        <v>10</v>
      </c>
      <c r="AZ32" s="346">
        <v>6</v>
      </c>
      <c r="BA32" s="362"/>
      <c r="BB32" s="348">
        <v>15.3082464252203</v>
      </c>
      <c r="BC32" s="375">
        <v>0.99523088594742604</v>
      </c>
      <c r="BD32" s="375">
        <v>3.2843326510762501E-2</v>
      </c>
      <c r="BE32" s="375">
        <v>-0.17389372114409099</v>
      </c>
      <c r="BF32" s="373"/>
      <c r="BG32" s="348">
        <v>58.429000000000002</v>
      </c>
      <c r="BH32" s="348">
        <v>26.285599999999999</v>
      </c>
      <c r="BI32" s="348">
        <v>12.377700000000001</v>
      </c>
      <c r="BJ32" s="348">
        <v>2.9077000000000002</v>
      </c>
      <c r="BK32" s="373"/>
      <c r="BL32" s="372" t="s">
        <v>691</v>
      </c>
      <c r="BM32" s="372" t="s">
        <v>692</v>
      </c>
      <c r="BN32" s="372" t="s">
        <v>693</v>
      </c>
      <c r="BO32" s="372" t="s">
        <v>694</v>
      </c>
      <c r="BP32" s="372" t="s">
        <v>695</v>
      </c>
      <c r="BQ32" s="373"/>
      <c r="BR32" s="354" t="s">
        <v>519</v>
      </c>
    </row>
    <row r="33" spans="1:70" s="107" customFormat="1" x14ac:dyDescent="0.25">
      <c r="A33" s="345" t="s">
        <v>763</v>
      </c>
      <c r="B33" s="373"/>
      <c r="C33" s="719">
        <v>41278</v>
      </c>
      <c r="D33" s="373"/>
      <c r="E33" s="346">
        <v>23219.5</v>
      </c>
      <c r="F33" s="373"/>
      <c r="G33" s="347">
        <v>123.8558</v>
      </c>
      <c r="H33" s="374"/>
      <c r="I33" s="348" t="s">
        <v>430</v>
      </c>
      <c r="J33" s="348">
        <v>0.22</v>
      </c>
      <c r="K33" s="348">
        <v>2.0152000000000001</v>
      </c>
      <c r="L33" s="348">
        <v>5.6650999999999998</v>
      </c>
      <c r="M33" s="348">
        <v>-9.4899999999999998E-2</v>
      </c>
      <c r="N33" s="350">
        <v>3.9525000000000001</v>
      </c>
      <c r="O33" s="348">
        <v>2.0228999999999999</v>
      </c>
      <c r="P33" s="348">
        <v>10.210000000000001</v>
      </c>
      <c r="Q33" s="348">
        <v>9.5739999999999998</v>
      </c>
      <c r="R33" s="348">
        <v>12.539</v>
      </c>
      <c r="S33" s="348">
        <v>3.1080000000000001</v>
      </c>
      <c r="T33" s="348">
        <v>13.4429</v>
      </c>
      <c r="U33" s="348">
        <v>-2.2724000000000002</v>
      </c>
      <c r="V33" s="348">
        <v>2.2917000000000001</v>
      </c>
      <c r="W33" s="348">
        <v>1.8317000000000001</v>
      </c>
      <c r="X33" s="348">
        <v>14.757999999999999</v>
      </c>
      <c r="Y33" s="374"/>
      <c r="Z33" s="346" t="s">
        <v>430</v>
      </c>
      <c r="AA33" s="346">
        <v>5</v>
      </c>
      <c r="AB33" s="346">
        <v>10</v>
      </c>
      <c r="AC33" s="346">
        <v>15</v>
      </c>
      <c r="AD33" s="346">
        <v>13</v>
      </c>
      <c r="AE33" s="346">
        <v>14</v>
      </c>
      <c r="AF33" s="346">
        <v>15</v>
      </c>
      <c r="AG33" s="346">
        <v>14</v>
      </c>
      <c r="AH33" s="346">
        <v>12</v>
      </c>
      <c r="AI33" s="346">
        <v>8</v>
      </c>
      <c r="AJ33" s="346">
        <v>10</v>
      </c>
      <c r="AK33" s="346">
        <v>13</v>
      </c>
      <c r="AL33" s="346">
        <v>15</v>
      </c>
      <c r="AM33" s="346">
        <v>15</v>
      </c>
      <c r="AN33" s="346">
        <v>5</v>
      </c>
      <c r="AO33" s="373"/>
      <c r="AP33" s="348">
        <v>12.28</v>
      </c>
      <c r="AQ33" s="348">
        <v>12.16</v>
      </c>
      <c r="AR33" s="348">
        <v>9.0500000000000007</v>
      </c>
      <c r="AS33" s="348">
        <v>5.57</v>
      </c>
      <c r="AT33" s="348">
        <v>4.2300000000000004</v>
      </c>
      <c r="AU33" s="351"/>
      <c r="AV33" s="346">
        <v>10</v>
      </c>
      <c r="AW33" s="346">
        <v>10</v>
      </c>
      <c r="AX33" s="346">
        <v>12</v>
      </c>
      <c r="AY33" s="346">
        <v>15</v>
      </c>
      <c r="AZ33" s="346">
        <v>14</v>
      </c>
      <c r="BA33" s="362"/>
      <c r="BB33" s="348">
        <v>13.1990971290549</v>
      </c>
      <c r="BC33" s="375">
        <v>0.91269632485942098</v>
      </c>
      <c r="BD33" s="375">
        <v>3.33238382457288E-2</v>
      </c>
      <c r="BE33" s="375">
        <v>-0.14158813179535501</v>
      </c>
      <c r="BF33" s="373"/>
      <c r="BG33" s="348">
        <v>54.725200000000001</v>
      </c>
      <c r="BH33" s="348">
        <v>25.188500000000001</v>
      </c>
      <c r="BI33" s="348">
        <v>11.924200000000001</v>
      </c>
      <c r="BJ33" s="348">
        <v>8.1621000000000006</v>
      </c>
      <c r="BK33" s="373"/>
      <c r="BL33" s="372" t="s">
        <v>697</v>
      </c>
      <c r="BM33" s="372" t="s">
        <v>698</v>
      </c>
      <c r="BN33" s="372" t="s">
        <v>699</v>
      </c>
      <c r="BO33" s="372" t="s">
        <v>700</v>
      </c>
      <c r="BP33" s="372" t="s">
        <v>701</v>
      </c>
      <c r="BQ33" s="373"/>
      <c r="BR33" s="354" t="s">
        <v>702</v>
      </c>
    </row>
    <row r="34" spans="1:70" s="107" customFormat="1" x14ac:dyDescent="0.25">
      <c r="A34" s="345" t="s">
        <v>764</v>
      </c>
      <c r="B34" s="373"/>
      <c r="C34" s="719">
        <v>41275</v>
      </c>
      <c r="D34" s="373"/>
      <c r="E34" s="346">
        <v>19719.5</v>
      </c>
      <c r="F34" s="373"/>
      <c r="G34" s="347">
        <v>1826.8436999999999</v>
      </c>
      <c r="H34" s="374"/>
      <c r="I34" s="348">
        <v>-0.1203</v>
      </c>
      <c r="J34" s="348">
        <v>-0.47010000000000002</v>
      </c>
      <c r="K34" s="348">
        <v>1.0032000000000001</v>
      </c>
      <c r="L34" s="348">
        <v>6.7027000000000001</v>
      </c>
      <c r="M34" s="348">
        <v>-0.55169999999999997</v>
      </c>
      <c r="N34" s="350">
        <v>1.6237999999999999</v>
      </c>
      <c r="O34" s="348">
        <v>2.0533000000000001</v>
      </c>
      <c r="P34" s="348">
        <v>13.698600000000001</v>
      </c>
      <c r="Q34" s="348">
        <v>13.741099999999999</v>
      </c>
      <c r="R34" s="348">
        <v>13.9016</v>
      </c>
      <c r="S34" s="348">
        <v>2.7349999999999999</v>
      </c>
      <c r="T34" s="348">
        <v>12.785600000000001</v>
      </c>
      <c r="U34" s="348">
        <v>-1.8416999999999999</v>
      </c>
      <c r="V34" s="348">
        <v>2.4056999999999999</v>
      </c>
      <c r="W34" s="348">
        <v>0.9829</v>
      </c>
      <c r="X34" s="348">
        <v>15.5959</v>
      </c>
      <c r="Y34" s="374"/>
      <c r="Z34" s="346">
        <v>12</v>
      </c>
      <c r="AA34" s="346">
        <v>12</v>
      </c>
      <c r="AB34" s="346">
        <v>15</v>
      </c>
      <c r="AC34" s="346">
        <v>12</v>
      </c>
      <c r="AD34" s="346">
        <v>14</v>
      </c>
      <c r="AE34" s="346">
        <v>15</v>
      </c>
      <c r="AF34" s="346">
        <v>14</v>
      </c>
      <c r="AG34" s="346">
        <v>10</v>
      </c>
      <c r="AH34" s="346">
        <v>3</v>
      </c>
      <c r="AI34" s="346">
        <v>6</v>
      </c>
      <c r="AJ34" s="346">
        <v>14</v>
      </c>
      <c r="AK34" s="346">
        <v>15</v>
      </c>
      <c r="AL34" s="346">
        <v>14</v>
      </c>
      <c r="AM34" s="346">
        <v>14</v>
      </c>
      <c r="AN34" s="346">
        <v>12</v>
      </c>
      <c r="AO34" s="373"/>
      <c r="AP34" s="348">
        <v>15.09</v>
      </c>
      <c r="AQ34" s="348">
        <v>16.12</v>
      </c>
      <c r="AR34" s="348">
        <v>12.1</v>
      </c>
      <c r="AS34" s="348">
        <v>6.22</v>
      </c>
      <c r="AT34" s="348">
        <v>3.86</v>
      </c>
      <c r="AU34" s="351"/>
      <c r="AV34" s="346">
        <v>3</v>
      </c>
      <c r="AW34" s="346">
        <v>4</v>
      </c>
      <c r="AX34" s="346">
        <v>8</v>
      </c>
      <c r="AY34" s="346">
        <v>14</v>
      </c>
      <c r="AZ34" s="346">
        <v>15</v>
      </c>
      <c r="BA34" s="362"/>
      <c r="BB34" s="348">
        <v>13.7622775599742</v>
      </c>
      <c r="BC34" s="375">
        <v>0.94282673136347805</v>
      </c>
      <c r="BD34" s="375">
        <v>5.7105936604421897E-2</v>
      </c>
      <c r="BE34" s="375">
        <v>0.224522525579677</v>
      </c>
      <c r="BF34" s="373"/>
      <c r="BG34" s="348">
        <v>72.788899999999998</v>
      </c>
      <c r="BH34" s="348">
        <v>11.470599999999999</v>
      </c>
      <c r="BI34" s="348">
        <v>10.436199999999999</v>
      </c>
      <c r="BJ34" s="348">
        <v>5.3042999999999996</v>
      </c>
      <c r="BK34" s="373"/>
      <c r="BL34" s="372" t="s">
        <v>704</v>
      </c>
      <c r="BM34" s="372" t="s">
        <v>705</v>
      </c>
      <c r="BN34" s="372" t="s">
        <v>706</v>
      </c>
      <c r="BO34" s="372" t="s">
        <v>707</v>
      </c>
      <c r="BP34" s="372" t="s">
        <v>708</v>
      </c>
      <c r="BQ34" s="373"/>
      <c r="BR34" s="354" t="s">
        <v>519</v>
      </c>
    </row>
    <row r="35" spans="1:70" s="107" customFormat="1" x14ac:dyDescent="0.25">
      <c r="A35" s="345" t="s">
        <v>765</v>
      </c>
      <c r="B35" s="373"/>
      <c r="C35" s="719">
        <v>41757</v>
      </c>
      <c r="D35" s="373"/>
      <c r="E35" s="346">
        <v>14313.7</v>
      </c>
      <c r="F35" s="373"/>
      <c r="G35" s="347">
        <v>71.549300000000002</v>
      </c>
      <c r="H35" s="374"/>
      <c r="I35" s="348">
        <v>0.28989999999999999</v>
      </c>
      <c r="J35" s="348">
        <v>1.2927999999999999</v>
      </c>
      <c r="K35" s="348">
        <v>6.7168999999999999</v>
      </c>
      <c r="L35" s="348">
        <v>16.4998</v>
      </c>
      <c r="M35" s="348">
        <v>10.731400000000001</v>
      </c>
      <c r="N35" s="350">
        <v>6.9238999999999997</v>
      </c>
      <c r="O35" s="348">
        <v>7.5510000000000002</v>
      </c>
      <c r="P35" s="348">
        <v>21.139800000000001</v>
      </c>
      <c r="Q35" s="348">
        <v>13.6005</v>
      </c>
      <c r="R35" s="348">
        <v>13.671799999999999</v>
      </c>
      <c r="S35" s="348">
        <v>9.3693000000000008</v>
      </c>
      <c r="T35" s="348">
        <v>25.700399999999998</v>
      </c>
      <c r="U35" s="348">
        <v>6.7046000000000001</v>
      </c>
      <c r="V35" s="348">
        <v>7.7397</v>
      </c>
      <c r="W35" s="348">
        <v>4.0438999999999998</v>
      </c>
      <c r="X35" s="348">
        <v>17.347100000000001</v>
      </c>
      <c r="Y35" s="374"/>
      <c r="Z35" s="346">
        <v>2</v>
      </c>
      <c r="AA35" s="346">
        <v>1</v>
      </c>
      <c r="AB35" s="346">
        <v>1</v>
      </c>
      <c r="AC35" s="346">
        <v>1</v>
      </c>
      <c r="AD35" s="346">
        <v>1</v>
      </c>
      <c r="AE35" s="346">
        <v>6</v>
      </c>
      <c r="AF35" s="346">
        <v>7</v>
      </c>
      <c r="AG35" s="346">
        <v>1</v>
      </c>
      <c r="AH35" s="346">
        <v>4</v>
      </c>
      <c r="AI35" s="346">
        <v>7</v>
      </c>
      <c r="AJ35" s="346">
        <v>1</v>
      </c>
      <c r="AK35" s="346">
        <v>1</v>
      </c>
      <c r="AL35" s="346">
        <v>4</v>
      </c>
      <c r="AM35" s="346">
        <v>6</v>
      </c>
      <c r="AN35" s="346">
        <v>1</v>
      </c>
      <c r="AO35" s="373"/>
      <c r="AP35" s="348">
        <v>14.44</v>
      </c>
      <c r="AQ35" s="348">
        <v>16.68</v>
      </c>
      <c r="AR35" s="348">
        <v>17</v>
      </c>
      <c r="AS35" s="348">
        <v>12.64</v>
      </c>
      <c r="AT35" s="348">
        <v>19.95</v>
      </c>
      <c r="AU35" s="351"/>
      <c r="AV35" s="346">
        <v>6</v>
      </c>
      <c r="AW35" s="346">
        <v>3</v>
      </c>
      <c r="AX35" s="346">
        <v>2</v>
      </c>
      <c r="AY35" s="346">
        <v>4</v>
      </c>
      <c r="AZ35" s="346">
        <v>2</v>
      </c>
      <c r="BA35" s="362"/>
      <c r="BB35" s="348">
        <v>19.126730369096698</v>
      </c>
      <c r="BC35" s="375">
        <v>1.22888845999785</v>
      </c>
      <c r="BD35" s="375">
        <v>6.9790349158706397E-2</v>
      </c>
      <c r="BE35" s="375">
        <v>0.49932760685623701</v>
      </c>
      <c r="BF35" s="373"/>
      <c r="BG35" s="348">
        <v>37.098599999999998</v>
      </c>
      <c r="BH35" s="348">
        <v>35.378799999999998</v>
      </c>
      <c r="BI35" s="348">
        <v>25.727399999999999</v>
      </c>
      <c r="BJ35" s="348">
        <v>1.7951999999999999</v>
      </c>
      <c r="BK35" s="373"/>
      <c r="BL35" s="372" t="s">
        <v>710</v>
      </c>
      <c r="BM35" s="372" t="s">
        <v>711</v>
      </c>
      <c r="BN35" s="372" t="s">
        <v>712</v>
      </c>
      <c r="BO35" s="372" t="s">
        <v>713</v>
      </c>
      <c r="BP35" s="372" t="s">
        <v>714</v>
      </c>
      <c r="BQ35" s="373"/>
      <c r="BR35" s="354" t="s">
        <v>443</v>
      </c>
    </row>
    <row r="36" spans="1:70" s="107" customFormat="1" x14ac:dyDescent="0.25">
      <c r="A36" s="345" t="s">
        <v>766</v>
      </c>
      <c r="B36" s="373"/>
      <c r="C36" s="719">
        <v>41276</v>
      </c>
      <c r="D36" s="373"/>
      <c r="E36" s="346">
        <v>13767.2</v>
      </c>
      <c r="F36" s="373"/>
      <c r="G36" s="347">
        <v>396.05</v>
      </c>
      <c r="H36" s="374"/>
      <c r="I36" s="348">
        <v>0.1138</v>
      </c>
      <c r="J36" s="348">
        <v>-0.27700000000000002</v>
      </c>
      <c r="K36" s="348">
        <v>2.1564000000000001</v>
      </c>
      <c r="L36" s="348">
        <v>7.8068</v>
      </c>
      <c r="M36" s="348">
        <v>2.1326999999999998</v>
      </c>
      <c r="N36" s="350">
        <v>4.0922000000000001</v>
      </c>
      <c r="O36" s="348">
        <v>5.1022999999999996</v>
      </c>
      <c r="P36" s="348">
        <v>13.7661</v>
      </c>
      <c r="Q36" s="348">
        <v>11.566599999999999</v>
      </c>
      <c r="R36" s="348">
        <v>14.9983</v>
      </c>
      <c r="S36" s="348">
        <v>3.7595000000000001</v>
      </c>
      <c r="T36" s="348">
        <v>16.290299999999998</v>
      </c>
      <c r="U36" s="348">
        <v>0.55089999999999995</v>
      </c>
      <c r="V36" s="348">
        <v>4.0731000000000002</v>
      </c>
      <c r="W36" s="348">
        <v>1.1286</v>
      </c>
      <c r="X36" s="348">
        <v>14.2689</v>
      </c>
      <c r="Y36" s="374"/>
      <c r="Z36" s="346">
        <v>5</v>
      </c>
      <c r="AA36" s="346">
        <v>11</v>
      </c>
      <c r="AB36" s="346">
        <v>8</v>
      </c>
      <c r="AC36" s="346">
        <v>10</v>
      </c>
      <c r="AD36" s="346">
        <v>9</v>
      </c>
      <c r="AE36" s="346">
        <v>13</v>
      </c>
      <c r="AF36" s="346">
        <v>8</v>
      </c>
      <c r="AG36" s="346">
        <v>9</v>
      </c>
      <c r="AH36" s="346">
        <v>8</v>
      </c>
      <c r="AI36" s="346">
        <v>2</v>
      </c>
      <c r="AJ36" s="346">
        <v>8</v>
      </c>
      <c r="AK36" s="346">
        <v>10</v>
      </c>
      <c r="AL36" s="346">
        <v>11</v>
      </c>
      <c r="AM36" s="346">
        <v>13</v>
      </c>
      <c r="AN36" s="346">
        <v>11</v>
      </c>
      <c r="AO36" s="373"/>
      <c r="AP36" s="348">
        <v>14.82</v>
      </c>
      <c r="AQ36" s="348">
        <v>14.47</v>
      </c>
      <c r="AR36" s="348">
        <v>11.79</v>
      </c>
      <c r="AS36" s="348">
        <v>8.82</v>
      </c>
      <c r="AT36" s="348">
        <v>8.26</v>
      </c>
      <c r="AU36" s="351"/>
      <c r="AV36" s="346">
        <v>4</v>
      </c>
      <c r="AW36" s="346">
        <v>6</v>
      </c>
      <c r="AX36" s="346">
        <v>10</v>
      </c>
      <c r="AY36" s="346">
        <v>8</v>
      </c>
      <c r="AZ36" s="346">
        <v>11</v>
      </c>
      <c r="BA36" s="362"/>
      <c r="BB36" s="348">
        <v>13.730203806593799</v>
      </c>
      <c r="BC36" s="375">
        <v>0.94881427324128498</v>
      </c>
      <c r="BD36" s="375">
        <v>5.0230928105323598E-2</v>
      </c>
      <c r="BE36" s="375">
        <v>7.15999620697646E-2</v>
      </c>
      <c r="BF36" s="373"/>
      <c r="BG36" s="348">
        <v>71.640500000000003</v>
      </c>
      <c r="BH36" s="348">
        <v>19.945499999999999</v>
      </c>
      <c r="BI36" s="348">
        <v>4.33467</v>
      </c>
      <c r="BJ36" s="348">
        <v>4.0793299999999997</v>
      </c>
      <c r="BK36" s="373"/>
      <c r="BL36" s="372" t="s">
        <v>716</v>
      </c>
      <c r="BM36" s="372" t="s">
        <v>717</v>
      </c>
      <c r="BN36" s="372" t="s">
        <v>718</v>
      </c>
      <c r="BO36" s="372" t="s">
        <v>719</v>
      </c>
      <c r="BP36" s="372" t="s">
        <v>720</v>
      </c>
      <c r="BQ36" s="373"/>
      <c r="BR36" s="354" t="s">
        <v>519</v>
      </c>
    </row>
    <row r="37" spans="1:70" s="107" customFormat="1" x14ac:dyDescent="0.25">
      <c r="A37" s="345" t="s">
        <v>767</v>
      </c>
      <c r="B37" s="373"/>
      <c r="C37" s="719">
        <v>43059</v>
      </c>
      <c r="D37" s="373"/>
      <c r="E37" s="346">
        <v>13812.6</v>
      </c>
      <c r="F37" s="373"/>
      <c r="G37" s="347">
        <v>31.97</v>
      </c>
      <c r="H37" s="374"/>
      <c r="I37" s="348">
        <v>-0.2185</v>
      </c>
      <c r="J37" s="348">
        <v>0.43980000000000002</v>
      </c>
      <c r="K37" s="348">
        <v>4.1029</v>
      </c>
      <c r="L37" s="348">
        <v>12.570399999999999</v>
      </c>
      <c r="M37" s="348">
        <v>8.4832000000000001</v>
      </c>
      <c r="N37" s="350">
        <v>9.0754000000000001</v>
      </c>
      <c r="O37" s="348">
        <v>7.8803000000000001</v>
      </c>
      <c r="P37" s="348">
        <v>15.7501</v>
      </c>
      <c r="Q37" s="348">
        <v>10.915100000000001</v>
      </c>
      <c r="R37" s="348" t="s">
        <v>430</v>
      </c>
      <c r="S37" s="348">
        <v>4.7167000000000003</v>
      </c>
      <c r="T37" s="348">
        <v>22.631399999999999</v>
      </c>
      <c r="U37" s="348">
        <v>8.5569000000000006</v>
      </c>
      <c r="V37" s="348">
        <v>9.4114000000000004</v>
      </c>
      <c r="W37" s="348">
        <v>2.8967000000000001</v>
      </c>
      <c r="X37" s="348">
        <v>14.2323</v>
      </c>
      <c r="Y37" s="374"/>
      <c r="Z37" s="346">
        <v>13</v>
      </c>
      <c r="AA37" s="346">
        <v>4</v>
      </c>
      <c r="AB37" s="346">
        <v>4</v>
      </c>
      <c r="AC37" s="346">
        <v>4</v>
      </c>
      <c r="AD37" s="346">
        <v>2</v>
      </c>
      <c r="AE37" s="346">
        <v>4</v>
      </c>
      <c r="AF37" s="346">
        <v>5</v>
      </c>
      <c r="AG37" s="346">
        <v>6</v>
      </c>
      <c r="AH37" s="346">
        <v>11</v>
      </c>
      <c r="AI37" s="346" t="s">
        <v>430</v>
      </c>
      <c r="AJ37" s="346">
        <v>6</v>
      </c>
      <c r="AK37" s="346">
        <v>4</v>
      </c>
      <c r="AL37" s="346">
        <v>1</v>
      </c>
      <c r="AM37" s="346">
        <v>4</v>
      </c>
      <c r="AN37" s="346">
        <v>2</v>
      </c>
      <c r="AO37" s="373"/>
      <c r="AP37" s="348" t="s">
        <v>430</v>
      </c>
      <c r="AQ37" s="348">
        <v>14.17</v>
      </c>
      <c r="AR37" s="348">
        <v>13.02</v>
      </c>
      <c r="AS37" s="348">
        <v>12.2</v>
      </c>
      <c r="AT37" s="348">
        <v>19.12</v>
      </c>
      <c r="AU37" s="351"/>
      <c r="AV37" s="346" t="s">
        <v>430</v>
      </c>
      <c r="AW37" s="346">
        <v>8</v>
      </c>
      <c r="AX37" s="346">
        <v>5</v>
      </c>
      <c r="AY37" s="346">
        <v>5</v>
      </c>
      <c r="AZ37" s="346">
        <v>3</v>
      </c>
      <c r="BA37" s="362"/>
      <c r="BB37" s="348">
        <v>15.452262574497301</v>
      </c>
      <c r="BC37" s="375">
        <v>1.03290002064062</v>
      </c>
      <c r="BD37" s="375">
        <v>5.3367802089287597E-2</v>
      </c>
      <c r="BE37" s="375">
        <v>0.122374211792242</v>
      </c>
      <c r="BF37" s="373"/>
      <c r="BG37" s="348">
        <v>57.288800000000002</v>
      </c>
      <c r="BH37" s="348">
        <v>19.224900000000002</v>
      </c>
      <c r="BI37" s="348">
        <v>15.4909</v>
      </c>
      <c r="BJ37" s="348">
        <v>7.9954000000000001</v>
      </c>
      <c r="BK37" s="373"/>
      <c r="BL37" s="372" t="s">
        <v>722</v>
      </c>
      <c r="BM37" s="372" t="s">
        <v>723</v>
      </c>
      <c r="BN37" s="372" t="s">
        <v>724</v>
      </c>
      <c r="BO37" s="372" t="s">
        <v>725</v>
      </c>
      <c r="BP37" s="372" t="s">
        <v>726</v>
      </c>
      <c r="BQ37" s="373"/>
      <c r="BR37" s="354" t="s">
        <v>555</v>
      </c>
    </row>
    <row r="38" spans="1:70" s="107" customFormat="1" x14ac:dyDescent="0.25">
      <c r="A38" s="345" t="s">
        <v>768</v>
      </c>
      <c r="B38" s="373"/>
      <c r="C38" s="719">
        <v>41275</v>
      </c>
      <c r="D38" s="373"/>
      <c r="E38" s="346">
        <v>12553.1</v>
      </c>
      <c r="F38" s="373"/>
      <c r="G38" s="347">
        <v>118.24299999999999</v>
      </c>
      <c r="H38" s="374"/>
      <c r="I38" s="348">
        <v>-8.6999999999999994E-2</v>
      </c>
      <c r="J38" s="348">
        <v>-0.55930000000000002</v>
      </c>
      <c r="K38" s="348">
        <v>1.0702</v>
      </c>
      <c r="L38" s="348">
        <v>8.016</v>
      </c>
      <c r="M38" s="348">
        <v>1.7423999999999999</v>
      </c>
      <c r="N38" s="350">
        <v>6.5702999999999996</v>
      </c>
      <c r="O38" s="348">
        <v>3.9759000000000002</v>
      </c>
      <c r="P38" s="348">
        <v>13.809900000000001</v>
      </c>
      <c r="Q38" s="348">
        <v>11.452500000000001</v>
      </c>
      <c r="R38" s="348">
        <v>14.490500000000001</v>
      </c>
      <c r="S38" s="348">
        <v>2.7664</v>
      </c>
      <c r="T38" s="348">
        <v>16.7821</v>
      </c>
      <c r="U38" s="348">
        <v>0.9425</v>
      </c>
      <c r="V38" s="348">
        <v>4.4429999999999996</v>
      </c>
      <c r="W38" s="348">
        <v>0.60840000000000005</v>
      </c>
      <c r="X38" s="348">
        <v>14.7966</v>
      </c>
      <c r="Y38" s="374"/>
      <c r="Z38" s="346">
        <v>11</v>
      </c>
      <c r="AA38" s="346">
        <v>14</v>
      </c>
      <c r="AB38" s="346">
        <v>14</v>
      </c>
      <c r="AC38" s="346">
        <v>9</v>
      </c>
      <c r="AD38" s="346">
        <v>10</v>
      </c>
      <c r="AE38" s="346">
        <v>7</v>
      </c>
      <c r="AF38" s="346">
        <v>12</v>
      </c>
      <c r="AG38" s="346">
        <v>8</v>
      </c>
      <c r="AH38" s="346">
        <v>10</v>
      </c>
      <c r="AI38" s="346">
        <v>4</v>
      </c>
      <c r="AJ38" s="346">
        <v>13</v>
      </c>
      <c r="AK38" s="346">
        <v>9</v>
      </c>
      <c r="AL38" s="346">
        <v>10</v>
      </c>
      <c r="AM38" s="346">
        <v>11</v>
      </c>
      <c r="AN38" s="346">
        <v>14</v>
      </c>
      <c r="AO38" s="373"/>
      <c r="AP38" s="348">
        <v>14.8</v>
      </c>
      <c r="AQ38" s="348">
        <v>14.84</v>
      </c>
      <c r="AR38" s="348">
        <v>12.38</v>
      </c>
      <c r="AS38" s="348">
        <v>8.23</v>
      </c>
      <c r="AT38" s="348">
        <v>8.27</v>
      </c>
      <c r="AU38" s="351"/>
      <c r="AV38" s="346">
        <v>5</v>
      </c>
      <c r="AW38" s="346">
        <v>5</v>
      </c>
      <c r="AX38" s="346">
        <v>6</v>
      </c>
      <c r="AY38" s="346">
        <v>11</v>
      </c>
      <c r="AZ38" s="346">
        <v>10</v>
      </c>
      <c r="BA38" s="362"/>
      <c r="BB38" s="348">
        <v>15.0322075464017</v>
      </c>
      <c r="BC38" s="375">
        <v>1.02016055875972</v>
      </c>
      <c r="BD38" s="375">
        <v>5.0490499842460297E-2</v>
      </c>
      <c r="BE38" s="375">
        <v>6.53662814873152E-2</v>
      </c>
      <c r="BF38" s="373"/>
      <c r="BG38" s="348">
        <v>62.069800000000001</v>
      </c>
      <c r="BH38" s="348">
        <v>21.9253</v>
      </c>
      <c r="BI38" s="348">
        <v>11.434900000000001</v>
      </c>
      <c r="BJ38" s="348">
        <v>4.57</v>
      </c>
      <c r="BK38" s="373"/>
      <c r="BL38" s="372" t="s">
        <v>728</v>
      </c>
      <c r="BM38" s="372" t="s">
        <v>729</v>
      </c>
      <c r="BN38" s="372" t="s">
        <v>730</v>
      </c>
      <c r="BO38" s="372" t="s">
        <v>731</v>
      </c>
      <c r="BP38" s="372" t="s">
        <v>732</v>
      </c>
      <c r="BQ38" s="373"/>
      <c r="BR38" s="354" t="s">
        <v>733</v>
      </c>
    </row>
    <row r="39" spans="1:70" s="107" customFormat="1" x14ac:dyDescent="0.25">
      <c r="A39" s="345" t="s">
        <v>769</v>
      </c>
      <c r="B39" s="373"/>
      <c r="C39" s="719">
        <v>44421</v>
      </c>
      <c r="D39" s="373"/>
      <c r="E39" s="346">
        <v>9848.7900000000009</v>
      </c>
      <c r="F39" s="373"/>
      <c r="G39" s="347">
        <v>18.245200000000001</v>
      </c>
      <c r="H39" s="374"/>
      <c r="I39" s="348">
        <v>-4.7699999999999999E-2</v>
      </c>
      <c r="J39" s="348">
        <v>-2.3599999999999999E-2</v>
      </c>
      <c r="K39" s="348">
        <v>1.5811999999999999</v>
      </c>
      <c r="L39" s="348">
        <v>7.4276999999999997</v>
      </c>
      <c r="M39" s="348">
        <v>3.7408000000000001</v>
      </c>
      <c r="N39" s="350">
        <v>5.3837999999999999</v>
      </c>
      <c r="O39" s="348">
        <v>2.5703999999999998</v>
      </c>
      <c r="P39" s="348">
        <v>12.843</v>
      </c>
      <c r="Q39" s="348">
        <v>12.772</v>
      </c>
      <c r="R39" s="348" t="s">
        <v>430</v>
      </c>
      <c r="S39" s="348">
        <v>2.8954</v>
      </c>
      <c r="T39" s="348">
        <v>18.261099999999999</v>
      </c>
      <c r="U39" s="348">
        <v>1.4946999999999999</v>
      </c>
      <c r="V39" s="348">
        <v>4.5641999999999996</v>
      </c>
      <c r="W39" s="348">
        <v>1.4218999999999999</v>
      </c>
      <c r="X39" s="348">
        <v>12.772</v>
      </c>
      <c r="Y39" s="374"/>
      <c r="Z39" s="346">
        <v>8</v>
      </c>
      <c r="AA39" s="346">
        <v>7</v>
      </c>
      <c r="AB39" s="346">
        <v>11</v>
      </c>
      <c r="AC39" s="346">
        <v>11</v>
      </c>
      <c r="AD39" s="346">
        <v>8</v>
      </c>
      <c r="AE39" s="346">
        <v>10</v>
      </c>
      <c r="AF39" s="346">
        <v>13</v>
      </c>
      <c r="AG39" s="346">
        <v>12</v>
      </c>
      <c r="AH39" s="346">
        <v>6</v>
      </c>
      <c r="AI39" s="346" t="s">
        <v>430</v>
      </c>
      <c r="AJ39" s="346">
        <v>11</v>
      </c>
      <c r="AK39" s="346">
        <v>8</v>
      </c>
      <c r="AL39" s="346">
        <v>8</v>
      </c>
      <c r="AM39" s="346">
        <v>10</v>
      </c>
      <c r="AN39" s="346">
        <v>9</v>
      </c>
      <c r="AO39" s="373"/>
      <c r="AP39" s="348" t="s">
        <v>430</v>
      </c>
      <c r="AQ39" s="348" t="s">
        <v>430</v>
      </c>
      <c r="AR39" s="348">
        <v>11.96</v>
      </c>
      <c r="AS39" s="348">
        <v>7.55</v>
      </c>
      <c r="AT39" s="348">
        <v>9.57</v>
      </c>
      <c r="AU39" s="351"/>
      <c r="AV39" s="346" t="s">
        <v>430</v>
      </c>
      <c r="AW39" s="346" t="s">
        <v>430</v>
      </c>
      <c r="AX39" s="346">
        <v>9</v>
      </c>
      <c r="AY39" s="346">
        <v>13</v>
      </c>
      <c r="AZ39" s="346">
        <v>8</v>
      </c>
      <c r="BA39" s="362"/>
      <c r="BB39" s="348">
        <v>15.011756292965</v>
      </c>
      <c r="BC39" s="375">
        <v>1.0281601426231499</v>
      </c>
      <c r="BD39" s="375">
        <v>4.9055972710563202E-2</v>
      </c>
      <c r="BE39" s="375">
        <v>3.73599185126261E-2</v>
      </c>
      <c r="BF39" s="373"/>
      <c r="BG39" s="348">
        <v>63.389899999999997</v>
      </c>
      <c r="BH39" s="348">
        <v>21.0321</v>
      </c>
      <c r="BI39" s="348">
        <v>13.622400000000001</v>
      </c>
      <c r="BJ39" s="348">
        <v>1.9556</v>
      </c>
      <c r="BK39" s="373"/>
      <c r="BL39" s="372" t="s">
        <v>735</v>
      </c>
      <c r="BM39" s="372" t="s">
        <v>736</v>
      </c>
      <c r="BN39" s="372" t="s">
        <v>737</v>
      </c>
      <c r="BO39" s="372" t="s">
        <v>738</v>
      </c>
      <c r="BP39" s="372" t="s">
        <v>739</v>
      </c>
      <c r="BQ39" s="373"/>
      <c r="BR39" s="354" t="s">
        <v>436</v>
      </c>
    </row>
    <row r="40" spans="1:70" s="107" customFormat="1" x14ac:dyDescent="0.25">
      <c r="A40" s="345" t="s">
        <v>770</v>
      </c>
      <c r="B40" s="373"/>
      <c r="C40" s="719">
        <v>44775</v>
      </c>
      <c r="D40" s="373"/>
      <c r="E40" s="346">
        <v>9381.73</v>
      </c>
      <c r="F40" s="373"/>
      <c r="G40" s="347">
        <v>19.439</v>
      </c>
      <c r="H40" s="374"/>
      <c r="I40" s="348">
        <v>0</v>
      </c>
      <c r="J40" s="348">
        <v>-0.12330000000000001</v>
      </c>
      <c r="K40" s="348">
        <v>2.1492</v>
      </c>
      <c r="L40" s="348">
        <v>9.8000000000000007</v>
      </c>
      <c r="M40" s="348">
        <v>6.7960000000000003</v>
      </c>
      <c r="N40" s="350">
        <v>8.9385999999999992</v>
      </c>
      <c r="O40" s="348">
        <v>8.5084</v>
      </c>
      <c r="P40" s="348">
        <v>16.959900000000001</v>
      </c>
      <c r="Q40" s="348" t="s">
        <v>430</v>
      </c>
      <c r="R40" s="348" t="s">
        <v>430</v>
      </c>
      <c r="S40" s="348">
        <v>4.7586000000000004</v>
      </c>
      <c r="T40" s="348">
        <v>20.082799999999999</v>
      </c>
      <c r="U40" s="348">
        <v>4.2920999999999996</v>
      </c>
      <c r="V40" s="348">
        <v>8.6888000000000005</v>
      </c>
      <c r="W40" s="348">
        <v>1.4932000000000001</v>
      </c>
      <c r="X40" s="348">
        <v>17.917999999999999</v>
      </c>
      <c r="Y40" s="374"/>
      <c r="Z40" s="346">
        <v>7</v>
      </c>
      <c r="AA40" s="346">
        <v>9</v>
      </c>
      <c r="AB40" s="346">
        <v>9</v>
      </c>
      <c r="AC40" s="346">
        <v>5</v>
      </c>
      <c r="AD40" s="346">
        <v>6</v>
      </c>
      <c r="AE40" s="346">
        <v>5</v>
      </c>
      <c r="AF40" s="346">
        <v>3</v>
      </c>
      <c r="AG40" s="346">
        <v>5</v>
      </c>
      <c r="AH40" s="346" t="s">
        <v>430</v>
      </c>
      <c r="AI40" s="346" t="s">
        <v>430</v>
      </c>
      <c r="AJ40" s="346">
        <v>5</v>
      </c>
      <c r="AK40" s="346">
        <v>6</v>
      </c>
      <c r="AL40" s="346">
        <v>7</v>
      </c>
      <c r="AM40" s="346">
        <v>5</v>
      </c>
      <c r="AN40" s="346">
        <v>8</v>
      </c>
      <c r="AO40" s="373"/>
      <c r="AP40" s="348" t="s">
        <v>430</v>
      </c>
      <c r="AQ40" s="348" t="s">
        <v>430</v>
      </c>
      <c r="AR40" s="348" t="s">
        <v>430</v>
      </c>
      <c r="AS40" s="348">
        <v>12.16</v>
      </c>
      <c r="AT40" s="348">
        <v>14.55</v>
      </c>
      <c r="AU40" s="351"/>
      <c r="AV40" s="346" t="s">
        <v>430</v>
      </c>
      <c r="AW40" s="346" t="s">
        <v>430</v>
      </c>
      <c r="AX40" s="346" t="s">
        <v>430</v>
      </c>
      <c r="AY40" s="346">
        <v>6</v>
      </c>
      <c r="AZ40" s="346">
        <v>7</v>
      </c>
      <c r="BA40" s="362"/>
      <c r="BB40" s="348">
        <v>14.494173639394001</v>
      </c>
      <c r="BC40" s="375">
        <v>0.99620858535956303</v>
      </c>
      <c r="BD40" s="375">
        <v>6.84772393496694E-2</v>
      </c>
      <c r="BE40" s="375">
        <v>0.343566260464364</v>
      </c>
      <c r="BF40" s="373"/>
      <c r="BG40" s="348">
        <v>54.172600000000003</v>
      </c>
      <c r="BH40" s="348">
        <v>7.8719799999999998</v>
      </c>
      <c r="BI40" s="348">
        <v>26.681000000000001</v>
      </c>
      <c r="BJ40" s="348">
        <v>11.274419999999999</v>
      </c>
      <c r="BK40" s="373"/>
      <c r="BL40" s="372" t="s">
        <v>741</v>
      </c>
      <c r="BM40" s="372" t="s">
        <v>742</v>
      </c>
      <c r="BN40" s="372" t="s">
        <v>743</v>
      </c>
      <c r="BO40" s="372" t="s">
        <v>744</v>
      </c>
      <c r="BP40" s="372" t="s">
        <v>745</v>
      </c>
      <c r="BQ40" s="373"/>
      <c r="BR40" s="354" t="s">
        <v>555</v>
      </c>
    </row>
    <row r="41" spans="1:70" s="107" customFormat="1" x14ac:dyDescent="0.25">
      <c r="A41" s="345" t="s">
        <v>771</v>
      </c>
      <c r="B41" s="373"/>
      <c r="C41" s="719">
        <v>45152</v>
      </c>
      <c r="D41" s="373"/>
      <c r="E41" s="346">
        <v>8466.57</v>
      </c>
      <c r="F41" s="373"/>
      <c r="G41" s="347">
        <v>16.518999999999998</v>
      </c>
      <c r="H41" s="374"/>
      <c r="I41" s="348">
        <v>-0.30180000000000001</v>
      </c>
      <c r="J41" s="348">
        <v>-0.51790000000000003</v>
      </c>
      <c r="K41" s="348">
        <v>2.2532000000000001</v>
      </c>
      <c r="L41" s="348">
        <v>9.5279000000000007</v>
      </c>
      <c r="M41" s="348">
        <v>7.2592999999999996</v>
      </c>
      <c r="N41" s="350">
        <v>11.2615</v>
      </c>
      <c r="O41" s="348">
        <v>8.5856999999999992</v>
      </c>
      <c r="P41" s="348" t="s">
        <v>430</v>
      </c>
      <c r="Q41" s="348" t="s">
        <v>430</v>
      </c>
      <c r="R41" s="348" t="s">
        <v>430</v>
      </c>
      <c r="S41" s="348">
        <v>3.5804</v>
      </c>
      <c r="T41" s="348">
        <v>20.9297</v>
      </c>
      <c r="U41" s="348">
        <v>6.9053000000000004</v>
      </c>
      <c r="V41" s="348">
        <v>10.917899999999999</v>
      </c>
      <c r="W41" s="348">
        <v>1.5679000000000001</v>
      </c>
      <c r="X41" s="348">
        <v>18.2119</v>
      </c>
      <c r="Y41" s="374"/>
      <c r="Z41" s="346">
        <v>14</v>
      </c>
      <c r="AA41" s="346">
        <v>13</v>
      </c>
      <c r="AB41" s="346">
        <v>7</v>
      </c>
      <c r="AC41" s="346">
        <v>6</v>
      </c>
      <c r="AD41" s="346">
        <v>5</v>
      </c>
      <c r="AE41" s="346">
        <v>3</v>
      </c>
      <c r="AF41" s="346">
        <v>2</v>
      </c>
      <c r="AG41" s="346" t="s">
        <v>430</v>
      </c>
      <c r="AH41" s="346" t="s">
        <v>430</v>
      </c>
      <c r="AI41" s="346" t="s">
        <v>430</v>
      </c>
      <c r="AJ41" s="346">
        <v>9</v>
      </c>
      <c r="AK41" s="346">
        <v>5</v>
      </c>
      <c r="AL41" s="346">
        <v>3</v>
      </c>
      <c r="AM41" s="346">
        <v>2</v>
      </c>
      <c r="AN41" s="346">
        <v>6</v>
      </c>
      <c r="AO41" s="373"/>
      <c r="AP41" s="348" t="s">
        <v>430</v>
      </c>
      <c r="AQ41" s="348" t="s">
        <v>430</v>
      </c>
      <c r="AR41" s="348" t="s">
        <v>430</v>
      </c>
      <c r="AS41" s="348">
        <v>14.06</v>
      </c>
      <c r="AT41" s="348">
        <v>17.09</v>
      </c>
      <c r="AU41" s="351"/>
      <c r="AV41" s="346" t="s">
        <v>430</v>
      </c>
      <c r="AW41" s="346" t="s">
        <v>430</v>
      </c>
      <c r="AX41" s="346" t="s">
        <v>430</v>
      </c>
      <c r="AY41" s="346">
        <v>2</v>
      </c>
      <c r="AZ41" s="346">
        <v>5</v>
      </c>
      <c r="BA41" s="362"/>
      <c r="BB41" s="348">
        <v>14.7843721108847</v>
      </c>
      <c r="BC41" s="375">
        <v>0.97126178391774498</v>
      </c>
      <c r="BD41" s="375">
        <v>7.1895822373101201E-2</v>
      </c>
      <c r="BE41" s="375">
        <v>0.52322901269454103</v>
      </c>
      <c r="BF41" s="373"/>
      <c r="BG41" s="348">
        <v>44.185899999999997</v>
      </c>
      <c r="BH41" s="348">
        <v>23.002099999999999</v>
      </c>
      <c r="BI41" s="348">
        <v>29.2287</v>
      </c>
      <c r="BJ41" s="348">
        <v>3.5832999999999999</v>
      </c>
      <c r="BK41" s="373"/>
      <c r="BL41" s="372" t="s">
        <v>747</v>
      </c>
      <c r="BM41" s="372" t="s">
        <v>748</v>
      </c>
      <c r="BN41" s="372" t="s">
        <v>749</v>
      </c>
      <c r="BO41" s="372" t="s">
        <v>750</v>
      </c>
      <c r="BP41" s="372" t="s">
        <v>751</v>
      </c>
      <c r="BQ41" s="373"/>
      <c r="BR41" s="354" t="s">
        <v>604</v>
      </c>
    </row>
    <row r="42" spans="1:70" s="107" customFormat="1" x14ac:dyDescent="0.25">
      <c r="A42" s="345" t="s">
        <v>772</v>
      </c>
      <c r="B42" s="373"/>
      <c r="C42" s="719">
        <v>41275</v>
      </c>
      <c r="D42" s="373"/>
      <c r="E42" s="346">
        <v>7633.12</v>
      </c>
      <c r="F42" s="373"/>
      <c r="G42" s="347">
        <v>235.28899999999999</v>
      </c>
      <c r="H42" s="374"/>
      <c r="I42" s="348">
        <v>-8.4099999999999994E-2</v>
      </c>
      <c r="J42" s="348">
        <v>-0.74199999999999999</v>
      </c>
      <c r="K42" s="348">
        <v>1.0726</v>
      </c>
      <c r="L42" s="348">
        <v>6.0004</v>
      </c>
      <c r="M42" s="348">
        <v>1.3749</v>
      </c>
      <c r="N42" s="350">
        <v>4.2583000000000002</v>
      </c>
      <c r="O42" s="348">
        <v>4.1111000000000004</v>
      </c>
      <c r="P42" s="348">
        <v>13.5458</v>
      </c>
      <c r="Q42" s="348">
        <v>11.563599999999999</v>
      </c>
      <c r="R42" s="348">
        <v>11.5815</v>
      </c>
      <c r="S42" s="348">
        <v>2.8887</v>
      </c>
      <c r="T42" s="348">
        <v>14.632</v>
      </c>
      <c r="U42" s="348">
        <v>-0.47249999999999998</v>
      </c>
      <c r="V42" s="348">
        <v>4.5734000000000004</v>
      </c>
      <c r="W42" s="348">
        <v>0.47010000000000002</v>
      </c>
      <c r="X42" s="348">
        <v>13.8004</v>
      </c>
      <c r="Y42" s="374"/>
      <c r="Z42" s="346">
        <v>10</v>
      </c>
      <c r="AA42" s="346">
        <v>15</v>
      </c>
      <c r="AB42" s="346">
        <v>13</v>
      </c>
      <c r="AC42" s="346">
        <v>13</v>
      </c>
      <c r="AD42" s="346">
        <v>11</v>
      </c>
      <c r="AE42" s="346">
        <v>11</v>
      </c>
      <c r="AF42" s="346">
        <v>11</v>
      </c>
      <c r="AG42" s="346">
        <v>11</v>
      </c>
      <c r="AH42" s="346">
        <v>9</v>
      </c>
      <c r="AI42" s="346">
        <v>10</v>
      </c>
      <c r="AJ42" s="346">
        <v>12</v>
      </c>
      <c r="AK42" s="346">
        <v>12</v>
      </c>
      <c r="AL42" s="346">
        <v>13</v>
      </c>
      <c r="AM42" s="346">
        <v>9</v>
      </c>
      <c r="AN42" s="346">
        <v>15</v>
      </c>
      <c r="AO42" s="373"/>
      <c r="AP42" s="348">
        <v>12.52</v>
      </c>
      <c r="AQ42" s="348">
        <v>13.56</v>
      </c>
      <c r="AR42" s="348">
        <v>11.34</v>
      </c>
      <c r="AS42" s="348">
        <v>7.87</v>
      </c>
      <c r="AT42" s="348">
        <v>6</v>
      </c>
      <c r="AU42" s="351"/>
      <c r="AV42" s="346">
        <v>8</v>
      </c>
      <c r="AW42" s="346">
        <v>9</v>
      </c>
      <c r="AX42" s="346">
        <v>11</v>
      </c>
      <c r="AY42" s="346">
        <v>12</v>
      </c>
      <c r="AZ42" s="346">
        <v>12</v>
      </c>
      <c r="BA42" s="362"/>
      <c r="BB42" s="348">
        <v>13.1367282102724</v>
      </c>
      <c r="BC42" s="375">
        <v>0.90182570419216301</v>
      </c>
      <c r="BD42" s="375">
        <v>5.17172775288968E-2</v>
      </c>
      <c r="BE42" s="375">
        <v>9.1924408267723995E-2</v>
      </c>
      <c r="BF42" s="373"/>
      <c r="BG42" s="348">
        <v>73.654399999999995</v>
      </c>
      <c r="BH42" s="348">
        <v>10.3157</v>
      </c>
      <c r="BI42" s="348">
        <v>12.361499999999999</v>
      </c>
      <c r="BJ42" s="348">
        <v>3.6684000000000001</v>
      </c>
      <c r="BK42" s="373"/>
      <c r="BL42" s="372" t="s">
        <v>753</v>
      </c>
      <c r="BM42" s="372" t="s">
        <v>754</v>
      </c>
      <c r="BN42" s="372" t="s">
        <v>755</v>
      </c>
      <c r="BO42" s="372" t="s">
        <v>756</v>
      </c>
      <c r="BP42" s="372" t="s">
        <v>757</v>
      </c>
      <c r="BQ42" s="373"/>
      <c r="BR42" s="354" t="s">
        <v>443</v>
      </c>
    </row>
    <row r="43" spans="1:70" x14ac:dyDescent="0.25">
      <c r="A43" s="36" t="s">
        <v>93</v>
      </c>
      <c r="B43" s="43"/>
      <c r="C43" s="720"/>
      <c r="D43" s="43"/>
      <c r="E43" s="51"/>
      <c r="F43" s="43"/>
      <c r="G43" s="55"/>
      <c r="H43" s="66"/>
      <c r="I43" s="59">
        <v>2.29E-2</v>
      </c>
      <c r="J43" s="59">
        <v>-2.0999999999999999E-3</v>
      </c>
      <c r="K43" s="59">
        <v>2.8134999999999999</v>
      </c>
      <c r="L43" s="59">
        <v>9.4807000000000006</v>
      </c>
      <c r="M43" s="59">
        <v>4.3066000000000004</v>
      </c>
      <c r="N43" s="70">
        <v>7.1829999999999998</v>
      </c>
      <c r="O43" s="59">
        <v>5.8040000000000003</v>
      </c>
      <c r="P43" s="59">
        <v>15.001099999999999</v>
      </c>
      <c r="Q43" s="59">
        <v>12.5845</v>
      </c>
      <c r="R43" s="59">
        <v>13.8782</v>
      </c>
      <c r="S43" s="59">
        <v>4.5816999999999997</v>
      </c>
      <c r="T43" s="59">
        <v>18.5778</v>
      </c>
      <c r="U43" s="59">
        <v>2.8409</v>
      </c>
      <c r="V43" s="59">
        <v>6.4104999999999999</v>
      </c>
      <c r="W43" s="59">
        <v>1.657</v>
      </c>
      <c r="X43" s="59">
        <v>15.5351</v>
      </c>
      <c r="Y43" s="66"/>
      <c r="Z43" s="51">
        <v>14</v>
      </c>
      <c r="AA43" s="51">
        <v>15</v>
      </c>
      <c r="AB43" s="51">
        <v>15</v>
      </c>
      <c r="AC43" s="51">
        <v>15</v>
      </c>
      <c r="AD43" s="51">
        <v>15</v>
      </c>
      <c r="AE43" s="51">
        <v>15</v>
      </c>
      <c r="AF43" s="51">
        <v>15</v>
      </c>
      <c r="AG43" s="51">
        <v>14</v>
      </c>
      <c r="AH43" s="51">
        <v>13</v>
      </c>
      <c r="AI43" s="51">
        <v>10</v>
      </c>
      <c r="AJ43" s="51">
        <v>15</v>
      </c>
      <c r="AK43" s="51">
        <v>15</v>
      </c>
      <c r="AL43" s="51">
        <v>15</v>
      </c>
      <c r="AM43" s="51">
        <v>15</v>
      </c>
      <c r="AN43" s="51">
        <v>15</v>
      </c>
      <c r="AO43" s="43"/>
      <c r="AP43" s="59">
        <v>14.367000000000001</v>
      </c>
      <c r="AQ43" s="59">
        <v>14.992727272727301</v>
      </c>
      <c r="AR43" s="59">
        <v>13.038461538461499</v>
      </c>
      <c r="AS43" s="59">
        <v>10.1133333333333</v>
      </c>
      <c r="AT43" s="59">
        <v>11.998666666666701</v>
      </c>
      <c r="AU43" s="78"/>
      <c r="AV43" s="51">
        <v>10</v>
      </c>
      <c r="AW43" s="51">
        <v>11</v>
      </c>
      <c r="AX43" s="51">
        <v>13</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0.40529999999999999</v>
      </c>
      <c r="J44" s="60">
        <v>1.2927999999999999</v>
      </c>
      <c r="K44" s="60">
        <v>6.7168999999999999</v>
      </c>
      <c r="L44" s="60">
        <v>16.4998</v>
      </c>
      <c r="M44" s="60">
        <v>10.731400000000001</v>
      </c>
      <c r="N44" s="71">
        <v>16.155799999999999</v>
      </c>
      <c r="O44" s="60">
        <v>9.3154000000000003</v>
      </c>
      <c r="P44" s="60">
        <v>21.139800000000001</v>
      </c>
      <c r="Q44" s="60">
        <v>18.687999999999999</v>
      </c>
      <c r="R44" s="60">
        <v>16.491</v>
      </c>
      <c r="S44" s="60">
        <v>9.3693000000000008</v>
      </c>
      <c r="T44" s="60">
        <v>25.700399999999998</v>
      </c>
      <c r="U44" s="60">
        <v>8.5569000000000006</v>
      </c>
      <c r="V44" s="60">
        <v>12.7539</v>
      </c>
      <c r="W44" s="60">
        <v>4.0438999999999998</v>
      </c>
      <c r="X44" s="60">
        <v>18.2119</v>
      </c>
      <c r="Y44" s="67"/>
      <c r="Z44" s="52"/>
      <c r="AA44" s="52"/>
      <c r="AB44" s="52"/>
      <c r="AC44" s="52"/>
      <c r="AD44" s="52"/>
      <c r="AE44" s="52"/>
      <c r="AF44" s="52"/>
      <c r="AG44" s="52"/>
      <c r="AH44" s="52"/>
      <c r="AI44" s="52"/>
      <c r="AJ44" s="52"/>
      <c r="AK44" s="52"/>
      <c r="AL44" s="52"/>
      <c r="AM44" s="52"/>
      <c r="AN44" s="52"/>
      <c r="AO44" s="44"/>
      <c r="AP44" s="60">
        <v>17.899999999999999</v>
      </c>
      <c r="AQ44" s="60">
        <v>20.11</v>
      </c>
      <c r="AR44" s="60">
        <v>17.41</v>
      </c>
      <c r="AS44" s="60">
        <v>14.69</v>
      </c>
      <c r="AT44" s="60">
        <v>21.2</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-0.30180000000000001</v>
      </c>
      <c r="J45" s="60">
        <v>-0.74199999999999999</v>
      </c>
      <c r="K45" s="60">
        <v>1.0032000000000001</v>
      </c>
      <c r="L45" s="60">
        <v>5.6650999999999998</v>
      </c>
      <c r="M45" s="60">
        <v>-1.0973999999999999</v>
      </c>
      <c r="N45" s="71">
        <v>1.6237999999999999</v>
      </c>
      <c r="O45" s="60">
        <v>2.0228999999999999</v>
      </c>
      <c r="P45" s="60">
        <v>10.210000000000001</v>
      </c>
      <c r="Q45" s="60">
        <v>7.0922999999999998</v>
      </c>
      <c r="R45" s="60">
        <v>11.5815</v>
      </c>
      <c r="S45" s="60">
        <v>1.9509000000000001</v>
      </c>
      <c r="T45" s="60">
        <v>12.785600000000001</v>
      </c>
      <c r="U45" s="60">
        <v>-2.2724000000000002</v>
      </c>
      <c r="V45" s="60">
        <v>2.2917000000000001</v>
      </c>
      <c r="W45" s="60">
        <v>0.47010000000000002</v>
      </c>
      <c r="X45" s="60">
        <v>12.772</v>
      </c>
      <c r="Y45" s="67"/>
      <c r="Z45" s="52"/>
      <c r="AA45" s="52"/>
      <c r="AB45" s="52"/>
      <c r="AC45" s="52"/>
      <c r="AD45" s="52"/>
      <c r="AE45" s="52"/>
      <c r="AF45" s="52"/>
      <c r="AG45" s="52"/>
      <c r="AH45" s="52"/>
      <c r="AI45" s="52"/>
      <c r="AJ45" s="52"/>
      <c r="AK45" s="52"/>
      <c r="AL45" s="52"/>
      <c r="AM45" s="52"/>
      <c r="AN45" s="52"/>
      <c r="AO45" s="44"/>
      <c r="AP45" s="60">
        <v>12.28</v>
      </c>
      <c r="AQ45" s="60">
        <v>11.5</v>
      </c>
      <c r="AR45" s="60">
        <v>9.02</v>
      </c>
      <c r="AS45" s="60">
        <v>5.57</v>
      </c>
      <c r="AT45" s="60">
        <v>3.86</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-2.385E-2</v>
      </c>
      <c r="J46" s="61">
        <v>-0.1012</v>
      </c>
      <c r="K46" s="61">
        <v>2.1564000000000001</v>
      </c>
      <c r="L46" s="61">
        <v>8.8859999999999992</v>
      </c>
      <c r="M46" s="61">
        <v>3.7408000000000001</v>
      </c>
      <c r="N46" s="72">
        <v>6.5545</v>
      </c>
      <c r="O46" s="61">
        <v>5.1022999999999996</v>
      </c>
      <c r="P46" s="61">
        <v>13.8957</v>
      </c>
      <c r="Q46" s="61">
        <v>12.3977</v>
      </c>
      <c r="R46" s="61">
        <v>13.9518</v>
      </c>
      <c r="S46" s="61">
        <v>3.7595000000000001</v>
      </c>
      <c r="T46" s="61">
        <v>18.261099999999999</v>
      </c>
      <c r="U46" s="61">
        <v>1.4946999999999999</v>
      </c>
      <c r="V46" s="61">
        <v>4.6752000000000002</v>
      </c>
      <c r="W46" s="61">
        <v>1.4932000000000001</v>
      </c>
      <c r="X46" s="61">
        <v>15.5959</v>
      </c>
      <c r="Y46" s="68"/>
      <c r="Z46" s="53"/>
      <c r="AA46" s="53"/>
      <c r="AB46" s="53"/>
      <c r="AC46" s="53"/>
      <c r="AD46" s="53"/>
      <c r="AE46" s="53"/>
      <c r="AF46" s="53"/>
      <c r="AG46" s="53"/>
      <c r="AH46" s="53"/>
      <c r="AI46" s="53"/>
      <c r="AJ46" s="53"/>
      <c r="AK46" s="53"/>
      <c r="AL46" s="53"/>
      <c r="AM46" s="53"/>
      <c r="AN46" s="53"/>
      <c r="AO46" s="45"/>
      <c r="AP46" s="61">
        <v>14.62</v>
      </c>
      <c r="AQ46" s="61">
        <v>14.47</v>
      </c>
      <c r="AR46" s="61">
        <v>12.34</v>
      </c>
      <c r="AS46" s="61">
        <v>8.82</v>
      </c>
      <c r="AT46" s="61">
        <v>9.57</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773</v>
      </c>
      <c r="B48" s="402"/>
      <c r="C48" s="724">
        <v>41418</v>
      </c>
      <c r="D48" s="402"/>
      <c r="E48" s="403">
        <v>149488</v>
      </c>
      <c r="F48" s="402"/>
      <c r="G48" s="404">
        <v>83.624099999999999</v>
      </c>
      <c r="H48" s="406"/>
      <c r="I48" s="405" t="s">
        <v>430</v>
      </c>
      <c r="J48" s="405">
        <v>-0.61939999999999995</v>
      </c>
      <c r="K48" s="405">
        <v>0.41970000000000002</v>
      </c>
      <c r="L48" s="405">
        <v>2.0623</v>
      </c>
      <c r="M48" s="405">
        <v>-0.64610000000000001</v>
      </c>
      <c r="N48" s="407">
        <v>-0.91690000000000005</v>
      </c>
      <c r="O48" s="405">
        <v>4.3960999999999997</v>
      </c>
      <c r="P48" s="405">
        <v>13.8805</v>
      </c>
      <c r="Q48" s="405">
        <v>12.5717</v>
      </c>
      <c r="R48" s="405">
        <v>16.514800000000001</v>
      </c>
      <c r="S48" s="405">
        <v>2.0491000000000001</v>
      </c>
      <c r="T48" s="405">
        <v>6.8483000000000001</v>
      </c>
      <c r="U48" s="405">
        <v>-3.9626999999999999</v>
      </c>
      <c r="V48" s="405">
        <v>-0.91710000000000003</v>
      </c>
      <c r="W48" s="405">
        <v>-0.35339999999999999</v>
      </c>
      <c r="X48" s="405">
        <v>17.416399999999999</v>
      </c>
      <c r="Y48" s="406"/>
      <c r="Z48" s="403" t="s">
        <v>430</v>
      </c>
      <c r="AA48" s="403">
        <v>25</v>
      </c>
      <c r="AB48" s="403">
        <v>27</v>
      </c>
      <c r="AC48" s="403">
        <v>29</v>
      </c>
      <c r="AD48" s="403">
        <v>26</v>
      </c>
      <c r="AE48" s="403">
        <v>24</v>
      </c>
      <c r="AF48" s="403">
        <v>11</v>
      </c>
      <c r="AG48" s="403">
        <v>9</v>
      </c>
      <c r="AH48" s="403">
        <v>6</v>
      </c>
      <c r="AI48" s="403">
        <v>2</v>
      </c>
      <c r="AJ48" s="403">
        <v>26</v>
      </c>
      <c r="AK48" s="403">
        <v>29</v>
      </c>
      <c r="AL48" s="403">
        <v>26</v>
      </c>
      <c r="AM48" s="403">
        <v>26</v>
      </c>
      <c r="AN48" s="403">
        <v>29</v>
      </c>
      <c r="AO48" s="402"/>
      <c r="AP48" s="405">
        <v>16.52</v>
      </c>
      <c r="AQ48" s="405">
        <v>15.74</v>
      </c>
      <c r="AR48" s="405">
        <v>11.69</v>
      </c>
      <c r="AS48" s="405">
        <v>6.04</v>
      </c>
      <c r="AT48" s="405">
        <v>-0.95</v>
      </c>
      <c r="AU48" s="408"/>
      <c r="AV48" s="403">
        <v>3</v>
      </c>
      <c r="AW48" s="403">
        <v>4</v>
      </c>
      <c r="AX48" s="403">
        <v>7</v>
      </c>
      <c r="AY48" s="403">
        <v>16</v>
      </c>
      <c r="AZ48" s="403">
        <v>26</v>
      </c>
      <c r="BA48" s="409"/>
      <c r="BB48" s="405">
        <v>9.22235801852527</v>
      </c>
      <c r="BC48" s="410">
        <v>0.58187013125536902</v>
      </c>
      <c r="BD48" s="410">
        <v>7.27326174567057E-2</v>
      </c>
      <c r="BE48" s="410">
        <v>0.281794792031487</v>
      </c>
      <c r="BF48" s="402"/>
      <c r="BG48" s="405">
        <v>64.854299999999995</v>
      </c>
      <c r="BH48" s="405">
        <v>3.1943199999999998</v>
      </c>
      <c r="BI48" s="405">
        <v>4.1865500000000004</v>
      </c>
      <c r="BJ48" s="405">
        <v>27.76483</v>
      </c>
      <c r="BK48" s="402"/>
      <c r="BL48" s="401" t="s">
        <v>774</v>
      </c>
      <c r="BM48" s="401" t="s">
        <v>775</v>
      </c>
      <c r="BN48" s="401" t="s">
        <v>776</v>
      </c>
      <c r="BO48" s="401" t="s">
        <v>777</v>
      </c>
      <c r="BP48" s="401" t="s">
        <v>778</v>
      </c>
      <c r="BQ48" s="402"/>
      <c r="BR48" s="411" t="s">
        <v>779</v>
      </c>
    </row>
    <row r="49" spans="1:70" s="355" customFormat="1" x14ac:dyDescent="0.25">
      <c r="A49" s="345" t="s">
        <v>780</v>
      </c>
      <c r="B49" s="373"/>
      <c r="C49" s="719">
        <v>45243</v>
      </c>
      <c r="D49" s="373"/>
      <c r="E49" s="346">
        <v>8437.68</v>
      </c>
      <c r="F49" s="373"/>
      <c r="G49" s="347">
        <v>15.66</v>
      </c>
      <c r="H49" s="374"/>
      <c r="I49" s="348">
        <v>0.19189999999999999</v>
      </c>
      <c r="J49" s="348">
        <v>0.44900000000000001</v>
      </c>
      <c r="K49" s="348">
        <v>0.32029999999999997</v>
      </c>
      <c r="L49" s="348">
        <v>8.5991999999999997</v>
      </c>
      <c r="M49" s="348">
        <v>6.4581999999999997</v>
      </c>
      <c r="N49" s="350">
        <v>9.4339999999999993</v>
      </c>
      <c r="O49" s="348">
        <v>7.7431999999999999</v>
      </c>
      <c r="P49" s="348" t="s">
        <v>430</v>
      </c>
      <c r="Q49" s="348" t="s">
        <v>430</v>
      </c>
      <c r="R49" s="348" t="s">
        <v>430</v>
      </c>
      <c r="S49" s="348">
        <v>2.4868999999999999</v>
      </c>
      <c r="T49" s="348">
        <v>21.5839</v>
      </c>
      <c r="U49" s="348">
        <v>3.7772999999999999</v>
      </c>
      <c r="V49" s="348">
        <v>7.1135000000000002</v>
      </c>
      <c r="W49" s="348">
        <v>2.1526000000000001</v>
      </c>
      <c r="X49" s="348">
        <v>17.710599999999999</v>
      </c>
      <c r="Y49" s="374"/>
      <c r="Z49" s="346">
        <v>3</v>
      </c>
      <c r="AA49" s="346">
        <v>10</v>
      </c>
      <c r="AB49" s="346">
        <v>28</v>
      </c>
      <c r="AC49" s="346">
        <v>12</v>
      </c>
      <c r="AD49" s="346">
        <v>13</v>
      </c>
      <c r="AE49" s="346">
        <v>8</v>
      </c>
      <c r="AF49" s="346">
        <v>1</v>
      </c>
      <c r="AG49" s="346" t="s">
        <v>430</v>
      </c>
      <c r="AH49" s="346" t="s">
        <v>430</v>
      </c>
      <c r="AI49" s="346" t="s">
        <v>430</v>
      </c>
      <c r="AJ49" s="346">
        <v>21</v>
      </c>
      <c r="AK49" s="346">
        <v>13</v>
      </c>
      <c r="AL49" s="346">
        <v>13</v>
      </c>
      <c r="AM49" s="346">
        <v>12</v>
      </c>
      <c r="AN49" s="346">
        <v>10</v>
      </c>
      <c r="AO49" s="373"/>
      <c r="AP49" s="348" t="s">
        <v>430</v>
      </c>
      <c r="AQ49" s="348" t="s">
        <v>430</v>
      </c>
      <c r="AR49" s="348" t="s">
        <v>430</v>
      </c>
      <c r="AS49" s="348" t="s">
        <v>430</v>
      </c>
      <c r="AT49" s="348">
        <v>13.25</v>
      </c>
      <c r="AU49" s="351"/>
      <c r="AV49" s="346" t="s">
        <v>430</v>
      </c>
      <c r="AW49" s="346" t="s">
        <v>430</v>
      </c>
      <c r="AX49" s="346" t="s">
        <v>430</v>
      </c>
      <c r="AY49" s="346" t="s">
        <v>430</v>
      </c>
      <c r="AZ49" s="346">
        <v>12</v>
      </c>
      <c r="BA49" s="362"/>
      <c r="BB49" s="348">
        <v>16.572059985557701</v>
      </c>
      <c r="BC49" s="375">
        <v>1.05032930786812</v>
      </c>
      <c r="BD49" s="375">
        <v>6.2384473731955999E-2</v>
      </c>
      <c r="BE49" s="375">
        <v>0.32246073644481599</v>
      </c>
      <c r="BF49" s="373"/>
      <c r="BG49" s="348">
        <v>60.392299999999999</v>
      </c>
      <c r="BH49" s="348">
        <v>19.085699999999999</v>
      </c>
      <c r="BI49" s="348">
        <v>19.014299999999999</v>
      </c>
      <c r="BJ49" s="348">
        <v>1.5077</v>
      </c>
      <c r="BK49" s="373"/>
      <c r="BL49" s="372" t="s">
        <v>781</v>
      </c>
      <c r="BM49" s="372" t="s">
        <v>782</v>
      </c>
      <c r="BN49" s="372" t="s">
        <v>783</v>
      </c>
      <c r="BO49" s="372" t="s">
        <v>784</v>
      </c>
      <c r="BP49" s="372" t="s">
        <v>785</v>
      </c>
      <c r="BQ49" s="373"/>
      <c r="BR49" s="354" t="s">
        <v>476</v>
      </c>
    </row>
    <row r="50" spans="1:70" s="355" customFormat="1" x14ac:dyDescent="0.25">
      <c r="A50" s="345" t="s">
        <v>786</v>
      </c>
      <c r="B50" s="373"/>
      <c r="C50" s="719">
        <v>39736</v>
      </c>
      <c r="D50" s="373"/>
      <c r="E50" s="346">
        <v>7448.22</v>
      </c>
      <c r="F50" s="373"/>
      <c r="G50" s="347">
        <v>109.7333</v>
      </c>
      <c r="H50" s="374"/>
      <c r="I50" s="348">
        <v>-0.18029999999999999</v>
      </c>
      <c r="J50" s="348">
        <v>0.53120000000000001</v>
      </c>
      <c r="K50" s="348">
        <v>1.0046999999999999</v>
      </c>
      <c r="L50" s="348">
        <v>7.5483000000000002</v>
      </c>
      <c r="M50" s="348">
        <v>13.973000000000001</v>
      </c>
      <c r="N50" s="350">
        <v>16.840699999999998</v>
      </c>
      <c r="O50" s="348">
        <v>1.8232999999999999</v>
      </c>
      <c r="P50" s="348">
        <v>16.132000000000001</v>
      </c>
      <c r="Q50" s="348">
        <v>15.1165</v>
      </c>
      <c r="R50" s="348">
        <v>18.653600000000001</v>
      </c>
      <c r="S50" s="348">
        <v>1.2258</v>
      </c>
      <c r="T50" s="348">
        <v>25.2332</v>
      </c>
      <c r="U50" s="348">
        <v>10.834199999999999</v>
      </c>
      <c r="V50" s="348">
        <v>14.638400000000001</v>
      </c>
      <c r="W50" s="348">
        <v>1.2816000000000001</v>
      </c>
      <c r="X50" s="348">
        <v>14.372199999999999</v>
      </c>
      <c r="Y50" s="374"/>
      <c r="Z50" s="346">
        <v>22</v>
      </c>
      <c r="AA50" s="346">
        <v>8</v>
      </c>
      <c r="AB50" s="346">
        <v>22</v>
      </c>
      <c r="AC50" s="346">
        <v>18</v>
      </c>
      <c r="AD50" s="346">
        <v>1</v>
      </c>
      <c r="AE50" s="346">
        <v>1</v>
      </c>
      <c r="AF50" s="346">
        <v>17</v>
      </c>
      <c r="AG50" s="346">
        <v>6</v>
      </c>
      <c r="AH50" s="346">
        <v>3</v>
      </c>
      <c r="AI50" s="346">
        <v>1</v>
      </c>
      <c r="AJ50" s="346">
        <v>28</v>
      </c>
      <c r="AK50" s="346">
        <v>4</v>
      </c>
      <c r="AL50" s="346">
        <v>2</v>
      </c>
      <c r="AM50" s="346">
        <v>1</v>
      </c>
      <c r="AN50" s="346">
        <v>21</v>
      </c>
      <c r="AO50" s="373"/>
      <c r="AP50" s="348">
        <v>19.79</v>
      </c>
      <c r="AQ50" s="348">
        <v>21.04</v>
      </c>
      <c r="AR50" s="348">
        <v>14.84</v>
      </c>
      <c r="AS50" s="348">
        <v>10.79</v>
      </c>
      <c r="AT50" s="348">
        <v>22.58</v>
      </c>
      <c r="AU50" s="351"/>
      <c r="AV50" s="346">
        <v>1</v>
      </c>
      <c r="AW50" s="346">
        <v>1</v>
      </c>
      <c r="AX50" s="346">
        <v>2</v>
      </c>
      <c r="AY50" s="346">
        <v>7</v>
      </c>
      <c r="AZ50" s="346">
        <v>3</v>
      </c>
      <c r="BA50" s="362"/>
      <c r="BB50" s="348">
        <v>16.966307978227199</v>
      </c>
      <c r="BC50" s="375">
        <v>1.0542940452185099</v>
      </c>
      <c r="BD50" s="375">
        <v>6.06698561379857E-2</v>
      </c>
      <c r="BE50" s="375">
        <v>0.31251837332559801</v>
      </c>
      <c r="BF50" s="373"/>
      <c r="BG50" s="348">
        <v>57.432400000000001</v>
      </c>
      <c r="BH50" s="348">
        <v>11.9884</v>
      </c>
      <c r="BI50" s="348">
        <v>6.57193</v>
      </c>
      <c r="BJ50" s="348">
        <v>24.007269999999998</v>
      </c>
      <c r="BK50" s="373"/>
      <c r="BL50" s="372" t="s">
        <v>787</v>
      </c>
      <c r="BM50" s="372" t="s">
        <v>788</v>
      </c>
      <c r="BN50" s="372" t="s">
        <v>789</v>
      </c>
      <c r="BO50" s="372" t="s">
        <v>790</v>
      </c>
      <c r="BP50" s="372" t="s">
        <v>791</v>
      </c>
      <c r="BQ50" s="373"/>
      <c r="BR50" s="354" t="s">
        <v>548</v>
      </c>
    </row>
    <row r="51" spans="1:70" s="355" customFormat="1" x14ac:dyDescent="0.25">
      <c r="A51" s="345" t="s">
        <v>792</v>
      </c>
      <c r="B51" s="373"/>
      <c r="C51" s="719">
        <v>46020</v>
      </c>
      <c r="D51" s="373"/>
      <c r="E51" s="346">
        <v>6641.16</v>
      </c>
      <c r="F51" s="373"/>
      <c r="G51" s="347">
        <v>11.242000000000001</v>
      </c>
      <c r="H51" s="374"/>
      <c r="I51" s="348">
        <v>0.21390000000000001</v>
      </c>
      <c r="J51" s="348">
        <v>0.3034</v>
      </c>
      <c r="K51" s="348">
        <v>2.3955000000000002</v>
      </c>
      <c r="L51" s="348">
        <v>11.1968</v>
      </c>
      <c r="M51" s="348">
        <v>11.9498</v>
      </c>
      <c r="N51" s="350" t="s">
        <v>430</v>
      </c>
      <c r="O51" s="348" t="s">
        <v>430</v>
      </c>
      <c r="P51" s="348" t="s">
        <v>430</v>
      </c>
      <c r="Q51" s="348" t="s">
        <v>430</v>
      </c>
      <c r="R51" s="348" t="s">
        <v>430</v>
      </c>
      <c r="S51" s="348">
        <v>3.8714</v>
      </c>
      <c r="T51" s="348">
        <v>23.810600000000001</v>
      </c>
      <c r="U51" s="348">
        <v>12.1061</v>
      </c>
      <c r="V51" s="348" t="s">
        <v>430</v>
      </c>
      <c r="W51" s="348">
        <v>1.9404999999999999</v>
      </c>
      <c r="X51" s="348">
        <v>12.42</v>
      </c>
      <c r="Y51" s="374"/>
      <c r="Z51" s="346">
        <v>1</v>
      </c>
      <c r="AA51" s="346">
        <v>14</v>
      </c>
      <c r="AB51" s="346">
        <v>16</v>
      </c>
      <c r="AC51" s="346">
        <v>6</v>
      </c>
      <c r="AD51" s="346">
        <v>2</v>
      </c>
      <c r="AE51" s="346" t="s">
        <v>430</v>
      </c>
      <c r="AF51" s="346" t="s">
        <v>430</v>
      </c>
      <c r="AG51" s="346" t="s">
        <v>430</v>
      </c>
      <c r="AH51" s="346" t="s">
        <v>430</v>
      </c>
      <c r="AI51" s="346" t="s">
        <v>430</v>
      </c>
      <c r="AJ51" s="346">
        <v>14</v>
      </c>
      <c r="AK51" s="346">
        <v>6</v>
      </c>
      <c r="AL51" s="346">
        <v>1</v>
      </c>
      <c r="AM51" s="346" t="s">
        <v>430</v>
      </c>
      <c r="AN51" s="346">
        <v>15</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14.152384495650701</v>
      </c>
      <c r="BC51" s="375">
        <v>0.99542743833014902</v>
      </c>
      <c r="BD51" s="375">
        <v>0.100470869468098</v>
      </c>
      <c r="BE51" s="375">
        <v>1.60958965558442</v>
      </c>
      <c r="BF51" s="373"/>
      <c r="BG51" s="348">
        <v>44.783000000000001</v>
      </c>
      <c r="BH51" s="348">
        <v>19.135300000000001</v>
      </c>
      <c r="BI51" s="348">
        <v>27.991700000000002</v>
      </c>
      <c r="BJ51" s="348">
        <v>8.09</v>
      </c>
      <c r="BK51" s="373"/>
      <c r="BL51" s="372" t="s">
        <v>793</v>
      </c>
      <c r="BM51" s="372" t="s">
        <v>794</v>
      </c>
      <c r="BN51" s="372" t="s">
        <v>795</v>
      </c>
      <c r="BO51" s="372" t="s">
        <v>796</v>
      </c>
      <c r="BP51" s="372" t="s">
        <v>797</v>
      </c>
      <c r="BQ51" s="373"/>
      <c r="BR51" s="354" t="s">
        <v>476</v>
      </c>
    </row>
    <row r="52" spans="1:70" s="355" customFormat="1" x14ac:dyDescent="0.25">
      <c r="A52" s="345" t="s">
        <v>798</v>
      </c>
      <c r="B52" s="373"/>
      <c r="C52" s="719">
        <v>42067</v>
      </c>
      <c r="D52" s="373"/>
      <c r="E52" s="346">
        <v>5980.67</v>
      </c>
      <c r="F52" s="373"/>
      <c r="G52" s="347">
        <v>37.49</v>
      </c>
      <c r="H52" s="374"/>
      <c r="I52" s="348">
        <v>0</v>
      </c>
      <c r="J52" s="348">
        <v>8.0100000000000005E-2</v>
      </c>
      <c r="K52" s="348">
        <v>2.7968000000000002</v>
      </c>
      <c r="L52" s="348">
        <v>7.9158999999999997</v>
      </c>
      <c r="M52" s="348">
        <v>3.9079999999999999</v>
      </c>
      <c r="N52" s="350">
        <v>4.1388999999999996</v>
      </c>
      <c r="O52" s="348">
        <v>4.2432999999999996</v>
      </c>
      <c r="P52" s="348">
        <v>10.7303</v>
      </c>
      <c r="Q52" s="348">
        <v>8.0676000000000005</v>
      </c>
      <c r="R52" s="348">
        <v>13.283300000000001</v>
      </c>
      <c r="S52" s="348">
        <v>4.1967999999999996</v>
      </c>
      <c r="T52" s="348">
        <v>17.119700000000002</v>
      </c>
      <c r="U52" s="348">
        <v>1.8472999999999999</v>
      </c>
      <c r="V52" s="348">
        <v>4.8377999999999997</v>
      </c>
      <c r="W52" s="348">
        <v>1.7367999999999999</v>
      </c>
      <c r="X52" s="348">
        <v>12.2315</v>
      </c>
      <c r="Y52" s="374"/>
      <c r="Z52" s="346">
        <v>15</v>
      </c>
      <c r="AA52" s="346">
        <v>19</v>
      </c>
      <c r="AB52" s="346">
        <v>10</v>
      </c>
      <c r="AC52" s="346">
        <v>16</v>
      </c>
      <c r="AD52" s="346">
        <v>17</v>
      </c>
      <c r="AE52" s="346">
        <v>18</v>
      </c>
      <c r="AF52" s="346">
        <v>12</v>
      </c>
      <c r="AG52" s="346">
        <v>17</v>
      </c>
      <c r="AH52" s="346">
        <v>12</v>
      </c>
      <c r="AI52" s="346">
        <v>5</v>
      </c>
      <c r="AJ52" s="346">
        <v>10</v>
      </c>
      <c r="AK52" s="346">
        <v>17</v>
      </c>
      <c r="AL52" s="346">
        <v>17</v>
      </c>
      <c r="AM52" s="346">
        <v>19</v>
      </c>
      <c r="AN52" s="346">
        <v>16</v>
      </c>
      <c r="AO52" s="373"/>
      <c r="AP52" s="348">
        <v>13.55</v>
      </c>
      <c r="AQ52" s="348">
        <v>13.01</v>
      </c>
      <c r="AR52" s="348">
        <v>9.24</v>
      </c>
      <c r="AS52" s="348">
        <v>7.55</v>
      </c>
      <c r="AT52" s="348">
        <v>9.49</v>
      </c>
      <c r="AU52" s="351"/>
      <c r="AV52" s="346">
        <v>7</v>
      </c>
      <c r="AW52" s="346">
        <v>9</v>
      </c>
      <c r="AX52" s="346">
        <v>12</v>
      </c>
      <c r="AY52" s="346">
        <v>13</v>
      </c>
      <c r="AZ52" s="346">
        <v>16</v>
      </c>
      <c r="BA52" s="362"/>
      <c r="BB52" s="348">
        <v>14.272580482569101</v>
      </c>
      <c r="BC52" s="375">
        <v>0.97337228833802703</v>
      </c>
      <c r="BD52" s="375">
        <v>3.1909764136331301E-2</v>
      </c>
      <c r="BE52" s="375">
        <v>-0.20637090032667399</v>
      </c>
      <c r="BF52" s="373"/>
      <c r="BG52" s="348">
        <v>59.1723</v>
      </c>
      <c r="BH52" s="348">
        <v>21.342400000000001</v>
      </c>
      <c r="BI52" s="348">
        <v>16.933599999999998</v>
      </c>
      <c r="BJ52" s="348">
        <v>2.5516999999999999</v>
      </c>
      <c r="BK52" s="373"/>
      <c r="BL52" s="372" t="s">
        <v>799</v>
      </c>
      <c r="BM52" s="372" t="s">
        <v>800</v>
      </c>
      <c r="BN52" s="372" t="s">
        <v>801</v>
      </c>
      <c r="BO52" s="372" t="s">
        <v>802</v>
      </c>
      <c r="BP52" s="372" t="s">
        <v>803</v>
      </c>
      <c r="BQ52" s="373"/>
      <c r="BR52" s="354" t="s">
        <v>611</v>
      </c>
    </row>
    <row r="53" spans="1:70" s="355" customFormat="1" x14ac:dyDescent="0.25">
      <c r="A53" s="345" t="s">
        <v>804</v>
      </c>
      <c r="B53" s="373"/>
      <c r="C53" s="719">
        <v>38041</v>
      </c>
      <c r="D53" s="373"/>
      <c r="E53" s="346">
        <v>5884.73</v>
      </c>
      <c r="F53" s="373"/>
      <c r="G53" s="347">
        <v>236.41990000000001</v>
      </c>
      <c r="H53" s="374"/>
      <c r="I53" s="348">
        <v>7.4999999999999997E-3</v>
      </c>
      <c r="J53" s="348">
        <v>1.038</v>
      </c>
      <c r="K53" s="348">
        <v>3.9901</v>
      </c>
      <c r="L53" s="348">
        <v>8.6564999999999994</v>
      </c>
      <c r="M53" s="348">
        <v>8.4962</v>
      </c>
      <c r="N53" s="350">
        <v>9.3800000000000008</v>
      </c>
      <c r="O53" s="348">
        <v>5.9405999999999999</v>
      </c>
      <c r="P53" s="348">
        <v>16.901599999999998</v>
      </c>
      <c r="Q53" s="348">
        <v>13.7174</v>
      </c>
      <c r="R53" s="348">
        <v>12.718299999999999</v>
      </c>
      <c r="S53" s="348">
        <v>4.8434999999999997</v>
      </c>
      <c r="T53" s="348">
        <v>22.899699999999999</v>
      </c>
      <c r="U53" s="348">
        <v>6.2972999999999999</v>
      </c>
      <c r="V53" s="348">
        <v>9.3039000000000005</v>
      </c>
      <c r="W53" s="348">
        <v>3.4449000000000001</v>
      </c>
      <c r="X53" s="348">
        <v>15.1068</v>
      </c>
      <c r="Y53" s="374"/>
      <c r="Z53" s="346">
        <v>14</v>
      </c>
      <c r="AA53" s="346">
        <v>4</v>
      </c>
      <c r="AB53" s="346">
        <v>3</v>
      </c>
      <c r="AC53" s="346">
        <v>11</v>
      </c>
      <c r="AD53" s="346">
        <v>9</v>
      </c>
      <c r="AE53" s="346">
        <v>9</v>
      </c>
      <c r="AF53" s="346">
        <v>5</v>
      </c>
      <c r="AG53" s="346">
        <v>5</v>
      </c>
      <c r="AH53" s="346">
        <v>4</v>
      </c>
      <c r="AI53" s="346">
        <v>7</v>
      </c>
      <c r="AJ53" s="346">
        <v>6</v>
      </c>
      <c r="AK53" s="346">
        <v>7</v>
      </c>
      <c r="AL53" s="346">
        <v>9</v>
      </c>
      <c r="AM53" s="346">
        <v>8</v>
      </c>
      <c r="AN53" s="346">
        <v>3</v>
      </c>
      <c r="AO53" s="373"/>
      <c r="AP53" s="348">
        <v>14.56</v>
      </c>
      <c r="AQ53" s="348">
        <v>16.52</v>
      </c>
      <c r="AR53" s="348">
        <v>14.79</v>
      </c>
      <c r="AS53" s="348">
        <v>11.59</v>
      </c>
      <c r="AT53" s="348">
        <v>17.46</v>
      </c>
      <c r="AU53" s="351"/>
      <c r="AV53" s="346">
        <v>4</v>
      </c>
      <c r="AW53" s="346">
        <v>3</v>
      </c>
      <c r="AX53" s="346">
        <v>3</v>
      </c>
      <c r="AY53" s="346">
        <v>5</v>
      </c>
      <c r="AZ53" s="346">
        <v>8</v>
      </c>
      <c r="BA53" s="362"/>
      <c r="BB53" s="348">
        <v>16.2172100078669</v>
      </c>
      <c r="BC53" s="375">
        <v>1.1011404578623301</v>
      </c>
      <c r="BD53" s="375">
        <v>6.1643618535300301E-2</v>
      </c>
      <c r="BE53" s="375">
        <v>0.25101107092203401</v>
      </c>
      <c r="BF53" s="373"/>
      <c r="BG53" s="348">
        <v>50.752099999999999</v>
      </c>
      <c r="BH53" s="348">
        <v>19.726199999999999</v>
      </c>
      <c r="BI53" s="348">
        <v>26.3416</v>
      </c>
      <c r="BJ53" s="348">
        <v>3.1800999999999999</v>
      </c>
      <c r="BK53" s="373"/>
      <c r="BL53" s="372" t="s">
        <v>805</v>
      </c>
      <c r="BM53" s="372" t="s">
        <v>806</v>
      </c>
      <c r="BN53" s="372" t="s">
        <v>807</v>
      </c>
      <c r="BO53" s="372" t="s">
        <v>808</v>
      </c>
      <c r="BP53" s="372" t="s">
        <v>638</v>
      </c>
      <c r="BQ53" s="373"/>
      <c r="BR53" s="354" t="s">
        <v>443</v>
      </c>
    </row>
    <row r="54" spans="1:70" s="355" customFormat="1" x14ac:dyDescent="0.25">
      <c r="A54" s="345" t="s">
        <v>809</v>
      </c>
      <c r="B54" s="373"/>
      <c r="C54" s="719">
        <v>44606</v>
      </c>
      <c r="D54" s="373"/>
      <c r="E54" s="346">
        <v>5618.87</v>
      </c>
      <c r="F54" s="373"/>
      <c r="G54" s="347">
        <v>19.91</v>
      </c>
      <c r="H54" s="374"/>
      <c r="I54" s="348">
        <v>5.0299999999999997E-2</v>
      </c>
      <c r="J54" s="348">
        <v>0.50480000000000003</v>
      </c>
      <c r="K54" s="348">
        <v>2.3123999999999998</v>
      </c>
      <c r="L54" s="348">
        <v>12.3589</v>
      </c>
      <c r="M54" s="348">
        <v>9.2156000000000002</v>
      </c>
      <c r="N54" s="350">
        <v>5.0105000000000004</v>
      </c>
      <c r="O54" s="348">
        <v>6.6942000000000004</v>
      </c>
      <c r="P54" s="348">
        <v>18.792899999999999</v>
      </c>
      <c r="Q54" s="348" t="s">
        <v>430</v>
      </c>
      <c r="R54" s="348" t="s">
        <v>430</v>
      </c>
      <c r="S54" s="348">
        <v>4.1863000000000001</v>
      </c>
      <c r="T54" s="348">
        <v>26.412700000000001</v>
      </c>
      <c r="U54" s="348">
        <v>5.9043000000000001</v>
      </c>
      <c r="V54" s="348">
        <v>5.9043000000000001</v>
      </c>
      <c r="W54" s="348">
        <v>2.0501999999999998</v>
      </c>
      <c r="X54" s="348">
        <v>16.552299999999999</v>
      </c>
      <c r="Y54" s="374"/>
      <c r="Z54" s="346">
        <v>12</v>
      </c>
      <c r="AA54" s="346">
        <v>9</v>
      </c>
      <c r="AB54" s="346">
        <v>17</v>
      </c>
      <c r="AC54" s="346">
        <v>5</v>
      </c>
      <c r="AD54" s="346">
        <v>8</v>
      </c>
      <c r="AE54" s="346">
        <v>17</v>
      </c>
      <c r="AF54" s="346">
        <v>3</v>
      </c>
      <c r="AG54" s="346">
        <v>2</v>
      </c>
      <c r="AH54" s="346" t="s">
        <v>430</v>
      </c>
      <c r="AI54" s="346" t="s">
        <v>430</v>
      </c>
      <c r="AJ54" s="346">
        <v>11</v>
      </c>
      <c r="AK54" s="346">
        <v>1</v>
      </c>
      <c r="AL54" s="346">
        <v>10</v>
      </c>
      <c r="AM54" s="346">
        <v>15</v>
      </c>
      <c r="AN54" s="346">
        <v>12</v>
      </c>
      <c r="AO54" s="373"/>
      <c r="AP54" s="348" t="s">
        <v>430</v>
      </c>
      <c r="AQ54" s="348" t="s">
        <v>430</v>
      </c>
      <c r="AR54" s="348" t="s">
        <v>430</v>
      </c>
      <c r="AS54" s="348">
        <v>11.97</v>
      </c>
      <c r="AT54" s="348">
        <v>17.29</v>
      </c>
      <c r="AU54" s="351"/>
      <c r="AV54" s="346" t="s">
        <v>430</v>
      </c>
      <c r="AW54" s="346" t="s">
        <v>430</v>
      </c>
      <c r="AX54" s="346" t="s">
        <v>430</v>
      </c>
      <c r="AY54" s="346">
        <v>4</v>
      </c>
      <c r="AZ54" s="346">
        <v>9</v>
      </c>
      <c r="BA54" s="362"/>
      <c r="BB54" s="348">
        <v>17.087485732486901</v>
      </c>
      <c r="BC54" s="375">
        <v>1.13464783737271</v>
      </c>
      <c r="BD54" s="375">
        <v>6.5952923474947397E-2</v>
      </c>
      <c r="BE54" s="375">
        <v>0.38783217337783099</v>
      </c>
      <c r="BF54" s="373"/>
      <c r="BG54" s="348">
        <v>45.320999999999998</v>
      </c>
      <c r="BH54" s="348">
        <v>25.310400000000001</v>
      </c>
      <c r="BI54" s="348">
        <v>25.406300000000002</v>
      </c>
      <c r="BJ54" s="348">
        <v>3.9622999999999999</v>
      </c>
      <c r="BK54" s="373"/>
      <c r="BL54" s="372" t="s">
        <v>810</v>
      </c>
      <c r="BM54" s="372" t="s">
        <v>582</v>
      </c>
      <c r="BN54" s="372" t="s">
        <v>811</v>
      </c>
      <c r="BO54" s="372" t="s">
        <v>812</v>
      </c>
      <c r="BP54" s="372" t="s">
        <v>813</v>
      </c>
      <c r="BQ54" s="373"/>
      <c r="BR54" s="354" t="s">
        <v>443</v>
      </c>
    </row>
    <row r="55" spans="1:70" s="355" customFormat="1" x14ac:dyDescent="0.25">
      <c r="A55" s="345" t="s">
        <v>814</v>
      </c>
      <c r="B55" s="373"/>
      <c r="C55" s="719">
        <v>39714</v>
      </c>
      <c r="D55" s="373"/>
      <c r="E55" s="346">
        <v>5341.22</v>
      </c>
      <c r="F55" s="373"/>
      <c r="G55" s="347">
        <v>101.8075</v>
      </c>
      <c r="H55" s="374"/>
      <c r="I55" s="348">
        <v>0.1258</v>
      </c>
      <c r="J55" s="348">
        <v>0.63470000000000004</v>
      </c>
      <c r="K55" s="348">
        <v>3.5609999999999999</v>
      </c>
      <c r="L55" s="348">
        <v>9.3675999999999995</v>
      </c>
      <c r="M55" s="348">
        <v>7.8642000000000003</v>
      </c>
      <c r="N55" s="350">
        <v>6.3773999999999997</v>
      </c>
      <c r="O55" s="348">
        <v>-1.2081</v>
      </c>
      <c r="P55" s="348">
        <v>15.5878</v>
      </c>
      <c r="Q55" s="348">
        <v>16.397600000000001</v>
      </c>
      <c r="R55" s="348">
        <v>15.7462</v>
      </c>
      <c r="S55" s="348">
        <v>4.7794999999999996</v>
      </c>
      <c r="T55" s="348">
        <v>22.176500000000001</v>
      </c>
      <c r="U55" s="348">
        <v>4.9607999999999999</v>
      </c>
      <c r="V55" s="348">
        <v>5.4295999999999998</v>
      </c>
      <c r="W55" s="348">
        <v>3.1187</v>
      </c>
      <c r="X55" s="348">
        <v>13.842599999999999</v>
      </c>
      <c r="Y55" s="374"/>
      <c r="Z55" s="346">
        <v>7</v>
      </c>
      <c r="AA55" s="346">
        <v>6</v>
      </c>
      <c r="AB55" s="346">
        <v>6</v>
      </c>
      <c r="AC55" s="346">
        <v>10</v>
      </c>
      <c r="AD55" s="346">
        <v>10</v>
      </c>
      <c r="AE55" s="346">
        <v>13</v>
      </c>
      <c r="AF55" s="346">
        <v>21</v>
      </c>
      <c r="AG55" s="346">
        <v>7</v>
      </c>
      <c r="AH55" s="346">
        <v>1</v>
      </c>
      <c r="AI55" s="346">
        <v>3</v>
      </c>
      <c r="AJ55" s="346">
        <v>7</v>
      </c>
      <c r="AK55" s="346">
        <v>9</v>
      </c>
      <c r="AL55" s="346">
        <v>12</v>
      </c>
      <c r="AM55" s="346">
        <v>17</v>
      </c>
      <c r="AN55" s="346">
        <v>6</v>
      </c>
      <c r="AO55" s="373"/>
      <c r="AP55" s="348">
        <v>16.53</v>
      </c>
      <c r="AQ55" s="348">
        <v>17.61</v>
      </c>
      <c r="AR55" s="348">
        <v>14.64</v>
      </c>
      <c r="AS55" s="348">
        <v>7.47</v>
      </c>
      <c r="AT55" s="348">
        <v>15.1</v>
      </c>
      <c r="AU55" s="351"/>
      <c r="AV55" s="346">
        <v>2</v>
      </c>
      <c r="AW55" s="346">
        <v>2</v>
      </c>
      <c r="AX55" s="346">
        <v>4</v>
      </c>
      <c r="AY55" s="346">
        <v>14</v>
      </c>
      <c r="AZ55" s="346">
        <v>11</v>
      </c>
      <c r="BA55" s="362"/>
      <c r="BB55" s="348">
        <v>15.669765778229101</v>
      </c>
      <c r="BC55" s="375">
        <v>1.0321923727187099</v>
      </c>
      <c r="BD55" s="375">
        <v>6.0774306945292803E-2</v>
      </c>
      <c r="BE55" s="375">
        <v>0.27992369538888801</v>
      </c>
      <c r="BF55" s="373"/>
      <c r="BG55" s="348">
        <v>52.780200000000001</v>
      </c>
      <c r="BH55" s="348">
        <v>17.700299999999999</v>
      </c>
      <c r="BI55" s="348">
        <v>27.753499999999999</v>
      </c>
      <c r="BJ55" s="348">
        <v>1.766</v>
      </c>
      <c r="BK55" s="373"/>
      <c r="BL55" s="372" t="s">
        <v>815</v>
      </c>
      <c r="BM55" s="372" t="s">
        <v>816</v>
      </c>
      <c r="BN55" s="372" t="s">
        <v>817</v>
      </c>
      <c r="BO55" s="372" t="s">
        <v>818</v>
      </c>
      <c r="BP55" s="372" t="s">
        <v>819</v>
      </c>
      <c r="BQ55" s="373"/>
      <c r="BR55" s="354" t="s">
        <v>463</v>
      </c>
    </row>
    <row r="56" spans="1:70" s="355" customFormat="1" x14ac:dyDescent="0.25">
      <c r="A56" s="345" t="s">
        <v>820</v>
      </c>
      <c r="B56" s="373"/>
      <c r="C56" s="719">
        <v>44981</v>
      </c>
      <c r="D56" s="373"/>
      <c r="E56" s="346">
        <v>4469.8</v>
      </c>
      <c r="F56" s="373"/>
      <c r="G56" s="347">
        <v>16.309000000000001</v>
      </c>
      <c r="H56" s="374"/>
      <c r="I56" s="348">
        <v>-0.1958</v>
      </c>
      <c r="J56" s="348">
        <v>-0.29349999999999998</v>
      </c>
      <c r="K56" s="348">
        <v>0.74119999999999997</v>
      </c>
      <c r="L56" s="348">
        <v>5.3417000000000003</v>
      </c>
      <c r="M56" s="348">
        <v>1.2541</v>
      </c>
      <c r="N56" s="350">
        <v>5.0431999999999997</v>
      </c>
      <c r="O56" s="348">
        <v>5.12</v>
      </c>
      <c r="P56" s="348">
        <v>12.1759</v>
      </c>
      <c r="Q56" s="348" t="s">
        <v>430</v>
      </c>
      <c r="R56" s="348" t="s">
        <v>430</v>
      </c>
      <c r="S56" s="348">
        <v>2.1547000000000001</v>
      </c>
      <c r="T56" s="348">
        <v>14.072900000000001</v>
      </c>
      <c r="U56" s="348">
        <v>-1.1516</v>
      </c>
      <c r="V56" s="348">
        <v>4.8674999999999997</v>
      </c>
      <c r="W56" s="348">
        <v>0.89710000000000001</v>
      </c>
      <c r="X56" s="348">
        <v>15.1449</v>
      </c>
      <c r="Y56" s="374"/>
      <c r="Z56" s="346">
        <v>23</v>
      </c>
      <c r="AA56" s="346">
        <v>24</v>
      </c>
      <c r="AB56" s="346">
        <v>23</v>
      </c>
      <c r="AC56" s="346">
        <v>23</v>
      </c>
      <c r="AD56" s="346">
        <v>23</v>
      </c>
      <c r="AE56" s="346">
        <v>16</v>
      </c>
      <c r="AF56" s="346">
        <v>6</v>
      </c>
      <c r="AG56" s="346">
        <v>13</v>
      </c>
      <c r="AH56" s="346" t="s">
        <v>430</v>
      </c>
      <c r="AI56" s="346" t="s">
        <v>430</v>
      </c>
      <c r="AJ56" s="346">
        <v>24</v>
      </c>
      <c r="AK56" s="346">
        <v>22</v>
      </c>
      <c r="AL56" s="346">
        <v>23</v>
      </c>
      <c r="AM56" s="346">
        <v>18</v>
      </c>
      <c r="AN56" s="346">
        <v>24</v>
      </c>
      <c r="AO56" s="373"/>
      <c r="AP56" s="348" t="s">
        <v>430</v>
      </c>
      <c r="AQ56" s="348" t="s">
        <v>430</v>
      </c>
      <c r="AR56" s="348" t="s">
        <v>430</v>
      </c>
      <c r="AS56" s="348">
        <v>7.98</v>
      </c>
      <c r="AT56" s="348">
        <v>5.65</v>
      </c>
      <c r="AU56" s="351"/>
      <c r="AV56" s="346" t="s">
        <v>430</v>
      </c>
      <c r="AW56" s="346" t="s">
        <v>430</v>
      </c>
      <c r="AX56" s="346" t="s">
        <v>430</v>
      </c>
      <c r="AY56" s="346">
        <v>11</v>
      </c>
      <c r="AZ56" s="346">
        <v>20</v>
      </c>
      <c r="BA56" s="362"/>
      <c r="BB56" s="348">
        <v>13.712542775284399</v>
      </c>
      <c r="BC56" s="375">
        <v>0.94614497190987301</v>
      </c>
      <c r="BD56" s="375">
        <v>4.5330497488589798E-2</v>
      </c>
      <c r="BE56" s="375">
        <v>-2.1697065904876699E-2</v>
      </c>
      <c r="BF56" s="373"/>
      <c r="BG56" s="348">
        <v>65.559600000000003</v>
      </c>
      <c r="BH56" s="348">
        <v>20.144600000000001</v>
      </c>
      <c r="BI56" s="348">
        <v>12.5702</v>
      </c>
      <c r="BJ56" s="348">
        <v>1.7256</v>
      </c>
      <c r="BK56" s="373"/>
      <c r="BL56" s="372" t="s">
        <v>821</v>
      </c>
      <c r="BM56" s="372" t="s">
        <v>822</v>
      </c>
      <c r="BN56" s="372" t="s">
        <v>823</v>
      </c>
      <c r="BO56" s="372" t="s">
        <v>824</v>
      </c>
      <c r="BP56" s="372" t="s">
        <v>825</v>
      </c>
      <c r="BQ56" s="373"/>
      <c r="BR56" s="354" t="s">
        <v>443</v>
      </c>
    </row>
    <row r="57" spans="1:70" s="355" customFormat="1" x14ac:dyDescent="0.25">
      <c r="A57" s="345" t="s">
        <v>826</v>
      </c>
      <c r="B57" s="373"/>
      <c r="C57" s="719">
        <v>43349</v>
      </c>
      <c r="D57" s="373"/>
      <c r="E57" s="346">
        <v>3728.9</v>
      </c>
      <c r="F57" s="373"/>
      <c r="G57" s="347">
        <v>23.901900000000001</v>
      </c>
      <c r="H57" s="374"/>
      <c r="I57" s="348">
        <v>-0.32029999999999997</v>
      </c>
      <c r="J57" s="348">
        <v>-0.90010000000000001</v>
      </c>
      <c r="K57" s="348">
        <v>9.6299999999999997E-2</v>
      </c>
      <c r="L57" s="348">
        <v>3.0089999999999999</v>
      </c>
      <c r="M57" s="348">
        <v>-1.7276</v>
      </c>
      <c r="N57" s="350">
        <v>0.36449999999999999</v>
      </c>
      <c r="O57" s="348">
        <v>2.2252999999999998</v>
      </c>
      <c r="P57" s="348">
        <v>10.6898</v>
      </c>
      <c r="Q57" s="348">
        <v>9.4315999999999995</v>
      </c>
      <c r="R57" s="348" t="s">
        <v>430</v>
      </c>
      <c r="S57" s="348">
        <v>2.2536999999999998</v>
      </c>
      <c r="T57" s="348">
        <v>10.915699999999999</v>
      </c>
      <c r="U57" s="348">
        <v>-4.3235000000000001</v>
      </c>
      <c r="V57" s="348">
        <v>-0.78249999999999997</v>
      </c>
      <c r="W57" s="348">
        <v>0.28570000000000001</v>
      </c>
      <c r="X57" s="348">
        <v>11.5997</v>
      </c>
      <c r="Y57" s="374"/>
      <c r="Z57" s="346">
        <v>26</v>
      </c>
      <c r="AA57" s="346">
        <v>27</v>
      </c>
      <c r="AB57" s="346">
        <v>29</v>
      </c>
      <c r="AC57" s="346">
        <v>27</v>
      </c>
      <c r="AD57" s="346">
        <v>27</v>
      </c>
      <c r="AE57" s="346">
        <v>23</v>
      </c>
      <c r="AF57" s="346">
        <v>16</v>
      </c>
      <c r="AG57" s="346">
        <v>18</v>
      </c>
      <c r="AH57" s="346">
        <v>11</v>
      </c>
      <c r="AI57" s="346" t="s">
        <v>430</v>
      </c>
      <c r="AJ57" s="346">
        <v>23</v>
      </c>
      <c r="AK57" s="346">
        <v>27</v>
      </c>
      <c r="AL57" s="346">
        <v>27</v>
      </c>
      <c r="AM57" s="346">
        <v>25</v>
      </c>
      <c r="AN57" s="346">
        <v>27</v>
      </c>
      <c r="AO57" s="373"/>
      <c r="AP57" s="348" t="s">
        <v>430</v>
      </c>
      <c r="AQ57" s="348">
        <v>11.35</v>
      </c>
      <c r="AR57" s="348">
        <v>9.15</v>
      </c>
      <c r="AS57" s="348">
        <v>4.87</v>
      </c>
      <c r="AT57" s="348">
        <v>-0.61</v>
      </c>
      <c r="AU57" s="351"/>
      <c r="AV57" s="346" t="s">
        <v>430</v>
      </c>
      <c r="AW57" s="346">
        <v>11</v>
      </c>
      <c r="AX57" s="346">
        <v>13</v>
      </c>
      <c r="AY57" s="346">
        <v>18</v>
      </c>
      <c r="AZ57" s="346">
        <v>25</v>
      </c>
      <c r="BA57" s="362"/>
      <c r="BB57" s="348">
        <v>13.3429888762932</v>
      </c>
      <c r="BC57" s="375">
        <v>0.88913802331931202</v>
      </c>
      <c r="BD57" s="375">
        <v>4.07120672864879E-2</v>
      </c>
      <c r="BE57" s="375">
        <v>-6.13131949519043E-2</v>
      </c>
      <c r="BF57" s="373"/>
      <c r="BG57" s="348">
        <v>63.169699999999999</v>
      </c>
      <c r="BH57" s="348">
        <v>14.998100000000001</v>
      </c>
      <c r="BI57" s="348">
        <v>14.997199999999999</v>
      </c>
      <c r="BJ57" s="348">
        <v>6.835</v>
      </c>
      <c r="BK57" s="373"/>
      <c r="BL57" s="372" t="s">
        <v>827</v>
      </c>
      <c r="BM57" s="372" t="s">
        <v>828</v>
      </c>
      <c r="BN57" s="372" t="s">
        <v>829</v>
      </c>
      <c r="BO57" s="372" t="s">
        <v>830</v>
      </c>
      <c r="BP57" s="372" t="s">
        <v>831</v>
      </c>
      <c r="BQ57" s="373"/>
      <c r="BR57" s="354" t="s">
        <v>526</v>
      </c>
    </row>
    <row r="58" spans="1:70" s="355" customFormat="1" x14ac:dyDescent="0.25">
      <c r="A58" s="345" t="s">
        <v>832</v>
      </c>
      <c r="B58" s="373"/>
      <c r="C58" s="719">
        <v>42038</v>
      </c>
      <c r="D58" s="373"/>
      <c r="E58" s="346">
        <v>3688.47</v>
      </c>
      <c r="F58" s="373"/>
      <c r="G58" s="347">
        <v>39.786000000000001</v>
      </c>
      <c r="H58" s="374"/>
      <c r="I58" s="348">
        <v>1.5100000000000001E-2</v>
      </c>
      <c r="J58" s="348">
        <v>5.28E-2</v>
      </c>
      <c r="K58" s="348">
        <v>2.5596999999999999</v>
      </c>
      <c r="L58" s="348">
        <v>6.2575000000000003</v>
      </c>
      <c r="M58" s="348">
        <v>1.6375</v>
      </c>
      <c r="N58" s="350">
        <v>6.6191000000000004</v>
      </c>
      <c r="O58" s="348">
        <v>3.5287999999999999</v>
      </c>
      <c r="P58" s="348">
        <v>15.0922</v>
      </c>
      <c r="Q58" s="348">
        <v>12.8147</v>
      </c>
      <c r="R58" s="348">
        <v>14.369300000000001</v>
      </c>
      <c r="S58" s="348">
        <v>3.8609</v>
      </c>
      <c r="T58" s="348">
        <v>14.6637</v>
      </c>
      <c r="U58" s="348">
        <v>-0.22819999999999999</v>
      </c>
      <c r="V58" s="348">
        <v>5.9180999999999999</v>
      </c>
      <c r="W58" s="348">
        <v>1.5933999999999999</v>
      </c>
      <c r="X58" s="348">
        <v>12.7218</v>
      </c>
      <c r="Y58" s="374"/>
      <c r="Z58" s="346">
        <v>13</v>
      </c>
      <c r="AA58" s="346">
        <v>20</v>
      </c>
      <c r="AB58" s="346">
        <v>13</v>
      </c>
      <c r="AC58" s="346">
        <v>20</v>
      </c>
      <c r="AD58" s="346">
        <v>21</v>
      </c>
      <c r="AE58" s="346">
        <v>11</v>
      </c>
      <c r="AF58" s="346">
        <v>14</v>
      </c>
      <c r="AG58" s="346">
        <v>8</v>
      </c>
      <c r="AH58" s="346">
        <v>5</v>
      </c>
      <c r="AI58" s="346">
        <v>4</v>
      </c>
      <c r="AJ58" s="346">
        <v>15</v>
      </c>
      <c r="AK58" s="346">
        <v>21</v>
      </c>
      <c r="AL58" s="346">
        <v>21</v>
      </c>
      <c r="AM58" s="346">
        <v>14</v>
      </c>
      <c r="AN58" s="346">
        <v>18</v>
      </c>
      <c r="AO58" s="373"/>
      <c r="AP58" s="348">
        <v>14.56</v>
      </c>
      <c r="AQ58" s="348">
        <v>15.43</v>
      </c>
      <c r="AR58" s="348">
        <v>12.9</v>
      </c>
      <c r="AS58" s="348">
        <v>8.6999999999999993</v>
      </c>
      <c r="AT58" s="348">
        <v>7.9</v>
      </c>
      <c r="AU58" s="351"/>
      <c r="AV58" s="346">
        <v>4</v>
      </c>
      <c r="AW58" s="346">
        <v>5</v>
      </c>
      <c r="AX58" s="346">
        <v>5</v>
      </c>
      <c r="AY58" s="346">
        <v>9</v>
      </c>
      <c r="AZ58" s="346">
        <v>17</v>
      </c>
      <c r="BA58" s="362"/>
      <c r="BB58" s="348">
        <v>15.2316949953705</v>
      </c>
      <c r="BC58" s="375">
        <v>1.05158435210926</v>
      </c>
      <c r="BD58" s="375">
        <v>5.4870892719275297E-2</v>
      </c>
      <c r="BE58" s="375">
        <v>0.12079395862782299</v>
      </c>
      <c r="BF58" s="373"/>
      <c r="BG58" s="348">
        <v>62.804400000000001</v>
      </c>
      <c r="BH58" s="348">
        <v>24.860399999999998</v>
      </c>
      <c r="BI58" s="348">
        <v>9.04467</v>
      </c>
      <c r="BJ58" s="348">
        <v>3.29053</v>
      </c>
      <c r="BK58" s="373"/>
      <c r="BL58" s="372" t="s">
        <v>833</v>
      </c>
      <c r="BM58" s="372" t="s">
        <v>834</v>
      </c>
      <c r="BN58" s="372" t="s">
        <v>835</v>
      </c>
      <c r="BO58" s="372" t="s">
        <v>836</v>
      </c>
      <c r="BP58" s="372" t="s">
        <v>837</v>
      </c>
      <c r="BQ58" s="373"/>
      <c r="BR58" s="354" t="s">
        <v>476</v>
      </c>
    </row>
    <row r="59" spans="1:70" s="355" customFormat="1" x14ac:dyDescent="0.25">
      <c r="A59" s="345" t="s">
        <v>838</v>
      </c>
      <c r="B59" s="373"/>
      <c r="C59" s="719">
        <v>44011</v>
      </c>
      <c r="D59" s="373"/>
      <c r="E59" s="346">
        <v>2818.1</v>
      </c>
      <c r="F59" s="373"/>
      <c r="G59" s="347">
        <v>38.78</v>
      </c>
      <c r="H59" s="374"/>
      <c r="I59" s="348">
        <v>-0.10299999999999999</v>
      </c>
      <c r="J59" s="348">
        <v>0.85829999999999995</v>
      </c>
      <c r="K59" s="348">
        <v>3.1109</v>
      </c>
      <c r="L59" s="348">
        <v>7.9020999999999999</v>
      </c>
      <c r="M59" s="348">
        <v>11.053800000000001</v>
      </c>
      <c r="N59" s="350">
        <v>15.761200000000001</v>
      </c>
      <c r="O59" s="348">
        <v>4.7687999999999997</v>
      </c>
      <c r="P59" s="348">
        <v>20.319500000000001</v>
      </c>
      <c r="Q59" s="348">
        <v>16.311800000000002</v>
      </c>
      <c r="R59" s="348" t="s">
        <v>430</v>
      </c>
      <c r="S59" s="348">
        <v>4.4438000000000004</v>
      </c>
      <c r="T59" s="348">
        <v>21.988</v>
      </c>
      <c r="U59" s="348">
        <v>9.7651000000000003</v>
      </c>
      <c r="V59" s="348">
        <v>12.5036</v>
      </c>
      <c r="W59" s="348">
        <v>2.8102</v>
      </c>
      <c r="X59" s="348">
        <v>24.7622</v>
      </c>
      <c r="Y59" s="374"/>
      <c r="Z59" s="346">
        <v>19</v>
      </c>
      <c r="AA59" s="346">
        <v>5</v>
      </c>
      <c r="AB59" s="346">
        <v>8</v>
      </c>
      <c r="AC59" s="346">
        <v>17</v>
      </c>
      <c r="AD59" s="346">
        <v>3</v>
      </c>
      <c r="AE59" s="346">
        <v>2</v>
      </c>
      <c r="AF59" s="346">
        <v>10</v>
      </c>
      <c r="AG59" s="346">
        <v>1</v>
      </c>
      <c r="AH59" s="346">
        <v>2</v>
      </c>
      <c r="AI59" s="346" t="s">
        <v>430</v>
      </c>
      <c r="AJ59" s="346">
        <v>8</v>
      </c>
      <c r="AK59" s="346">
        <v>11</v>
      </c>
      <c r="AL59" s="346">
        <v>3</v>
      </c>
      <c r="AM59" s="346">
        <v>4</v>
      </c>
      <c r="AN59" s="346">
        <v>7</v>
      </c>
      <c r="AO59" s="373"/>
      <c r="AP59" s="348" t="s">
        <v>430</v>
      </c>
      <c r="AQ59" s="348" t="s">
        <v>430</v>
      </c>
      <c r="AR59" s="348">
        <v>17.059999999999999</v>
      </c>
      <c r="AS59" s="348">
        <v>12.76</v>
      </c>
      <c r="AT59" s="348">
        <v>20.97</v>
      </c>
      <c r="AU59" s="351"/>
      <c r="AV59" s="346" t="s">
        <v>430</v>
      </c>
      <c r="AW59" s="346" t="s">
        <v>430</v>
      </c>
      <c r="AX59" s="346">
        <v>1</v>
      </c>
      <c r="AY59" s="346">
        <v>2</v>
      </c>
      <c r="AZ59" s="346">
        <v>5</v>
      </c>
      <c r="BA59" s="362"/>
      <c r="BB59" s="348">
        <v>17.643883597068701</v>
      </c>
      <c r="BC59" s="375">
        <v>1.15798852768908</v>
      </c>
      <c r="BD59" s="375">
        <v>7.2865192391548997E-2</v>
      </c>
      <c r="BE59" s="375">
        <v>0.53128280845446196</v>
      </c>
      <c r="BF59" s="373"/>
      <c r="BG59" s="348">
        <v>42.149900000000002</v>
      </c>
      <c r="BH59" s="348">
        <v>17.543399999999998</v>
      </c>
      <c r="BI59" s="348">
        <v>30.337800000000001</v>
      </c>
      <c r="BJ59" s="348">
        <v>9.9688999999999997</v>
      </c>
      <c r="BK59" s="373"/>
      <c r="BL59" s="372" t="s">
        <v>839</v>
      </c>
      <c r="BM59" s="372" t="s">
        <v>840</v>
      </c>
      <c r="BN59" s="372" t="s">
        <v>841</v>
      </c>
      <c r="BO59" s="372" t="s">
        <v>842</v>
      </c>
      <c r="BP59" s="372" t="s">
        <v>843</v>
      </c>
      <c r="BQ59" s="373"/>
      <c r="BR59" s="354" t="s">
        <v>476</v>
      </c>
    </row>
    <row r="60" spans="1:70" s="355" customFormat="1" x14ac:dyDescent="0.25">
      <c r="A60" s="345" t="s">
        <v>844</v>
      </c>
      <c r="B60" s="373"/>
      <c r="C60" s="719">
        <v>45174</v>
      </c>
      <c r="D60" s="373"/>
      <c r="E60" s="346">
        <v>2728.73</v>
      </c>
      <c r="F60" s="373"/>
      <c r="G60" s="347">
        <v>13.39</v>
      </c>
      <c r="H60" s="374"/>
      <c r="I60" s="348">
        <v>-7.46E-2</v>
      </c>
      <c r="J60" s="348">
        <v>0.37480000000000002</v>
      </c>
      <c r="K60" s="348">
        <v>3.0792999999999999</v>
      </c>
      <c r="L60" s="348">
        <v>7.0343999999999998</v>
      </c>
      <c r="M60" s="348">
        <v>2.6840000000000002</v>
      </c>
      <c r="N60" s="350">
        <v>0.52549999999999997</v>
      </c>
      <c r="O60" s="348">
        <v>-5.7385999999999999</v>
      </c>
      <c r="P60" s="348" t="s">
        <v>430</v>
      </c>
      <c r="Q60" s="348" t="s">
        <v>430</v>
      </c>
      <c r="R60" s="348" t="s">
        <v>430</v>
      </c>
      <c r="S60" s="348">
        <v>5.2672999999999996</v>
      </c>
      <c r="T60" s="348">
        <v>15.9307</v>
      </c>
      <c r="U60" s="348">
        <v>0.29959999999999998</v>
      </c>
      <c r="V60" s="348">
        <v>0.82830000000000004</v>
      </c>
      <c r="W60" s="348">
        <v>0.90429999999999999</v>
      </c>
      <c r="X60" s="348">
        <v>10.440099999999999</v>
      </c>
      <c r="Y60" s="374"/>
      <c r="Z60" s="346">
        <v>17</v>
      </c>
      <c r="AA60" s="346">
        <v>13</v>
      </c>
      <c r="AB60" s="346">
        <v>9</v>
      </c>
      <c r="AC60" s="346">
        <v>19</v>
      </c>
      <c r="AD60" s="346">
        <v>19</v>
      </c>
      <c r="AE60" s="346">
        <v>22</v>
      </c>
      <c r="AF60" s="346">
        <v>23</v>
      </c>
      <c r="AG60" s="346" t="s">
        <v>430</v>
      </c>
      <c r="AH60" s="346" t="s">
        <v>430</v>
      </c>
      <c r="AI60" s="346" t="s">
        <v>430</v>
      </c>
      <c r="AJ60" s="346">
        <v>5</v>
      </c>
      <c r="AK60" s="346">
        <v>20</v>
      </c>
      <c r="AL60" s="346">
        <v>20</v>
      </c>
      <c r="AM60" s="346">
        <v>22</v>
      </c>
      <c r="AN60" s="346">
        <v>23</v>
      </c>
      <c r="AO60" s="373"/>
      <c r="AP60" s="348" t="s">
        <v>430</v>
      </c>
      <c r="AQ60" s="348" t="s">
        <v>430</v>
      </c>
      <c r="AR60" s="348" t="s">
        <v>430</v>
      </c>
      <c r="AS60" s="348">
        <v>2.72</v>
      </c>
      <c r="AT60" s="348">
        <v>7.11</v>
      </c>
      <c r="AU60" s="351"/>
      <c r="AV60" s="346" t="s">
        <v>430</v>
      </c>
      <c r="AW60" s="346" t="s">
        <v>430</v>
      </c>
      <c r="AX60" s="346" t="s">
        <v>430</v>
      </c>
      <c r="AY60" s="346">
        <v>20</v>
      </c>
      <c r="AZ60" s="346">
        <v>18</v>
      </c>
      <c r="BA60" s="362"/>
      <c r="BB60" s="348">
        <v>16.5537889214514</v>
      </c>
      <c r="BC60" s="375">
        <v>1.0204392948044301</v>
      </c>
      <c r="BD60" s="375">
        <v>2.9129074001213499E-2</v>
      </c>
      <c r="BE60" s="375">
        <v>-0.112612500404773</v>
      </c>
      <c r="BF60" s="373"/>
      <c r="BG60" s="348">
        <v>52.670299999999997</v>
      </c>
      <c r="BH60" s="348">
        <v>29.0822</v>
      </c>
      <c r="BI60" s="348">
        <v>15.265499999999999</v>
      </c>
      <c r="BJ60" s="348">
        <v>2.9820000000000002</v>
      </c>
      <c r="BK60" s="373"/>
      <c r="BL60" s="372" t="s">
        <v>845</v>
      </c>
      <c r="BM60" s="372" t="s">
        <v>846</v>
      </c>
      <c r="BN60" s="372" t="s">
        <v>847</v>
      </c>
      <c r="BO60" s="372" t="s">
        <v>848</v>
      </c>
      <c r="BP60" s="372" t="s">
        <v>849</v>
      </c>
      <c r="BQ60" s="373"/>
      <c r="BR60" s="354" t="s">
        <v>555</v>
      </c>
    </row>
    <row r="61" spans="1:70" s="355" customFormat="1" x14ac:dyDescent="0.25">
      <c r="A61" s="345" t="s">
        <v>850</v>
      </c>
      <c r="B61" s="373"/>
      <c r="C61" s="719">
        <v>40704</v>
      </c>
      <c r="D61" s="373"/>
      <c r="E61" s="346">
        <v>2442.94</v>
      </c>
      <c r="F61" s="373"/>
      <c r="G61" s="347">
        <v>53.43</v>
      </c>
      <c r="H61" s="374"/>
      <c r="I61" s="348">
        <v>5.62E-2</v>
      </c>
      <c r="J61" s="348">
        <v>0.1875</v>
      </c>
      <c r="K61" s="348">
        <v>2.4937999999999998</v>
      </c>
      <c r="L61" s="348">
        <v>8.5975999999999999</v>
      </c>
      <c r="M61" s="348">
        <v>4.1723999999999997</v>
      </c>
      <c r="N61" s="350">
        <v>6.3284000000000002</v>
      </c>
      <c r="O61" s="348">
        <v>4.1360999999999999</v>
      </c>
      <c r="P61" s="348">
        <v>12.093299999999999</v>
      </c>
      <c r="Q61" s="348">
        <v>10.922499999999999</v>
      </c>
      <c r="R61" s="348">
        <v>12.8108</v>
      </c>
      <c r="S61" s="348">
        <v>3.5867</v>
      </c>
      <c r="T61" s="348">
        <v>18.391300000000001</v>
      </c>
      <c r="U61" s="348">
        <v>2.6316000000000002</v>
      </c>
      <c r="V61" s="348">
        <v>5.8859000000000004</v>
      </c>
      <c r="W61" s="348">
        <v>2.1215999999999999</v>
      </c>
      <c r="X61" s="348">
        <v>11.666700000000001</v>
      </c>
      <c r="Y61" s="374"/>
      <c r="Z61" s="346">
        <v>11</v>
      </c>
      <c r="AA61" s="346">
        <v>18</v>
      </c>
      <c r="AB61" s="346">
        <v>14</v>
      </c>
      <c r="AC61" s="346">
        <v>13</v>
      </c>
      <c r="AD61" s="346">
        <v>16</v>
      </c>
      <c r="AE61" s="346">
        <v>15</v>
      </c>
      <c r="AF61" s="346">
        <v>13</v>
      </c>
      <c r="AG61" s="346">
        <v>14</v>
      </c>
      <c r="AH61" s="346">
        <v>9</v>
      </c>
      <c r="AI61" s="346">
        <v>6</v>
      </c>
      <c r="AJ61" s="346">
        <v>17</v>
      </c>
      <c r="AK61" s="346">
        <v>15</v>
      </c>
      <c r="AL61" s="346">
        <v>16</v>
      </c>
      <c r="AM61" s="346">
        <v>16</v>
      </c>
      <c r="AN61" s="346">
        <v>11</v>
      </c>
      <c r="AO61" s="373"/>
      <c r="AP61" s="348">
        <v>13.79</v>
      </c>
      <c r="AQ61" s="348">
        <v>14.01</v>
      </c>
      <c r="AR61" s="348">
        <v>11.07</v>
      </c>
      <c r="AS61" s="348">
        <v>7.89</v>
      </c>
      <c r="AT61" s="348">
        <v>11.7</v>
      </c>
      <c r="AU61" s="351"/>
      <c r="AV61" s="346">
        <v>6</v>
      </c>
      <c r="AW61" s="346">
        <v>6</v>
      </c>
      <c r="AX61" s="346">
        <v>9</v>
      </c>
      <c r="AY61" s="346">
        <v>12</v>
      </c>
      <c r="AZ61" s="346">
        <v>15</v>
      </c>
      <c r="BA61" s="362"/>
      <c r="BB61" s="348">
        <v>14.1371068681679</v>
      </c>
      <c r="BC61" s="375">
        <v>0.974210033211103</v>
      </c>
      <c r="BD61" s="375">
        <v>4.3539940021359899E-2</v>
      </c>
      <c r="BE61" s="375">
        <v>-1.9095554798888099E-2</v>
      </c>
      <c r="BF61" s="373"/>
      <c r="BG61" s="348">
        <v>55.9818</v>
      </c>
      <c r="BH61" s="348">
        <v>16.023299999999999</v>
      </c>
      <c r="BI61" s="348">
        <v>26.136099999999999</v>
      </c>
      <c r="BJ61" s="348">
        <v>1.8588</v>
      </c>
      <c r="BK61" s="373"/>
      <c r="BL61" s="372" t="s">
        <v>851</v>
      </c>
      <c r="BM61" s="372" t="s">
        <v>852</v>
      </c>
      <c r="BN61" s="372" t="s">
        <v>853</v>
      </c>
      <c r="BO61" s="372" t="s">
        <v>854</v>
      </c>
      <c r="BP61" s="372" t="s">
        <v>855</v>
      </c>
      <c r="BQ61" s="373"/>
      <c r="BR61" s="354" t="s">
        <v>548</v>
      </c>
    </row>
    <row r="62" spans="1:70" s="355" customFormat="1" x14ac:dyDescent="0.25">
      <c r="A62" s="345" t="s">
        <v>856</v>
      </c>
      <c r="B62" s="373"/>
      <c r="C62" s="719">
        <v>45107</v>
      </c>
      <c r="D62" s="373"/>
      <c r="E62" s="346">
        <v>2242.39</v>
      </c>
      <c r="F62" s="373"/>
      <c r="G62" s="347">
        <v>16.514800000000001</v>
      </c>
      <c r="H62" s="374"/>
      <c r="I62" s="348">
        <v>0.12670000000000001</v>
      </c>
      <c r="J62" s="348">
        <v>-9.6799999999999997E-2</v>
      </c>
      <c r="K62" s="348">
        <v>3.6509</v>
      </c>
      <c r="L62" s="348">
        <v>13.2516</v>
      </c>
      <c r="M62" s="348">
        <v>10.603</v>
      </c>
      <c r="N62" s="350">
        <v>11.576700000000001</v>
      </c>
      <c r="O62" s="348">
        <v>4.8772000000000002</v>
      </c>
      <c r="P62" s="348">
        <v>17.901900000000001</v>
      </c>
      <c r="Q62" s="348" t="s">
        <v>430</v>
      </c>
      <c r="R62" s="348" t="s">
        <v>430</v>
      </c>
      <c r="S62" s="348">
        <v>6.2222999999999997</v>
      </c>
      <c r="T62" s="348">
        <v>25.638500000000001</v>
      </c>
      <c r="U62" s="348">
        <v>8.5785999999999998</v>
      </c>
      <c r="V62" s="348">
        <v>11.6129</v>
      </c>
      <c r="W62" s="348">
        <v>2.8075999999999999</v>
      </c>
      <c r="X62" s="348">
        <v>17.424199999999999</v>
      </c>
      <c r="Y62" s="374"/>
      <c r="Z62" s="346">
        <v>6</v>
      </c>
      <c r="AA62" s="346">
        <v>21</v>
      </c>
      <c r="AB62" s="346">
        <v>5</v>
      </c>
      <c r="AC62" s="346">
        <v>2</v>
      </c>
      <c r="AD62" s="346">
        <v>6</v>
      </c>
      <c r="AE62" s="346">
        <v>7</v>
      </c>
      <c r="AF62" s="346">
        <v>9</v>
      </c>
      <c r="AG62" s="346">
        <v>4</v>
      </c>
      <c r="AH62" s="346" t="s">
        <v>430</v>
      </c>
      <c r="AI62" s="346" t="s">
        <v>430</v>
      </c>
      <c r="AJ62" s="346">
        <v>4</v>
      </c>
      <c r="AK62" s="346">
        <v>3</v>
      </c>
      <c r="AL62" s="346">
        <v>5</v>
      </c>
      <c r="AM62" s="346">
        <v>5</v>
      </c>
      <c r="AN62" s="346">
        <v>8</v>
      </c>
      <c r="AO62" s="373"/>
      <c r="AP62" s="348" t="s">
        <v>430</v>
      </c>
      <c r="AQ62" s="348" t="s">
        <v>430</v>
      </c>
      <c r="AR62" s="348" t="s">
        <v>430</v>
      </c>
      <c r="AS62" s="348">
        <v>12.28</v>
      </c>
      <c r="AT62" s="348">
        <v>21.83</v>
      </c>
      <c r="AU62" s="351"/>
      <c r="AV62" s="346" t="s">
        <v>430</v>
      </c>
      <c r="AW62" s="346" t="s">
        <v>430</v>
      </c>
      <c r="AX62" s="346" t="s">
        <v>430</v>
      </c>
      <c r="AY62" s="346">
        <v>3</v>
      </c>
      <c r="AZ62" s="346">
        <v>4</v>
      </c>
      <c r="BA62" s="362"/>
      <c r="BB62" s="348">
        <v>15.6314298725906</v>
      </c>
      <c r="BC62" s="375">
        <v>1.05426850955521</v>
      </c>
      <c r="BD62" s="375">
        <v>6.4554605304127696E-2</v>
      </c>
      <c r="BE62" s="375">
        <v>0.32230438831349201</v>
      </c>
      <c r="BF62" s="373"/>
      <c r="BG62" s="348">
        <v>48.862200000000001</v>
      </c>
      <c r="BH62" s="348">
        <v>13.5654</v>
      </c>
      <c r="BI62" s="348">
        <v>32.668399999999998</v>
      </c>
      <c r="BJ62" s="348">
        <v>4.9039999999999999</v>
      </c>
      <c r="BK62" s="373"/>
      <c r="BL62" s="372" t="s">
        <v>857</v>
      </c>
      <c r="BM62" s="372" t="s">
        <v>858</v>
      </c>
      <c r="BN62" s="372" t="s">
        <v>859</v>
      </c>
      <c r="BO62" s="372" t="s">
        <v>860</v>
      </c>
      <c r="BP62" s="372" t="s">
        <v>861</v>
      </c>
      <c r="BQ62" s="373"/>
      <c r="BR62" s="354" t="s">
        <v>443</v>
      </c>
    </row>
    <row r="63" spans="1:70" s="355" customFormat="1" x14ac:dyDescent="0.25">
      <c r="A63" s="345" t="s">
        <v>862</v>
      </c>
      <c r="B63" s="373"/>
      <c r="C63" s="719">
        <v>44810</v>
      </c>
      <c r="D63" s="373"/>
      <c r="E63" s="346">
        <v>2016.39</v>
      </c>
      <c r="F63" s="373"/>
      <c r="G63" s="347">
        <v>14.6046</v>
      </c>
      <c r="H63" s="374"/>
      <c r="I63" s="348">
        <v>-0.28399999999999997</v>
      </c>
      <c r="J63" s="348">
        <v>-0.70569999999999999</v>
      </c>
      <c r="K63" s="348">
        <v>0.65890000000000004</v>
      </c>
      <c r="L63" s="348">
        <v>4.8179999999999996</v>
      </c>
      <c r="M63" s="348">
        <v>-2.5228999999999999</v>
      </c>
      <c r="N63" s="350">
        <v>-1.1017999999999999</v>
      </c>
      <c r="O63" s="348">
        <v>1.6695</v>
      </c>
      <c r="P63" s="348">
        <v>9.6720000000000006</v>
      </c>
      <c r="Q63" s="348" t="s">
        <v>430</v>
      </c>
      <c r="R63" s="348" t="s">
        <v>430</v>
      </c>
      <c r="S63" s="348">
        <v>2.4237000000000002</v>
      </c>
      <c r="T63" s="348">
        <v>11.8964</v>
      </c>
      <c r="U63" s="348">
        <v>-4.5289000000000001</v>
      </c>
      <c r="V63" s="348">
        <v>-7.2499999999999995E-2</v>
      </c>
      <c r="W63" s="348">
        <v>0.80549999999999999</v>
      </c>
      <c r="X63" s="348">
        <v>10.0983</v>
      </c>
      <c r="Y63" s="374"/>
      <c r="Z63" s="346">
        <v>24</v>
      </c>
      <c r="AA63" s="346">
        <v>26</v>
      </c>
      <c r="AB63" s="346">
        <v>25</v>
      </c>
      <c r="AC63" s="346">
        <v>24</v>
      </c>
      <c r="AD63" s="346">
        <v>28</v>
      </c>
      <c r="AE63" s="346">
        <v>25</v>
      </c>
      <c r="AF63" s="346">
        <v>18</v>
      </c>
      <c r="AG63" s="346">
        <v>19</v>
      </c>
      <c r="AH63" s="346" t="s">
        <v>430</v>
      </c>
      <c r="AI63" s="346" t="s">
        <v>430</v>
      </c>
      <c r="AJ63" s="346">
        <v>22</v>
      </c>
      <c r="AK63" s="346">
        <v>26</v>
      </c>
      <c r="AL63" s="346">
        <v>28</v>
      </c>
      <c r="AM63" s="346">
        <v>24</v>
      </c>
      <c r="AN63" s="346">
        <v>25</v>
      </c>
      <c r="AO63" s="373"/>
      <c r="AP63" s="348" t="s">
        <v>430</v>
      </c>
      <c r="AQ63" s="348" t="s">
        <v>430</v>
      </c>
      <c r="AR63" s="348" t="s">
        <v>430</v>
      </c>
      <c r="AS63" s="348">
        <v>4.5199999999999996</v>
      </c>
      <c r="AT63" s="348">
        <v>0.65</v>
      </c>
      <c r="AU63" s="351"/>
      <c r="AV63" s="346" t="s">
        <v>430</v>
      </c>
      <c r="AW63" s="346" t="s">
        <v>430</v>
      </c>
      <c r="AX63" s="346" t="s">
        <v>430</v>
      </c>
      <c r="AY63" s="346">
        <v>19</v>
      </c>
      <c r="AZ63" s="346">
        <v>24</v>
      </c>
      <c r="BA63" s="362"/>
      <c r="BB63" s="348">
        <v>13.1384868893998</v>
      </c>
      <c r="BC63" s="375">
        <v>0.89335428069249501</v>
      </c>
      <c r="BD63" s="375">
        <v>3.1535613774161302E-2</v>
      </c>
      <c r="BE63" s="375">
        <v>-0.193070283422482</v>
      </c>
      <c r="BF63" s="373"/>
      <c r="BG63" s="348">
        <v>66.374499999999998</v>
      </c>
      <c r="BH63" s="348">
        <v>13.0305</v>
      </c>
      <c r="BI63" s="348">
        <v>19.517099999999999</v>
      </c>
      <c r="BJ63" s="348">
        <v>1.0779000000000001</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44431</v>
      </c>
      <c r="D64" s="373"/>
      <c r="E64" s="346">
        <v>1598.74</v>
      </c>
      <c r="F64" s="373"/>
      <c r="G64" s="347">
        <v>16.187799999999999</v>
      </c>
      <c r="H64" s="374"/>
      <c r="I64" s="348">
        <v>5.9299999999999999E-2</v>
      </c>
      <c r="J64" s="348">
        <v>-0.14499999999999999</v>
      </c>
      <c r="K64" s="348">
        <v>1.8568</v>
      </c>
      <c r="L64" s="348">
        <v>6.0890000000000004</v>
      </c>
      <c r="M64" s="348">
        <v>-0.53700000000000003</v>
      </c>
      <c r="N64" s="350">
        <v>2.1789000000000001</v>
      </c>
      <c r="O64" s="348">
        <v>0.86070000000000002</v>
      </c>
      <c r="P64" s="348">
        <v>10.7971</v>
      </c>
      <c r="Q64" s="348" t="s">
        <v>430</v>
      </c>
      <c r="R64" s="348" t="s">
        <v>430</v>
      </c>
      <c r="S64" s="348">
        <v>3.105</v>
      </c>
      <c r="T64" s="348">
        <v>13.326599999999999</v>
      </c>
      <c r="U64" s="348">
        <v>-2.5424000000000002</v>
      </c>
      <c r="V64" s="348">
        <v>1.3327</v>
      </c>
      <c r="W64" s="348">
        <v>1.4044000000000001</v>
      </c>
      <c r="X64" s="348">
        <v>10.1653</v>
      </c>
      <c r="Y64" s="374"/>
      <c r="Z64" s="346">
        <v>10</v>
      </c>
      <c r="AA64" s="346">
        <v>22</v>
      </c>
      <c r="AB64" s="346">
        <v>20</v>
      </c>
      <c r="AC64" s="346">
        <v>21</v>
      </c>
      <c r="AD64" s="346">
        <v>25</v>
      </c>
      <c r="AE64" s="346">
        <v>20</v>
      </c>
      <c r="AF64" s="346">
        <v>20</v>
      </c>
      <c r="AG64" s="346">
        <v>16</v>
      </c>
      <c r="AH64" s="346" t="s">
        <v>430</v>
      </c>
      <c r="AI64" s="346" t="s">
        <v>430</v>
      </c>
      <c r="AJ64" s="346">
        <v>19</v>
      </c>
      <c r="AK64" s="346">
        <v>25</v>
      </c>
      <c r="AL64" s="346">
        <v>25</v>
      </c>
      <c r="AM64" s="346">
        <v>21</v>
      </c>
      <c r="AN64" s="346">
        <v>20</v>
      </c>
      <c r="AO64" s="373"/>
      <c r="AP64" s="348" t="s">
        <v>430</v>
      </c>
      <c r="AQ64" s="348" t="s">
        <v>430</v>
      </c>
      <c r="AR64" s="348">
        <v>9.91</v>
      </c>
      <c r="AS64" s="348">
        <v>5.01</v>
      </c>
      <c r="AT64" s="348">
        <v>3.45</v>
      </c>
      <c r="AU64" s="351"/>
      <c r="AV64" s="346" t="s">
        <v>430</v>
      </c>
      <c r="AW64" s="346" t="s">
        <v>430</v>
      </c>
      <c r="AX64" s="346">
        <v>11</v>
      </c>
      <c r="AY64" s="346">
        <v>17</v>
      </c>
      <c r="AZ64" s="346">
        <v>23</v>
      </c>
      <c r="BA64" s="362"/>
      <c r="BB64" s="348">
        <v>14.3907075655572</v>
      </c>
      <c r="BC64" s="375">
        <v>0.99092631879731297</v>
      </c>
      <c r="BD64" s="375">
        <v>3.6714662914998197E-2</v>
      </c>
      <c r="BE64" s="375">
        <v>-0.145390761057337</v>
      </c>
      <c r="BF64" s="373"/>
      <c r="BG64" s="348">
        <v>57.892899999999997</v>
      </c>
      <c r="BH64" s="348">
        <v>21.728000000000002</v>
      </c>
      <c r="BI64" s="348">
        <v>15.7004</v>
      </c>
      <c r="BJ64" s="348">
        <v>4.6787000000000001</v>
      </c>
      <c r="BK64" s="373"/>
      <c r="BL64" s="372" t="s">
        <v>869</v>
      </c>
      <c r="BM64" s="372" t="s">
        <v>870</v>
      </c>
      <c r="BN64" s="372" t="s">
        <v>871</v>
      </c>
      <c r="BO64" s="372" t="s">
        <v>872</v>
      </c>
      <c r="BP64" s="372" t="s">
        <v>873</v>
      </c>
      <c r="BQ64" s="373"/>
      <c r="BR64" s="354" t="s">
        <v>476</v>
      </c>
    </row>
    <row r="65" spans="1:70" s="355" customFormat="1" x14ac:dyDescent="0.25">
      <c r="A65" s="345" t="s">
        <v>874</v>
      </c>
      <c r="B65" s="373"/>
      <c r="C65" s="719">
        <v>44978</v>
      </c>
      <c r="D65" s="373"/>
      <c r="E65" s="346">
        <v>1538.17</v>
      </c>
      <c r="F65" s="373"/>
      <c r="G65" s="347">
        <v>20.009399999999999</v>
      </c>
      <c r="H65" s="374"/>
      <c r="I65" s="348">
        <v>-0.5655</v>
      </c>
      <c r="J65" s="348">
        <v>0.40289999999999998</v>
      </c>
      <c r="K65" s="348">
        <v>2.7161</v>
      </c>
      <c r="L65" s="348">
        <v>12.428800000000001</v>
      </c>
      <c r="M65" s="348">
        <v>10.9488</v>
      </c>
      <c r="N65" s="350">
        <v>14.5122</v>
      </c>
      <c r="O65" s="348">
        <v>7.1277999999999997</v>
      </c>
      <c r="P65" s="348">
        <v>18.230799999999999</v>
      </c>
      <c r="Q65" s="348" t="s">
        <v>430</v>
      </c>
      <c r="R65" s="348" t="s">
        <v>430</v>
      </c>
      <c r="S65" s="348">
        <v>4.0979999999999999</v>
      </c>
      <c r="T65" s="348">
        <v>24.996300000000002</v>
      </c>
      <c r="U65" s="348">
        <v>8.9901999999999997</v>
      </c>
      <c r="V65" s="348">
        <v>14.425700000000001</v>
      </c>
      <c r="W65" s="348">
        <v>3.2216</v>
      </c>
      <c r="X65" s="348">
        <v>22.079699999999999</v>
      </c>
      <c r="Y65" s="374"/>
      <c r="Z65" s="346">
        <v>27</v>
      </c>
      <c r="AA65" s="346">
        <v>12</v>
      </c>
      <c r="AB65" s="346">
        <v>12</v>
      </c>
      <c r="AC65" s="346">
        <v>4</v>
      </c>
      <c r="AD65" s="346">
        <v>5</v>
      </c>
      <c r="AE65" s="346">
        <v>3</v>
      </c>
      <c r="AF65" s="346">
        <v>2</v>
      </c>
      <c r="AG65" s="346">
        <v>3</v>
      </c>
      <c r="AH65" s="346" t="s">
        <v>430</v>
      </c>
      <c r="AI65" s="346" t="s">
        <v>430</v>
      </c>
      <c r="AJ65" s="346">
        <v>12</v>
      </c>
      <c r="AK65" s="346">
        <v>5</v>
      </c>
      <c r="AL65" s="346">
        <v>4</v>
      </c>
      <c r="AM65" s="346">
        <v>2</v>
      </c>
      <c r="AN65" s="346">
        <v>4</v>
      </c>
      <c r="AO65" s="373"/>
      <c r="AP65" s="348" t="s">
        <v>430</v>
      </c>
      <c r="AQ65" s="348" t="s">
        <v>430</v>
      </c>
      <c r="AR65" s="348" t="s">
        <v>430</v>
      </c>
      <c r="AS65" s="348">
        <v>13.71</v>
      </c>
      <c r="AT65" s="348">
        <v>23.25</v>
      </c>
      <c r="AU65" s="351"/>
      <c r="AV65" s="346" t="s">
        <v>430</v>
      </c>
      <c r="AW65" s="346" t="s">
        <v>430</v>
      </c>
      <c r="AX65" s="346" t="s">
        <v>430</v>
      </c>
      <c r="AY65" s="346">
        <v>1</v>
      </c>
      <c r="AZ65" s="346">
        <v>1</v>
      </c>
      <c r="BA65" s="362"/>
      <c r="BB65" s="348">
        <v>16.489223488258101</v>
      </c>
      <c r="BC65" s="375">
        <v>1.1116033683077899</v>
      </c>
      <c r="BD65" s="375">
        <v>6.8671533737254598E-2</v>
      </c>
      <c r="BE65" s="375">
        <v>0.37654999286011098</v>
      </c>
      <c r="BF65" s="373"/>
      <c r="BG65" s="348">
        <v>50.298400000000001</v>
      </c>
      <c r="BH65" s="348">
        <v>15.301299999999999</v>
      </c>
      <c r="BI65" s="348">
        <v>26.658300000000001</v>
      </c>
      <c r="BJ65" s="348">
        <v>7.742</v>
      </c>
      <c r="BK65" s="373"/>
      <c r="BL65" s="372" t="s">
        <v>875</v>
      </c>
      <c r="BM65" s="372" t="s">
        <v>876</v>
      </c>
      <c r="BN65" s="372" t="s">
        <v>877</v>
      </c>
      <c r="BO65" s="372" t="s">
        <v>878</v>
      </c>
      <c r="BP65" s="372" t="s">
        <v>879</v>
      </c>
      <c r="BQ65" s="373"/>
      <c r="BR65" s="354" t="s">
        <v>611</v>
      </c>
    </row>
    <row r="66" spans="1:70" s="355" customFormat="1" x14ac:dyDescent="0.25">
      <c r="A66" s="345" t="s">
        <v>880</v>
      </c>
      <c r="B66" s="373"/>
      <c r="C66" s="719">
        <v>44790</v>
      </c>
      <c r="D66" s="373"/>
      <c r="E66" s="346">
        <v>1278.98</v>
      </c>
      <c r="F66" s="373"/>
      <c r="G66" s="347">
        <v>16.351900000000001</v>
      </c>
      <c r="H66" s="374"/>
      <c r="I66" s="348">
        <v>0.1409</v>
      </c>
      <c r="J66" s="348">
        <v>0.43419999999999997</v>
      </c>
      <c r="K66" s="348">
        <v>2.7542</v>
      </c>
      <c r="L66" s="348">
        <v>7.9198000000000004</v>
      </c>
      <c r="M66" s="348">
        <v>4.7782</v>
      </c>
      <c r="N66" s="350">
        <v>6.4791999999999996</v>
      </c>
      <c r="O66" s="348">
        <v>3.0924999999999998</v>
      </c>
      <c r="P66" s="348">
        <v>13.486599999999999</v>
      </c>
      <c r="Q66" s="348" t="s">
        <v>430</v>
      </c>
      <c r="R66" s="348" t="s">
        <v>430</v>
      </c>
      <c r="S66" s="348">
        <v>4.4196</v>
      </c>
      <c r="T66" s="348">
        <v>18.435400000000001</v>
      </c>
      <c r="U66" s="348">
        <v>3.2467000000000001</v>
      </c>
      <c r="V66" s="348">
        <v>8.6317000000000004</v>
      </c>
      <c r="W66" s="348">
        <v>1.5771999999999999</v>
      </c>
      <c r="X66" s="348">
        <v>13.110300000000001</v>
      </c>
      <c r="Y66" s="374"/>
      <c r="Z66" s="346">
        <v>4</v>
      </c>
      <c r="AA66" s="346">
        <v>11</v>
      </c>
      <c r="AB66" s="346">
        <v>11</v>
      </c>
      <c r="AC66" s="346">
        <v>15</v>
      </c>
      <c r="AD66" s="346">
        <v>15</v>
      </c>
      <c r="AE66" s="346">
        <v>12</v>
      </c>
      <c r="AF66" s="346">
        <v>15</v>
      </c>
      <c r="AG66" s="346">
        <v>10</v>
      </c>
      <c r="AH66" s="346" t="s">
        <v>430</v>
      </c>
      <c r="AI66" s="346" t="s">
        <v>430</v>
      </c>
      <c r="AJ66" s="346">
        <v>9</v>
      </c>
      <c r="AK66" s="346">
        <v>14</v>
      </c>
      <c r="AL66" s="346">
        <v>14</v>
      </c>
      <c r="AM66" s="346">
        <v>9</v>
      </c>
      <c r="AN66" s="346">
        <v>19</v>
      </c>
      <c r="AO66" s="373"/>
      <c r="AP66" s="348" t="s">
        <v>430</v>
      </c>
      <c r="AQ66" s="348" t="s">
        <v>430</v>
      </c>
      <c r="AR66" s="348" t="s">
        <v>430</v>
      </c>
      <c r="AS66" s="348">
        <v>8.48</v>
      </c>
      <c r="AT66" s="348">
        <v>12.95</v>
      </c>
      <c r="AU66" s="351"/>
      <c r="AV66" s="346" t="s">
        <v>430</v>
      </c>
      <c r="AW66" s="346" t="s">
        <v>430</v>
      </c>
      <c r="AX66" s="346" t="s">
        <v>430</v>
      </c>
      <c r="AY66" s="346">
        <v>10</v>
      </c>
      <c r="AZ66" s="346">
        <v>13</v>
      </c>
      <c r="BA66" s="362"/>
      <c r="BB66" s="348">
        <v>14.821919374799601</v>
      </c>
      <c r="BC66" s="375">
        <v>1.0090530617740101</v>
      </c>
      <c r="BD66" s="375">
        <v>4.8658122916264597E-2</v>
      </c>
      <c r="BE66" s="375">
        <v>3.5141482083879599E-2</v>
      </c>
      <c r="BF66" s="373"/>
      <c r="BG66" s="348">
        <v>56.863500000000002</v>
      </c>
      <c r="BH66" s="348">
        <v>30.347799999999999</v>
      </c>
      <c r="BI66" s="348">
        <v>9.6461199999999998</v>
      </c>
      <c r="BJ66" s="348">
        <v>3.1425800000000002</v>
      </c>
      <c r="BK66" s="373"/>
      <c r="BL66" s="372" t="s">
        <v>881</v>
      </c>
      <c r="BM66" s="372" t="s">
        <v>882</v>
      </c>
      <c r="BN66" s="372" t="s">
        <v>883</v>
      </c>
      <c r="BO66" s="372" t="s">
        <v>884</v>
      </c>
      <c r="BP66" s="372" t="s">
        <v>885</v>
      </c>
      <c r="BQ66" s="373"/>
      <c r="BR66" s="354" t="s">
        <v>436</v>
      </c>
    </row>
    <row r="67" spans="1:70" s="355" customFormat="1" x14ac:dyDescent="0.25">
      <c r="A67" s="345" t="s">
        <v>886</v>
      </c>
      <c r="B67" s="373"/>
      <c r="C67" s="719">
        <v>34074</v>
      </c>
      <c r="D67" s="373"/>
      <c r="E67" s="346">
        <v>1115.78</v>
      </c>
      <c r="F67" s="373"/>
      <c r="G67" s="347">
        <v>109.4665</v>
      </c>
      <c r="H67" s="374"/>
      <c r="I67" s="348">
        <v>0.13719999999999999</v>
      </c>
      <c r="J67" s="348">
        <v>1.2301</v>
      </c>
      <c r="K67" s="348">
        <v>4.5148000000000001</v>
      </c>
      <c r="L67" s="348">
        <v>16.0032</v>
      </c>
      <c r="M67" s="348">
        <v>10.959899999999999</v>
      </c>
      <c r="N67" s="350">
        <v>14.1851</v>
      </c>
      <c r="O67" s="348">
        <v>4.8974000000000002</v>
      </c>
      <c r="P67" s="348">
        <v>13.3971</v>
      </c>
      <c r="Q67" s="348">
        <v>11.0175</v>
      </c>
      <c r="R67" s="348">
        <v>10.559100000000001</v>
      </c>
      <c r="S67" s="348">
        <v>6.6414999999999997</v>
      </c>
      <c r="T67" s="348">
        <v>25.978899999999999</v>
      </c>
      <c r="U67" s="348">
        <v>6.8845000000000001</v>
      </c>
      <c r="V67" s="348">
        <v>10.8376</v>
      </c>
      <c r="W67" s="348">
        <v>4.3105000000000002</v>
      </c>
      <c r="X67" s="348">
        <v>7.4390999999999998</v>
      </c>
      <c r="Y67" s="374"/>
      <c r="Z67" s="346">
        <v>5</v>
      </c>
      <c r="AA67" s="346">
        <v>2</v>
      </c>
      <c r="AB67" s="346">
        <v>2</v>
      </c>
      <c r="AC67" s="346">
        <v>1</v>
      </c>
      <c r="AD67" s="346">
        <v>4</v>
      </c>
      <c r="AE67" s="346">
        <v>5</v>
      </c>
      <c r="AF67" s="346">
        <v>8</v>
      </c>
      <c r="AG67" s="346">
        <v>11</v>
      </c>
      <c r="AH67" s="346">
        <v>8</v>
      </c>
      <c r="AI67" s="346">
        <v>8</v>
      </c>
      <c r="AJ67" s="346">
        <v>2</v>
      </c>
      <c r="AK67" s="346">
        <v>2</v>
      </c>
      <c r="AL67" s="346">
        <v>8</v>
      </c>
      <c r="AM67" s="346">
        <v>7</v>
      </c>
      <c r="AN67" s="346">
        <v>1</v>
      </c>
      <c r="AO67" s="373"/>
      <c r="AP67" s="348">
        <v>12.18</v>
      </c>
      <c r="AQ67" s="348">
        <v>13.41</v>
      </c>
      <c r="AR67" s="348">
        <v>12.8</v>
      </c>
      <c r="AS67" s="348">
        <v>11.3</v>
      </c>
      <c r="AT67" s="348">
        <v>22.59</v>
      </c>
      <c r="AU67" s="351"/>
      <c r="AV67" s="346">
        <v>8</v>
      </c>
      <c r="AW67" s="346">
        <v>8</v>
      </c>
      <c r="AX67" s="346">
        <v>6</v>
      </c>
      <c r="AY67" s="346">
        <v>6</v>
      </c>
      <c r="AZ67" s="346">
        <v>2</v>
      </c>
      <c r="BA67" s="362"/>
      <c r="BB67" s="348">
        <v>16.630017722549301</v>
      </c>
      <c r="BC67" s="375">
        <v>1.07584806525751</v>
      </c>
      <c r="BD67" s="375">
        <v>4.4420543214317799E-2</v>
      </c>
      <c r="BE67" s="375">
        <v>7.2345356841989599E-3</v>
      </c>
      <c r="BF67" s="373"/>
      <c r="BG67" s="348">
        <v>48.0914</v>
      </c>
      <c r="BH67" s="348">
        <v>29.4682</v>
      </c>
      <c r="BI67" s="348">
        <v>19.476700000000001</v>
      </c>
      <c r="BJ67" s="348">
        <v>2.9636999999999998</v>
      </c>
      <c r="BK67" s="373"/>
      <c r="BL67" s="372" t="s">
        <v>887</v>
      </c>
      <c r="BM67" s="372" t="s">
        <v>888</v>
      </c>
      <c r="BN67" s="372" t="s">
        <v>889</v>
      </c>
      <c r="BO67" s="372" t="s">
        <v>890</v>
      </c>
      <c r="BP67" s="372" t="s">
        <v>891</v>
      </c>
      <c r="BQ67" s="373"/>
      <c r="BR67" s="354" t="s">
        <v>476</v>
      </c>
    </row>
    <row r="68" spans="1:70" s="355" customFormat="1" x14ac:dyDescent="0.25">
      <c r="A68" s="345" t="s">
        <v>892</v>
      </c>
      <c r="B68" s="373"/>
      <c r="C68" s="719">
        <v>45408</v>
      </c>
      <c r="D68" s="373"/>
      <c r="E68" s="346">
        <v>1024.81</v>
      </c>
      <c r="F68" s="373"/>
      <c r="G68" s="347">
        <v>12.43</v>
      </c>
      <c r="H68" s="374"/>
      <c r="I68" s="348">
        <v>8.0500000000000002E-2</v>
      </c>
      <c r="J68" s="348">
        <v>1.0569</v>
      </c>
      <c r="K68" s="348">
        <v>5.2497999999999996</v>
      </c>
      <c r="L68" s="348">
        <v>12.4887</v>
      </c>
      <c r="M68" s="348">
        <v>9.4190000000000005</v>
      </c>
      <c r="N68" s="350">
        <v>11.8812</v>
      </c>
      <c r="O68" s="348">
        <v>6.1567999999999996</v>
      </c>
      <c r="P68" s="348" t="s">
        <v>430</v>
      </c>
      <c r="Q68" s="348" t="s">
        <v>430</v>
      </c>
      <c r="R68" s="348" t="s">
        <v>430</v>
      </c>
      <c r="S68" s="348">
        <v>6.4211999999999998</v>
      </c>
      <c r="T68" s="348">
        <v>22.704799999999999</v>
      </c>
      <c r="U68" s="348">
        <v>7.6189999999999998</v>
      </c>
      <c r="V68" s="348">
        <v>11.280200000000001</v>
      </c>
      <c r="W68" s="348">
        <v>3.6697000000000002</v>
      </c>
      <c r="X68" s="348">
        <v>9.9255999999999993</v>
      </c>
      <c r="Y68" s="374"/>
      <c r="Z68" s="346">
        <v>9</v>
      </c>
      <c r="AA68" s="346">
        <v>3</v>
      </c>
      <c r="AB68" s="346">
        <v>1</v>
      </c>
      <c r="AC68" s="346">
        <v>3</v>
      </c>
      <c r="AD68" s="346">
        <v>7</v>
      </c>
      <c r="AE68" s="346">
        <v>6</v>
      </c>
      <c r="AF68" s="346">
        <v>4</v>
      </c>
      <c r="AG68" s="346" t="s">
        <v>430</v>
      </c>
      <c r="AH68" s="346" t="s">
        <v>430</v>
      </c>
      <c r="AI68" s="346" t="s">
        <v>430</v>
      </c>
      <c r="AJ68" s="346">
        <v>3</v>
      </c>
      <c r="AK68" s="346">
        <v>8</v>
      </c>
      <c r="AL68" s="346">
        <v>6</v>
      </c>
      <c r="AM68" s="346">
        <v>6</v>
      </c>
      <c r="AN68" s="346">
        <v>2</v>
      </c>
      <c r="AO68" s="373"/>
      <c r="AP68" s="348" t="s">
        <v>430</v>
      </c>
      <c r="AQ68" s="348" t="s">
        <v>430</v>
      </c>
      <c r="AR68" s="348" t="s">
        <v>430</v>
      </c>
      <c r="AS68" s="348" t="s">
        <v>430</v>
      </c>
      <c r="AT68" s="348">
        <v>20.52</v>
      </c>
      <c r="AU68" s="351"/>
      <c r="AV68" s="346" t="s">
        <v>430</v>
      </c>
      <c r="AW68" s="346" t="s">
        <v>430</v>
      </c>
      <c r="AX68" s="346" t="s">
        <v>430</v>
      </c>
      <c r="AY68" s="346" t="s">
        <v>430</v>
      </c>
      <c r="AZ68" s="346">
        <v>6</v>
      </c>
      <c r="BA68" s="362"/>
      <c r="BB68" s="348">
        <v>16.216067840503801</v>
      </c>
      <c r="BC68" s="375">
        <v>1.01695042574275</v>
      </c>
      <c r="BD68" s="375">
        <v>3.09776682625886E-2</v>
      </c>
      <c r="BE68" s="375">
        <v>0.23196524653589701</v>
      </c>
      <c r="BF68" s="373"/>
      <c r="BG68" s="348">
        <v>44.445</v>
      </c>
      <c r="BH68" s="348">
        <v>26.764099999999999</v>
      </c>
      <c r="BI68" s="348">
        <v>23.937999999999999</v>
      </c>
      <c r="BJ68" s="348">
        <v>4.8529</v>
      </c>
      <c r="BK68" s="373"/>
      <c r="BL68" s="372" t="s">
        <v>893</v>
      </c>
      <c r="BM68" s="372" t="s">
        <v>894</v>
      </c>
      <c r="BN68" s="372" t="s">
        <v>895</v>
      </c>
      <c r="BO68" s="372" t="s">
        <v>896</v>
      </c>
      <c r="BP68" s="372" t="s">
        <v>897</v>
      </c>
      <c r="BQ68" s="373"/>
      <c r="BR68" s="354" t="s">
        <v>604</v>
      </c>
    </row>
    <row r="69" spans="1:70" s="355" customFormat="1" x14ac:dyDescent="0.25">
      <c r="A69" s="345" t="s">
        <v>898</v>
      </c>
      <c r="B69" s="373"/>
      <c r="C69" s="719">
        <v>45873</v>
      </c>
      <c r="D69" s="373"/>
      <c r="E69" s="346">
        <v>461.98899999999998</v>
      </c>
      <c r="F69" s="373"/>
      <c r="G69" s="347">
        <v>10.273199999999999</v>
      </c>
      <c r="H69" s="374"/>
      <c r="I69" s="348">
        <v>-0.1021</v>
      </c>
      <c r="J69" s="348">
        <v>0.28110000000000002</v>
      </c>
      <c r="K69" s="348">
        <v>2.4716999999999998</v>
      </c>
      <c r="L69" s="348">
        <v>4.6182999999999996</v>
      </c>
      <c r="M69" s="348">
        <v>1.4156</v>
      </c>
      <c r="N69" s="350">
        <v>3.6943000000000001</v>
      </c>
      <c r="O69" s="348" t="s">
        <v>430</v>
      </c>
      <c r="P69" s="348" t="s">
        <v>430</v>
      </c>
      <c r="Q69" s="348" t="s">
        <v>430</v>
      </c>
      <c r="R69" s="348" t="s">
        <v>430</v>
      </c>
      <c r="S69" s="348">
        <v>3.6629</v>
      </c>
      <c r="T69" s="348">
        <v>9.1047999999999991</v>
      </c>
      <c r="U69" s="348">
        <v>0.54810000000000003</v>
      </c>
      <c r="V69" s="348">
        <v>6.7534000000000001</v>
      </c>
      <c r="W69" s="348">
        <v>2.0451999999999999</v>
      </c>
      <c r="X69" s="348">
        <v>2.6654</v>
      </c>
      <c r="Y69" s="374"/>
      <c r="Z69" s="346">
        <v>18</v>
      </c>
      <c r="AA69" s="346">
        <v>15</v>
      </c>
      <c r="AB69" s="346">
        <v>15</v>
      </c>
      <c r="AC69" s="346">
        <v>25</v>
      </c>
      <c r="AD69" s="346">
        <v>22</v>
      </c>
      <c r="AE69" s="346">
        <v>19</v>
      </c>
      <c r="AF69" s="346" t="s">
        <v>430</v>
      </c>
      <c r="AG69" s="346" t="s">
        <v>430</v>
      </c>
      <c r="AH69" s="346" t="s">
        <v>430</v>
      </c>
      <c r="AI69" s="346" t="s">
        <v>430</v>
      </c>
      <c r="AJ69" s="346">
        <v>16</v>
      </c>
      <c r="AK69" s="346">
        <v>28</v>
      </c>
      <c r="AL69" s="346">
        <v>19</v>
      </c>
      <c r="AM69" s="346">
        <v>13</v>
      </c>
      <c r="AN69" s="346">
        <v>13</v>
      </c>
      <c r="AO69" s="373"/>
      <c r="AP69" s="348" t="s">
        <v>430</v>
      </c>
      <c r="AQ69" s="348" t="s">
        <v>430</v>
      </c>
      <c r="AR69" s="348" t="s">
        <v>430</v>
      </c>
      <c r="AS69" s="348" t="s">
        <v>430</v>
      </c>
      <c r="AT69" s="348">
        <v>6.75</v>
      </c>
      <c r="AU69" s="351"/>
      <c r="AV69" s="346" t="s">
        <v>430</v>
      </c>
      <c r="AW69" s="346" t="s">
        <v>430</v>
      </c>
      <c r="AX69" s="346" t="s">
        <v>430</v>
      </c>
      <c r="AY69" s="346" t="s">
        <v>430</v>
      </c>
      <c r="AZ69" s="346">
        <v>19</v>
      </c>
      <c r="BA69" s="362"/>
      <c r="BB69" s="348">
        <v>7.2523078198822502</v>
      </c>
      <c r="BC69" s="375">
        <v>0.53844666473069003</v>
      </c>
      <c r="BD69" s="375">
        <v>-1.6814219799652901E-2</v>
      </c>
      <c r="BE69" s="375">
        <v>-0.13602144464645499</v>
      </c>
      <c r="BF69" s="373"/>
      <c r="BG69" s="348">
        <v>26.041899999999998</v>
      </c>
      <c r="BH69" s="348">
        <v>40.093699999999998</v>
      </c>
      <c r="BI69" s="348">
        <v>32.587499999999999</v>
      </c>
      <c r="BJ69" s="348">
        <v>1.2768999999999999</v>
      </c>
      <c r="BK69" s="373"/>
      <c r="BL69" s="372" t="s">
        <v>899</v>
      </c>
      <c r="BM69" s="372" t="s">
        <v>900</v>
      </c>
      <c r="BN69" s="372" t="s">
        <v>901</v>
      </c>
      <c r="BO69" s="372" t="s">
        <v>902</v>
      </c>
      <c r="BP69" s="372" t="s">
        <v>903</v>
      </c>
      <c r="BQ69" s="373"/>
      <c r="BR69" s="354" t="s">
        <v>463</v>
      </c>
    </row>
    <row r="70" spans="1:70" s="355" customFormat="1" x14ac:dyDescent="0.25">
      <c r="A70" s="345" t="s">
        <v>904</v>
      </c>
      <c r="B70" s="373"/>
      <c r="C70" s="719">
        <v>35067</v>
      </c>
      <c r="D70" s="373"/>
      <c r="E70" s="346">
        <v>372.35399999999998</v>
      </c>
      <c r="F70" s="373"/>
      <c r="G70" s="347">
        <v>237.26</v>
      </c>
      <c r="H70" s="374"/>
      <c r="I70" s="348">
        <v>-4.1999999999999997E-3</v>
      </c>
      <c r="J70" s="348">
        <v>-1.3676999999999999</v>
      </c>
      <c r="K70" s="348">
        <v>3.7883</v>
      </c>
      <c r="L70" s="348">
        <v>9.5586000000000002</v>
      </c>
      <c r="M70" s="348">
        <v>7.8209</v>
      </c>
      <c r="N70" s="350">
        <v>7.4692999999999996</v>
      </c>
      <c r="O70" s="348">
        <v>1.2999000000000001</v>
      </c>
      <c r="P70" s="348">
        <v>12.7151</v>
      </c>
      <c r="Q70" s="348">
        <v>10.7591</v>
      </c>
      <c r="R70" s="348">
        <v>9.7193000000000005</v>
      </c>
      <c r="S70" s="348">
        <v>6.6673</v>
      </c>
      <c r="T70" s="348">
        <v>22.1541</v>
      </c>
      <c r="U70" s="348">
        <v>5.3879999999999999</v>
      </c>
      <c r="V70" s="348">
        <v>7.64</v>
      </c>
      <c r="W70" s="348">
        <v>0.52959999999999996</v>
      </c>
      <c r="X70" s="348">
        <v>12.2857</v>
      </c>
      <c r="Y70" s="374"/>
      <c r="Z70" s="346">
        <v>16</v>
      </c>
      <c r="AA70" s="346">
        <v>29</v>
      </c>
      <c r="AB70" s="346">
        <v>4</v>
      </c>
      <c r="AC70" s="346">
        <v>8</v>
      </c>
      <c r="AD70" s="346">
        <v>11</v>
      </c>
      <c r="AE70" s="346">
        <v>10</v>
      </c>
      <c r="AF70" s="346">
        <v>19</v>
      </c>
      <c r="AG70" s="346">
        <v>12</v>
      </c>
      <c r="AH70" s="346">
        <v>10</v>
      </c>
      <c r="AI70" s="346">
        <v>9</v>
      </c>
      <c r="AJ70" s="346">
        <v>1</v>
      </c>
      <c r="AK70" s="346">
        <v>10</v>
      </c>
      <c r="AL70" s="346">
        <v>11</v>
      </c>
      <c r="AM70" s="346">
        <v>10</v>
      </c>
      <c r="AN70" s="346">
        <v>26</v>
      </c>
      <c r="AO70" s="373"/>
      <c r="AP70" s="348">
        <v>10.92</v>
      </c>
      <c r="AQ70" s="348">
        <v>12.45</v>
      </c>
      <c r="AR70" s="348">
        <v>10.69</v>
      </c>
      <c r="AS70" s="348">
        <v>7.21</v>
      </c>
      <c r="AT70" s="348">
        <v>15.44</v>
      </c>
      <c r="AU70" s="351"/>
      <c r="AV70" s="346">
        <v>9</v>
      </c>
      <c r="AW70" s="346">
        <v>10</v>
      </c>
      <c r="AX70" s="346">
        <v>10</v>
      </c>
      <c r="AY70" s="346">
        <v>15</v>
      </c>
      <c r="AZ70" s="346">
        <v>10</v>
      </c>
      <c r="BA70" s="362"/>
      <c r="BB70" s="348">
        <v>13.9115886866217</v>
      </c>
      <c r="BC70" s="375">
        <v>0.94116219327135198</v>
      </c>
      <c r="BD70" s="375">
        <v>5.1221545110437201E-2</v>
      </c>
      <c r="BE70" s="375">
        <v>9.94769020682474E-2</v>
      </c>
      <c r="BF70" s="373"/>
      <c r="BG70" s="348">
        <v>56.6798</v>
      </c>
      <c r="BH70" s="348">
        <v>8.7381799999999998</v>
      </c>
      <c r="BI70" s="348">
        <v>30.794</v>
      </c>
      <c r="BJ70" s="348">
        <v>3.7880199999999999</v>
      </c>
      <c r="BK70" s="373"/>
      <c r="BL70" s="372" t="s">
        <v>905</v>
      </c>
      <c r="BM70" s="372" t="s">
        <v>906</v>
      </c>
      <c r="BN70" s="372" t="s">
        <v>907</v>
      </c>
      <c r="BO70" s="372" t="s">
        <v>908</v>
      </c>
      <c r="BP70" s="372" t="s">
        <v>909</v>
      </c>
      <c r="BQ70" s="373"/>
      <c r="BR70" s="354" t="s">
        <v>910</v>
      </c>
    </row>
    <row r="71" spans="1:70" s="355" customFormat="1" x14ac:dyDescent="0.25">
      <c r="A71" s="345" t="s">
        <v>911</v>
      </c>
      <c r="B71" s="373"/>
      <c r="C71" s="719">
        <v>43290</v>
      </c>
      <c r="D71" s="373"/>
      <c r="E71" s="346">
        <v>297.92</v>
      </c>
      <c r="F71" s="373"/>
      <c r="G71" s="347">
        <v>25.3125</v>
      </c>
      <c r="H71" s="374"/>
      <c r="I71" s="348">
        <v>-0.31979999999999997</v>
      </c>
      <c r="J71" s="348">
        <v>-0.29110000000000003</v>
      </c>
      <c r="K71" s="348">
        <v>2.2136999999999998</v>
      </c>
      <c r="L71" s="348">
        <v>9.8099000000000007</v>
      </c>
      <c r="M71" s="348">
        <v>7.6546000000000003</v>
      </c>
      <c r="N71" s="350">
        <v>14.317399999999999</v>
      </c>
      <c r="O71" s="348">
        <v>4.9846000000000004</v>
      </c>
      <c r="P71" s="348">
        <v>11.4293</v>
      </c>
      <c r="Q71" s="348">
        <v>11.053599999999999</v>
      </c>
      <c r="R71" s="348" t="s">
        <v>430</v>
      </c>
      <c r="S71" s="348">
        <v>3.3227000000000002</v>
      </c>
      <c r="T71" s="348">
        <v>21.857600000000001</v>
      </c>
      <c r="U71" s="348">
        <v>7.3692000000000002</v>
      </c>
      <c r="V71" s="348">
        <v>12.746499999999999</v>
      </c>
      <c r="W71" s="348">
        <v>1.9924999999999999</v>
      </c>
      <c r="X71" s="348">
        <v>12.146599999999999</v>
      </c>
      <c r="Y71" s="374"/>
      <c r="Z71" s="346">
        <v>25</v>
      </c>
      <c r="AA71" s="346">
        <v>23</v>
      </c>
      <c r="AB71" s="346">
        <v>19</v>
      </c>
      <c r="AC71" s="346">
        <v>7</v>
      </c>
      <c r="AD71" s="346">
        <v>12</v>
      </c>
      <c r="AE71" s="346">
        <v>4</v>
      </c>
      <c r="AF71" s="346">
        <v>7</v>
      </c>
      <c r="AG71" s="346">
        <v>15</v>
      </c>
      <c r="AH71" s="346">
        <v>7</v>
      </c>
      <c r="AI71" s="346" t="s">
        <v>430</v>
      </c>
      <c r="AJ71" s="346">
        <v>18</v>
      </c>
      <c r="AK71" s="346">
        <v>12</v>
      </c>
      <c r="AL71" s="346">
        <v>7</v>
      </c>
      <c r="AM71" s="346">
        <v>3</v>
      </c>
      <c r="AN71" s="346">
        <v>14</v>
      </c>
      <c r="AO71" s="373"/>
      <c r="AP71" s="348" t="s">
        <v>430</v>
      </c>
      <c r="AQ71" s="348">
        <v>13.44</v>
      </c>
      <c r="AR71" s="348">
        <v>11.57</v>
      </c>
      <c r="AS71" s="348">
        <v>10.210000000000001</v>
      </c>
      <c r="AT71" s="348">
        <v>18.420000000000002</v>
      </c>
      <c r="AU71" s="351"/>
      <c r="AV71" s="346" t="s">
        <v>430</v>
      </c>
      <c r="AW71" s="346">
        <v>7</v>
      </c>
      <c r="AX71" s="346">
        <v>8</v>
      </c>
      <c r="AY71" s="346">
        <v>8</v>
      </c>
      <c r="AZ71" s="346">
        <v>7</v>
      </c>
      <c r="BA71" s="362"/>
      <c r="BB71" s="348">
        <v>13.414410531301099</v>
      </c>
      <c r="BC71" s="375">
        <v>0.91018607558741405</v>
      </c>
      <c r="BD71" s="375">
        <v>4.1764267309333601E-2</v>
      </c>
      <c r="BE71" s="375">
        <v>-5.8601610409096901E-2</v>
      </c>
      <c r="BF71" s="373"/>
      <c r="BG71" s="348">
        <v>38.726399999999998</v>
      </c>
      <c r="BH71" s="348">
        <v>14.889900000000001</v>
      </c>
      <c r="BI71" s="348">
        <v>40.180700000000002</v>
      </c>
      <c r="BJ71" s="348">
        <v>6.2030000000000003</v>
      </c>
      <c r="BK71" s="373"/>
      <c r="BL71" s="372" t="s">
        <v>912</v>
      </c>
      <c r="BM71" s="372" t="s">
        <v>913</v>
      </c>
      <c r="BN71" s="372" t="s">
        <v>914</v>
      </c>
      <c r="BO71" s="372" t="s">
        <v>915</v>
      </c>
      <c r="BP71" s="372" t="s">
        <v>916</v>
      </c>
      <c r="BQ71" s="373"/>
      <c r="BR71" s="354" t="s">
        <v>555</v>
      </c>
    </row>
    <row r="72" spans="1:70" s="355" customFormat="1" x14ac:dyDescent="0.25">
      <c r="A72" s="345" t="s">
        <v>917</v>
      </c>
      <c r="B72" s="373"/>
      <c r="C72" s="719">
        <v>44596</v>
      </c>
      <c r="D72" s="373"/>
      <c r="E72" s="346">
        <v>269.14</v>
      </c>
      <c r="F72" s="373"/>
      <c r="G72" s="347">
        <v>10.01</v>
      </c>
      <c r="H72" s="374"/>
      <c r="I72" s="348">
        <v>0.20019999999999999</v>
      </c>
      <c r="J72" s="348">
        <v>1.5213000000000001</v>
      </c>
      <c r="K72" s="348">
        <v>2.2471999999999999</v>
      </c>
      <c r="L72" s="348">
        <v>2.5615000000000001</v>
      </c>
      <c r="M72" s="348">
        <v>2.7721</v>
      </c>
      <c r="N72" s="350">
        <v>-1.1846000000000001</v>
      </c>
      <c r="O72" s="348">
        <v>-8.9324999999999992</v>
      </c>
      <c r="P72" s="348">
        <v>-1.7314000000000001</v>
      </c>
      <c r="Q72" s="348" t="s">
        <v>430</v>
      </c>
      <c r="R72" s="348" t="s">
        <v>430</v>
      </c>
      <c r="S72" s="348">
        <v>1.0091000000000001</v>
      </c>
      <c r="T72" s="348">
        <v>13.620900000000001</v>
      </c>
      <c r="U72" s="348">
        <v>0.80559999999999998</v>
      </c>
      <c r="V72" s="348">
        <v>0.4012</v>
      </c>
      <c r="W72" s="348">
        <v>3.1959</v>
      </c>
      <c r="X72" s="348">
        <v>2.2100000000000002E-2</v>
      </c>
      <c r="Y72" s="374"/>
      <c r="Z72" s="346">
        <v>2</v>
      </c>
      <c r="AA72" s="346">
        <v>1</v>
      </c>
      <c r="AB72" s="346">
        <v>18</v>
      </c>
      <c r="AC72" s="346">
        <v>28</v>
      </c>
      <c r="AD72" s="346">
        <v>18</v>
      </c>
      <c r="AE72" s="346">
        <v>26</v>
      </c>
      <c r="AF72" s="346">
        <v>24</v>
      </c>
      <c r="AG72" s="346">
        <v>21</v>
      </c>
      <c r="AH72" s="346" t="s">
        <v>430</v>
      </c>
      <c r="AI72" s="346" t="s">
        <v>430</v>
      </c>
      <c r="AJ72" s="346">
        <v>29</v>
      </c>
      <c r="AK72" s="346">
        <v>23</v>
      </c>
      <c r="AL72" s="346">
        <v>18</v>
      </c>
      <c r="AM72" s="346">
        <v>23</v>
      </c>
      <c r="AN72" s="346">
        <v>5</v>
      </c>
      <c r="AO72" s="373"/>
      <c r="AP72" s="348" t="s">
        <v>430</v>
      </c>
      <c r="AQ72" s="348" t="s">
        <v>430</v>
      </c>
      <c r="AR72" s="348" t="s">
        <v>430</v>
      </c>
      <c r="AS72" s="348">
        <v>-4.16</v>
      </c>
      <c r="AT72" s="348">
        <v>4.87</v>
      </c>
      <c r="AU72" s="351"/>
      <c r="AV72" s="346" t="s">
        <v>430</v>
      </c>
      <c r="AW72" s="346" t="s">
        <v>430</v>
      </c>
      <c r="AX72" s="346" t="s">
        <v>430</v>
      </c>
      <c r="AY72" s="346">
        <v>22</v>
      </c>
      <c r="AZ72" s="346">
        <v>21</v>
      </c>
      <c r="BA72" s="362"/>
      <c r="BB72" s="348">
        <v>19.081286741114599</v>
      </c>
      <c r="BC72" s="375">
        <v>1.15087038828114</v>
      </c>
      <c r="BD72" s="375">
        <v>-2.0161043216788702E-2</v>
      </c>
      <c r="BE72" s="375">
        <v>-1.1671869613760799</v>
      </c>
      <c r="BF72" s="373"/>
      <c r="BG72" s="348">
        <v>25.694500000000001</v>
      </c>
      <c r="BH72" s="348">
        <v>37.812199999999997</v>
      </c>
      <c r="BI72" s="348">
        <v>36.070999999999998</v>
      </c>
      <c r="BJ72" s="348">
        <v>0.42230000000000001</v>
      </c>
      <c r="BK72" s="373"/>
      <c r="BL72" s="372" t="s">
        <v>918</v>
      </c>
      <c r="BM72" s="372" t="s">
        <v>919</v>
      </c>
      <c r="BN72" s="372" t="s">
        <v>920</v>
      </c>
      <c r="BO72" s="372" t="s">
        <v>921</v>
      </c>
      <c r="BP72" s="372" t="s">
        <v>922</v>
      </c>
      <c r="BQ72" s="373"/>
      <c r="BR72" s="354" t="s">
        <v>436</v>
      </c>
    </row>
    <row r="73" spans="1:70" s="355" customFormat="1" x14ac:dyDescent="0.25">
      <c r="A73" s="345" t="s">
        <v>923</v>
      </c>
      <c r="B73" s="373"/>
      <c r="C73" s="719">
        <v>46083</v>
      </c>
      <c r="D73" s="373"/>
      <c r="E73" s="346">
        <v>277.16399999999999</v>
      </c>
      <c r="F73" s="373"/>
      <c r="G73" s="347">
        <v>11.48</v>
      </c>
      <c r="H73" s="374"/>
      <c r="I73" s="348">
        <v>0</v>
      </c>
      <c r="J73" s="348">
        <v>0.61350000000000005</v>
      </c>
      <c r="K73" s="348">
        <v>3.3302999999999998</v>
      </c>
      <c r="L73" s="348">
        <v>9.5419999999999998</v>
      </c>
      <c r="M73" s="348" t="s">
        <v>430</v>
      </c>
      <c r="N73" s="350" t="s">
        <v>430</v>
      </c>
      <c r="O73" s="348" t="s">
        <v>430</v>
      </c>
      <c r="P73" s="348" t="s">
        <v>430</v>
      </c>
      <c r="Q73" s="348" t="s">
        <v>430</v>
      </c>
      <c r="R73" s="348" t="s">
        <v>430</v>
      </c>
      <c r="S73" s="348">
        <v>3.8914</v>
      </c>
      <c r="T73" s="348">
        <v>16.548200000000001</v>
      </c>
      <c r="U73" s="348" t="s">
        <v>430</v>
      </c>
      <c r="V73" s="348" t="s">
        <v>430</v>
      </c>
      <c r="W73" s="348">
        <v>2.6833999999999998</v>
      </c>
      <c r="X73" s="348">
        <v>14.8</v>
      </c>
      <c r="Y73" s="374"/>
      <c r="Z73" s="346">
        <v>15</v>
      </c>
      <c r="AA73" s="346">
        <v>7</v>
      </c>
      <c r="AB73" s="346">
        <v>7</v>
      </c>
      <c r="AC73" s="346">
        <v>9</v>
      </c>
      <c r="AD73" s="346" t="s">
        <v>430</v>
      </c>
      <c r="AE73" s="346" t="s">
        <v>430</v>
      </c>
      <c r="AF73" s="346" t="s">
        <v>430</v>
      </c>
      <c r="AG73" s="346" t="s">
        <v>430</v>
      </c>
      <c r="AH73" s="346" t="s">
        <v>430</v>
      </c>
      <c r="AI73" s="346" t="s">
        <v>430</v>
      </c>
      <c r="AJ73" s="346">
        <v>13</v>
      </c>
      <c r="AK73" s="346">
        <v>18</v>
      </c>
      <c r="AL73" s="346" t="s">
        <v>430</v>
      </c>
      <c r="AM73" s="346" t="s">
        <v>430</v>
      </c>
      <c r="AN73" s="346">
        <v>9</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2.7150328999301601</v>
      </c>
      <c r="BC73" s="375">
        <v>0.41844326369251</v>
      </c>
      <c r="BD73" s="375">
        <v>0.88314144671142103</v>
      </c>
      <c r="BE73" s="375">
        <v>1.6891100131186101</v>
      </c>
      <c r="BF73" s="373"/>
      <c r="BG73" s="348">
        <v>25.7743</v>
      </c>
      <c r="BH73" s="348">
        <v>18.470300000000002</v>
      </c>
      <c r="BI73" s="348">
        <v>48.473799999999997</v>
      </c>
      <c r="BJ73" s="348">
        <v>7.2816000000000001</v>
      </c>
      <c r="BK73" s="373"/>
      <c r="BL73" s="372" t="s">
        <v>924</v>
      </c>
      <c r="BM73" s="372" t="s">
        <v>925</v>
      </c>
      <c r="BN73" s="372" t="s">
        <v>926</v>
      </c>
      <c r="BO73" s="372" t="s">
        <v>927</v>
      </c>
      <c r="BP73" s="372" t="s">
        <v>928</v>
      </c>
      <c r="BQ73" s="373"/>
      <c r="BR73" s="354" t="s">
        <v>443</v>
      </c>
    </row>
    <row r="74" spans="1:70" s="355" customFormat="1" x14ac:dyDescent="0.25">
      <c r="A74" s="345" t="s">
        <v>929</v>
      </c>
      <c r="B74" s="373"/>
      <c r="C74" s="719">
        <v>45944</v>
      </c>
      <c r="D74" s="373"/>
      <c r="E74" s="346">
        <v>252.31</v>
      </c>
      <c r="F74" s="373"/>
      <c r="G74" s="347">
        <v>10.095599999999999</v>
      </c>
      <c r="H74" s="374"/>
      <c r="I74" s="348">
        <v>-0.12859999999999999</v>
      </c>
      <c r="J74" s="348">
        <v>0.27110000000000001</v>
      </c>
      <c r="K74" s="348">
        <v>0.70520000000000005</v>
      </c>
      <c r="L74" s="348">
        <v>3.2238000000000002</v>
      </c>
      <c r="M74" s="348">
        <v>1.6962999999999999</v>
      </c>
      <c r="N74" s="350" t="s">
        <v>430</v>
      </c>
      <c r="O74" s="348" t="s">
        <v>430</v>
      </c>
      <c r="P74" s="348" t="s">
        <v>430</v>
      </c>
      <c r="Q74" s="348" t="s">
        <v>430</v>
      </c>
      <c r="R74" s="348" t="s">
        <v>430</v>
      </c>
      <c r="S74" s="348">
        <v>1.5971</v>
      </c>
      <c r="T74" s="348">
        <v>16.5182</v>
      </c>
      <c r="U74" s="348">
        <v>-1.0119</v>
      </c>
      <c r="V74" s="348" t="s">
        <v>430</v>
      </c>
      <c r="W74" s="348">
        <v>1.052</v>
      </c>
      <c r="X74" s="348">
        <v>0.95599999999999996</v>
      </c>
      <c r="Y74" s="374"/>
      <c r="Z74" s="346">
        <v>20</v>
      </c>
      <c r="AA74" s="346">
        <v>16</v>
      </c>
      <c r="AB74" s="346">
        <v>24</v>
      </c>
      <c r="AC74" s="346">
        <v>26</v>
      </c>
      <c r="AD74" s="346">
        <v>20</v>
      </c>
      <c r="AE74" s="346" t="s">
        <v>430</v>
      </c>
      <c r="AF74" s="346" t="s">
        <v>430</v>
      </c>
      <c r="AG74" s="346" t="s">
        <v>430</v>
      </c>
      <c r="AH74" s="346" t="s">
        <v>430</v>
      </c>
      <c r="AI74" s="346" t="s">
        <v>430</v>
      </c>
      <c r="AJ74" s="346">
        <v>27</v>
      </c>
      <c r="AK74" s="346">
        <v>19</v>
      </c>
      <c r="AL74" s="346">
        <v>22</v>
      </c>
      <c r="AM74" s="346" t="s">
        <v>430</v>
      </c>
      <c r="AN74" s="346">
        <v>22</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12.9946288385025</v>
      </c>
      <c r="BC74" s="375">
        <v>0.99729387561944505</v>
      </c>
      <c r="BD74" s="375">
        <v>-3.05777381217632E-2</v>
      </c>
      <c r="BE74" s="375">
        <v>-1.99083864709526E-2</v>
      </c>
      <c r="BF74" s="373"/>
      <c r="BG74" s="348">
        <v>49.415999999999997</v>
      </c>
      <c r="BH74" s="348">
        <v>24.9</v>
      </c>
      <c r="BI74" s="348">
        <v>24.4314</v>
      </c>
      <c r="BJ74" s="348">
        <v>1.2525999999999999</v>
      </c>
      <c r="BK74" s="373"/>
      <c r="BL74" s="372" t="s">
        <v>930</v>
      </c>
      <c r="BM74" s="372" t="s">
        <v>931</v>
      </c>
      <c r="BN74" s="372" t="s">
        <v>932</v>
      </c>
      <c r="BO74" s="372" t="s">
        <v>933</v>
      </c>
      <c r="BP74" s="372" t="s">
        <v>934</v>
      </c>
      <c r="BQ74" s="373"/>
      <c r="BR74" s="354" t="s">
        <v>463</v>
      </c>
    </row>
    <row r="75" spans="1:70" s="355" customFormat="1" x14ac:dyDescent="0.25">
      <c r="A75" s="345" t="s">
        <v>935</v>
      </c>
      <c r="B75" s="373"/>
      <c r="C75" s="719">
        <v>45814</v>
      </c>
      <c r="D75" s="373"/>
      <c r="E75" s="346">
        <v>231.13800000000001</v>
      </c>
      <c r="F75" s="373"/>
      <c r="G75" s="347">
        <v>10.648</v>
      </c>
      <c r="H75" s="374"/>
      <c r="I75" s="348">
        <v>9.5899999999999999E-2</v>
      </c>
      <c r="J75" s="348">
        <v>0.2278</v>
      </c>
      <c r="K75" s="348">
        <v>1.0831999999999999</v>
      </c>
      <c r="L75" s="348">
        <v>8.1036999999999999</v>
      </c>
      <c r="M75" s="348">
        <v>4.9943</v>
      </c>
      <c r="N75" s="350">
        <v>6.3418000000000001</v>
      </c>
      <c r="O75" s="348" t="s">
        <v>430</v>
      </c>
      <c r="P75" s="348" t="s">
        <v>430</v>
      </c>
      <c r="Q75" s="348" t="s">
        <v>430</v>
      </c>
      <c r="R75" s="348" t="s">
        <v>430</v>
      </c>
      <c r="S75" s="348">
        <v>3.0554999999999999</v>
      </c>
      <c r="T75" s="348">
        <v>18.0488</v>
      </c>
      <c r="U75" s="348">
        <v>3.0874000000000001</v>
      </c>
      <c r="V75" s="348">
        <v>7.5795000000000003</v>
      </c>
      <c r="W75" s="348">
        <v>1.6321000000000001</v>
      </c>
      <c r="X75" s="348">
        <v>5.4352</v>
      </c>
      <c r="Y75" s="374"/>
      <c r="Z75" s="346">
        <v>8</v>
      </c>
      <c r="AA75" s="346">
        <v>17</v>
      </c>
      <c r="AB75" s="346">
        <v>21</v>
      </c>
      <c r="AC75" s="346">
        <v>14</v>
      </c>
      <c r="AD75" s="346">
        <v>14</v>
      </c>
      <c r="AE75" s="346">
        <v>14</v>
      </c>
      <c r="AF75" s="346" t="s">
        <v>430</v>
      </c>
      <c r="AG75" s="346" t="s">
        <v>430</v>
      </c>
      <c r="AH75" s="346" t="s">
        <v>430</v>
      </c>
      <c r="AI75" s="346" t="s">
        <v>430</v>
      </c>
      <c r="AJ75" s="346">
        <v>20</v>
      </c>
      <c r="AK75" s="346">
        <v>16</v>
      </c>
      <c r="AL75" s="346">
        <v>15</v>
      </c>
      <c r="AM75" s="346">
        <v>11</v>
      </c>
      <c r="AN75" s="346">
        <v>17</v>
      </c>
      <c r="AO75" s="373"/>
      <c r="AP75" s="348" t="s">
        <v>430</v>
      </c>
      <c r="AQ75" s="348" t="s">
        <v>430</v>
      </c>
      <c r="AR75" s="348" t="s">
        <v>430</v>
      </c>
      <c r="AS75" s="348" t="s">
        <v>430</v>
      </c>
      <c r="AT75" s="348">
        <v>11.88</v>
      </c>
      <c r="AU75" s="351"/>
      <c r="AV75" s="346" t="s">
        <v>430</v>
      </c>
      <c r="AW75" s="346" t="s">
        <v>430</v>
      </c>
      <c r="AX75" s="346" t="s">
        <v>430</v>
      </c>
      <c r="AY75" s="346" t="s">
        <v>430</v>
      </c>
      <c r="AZ75" s="346">
        <v>14</v>
      </c>
      <c r="BA75" s="362"/>
      <c r="BB75" s="348">
        <v>10.4733790064289</v>
      </c>
      <c r="BC75" s="375">
        <v>0.96325283113223004</v>
      </c>
      <c r="BD75" s="375">
        <v>3.4319208820426401E-3</v>
      </c>
      <c r="BE75" s="375">
        <v>0.10955689256484701</v>
      </c>
      <c r="BF75" s="373"/>
      <c r="BG75" s="348">
        <v>47.668700000000001</v>
      </c>
      <c r="BH75" s="348">
        <v>9.3417700000000004</v>
      </c>
      <c r="BI75" s="348">
        <v>37.606900000000003</v>
      </c>
      <c r="BJ75" s="348">
        <v>5.3826299999999998</v>
      </c>
      <c r="BK75" s="373"/>
      <c r="BL75" s="372" t="s">
        <v>936</v>
      </c>
      <c r="BM75" s="372" t="s">
        <v>937</v>
      </c>
      <c r="BN75" s="372" t="s">
        <v>938</v>
      </c>
      <c r="BO75" s="372" t="s">
        <v>564</v>
      </c>
      <c r="BP75" s="372" t="s">
        <v>939</v>
      </c>
      <c r="BQ75" s="373"/>
      <c r="BR75" s="354" t="s">
        <v>436</v>
      </c>
    </row>
    <row r="76" spans="1:70" s="355" customFormat="1" x14ac:dyDescent="0.25">
      <c r="A76" s="345" t="s">
        <v>940</v>
      </c>
      <c r="B76" s="373"/>
      <c r="C76" s="719">
        <v>43371</v>
      </c>
      <c r="D76" s="373"/>
      <c r="E76" s="346">
        <v>133.922</v>
      </c>
      <c r="F76" s="373"/>
      <c r="G76" s="347">
        <v>20.098299999999998</v>
      </c>
      <c r="H76" s="374"/>
      <c r="I76" s="348">
        <v>-0.14460000000000001</v>
      </c>
      <c r="J76" s="348">
        <v>-0.95020000000000004</v>
      </c>
      <c r="K76" s="348">
        <v>0.57599999999999996</v>
      </c>
      <c r="L76" s="348">
        <v>5.7750000000000004</v>
      </c>
      <c r="M76" s="348">
        <v>5.0299999999999997E-2</v>
      </c>
      <c r="N76" s="350">
        <v>1.1474</v>
      </c>
      <c r="O76" s="348">
        <v>-5.0453999999999999</v>
      </c>
      <c r="P76" s="348">
        <v>8.2812999999999999</v>
      </c>
      <c r="Q76" s="348">
        <v>7.5975999999999999</v>
      </c>
      <c r="R76" s="348" t="s">
        <v>430</v>
      </c>
      <c r="S76" s="348">
        <v>2.1337999999999999</v>
      </c>
      <c r="T76" s="348">
        <v>13.4472</v>
      </c>
      <c r="U76" s="348">
        <v>-2.4131999999999998</v>
      </c>
      <c r="V76" s="348">
        <v>2.2128000000000001</v>
      </c>
      <c r="W76" s="348">
        <v>1.9400000000000001E-2</v>
      </c>
      <c r="X76" s="348">
        <v>9.2634000000000007</v>
      </c>
      <c r="Y76" s="374"/>
      <c r="Z76" s="346">
        <v>21</v>
      </c>
      <c r="AA76" s="346">
        <v>28</v>
      </c>
      <c r="AB76" s="346">
        <v>26</v>
      </c>
      <c r="AC76" s="346">
        <v>22</v>
      </c>
      <c r="AD76" s="346">
        <v>24</v>
      </c>
      <c r="AE76" s="346">
        <v>21</v>
      </c>
      <c r="AF76" s="346">
        <v>22</v>
      </c>
      <c r="AG76" s="346">
        <v>20</v>
      </c>
      <c r="AH76" s="346">
        <v>13</v>
      </c>
      <c r="AI76" s="346" t="s">
        <v>430</v>
      </c>
      <c r="AJ76" s="346">
        <v>25</v>
      </c>
      <c r="AK76" s="346">
        <v>24</v>
      </c>
      <c r="AL76" s="346">
        <v>24</v>
      </c>
      <c r="AM76" s="346">
        <v>20</v>
      </c>
      <c r="AN76" s="346">
        <v>28</v>
      </c>
      <c r="AO76" s="373"/>
      <c r="AP76" s="348" t="s">
        <v>430</v>
      </c>
      <c r="AQ76" s="348">
        <v>8.6199999999999992</v>
      </c>
      <c r="AR76" s="348">
        <v>5.92</v>
      </c>
      <c r="AS76" s="348">
        <v>0.93</v>
      </c>
      <c r="AT76" s="348">
        <v>3.58</v>
      </c>
      <c r="AU76" s="351"/>
      <c r="AV76" s="346" t="s">
        <v>430</v>
      </c>
      <c r="AW76" s="346">
        <v>12</v>
      </c>
      <c r="AX76" s="346">
        <v>14</v>
      </c>
      <c r="AY76" s="346">
        <v>21</v>
      </c>
      <c r="AZ76" s="346">
        <v>22</v>
      </c>
      <c r="BA76" s="362"/>
      <c r="BB76" s="348">
        <v>16.2891760290284</v>
      </c>
      <c r="BC76" s="375">
        <v>1.05784507208575</v>
      </c>
      <c r="BD76" s="375">
        <v>1.8726216515442901E-2</v>
      </c>
      <c r="BE76" s="375">
        <v>-0.414204832495426</v>
      </c>
      <c r="BF76" s="373"/>
      <c r="BG76" s="348">
        <v>65.016300000000001</v>
      </c>
      <c r="BH76" s="348">
        <v>9.8259600000000002</v>
      </c>
      <c r="BI76" s="348">
        <v>23.282599999999999</v>
      </c>
      <c r="BJ76" s="348">
        <v>1.87514</v>
      </c>
      <c r="BK76" s="373"/>
      <c r="BL76" s="372" t="s">
        <v>941</v>
      </c>
      <c r="BM76" s="372" t="s">
        <v>942</v>
      </c>
      <c r="BN76" s="372" t="s">
        <v>943</v>
      </c>
      <c r="BO76" s="372" t="s">
        <v>944</v>
      </c>
      <c r="BP76" s="372" t="s">
        <v>945</v>
      </c>
      <c r="BQ76" s="373"/>
      <c r="BR76" s="354" t="s">
        <v>476</v>
      </c>
    </row>
    <row r="77" spans="1:70" s="355" customFormat="1" x14ac:dyDescent="0.25">
      <c r="A77" s="345" t="s">
        <v>946</v>
      </c>
      <c r="B77" s="373"/>
      <c r="C77" s="719" t="s">
        <v>430</v>
      </c>
      <c r="D77" s="373"/>
      <c r="E77" s="346" t="s">
        <v>430</v>
      </c>
      <c r="F77" s="373"/>
      <c r="G77" s="347">
        <v>10.11</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t="s">
        <v>430</v>
      </c>
      <c r="BH77" s="348" t="s">
        <v>430</v>
      </c>
      <c r="BI77" s="348" t="s">
        <v>430</v>
      </c>
      <c r="BJ77" s="348" t="s">
        <v>430</v>
      </c>
      <c r="BK77" s="373"/>
      <c r="BL77" s="372" t="s">
        <v>430</v>
      </c>
      <c r="BM77" s="372" t="s">
        <v>430</v>
      </c>
      <c r="BN77" s="372" t="s">
        <v>430</v>
      </c>
      <c r="BO77" s="372" t="s">
        <v>430</v>
      </c>
      <c r="BP77" s="372" t="s">
        <v>430</v>
      </c>
      <c r="BQ77" s="373"/>
      <c r="BR77" s="354" t="s">
        <v>548</v>
      </c>
    </row>
    <row r="78" spans="1:70" s="355" customFormat="1" x14ac:dyDescent="0.25">
      <c r="A78" s="345" t="s">
        <v>947</v>
      </c>
      <c r="B78" s="373"/>
      <c r="C78" s="719" t="s">
        <v>430</v>
      </c>
      <c r="D78" s="373"/>
      <c r="E78" s="346">
        <v>3303.2</v>
      </c>
      <c r="F78" s="373"/>
      <c r="G78" s="347" t="s">
        <v>430</v>
      </c>
      <c r="H78" s="374"/>
      <c r="I78" s="348" t="s">
        <v>430</v>
      </c>
      <c r="J78" s="348" t="s">
        <v>430</v>
      </c>
      <c r="K78" s="348" t="s">
        <v>430</v>
      </c>
      <c r="L78" s="348" t="s">
        <v>430</v>
      </c>
      <c r="M78" s="348" t="s">
        <v>430</v>
      </c>
      <c r="N78" s="350" t="s">
        <v>430</v>
      </c>
      <c r="O78" s="348" t="s">
        <v>430</v>
      </c>
      <c r="P78" s="348" t="s">
        <v>430</v>
      </c>
      <c r="Q78" s="348" t="s">
        <v>430</v>
      </c>
      <c r="R78" s="348" t="s">
        <v>430</v>
      </c>
      <c r="S78" s="348" t="s">
        <v>430</v>
      </c>
      <c r="T78" s="348" t="s">
        <v>430</v>
      </c>
      <c r="U78" s="348" t="s">
        <v>430</v>
      </c>
      <c r="V78" s="348" t="s">
        <v>430</v>
      </c>
      <c r="W78" s="348" t="s">
        <v>430</v>
      </c>
      <c r="X78" s="348" t="s">
        <v>430</v>
      </c>
      <c r="Y78" s="374"/>
      <c r="Z78" s="346" t="s">
        <v>430</v>
      </c>
      <c r="AA78" s="346" t="s">
        <v>430</v>
      </c>
      <c r="AB78" s="346" t="s">
        <v>430</v>
      </c>
      <c r="AC78" s="346" t="s">
        <v>430</v>
      </c>
      <c r="AD78" s="346" t="s">
        <v>430</v>
      </c>
      <c r="AE78" s="346" t="s">
        <v>430</v>
      </c>
      <c r="AF78" s="346" t="s">
        <v>430</v>
      </c>
      <c r="AG78" s="346" t="s">
        <v>430</v>
      </c>
      <c r="AH78" s="346" t="s">
        <v>430</v>
      </c>
      <c r="AI78" s="346" t="s">
        <v>430</v>
      </c>
      <c r="AJ78" s="346" t="s">
        <v>430</v>
      </c>
      <c r="AK78" s="346" t="s">
        <v>430</v>
      </c>
      <c r="AL78" s="346" t="s">
        <v>430</v>
      </c>
      <c r="AM78" s="346" t="s">
        <v>430</v>
      </c>
      <c r="AN78" s="346" t="s">
        <v>430</v>
      </c>
      <c r="AO78" s="373"/>
      <c r="AP78" s="348" t="s">
        <v>430</v>
      </c>
      <c r="AQ78" s="348" t="s">
        <v>430</v>
      </c>
      <c r="AR78" s="348" t="s">
        <v>430</v>
      </c>
      <c r="AS78" s="348" t="s">
        <v>430</v>
      </c>
      <c r="AT78" s="348" t="s">
        <v>430</v>
      </c>
      <c r="AU78" s="351"/>
      <c r="AV78" s="346" t="s">
        <v>430</v>
      </c>
      <c r="AW78" s="346" t="s">
        <v>430</v>
      </c>
      <c r="AX78" s="346" t="s">
        <v>430</v>
      </c>
      <c r="AY78" s="346" t="s">
        <v>430</v>
      </c>
      <c r="AZ78" s="346" t="s">
        <v>430</v>
      </c>
      <c r="BA78" s="362"/>
      <c r="BB78" s="348" t="s">
        <v>430</v>
      </c>
      <c r="BC78" s="375">
        <v>0</v>
      </c>
      <c r="BD78" s="375">
        <v>0</v>
      </c>
      <c r="BE78" s="375" t="s">
        <v>430</v>
      </c>
      <c r="BF78" s="373"/>
      <c r="BG78" s="348">
        <v>64.883099999999999</v>
      </c>
      <c r="BH78" s="348">
        <v>15.841900000000001</v>
      </c>
      <c r="BI78" s="348">
        <v>18.200700000000001</v>
      </c>
      <c r="BJ78" s="348">
        <v>1.0743</v>
      </c>
      <c r="BK78" s="373"/>
      <c r="BL78" s="372" t="s">
        <v>430</v>
      </c>
      <c r="BM78" s="372" t="s">
        <v>430</v>
      </c>
      <c r="BN78" s="372" t="s">
        <v>430</v>
      </c>
      <c r="BO78" s="372" t="s">
        <v>430</v>
      </c>
      <c r="BP78" s="372" t="s">
        <v>430</v>
      </c>
      <c r="BQ78" s="373"/>
      <c r="BR78" s="354" t="s">
        <v>555</v>
      </c>
    </row>
    <row r="79" spans="1:70" x14ac:dyDescent="0.25">
      <c r="A79" s="36" t="s">
        <v>93</v>
      </c>
      <c r="B79" s="43"/>
      <c r="C79" s="720"/>
      <c r="D79" s="43"/>
      <c r="E79" s="51"/>
      <c r="F79" s="43"/>
      <c r="G79" s="55"/>
      <c r="H79" s="66"/>
      <c r="I79" s="59">
        <v>-3.2899999999999999E-2</v>
      </c>
      <c r="J79" s="59">
        <v>0.19600000000000001</v>
      </c>
      <c r="K79" s="59">
        <v>2.2999999999999998</v>
      </c>
      <c r="L79" s="59">
        <v>8.0014000000000003</v>
      </c>
      <c r="M79" s="59">
        <v>5.3695000000000004</v>
      </c>
      <c r="N79" s="70">
        <v>6.7847999999999997</v>
      </c>
      <c r="O79" s="59">
        <v>2.6941999999999999</v>
      </c>
      <c r="P79" s="59">
        <v>13.170299999999999</v>
      </c>
      <c r="Q79" s="59">
        <v>11.983000000000001</v>
      </c>
      <c r="R79" s="59">
        <v>13.8194</v>
      </c>
      <c r="S79" s="59">
        <v>3.7199</v>
      </c>
      <c r="T79" s="59">
        <v>18.4939</v>
      </c>
      <c r="U79" s="59">
        <v>3.2421000000000002</v>
      </c>
      <c r="V79" s="59">
        <v>6.5735999999999999</v>
      </c>
      <c r="W79" s="59">
        <v>1.8942000000000001</v>
      </c>
      <c r="X79" s="59">
        <v>12.200200000000001</v>
      </c>
      <c r="Y79" s="66"/>
      <c r="Z79" s="51">
        <v>27</v>
      </c>
      <c r="AA79" s="51">
        <v>29</v>
      </c>
      <c r="AB79" s="51">
        <v>29</v>
      </c>
      <c r="AC79" s="51">
        <v>29</v>
      </c>
      <c r="AD79" s="51">
        <v>28</v>
      </c>
      <c r="AE79" s="51">
        <v>26</v>
      </c>
      <c r="AF79" s="51">
        <v>24</v>
      </c>
      <c r="AG79" s="51">
        <v>21</v>
      </c>
      <c r="AH79" s="51">
        <v>13</v>
      </c>
      <c r="AI79" s="51">
        <v>9</v>
      </c>
      <c r="AJ79" s="51">
        <v>29</v>
      </c>
      <c r="AK79" s="51">
        <v>29</v>
      </c>
      <c r="AL79" s="51">
        <v>28</v>
      </c>
      <c r="AM79" s="51">
        <v>26</v>
      </c>
      <c r="AN79" s="51">
        <v>29</v>
      </c>
      <c r="AO79" s="43"/>
      <c r="AP79" s="59">
        <v>14.7111111111111</v>
      </c>
      <c r="AQ79" s="59">
        <v>14.3858333333333</v>
      </c>
      <c r="AR79" s="59">
        <v>11.876428571428599</v>
      </c>
      <c r="AS79" s="59">
        <v>7.7190909090909097</v>
      </c>
      <c r="AT79" s="59">
        <v>12.043076923076899</v>
      </c>
      <c r="AU79" s="78"/>
      <c r="AV79" s="51">
        <v>9</v>
      </c>
      <c r="AW79" s="51">
        <v>12</v>
      </c>
      <c r="AX79" s="51">
        <v>14</v>
      </c>
      <c r="AY79" s="51">
        <v>22</v>
      </c>
      <c r="AZ79" s="51">
        <v>26</v>
      </c>
      <c r="BA79" s="258"/>
      <c r="BB79" s="59"/>
      <c r="BC79" s="276"/>
      <c r="BD79" s="276"/>
      <c r="BE79" s="276"/>
      <c r="BF79" s="43"/>
      <c r="BG79" s="59"/>
      <c r="BH79" s="59"/>
      <c r="BI79" s="59"/>
      <c r="BJ79" s="59"/>
      <c r="BK79" s="43"/>
      <c r="BL79" s="84"/>
      <c r="BM79" s="84"/>
      <c r="BN79" s="84"/>
      <c r="BO79" s="84"/>
      <c r="BP79" s="84"/>
      <c r="BQ79" s="43"/>
      <c r="BR79" s="88"/>
    </row>
    <row r="80" spans="1:70" x14ac:dyDescent="0.25">
      <c r="A80" s="37" t="s">
        <v>94</v>
      </c>
      <c r="B80" s="44"/>
      <c r="C80" s="721"/>
      <c r="D80" s="44"/>
      <c r="E80" s="52"/>
      <c r="F80" s="44"/>
      <c r="G80" s="56"/>
      <c r="H80" s="67"/>
      <c r="I80" s="60">
        <v>0.21390000000000001</v>
      </c>
      <c r="J80" s="60">
        <v>1.5213000000000001</v>
      </c>
      <c r="K80" s="60">
        <v>5.2497999999999996</v>
      </c>
      <c r="L80" s="60">
        <v>16.0032</v>
      </c>
      <c r="M80" s="60">
        <v>13.973000000000001</v>
      </c>
      <c r="N80" s="71">
        <v>16.840699999999998</v>
      </c>
      <c r="O80" s="60">
        <v>7.7431999999999999</v>
      </c>
      <c r="P80" s="60">
        <v>20.319500000000001</v>
      </c>
      <c r="Q80" s="60">
        <v>16.397600000000001</v>
      </c>
      <c r="R80" s="60">
        <v>18.653600000000001</v>
      </c>
      <c r="S80" s="60">
        <v>6.6673</v>
      </c>
      <c r="T80" s="60">
        <v>26.412700000000001</v>
      </c>
      <c r="U80" s="60">
        <v>12.1061</v>
      </c>
      <c r="V80" s="60">
        <v>14.638400000000001</v>
      </c>
      <c r="W80" s="60">
        <v>4.3105000000000002</v>
      </c>
      <c r="X80" s="60">
        <v>24.7622</v>
      </c>
      <c r="Y80" s="67"/>
      <c r="Z80" s="52"/>
      <c r="AA80" s="52"/>
      <c r="AB80" s="52"/>
      <c r="AC80" s="52"/>
      <c r="AD80" s="52"/>
      <c r="AE80" s="52"/>
      <c r="AF80" s="52"/>
      <c r="AG80" s="52"/>
      <c r="AH80" s="52"/>
      <c r="AI80" s="52"/>
      <c r="AJ80" s="52"/>
      <c r="AK80" s="52"/>
      <c r="AL80" s="52"/>
      <c r="AM80" s="52"/>
      <c r="AN80" s="52"/>
      <c r="AO80" s="44"/>
      <c r="AP80" s="60">
        <v>19.79</v>
      </c>
      <c r="AQ80" s="60">
        <v>21.04</v>
      </c>
      <c r="AR80" s="60">
        <v>17.059999999999999</v>
      </c>
      <c r="AS80" s="60">
        <v>13.71</v>
      </c>
      <c r="AT80" s="60">
        <v>23.25</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7" t="s">
        <v>95</v>
      </c>
      <c r="B81" s="44"/>
      <c r="C81" s="721"/>
      <c r="D81" s="44"/>
      <c r="E81" s="52"/>
      <c r="F81" s="44"/>
      <c r="G81" s="56"/>
      <c r="H81" s="67"/>
      <c r="I81" s="60">
        <v>-0.5655</v>
      </c>
      <c r="J81" s="60">
        <v>-1.3676999999999999</v>
      </c>
      <c r="K81" s="60">
        <v>9.6299999999999997E-2</v>
      </c>
      <c r="L81" s="60">
        <v>2.0623</v>
      </c>
      <c r="M81" s="60">
        <v>-2.5228999999999999</v>
      </c>
      <c r="N81" s="71">
        <v>-1.1846000000000001</v>
      </c>
      <c r="O81" s="60">
        <v>-8.9324999999999992</v>
      </c>
      <c r="P81" s="60">
        <v>-1.7314000000000001</v>
      </c>
      <c r="Q81" s="60">
        <v>7.5975999999999999</v>
      </c>
      <c r="R81" s="60">
        <v>9.7193000000000005</v>
      </c>
      <c r="S81" s="60">
        <v>1.0091000000000001</v>
      </c>
      <c r="T81" s="60">
        <v>6.8483000000000001</v>
      </c>
      <c r="U81" s="60">
        <v>-4.5289000000000001</v>
      </c>
      <c r="V81" s="60">
        <v>-0.91710000000000003</v>
      </c>
      <c r="W81" s="60">
        <v>-0.35339999999999999</v>
      </c>
      <c r="X81" s="60">
        <v>2.2100000000000002E-2</v>
      </c>
      <c r="Y81" s="67"/>
      <c r="Z81" s="52"/>
      <c r="AA81" s="52"/>
      <c r="AB81" s="52"/>
      <c r="AC81" s="52"/>
      <c r="AD81" s="52"/>
      <c r="AE81" s="52"/>
      <c r="AF81" s="52"/>
      <c r="AG81" s="52"/>
      <c r="AH81" s="52"/>
      <c r="AI81" s="52"/>
      <c r="AJ81" s="52"/>
      <c r="AK81" s="52"/>
      <c r="AL81" s="52"/>
      <c r="AM81" s="52"/>
      <c r="AN81" s="52"/>
      <c r="AO81" s="44"/>
      <c r="AP81" s="60">
        <v>10.92</v>
      </c>
      <c r="AQ81" s="60">
        <v>8.6199999999999992</v>
      </c>
      <c r="AR81" s="60">
        <v>5.92</v>
      </c>
      <c r="AS81" s="60">
        <v>-4.16</v>
      </c>
      <c r="AT81" s="60">
        <v>-0.95</v>
      </c>
      <c r="AU81" s="79"/>
      <c r="AV81" s="52"/>
      <c r="AW81" s="52"/>
      <c r="AX81" s="52"/>
      <c r="AY81" s="52"/>
      <c r="AZ81" s="52"/>
      <c r="BA81" s="259"/>
      <c r="BB81" s="60"/>
      <c r="BC81" s="277"/>
      <c r="BD81" s="277"/>
      <c r="BE81" s="277"/>
      <c r="BF81" s="44"/>
      <c r="BG81" s="60"/>
      <c r="BH81" s="60"/>
      <c r="BI81" s="60"/>
      <c r="BJ81" s="60"/>
      <c r="BK81" s="44"/>
      <c r="BL81" s="85"/>
      <c r="BM81" s="85"/>
      <c r="BN81" s="85"/>
      <c r="BO81" s="85"/>
      <c r="BP81" s="85"/>
      <c r="BQ81" s="44"/>
      <c r="BR81" s="89"/>
    </row>
    <row r="82" spans="1:70" x14ac:dyDescent="0.25">
      <c r="A82" s="38" t="s">
        <v>96</v>
      </c>
      <c r="B82" s="45"/>
      <c r="C82" s="722"/>
      <c r="D82" s="45"/>
      <c r="E82" s="53"/>
      <c r="F82" s="45"/>
      <c r="G82" s="57"/>
      <c r="H82" s="68"/>
      <c r="I82" s="61">
        <v>3.7499999999999999E-3</v>
      </c>
      <c r="J82" s="61">
        <v>0.28110000000000002</v>
      </c>
      <c r="K82" s="61">
        <v>2.4716999999999998</v>
      </c>
      <c r="L82" s="61">
        <v>7.9198000000000004</v>
      </c>
      <c r="M82" s="61">
        <v>4.8862500000000004</v>
      </c>
      <c r="N82" s="72">
        <v>6.3596000000000004</v>
      </c>
      <c r="O82" s="61">
        <v>4.1897000000000002</v>
      </c>
      <c r="P82" s="61">
        <v>13.3971</v>
      </c>
      <c r="Q82" s="61">
        <v>11.053599999999999</v>
      </c>
      <c r="R82" s="61">
        <v>13.283300000000001</v>
      </c>
      <c r="S82" s="61">
        <v>3.8609</v>
      </c>
      <c r="T82" s="61">
        <v>18.391300000000001</v>
      </c>
      <c r="U82" s="61">
        <v>3.0874000000000001</v>
      </c>
      <c r="V82" s="61">
        <v>5.9043000000000001</v>
      </c>
      <c r="W82" s="61">
        <v>1.9404999999999999</v>
      </c>
      <c r="X82" s="61">
        <v>12.2857</v>
      </c>
      <c r="Y82" s="68"/>
      <c r="Z82" s="53"/>
      <c r="AA82" s="53"/>
      <c r="AB82" s="53"/>
      <c r="AC82" s="53"/>
      <c r="AD82" s="53"/>
      <c r="AE82" s="53"/>
      <c r="AF82" s="53"/>
      <c r="AG82" s="53"/>
      <c r="AH82" s="53"/>
      <c r="AI82" s="53"/>
      <c r="AJ82" s="53"/>
      <c r="AK82" s="53"/>
      <c r="AL82" s="53"/>
      <c r="AM82" s="53"/>
      <c r="AN82" s="53"/>
      <c r="AO82" s="45"/>
      <c r="AP82" s="61">
        <v>14.56</v>
      </c>
      <c r="AQ82" s="61">
        <v>13.72</v>
      </c>
      <c r="AR82" s="61">
        <v>11.63</v>
      </c>
      <c r="AS82" s="61">
        <v>7.94</v>
      </c>
      <c r="AT82" s="61">
        <v>12.42</v>
      </c>
      <c r="AU82" s="80"/>
      <c r="AV82" s="53"/>
      <c r="AW82" s="53"/>
      <c r="AX82" s="53"/>
      <c r="AY82" s="53"/>
      <c r="AZ82" s="53"/>
      <c r="BA82" s="262"/>
      <c r="BB82" s="61"/>
      <c r="BC82" s="279"/>
      <c r="BD82" s="279"/>
      <c r="BE82" s="279"/>
      <c r="BF82" s="45"/>
      <c r="BG82" s="61"/>
      <c r="BH82" s="61"/>
      <c r="BI82" s="61"/>
      <c r="BJ82" s="61"/>
      <c r="BK82" s="45"/>
      <c r="BL82" s="86"/>
      <c r="BM82" s="86"/>
      <c r="BN82" s="86"/>
      <c r="BO82" s="86"/>
      <c r="BP82" s="86"/>
      <c r="BQ82" s="45"/>
      <c r="BR82" s="90"/>
    </row>
    <row r="83" spans="1:70" ht="14.5" x14ac:dyDescent="0.25">
      <c r="A83" s="39" t="s">
        <v>105</v>
      </c>
      <c r="B83" s="46"/>
      <c r="C83" s="723"/>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63"/>
      <c r="BB83" s="62"/>
      <c r="BC83" s="245"/>
      <c r="BD83" s="245"/>
      <c r="BE83" s="245"/>
      <c r="BF83" s="46"/>
      <c r="BG83" s="62"/>
      <c r="BH83" s="62"/>
      <c r="BI83" s="62"/>
      <c r="BJ83" s="62"/>
      <c r="BK83" s="46"/>
      <c r="BL83" s="87"/>
      <c r="BM83" s="87"/>
      <c r="BN83" s="87"/>
      <c r="BO83" s="87"/>
      <c r="BP83" s="87"/>
      <c r="BQ83" s="46"/>
      <c r="BR83" s="91"/>
    </row>
    <row r="84" spans="1:70" s="107" customFormat="1" x14ac:dyDescent="0.25">
      <c r="A84" s="481" t="s">
        <v>948</v>
      </c>
      <c r="B84" s="402"/>
      <c r="C84" s="724">
        <v>41418</v>
      </c>
      <c r="D84" s="402"/>
      <c r="E84" s="403">
        <v>149488</v>
      </c>
      <c r="F84" s="402"/>
      <c r="G84" s="404">
        <v>91.745699999999999</v>
      </c>
      <c r="H84" s="406"/>
      <c r="I84" s="405" t="s">
        <v>430</v>
      </c>
      <c r="J84" s="405">
        <v>-0.60950000000000004</v>
      </c>
      <c r="K84" s="405">
        <v>0.46989999999999998</v>
      </c>
      <c r="L84" s="405">
        <v>2.2151000000000001</v>
      </c>
      <c r="M84" s="405">
        <v>-0.34770000000000001</v>
      </c>
      <c r="N84" s="407">
        <v>-0.29349999999999998</v>
      </c>
      <c r="O84" s="405">
        <v>5.0785999999999998</v>
      </c>
      <c r="P84" s="405">
        <v>14.6572</v>
      </c>
      <c r="Q84" s="405">
        <v>13.456899999999999</v>
      </c>
      <c r="R84" s="405">
        <v>17.4101</v>
      </c>
      <c r="S84" s="405">
        <v>2.1223999999999998</v>
      </c>
      <c r="T84" s="405">
        <v>7.0820999999999996</v>
      </c>
      <c r="U84" s="405">
        <v>-3.5990000000000002</v>
      </c>
      <c r="V84" s="405">
        <v>-0.37990000000000002</v>
      </c>
      <c r="W84" s="405">
        <v>-0.33350000000000002</v>
      </c>
      <c r="X84" s="405">
        <v>18.242100000000001</v>
      </c>
      <c r="Y84" s="406"/>
      <c r="Z84" s="403" t="s">
        <v>430</v>
      </c>
      <c r="AA84" s="403">
        <v>26</v>
      </c>
      <c r="AB84" s="403">
        <v>28</v>
      </c>
      <c r="AC84" s="403">
        <v>30</v>
      </c>
      <c r="AD84" s="403">
        <v>27</v>
      </c>
      <c r="AE84" s="403">
        <v>26</v>
      </c>
      <c r="AF84" s="403">
        <v>13</v>
      </c>
      <c r="AG84" s="403">
        <v>10</v>
      </c>
      <c r="AH84" s="403">
        <v>6</v>
      </c>
      <c r="AI84" s="403">
        <v>2</v>
      </c>
      <c r="AJ84" s="403">
        <v>27</v>
      </c>
      <c r="AK84" s="403">
        <v>30</v>
      </c>
      <c r="AL84" s="403">
        <v>28</v>
      </c>
      <c r="AM84" s="403">
        <v>26</v>
      </c>
      <c r="AN84" s="403">
        <v>30</v>
      </c>
      <c r="AO84" s="402"/>
      <c r="AP84" s="405">
        <v>17.46</v>
      </c>
      <c r="AQ84" s="405">
        <v>16.7</v>
      </c>
      <c r="AR84" s="405">
        <v>12.51</v>
      </c>
      <c r="AS84" s="405">
        <v>6.75</v>
      </c>
      <c r="AT84" s="405">
        <v>-0.35</v>
      </c>
      <c r="AU84" s="408"/>
      <c r="AV84" s="403">
        <v>3</v>
      </c>
      <c r="AW84" s="403">
        <v>5</v>
      </c>
      <c r="AX84" s="403">
        <v>8</v>
      </c>
      <c r="AY84" s="403">
        <v>16</v>
      </c>
      <c r="AZ84" s="403">
        <v>26</v>
      </c>
      <c r="BA84" s="409"/>
      <c r="BB84" s="405">
        <v>9.2334876401901802</v>
      </c>
      <c r="BC84" s="410">
        <v>0.582336574658599</v>
      </c>
      <c r="BD84" s="410">
        <v>7.8882612150286593E-2</v>
      </c>
      <c r="BE84" s="410">
        <v>0.33907836812563003</v>
      </c>
      <c r="BF84" s="402"/>
      <c r="BG84" s="405">
        <v>64.854299999999995</v>
      </c>
      <c r="BH84" s="405">
        <v>3.1943199999999998</v>
      </c>
      <c r="BI84" s="405">
        <v>4.1865500000000004</v>
      </c>
      <c r="BJ84" s="405">
        <v>27.76483</v>
      </c>
      <c r="BK84" s="402"/>
      <c r="BL84" s="401" t="s">
        <v>774</v>
      </c>
      <c r="BM84" s="401" t="s">
        <v>775</v>
      </c>
      <c r="BN84" s="401" t="s">
        <v>776</v>
      </c>
      <c r="BO84" s="401" t="s">
        <v>777</v>
      </c>
      <c r="BP84" s="401" t="s">
        <v>778</v>
      </c>
      <c r="BQ84" s="402"/>
      <c r="BR84" s="411" t="s">
        <v>779</v>
      </c>
    </row>
    <row r="85" spans="1:70" s="107" customFormat="1" x14ac:dyDescent="0.25">
      <c r="A85" s="345" t="s">
        <v>949</v>
      </c>
      <c r="B85" s="373"/>
      <c r="C85" s="719">
        <v>45243</v>
      </c>
      <c r="D85" s="373"/>
      <c r="E85" s="346">
        <v>8437.68</v>
      </c>
      <c r="F85" s="373"/>
      <c r="G85" s="347">
        <v>16.29</v>
      </c>
      <c r="H85" s="374"/>
      <c r="I85" s="348">
        <v>0.2462</v>
      </c>
      <c r="J85" s="348">
        <v>0.49349999999999999</v>
      </c>
      <c r="K85" s="348">
        <v>0.43159999999999998</v>
      </c>
      <c r="L85" s="348">
        <v>8.9632000000000005</v>
      </c>
      <c r="M85" s="348">
        <v>7.1006</v>
      </c>
      <c r="N85" s="350">
        <v>10.9673</v>
      </c>
      <c r="O85" s="348">
        <v>9.2431999999999999</v>
      </c>
      <c r="P85" s="348" t="s">
        <v>430</v>
      </c>
      <c r="Q85" s="348" t="s">
        <v>430</v>
      </c>
      <c r="R85" s="348" t="s">
        <v>430</v>
      </c>
      <c r="S85" s="348">
        <v>2.6465000000000001</v>
      </c>
      <c r="T85" s="348">
        <v>22.2056</v>
      </c>
      <c r="U85" s="348">
        <v>4.6242999999999999</v>
      </c>
      <c r="V85" s="348">
        <v>8.3832000000000004</v>
      </c>
      <c r="W85" s="348">
        <v>2.2599</v>
      </c>
      <c r="X85" s="348">
        <v>19.410599999999999</v>
      </c>
      <c r="Y85" s="374"/>
      <c r="Z85" s="346">
        <v>2</v>
      </c>
      <c r="AA85" s="346">
        <v>11</v>
      </c>
      <c r="AB85" s="346">
        <v>29</v>
      </c>
      <c r="AC85" s="346">
        <v>11</v>
      </c>
      <c r="AD85" s="346">
        <v>13</v>
      </c>
      <c r="AE85" s="346">
        <v>8</v>
      </c>
      <c r="AF85" s="346">
        <v>1</v>
      </c>
      <c r="AG85" s="346" t="s">
        <v>430</v>
      </c>
      <c r="AH85" s="346" t="s">
        <v>430</v>
      </c>
      <c r="AI85" s="346" t="s">
        <v>430</v>
      </c>
      <c r="AJ85" s="346">
        <v>22</v>
      </c>
      <c r="AK85" s="346">
        <v>12</v>
      </c>
      <c r="AL85" s="346">
        <v>13</v>
      </c>
      <c r="AM85" s="346">
        <v>11</v>
      </c>
      <c r="AN85" s="346">
        <v>10</v>
      </c>
      <c r="AO85" s="373"/>
      <c r="AP85" s="348" t="s">
        <v>430</v>
      </c>
      <c r="AQ85" s="348" t="s">
        <v>430</v>
      </c>
      <c r="AR85" s="348" t="s">
        <v>430</v>
      </c>
      <c r="AS85" s="348" t="s">
        <v>430</v>
      </c>
      <c r="AT85" s="348">
        <v>14.72</v>
      </c>
      <c r="AU85" s="351"/>
      <c r="AV85" s="346" t="s">
        <v>430</v>
      </c>
      <c r="AW85" s="346" t="s">
        <v>430</v>
      </c>
      <c r="AX85" s="346" t="s">
        <v>430</v>
      </c>
      <c r="AY85" s="346" t="s">
        <v>430</v>
      </c>
      <c r="AZ85" s="346">
        <v>12</v>
      </c>
      <c r="BA85" s="362"/>
      <c r="BB85" s="348">
        <v>16.576779996600902</v>
      </c>
      <c r="BC85" s="375">
        <v>1.05028321145785</v>
      </c>
      <c r="BD85" s="375">
        <v>6.9676006890687495E-2</v>
      </c>
      <c r="BE85" s="375">
        <v>0.44365655354014</v>
      </c>
      <c r="BF85" s="373"/>
      <c r="BG85" s="348">
        <v>60.392299999999999</v>
      </c>
      <c r="BH85" s="348">
        <v>19.085699999999999</v>
      </c>
      <c r="BI85" s="348">
        <v>19.014299999999999</v>
      </c>
      <c r="BJ85" s="348">
        <v>1.5077</v>
      </c>
      <c r="BK85" s="373"/>
      <c r="BL85" s="372" t="s">
        <v>781</v>
      </c>
      <c r="BM85" s="372" t="s">
        <v>782</v>
      </c>
      <c r="BN85" s="372" t="s">
        <v>783</v>
      </c>
      <c r="BO85" s="372" t="s">
        <v>784</v>
      </c>
      <c r="BP85" s="372" t="s">
        <v>785</v>
      </c>
      <c r="BQ85" s="373"/>
      <c r="BR85" s="354" t="s">
        <v>476</v>
      </c>
    </row>
    <row r="86" spans="1:70" s="107" customFormat="1" x14ac:dyDescent="0.25">
      <c r="A86" s="345" t="s">
        <v>950</v>
      </c>
      <c r="B86" s="373"/>
      <c r="C86" s="719">
        <v>41281</v>
      </c>
      <c r="D86" s="373"/>
      <c r="E86" s="346">
        <v>7448.22</v>
      </c>
      <c r="F86" s="373"/>
      <c r="G86" s="347">
        <v>123.4511</v>
      </c>
      <c r="H86" s="374"/>
      <c r="I86" s="348">
        <v>-0.1772</v>
      </c>
      <c r="J86" s="348">
        <v>0.55310000000000004</v>
      </c>
      <c r="K86" s="348">
        <v>1.1031</v>
      </c>
      <c r="L86" s="348">
        <v>7.8616999999999999</v>
      </c>
      <c r="M86" s="348">
        <v>14.622199999999999</v>
      </c>
      <c r="N86" s="350">
        <v>18.174499999999998</v>
      </c>
      <c r="O86" s="348">
        <v>3.0034999999999998</v>
      </c>
      <c r="P86" s="348">
        <v>17.485800000000001</v>
      </c>
      <c r="Q86" s="348">
        <v>16.401599999999998</v>
      </c>
      <c r="R86" s="348">
        <v>19.8779</v>
      </c>
      <c r="S86" s="348">
        <v>1.3662000000000001</v>
      </c>
      <c r="T86" s="348">
        <v>25.7697</v>
      </c>
      <c r="U86" s="348">
        <v>11.615399999999999</v>
      </c>
      <c r="V86" s="348">
        <v>15.7744</v>
      </c>
      <c r="W86" s="348">
        <v>1.3226</v>
      </c>
      <c r="X86" s="348">
        <v>18.7483</v>
      </c>
      <c r="Y86" s="374"/>
      <c r="Z86" s="346">
        <v>22</v>
      </c>
      <c r="AA86" s="346">
        <v>8</v>
      </c>
      <c r="AB86" s="346">
        <v>23</v>
      </c>
      <c r="AC86" s="346">
        <v>18</v>
      </c>
      <c r="AD86" s="346">
        <v>1</v>
      </c>
      <c r="AE86" s="346">
        <v>1</v>
      </c>
      <c r="AF86" s="346">
        <v>18</v>
      </c>
      <c r="AG86" s="346">
        <v>6</v>
      </c>
      <c r="AH86" s="346">
        <v>3</v>
      </c>
      <c r="AI86" s="346">
        <v>1</v>
      </c>
      <c r="AJ86" s="346">
        <v>29</v>
      </c>
      <c r="AK86" s="346">
        <v>4</v>
      </c>
      <c r="AL86" s="346">
        <v>2</v>
      </c>
      <c r="AM86" s="346">
        <v>2</v>
      </c>
      <c r="AN86" s="346">
        <v>21</v>
      </c>
      <c r="AO86" s="373"/>
      <c r="AP86" s="348">
        <v>21.06</v>
      </c>
      <c r="AQ86" s="348">
        <v>22.44</v>
      </c>
      <c r="AR86" s="348">
        <v>16.25</v>
      </c>
      <c r="AS86" s="348">
        <v>12.05</v>
      </c>
      <c r="AT86" s="348">
        <v>23.96</v>
      </c>
      <c r="AU86" s="351"/>
      <c r="AV86" s="346">
        <v>1</v>
      </c>
      <c r="AW86" s="346">
        <v>1</v>
      </c>
      <c r="AX86" s="346">
        <v>2</v>
      </c>
      <c r="AY86" s="346">
        <v>8</v>
      </c>
      <c r="AZ86" s="346">
        <v>2</v>
      </c>
      <c r="BA86" s="362"/>
      <c r="BB86" s="348">
        <v>16.982406202185</v>
      </c>
      <c r="BC86" s="375">
        <v>1.0555506064260201</v>
      </c>
      <c r="BD86" s="375">
        <v>6.6427074696148794E-2</v>
      </c>
      <c r="BE86" s="375">
        <v>0.41041212584435199</v>
      </c>
      <c r="BF86" s="373"/>
      <c r="BG86" s="348">
        <v>57.432400000000001</v>
      </c>
      <c r="BH86" s="348">
        <v>11.9884</v>
      </c>
      <c r="BI86" s="348">
        <v>6.57193</v>
      </c>
      <c r="BJ86" s="348">
        <v>24.007269999999998</v>
      </c>
      <c r="BK86" s="373"/>
      <c r="BL86" s="372" t="s">
        <v>787</v>
      </c>
      <c r="BM86" s="372" t="s">
        <v>788</v>
      </c>
      <c r="BN86" s="372" t="s">
        <v>789</v>
      </c>
      <c r="BO86" s="372" t="s">
        <v>790</v>
      </c>
      <c r="BP86" s="372" t="s">
        <v>791</v>
      </c>
      <c r="BQ86" s="373"/>
      <c r="BR86" s="354" t="s">
        <v>548</v>
      </c>
    </row>
    <row r="87" spans="1:70" s="107" customFormat="1" x14ac:dyDescent="0.25">
      <c r="A87" s="345" t="s">
        <v>951</v>
      </c>
      <c r="B87" s="373"/>
      <c r="C87" s="719">
        <v>46020</v>
      </c>
      <c r="D87" s="373"/>
      <c r="E87" s="346">
        <v>6641.16</v>
      </c>
      <c r="F87" s="373"/>
      <c r="G87" s="347">
        <v>11.342000000000001</v>
      </c>
      <c r="H87" s="374"/>
      <c r="I87" s="348">
        <v>0.22090000000000001</v>
      </c>
      <c r="J87" s="348">
        <v>0.3362</v>
      </c>
      <c r="K87" s="348">
        <v>2.5127000000000002</v>
      </c>
      <c r="L87" s="348">
        <v>11.5899</v>
      </c>
      <c r="M87" s="348">
        <v>12.7323</v>
      </c>
      <c r="N87" s="350" t="s">
        <v>430</v>
      </c>
      <c r="O87" s="348" t="s">
        <v>430</v>
      </c>
      <c r="P87" s="348" t="s">
        <v>430</v>
      </c>
      <c r="Q87" s="348" t="s">
        <v>430</v>
      </c>
      <c r="R87" s="348" t="s">
        <v>430</v>
      </c>
      <c r="S87" s="348">
        <v>4.0454999999999997</v>
      </c>
      <c r="T87" s="348">
        <v>24.445900000000002</v>
      </c>
      <c r="U87" s="348">
        <v>13.092000000000001</v>
      </c>
      <c r="V87" s="348" t="s">
        <v>430</v>
      </c>
      <c r="W87" s="348">
        <v>1.9872000000000001</v>
      </c>
      <c r="X87" s="348">
        <v>13.42</v>
      </c>
      <c r="Y87" s="374"/>
      <c r="Z87" s="346">
        <v>3</v>
      </c>
      <c r="AA87" s="346">
        <v>14</v>
      </c>
      <c r="AB87" s="346">
        <v>16</v>
      </c>
      <c r="AC87" s="346">
        <v>6</v>
      </c>
      <c r="AD87" s="346">
        <v>2</v>
      </c>
      <c r="AE87" s="346" t="s">
        <v>430</v>
      </c>
      <c r="AF87" s="346" t="s">
        <v>430</v>
      </c>
      <c r="AG87" s="346" t="s">
        <v>430</v>
      </c>
      <c r="AH87" s="346" t="s">
        <v>430</v>
      </c>
      <c r="AI87" s="346" t="s">
        <v>430</v>
      </c>
      <c r="AJ87" s="346">
        <v>14</v>
      </c>
      <c r="AK87" s="346">
        <v>6</v>
      </c>
      <c r="AL87" s="346">
        <v>1</v>
      </c>
      <c r="AM87" s="346" t="s">
        <v>430</v>
      </c>
      <c r="AN87" s="346">
        <v>15</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62"/>
      <c r="BB87" s="348">
        <v>14.1631811848916</v>
      </c>
      <c r="BC87" s="375">
        <v>0.99608278325830901</v>
      </c>
      <c r="BD87" s="375">
        <v>0.108873392947183</v>
      </c>
      <c r="BE87" s="375">
        <v>1.7298044356998099</v>
      </c>
      <c r="BF87" s="373"/>
      <c r="BG87" s="348">
        <v>44.783000000000001</v>
      </c>
      <c r="BH87" s="348">
        <v>19.135300000000001</v>
      </c>
      <c r="BI87" s="348">
        <v>27.991700000000002</v>
      </c>
      <c r="BJ87" s="348">
        <v>8.09</v>
      </c>
      <c r="BK87" s="373"/>
      <c r="BL87" s="372" t="s">
        <v>793</v>
      </c>
      <c r="BM87" s="372" t="s">
        <v>794</v>
      </c>
      <c r="BN87" s="372" t="s">
        <v>795</v>
      </c>
      <c r="BO87" s="372" t="s">
        <v>796</v>
      </c>
      <c r="BP87" s="372" t="s">
        <v>797</v>
      </c>
      <c r="BQ87" s="373"/>
      <c r="BR87" s="354" t="s">
        <v>476</v>
      </c>
    </row>
    <row r="88" spans="1:70" s="107" customFormat="1" x14ac:dyDescent="0.25">
      <c r="A88" s="345" t="s">
        <v>952</v>
      </c>
      <c r="B88" s="373"/>
      <c r="C88" s="719">
        <v>42067</v>
      </c>
      <c r="D88" s="373"/>
      <c r="E88" s="346">
        <v>5980.67</v>
      </c>
      <c r="F88" s="373"/>
      <c r="G88" s="347">
        <v>44.44</v>
      </c>
      <c r="H88" s="374"/>
      <c r="I88" s="348">
        <v>0</v>
      </c>
      <c r="J88" s="348">
        <v>0.11260000000000001</v>
      </c>
      <c r="K88" s="348">
        <v>2.9180000000000001</v>
      </c>
      <c r="L88" s="348">
        <v>8.2845999999999993</v>
      </c>
      <c r="M88" s="348">
        <v>4.5892999999999997</v>
      </c>
      <c r="N88" s="350">
        <v>5.5331000000000001</v>
      </c>
      <c r="O88" s="348">
        <v>5.6418999999999997</v>
      </c>
      <c r="P88" s="348">
        <v>12.239100000000001</v>
      </c>
      <c r="Q88" s="348">
        <v>9.6577000000000002</v>
      </c>
      <c r="R88" s="348">
        <v>15.1395</v>
      </c>
      <c r="S88" s="348">
        <v>4.3681999999999999</v>
      </c>
      <c r="T88" s="348">
        <v>17.6907</v>
      </c>
      <c r="U88" s="348">
        <v>2.6802000000000001</v>
      </c>
      <c r="V88" s="348">
        <v>6.0366999999999997</v>
      </c>
      <c r="W88" s="348">
        <v>1.7865</v>
      </c>
      <c r="X88" s="348">
        <v>13.910600000000001</v>
      </c>
      <c r="Y88" s="374"/>
      <c r="Z88" s="346">
        <v>16</v>
      </c>
      <c r="AA88" s="346">
        <v>19</v>
      </c>
      <c r="AB88" s="346">
        <v>10</v>
      </c>
      <c r="AC88" s="346">
        <v>15</v>
      </c>
      <c r="AD88" s="346">
        <v>17</v>
      </c>
      <c r="AE88" s="346">
        <v>18</v>
      </c>
      <c r="AF88" s="346">
        <v>11</v>
      </c>
      <c r="AG88" s="346">
        <v>17</v>
      </c>
      <c r="AH88" s="346">
        <v>12</v>
      </c>
      <c r="AI88" s="346">
        <v>5</v>
      </c>
      <c r="AJ88" s="346">
        <v>10</v>
      </c>
      <c r="AK88" s="346">
        <v>17</v>
      </c>
      <c r="AL88" s="346">
        <v>17</v>
      </c>
      <c r="AM88" s="346">
        <v>19</v>
      </c>
      <c r="AN88" s="346">
        <v>16</v>
      </c>
      <c r="AO88" s="373"/>
      <c r="AP88" s="348">
        <v>15.41</v>
      </c>
      <c r="AQ88" s="348">
        <v>14.78</v>
      </c>
      <c r="AR88" s="348">
        <v>10.76</v>
      </c>
      <c r="AS88" s="348">
        <v>9</v>
      </c>
      <c r="AT88" s="348">
        <v>10.9</v>
      </c>
      <c r="AU88" s="351"/>
      <c r="AV88" s="346">
        <v>6</v>
      </c>
      <c r="AW88" s="346">
        <v>8</v>
      </c>
      <c r="AX88" s="346">
        <v>11</v>
      </c>
      <c r="AY88" s="346">
        <v>13</v>
      </c>
      <c r="AZ88" s="346">
        <v>16</v>
      </c>
      <c r="BA88" s="362"/>
      <c r="BB88" s="348">
        <v>14.289343221819401</v>
      </c>
      <c r="BC88" s="375">
        <v>0.97471266317980898</v>
      </c>
      <c r="BD88" s="375">
        <v>3.9824247669251099E-2</v>
      </c>
      <c r="BE88" s="375">
        <v>-9.36545679381144E-2</v>
      </c>
      <c r="BF88" s="373"/>
      <c r="BG88" s="348">
        <v>59.1723</v>
      </c>
      <c r="BH88" s="348">
        <v>21.342400000000001</v>
      </c>
      <c r="BI88" s="348">
        <v>16.933599999999998</v>
      </c>
      <c r="BJ88" s="348">
        <v>2.5516999999999999</v>
      </c>
      <c r="BK88" s="373"/>
      <c r="BL88" s="372" t="s">
        <v>799</v>
      </c>
      <c r="BM88" s="372" t="s">
        <v>800</v>
      </c>
      <c r="BN88" s="372" t="s">
        <v>801</v>
      </c>
      <c r="BO88" s="372" t="s">
        <v>802</v>
      </c>
      <c r="BP88" s="372" t="s">
        <v>803</v>
      </c>
      <c r="BQ88" s="373"/>
      <c r="BR88" s="354" t="s">
        <v>611</v>
      </c>
    </row>
    <row r="89" spans="1:70" s="107" customFormat="1" x14ac:dyDescent="0.25">
      <c r="A89" s="345" t="s">
        <v>953</v>
      </c>
      <c r="B89" s="373"/>
      <c r="C89" s="719">
        <v>41275</v>
      </c>
      <c r="D89" s="373"/>
      <c r="E89" s="346">
        <v>5884.73</v>
      </c>
      <c r="F89" s="373"/>
      <c r="G89" s="347">
        <v>265.8571</v>
      </c>
      <c r="H89" s="374"/>
      <c r="I89" s="348">
        <v>9.7000000000000003E-3</v>
      </c>
      <c r="J89" s="348">
        <v>1.0538000000000001</v>
      </c>
      <c r="K89" s="348">
        <v>4.0620000000000003</v>
      </c>
      <c r="L89" s="348">
        <v>8.8796999999999997</v>
      </c>
      <c r="M89" s="348">
        <v>8.9235000000000007</v>
      </c>
      <c r="N89" s="350">
        <v>10.2239</v>
      </c>
      <c r="O89" s="348">
        <v>6.7533000000000003</v>
      </c>
      <c r="P89" s="348">
        <v>17.790099999999999</v>
      </c>
      <c r="Q89" s="348">
        <v>14.7235</v>
      </c>
      <c r="R89" s="348">
        <v>13.7422</v>
      </c>
      <c r="S89" s="348">
        <v>4.9463999999999997</v>
      </c>
      <c r="T89" s="348">
        <v>23.2728</v>
      </c>
      <c r="U89" s="348">
        <v>6.8098999999999998</v>
      </c>
      <c r="V89" s="348">
        <v>10.038600000000001</v>
      </c>
      <c r="W89" s="348">
        <v>3.4748000000000001</v>
      </c>
      <c r="X89" s="348">
        <v>15.292299999999999</v>
      </c>
      <c r="Y89" s="374"/>
      <c r="Z89" s="346">
        <v>15</v>
      </c>
      <c r="AA89" s="346">
        <v>4</v>
      </c>
      <c r="AB89" s="346">
        <v>3</v>
      </c>
      <c r="AC89" s="346">
        <v>13</v>
      </c>
      <c r="AD89" s="346">
        <v>9</v>
      </c>
      <c r="AE89" s="346">
        <v>9</v>
      </c>
      <c r="AF89" s="346">
        <v>6</v>
      </c>
      <c r="AG89" s="346">
        <v>5</v>
      </c>
      <c r="AH89" s="346">
        <v>4</v>
      </c>
      <c r="AI89" s="346">
        <v>7</v>
      </c>
      <c r="AJ89" s="346">
        <v>6</v>
      </c>
      <c r="AK89" s="346">
        <v>8</v>
      </c>
      <c r="AL89" s="346">
        <v>9</v>
      </c>
      <c r="AM89" s="346">
        <v>8</v>
      </c>
      <c r="AN89" s="346">
        <v>3</v>
      </c>
      <c r="AO89" s="373"/>
      <c r="AP89" s="348">
        <v>15.59</v>
      </c>
      <c r="AQ89" s="348">
        <v>17.57</v>
      </c>
      <c r="AR89" s="348">
        <v>15.72</v>
      </c>
      <c r="AS89" s="348">
        <v>12.45</v>
      </c>
      <c r="AT89" s="348">
        <v>18.37</v>
      </c>
      <c r="AU89" s="351"/>
      <c r="AV89" s="346">
        <v>5</v>
      </c>
      <c r="AW89" s="346">
        <v>3</v>
      </c>
      <c r="AX89" s="346">
        <v>4</v>
      </c>
      <c r="AY89" s="346">
        <v>5</v>
      </c>
      <c r="AZ89" s="346">
        <v>9</v>
      </c>
      <c r="BA89" s="362"/>
      <c r="BB89" s="348">
        <v>16.226205975460299</v>
      </c>
      <c r="BC89" s="375">
        <v>1.101684940695</v>
      </c>
      <c r="BD89" s="375">
        <v>6.5564094825915104E-2</v>
      </c>
      <c r="BE89" s="375">
        <v>0.31480987139363498</v>
      </c>
      <c r="BF89" s="373"/>
      <c r="BG89" s="348">
        <v>50.752099999999999</v>
      </c>
      <c r="BH89" s="348">
        <v>19.726199999999999</v>
      </c>
      <c r="BI89" s="348">
        <v>26.3416</v>
      </c>
      <c r="BJ89" s="348">
        <v>3.1800999999999999</v>
      </c>
      <c r="BK89" s="373"/>
      <c r="BL89" s="372" t="s">
        <v>805</v>
      </c>
      <c r="BM89" s="372" t="s">
        <v>806</v>
      </c>
      <c r="BN89" s="372" t="s">
        <v>807</v>
      </c>
      <c r="BO89" s="372" t="s">
        <v>808</v>
      </c>
      <c r="BP89" s="372" t="s">
        <v>638</v>
      </c>
      <c r="BQ89" s="373"/>
      <c r="BR89" s="354" t="s">
        <v>443</v>
      </c>
    </row>
    <row r="90" spans="1:70" s="107" customFormat="1" x14ac:dyDescent="0.25">
      <c r="A90" s="345" t="s">
        <v>954</v>
      </c>
      <c r="B90" s="373"/>
      <c r="C90" s="719">
        <v>44606</v>
      </c>
      <c r="D90" s="373"/>
      <c r="E90" s="346">
        <v>5618.87</v>
      </c>
      <c r="F90" s="373"/>
      <c r="G90" s="347">
        <v>21.3</v>
      </c>
      <c r="H90" s="374"/>
      <c r="I90" s="348">
        <v>4.7E-2</v>
      </c>
      <c r="J90" s="348">
        <v>0.51910000000000001</v>
      </c>
      <c r="K90" s="348">
        <v>2.4037999999999999</v>
      </c>
      <c r="L90" s="348">
        <v>12.698399999999999</v>
      </c>
      <c r="M90" s="348">
        <v>9.9070999999999998</v>
      </c>
      <c r="N90" s="350">
        <v>6.3936000000000002</v>
      </c>
      <c r="O90" s="348">
        <v>8.0927000000000007</v>
      </c>
      <c r="P90" s="348">
        <v>20.4175</v>
      </c>
      <c r="Q90" s="348" t="s">
        <v>430</v>
      </c>
      <c r="R90" s="348" t="s">
        <v>430</v>
      </c>
      <c r="S90" s="348">
        <v>4.3094999999999999</v>
      </c>
      <c r="T90" s="348">
        <v>27.012499999999999</v>
      </c>
      <c r="U90" s="348">
        <v>6.7134</v>
      </c>
      <c r="V90" s="348">
        <v>7.0890000000000004</v>
      </c>
      <c r="W90" s="348">
        <v>2.1093000000000002</v>
      </c>
      <c r="X90" s="348">
        <v>18.315000000000001</v>
      </c>
      <c r="Y90" s="374"/>
      <c r="Z90" s="346">
        <v>13</v>
      </c>
      <c r="AA90" s="346">
        <v>9</v>
      </c>
      <c r="AB90" s="346">
        <v>17</v>
      </c>
      <c r="AC90" s="346">
        <v>5</v>
      </c>
      <c r="AD90" s="346">
        <v>8</v>
      </c>
      <c r="AE90" s="346">
        <v>17</v>
      </c>
      <c r="AF90" s="346">
        <v>3</v>
      </c>
      <c r="AG90" s="346">
        <v>2</v>
      </c>
      <c r="AH90" s="346" t="s">
        <v>430</v>
      </c>
      <c r="AI90" s="346" t="s">
        <v>430</v>
      </c>
      <c r="AJ90" s="346">
        <v>11</v>
      </c>
      <c r="AK90" s="346">
        <v>1</v>
      </c>
      <c r="AL90" s="346">
        <v>10</v>
      </c>
      <c r="AM90" s="346">
        <v>15</v>
      </c>
      <c r="AN90" s="346">
        <v>12</v>
      </c>
      <c r="AO90" s="373"/>
      <c r="AP90" s="348" t="s">
        <v>430</v>
      </c>
      <c r="AQ90" s="348" t="s">
        <v>430</v>
      </c>
      <c r="AR90" s="348" t="s">
        <v>430</v>
      </c>
      <c r="AS90" s="348">
        <v>13.48</v>
      </c>
      <c r="AT90" s="348">
        <v>18.73</v>
      </c>
      <c r="AU90" s="351"/>
      <c r="AV90" s="346" t="s">
        <v>430</v>
      </c>
      <c r="AW90" s="346" t="s">
        <v>430</v>
      </c>
      <c r="AX90" s="346" t="s">
        <v>430</v>
      </c>
      <c r="AY90" s="346">
        <v>4</v>
      </c>
      <c r="AZ90" s="346">
        <v>8</v>
      </c>
      <c r="BA90" s="362"/>
      <c r="BB90" s="348">
        <v>17.090031212674202</v>
      </c>
      <c r="BC90" s="375">
        <v>1.1346477436437601</v>
      </c>
      <c r="BD90" s="375">
        <v>7.2829881367653698E-2</v>
      </c>
      <c r="BE90" s="375">
        <v>0.50552754132976396</v>
      </c>
      <c r="BF90" s="373"/>
      <c r="BG90" s="348">
        <v>45.320999999999998</v>
      </c>
      <c r="BH90" s="348">
        <v>25.310400000000001</v>
      </c>
      <c r="BI90" s="348">
        <v>25.406300000000002</v>
      </c>
      <c r="BJ90" s="348">
        <v>3.9622999999999999</v>
      </c>
      <c r="BK90" s="373"/>
      <c r="BL90" s="372" t="s">
        <v>810</v>
      </c>
      <c r="BM90" s="372" t="s">
        <v>582</v>
      </c>
      <c r="BN90" s="372" t="s">
        <v>811</v>
      </c>
      <c r="BO90" s="372" t="s">
        <v>812</v>
      </c>
      <c r="BP90" s="372" t="s">
        <v>813</v>
      </c>
      <c r="BQ90" s="373"/>
      <c r="BR90" s="354" t="s">
        <v>443</v>
      </c>
    </row>
    <row r="91" spans="1:70" s="107" customFormat="1" x14ac:dyDescent="0.25">
      <c r="A91" s="345" t="s">
        <v>955</v>
      </c>
      <c r="B91" s="373"/>
      <c r="C91" s="719">
        <v>41275</v>
      </c>
      <c r="D91" s="373"/>
      <c r="E91" s="346">
        <v>5341.22</v>
      </c>
      <c r="F91" s="373"/>
      <c r="G91" s="347">
        <v>117.3687</v>
      </c>
      <c r="H91" s="374"/>
      <c r="I91" s="348">
        <v>0.12920000000000001</v>
      </c>
      <c r="J91" s="348">
        <v>0.6583</v>
      </c>
      <c r="K91" s="348">
        <v>3.6682999999999999</v>
      </c>
      <c r="L91" s="348">
        <v>9.7042000000000002</v>
      </c>
      <c r="M91" s="348">
        <v>8.5093999999999994</v>
      </c>
      <c r="N91" s="350">
        <v>7.6870000000000003</v>
      </c>
      <c r="O91" s="348">
        <v>4.7899999999999998E-2</v>
      </c>
      <c r="P91" s="348">
        <v>17.141300000000001</v>
      </c>
      <c r="Q91" s="348">
        <v>17.729600000000001</v>
      </c>
      <c r="R91" s="348">
        <v>16.944199999999999</v>
      </c>
      <c r="S91" s="348">
        <v>4.9335000000000004</v>
      </c>
      <c r="T91" s="348">
        <v>22.724299999999999</v>
      </c>
      <c r="U91" s="348">
        <v>5.7458</v>
      </c>
      <c r="V91" s="348">
        <v>6.5519999999999996</v>
      </c>
      <c r="W91" s="348">
        <v>3.1635</v>
      </c>
      <c r="X91" s="348">
        <v>17.058299999999999</v>
      </c>
      <c r="Y91" s="374"/>
      <c r="Z91" s="346">
        <v>8</v>
      </c>
      <c r="AA91" s="346">
        <v>6</v>
      </c>
      <c r="AB91" s="346">
        <v>6</v>
      </c>
      <c r="AC91" s="346">
        <v>9</v>
      </c>
      <c r="AD91" s="346">
        <v>11</v>
      </c>
      <c r="AE91" s="346">
        <v>13</v>
      </c>
      <c r="AF91" s="346">
        <v>21</v>
      </c>
      <c r="AG91" s="346">
        <v>7</v>
      </c>
      <c r="AH91" s="346">
        <v>2</v>
      </c>
      <c r="AI91" s="346">
        <v>3</v>
      </c>
      <c r="AJ91" s="346">
        <v>7</v>
      </c>
      <c r="AK91" s="346">
        <v>9</v>
      </c>
      <c r="AL91" s="346">
        <v>11</v>
      </c>
      <c r="AM91" s="346">
        <v>17</v>
      </c>
      <c r="AN91" s="346">
        <v>6</v>
      </c>
      <c r="AO91" s="373"/>
      <c r="AP91" s="348">
        <v>17.75</v>
      </c>
      <c r="AQ91" s="348">
        <v>19</v>
      </c>
      <c r="AR91" s="348">
        <v>16.11</v>
      </c>
      <c r="AS91" s="348">
        <v>8.86</v>
      </c>
      <c r="AT91" s="348">
        <v>16.47</v>
      </c>
      <c r="AU91" s="351"/>
      <c r="AV91" s="346">
        <v>2</v>
      </c>
      <c r="AW91" s="346">
        <v>2</v>
      </c>
      <c r="AX91" s="346">
        <v>3</v>
      </c>
      <c r="AY91" s="346">
        <v>14</v>
      </c>
      <c r="AZ91" s="346">
        <v>10</v>
      </c>
      <c r="BA91" s="362"/>
      <c r="BB91" s="348">
        <v>15.698793060539</v>
      </c>
      <c r="BC91" s="375">
        <v>1.03386124320114</v>
      </c>
      <c r="BD91" s="375">
        <v>6.7837335571344998E-2</v>
      </c>
      <c r="BE91" s="375">
        <v>0.39148168991909199</v>
      </c>
      <c r="BF91" s="373"/>
      <c r="BG91" s="348">
        <v>52.780200000000001</v>
      </c>
      <c r="BH91" s="348">
        <v>17.700299999999999</v>
      </c>
      <c r="BI91" s="348">
        <v>27.753499999999999</v>
      </c>
      <c r="BJ91" s="348">
        <v>1.766</v>
      </c>
      <c r="BK91" s="373"/>
      <c r="BL91" s="372" t="s">
        <v>815</v>
      </c>
      <c r="BM91" s="372" t="s">
        <v>816</v>
      </c>
      <c r="BN91" s="372" t="s">
        <v>817</v>
      </c>
      <c r="BO91" s="372" t="s">
        <v>818</v>
      </c>
      <c r="BP91" s="372" t="s">
        <v>819</v>
      </c>
      <c r="BQ91" s="373"/>
      <c r="BR91" s="354" t="s">
        <v>463</v>
      </c>
    </row>
    <row r="92" spans="1:70" s="107" customFormat="1" x14ac:dyDescent="0.25">
      <c r="A92" s="345" t="s">
        <v>956</v>
      </c>
      <c r="B92" s="373"/>
      <c r="C92" s="719">
        <v>44981</v>
      </c>
      <c r="D92" s="373"/>
      <c r="E92" s="346">
        <v>4469.8</v>
      </c>
      <c r="F92" s="373"/>
      <c r="G92" s="347">
        <v>17.163</v>
      </c>
      <c r="H92" s="374"/>
      <c r="I92" s="348">
        <v>-0.19189999999999999</v>
      </c>
      <c r="J92" s="348">
        <v>-0.26150000000000001</v>
      </c>
      <c r="K92" s="348">
        <v>0.85799999999999998</v>
      </c>
      <c r="L92" s="348">
        <v>5.7160000000000002</v>
      </c>
      <c r="M92" s="348">
        <v>1.9664999999999999</v>
      </c>
      <c r="N92" s="350">
        <v>6.5429000000000004</v>
      </c>
      <c r="O92" s="348">
        <v>6.6337000000000002</v>
      </c>
      <c r="P92" s="348">
        <v>13.8109</v>
      </c>
      <c r="Q92" s="348" t="s">
        <v>430</v>
      </c>
      <c r="R92" s="348" t="s">
        <v>430</v>
      </c>
      <c r="S92" s="348">
        <v>2.3252000000000002</v>
      </c>
      <c r="T92" s="348">
        <v>14.6723</v>
      </c>
      <c r="U92" s="348">
        <v>-0.27889999999999998</v>
      </c>
      <c r="V92" s="348">
        <v>6.1738</v>
      </c>
      <c r="W92" s="348">
        <v>0.94689999999999996</v>
      </c>
      <c r="X92" s="348">
        <v>16.851800000000001</v>
      </c>
      <c r="Y92" s="374"/>
      <c r="Z92" s="346">
        <v>23</v>
      </c>
      <c r="AA92" s="346">
        <v>24</v>
      </c>
      <c r="AB92" s="346">
        <v>25</v>
      </c>
      <c r="AC92" s="346">
        <v>24</v>
      </c>
      <c r="AD92" s="346">
        <v>23</v>
      </c>
      <c r="AE92" s="346">
        <v>16</v>
      </c>
      <c r="AF92" s="346">
        <v>7</v>
      </c>
      <c r="AG92" s="346">
        <v>12</v>
      </c>
      <c r="AH92" s="346" t="s">
        <v>430</v>
      </c>
      <c r="AI92" s="346" t="s">
        <v>430</v>
      </c>
      <c r="AJ92" s="346">
        <v>25</v>
      </c>
      <c r="AK92" s="346">
        <v>22</v>
      </c>
      <c r="AL92" s="346">
        <v>23</v>
      </c>
      <c r="AM92" s="346">
        <v>18</v>
      </c>
      <c r="AN92" s="346">
        <v>25</v>
      </c>
      <c r="AO92" s="373"/>
      <c r="AP92" s="348" t="s">
        <v>430</v>
      </c>
      <c r="AQ92" s="348" t="s">
        <v>430</v>
      </c>
      <c r="AR92" s="348" t="s">
        <v>430</v>
      </c>
      <c r="AS92" s="348">
        <v>9.56</v>
      </c>
      <c r="AT92" s="348">
        <v>7.14</v>
      </c>
      <c r="AU92" s="351"/>
      <c r="AV92" s="346" t="s">
        <v>430</v>
      </c>
      <c r="AW92" s="346" t="s">
        <v>430</v>
      </c>
      <c r="AX92" s="346" t="s">
        <v>430</v>
      </c>
      <c r="AY92" s="346">
        <v>11</v>
      </c>
      <c r="AZ92" s="346">
        <v>20</v>
      </c>
      <c r="BA92" s="362"/>
      <c r="BB92" s="348">
        <v>13.7296571834628</v>
      </c>
      <c r="BC92" s="375">
        <v>0.94729356925562902</v>
      </c>
      <c r="BD92" s="375">
        <v>5.41903547818317E-2</v>
      </c>
      <c r="BE92" s="375">
        <v>9.9940599212334696E-2</v>
      </c>
      <c r="BF92" s="373"/>
      <c r="BG92" s="348">
        <v>65.559600000000003</v>
      </c>
      <c r="BH92" s="348">
        <v>20.144600000000001</v>
      </c>
      <c r="BI92" s="348">
        <v>12.5702</v>
      </c>
      <c r="BJ92" s="348">
        <v>1.7256</v>
      </c>
      <c r="BK92" s="373"/>
      <c r="BL92" s="372" t="s">
        <v>821</v>
      </c>
      <c r="BM92" s="372" t="s">
        <v>822</v>
      </c>
      <c r="BN92" s="372" t="s">
        <v>823</v>
      </c>
      <c r="BO92" s="372" t="s">
        <v>824</v>
      </c>
      <c r="BP92" s="372" t="s">
        <v>825</v>
      </c>
      <c r="BQ92" s="373"/>
      <c r="BR92" s="354" t="s">
        <v>443</v>
      </c>
    </row>
    <row r="93" spans="1:70" s="107" customFormat="1" x14ac:dyDescent="0.25">
      <c r="A93" s="345" t="s">
        <v>957</v>
      </c>
      <c r="B93" s="373"/>
      <c r="C93" s="719">
        <v>43349</v>
      </c>
      <c r="D93" s="373"/>
      <c r="E93" s="346">
        <v>3728.9</v>
      </c>
      <c r="F93" s="373"/>
      <c r="G93" s="347">
        <v>26.896799999999999</v>
      </c>
      <c r="H93" s="374"/>
      <c r="I93" s="348">
        <v>-0.3165</v>
      </c>
      <c r="J93" s="348">
        <v>-0.87639999999999996</v>
      </c>
      <c r="K93" s="348">
        <v>0.20230000000000001</v>
      </c>
      <c r="L93" s="348">
        <v>3.3328000000000002</v>
      </c>
      <c r="M93" s="348">
        <v>-1.1153999999999999</v>
      </c>
      <c r="N93" s="350">
        <v>1.6393</v>
      </c>
      <c r="O93" s="348">
        <v>3.5295999999999998</v>
      </c>
      <c r="P93" s="348">
        <v>12.1031</v>
      </c>
      <c r="Q93" s="348">
        <v>10.868499999999999</v>
      </c>
      <c r="R93" s="348" t="s">
        <v>430</v>
      </c>
      <c r="S93" s="348">
        <v>2.4074</v>
      </c>
      <c r="T93" s="348">
        <v>11.427899999999999</v>
      </c>
      <c r="U93" s="348">
        <v>-3.5783999999999998</v>
      </c>
      <c r="V93" s="348">
        <v>0.3125</v>
      </c>
      <c r="W93" s="348">
        <v>0.33050000000000002</v>
      </c>
      <c r="X93" s="348">
        <v>13.2714</v>
      </c>
      <c r="Y93" s="374"/>
      <c r="Z93" s="346">
        <v>27</v>
      </c>
      <c r="AA93" s="346">
        <v>28</v>
      </c>
      <c r="AB93" s="346">
        <v>30</v>
      </c>
      <c r="AC93" s="346">
        <v>28</v>
      </c>
      <c r="AD93" s="346">
        <v>28</v>
      </c>
      <c r="AE93" s="346">
        <v>23</v>
      </c>
      <c r="AF93" s="346">
        <v>16</v>
      </c>
      <c r="AG93" s="346">
        <v>18</v>
      </c>
      <c r="AH93" s="346">
        <v>10</v>
      </c>
      <c r="AI93" s="346" t="s">
        <v>430</v>
      </c>
      <c r="AJ93" s="346">
        <v>24</v>
      </c>
      <c r="AK93" s="346">
        <v>28</v>
      </c>
      <c r="AL93" s="346">
        <v>27</v>
      </c>
      <c r="AM93" s="346">
        <v>25</v>
      </c>
      <c r="AN93" s="346">
        <v>28</v>
      </c>
      <c r="AO93" s="373"/>
      <c r="AP93" s="348" t="s">
        <v>430</v>
      </c>
      <c r="AQ93" s="348">
        <v>12.89</v>
      </c>
      <c r="AR93" s="348">
        <v>10.59</v>
      </c>
      <c r="AS93" s="348">
        <v>6.24</v>
      </c>
      <c r="AT93" s="348">
        <v>0.63</v>
      </c>
      <c r="AU93" s="351"/>
      <c r="AV93" s="346" t="s">
        <v>430</v>
      </c>
      <c r="AW93" s="346">
        <v>10</v>
      </c>
      <c r="AX93" s="346">
        <v>13</v>
      </c>
      <c r="AY93" s="346">
        <v>18</v>
      </c>
      <c r="AZ93" s="346">
        <v>25</v>
      </c>
      <c r="BA93" s="362"/>
      <c r="BB93" s="348">
        <v>13.356206088875799</v>
      </c>
      <c r="BC93" s="375">
        <v>0.89006217682112698</v>
      </c>
      <c r="BD93" s="375">
        <v>4.8678341147993902E-2</v>
      </c>
      <c r="BE93" s="375">
        <v>4.4995759320043398E-2</v>
      </c>
      <c r="BF93" s="373"/>
      <c r="BG93" s="348">
        <v>63.169699999999999</v>
      </c>
      <c r="BH93" s="348">
        <v>14.998100000000001</v>
      </c>
      <c r="BI93" s="348">
        <v>14.997199999999999</v>
      </c>
      <c r="BJ93" s="348">
        <v>6.835</v>
      </c>
      <c r="BK93" s="373"/>
      <c r="BL93" s="372" t="s">
        <v>827</v>
      </c>
      <c r="BM93" s="372" t="s">
        <v>828</v>
      </c>
      <c r="BN93" s="372" t="s">
        <v>829</v>
      </c>
      <c r="BO93" s="372" t="s">
        <v>830</v>
      </c>
      <c r="BP93" s="372" t="s">
        <v>831</v>
      </c>
      <c r="BQ93" s="373"/>
      <c r="BR93" s="354" t="s">
        <v>526</v>
      </c>
    </row>
    <row r="94" spans="1:70" s="107" customFormat="1" x14ac:dyDescent="0.25">
      <c r="A94" s="345" t="s">
        <v>958</v>
      </c>
      <c r="B94" s="373"/>
      <c r="C94" s="719">
        <v>42038</v>
      </c>
      <c r="D94" s="373"/>
      <c r="E94" s="346">
        <v>3688.47</v>
      </c>
      <c r="F94" s="373"/>
      <c r="G94" s="347">
        <v>46.732999999999997</v>
      </c>
      <c r="H94" s="374"/>
      <c r="I94" s="348">
        <v>1.7100000000000001E-2</v>
      </c>
      <c r="J94" s="348">
        <v>7.7100000000000002E-2</v>
      </c>
      <c r="K94" s="348">
        <v>2.6760000000000002</v>
      </c>
      <c r="L94" s="348">
        <v>6.6233000000000004</v>
      </c>
      <c r="M94" s="348">
        <v>2.3454999999999999</v>
      </c>
      <c r="N94" s="350">
        <v>8.1607000000000003</v>
      </c>
      <c r="O94" s="348">
        <v>5.0659999999999998</v>
      </c>
      <c r="P94" s="348">
        <v>16.843</v>
      </c>
      <c r="Q94" s="348">
        <v>14.614599999999999</v>
      </c>
      <c r="R94" s="348">
        <v>16.041399999999999</v>
      </c>
      <c r="S94" s="348">
        <v>4.0290999999999997</v>
      </c>
      <c r="T94" s="348">
        <v>15.2507</v>
      </c>
      <c r="U94" s="348">
        <v>0.64390000000000003</v>
      </c>
      <c r="V94" s="348">
        <v>7.2398999999999996</v>
      </c>
      <c r="W94" s="348">
        <v>1.6420999999999999</v>
      </c>
      <c r="X94" s="348">
        <v>14.305999999999999</v>
      </c>
      <c r="Y94" s="374"/>
      <c r="Z94" s="346">
        <v>14</v>
      </c>
      <c r="AA94" s="346">
        <v>20</v>
      </c>
      <c r="AB94" s="346">
        <v>13</v>
      </c>
      <c r="AC94" s="346">
        <v>20</v>
      </c>
      <c r="AD94" s="346">
        <v>21</v>
      </c>
      <c r="AE94" s="346">
        <v>10</v>
      </c>
      <c r="AF94" s="346">
        <v>14</v>
      </c>
      <c r="AG94" s="346">
        <v>8</v>
      </c>
      <c r="AH94" s="346">
        <v>5</v>
      </c>
      <c r="AI94" s="346">
        <v>4</v>
      </c>
      <c r="AJ94" s="346">
        <v>15</v>
      </c>
      <c r="AK94" s="346">
        <v>21</v>
      </c>
      <c r="AL94" s="346">
        <v>21</v>
      </c>
      <c r="AM94" s="346">
        <v>14</v>
      </c>
      <c r="AN94" s="346">
        <v>18</v>
      </c>
      <c r="AO94" s="373"/>
      <c r="AP94" s="348">
        <v>16.39</v>
      </c>
      <c r="AQ94" s="348">
        <v>17.329999999999998</v>
      </c>
      <c r="AR94" s="348">
        <v>14.68</v>
      </c>
      <c r="AS94" s="348">
        <v>10.33</v>
      </c>
      <c r="AT94" s="348">
        <v>9.41</v>
      </c>
      <c r="AU94" s="351"/>
      <c r="AV94" s="346">
        <v>4</v>
      </c>
      <c r="AW94" s="346">
        <v>4</v>
      </c>
      <c r="AX94" s="346">
        <v>5</v>
      </c>
      <c r="AY94" s="346">
        <v>9</v>
      </c>
      <c r="AZ94" s="346">
        <v>17</v>
      </c>
      <c r="BA94" s="362"/>
      <c r="BB94" s="348">
        <v>15.254045162320701</v>
      </c>
      <c r="BC94" s="375">
        <v>1.0531422133169399</v>
      </c>
      <c r="BD94" s="375">
        <v>6.3177260728959697E-2</v>
      </c>
      <c r="BE94" s="375">
        <v>0.247666839542344</v>
      </c>
      <c r="BF94" s="373"/>
      <c r="BG94" s="348">
        <v>62.804400000000001</v>
      </c>
      <c r="BH94" s="348">
        <v>24.860399999999998</v>
      </c>
      <c r="BI94" s="348">
        <v>9.04467</v>
      </c>
      <c r="BJ94" s="348">
        <v>3.29053</v>
      </c>
      <c r="BK94" s="373"/>
      <c r="BL94" s="372" t="s">
        <v>833</v>
      </c>
      <c r="BM94" s="372" t="s">
        <v>834</v>
      </c>
      <c r="BN94" s="372" t="s">
        <v>835</v>
      </c>
      <c r="BO94" s="372" t="s">
        <v>836</v>
      </c>
      <c r="BP94" s="372" t="s">
        <v>837</v>
      </c>
      <c r="BQ94" s="373"/>
      <c r="BR94" s="354" t="s">
        <v>476</v>
      </c>
    </row>
    <row r="95" spans="1:70" s="107" customFormat="1" x14ac:dyDescent="0.25">
      <c r="A95" s="345" t="s">
        <v>959</v>
      </c>
      <c r="B95" s="373"/>
      <c r="C95" s="719">
        <v>45943</v>
      </c>
      <c r="D95" s="373"/>
      <c r="E95" s="346">
        <v>3303.2</v>
      </c>
      <c r="F95" s="373"/>
      <c r="G95" s="347">
        <v>10.172800000000001</v>
      </c>
      <c r="H95" s="374"/>
      <c r="I95" s="348">
        <v>-0.26079999999999998</v>
      </c>
      <c r="J95" s="348">
        <v>-0.2999</v>
      </c>
      <c r="K95" s="348">
        <v>1.5726</v>
      </c>
      <c r="L95" s="348">
        <v>6.3611000000000004</v>
      </c>
      <c r="M95" s="348">
        <v>0.126</v>
      </c>
      <c r="N95" s="350" t="s">
        <v>430</v>
      </c>
      <c r="O95" s="348" t="s">
        <v>430</v>
      </c>
      <c r="P95" s="348" t="s">
        <v>430</v>
      </c>
      <c r="Q95" s="348" t="s">
        <v>430</v>
      </c>
      <c r="R95" s="348" t="s">
        <v>430</v>
      </c>
      <c r="S95" s="348">
        <v>3.2216</v>
      </c>
      <c r="T95" s="348">
        <v>14.5586</v>
      </c>
      <c r="U95" s="348">
        <v>-1.0427999999999999</v>
      </c>
      <c r="V95" s="348" t="s">
        <v>430</v>
      </c>
      <c r="W95" s="348">
        <v>1.2199</v>
      </c>
      <c r="X95" s="348">
        <v>1.728</v>
      </c>
      <c r="Y95" s="374"/>
      <c r="Z95" s="346">
        <v>24</v>
      </c>
      <c r="AA95" s="346">
        <v>25</v>
      </c>
      <c r="AB95" s="346">
        <v>21</v>
      </c>
      <c r="AC95" s="346">
        <v>22</v>
      </c>
      <c r="AD95" s="346">
        <v>26</v>
      </c>
      <c r="AE95" s="346" t="s">
        <v>430</v>
      </c>
      <c r="AF95" s="346" t="s">
        <v>430</v>
      </c>
      <c r="AG95" s="346" t="s">
        <v>430</v>
      </c>
      <c r="AH95" s="346" t="s">
        <v>430</v>
      </c>
      <c r="AI95" s="346" t="s">
        <v>430</v>
      </c>
      <c r="AJ95" s="346">
        <v>20</v>
      </c>
      <c r="AK95" s="346">
        <v>23</v>
      </c>
      <c r="AL95" s="346">
        <v>24</v>
      </c>
      <c r="AM95" s="346" t="s">
        <v>430</v>
      </c>
      <c r="AN95" s="346">
        <v>22</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12.9398976308279</v>
      </c>
      <c r="BC95" s="375">
        <v>1.07233714796575</v>
      </c>
      <c r="BD95" s="375">
        <v>-1.61371029759232E-2</v>
      </c>
      <c r="BE95" s="375">
        <v>-4.7958848932249103E-2</v>
      </c>
      <c r="BF95" s="373"/>
      <c r="BG95" s="348">
        <v>64.883099999999999</v>
      </c>
      <c r="BH95" s="348">
        <v>15.841900000000001</v>
      </c>
      <c r="BI95" s="348">
        <v>18.200700000000001</v>
      </c>
      <c r="BJ95" s="348">
        <v>1.0743</v>
      </c>
      <c r="BK95" s="373"/>
      <c r="BL95" s="372" t="s">
        <v>960</v>
      </c>
      <c r="BM95" s="372" t="s">
        <v>961</v>
      </c>
      <c r="BN95" s="372" t="s">
        <v>962</v>
      </c>
      <c r="BO95" s="372" t="s">
        <v>963</v>
      </c>
      <c r="BP95" s="372" t="s">
        <v>964</v>
      </c>
      <c r="BQ95" s="373"/>
      <c r="BR95" s="354" t="s">
        <v>555</v>
      </c>
    </row>
    <row r="96" spans="1:70" s="107" customFormat="1" x14ac:dyDescent="0.25">
      <c r="A96" s="345" t="s">
        <v>965</v>
      </c>
      <c r="B96" s="373"/>
      <c r="C96" s="719">
        <v>44011</v>
      </c>
      <c r="D96" s="373"/>
      <c r="E96" s="346">
        <v>2818.1</v>
      </c>
      <c r="F96" s="373"/>
      <c r="G96" s="347">
        <v>42.63</v>
      </c>
      <c r="H96" s="374"/>
      <c r="I96" s="348">
        <v>-0.1172</v>
      </c>
      <c r="J96" s="348">
        <v>0.87549999999999994</v>
      </c>
      <c r="K96" s="348">
        <v>3.2202999999999999</v>
      </c>
      <c r="L96" s="348">
        <v>8.2804000000000002</v>
      </c>
      <c r="M96" s="348">
        <v>11.8017</v>
      </c>
      <c r="N96" s="350">
        <v>17.4057</v>
      </c>
      <c r="O96" s="348">
        <v>6.2953000000000001</v>
      </c>
      <c r="P96" s="348">
        <v>22.066299999999998</v>
      </c>
      <c r="Q96" s="348">
        <v>18.057700000000001</v>
      </c>
      <c r="R96" s="348" t="s">
        <v>430</v>
      </c>
      <c r="S96" s="348">
        <v>4.5877999999999997</v>
      </c>
      <c r="T96" s="348">
        <v>22.605699999999999</v>
      </c>
      <c r="U96" s="348">
        <v>10.698499999999999</v>
      </c>
      <c r="V96" s="348">
        <v>13.8622</v>
      </c>
      <c r="W96" s="348">
        <v>2.8468</v>
      </c>
      <c r="X96" s="348">
        <v>26.704899999999999</v>
      </c>
      <c r="Y96" s="374"/>
      <c r="Z96" s="346">
        <v>19</v>
      </c>
      <c r="AA96" s="346">
        <v>5</v>
      </c>
      <c r="AB96" s="346">
        <v>9</v>
      </c>
      <c r="AC96" s="346">
        <v>16</v>
      </c>
      <c r="AD96" s="346">
        <v>3</v>
      </c>
      <c r="AE96" s="346">
        <v>2</v>
      </c>
      <c r="AF96" s="346">
        <v>9</v>
      </c>
      <c r="AG96" s="346">
        <v>1</v>
      </c>
      <c r="AH96" s="346">
        <v>1</v>
      </c>
      <c r="AI96" s="346" t="s">
        <v>430</v>
      </c>
      <c r="AJ96" s="346">
        <v>8</v>
      </c>
      <c r="AK96" s="346">
        <v>11</v>
      </c>
      <c r="AL96" s="346">
        <v>3</v>
      </c>
      <c r="AM96" s="346">
        <v>4</v>
      </c>
      <c r="AN96" s="346">
        <v>8</v>
      </c>
      <c r="AO96" s="373"/>
      <c r="AP96" s="348" t="s">
        <v>430</v>
      </c>
      <c r="AQ96" s="348" t="s">
        <v>430</v>
      </c>
      <c r="AR96" s="348">
        <v>18.79</v>
      </c>
      <c r="AS96" s="348">
        <v>14.38</v>
      </c>
      <c r="AT96" s="348">
        <v>22.62</v>
      </c>
      <c r="AU96" s="351"/>
      <c r="AV96" s="346" t="s">
        <v>430</v>
      </c>
      <c r="AW96" s="346" t="s">
        <v>430</v>
      </c>
      <c r="AX96" s="346">
        <v>1</v>
      </c>
      <c r="AY96" s="346">
        <v>2</v>
      </c>
      <c r="AZ96" s="346">
        <v>5</v>
      </c>
      <c r="BA96" s="362"/>
      <c r="BB96" s="348">
        <v>17.662580365011099</v>
      </c>
      <c r="BC96" s="375">
        <v>1.1595004541153699</v>
      </c>
      <c r="BD96" s="375">
        <v>7.9692005520731801E-2</v>
      </c>
      <c r="BE96" s="375">
        <v>0.65223938157538397</v>
      </c>
      <c r="BF96" s="373"/>
      <c r="BG96" s="348">
        <v>42.149900000000002</v>
      </c>
      <c r="BH96" s="348">
        <v>17.543399999999998</v>
      </c>
      <c r="BI96" s="348">
        <v>30.337800000000001</v>
      </c>
      <c r="BJ96" s="348">
        <v>9.9688999999999997</v>
      </c>
      <c r="BK96" s="373"/>
      <c r="BL96" s="372" t="s">
        <v>839</v>
      </c>
      <c r="BM96" s="372" t="s">
        <v>840</v>
      </c>
      <c r="BN96" s="372" t="s">
        <v>841</v>
      </c>
      <c r="BO96" s="372" t="s">
        <v>842</v>
      </c>
      <c r="BP96" s="372" t="s">
        <v>843</v>
      </c>
      <c r="BQ96" s="373"/>
      <c r="BR96" s="354" t="s">
        <v>476</v>
      </c>
    </row>
    <row r="97" spans="1:70" s="107" customFormat="1" x14ac:dyDescent="0.25">
      <c r="A97" s="345" t="s">
        <v>966</v>
      </c>
      <c r="B97" s="373"/>
      <c r="C97" s="719">
        <v>45174</v>
      </c>
      <c r="D97" s="373"/>
      <c r="E97" s="346">
        <v>2728.73</v>
      </c>
      <c r="F97" s="373"/>
      <c r="G97" s="347">
        <v>14.03</v>
      </c>
      <c r="H97" s="374"/>
      <c r="I97" s="348">
        <v>0</v>
      </c>
      <c r="J97" s="348">
        <v>0.50139999999999996</v>
      </c>
      <c r="K97" s="348">
        <v>3.3136999999999999</v>
      </c>
      <c r="L97" s="348">
        <v>7.5095999999999998</v>
      </c>
      <c r="M97" s="348">
        <v>3.5424000000000002</v>
      </c>
      <c r="N97" s="350">
        <v>2.1105999999999998</v>
      </c>
      <c r="O97" s="348">
        <v>-4.3651999999999997</v>
      </c>
      <c r="P97" s="348" t="s">
        <v>430</v>
      </c>
      <c r="Q97" s="348" t="s">
        <v>430</v>
      </c>
      <c r="R97" s="348" t="s">
        <v>430</v>
      </c>
      <c r="S97" s="348">
        <v>5.4886999999999997</v>
      </c>
      <c r="T97" s="348">
        <v>16.6251</v>
      </c>
      <c r="U97" s="348">
        <v>1.2265999999999999</v>
      </c>
      <c r="V97" s="348">
        <v>2.1850000000000001</v>
      </c>
      <c r="W97" s="348">
        <v>1.0079</v>
      </c>
      <c r="X97" s="348">
        <v>12.2081</v>
      </c>
      <c r="Y97" s="374"/>
      <c r="Z97" s="346">
        <v>16</v>
      </c>
      <c r="AA97" s="346">
        <v>10</v>
      </c>
      <c r="AB97" s="346">
        <v>8</v>
      </c>
      <c r="AC97" s="346">
        <v>19</v>
      </c>
      <c r="AD97" s="346">
        <v>18</v>
      </c>
      <c r="AE97" s="346">
        <v>22</v>
      </c>
      <c r="AF97" s="346">
        <v>23</v>
      </c>
      <c r="AG97" s="346" t="s">
        <v>430</v>
      </c>
      <c r="AH97" s="346" t="s">
        <v>430</v>
      </c>
      <c r="AI97" s="346" t="s">
        <v>430</v>
      </c>
      <c r="AJ97" s="346">
        <v>5</v>
      </c>
      <c r="AK97" s="346">
        <v>20</v>
      </c>
      <c r="AL97" s="346">
        <v>20</v>
      </c>
      <c r="AM97" s="346">
        <v>22</v>
      </c>
      <c r="AN97" s="346">
        <v>24</v>
      </c>
      <c r="AO97" s="373"/>
      <c r="AP97" s="348" t="s">
        <v>430</v>
      </c>
      <c r="AQ97" s="348" t="s">
        <v>430</v>
      </c>
      <c r="AR97" s="348" t="s">
        <v>430</v>
      </c>
      <c r="AS97" s="348">
        <v>4.3</v>
      </c>
      <c r="AT97" s="348">
        <v>8.7899999999999991</v>
      </c>
      <c r="AU97" s="351"/>
      <c r="AV97" s="346" t="s">
        <v>430</v>
      </c>
      <c r="AW97" s="346" t="s">
        <v>430</v>
      </c>
      <c r="AX97" s="346" t="s">
        <v>430</v>
      </c>
      <c r="AY97" s="346">
        <v>20</v>
      </c>
      <c r="AZ97" s="346">
        <v>18</v>
      </c>
      <c r="BA97" s="362"/>
      <c r="BB97" s="348">
        <v>16.5881246947426</v>
      </c>
      <c r="BC97" s="375">
        <v>1.0216310166909</v>
      </c>
      <c r="BD97" s="375">
        <v>3.7200113078165897E-2</v>
      </c>
      <c r="BE97" s="375">
        <v>2.15764226783174E-2</v>
      </c>
      <c r="BF97" s="373"/>
      <c r="BG97" s="348">
        <v>52.670299999999997</v>
      </c>
      <c r="BH97" s="348">
        <v>29.0822</v>
      </c>
      <c r="BI97" s="348">
        <v>15.265499999999999</v>
      </c>
      <c r="BJ97" s="348">
        <v>2.9820000000000002</v>
      </c>
      <c r="BK97" s="373"/>
      <c r="BL97" s="372" t="s">
        <v>845</v>
      </c>
      <c r="BM97" s="372" t="s">
        <v>846</v>
      </c>
      <c r="BN97" s="372" t="s">
        <v>847</v>
      </c>
      <c r="BO97" s="372" t="s">
        <v>848</v>
      </c>
      <c r="BP97" s="372" t="s">
        <v>849</v>
      </c>
      <c r="BQ97" s="373"/>
      <c r="BR97" s="354" t="s">
        <v>555</v>
      </c>
    </row>
    <row r="98" spans="1:70" s="107" customFormat="1" x14ac:dyDescent="0.25">
      <c r="A98" s="345" t="s">
        <v>967</v>
      </c>
      <c r="B98" s="373"/>
      <c r="C98" s="719">
        <v>41275</v>
      </c>
      <c r="D98" s="373"/>
      <c r="E98" s="346">
        <v>2442.94</v>
      </c>
      <c r="F98" s="373"/>
      <c r="G98" s="347">
        <v>60.18</v>
      </c>
      <c r="H98" s="374"/>
      <c r="I98" s="348">
        <v>4.99E-2</v>
      </c>
      <c r="J98" s="348">
        <v>0.2165</v>
      </c>
      <c r="K98" s="348">
        <v>2.5912000000000002</v>
      </c>
      <c r="L98" s="348">
        <v>8.8836999999999993</v>
      </c>
      <c r="M98" s="348">
        <v>4.7154999999999996</v>
      </c>
      <c r="N98" s="350">
        <v>7.4642999999999997</v>
      </c>
      <c r="O98" s="348">
        <v>5.2751999999999999</v>
      </c>
      <c r="P98" s="348">
        <v>13.3592</v>
      </c>
      <c r="Q98" s="348">
        <v>12.1694</v>
      </c>
      <c r="R98" s="348">
        <v>13.8436</v>
      </c>
      <c r="S98" s="348">
        <v>3.7050000000000001</v>
      </c>
      <c r="T98" s="348">
        <v>18.862300000000001</v>
      </c>
      <c r="U98" s="348">
        <v>3.2955999999999999</v>
      </c>
      <c r="V98" s="348">
        <v>6.8727</v>
      </c>
      <c r="W98" s="348">
        <v>2.1558000000000002</v>
      </c>
      <c r="X98" s="348">
        <v>13.3711</v>
      </c>
      <c r="Y98" s="374"/>
      <c r="Z98" s="346">
        <v>12</v>
      </c>
      <c r="AA98" s="346">
        <v>18</v>
      </c>
      <c r="AB98" s="346">
        <v>15</v>
      </c>
      <c r="AC98" s="346">
        <v>12</v>
      </c>
      <c r="AD98" s="346">
        <v>16</v>
      </c>
      <c r="AE98" s="346">
        <v>15</v>
      </c>
      <c r="AF98" s="346">
        <v>12</v>
      </c>
      <c r="AG98" s="346">
        <v>14</v>
      </c>
      <c r="AH98" s="346">
        <v>8</v>
      </c>
      <c r="AI98" s="346">
        <v>6</v>
      </c>
      <c r="AJ98" s="346">
        <v>17</v>
      </c>
      <c r="AK98" s="346">
        <v>15</v>
      </c>
      <c r="AL98" s="346">
        <v>16</v>
      </c>
      <c r="AM98" s="346">
        <v>16</v>
      </c>
      <c r="AN98" s="346">
        <v>11</v>
      </c>
      <c r="AO98" s="373"/>
      <c r="AP98" s="348">
        <v>14.94</v>
      </c>
      <c r="AQ98" s="348">
        <v>15.3</v>
      </c>
      <c r="AR98" s="348">
        <v>12.33</v>
      </c>
      <c r="AS98" s="348">
        <v>9.08</v>
      </c>
      <c r="AT98" s="348">
        <v>12.87</v>
      </c>
      <c r="AU98" s="351"/>
      <c r="AV98" s="346">
        <v>7</v>
      </c>
      <c r="AW98" s="346">
        <v>7</v>
      </c>
      <c r="AX98" s="346">
        <v>9</v>
      </c>
      <c r="AY98" s="346">
        <v>12</v>
      </c>
      <c r="AZ98" s="346">
        <v>15</v>
      </c>
      <c r="BA98" s="362"/>
      <c r="BB98" s="348">
        <v>14.154566901106</v>
      </c>
      <c r="BC98" s="375">
        <v>0.97553000941597601</v>
      </c>
      <c r="BD98" s="375">
        <v>5.0165278947882801E-2</v>
      </c>
      <c r="BE98" s="375">
        <v>7.4583592150647096E-2</v>
      </c>
      <c r="BF98" s="373"/>
      <c r="BG98" s="348">
        <v>55.9818</v>
      </c>
      <c r="BH98" s="348">
        <v>16.023299999999999</v>
      </c>
      <c r="BI98" s="348">
        <v>26.136099999999999</v>
      </c>
      <c r="BJ98" s="348">
        <v>1.8588</v>
      </c>
      <c r="BK98" s="373"/>
      <c r="BL98" s="372" t="s">
        <v>851</v>
      </c>
      <c r="BM98" s="372" t="s">
        <v>852</v>
      </c>
      <c r="BN98" s="372" t="s">
        <v>853</v>
      </c>
      <c r="BO98" s="372" t="s">
        <v>854</v>
      </c>
      <c r="BP98" s="372" t="s">
        <v>855</v>
      </c>
      <c r="BQ98" s="373"/>
      <c r="BR98" s="354" t="s">
        <v>548</v>
      </c>
    </row>
    <row r="99" spans="1:70" s="107" customFormat="1" x14ac:dyDescent="0.25">
      <c r="A99" s="345" t="s">
        <v>968</v>
      </c>
      <c r="B99" s="373"/>
      <c r="C99" s="719">
        <v>45107</v>
      </c>
      <c r="D99" s="373"/>
      <c r="E99" s="346">
        <v>2242.39</v>
      </c>
      <c r="F99" s="373"/>
      <c r="G99" s="347">
        <v>17.3369</v>
      </c>
      <c r="H99" s="374"/>
      <c r="I99" s="348">
        <v>0.13109999999999999</v>
      </c>
      <c r="J99" s="348">
        <v>-6.9199999999999998E-2</v>
      </c>
      <c r="K99" s="348">
        <v>3.7784</v>
      </c>
      <c r="L99" s="348">
        <v>13.666700000000001</v>
      </c>
      <c r="M99" s="348">
        <v>11.4125</v>
      </c>
      <c r="N99" s="350">
        <v>13.2531</v>
      </c>
      <c r="O99" s="348">
        <v>6.4973000000000001</v>
      </c>
      <c r="P99" s="348">
        <v>19.7514</v>
      </c>
      <c r="Q99" s="348" t="s">
        <v>430</v>
      </c>
      <c r="R99" s="348" t="s">
        <v>430</v>
      </c>
      <c r="S99" s="348">
        <v>6.4077000000000002</v>
      </c>
      <c r="T99" s="348">
        <v>26.3171</v>
      </c>
      <c r="U99" s="348">
        <v>9.5725999999999996</v>
      </c>
      <c r="V99" s="348">
        <v>13.064</v>
      </c>
      <c r="W99" s="348">
        <v>2.8603000000000001</v>
      </c>
      <c r="X99" s="348">
        <v>19.264900000000001</v>
      </c>
      <c r="Y99" s="374"/>
      <c r="Z99" s="346">
        <v>7</v>
      </c>
      <c r="AA99" s="346">
        <v>21</v>
      </c>
      <c r="AB99" s="346">
        <v>5</v>
      </c>
      <c r="AC99" s="346">
        <v>2</v>
      </c>
      <c r="AD99" s="346">
        <v>6</v>
      </c>
      <c r="AE99" s="346">
        <v>7</v>
      </c>
      <c r="AF99" s="346">
        <v>8</v>
      </c>
      <c r="AG99" s="346">
        <v>4</v>
      </c>
      <c r="AH99" s="346" t="s">
        <v>430</v>
      </c>
      <c r="AI99" s="346" t="s">
        <v>430</v>
      </c>
      <c r="AJ99" s="346">
        <v>4</v>
      </c>
      <c r="AK99" s="346">
        <v>3</v>
      </c>
      <c r="AL99" s="346">
        <v>5</v>
      </c>
      <c r="AM99" s="346">
        <v>5</v>
      </c>
      <c r="AN99" s="346">
        <v>7</v>
      </c>
      <c r="AO99" s="373"/>
      <c r="AP99" s="348" t="s">
        <v>430</v>
      </c>
      <c r="AQ99" s="348" t="s">
        <v>430</v>
      </c>
      <c r="AR99" s="348" t="s">
        <v>430</v>
      </c>
      <c r="AS99" s="348">
        <v>14.01</v>
      </c>
      <c r="AT99" s="348">
        <v>23.59</v>
      </c>
      <c r="AU99" s="351"/>
      <c r="AV99" s="346" t="s">
        <v>430</v>
      </c>
      <c r="AW99" s="346" t="s">
        <v>430</v>
      </c>
      <c r="AX99" s="346" t="s">
        <v>430</v>
      </c>
      <c r="AY99" s="346">
        <v>3</v>
      </c>
      <c r="AZ99" s="346">
        <v>4</v>
      </c>
      <c r="BA99" s="362"/>
      <c r="BB99" s="348">
        <v>15.656098409291999</v>
      </c>
      <c r="BC99" s="375">
        <v>1.0557550040202199</v>
      </c>
      <c r="BD99" s="375">
        <v>7.2870152920339507E-2</v>
      </c>
      <c r="BE99" s="375">
        <v>0.45311754877097499</v>
      </c>
      <c r="BF99" s="373"/>
      <c r="BG99" s="348">
        <v>48.862200000000001</v>
      </c>
      <c r="BH99" s="348">
        <v>13.5654</v>
      </c>
      <c r="BI99" s="348">
        <v>32.668399999999998</v>
      </c>
      <c r="BJ99" s="348">
        <v>4.9039999999999999</v>
      </c>
      <c r="BK99" s="373"/>
      <c r="BL99" s="372" t="s">
        <v>857</v>
      </c>
      <c r="BM99" s="372" t="s">
        <v>858</v>
      </c>
      <c r="BN99" s="372" t="s">
        <v>859</v>
      </c>
      <c r="BO99" s="372" t="s">
        <v>860</v>
      </c>
      <c r="BP99" s="372" t="s">
        <v>861</v>
      </c>
      <c r="BQ99" s="373"/>
      <c r="BR99" s="354" t="s">
        <v>443</v>
      </c>
    </row>
    <row r="100" spans="1:70" s="107" customFormat="1" x14ac:dyDescent="0.25">
      <c r="A100" s="345" t="s">
        <v>969</v>
      </c>
      <c r="B100" s="373"/>
      <c r="C100" s="719">
        <v>44810</v>
      </c>
      <c r="D100" s="373"/>
      <c r="E100" s="346">
        <v>2016.39</v>
      </c>
      <c r="F100" s="373"/>
      <c r="G100" s="347">
        <v>15.499499999999999</v>
      </c>
      <c r="H100" s="374"/>
      <c r="I100" s="348">
        <v>-0.28120000000000001</v>
      </c>
      <c r="J100" s="348">
        <v>-0.68049999999999999</v>
      </c>
      <c r="K100" s="348">
        <v>0.77039999999999997</v>
      </c>
      <c r="L100" s="348">
        <v>5.1647999999999996</v>
      </c>
      <c r="M100" s="348">
        <v>-1.8845000000000001</v>
      </c>
      <c r="N100" s="350">
        <v>0.23860000000000001</v>
      </c>
      <c r="O100" s="348">
        <v>3.0648</v>
      </c>
      <c r="P100" s="348">
        <v>11.241199999999999</v>
      </c>
      <c r="Q100" s="348" t="s">
        <v>430</v>
      </c>
      <c r="R100" s="348" t="s">
        <v>430</v>
      </c>
      <c r="S100" s="348">
        <v>2.5851999999999999</v>
      </c>
      <c r="T100" s="348">
        <v>12.4415</v>
      </c>
      <c r="U100" s="348">
        <v>-3.7483</v>
      </c>
      <c r="V100" s="348">
        <v>1.0971</v>
      </c>
      <c r="W100" s="348">
        <v>0.85240000000000005</v>
      </c>
      <c r="X100" s="348">
        <v>11.773999999999999</v>
      </c>
      <c r="Y100" s="374"/>
      <c r="Z100" s="346">
        <v>25</v>
      </c>
      <c r="AA100" s="346">
        <v>27</v>
      </c>
      <c r="AB100" s="346">
        <v>26</v>
      </c>
      <c r="AC100" s="346">
        <v>25</v>
      </c>
      <c r="AD100" s="346">
        <v>29</v>
      </c>
      <c r="AE100" s="346">
        <v>25</v>
      </c>
      <c r="AF100" s="346">
        <v>17</v>
      </c>
      <c r="AG100" s="346">
        <v>19</v>
      </c>
      <c r="AH100" s="346" t="s">
        <v>430</v>
      </c>
      <c r="AI100" s="346" t="s">
        <v>430</v>
      </c>
      <c r="AJ100" s="346">
        <v>23</v>
      </c>
      <c r="AK100" s="346">
        <v>27</v>
      </c>
      <c r="AL100" s="346">
        <v>29</v>
      </c>
      <c r="AM100" s="346">
        <v>24</v>
      </c>
      <c r="AN100" s="346">
        <v>26</v>
      </c>
      <c r="AO100" s="373"/>
      <c r="AP100" s="348" t="s">
        <v>430</v>
      </c>
      <c r="AQ100" s="348" t="s">
        <v>430</v>
      </c>
      <c r="AR100" s="348" t="s">
        <v>430</v>
      </c>
      <c r="AS100" s="348">
        <v>5.99</v>
      </c>
      <c r="AT100" s="348">
        <v>1.98</v>
      </c>
      <c r="AU100" s="351"/>
      <c r="AV100" s="346" t="s">
        <v>430</v>
      </c>
      <c r="AW100" s="346" t="s">
        <v>430</v>
      </c>
      <c r="AX100" s="346" t="s">
        <v>430</v>
      </c>
      <c r="AY100" s="346">
        <v>19</v>
      </c>
      <c r="AZ100" s="346">
        <v>24</v>
      </c>
      <c r="BA100" s="362"/>
      <c r="BB100" s="348">
        <v>13.1586889571211</v>
      </c>
      <c r="BC100" s="375">
        <v>0.89465908927986404</v>
      </c>
      <c r="BD100" s="375">
        <v>4.0630803306732702E-2</v>
      </c>
      <c r="BE100" s="375">
        <v>-7.3639581191798101E-2</v>
      </c>
      <c r="BF100" s="373"/>
      <c r="BG100" s="348">
        <v>66.374499999999998</v>
      </c>
      <c r="BH100" s="348">
        <v>13.0305</v>
      </c>
      <c r="BI100" s="348">
        <v>19.517099999999999</v>
      </c>
      <c r="BJ100" s="348">
        <v>1.0779000000000001</v>
      </c>
      <c r="BK100" s="373"/>
      <c r="BL100" s="372" t="s">
        <v>863</v>
      </c>
      <c r="BM100" s="372" t="s">
        <v>864</v>
      </c>
      <c r="BN100" s="372" t="s">
        <v>865</v>
      </c>
      <c r="BO100" s="372" t="s">
        <v>866</v>
      </c>
      <c r="BP100" s="372" t="s">
        <v>867</v>
      </c>
      <c r="BQ100" s="373"/>
      <c r="BR100" s="354" t="s">
        <v>443</v>
      </c>
    </row>
    <row r="101" spans="1:70" s="107" customFormat="1" x14ac:dyDescent="0.25">
      <c r="A101" s="345" t="s">
        <v>970</v>
      </c>
      <c r="B101" s="373"/>
      <c r="C101" s="719">
        <v>44431</v>
      </c>
      <c r="D101" s="373"/>
      <c r="E101" s="346">
        <v>1598.74</v>
      </c>
      <c r="F101" s="373"/>
      <c r="G101" s="347">
        <v>17.690999999999999</v>
      </c>
      <c r="H101" s="374"/>
      <c r="I101" s="348">
        <v>6.3299999999999995E-2</v>
      </c>
      <c r="J101" s="348">
        <v>-0.1163</v>
      </c>
      <c r="K101" s="348">
        <v>1.9878</v>
      </c>
      <c r="L101" s="348">
        <v>6.4984999999999999</v>
      </c>
      <c r="M101" s="348">
        <v>0.22259999999999999</v>
      </c>
      <c r="N101" s="350">
        <v>3.8033999999999999</v>
      </c>
      <c r="O101" s="348">
        <v>2.4958999999999998</v>
      </c>
      <c r="P101" s="348">
        <v>12.633599999999999</v>
      </c>
      <c r="Q101" s="348" t="s">
        <v>430</v>
      </c>
      <c r="R101" s="348" t="s">
        <v>430</v>
      </c>
      <c r="S101" s="348">
        <v>3.2936000000000001</v>
      </c>
      <c r="T101" s="348">
        <v>13.970800000000001</v>
      </c>
      <c r="U101" s="348">
        <v>-1.6068</v>
      </c>
      <c r="V101" s="348">
        <v>2.7239</v>
      </c>
      <c r="W101" s="348">
        <v>1.4583999999999999</v>
      </c>
      <c r="X101" s="348">
        <v>12.1492</v>
      </c>
      <c r="Y101" s="374"/>
      <c r="Z101" s="346">
        <v>11</v>
      </c>
      <c r="AA101" s="346">
        <v>22</v>
      </c>
      <c r="AB101" s="346">
        <v>20</v>
      </c>
      <c r="AC101" s="346">
        <v>21</v>
      </c>
      <c r="AD101" s="346">
        <v>25</v>
      </c>
      <c r="AE101" s="346">
        <v>20</v>
      </c>
      <c r="AF101" s="346">
        <v>19</v>
      </c>
      <c r="AG101" s="346">
        <v>16</v>
      </c>
      <c r="AH101" s="346" t="s">
        <v>430</v>
      </c>
      <c r="AI101" s="346" t="s">
        <v>430</v>
      </c>
      <c r="AJ101" s="346">
        <v>19</v>
      </c>
      <c r="AK101" s="346">
        <v>26</v>
      </c>
      <c r="AL101" s="346">
        <v>26</v>
      </c>
      <c r="AM101" s="346">
        <v>21</v>
      </c>
      <c r="AN101" s="346">
        <v>20</v>
      </c>
      <c r="AO101" s="373"/>
      <c r="AP101" s="348" t="s">
        <v>430</v>
      </c>
      <c r="AQ101" s="348" t="s">
        <v>430</v>
      </c>
      <c r="AR101" s="348">
        <v>11.83</v>
      </c>
      <c r="AS101" s="348">
        <v>6.74</v>
      </c>
      <c r="AT101" s="348">
        <v>5.04</v>
      </c>
      <c r="AU101" s="351"/>
      <c r="AV101" s="346" t="s">
        <v>430</v>
      </c>
      <c r="AW101" s="346" t="s">
        <v>430</v>
      </c>
      <c r="AX101" s="346">
        <v>10</v>
      </c>
      <c r="AY101" s="346">
        <v>17</v>
      </c>
      <c r="AZ101" s="346">
        <v>23</v>
      </c>
      <c r="BA101" s="362"/>
      <c r="BB101" s="348">
        <v>14.415030612385999</v>
      </c>
      <c r="BC101" s="375">
        <v>0.99260418720661503</v>
      </c>
      <c r="BD101" s="375">
        <v>4.6285188141809999E-2</v>
      </c>
      <c r="BE101" s="375">
        <v>-7.67913402338682E-3</v>
      </c>
      <c r="BF101" s="373"/>
      <c r="BG101" s="348">
        <v>57.892899999999997</v>
      </c>
      <c r="BH101" s="348">
        <v>21.728000000000002</v>
      </c>
      <c r="BI101" s="348">
        <v>15.7004</v>
      </c>
      <c r="BJ101" s="348">
        <v>4.6787000000000001</v>
      </c>
      <c r="BK101" s="373"/>
      <c r="BL101" s="372" t="s">
        <v>869</v>
      </c>
      <c r="BM101" s="372" t="s">
        <v>870</v>
      </c>
      <c r="BN101" s="372" t="s">
        <v>871</v>
      </c>
      <c r="BO101" s="372" t="s">
        <v>872</v>
      </c>
      <c r="BP101" s="372" t="s">
        <v>873</v>
      </c>
      <c r="BQ101" s="373"/>
      <c r="BR101" s="354" t="s">
        <v>476</v>
      </c>
    </row>
    <row r="102" spans="1:70" s="107" customFormat="1" x14ac:dyDescent="0.25">
      <c r="A102" s="345" t="s">
        <v>971</v>
      </c>
      <c r="B102" s="373"/>
      <c r="C102" s="719">
        <v>44978</v>
      </c>
      <c r="D102" s="373"/>
      <c r="E102" s="346">
        <v>1538.17</v>
      </c>
      <c r="F102" s="373"/>
      <c r="G102" s="347">
        <v>21.231400000000001</v>
      </c>
      <c r="H102" s="374"/>
      <c r="I102" s="348">
        <v>-0.56159999999999999</v>
      </c>
      <c r="J102" s="348">
        <v>0.43049999999999999</v>
      </c>
      <c r="K102" s="348">
        <v>2.8414000000000001</v>
      </c>
      <c r="L102" s="348">
        <v>12.869300000000001</v>
      </c>
      <c r="M102" s="348">
        <v>11.775399999999999</v>
      </c>
      <c r="N102" s="350">
        <v>16.234500000000001</v>
      </c>
      <c r="O102" s="348">
        <v>8.8394999999999992</v>
      </c>
      <c r="P102" s="348">
        <v>20.195399999999999</v>
      </c>
      <c r="Q102" s="348" t="s">
        <v>430</v>
      </c>
      <c r="R102" s="348" t="s">
        <v>430</v>
      </c>
      <c r="S102" s="348">
        <v>4.2789000000000001</v>
      </c>
      <c r="T102" s="348">
        <v>25.669699999999999</v>
      </c>
      <c r="U102" s="348">
        <v>10.014099999999999</v>
      </c>
      <c r="V102" s="348">
        <v>15.928000000000001</v>
      </c>
      <c r="W102" s="348">
        <v>3.2740999999999998</v>
      </c>
      <c r="X102" s="348">
        <v>24.178999999999998</v>
      </c>
      <c r="Y102" s="374"/>
      <c r="Z102" s="346">
        <v>28</v>
      </c>
      <c r="AA102" s="346">
        <v>13</v>
      </c>
      <c r="AB102" s="346">
        <v>12</v>
      </c>
      <c r="AC102" s="346">
        <v>4</v>
      </c>
      <c r="AD102" s="346">
        <v>4</v>
      </c>
      <c r="AE102" s="346">
        <v>4</v>
      </c>
      <c r="AF102" s="346">
        <v>2</v>
      </c>
      <c r="AG102" s="346">
        <v>3</v>
      </c>
      <c r="AH102" s="346" t="s">
        <v>430</v>
      </c>
      <c r="AI102" s="346" t="s">
        <v>430</v>
      </c>
      <c r="AJ102" s="346">
        <v>12</v>
      </c>
      <c r="AK102" s="346">
        <v>5</v>
      </c>
      <c r="AL102" s="346">
        <v>4</v>
      </c>
      <c r="AM102" s="346">
        <v>1</v>
      </c>
      <c r="AN102" s="346">
        <v>5</v>
      </c>
      <c r="AO102" s="373"/>
      <c r="AP102" s="348" t="s">
        <v>430</v>
      </c>
      <c r="AQ102" s="348" t="s">
        <v>430</v>
      </c>
      <c r="AR102" s="348" t="s">
        <v>430</v>
      </c>
      <c r="AS102" s="348">
        <v>15.51</v>
      </c>
      <c r="AT102" s="348">
        <v>25.08</v>
      </c>
      <c r="AU102" s="351"/>
      <c r="AV102" s="346" t="s">
        <v>430</v>
      </c>
      <c r="AW102" s="346" t="s">
        <v>430</v>
      </c>
      <c r="AX102" s="346" t="s">
        <v>430</v>
      </c>
      <c r="AY102" s="346">
        <v>1</v>
      </c>
      <c r="AZ102" s="346">
        <v>1</v>
      </c>
      <c r="BA102" s="362"/>
      <c r="BB102" s="348">
        <v>16.515787392252101</v>
      </c>
      <c r="BC102" s="375">
        <v>1.11354278694814</v>
      </c>
      <c r="BD102" s="375">
        <v>7.7065257716676702E-2</v>
      </c>
      <c r="BE102" s="375">
        <v>0.51568450738607696</v>
      </c>
      <c r="BF102" s="373"/>
      <c r="BG102" s="348">
        <v>50.298400000000001</v>
      </c>
      <c r="BH102" s="348">
        <v>15.301299999999999</v>
      </c>
      <c r="BI102" s="348">
        <v>26.658300000000001</v>
      </c>
      <c r="BJ102" s="348">
        <v>7.742</v>
      </c>
      <c r="BK102" s="373"/>
      <c r="BL102" s="372" t="s">
        <v>875</v>
      </c>
      <c r="BM102" s="372" t="s">
        <v>876</v>
      </c>
      <c r="BN102" s="372" t="s">
        <v>877</v>
      </c>
      <c r="BO102" s="372" t="s">
        <v>878</v>
      </c>
      <c r="BP102" s="372" t="s">
        <v>879</v>
      </c>
      <c r="BQ102" s="373"/>
      <c r="BR102" s="354" t="s">
        <v>611</v>
      </c>
    </row>
    <row r="103" spans="1:70" s="107" customFormat="1" x14ac:dyDescent="0.25">
      <c r="A103" s="345" t="s">
        <v>972</v>
      </c>
      <c r="B103" s="373"/>
      <c r="C103" s="719">
        <v>44790</v>
      </c>
      <c r="D103" s="373"/>
      <c r="E103" s="346">
        <v>1278.98</v>
      </c>
      <c r="F103" s="373"/>
      <c r="G103" s="347">
        <v>17.269100000000002</v>
      </c>
      <c r="H103" s="374"/>
      <c r="I103" s="348">
        <v>0.1444</v>
      </c>
      <c r="J103" s="348">
        <v>0.4572</v>
      </c>
      <c r="K103" s="348">
        <v>2.8584000000000001</v>
      </c>
      <c r="L103" s="348">
        <v>8.2444000000000006</v>
      </c>
      <c r="M103" s="348">
        <v>5.3958000000000004</v>
      </c>
      <c r="N103" s="350">
        <v>7.7534000000000001</v>
      </c>
      <c r="O103" s="348">
        <v>4.3379000000000003</v>
      </c>
      <c r="P103" s="348">
        <v>14.8812</v>
      </c>
      <c r="Q103" s="348" t="s">
        <v>430</v>
      </c>
      <c r="R103" s="348" t="s">
        <v>430</v>
      </c>
      <c r="S103" s="348">
        <v>4.5693000000000001</v>
      </c>
      <c r="T103" s="348">
        <v>18.958600000000001</v>
      </c>
      <c r="U103" s="348">
        <v>4.0019</v>
      </c>
      <c r="V103" s="348">
        <v>9.7579999999999991</v>
      </c>
      <c r="W103" s="348">
        <v>1.6206</v>
      </c>
      <c r="X103" s="348">
        <v>14.667299999999999</v>
      </c>
      <c r="Y103" s="374"/>
      <c r="Z103" s="346">
        <v>5</v>
      </c>
      <c r="AA103" s="346">
        <v>12</v>
      </c>
      <c r="AB103" s="346">
        <v>11</v>
      </c>
      <c r="AC103" s="346">
        <v>17</v>
      </c>
      <c r="AD103" s="346">
        <v>15</v>
      </c>
      <c r="AE103" s="346">
        <v>11</v>
      </c>
      <c r="AF103" s="346">
        <v>15</v>
      </c>
      <c r="AG103" s="346">
        <v>9</v>
      </c>
      <c r="AH103" s="346" t="s">
        <v>430</v>
      </c>
      <c r="AI103" s="346" t="s">
        <v>430</v>
      </c>
      <c r="AJ103" s="346">
        <v>9</v>
      </c>
      <c r="AK103" s="346">
        <v>14</v>
      </c>
      <c r="AL103" s="346">
        <v>14</v>
      </c>
      <c r="AM103" s="346">
        <v>9</v>
      </c>
      <c r="AN103" s="346">
        <v>19</v>
      </c>
      <c r="AO103" s="373"/>
      <c r="AP103" s="348" t="s">
        <v>430</v>
      </c>
      <c r="AQ103" s="348" t="s">
        <v>430</v>
      </c>
      <c r="AR103" s="348" t="s">
        <v>430</v>
      </c>
      <c r="AS103" s="348">
        <v>9.8000000000000007</v>
      </c>
      <c r="AT103" s="348">
        <v>14.28</v>
      </c>
      <c r="AU103" s="351"/>
      <c r="AV103" s="346" t="s">
        <v>430</v>
      </c>
      <c r="AW103" s="346" t="s">
        <v>430</v>
      </c>
      <c r="AX103" s="346" t="s">
        <v>430</v>
      </c>
      <c r="AY103" s="346">
        <v>10</v>
      </c>
      <c r="AZ103" s="346">
        <v>13</v>
      </c>
      <c r="BA103" s="362"/>
      <c r="BB103" s="348">
        <v>14.840407207013101</v>
      </c>
      <c r="BC103" s="375">
        <v>1.0103889231414001</v>
      </c>
      <c r="BD103" s="375">
        <v>5.5638348702597901E-2</v>
      </c>
      <c r="BE103" s="375">
        <v>0.138722192826223</v>
      </c>
      <c r="BF103" s="373"/>
      <c r="BG103" s="348">
        <v>56.863500000000002</v>
      </c>
      <c r="BH103" s="348">
        <v>30.347799999999999</v>
      </c>
      <c r="BI103" s="348">
        <v>9.6461199999999998</v>
      </c>
      <c r="BJ103" s="348">
        <v>3.1425800000000002</v>
      </c>
      <c r="BK103" s="373"/>
      <c r="BL103" s="372" t="s">
        <v>881</v>
      </c>
      <c r="BM103" s="372" t="s">
        <v>882</v>
      </c>
      <c r="BN103" s="372" t="s">
        <v>883</v>
      </c>
      <c r="BO103" s="372" t="s">
        <v>884</v>
      </c>
      <c r="BP103" s="372" t="s">
        <v>885</v>
      </c>
      <c r="BQ103" s="373"/>
      <c r="BR103" s="354" t="s">
        <v>436</v>
      </c>
    </row>
    <row r="104" spans="1:70" s="107" customFormat="1" x14ac:dyDescent="0.25">
      <c r="A104" s="345" t="s">
        <v>973</v>
      </c>
      <c r="B104" s="373"/>
      <c r="C104" s="719">
        <v>41275</v>
      </c>
      <c r="D104" s="373"/>
      <c r="E104" s="346">
        <v>1115.78</v>
      </c>
      <c r="F104" s="373"/>
      <c r="G104" s="347">
        <v>121.8438</v>
      </c>
      <c r="H104" s="374"/>
      <c r="I104" s="348">
        <v>0.14019999999999999</v>
      </c>
      <c r="J104" s="348">
        <v>1.2513000000000001</v>
      </c>
      <c r="K104" s="348">
        <v>4.6124999999999998</v>
      </c>
      <c r="L104" s="348">
        <v>16.328800000000001</v>
      </c>
      <c r="M104" s="348">
        <v>11.522500000000001</v>
      </c>
      <c r="N104" s="350">
        <v>15.2887</v>
      </c>
      <c r="O104" s="348">
        <v>5.9189999999999996</v>
      </c>
      <c r="P104" s="348">
        <v>14.4648</v>
      </c>
      <c r="Q104" s="348">
        <v>12.023</v>
      </c>
      <c r="R104" s="348">
        <v>11.5207</v>
      </c>
      <c r="S104" s="348">
        <v>6.7836999999999996</v>
      </c>
      <c r="T104" s="348">
        <v>26.499099999999999</v>
      </c>
      <c r="U104" s="348">
        <v>7.5347</v>
      </c>
      <c r="V104" s="348">
        <v>11.772399999999999</v>
      </c>
      <c r="W104" s="348">
        <v>4.3512000000000004</v>
      </c>
      <c r="X104" s="348">
        <v>11.5548</v>
      </c>
      <c r="Y104" s="374"/>
      <c r="Z104" s="346">
        <v>6</v>
      </c>
      <c r="AA104" s="346">
        <v>2</v>
      </c>
      <c r="AB104" s="346">
        <v>2</v>
      </c>
      <c r="AC104" s="346">
        <v>1</v>
      </c>
      <c r="AD104" s="346">
        <v>5</v>
      </c>
      <c r="AE104" s="346">
        <v>5</v>
      </c>
      <c r="AF104" s="346">
        <v>10</v>
      </c>
      <c r="AG104" s="346">
        <v>11</v>
      </c>
      <c r="AH104" s="346">
        <v>9</v>
      </c>
      <c r="AI104" s="346">
        <v>8</v>
      </c>
      <c r="AJ104" s="346">
        <v>1</v>
      </c>
      <c r="AK104" s="346">
        <v>2</v>
      </c>
      <c r="AL104" s="346">
        <v>8</v>
      </c>
      <c r="AM104" s="346">
        <v>7</v>
      </c>
      <c r="AN104" s="346">
        <v>1</v>
      </c>
      <c r="AO104" s="373"/>
      <c r="AP104" s="348">
        <v>13.16</v>
      </c>
      <c r="AQ104" s="348">
        <v>14.46</v>
      </c>
      <c r="AR104" s="348">
        <v>13.84</v>
      </c>
      <c r="AS104" s="348">
        <v>12.37</v>
      </c>
      <c r="AT104" s="348">
        <v>23.79</v>
      </c>
      <c r="AU104" s="351"/>
      <c r="AV104" s="346">
        <v>8</v>
      </c>
      <c r="AW104" s="346">
        <v>9</v>
      </c>
      <c r="AX104" s="346">
        <v>6</v>
      </c>
      <c r="AY104" s="346">
        <v>6</v>
      </c>
      <c r="AZ104" s="346">
        <v>3</v>
      </c>
      <c r="BA104" s="362"/>
      <c r="BB104" s="348">
        <v>16.6443202202483</v>
      </c>
      <c r="BC104" s="375">
        <v>1.0765072025652</v>
      </c>
      <c r="BD104" s="375">
        <v>4.9120037317800701E-2</v>
      </c>
      <c r="BE104" s="375">
        <v>8.5641591069328699E-2</v>
      </c>
      <c r="BF104" s="373"/>
      <c r="BG104" s="348">
        <v>48.0914</v>
      </c>
      <c r="BH104" s="348">
        <v>29.4682</v>
      </c>
      <c r="BI104" s="348">
        <v>19.476700000000001</v>
      </c>
      <c r="BJ104" s="348">
        <v>2.9636999999999998</v>
      </c>
      <c r="BK104" s="373"/>
      <c r="BL104" s="372" t="s">
        <v>887</v>
      </c>
      <c r="BM104" s="372" t="s">
        <v>888</v>
      </c>
      <c r="BN104" s="372" t="s">
        <v>889</v>
      </c>
      <c r="BO104" s="372" t="s">
        <v>890</v>
      </c>
      <c r="BP104" s="372" t="s">
        <v>891</v>
      </c>
      <c r="BQ104" s="373"/>
      <c r="BR104" s="354" t="s">
        <v>476</v>
      </c>
    </row>
    <row r="105" spans="1:70" s="107" customFormat="1" x14ac:dyDescent="0.25">
      <c r="A105" s="345" t="s">
        <v>974</v>
      </c>
      <c r="B105" s="373"/>
      <c r="C105" s="719">
        <v>45408</v>
      </c>
      <c r="D105" s="373"/>
      <c r="E105" s="346">
        <v>1024.81</v>
      </c>
      <c r="F105" s="373"/>
      <c r="G105" s="347">
        <v>12.92</v>
      </c>
      <c r="H105" s="374"/>
      <c r="I105" s="348">
        <v>0.155</v>
      </c>
      <c r="J105" s="348">
        <v>1.0954999999999999</v>
      </c>
      <c r="K105" s="348">
        <v>5.4694000000000003</v>
      </c>
      <c r="L105" s="348">
        <v>12.937099999999999</v>
      </c>
      <c r="M105" s="348">
        <v>10.238899999999999</v>
      </c>
      <c r="N105" s="350">
        <v>13.7324</v>
      </c>
      <c r="O105" s="348">
        <v>7.9358000000000004</v>
      </c>
      <c r="P105" s="348" t="s">
        <v>430</v>
      </c>
      <c r="Q105" s="348" t="s">
        <v>430</v>
      </c>
      <c r="R105" s="348" t="s">
        <v>430</v>
      </c>
      <c r="S105" s="348">
        <v>6.6006999999999998</v>
      </c>
      <c r="T105" s="348">
        <v>23.400200000000002</v>
      </c>
      <c r="U105" s="348">
        <v>8.6626999999999992</v>
      </c>
      <c r="V105" s="348">
        <v>12.8384</v>
      </c>
      <c r="W105" s="348">
        <v>3.7751000000000001</v>
      </c>
      <c r="X105" s="348">
        <v>11.7902</v>
      </c>
      <c r="Y105" s="374"/>
      <c r="Z105" s="346">
        <v>4</v>
      </c>
      <c r="AA105" s="346">
        <v>3</v>
      </c>
      <c r="AB105" s="346">
        <v>1</v>
      </c>
      <c r="AC105" s="346">
        <v>3</v>
      </c>
      <c r="AD105" s="346">
        <v>7</v>
      </c>
      <c r="AE105" s="346">
        <v>6</v>
      </c>
      <c r="AF105" s="346">
        <v>4</v>
      </c>
      <c r="AG105" s="346" t="s">
        <v>430</v>
      </c>
      <c r="AH105" s="346" t="s">
        <v>430</v>
      </c>
      <c r="AI105" s="346" t="s">
        <v>430</v>
      </c>
      <c r="AJ105" s="346">
        <v>3</v>
      </c>
      <c r="AK105" s="346">
        <v>7</v>
      </c>
      <c r="AL105" s="346">
        <v>6</v>
      </c>
      <c r="AM105" s="346">
        <v>6</v>
      </c>
      <c r="AN105" s="346">
        <v>2</v>
      </c>
      <c r="AO105" s="373"/>
      <c r="AP105" s="348" t="s">
        <v>430</v>
      </c>
      <c r="AQ105" s="348" t="s">
        <v>430</v>
      </c>
      <c r="AR105" s="348" t="s">
        <v>430</v>
      </c>
      <c r="AS105" s="348" t="s">
        <v>430</v>
      </c>
      <c r="AT105" s="348">
        <v>22.41</v>
      </c>
      <c r="AU105" s="351"/>
      <c r="AV105" s="346" t="s">
        <v>430</v>
      </c>
      <c r="AW105" s="346" t="s">
        <v>430</v>
      </c>
      <c r="AX105" s="346" t="s">
        <v>430</v>
      </c>
      <c r="AY105" s="346" t="s">
        <v>430</v>
      </c>
      <c r="AZ105" s="346">
        <v>6</v>
      </c>
      <c r="BA105" s="362"/>
      <c r="BB105" s="348">
        <v>16.204058660411299</v>
      </c>
      <c r="BC105" s="375">
        <v>1.0158131123745799</v>
      </c>
      <c r="BD105" s="375">
        <v>3.9669208080576203E-2</v>
      </c>
      <c r="BE105" s="375">
        <v>0.372733822121249</v>
      </c>
      <c r="BF105" s="373"/>
      <c r="BG105" s="348">
        <v>44.445</v>
      </c>
      <c r="BH105" s="348">
        <v>26.764099999999999</v>
      </c>
      <c r="BI105" s="348">
        <v>23.937999999999999</v>
      </c>
      <c r="BJ105" s="348">
        <v>4.8529</v>
      </c>
      <c r="BK105" s="373"/>
      <c r="BL105" s="372" t="s">
        <v>893</v>
      </c>
      <c r="BM105" s="372" t="s">
        <v>894</v>
      </c>
      <c r="BN105" s="372" t="s">
        <v>895</v>
      </c>
      <c r="BO105" s="372" t="s">
        <v>896</v>
      </c>
      <c r="BP105" s="372" t="s">
        <v>897</v>
      </c>
      <c r="BQ105" s="373"/>
      <c r="BR105" s="354" t="s">
        <v>604</v>
      </c>
    </row>
    <row r="106" spans="1:70" s="107" customFormat="1" x14ac:dyDescent="0.25">
      <c r="A106" s="345" t="s">
        <v>975</v>
      </c>
      <c r="B106" s="373"/>
      <c r="C106" s="719">
        <v>45873</v>
      </c>
      <c r="D106" s="373"/>
      <c r="E106" s="346">
        <v>461.98899999999998</v>
      </c>
      <c r="F106" s="373"/>
      <c r="G106" s="347">
        <v>10.423</v>
      </c>
      <c r="H106" s="374"/>
      <c r="I106" s="348">
        <v>-9.7799999999999998E-2</v>
      </c>
      <c r="J106" s="348">
        <v>0.30890000000000001</v>
      </c>
      <c r="K106" s="348">
        <v>2.5977000000000001</v>
      </c>
      <c r="L106" s="348">
        <v>4.9965000000000002</v>
      </c>
      <c r="M106" s="348">
        <v>2.1341999999999999</v>
      </c>
      <c r="N106" s="350">
        <v>5.1660000000000004</v>
      </c>
      <c r="O106" s="348" t="s">
        <v>430</v>
      </c>
      <c r="P106" s="348" t="s">
        <v>430</v>
      </c>
      <c r="Q106" s="348" t="s">
        <v>430</v>
      </c>
      <c r="R106" s="348" t="s">
        <v>430</v>
      </c>
      <c r="S106" s="348">
        <v>3.8447</v>
      </c>
      <c r="T106" s="348">
        <v>9.6845999999999997</v>
      </c>
      <c r="U106" s="348">
        <v>1.4315</v>
      </c>
      <c r="V106" s="348">
        <v>8.0708000000000002</v>
      </c>
      <c r="W106" s="348">
        <v>2.0992000000000002</v>
      </c>
      <c r="X106" s="348">
        <v>4.1261000000000001</v>
      </c>
      <c r="Y106" s="374"/>
      <c r="Z106" s="346">
        <v>18</v>
      </c>
      <c r="AA106" s="346">
        <v>16</v>
      </c>
      <c r="AB106" s="346">
        <v>14</v>
      </c>
      <c r="AC106" s="346">
        <v>26</v>
      </c>
      <c r="AD106" s="346">
        <v>22</v>
      </c>
      <c r="AE106" s="346">
        <v>19</v>
      </c>
      <c r="AF106" s="346" t="s">
        <v>430</v>
      </c>
      <c r="AG106" s="346" t="s">
        <v>430</v>
      </c>
      <c r="AH106" s="346" t="s">
        <v>430</v>
      </c>
      <c r="AI106" s="346" t="s">
        <v>430</v>
      </c>
      <c r="AJ106" s="346">
        <v>16</v>
      </c>
      <c r="AK106" s="346">
        <v>29</v>
      </c>
      <c r="AL106" s="346">
        <v>19</v>
      </c>
      <c r="AM106" s="346">
        <v>12</v>
      </c>
      <c r="AN106" s="346">
        <v>13</v>
      </c>
      <c r="AO106" s="373"/>
      <c r="AP106" s="348" t="s">
        <v>430</v>
      </c>
      <c r="AQ106" s="348" t="s">
        <v>430</v>
      </c>
      <c r="AR106" s="348" t="s">
        <v>430</v>
      </c>
      <c r="AS106" s="348" t="s">
        <v>430</v>
      </c>
      <c r="AT106" s="348">
        <v>8.26</v>
      </c>
      <c r="AU106" s="351"/>
      <c r="AV106" s="346" t="s">
        <v>430</v>
      </c>
      <c r="AW106" s="346" t="s">
        <v>430</v>
      </c>
      <c r="AX106" s="346" t="s">
        <v>430</v>
      </c>
      <c r="AY106" s="346" t="s">
        <v>430</v>
      </c>
      <c r="AZ106" s="346">
        <v>19</v>
      </c>
      <c r="BA106" s="362"/>
      <c r="BB106" s="348">
        <v>7.2747496895289103</v>
      </c>
      <c r="BC106" s="375">
        <v>0.54007935005721597</v>
      </c>
      <c r="BD106" s="375">
        <v>-5.4653842623592205E-4</v>
      </c>
      <c r="BE106" s="375">
        <v>-1.8098169349107799E-2</v>
      </c>
      <c r="BF106" s="373"/>
      <c r="BG106" s="348">
        <v>26.041899999999998</v>
      </c>
      <c r="BH106" s="348">
        <v>40.093699999999998</v>
      </c>
      <c r="BI106" s="348">
        <v>32.587499999999999</v>
      </c>
      <c r="BJ106" s="348">
        <v>1.2768999999999999</v>
      </c>
      <c r="BK106" s="373"/>
      <c r="BL106" s="372" t="s">
        <v>899</v>
      </c>
      <c r="BM106" s="372" t="s">
        <v>900</v>
      </c>
      <c r="BN106" s="372" t="s">
        <v>901</v>
      </c>
      <c r="BO106" s="372" t="s">
        <v>902</v>
      </c>
      <c r="BP106" s="372" t="s">
        <v>903</v>
      </c>
      <c r="BQ106" s="373"/>
      <c r="BR106" s="354" t="s">
        <v>463</v>
      </c>
    </row>
    <row r="107" spans="1:70" s="107" customFormat="1" x14ac:dyDescent="0.25">
      <c r="A107" s="345" t="s">
        <v>976</v>
      </c>
      <c r="B107" s="373"/>
      <c r="C107" s="719">
        <v>41275</v>
      </c>
      <c r="D107" s="373"/>
      <c r="E107" s="346">
        <v>372.35399999999998</v>
      </c>
      <c r="F107" s="373"/>
      <c r="G107" s="347">
        <v>247.01</v>
      </c>
      <c r="H107" s="374"/>
      <c r="I107" s="348">
        <v>-8.0999999999999996E-3</v>
      </c>
      <c r="J107" s="348">
        <v>-1.3695999999999999</v>
      </c>
      <c r="K107" s="348">
        <v>3.7944</v>
      </c>
      <c r="L107" s="348">
        <v>9.5777000000000001</v>
      </c>
      <c r="M107" s="348">
        <v>7.8552</v>
      </c>
      <c r="N107" s="350">
        <v>7.5453000000000001</v>
      </c>
      <c r="O107" s="348">
        <v>1.3654999999999999</v>
      </c>
      <c r="P107" s="348">
        <v>12.7852</v>
      </c>
      <c r="Q107" s="348">
        <v>10.8187</v>
      </c>
      <c r="R107" s="348">
        <v>9.8155999999999999</v>
      </c>
      <c r="S107" s="348">
        <v>6.6721000000000004</v>
      </c>
      <c r="T107" s="348">
        <v>22.179400000000001</v>
      </c>
      <c r="U107" s="348">
        <v>5.4337</v>
      </c>
      <c r="V107" s="348">
        <v>7.7046999999999999</v>
      </c>
      <c r="W107" s="348">
        <v>0.52910000000000001</v>
      </c>
      <c r="X107" s="348">
        <v>10.4201</v>
      </c>
      <c r="Y107" s="374"/>
      <c r="Z107" s="346">
        <v>17</v>
      </c>
      <c r="AA107" s="346">
        <v>30</v>
      </c>
      <c r="AB107" s="346">
        <v>4</v>
      </c>
      <c r="AC107" s="346">
        <v>10</v>
      </c>
      <c r="AD107" s="346">
        <v>12</v>
      </c>
      <c r="AE107" s="346">
        <v>14</v>
      </c>
      <c r="AF107" s="346">
        <v>20</v>
      </c>
      <c r="AG107" s="346">
        <v>15</v>
      </c>
      <c r="AH107" s="346">
        <v>11</v>
      </c>
      <c r="AI107" s="346">
        <v>9</v>
      </c>
      <c r="AJ107" s="346">
        <v>2</v>
      </c>
      <c r="AK107" s="346">
        <v>13</v>
      </c>
      <c r="AL107" s="346">
        <v>12</v>
      </c>
      <c r="AM107" s="346">
        <v>13</v>
      </c>
      <c r="AN107" s="346">
        <v>27</v>
      </c>
      <c r="AO107" s="373"/>
      <c r="AP107" s="348">
        <v>10.99</v>
      </c>
      <c r="AQ107" s="348">
        <v>12.52</v>
      </c>
      <c r="AR107" s="348">
        <v>10.76</v>
      </c>
      <c r="AS107" s="348">
        <v>7.28</v>
      </c>
      <c r="AT107" s="348">
        <v>15.52</v>
      </c>
      <c r="AU107" s="351"/>
      <c r="AV107" s="346">
        <v>9</v>
      </c>
      <c r="AW107" s="346">
        <v>11</v>
      </c>
      <c r="AX107" s="346">
        <v>11</v>
      </c>
      <c r="AY107" s="346">
        <v>15</v>
      </c>
      <c r="AZ107" s="346">
        <v>11</v>
      </c>
      <c r="BA107" s="362"/>
      <c r="BB107" s="348">
        <v>13.9095039047609</v>
      </c>
      <c r="BC107" s="375">
        <v>0.94106034528027505</v>
      </c>
      <c r="BD107" s="375">
        <v>5.1609123827850399E-2</v>
      </c>
      <c r="BE107" s="375">
        <v>0.104827490285915</v>
      </c>
      <c r="BF107" s="373"/>
      <c r="BG107" s="348">
        <v>56.6798</v>
      </c>
      <c r="BH107" s="348">
        <v>8.7381799999999998</v>
      </c>
      <c r="BI107" s="348">
        <v>30.794</v>
      </c>
      <c r="BJ107" s="348">
        <v>3.7880199999999999</v>
      </c>
      <c r="BK107" s="373"/>
      <c r="BL107" s="372" t="s">
        <v>905</v>
      </c>
      <c r="BM107" s="372" t="s">
        <v>906</v>
      </c>
      <c r="BN107" s="372" t="s">
        <v>907</v>
      </c>
      <c r="BO107" s="372" t="s">
        <v>908</v>
      </c>
      <c r="BP107" s="372" t="s">
        <v>909</v>
      </c>
      <c r="BQ107" s="373"/>
      <c r="BR107" s="354" t="s">
        <v>910</v>
      </c>
    </row>
    <row r="108" spans="1:70" s="107" customFormat="1" x14ac:dyDescent="0.25">
      <c r="A108" s="345" t="s">
        <v>977</v>
      </c>
      <c r="B108" s="373"/>
      <c r="C108" s="719">
        <v>43290</v>
      </c>
      <c r="D108" s="373"/>
      <c r="E108" s="346">
        <v>297.92</v>
      </c>
      <c r="F108" s="373"/>
      <c r="G108" s="347">
        <v>29.6325</v>
      </c>
      <c r="H108" s="374"/>
      <c r="I108" s="348">
        <v>-0.31490000000000001</v>
      </c>
      <c r="J108" s="348">
        <v>-0.25509999999999999</v>
      </c>
      <c r="K108" s="348">
        <v>2.3769999999999998</v>
      </c>
      <c r="L108" s="348">
        <v>10.331899999999999</v>
      </c>
      <c r="M108" s="348">
        <v>8.6339000000000006</v>
      </c>
      <c r="N108" s="350">
        <v>16.334099999999999</v>
      </c>
      <c r="O108" s="348">
        <v>6.8887</v>
      </c>
      <c r="P108" s="348">
        <v>13.472799999999999</v>
      </c>
      <c r="Q108" s="348">
        <v>13.132300000000001</v>
      </c>
      <c r="R108" s="348" t="s">
        <v>430</v>
      </c>
      <c r="S108" s="348">
        <v>3.5575999999999999</v>
      </c>
      <c r="T108" s="348">
        <v>22.7075</v>
      </c>
      <c r="U108" s="348">
        <v>8.5641999999999996</v>
      </c>
      <c r="V108" s="348">
        <v>14.4841</v>
      </c>
      <c r="W108" s="348">
        <v>2.0607000000000002</v>
      </c>
      <c r="X108" s="348">
        <v>14.3492</v>
      </c>
      <c r="Y108" s="374"/>
      <c r="Z108" s="346">
        <v>26</v>
      </c>
      <c r="AA108" s="346">
        <v>23</v>
      </c>
      <c r="AB108" s="346">
        <v>19</v>
      </c>
      <c r="AC108" s="346">
        <v>7</v>
      </c>
      <c r="AD108" s="346">
        <v>10</v>
      </c>
      <c r="AE108" s="346">
        <v>3</v>
      </c>
      <c r="AF108" s="346">
        <v>5</v>
      </c>
      <c r="AG108" s="346">
        <v>13</v>
      </c>
      <c r="AH108" s="346">
        <v>7</v>
      </c>
      <c r="AI108" s="346" t="s">
        <v>430</v>
      </c>
      <c r="AJ108" s="346">
        <v>18</v>
      </c>
      <c r="AK108" s="346">
        <v>10</v>
      </c>
      <c r="AL108" s="346">
        <v>7</v>
      </c>
      <c r="AM108" s="346">
        <v>3</v>
      </c>
      <c r="AN108" s="346">
        <v>14</v>
      </c>
      <c r="AO108" s="373"/>
      <c r="AP108" s="348" t="s">
        <v>430</v>
      </c>
      <c r="AQ108" s="348">
        <v>15.61</v>
      </c>
      <c r="AR108" s="348">
        <v>13.63</v>
      </c>
      <c r="AS108" s="348">
        <v>12.18</v>
      </c>
      <c r="AT108" s="348">
        <v>20.54</v>
      </c>
      <c r="AU108" s="351"/>
      <c r="AV108" s="346" t="s">
        <v>430</v>
      </c>
      <c r="AW108" s="346">
        <v>6</v>
      </c>
      <c r="AX108" s="346">
        <v>7</v>
      </c>
      <c r="AY108" s="346">
        <v>7</v>
      </c>
      <c r="AZ108" s="346">
        <v>7</v>
      </c>
      <c r="BA108" s="362"/>
      <c r="BB108" s="348">
        <v>13.4394335220214</v>
      </c>
      <c r="BC108" s="375">
        <v>0.91192753920594105</v>
      </c>
      <c r="BD108" s="375">
        <v>5.3102597506041301E-2</v>
      </c>
      <c r="BE108" s="375">
        <v>9.36401528207602E-2</v>
      </c>
      <c r="BF108" s="373"/>
      <c r="BG108" s="348">
        <v>38.726399999999998</v>
      </c>
      <c r="BH108" s="348">
        <v>14.889900000000001</v>
      </c>
      <c r="BI108" s="348">
        <v>40.180700000000002</v>
      </c>
      <c r="BJ108" s="348">
        <v>6.2030000000000003</v>
      </c>
      <c r="BK108" s="373"/>
      <c r="BL108" s="372" t="s">
        <v>912</v>
      </c>
      <c r="BM108" s="372" t="s">
        <v>913</v>
      </c>
      <c r="BN108" s="372" t="s">
        <v>914</v>
      </c>
      <c r="BO108" s="372" t="s">
        <v>915</v>
      </c>
      <c r="BP108" s="372" t="s">
        <v>916</v>
      </c>
      <c r="BQ108" s="373"/>
      <c r="BR108" s="354" t="s">
        <v>555</v>
      </c>
    </row>
    <row r="109" spans="1:70" s="107" customFormat="1" x14ac:dyDescent="0.25">
      <c r="A109" s="345" t="s">
        <v>978</v>
      </c>
      <c r="B109" s="373"/>
      <c r="C109" s="719">
        <v>44596</v>
      </c>
      <c r="D109" s="373"/>
      <c r="E109" s="346">
        <v>269.14</v>
      </c>
      <c r="F109" s="373"/>
      <c r="G109" s="347">
        <v>10.69</v>
      </c>
      <c r="H109" s="374"/>
      <c r="I109" s="348">
        <v>0.28139999999999998</v>
      </c>
      <c r="J109" s="348">
        <v>1.6160000000000001</v>
      </c>
      <c r="K109" s="348">
        <v>2.3946000000000001</v>
      </c>
      <c r="L109" s="348">
        <v>2.9864999999999999</v>
      </c>
      <c r="M109" s="348">
        <v>3.4849999999999999</v>
      </c>
      <c r="N109" s="350">
        <v>0.28139999999999998</v>
      </c>
      <c r="O109" s="348">
        <v>-7.6337000000000002</v>
      </c>
      <c r="P109" s="348">
        <v>-0.3397</v>
      </c>
      <c r="Q109" s="348" t="s">
        <v>430</v>
      </c>
      <c r="R109" s="348" t="s">
        <v>430</v>
      </c>
      <c r="S109" s="348">
        <v>1.2311000000000001</v>
      </c>
      <c r="T109" s="348">
        <v>14.3316</v>
      </c>
      <c r="U109" s="348">
        <v>1.7126999999999999</v>
      </c>
      <c r="V109" s="348">
        <v>1.7126999999999999</v>
      </c>
      <c r="W109" s="348">
        <v>3.2850000000000001</v>
      </c>
      <c r="X109" s="348">
        <v>1.486</v>
      </c>
      <c r="Y109" s="374"/>
      <c r="Z109" s="346">
        <v>1</v>
      </c>
      <c r="AA109" s="346">
        <v>1</v>
      </c>
      <c r="AB109" s="346">
        <v>18</v>
      </c>
      <c r="AC109" s="346">
        <v>29</v>
      </c>
      <c r="AD109" s="346">
        <v>19</v>
      </c>
      <c r="AE109" s="346">
        <v>24</v>
      </c>
      <c r="AF109" s="346">
        <v>24</v>
      </c>
      <c r="AG109" s="346">
        <v>21</v>
      </c>
      <c r="AH109" s="346" t="s">
        <v>430</v>
      </c>
      <c r="AI109" s="346" t="s">
        <v>430</v>
      </c>
      <c r="AJ109" s="346">
        <v>30</v>
      </c>
      <c r="AK109" s="346">
        <v>24</v>
      </c>
      <c r="AL109" s="346">
        <v>18</v>
      </c>
      <c r="AM109" s="346">
        <v>23</v>
      </c>
      <c r="AN109" s="346">
        <v>4</v>
      </c>
      <c r="AO109" s="373"/>
      <c r="AP109" s="348" t="s">
        <v>430</v>
      </c>
      <c r="AQ109" s="348" t="s">
        <v>430</v>
      </c>
      <c r="AR109" s="348" t="s">
        <v>430</v>
      </c>
      <c r="AS109" s="348">
        <v>-2.81</v>
      </c>
      <c r="AT109" s="348">
        <v>6.38</v>
      </c>
      <c r="AU109" s="351"/>
      <c r="AV109" s="346" t="s">
        <v>430</v>
      </c>
      <c r="AW109" s="346" t="s">
        <v>430</v>
      </c>
      <c r="AX109" s="346" t="s">
        <v>430</v>
      </c>
      <c r="AY109" s="346">
        <v>22</v>
      </c>
      <c r="AZ109" s="346">
        <v>21</v>
      </c>
      <c r="BA109" s="362"/>
      <c r="BB109" s="348">
        <v>19.100159751775301</v>
      </c>
      <c r="BC109" s="375">
        <v>1.15183270266881</v>
      </c>
      <c r="BD109" s="375">
        <v>-1.39500610487952E-2</v>
      </c>
      <c r="BE109" s="375">
        <v>-1.04959099653516</v>
      </c>
      <c r="BF109" s="373"/>
      <c r="BG109" s="348">
        <v>25.694500000000001</v>
      </c>
      <c r="BH109" s="348">
        <v>37.812199999999997</v>
      </c>
      <c r="BI109" s="348">
        <v>36.070999999999998</v>
      </c>
      <c r="BJ109" s="348">
        <v>0.42230000000000001</v>
      </c>
      <c r="BK109" s="373"/>
      <c r="BL109" s="372" t="s">
        <v>918</v>
      </c>
      <c r="BM109" s="372" t="s">
        <v>919</v>
      </c>
      <c r="BN109" s="372" t="s">
        <v>920</v>
      </c>
      <c r="BO109" s="372" t="s">
        <v>921</v>
      </c>
      <c r="BP109" s="372" t="s">
        <v>922</v>
      </c>
      <c r="BQ109" s="373"/>
      <c r="BR109" s="354" t="s">
        <v>436</v>
      </c>
    </row>
    <row r="110" spans="1:70" s="107" customFormat="1" x14ac:dyDescent="0.25">
      <c r="A110" s="345" t="s">
        <v>979</v>
      </c>
      <c r="B110" s="373"/>
      <c r="C110" s="719">
        <v>46083</v>
      </c>
      <c r="D110" s="373"/>
      <c r="E110" s="346">
        <v>277.16399999999999</v>
      </c>
      <c r="F110" s="373"/>
      <c r="G110" s="347">
        <v>11.56</v>
      </c>
      <c r="H110" s="374"/>
      <c r="I110" s="348">
        <v>8.6599999999999996E-2</v>
      </c>
      <c r="J110" s="348">
        <v>0.60919999999999996</v>
      </c>
      <c r="K110" s="348">
        <v>3.4914999999999998</v>
      </c>
      <c r="L110" s="348">
        <v>9.9905000000000008</v>
      </c>
      <c r="M110" s="348" t="s">
        <v>430</v>
      </c>
      <c r="N110" s="350" t="s">
        <v>430</v>
      </c>
      <c r="O110" s="348" t="s">
        <v>430</v>
      </c>
      <c r="P110" s="348" t="s">
        <v>430</v>
      </c>
      <c r="Q110" s="348" t="s">
        <v>430</v>
      </c>
      <c r="R110" s="348" t="s">
        <v>430</v>
      </c>
      <c r="S110" s="348">
        <v>4.0503999999999998</v>
      </c>
      <c r="T110" s="348">
        <v>17.241399999999999</v>
      </c>
      <c r="U110" s="348" t="s">
        <v>430</v>
      </c>
      <c r="V110" s="348" t="s">
        <v>430</v>
      </c>
      <c r="W110" s="348">
        <v>2.7555999999999998</v>
      </c>
      <c r="X110" s="348">
        <v>15.6</v>
      </c>
      <c r="Y110" s="374"/>
      <c r="Z110" s="346">
        <v>10</v>
      </c>
      <c r="AA110" s="346">
        <v>7</v>
      </c>
      <c r="AB110" s="346">
        <v>7</v>
      </c>
      <c r="AC110" s="346">
        <v>8</v>
      </c>
      <c r="AD110" s="346" t="s">
        <v>430</v>
      </c>
      <c r="AE110" s="346" t="s">
        <v>430</v>
      </c>
      <c r="AF110" s="346" t="s">
        <v>430</v>
      </c>
      <c r="AG110" s="346" t="s">
        <v>430</v>
      </c>
      <c r="AH110" s="346" t="s">
        <v>430</v>
      </c>
      <c r="AI110" s="346" t="s">
        <v>430</v>
      </c>
      <c r="AJ110" s="346">
        <v>13</v>
      </c>
      <c r="AK110" s="346">
        <v>19</v>
      </c>
      <c r="AL110" s="346" t="s">
        <v>430</v>
      </c>
      <c r="AM110" s="346" t="s">
        <v>430</v>
      </c>
      <c r="AN110" s="346">
        <v>9</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2.7340769153345299</v>
      </c>
      <c r="BC110" s="375">
        <v>0.39861294166579703</v>
      </c>
      <c r="BD110" s="375">
        <v>0.92173600124379795</v>
      </c>
      <c r="BE110" s="375">
        <v>1.8450323859559601</v>
      </c>
      <c r="BF110" s="373"/>
      <c r="BG110" s="348">
        <v>25.7743</v>
      </c>
      <c r="BH110" s="348">
        <v>18.470300000000002</v>
      </c>
      <c r="BI110" s="348">
        <v>48.473799999999997</v>
      </c>
      <c r="BJ110" s="348">
        <v>7.2816000000000001</v>
      </c>
      <c r="BK110" s="373"/>
      <c r="BL110" s="372" t="s">
        <v>924</v>
      </c>
      <c r="BM110" s="372" t="s">
        <v>925</v>
      </c>
      <c r="BN110" s="372" t="s">
        <v>926</v>
      </c>
      <c r="BO110" s="372" t="s">
        <v>927</v>
      </c>
      <c r="BP110" s="372" t="s">
        <v>928</v>
      </c>
      <c r="BQ110" s="373"/>
      <c r="BR110" s="354" t="s">
        <v>443</v>
      </c>
    </row>
    <row r="111" spans="1:70" s="107" customFormat="1" x14ac:dyDescent="0.25">
      <c r="A111" s="345" t="s">
        <v>980</v>
      </c>
      <c r="B111" s="373"/>
      <c r="C111" s="719">
        <v>45944</v>
      </c>
      <c r="D111" s="373"/>
      <c r="E111" s="346">
        <v>252.31</v>
      </c>
      <c r="F111" s="373"/>
      <c r="G111" s="347">
        <v>10.265700000000001</v>
      </c>
      <c r="H111" s="374"/>
      <c r="I111" s="348">
        <v>-0.1226</v>
      </c>
      <c r="J111" s="348">
        <v>0.31169999999999998</v>
      </c>
      <c r="K111" s="348">
        <v>0.88149999999999995</v>
      </c>
      <c r="L111" s="348">
        <v>3.7610000000000001</v>
      </c>
      <c r="M111" s="348">
        <v>2.7258</v>
      </c>
      <c r="N111" s="350" t="s">
        <v>430</v>
      </c>
      <c r="O111" s="348" t="s">
        <v>430</v>
      </c>
      <c r="P111" s="348" t="s">
        <v>430</v>
      </c>
      <c r="Q111" s="348" t="s">
        <v>430</v>
      </c>
      <c r="R111" s="348" t="s">
        <v>430</v>
      </c>
      <c r="S111" s="348">
        <v>1.8492999999999999</v>
      </c>
      <c r="T111" s="348">
        <v>17.409500000000001</v>
      </c>
      <c r="U111" s="348">
        <v>0.22750000000000001</v>
      </c>
      <c r="V111" s="348" t="s">
        <v>430</v>
      </c>
      <c r="W111" s="348">
        <v>1.1259999999999999</v>
      </c>
      <c r="X111" s="348">
        <v>2.657</v>
      </c>
      <c r="Y111" s="374"/>
      <c r="Z111" s="346">
        <v>20</v>
      </c>
      <c r="AA111" s="346">
        <v>15</v>
      </c>
      <c r="AB111" s="346">
        <v>24</v>
      </c>
      <c r="AC111" s="346">
        <v>27</v>
      </c>
      <c r="AD111" s="346">
        <v>20</v>
      </c>
      <c r="AE111" s="346" t="s">
        <v>430</v>
      </c>
      <c r="AF111" s="346" t="s">
        <v>430</v>
      </c>
      <c r="AG111" s="346" t="s">
        <v>430</v>
      </c>
      <c r="AH111" s="346" t="s">
        <v>430</v>
      </c>
      <c r="AI111" s="346" t="s">
        <v>430</v>
      </c>
      <c r="AJ111" s="346">
        <v>28</v>
      </c>
      <c r="AK111" s="346">
        <v>18</v>
      </c>
      <c r="AL111" s="346">
        <v>22</v>
      </c>
      <c r="AM111" s="346" t="s">
        <v>430</v>
      </c>
      <c r="AN111" s="346">
        <v>23</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13.0381766696732</v>
      </c>
      <c r="BC111" s="375">
        <v>1.0005658590759099</v>
      </c>
      <c r="BD111" s="375">
        <v>-1.70442953335413E-2</v>
      </c>
      <c r="BE111" s="375">
        <v>0.15644975922386101</v>
      </c>
      <c r="BF111" s="373"/>
      <c r="BG111" s="348">
        <v>49.415999999999997</v>
      </c>
      <c r="BH111" s="348">
        <v>24.9</v>
      </c>
      <c r="BI111" s="348">
        <v>24.4314</v>
      </c>
      <c r="BJ111" s="348">
        <v>1.2525999999999999</v>
      </c>
      <c r="BK111" s="373"/>
      <c r="BL111" s="372" t="s">
        <v>930</v>
      </c>
      <c r="BM111" s="372" t="s">
        <v>931</v>
      </c>
      <c r="BN111" s="372" t="s">
        <v>932</v>
      </c>
      <c r="BO111" s="372" t="s">
        <v>933</v>
      </c>
      <c r="BP111" s="372" t="s">
        <v>934</v>
      </c>
      <c r="BQ111" s="373"/>
      <c r="BR111" s="354" t="s">
        <v>463</v>
      </c>
    </row>
    <row r="112" spans="1:70" s="107" customFormat="1" x14ac:dyDescent="0.25">
      <c r="A112" s="345" t="s">
        <v>981</v>
      </c>
      <c r="B112" s="373"/>
      <c r="C112" s="719">
        <v>45814</v>
      </c>
      <c r="D112" s="373"/>
      <c r="E112" s="346">
        <v>231.13800000000001</v>
      </c>
      <c r="F112" s="373"/>
      <c r="G112" s="347">
        <v>10.8134</v>
      </c>
      <c r="H112" s="374"/>
      <c r="I112" s="348">
        <v>9.9000000000000005E-2</v>
      </c>
      <c r="J112" s="348">
        <v>0.25309999999999999</v>
      </c>
      <c r="K112" s="348">
        <v>1.1921999999999999</v>
      </c>
      <c r="L112" s="348">
        <v>8.4539000000000009</v>
      </c>
      <c r="M112" s="348">
        <v>5.6677</v>
      </c>
      <c r="N112" s="350">
        <v>7.7279</v>
      </c>
      <c r="O112" s="348" t="s">
        <v>430</v>
      </c>
      <c r="P112" s="348" t="s">
        <v>430</v>
      </c>
      <c r="Q112" s="348" t="s">
        <v>430</v>
      </c>
      <c r="R112" s="348" t="s">
        <v>430</v>
      </c>
      <c r="S112" s="348">
        <v>3.2147999999999999</v>
      </c>
      <c r="T112" s="348">
        <v>18.612200000000001</v>
      </c>
      <c r="U112" s="348">
        <v>3.9110999999999998</v>
      </c>
      <c r="V112" s="348">
        <v>8.7955000000000005</v>
      </c>
      <c r="W112" s="348">
        <v>1.6794</v>
      </c>
      <c r="X112" s="348">
        <v>6.8140999999999998</v>
      </c>
      <c r="Y112" s="374"/>
      <c r="Z112" s="346">
        <v>9</v>
      </c>
      <c r="AA112" s="346">
        <v>17</v>
      </c>
      <c r="AB112" s="346">
        <v>22</v>
      </c>
      <c r="AC112" s="346">
        <v>14</v>
      </c>
      <c r="AD112" s="346">
        <v>14</v>
      </c>
      <c r="AE112" s="346">
        <v>12</v>
      </c>
      <c r="AF112" s="346" t="s">
        <v>430</v>
      </c>
      <c r="AG112" s="346" t="s">
        <v>430</v>
      </c>
      <c r="AH112" s="346" t="s">
        <v>430</v>
      </c>
      <c r="AI112" s="346" t="s">
        <v>430</v>
      </c>
      <c r="AJ112" s="346">
        <v>21</v>
      </c>
      <c r="AK112" s="346">
        <v>16</v>
      </c>
      <c r="AL112" s="346">
        <v>15</v>
      </c>
      <c r="AM112" s="346">
        <v>10</v>
      </c>
      <c r="AN112" s="346">
        <v>17</v>
      </c>
      <c r="AO112" s="373"/>
      <c r="AP112" s="348" t="s">
        <v>430</v>
      </c>
      <c r="AQ112" s="348" t="s">
        <v>430</v>
      </c>
      <c r="AR112" s="348" t="s">
        <v>430</v>
      </c>
      <c r="AS112" s="348" t="s">
        <v>430</v>
      </c>
      <c r="AT112" s="348">
        <v>13.31</v>
      </c>
      <c r="AU112" s="351"/>
      <c r="AV112" s="346" t="s">
        <v>430</v>
      </c>
      <c r="AW112" s="346" t="s">
        <v>430</v>
      </c>
      <c r="AX112" s="346" t="s">
        <v>430</v>
      </c>
      <c r="AY112" s="346" t="s">
        <v>430</v>
      </c>
      <c r="AZ112" s="346">
        <v>14</v>
      </c>
      <c r="BA112" s="362"/>
      <c r="BB112" s="348">
        <v>10.4882962826096</v>
      </c>
      <c r="BC112" s="375">
        <v>0.96460266753118196</v>
      </c>
      <c r="BD112" s="375">
        <v>1.37923208953114E-2</v>
      </c>
      <c r="BE112" s="375">
        <v>0.218374188745662</v>
      </c>
      <c r="BF112" s="373"/>
      <c r="BG112" s="348">
        <v>47.668700000000001</v>
      </c>
      <c r="BH112" s="348">
        <v>9.3417700000000004</v>
      </c>
      <c r="BI112" s="348">
        <v>37.606900000000003</v>
      </c>
      <c r="BJ112" s="348">
        <v>5.3826299999999998</v>
      </c>
      <c r="BK112" s="373"/>
      <c r="BL112" s="372" t="s">
        <v>936</v>
      </c>
      <c r="BM112" s="372" t="s">
        <v>937</v>
      </c>
      <c r="BN112" s="372" t="s">
        <v>938</v>
      </c>
      <c r="BO112" s="372" t="s">
        <v>564</v>
      </c>
      <c r="BP112" s="372" t="s">
        <v>939</v>
      </c>
      <c r="BQ112" s="373"/>
      <c r="BR112" s="354" t="s">
        <v>436</v>
      </c>
    </row>
    <row r="113" spans="1:70" s="107" customFormat="1" x14ac:dyDescent="0.25">
      <c r="A113" s="345" t="s">
        <v>982</v>
      </c>
      <c r="B113" s="373"/>
      <c r="C113" s="719">
        <v>43371</v>
      </c>
      <c r="D113" s="373"/>
      <c r="E113" s="346">
        <v>133.922</v>
      </c>
      <c r="F113" s="373"/>
      <c r="G113" s="347">
        <v>23.0792</v>
      </c>
      <c r="H113" s="374"/>
      <c r="I113" s="348">
        <v>-0.1406</v>
      </c>
      <c r="J113" s="348">
        <v>-0.92169999999999996</v>
      </c>
      <c r="K113" s="348">
        <v>0.70599999999999996</v>
      </c>
      <c r="L113" s="348">
        <v>6.1898999999999997</v>
      </c>
      <c r="M113" s="348">
        <v>0.87329999999999997</v>
      </c>
      <c r="N113" s="350">
        <v>2.7999000000000001</v>
      </c>
      <c r="O113" s="348">
        <v>-3.4823</v>
      </c>
      <c r="P113" s="348">
        <v>10.089600000000001</v>
      </c>
      <c r="Q113" s="348">
        <v>9.4666999999999994</v>
      </c>
      <c r="R113" s="348" t="s">
        <v>430</v>
      </c>
      <c r="S113" s="348">
        <v>2.3231999999999999</v>
      </c>
      <c r="T113" s="348">
        <v>14.113899999999999</v>
      </c>
      <c r="U113" s="348">
        <v>-1.4228000000000001</v>
      </c>
      <c r="V113" s="348">
        <v>3.6652</v>
      </c>
      <c r="W113" s="348">
        <v>7.3300000000000004E-2</v>
      </c>
      <c r="X113" s="348">
        <v>11.1981</v>
      </c>
      <c r="Y113" s="374"/>
      <c r="Z113" s="346">
        <v>21</v>
      </c>
      <c r="AA113" s="346">
        <v>29</v>
      </c>
      <c r="AB113" s="346">
        <v>27</v>
      </c>
      <c r="AC113" s="346">
        <v>23</v>
      </c>
      <c r="AD113" s="346">
        <v>24</v>
      </c>
      <c r="AE113" s="346">
        <v>21</v>
      </c>
      <c r="AF113" s="346">
        <v>22</v>
      </c>
      <c r="AG113" s="346">
        <v>20</v>
      </c>
      <c r="AH113" s="346">
        <v>13</v>
      </c>
      <c r="AI113" s="346" t="s">
        <v>430</v>
      </c>
      <c r="AJ113" s="346">
        <v>26</v>
      </c>
      <c r="AK113" s="346">
        <v>25</v>
      </c>
      <c r="AL113" s="346">
        <v>25</v>
      </c>
      <c r="AM113" s="346">
        <v>20</v>
      </c>
      <c r="AN113" s="346">
        <v>29</v>
      </c>
      <c r="AO113" s="373"/>
      <c r="AP113" s="348" t="s">
        <v>430</v>
      </c>
      <c r="AQ113" s="348">
        <v>10.57</v>
      </c>
      <c r="AR113" s="348">
        <v>7.76</v>
      </c>
      <c r="AS113" s="348">
        <v>2.61</v>
      </c>
      <c r="AT113" s="348">
        <v>5.25</v>
      </c>
      <c r="AU113" s="351"/>
      <c r="AV113" s="346" t="s">
        <v>430</v>
      </c>
      <c r="AW113" s="346">
        <v>12</v>
      </c>
      <c r="AX113" s="346">
        <v>14</v>
      </c>
      <c r="AY113" s="346">
        <v>21</v>
      </c>
      <c r="AZ113" s="346">
        <v>22</v>
      </c>
      <c r="BA113" s="362"/>
      <c r="BB113" s="348">
        <v>16.296161229924301</v>
      </c>
      <c r="BC113" s="375">
        <v>1.0586948274354899</v>
      </c>
      <c r="BD113" s="375">
        <v>2.7264040878120701E-2</v>
      </c>
      <c r="BE113" s="375">
        <v>-0.27551802092536898</v>
      </c>
      <c r="BF113" s="373"/>
      <c r="BG113" s="348">
        <v>65.016300000000001</v>
      </c>
      <c r="BH113" s="348">
        <v>9.8259600000000002</v>
      </c>
      <c r="BI113" s="348">
        <v>23.282599999999999</v>
      </c>
      <c r="BJ113" s="348">
        <v>1.87514</v>
      </c>
      <c r="BK113" s="373"/>
      <c r="BL113" s="372" t="s">
        <v>941</v>
      </c>
      <c r="BM113" s="372" t="s">
        <v>942</v>
      </c>
      <c r="BN113" s="372" t="s">
        <v>943</v>
      </c>
      <c r="BO113" s="372" t="s">
        <v>944</v>
      </c>
      <c r="BP113" s="372" t="s">
        <v>945</v>
      </c>
      <c r="BQ113" s="373"/>
      <c r="BR113" s="354" t="s">
        <v>476</v>
      </c>
    </row>
    <row r="114" spans="1:70" s="107" customFormat="1" x14ac:dyDescent="0.25">
      <c r="A114" s="345" t="s">
        <v>983</v>
      </c>
      <c r="B114" s="373"/>
      <c r="C114" s="719" t="s">
        <v>430</v>
      </c>
      <c r="D114" s="373"/>
      <c r="E114" s="346" t="s">
        <v>430</v>
      </c>
      <c r="F114" s="373"/>
      <c r="G114" s="347">
        <v>10.11</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62"/>
      <c r="BB114" s="348" t="s">
        <v>430</v>
      </c>
      <c r="BC114" s="375">
        <v>0</v>
      </c>
      <c r="BD114" s="375">
        <v>0</v>
      </c>
      <c r="BE114" s="375" t="s">
        <v>430</v>
      </c>
      <c r="BF114" s="373"/>
      <c r="BG114" s="348" t="s">
        <v>430</v>
      </c>
      <c r="BH114" s="348" t="s">
        <v>430</v>
      </c>
      <c r="BI114" s="348" t="s">
        <v>430</v>
      </c>
      <c r="BJ114" s="348" t="s">
        <v>430</v>
      </c>
      <c r="BK114" s="373"/>
      <c r="BL114" s="372" t="s">
        <v>430</v>
      </c>
      <c r="BM114" s="372" t="s">
        <v>430</v>
      </c>
      <c r="BN114" s="372" t="s">
        <v>430</v>
      </c>
      <c r="BO114" s="372" t="s">
        <v>430</v>
      </c>
      <c r="BP114" s="372" t="s">
        <v>430</v>
      </c>
      <c r="BQ114" s="373"/>
      <c r="BR114" s="354" t="s">
        <v>548</v>
      </c>
    </row>
    <row r="115" spans="1:70" x14ac:dyDescent="0.25">
      <c r="A115" s="36" t="s">
        <v>93</v>
      </c>
      <c r="B115" s="43"/>
      <c r="C115" s="720"/>
      <c r="D115" s="43"/>
      <c r="E115" s="51"/>
      <c r="F115" s="43"/>
      <c r="G115" s="55"/>
      <c r="H115" s="66"/>
      <c r="I115" s="59">
        <v>-2.6499999999999999E-2</v>
      </c>
      <c r="J115" s="59">
        <v>0.20899999999999999</v>
      </c>
      <c r="K115" s="59">
        <v>2.3919000000000001</v>
      </c>
      <c r="L115" s="59">
        <v>8.2966999999999995</v>
      </c>
      <c r="M115" s="59">
        <v>5.8440000000000003</v>
      </c>
      <c r="N115" s="70">
        <v>8.1602999999999994</v>
      </c>
      <c r="O115" s="59">
        <v>4.0217999999999998</v>
      </c>
      <c r="P115" s="59">
        <v>14.6233</v>
      </c>
      <c r="Q115" s="59">
        <v>13.3169</v>
      </c>
      <c r="R115" s="59">
        <v>14.9261</v>
      </c>
      <c r="S115" s="59">
        <v>3.8589000000000002</v>
      </c>
      <c r="T115" s="59">
        <v>18.924800000000001</v>
      </c>
      <c r="U115" s="59">
        <v>3.8942999999999999</v>
      </c>
      <c r="V115" s="59">
        <v>7.7598000000000003</v>
      </c>
      <c r="W115" s="59">
        <v>1.9239999999999999</v>
      </c>
      <c r="X115" s="59">
        <v>13.4956</v>
      </c>
      <c r="Y115" s="66"/>
      <c r="Z115" s="51">
        <v>28</v>
      </c>
      <c r="AA115" s="51">
        <v>30</v>
      </c>
      <c r="AB115" s="51">
        <v>30</v>
      </c>
      <c r="AC115" s="51">
        <v>30</v>
      </c>
      <c r="AD115" s="51">
        <v>29</v>
      </c>
      <c r="AE115" s="51">
        <v>26</v>
      </c>
      <c r="AF115" s="51">
        <v>24</v>
      </c>
      <c r="AG115" s="51">
        <v>21</v>
      </c>
      <c r="AH115" s="51">
        <v>13</v>
      </c>
      <c r="AI115" s="51">
        <v>9</v>
      </c>
      <c r="AJ115" s="51">
        <v>30</v>
      </c>
      <c r="AK115" s="51">
        <v>30</v>
      </c>
      <c r="AL115" s="51">
        <v>29</v>
      </c>
      <c r="AM115" s="51">
        <v>26</v>
      </c>
      <c r="AN115" s="51">
        <v>30</v>
      </c>
      <c r="AO115" s="43"/>
      <c r="AP115" s="59">
        <v>15.8611111111111</v>
      </c>
      <c r="AQ115" s="59">
        <v>15.7641666666667</v>
      </c>
      <c r="AR115" s="59">
        <v>13.2542857142857</v>
      </c>
      <c r="AS115" s="59">
        <v>9.0981818181818195</v>
      </c>
      <c r="AT115" s="59">
        <v>13.449615384615401</v>
      </c>
      <c r="AU115" s="78"/>
      <c r="AV115" s="51">
        <v>9</v>
      </c>
      <c r="AW115" s="51">
        <v>12</v>
      </c>
      <c r="AX115" s="51">
        <v>14</v>
      </c>
      <c r="AY115" s="51">
        <v>22</v>
      </c>
      <c r="AZ115" s="51">
        <v>26</v>
      </c>
      <c r="BA115" s="258"/>
      <c r="BB115" s="59"/>
      <c r="BC115" s="276"/>
      <c r="BD115" s="276"/>
      <c r="BE115" s="276"/>
      <c r="BF115" s="43"/>
      <c r="BG115" s="59"/>
      <c r="BH115" s="59"/>
      <c r="BI115" s="59"/>
      <c r="BJ115" s="59"/>
      <c r="BK115" s="43"/>
      <c r="BL115" s="84"/>
      <c r="BM115" s="84"/>
      <c r="BN115" s="84"/>
      <c r="BO115" s="84"/>
      <c r="BP115" s="84"/>
      <c r="BQ115" s="43"/>
      <c r="BR115" s="88"/>
    </row>
    <row r="116" spans="1:70" x14ac:dyDescent="0.25">
      <c r="A116" s="37" t="s">
        <v>94</v>
      </c>
      <c r="B116" s="44"/>
      <c r="C116" s="721"/>
      <c r="D116" s="44"/>
      <c r="E116" s="52"/>
      <c r="F116" s="44"/>
      <c r="G116" s="56"/>
      <c r="H116" s="67"/>
      <c r="I116" s="60">
        <v>0.28139999999999998</v>
      </c>
      <c r="J116" s="60">
        <v>1.6160000000000001</v>
      </c>
      <c r="K116" s="60">
        <v>5.4694000000000003</v>
      </c>
      <c r="L116" s="60">
        <v>16.328800000000001</v>
      </c>
      <c r="M116" s="60">
        <v>14.622199999999999</v>
      </c>
      <c r="N116" s="71">
        <v>18.174499999999998</v>
      </c>
      <c r="O116" s="60">
        <v>9.2431999999999999</v>
      </c>
      <c r="P116" s="60">
        <v>22.066299999999998</v>
      </c>
      <c r="Q116" s="60">
        <v>18.057700000000001</v>
      </c>
      <c r="R116" s="60">
        <v>19.8779</v>
      </c>
      <c r="S116" s="60">
        <v>6.7836999999999996</v>
      </c>
      <c r="T116" s="60">
        <v>27.012499999999999</v>
      </c>
      <c r="U116" s="60">
        <v>13.092000000000001</v>
      </c>
      <c r="V116" s="60">
        <v>15.928000000000001</v>
      </c>
      <c r="W116" s="60">
        <v>4.3512000000000004</v>
      </c>
      <c r="X116" s="60">
        <v>26.704899999999999</v>
      </c>
      <c r="Y116" s="67"/>
      <c r="Z116" s="52"/>
      <c r="AA116" s="52"/>
      <c r="AB116" s="52"/>
      <c r="AC116" s="52"/>
      <c r="AD116" s="52"/>
      <c r="AE116" s="52"/>
      <c r="AF116" s="52"/>
      <c r="AG116" s="52"/>
      <c r="AH116" s="52"/>
      <c r="AI116" s="52"/>
      <c r="AJ116" s="52"/>
      <c r="AK116" s="52"/>
      <c r="AL116" s="52"/>
      <c r="AM116" s="52"/>
      <c r="AN116" s="52"/>
      <c r="AO116" s="44"/>
      <c r="AP116" s="60">
        <v>21.06</v>
      </c>
      <c r="AQ116" s="60">
        <v>22.44</v>
      </c>
      <c r="AR116" s="60">
        <v>18.79</v>
      </c>
      <c r="AS116" s="60">
        <v>15.51</v>
      </c>
      <c r="AT116" s="60">
        <v>25.08</v>
      </c>
      <c r="AU116" s="79"/>
      <c r="AV116" s="52"/>
      <c r="AW116" s="52"/>
      <c r="AX116" s="52"/>
      <c r="AY116" s="52"/>
      <c r="AZ116" s="52"/>
      <c r="BA116" s="259"/>
      <c r="BB116" s="60"/>
      <c r="BC116" s="277"/>
      <c r="BD116" s="277"/>
      <c r="BE116" s="277"/>
      <c r="BF116" s="44"/>
      <c r="BG116" s="60"/>
      <c r="BH116" s="60"/>
      <c r="BI116" s="60"/>
      <c r="BJ116" s="60"/>
      <c r="BK116" s="44"/>
      <c r="BL116" s="85"/>
      <c r="BM116" s="85"/>
      <c r="BN116" s="85"/>
      <c r="BO116" s="85"/>
      <c r="BP116" s="85"/>
      <c r="BQ116" s="44"/>
      <c r="BR116" s="89"/>
    </row>
    <row r="117" spans="1:70" x14ac:dyDescent="0.25">
      <c r="A117" s="37" t="s">
        <v>95</v>
      </c>
      <c r="B117" s="44"/>
      <c r="C117" s="721"/>
      <c r="D117" s="44"/>
      <c r="E117" s="52"/>
      <c r="F117" s="44"/>
      <c r="G117" s="56"/>
      <c r="H117" s="67"/>
      <c r="I117" s="60">
        <v>-0.56159999999999999</v>
      </c>
      <c r="J117" s="60">
        <v>-1.3695999999999999</v>
      </c>
      <c r="K117" s="60">
        <v>0.20230000000000001</v>
      </c>
      <c r="L117" s="60">
        <v>2.2151000000000001</v>
      </c>
      <c r="M117" s="60">
        <v>-1.8845000000000001</v>
      </c>
      <c r="N117" s="71">
        <v>-0.29349999999999998</v>
      </c>
      <c r="O117" s="60">
        <v>-7.6337000000000002</v>
      </c>
      <c r="P117" s="60">
        <v>-0.3397</v>
      </c>
      <c r="Q117" s="60">
        <v>9.4666999999999994</v>
      </c>
      <c r="R117" s="60">
        <v>9.8155999999999999</v>
      </c>
      <c r="S117" s="60">
        <v>1.2311000000000001</v>
      </c>
      <c r="T117" s="60">
        <v>7.0820999999999996</v>
      </c>
      <c r="U117" s="60">
        <v>-3.7483</v>
      </c>
      <c r="V117" s="60">
        <v>-0.37990000000000002</v>
      </c>
      <c r="W117" s="60">
        <v>-0.33350000000000002</v>
      </c>
      <c r="X117" s="60">
        <v>1.486</v>
      </c>
      <c r="Y117" s="67"/>
      <c r="Z117" s="52"/>
      <c r="AA117" s="52"/>
      <c r="AB117" s="52"/>
      <c r="AC117" s="52"/>
      <c r="AD117" s="52"/>
      <c r="AE117" s="52"/>
      <c r="AF117" s="52"/>
      <c r="AG117" s="52"/>
      <c r="AH117" s="52"/>
      <c r="AI117" s="52"/>
      <c r="AJ117" s="52"/>
      <c r="AK117" s="52"/>
      <c r="AL117" s="52"/>
      <c r="AM117" s="52"/>
      <c r="AN117" s="52"/>
      <c r="AO117" s="44"/>
      <c r="AP117" s="60">
        <v>10.99</v>
      </c>
      <c r="AQ117" s="60">
        <v>10.57</v>
      </c>
      <c r="AR117" s="60">
        <v>7.76</v>
      </c>
      <c r="AS117" s="60">
        <v>-2.81</v>
      </c>
      <c r="AT117" s="60">
        <v>-0.35</v>
      </c>
      <c r="AU117" s="79"/>
      <c r="AV117" s="52"/>
      <c r="AW117" s="52"/>
      <c r="AX117" s="52"/>
      <c r="AY117" s="52"/>
      <c r="AZ117" s="52"/>
      <c r="BA117" s="259"/>
      <c r="BB117" s="60"/>
      <c r="BC117" s="277"/>
      <c r="BD117" s="277"/>
      <c r="BE117" s="277"/>
      <c r="BF117" s="44"/>
      <c r="BG117" s="60"/>
      <c r="BH117" s="60"/>
      <c r="BI117" s="60"/>
      <c r="BJ117" s="60"/>
      <c r="BK117" s="44"/>
      <c r="BL117" s="85"/>
      <c r="BM117" s="85"/>
      <c r="BN117" s="85"/>
      <c r="BO117" s="85"/>
      <c r="BP117" s="85"/>
      <c r="BQ117" s="66"/>
      <c r="BR117" s="89"/>
    </row>
    <row r="118" spans="1:70" x14ac:dyDescent="0.25">
      <c r="A118" s="38" t="s">
        <v>96</v>
      </c>
      <c r="B118" s="69"/>
      <c r="C118" s="722"/>
      <c r="D118" s="45"/>
      <c r="E118" s="53"/>
      <c r="F118" s="45"/>
      <c r="G118" s="57"/>
      <c r="H118" s="68"/>
      <c r="I118" s="61">
        <v>9.7000000000000003E-3</v>
      </c>
      <c r="J118" s="61">
        <v>0.31030000000000002</v>
      </c>
      <c r="K118" s="61">
        <v>2.5519500000000002</v>
      </c>
      <c r="L118" s="61">
        <v>8.2825000000000006</v>
      </c>
      <c r="M118" s="61">
        <v>5.3958000000000004</v>
      </c>
      <c r="N118" s="72">
        <v>7.6161500000000002</v>
      </c>
      <c r="O118" s="61">
        <v>5.1768999999999998</v>
      </c>
      <c r="P118" s="61">
        <v>14.4648</v>
      </c>
      <c r="Q118" s="61">
        <v>13.132300000000001</v>
      </c>
      <c r="R118" s="61">
        <v>15.1395</v>
      </c>
      <c r="S118" s="61">
        <v>3.9369000000000001</v>
      </c>
      <c r="T118" s="61">
        <v>18.737300000000001</v>
      </c>
      <c r="U118" s="61">
        <v>3.6032999999999999</v>
      </c>
      <c r="V118" s="61">
        <v>6.9808000000000003</v>
      </c>
      <c r="W118" s="61">
        <v>1.8869</v>
      </c>
      <c r="X118" s="61">
        <v>13.6653</v>
      </c>
      <c r="Y118" s="68"/>
      <c r="Z118" s="53"/>
      <c r="AA118" s="53"/>
      <c r="AB118" s="53"/>
      <c r="AC118" s="53"/>
      <c r="AD118" s="53"/>
      <c r="AE118" s="53"/>
      <c r="AF118" s="53"/>
      <c r="AG118" s="53"/>
      <c r="AH118" s="53"/>
      <c r="AI118" s="53"/>
      <c r="AJ118" s="53"/>
      <c r="AK118" s="53"/>
      <c r="AL118" s="53"/>
      <c r="AM118" s="53"/>
      <c r="AN118" s="53"/>
      <c r="AO118" s="45"/>
      <c r="AP118" s="61">
        <v>15.59</v>
      </c>
      <c r="AQ118" s="61">
        <v>15.46</v>
      </c>
      <c r="AR118" s="61">
        <v>13.07</v>
      </c>
      <c r="AS118" s="61">
        <v>9.32</v>
      </c>
      <c r="AT118" s="61">
        <v>13.8</v>
      </c>
      <c r="AU118" s="80"/>
      <c r="AV118" s="53"/>
      <c r="AW118" s="53"/>
      <c r="AX118" s="53"/>
      <c r="AY118" s="53"/>
      <c r="AZ118" s="53"/>
      <c r="BA118" s="262"/>
      <c r="BB118" s="61"/>
      <c r="BC118" s="279"/>
      <c r="BD118" s="279"/>
      <c r="BE118" s="279"/>
      <c r="BF118" s="45"/>
      <c r="BG118" s="61"/>
      <c r="BH118" s="61"/>
      <c r="BI118" s="61"/>
      <c r="BJ118" s="61"/>
      <c r="BK118" s="45"/>
      <c r="BL118" s="86"/>
      <c r="BM118" s="86"/>
      <c r="BN118" s="86"/>
      <c r="BO118" s="86"/>
      <c r="BP118" s="86"/>
      <c r="BQ118" s="68"/>
      <c r="BR118" s="90"/>
    </row>
    <row r="119" spans="1:70" ht="14.5" x14ac:dyDescent="0.25">
      <c r="A119" s="39" t="s">
        <v>91</v>
      </c>
      <c r="B119" s="69"/>
      <c r="C119" s="726"/>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5"/>
      <c r="AQ119" s="245"/>
      <c r="AR119" s="245"/>
      <c r="AS119" s="245"/>
      <c r="AT119" s="245"/>
      <c r="AU119" s="69"/>
      <c r="AV119" s="247"/>
      <c r="AW119" s="247"/>
      <c r="AX119" s="247"/>
      <c r="AY119" s="247"/>
      <c r="AZ119" s="247"/>
      <c r="BA119" s="69"/>
      <c r="BB119" s="245"/>
      <c r="BC119" s="245"/>
      <c r="BD119" s="245"/>
      <c r="BE119" s="245"/>
      <c r="BF119" s="40"/>
      <c r="BG119" s="245"/>
      <c r="BH119" s="245"/>
      <c r="BI119" s="245"/>
      <c r="BJ119" s="245"/>
      <c r="BK119" s="40"/>
      <c r="BL119" s="40"/>
      <c r="BM119" s="41"/>
      <c r="BN119" s="255"/>
      <c r="BO119" s="40"/>
      <c r="BP119" s="40"/>
      <c r="BQ119" s="69"/>
      <c r="BR119" s="69"/>
    </row>
    <row r="120" spans="1:70" s="107" customFormat="1" x14ac:dyDescent="0.25">
      <c r="A120" s="481" t="s">
        <v>664</v>
      </c>
      <c r="B120" s="482"/>
      <c r="C120" s="730"/>
      <c r="D120" s="490"/>
      <c r="E120" s="490"/>
      <c r="F120" s="490"/>
      <c r="G120" s="490"/>
      <c r="H120" s="482"/>
      <c r="I120" s="405">
        <v>0.16059999999999999</v>
      </c>
      <c r="J120" s="405">
        <v>-0.38640000000000002</v>
      </c>
      <c r="K120" s="405">
        <v>1.6135999999999999</v>
      </c>
      <c r="L120" s="405">
        <v>6.3292000000000002</v>
      </c>
      <c r="M120" s="405">
        <v>1.9796</v>
      </c>
      <c r="N120" s="407">
        <v>4.9250999999999996</v>
      </c>
      <c r="O120" s="405">
        <v>2.6838000000000002</v>
      </c>
      <c r="P120" s="405">
        <v>12.6286</v>
      </c>
      <c r="Q120" s="405">
        <v>11.9094</v>
      </c>
      <c r="R120" s="405">
        <v>13.6648</v>
      </c>
      <c r="S120" s="405">
        <v>3.2170000000000001</v>
      </c>
      <c r="T120" s="405">
        <v>15.7033</v>
      </c>
      <c r="U120" s="405">
        <v>-0.43070000000000003</v>
      </c>
      <c r="V120" s="405">
        <v>4.5704000000000002</v>
      </c>
      <c r="W120" s="405">
        <v>1.0013000000000001</v>
      </c>
      <c r="X120" s="405" t="s">
        <v>428</v>
      </c>
      <c r="Y120" s="482"/>
      <c r="Z120" s="403"/>
      <c r="AA120" s="403"/>
      <c r="AB120" s="403"/>
      <c r="AC120" s="403"/>
      <c r="AD120" s="403"/>
      <c r="AE120" s="403"/>
      <c r="AF120" s="403"/>
      <c r="AG120" s="403"/>
      <c r="AH120" s="403"/>
      <c r="AI120" s="403"/>
      <c r="AJ120" s="403"/>
      <c r="AK120" s="403"/>
      <c r="AL120" s="403"/>
      <c r="AM120" s="403"/>
      <c r="AN120" s="403"/>
      <c r="AO120" s="482"/>
      <c r="AP120" s="405">
        <v>13.94</v>
      </c>
      <c r="AQ120" s="405">
        <v>14.3</v>
      </c>
      <c r="AR120" s="405">
        <v>11.15</v>
      </c>
      <c r="AS120" s="405">
        <v>7.18</v>
      </c>
      <c r="AT120" s="405">
        <v>7.03</v>
      </c>
      <c r="AU120" s="482"/>
      <c r="AV120" s="491"/>
      <c r="AW120" s="491"/>
      <c r="AX120" s="491"/>
      <c r="AY120" s="491"/>
      <c r="AZ120" s="491"/>
      <c r="BA120" s="482"/>
      <c r="BB120" s="487"/>
      <c r="BC120" s="487"/>
      <c r="BD120" s="487"/>
      <c r="BE120" s="487"/>
      <c r="BF120" s="490"/>
      <c r="BG120" s="487"/>
      <c r="BH120" s="487"/>
      <c r="BI120" s="487"/>
      <c r="BJ120" s="487"/>
      <c r="BK120" s="490"/>
      <c r="BL120" s="490"/>
      <c r="BM120" s="492"/>
      <c r="BN120" s="355"/>
      <c r="BO120" s="355"/>
      <c r="BP120" s="355"/>
      <c r="BQ120" s="349"/>
      <c r="BR120" s="349"/>
    </row>
    <row r="121" spans="1:70" s="107" customFormat="1" x14ac:dyDescent="0.25">
      <c r="A121" s="345" t="s">
        <v>426</v>
      </c>
      <c r="B121" s="349"/>
      <c r="C121" s="731"/>
      <c r="D121" s="352"/>
      <c r="E121" s="352"/>
      <c r="F121" s="352"/>
      <c r="G121" s="352"/>
      <c r="H121" s="349"/>
      <c r="I121" s="348">
        <v>-0.1573</v>
      </c>
      <c r="J121" s="348">
        <v>-0.94679999999999997</v>
      </c>
      <c r="K121" s="348">
        <v>0.99029999999999996</v>
      </c>
      <c r="L121" s="348">
        <v>5.0003000000000002</v>
      </c>
      <c r="M121" s="348">
        <v>-3.4449000000000001</v>
      </c>
      <c r="N121" s="350">
        <v>0.21340000000000001</v>
      </c>
      <c r="O121" s="348">
        <v>1.7262</v>
      </c>
      <c r="P121" s="348">
        <v>9.1432000000000002</v>
      </c>
      <c r="Q121" s="348">
        <v>9.3836999999999993</v>
      </c>
      <c r="R121" s="348">
        <v>12.244300000000001</v>
      </c>
      <c r="S121" s="348">
        <v>2.5228999999999999</v>
      </c>
      <c r="T121" s="348">
        <v>10.109400000000001</v>
      </c>
      <c r="U121" s="348">
        <v>-5.7858000000000001</v>
      </c>
      <c r="V121" s="348">
        <v>0.17599999999999999</v>
      </c>
      <c r="W121" s="348">
        <v>0.15429999999999999</v>
      </c>
      <c r="X121" s="348" t="s">
        <v>428</v>
      </c>
      <c r="Y121" s="349"/>
      <c r="Z121" s="346"/>
      <c r="AA121" s="346"/>
      <c r="AB121" s="346"/>
      <c r="AC121" s="346"/>
      <c r="AD121" s="346"/>
      <c r="AE121" s="346"/>
      <c r="AF121" s="346"/>
      <c r="AG121" s="346"/>
      <c r="AH121" s="346"/>
      <c r="AI121" s="346"/>
      <c r="AJ121" s="346"/>
      <c r="AK121" s="346"/>
      <c r="AL121" s="346"/>
      <c r="AM121" s="346"/>
      <c r="AN121" s="346"/>
      <c r="AO121" s="349"/>
      <c r="AP121" s="348">
        <v>11.9</v>
      </c>
      <c r="AQ121" s="348">
        <v>11.29</v>
      </c>
      <c r="AR121" s="348">
        <v>8.07</v>
      </c>
      <c r="AS121" s="348">
        <v>4.1399999999999997</v>
      </c>
      <c r="AT121" s="348">
        <v>-0.7</v>
      </c>
      <c r="AU121" s="349"/>
      <c r="AV121" s="493"/>
      <c r="AW121" s="493"/>
      <c r="AX121" s="493"/>
      <c r="AY121" s="493"/>
      <c r="AZ121" s="493"/>
      <c r="BA121" s="349"/>
      <c r="BB121" s="363"/>
      <c r="BC121" s="363"/>
      <c r="BD121" s="363"/>
      <c r="BE121" s="363"/>
      <c r="BF121" s="352"/>
      <c r="BG121" s="363"/>
      <c r="BH121" s="363"/>
      <c r="BI121" s="363"/>
      <c r="BJ121" s="363"/>
      <c r="BK121" s="352"/>
      <c r="BL121" s="352"/>
      <c r="BM121" s="494"/>
      <c r="BN121" s="355"/>
      <c r="BO121" s="355"/>
      <c r="BP121" s="355"/>
      <c r="BQ121" s="349"/>
      <c r="BR121" s="349"/>
    </row>
    <row r="122" spans="1:70" s="107" customFormat="1" x14ac:dyDescent="0.25">
      <c r="A122" s="345" t="s">
        <v>665</v>
      </c>
      <c r="B122" s="349"/>
      <c r="C122" s="731"/>
      <c r="D122" s="352"/>
      <c r="E122" s="352"/>
      <c r="F122" s="352"/>
      <c r="G122" s="352"/>
      <c r="H122" s="349"/>
      <c r="I122" s="348">
        <v>-6.0600000000000001E-2</v>
      </c>
      <c r="J122" s="348">
        <v>-0.30070000000000002</v>
      </c>
      <c r="K122" s="348">
        <v>1.3323</v>
      </c>
      <c r="L122" s="348">
        <v>5.7233999999999998</v>
      </c>
      <c r="M122" s="348">
        <v>1.4796</v>
      </c>
      <c r="N122" s="350">
        <v>4.2294</v>
      </c>
      <c r="O122" s="348">
        <v>2.0754999999999999</v>
      </c>
      <c r="P122" s="348">
        <v>11.9194</v>
      </c>
      <c r="Q122" s="348">
        <v>10.9536</v>
      </c>
      <c r="R122" s="348">
        <v>12.3939</v>
      </c>
      <c r="S122" s="348">
        <v>2.8807999999999998</v>
      </c>
      <c r="T122" s="348">
        <v>15.2477</v>
      </c>
      <c r="U122" s="348">
        <v>-0.89419999999999999</v>
      </c>
      <c r="V122" s="348">
        <v>4.0644</v>
      </c>
      <c r="W122" s="348">
        <v>0.84140000000000004</v>
      </c>
      <c r="X122" s="348" t="s">
        <v>428</v>
      </c>
      <c r="Y122" s="349"/>
      <c r="Z122" s="346"/>
      <c r="AA122" s="346"/>
      <c r="AB122" s="346"/>
      <c r="AC122" s="346"/>
      <c r="AD122" s="346"/>
      <c r="AE122" s="346"/>
      <c r="AF122" s="346"/>
      <c r="AG122" s="346"/>
      <c r="AH122" s="346"/>
      <c r="AI122" s="346"/>
      <c r="AJ122" s="346"/>
      <c r="AK122" s="346"/>
      <c r="AL122" s="346"/>
      <c r="AM122" s="346"/>
      <c r="AN122" s="346"/>
      <c r="AO122" s="349"/>
      <c r="AP122" s="348">
        <v>12.78</v>
      </c>
      <c r="AQ122" s="348">
        <v>13.24</v>
      </c>
      <c r="AR122" s="348">
        <v>10.28</v>
      </c>
      <c r="AS122" s="348">
        <v>6.38</v>
      </c>
      <c r="AT122" s="348">
        <v>5.98</v>
      </c>
      <c r="AU122" s="349"/>
      <c r="AV122" s="493"/>
      <c r="AW122" s="493"/>
      <c r="AX122" s="493"/>
      <c r="AY122" s="493"/>
      <c r="AZ122" s="493"/>
      <c r="BA122" s="349"/>
      <c r="BB122" s="363"/>
      <c r="BC122" s="363"/>
      <c r="BD122" s="363"/>
      <c r="BE122" s="363"/>
      <c r="BF122" s="352"/>
      <c r="BG122" s="363"/>
      <c r="BH122" s="363"/>
      <c r="BI122" s="363"/>
      <c r="BJ122" s="363"/>
      <c r="BK122" s="352"/>
      <c r="BL122" s="352"/>
      <c r="BM122" s="494"/>
      <c r="BN122" s="355"/>
      <c r="BO122" s="355"/>
      <c r="BP122" s="355"/>
      <c r="BQ122" s="349"/>
      <c r="BR122" s="349"/>
    </row>
    <row r="123" spans="1:70" s="107" customFormat="1" x14ac:dyDescent="0.25">
      <c r="A123" s="495" t="s">
        <v>666</v>
      </c>
      <c r="B123" s="485"/>
      <c r="C123" s="732"/>
      <c r="D123" s="496"/>
      <c r="E123" s="496"/>
      <c r="F123" s="496"/>
      <c r="G123" s="496"/>
      <c r="H123" s="497"/>
      <c r="I123" s="433">
        <v>-5.5199999999999999E-2</v>
      </c>
      <c r="J123" s="433">
        <v>-0.2732</v>
      </c>
      <c r="K123" s="433">
        <v>1.5359</v>
      </c>
      <c r="L123" s="433">
        <v>6.3160999999999996</v>
      </c>
      <c r="M123" s="433">
        <v>2.1297000000000001</v>
      </c>
      <c r="N123" s="434">
        <v>5.2134999999999998</v>
      </c>
      <c r="O123" s="433">
        <v>3.0718999999999999</v>
      </c>
      <c r="P123" s="433">
        <v>13.0001</v>
      </c>
      <c r="Q123" s="433">
        <v>12.0814</v>
      </c>
      <c r="R123" s="433">
        <v>13.6258</v>
      </c>
      <c r="S123" s="433">
        <v>3.1383999999999999</v>
      </c>
      <c r="T123" s="433">
        <v>15.9237</v>
      </c>
      <c r="U123" s="433">
        <v>-0.16500000000000001</v>
      </c>
      <c r="V123" s="433">
        <v>4.9611999999999998</v>
      </c>
      <c r="W123" s="433">
        <v>0.91830000000000001</v>
      </c>
      <c r="X123" s="433">
        <v>12.433299999999999</v>
      </c>
      <c r="Y123" s="497"/>
      <c r="Z123" s="435"/>
      <c r="AA123" s="435"/>
      <c r="AB123" s="435"/>
      <c r="AC123" s="435"/>
      <c r="AD123" s="435"/>
      <c r="AE123" s="435"/>
      <c r="AF123" s="435"/>
      <c r="AG123" s="435"/>
      <c r="AH123" s="435"/>
      <c r="AI123" s="435"/>
      <c r="AJ123" s="435"/>
      <c r="AK123" s="435"/>
      <c r="AL123" s="435"/>
      <c r="AM123" s="435"/>
      <c r="AN123" s="435"/>
      <c r="AO123" s="497"/>
      <c r="AP123" s="433">
        <v>13.99</v>
      </c>
      <c r="AQ123" s="433">
        <v>14.45</v>
      </c>
      <c r="AR123" s="433">
        <v>11.43</v>
      </c>
      <c r="AS123" s="433">
        <v>7.51</v>
      </c>
      <c r="AT123" s="433">
        <v>7.31</v>
      </c>
      <c r="AU123" s="497"/>
      <c r="AV123" s="498"/>
      <c r="AW123" s="498"/>
      <c r="AX123" s="498"/>
      <c r="AY123" s="498"/>
      <c r="AZ123" s="498"/>
      <c r="BA123" s="485"/>
      <c r="BB123" s="499"/>
      <c r="BC123" s="499"/>
      <c r="BD123" s="499"/>
      <c r="BE123" s="499"/>
      <c r="BF123" s="496"/>
      <c r="BG123" s="499"/>
      <c r="BH123" s="499"/>
      <c r="BI123" s="499"/>
      <c r="BJ123" s="499"/>
      <c r="BK123" s="496"/>
      <c r="BL123" s="496"/>
      <c r="BM123" s="500"/>
      <c r="BN123" s="486"/>
      <c r="BO123" s="502"/>
      <c r="BP123" s="503"/>
      <c r="BQ123" s="485"/>
      <c r="BR123" s="485"/>
    </row>
    <row r="127" spans="1:70" hidden="1" x14ac:dyDescent="0.25">
      <c r="A127" s="488" t="s">
        <v>179</v>
      </c>
    </row>
    <row r="128" spans="1:70" x14ac:dyDescent="0.25">
      <c r="A128" s="488" t="s">
        <v>10494</v>
      </c>
    </row>
    <row r="129" spans="1:1" x14ac:dyDescent="0.25">
      <c r="A12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3B02-9914-4A95-A135-530231DEFD21}">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81" t="s">
        <v>107</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109"/>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987</v>
      </c>
      <c r="B8" s="365"/>
      <c r="C8" s="717">
        <v>39591</v>
      </c>
      <c r="D8" s="365"/>
      <c r="E8" s="329">
        <v>81071.600000000006</v>
      </c>
      <c r="F8" s="365"/>
      <c r="G8" s="330">
        <v>109.95</v>
      </c>
      <c r="H8" s="366"/>
      <c r="I8" s="331">
        <v>-0.2631</v>
      </c>
      <c r="J8" s="331">
        <v>-0.53369999999999995</v>
      </c>
      <c r="K8" s="331">
        <v>0.89929999999999999</v>
      </c>
      <c r="L8" s="331">
        <v>4.9943</v>
      </c>
      <c r="M8" s="331">
        <v>-2.6042999999999998</v>
      </c>
      <c r="N8" s="333">
        <v>0.47520000000000001</v>
      </c>
      <c r="O8" s="331">
        <v>2.1211000000000002</v>
      </c>
      <c r="P8" s="331">
        <v>12.5809</v>
      </c>
      <c r="Q8" s="331">
        <v>12.2964</v>
      </c>
      <c r="R8" s="331">
        <v>13.253500000000001</v>
      </c>
      <c r="S8" s="331">
        <v>2.222</v>
      </c>
      <c r="T8" s="331">
        <v>10.0931</v>
      </c>
      <c r="U8" s="331">
        <v>-4.8133999999999997</v>
      </c>
      <c r="V8" s="331">
        <v>0.1822</v>
      </c>
      <c r="W8" s="331">
        <v>0.1731</v>
      </c>
      <c r="X8" s="331">
        <v>14.0504</v>
      </c>
      <c r="Y8" s="366"/>
      <c r="Z8" s="329">
        <v>14</v>
      </c>
      <c r="AA8" s="329">
        <v>5</v>
      </c>
      <c r="AB8" s="329">
        <v>10</v>
      </c>
      <c r="AC8" s="329">
        <v>14</v>
      </c>
      <c r="AD8" s="329">
        <v>15</v>
      </c>
      <c r="AE8" s="329">
        <v>12</v>
      </c>
      <c r="AF8" s="329">
        <v>9</v>
      </c>
      <c r="AG8" s="329">
        <v>1</v>
      </c>
      <c r="AH8" s="329">
        <v>2</v>
      </c>
      <c r="AI8" s="329">
        <v>2</v>
      </c>
      <c r="AJ8" s="329">
        <v>11</v>
      </c>
      <c r="AK8" s="329">
        <v>14</v>
      </c>
      <c r="AL8" s="329">
        <v>13</v>
      </c>
      <c r="AM8" s="329">
        <v>13</v>
      </c>
      <c r="AN8" s="329">
        <v>12</v>
      </c>
      <c r="AO8" s="365"/>
      <c r="AP8" s="331">
        <v>13.59</v>
      </c>
      <c r="AQ8" s="331">
        <v>14</v>
      </c>
      <c r="AR8" s="331">
        <v>10.87</v>
      </c>
      <c r="AS8" s="331">
        <v>5.49</v>
      </c>
      <c r="AT8" s="331">
        <v>0.09</v>
      </c>
      <c r="AU8" s="334"/>
      <c r="AV8" s="329">
        <v>2</v>
      </c>
      <c r="AW8" s="329">
        <v>2</v>
      </c>
      <c r="AX8" s="329">
        <v>2</v>
      </c>
      <c r="AY8" s="329">
        <v>8</v>
      </c>
      <c r="AZ8" s="329">
        <v>14</v>
      </c>
      <c r="BA8" s="360"/>
      <c r="BB8" s="331">
        <v>12.3507878994827</v>
      </c>
      <c r="BC8" s="367">
        <v>0.91746773899220002</v>
      </c>
      <c r="BD8" s="367">
        <v>5.0874206062004601E-2</v>
      </c>
      <c r="BE8" s="367">
        <v>0.18348527071382101</v>
      </c>
      <c r="BF8" s="366"/>
      <c r="BG8" s="331">
        <v>82.488600000000005</v>
      </c>
      <c r="BH8" s="331">
        <v>11.7088</v>
      </c>
      <c r="BI8" s="331">
        <v>7.4817999999999996E-2</v>
      </c>
      <c r="BJ8" s="331">
        <v>5.7277820000000004</v>
      </c>
      <c r="BK8" s="365"/>
      <c r="BL8" s="364" t="s">
        <v>988</v>
      </c>
      <c r="BM8" s="364" t="s">
        <v>989</v>
      </c>
      <c r="BN8" s="364" t="s">
        <v>990</v>
      </c>
      <c r="BO8" s="364" t="s">
        <v>991</v>
      </c>
      <c r="BP8" s="364" t="s">
        <v>992</v>
      </c>
      <c r="BQ8" s="365"/>
      <c r="BR8" s="335" t="s">
        <v>463</v>
      </c>
    </row>
    <row r="9" spans="1:70" s="446" customFormat="1" ht="11" x14ac:dyDescent="0.3">
      <c r="A9" s="337" t="s">
        <v>993</v>
      </c>
      <c r="B9" s="369"/>
      <c r="C9" s="718">
        <v>38762</v>
      </c>
      <c r="D9" s="369"/>
      <c r="E9" s="338">
        <v>55407</v>
      </c>
      <c r="F9" s="369"/>
      <c r="G9" s="339">
        <v>94.652900000000002</v>
      </c>
      <c r="H9" s="370"/>
      <c r="I9" s="340">
        <v>-0.2833</v>
      </c>
      <c r="J9" s="340">
        <v>-0.53269999999999995</v>
      </c>
      <c r="K9" s="340">
        <v>0.62009999999999998</v>
      </c>
      <c r="L9" s="340">
        <v>5.1121999999999996</v>
      </c>
      <c r="M9" s="340">
        <v>-0.41020000000000001</v>
      </c>
      <c r="N9" s="342">
        <v>3.9897</v>
      </c>
      <c r="O9" s="340">
        <v>3.6613000000000002</v>
      </c>
      <c r="P9" s="340">
        <v>10.392799999999999</v>
      </c>
      <c r="Q9" s="340">
        <v>10.2364</v>
      </c>
      <c r="R9" s="340">
        <v>11.549799999999999</v>
      </c>
      <c r="S9" s="340">
        <v>1.1183000000000001</v>
      </c>
      <c r="T9" s="340">
        <v>12.958500000000001</v>
      </c>
      <c r="U9" s="340">
        <v>-1.7109000000000001</v>
      </c>
      <c r="V9" s="340">
        <v>3.7505000000000002</v>
      </c>
      <c r="W9" s="340">
        <v>0.54090000000000005</v>
      </c>
      <c r="X9" s="340">
        <v>11.583600000000001</v>
      </c>
      <c r="Y9" s="370"/>
      <c r="Z9" s="338">
        <v>15</v>
      </c>
      <c r="AA9" s="338">
        <v>4</v>
      </c>
      <c r="AB9" s="338">
        <v>13</v>
      </c>
      <c r="AC9" s="338">
        <v>12</v>
      </c>
      <c r="AD9" s="338">
        <v>5</v>
      </c>
      <c r="AE9" s="338">
        <v>2</v>
      </c>
      <c r="AF9" s="338">
        <v>2</v>
      </c>
      <c r="AG9" s="338">
        <v>10</v>
      </c>
      <c r="AH9" s="338">
        <v>5</v>
      </c>
      <c r="AI9" s="338">
        <v>8</v>
      </c>
      <c r="AJ9" s="338">
        <v>15</v>
      </c>
      <c r="AK9" s="338">
        <v>6</v>
      </c>
      <c r="AL9" s="338">
        <v>2</v>
      </c>
      <c r="AM9" s="338">
        <v>1</v>
      </c>
      <c r="AN9" s="338">
        <v>6</v>
      </c>
      <c r="AO9" s="369"/>
      <c r="AP9" s="340">
        <v>12.18</v>
      </c>
      <c r="AQ9" s="340">
        <v>12.43</v>
      </c>
      <c r="AR9" s="340">
        <v>9.66</v>
      </c>
      <c r="AS9" s="340">
        <v>6.41</v>
      </c>
      <c r="AT9" s="340">
        <v>3.94</v>
      </c>
      <c r="AU9" s="343"/>
      <c r="AV9" s="338">
        <v>6</v>
      </c>
      <c r="AW9" s="338">
        <v>6</v>
      </c>
      <c r="AX9" s="338">
        <v>6</v>
      </c>
      <c r="AY9" s="338">
        <v>1</v>
      </c>
      <c r="AZ9" s="338">
        <v>5</v>
      </c>
      <c r="BA9" s="361"/>
      <c r="BB9" s="340">
        <v>12.5327627329072</v>
      </c>
      <c r="BC9" s="371">
        <v>0.925459575897841</v>
      </c>
      <c r="BD9" s="371">
        <v>3.3144634450943199E-2</v>
      </c>
      <c r="BE9" s="371">
        <v>-3.8853264279401202E-2</v>
      </c>
      <c r="BF9" s="370"/>
      <c r="BG9" s="340">
        <v>81.939899999999994</v>
      </c>
      <c r="BH9" s="340">
        <v>13.6319</v>
      </c>
      <c r="BI9" s="340">
        <v>1.90313</v>
      </c>
      <c r="BJ9" s="340">
        <v>2.5250699999999999</v>
      </c>
      <c r="BK9" s="369"/>
      <c r="BL9" s="368" t="s">
        <v>994</v>
      </c>
      <c r="BM9" s="368" t="s">
        <v>995</v>
      </c>
      <c r="BN9" s="368" t="s">
        <v>996</v>
      </c>
      <c r="BO9" s="368" t="s">
        <v>997</v>
      </c>
      <c r="BP9" s="368" t="s">
        <v>998</v>
      </c>
      <c r="BQ9" s="369"/>
      <c r="BR9" s="344" t="s">
        <v>450</v>
      </c>
    </row>
    <row r="10" spans="1:70" s="449" customFormat="1" ht="11" x14ac:dyDescent="0.3">
      <c r="A10" s="345" t="s">
        <v>999</v>
      </c>
      <c r="B10" s="373"/>
      <c r="C10" s="719">
        <v>39302</v>
      </c>
      <c r="D10" s="373"/>
      <c r="E10" s="346">
        <v>54855.6</v>
      </c>
      <c r="F10" s="373"/>
      <c r="G10" s="347">
        <v>90.853499999999997</v>
      </c>
      <c r="H10" s="374"/>
      <c r="I10" s="348">
        <v>-0.11749999999999999</v>
      </c>
      <c r="J10" s="348">
        <v>-0.747</v>
      </c>
      <c r="K10" s="348">
        <v>0.89690000000000003</v>
      </c>
      <c r="L10" s="348">
        <v>5.0008999999999997</v>
      </c>
      <c r="M10" s="348">
        <v>-1.9074</v>
      </c>
      <c r="N10" s="350">
        <v>0.81689999999999996</v>
      </c>
      <c r="O10" s="348">
        <v>2.6722999999999999</v>
      </c>
      <c r="P10" s="348">
        <v>12.2849</v>
      </c>
      <c r="Q10" s="348">
        <v>14.190799999999999</v>
      </c>
      <c r="R10" s="348">
        <v>13.8338</v>
      </c>
      <c r="S10" s="348">
        <v>1.6393</v>
      </c>
      <c r="T10" s="348">
        <v>11.46</v>
      </c>
      <c r="U10" s="348">
        <v>-3.4249999999999998</v>
      </c>
      <c r="V10" s="348">
        <v>0.22120000000000001</v>
      </c>
      <c r="W10" s="348">
        <v>0.37559999999999999</v>
      </c>
      <c r="X10" s="348">
        <v>12.2965</v>
      </c>
      <c r="Y10" s="374"/>
      <c r="Z10" s="346">
        <v>7</v>
      </c>
      <c r="AA10" s="346">
        <v>11</v>
      </c>
      <c r="AB10" s="346">
        <v>11</v>
      </c>
      <c r="AC10" s="346">
        <v>13</v>
      </c>
      <c r="AD10" s="346">
        <v>11</v>
      </c>
      <c r="AE10" s="346">
        <v>10</v>
      </c>
      <c r="AF10" s="346">
        <v>5</v>
      </c>
      <c r="AG10" s="346">
        <v>2</v>
      </c>
      <c r="AH10" s="346">
        <v>1</v>
      </c>
      <c r="AI10" s="346">
        <v>1</v>
      </c>
      <c r="AJ10" s="346">
        <v>14</v>
      </c>
      <c r="AK10" s="346">
        <v>13</v>
      </c>
      <c r="AL10" s="346">
        <v>10</v>
      </c>
      <c r="AM10" s="346">
        <v>12</v>
      </c>
      <c r="AN10" s="346">
        <v>10</v>
      </c>
      <c r="AO10" s="373"/>
      <c r="AP10" s="348">
        <v>14.33</v>
      </c>
      <c r="AQ10" s="348">
        <v>15.48</v>
      </c>
      <c r="AR10" s="348">
        <v>11.99</v>
      </c>
      <c r="AS10" s="348">
        <v>5.95</v>
      </c>
      <c r="AT10" s="348">
        <v>1.26</v>
      </c>
      <c r="AU10" s="351"/>
      <c r="AV10" s="346">
        <v>1</v>
      </c>
      <c r="AW10" s="346">
        <v>1</v>
      </c>
      <c r="AX10" s="346">
        <v>1</v>
      </c>
      <c r="AY10" s="346">
        <v>4</v>
      </c>
      <c r="AZ10" s="346">
        <v>12</v>
      </c>
      <c r="BA10" s="362"/>
      <c r="BB10" s="348">
        <v>13.1513250625945</v>
      </c>
      <c r="BC10" s="375">
        <v>0.97565742831151403</v>
      </c>
      <c r="BD10" s="375">
        <v>4.8423190732510897E-2</v>
      </c>
      <c r="BE10" s="375">
        <v>0.157943201233506</v>
      </c>
      <c r="BF10" s="374"/>
      <c r="BG10" s="348">
        <v>80.981499999999997</v>
      </c>
      <c r="BH10" s="348">
        <v>14.480499999999999</v>
      </c>
      <c r="BI10" s="348">
        <v>3.22784</v>
      </c>
      <c r="BJ10" s="348">
        <v>1.31016</v>
      </c>
      <c r="BK10" s="373"/>
      <c r="BL10" s="372" t="s">
        <v>1000</v>
      </c>
      <c r="BM10" s="372" t="s">
        <v>1001</v>
      </c>
      <c r="BN10" s="372" t="s">
        <v>1002</v>
      </c>
      <c r="BO10" s="372" t="s">
        <v>1003</v>
      </c>
      <c r="BP10" s="372" t="s">
        <v>1004</v>
      </c>
      <c r="BQ10" s="373"/>
      <c r="BR10" s="354" t="s">
        <v>1005</v>
      </c>
    </row>
    <row r="11" spans="1:70" s="449" customFormat="1" ht="11" x14ac:dyDescent="0.3">
      <c r="A11" s="345" t="s">
        <v>1006</v>
      </c>
      <c r="B11" s="373"/>
      <c r="C11" s="719">
        <v>35349</v>
      </c>
      <c r="D11" s="373"/>
      <c r="E11" s="346">
        <v>40233.800000000003</v>
      </c>
      <c r="F11" s="373"/>
      <c r="G11" s="347">
        <v>1146.6389999999999</v>
      </c>
      <c r="H11" s="374"/>
      <c r="I11" s="348">
        <v>-0.12659999999999999</v>
      </c>
      <c r="J11" s="348">
        <v>-0.9768</v>
      </c>
      <c r="K11" s="348">
        <v>0.83289999999999997</v>
      </c>
      <c r="L11" s="348">
        <v>7.2515999999999998</v>
      </c>
      <c r="M11" s="348">
        <v>-1.778</v>
      </c>
      <c r="N11" s="350">
        <v>2.2570000000000001</v>
      </c>
      <c r="O11" s="348">
        <v>0.8619</v>
      </c>
      <c r="P11" s="348">
        <v>10.6976</v>
      </c>
      <c r="Q11" s="348">
        <v>12.081</v>
      </c>
      <c r="R11" s="348">
        <v>12.2737</v>
      </c>
      <c r="S11" s="348">
        <v>2.9601000000000002</v>
      </c>
      <c r="T11" s="348">
        <v>12.474</v>
      </c>
      <c r="U11" s="348">
        <v>-2.8435999999999999</v>
      </c>
      <c r="V11" s="348">
        <v>2.1013000000000002</v>
      </c>
      <c r="W11" s="348">
        <v>-3.1E-2</v>
      </c>
      <c r="X11" s="348">
        <v>17.9922</v>
      </c>
      <c r="Y11" s="374"/>
      <c r="Z11" s="346">
        <v>8</v>
      </c>
      <c r="AA11" s="346">
        <v>15</v>
      </c>
      <c r="AB11" s="346">
        <v>12</v>
      </c>
      <c r="AC11" s="346">
        <v>4</v>
      </c>
      <c r="AD11" s="346">
        <v>10</v>
      </c>
      <c r="AE11" s="346">
        <v>5</v>
      </c>
      <c r="AF11" s="346">
        <v>14</v>
      </c>
      <c r="AG11" s="346">
        <v>9</v>
      </c>
      <c r="AH11" s="346">
        <v>3</v>
      </c>
      <c r="AI11" s="346">
        <v>4</v>
      </c>
      <c r="AJ11" s="346">
        <v>9</v>
      </c>
      <c r="AK11" s="346">
        <v>8</v>
      </c>
      <c r="AL11" s="346">
        <v>6</v>
      </c>
      <c r="AM11" s="346">
        <v>7</v>
      </c>
      <c r="AN11" s="346">
        <v>13</v>
      </c>
      <c r="AO11" s="373"/>
      <c r="AP11" s="348">
        <v>12.53</v>
      </c>
      <c r="AQ11" s="348">
        <v>13.25</v>
      </c>
      <c r="AR11" s="348">
        <v>10</v>
      </c>
      <c r="AS11" s="348">
        <v>4.6900000000000004</v>
      </c>
      <c r="AT11" s="348">
        <v>3.19</v>
      </c>
      <c r="AU11" s="351"/>
      <c r="AV11" s="346">
        <v>4</v>
      </c>
      <c r="AW11" s="346">
        <v>3</v>
      </c>
      <c r="AX11" s="346">
        <v>4</v>
      </c>
      <c r="AY11" s="346">
        <v>12</v>
      </c>
      <c r="AZ11" s="346">
        <v>7</v>
      </c>
      <c r="BA11" s="362"/>
      <c r="BB11" s="348">
        <v>12.522831226780699</v>
      </c>
      <c r="BC11" s="375">
        <v>0.92862966146373105</v>
      </c>
      <c r="BD11" s="375">
        <v>3.98549276358982E-2</v>
      </c>
      <c r="BE11" s="375">
        <v>4.8833209194787397E-2</v>
      </c>
      <c r="BF11" s="374"/>
      <c r="BG11" s="348">
        <v>81.016800000000003</v>
      </c>
      <c r="BH11" s="348">
        <v>15.2254</v>
      </c>
      <c r="BI11" s="348" t="s">
        <v>430</v>
      </c>
      <c r="BJ11" s="348">
        <v>3.7578</v>
      </c>
      <c r="BK11" s="373"/>
      <c r="BL11" s="372" t="s">
        <v>1007</v>
      </c>
      <c r="BM11" s="372" t="s">
        <v>1008</v>
      </c>
      <c r="BN11" s="372" t="s">
        <v>1009</v>
      </c>
      <c r="BO11" s="372" t="s">
        <v>1010</v>
      </c>
      <c r="BP11" s="372" t="s">
        <v>1011</v>
      </c>
      <c r="BQ11" s="373"/>
      <c r="BR11" s="354" t="s">
        <v>519</v>
      </c>
    </row>
    <row r="12" spans="1:70" s="449" customFormat="1" ht="11" x14ac:dyDescent="0.3">
      <c r="A12" s="345" t="s">
        <v>1012</v>
      </c>
      <c r="B12" s="373"/>
      <c r="C12" s="719">
        <v>39542</v>
      </c>
      <c r="D12" s="373"/>
      <c r="E12" s="346">
        <v>38981.199999999997</v>
      </c>
      <c r="F12" s="373"/>
      <c r="G12" s="347">
        <v>114.07299999999999</v>
      </c>
      <c r="H12" s="374"/>
      <c r="I12" s="348">
        <v>-4.2900000000000001E-2</v>
      </c>
      <c r="J12" s="348">
        <v>-0.53190000000000004</v>
      </c>
      <c r="K12" s="348">
        <v>1.5399</v>
      </c>
      <c r="L12" s="348">
        <v>7.6211000000000002</v>
      </c>
      <c r="M12" s="348">
        <v>-0.37290000000000001</v>
      </c>
      <c r="N12" s="350">
        <v>2.3654999999999999</v>
      </c>
      <c r="O12" s="348">
        <v>3.0114000000000001</v>
      </c>
      <c r="P12" s="348">
        <v>9.6059999999999999</v>
      </c>
      <c r="Q12" s="348">
        <v>8.8207000000000004</v>
      </c>
      <c r="R12" s="348">
        <v>12.2355</v>
      </c>
      <c r="S12" s="348">
        <v>3.1970999999999998</v>
      </c>
      <c r="T12" s="348">
        <v>14.442600000000001</v>
      </c>
      <c r="U12" s="348">
        <v>-3.1711999999999998</v>
      </c>
      <c r="V12" s="348">
        <v>2.2764000000000002</v>
      </c>
      <c r="W12" s="348">
        <v>0.78810000000000002</v>
      </c>
      <c r="X12" s="348">
        <v>14.1694</v>
      </c>
      <c r="Y12" s="374"/>
      <c r="Z12" s="346">
        <v>3</v>
      </c>
      <c r="AA12" s="346">
        <v>3</v>
      </c>
      <c r="AB12" s="346">
        <v>7</v>
      </c>
      <c r="AC12" s="346">
        <v>3</v>
      </c>
      <c r="AD12" s="346">
        <v>4</v>
      </c>
      <c r="AE12" s="346">
        <v>4</v>
      </c>
      <c r="AF12" s="346">
        <v>4</v>
      </c>
      <c r="AG12" s="346">
        <v>12</v>
      </c>
      <c r="AH12" s="346">
        <v>11</v>
      </c>
      <c r="AI12" s="346">
        <v>5</v>
      </c>
      <c r="AJ12" s="346">
        <v>6</v>
      </c>
      <c r="AK12" s="346">
        <v>1</v>
      </c>
      <c r="AL12" s="346">
        <v>7</v>
      </c>
      <c r="AM12" s="346">
        <v>4</v>
      </c>
      <c r="AN12" s="346">
        <v>3</v>
      </c>
      <c r="AO12" s="373"/>
      <c r="AP12" s="348">
        <v>11.49</v>
      </c>
      <c r="AQ12" s="348">
        <v>11.14</v>
      </c>
      <c r="AR12" s="348">
        <v>8.59</v>
      </c>
      <c r="AS12" s="348">
        <v>5.95</v>
      </c>
      <c r="AT12" s="348">
        <v>4.03</v>
      </c>
      <c r="AU12" s="351"/>
      <c r="AV12" s="346">
        <v>9</v>
      </c>
      <c r="AW12" s="346">
        <v>11</v>
      </c>
      <c r="AX12" s="346">
        <v>11</v>
      </c>
      <c r="AY12" s="346">
        <v>4</v>
      </c>
      <c r="AZ12" s="346">
        <v>4</v>
      </c>
      <c r="BA12" s="362"/>
      <c r="BB12" s="348">
        <v>13.5097869930903</v>
      </c>
      <c r="BC12" s="375">
        <v>1.0017713847318701</v>
      </c>
      <c r="BD12" s="375">
        <v>3.11157894567957E-2</v>
      </c>
      <c r="BE12" s="375">
        <v>-6.5359757216773007E-2</v>
      </c>
      <c r="BF12" s="374"/>
      <c r="BG12" s="348">
        <v>85.4191</v>
      </c>
      <c r="BH12" s="348">
        <v>9.1116600000000005</v>
      </c>
      <c r="BI12" s="348">
        <v>3.6172900000000001</v>
      </c>
      <c r="BJ12" s="348">
        <v>1.85195</v>
      </c>
      <c r="BK12" s="373"/>
      <c r="BL12" s="372" t="s">
        <v>1013</v>
      </c>
      <c r="BM12" s="372" t="s">
        <v>1014</v>
      </c>
      <c r="BN12" s="372" t="s">
        <v>1015</v>
      </c>
      <c r="BO12" s="372" t="s">
        <v>1016</v>
      </c>
      <c r="BP12" s="372" t="s">
        <v>1017</v>
      </c>
      <c r="BQ12" s="373"/>
      <c r="BR12" s="354" t="s">
        <v>443</v>
      </c>
    </row>
    <row r="13" spans="1:70" s="449" customFormat="1" ht="11" x14ac:dyDescent="0.3">
      <c r="A13" s="345" t="s">
        <v>1018</v>
      </c>
      <c r="B13" s="373"/>
      <c r="C13" s="719">
        <v>40183</v>
      </c>
      <c r="D13" s="373"/>
      <c r="E13" s="346">
        <v>31860.5</v>
      </c>
      <c r="F13" s="373"/>
      <c r="G13" s="347">
        <v>61.16</v>
      </c>
      <c r="H13" s="374"/>
      <c r="I13" s="348">
        <v>-0.1469</v>
      </c>
      <c r="J13" s="348">
        <v>-0.79479999999999995</v>
      </c>
      <c r="K13" s="348">
        <v>2.4456000000000002</v>
      </c>
      <c r="L13" s="348">
        <v>8.6516000000000002</v>
      </c>
      <c r="M13" s="348">
        <v>-0.26090000000000002</v>
      </c>
      <c r="N13" s="350">
        <v>2.1206</v>
      </c>
      <c r="O13" s="348">
        <v>2.3445</v>
      </c>
      <c r="P13" s="348">
        <v>10.1873</v>
      </c>
      <c r="Q13" s="348">
        <v>6.8574000000000002</v>
      </c>
      <c r="R13" s="348">
        <v>11.782500000000001</v>
      </c>
      <c r="S13" s="348">
        <v>3.6962000000000002</v>
      </c>
      <c r="T13" s="348">
        <v>13.7226</v>
      </c>
      <c r="U13" s="348">
        <v>-1.3389</v>
      </c>
      <c r="V13" s="348">
        <v>2.2229999999999999</v>
      </c>
      <c r="W13" s="348">
        <v>0.45989999999999998</v>
      </c>
      <c r="X13" s="348">
        <v>11.516299999999999</v>
      </c>
      <c r="Y13" s="374"/>
      <c r="Z13" s="346">
        <v>9</v>
      </c>
      <c r="AA13" s="346">
        <v>12</v>
      </c>
      <c r="AB13" s="346">
        <v>1</v>
      </c>
      <c r="AC13" s="346">
        <v>1</v>
      </c>
      <c r="AD13" s="346">
        <v>3</v>
      </c>
      <c r="AE13" s="346">
        <v>6</v>
      </c>
      <c r="AF13" s="346">
        <v>7</v>
      </c>
      <c r="AG13" s="346">
        <v>11</v>
      </c>
      <c r="AH13" s="346">
        <v>14</v>
      </c>
      <c r="AI13" s="346">
        <v>7</v>
      </c>
      <c r="AJ13" s="346">
        <v>4</v>
      </c>
      <c r="AK13" s="346">
        <v>3</v>
      </c>
      <c r="AL13" s="346">
        <v>1</v>
      </c>
      <c r="AM13" s="346">
        <v>5</v>
      </c>
      <c r="AN13" s="346">
        <v>8</v>
      </c>
      <c r="AO13" s="373"/>
      <c r="AP13" s="348">
        <v>10.66</v>
      </c>
      <c r="AQ13" s="348">
        <v>9.33</v>
      </c>
      <c r="AR13" s="348">
        <v>7.61</v>
      </c>
      <c r="AS13" s="348">
        <v>5.35</v>
      </c>
      <c r="AT13" s="348">
        <v>5.45</v>
      </c>
      <c r="AU13" s="351"/>
      <c r="AV13" s="346">
        <v>13</v>
      </c>
      <c r="AW13" s="346">
        <v>13</v>
      </c>
      <c r="AX13" s="346">
        <v>12</v>
      </c>
      <c r="AY13" s="346">
        <v>10</v>
      </c>
      <c r="AZ13" s="346">
        <v>1</v>
      </c>
      <c r="BA13" s="362"/>
      <c r="BB13" s="348">
        <v>13.0811224999656</v>
      </c>
      <c r="BC13" s="375">
        <v>0.954767543709656</v>
      </c>
      <c r="BD13" s="375">
        <v>2.8608262620765799E-2</v>
      </c>
      <c r="BE13" s="375">
        <v>-9.4404265419465602E-2</v>
      </c>
      <c r="BF13" s="374"/>
      <c r="BG13" s="348">
        <v>91.1357</v>
      </c>
      <c r="BH13" s="348">
        <v>4.0831499999999998</v>
      </c>
      <c r="BI13" s="348" t="s">
        <v>430</v>
      </c>
      <c r="BJ13" s="348">
        <v>4.7811500000000002</v>
      </c>
      <c r="BK13" s="373"/>
      <c r="BL13" s="372" t="s">
        <v>1019</v>
      </c>
      <c r="BM13" s="372" t="s">
        <v>1020</v>
      </c>
      <c r="BN13" s="372" t="s">
        <v>1021</v>
      </c>
      <c r="BO13" s="372" t="s">
        <v>1022</v>
      </c>
      <c r="BP13" s="372" t="s">
        <v>1023</v>
      </c>
      <c r="BQ13" s="373"/>
      <c r="BR13" s="354" t="s">
        <v>555</v>
      </c>
    </row>
    <row r="14" spans="1:70" s="449" customFormat="1" ht="11" x14ac:dyDescent="0.3">
      <c r="A14" s="345" t="s">
        <v>1024</v>
      </c>
      <c r="B14" s="373"/>
      <c r="C14" s="719">
        <v>37498</v>
      </c>
      <c r="D14" s="373"/>
      <c r="E14" s="346">
        <v>30183.7</v>
      </c>
      <c r="F14" s="373"/>
      <c r="G14" s="347">
        <v>527.77</v>
      </c>
      <c r="H14" s="374"/>
      <c r="I14" s="348">
        <v>-0.2306</v>
      </c>
      <c r="J14" s="348">
        <v>-0.82489999999999997</v>
      </c>
      <c r="K14" s="348">
        <v>1.8409</v>
      </c>
      <c r="L14" s="348">
        <v>6.9183000000000003</v>
      </c>
      <c r="M14" s="348">
        <v>-1.2165999999999999</v>
      </c>
      <c r="N14" s="350">
        <v>1.4123000000000001</v>
      </c>
      <c r="O14" s="348">
        <v>2.0842000000000001</v>
      </c>
      <c r="P14" s="348">
        <v>11.001899999999999</v>
      </c>
      <c r="Q14" s="348">
        <v>10.170500000000001</v>
      </c>
      <c r="R14" s="348">
        <v>11.3551</v>
      </c>
      <c r="S14" s="348">
        <v>3.9634</v>
      </c>
      <c r="T14" s="348">
        <v>13.1995</v>
      </c>
      <c r="U14" s="348">
        <v>-3.6863000000000001</v>
      </c>
      <c r="V14" s="348">
        <v>1.6232</v>
      </c>
      <c r="W14" s="348">
        <v>0.54679999999999995</v>
      </c>
      <c r="X14" s="348">
        <v>17.9937</v>
      </c>
      <c r="Y14" s="374"/>
      <c r="Z14" s="346">
        <v>12</v>
      </c>
      <c r="AA14" s="346">
        <v>13</v>
      </c>
      <c r="AB14" s="346">
        <v>5</v>
      </c>
      <c r="AC14" s="346">
        <v>6</v>
      </c>
      <c r="AD14" s="346">
        <v>8</v>
      </c>
      <c r="AE14" s="346">
        <v>8</v>
      </c>
      <c r="AF14" s="346">
        <v>10</v>
      </c>
      <c r="AG14" s="346">
        <v>8</v>
      </c>
      <c r="AH14" s="346">
        <v>6</v>
      </c>
      <c r="AI14" s="346">
        <v>10</v>
      </c>
      <c r="AJ14" s="346">
        <v>2</v>
      </c>
      <c r="AK14" s="346">
        <v>5</v>
      </c>
      <c r="AL14" s="346">
        <v>12</v>
      </c>
      <c r="AM14" s="346">
        <v>8</v>
      </c>
      <c r="AN14" s="346">
        <v>5</v>
      </c>
      <c r="AO14" s="373"/>
      <c r="AP14" s="348">
        <v>11.98</v>
      </c>
      <c r="AQ14" s="348">
        <v>12.47</v>
      </c>
      <c r="AR14" s="348">
        <v>9.6199999999999992</v>
      </c>
      <c r="AS14" s="348">
        <v>5.64</v>
      </c>
      <c r="AT14" s="348">
        <v>3.09</v>
      </c>
      <c r="AU14" s="351"/>
      <c r="AV14" s="346">
        <v>8</v>
      </c>
      <c r="AW14" s="346">
        <v>5</v>
      </c>
      <c r="AX14" s="346">
        <v>7</v>
      </c>
      <c r="AY14" s="346">
        <v>7</v>
      </c>
      <c r="AZ14" s="346">
        <v>8</v>
      </c>
      <c r="BA14" s="362"/>
      <c r="BB14" s="348">
        <v>13.367575842235899</v>
      </c>
      <c r="BC14" s="375">
        <v>0.99734161926413301</v>
      </c>
      <c r="BD14" s="375">
        <v>3.7848810302631902E-2</v>
      </c>
      <c r="BE14" s="375">
        <v>2.2367251345293701E-2</v>
      </c>
      <c r="BF14" s="374"/>
      <c r="BG14" s="348">
        <v>81.015100000000004</v>
      </c>
      <c r="BH14" s="348">
        <v>11.3636</v>
      </c>
      <c r="BI14" s="348">
        <v>5.7843600000000004</v>
      </c>
      <c r="BJ14" s="348">
        <v>1.83694</v>
      </c>
      <c r="BK14" s="373"/>
      <c r="BL14" s="372" t="s">
        <v>1025</v>
      </c>
      <c r="BM14" s="372" t="s">
        <v>1026</v>
      </c>
      <c r="BN14" s="372" t="s">
        <v>1027</v>
      </c>
      <c r="BO14" s="372" t="s">
        <v>1028</v>
      </c>
      <c r="BP14" s="372" t="s">
        <v>1029</v>
      </c>
      <c r="BQ14" s="373"/>
      <c r="BR14" s="354" t="s">
        <v>476</v>
      </c>
    </row>
    <row r="15" spans="1:70" s="449" customFormat="1" ht="11" x14ac:dyDescent="0.3">
      <c r="A15" s="345" t="s">
        <v>1030</v>
      </c>
      <c r="B15" s="373"/>
      <c r="C15" s="719">
        <v>40410</v>
      </c>
      <c r="D15" s="373"/>
      <c r="E15" s="346">
        <v>17304.900000000001</v>
      </c>
      <c r="F15" s="373"/>
      <c r="G15" s="347">
        <v>62.74</v>
      </c>
      <c r="H15" s="374"/>
      <c r="I15" s="348">
        <v>-9.5500000000000002E-2</v>
      </c>
      <c r="J15" s="348">
        <v>-0.58630000000000004</v>
      </c>
      <c r="K15" s="348">
        <v>1.9168000000000001</v>
      </c>
      <c r="L15" s="348">
        <v>6.6463000000000001</v>
      </c>
      <c r="M15" s="348">
        <v>-1.4297</v>
      </c>
      <c r="N15" s="350">
        <v>0.60940000000000005</v>
      </c>
      <c r="O15" s="348">
        <v>2.4714999999999998</v>
      </c>
      <c r="P15" s="348">
        <v>11.133599999999999</v>
      </c>
      <c r="Q15" s="348">
        <v>9.4694000000000003</v>
      </c>
      <c r="R15" s="348">
        <v>12.9658</v>
      </c>
      <c r="S15" s="348">
        <v>3.4119000000000002</v>
      </c>
      <c r="T15" s="348">
        <v>12.821400000000001</v>
      </c>
      <c r="U15" s="348">
        <v>-3.2088999999999999</v>
      </c>
      <c r="V15" s="348">
        <v>0.98180000000000001</v>
      </c>
      <c r="W15" s="348">
        <v>0.62549999999999994</v>
      </c>
      <c r="X15" s="348">
        <v>12.168799999999999</v>
      </c>
      <c r="Y15" s="374"/>
      <c r="Z15" s="346">
        <v>6</v>
      </c>
      <c r="AA15" s="346">
        <v>7</v>
      </c>
      <c r="AB15" s="346">
        <v>4</v>
      </c>
      <c r="AC15" s="346">
        <v>7</v>
      </c>
      <c r="AD15" s="346">
        <v>9</v>
      </c>
      <c r="AE15" s="346">
        <v>11</v>
      </c>
      <c r="AF15" s="346">
        <v>6</v>
      </c>
      <c r="AG15" s="346">
        <v>6</v>
      </c>
      <c r="AH15" s="346">
        <v>9</v>
      </c>
      <c r="AI15" s="346">
        <v>3</v>
      </c>
      <c r="AJ15" s="346">
        <v>5</v>
      </c>
      <c r="AK15" s="346">
        <v>7</v>
      </c>
      <c r="AL15" s="346">
        <v>8</v>
      </c>
      <c r="AM15" s="346">
        <v>10</v>
      </c>
      <c r="AN15" s="346">
        <v>4</v>
      </c>
      <c r="AO15" s="373"/>
      <c r="AP15" s="348">
        <v>12.71</v>
      </c>
      <c r="AQ15" s="348">
        <v>11.88</v>
      </c>
      <c r="AR15" s="348">
        <v>9.2899999999999991</v>
      </c>
      <c r="AS15" s="348">
        <v>5.47</v>
      </c>
      <c r="AT15" s="348">
        <v>2.81</v>
      </c>
      <c r="AU15" s="351"/>
      <c r="AV15" s="346">
        <v>3</v>
      </c>
      <c r="AW15" s="346">
        <v>10</v>
      </c>
      <c r="AX15" s="346">
        <v>10</v>
      </c>
      <c r="AY15" s="346">
        <v>9</v>
      </c>
      <c r="AZ15" s="346">
        <v>9</v>
      </c>
      <c r="BA15" s="362"/>
      <c r="BB15" s="348">
        <v>12.980729266146099</v>
      </c>
      <c r="BC15" s="375">
        <v>0.97322528400310504</v>
      </c>
      <c r="BD15" s="375">
        <v>3.7227037175099301E-2</v>
      </c>
      <c r="BE15" s="375">
        <v>5.5419496180716399E-3</v>
      </c>
      <c r="BF15" s="374"/>
      <c r="BG15" s="348">
        <v>87.030199999999994</v>
      </c>
      <c r="BH15" s="348">
        <v>10.5823</v>
      </c>
      <c r="BI15" s="348">
        <v>1.1233999999999999E-2</v>
      </c>
      <c r="BJ15" s="348">
        <v>2.3762660000000002</v>
      </c>
      <c r="BK15" s="373"/>
      <c r="BL15" s="372" t="s">
        <v>1031</v>
      </c>
      <c r="BM15" s="372" t="s">
        <v>1032</v>
      </c>
      <c r="BN15" s="372" t="s">
        <v>1033</v>
      </c>
      <c r="BO15" s="372" t="s">
        <v>1034</v>
      </c>
      <c r="BP15" s="372" t="s">
        <v>1035</v>
      </c>
      <c r="BQ15" s="373"/>
      <c r="BR15" s="354" t="s">
        <v>519</v>
      </c>
    </row>
    <row r="16" spans="1:70" s="449" customFormat="1" ht="11" x14ac:dyDescent="0.3">
      <c r="A16" s="345" t="s">
        <v>1036</v>
      </c>
      <c r="B16" s="373"/>
      <c r="C16" s="719">
        <v>31674</v>
      </c>
      <c r="D16" s="373"/>
      <c r="E16" s="346">
        <v>12353.9</v>
      </c>
      <c r="F16" s="373"/>
      <c r="G16" s="347">
        <v>268.91149999999999</v>
      </c>
      <c r="H16" s="374"/>
      <c r="I16" s="348">
        <v>-5.3699999999999998E-2</v>
      </c>
      <c r="J16" s="348">
        <v>-0.53779999999999994</v>
      </c>
      <c r="K16" s="348">
        <v>1.5692999999999999</v>
      </c>
      <c r="L16" s="348">
        <v>5.9660000000000002</v>
      </c>
      <c r="M16" s="348">
        <v>-2.4689999999999999</v>
      </c>
      <c r="N16" s="350">
        <v>-0.1454</v>
      </c>
      <c r="O16" s="348">
        <v>0.36680000000000001</v>
      </c>
      <c r="P16" s="348">
        <v>8.6532999999999998</v>
      </c>
      <c r="Q16" s="348">
        <v>7.8552999999999997</v>
      </c>
      <c r="R16" s="348">
        <v>10.988899999999999</v>
      </c>
      <c r="S16" s="348">
        <v>3.7170000000000001</v>
      </c>
      <c r="T16" s="348">
        <v>11.7102</v>
      </c>
      <c r="U16" s="348">
        <v>-5.1910999999999996</v>
      </c>
      <c r="V16" s="348">
        <v>-0.68669999999999998</v>
      </c>
      <c r="W16" s="348">
        <v>0.3906</v>
      </c>
      <c r="X16" s="348">
        <v>14.7532</v>
      </c>
      <c r="Y16" s="374"/>
      <c r="Z16" s="346">
        <v>4</v>
      </c>
      <c r="AA16" s="346">
        <v>6</v>
      </c>
      <c r="AB16" s="346">
        <v>6</v>
      </c>
      <c r="AC16" s="346">
        <v>11</v>
      </c>
      <c r="AD16" s="346">
        <v>13</v>
      </c>
      <c r="AE16" s="346">
        <v>14</v>
      </c>
      <c r="AF16" s="346">
        <v>15</v>
      </c>
      <c r="AG16" s="346">
        <v>13</v>
      </c>
      <c r="AH16" s="346">
        <v>13</v>
      </c>
      <c r="AI16" s="346">
        <v>11</v>
      </c>
      <c r="AJ16" s="346">
        <v>3</v>
      </c>
      <c r="AK16" s="346">
        <v>12</v>
      </c>
      <c r="AL16" s="346">
        <v>15</v>
      </c>
      <c r="AM16" s="346">
        <v>14</v>
      </c>
      <c r="AN16" s="346">
        <v>9</v>
      </c>
      <c r="AO16" s="373"/>
      <c r="AP16" s="348">
        <v>10.72</v>
      </c>
      <c r="AQ16" s="348">
        <v>10.130000000000001</v>
      </c>
      <c r="AR16" s="348">
        <v>7</v>
      </c>
      <c r="AS16" s="348">
        <v>3.42</v>
      </c>
      <c r="AT16" s="348">
        <v>0.49</v>
      </c>
      <c r="AU16" s="351"/>
      <c r="AV16" s="346">
        <v>12</v>
      </c>
      <c r="AW16" s="346">
        <v>12</v>
      </c>
      <c r="AX16" s="346">
        <v>14</v>
      </c>
      <c r="AY16" s="346">
        <v>14</v>
      </c>
      <c r="AZ16" s="346">
        <v>13</v>
      </c>
      <c r="BA16" s="362"/>
      <c r="BB16" s="348">
        <v>13.1582587597595</v>
      </c>
      <c r="BC16" s="375">
        <v>0.97891475319542198</v>
      </c>
      <c r="BD16" s="375">
        <v>2.43825599523027E-2</v>
      </c>
      <c r="BE16" s="375">
        <v>-0.159652693657476</v>
      </c>
      <c r="BF16" s="374"/>
      <c r="BG16" s="348">
        <v>82.964600000000004</v>
      </c>
      <c r="BH16" s="348">
        <v>10.4732</v>
      </c>
      <c r="BI16" s="348">
        <v>2.2519999999999998</v>
      </c>
      <c r="BJ16" s="348">
        <v>4.3102</v>
      </c>
      <c r="BK16" s="373"/>
      <c r="BL16" s="372" t="s">
        <v>1037</v>
      </c>
      <c r="BM16" s="372" t="s">
        <v>1038</v>
      </c>
      <c r="BN16" s="372" t="s">
        <v>1039</v>
      </c>
      <c r="BO16" s="372" t="s">
        <v>1040</v>
      </c>
      <c r="BP16" s="372" t="s">
        <v>1041</v>
      </c>
      <c r="BQ16" s="373"/>
      <c r="BR16" s="354" t="s">
        <v>519</v>
      </c>
    </row>
    <row r="17" spans="1:70" s="449" customFormat="1" ht="11" x14ac:dyDescent="0.3">
      <c r="A17" s="841" t="s">
        <v>1042</v>
      </c>
      <c r="B17" s="842"/>
      <c r="C17" s="843">
        <v>37656</v>
      </c>
      <c r="D17" s="842"/>
      <c r="E17" s="844">
        <v>11152.3</v>
      </c>
      <c r="F17" s="842"/>
      <c r="G17" s="845">
        <v>575.34799999999996</v>
      </c>
      <c r="H17" s="847"/>
      <c r="I17" s="846">
        <v>7.8600000000000003E-2</v>
      </c>
      <c r="J17" s="846">
        <v>-0.66010000000000002</v>
      </c>
      <c r="K17" s="846">
        <v>1.4359999999999999</v>
      </c>
      <c r="L17" s="846">
        <v>6.3739999999999997</v>
      </c>
      <c r="M17" s="846">
        <v>-2.0579000000000001</v>
      </c>
      <c r="N17" s="848">
        <v>1.9948999999999999</v>
      </c>
      <c r="O17" s="846">
        <v>2.1976</v>
      </c>
      <c r="P17" s="846">
        <v>11.230499999999999</v>
      </c>
      <c r="Q17" s="846">
        <v>9.9398999999999997</v>
      </c>
      <c r="R17" s="846">
        <v>11.927099999999999</v>
      </c>
      <c r="S17" s="846">
        <v>2.9310999999999998</v>
      </c>
      <c r="T17" s="846">
        <v>11.7714</v>
      </c>
      <c r="U17" s="846">
        <v>-3.2869000000000002</v>
      </c>
      <c r="V17" s="846">
        <v>1.6031</v>
      </c>
      <c r="W17" s="846">
        <v>0.53649999999999998</v>
      </c>
      <c r="X17" s="846">
        <v>17.857800000000001</v>
      </c>
      <c r="Y17" s="847"/>
      <c r="Z17" s="844">
        <v>1</v>
      </c>
      <c r="AA17" s="844">
        <v>8</v>
      </c>
      <c r="AB17" s="844">
        <v>8</v>
      </c>
      <c r="AC17" s="844">
        <v>8</v>
      </c>
      <c r="AD17" s="844">
        <v>12</v>
      </c>
      <c r="AE17" s="844">
        <v>7</v>
      </c>
      <c r="AF17" s="844">
        <v>8</v>
      </c>
      <c r="AG17" s="844">
        <v>5</v>
      </c>
      <c r="AH17" s="844">
        <v>7</v>
      </c>
      <c r="AI17" s="844">
        <v>6</v>
      </c>
      <c r="AJ17" s="844">
        <v>10</v>
      </c>
      <c r="AK17" s="844">
        <v>11</v>
      </c>
      <c r="AL17" s="844">
        <v>9</v>
      </c>
      <c r="AM17" s="844">
        <v>9</v>
      </c>
      <c r="AN17" s="844">
        <v>7</v>
      </c>
      <c r="AO17" s="842"/>
      <c r="AP17" s="846">
        <v>12.42</v>
      </c>
      <c r="AQ17" s="846">
        <v>12.34</v>
      </c>
      <c r="AR17" s="846">
        <v>9.57</v>
      </c>
      <c r="AS17" s="846">
        <v>5.76</v>
      </c>
      <c r="AT17" s="846">
        <v>2.4700000000000002</v>
      </c>
      <c r="AU17" s="849"/>
      <c r="AV17" s="844">
        <v>5</v>
      </c>
      <c r="AW17" s="844">
        <v>7</v>
      </c>
      <c r="AX17" s="844">
        <v>8</v>
      </c>
      <c r="AY17" s="844">
        <v>6</v>
      </c>
      <c r="AZ17" s="844">
        <v>10</v>
      </c>
      <c r="BA17" s="851"/>
      <c r="BB17" s="846">
        <v>13.2546756117545</v>
      </c>
      <c r="BC17" s="852">
        <v>0.99217261506273002</v>
      </c>
      <c r="BD17" s="852">
        <v>3.9079131834563498E-2</v>
      </c>
      <c r="BE17" s="852">
        <v>3.6907912346420199E-2</v>
      </c>
      <c r="BF17" s="847"/>
      <c r="BG17" s="846">
        <v>82.662999999999997</v>
      </c>
      <c r="BH17" s="846">
        <v>9.5521499999999993</v>
      </c>
      <c r="BI17" s="846">
        <v>3.6206</v>
      </c>
      <c r="BJ17" s="846">
        <v>4.16425</v>
      </c>
      <c r="BK17" s="842"/>
      <c r="BL17" s="855" t="s">
        <v>1043</v>
      </c>
      <c r="BM17" s="855" t="s">
        <v>1044</v>
      </c>
      <c r="BN17" s="855" t="s">
        <v>1045</v>
      </c>
      <c r="BO17" s="855" t="s">
        <v>1046</v>
      </c>
      <c r="BP17" s="855" t="s">
        <v>1047</v>
      </c>
      <c r="BQ17" s="842"/>
      <c r="BR17" s="856" t="s">
        <v>443</v>
      </c>
    </row>
    <row r="18" spans="1:70" s="449" customFormat="1" ht="11" x14ac:dyDescent="0.3">
      <c r="A18" s="345" t="s">
        <v>1048</v>
      </c>
      <c r="B18" s="373"/>
      <c r="C18" s="719">
        <v>34304</v>
      </c>
      <c r="D18" s="373"/>
      <c r="E18" s="346">
        <v>7562.67</v>
      </c>
      <c r="F18" s="373"/>
      <c r="G18" s="347">
        <v>1039.8674000000001</v>
      </c>
      <c r="H18" s="374"/>
      <c r="I18" s="348">
        <v>-7.9200000000000007E-2</v>
      </c>
      <c r="J18" s="348">
        <v>-0.30649999999999999</v>
      </c>
      <c r="K18" s="348">
        <v>2.4363000000000001</v>
      </c>
      <c r="L18" s="348">
        <v>7.98</v>
      </c>
      <c r="M18" s="348">
        <v>-4.3400000000000001E-2</v>
      </c>
      <c r="N18" s="350">
        <v>2.3942000000000001</v>
      </c>
      <c r="O18" s="348">
        <v>3.0853999999999999</v>
      </c>
      <c r="P18" s="348">
        <v>11.034800000000001</v>
      </c>
      <c r="Q18" s="348">
        <v>8.9323999999999995</v>
      </c>
      <c r="R18" s="348">
        <v>10.405900000000001</v>
      </c>
      <c r="S18" s="348">
        <v>4.8174000000000001</v>
      </c>
      <c r="T18" s="348">
        <v>12.4062</v>
      </c>
      <c r="U18" s="348">
        <v>-2.3119999999999998</v>
      </c>
      <c r="V18" s="348">
        <v>2.9335</v>
      </c>
      <c r="W18" s="348">
        <v>1.0793999999999999</v>
      </c>
      <c r="X18" s="348">
        <v>18.373899999999999</v>
      </c>
      <c r="Y18" s="374"/>
      <c r="Z18" s="346">
        <v>5</v>
      </c>
      <c r="AA18" s="346">
        <v>1</v>
      </c>
      <c r="AB18" s="346">
        <v>2</v>
      </c>
      <c r="AC18" s="346">
        <v>2</v>
      </c>
      <c r="AD18" s="346">
        <v>2</v>
      </c>
      <c r="AE18" s="346">
        <v>3</v>
      </c>
      <c r="AF18" s="346">
        <v>3</v>
      </c>
      <c r="AG18" s="346">
        <v>7</v>
      </c>
      <c r="AH18" s="346">
        <v>10</v>
      </c>
      <c r="AI18" s="346">
        <v>13</v>
      </c>
      <c r="AJ18" s="346">
        <v>1</v>
      </c>
      <c r="AK18" s="346">
        <v>9</v>
      </c>
      <c r="AL18" s="346">
        <v>4</v>
      </c>
      <c r="AM18" s="346">
        <v>3</v>
      </c>
      <c r="AN18" s="346">
        <v>1</v>
      </c>
      <c r="AO18" s="373"/>
      <c r="AP18" s="348">
        <v>11.27</v>
      </c>
      <c r="AQ18" s="348">
        <v>11.9</v>
      </c>
      <c r="AR18" s="348">
        <v>9.3699999999999992</v>
      </c>
      <c r="AS18" s="348">
        <v>6.41</v>
      </c>
      <c r="AT18" s="348">
        <v>4.72</v>
      </c>
      <c r="AU18" s="351"/>
      <c r="AV18" s="346">
        <v>11</v>
      </c>
      <c r="AW18" s="346">
        <v>9</v>
      </c>
      <c r="AX18" s="346">
        <v>9</v>
      </c>
      <c r="AY18" s="346">
        <v>1</v>
      </c>
      <c r="AZ18" s="346">
        <v>3</v>
      </c>
      <c r="BA18" s="362"/>
      <c r="BB18" s="348">
        <v>13.015009009835101</v>
      </c>
      <c r="BC18" s="375">
        <v>0.96198852876200003</v>
      </c>
      <c r="BD18" s="375">
        <v>3.8417084826878597E-2</v>
      </c>
      <c r="BE18" s="375">
        <v>0.126789237038579</v>
      </c>
      <c r="BF18" s="374"/>
      <c r="BG18" s="348">
        <v>87.835400000000007</v>
      </c>
      <c r="BH18" s="348">
        <v>9.7315100000000001</v>
      </c>
      <c r="BI18" s="348" t="s">
        <v>430</v>
      </c>
      <c r="BJ18" s="348">
        <v>2.43309</v>
      </c>
      <c r="BK18" s="373"/>
      <c r="BL18" s="372" t="s">
        <v>1049</v>
      </c>
      <c r="BM18" s="372" t="s">
        <v>1050</v>
      </c>
      <c r="BN18" s="372" t="s">
        <v>1051</v>
      </c>
      <c r="BO18" s="372" t="s">
        <v>1052</v>
      </c>
      <c r="BP18" s="372" t="s">
        <v>1053</v>
      </c>
      <c r="BQ18" s="373"/>
      <c r="BR18" s="354" t="s">
        <v>519</v>
      </c>
    </row>
    <row r="19" spans="1:70" s="449" customFormat="1" ht="11" x14ac:dyDescent="0.3">
      <c r="A19" s="345" t="s">
        <v>1054</v>
      </c>
      <c r="B19" s="373"/>
      <c r="C19" s="719">
        <v>37690</v>
      </c>
      <c r="D19" s="373"/>
      <c r="E19" s="346">
        <v>7297.93</v>
      </c>
      <c r="F19" s="373"/>
      <c r="G19" s="347">
        <v>463.21100000000001</v>
      </c>
      <c r="H19" s="374"/>
      <c r="I19" s="348">
        <v>-0.25</v>
      </c>
      <c r="J19" s="348">
        <v>-0.72609999999999997</v>
      </c>
      <c r="K19" s="348">
        <v>0.45829999999999999</v>
      </c>
      <c r="L19" s="348">
        <v>4.1154999999999999</v>
      </c>
      <c r="M19" s="348">
        <v>-2.5712999999999999</v>
      </c>
      <c r="N19" s="350">
        <v>-0.68840000000000001</v>
      </c>
      <c r="O19" s="348">
        <v>1.5559000000000001</v>
      </c>
      <c r="P19" s="348">
        <v>11.5016</v>
      </c>
      <c r="Q19" s="348">
        <v>9.9356000000000009</v>
      </c>
      <c r="R19" s="348">
        <v>10.5733</v>
      </c>
      <c r="S19" s="348">
        <v>1.8841000000000001</v>
      </c>
      <c r="T19" s="348">
        <v>9.4553999999999991</v>
      </c>
      <c r="U19" s="348">
        <v>-4.9480000000000004</v>
      </c>
      <c r="V19" s="348">
        <v>-0.79369999999999996</v>
      </c>
      <c r="W19" s="348">
        <v>-5.7000000000000002E-2</v>
      </c>
      <c r="X19" s="348">
        <v>17.775200000000002</v>
      </c>
      <c r="Y19" s="374"/>
      <c r="Z19" s="346">
        <v>13</v>
      </c>
      <c r="AA19" s="346">
        <v>10</v>
      </c>
      <c r="AB19" s="346">
        <v>14</v>
      </c>
      <c r="AC19" s="346">
        <v>15</v>
      </c>
      <c r="AD19" s="346">
        <v>14</v>
      </c>
      <c r="AE19" s="346">
        <v>15</v>
      </c>
      <c r="AF19" s="346">
        <v>12</v>
      </c>
      <c r="AG19" s="346">
        <v>3</v>
      </c>
      <c r="AH19" s="346">
        <v>8</v>
      </c>
      <c r="AI19" s="346">
        <v>12</v>
      </c>
      <c r="AJ19" s="346">
        <v>12</v>
      </c>
      <c r="AK19" s="346">
        <v>15</v>
      </c>
      <c r="AL19" s="346">
        <v>14</v>
      </c>
      <c r="AM19" s="346">
        <v>15</v>
      </c>
      <c r="AN19" s="346">
        <v>15</v>
      </c>
      <c r="AO19" s="373"/>
      <c r="AP19" s="348">
        <v>11.37</v>
      </c>
      <c r="AQ19" s="348">
        <v>12.01</v>
      </c>
      <c r="AR19" s="348">
        <v>10.14</v>
      </c>
      <c r="AS19" s="348">
        <v>4.9400000000000004</v>
      </c>
      <c r="AT19" s="348">
        <v>-1.0900000000000001</v>
      </c>
      <c r="AU19" s="351"/>
      <c r="AV19" s="346">
        <v>10</v>
      </c>
      <c r="AW19" s="346">
        <v>8</v>
      </c>
      <c r="AX19" s="346">
        <v>3</v>
      </c>
      <c r="AY19" s="346">
        <v>11</v>
      </c>
      <c r="AZ19" s="346">
        <v>15</v>
      </c>
      <c r="BA19" s="362"/>
      <c r="BB19" s="348">
        <v>11.448403751496899</v>
      </c>
      <c r="BC19" s="375">
        <v>0.83657423728703695</v>
      </c>
      <c r="BD19" s="375">
        <v>5.0764380142126198E-2</v>
      </c>
      <c r="BE19" s="375">
        <v>0.17554257752205901</v>
      </c>
      <c r="BF19" s="374"/>
      <c r="BG19" s="348">
        <v>91.221199999999996</v>
      </c>
      <c r="BH19" s="348">
        <v>7.6915800000000001</v>
      </c>
      <c r="BI19" s="348">
        <v>0.58416900000000005</v>
      </c>
      <c r="BJ19" s="348">
        <v>0.50305100000000003</v>
      </c>
      <c r="BK19" s="373"/>
      <c r="BL19" s="372" t="s">
        <v>1055</v>
      </c>
      <c r="BM19" s="372" t="s">
        <v>1056</v>
      </c>
      <c r="BN19" s="372" t="s">
        <v>1057</v>
      </c>
      <c r="BO19" s="372" t="s">
        <v>1058</v>
      </c>
      <c r="BP19" s="372" t="s">
        <v>1059</v>
      </c>
      <c r="BQ19" s="373"/>
      <c r="BR19" s="354" t="s">
        <v>733</v>
      </c>
    </row>
    <row r="20" spans="1:70" s="449" customFormat="1" ht="11" x14ac:dyDescent="0.3">
      <c r="A20" s="345" t="s">
        <v>1060</v>
      </c>
      <c r="B20" s="373"/>
      <c r="C20" s="719">
        <v>45328</v>
      </c>
      <c r="D20" s="373"/>
      <c r="E20" s="346">
        <v>3212.3</v>
      </c>
      <c r="F20" s="373"/>
      <c r="G20" s="347">
        <v>13.755100000000001</v>
      </c>
      <c r="H20" s="374"/>
      <c r="I20" s="348">
        <v>-0.15529999999999999</v>
      </c>
      <c r="J20" s="348">
        <v>-0.84840000000000004</v>
      </c>
      <c r="K20" s="348">
        <v>0.14630000000000001</v>
      </c>
      <c r="L20" s="348">
        <v>6.0704000000000002</v>
      </c>
      <c r="M20" s="348">
        <v>-0.72750000000000004</v>
      </c>
      <c r="N20" s="350">
        <v>7.6399999999999996E-2</v>
      </c>
      <c r="O20" s="348">
        <v>7.0758999999999999</v>
      </c>
      <c r="P20" s="348" t="s">
        <v>430</v>
      </c>
      <c r="Q20" s="348" t="s">
        <v>430</v>
      </c>
      <c r="R20" s="348" t="s">
        <v>430</v>
      </c>
      <c r="S20" s="348">
        <v>1.7713000000000001</v>
      </c>
      <c r="T20" s="348">
        <v>13.5631</v>
      </c>
      <c r="U20" s="348">
        <v>-3.5028000000000001</v>
      </c>
      <c r="V20" s="348">
        <v>0.88670000000000004</v>
      </c>
      <c r="W20" s="348">
        <v>-4.8000000000000001E-2</v>
      </c>
      <c r="X20" s="348">
        <v>13.499499999999999</v>
      </c>
      <c r="Y20" s="374"/>
      <c r="Z20" s="346">
        <v>11</v>
      </c>
      <c r="AA20" s="346">
        <v>14</v>
      </c>
      <c r="AB20" s="346">
        <v>15</v>
      </c>
      <c r="AC20" s="346">
        <v>10</v>
      </c>
      <c r="AD20" s="346">
        <v>6</v>
      </c>
      <c r="AE20" s="346">
        <v>13</v>
      </c>
      <c r="AF20" s="346">
        <v>1</v>
      </c>
      <c r="AG20" s="346" t="s">
        <v>430</v>
      </c>
      <c r="AH20" s="346" t="s">
        <v>430</v>
      </c>
      <c r="AI20" s="346" t="s">
        <v>430</v>
      </c>
      <c r="AJ20" s="346">
        <v>13</v>
      </c>
      <c r="AK20" s="346">
        <v>4</v>
      </c>
      <c r="AL20" s="346">
        <v>11</v>
      </c>
      <c r="AM20" s="346">
        <v>11</v>
      </c>
      <c r="AN20" s="346">
        <v>14</v>
      </c>
      <c r="AO20" s="373"/>
      <c r="AP20" s="348" t="s">
        <v>430</v>
      </c>
      <c r="AQ20" s="348" t="s">
        <v>430</v>
      </c>
      <c r="AR20" s="348" t="s">
        <v>430</v>
      </c>
      <c r="AS20" s="348" t="s">
        <v>430</v>
      </c>
      <c r="AT20" s="348">
        <v>2.09</v>
      </c>
      <c r="AU20" s="351"/>
      <c r="AV20" s="346" t="s">
        <v>430</v>
      </c>
      <c r="AW20" s="346" t="s">
        <v>430</v>
      </c>
      <c r="AX20" s="346" t="s">
        <v>430</v>
      </c>
      <c r="AY20" s="346" t="s">
        <v>430</v>
      </c>
      <c r="AZ20" s="346">
        <v>11</v>
      </c>
      <c r="BA20" s="362"/>
      <c r="BB20" s="348">
        <v>14.6576342345931</v>
      </c>
      <c r="BC20" s="375">
        <v>1.0441594376280401</v>
      </c>
      <c r="BD20" s="375">
        <v>4.9272769280342597E-2</v>
      </c>
      <c r="BE20" s="375">
        <v>0.51061205917874297</v>
      </c>
      <c r="BF20" s="374"/>
      <c r="BG20" s="348">
        <v>80.6892</v>
      </c>
      <c r="BH20" s="348" t="s">
        <v>430</v>
      </c>
      <c r="BI20" s="348">
        <v>13.0838</v>
      </c>
      <c r="BJ20" s="348">
        <v>6.2270000000000003</v>
      </c>
      <c r="BK20" s="373"/>
      <c r="BL20" s="372" t="s">
        <v>1061</v>
      </c>
      <c r="BM20" s="372" t="s">
        <v>1062</v>
      </c>
      <c r="BN20" s="372" t="s">
        <v>1063</v>
      </c>
      <c r="BO20" s="372" t="s">
        <v>1064</v>
      </c>
      <c r="BP20" s="372" t="s">
        <v>1065</v>
      </c>
      <c r="BQ20" s="373"/>
      <c r="BR20" s="354" t="s">
        <v>443</v>
      </c>
    </row>
    <row r="21" spans="1:70" s="449" customFormat="1" ht="11" x14ac:dyDescent="0.3">
      <c r="A21" s="345" t="s">
        <v>1066</v>
      </c>
      <c r="B21" s="373"/>
      <c r="C21" s="719">
        <v>44115</v>
      </c>
      <c r="D21" s="373"/>
      <c r="E21" s="346">
        <v>3117.49</v>
      </c>
      <c r="F21" s="373"/>
      <c r="G21" s="347">
        <v>21.2211</v>
      </c>
      <c r="H21" s="374"/>
      <c r="I21" s="348">
        <v>-0.1492</v>
      </c>
      <c r="J21" s="348">
        <v>-0.70979999999999999</v>
      </c>
      <c r="K21" s="348">
        <v>2.1842000000000001</v>
      </c>
      <c r="L21" s="348">
        <v>6.9988999999999999</v>
      </c>
      <c r="M21" s="348">
        <v>-1.1739999999999999</v>
      </c>
      <c r="N21" s="350">
        <v>1.3312999999999999</v>
      </c>
      <c r="O21" s="348">
        <v>0.89929999999999999</v>
      </c>
      <c r="P21" s="348">
        <v>8.3800000000000008</v>
      </c>
      <c r="Q21" s="348">
        <v>8.4257000000000009</v>
      </c>
      <c r="R21" s="348" t="s">
        <v>430</v>
      </c>
      <c r="S21" s="348">
        <v>3.1692999999999998</v>
      </c>
      <c r="T21" s="348">
        <v>11.8466</v>
      </c>
      <c r="U21" s="348">
        <v>-2.6518999999999999</v>
      </c>
      <c r="V21" s="348">
        <v>2.1802000000000001</v>
      </c>
      <c r="W21" s="348">
        <v>0.81859999999999999</v>
      </c>
      <c r="X21" s="348">
        <v>13.7478</v>
      </c>
      <c r="Y21" s="374"/>
      <c r="Z21" s="346">
        <v>10</v>
      </c>
      <c r="AA21" s="346">
        <v>9</v>
      </c>
      <c r="AB21" s="346">
        <v>3</v>
      </c>
      <c r="AC21" s="346">
        <v>5</v>
      </c>
      <c r="AD21" s="346">
        <v>7</v>
      </c>
      <c r="AE21" s="346">
        <v>9</v>
      </c>
      <c r="AF21" s="346">
        <v>13</v>
      </c>
      <c r="AG21" s="346">
        <v>14</v>
      </c>
      <c r="AH21" s="346">
        <v>12</v>
      </c>
      <c r="AI21" s="346" t="s">
        <v>430</v>
      </c>
      <c r="AJ21" s="346">
        <v>7</v>
      </c>
      <c r="AK21" s="346">
        <v>10</v>
      </c>
      <c r="AL21" s="346">
        <v>5</v>
      </c>
      <c r="AM21" s="346">
        <v>6</v>
      </c>
      <c r="AN21" s="346">
        <v>2</v>
      </c>
      <c r="AO21" s="373"/>
      <c r="AP21" s="348" t="s">
        <v>430</v>
      </c>
      <c r="AQ21" s="348" t="s">
        <v>430</v>
      </c>
      <c r="AR21" s="348">
        <v>7.55</v>
      </c>
      <c r="AS21" s="348">
        <v>3.89</v>
      </c>
      <c r="AT21" s="348">
        <v>3.78</v>
      </c>
      <c r="AU21" s="351"/>
      <c r="AV21" s="346" t="s">
        <v>430</v>
      </c>
      <c r="AW21" s="346" t="s">
        <v>430</v>
      </c>
      <c r="AX21" s="346">
        <v>13</v>
      </c>
      <c r="AY21" s="346">
        <v>13</v>
      </c>
      <c r="AZ21" s="346">
        <v>6</v>
      </c>
      <c r="BA21" s="362"/>
      <c r="BB21" s="348">
        <v>12.4393859177558</v>
      </c>
      <c r="BC21" s="375">
        <v>0.92115993368195204</v>
      </c>
      <c r="BD21" s="375">
        <v>2.4689829758758199E-2</v>
      </c>
      <c r="BE21" s="375">
        <v>-0.13951516640791001</v>
      </c>
      <c r="BF21" s="374"/>
      <c r="BG21" s="348">
        <v>80.941500000000005</v>
      </c>
      <c r="BH21" s="348">
        <v>11.605700000000001</v>
      </c>
      <c r="BI21" s="348">
        <v>7.3226500000000003</v>
      </c>
      <c r="BJ21" s="348">
        <v>0.13014999999999999</v>
      </c>
      <c r="BK21" s="373"/>
      <c r="BL21" s="372" t="s">
        <v>1067</v>
      </c>
      <c r="BM21" s="372" t="s">
        <v>1068</v>
      </c>
      <c r="BN21" s="372" t="s">
        <v>1069</v>
      </c>
      <c r="BO21" s="372" t="s">
        <v>1070</v>
      </c>
      <c r="BP21" s="372" t="s">
        <v>1071</v>
      </c>
      <c r="BQ21" s="373"/>
      <c r="BR21" s="354" t="s">
        <v>443</v>
      </c>
    </row>
    <row r="22" spans="1:70" s="449" customFormat="1" ht="11" x14ac:dyDescent="0.3">
      <c r="A22" s="345" t="s">
        <v>1072</v>
      </c>
      <c r="B22" s="373"/>
      <c r="C22" s="719">
        <v>35922</v>
      </c>
      <c r="D22" s="373"/>
      <c r="E22" s="346">
        <v>2794.15</v>
      </c>
      <c r="F22" s="373"/>
      <c r="G22" s="347">
        <v>517.0915</v>
      </c>
      <c r="H22" s="374"/>
      <c r="I22" s="348">
        <v>-1.72E-2</v>
      </c>
      <c r="J22" s="348">
        <v>-0.3463</v>
      </c>
      <c r="K22" s="348">
        <v>1.1394</v>
      </c>
      <c r="L22" s="348">
        <v>6.3000999999999996</v>
      </c>
      <c r="M22" s="348">
        <v>0.21210000000000001</v>
      </c>
      <c r="N22" s="350">
        <v>5.8487</v>
      </c>
      <c r="O22" s="348">
        <v>2.0226000000000002</v>
      </c>
      <c r="P22" s="348">
        <v>11.3253</v>
      </c>
      <c r="Q22" s="348">
        <v>10.279500000000001</v>
      </c>
      <c r="R22" s="348">
        <v>11.410600000000001</v>
      </c>
      <c r="S22" s="348">
        <v>3.0116000000000001</v>
      </c>
      <c r="T22" s="348">
        <v>14.3992</v>
      </c>
      <c r="U22" s="348">
        <v>-1.7476</v>
      </c>
      <c r="V22" s="348">
        <v>3.6414</v>
      </c>
      <c r="W22" s="348">
        <v>0.36209999999999998</v>
      </c>
      <c r="X22" s="348">
        <v>18.204799999999999</v>
      </c>
      <c r="Y22" s="374"/>
      <c r="Z22" s="346">
        <v>2</v>
      </c>
      <c r="AA22" s="346">
        <v>2</v>
      </c>
      <c r="AB22" s="346">
        <v>9</v>
      </c>
      <c r="AC22" s="346">
        <v>9</v>
      </c>
      <c r="AD22" s="346">
        <v>1</v>
      </c>
      <c r="AE22" s="346">
        <v>1</v>
      </c>
      <c r="AF22" s="346">
        <v>11</v>
      </c>
      <c r="AG22" s="346">
        <v>4</v>
      </c>
      <c r="AH22" s="346">
        <v>4</v>
      </c>
      <c r="AI22" s="346">
        <v>9</v>
      </c>
      <c r="AJ22" s="346">
        <v>8</v>
      </c>
      <c r="AK22" s="346">
        <v>2</v>
      </c>
      <c r="AL22" s="346">
        <v>3</v>
      </c>
      <c r="AM22" s="346">
        <v>2</v>
      </c>
      <c r="AN22" s="346">
        <v>11</v>
      </c>
      <c r="AO22" s="373"/>
      <c r="AP22" s="348">
        <v>12.17</v>
      </c>
      <c r="AQ22" s="348">
        <v>12.66</v>
      </c>
      <c r="AR22" s="348">
        <v>9.9600000000000009</v>
      </c>
      <c r="AS22" s="348">
        <v>6.33</v>
      </c>
      <c r="AT22" s="348">
        <v>5.38</v>
      </c>
      <c r="AU22" s="351"/>
      <c r="AV22" s="346">
        <v>7</v>
      </c>
      <c r="AW22" s="346">
        <v>4</v>
      </c>
      <c r="AX22" s="346">
        <v>5</v>
      </c>
      <c r="AY22" s="346">
        <v>3</v>
      </c>
      <c r="AZ22" s="346">
        <v>2</v>
      </c>
      <c r="BA22" s="362"/>
      <c r="BB22" s="348">
        <v>13.4056044995144</v>
      </c>
      <c r="BC22" s="375">
        <v>0.99657387111373996</v>
      </c>
      <c r="BD22" s="375">
        <v>4.0652777669597497E-2</v>
      </c>
      <c r="BE22" s="375">
        <v>6.1767725268942399E-2</v>
      </c>
      <c r="BF22" s="374"/>
      <c r="BG22" s="348">
        <v>91.285200000000003</v>
      </c>
      <c r="BH22" s="348">
        <v>2.2178300000000002</v>
      </c>
      <c r="BI22" s="348">
        <v>3.9614099999999999</v>
      </c>
      <c r="BJ22" s="348">
        <v>2.5355599999999998</v>
      </c>
      <c r="BK22" s="373"/>
      <c r="BL22" s="372" t="s">
        <v>1073</v>
      </c>
      <c r="BM22" s="372" t="s">
        <v>1074</v>
      </c>
      <c r="BN22" s="372" t="s">
        <v>1075</v>
      </c>
      <c r="BO22" s="372" t="s">
        <v>1076</v>
      </c>
      <c r="BP22" s="372" t="s">
        <v>1077</v>
      </c>
      <c r="BQ22" s="373"/>
      <c r="BR22" s="354" t="s">
        <v>526</v>
      </c>
    </row>
    <row r="23" spans="1:70" x14ac:dyDescent="0.25">
      <c r="A23" s="36" t="s">
        <v>93</v>
      </c>
      <c r="B23" s="43"/>
      <c r="C23" s="720"/>
      <c r="D23" s="43"/>
      <c r="E23" s="51"/>
      <c r="F23" s="43"/>
      <c r="G23" s="55"/>
      <c r="H23" s="66"/>
      <c r="I23" s="59">
        <v>-0.1288</v>
      </c>
      <c r="J23" s="59">
        <v>-0.64419999999999999</v>
      </c>
      <c r="K23" s="59">
        <v>1.3574999999999999</v>
      </c>
      <c r="L23" s="59">
        <v>6.4001000000000001</v>
      </c>
      <c r="M23" s="59">
        <v>-1.2541</v>
      </c>
      <c r="N23" s="70">
        <v>1.6572</v>
      </c>
      <c r="O23" s="59">
        <v>2.4287999999999998</v>
      </c>
      <c r="P23" s="59">
        <v>10.715</v>
      </c>
      <c r="Q23" s="59">
        <v>9.9635999999999996</v>
      </c>
      <c r="R23" s="59">
        <v>11.8889</v>
      </c>
      <c r="S23" s="59">
        <v>2.9007000000000001</v>
      </c>
      <c r="T23" s="59">
        <v>12.4216</v>
      </c>
      <c r="U23" s="59">
        <v>-3.1892</v>
      </c>
      <c r="V23" s="59">
        <v>1.5416000000000001</v>
      </c>
      <c r="W23" s="59">
        <v>0.43740000000000001</v>
      </c>
      <c r="X23" s="59">
        <v>15.0655</v>
      </c>
      <c r="Y23" s="66"/>
      <c r="Z23" s="51">
        <v>15</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12.1092307692308</v>
      </c>
      <c r="AQ23" s="59">
        <v>12.2323076923077</v>
      </c>
      <c r="AR23" s="59">
        <v>9.3728571428571392</v>
      </c>
      <c r="AS23" s="59">
        <v>5.4071428571428601</v>
      </c>
      <c r="AT23" s="59">
        <v>2.78</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7.8600000000000003E-2</v>
      </c>
      <c r="J24" s="60">
        <v>-0.30649999999999999</v>
      </c>
      <c r="K24" s="60">
        <v>2.4456000000000002</v>
      </c>
      <c r="L24" s="60">
        <v>8.6516000000000002</v>
      </c>
      <c r="M24" s="60">
        <v>0.21210000000000001</v>
      </c>
      <c r="N24" s="71">
        <v>5.8487</v>
      </c>
      <c r="O24" s="60">
        <v>7.0758999999999999</v>
      </c>
      <c r="P24" s="60">
        <v>12.5809</v>
      </c>
      <c r="Q24" s="60">
        <v>14.190799999999999</v>
      </c>
      <c r="R24" s="60">
        <v>13.8338</v>
      </c>
      <c r="S24" s="60">
        <v>4.8174000000000001</v>
      </c>
      <c r="T24" s="60">
        <v>14.442600000000001</v>
      </c>
      <c r="U24" s="60">
        <v>-1.3389</v>
      </c>
      <c r="V24" s="60">
        <v>3.7505000000000002</v>
      </c>
      <c r="W24" s="60">
        <v>1.0793999999999999</v>
      </c>
      <c r="X24" s="60">
        <v>18.373899999999999</v>
      </c>
      <c r="Y24" s="67"/>
      <c r="Z24" s="52"/>
      <c r="AA24" s="52"/>
      <c r="AB24" s="52"/>
      <c r="AC24" s="52"/>
      <c r="AD24" s="52"/>
      <c r="AE24" s="52"/>
      <c r="AF24" s="52"/>
      <c r="AG24" s="52"/>
      <c r="AH24" s="52"/>
      <c r="AI24" s="52"/>
      <c r="AJ24" s="52"/>
      <c r="AK24" s="52"/>
      <c r="AL24" s="52"/>
      <c r="AM24" s="52"/>
      <c r="AN24" s="52"/>
      <c r="AO24" s="44"/>
      <c r="AP24" s="60">
        <v>14.33</v>
      </c>
      <c r="AQ24" s="60">
        <v>15.48</v>
      </c>
      <c r="AR24" s="60">
        <v>11.99</v>
      </c>
      <c r="AS24" s="60">
        <v>6.41</v>
      </c>
      <c r="AT24" s="60">
        <v>5.45</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-0.2833</v>
      </c>
      <c r="J25" s="60">
        <v>-0.9768</v>
      </c>
      <c r="K25" s="60">
        <v>0.14630000000000001</v>
      </c>
      <c r="L25" s="60">
        <v>4.1154999999999999</v>
      </c>
      <c r="M25" s="60">
        <v>-2.6042999999999998</v>
      </c>
      <c r="N25" s="71">
        <v>-0.68840000000000001</v>
      </c>
      <c r="O25" s="60">
        <v>0.36680000000000001</v>
      </c>
      <c r="P25" s="60">
        <v>8.3800000000000008</v>
      </c>
      <c r="Q25" s="60">
        <v>6.8574000000000002</v>
      </c>
      <c r="R25" s="60">
        <v>10.405900000000001</v>
      </c>
      <c r="S25" s="60">
        <v>1.1183000000000001</v>
      </c>
      <c r="T25" s="60">
        <v>9.4553999999999991</v>
      </c>
      <c r="U25" s="60">
        <v>-5.1910999999999996</v>
      </c>
      <c r="V25" s="60">
        <v>-0.79369999999999996</v>
      </c>
      <c r="W25" s="60">
        <v>-5.7000000000000002E-2</v>
      </c>
      <c r="X25" s="60">
        <v>11.516299999999999</v>
      </c>
      <c r="Y25" s="67"/>
      <c r="Z25" s="52"/>
      <c r="AA25" s="52"/>
      <c r="AB25" s="52"/>
      <c r="AC25" s="52"/>
      <c r="AD25" s="52"/>
      <c r="AE25" s="52"/>
      <c r="AF25" s="52"/>
      <c r="AG25" s="52"/>
      <c r="AH25" s="52"/>
      <c r="AI25" s="52"/>
      <c r="AJ25" s="52"/>
      <c r="AK25" s="52"/>
      <c r="AL25" s="52"/>
      <c r="AM25" s="52"/>
      <c r="AN25" s="52"/>
      <c r="AO25" s="44"/>
      <c r="AP25" s="60">
        <v>10.66</v>
      </c>
      <c r="AQ25" s="60">
        <v>9.33</v>
      </c>
      <c r="AR25" s="60">
        <v>7</v>
      </c>
      <c r="AS25" s="60">
        <v>3.42</v>
      </c>
      <c r="AT25" s="60">
        <v>-1.0900000000000001</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-0.12659999999999999</v>
      </c>
      <c r="J26" s="61">
        <v>-0.66010000000000002</v>
      </c>
      <c r="K26" s="61">
        <v>1.4359999999999999</v>
      </c>
      <c r="L26" s="61">
        <v>6.3739999999999997</v>
      </c>
      <c r="M26" s="61">
        <v>-1.2165999999999999</v>
      </c>
      <c r="N26" s="72">
        <v>1.4123000000000001</v>
      </c>
      <c r="O26" s="61">
        <v>2.1976</v>
      </c>
      <c r="P26" s="61">
        <v>11.0184</v>
      </c>
      <c r="Q26" s="61">
        <v>9.9377499999999994</v>
      </c>
      <c r="R26" s="61">
        <v>11.782500000000001</v>
      </c>
      <c r="S26" s="61">
        <v>3.0116000000000001</v>
      </c>
      <c r="T26" s="61">
        <v>12.474</v>
      </c>
      <c r="U26" s="61">
        <v>-3.2088999999999999</v>
      </c>
      <c r="V26" s="61">
        <v>1.6232</v>
      </c>
      <c r="W26" s="61">
        <v>0.45989999999999998</v>
      </c>
      <c r="X26" s="61">
        <v>14.1694</v>
      </c>
      <c r="Y26" s="68"/>
      <c r="Z26" s="53"/>
      <c r="AA26" s="53"/>
      <c r="AB26" s="53"/>
      <c r="AC26" s="53"/>
      <c r="AD26" s="53"/>
      <c r="AE26" s="53"/>
      <c r="AF26" s="53"/>
      <c r="AG26" s="53"/>
      <c r="AH26" s="53"/>
      <c r="AI26" s="53"/>
      <c r="AJ26" s="53"/>
      <c r="AK26" s="53"/>
      <c r="AL26" s="53"/>
      <c r="AM26" s="53"/>
      <c r="AN26" s="53"/>
      <c r="AO26" s="45"/>
      <c r="AP26" s="61">
        <v>12.17</v>
      </c>
      <c r="AQ26" s="61">
        <v>12.34</v>
      </c>
      <c r="AR26" s="61">
        <v>9.59</v>
      </c>
      <c r="AS26" s="61">
        <v>5.56</v>
      </c>
      <c r="AT26" s="61">
        <v>3.09</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1078</v>
      </c>
      <c r="B28" s="365"/>
      <c r="C28" s="717">
        <v>41275</v>
      </c>
      <c r="D28" s="365"/>
      <c r="E28" s="329">
        <v>81071.600000000006</v>
      </c>
      <c r="F28" s="365"/>
      <c r="G28" s="330">
        <v>121.43</v>
      </c>
      <c r="H28" s="366"/>
      <c r="I28" s="331">
        <v>-0.27100000000000002</v>
      </c>
      <c r="J28" s="331">
        <v>-0.53239999999999998</v>
      </c>
      <c r="K28" s="331">
        <v>0.93089999999999995</v>
      </c>
      <c r="L28" s="331">
        <v>5.1159999999999997</v>
      </c>
      <c r="M28" s="331">
        <v>-2.3639000000000001</v>
      </c>
      <c r="N28" s="333">
        <v>1.0065</v>
      </c>
      <c r="O28" s="331">
        <v>2.6818</v>
      </c>
      <c r="P28" s="331">
        <v>13.2119</v>
      </c>
      <c r="Q28" s="331">
        <v>12.946999999999999</v>
      </c>
      <c r="R28" s="331">
        <v>14.034800000000001</v>
      </c>
      <c r="S28" s="331">
        <v>2.2740999999999998</v>
      </c>
      <c r="T28" s="331">
        <v>10.2806</v>
      </c>
      <c r="U28" s="331">
        <v>-4.5136000000000003</v>
      </c>
      <c r="V28" s="331">
        <v>0.63819999999999999</v>
      </c>
      <c r="W28" s="331">
        <v>0.1898</v>
      </c>
      <c r="X28" s="331">
        <v>14.7895</v>
      </c>
      <c r="Y28" s="366"/>
      <c r="Z28" s="329">
        <v>14</v>
      </c>
      <c r="AA28" s="329">
        <v>6</v>
      </c>
      <c r="AB28" s="329">
        <v>11</v>
      </c>
      <c r="AC28" s="329">
        <v>14</v>
      </c>
      <c r="AD28" s="329">
        <v>15</v>
      </c>
      <c r="AE28" s="329">
        <v>13</v>
      </c>
      <c r="AF28" s="329">
        <v>11</v>
      </c>
      <c r="AG28" s="329">
        <v>2</v>
      </c>
      <c r="AH28" s="329">
        <v>2</v>
      </c>
      <c r="AI28" s="329">
        <v>3</v>
      </c>
      <c r="AJ28" s="329">
        <v>11</v>
      </c>
      <c r="AK28" s="329">
        <v>14</v>
      </c>
      <c r="AL28" s="329">
        <v>14</v>
      </c>
      <c r="AM28" s="329">
        <v>13</v>
      </c>
      <c r="AN28" s="329">
        <v>12</v>
      </c>
      <c r="AO28" s="365"/>
      <c r="AP28" s="331">
        <v>14.3</v>
      </c>
      <c r="AQ28" s="331">
        <v>14.69</v>
      </c>
      <c r="AR28" s="331">
        <v>11.51</v>
      </c>
      <c r="AS28" s="331">
        <v>6.08</v>
      </c>
      <c r="AT28" s="331">
        <v>0.59</v>
      </c>
      <c r="AU28" s="334"/>
      <c r="AV28" s="329">
        <v>2</v>
      </c>
      <c r="AW28" s="329">
        <v>2</v>
      </c>
      <c r="AX28" s="329">
        <v>2</v>
      </c>
      <c r="AY28" s="329">
        <v>10</v>
      </c>
      <c r="AZ28" s="329">
        <v>14</v>
      </c>
      <c r="BA28" s="360"/>
      <c r="BB28" s="331">
        <v>12.3576296789499</v>
      </c>
      <c r="BC28" s="367">
        <v>0.91791648520067504</v>
      </c>
      <c r="BD28" s="367">
        <v>5.4631827129277298E-2</v>
      </c>
      <c r="BE28" s="367">
        <v>0.230051047509265</v>
      </c>
      <c r="BF28" s="366"/>
      <c r="BG28" s="331">
        <v>82.488600000000005</v>
      </c>
      <c r="BH28" s="331">
        <v>11.7088</v>
      </c>
      <c r="BI28" s="331">
        <v>7.4817999999999996E-2</v>
      </c>
      <c r="BJ28" s="331">
        <v>5.7277820000000004</v>
      </c>
      <c r="BK28" s="365"/>
      <c r="BL28" s="364" t="s">
        <v>988</v>
      </c>
      <c r="BM28" s="364" t="s">
        <v>989</v>
      </c>
      <c r="BN28" s="364" t="s">
        <v>990</v>
      </c>
      <c r="BO28" s="364" t="s">
        <v>991</v>
      </c>
      <c r="BP28" s="364" t="s">
        <v>992</v>
      </c>
      <c r="BQ28" s="365"/>
      <c r="BR28" s="335" t="s">
        <v>463</v>
      </c>
    </row>
    <row r="29" spans="1:70" s="107" customFormat="1" x14ac:dyDescent="0.25">
      <c r="A29" s="345" t="s">
        <v>1079</v>
      </c>
      <c r="B29" s="373"/>
      <c r="C29" s="719">
        <v>41275</v>
      </c>
      <c r="D29" s="373"/>
      <c r="E29" s="346">
        <v>55407</v>
      </c>
      <c r="F29" s="373"/>
      <c r="G29" s="347">
        <v>105.6003</v>
      </c>
      <c r="H29" s="374"/>
      <c r="I29" s="348">
        <v>-0.28160000000000002</v>
      </c>
      <c r="J29" s="348">
        <v>-0.5202</v>
      </c>
      <c r="K29" s="348">
        <v>0.67589999999999995</v>
      </c>
      <c r="L29" s="348">
        <v>5.2830000000000004</v>
      </c>
      <c r="M29" s="348">
        <v>-8.6999999999999994E-2</v>
      </c>
      <c r="N29" s="350">
        <v>4.6837</v>
      </c>
      <c r="O29" s="348">
        <v>4.3628</v>
      </c>
      <c r="P29" s="348">
        <v>11.1479</v>
      </c>
      <c r="Q29" s="348">
        <v>11.0107</v>
      </c>
      <c r="R29" s="348">
        <v>12.4536</v>
      </c>
      <c r="S29" s="348">
        <v>1.1978</v>
      </c>
      <c r="T29" s="348">
        <v>13.2285</v>
      </c>
      <c r="U29" s="348">
        <v>-1.3110999999999999</v>
      </c>
      <c r="V29" s="348">
        <v>4.3497000000000003</v>
      </c>
      <c r="W29" s="348">
        <v>0.56420000000000003</v>
      </c>
      <c r="X29" s="348">
        <v>14.488099999999999</v>
      </c>
      <c r="Y29" s="374"/>
      <c r="Z29" s="346">
        <v>15</v>
      </c>
      <c r="AA29" s="346">
        <v>4</v>
      </c>
      <c r="AB29" s="346">
        <v>13</v>
      </c>
      <c r="AC29" s="346">
        <v>12</v>
      </c>
      <c r="AD29" s="346">
        <v>5</v>
      </c>
      <c r="AE29" s="346">
        <v>2</v>
      </c>
      <c r="AF29" s="346">
        <v>2</v>
      </c>
      <c r="AG29" s="346">
        <v>11</v>
      </c>
      <c r="AH29" s="346">
        <v>6</v>
      </c>
      <c r="AI29" s="346">
        <v>9</v>
      </c>
      <c r="AJ29" s="346">
        <v>15</v>
      </c>
      <c r="AK29" s="346">
        <v>7</v>
      </c>
      <c r="AL29" s="346">
        <v>3</v>
      </c>
      <c r="AM29" s="346">
        <v>2</v>
      </c>
      <c r="AN29" s="346">
        <v>7</v>
      </c>
      <c r="AO29" s="373"/>
      <c r="AP29" s="348">
        <v>13.01</v>
      </c>
      <c r="AQ29" s="348">
        <v>13.25</v>
      </c>
      <c r="AR29" s="348">
        <v>10.43</v>
      </c>
      <c r="AS29" s="348">
        <v>7.13</v>
      </c>
      <c r="AT29" s="348">
        <v>4.62</v>
      </c>
      <c r="AU29" s="351"/>
      <c r="AV29" s="346">
        <v>7</v>
      </c>
      <c r="AW29" s="346">
        <v>7</v>
      </c>
      <c r="AX29" s="346">
        <v>8</v>
      </c>
      <c r="AY29" s="346">
        <v>3</v>
      </c>
      <c r="AZ29" s="346">
        <v>6</v>
      </c>
      <c r="BA29" s="362"/>
      <c r="BB29" s="348">
        <v>12.5402902183927</v>
      </c>
      <c r="BC29" s="375">
        <v>0.92605226183575196</v>
      </c>
      <c r="BD29" s="375">
        <v>3.7709803066241103E-2</v>
      </c>
      <c r="BE29" s="375">
        <v>1.8353860347326199E-2</v>
      </c>
      <c r="BF29" s="374"/>
      <c r="BG29" s="348">
        <v>81.939899999999994</v>
      </c>
      <c r="BH29" s="348">
        <v>13.6319</v>
      </c>
      <c r="BI29" s="348">
        <v>1.90313</v>
      </c>
      <c r="BJ29" s="348">
        <v>2.5250699999999999</v>
      </c>
      <c r="BK29" s="373"/>
      <c r="BL29" s="372" t="s">
        <v>994</v>
      </c>
      <c r="BM29" s="372" t="s">
        <v>995</v>
      </c>
      <c r="BN29" s="372" t="s">
        <v>996</v>
      </c>
      <c r="BO29" s="372" t="s">
        <v>997</v>
      </c>
      <c r="BP29" s="372" t="s">
        <v>998</v>
      </c>
      <c r="BQ29" s="373"/>
      <c r="BR29" s="354" t="s">
        <v>450</v>
      </c>
    </row>
    <row r="30" spans="1:70" s="107" customFormat="1" x14ac:dyDescent="0.25">
      <c r="A30" s="345" t="s">
        <v>1080</v>
      </c>
      <c r="B30" s="373"/>
      <c r="C30" s="719">
        <v>41275</v>
      </c>
      <c r="D30" s="373"/>
      <c r="E30" s="346">
        <v>54855.6</v>
      </c>
      <c r="F30" s="373"/>
      <c r="G30" s="347">
        <v>102.22329999999999</v>
      </c>
      <c r="H30" s="374"/>
      <c r="I30" s="348">
        <v>-0.11550000000000001</v>
      </c>
      <c r="J30" s="348">
        <v>-0.73260000000000003</v>
      </c>
      <c r="K30" s="348">
        <v>0.96179999999999999</v>
      </c>
      <c r="L30" s="348">
        <v>5.2016</v>
      </c>
      <c r="M30" s="348">
        <v>-1.5329999999999999</v>
      </c>
      <c r="N30" s="350">
        <v>1.6223000000000001</v>
      </c>
      <c r="O30" s="348">
        <v>3.5345</v>
      </c>
      <c r="P30" s="348">
        <v>13.237</v>
      </c>
      <c r="Q30" s="348">
        <v>15.1562</v>
      </c>
      <c r="R30" s="348">
        <v>14.8621</v>
      </c>
      <c r="S30" s="348">
        <v>1.7321</v>
      </c>
      <c r="T30" s="348">
        <v>11.7744</v>
      </c>
      <c r="U30" s="348">
        <v>-2.9605999999999999</v>
      </c>
      <c r="V30" s="348">
        <v>0.91149999999999998</v>
      </c>
      <c r="W30" s="348">
        <v>0.4027</v>
      </c>
      <c r="X30" s="348">
        <v>15.4369</v>
      </c>
      <c r="Y30" s="374"/>
      <c r="Z30" s="346">
        <v>7</v>
      </c>
      <c r="AA30" s="346">
        <v>11</v>
      </c>
      <c r="AB30" s="346">
        <v>10</v>
      </c>
      <c r="AC30" s="346">
        <v>13</v>
      </c>
      <c r="AD30" s="346">
        <v>12</v>
      </c>
      <c r="AE30" s="346">
        <v>11</v>
      </c>
      <c r="AF30" s="346">
        <v>6</v>
      </c>
      <c r="AG30" s="346">
        <v>1</v>
      </c>
      <c r="AH30" s="346">
        <v>1</v>
      </c>
      <c r="AI30" s="346">
        <v>1</v>
      </c>
      <c r="AJ30" s="346">
        <v>14</v>
      </c>
      <c r="AK30" s="346">
        <v>13</v>
      </c>
      <c r="AL30" s="346">
        <v>11</v>
      </c>
      <c r="AM30" s="346">
        <v>12</v>
      </c>
      <c r="AN30" s="346">
        <v>10</v>
      </c>
      <c r="AO30" s="373"/>
      <c r="AP30" s="348">
        <v>15.32</v>
      </c>
      <c r="AQ30" s="348">
        <v>16.5</v>
      </c>
      <c r="AR30" s="348">
        <v>12.97</v>
      </c>
      <c r="AS30" s="348">
        <v>6.85</v>
      </c>
      <c r="AT30" s="348">
        <v>2.04</v>
      </c>
      <c r="AU30" s="351"/>
      <c r="AV30" s="346">
        <v>1</v>
      </c>
      <c r="AW30" s="346">
        <v>1</v>
      </c>
      <c r="AX30" s="346">
        <v>1</v>
      </c>
      <c r="AY30" s="346">
        <v>6</v>
      </c>
      <c r="AZ30" s="346">
        <v>12</v>
      </c>
      <c r="BA30" s="362"/>
      <c r="BB30" s="348">
        <v>13.1608943238096</v>
      </c>
      <c r="BC30" s="375">
        <v>0.97635527998375404</v>
      </c>
      <c r="BD30" s="375">
        <v>5.37965377348796E-2</v>
      </c>
      <c r="BE30" s="375">
        <v>0.228782098071135</v>
      </c>
      <c r="BF30" s="374"/>
      <c r="BG30" s="348">
        <v>80.981499999999997</v>
      </c>
      <c r="BH30" s="348">
        <v>14.480499999999999</v>
      </c>
      <c r="BI30" s="348">
        <v>3.22784</v>
      </c>
      <c r="BJ30" s="348">
        <v>1.31016</v>
      </c>
      <c r="BK30" s="373"/>
      <c r="BL30" s="372" t="s">
        <v>1000</v>
      </c>
      <c r="BM30" s="372" t="s">
        <v>1001</v>
      </c>
      <c r="BN30" s="372" t="s">
        <v>1002</v>
      </c>
      <c r="BO30" s="372" t="s">
        <v>1003</v>
      </c>
      <c r="BP30" s="372" t="s">
        <v>1004</v>
      </c>
      <c r="BQ30" s="373"/>
      <c r="BR30" s="354" t="s">
        <v>1005</v>
      </c>
    </row>
    <row r="31" spans="1:70" s="107" customFormat="1" x14ac:dyDescent="0.25">
      <c r="A31" s="345" t="s">
        <v>1081</v>
      </c>
      <c r="B31" s="373"/>
      <c r="C31" s="719">
        <v>41275</v>
      </c>
      <c r="D31" s="373"/>
      <c r="E31" s="346">
        <v>40233.800000000003</v>
      </c>
      <c r="F31" s="373"/>
      <c r="G31" s="347">
        <v>1247.915</v>
      </c>
      <c r="H31" s="374"/>
      <c r="I31" s="348">
        <v>-0.12509999999999999</v>
      </c>
      <c r="J31" s="348">
        <v>-0.96640000000000004</v>
      </c>
      <c r="K31" s="348">
        <v>0.87939999999999996</v>
      </c>
      <c r="L31" s="348">
        <v>7.3978999999999999</v>
      </c>
      <c r="M31" s="348">
        <v>-1.5058</v>
      </c>
      <c r="N31" s="350">
        <v>2.8586</v>
      </c>
      <c r="O31" s="348">
        <v>1.4650000000000001</v>
      </c>
      <c r="P31" s="348">
        <v>11.3529</v>
      </c>
      <c r="Q31" s="348">
        <v>12.7454</v>
      </c>
      <c r="R31" s="348">
        <v>12.976100000000001</v>
      </c>
      <c r="S31" s="348">
        <v>3.0270000000000001</v>
      </c>
      <c r="T31" s="348">
        <v>12.7003</v>
      </c>
      <c r="U31" s="348">
        <v>-2.5030999999999999</v>
      </c>
      <c r="V31" s="348">
        <v>2.6194000000000002</v>
      </c>
      <c r="W31" s="348">
        <v>-1.17E-2</v>
      </c>
      <c r="X31" s="348">
        <v>13.2568</v>
      </c>
      <c r="Y31" s="374"/>
      <c r="Z31" s="346">
        <v>8</v>
      </c>
      <c r="AA31" s="346">
        <v>15</v>
      </c>
      <c r="AB31" s="346">
        <v>12</v>
      </c>
      <c r="AC31" s="346">
        <v>4</v>
      </c>
      <c r="AD31" s="346">
        <v>10</v>
      </c>
      <c r="AE31" s="346">
        <v>7</v>
      </c>
      <c r="AF31" s="346">
        <v>14</v>
      </c>
      <c r="AG31" s="346">
        <v>9</v>
      </c>
      <c r="AH31" s="346">
        <v>3</v>
      </c>
      <c r="AI31" s="346">
        <v>7</v>
      </c>
      <c r="AJ31" s="346">
        <v>10</v>
      </c>
      <c r="AK31" s="346">
        <v>8</v>
      </c>
      <c r="AL31" s="346">
        <v>6</v>
      </c>
      <c r="AM31" s="346">
        <v>7</v>
      </c>
      <c r="AN31" s="346">
        <v>14</v>
      </c>
      <c r="AO31" s="373"/>
      <c r="AP31" s="348">
        <v>13.21</v>
      </c>
      <c r="AQ31" s="348">
        <v>13.94</v>
      </c>
      <c r="AR31" s="348">
        <v>10.67</v>
      </c>
      <c r="AS31" s="348">
        <v>5.32</v>
      </c>
      <c r="AT31" s="348">
        <v>3.77</v>
      </c>
      <c r="AU31" s="351"/>
      <c r="AV31" s="346">
        <v>6</v>
      </c>
      <c r="AW31" s="346">
        <v>3</v>
      </c>
      <c r="AX31" s="346">
        <v>6</v>
      </c>
      <c r="AY31" s="346">
        <v>12</v>
      </c>
      <c r="AZ31" s="346">
        <v>8</v>
      </c>
      <c r="BA31" s="362"/>
      <c r="BB31" s="348">
        <v>12.528307772027601</v>
      </c>
      <c r="BC31" s="375">
        <v>0.92903650634311297</v>
      </c>
      <c r="BD31" s="375">
        <v>4.3802479048010198E-2</v>
      </c>
      <c r="BE31" s="375">
        <v>9.8310349256898993E-2</v>
      </c>
      <c r="BF31" s="374"/>
      <c r="BG31" s="348">
        <v>81.016800000000003</v>
      </c>
      <c r="BH31" s="348">
        <v>15.2254</v>
      </c>
      <c r="BI31" s="348" t="s">
        <v>430</v>
      </c>
      <c r="BJ31" s="348">
        <v>3.7578</v>
      </c>
      <c r="BK31" s="373"/>
      <c r="BL31" s="372" t="s">
        <v>1007</v>
      </c>
      <c r="BM31" s="372" t="s">
        <v>1008</v>
      </c>
      <c r="BN31" s="372" t="s">
        <v>1009</v>
      </c>
      <c r="BO31" s="372" t="s">
        <v>1010</v>
      </c>
      <c r="BP31" s="372" t="s">
        <v>1011</v>
      </c>
      <c r="BQ31" s="373"/>
      <c r="BR31" s="354" t="s">
        <v>519</v>
      </c>
    </row>
    <row r="32" spans="1:70" s="107" customFormat="1" x14ac:dyDescent="0.25">
      <c r="A32" s="345" t="s">
        <v>1082</v>
      </c>
      <c r="B32" s="373"/>
      <c r="C32" s="719">
        <v>41275</v>
      </c>
      <c r="D32" s="373"/>
      <c r="E32" s="346">
        <v>38981.199999999997</v>
      </c>
      <c r="F32" s="373"/>
      <c r="G32" s="347">
        <v>129.91900000000001</v>
      </c>
      <c r="H32" s="374"/>
      <c r="I32" s="348">
        <v>-0.04</v>
      </c>
      <c r="J32" s="348">
        <v>-0.51380000000000003</v>
      </c>
      <c r="K32" s="348">
        <v>1.6223000000000001</v>
      </c>
      <c r="L32" s="348">
        <v>7.8811</v>
      </c>
      <c r="M32" s="348">
        <v>0.10249999999999999</v>
      </c>
      <c r="N32" s="350">
        <v>3.3597000000000001</v>
      </c>
      <c r="O32" s="348">
        <v>4.0092999999999996</v>
      </c>
      <c r="P32" s="348">
        <v>10.675800000000001</v>
      </c>
      <c r="Q32" s="348">
        <v>9.9114000000000004</v>
      </c>
      <c r="R32" s="348">
        <v>13.3317</v>
      </c>
      <c r="S32" s="348">
        <v>3.3161</v>
      </c>
      <c r="T32" s="348">
        <v>14.849600000000001</v>
      </c>
      <c r="U32" s="348">
        <v>-2.5956000000000001</v>
      </c>
      <c r="V32" s="348">
        <v>3.1381000000000001</v>
      </c>
      <c r="W32" s="348">
        <v>0.8226</v>
      </c>
      <c r="X32" s="348">
        <v>15.241199999999999</v>
      </c>
      <c r="Y32" s="374"/>
      <c r="Z32" s="346">
        <v>3</v>
      </c>
      <c r="AA32" s="346">
        <v>3</v>
      </c>
      <c r="AB32" s="346">
        <v>7</v>
      </c>
      <c r="AC32" s="346">
        <v>3</v>
      </c>
      <c r="AD32" s="346">
        <v>4</v>
      </c>
      <c r="AE32" s="346">
        <v>3</v>
      </c>
      <c r="AF32" s="346">
        <v>3</v>
      </c>
      <c r="AG32" s="346">
        <v>12</v>
      </c>
      <c r="AH32" s="346">
        <v>10</v>
      </c>
      <c r="AI32" s="346">
        <v>4</v>
      </c>
      <c r="AJ32" s="346">
        <v>7</v>
      </c>
      <c r="AK32" s="346">
        <v>1</v>
      </c>
      <c r="AL32" s="346">
        <v>8</v>
      </c>
      <c r="AM32" s="346">
        <v>5</v>
      </c>
      <c r="AN32" s="346">
        <v>3</v>
      </c>
      <c r="AO32" s="373"/>
      <c r="AP32" s="348">
        <v>12.63</v>
      </c>
      <c r="AQ32" s="348">
        <v>12.29</v>
      </c>
      <c r="AR32" s="348">
        <v>9.67</v>
      </c>
      <c r="AS32" s="348">
        <v>6.99</v>
      </c>
      <c r="AT32" s="348">
        <v>5.0199999999999996</v>
      </c>
      <c r="AU32" s="351"/>
      <c r="AV32" s="346">
        <v>9</v>
      </c>
      <c r="AW32" s="346">
        <v>11</v>
      </c>
      <c r="AX32" s="346">
        <v>11</v>
      </c>
      <c r="AY32" s="346">
        <v>4</v>
      </c>
      <c r="AZ32" s="346">
        <v>5</v>
      </c>
      <c r="BA32" s="362"/>
      <c r="BB32" s="348">
        <v>13.5205345892536</v>
      </c>
      <c r="BC32" s="375">
        <v>1.0025679659815101</v>
      </c>
      <c r="BD32" s="375">
        <v>3.7143157540102098E-2</v>
      </c>
      <c r="BE32" s="375">
        <v>1.60816641747532E-2</v>
      </c>
      <c r="BF32" s="374"/>
      <c r="BG32" s="348">
        <v>85.4191</v>
      </c>
      <c r="BH32" s="348">
        <v>9.1116600000000005</v>
      </c>
      <c r="BI32" s="348">
        <v>3.6172900000000001</v>
      </c>
      <c r="BJ32" s="348">
        <v>1.85195</v>
      </c>
      <c r="BK32" s="373"/>
      <c r="BL32" s="372" t="s">
        <v>1013</v>
      </c>
      <c r="BM32" s="372" t="s">
        <v>1014</v>
      </c>
      <c r="BN32" s="372" t="s">
        <v>1015</v>
      </c>
      <c r="BO32" s="372" t="s">
        <v>1016</v>
      </c>
      <c r="BP32" s="372" t="s">
        <v>1017</v>
      </c>
      <c r="BQ32" s="373"/>
      <c r="BR32" s="354" t="s">
        <v>443</v>
      </c>
    </row>
    <row r="33" spans="1:70" s="107" customFormat="1" x14ac:dyDescent="0.25">
      <c r="A33" s="345" t="s">
        <v>1083</v>
      </c>
      <c r="B33" s="373"/>
      <c r="C33" s="719">
        <v>41275</v>
      </c>
      <c r="D33" s="373"/>
      <c r="E33" s="346">
        <v>31860.5</v>
      </c>
      <c r="F33" s="373"/>
      <c r="G33" s="347">
        <v>70.989999999999995</v>
      </c>
      <c r="H33" s="374"/>
      <c r="I33" s="348">
        <v>-0.1547</v>
      </c>
      <c r="J33" s="348">
        <v>-0.79649999999999999</v>
      </c>
      <c r="K33" s="348">
        <v>2.4977999999999998</v>
      </c>
      <c r="L33" s="348">
        <v>8.8636999999999997</v>
      </c>
      <c r="M33" s="348">
        <v>0.1552</v>
      </c>
      <c r="N33" s="350">
        <v>2.9885000000000002</v>
      </c>
      <c r="O33" s="348">
        <v>3.2355</v>
      </c>
      <c r="P33" s="348">
        <v>11.1518</v>
      </c>
      <c r="Q33" s="348">
        <v>7.8773</v>
      </c>
      <c r="R33" s="348">
        <v>13.017200000000001</v>
      </c>
      <c r="S33" s="348">
        <v>3.7713999999999999</v>
      </c>
      <c r="T33" s="348">
        <v>14.0585</v>
      </c>
      <c r="U33" s="348">
        <v>-0.83809999999999996</v>
      </c>
      <c r="V33" s="348">
        <v>2.9735999999999998</v>
      </c>
      <c r="W33" s="348">
        <v>0.48120000000000002</v>
      </c>
      <c r="X33" s="348">
        <v>13.815099999999999</v>
      </c>
      <c r="Y33" s="374"/>
      <c r="Z33" s="346">
        <v>11</v>
      </c>
      <c r="AA33" s="346">
        <v>12</v>
      </c>
      <c r="AB33" s="346">
        <v>1</v>
      </c>
      <c r="AC33" s="346">
        <v>1</v>
      </c>
      <c r="AD33" s="346">
        <v>3</v>
      </c>
      <c r="AE33" s="346">
        <v>6</v>
      </c>
      <c r="AF33" s="346">
        <v>8</v>
      </c>
      <c r="AG33" s="346">
        <v>10</v>
      </c>
      <c r="AH33" s="346">
        <v>14</v>
      </c>
      <c r="AI33" s="346">
        <v>6</v>
      </c>
      <c r="AJ33" s="346">
        <v>4</v>
      </c>
      <c r="AK33" s="346">
        <v>3</v>
      </c>
      <c r="AL33" s="346">
        <v>1</v>
      </c>
      <c r="AM33" s="346">
        <v>6</v>
      </c>
      <c r="AN33" s="346">
        <v>8</v>
      </c>
      <c r="AO33" s="373"/>
      <c r="AP33" s="348">
        <v>11.85</v>
      </c>
      <c r="AQ33" s="348">
        <v>10.41</v>
      </c>
      <c r="AR33" s="348">
        <v>8.58</v>
      </c>
      <c r="AS33" s="348">
        <v>6.28</v>
      </c>
      <c r="AT33" s="348">
        <v>6.31</v>
      </c>
      <c r="AU33" s="351"/>
      <c r="AV33" s="346">
        <v>12</v>
      </c>
      <c r="AW33" s="346">
        <v>13</v>
      </c>
      <c r="AX33" s="346">
        <v>13</v>
      </c>
      <c r="AY33" s="346">
        <v>9</v>
      </c>
      <c r="AZ33" s="346">
        <v>2</v>
      </c>
      <c r="BA33" s="362"/>
      <c r="BB33" s="348">
        <v>13.0879530687754</v>
      </c>
      <c r="BC33" s="375">
        <v>0.95544681433590295</v>
      </c>
      <c r="BD33" s="375">
        <v>3.4220882136740002E-2</v>
      </c>
      <c r="BE33" s="375">
        <v>-2.1084563071135199E-2</v>
      </c>
      <c r="BF33" s="374"/>
      <c r="BG33" s="348">
        <v>91.1357</v>
      </c>
      <c r="BH33" s="348">
        <v>4.0831499999999998</v>
      </c>
      <c r="BI33" s="348" t="s">
        <v>430</v>
      </c>
      <c r="BJ33" s="348">
        <v>4.7811500000000002</v>
      </c>
      <c r="BK33" s="373"/>
      <c r="BL33" s="372" t="s">
        <v>1019</v>
      </c>
      <c r="BM33" s="372" t="s">
        <v>1020</v>
      </c>
      <c r="BN33" s="372" t="s">
        <v>1021</v>
      </c>
      <c r="BO33" s="372" t="s">
        <v>1022</v>
      </c>
      <c r="BP33" s="372" t="s">
        <v>1023</v>
      </c>
      <c r="BQ33" s="373"/>
      <c r="BR33" s="354" t="s">
        <v>555</v>
      </c>
    </row>
    <row r="34" spans="1:70" s="107" customFormat="1" x14ac:dyDescent="0.25">
      <c r="A34" s="345" t="s">
        <v>1084</v>
      </c>
      <c r="B34" s="373"/>
      <c r="C34" s="719">
        <v>41275</v>
      </c>
      <c r="D34" s="373"/>
      <c r="E34" s="346">
        <v>30183.7</v>
      </c>
      <c r="F34" s="373"/>
      <c r="G34" s="347">
        <v>587.33000000000004</v>
      </c>
      <c r="H34" s="374"/>
      <c r="I34" s="348">
        <v>-0.2293</v>
      </c>
      <c r="J34" s="348">
        <v>-0.81230000000000002</v>
      </c>
      <c r="K34" s="348">
        <v>1.8945000000000001</v>
      </c>
      <c r="L34" s="348">
        <v>7.0871000000000004</v>
      </c>
      <c r="M34" s="348">
        <v>-0.90100000000000002</v>
      </c>
      <c r="N34" s="350">
        <v>2.0769000000000002</v>
      </c>
      <c r="O34" s="348">
        <v>2.7566999999999999</v>
      </c>
      <c r="P34" s="348">
        <v>11.737399999999999</v>
      </c>
      <c r="Q34" s="348">
        <v>10.907999999999999</v>
      </c>
      <c r="R34" s="348">
        <v>12.195499999999999</v>
      </c>
      <c r="S34" s="348">
        <v>4.0406000000000004</v>
      </c>
      <c r="T34" s="348">
        <v>13.4696</v>
      </c>
      <c r="U34" s="348">
        <v>-3.3027000000000002</v>
      </c>
      <c r="V34" s="348">
        <v>2.1993999999999998</v>
      </c>
      <c r="W34" s="348">
        <v>0.56850000000000001</v>
      </c>
      <c r="X34" s="348">
        <v>13.8592</v>
      </c>
      <c r="Y34" s="374"/>
      <c r="Z34" s="346">
        <v>12</v>
      </c>
      <c r="AA34" s="346">
        <v>13</v>
      </c>
      <c r="AB34" s="346">
        <v>5</v>
      </c>
      <c r="AC34" s="346">
        <v>6</v>
      </c>
      <c r="AD34" s="346">
        <v>9</v>
      </c>
      <c r="AE34" s="346">
        <v>9</v>
      </c>
      <c r="AF34" s="346">
        <v>10</v>
      </c>
      <c r="AG34" s="346">
        <v>8</v>
      </c>
      <c r="AH34" s="346">
        <v>7</v>
      </c>
      <c r="AI34" s="346">
        <v>10</v>
      </c>
      <c r="AJ34" s="346">
        <v>2</v>
      </c>
      <c r="AK34" s="346">
        <v>5</v>
      </c>
      <c r="AL34" s="346">
        <v>12</v>
      </c>
      <c r="AM34" s="346">
        <v>9</v>
      </c>
      <c r="AN34" s="346">
        <v>6</v>
      </c>
      <c r="AO34" s="373"/>
      <c r="AP34" s="348">
        <v>12.77</v>
      </c>
      <c r="AQ34" s="348">
        <v>13.25</v>
      </c>
      <c r="AR34" s="348">
        <v>10.36</v>
      </c>
      <c r="AS34" s="348">
        <v>6.34</v>
      </c>
      <c r="AT34" s="348">
        <v>3.74</v>
      </c>
      <c r="AU34" s="351"/>
      <c r="AV34" s="346">
        <v>8</v>
      </c>
      <c r="AW34" s="346">
        <v>7</v>
      </c>
      <c r="AX34" s="346">
        <v>9</v>
      </c>
      <c r="AY34" s="346">
        <v>8</v>
      </c>
      <c r="AZ34" s="346">
        <v>9</v>
      </c>
      <c r="BA34" s="362"/>
      <c r="BB34" s="348">
        <v>13.3749268654358</v>
      </c>
      <c r="BC34" s="375">
        <v>0.99788246137898495</v>
      </c>
      <c r="BD34" s="375">
        <v>4.1985602514029302E-2</v>
      </c>
      <c r="BE34" s="375">
        <v>7.7712534777531705E-2</v>
      </c>
      <c r="BF34" s="374"/>
      <c r="BG34" s="348">
        <v>81.015100000000004</v>
      </c>
      <c r="BH34" s="348">
        <v>11.3636</v>
      </c>
      <c r="BI34" s="348">
        <v>5.7843600000000004</v>
      </c>
      <c r="BJ34" s="348">
        <v>1.83694</v>
      </c>
      <c r="BK34" s="373"/>
      <c r="BL34" s="372" t="s">
        <v>1025</v>
      </c>
      <c r="BM34" s="372" t="s">
        <v>1026</v>
      </c>
      <c r="BN34" s="372" t="s">
        <v>1027</v>
      </c>
      <c r="BO34" s="372" t="s">
        <v>1028</v>
      </c>
      <c r="BP34" s="372" t="s">
        <v>1029</v>
      </c>
      <c r="BQ34" s="373"/>
      <c r="BR34" s="354" t="s">
        <v>476</v>
      </c>
    </row>
    <row r="35" spans="1:70" s="107" customFormat="1" x14ac:dyDescent="0.25">
      <c r="A35" s="345" t="s">
        <v>1085</v>
      </c>
      <c r="B35" s="373"/>
      <c r="C35" s="719">
        <v>41276</v>
      </c>
      <c r="D35" s="373"/>
      <c r="E35" s="346">
        <v>17304.900000000001</v>
      </c>
      <c r="F35" s="373"/>
      <c r="G35" s="347">
        <v>73.39</v>
      </c>
      <c r="H35" s="374"/>
      <c r="I35" s="348">
        <v>-9.5299999999999996E-2</v>
      </c>
      <c r="J35" s="348">
        <v>-0.56899999999999995</v>
      </c>
      <c r="K35" s="348">
        <v>2.0297999999999998</v>
      </c>
      <c r="L35" s="348">
        <v>6.9512999999999998</v>
      </c>
      <c r="M35" s="348">
        <v>-0.86450000000000005</v>
      </c>
      <c r="N35" s="350">
        <v>1.7750999999999999</v>
      </c>
      <c r="O35" s="348">
        <v>3.6743999999999999</v>
      </c>
      <c r="P35" s="348">
        <v>12.452299999999999</v>
      </c>
      <c r="Q35" s="348">
        <v>10.868499999999999</v>
      </c>
      <c r="R35" s="348">
        <v>14.4084</v>
      </c>
      <c r="S35" s="348">
        <v>3.5703999999999998</v>
      </c>
      <c r="T35" s="348">
        <v>13.2911</v>
      </c>
      <c r="U35" s="348">
        <v>-2.5106000000000002</v>
      </c>
      <c r="V35" s="348">
        <v>2.0013999999999998</v>
      </c>
      <c r="W35" s="348">
        <v>0.67220000000000002</v>
      </c>
      <c r="X35" s="348">
        <v>14.144600000000001</v>
      </c>
      <c r="Y35" s="374"/>
      <c r="Z35" s="346">
        <v>6</v>
      </c>
      <c r="AA35" s="346">
        <v>7</v>
      </c>
      <c r="AB35" s="346">
        <v>4</v>
      </c>
      <c r="AC35" s="346">
        <v>7</v>
      </c>
      <c r="AD35" s="346">
        <v>8</v>
      </c>
      <c r="AE35" s="346">
        <v>10</v>
      </c>
      <c r="AF35" s="346">
        <v>5</v>
      </c>
      <c r="AG35" s="346">
        <v>6</v>
      </c>
      <c r="AH35" s="346">
        <v>8</v>
      </c>
      <c r="AI35" s="346">
        <v>2</v>
      </c>
      <c r="AJ35" s="346">
        <v>5</v>
      </c>
      <c r="AK35" s="346">
        <v>6</v>
      </c>
      <c r="AL35" s="346">
        <v>7</v>
      </c>
      <c r="AM35" s="346">
        <v>10</v>
      </c>
      <c r="AN35" s="346">
        <v>4</v>
      </c>
      <c r="AO35" s="373"/>
      <c r="AP35" s="348">
        <v>14.21</v>
      </c>
      <c r="AQ35" s="348">
        <v>13.37</v>
      </c>
      <c r="AR35" s="348">
        <v>10.65</v>
      </c>
      <c r="AS35" s="348">
        <v>6.72</v>
      </c>
      <c r="AT35" s="348">
        <v>3.99</v>
      </c>
      <c r="AU35" s="351"/>
      <c r="AV35" s="346">
        <v>3</v>
      </c>
      <c r="AW35" s="346">
        <v>6</v>
      </c>
      <c r="AX35" s="346">
        <v>7</v>
      </c>
      <c r="AY35" s="346">
        <v>7</v>
      </c>
      <c r="AZ35" s="346">
        <v>7</v>
      </c>
      <c r="BA35" s="362"/>
      <c r="BB35" s="348">
        <v>12.991119496014999</v>
      </c>
      <c r="BC35" s="375">
        <v>0.97397595069845599</v>
      </c>
      <c r="BD35" s="375">
        <v>4.48692009961578E-2</v>
      </c>
      <c r="BE35" s="375">
        <v>0.10484055769894</v>
      </c>
      <c r="BF35" s="374"/>
      <c r="BG35" s="348">
        <v>87.030199999999994</v>
      </c>
      <c r="BH35" s="348">
        <v>10.5823</v>
      </c>
      <c r="BI35" s="348">
        <v>1.1233999999999999E-2</v>
      </c>
      <c r="BJ35" s="348">
        <v>2.3762660000000002</v>
      </c>
      <c r="BK35" s="373"/>
      <c r="BL35" s="372" t="s">
        <v>1031</v>
      </c>
      <c r="BM35" s="372" t="s">
        <v>1032</v>
      </c>
      <c r="BN35" s="372" t="s">
        <v>1033</v>
      </c>
      <c r="BO35" s="372" t="s">
        <v>1034</v>
      </c>
      <c r="BP35" s="372" t="s">
        <v>1035</v>
      </c>
      <c r="BQ35" s="373"/>
      <c r="BR35" s="354" t="s">
        <v>519</v>
      </c>
    </row>
    <row r="36" spans="1:70" s="107" customFormat="1" x14ac:dyDescent="0.25">
      <c r="A36" s="345" t="s">
        <v>1086</v>
      </c>
      <c r="B36" s="373"/>
      <c r="C36" s="719">
        <v>41275</v>
      </c>
      <c r="D36" s="373"/>
      <c r="E36" s="346">
        <v>12353.9</v>
      </c>
      <c r="F36" s="373"/>
      <c r="G36" s="347">
        <v>297.33920000000001</v>
      </c>
      <c r="H36" s="374"/>
      <c r="I36" s="348">
        <v>-5.16E-2</v>
      </c>
      <c r="J36" s="348">
        <v>-0.52310000000000001</v>
      </c>
      <c r="K36" s="348">
        <v>1.6354</v>
      </c>
      <c r="L36" s="348">
        <v>6.1707000000000001</v>
      </c>
      <c r="M36" s="348">
        <v>-2.09</v>
      </c>
      <c r="N36" s="350">
        <v>0.65680000000000005</v>
      </c>
      <c r="O36" s="348">
        <v>1.1809000000000001</v>
      </c>
      <c r="P36" s="348">
        <v>9.5710999999999995</v>
      </c>
      <c r="Q36" s="348">
        <v>8.7885000000000009</v>
      </c>
      <c r="R36" s="348">
        <v>11.934100000000001</v>
      </c>
      <c r="S36" s="348">
        <v>3.8128000000000002</v>
      </c>
      <c r="T36" s="348">
        <v>12.027100000000001</v>
      </c>
      <c r="U36" s="348">
        <v>-4.7272999999999996</v>
      </c>
      <c r="V36" s="348">
        <v>3.3E-3</v>
      </c>
      <c r="W36" s="348">
        <v>0.41799999999999998</v>
      </c>
      <c r="X36" s="348">
        <v>12.7523</v>
      </c>
      <c r="Y36" s="374"/>
      <c r="Z36" s="346">
        <v>4</v>
      </c>
      <c r="AA36" s="346">
        <v>5</v>
      </c>
      <c r="AB36" s="346">
        <v>6</v>
      </c>
      <c r="AC36" s="346">
        <v>11</v>
      </c>
      <c r="AD36" s="346">
        <v>13</v>
      </c>
      <c r="AE36" s="346">
        <v>14</v>
      </c>
      <c r="AF36" s="346">
        <v>15</v>
      </c>
      <c r="AG36" s="346">
        <v>14</v>
      </c>
      <c r="AH36" s="346">
        <v>13</v>
      </c>
      <c r="AI36" s="346">
        <v>11</v>
      </c>
      <c r="AJ36" s="346">
        <v>3</v>
      </c>
      <c r="AK36" s="346">
        <v>12</v>
      </c>
      <c r="AL36" s="346">
        <v>15</v>
      </c>
      <c r="AM36" s="346">
        <v>15</v>
      </c>
      <c r="AN36" s="346">
        <v>9</v>
      </c>
      <c r="AO36" s="373"/>
      <c r="AP36" s="348">
        <v>11.71</v>
      </c>
      <c r="AQ36" s="348">
        <v>11.13</v>
      </c>
      <c r="AR36" s="348">
        <v>7.93</v>
      </c>
      <c r="AS36" s="348">
        <v>4.28</v>
      </c>
      <c r="AT36" s="348">
        <v>1.27</v>
      </c>
      <c r="AU36" s="351"/>
      <c r="AV36" s="346">
        <v>13</v>
      </c>
      <c r="AW36" s="346">
        <v>12</v>
      </c>
      <c r="AX36" s="346">
        <v>14</v>
      </c>
      <c r="AY36" s="346">
        <v>14</v>
      </c>
      <c r="AZ36" s="346">
        <v>13</v>
      </c>
      <c r="BA36" s="362"/>
      <c r="BB36" s="348">
        <v>13.1717448412201</v>
      </c>
      <c r="BC36" s="375">
        <v>0.97989670910528603</v>
      </c>
      <c r="BD36" s="375">
        <v>2.97315387915679E-2</v>
      </c>
      <c r="BE36" s="375">
        <v>-8.9350461465939196E-2</v>
      </c>
      <c r="BF36" s="374"/>
      <c r="BG36" s="348">
        <v>82.964600000000004</v>
      </c>
      <c r="BH36" s="348">
        <v>10.4732</v>
      </c>
      <c r="BI36" s="348">
        <v>2.2519999999999998</v>
      </c>
      <c r="BJ36" s="348">
        <v>4.3102</v>
      </c>
      <c r="BK36" s="373"/>
      <c r="BL36" s="372" t="s">
        <v>1037</v>
      </c>
      <c r="BM36" s="372" t="s">
        <v>1038</v>
      </c>
      <c r="BN36" s="372" t="s">
        <v>1039</v>
      </c>
      <c r="BO36" s="372" t="s">
        <v>1040</v>
      </c>
      <c r="BP36" s="372" t="s">
        <v>1041</v>
      </c>
      <c r="BQ36" s="373"/>
      <c r="BR36" s="354" t="s">
        <v>519</v>
      </c>
    </row>
    <row r="37" spans="1:70" s="107" customFormat="1" ht="11" x14ac:dyDescent="0.3">
      <c r="A37" s="841" t="s">
        <v>1087</v>
      </c>
      <c r="B37" s="842"/>
      <c r="C37" s="843">
        <v>41275</v>
      </c>
      <c r="D37" s="842"/>
      <c r="E37" s="844">
        <v>11152.3</v>
      </c>
      <c r="F37" s="842"/>
      <c r="G37" s="845">
        <v>669.67100000000005</v>
      </c>
      <c r="H37" s="847"/>
      <c r="I37" s="846">
        <v>8.14E-2</v>
      </c>
      <c r="J37" s="846">
        <v>-0.63959999999999995</v>
      </c>
      <c r="K37" s="846">
        <v>1.5289999999999999</v>
      </c>
      <c r="L37" s="846">
        <v>6.6668000000000003</v>
      </c>
      <c r="M37" s="846">
        <v>-1.5233000000000001</v>
      </c>
      <c r="N37" s="848">
        <v>3.1269</v>
      </c>
      <c r="O37" s="846">
        <v>3.3479000000000001</v>
      </c>
      <c r="P37" s="846">
        <v>12.5017</v>
      </c>
      <c r="Q37" s="846">
        <v>11.2539</v>
      </c>
      <c r="R37" s="846">
        <v>13.2646</v>
      </c>
      <c r="S37" s="846">
        <v>3.0653000000000001</v>
      </c>
      <c r="T37" s="846">
        <v>12.2235</v>
      </c>
      <c r="U37" s="846">
        <v>-2.6301000000000001</v>
      </c>
      <c r="V37" s="846">
        <v>2.5789</v>
      </c>
      <c r="W37" s="846">
        <v>0.57509999999999994</v>
      </c>
      <c r="X37" s="846">
        <v>14.0961</v>
      </c>
      <c r="Y37" s="847"/>
      <c r="Z37" s="844">
        <v>1</v>
      </c>
      <c r="AA37" s="844">
        <v>8</v>
      </c>
      <c r="AB37" s="844">
        <v>8</v>
      </c>
      <c r="AC37" s="844">
        <v>8</v>
      </c>
      <c r="AD37" s="844">
        <v>11</v>
      </c>
      <c r="AE37" s="844">
        <v>5</v>
      </c>
      <c r="AF37" s="844">
        <v>7</v>
      </c>
      <c r="AG37" s="844">
        <v>3</v>
      </c>
      <c r="AH37" s="844">
        <v>5</v>
      </c>
      <c r="AI37" s="844">
        <v>5</v>
      </c>
      <c r="AJ37" s="844">
        <v>9</v>
      </c>
      <c r="AK37" s="844">
        <v>11</v>
      </c>
      <c r="AL37" s="844">
        <v>9</v>
      </c>
      <c r="AM37" s="844">
        <v>8</v>
      </c>
      <c r="AN37" s="844">
        <v>5</v>
      </c>
      <c r="AO37" s="842"/>
      <c r="AP37" s="846">
        <v>13.76</v>
      </c>
      <c r="AQ37" s="846">
        <v>13.72</v>
      </c>
      <c r="AR37" s="846">
        <v>10.88</v>
      </c>
      <c r="AS37" s="846">
        <v>6.97</v>
      </c>
      <c r="AT37" s="846">
        <v>3.58</v>
      </c>
      <c r="AU37" s="849"/>
      <c r="AV37" s="844">
        <v>4</v>
      </c>
      <c r="AW37" s="844">
        <v>5</v>
      </c>
      <c r="AX37" s="844">
        <v>5</v>
      </c>
      <c r="AY37" s="844">
        <v>5</v>
      </c>
      <c r="AZ37" s="844">
        <v>10</v>
      </c>
      <c r="BA37" s="851"/>
      <c r="BB37" s="846">
        <v>13.2694310069983</v>
      </c>
      <c r="BC37" s="852">
        <v>0.99322736294245695</v>
      </c>
      <c r="BD37" s="852">
        <v>4.6268767436723403E-2</v>
      </c>
      <c r="BE37" s="852">
        <v>0.13237549988920699</v>
      </c>
      <c r="BF37" s="847"/>
      <c r="BG37" s="846">
        <v>82.662999999999997</v>
      </c>
      <c r="BH37" s="846">
        <v>9.5521499999999993</v>
      </c>
      <c r="BI37" s="846">
        <v>3.6206</v>
      </c>
      <c r="BJ37" s="846">
        <v>4.16425</v>
      </c>
      <c r="BK37" s="842"/>
      <c r="BL37" s="855" t="s">
        <v>1043</v>
      </c>
      <c r="BM37" s="855" t="s">
        <v>1044</v>
      </c>
      <c r="BN37" s="855" t="s">
        <v>1045</v>
      </c>
      <c r="BO37" s="855" t="s">
        <v>1046</v>
      </c>
      <c r="BP37" s="855" t="s">
        <v>1047</v>
      </c>
      <c r="BQ37" s="842"/>
      <c r="BR37" s="856" t="s">
        <v>443</v>
      </c>
    </row>
    <row r="38" spans="1:70" s="107" customFormat="1" x14ac:dyDescent="0.25">
      <c r="A38" s="345" t="s">
        <v>1088</v>
      </c>
      <c r="B38" s="373"/>
      <c r="C38" s="719">
        <v>41275</v>
      </c>
      <c r="D38" s="373"/>
      <c r="E38" s="346">
        <v>7562.67</v>
      </c>
      <c r="F38" s="373"/>
      <c r="G38" s="347">
        <v>1160.1452999999999</v>
      </c>
      <c r="H38" s="374"/>
      <c r="I38" s="348">
        <v>-7.7399999999999997E-2</v>
      </c>
      <c r="J38" s="348">
        <v>-0.29330000000000001</v>
      </c>
      <c r="K38" s="348">
        <v>2.4962</v>
      </c>
      <c r="L38" s="348">
        <v>8.1692999999999998</v>
      </c>
      <c r="M38" s="348">
        <v>0.30330000000000001</v>
      </c>
      <c r="N38" s="350">
        <v>3.1391</v>
      </c>
      <c r="O38" s="348">
        <v>3.8456000000000001</v>
      </c>
      <c r="P38" s="348">
        <v>11.892099999999999</v>
      </c>
      <c r="Q38" s="348">
        <v>9.7913999999999994</v>
      </c>
      <c r="R38" s="348">
        <v>11.2919</v>
      </c>
      <c r="S38" s="348">
        <v>4.9048999999999996</v>
      </c>
      <c r="T38" s="348">
        <v>12.6966</v>
      </c>
      <c r="U38" s="348">
        <v>-1.8868</v>
      </c>
      <c r="V38" s="348">
        <v>3.5781000000000001</v>
      </c>
      <c r="W38" s="348">
        <v>1.1042000000000001</v>
      </c>
      <c r="X38" s="348">
        <v>12.319699999999999</v>
      </c>
      <c r="Y38" s="374"/>
      <c r="Z38" s="346">
        <v>5</v>
      </c>
      <c r="AA38" s="346">
        <v>1</v>
      </c>
      <c r="AB38" s="346">
        <v>2</v>
      </c>
      <c r="AC38" s="346">
        <v>2</v>
      </c>
      <c r="AD38" s="346">
        <v>2</v>
      </c>
      <c r="AE38" s="346">
        <v>4</v>
      </c>
      <c r="AF38" s="346">
        <v>4</v>
      </c>
      <c r="AG38" s="346">
        <v>7</v>
      </c>
      <c r="AH38" s="346">
        <v>12</v>
      </c>
      <c r="AI38" s="346">
        <v>13</v>
      </c>
      <c r="AJ38" s="346">
        <v>1</v>
      </c>
      <c r="AK38" s="346">
        <v>9</v>
      </c>
      <c r="AL38" s="346">
        <v>4</v>
      </c>
      <c r="AM38" s="346">
        <v>3</v>
      </c>
      <c r="AN38" s="346">
        <v>1</v>
      </c>
      <c r="AO38" s="373"/>
      <c r="AP38" s="348">
        <v>12.15</v>
      </c>
      <c r="AQ38" s="348">
        <v>12.8</v>
      </c>
      <c r="AR38" s="348">
        <v>10.24</v>
      </c>
      <c r="AS38" s="348">
        <v>7.21</v>
      </c>
      <c r="AT38" s="348">
        <v>5.46</v>
      </c>
      <c r="AU38" s="351"/>
      <c r="AV38" s="346">
        <v>11</v>
      </c>
      <c r="AW38" s="346">
        <v>10</v>
      </c>
      <c r="AX38" s="346">
        <v>10</v>
      </c>
      <c r="AY38" s="346">
        <v>2</v>
      </c>
      <c r="AZ38" s="346">
        <v>3</v>
      </c>
      <c r="BA38" s="362"/>
      <c r="BB38" s="348">
        <v>13.0274696474078</v>
      </c>
      <c r="BC38" s="375">
        <v>0.96288756688622901</v>
      </c>
      <c r="BD38" s="375">
        <v>4.3406457401694402E-2</v>
      </c>
      <c r="BE38" s="375">
        <v>0.191918050722381</v>
      </c>
      <c r="BF38" s="374"/>
      <c r="BG38" s="348">
        <v>87.835400000000007</v>
      </c>
      <c r="BH38" s="348">
        <v>9.7315100000000001</v>
      </c>
      <c r="BI38" s="348" t="s">
        <v>430</v>
      </c>
      <c r="BJ38" s="348">
        <v>2.43309</v>
      </c>
      <c r="BK38" s="373"/>
      <c r="BL38" s="372" t="s">
        <v>1049</v>
      </c>
      <c r="BM38" s="372" t="s">
        <v>1050</v>
      </c>
      <c r="BN38" s="372" t="s">
        <v>1051</v>
      </c>
      <c r="BO38" s="372" t="s">
        <v>1052</v>
      </c>
      <c r="BP38" s="372" t="s">
        <v>1053</v>
      </c>
      <c r="BQ38" s="373"/>
      <c r="BR38" s="354" t="s">
        <v>519</v>
      </c>
    </row>
    <row r="39" spans="1:70" s="107" customFormat="1" x14ac:dyDescent="0.25">
      <c r="A39" s="345" t="s">
        <v>1089</v>
      </c>
      <c r="B39" s="373"/>
      <c r="C39" s="719">
        <v>41275</v>
      </c>
      <c r="D39" s="373"/>
      <c r="E39" s="346">
        <v>7297.93</v>
      </c>
      <c r="F39" s="373"/>
      <c r="G39" s="347">
        <v>511.43299999999999</v>
      </c>
      <c r="H39" s="374"/>
      <c r="I39" s="348">
        <v>-0.2475</v>
      </c>
      <c r="J39" s="348">
        <v>-0.70879999999999999</v>
      </c>
      <c r="K39" s="348">
        <v>0.53549999999999998</v>
      </c>
      <c r="L39" s="348">
        <v>4.3570000000000002</v>
      </c>
      <c r="M39" s="348">
        <v>-2.1179000000000001</v>
      </c>
      <c r="N39" s="350">
        <v>0.2702</v>
      </c>
      <c r="O39" s="348">
        <v>2.4916999999999998</v>
      </c>
      <c r="P39" s="348">
        <v>12.482799999999999</v>
      </c>
      <c r="Q39" s="348">
        <v>10.8619</v>
      </c>
      <c r="R39" s="348">
        <v>11.438800000000001</v>
      </c>
      <c r="S39" s="348">
        <v>1.9957</v>
      </c>
      <c r="T39" s="348">
        <v>9.8308999999999997</v>
      </c>
      <c r="U39" s="348">
        <v>-4.3940000000000001</v>
      </c>
      <c r="V39" s="348">
        <v>3.6799999999999999E-2</v>
      </c>
      <c r="W39" s="348">
        <v>-2.4400000000000002E-2</v>
      </c>
      <c r="X39" s="348">
        <v>11.760999999999999</v>
      </c>
      <c r="Y39" s="374"/>
      <c r="Z39" s="346">
        <v>13</v>
      </c>
      <c r="AA39" s="346">
        <v>10</v>
      </c>
      <c r="AB39" s="346">
        <v>14</v>
      </c>
      <c r="AC39" s="346">
        <v>15</v>
      </c>
      <c r="AD39" s="346">
        <v>14</v>
      </c>
      <c r="AE39" s="346">
        <v>15</v>
      </c>
      <c r="AF39" s="346">
        <v>12</v>
      </c>
      <c r="AG39" s="346">
        <v>4</v>
      </c>
      <c r="AH39" s="346">
        <v>9</v>
      </c>
      <c r="AI39" s="346">
        <v>12</v>
      </c>
      <c r="AJ39" s="346">
        <v>12</v>
      </c>
      <c r="AK39" s="346">
        <v>15</v>
      </c>
      <c r="AL39" s="346">
        <v>13</v>
      </c>
      <c r="AM39" s="346">
        <v>14</v>
      </c>
      <c r="AN39" s="346">
        <v>15</v>
      </c>
      <c r="AO39" s="373"/>
      <c r="AP39" s="348">
        <v>12.28</v>
      </c>
      <c r="AQ39" s="348">
        <v>12.99</v>
      </c>
      <c r="AR39" s="348">
        <v>11.14</v>
      </c>
      <c r="AS39" s="348">
        <v>5.92</v>
      </c>
      <c r="AT39" s="348">
        <v>-0.16</v>
      </c>
      <c r="AU39" s="351"/>
      <c r="AV39" s="346">
        <v>10</v>
      </c>
      <c r="AW39" s="346">
        <v>9</v>
      </c>
      <c r="AX39" s="346">
        <v>3</v>
      </c>
      <c r="AY39" s="346">
        <v>11</v>
      </c>
      <c r="AZ39" s="346">
        <v>15</v>
      </c>
      <c r="BA39" s="362"/>
      <c r="BB39" s="348">
        <v>11.4505526249824</v>
      </c>
      <c r="BC39" s="375">
        <v>0.83693004167697505</v>
      </c>
      <c r="BD39" s="375">
        <v>5.7184552488896999E-2</v>
      </c>
      <c r="BE39" s="375">
        <v>0.24899366670988901</v>
      </c>
      <c r="BF39" s="374"/>
      <c r="BG39" s="348">
        <v>91.221199999999996</v>
      </c>
      <c r="BH39" s="348">
        <v>7.6915800000000001</v>
      </c>
      <c r="BI39" s="348">
        <v>0.58416900000000005</v>
      </c>
      <c r="BJ39" s="348">
        <v>0.50305100000000003</v>
      </c>
      <c r="BK39" s="373"/>
      <c r="BL39" s="372" t="s">
        <v>1055</v>
      </c>
      <c r="BM39" s="372" t="s">
        <v>1056</v>
      </c>
      <c r="BN39" s="372" t="s">
        <v>1057</v>
      </c>
      <c r="BO39" s="372" t="s">
        <v>1058</v>
      </c>
      <c r="BP39" s="372" t="s">
        <v>1059</v>
      </c>
      <c r="BQ39" s="373"/>
      <c r="BR39" s="354" t="s">
        <v>733</v>
      </c>
    </row>
    <row r="40" spans="1:70" s="107" customFormat="1" x14ac:dyDescent="0.25">
      <c r="A40" s="345" t="s">
        <v>1090</v>
      </c>
      <c r="B40" s="373"/>
      <c r="C40" s="719">
        <v>45328</v>
      </c>
      <c r="D40" s="373"/>
      <c r="E40" s="346">
        <v>3212.3</v>
      </c>
      <c r="F40" s="373"/>
      <c r="G40" s="347">
        <v>14.1999</v>
      </c>
      <c r="H40" s="374"/>
      <c r="I40" s="348">
        <v>-0.15260000000000001</v>
      </c>
      <c r="J40" s="348">
        <v>-0.82689999999999997</v>
      </c>
      <c r="K40" s="348">
        <v>0.24279999999999999</v>
      </c>
      <c r="L40" s="348">
        <v>6.3806000000000003</v>
      </c>
      <c r="M40" s="348">
        <v>-0.15679999999999999</v>
      </c>
      <c r="N40" s="350">
        <v>1.2413000000000001</v>
      </c>
      <c r="O40" s="348">
        <v>8.4100999999999999</v>
      </c>
      <c r="P40" s="348" t="s">
        <v>430</v>
      </c>
      <c r="Q40" s="348" t="s">
        <v>430</v>
      </c>
      <c r="R40" s="348" t="s">
        <v>430</v>
      </c>
      <c r="S40" s="348">
        <v>1.9105000000000001</v>
      </c>
      <c r="T40" s="348">
        <v>14.0527</v>
      </c>
      <c r="U40" s="348">
        <v>-2.8142999999999998</v>
      </c>
      <c r="V40" s="348">
        <v>1.9032</v>
      </c>
      <c r="W40" s="348">
        <v>-7.7000000000000002E-3</v>
      </c>
      <c r="X40" s="348">
        <v>14.943199999999999</v>
      </c>
      <c r="Y40" s="374"/>
      <c r="Z40" s="346">
        <v>10</v>
      </c>
      <c r="AA40" s="346">
        <v>14</v>
      </c>
      <c r="AB40" s="346">
        <v>15</v>
      </c>
      <c r="AC40" s="346">
        <v>10</v>
      </c>
      <c r="AD40" s="346">
        <v>6</v>
      </c>
      <c r="AE40" s="346">
        <v>12</v>
      </c>
      <c r="AF40" s="346">
        <v>1</v>
      </c>
      <c r="AG40" s="346" t="s">
        <v>430</v>
      </c>
      <c r="AH40" s="346" t="s">
        <v>430</v>
      </c>
      <c r="AI40" s="346" t="s">
        <v>430</v>
      </c>
      <c r="AJ40" s="346">
        <v>13</v>
      </c>
      <c r="AK40" s="346">
        <v>4</v>
      </c>
      <c r="AL40" s="346">
        <v>10</v>
      </c>
      <c r="AM40" s="346">
        <v>11</v>
      </c>
      <c r="AN40" s="346">
        <v>13</v>
      </c>
      <c r="AO40" s="373"/>
      <c r="AP40" s="348" t="s">
        <v>430</v>
      </c>
      <c r="AQ40" s="348" t="s">
        <v>430</v>
      </c>
      <c r="AR40" s="348" t="s">
        <v>430</v>
      </c>
      <c r="AS40" s="348" t="s">
        <v>430</v>
      </c>
      <c r="AT40" s="348">
        <v>3.25</v>
      </c>
      <c r="AU40" s="351"/>
      <c r="AV40" s="346" t="s">
        <v>430</v>
      </c>
      <c r="AW40" s="346" t="s">
        <v>430</v>
      </c>
      <c r="AX40" s="346" t="s">
        <v>430</v>
      </c>
      <c r="AY40" s="346" t="s">
        <v>430</v>
      </c>
      <c r="AZ40" s="346">
        <v>11</v>
      </c>
      <c r="BA40" s="362"/>
      <c r="BB40" s="348">
        <v>14.6796625750559</v>
      </c>
      <c r="BC40" s="375">
        <v>1.04539165125705</v>
      </c>
      <c r="BD40" s="375">
        <v>5.6449305318150698E-2</v>
      </c>
      <c r="BE40" s="375">
        <v>0.61679686262815103</v>
      </c>
      <c r="BF40" s="374"/>
      <c r="BG40" s="348">
        <v>80.6892</v>
      </c>
      <c r="BH40" s="348" t="s">
        <v>430</v>
      </c>
      <c r="BI40" s="348">
        <v>13.0838</v>
      </c>
      <c r="BJ40" s="348">
        <v>6.2270000000000003</v>
      </c>
      <c r="BK40" s="373"/>
      <c r="BL40" s="372" t="s">
        <v>1061</v>
      </c>
      <c r="BM40" s="372" t="s">
        <v>1062</v>
      </c>
      <c r="BN40" s="372" t="s">
        <v>1063</v>
      </c>
      <c r="BO40" s="372" t="s">
        <v>1064</v>
      </c>
      <c r="BP40" s="372" t="s">
        <v>1065</v>
      </c>
      <c r="BQ40" s="373"/>
      <c r="BR40" s="354" t="s">
        <v>443</v>
      </c>
    </row>
    <row r="41" spans="1:70" s="107" customFormat="1" x14ac:dyDescent="0.25">
      <c r="A41" s="345" t="s">
        <v>1091</v>
      </c>
      <c r="B41" s="373"/>
      <c r="C41" s="719">
        <v>44115</v>
      </c>
      <c r="D41" s="373"/>
      <c r="E41" s="346">
        <v>3117.49</v>
      </c>
      <c r="F41" s="373"/>
      <c r="G41" s="347">
        <v>23.089500000000001</v>
      </c>
      <c r="H41" s="374"/>
      <c r="I41" s="348">
        <v>-0.1457</v>
      </c>
      <c r="J41" s="348">
        <v>-0.68689999999999996</v>
      </c>
      <c r="K41" s="348">
        <v>2.2890000000000001</v>
      </c>
      <c r="L41" s="348">
        <v>7.3291000000000004</v>
      </c>
      <c r="M41" s="348">
        <v>-0.56969999999999998</v>
      </c>
      <c r="N41" s="350">
        <v>2.6044999999999998</v>
      </c>
      <c r="O41" s="348">
        <v>2.1785999999999999</v>
      </c>
      <c r="P41" s="348">
        <v>9.7652000000000001</v>
      </c>
      <c r="Q41" s="348">
        <v>9.9025999999999996</v>
      </c>
      <c r="R41" s="348" t="s">
        <v>430</v>
      </c>
      <c r="S41" s="348">
        <v>3.3203</v>
      </c>
      <c r="T41" s="348">
        <v>12.3538</v>
      </c>
      <c r="U41" s="348">
        <v>-1.9075</v>
      </c>
      <c r="V41" s="348">
        <v>3.2911999999999999</v>
      </c>
      <c r="W41" s="348">
        <v>0.8619</v>
      </c>
      <c r="X41" s="348">
        <v>15.402900000000001</v>
      </c>
      <c r="Y41" s="374"/>
      <c r="Z41" s="346">
        <v>9</v>
      </c>
      <c r="AA41" s="346">
        <v>9</v>
      </c>
      <c r="AB41" s="346">
        <v>3</v>
      </c>
      <c r="AC41" s="346">
        <v>5</v>
      </c>
      <c r="AD41" s="346">
        <v>7</v>
      </c>
      <c r="AE41" s="346">
        <v>8</v>
      </c>
      <c r="AF41" s="346">
        <v>13</v>
      </c>
      <c r="AG41" s="346">
        <v>13</v>
      </c>
      <c r="AH41" s="346">
        <v>11</v>
      </c>
      <c r="AI41" s="346" t="s">
        <v>430</v>
      </c>
      <c r="AJ41" s="346">
        <v>6</v>
      </c>
      <c r="AK41" s="346">
        <v>10</v>
      </c>
      <c r="AL41" s="346">
        <v>5</v>
      </c>
      <c r="AM41" s="346">
        <v>4</v>
      </c>
      <c r="AN41" s="346">
        <v>2</v>
      </c>
      <c r="AO41" s="373"/>
      <c r="AP41" s="348" t="s">
        <v>430</v>
      </c>
      <c r="AQ41" s="348" t="s">
        <v>430</v>
      </c>
      <c r="AR41" s="348">
        <v>8.98</v>
      </c>
      <c r="AS41" s="348">
        <v>5.22</v>
      </c>
      <c r="AT41" s="348">
        <v>5.05</v>
      </c>
      <c r="AU41" s="351"/>
      <c r="AV41" s="346" t="s">
        <v>430</v>
      </c>
      <c r="AW41" s="346" t="s">
        <v>430</v>
      </c>
      <c r="AX41" s="346">
        <v>12</v>
      </c>
      <c r="AY41" s="346">
        <v>13</v>
      </c>
      <c r="AZ41" s="346">
        <v>4</v>
      </c>
      <c r="BA41" s="362"/>
      <c r="BB41" s="348">
        <v>12.4541079527175</v>
      </c>
      <c r="BC41" s="375">
        <v>0.92215133968228402</v>
      </c>
      <c r="BD41" s="375">
        <v>3.3249234249507598E-2</v>
      </c>
      <c r="BE41" s="375">
        <v>-3.3032635928166597E-2</v>
      </c>
      <c r="BF41" s="374"/>
      <c r="BG41" s="348">
        <v>80.941500000000005</v>
      </c>
      <c r="BH41" s="348">
        <v>11.605700000000001</v>
      </c>
      <c r="BI41" s="348">
        <v>7.3226500000000003</v>
      </c>
      <c r="BJ41" s="348">
        <v>0.13014999999999999</v>
      </c>
      <c r="BK41" s="373"/>
      <c r="BL41" s="372" t="s">
        <v>1067</v>
      </c>
      <c r="BM41" s="372" t="s">
        <v>1068</v>
      </c>
      <c r="BN41" s="372" t="s">
        <v>1069</v>
      </c>
      <c r="BO41" s="372" t="s">
        <v>1070</v>
      </c>
      <c r="BP41" s="372" t="s">
        <v>1071</v>
      </c>
      <c r="BQ41" s="373"/>
      <c r="BR41" s="354" t="s">
        <v>443</v>
      </c>
    </row>
    <row r="42" spans="1:70" s="107" customFormat="1" x14ac:dyDescent="0.25">
      <c r="A42" s="345" t="s">
        <v>1092</v>
      </c>
      <c r="B42" s="373"/>
      <c r="C42" s="719">
        <v>41275</v>
      </c>
      <c r="D42" s="373"/>
      <c r="E42" s="346">
        <v>2794.15</v>
      </c>
      <c r="F42" s="373"/>
      <c r="G42" s="347">
        <v>600.05269999999996</v>
      </c>
      <c r="H42" s="374"/>
      <c r="I42" s="348">
        <v>-1.4500000000000001E-2</v>
      </c>
      <c r="J42" s="348">
        <v>-0.32700000000000001</v>
      </c>
      <c r="K42" s="348">
        <v>1.2263999999999999</v>
      </c>
      <c r="L42" s="348">
        <v>6.5716000000000001</v>
      </c>
      <c r="M42" s="348">
        <v>0.71719999999999995</v>
      </c>
      <c r="N42" s="350">
        <v>6.9301000000000004</v>
      </c>
      <c r="O42" s="348">
        <v>3.0735000000000001</v>
      </c>
      <c r="P42" s="348">
        <v>12.452400000000001</v>
      </c>
      <c r="Q42" s="348">
        <v>11.401400000000001</v>
      </c>
      <c r="R42" s="348">
        <v>12.6394</v>
      </c>
      <c r="S42" s="348">
        <v>3.1375000000000002</v>
      </c>
      <c r="T42" s="348">
        <v>14.828099999999999</v>
      </c>
      <c r="U42" s="348">
        <v>-1.1313</v>
      </c>
      <c r="V42" s="348">
        <v>4.5599999999999996</v>
      </c>
      <c r="W42" s="348">
        <v>0.39829999999999999</v>
      </c>
      <c r="X42" s="348">
        <v>13.3704</v>
      </c>
      <c r="Y42" s="374"/>
      <c r="Z42" s="346">
        <v>2</v>
      </c>
      <c r="AA42" s="346">
        <v>2</v>
      </c>
      <c r="AB42" s="346">
        <v>9</v>
      </c>
      <c r="AC42" s="346">
        <v>9</v>
      </c>
      <c r="AD42" s="346">
        <v>1</v>
      </c>
      <c r="AE42" s="346">
        <v>1</v>
      </c>
      <c r="AF42" s="346">
        <v>9</v>
      </c>
      <c r="AG42" s="346">
        <v>5</v>
      </c>
      <c r="AH42" s="346">
        <v>4</v>
      </c>
      <c r="AI42" s="346">
        <v>8</v>
      </c>
      <c r="AJ42" s="346">
        <v>8</v>
      </c>
      <c r="AK42" s="346">
        <v>2</v>
      </c>
      <c r="AL42" s="346">
        <v>2</v>
      </c>
      <c r="AM42" s="346">
        <v>1</v>
      </c>
      <c r="AN42" s="346">
        <v>11</v>
      </c>
      <c r="AO42" s="373"/>
      <c r="AP42" s="348">
        <v>13.31</v>
      </c>
      <c r="AQ42" s="348">
        <v>13.82</v>
      </c>
      <c r="AR42" s="348">
        <v>11.1</v>
      </c>
      <c r="AS42" s="348">
        <v>7.43</v>
      </c>
      <c r="AT42" s="348">
        <v>6.44</v>
      </c>
      <c r="AU42" s="351"/>
      <c r="AV42" s="346">
        <v>5</v>
      </c>
      <c r="AW42" s="346">
        <v>4</v>
      </c>
      <c r="AX42" s="346">
        <v>4</v>
      </c>
      <c r="AY42" s="346">
        <v>1</v>
      </c>
      <c r="AZ42" s="346">
        <v>1</v>
      </c>
      <c r="BA42" s="362"/>
      <c r="BB42" s="348">
        <v>13.41571540156</v>
      </c>
      <c r="BC42" s="375">
        <v>0.99736963862750805</v>
      </c>
      <c r="BD42" s="375">
        <v>4.6937547764333301E-2</v>
      </c>
      <c r="BE42" s="375">
        <v>0.14610760583162399</v>
      </c>
      <c r="BF42" s="374"/>
      <c r="BG42" s="348">
        <v>91.285200000000003</v>
      </c>
      <c r="BH42" s="348">
        <v>2.2178300000000002</v>
      </c>
      <c r="BI42" s="348">
        <v>3.9614099999999999</v>
      </c>
      <c r="BJ42" s="348">
        <v>2.5355599999999998</v>
      </c>
      <c r="BK42" s="373"/>
      <c r="BL42" s="372" t="s">
        <v>1073</v>
      </c>
      <c r="BM42" s="372" t="s">
        <v>1074</v>
      </c>
      <c r="BN42" s="372" t="s">
        <v>1075</v>
      </c>
      <c r="BO42" s="372" t="s">
        <v>1076</v>
      </c>
      <c r="BP42" s="372" t="s">
        <v>1077</v>
      </c>
      <c r="BQ42" s="373"/>
      <c r="BR42" s="354" t="s">
        <v>526</v>
      </c>
    </row>
    <row r="43" spans="1:70" x14ac:dyDescent="0.25">
      <c r="A43" s="36" t="s">
        <v>93</v>
      </c>
      <c r="B43" s="43"/>
      <c r="C43" s="720"/>
      <c r="D43" s="43"/>
      <c r="E43" s="51"/>
      <c r="F43" s="43"/>
      <c r="G43" s="55"/>
      <c r="H43" s="66"/>
      <c r="I43" s="59">
        <v>-0.128</v>
      </c>
      <c r="J43" s="59">
        <v>-0.62990000000000002</v>
      </c>
      <c r="K43" s="59">
        <v>1.4298</v>
      </c>
      <c r="L43" s="59">
        <v>6.6284999999999998</v>
      </c>
      <c r="M43" s="59">
        <v>-0.82899999999999996</v>
      </c>
      <c r="N43" s="70">
        <v>2.556</v>
      </c>
      <c r="O43" s="59">
        <v>3.3498999999999999</v>
      </c>
      <c r="P43" s="59">
        <v>11.688000000000001</v>
      </c>
      <c r="Q43" s="59">
        <v>10.9589</v>
      </c>
      <c r="R43" s="59">
        <v>12.9114</v>
      </c>
      <c r="S43" s="59">
        <v>3.0051000000000001</v>
      </c>
      <c r="T43" s="59">
        <v>12.777699999999999</v>
      </c>
      <c r="U43" s="59">
        <v>-2.6684999999999999</v>
      </c>
      <c r="V43" s="59">
        <v>2.3188</v>
      </c>
      <c r="W43" s="59">
        <v>0.46760000000000002</v>
      </c>
      <c r="X43" s="59">
        <v>13.9785</v>
      </c>
      <c r="Y43" s="66"/>
      <c r="Z43" s="51">
        <v>15</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13.1161538461538</v>
      </c>
      <c r="AQ43" s="59">
        <v>13.243076923076901</v>
      </c>
      <c r="AR43" s="59">
        <v>10.365</v>
      </c>
      <c r="AS43" s="59">
        <v>6.3385714285714299</v>
      </c>
      <c r="AT43" s="59">
        <v>3.6646666666666698</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8.14E-2</v>
      </c>
      <c r="J44" s="60">
        <v>-0.29330000000000001</v>
      </c>
      <c r="K44" s="60">
        <v>2.4977999999999998</v>
      </c>
      <c r="L44" s="60">
        <v>8.8636999999999997</v>
      </c>
      <c r="M44" s="60">
        <v>0.71719999999999995</v>
      </c>
      <c r="N44" s="71">
        <v>6.9301000000000004</v>
      </c>
      <c r="O44" s="60">
        <v>8.4100999999999999</v>
      </c>
      <c r="P44" s="60">
        <v>13.237</v>
      </c>
      <c r="Q44" s="60">
        <v>15.1562</v>
      </c>
      <c r="R44" s="60">
        <v>14.8621</v>
      </c>
      <c r="S44" s="60">
        <v>4.9048999999999996</v>
      </c>
      <c r="T44" s="60">
        <v>14.849600000000001</v>
      </c>
      <c r="U44" s="60">
        <v>-0.83809999999999996</v>
      </c>
      <c r="V44" s="60">
        <v>4.5599999999999996</v>
      </c>
      <c r="W44" s="60">
        <v>1.1042000000000001</v>
      </c>
      <c r="X44" s="60">
        <v>15.4369</v>
      </c>
      <c r="Y44" s="67"/>
      <c r="Z44" s="52"/>
      <c r="AA44" s="52"/>
      <c r="AB44" s="52"/>
      <c r="AC44" s="52"/>
      <c r="AD44" s="52"/>
      <c r="AE44" s="52"/>
      <c r="AF44" s="52"/>
      <c r="AG44" s="52"/>
      <c r="AH44" s="52"/>
      <c r="AI44" s="52"/>
      <c r="AJ44" s="52"/>
      <c r="AK44" s="52"/>
      <c r="AL44" s="52"/>
      <c r="AM44" s="52"/>
      <c r="AN44" s="52"/>
      <c r="AO44" s="44"/>
      <c r="AP44" s="60">
        <v>15.32</v>
      </c>
      <c r="AQ44" s="60">
        <v>16.5</v>
      </c>
      <c r="AR44" s="60">
        <v>12.97</v>
      </c>
      <c r="AS44" s="60">
        <v>7.43</v>
      </c>
      <c r="AT44" s="60">
        <v>6.44</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-0.28160000000000002</v>
      </c>
      <c r="J45" s="60">
        <v>-0.96640000000000004</v>
      </c>
      <c r="K45" s="60">
        <v>0.24279999999999999</v>
      </c>
      <c r="L45" s="60">
        <v>4.3570000000000002</v>
      </c>
      <c r="M45" s="60">
        <v>-2.3639000000000001</v>
      </c>
      <c r="N45" s="71">
        <v>0.2702</v>
      </c>
      <c r="O45" s="60">
        <v>1.1809000000000001</v>
      </c>
      <c r="P45" s="60">
        <v>9.5710999999999995</v>
      </c>
      <c r="Q45" s="60">
        <v>7.8773</v>
      </c>
      <c r="R45" s="60">
        <v>11.2919</v>
      </c>
      <c r="S45" s="60">
        <v>1.1978</v>
      </c>
      <c r="T45" s="60">
        <v>9.8308999999999997</v>
      </c>
      <c r="U45" s="60">
        <v>-4.7272999999999996</v>
      </c>
      <c r="V45" s="60">
        <v>3.3E-3</v>
      </c>
      <c r="W45" s="60">
        <v>-2.4400000000000002E-2</v>
      </c>
      <c r="X45" s="60">
        <v>11.760999999999999</v>
      </c>
      <c r="Y45" s="67"/>
      <c r="Z45" s="52"/>
      <c r="AA45" s="52"/>
      <c r="AB45" s="52"/>
      <c r="AC45" s="52"/>
      <c r="AD45" s="52"/>
      <c r="AE45" s="52"/>
      <c r="AF45" s="52"/>
      <c r="AG45" s="52"/>
      <c r="AH45" s="52"/>
      <c r="AI45" s="52"/>
      <c r="AJ45" s="52"/>
      <c r="AK45" s="52"/>
      <c r="AL45" s="52"/>
      <c r="AM45" s="52"/>
      <c r="AN45" s="52"/>
      <c r="AO45" s="44"/>
      <c r="AP45" s="60">
        <v>11.71</v>
      </c>
      <c r="AQ45" s="60">
        <v>10.41</v>
      </c>
      <c r="AR45" s="60">
        <v>7.93</v>
      </c>
      <c r="AS45" s="60">
        <v>4.28</v>
      </c>
      <c r="AT45" s="60">
        <v>-0.16</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-0.12509999999999999</v>
      </c>
      <c r="J46" s="61">
        <v>-0.63959999999999995</v>
      </c>
      <c r="K46" s="61">
        <v>1.5289999999999999</v>
      </c>
      <c r="L46" s="61">
        <v>6.6668000000000003</v>
      </c>
      <c r="M46" s="61">
        <v>-0.86450000000000005</v>
      </c>
      <c r="N46" s="72">
        <v>2.6044999999999998</v>
      </c>
      <c r="O46" s="61">
        <v>3.2355</v>
      </c>
      <c r="P46" s="61">
        <v>11.8148</v>
      </c>
      <c r="Q46" s="61">
        <v>10.888199999999999</v>
      </c>
      <c r="R46" s="61">
        <v>12.976100000000001</v>
      </c>
      <c r="S46" s="61">
        <v>3.1375000000000002</v>
      </c>
      <c r="T46" s="61">
        <v>12.7003</v>
      </c>
      <c r="U46" s="61">
        <v>-2.5956000000000001</v>
      </c>
      <c r="V46" s="61">
        <v>2.5789</v>
      </c>
      <c r="W46" s="61">
        <v>0.48120000000000002</v>
      </c>
      <c r="X46" s="61">
        <v>14.0961</v>
      </c>
      <c r="Y46" s="68"/>
      <c r="Z46" s="53"/>
      <c r="AA46" s="53"/>
      <c r="AB46" s="53"/>
      <c r="AC46" s="53"/>
      <c r="AD46" s="53"/>
      <c r="AE46" s="53"/>
      <c r="AF46" s="53"/>
      <c r="AG46" s="53"/>
      <c r="AH46" s="53"/>
      <c r="AI46" s="53"/>
      <c r="AJ46" s="53"/>
      <c r="AK46" s="53"/>
      <c r="AL46" s="53"/>
      <c r="AM46" s="53"/>
      <c r="AN46" s="53"/>
      <c r="AO46" s="45"/>
      <c r="AP46" s="61">
        <v>13.01</v>
      </c>
      <c r="AQ46" s="61">
        <v>13.25</v>
      </c>
      <c r="AR46" s="61">
        <v>10.54</v>
      </c>
      <c r="AS46" s="61">
        <v>6.53</v>
      </c>
      <c r="AT46" s="61">
        <v>3.77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1093</v>
      </c>
      <c r="B48" s="402"/>
      <c r="C48" s="724">
        <v>44784</v>
      </c>
      <c r="D48" s="402"/>
      <c r="E48" s="403">
        <v>3667.58</v>
      </c>
      <c r="F48" s="402"/>
      <c r="G48" s="404">
        <v>15.9648</v>
      </c>
      <c r="H48" s="406"/>
      <c r="I48" s="405">
        <v>-0.16950000000000001</v>
      </c>
      <c r="J48" s="405">
        <v>-0.77380000000000004</v>
      </c>
      <c r="K48" s="405">
        <v>-9.8900000000000002E-2</v>
      </c>
      <c r="L48" s="405">
        <v>8.5310000000000006</v>
      </c>
      <c r="M48" s="405">
        <v>6.6623999999999999</v>
      </c>
      <c r="N48" s="407">
        <v>8.5922999999999998</v>
      </c>
      <c r="O48" s="405">
        <v>1.9321999999999999</v>
      </c>
      <c r="P48" s="405">
        <v>13.7399</v>
      </c>
      <c r="Q48" s="405" t="s">
        <v>430</v>
      </c>
      <c r="R48" s="405" t="s">
        <v>430</v>
      </c>
      <c r="S48" s="405">
        <v>2.5375999999999999</v>
      </c>
      <c r="T48" s="405">
        <v>22.852499999999999</v>
      </c>
      <c r="U48" s="405">
        <v>4.9957000000000003</v>
      </c>
      <c r="V48" s="405">
        <v>7.9665999999999997</v>
      </c>
      <c r="W48" s="405">
        <v>0.28639999999999999</v>
      </c>
      <c r="X48" s="405">
        <v>12.3794</v>
      </c>
      <c r="Y48" s="406"/>
      <c r="Z48" s="403">
        <v>16</v>
      </c>
      <c r="AA48" s="403">
        <v>17</v>
      </c>
      <c r="AB48" s="403">
        <v>19</v>
      </c>
      <c r="AC48" s="403">
        <v>3</v>
      </c>
      <c r="AD48" s="403">
        <v>1</v>
      </c>
      <c r="AE48" s="403">
        <v>1</v>
      </c>
      <c r="AF48" s="403">
        <v>7</v>
      </c>
      <c r="AG48" s="403">
        <v>3</v>
      </c>
      <c r="AH48" s="403" t="s">
        <v>430</v>
      </c>
      <c r="AI48" s="403" t="s">
        <v>430</v>
      </c>
      <c r="AJ48" s="403">
        <v>14</v>
      </c>
      <c r="AK48" s="403">
        <v>1</v>
      </c>
      <c r="AL48" s="403">
        <v>1</v>
      </c>
      <c r="AM48" s="403">
        <v>2</v>
      </c>
      <c r="AN48" s="403">
        <v>18</v>
      </c>
      <c r="AO48" s="402"/>
      <c r="AP48" s="405" t="s">
        <v>430</v>
      </c>
      <c r="AQ48" s="405" t="s">
        <v>430</v>
      </c>
      <c r="AR48" s="405" t="s">
        <v>430</v>
      </c>
      <c r="AS48" s="405">
        <v>7.97</v>
      </c>
      <c r="AT48" s="405">
        <v>13.57</v>
      </c>
      <c r="AU48" s="408"/>
      <c r="AV48" s="403" t="s">
        <v>430</v>
      </c>
      <c r="AW48" s="403" t="s">
        <v>430</v>
      </c>
      <c r="AX48" s="403" t="s">
        <v>430</v>
      </c>
      <c r="AY48" s="403">
        <v>4</v>
      </c>
      <c r="AZ48" s="403">
        <v>2</v>
      </c>
      <c r="BA48" s="409"/>
      <c r="BB48" s="405">
        <v>14.4631555897032</v>
      </c>
      <c r="BC48" s="410">
        <v>0.98870880531252803</v>
      </c>
      <c r="BD48" s="410">
        <v>5.2083515865090899E-2</v>
      </c>
      <c r="BE48" s="410">
        <v>0.27389818273821298</v>
      </c>
      <c r="BF48" s="406"/>
      <c r="BG48" s="405">
        <v>55.021900000000002</v>
      </c>
      <c r="BH48" s="405">
        <v>6.0398500000000004</v>
      </c>
      <c r="BI48" s="405">
        <v>6.7149900000000002</v>
      </c>
      <c r="BJ48" s="405">
        <v>32.223260000000003</v>
      </c>
      <c r="BK48" s="402"/>
      <c r="BL48" s="401" t="s">
        <v>1094</v>
      </c>
      <c r="BM48" s="401" t="s">
        <v>1095</v>
      </c>
      <c r="BN48" s="401" t="s">
        <v>1096</v>
      </c>
      <c r="BO48" s="401" t="s">
        <v>1097</v>
      </c>
      <c r="BP48" s="401" t="s">
        <v>1098</v>
      </c>
      <c r="BQ48" s="402"/>
      <c r="BR48" s="411" t="s">
        <v>548</v>
      </c>
    </row>
    <row r="49" spans="1:70" s="107" customFormat="1" x14ac:dyDescent="0.25">
      <c r="A49" s="345" t="s">
        <v>1099</v>
      </c>
      <c r="B49" s="373"/>
      <c r="C49" s="719">
        <v>38253</v>
      </c>
      <c r="D49" s="373"/>
      <c r="E49" s="346">
        <v>2664.97</v>
      </c>
      <c r="F49" s="373"/>
      <c r="G49" s="347">
        <v>226.06049999999999</v>
      </c>
      <c r="H49" s="374"/>
      <c r="I49" s="348">
        <v>-0.1401</v>
      </c>
      <c r="J49" s="348">
        <v>0.3639</v>
      </c>
      <c r="K49" s="348">
        <v>3.3895</v>
      </c>
      <c r="L49" s="348">
        <v>6.2645</v>
      </c>
      <c r="M49" s="348">
        <v>1.1548</v>
      </c>
      <c r="N49" s="350">
        <v>4.0731000000000002</v>
      </c>
      <c r="O49" s="348">
        <v>0.96189999999999998</v>
      </c>
      <c r="P49" s="348">
        <v>12.4635</v>
      </c>
      <c r="Q49" s="348">
        <v>11.157400000000001</v>
      </c>
      <c r="R49" s="348">
        <v>12.3599</v>
      </c>
      <c r="S49" s="348">
        <v>4.4248000000000003</v>
      </c>
      <c r="T49" s="348">
        <v>13.836</v>
      </c>
      <c r="U49" s="348">
        <v>-0.1431</v>
      </c>
      <c r="V49" s="348">
        <v>4.8592000000000004</v>
      </c>
      <c r="W49" s="348">
        <v>1.5672999999999999</v>
      </c>
      <c r="X49" s="348">
        <v>15.3009</v>
      </c>
      <c r="Y49" s="374"/>
      <c r="Z49" s="346">
        <v>15</v>
      </c>
      <c r="AA49" s="346">
        <v>1</v>
      </c>
      <c r="AB49" s="346">
        <v>2</v>
      </c>
      <c r="AC49" s="346">
        <v>14</v>
      </c>
      <c r="AD49" s="346">
        <v>5</v>
      </c>
      <c r="AE49" s="346">
        <v>8</v>
      </c>
      <c r="AF49" s="346">
        <v>12</v>
      </c>
      <c r="AG49" s="346">
        <v>7</v>
      </c>
      <c r="AH49" s="346">
        <v>2</v>
      </c>
      <c r="AI49" s="346">
        <v>2</v>
      </c>
      <c r="AJ49" s="346">
        <v>2</v>
      </c>
      <c r="AK49" s="346">
        <v>9</v>
      </c>
      <c r="AL49" s="346">
        <v>5</v>
      </c>
      <c r="AM49" s="346">
        <v>6</v>
      </c>
      <c r="AN49" s="346">
        <v>1</v>
      </c>
      <c r="AO49" s="373"/>
      <c r="AP49" s="348">
        <v>12.94</v>
      </c>
      <c r="AQ49" s="348">
        <v>12.87</v>
      </c>
      <c r="AR49" s="348">
        <v>10.65</v>
      </c>
      <c r="AS49" s="348">
        <v>6.36</v>
      </c>
      <c r="AT49" s="348">
        <v>7.31</v>
      </c>
      <c r="AU49" s="351"/>
      <c r="AV49" s="346">
        <v>2</v>
      </c>
      <c r="AW49" s="346">
        <v>4</v>
      </c>
      <c r="AX49" s="346">
        <v>5</v>
      </c>
      <c r="AY49" s="346">
        <v>7</v>
      </c>
      <c r="AZ49" s="346">
        <v>5</v>
      </c>
      <c r="BA49" s="362"/>
      <c r="BB49" s="348">
        <v>12.8032057353848</v>
      </c>
      <c r="BC49" s="375">
        <v>0.939948333742614</v>
      </c>
      <c r="BD49" s="375">
        <v>4.86424564027872E-2</v>
      </c>
      <c r="BE49" s="375">
        <v>0.16702798536893401</v>
      </c>
      <c r="BF49" s="374"/>
      <c r="BG49" s="348">
        <v>84.872200000000007</v>
      </c>
      <c r="BH49" s="348">
        <v>11.0068</v>
      </c>
      <c r="BI49" s="348" t="s">
        <v>430</v>
      </c>
      <c r="BJ49" s="348">
        <v>4.1210000000000004</v>
      </c>
      <c r="BK49" s="373"/>
      <c r="BL49" s="372" t="s">
        <v>1100</v>
      </c>
      <c r="BM49" s="372" t="s">
        <v>713</v>
      </c>
      <c r="BN49" s="372" t="s">
        <v>1101</v>
      </c>
      <c r="BO49" s="372" t="s">
        <v>1102</v>
      </c>
      <c r="BP49" s="372" t="s">
        <v>1103</v>
      </c>
      <c r="BQ49" s="373"/>
      <c r="BR49" s="354" t="s">
        <v>463</v>
      </c>
    </row>
    <row r="50" spans="1:70" s="107" customFormat="1" x14ac:dyDescent="0.25">
      <c r="A50" s="345" t="s">
        <v>1104</v>
      </c>
      <c r="B50" s="373"/>
      <c r="C50" s="719">
        <v>38877</v>
      </c>
      <c r="D50" s="373"/>
      <c r="E50" s="346">
        <v>2188.41</v>
      </c>
      <c r="F50" s="373"/>
      <c r="G50" s="347">
        <v>79.728999999999999</v>
      </c>
      <c r="H50" s="374"/>
      <c r="I50" s="348">
        <v>0.01</v>
      </c>
      <c r="J50" s="348">
        <v>-0.55500000000000005</v>
      </c>
      <c r="K50" s="348">
        <v>1.7458</v>
      </c>
      <c r="L50" s="348">
        <v>7.6124999999999998</v>
      </c>
      <c r="M50" s="348">
        <v>1.1289</v>
      </c>
      <c r="N50" s="350">
        <v>4.4885999999999999</v>
      </c>
      <c r="O50" s="348">
        <v>3.7181999999999999</v>
      </c>
      <c r="P50" s="348">
        <v>13.4429</v>
      </c>
      <c r="Q50" s="348">
        <v>11.029</v>
      </c>
      <c r="R50" s="348">
        <v>12.185499999999999</v>
      </c>
      <c r="S50" s="348">
        <v>4.2782</v>
      </c>
      <c r="T50" s="348">
        <v>14.822100000000001</v>
      </c>
      <c r="U50" s="348">
        <v>-0.77290000000000003</v>
      </c>
      <c r="V50" s="348">
        <v>4.8997000000000002</v>
      </c>
      <c r="W50" s="348">
        <v>1.2546999999999999</v>
      </c>
      <c r="X50" s="348">
        <v>10.828799999999999</v>
      </c>
      <c r="Y50" s="374"/>
      <c r="Z50" s="346">
        <v>6</v>
      </c>
      <c r="AA50" s="346">
        <v>10</v>
      </c>
      <c r="AB50" s="346">
        <v>9</v>
      </c>
      <c r="AC50" s="346">
        <v>6</v>
      </c>
      <c r="AD50" s="346">
        <v>6</v>
      </c>
      <c r="AE50" s="346">
        <v>6</v>
      </c>
      <c r="AF50" s="346">
        <v>3</v>
      </c>
      <c r="AG50" s="346">
        <v>6</v>
      </c>
      <c r="AH50" s="346">
        <v>4</v>
      </c>
      <c r="AI50" s="346">
        <v>3</v>
      </c>
      <c r="AJ50" s="346">
        <v>4</v>
      </c>
      <c r="AK50" s="346">
        <v>6</v>
      </c>
      <c r="AL50" s="346">
        <v>6</v>
      </c>
      <c r="AM50" s="346">
        <v>5</v>
      </c>
      <c r="AN50" s="346">
        <v>6</v>
      </c>
      <c r="AO50" s="373"/>
      <c r="AP50" s="348">
        <v>12.72</v>
      </c>
      <c r="AQ50" s="348">
        <v>13.23</v>
      </c>
      <c r="AR50" s="348">
        <v>11.31</v>
      </c>
      <c r="AS50" s="348">
        <v>7.99</v>
      </c>
      <c r="AT50" s="348">
        <v>6.94</v>
      </c>
      <c r="AU50" s="351"/>
      <c r="AV50" s="346">
        <v>3</v>
      </c>
      <c r="AW50" s="346">
        <v>2</v>
      </c>
      <c r="AX50" s="346">
        <v>3</v>
      </c>
      <c r="AY50" s="346">
        <v>3</v>
      </c>
      <c r="AZ50" s="346">
        <v>6</v>
      </c>
      <c r="BA50" s="362"/>
      <c r="BB50" s="348">
        <v>14.1859136543194</v>
      </c>
      <c r="BC50" s="375">
        <v>1.05628217953791</v>
      </c>
      <c r="BD50" s="375">
        <v>4.6419003002487802E-2</v>
      </c>
      <c r="BE50" s="375">
        <v>0.14003667189501001</v>
      </c>
      <c r="BF50" s="374"/>
      <c r="BG50" s="348">
        <v>81.28</v>
      </c>
      <c r="BH50" s="348">
        <v>10.4613</v>
      </c>
      <c r="BI50" s="348">
        <v>7.2304199999999996</v>
      </c>
      <c r="BJ50" s="348">
        <v>1.0282800000000001</v>
      </c>
      <c r="BK50" s="373"/>
      <c r="BL50" s="372" t="s">
        <v>1105</v>
      </c>
      <c r="BM50" s="372" t="s">
        <v>1106</v>
      </c>
      <c r="BN50" s="372" t="s">
        <v>1107</v>
      </c>
      <c r="BO50" s="372" t="s">
        <v>1108</v>
      </c>
      <c r="BP50" s="372" t="s">
        <v>1109</v>
      </c>
      <c r="BQ50" s="373"/>
      <c r="BR50" s="354" t="s">
        <v>526</v>
      </c>
    </row>
    <row r="51" spans="1:70" s="107" customFormat="1" x14ac:dyDescent="0.25">
      <c r="A51" s="345" t="s">
        <v>1110</v>
      </c>
      <c r="B51" s="373"/>
      <c r="C51" s="719">
        <v>40046</v>
      </c>
      <c r="D51" s="373"/>
      <c r="E51" s="346">
        <v>1983.19</v>
      </c>
      <c r="F51" s="373"/>
      <c r="G51" s="347">
        <v>73.56</v>
      </c>
      <c r="H51" s="374"/>
      <c r="I51" s="348">
        <v>-6.7900000000000002E-2</v>
      </c>
      <c r="J51" s="348">
        <v>5.4399999999999997E-2</v>
      </c>
      <c r="K51" s="348">
        <v>2.8380000000000001</v>
      </c>
      <c r="L51" s="348">
        <v>10.2849</v>
      </c>
      <c r="M51" s="348">
        <v>5.5682999999999998</v>
      </c>
      <c r="N51" s="350">
        <v>8.3039000000000005</v>
      </c>
      <c r="O51" s="348">
        <v>5.0166000000000004</v>
      </c>
      <c r="P51" s="348">
        <v>14.452400000000001</v>
      </c>
      <c r="Q51" s="348">
        <v>11.5741</v>
      </c>
      <c r="R51" s="348">
        <v>12.460599999999999</v>
      </c>
      <c r="S51" s="348">
        <v>4.1336000000000004</v>
      </c>
      <c r="T51" s="348">
        <v>20.3337</v>
      </c>
      <c r="U51" s="348">
        <v>3.7664</v>
      </c>
      <c r="V51" s="348">
        <v>7.2460000000000004</v>
      </c>
      <c r="W51" s="348">
        <v>1.5041</v>
      </c>
      <c r="X51" s="348">
        <v>12.4636</v>
      </c>
      <c r="Y51" s="374"/>
      <c r="Z51" s="346">
        <v>8</v>
      </c>
      <c r="AA51" s="346">
        <v>3</v>
      </c>
      <c r="AB51" s="346">
        <v>3</v>
      </c>
      <c r="AC51" s="346">
        <v>1</v>
      </c>
      <c r="AD51" s="346">
        <v>2</v>
      </c>
      <c r="AE51" s="346">
        <v>2</v>
      </c>
      <c r="AF51" s="346">
        <v>1</v>
      </c>
      <c r="AG51" s="346">
        <v>1</v>
      </c>
      <c r="AH51" s="346">
        <v>1</v>
      </c>
      <c r="AI51" s="346">
        <v>1</v>
      </c>
      <c r="AJ51" s="346">
        <v>5</v>
      </c>
      <c r="AK51" s="346">
        <v>2</v>
      </c>
      <c r="AL51" s="346">
        <v>2</v>
      </c>
      <c r="AM51" s="346">
        <v>3</v>
      </c>
      <c r="AN51" s="346">
        <v>3</v>
      </c>
      <c r="AO51" s="373"/>
      <c r="AP51" s="348">
        <v>13.61</v>
      </c>
      <c r="AQ51" s="348">
        <v>14.46</v>
      </c>
      <c r="AR51" s="348">
        <v>12.66</v>
      </c>
      <c r="AS51" s="348">
        <v>9.9</v>
      </c>
      <c r="AT51" s="348">
        <v>13.24</v>
      </c>
      <c r="AU51" s="351"/>
      <c r="AV51" s="346">
        <v>1</v>
      </c>
      <c r="AW51" s="346">
        <v>1</v>
      </c>
      <c r="AX51" s="346">
        <v>1</v>
      </c>
      <c r="AY51" s="346">
        <v>1</v>
      </c>
      <c r="AZ51" s="346">
        <v>3</v>
      </c>
      <c r="BA51" s="362"/>
      <c r="BB51" s="348">
        <v>14.93747448613</v>
      </c>
      <c r="BC51" s="375">
        <v>1.09206121401797</v>
      </c>
      <c r="BD51" s="375">
        <v>5.0882744027969301E-2</v>
      </c>
      <c r="BE51" s="375">
        <v>0.230553546641832</v>
      </c>
      <c r="BF51" s="374"/>
      <c r="BG51" s="348">
        <v>80.656999999999996</v>
      </c>
      <c r="BH51" s="348">
        <v>10.3817</v>
      </c>
      <c r="BI51" s="348">
        <v>8.4354099999999992</v>
      </c>
      <c r="BJ51" s="348">
        <v>0.52588999999999997</v>
      </c>
      <c r="BK51" s="373"/>
      <c r="BL51" s="372" t="s">
        <v>1111</v>
      </c>
      <c r="BM51" s="372" t="s">
        <v>1112</v>
      </c>
      <c r="BN51" s="372" t="s">
        <v>1113</v>
      </c>
      <c r="BO51" s="372" t="s">
        <v>1114</v>
      </c>
      <c r="BP51" s="372" t="s">
        <v>1115</v>
      </c>
      <c r="BQ51" s="373"/>
      <c r="BR51" s="354" t="s">
        <v>555</v>
      </c>
    </row>
    <row r="52" spans="1:70" s="107" customFormat="1" x14ac:dyDescent="0.25">
      <c r="A52" s="345" t="s">
        <v>1116</v>
      </c>
      <c r="B52" s="373"/>
      <c r="C52" s="719">
        <v>37600</v>
      </c>
      <c r="D52" s="373"/>
      <c r="E52" s="346">
        <v>1863.9</v>
      </c>
      <c r="F52" s="373"/>
      <c r="G52" s="347">
        <v>485.99290000000002</v>
      </c>
      <c r="H52" s="374"/>
      <c r="I52" s="348">
        <v>6.2E-2</v>
      </c>
      <c r="J52" s="348">
        <v>-0.68700000000000006</v>
      </c>
      <c r="K52" s="348">
        <v>2.4942000000000002</v>
      </c>
      <c r="L52" s="348">
        <v>7.8920000000000003</v>
      </c>
      <c r="M52" s="348">
        <v>-1.5989</v>
      </c>
      <c r="N52" s="350">
        <v>3.7105000000000001</v>
      </c>
      <c r="O52" s="348">
        <v>1.9976</v>
      </c>
      <c r="P52" s="348">
        <v>11.257400000000001</v>
      </c>
      <c r="Q52" s="348">
        <v>9.8971</v>
      </c>
      <c r="R52" s="348">
        <v>11.6502</v>
      </c>
      <c r="S52" s="348">
        <v>3.4531000000000001</v>
      </c>
      <c r="T52" s="348">
        <v>12.528499999999999</v>
      </c>
      <c r="U52" s="348">
        <v>-1.6961999999999999</v>
      </c>
      <c r="V52" s="348">
        <v>4.2342000000000004</v>
      </c>
      <c r="W52" s="348">
        <v>1.3190999999999999</v>
      </c>
      <c r="X52" s="348">
        <v>17.813400000000001</v>
      </c>
      <c r="Y52" s="374"/>
      <c r="Z52" s="346">
        <v>2</v>
      </c>
      <c r="AA52" s="346">
        <v>13</v>
      </c>
      <c r="AB52" s="346">
        <v>5</v>
      </c>
      <c r="AC52" s="346">
        <v>4</v>
      </c>
      <c r="AD52" s="346">
        <v>16</v>
      </c>
      <c r="AE52" s="346">
        <v>9</v>
      </c>
      <c r="AF52" s="346">
        <v>6</v>
      </c>
      <c r="AG52" s="346">
        <v>10</v>
      </c>
      <c r="AH52" s="346">
        <v>8</v>
      </c>
      <c r="AI52" s="346">
        <v>5</v>
      </c>
      <c r="AJ52" s="346">
        <v>8</v>
      </c>
      <c r="AK52" s="346">
        <v>13</v>
      </c>
      <c r="AL52" s="346">
        <v>11</v>
      </c>
      <c r="AM52" s="346">
        <v>8</v>
      </c>
      <c r="AN52" s="346">
        <v>5</v>
      </c>
      <c r="AO52" s="373"/>
      <c r="AP52" s="348">
        <v>11.72</v>
      </c>
      <c r="AQ52" s="348">
        <v>11.85</v>
      </c>
      <c r="AR52" s="348">
        <v>9.6999999999999993</v>
      </c>
      <c r="AS52" s="348">
        <v>5.97</v>
      </c>
      <c r="AT52" s="348">
        <v>5.37</v>
      </c>
      <c r="AU52" s="351"/>
      <c r="AV52" s="346">
        <v>6</v>
      </c>
      <c r="AW52" s="346">
        <v>7</v>
      </c>
      <c r="AX52" s="346">
        <v>7</v>
      </c>
      <c r="AY52" s="346">
        <v>8</v>
      </c>
      <c r="AZ52" s="346">
        <v>10</v>
      </c>
      <c r="BA52" s="362"/>
      <c r="BB52" s="348">
        <v>13.8394571564702</v>
      </c>
      <c r="BC52" s="375">
        <v>1.01256769294447</v>
      </c>
      <c r="BD52" s="375">
        <v>3.7958767151830199E-2</v>
      </c>
      <c r="BE52" s="375">
        <v>3.43664964355372E-2</v>
      </c>
      <c r="BF52" s="374"/>
      <c r="BG52" s="348">
        <v>85.116</v>
      </c>
      <c r="BH52" s="348">
        <v>7.0243799999999998</v>
      </c>
      <c r="BI52" s="348">
        <v>4.9949599999999998</v>
      </c>
      <c r="BJ52" s="348">
        <v>2.8646600000000002</v>
      </c>
      <c r="BK52" s="373"/>
      <c r="BL52" s="372" t="s">
        <v>1117</v>
      </c>
      <c r="BM52" s="372" t="s">
        <v>1118</v>
      </c>
      <c r="BN52" s="372" t="s">
        <v>1119</v>
      </c>
      <c r="BO52" s="372" t="s">
        <v>1120</v>
      </c>
      <c r="BP52" s="372" t="s">
        <v>1121</v>
      </c>
      <c r="BQ52" s="373"/>
      <c r="BR52" s="354" t="s">
        <v>443</v>
      </c>
    </row>
    <row r="53" spans="1:70" s="107" customFormat="1" x14ac:dyDescent="0.25">
      <c r="A53" s="345" t="s">
        <v>1122</v>
      </c>
      <c r="B53" s="373"/>
      <c r="C53" s="719">
        <v>45524</v>
      </c>
      <c r="D53" s="373"/>
      <c r="E53" s="346">
        <v>1682.1</v>
      </c>
      <c r="F53" s="373"/>
      <c r="G53" s="347">
        <v>10.265000000000001</v>
      </c>
      <c r="H53" s="374"/>
      <c r="I53" s="348">
        <v>-0.41720000000000002</v>
      </c>
      <c r="J53" s="348">
        <v>-1.3076000000000001</v>
      </c>
      <c r="K53" s="348">
        <v>2.1901000000000002</v>
      </c>
      <c r="L53" s="348">
        <v>6.6050000000000004</v>
      </c>
      <c r="M53" s="348">
        <v>-3.9E-2</v>
      </c>
      <c r="N53" s="350">
        <v>5.6287000000000003</v>
      </c>
      <c r="O53" s="348" t="s">
        <v>430</v>
      </c>
      <c r="P53" s="348" t="s">
        <v>430</v>
      </c>
      <c r="Q53" s="348" t="s">
        <v>430</v>
      </c>
      <c r="R53" s="348" t="s">
        <v>430</v>
      </c>
      <c r="S53" s="348">
        <v>3.9914999999999998</v>
      </c>
      <c r="T53" s="348">
        <v>12.0878</v>
      </c>
      <c r="U53" s="348">
        <v>-1.0411999999999999</v>
      </c>
      <c r="V53" s="348">
        <v>4.8090999999999999</v>
      </c>
      <c r="W53" s="348">
        <v>0.29310000000000003</v>
      </c>
      <c r="X53" s="348">
        <v>1.3291999999999999</v>
      </c>
      <c r="Y53" s="374"/>
      <c r="Z53" s="346">
        <v>19</v>
      </c>
      <c r="AA53" s="346">
        <v>19</v>
      </c>
      <c r="AB53" s="346">
        <v>7</v>
      </c>
      <c r="AC53" s="346">
        <v>9</v>
      </c>
      <c r="AD53" s="346">
        <v>9</v>
      </c>
      <c r="AE53" s="346">
        <v>5</v>
      </c>
      <c r="AF53" s="346" t="s">
        <v>430</v>
      </c>
      <c r="AG53" s="346" t="s">
        <v>430</v>
      </c>
      <c r="AH53" s="346" t="s">
        <v>430</v>
      </c>
      <c r="AI53" s="346" t="s">
        <v>430</v>
      </c>
      <c r="AJ53" s="346">
        <v>6</v>
      </c>
      <c r="AK53" s="346">
        <v>16</v>
      </c>
      <c r="AL53" s="346">
        <v>7</v>
      </c>
      <c r="AM53" s="346">
        <v>7</v>
      </c>
      <c r="AN53" s="346">
        <v>17</v>
      </c>
      <c r="AO53" s="373"/>
      <c r="AP53" s="348" t="s">
        <v>430</v>
      </c>
      <c r="AQ53" s="348" t="s">
        <v>430</v>
      </c>
      <c r="AR53" s="348" t="s">
        <v>430</v>
      </c>
      <c r="AS53" s="348" t="s">
        <v>430</v>
      </c>
      <c r="AT53" s="348">
        <v>5.55</v>
      </c>
      <c r="AU53" s="351"/>
      <c r="AV53" s="346" t="s">
        <v>430</v>
      </c>
      <c r="AW53" s="346" t="s">
        <v>430</v>
      </c>
      <c r="AX53" s="346" t="s">
        <v>430</v>
      </c>
      <c r="AY53" s="346" t="s">
        <v>430</v>
      </c>
      <c r="AZ53" s="346">
        <v>9</v>
      </c>
      <c r="BA53" s="362"/>
      <c r="BB53" s="348">
        <v>13.442728579567</v>
      </c>
      <c r="BC53" s="375">
        <v>0.98279308129802501</v>
      </c>
      <c r="BD53" s="375">
        <v>-2.6893432495963199E-2</v>
      </c>
      <c r="BE53" s="375">
        <v>5.0167890839696E-2</v>
      </c>
      <c r="BF53" s="374"/>
      <c r="BG53" s="348">
        <v>92.4482</v>
      </c>
      <c r="BH53" s="348">
        <v>3.5476299999999998</v>
      </c>
      <c r="BI53" s="348" t="s">
        <v>430</v>
      </c>
      <c r="BJ53" s="348">
        <v>4.0041700000000002</v>
      </c>
      <c r="BK53" s="373"/>
      <c r="BL53" s="372" t="s">
        <v>1123</v>
      </c>
      <c r="BM53" s="372" t="s">
        <v>1124</v>
      </c>
      <c r="BN53" s="372" t="s">
        <v>1125</v>
      </c>
      <c r="BO53" s="372" t="s">
        <v>1126</v>
      </c>
      <c r="BP53" s="372" t="s">
        <v>1127</v>
      </c>
      <c r="BQ53" s="373"/>
      <c r="BR53" s="354" t="s">
        <v>604</v>
      </c>
    </row>
    <row r="54" spans="1:70" s="107" customFormat="1" x14ac:dyDescent="0.25">
      <c r="A54" s="345" t="s">
        <v>1128</v>
      </c>
      <c r="B54" s="373"/>
      <c r="C54" s="719">
        <v>39953</v>
      </c>
      <c r="D54" s="373"/>
      <c r="E54" s="346">
        <v>1451.22</v>
      </c>
      <c r="F54" s="373"/>
      <c r="G54" s="347">
        <v>84.51</v>
      </c>
      <c r="H54" s="374"/>
      <c r="I54" s="348">
        <v>-8.2799999999999999E-2</v>
      </c>
      <c r="J54" s="348">
        <v>-0.4007</v>
      </c>
      <c r="K54" s="348">
        <v>1.9175</v>
      </c>
      <c r="L54" s="348">
        <v>6.3956</v>
      </c>
      <c r="M54" s="348">
        <v>-1.5149999999999999</v>
      </c>
      <c r="N54" s="350">
        <v>2.4115000000000002</v>
      </c>
      <c r="O54" s="348">
        <v>1.1740999999999999</v>
      </c>
      <c r="P54" s="348">
        <v>10.402900000000001</v>
      </c>
      <c r="Q54" s="348">
        <v>10.0463</v>
      </c>
      <c r="R54" s="348">
        <v>12.001899999999999</v>
      </c>
      <c r="S54" s="348">
        <v>3.2625000000000002</v>
      </c>
      <c r="T54" s="348">
        <v>11.652799999999999</v>
      </c>
      <c r="U54" s="348">
        <v>-2.9289999999999998</v>
      </c>
      <c r="V54" s="348">
        <v>2.1021999999999998</v>
      </c>
      <c r="W54" s="348">
        <v>0.35630000000000001</v>
      </c>
      <c r="X54" s="348">
        <v>13.175700000000001</v>
      </c>
      <c r="Y54" s="374"/>
      <c r="Z54" s="346">
        <v>9</v>
      </c>
      <c r="AA54" s="346">
        <v>6</v>
      </c>
      <c r="AB54" s="346">
        <v>8</v>
      </c>
      <c r="AC54" s="346">
        <v>12</v>
      </c>
      <c r="AD54" s="346">
        <v>15</v>
      </c>
      <c r="AE54" s="346">
        <v>12</v>
      </c>
      <c r="AF54" s="346">
        <v>9</v>
      </c>
      <c r="AG54" s="346">
        <v>11</v>
      </c>
      <c r="AH54" s="346">
        <v>7</v>
      </c>
      <c r="AI54" s="346">
        <v>4</v>
      </c>
      <c r="AJ54" s="346">
        <v>10</v>
      </c>
      <c r="AK54" s="346">
        <v>17</v>
      </c>
      <c r="AL54" s="346">
        <v>14</v>
      </c>
      <c r="AM54" s="346">
        <v>11</v>
      </c>
      <c r="AN54" s="346">
        <v>16</v>
      </c>
      <c r="AO54" s="373"/>
      <c r="AP54" s="348">
        <v>12.19</v>
      </c>
      <c r="AQ54" s="348">
        <v>12.02</v>
      </c>
      <c r="AR54" s="348">
        <v>9.36</v>
      </c>
      <c r="AS54" s="348">
        <v>4.9800000000000004</v>
      </c>
      <c r="AT54" s="348">
        <v>3.23</v>
      </c>
      <c r="AU54" s="351"/>
      <c r="AV54" s="346">
        <v>4</v>
      </c>
      <c r="AW54" s="346">
        <v>6</v>
      </c>
      <c r="AX54" s="346">
        <v>8</v>
      </c>
      <c r="AY54" s="346">
        <v>10</v>
      </c>
      <c r="AZ54" s="346">
        <v>13</v>
      </c>
      <c r="BA54" s="362"/>
      <c r="BB54" s="348">
        <v>12.4879966181139</v>
      </c>
      <c r="BC54" s="375">
        <v>0.93304924393711797</v>
      </c>
      <c r="BD54" s="375">
        <v>3.5792339357490099E-2</v>
      </c>
      <c r="BE54" s="375">
        <v>-5.43162686702592E-3</v>
      </c>
      <c r="BF54" s="374"/>
      <c r="BG54" s="348">
        <v>82.7988</v>
      </c>
      <c r="BH54" s="348">
        <v>12.963900000000001</v>
      </c>
      <c r="BI54" s="348">
        <v>2.9832100000000001</v>
      </c>
      <c r="BJ54" s="348">
        <v>1.2540899999999999</v>
      </c>
      <c r="BK54" s="373"/>
      <c r="BL54" s="372" t="s">
        <v>1129</v>
      </c>
      <c r="BM54" s="372" t="s">
        <v>1130</v>
      </c>
      <c r="BN54" s="372" t="s">
        <v>1131</v>
      </c>
      <c r="BO54" s="372" t="s">
        <v>1132</v>
      </c>
      <c r="BP54" s="372" t="s">
        <v>1133</v>
      </c>
      <c r="BQ54" s="373"/>
      <c r="BR54" s="354" t="s">
        <v>476</v>
      </c>
    </row>
    <row r="55" spans="1:70" s="107" customFormat="1" x14ac:dyDescent="0.25">
      <c r="A55" s="345" t="s">
        <v>1134</v>
      </c>
      <c r="B55" s="373"/>
      <c r="C55" s="719">
        <v>34578</v>
      </c>
      <c r="D55" s="373"/>
      <c r="E55" s="346">
        <v>1396.55</v>
      </c>
      <c r="F55" s="373"/>
      <c r="G55" s="347">
        <v>54.623399999999997</v>
      </c>
      <c r="H55" s="374"/>
      <c r="I55" s="348">
        <v>-6.3500000000000001E-2</v>
      </c>
      <c r="J55" s="348">
        <v>-0.66069999999999995</v>
      </c>
      <c r="K55" s="348">
        <v>2.4581</v>
      </c>
      <c r="L55" s="348">
        <v>6.6016000000000004</v>
      </c>
      <c r="M55" s="348">
        <v>-2.1877</v>
      </c>
      <c r="N55" s="350">
        <v>-1.1496999999999999</v>
      </c>
      <c r="O55" s="348">
        <v>-0.34399999999999997</v>
      </c>
      <c r="P55" s="348">
        <v>8.5928000000000004</v>
      </c>
      <c r="Q55" s="348">
        <v>7.2423999999999999</v>
      </c>
      <c r="R55" s="348">
        <v>9.8682999999999996</v>
      </c>
      <c r="S55" s="348">
        <v>3.2077</v>
      </c>
      <c r="T55" s="348">
        <v>12.9932</v>
      </c>
      <c r="U55" s="348">
        <v>-4.7259000000000002</v>
      </c>
      <c r="V55" s="348">
        <v>-0.65620000000000001</v>
      </c>
      <c r="W55" s="348">
        <v>0.87009999999999998</v>
      </c>
      <c r="X55" s="348">
        <v>5.4543999999999997</v>
      </c>
      <c r="Y55" s="374"/>
      <c r="Z55" s="346">
        <v>7</v>
      </c>
      <c r="AA55" s="346">
        <v>12</v>
      </c>
      <c r="AB55" s="346">
        <v>6</v>
      </c>
      <c r="AC55" s="346">
        <v>10</v>
      </c>
      <c r="AD55" s="346">
        <v>18</v>
      </c>
      <c r="AE55" s="346">
        <v>17</v>
      </c>
      <c r="AF55" s="346">
        <v>13</v>
      </c>
      <c r="AG55" s="346">
        <v>15</v>
      </c>
      <c r="AH55" s="346">
        <v>13</v>
      </c>
      <c r="AI55" s="346">
        <v>9</v>
      </c>
      <c r="AJ55" s="346">
        <v>11</v>
      </c>
      <c r="AK55" s="346">
        <v>10</v>
      </c>
      <c r="AL55" s="346">
        <v>17</v>
      </c>
      <c r="AM55" s="346">
        <v>17</v>
      </c>
      <c r="AN55" s="346">
        <v>11</v>
      </c>
      <c r="AO55" s="373"/>
      <c r="AP55" s="348">
        <v>9.7200000000000006</v>
      </c>
      <c r="AQ55" s="348">
        <v>9.06</v>
      </c>
      <c r="AR55" s="348">
        <v>6.59</v>
      </c>
      <c r="AS55" s="348">
        <v>3.45</v>
      </c>
      <c r="AT55" s="348">
        <v>1.38</v>
      </c>
      <c r="AU55" s="351"/>
      <c r="AV55" s="346">
        <v>9</v>
      </c>
      <c r="AW55" s="346">
        <v>12</v>
      </c>
      <c r="AX55" s="346">
        <v>14</v>
      </c>
      <c r="AY55" s="346">
        <v>16</v>
      </c>
      <c r="AZ55" s="346">
        <v>16</v>
      </c>
      <c r="BA55" s="362"/>
      <c r="BB55" s="348">
        <v>13.8240313127072</v>
      </c>
      <c r="BC55" s="375">
        <v>1.01672530260863</v>
      </c>
      <c r="BD55" s="375">
        <v>2.2028669169594998E-2</v>
      </c>
      <c r="BE55" s="375">
        <v>-0.18845311709175799</v>
      </c>
      <c r="BF55" s="374"/>
      <c r="BG55" s="348">
        <v>81.517499999999998</v>
      </c>
      <c r="BH55" s="348">
        <v>13.114100000000001</v>
      </c>
      <c r="BI55" s="348">
        <v>2.65449</v>
      </c>
      <c r="BJ55" s="348">
        <v>2.7139099999999998</v>
      </c>
      <c r="BK55" s="373"/>
      <c r="BL55" s="372" t="s">
        <v>1135</v>
      </c>
      <c r="BM55" s="372" t="s">
        <v>1136</v>
      </c>
      <c r="BN55" s="372" t="s">
        <v>1137</v>
      </c>
      <c r="BO55" s="372" t="s">
        <v>1138</v>
      </c>
      <c r="BP55" s="372" t="s">
        <v>1139</v>
      </c>
      <c r="BQ55" s="373"/>
      <c r="BR55" s="354" t="s">
        <v>476</v>
      </c>
    </row>
    <row r="56" spans="1:70" s="107" customFormat="1" x14ac:dyDescent="0.25">
      <c r="A56" s="345" t="s">
        <v>1140</v>
      </c>
      <c r="B56" s="373"/>
      <c r="C56" s="719">
        <v>44896</v>
      </c>
      <c r="D56" s="373"/>
      <c r="E56" s="346">
        <v>1274.54</v>
      </c>
      <c r="F56" s="373"/>
      <c r="G56" s="347">
        <v>15.183999999999999</v>
      </c>
      <c r="H56" s="374"/>
      <c r="I56" s="348">
        <v>3.95E-2</v>
      </c>
      <c r="J56" s="348">
        <v>-0.42630000000000001</v>
      </c>
      <c r="K56" s="348">
        <v>1.6877</v>
      </c>
      <c r="L56" s="348">
        <v>7.1635</v>
      </c>
      <c r="M56" s="348">
        <v>0.29060000000000002</v>
      </c>
      <c r="N56" s="350">
        <v>3.7017000000000002</v>
      </c>
      <c r="O56" s="348">
        <v>4.5205000000000002</v>
      </c>
      <c r="P56" s="348">
        <v>13.540100000000001</v>
      </c>
      <c r="Q56" s="348" t="s">
        <v>430</v>
      </c>
      <c r="R56" s="348" t="s">
        <v>430</v>
      </c>
      <c r="S56" s="348">
        <v>3.8151000000000002</v>
      </c>
      <c r="T56" s="348">
        <v>13.8828</v>
      </c>
      <c r="U56" s="348">
        <v>-1.1779999999999999</v>
      </c>
      <c r="V56" s="348">
        <v>3.5743999999999998</v>
      </c>
      <c r="W56" s="348">
        <v>0.58289999999999997</v>
      </c>
      <c r="X56" s="348">
        <v>11.9451</v>
      </c>
      <c r="Y56" s="374"/>
      <c r="Z56" s="346">
        <v>4</v>
      </c>
      <c r="AA56" s="346">
        <v>7</v>
      </c>
      <c r="AB56" s="346">
        <v>10</v>
      </c>
      <c r="AC56" s="346">
        <v>7</v>
      </c>
      <c r="AD56" s="346">
        <v>8</v>
      </c>
      <c r="AE56" s="346">
        <v>10</v>
      </c>
      <c r="AF56" s="346">
        <v>2</v>
      </c>
      <c r="AG56" s="346">
        <v>4</v>
      </c>
      <c r="AH56" s="346" t="s">
        <v>430</v>
      </c>
      <c r="AI56" s="346" t="s">
        <v>430</v>
      </c>
      <c r="AJ56" s="346">
        <v>7</v>
      </c>
      <c r="AK56" s="346">
        <v>8</v>
      </c>
      <c r="AL56" s="346">
        <v>8</v>
      </c>
      <c r="AM56" s="346">
        <v>10</v>
      </c>
      <c r="AN56" s="346">
        <v>12</v>
      </c>
      <c r="AO56" s="373"/>
      <c r="AP56" s="348" t="s">
        <v>430</v>
      </c>
      <c r="AQ56" s="348" t="s">
        <v>430</v>
      </c>
      <c r="AR56" s="348" t="s">
        <v>430</v>
      </c>
      <c r="AS56" s="348">
        <v>7.86</v>
      </c>
      <c r="AT56" s="348">
        <v>5.58</v>
      </c>
      <c r="AU56" s="351"/>
      <c r="AV56" s="346" t="s">
        <v>430</v>
      </c>
      <c r="AW56" s="346" t="s">
        <v>430</v>
      </c>
      <c r="AX56" s="346" t="s">
        <v>430</v>
      </c>
      <c r="AY56" s="346">
        <v>5</v>
      </c>
      <c r="AZ56" s="346">
        <v>8</v>
      </c>
      <c r="BA56" s="362"/>
      <c r="BB56" s="348">
        <v>13.7723404714342</v>
      </c>
      <c r="BC56" s="375">
        <v>1.02513496133865</v>
      </c>
      <c r="BD56" s="375">
        <v>4.9459689182630898E-2</v>
      </c>
      <c r="BE56" s="375">
        <v>0.17800449874767901</v>
      </c>
      <c r="BF56" s="374"/>
      <c r="BG56" s="348">
        <v>77.709599999999995</v>
      </c>
      <c r="BH56" s="348">
        <v>5.7859100000000003</v>
      </c>
      <c r="BI56" s="348">
        <v>1.84884</v>
      </c>
      <c r="BJ56" s="348">
        <v>14.65565</v>
      </c>
      <c r="BK56" s="373"/>
      <c r="BL56" s="372" t="s">
        <v>1141</v>
      </c>
      <c r="BM56" s="372" t="s">
        <v>461</v>
      </c>
      <c r="BN56" s="372" t="s">
        <v>816</v>
      </c>
      <c r="BO56" s="372" t="s">
        <v>1142</v>
      </c>
      <c r="BP56" s="372" t="s">
        <v>1143</v>
      </c>
      <c r="BQ56" s="373"/>
      <c r="BR56" s="354" t="s">
        <v>555</v>
      </c>
    </row>
    <row r="57" spans="1:70" s="107" customFormat="1" x14ac:dyDescent="0.25">
      <c r="A57" s="345" t="s">
        <v>1144</v>
      </c>
      <c r="B57" s="373"/>
      <c r="C57" s="719">
        <v>46057</v>
      </c>
      <c r="D57" s="373"/>
      <c r="E57" s="346">
        <v>849.83</v>
      </c>
      <c r="F57" s="373"/>
      <c r="G57" s="347">
        <v>9.7800999999999991</v>
      </c>
      <c r="H57" s="374"/>
      <c r="I57" s="348">
        <v>-0.1358</v>
      </c>
      <c r="J57" s="348">
        <v>-0.7157</v>
      </c>
      <c r="K57" s="348">
        <v>1.5206999999999999</v>
      </c>
      <c r="L57" s="348">
        <v>5.5448000000000004</v>
      </c>
      <c r="M57" s="348">
        <v>-1.448</v>
      </c>
      <c r="N57" s="350" t="s">
        <v>430</v>
      </c>
      <c r="O57" s="348" t="s">
        <v>430</v>
      </c>
      <c r="P57" s="348" t="s">
        <v>430</v>
      </c>
      <c r="Q57" s="348" t="s">
        <v>430</v>
      </c>
      <c r="R57" s="348" t="s">
        <v>430</v>
      </c>
      <c r="S57" s="348">
        <v>2.9018000000000002</v>
      </c>
      <c r="T57" s="348">
        <v>12.284599999999999</v>
      </c>
      <c r="U57" s="348" t="s">
        <v>430</v>
      </c>
      <c r="V57" s="348" t="s">
        <v>430</v>
      </c>
      <c r="W57" s="348">
        <v>0.40350000000000003</v>
      </c>
      <c r="X57" s="348">
        <v>-2.1989999999999998</v>
      </c>
      <c r="Y57" s="374"/>
      <c r="Z57" s="346">
        <v>14</v>
      </c>
      <c r="AA57" s="346">
        <v>15</v>
      </c>
      <c r="AB57" s="346">
        <v>12</v>
      </c>
      <c r="AC57" s="346">
        <v>17</v>
      </c>
      <c r="AD57" s="346">
        <v>14</v>
      </c>
      <c r="AE57" s="346" t="s">
        <v>430</v>
      </c>
      <c r="AF57" s="346" t="s">
        <v>430</v>
      </c>
      <c r="AG57" s="346" t="s">
        <v>430</v>
      </c>
      <c r="AH57" s="346" t="s">
        <v>430</v>
      </c>
      <c r="AI57" s="346" t="s">
        <v>430</v>
      </c>
      <c r="AJ57" s="346">
        <v>13</v>
      </c>
      <c r="AK57" s="346">
        <v>15</v>
      </c>
      <c r="AL57" s="346" t="s">
        <v>430</v>
      </c>
      <c r="AM57" s="346" t="s">
        <v>430</v>
      </c>
      <c r="AN57" s="346">
        <v>15</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15.1810690206367</v>
      </c>
      <c r="BC57" s="375">
        <v>0.99324429285350602</v>
      </c>
      <c r="BD57" s="375">
        <v>-3.9872053210289797E-2</v>
      </c>
      <c r="BE57" s="375">
        <v>-3.78927909817771E-2</v>
      </c>
      <c r="BF57" s="374"/>
      <c r="BG57" s="348">
        <v>95.245699999999999</v>
      </c>
      <c r="BH57" s="348">
        <v>3.7464400000000002</v>
      </c>
      <c r="BI57" s="348">
        <v>0.164775</v>
      </c>
      <c r="BJ57" s="348">
        <v>0.84308499999999997</v>
      </c>
      <c r="BK57" s="373"/>
      <c r="BL57" s="372" t="s">
        <v>1145</v>
      </c>
      <c r="BM57" s="372" t="s">
        <v>1146</v>
      </c>
      <c r="BN57" s="372" t="s">
        <v>1147</v>
      </c>
      <c r="BO57" s="372" t="s">
        <v>1148</v>
      </c>
      <c r="BP57" s="372" t="s">
        <v>1149</v>
      </c>
      <c r="BQ57" s="373"/>
      <c r="BR57" s="354" t="s">
        <v>555</v>
      </c>
    </row>
    <row r="58" spans="1:70" s="107" customFormat="1" x14ac:dyDescent="0.25">
      <c r="A58" s="345" t="s">
        <v>1150</v>
      </c>
      <c r="B58" s="373"/>
      <c r="C58" s="719">
        <v>43539</v>
      </c>
      <c r="D58" s="373"/>
      <c r="E58" s="346">
        <v>715.61</v>
      </c>
      <c r="F58" s="373"/>
      <c r="G58" s="347">
        <v>22.572299999999998</v>
      </c>
      <c r="H58" s="374"/>
      <c r="I58" s="348">
        <v>-8.7599999999999997E-2</v>
      </c>
      <c r="J58" s="348">
        <v>-0.59230000000000005</v>
      </c>
      <c r="K58" s="348">
        <v>1.506</v>
      </c>
      <c r="L58" s="348">
        <v>5.7701000000000002</v>
      </c>
      <c r="M58" s="348">
        <v>-3.673</v>
      </c>
      <c r="N58" s="350">
        <v>-0.27389999999999998</v>
      </c>
      <c r="O58" s="348">
        <v>-0.43490000000000001</v>
      </c>
      <c r="P58" s="348">
        <v>9.4014000000000006</v>
      </c>
      <c r="Q58" s="348">
        <v>8.6244999999999994</v>
      </c>
      <c r="R58" s="348" t="s">
        <v>430</v>
      </c>
      <c r="S58" s="348">
        <v>3.3313000000000001</v>
      </c>
      <c r="T58" s="348">
        <v>9.8093000000000004</v>
      </c>
      <c r="U58" s="348">
        <v>-5.6440999999999999</v>
      </c>
      <c r="V58" s="348">
        <v>0.28339999999999999</v>
      </c>
      <c r="W58" s="348">
        <v>0.52280000000000004</v>
      </c>
      <c r="X58" s="348">
        <v>11.5982</v>
      </c>
      <c r="Y58" s="374"/>
      <c r="Z58" s="346">
        <v>10</v>
      </c>
      <c r="AA58" s="346">
        <v>11</v>
      </c>
      <c r="AB58" s="346">
        <v>13</v>
      </c>
      <c r="AC58" s="346">
        <v>15</v>
      </c>
      <c r="AD58" s="346">
        <v>19</v>
      </c>
      <c r="AE58" s="346">
        <v>16</v>
      </c>
      <c r="AF58" s="346">
        <v>14</v>
      </c>
      <c r="AG58" s="346">
        <v>13</v>
      </c>
      <c r="AH58" s="346">
        <v>10</v>
      </c>
      <c r="AI58" s="346" t="s">
        <v>430</v>
      </c>
      <c r="AJ58" s="346">
        <v>9</v>
      </c>
      <c r="AK58" s="346">
        <v>18</v>
      </c>
      <c r="AL58" s="346">
        <v>18</v>
      </c>
      <c r="AM58" s="346">
        <v>16</v>
      </c>
      <c r="AN58" s="346">
        <v>14</v>
      </c>
      <c r="AO58" s="373"/>
      <c r="AP58" s="348" t="s">
        <v>430</v>
      </c>
      <c r="AQ58" s="348">
        <v>10.77</v>
      </c>
      <c r="AR58" s="348">
        <v>7.73</v>
      </c>
      <c r="AS58" s="348">
        <v>3.48</v>
      </c>
      <c r="AT58" s="348">
        <v>-0.18</v>
      </c>
      <c r="AU58" s="351"/>
      <c r="AV58" s="346" t="s">
        <v>430</v>
      </c>
      <c r="AW58" s="346">
        <v>9</v>
      </c>
      <c r="AX58" s="346">
        <v>11</v>
      </c>
      <c r="AY58" s="346">
        <v>15</v>
      </c>
      <c r="AZ58" s="346">
        <v>17</v>
      </c>
      <c r="BA58" s="362"/>
      <c r="BB58" s="348">
        <v>13.1559388919281</v>
      </c>
      <c r="BC58" s="375">
        <v>0.971439514797517</v>
      </c>
      <c r="BD58" s="375">
        <v>3.01669554411973E-2</v>
      </c>
      <c r="BE58" s="375">
        <v>-7.4145852579842103E-2</v>
      </c>
      <c r="BF58" s="374"/>
      <c r="BG58" s="348">
        <v>88.379900000000006</v>
      </c>
      <c r="BH58" s="348">
        <v>7.9149200000000004</v>
      </c>
      <c r="BI58" s="348" t="s">
        <v>430</v>
      </c>
      <c r="BJ58" s="348">
        <v>3.7051799999999999</v>
      </c>
      <c r="BK58" s="373"/>
      <c r="BL58" s="372" t="s">
        <v>1151</v>
      </c>
      <c r="BM58" s="372" t="s">
        <v>1152</v>
      </c>
      <c r="BN58" s="372" t="s">
        <v>1153</v>
      </c>
      <c r="BO58" s="372" t="s">
        <v>1154</v>
      </c>
      <c r="BP58" s="372" t="s">
        <v>1155</v>
      </c>
      <c r="BQ58" s="373"/>
      <c r="BR58" s="354" t="s">
        <v>476</v>
      </c>
    </row>
    <row r="59" spans="1:70" s="107" customFormat="1" x14ac:dyDescent="0.25">
      <c r="A59" s="345" t="s">
        <v>1156</v>
      </c>
      <c r="B59" s="373"/>
      <c r="C59" s="719">
        <v>37651</v>
      </c>
      <c r="D59" s="373"/>
      <c r="E59" s="346">
        <v>546.07299999999998</v>
      </c>
      <c r="F59" s="373"/>
      <c r="G59" s="347">
        <v>336.59</v>
      </c>
      <c r="H59" s="374"/>
      <c r="I59" s="348">
        <v>-9.5000000000000001E-2</v>
      </c>
      <c r="J59" s="348">
        <v>-0.69040000000000001</v>
      </c>
      <c r="K59" s="348">
        <v>1.5538000000000001</v>
      </c>
      <c r="L59" s="348">
        <v>6.3341000000000003</v>
      </c>
      <c r="M59" s="348">
        <v>-1.0786</v>
      </c>
      <c r="N59" s="350">
        <v>0.1517</v>
      </c>
      <c r="O59" s="348">
        <v>1.0686</v>
      </c>
      <c r="P59" s="348">
        <v>7.6296999999999997</v>
      </c>
      <c r="Q59" s="348">
        <v>6.8234000000000004</v>
      </c>
      <c r="R59" s="348">
        <v>9.5523000000000007</v>
      </c>
      <c r="S59" s="348">
        <v>2.9485000000000001</v>
      </c>
      <c r="T59" s="348">
        <v>12.8172</v>
      </c>
      <c r="U59" s="348">
        <v>-3.7021000000000002</v>
      </c>
      <c r="V59" s="348">
        <v>0.31890000000000002</v>
      </c>
      <c r="W59" s="348">
        <v>0.1696</v>
      </c>
      <c r="X59" s="348">
        <v>16.102900000000002</v>
      </c>
      <c r="Y59" s="374"/>
      <c r="Z59" s="346">
        <v>12</v>
      </c>
      <c r="AA59" s="346">
        <v>14</v>
      </c>
      <c r="AB59" s="346">
        <v>11</v>
      </c>
      <c r="AC59" s="346">
        <v>13</v>
      </c>
      <c r="AD59" s="346">
        <v>13</v>
      </c>
      <c r="AE59" s="346">
        <v>15</v>
      </c>
      <c r="AF59" s="346">
        <v>10</v>
      </c>
      <c r="AG59" s="346">
        <v>16</v>
      </c>
      <c r="AH59" s="346">
        <v>14</v>
      </c>
      <c r="AI59" s="346">
        <v>10</v>
      </c>
      <c r="AJ59" s="346">
        <v>12</v>
      </c>
      <c r="AK59" s="346">
        <v>12</v>
      </c>
      <c r="AL59" s="346">
        <v>15</v>
      </c>
      <c r="AM59" s="346">
        <v>15</v>
      </c>
      <c r="AN59" s="346">
        <v>19</v>
      </c>
      <c r="AO59" s="373"/>
      <c r="AP59" s="348">
        <v>9.5399999999999991</v>
      </c>
      <c r="AQ59" s="348">
        <v>9.25</v>
      </c>
      <c r="AR59" s="348">
        <v>6.94</v>
      </c>
      <c r="AS59" s="348">
        <v>3.69</v>
      </c>
      <c r="AT59" s="348">
        <v>1.88</v>
      </c>
      <c r="AU59" s="351"/>
      <c r="AV59" s="346">
        <v>10</v>
      </c>
      <c r="AW59" s="346">
        <v>11</v>
      </c>
      <c r="AX59" s="346">
        <v>13</v>
      </c>
      <c r="AY59" s="346">
        <v>14</v>
      </c>
      <c r="AZ59" s="346">
        <v>15</v>
      </c>
      <c r="BA59" s="362"/>
      <c r="BB59" s="348">
        <v>13.2653872593424</v>
      </c>
      <c r="BC59" s="375">
        <v>0.98101014777737605</v>
      </c>
      <c r="BD59" s="375">
        <v>1.8177938101183899E-2</v>
      </c>
      <c r="BE59" s="375">
        <v>-0.234523585425509</v>
      </c>
      <c r="BF59" s="374"/>
      <c r="BG59" s="348">
        <v>88.097800000000007</v>
      </c>
      <c r="BH59" s="348">
        <v>9.9074500000000008</v>
      </c>
      <c r="BI59" s="348" t="s">
        <v>430</v>
      </c>
      <c r="BJ59" s="348">
        <v>1.99475</v>
      </c>
      <c r="BK59" s="373"/>
      <c r="BL59" s="372" t="s">
        <v>1157</v>
      </c>
      <c r="BM59" s="372" t="s">
        <v>1015</v>
      </c>
      <c r="BN59" s="372" t="s">
        <v>1158</v>
      </c>
      <c r="BO59" s="372" t="s">
        <v>1159</v>
      </c>
      <c r="BP59" s="372" t="s">
        <v>1160</v>
      </c>
      <c r="BQ59" s="373"/>
      <c r="BR59" s="354" t="s">
        <v>611</v>
      </c>
    </row>
    <row r="60" spans="1:70" s="107" customFormat="1" x14ac:dyDescent="0.25">
      <c r="A60" s="345" t="s">
        <v>1161</v>
      </c>
      <c r="B60" s="373"/>
      <c r="C60" s="719">
        <v>42866</v>
      </c>
      <c r="D60" s="373"/>
      <c r="E60" s="346">
        <v>441.30399999999997</v>
      </c>
      <c r="F60" s="373"/>
      <c r="G60" s="347">
        <v>23.51</v>
      </c>
      <c r="H60" s="374"/>
      <c r="I60" s="348">
        <v>0.1278</v>
      </c>
      <c r="J60" s="348">
        <v>-0.4657</v>
      </c>
      <c r="K60" s="348">
        <v>1.4674</v>
      </c>
      <c r="L60" s="348">
        <v>5.7103999999999999</v>
      </c>
      <c r="M60" s="348">
        <v>-1.0522</v>
      </c>
      <c r="N60" s="350">
        <v>1.3362000000000001</v>
      </c>
      <c r="O60" s="348">
        <v>1.0147999999999999</v>
      </c>
      <c r="P60" s="348">
        <v>9.0222999999999995</v>
      </c>
      <c r="Q60" s="348">
        <v>8.4747000000000003</v>
      </c>
      <c r="R60" s="348" t="s">
        <v>430</v>
      </c>
      <c r="S60" s="348">
        <v>2.4847000000000001</v>
      </c>
      <c r="T60" s="348">
        <v>12.434200000000001</v>
      </c>
      <c r="U60" s="348">
        <v>-1.7551000000000001</v>
      </c>
      <c r="V60" s="348">
        <v>1.3798999999999999</v>
      </c>
      <c r="W60" s="348">
        <v>0.98799999999999999</v>
      </c>
      <c r="X60" s="348">
        <v>9.6677999999999997</v>
      </c>
      <c r="Y60" s="374"/>
      <c r="Z60" s="346">
        <v>1</v>
      </c>
      <c r="AA60" s="346">
        <v>8</v>
      </c>
      <c r="AB60" s="346">
        <v>14</v>
      </c>
      <c r="AC60" s="346">
        <v>16</v>
      </c>
      <c r="AD60" s="346">
        <v>12</v>
      </c>
      <c r="AE60" s="346">
        <v>14</v>
      </c>
      <c r="AF60" s="346">
        <v>11</v>
      </c>
      <c r="AG60" s="346">
        <v>14</v>
      </c>
      <c r="AH60" s="346">
        <v>11</v>
      </c>
      <c r="AI60" s="346" t="s">
        <v>430</v>
      </c>
      <c r="AJ60" s="346">
        <v>16</v>
      </c>
      <c r="AK60" s="346">
        <v>14</v>
      </c>
      <c r="AL60" s="346">
        <v>12</v>
      </c>
      <c r="AM60" s="346">
        <v>14</v>
      </c>
      <c r="AN60" s="346">
        <v>9</v>
      </c>
      <c r="AO60" s="373"/>
      <c r="AP60" s="348" t="s">
        <v>430</v>
      </c>
      <c r="AQ60" s="348">
        <v>10.51</v>
      </c>
      <c r="AR60" s="348">
        <v>7.62</v>
      </c>
      <c r="AS60" s="348">
        <v>3.87</v>
      </c>
      <c r="AT60" s="348">
        <v>2.72</v>
      </c>
      <c r="AU60" s="351"/>
      <c r="AV60" s="346" t="s">
        <v>430</v>
      </c>
      <c r="AW60" s="346">
        <v>10</v>
      </c>
      <c r="AX60" s="346">
        <v>12</v>
      </c>
      <c r="AY60" s="346">
        <v>12</v>
      </c>
      <c r="AZ60" s="346">
        <v>14</v>
      </c>
      <c r="BA60" s="362"/>
      <c r="BB60" s="348">
        <v>13.0249770147018</v>
      </c>
      <c r="BC60" s="375">
        <v>0.96742249004168401</v>
      </c>
      <c r="BD60" s="375">
        <v>2.6492864866511399E-2</v>
      </c>
      <c r="BE60" s="375">
        <v>-0.12977497633086399</v>
      </c>
      <c r="BF60" s="374"/>
      <c r="BG60" s="348">
        <v>88.568799999999996</v>
      </c>
      <c r="BH60" s="348">
        <v>9.0215599999999991</v>
      </c>
      <c r="BI60" s="348">
        <v>1.3434699999999999</v>
      </c>
      <c r="BJ60" s="348">
        <v>1.0661700000000001</v>
      </c>
      <c r="BK60" s="373"/>
      <c r="BL60" s="372" t="s">
        <v>1162</v>
      </c>
      <c r="BM60" s="372" t="s">
        <v>1163</v>
      </c>
      <c r="BN60" s="372" t="s">
        <v>1164</v>
      </c>
      <c r="BO60" s="372" t="s">
        <v>1165</v>
      </c>
      <c r="BP60" s="372" t="s">
        <v>1166</v>
      </c>
      <c r="BQ60" s="373"/>
      <c r="BR60" s="354" t="s">
        <v>548</v>
      </c>
    </row>
    <row r="61" spans="1:70" s="107" customFormat="1" x14ac:dyDescent="0.25">
      <c r="A61" s="345" t="s">
        <v>1167</v>
      </c>
      <c r="B61" s="373"/>
      <c r="C61" s="719">
        <v>34790</v>
      </c>
      <c r="D61" s="373"/>
      <c r="E61" s="346">
        <v>404.84300000000002</v>
      </c>
      <c r="F61" s="373"/>
      <c r="G61" s="347">
        <v>156.8075</v>
      </c>
      <c r="H61" s="374"/>
      <c r="I61" s="348">
        <v>3.3300000000000003E-2</v>
      </c>
      <c r="J61" s="348">
        <v>-2.7400000000000001E-2</v>
      </c>
      <c r="K61" s="348">
        <v>2.6520999999999999</v>
      </c>
      <c r="L61" s="348">
        <v>7.6948999999999996</v>
      </c>
      <c r="M61" s="348">
        <v>0.35010000000000002</v>
      </c>
      <c r="N61" s="350">
        <v>4.4173</v>
      </c>
      <c r="O61" s="348">
        <v>-1.4176</v>
      </c>
      <c r="P61" s="348">
        <v>11.591200000000001</v>
      </c>
      <c r="Q61" s="348">
        <v>11.1252</v>
      </c>
      <c r="R61" s="348">
        <v>10.815300000000001</v>
      </c>
      <c r="S61" s="348">
        <v>4.3093000000000004</v>
      </c>
      <c r="T61" s="348">
        <v>14.459899999999999</v>
      </c>
      <c r="U61" s="348">
        <v>-1.2916000000000001</v>
      </c>
      <c r="V61" s="348">
        <v>3.9841000000000002</v>
      </c>
      <c r="W61" s="348">
        <v>1.407</v>
      </c>
      <c r="X61" s="348">
        <v>9.1646999999999998</v>
      </c>
      <c r="Y61" s="374"/>
      <c r="Z61" s="346">
        <v>5</v>
      </c>
      <c r="AA61" s="346">
        <v>5</v>
      </c>
      <c r="AB61" s="346">
        <v>4</v>
      </c>
      <c r="AC61" s="346">
        <v>5</v>
      </c>
      <c r="AD61" s="346">
        <v>7</v>
      </c>
      <c r="AE61" s="346">
        <v>7</v>
      </c>
      <c r="AF61" s="346">
        <v>16</v>
      </c>
      <c r="AG61" s="346">
        <v>8</v>
      </c>
      <c r="AH61" s="346">
        <v>3</v>
      </c>
      <c r="AI61" s="346">
        <v>6</v>
      </c>
      <c r="AJ61" s="346">
        <v>3</v>
      </c>
      <c r="AK61" s="346">
        <v>7</v>
      </c>
      <c r="AL61" s="346">
        <v>9</v>
      </c>
      <c r="AM61" s="346">
        <v>9</v>
      </c>
      <c r="AN61" s="346">
        <v>4</v>
      </c>
      <c r="AO61" s="373"/>
      <c r="AP61" s="348">
        <v>11.73</v>
      </c>
      <c r="AQ61" s="348">
        <v>12.09</v>
      </c>
      <c r="AR61" s="348">
        <v>9.8800000000000008</v>
      </c>
      <c r="AS61" s="348">
        <v>4.83</v>
      </c>
      <c r="AT61" s="348">
        <v>6.3</v>
      </c>
      <c r="AU61" s="351"/>
      <c r="AV61" s="346">
        <v>5</v>
      </c>
      <c r="AW61" s="346">
        <v>5</v>
      </c>
      <c r="AX61" s="346">
        <v>6</v>
      </c>
      <c r="AY61" s="346">
        <v>11</v>
      </c>
      <c r="AZ61" s="346">
        <v>7</v>
      </c>
      <c r="BA61" s="362"/>
      <c r="BB61" s="348">
        <v>14.2567865541731</v>
      </c>
      <c r="BC61" s="375">
        <v>1.03956381861558</v>
      </c>
      <c r="BD61" s="375">
        <v>4.0498964256474299E-2</v>
      </c>
      <c r="BE61" s="375">
        <v>6.7131733830220197E-2</v>
      </c>
      <c r="BF61" s="374"/>
      <c r="BG61" s="348">
        <v>84.332800000000006</v>
      </c>
      <c r="BH61" s="348">
        <v>13.5281</v>
      </c>
      <c r="BI61" s="348">
        <v>1.0111E-2</v>
      </c>
      <c r="BJ61" s="348">
        <v>2.1289889999999998</v>
      </c>
      <c r="BK61" s="373"/>
      <c r="BL61" s="372" t="s">
        <v>1168</v>
      </c>
      <c r="BM61" s="372" t="s">
        <v>1169</v>
      </c>
      <c r="BN61" s="372" t="s">
        <v>1170</v>
      </c>
      <c r="BO61" s="372" t="s">
        <v>1171</v>
      </c>
      <c r="BP61" s="372" t="s">
        <v>1172</v>
      </c>
      <c r="BQ61" s="373"/>
      <c r="BR61" s="354" t="s">
        <v>463</v>
      </c>
    </row>
    <row r="62" spans="1:70" s="107" customFormat="1" x14ac:dyDescent="0.25">
      <c r="A62" s="345" t="s">
        <v>1173</v>
      </c>
      <c r="B62" s="373"/>
      <c r="C62" s="719">
        <v>44189</v>
      </c>
      <c r="D62" s="373"/>
      <c r="E62" s="346">
        <v>370.82</v>
      </c>
      <c r="F62" s="373"/>
      <c r="G62" s="347">
        <v>17.553799999999999</v>
      </c>
      <c r="H62" s="374"/>
      <c r="I62" s="348">
        <v>-0.23300000000000001</v>
      </c>
      <c r="J62" s="348">
        <v>-0.77329999999999999</v>
      </c>
      <c r="K62" s="348">
        <v>1.4201999999999999</v>
      </c>
      <c r="L62" s="348">
        <v>6.9420999999999999</v>
      </c>
      <c r="M62" s="348">
        <v>-0.36890000000000001</v>
      </c>
      <c r="N62" s="350">
        <v>1.5932999999999999</v>
      </c>
      <c r="O62" s="348">
        <v>-0.63619999999999999</v>
      </c>
      <c r="P62" s="348">
        <v>9.8400999999999996</v>
      </c>
      <c r="Q62" s="348">
        <v>8.4280000000000008</v>
      </c>
      <c r="R62" s="348" t="s">
        <v>430</v>
      </c>
      <c r="S62" s="348">
        <v>2.4662000000000002</v>
      </c>
      <c r="T62" s="348">
        <v>14.832000000000001</v>
      </c>
      <c r="U62" s="348">
        <v>-2.9083000000000001</v>
      </c>
      <c r="V62" s="348">
        <v>1.7824</v>
      </c>
      <c r="W62" s="348">
        <v>0.90480000000000005</v>
      </c>
      <c r="X62" s="348">
        <v>10.4945</v>
      </c>
      <c r="Y62" s="374"/>
      <c r="Z62" s="346">
        <v>18</v>
      </c>
      <c r="AA62" s="346">
        <v>16</v>
      </c>
      <c r="AB62" s="346">
        <v>15</v>
      </c>
      <c r="AC62" s="346">
        <v>8</v>
      </c>
      <c r="AD62" s="346">
        <v>10</v>
      </c>
      <c r="AE62" s="346">
        <v>13</v>
      </c>
      <c r="AF62" s="346">
        <v>15</v>
      </c>
      <c r="AG62" s="346">
        <v>12</v>
      </c>
      <c r="AH62" s="346">
        <v>12</v>
      </c>
      <c r="AI62" s="346" t="s">
        <v>430</v>
      </c>
      <c r="AJ62" s="346">
        <v>17</v>
      </c>
      <c r="AK62" s="346">
        <v>5</v>
      </c>
      <c r="AL62" s="346">
        <v>13</v>
      </c>
      <c r="AM62" s="346">
        <v>13</v>
      </c>
      <c r="AN62" s="346">
        <v>10</v>
      </c>
      <c r="AO62" s="373"/>
      <c r="AP62" s="348" t="s">
        <v>430</v>
      </c>
      <c r="AQ62" s="348" t="s">
        <v>430</v>
      </c>
      <c r="AR62" s="348">
        <v>8.0399999999999991</v>
      </c>
      <c r="AS62" s="348">
        <v>3.78</v>
      </c>
      <c r="AT62" s="348">
        <v>3.77</v>
      </c>
      <c r="AU62" s="351"/>
      <c r="AV62" s="346" t="s">
        <v>430</v>
      </c>
      <c r="AW62" s="346" t="s">
        <v>430</v>
      </c>
      <c r="AX62" s="346">
        <v>10</v>
      </c>
      <c r="AY62" s="346">
        <v>13</v>
      </c>
      <c r="AZ62" s="346">
        <v>12</v>
      </c>
      <c r="BA62" s="362"/>
      <c r="BB62" s="348">
        <v>14.0788071104172</v>
      </c>
      <c r="BC62" s="375">
        <v>1.03970076558901</v>
      </c>
      <c r="BD62" s="375">
        <v>2.9740799557174801E-2</v>
      </c>
      <c r="BE62" s="375">
        <v>-8.5403228756465305E-2</v>
      </c>
      <c r="BF62" s="374"/>
      <c r="BG62" s="348">
        <v>84.421199999999999</v>
      </c>
      <c r="BH62" s="348">
        <v>5.8237300000000003</v>
      </c>
      <c r="BI62" s="348">
        <v>7.1461600000000001</v>
      </c>
      <c r="BJ62" s="348">
        <v>2.6089099999999998</v>
      </c>
      <c r="BK62" s="373"/>
      <c r="BL62" s="372" t="s">
        <v>1135</v>
      </c>
      <c r="BM62" s="372" t="s">
        <v>1174</v>
      </c>
      <c r="BN62" s="372" t="s">
        <v>1175</v>
      </c>
      <c r="BO62" s="372" t="s">
        <v>1176</v>
      </c>
      <c r="BP62" s="372" t="s">
        <v>1177</v>
      </c>
      <c r="BQ62" s="373"/>
      <c r="BR62" s="354" t="s">
        <v>611</v>
      </c>
    </row>
    <row r="63" spans="1:70" s="107" customFormat="1" x14ac:dyDescent="0.25">
      <c r="A63" s="345" t="s">
        <v>1178</v>
      </c>
      <c r="B63" s="373"/>
      <c r="C63" s="719">
        <v>44376</v>
      </c>
      <c r="D63" s="373"/>
      <c r="E63" s="346">
        <v>227.02</v>
      </c>
      <c r="F63" s="373"/>
      <c r="G63" s="347">
        <v>16.920000000000002</v>
      </c>
      <c r="H63" s="374"/>
      <c r="I63" s="348">
        <v>5.91E-2</v>
      </c>
      <c r="J63" s="348">
        <v>0.1183</v>
      </c>
      <c r="K63" s="348">
        <v>1.1356999999999999</v>
      </c>
      <c r="L63" s="348">
        <v>5.4206000000000003</v>
      </c>
      <c r="M63" s="348">
        <v>1.3781000000000001</v>
      </c>
      <c r="N63" s="350">
        <v>7.9770000000000003</v>
      </c>
      <c r="O63" s="348">
        <v>2.2612000000000001</v>
      </c>
      <c r="P63" s="348">
        <v>13.500299999999999</v>
      </c>
      <c r="Q63" s="348">
        <v>10.069699999999999</v>
      </c>
      <c r="R63" s="348" t="s">
        <v>430</v>
      </c>
      <c r="S63" s="348">
        <v>1.9892000000000001</v>
      </c>
      <c r="T63" s="348">
        <v>14.867599999999999</v>
      </c>
      <c r="U63" s="348">
        <v>1.4997</v>
      </c>
      <c r="V63" s="348">
        <v>6.6162999999999998</v>
      </c>
      <c r="W63" s="348">
        <v>1.5606</v>
      </c>
      <c r="X63" s="348">
        <v>10.804399999999999</v>
      </c>
      <c r="Y63" s="374"/>
      <c r="Z63" s="346">
        <v>3</v>
      </c>
      <c r="AA63" s="346">
        <v>2</v>
      </c>
      <c r="AB63" s="346">
        <v>17</v>
      </c>
      <c r="AC63" s="346">
        <v>18</v>
      </c>
      <c r="AD63" s="346">
        <v>4</v>
      </c>
      <c r="AE63" s="346">
        <v>3</v>
      </c>
      <c r="AF63" s="346">
        <v>5</v>
      </c>
      <c r="AG63" s="346">
        <v>5</v>
      </c>
      <c r="AH63" s="346">
        <v>6</v>
      </c>
      <c r="AI63" s="346" t="s">
        <v>430</v>
      </c>
      <c r="AJ63" s="346">
        <v>18</v>
      </c>
      <c r="AK63" s="346">
        <v>4</v>
      </c>
      <c r="AL63" s="346">
        <v>4</v>
      </c>
      <c r="AM63" s="346">
        <v>4</v>
      </c>
      <c r="AN63" s="346">
        <v>2</v>
      </c>
      <c r="AO63" s="373"/>
      <c r="AP63" s="348" t="s">
        <v>430</v>
      </c>
      <c r="AQ63" s="348" t="s">
        <v>430</v>
      </c>
      <c r="AR63" s="348">
        <v>10.82</v>
      </c>
      <c r="AS63" s="348">
        <v>7.15</v>
      </c>
      <c r="AT63" s="348">
        <v>8.06</v>
      </c>
      <c r="AU63" s="351"/>
      <c r="AV63" s="346" t="s">
        <v>430</v>
      </c>
      <c r="AW63" s="346" t="s">
        <v>430</v>
      </c>
      <c r="AX63" s="346">
        <v>4</v>
      </c>
      <c r="AY63" s="346">
        <v>6</v>
      </c>
      <c r="AZ63" s="346">
        <v>4</v>
      </c>
      <c r="BA63" s="362"/>
      <c r="BB63" s="348">
        <v>14.818913934919401</v>
      </c>
      <c r="BC63" s="375">
        <v>1.07033924927621</v>
      </c>
      <c r="BD63" s="375">
        <v>4.75866073845101E-2</v>
      </c>
      <c r="BE63" s="375">
        <v>0.186207992906532</v>
      </c>
      <c r="BF63" s="374"/>
      <c r="BG63" s="348">
        <v>83.066299999999998</v>
      </c>
      <c r="BH63" s="348">
        <v>4.0592199999999998</v>
      </c>
      <c r="BI63" s="348">
        <v>11.045299999999999</v>
      </c>
      <c r="BJ63" s="348">
        <v>1.82918</v>
      </c>
      <c r="BK63" s="373"/>
      <c r="BL63" s="372" t="s">
        <v>1179</v>
      </c>
      <c r="BM63" s="372" t="s">
        <v>1180</v>
      </c>
      <c r="BN63" s="372" t="s">
        <v>1181</v>
      </c>
      <c r="BO63" s="372" t="s">
        <v>1182</v>
      </c>
      <c r="BP63" s="372" t="s">
        <v>672</v>
      </c>
      <c r="BQ63" s="373"/>
      <c r="BR63" s="354" t="s">
        <v>476</v>
      </c>
    </row>
    <row r="64" spans="1:70" s="107" customFormat="1" x14ac:dyDescent="0.25">
      <c r="A64" s="345" t="s">
        <v>1183</v>
      </c>
      <c r="B64" s="373"/>
      <c r="C64" s="719">
        <v>40949</v>
      </c>
      <c r="D64" s="373"/>
      <c r="E64" s="346">
        <v>137.13</v>
      </c>
      <c r="F64" s="373"/>
      <c r="G64" s="347">
        <v>43.61</v>
      </c>
      <c r="H64" s="374"/>
      <c r="I64" s="348">
        <v>-9.1600000000000001E-2</v>
      </c>
      <c r="J64" s="348">
        <v>-0.47920000000000001</v>
      </c>
      <c r="K64" s="348">
        <v>1.395</v>
      </c>
      <c r="L64" s="348">
        <v>6.4177999999999997</v>
      </c>
      <c r="M64" s="348">
        <v>-1.0438000000000001</v>
      </c>
      <c r="N64" s="350">
        <v>2.8294999999999999</v>
      </c>
      <c r="O64" s="348">
        <v>1.8865000000000001</v>
      </c>
      <c r="P64" s="348">
        <v>11.514200000000001</v>
      </c>
      <c r="Q64" s="348">
        <v>9.4726999999999997</v>
      </c>
      <c r="R64" s="348">
        <v>10.5932</v>
      </c>
      <c r="S64" s="348">
        <v>2.4912000000000001</v>
      </c>
      <c r="T64" s="348">
        <v>12.9208</v>
      </c>
      <c r="U64" s="348">
        <v>-1.5130999999999999</v>
      </c>
      <c r="V64" s="348">
        <v>2.0832999999999999</v>
      </c>
      <c r="W64" s="348">
        <v>0.5534</v>
      </c>
      <c r="X64" s="348">
        <v>10.678599999999999</v>
      </c>
      <c r="Y64" s="374"/>
      <c r="Z64" s="346">
        <v>11</v>
      </c>
      <c r="AA64" s="346">
        <v>9</v>
      </c>
      <c r="AB64" s="346">
        <v>16</v>
      </c>
      <c r="AC64" s="346">
        <v>11</v>
      </c>
      <c r="AD64" s="346">
        <v>11</v>
      </c>
      <c r="AE64" s="346">
        <v>11</v>
      </c>
      <c r="AF64" s="346">
        <v>8</v>
      </c>
      <c r="AG64" s="346">
        <v>9</v>
      </c>
      <c r="AH64" s="346">
        <v>9</v>
      </c>
      <c r="AI64" s="346">
        <v>7</v>
      </c>
      <c r="AJ64" s="346">
        <v>15</v>
      </c>
      <c r="AK64" s="346">
        <v>11</v>
      </c>
      <c r="AL64" s="346">
        <v>10</v>
      </c>
      <c r="AM64" s="346">
        <v>12</v>
      </c>
      <c r="AN64" s="346">
        <v>13</v>
      </c>
      <c r="AO64" s="373"/>
      <c r="AP64" s="348">
        <v>10.52</v>
      </c>
      <c r="AQ64" s="348">
        <v>10.91</v>
      </c>
      <c r="AR64" s="348">
        <v>9.16</v>
      </c>
      <c r="AS64" s="348">
        <v>5.55</v>
      </c>
      <c r="AT64" s="348">
        <v>3.87</v>
      </c>
      <c r="AU64" s="351"/>
      <c r="AV64" s="346">
        <v>8</v>
      </c>
      <c r="AW64" s="346">
        <v>8</v>
      </c>
      <c r="AX64" s="346">
        <v>9</v>
      </c>
      <c r="AY64" s="346">
        <v>9</v>
      </c>
      <c r="AZ64" s="346">
        <v>11</v>
      </c>
      <c r="BA64" s="362"/>
      <c r="BB64" s="348">
        <v>14.6813667456262</v>
      </c>
      <c r="BC64" s="375">
        <v>1.08654290284584</v>
      </c>
      <c r="BD64" s="375">
        <v>3.4605615225470197E-2</v>
      </c>
      <c r="BE64" s="375">
        <v>-1.87727599067148E-2</v>
      </c>
      <c r="BF64" s="374"/>
      <c r="BG64" s="348">
        <v>87.813900000000004</v>
      </c>
      <c r="BH64" s="348">
        <v>6.0063000000000004</v>
      </c>
      <c r="BI64" s="348">
        <v>1.6070599999999999</v>
      </c>
      <c r="BJ64" s="348">
        <v>4.5727399999999996</v>
      </c>
      <c r="BK64" s="373"/>
      <c r="BL64" s="372" t="s">
        <v>1184</v>
      </c>
      <c r="BM64" s="372" t="s">
        <v>1185</v>
      </c>
      <c r="BN64" s="372" t="s">
        <v>1186</v>
      </c>
      <c r="BO64" s="372" t="s">
        <v>1187</v>
      </c>
      <c r="BP64" s="372" t="s">
        <v>1188</v>
      </c>
      <c r="BQ64" s="373"/>
      <c r="BR64" s="354" t="s">
        <v>1189</v>
      </c>
    </row>
    <row r="65" spans="1:70" s="107" customFormat="1" x14ac:dyDescent="0.25">
      <c r="A65" s="345" t="s">
        <v>1190</v>
      </c>
      <c r="B65" s="373"/>
      <c r="C65" s="719">
        <v>45741</v>
      </c>
      <c r="D65" s="373"/>
      <c r="E65" s="346">
        <v>97.45</v>
      </c>
      <c r="F65" s="373"/>
      <c r="G65" s="347">
        <v>9.0299999999999994</v>
      </c>
      <c r="H65" s="374"/>
      <c r="I65" s="348">
        <v>-0.221</v>
      </c>
      <c r="J65" s="348">
        <v>0</v>
      </c>
      <c r="K65" s="348">
        <v>0.66890000000000005</v>
      </c>
      <c r="L65" s="348">
        <v>-0.33110000000000001</v>
      </c>
      <c r="M65" s="348">
        <v>-2.0607000000000002</v>
      </c>
      <c r="N65" s="350">
        <v>-6.9071999999999996</v>
      </c>
      <c r="O65" s="348" t="s">
        <v>430</v>
      </c>
      <c r="P65" s="348" t="s">
        <v>430</v>
      </c>
      <c r="Q65" s="348" t="s">
        <v>430</v>
      </c>
      <c r="R65" s="348" t="s">
        <v>430</v>
      </c>
      <c r="S65" s="348">
        <v>0.78120000000000001</v>
      </c>
      <c r="T65" s="348">
        <v>2.2650000000000001</v>
      </c>
      <c r="U65" s="348">
        <v>-4.0382999999999996</v>
      </c>
      <c r="V65" s="348">
        <v>-4.3432000000000004</v>
      </c>
      <c r="W65" s="348">
        <v>1.0066999999999999</v>
      </c>
      <c r="X65" s="348">
        <v>-7.0956999999999999</v>
      </c>
      <c r="Y65" s="374"/>
      <c r="Z65" s="346">
        <v>17</v>
      </c>
      <c r="AA65" s="346">
        <v>4</v>
      </c>
      <c r="AB65" s="346">
        <v>18</v>
      </c>
      <c r="AC65" s="346">
        <v>19</v>
      </c>
      <c r="AD65" s="346">
        <v>17</v>
      </c>
      <c r="AE65" s="346">
        <v>18</v>
      </c>
      <c r="AF65" s="346" t="s">
        <v>430</v>
      </c>
      <c r="AG65" s="346" t="s">
        <v>430</v>
      </c>
      <c r="AH65" s="346" t="s">
        <v>430</v>
      </c>
      <c r="AI65" s="346" t="s">
        <v>430</v>
      </c>
      <c r="AJ65" s="346">
        <v>19</v>
      </c>
      <c r="AK65" s="346">
        <v>19</v>
      </c>
      <c r="AL65" s="346">
        <v>16</v>
      </c>
      <c r="AM65" s="346">
        <v>18</v>
      </c>
      <c r="AN65" s="346">
        <v>7</v>
      </c>
      <c r="AO65" s="373"/>
      <c r="AP65" s="348" t="s">
        <v>430</v>
      </c>
      <c r="AQ65" s="348" t="s">
        <v>430</v>
      </c>
      <c r="AR65" s="348" t="s">
        <v>430</v>
      </c>
      <c r="AS65" s="348" t="s">
        <v>430</v>
      </c>
      <c r="AT65" s="348">
        <v>-4.33</v>
      </c>
      <c r="AU65" s="351"/>
      <c r="AV65" s="346" t="s">
        <v>430</v>
      </c>
      <c r="AW65" s="346" t="s">
        <v>430</v>
      </c>
      <c r="AX65" s="346" t="s">
        <v>430</v>
      </c>
      <c r="AY65" s="346" t="s">
        <v>430</v>
      </c>
      <c r="AZ65" s="346">
        <v>18</v>
      </c>
      <c r="BA65" s="362"/>
      <c r="BB65" s="348">
        <v>6.5107037007642701</v>
      </c>
      <c r="BC65" s="375">
        <v>0.29186904803429797</v>
      </c>
      <c r="BD65" s="375">
        <v>-0.149950035504722</v>
      </c>
      <c r="BE65" s="375">
        <v>-1.0591044356103501</v>
      </c>
      <c r="BF65" s="374"/>
      <c r="BG65" s="348">
        <v>73.453699999999998</v>
      </c>
      <c r="BH65" s="348">
        <v>2.9798800000000001</v>
      </c>
      <c r="BI65" s="348" t="s">
        <v>430</v>
      </c>
      <c r="BJ65" s="348">
        <v>23.566420000000001</v>
      </c>
      <c r="BK65" s="373"/>
      <c r="BL65" s="372" t="s">
        <v>1191</v>
      </c>
      <c r="BM65" s="372" t="s">
        <v>1192</v>
      </c>
      <c r="BN65" s="372" t="s">
        <v>1193</v>
      </c>
      <c r="BO65" s="372" t="s">
        <v>1194</v>
      </c>
      <c r="BP65" s="372" t="s">
        <v>1195</v>
      </c>
      <c r="BQ65" s="373"/>
      <c r="BR65" s="354" t="s">
        <v>463</v>
      </c>
    </row>
    <row r="66" spans="1:70" s="107" customFormat="1" x14ac:dyDescent="0.25">
      <c r="A66" s="345" t="s">
        <v>1196</v>
      </c>
      <c r="B66" s="373"/>
      <c r="C66" s="719">
        <v>34915</v>
      </c>
      <c r="D66" s="373"/>
      <c r="E66" s="346">
        <v>57.560299999999998</v>
      </c>
      <c r="F66" s="373"/>
      <c r="G66" s="347">
        <v>167.79</v>
      </c>
      <c r="H66" s="374"/>
      <c r="I66" s="348">
        <v>-0.1072</v>
      </c>
      <c r="J66" s="348">
        <v>-0.79820000000000002</v>
      </c>
      <c r="K66" s="348">
        <v>5.1117999999999997</v>
      </c>
      <c r="L66" s="348">
        <v>9.7957999999999998</v>
      </c>
      <c r="M66" s="348">
        <v>5.2436999999999996</v>
      </c>
      <c r="N66" s="350">
        <v>7.9729999999999999</v>
      </c>
      <c r="O66" s="348">
        <v>3.4483999999999999</v>
      </c>
      <c r="P66" s="348">
        <v>14.148300000000001</v>
      </c>
      <c r="Q66" s="348">
        <v>11.010400000000001</v>
      </c>
      <c r="R66" s="348">
        <v>10.0579</v>
      </c>
      <c r="S66" s="348">
        <v>8.8909000000000002</v>
      </c>
      <c r="T66" s="348">
        <v>16.7316</v>
      </c>
      <c r="U66" s="348">
        <v>3.2681</v>
      </c>
      <c r="V66" s="348">
        <v>8.5176999999999996</v>
      </c>
      <c r="W66" s="348">
        <v>0.99919999999999998</v>
      </c>
      <c r="X66" s="348">
        <v>9.5874000000000006</v>
      </c>
      <c r="Y66" s="374"/>
      <c r="Z66" s="346">
        <v>13</v>
      </c>
      <c r="AA66" s="346">
        <v>18</v>
      </c>
      <c r="AB66" s="346">
        <v>1</v>
      </c>
      <c r="AC66" s="346">
        <v>2</v>
      </c>
      <c r="AD66" s="346">
        <v>3</v>
      </c>
      <c r="AE66" s="346">
        <v>4</v>
      </c>
      <c r="AF66" s="346">
        <v>4</v>
      </c>
      <c r="AG66" s="346">
        <v>2</v>
      </c>
      <c r="AH66" s="346">
        <v>5</v>
      </c>
      <c r="AI66" s="346">
        <v>8</v>
      </c>
      <c r="AJ66" s="346">
        <v>1</v>
      </c>
      <c r="AK66" s="346">
        <v>3</v>
      </c>
      <c r="AL66" s="346">
        <v>3</v>
      </c>
      <c r="AM66" s="346">
        <v>1</v>
      </c>
      <c r="AN66" s="346">
        <v>8</v>
      </c>
      <c r="AO66" s="373"/>
      <c r="AP66" s="348">
        <v>11.65</v>
      </c>
      <c r="AQ66" s="348">
        <v>13</v>
      </c>
      <c r="AR66" s="348">
        <v>11.69</v>
      </c>
      <c r="AS66" s="348">
        <v>8.9499999999999993</v>
      </c>
      <c r="AT66" s="348">
        <v>14.13</v>
      </c>
      <c r="AU66" s="351"/>
      <c r="AV66" s="346">
        <v>7</v>
      </c>
      <c r="AW66" s="346">
        <v>3</v>
      </c>
      <c r="AX66" s="346">
        <v>2</v>
      </c>
      <c r="AY66" s="346">
        <v>2</v>
      </c>
      <c r="AZ66" s="346">
        <v>1</v>
      </c>
      <c r="BA66" s="362"/>
      <c r="BB66" s="348">
        <v>12.776846601718599</v>
      </c>
      <c r="BC66" s="375">
        <v>0.90848797354208599</v>
      </c>
      <c r="BD66" s="375">
        <v>5.9681517074041901E-2</v>
      </c>
      <c r="BE66" s="375">
        <v>0.316624725796469</v>
      </c>
      <c r="BF66" s="374"/>
      <c r="BG66" s="348">
        <v>82.303600000000003</v>
      </c>
      <c r="BH66" s="348">
        <v>5.8776200000000003</v>
      </c>
      <c r="BI66" s="348">
        <v>11.180899999999999</v>
      </c>
      <c r="BJ66" s="348">
        <v>0.63788</v>
      </c>
      <c r="BK66" s="373"/>
      <c r="BL66" s="372" t="s">
        <v>1197</v>
      </c>
      <c r="BM66" s="372" t="s">
        <v>1198</v>
      </c>
      <c r="BN66" s="372" t="s">
        <v>1199</v>
      </c>
      <c r="BO66" s="372" t="s">
        <v>1200</v>
      </c>
      <c r="BP66" s="372" t="s">
        <v>1201</v>
      </c>
      <c r="BQ66" s="373"/>
      <c r="BR66" s="354" t="s">
        <v>910</v>
      </c>
    </row>
    <row r="67" spans="1:70" x14ac:dyDescent="0.25">
      <c r="A67" s="36" t="s">
        <v>93</v>
      </c>
      <c r="B67" s="43"/>
      <c r="C67" s="720"/>
      <c r="D67" s="43"/>
      <c r="E67" s="51"/>
      <c r="F67" s="43"/>
      <c r="G67" s="55"/>
      <c r="H67" s="66"/>
      <c r="I67" s="59">
        <v>-8.3199999999999996E-2</v>
      </c>
      <c r="J67" s="59">
        <v>-0.46400000000000002</v>
      </c>
      <c r="K67" s="59">
        <v>1.9501999999999999</v>
      </c>
      <c r="L67" s="59">
        <v>6.6657999999999999</v>
      </c>
      <c r="M67" s="59">
        <v>0.30059999999999998</v>
      </c>
      <c r="N67" s="70">
        <v>3.2698999999999998</v>
      </c>
      <c r="O67" s="59">
        <v>1.6355</v>
      </c>
      <c r="P67" s="59">
        <v>11.5337</v>
      </c>
      <c r="Q67" s="59">
        <v>9.6410999999999998</v>
      </c>
      <c r="R67" s="59">
        <v>11.154500000000001</v>
      </c>
      <c r="S67" s="59">
        <v>3.4578000000000002</v>
      </c>
      <c r="T67" s="59">
        <v>13.6006</v>
      </c>
      <c r="U67" s="59">
        <v>-1.1005</v>
      </c>
      <c r="V67" s="59">
        <v>3.3142999999999998</v>
      </c>
      <c r="W67" s="59">
        <v>0.871</v>
      </c>
      <c r="X67" s="59">
        <v>9.4471000000000007</v>
      </c>
      <c r="Y67" s="66"/>
      <c r="Z67" s="51">
        <v>19</v>
      </c>
      <c r="AA67" s="51">
        <v>19</v>
      </c>
      <c r="AB67" s="51">
        <v>19</v>
      </c>
      <c r="AC67" s="51">
        <v>19</v>
      </c>
      <c r="AD67" s="51">
        <v>19</v>
      </c>
      <c r="AE67" s="51">
        <v>18</v>
      </c>
      <c r="AF67" s="51">
        <v>16</v>
      </c>
      <c r="AG67" s="51">
        <v>16</v>
      </c>
      <c r="AH67" s="51">
        <v>14</v>
      </c>
      <c r="AI67" s="51">
        <v>10</v>
      </c>
      <c r="AJ67" s="51">
        <v>19</v>
      </c>
      <c r="AK67" s="51">
        <v>19</v>
      </c>
      <c r="AL67" s="51">
        <v>18</v>
      </c>
      <c r="AM67" s="51">
        <v>18</v>
      </c>
      <c r="AN67" s="51">
        <v>19</v>
      </c>
      <c r="AO67" s="43"/>
      <c r="AP67" s="59">
        <v>11.634</v>
      </c>
      <c r="AQ67" s="59">
        <v>11.668333333333299</v>
      </c>
      <c r="AR67" s="59">
        <v>9.4392857142857096</v>
      </c>
      <c r="AS67" s="59">
        <v>5.9862500000000001</v>
      </c>
      <c r="AT67" s="59">
        <v>5.4661111111111103</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0.1278</v>
      </c>
      <c r="J68" s="60">
        <v>0.3639</v>
      </c>
      <c r="K68" s="60">
        <v>5.1117999999999997</v>
      </c>
      <c r="L68" s="60">
        <v>10.2849</v>
      </c>
      <c r="M68" s="60">
        <v>6.6623999999999999</v>
      </c>
      <c r="N68" s="71">
        <v>8.5922999999999998</v>
      </c>
      <c r="O68" s="60">
        <v>5.0166000000000004</v>
      </c>
      <c r="P68" s="60">
        <v>14.452400000000001</v>
      </c>
      <c r="Q68" s="60">
        <v>11.5741</v>
      </c>
      <c r="R68" s="60">
        <v>12.460599999999999</v>
      </c>
      <c r="S68" s="60">
        <v>8.8909000000000002</v>
      </c>
      <c r="T68" s="60">
        <v>22.852499999999999</v>
      </c>
      <c r="U68" s="60">
        <v>4.9957000000000003</v>
      </c>
      <c r="V68" s="60">
        <v>8.5176999999999996</v>
      </c>
      <c r="W68" s="60">
        <v>1.5672999999999999</v>
      </c>
      <c r="X68" s="60">
        <v>17.813400000000001</v>
      </c>
      <c r="Y68" s="67"/>
      <c r="Z68" s="52"/>
      <c r="AA68" s="52"/>
      <c r="AB68" s="52"/>
      <c r="AC68" s="52"/>
      <c r="AD68" s="52"/>
      <c r="AE68" s="52"/>
      <c r="AF68" s="52"/>
      <c r="AG68" s="52"/>
      <c r="AH68" s="52"/>
      <c r="AI68" s="52"/>
      <c r="AJ68" s="52"/>
      <c r="AK68" s="52"/>
      <c r="AL68" s="52"/>
      <c r="AM68" s="52"/>
      <c r="AN68" s="52"/>
      <c r="AO68" s="44"/>
      <c r="AP68" s="60">
        <v>13.61</v>
      </c>
      <c r="AQ68" s="60">
        <v>14.46</v>
      </c>
      <c r="AR68" s="60">
        <v>12.66</v>
      </c>
      <c r="AS68" s="60">
        <v>9.9</v>
      </c>
      <c r="AT68" s="60">
        <v>14.13</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-0.41720000000000002</v>
      </c>
      <c r="J69" s="60">
        <v>-1.3076000000000001</v>
      </c>
      <c r="K69" s="60">
        <v>-9.8900000000000002E-2</v>
      </c>
      <c r="L69" s="60">
        <v>-0.33110000000000001</v>
      </c>
      <c r="M69" s="60">
        <v>-3.673</v>
      </c>
      <c r="N69" s="71">
        <v>-6.9071999999999996</v>
      </c>
      <c r="O69" s="60">
        <v>-1.4176</v>
      </c>
      <c r="P69" s="60">
        <v>7.6296999999999997</v>
      </c>
      <c r="Q69" s="60">
        <v>6.8234000000000004</v>
      </c>
      <c r="R69" s="60">
        <v>9.5523000000000007</v>
      </c>
      <c r="S69" s="60">
        <v>0.78120000000000001</v>
      </c>
      <c r="T69" s="60">
        <v>2.2650000000000001</v>
      </c>
      <c r="U69" s="60">
        <v>-5.6440999999999999</v>
      </c>
      <c r="V69" s="60">
        <v>-4.3432000000000004</v>
      </c>
      <c r="W69" s="60">
        <v>0.1696</v>
      </c>
      <c r="X69" s="60">
        <v>-7.0956999999999999</v>
      </c>
      <c r="Y69" s="67"/>
      <c r="Z69" s="52"/>
      <c r="AA69" s="52"/>
      <c r="AB69" s="52"/>
      <c r="AC69" s="52"/>
      <c r="AD69" s="52"/>
      <c r="AE69" s="52"/>
      <c r="AF69" s="52"/>
      <c r="AG69" s="52"/>
      <c r="AH69" s="52"/>
      <c r="AI69" s="52"/>
      <c r="AJ69" s="52"/>
      <c r="AK69" s="52"/>
      <c r="AL69" s="52"/>
      <c r="AM69" s="52"/>
      <c r="AN69" s="52"/>
      <c r="AO69" s="44"/>
      <c r="AP69" s="60">
        <v>9.5399999999999991</v>
      </c>
      <c r="AQ69" s="60">
        <v>9.06</v>
      </c>
      <c r="AR69" s="60">
        <v>6.59</v>
      </c>
      <c r="AS69" s="60">
        <v>3.45</v>
      </c>
      <c r="AT69" s="60">
        <v>-4.33</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-8.7599999999999997E-2</v>
      </c>
      <c r="J70" s="61">
        <v>-0.55500000000000005</v>
      </c>
      <c r="K70" s="61">
        <v>1.6877</v>
      </c>
      <c r="L70" s="61">
        <v>6.6016000000000004</v>
      </c>
      <c r="M70" s="61">
        <v>-0.36890000000000001</v>
      </c>
      <c r="N70" s="72">
        <v>3.7061000000000002</v>
      </c>
      <c r="O70" s="61">
        <v>1.5303</v>
      </c>
      <c r="P70" s="61">
        <v>11.5527</v>
      </c>
      <c r="Q70" s="61">
        <v>9.9717000000000002</v>
      </c>
      <c r="R70" s="61">
        <v>11.232699999999999</v>
      </c>
      <c r="S70" s="61">
        <v>3.2625000000000002</v>
      </c>
      <c r="T70" s="61">
        <v>12.9932</v>
      </c>
      <c r="U70" s="61">
        <v>-1.5130999999999999</v>
      </c>
      <c r="V70" s="61">
        <v>3.5743999999999998</v>
      </c>
      <c r="W70" s="61">
        <v>0.90480000000000005</v>
      </c>
      <c r="X70" s="61">
        <v>10.804399999999999</v>
      </c>
      <c r="Y70" s="68"/>
      <c r="Z70" s="53"/>
      <c r="AA70" s="53"/>
      <c r="AB70" s="53"/>
      <c r="AC70" s="53"/>
      <c r="AD70" s="53"/>
      <c r="AE70" s="53"/>
      <c r="AF70" s="53"/>
      <c r="AG70" s="53"/>
      <c r="AH70" s="53"/>
      <c r="AI70" s="53"/>
      <c r="AJ70" s="53"/>
      <c r="AK70" s="53"/>
      <c r="AL70" s="53"/>
      <c r="AM70" s="53"/>
      <c r="AN70" s="53"/>
      <c r="AO70" s="45"/>
      <c r="AP70" s="61">
        <v>11.73</v>
      </c>
      <c r="AQ70" s="61">
        <v>11.93</v>
      </c>
      <c r="AR70" s="61">
        <v>9.5299999999999994</v>
      </c>
      <c r="AS70" s="61">
        <v>5.76</v>
      </c>
      <c r="AT70" s="61">
        <v>5.46</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1202</v>
      </c>
      <c r="B72" s="402"/>
      <c r="C72" s="724">
        <v>44784</v>
      </c>
      <c r="D72" s="402"/>
      <c r="E72" s="403">
        <v>3667.58</v>
      </c>
      <c r="F72" s="402"/>
      <c r="G72" s="404">
        <v>16.999099999999999</v>
      </c>
      <c r="H72" s="406"/>
      <c r="I72" s="405">
        <v>-0.16500000000000001</v>
      </c>
      <c r="J72" s="405">
        <v>-0.74680000000000002</v>
      </c>
      <c r="K72" s="405">
        <v>2.29E-2</v>
      </c>
      <c r="L72" s="405">
        <v>8.9288000000000007</v>
      </c>
      <c r="M72" s="405">
        <v>7.4301000000000004</v>
      </c>
      <c r="N72" s="407">
        <v>10.1884</v>
      </c>
      <c r="O72" s="405">
        <v>3.4411999999999998</v>
      </c>
      <c r="P72" s="405">
        <v>15.449199999999999</v>
      </c>
      <c r="Q72" s="405" t="s">
        <v>430</v>
      </c>
      <c r="R72" s="405" t="s">
        <v>430</v>
      </c>
      <c r="S72" s="405">
        <v>2.7161</v>
      </c>
      <c r="T72" s="405">
        <v>23.515699999999999</v>
      </c>
      <c r="U72" s="405">
        <v>5.9352</v>
      </c>
      <c r="V72" s="405">
        <v>9.3379999999999992</v>
      </c>
      <c r="W72" s="405">
        <v>0.33700000000000002</v>
      </c>
      <c r="X72" s="405">
        <v>14.1533</v>
      </c>
      <c r="Y72" s="406"/>
      <c r="Z72" s="403">
        <v>16</v>
      </c>
      <c r="AA72" s="403">
        <v>18</v>
      </c>
      <c r="AB72" s="403">
        <v>20</v>
      </c>
      <c r="AC72" s="403">
        <v>3</v>
      </c>
      <c r="AD72" s="403">
        <v>1</v>
      </c>
      <c r="AE72" s="403">
        <v>1</v>
      </c>
      <c r="AF72" s="403">
        <v>6</v>
      </c>
      <c r="AG72" s="403">
        <v>2</v>
      </c>
      <c r="AH72" s="403" t="s">
        <v>430</v>
      </c>
      <c r="AI72" s="403" t="s">
        <v>430</v>
      </c>
      <c r="AJ72" s="403">
        <v>15</v>
      </c>
      <c r="AK72" s="403">
        <v>1</v>
      </c>
      <c r="AL72" s="403">
        <v>1</v>
      </c>
      <c r="AM72" s="403">
        <v>1</v>
      </c>
      <c r="AN72" s="403">
        <v>19</v>
      </c>
      <c r="AO72" s="402"/>
      <c r="AP72" s="405" t="s">
        <v>430</v>
      </c>
      <c r="AQ72" s="405" t="s">
        <v>430</v>
      </c>
      <c r="AR72" s="405" t="s">
        <v>430</v>
      </c>
      <c r="AS72" s="405">
        <v>9.57</v>
      </c>
      <c r="AT72" s="405">
        <v>15.2</v>
      </c>
      <c r="AU72" s="408"/>
      <c r="AV72" s="403" t="s">
        <v>430</v>
      </c>
      <c r="AW72" s="403" t="s">
        <v>430</v>
      </c>
      <c r="AX72" s="403" t="s">
        <v>430</v>
      </c>
      <c r="AY72" s="403">
        <v>3</v>
      </c>
      <c r="AZ72" s="403">
        <v>1</v>
      </c>
      <c r="BA72" s="409"/>
      <c r="BB72" s="405">
        <v>14.4813776621926</v>
      </c>
      <c r="BC72" s="410">
        <v>0.98961919138228005</v>
      </c>
      <c r="BD72" s="410">
        <v>6.0760441469771997E-2</v>
      </c>
      <c r="BE72" s="410">
        <v>0.40005967138876902</v>
      </c>
      <c r="BF72" s="406"/>
      <c r="BG72" s="405">
        <v>55.021900000000002</v>
      </c>
      <c r="BH72" s="405">
        <v>6.0398500000000004</v>
      </c>
      <c r="BI72" s="405">
        <v>6.7149900000000002</v>
      </c>
      <c r="BJ72" s="405">
        <v>32.223260000000003</v>
      </c>
      <c r="BK72" s="402"/>
      <c r="BL72" s="401" t="s">
        <v>1094</v>
      </c>
      <c r="BM72" s="401" t="s">
        <v>1095</v>
      </c>
      <c r="BN72" s="401" t="s">
        <v>1096</v>
      </c>
      <c r="BO72" s="401" t="s">
        <v>1097</v>
      </c>
      <c r="BP72" s="401" t="s">
        <v>1098</v>
      </c>
      <c r="BQ72" s="402"/>
      <c r="BR72" s="411" t="s">
        <v>548</v>
      </c>
    </row>
    <row r="73" spans="1:70" s="107" customFormat="1" x14ac:dyDescent="0.25">
      <c r="A73" s="345" t="s">
        <v>1203</v>
      </c>
      <c r="B73" s="373"/>
      <c r="C73" s="719">
        <v>41276</v>
      </c>
      <c r="D73" s="373"/>
      <c r="E73" s="346">
        <v>2664.97</v>
      </c>
      <c r="F73" s="373"/>
      <c r="G73" s="347">
        <v>264.11290000000002</v>
      </c>
      <c r="H73" s="374"/>
      <c r="I73" s="348">
        <v>-0.1368</v>
      </c>
      <c r="J73" s="348">
        <v>0.3871</v>
      </c>
      <c r="K73" s="348">
        <v>3.4961000000000002</v>
      </c>
      <c r="L73" s="348">
        <v>6.5903999999999998</v>
      </c>
      <c r="M73" s="348">
        <v>1.7591000000000001</v>
      </c>
      <c r="N73" s="350">
        <v>5.3269000000000002</v>
      </c>
      <c r="O73" s="348">
        <v>2.1701999999999999</v>
      </c>
      <c r="P73" s="348">
        <v>13.8019</v>
      </c>
      <c r="Q73" s="348">
        <v>12.4903</v>
      </c>
      <c r="R73" s="348">
        <v>13.7386</v>
      </c>
      <c r="S73" s="348">
        <v>4.5776000000000003</v>
      </c>
      <c r="T73" s="348">
        <v>14.348699999999999</v>
      </c>
      <c r="U73" s="348">
        <v>0.59399999999999997</v>
      </c>
      <c r="V73" s="348">
        <v>5.9526000000000003</v>
      </c>
      <c r="W73" s="348">
        <v>1.6111</v>
      </c>
      <c r="X73" s="348">
        <v>14.8718</v>
      </c>
      <c r="Y73" s="374"/>
      <c r="Z73" s="346">
        <v>15</v>
      </c>
      <c r="AA73" s="346">
        <v>1</v>
      </c>
      <c r="AB73" s="346">
        <v>2</v>
      </c>
      <c r="AC73" s="346">
        <v>14</v>
      </c>
      <c r="AD73" s="346">
        <v>5</v>
      </c>
      <c r="AE73" s="346">
        <v>9</v>
      </c>
      <c r="AF73" s="346">
        <v>11</v>
      </c>
      <c r="AG73" s="346">
        <v>7</v>
      </c>
      <c r="AH73" s="346">
        <v>2</v>
      </c>
      <c r="AI73" s="346">
        <v>2</v>
      </c>
      <c r="AJ73" s="346">
        <v>2</v>
      </c>
      <c r="AK73" s="346">
        <v>9</v>
      </c>
      <c r="AL73" s="346">
        <v>5</v>
      </c>
      <c r="AM73" s="346">
        <v>7</v>
      </c>
      <c r="AN73" s="346">
        <v>2</v>
      </c>
      <c r="AO73" s="373"/>
      <c r="AP73" s="348">
        <v>14.31</v>
      </c>
      <c r="AQ73" s="348">
        <v>14.27</v>
      </c>
      <c r="AR73" s="348">
        <v>12</v>
      </c>
      <c r="AS73" s="348">
        <v>7.64</v>
      </c>
      <c r="AT73" s="348">
        <v>8.58</v>
      </c>
      <c r="AU73" s="351"/>
      <c r="AV73" s="346">
        <v>2</v>
      </c>
      <c r="AW73" s="346">
        <v>3</v>
      </c>
      <c r="AX73" s="346">
        <v>4</v>
      </c>
      <c r="AY73" s="346">
        <v>7</v>
      </c>
      <c r="AZ73" s="346">
        <v>5</v>
      </c>
      <c r="BA73" s="362"/>
      <c r="BB73" s="348">
        <v>12.815355664386599</v>
      </c>
      <c r="BC73" s="375">
        <v>0.94086565486838702</v>
      </c>
      <c r="BD73" s="375">
        <v>5.6384516455572201E-2</v>
      </c>
      <c r="BE73" s="375">
        <v>0.266391460742404</v>
      </c>
      <c r="BF73" s="374"/>
      <c r="BG73" s="348">
        <v>84.872200000000007</v>
      </c>
      <c r="BH73" s="348">
        <v>11.0068</v>
      </c>
      <c r="BI73" s="348" t="s">
        <v>430</v>
      </c>
      <c r="BJ73" s="348">
        <v>4.1210000000000004</v>
      </c>
      <c r="BK73" s="373"/>
      <c r="BL73" s="372" t="s">
        <v>1100</v>
      </c>
      <c r="BM73" s="372" t="s">
        <v>713</v>
      </c>
      <c r="BN73" s="372" t="s">
        <v>1101</v>
      </c>
      <c r="BO73" s="372" t="s">
        <v>1102</v>
      </c>
      <c r="BP73" s="372" t="s">
        <v>1103</v>
      </c>
      <c r="BQ73" s="373"/>
      <c r="BR73" s="354" t="s">
        <v>463</v>
      </c>
    </row>
    <row r="74" spans="1:70" s="107" customFormat="1" x14ac:dyDescent="0.25">
      <c r="A74" s="345" t="s">
        <v>1204</v>
      </c>
      <c r="B74" s="373"/>
      <c r="C74" s="719">
        <v>41275</v>
      </c>
      <c r="D74" s="373"/>
      <c r="E74" s="346">
        <v>2188.41</v>
      </c>
      <c r="F74" s="373"/>
      <c r="G74" s="347">
        <v>92.71</v>
      </c>
      <c r="H74" s="374"/>
      <c r="I74" s="348">
        <v>1.29E-2</v>
      </c>
      <c r="J74" s="348">
        <v>-0.53320000000000001</v>
      </c>
      <c r="K74" s="348">
        <v>1.8444</v>
      </c>
      <c r="L74" s="348">
        <v>7.9241000000000001</v>
      </c>
      <c r="M74" s="348">
        <v>1.7081</v>
      </c>
      <c r="N74" s="350">
        <v>5.7018000000000004</v>
      </c>
      <c r="O74" s="348">
        <v>4.9169</v>
      </c>
      <c r="P74" s="348">
        <v>14.7738</v>
      </c>
      <c r="Q74" s="348">
        <v>12.3653</v>
      </c>
      <c r="R74" s="348">
        <v>13.460900000000001</v>
      </c>
      <c r="S74" s="348">
        <v>4.4207999999999998</v>
      </c>
      <c r="T74" s="348">
        <v>15.3109</v>
      </c>
      <c r="U74" s="348">
        <v>-6.4699999999999994E-2</v>
      </c>
      <c r="V74" s="348">
        <v>5.9566999999999997</v>
      </c>
      <c r="W74" s="348">
        <v>1.2958000000000001</v>
      </c>
      <c r="X74" s="348">
        <v>13.161300000000001</v>
      </c>
      <c r="Y74" s="374"/>
      <c r="Z74" s="346">
        <v>6</v>
      </c>
      <c r="AA74" s="346">
        <v>10</v>
      </c>
      <c r="AB74" s="346">
        <v>9</v>
      </c>
      <c r="AC74" s="346">
        <v>6</v>
      </c>
      <c r="AD74" s="346">
        <v>6</v>
      </c>
      <c r="AE74" s="346">
        <v>7</v>
      </c>
      <c r="AF74" s="346">
        <v>3</v>
      </c>
      <c r="AG74" s="346">
        <v>5</v>
      </c>
      <c r="AH74" s="346">
        <v>4</v>
      </c>
      <c r="AI74" s="346">
        <v>4</v>
      </c>
      <c r="AJ74" s="346">
        <v>4</v>
      </c>
      <c r="AK74" s="346">
        <v>6</v>
      </c>
      <c r="AL74" s="346">
        <v>6</v>
      </c>
      <c r="AM74" s="346">
        <v>6</v>
      </c>
      <c r="AN74" s="346">
        <v>6</v>
      </c>
      <c r="AO74" s="373"/>
      <c r="AP74" s="348">
        <v>14.02</v>
      </c>
      <c r="AQ74" s="348">
        <v>14.62</v>
      </c>
      <c r="AR74" s="348">
        <v>12.65</v>
      </c>
      <c r="AS74" s="348">
        <v>9.26</v>
      </c>
      <c r="AT74" s="348">
        <v>8.16</v>
      </c>
      <c r="AU74" s="351"/>
      <c r="AV74" s="346">
        <v>3</v>
      </c>
      <c r="AW74" s="346">
        <v>2</v>
      </c>
      <c r="AX74" s="346">
        <v>2</v>
      </c>
      <c r="AY74" s="346">
        <v>4</v>
      </c>
      <c r="AZ74" s="346">
        <v>6</v>
      </c>
      <c r="BA74" s="362"/>
      <c r="BB74" s="348">
        <v>14.202007722872899</v>
      </c>
      <c r="BC74" s="375">
        <v>1.0574377522050999</v>
      </c>
      <c r="BD74" s="375">
        <v>5.3304925976150198E-2</v>
      </c>
      <c r="BE74" s="375">
        <v>0.238010479310347</v>
      </c>
      <c r="BF74" s="374"/>
      <c r="BG74" s="348">
        <v>81.28</v>
      </c>
      <c r="BH74" s="348">
        <v>10.4613</v>
      </c>
      <c r="BI74" s="348">
        <v>7.2304199999999996</v>
      </c>
      <c r="BJ74" s="348">
        <v>1.0282800000000001</v>
      </c>
      <c r="BK74" s="373"/>
      <c r="BL74" s="372" t="s">
        <v>1105</v>
      </c>
      <c r="BM74" s="372" t="s">
        <v>1106</v>
      </c>
      <c r="BN74" s="372" t="s">
        <v>1107</v>
      </c>
      <c r="BO74" s="372" t="s">
        <v>1108</v>
      </c>
      <c r="BP74" s="372" t="s">
        <v>1109</v>
      </c>
      <c r="BQ74" s="373"/>
      <c r="BR74" s="354" t="s">
        <v>526</v>
      </c>
    </row>
    <row r="75" spans="1:70" s="107" customFormat="1" x14ac:dyDescent="0.25">
      <c r="A75" s="345" t="s">
        <v>1205</v>
      </c>
      <c r="B75" s="373"/>
      <c r="C75" s="719">
        <v>41275</v>
      </c>
      <c r="D75" s="373"/>
      <c r="E75" s="346">
        <v>1983.19</v>
      </c>
      <c r="F75" s="373"/>
      <c r="G75" s="347">
        <v>89.49</v>
      </c>
      <c r="H75" s="374"/>
      <c r="I75" s="348">
        <v>-6.7000000000000004E-2</v>
      </c>
      <c r="J75" s="348">
        <v>6.7100000000000007E-2</v>
      </c>
      <c r="K75" s="348">
        <v>2.9449000000000001</v>
      </c>
      <c r="L75" s="348">
        <v>10.6317</v>
      </c>
      <c r="M75" s="348">
        <v>6.2447999999999997</v>
      </c>
      <c r="N75" s="350">
        <v>9.7228999999999992</v>
      </c>
      <c r="O75" s="348">
        <v>6.4188999999999998</v>
      </c>
      <c r="P75" s="348">
        <v>16.0017</v>
      </c>
      <c r="Q75" s="348">
        <v>13.1379</v>
      </c>
      <c r="R75" s="348">
        <v>14.13</v>
      </c>
      <c r="S75" s="348">
        <v>4.2885</v>
      </c>
      <c r="T75" s="348">
        <v>20.899799999999999</v>
      </c>
      <c r="U75" s="348">
        <v>4.5933000000000002</v>
      </c>
      <c r="V75" s="348">
        <v>8.4596</v>
      </c>
      <c r="W75" s="348">
        <v>1.5431999999999999</v>
      </c>
      <c r="X75" s="348">
        <v>15.2012</v>
      </c>
      <c r="Y75" s="374"/>
      <c r="Z75" s="346">
        <v>8</v>
      </c>
      <c r="AA75" s="346">
        <v>4</v>
      </c>
      <c r="AB75" s="346">
        <v>3</v>
      </c>
      <c r="AC75" s="346">
        <v>1</v>
      </c>
      <c r="AD75" s="346">
        <v>2</v>
      </c>
      <c r="AE75" s="346">
        <v>2</v>
      </c>
      <c r="AF75" s="346">
        <v>1</v>
      </c>
      <c r="AG75" s="346">
        <v>1</v>
      </c>
      <c r="AH75" s="346">
        <v>1</v>
      </c>
      <c r="AI75" s="346">
        <v>1</v>
      </c>
      <c r="AJ75" s="346">
        <v>5</v>
      </c>
      <c r="AK75" s="346">
        <v>2</v>
      </c>
      <c r="AL75" s="346">
        <v>2</v>
      </c>
      <c r="AM75" s="346">
        <v>3</v>
      </c>
      <c r="AN75" s="346">
        <v>3</v>
      </c>
      <c r="AO75" s="373"/>
      <c r="AP75" s="348">
        <v>15.21</v>
      </c>
      <c r="AQ75" s="348">
        <v>16.079999999999998</v>
      </c>
      <c r="AR75" s="348">
        <v>14.22</v>
      </c>
      <c r="AS75" s="348">
        <v>11.36</v>
      </c>
      <c r="AT75" s="348">
        <v>14.66</v>
      </c>
      <c r="AU75" s="351"/>
      <c r="AV75" s="346">
        <v>1</v>
      </c>
      <c r="AW75" s="346">
        <v>1</v>
      </c>
      <c r="AX75" s="346">
        <v>1</v>
      </c>
      <c r="AY75" s="346">
        <v>1</v>
      </c>
      <c r="AZ75" s="346">
        <v>2</v>
      </c>
      <c r="BA75" s="362"/>
      <c r="BB75" s="348">
        <v>14.957992272374799</v>
      </c>
      <c r="BC75" s="375">
        <v>1.0934640982614401</v>
      </c>
      <c r="BD75" s="375">
        <v>5.8391806509373E-2</v>
      </c>
      <c r="BE75" s="375">
        <v>0.343237832019397</v>
      </c>
      <c r="BF75" s="374"/>
      <c r="BG75" s="348">
        <v>80.656999999999996</v>
      </c>
      <c r="BH75" s="348">
        <v>10.3817</v>
      </c>
      <c r="BI75" s="348">
        <v>8.4354099999999992</v>
      </c>
      <c r="BJ75" s="348">
        <v>0.52588999999999997</v>
      </c>
      <c r="BK75" s="373"/>
      <c r="BL75" s="372" t="s">
        <v>1111</v>
      </c>
      <c r="BM75" s="372" t="s">
        <v>1112</v>
      </c>
      <c r="BN75" s="372" t="s">
        <v>1113</v>
      </c>
      <c r="BO75" s="372" t="s">
        <v>1114</v>
      </c>
      <c r="BP75" s="372" t="s">
        <v>1115</v>
      </c>
      <c r="BQ75" s="373"/>
      <c r="BR75" s="354" t="s">
        <v>555</v>
      </c>
    </row>
    <row r="76" spans="1:70" s="107" customFormat="1" x14ac:dyDescent="0.25">
      <c r="A76" s="345" t="s">
        <v>1206</v>
      </c>
      <c r="B76" s="373"/>
      <c r="C76" s="719">
        <v>41275</v>
      </c>
      <c r="D76" s="373"/>
      <c r="E76" s="346">
        <v>1863.9</v>
      </c>
      <c r="F76" s="373"/>
      <c r="G76" s="347">
        <v>544.74990000000003</v>
      </c>
      <c r="H76" s="374"/>
      <c r="I76" s="348">
        <v>6.4500000000000002E-2</v>
      </c>
      <c r="J76" s="348">
        <v>-0.66990000000000005</v>
      </c>
      <c r="K76" s="348">
        <v>2.5722999999999998</v>
      </c>
      <c r="L76" s="348">
        <v>8.1362000000000005</v>
      </c>
      <c r="M76" s="348">
        <v>-1.1637</v>
      </c>
      <c r="N76" s="350">
        <v>4.6269999999999998</v>
      </c>
      <c r="O76" s="348">
        <v>2.9119000000000002</v>
      </c>
      <c r="P76" s="348">
        <v>12.2646</v>
      </c>
      <c r="Q76" s="348">
        <v>10.912000000000001</v>
      </c>
      <c r="R76" s="348">
        <v>12.6271</v>
      </c>
      <c r="S76" s="348">
        <v>3.5649999999999999</v>
      </c>
      <c r="T76" s="348">
        <v>12.905099999999999</v>
      </c>
      <c r="U76" s="348">
        <v>-1.1577999999999999</v>
      </c>
      <c r="V76" s="348">
        <v>5.0351999999999997</v>
      </c>
      <c r="W76" s="348">
        <v>1.3514999999999999</v>
      </c>
      <c r="X76" s="348">
        <v>12.6754</v>
      </c>
      <c r="Y76" s="374"/>
      <c r="Z76" s="346">
        <v>2</v>
      </c>
      <c r="AA76" s="346">
        <v>15</v>
      </c>
      <c r="AB76" s="346">
        <v>5</v>
      </c>
      <c r="AC76" s="346">
        <v>4</v>
      </c>
      <c r="AD76" s="346">
        <v>15</v>
      </c>
      <c r="AE76" s="346">
        <v>10</v>
      </c>
      <c r="AF76" s="346">
        <v>8</v>
      </c>
      <c r="AG76" s="346">
        <v>10</v>
      </c>
      <c r="AH76" s="346">
        <v>9</v>
      </c>
      <c r="AI76" s="346">
        <v>5</v>
      </c>
      <c r="AJ76" s="346">
        <v>8</v>
      </c>
      <c r="AK76" s="346">
        <v>13</v>
      </c>
      <c r="AL76" s="346">
        <v>11</v>
      </c>
      <c r="AM76" s="346">
        <v>9</v>
      </c>
      <c r="AN76" s="346">
        <v>5</v>
      </c>
      <c r="AO76" s="373"/>
      <c r="AP76" s="348">
        <v>12.74</v>
      </c>
      <c r="AQ76" s="348">
        <v>12.91</v>
      </c>
      <c r="AR76" s="348">
        <v>10.72</v>
      </c>
      <c r="AS76" s="348">
        <v>6.92</v>
      </c>
      <c r="AT76" s="348">
        <v>6.29</v>
      </c>
      <c r="AU76" s="351"/>
      <c r="AV76" s="346">
        <v>6</v>
      </c>
      <c r="AW76" s="346">
        <v>7</v>
      </c>
      <c r="AX76" s="346">
        <v>8</v>
      </c>
      <c r="AY76" s="346">
        <v>9</v>
      </c>
      <c r="AZ76" s="346">
        <v>10</v>
      </c>
      <c r="BA76" s="362"/>
      <c r="BB76" s="348">
        <v>13.8506421924685</v>
      </c>
      <c r="BC76" s="375">
        <v>1.0134157117462901</v>
      </c>
      <c r="BD76" s="375">
        <v>4.3420153773508698E-2</v>
      </c>
      <c r="BE76" s="375">
        <v>0.110023600932165</v>
      </c>
      <c r="BF76" s="374"/>
      <c r="BG76" s="348">
        <v>85.116</v>
      </c>
      <c r="BH76" s="348">
        <v>7.0243799999999998</v>
      </c>
      <c r="BI76" s="348">
        <v>4.9949599999999998</v>
      </c>
      <c r="BJ76" s="348">
        <v>2.8646600000000002</v>
      </c>
      <c r="BK76" s="373"/>
      <c r="BL76" s="372" t="s">
        <v>1117</v>
      </c>
      <c r="BM76" s="372" t="s">
        <v>1118</v>
      </c>
      <c r="BN76" s="372" t="s">
        <v>1119</v>
      </c>
      <c r="BO76" s="372" t="s">
        <v>1120</v>
      </c>
      <c r="BP76" s="372" t="s">
        <v>1121</v>
      </c>
      <c r="BQ76" s="373"/>
      <c r="BR76" s="354" t="s">
        <v>443</v>
      </c>
    </row>
    <row r="77" spans="1:70" s="107" customFormat="1" x14ac:dyDescent="0.25">
      <c r="A77" s="345" t="s">
        <v>1207</v>
      </c>
      <c r="B77" s="373"/>
      <c r="C77" s="719">
        <v>45524</v>
      </c>
      <c r="D77" s="373"/>
      <c r="E77" s="346">
        <v>1682.1</v>
      </c>
      <c r="F77" s="373"/>
      <c r="G77" s="347">
        <v>10.574999999999999</v>
      </c>
      <c r="H77" s="374"/>
      <c r="I77" s="348">
        <v>-0.40500000000000003</v>
      </c>
      <c r="J77" s="348">
        <v>-1.2697000000000001</v>
      </c>
      <c r="K77" s="348">
        <v>2.3222</v>
      </c>
      <c r="L77" s="348">
        <v>7.0236000000000001</v>
      </c>
      <c r="M77" s="348">
        <v>0.72389999999999999</v>
      </c>
      <c r="N77" s="350">
        <v>7.2298</v>
      </c>
      <c r="O77" s="348" t="s">
        <v>430</v>
      </c>
      <c r="P77" s="348" t="s">
        <v>430</v>
      </c>
      <c r="Q77" s="348" t="s">
        <v>430</v>
      </c>
      <c r="R77" s="348" t="s">
        <v>430</v>
      </c>
      <c r="S77" s="348">
        <v>4.1871999999999998</v>
      </c>
      <c r="T77" s="348">
        <v>12.7279</v>
      </c>
      <c r="U77" s="348">
        <v>-0.1133</v>
      </c>
      <c r="V77" s="348">
        <v>6.1853999999999996</v>
      </c>
      <c r="W77" s="348">
        <v>0.35110000000000002</v>
      </c>
      <c r="X77" s="348">
        <v>2.8626999999999998</v>
      </c>
      <c r="Y77" s="374"/>
      <c r="Z77" s="346">
        <v>20</v>
      </c>
      <c r="AA77" s="346">
        <v>20</v>
      </c>
      <c r="AB77" s="346">
        <v>7</v>
      </c>
      <c r="AC77" s="346">
        <v>9</v>
      </c>
      <c r="AD77" s="346">
        <v>9</v>
      </c>
      <c r="AE77" s="346">
        <v>5</v>
      </c>
      <c r="AF77" s="346" t="s">
        <v>430</v>
      </c>
      <c r="AG77" s="346" t="s">
        <v>430</v>
      </c>
      <c r="AH77" s="346" t="s">
        <v>430</v>
      </c>
      <c r="AI77" s="346" t="s">
        <v>430</v>
      </c>
      <c r="AJ77" s="346">
        <v>6</v>
      </c>
      <c r="AK77" s="346">
        <v>15</v>
      </c>
      <c r="AL77" s="346">
        <v>7</v>
      </c>
      <c r="AM77" s="346">
        <v>5</v>
      </c>
      <c r="AN77" s="346">
        <v>18</v>
      </c>
      <c r="AO77" s="373"/>
      <c r="AP77" s="348" t="s">
        <v>430</v>
      </c>
      <c r="AQ77" s="348" t="s">
        <v>430</v>
      </c>
      <c r="AR77" s="348" t="s">
        <v>430</v>
      </c>
      <c r="AS77" s="348" t="s">
        <v>430</v>
      </c>
      <c r="AT77" s="348">
        <v>7.14</v>
      </c>
      <c r="AU77" s="351"/>
      <c r="AV77" s="346" t="s">
        <v>430</v>
      </c>
      <c r="AW77" s="346" t="s">
        <v>430</v>
      </c>
      <c r="AX77" s="346" t="s">
        <v>430</v>
      </c>
      <c r="AY77" s="346" t="s">
        <v>430</v>
      </c>
      <c r="AZ77" s="346">
        <v>9</v>
      </c>
      <c r="BA77" s="362"/>
      <c r="BB77" s="348">
        <v>13.456069421734901</v>
      </c>
      <c r="BC77" s="375">
        <v>0.98380529106633097</v>
      </c>
      <c r="BD77" s="375">
        <v>-1.7621125726753499E-2</v>
      </c>
      <c r="BE77" s="375">
        <v>0.17500192495185299</v>
      </c>
      <c r="BF77" s="374"/>
      <c r="BG77" s="348">
        <v>92.4482</v>
      </c>
      <c r="BH77" s="348">
        <v>3.5476299999999998</v>
      </c>
      <c r="BI77" s="348" t="s">
        <v>430</v>
      </c>
      <c r="BJ77" s="348">
        <v>4.0041700000000002</v>
      </c>
      <c r="BK77" s="373"/>
      <c r="BL77" s="372" t="s">
        <v>1123</v>
      </c>
      <c r="BM77" s="372" t="s">
        <v>1124</v>
      </c>
      <c r="BN77" s="372" t="s">
        <v>1125</v>
      </c>
      <c r="BO77" s="372" t="s">
        <v>1126</v>
      </c>
      <c r="BP77" s="372" t="s">
        <v>1127</v>
      </c>
      <c r="BQ77" s="373"/>
      <c r="BR77" s="354" t="s">
        <v>604</v>
      </c>
    </row>
    <row r="78" spans="1:70" s="107" customFormat="1" x14ac:dyDescent="0.25">
      <c r="A78" s="345" t="s">
        <v>1208</v>
      </c>
      <c r="B78" s="373"/>
      <c r="C78" s="719">
        <v>41281</v>
      </c>
      <c r="D78" s="373"/>
      <c r="E78" s="346">
        <v>1451.22</v>
      </c>
      <c r="F78" s="373"/>
      <c r="G78" s="347">
        <v>98.57</v>
      </c>
      <c r="H78" s="374"/>
      <c r="I78" s="348">
        <v>-7.0999999999999994E-2</v>
      </c>
      <c r="J78" s="348">
        <v>-0.374</v>
      </c>
      <c r="K78" s="348">
        <v>2.0392999999999999</v>
      </c>
      <c r="L78" s="348">
        <v>6.7815000000000003</v>
      </c>
      <c r="M78" s="348">
        <v>-0.79510000000000003</v>
      </c>
      <c r="N78" s="350">
        <v>3.9439000000000002</v>
      </c>
      <c r="O78" s="348">
        <v>2.7029000000000001</v>
      </c>
      <c r="P78" s="348">
        <v>12.093</v>
      </c>
      <c r="Q78" s="348">
        <v>11.731199999999999</v>
      </c>
      <c r="R78" s="348">
        <v>13.514099999999999</v>
      </c>
      <c r="S78" s="348">
        <v>3.4420999999999999</v>
      </c>
      <c r="T78" s="348">
        <v>12.2409</v>
      </c>
      <c r="U78" s="348">
        <v>-2.0373999999999999</v>
      </c>
      <c r="V78" s="348">
        <v>3.4203999999999999</v>
      </c>
      <c r="W78" s="348">
        <v>0.40749999999999997</v>
      </c>
      <c r="X78" s="348">
        <v>14.126300000000001</v>
      </c>
      <c r="Y78" s="374"/>
      <c r="Z78" s="346">
        <v>9</v>
      </c>
      <c r="AA78" s="346">
        <v>6</v>
      </c>
      <c r="AB78" s="346">
        <v>8</v>
      </c>
      <c r="AC78" s="346">
        <v>12</v>
      </c>
      <c r="AD78" s="346">
        <v>14</v>
      </c>
      <c r="AE78" s="346">
        <v>12</v>
      </c>
      <c r="AF78" s="346">
        <v>9</v>
      </c>
      <c r="AG78" s="346">
        <v>11</v>
      </c>
      <c r="AH78" s="346">
        <v>5</v>
      </c>
      <c r="AI78" s="346">
        <v>3</v>
      </c>
      <c r="AJ78" s="346">
        <v>10</v>
      </c>
      <c r="AK78" s="346">
        <v>17</v>
      </c>
      <c r="AL78" s="346">
        <v>14</v>
      </c>
      <c r="AM78" s="346">
        <v>11</v>
      </c>
      <c r="AN78" s="346">
        <v>17</v>
      </c>
      <c r="AO78" s="373"/>
      <c r="AP78" s="348">
        <v>13.87</v>
      </c>
      <c r="AQ78" s="348">
        <v>13.81</v>
      </c>
      <c r="AR78" s="348">
        <v>11.07</v>
      </c>
      <c r="AS78" s="348">
        <v>6.59</v>
      </c>
      <c r="AT78" s="348">
        <v>4.7300000000000004</v>
      </c>
      <c r="AU78" s="351"/>
      <c r="AV78" s="346">
        <v>4</v>
      </c>
      <c r="AW78" s="346">
        <v>4</v>
      </c>
      <c r="AX78" s="346">
        <v>7</v>
      </c>
      <c r="AY78" s="346">
        <v>10</v>
      </c>
      <c r="AZ78" s="346">
        <v>13</v>
      </c>
      <c r="BA78" s="362"/>
      <c r="BB78" s="348">
        <v>12.506605548867901</v>
      </c>
      <c r="BC78" s="375">
        <v>0.93439421952703205</v>
      </c>
      <c r="BD78" s="375">
        <v>4.5948626856805203E-2</v>
      </c>
      <c r="BE78" s="375">
        <v>0.121602975520105</v>
      </c>
      <c r="BF78" s="374"/>
      <c r="BG78" s="348">
        <v>82.7988</v>
      </c>
      <c r="BH78" s="348">
        <v>12.963900000000001</v>
      </c>
      <c r="BI78" s="348">
        <v>2.9832100000000001</v>
      </c>
      <c r="BJ78" s="348">
        <v>1.2540899999999999</v>
      </c>
      <c r="BK78" s="373"/>
      <c r="BL78" s="372" t="s">
        <v>1129</v>
      </c>
      <c r="BM78" s="372" t="s">
        <v>1130</v>
      </c>
      <c r="BN78" s="372" t="s">
        <v>1131</v>
      </c>
      <c r="BO78" s="372" t="s">
        <v>1132</v>
      </c>
      <c r="BP78" s="372" t="s">
        <v>1133</v>
      </c>
      <c r="BQ78" s="373"/>
      <c r="BR78" s="354" t="s">
        <v>476</v>
      </c>
    </row>
    <row r="79" spans="1:70" s="107" customFormat="1" x14ac:dyDescent="0.25">
      <c r="A79" s="345" t="s">
        <v>1209</v>
      </c>
      <c r="B79" s="373"/>
      <c r="C79" s="719">
        <v>41275</v>
      </c>
      <c r="D79" s="373"/>
      <c r="E79" s="346">
        <v>1396.55</v>
      </c>
      <c r="F79" s="373"/>
      <c r="G79" s="347">
        <v>62.825699999999998</v>
      </c>
      <c r="H79" s="374"/>
      <c r="I79" s="348">
        <v>-6.0299999999999999E-2</v>
      </c>
      <c r="J79" s="348">
        <v>-0.63959999999999995</v>
      </c>
      <c r="K79" s="348">
        <v>2.5548000000000002</v>
      </c>
      <c r="L79" s="348">
        <v>6.9012000000000002</v>
      </c>
      <c r="M79" s="348">
        <v>-1.6526000000000001</v>
      </c>
      <c r="N79" s="350">
        <v>-5.0700000000000002E-2</v>
      </c>
      <c r="O79" s="348">
        <v>0.76910000000000001</v>
      </c>
      <c r="P79" s="348">
        <v>9.8201000000000001</v>
      </c>
      <c r="Q79" s="348">
        <v>8.4712999999999994</v>
      </c>
      <c r="R79" s="348">
        <v>11.120200000000001</v>
      </c>
      <c r="S79" s="348">
        <v>3.3460000000000001</v>
      </c>
      <c r="T79" s="348">
        <v>13.4597</v>
      </c>
      <c r="U79" s="348">
        <v>-4.0789</v>
      </c>
      <c r="V79" s="348">
        <v>0.30080000000000001</v>
      </c>
      <c r="W79" s="348">
        <v>0.91010000000000002</v>
      </c>
      <c r="X79" s="348">
        <v>11.999599999999999</v>
      </c>
      <c r="Y79" s="374"/>
      <c r="Z79" s="346">
        <v>7</v>
      </c>
      <c r="AA79" s="346">
        <v>13</v>
      </c>
      <c r="AB79" s="346">
        <v>6</v>
      </c>
      <c r="AC79" s="346">
        <v>10</v>
      </c>
      <c r="AD79" s="346">
        <v>18</v>
      </c>
      <c r="AE79" s="346">
        <v>17</v>
      </c>
      <c r="AF79" s="346">
        <v>15</v>
      </c>
      <c r="AG79" s="346">
        <v>15</v>
      </c>
      <c r="AH79" s="346">
        <v>13</v>
      </c>
      <c r="AI79" s="346">
        <v>9</v>
      </c>
      <c r="AJ79" s="346">
        <v>11</v>
      </c>
      <c r="AK79" s="346">
        <v>12</v>
      </c>
      <c r="AL79" s="346">
        <v>17</v>
      </c>
      <c r="AM79" s="346">
        <v>17</v>
      </c>
      <c r="AN79" s="346">
        <v>11</v>
      </c>
      <c r="AO79" s="373"/>
      <c r="AP79" s="348">
        <v>11.01</v>
      </c>
      <c r="AQ79" s="348">
        <v>10.36</v>
      </c>
      <c r="AR79" s="348">
        <v>7.81</v>
      </c>
      <c r="AS79" s="348">
        <v>4.63</v>
      </c>
      <c r="AT79" s="348">
        <v>2.48</v>
      </c>
      <c r="AU79" s="351"/>
      <c r="AV79" s="346">
        <v>10</v>
      </c>
      <c r="AW79" s="346">
        <v>12</v>
      </c>
      <c r="AX79" s="346">
        <v>14</v>
      </c>
      <c r="AY79" s="346">
        <v>16</v>
      </c>
      <c r="AZ79" s="346">
        <v>16</v>
      </c>
      <c r="BA79" s="362"/>
      <c r="BB79" s="348">
        <v>13.8352345160027</v>
      </c>
      <c r="BC79" s="375">
        <v>1.0175264984618699</v>
      </c>
      <c r="BD79" s="375">
        <v>2.8823756437330698E-2</v>
      </c>
      <c r="BE79" s="375">
        <v>-9.4583174203442699E-2</v>
      </c>
      <c r="BF79" s="374"/>
      <c r="BG79" s="348">
        <v>81.517499999999998</v>
      </c>
      <c r="BH79" s="348">
        <v>13.114100000000001</v>
      </c>
      <c r="BI79" s="348">
        <v>2.65449</v>
      </c>
      <c r="BJ79" s="348">
        <v>2.7139099999999998</v>
      </c>
      <c r="BK79" s="373"/>
      <c r="BL79" s="372" t="s">
        <v>1135</v>
      </c>
      <c r="BM79" s="372" t="s">
        <v>1136</v>
      </c>
      <c r="BN79" s="372" t="s">
        <v>1137</v>
      </c>
      <c r="BO79" s="372" t="s">
        <v>1138</v>
      </c>
      <c r="BP79" s="372" t="s">
        <v>1139</v>
      </c>
      <c r="BQ79" s="373"/>
      <c r="BR79" s="354" t="s">
        <v>476</v>
      </c>
    </row>
    <row r="80" spans="1:70" s="107" customFormat="1" x14ac:dyDescent="0.25">
      <c r="A80" s="345" t="s">
        <v>1210</v>
      </c>
      <c r="B80" s="373"/>
      <c r="C80" s="719">
        <v>44896</v>
      </c>
      <c r="D80" s="373"/>
      <c r="E80" s="346">
        <v>1274.54</v>
      </c>
      <c r="F80" s="373"/>
      <c r="G80" s="347">
        <v>16.141999999999999</v>
      </c>
      <c r="H80" s="374"/>
      <c r="I80" s="348">
        <v>4.9599999999999998E-2</v>
      </c>
      <c r="J80" s="348">
        <v>-0.39489999999999997</v>
      </c>
      <c r="K80" s="348">
        <v>1.823</v>
      </c>
      <c r="L80" s="348">
        <v>7.5918000000000001</v>
      </c>
      <c r="M80" s="348">
        <v>1.0707</v>
      </c>
      <c r="N80" s="350">
        <v>5.3517999999999999</v>
      </c>
      <c r="O80" s="348">
        <v>6.2270000000000003</v>
      </c>
      <c r="P80" s="348">
        <v>15.415699999999999</v>
      </c>
      <c r="Q80" s="348" t="s">
        <v>430</v>
      </c>
      <c r="R80" s="348" t="s">
        <v>430</v>
      </c>
      <c r="S80" s="348">
        <v>4.0144000000000002</v>
      </c>
      <c r="T80" s="348">
        <v>14.5473</v>
      </c>
      <c r="U80" s="348">
        <v>-0.2225</v>
      </c>
      <c r="V80" s="348">
        <v>4.9954000000000001</v>
      </c>
      <c r="W80" s="348">
        <v>0.63590000000000002</v>
      </c>
      <c r="X80" s="348">
        <v>13.8109</v>
      </c>
      <c r="Y80" s="374"/>
      <c r="Z80" s="346">
        <v>4</v>
      </c>
      <c r="AA80" s="346">
        <v>7</v>
      </c>
      <c r="AB80" s="346">
        <v>10</v>
      </c>
      <c r="AC80" s="346">
        <v>7</v>
      </c>
      <c r="AD80" s="346">
        <v>8</v>
      </c>
      <c r="AE80" s="346">
        <v>8</v>
      </c>
      <c r="AF80" s="346">
        <v>2</v>
      </c>
      <c r="AG80" s="346">
        <v>3</v>
      </c>
      <c r="AH80" s="346" t="s">
        <v>430</v>
      </c>
      <c r="AI80" s="346" t="s">
        <v>430</v>
      </c>
      <c r="AJ80" s="346">
        <v>7</v>
      </c>
      <c r="AK80" s="346">
        <v>8</v>
      </c>
      <c r="AL80" s="346">
        <v>8</v>
      </c>
      <c r="AM80" s="346">
        <v>10</v>
      </c>
      <c r="AN80" s="346">
        <v>12</v>
      </c>
      <c r="AO80" s="373"/>
      <c r="AP80" s="348" t="s">
        <v>430</v>
      </c>
      <c r="AQ80" s="348" t="s">
        <v>430</v>
      </c>
      <c r="AR80" s="348" t="s">
        <v>430</v>
      </c>
      <c r="AS80" s="348">
        <v>9.64</v>
      </c>
      <c r="AT80" s="348">
        <v>7.22</v>
      </c>
      <c r="AU80" s="351"/>
      <c r="AV80" s="346" t="s">
        <v>430</v>
      </c>
      <c r="AW80" s="346" t="s">
        <v>430</v>
      </c>
      <c r="AX80" s="346" t="s">
        <v>430</v>
      </c>
      <c r="AY80" s="346">
        <v>2</v>
      </c>
      <c r="AZ80" s="346">
        <v>8</v>
      </c>
      <c r="BA80" s="362"/>
      <c r="BB80" s="348">
        <v>13.7980382717663</v>
      </c>
      <c r="BC80" s="375">
        <v>1.0270361206735099</v>
      </c>
      <c r="BD80" s="375">
        <v>5.9398278038194197E-2</v>
      </c>
      <c r="BE80" s="375">
        <v>0.31547537955948901</v>
      </c>
      <c r="BF80" s="374"/>
      <c r="BG80" s="348">
        <v>77.709599999999995</v>
      </c>
      <c r="BH80" s="348">
        <v>5.7859100000000003</v>
      </c>
      <c r="BI80" s="348">
        <v>1.84884</v>
      </c>
      <c r="BJ80" s="348">
        <v>14.65565</v>
      </c>
      <c r="BK80" s="373"/>
      <c r="BL80" s="372" t="s">
        <v>1141</v>
      </c>
      <c r="BM80" s="372" t="s">
        <v>461</v>
      </c>
      <c r="BN80" s="372" t="s">
        <v>816</v>
      </c>
      <c r="BO80" s="372" t="s">
        <v>1142</v>
      </c>
      <c r="BP80" s="372" t="s">
        <v>1143</v>
      </c>
      <c r="BQ80" s="373"/>
      <c r="BR80" s="354" t="s">
        <v>555</v>
      </c>
    </row>
    <row r="81" spans="1:70" s="107" customFormat="1" x14ac:dyDescent="0.25">
      <c r="A81" s="345" t="s">
        <v>1211</v>
      </c>
      <c r="B81" s="373"/>
      <c r="C81" s="719">
        <v>46057</v>
      </c>
      <c r="D81" s="373"/>
      <c r="E81" s="346">
        <v>849.83</v>
      </c>
      <c r="F81" s="373"/>
      <c r="G81" s="347">
        <v>9.8000000000000007</v>
      </c>
      <c r="H81" s="374"/>
      <c r="I81" s="348">
        <v>-0.13450000000000001</v>
      </c>
      <c r="J81" s="348">
        <v>-0.70820000000000005</v>
      </c>
      <c r="K81" s="348">
        <v>1.5565</v>
      </c>
      <c r="L81" s="348">
        <v>5.6501000000000001</v>
      </c>
      <c r="M81" s="348">
        <v>-1.2585</v>
      </c>
      <c r="N81" s="350" t="s">
        <v>430</v>
      </c>
      <c r="O81" s="348" t="s">
        <v>430</v>
      </c>
      <c r="P81" s="348" t="s">
        <v>430</v>
      </c>
      <c r="Q81" s="348" t="s">
        <v>430</v>
      </c>
      <c r="R81" s="348" t="s">
        <v>430</v>
      </c>
      <c r="S81" s="348">
        <v>2.952</v>
      </c>
      <c r="T81" s="348">
        <v>12.4459</v>
      </c>
      <c r="U81" s="348" t="s">
        <v>430</v>
      </c>
      <c r="V81" s="348" t="s">
        <v>430</v>
      </c>
      <c r="W81" s="348">
        <v>0.41699999999999998</v>
      </c>
      <c r="X81" s="348">
        <v>-2</v>
      </c>
      <c r="Y81" s="374"/>
      <c r="Z81" s="346">
        <v>14</v>
      </c>
      <c r="AA81" s="346">
        <v>16</v>
      </c>
      <c r="AB81" s="346">
        <v>15</v>
      </c>
      <c r="AC81" s="346">
        <v>18</v>
      </c>
      <c r="AD81" s="346">
        <v>17</v>
      </c>
      <c r="AE81" s="346" t="s">
        <v>430</v>
      </c>
      <c r="AF81" s="346" t="s">
        <v>430</v>
      </c>
      <c r="AG81" s="346" t="s">
        <v>430</v>
      </c>
      <c r="AH81" s="346" t="s">
        <v>430</v>
      </c>
      <c r="AI81" s="346" t="s">
        <v>430</v>
      </c>
      <c r="AJ81" s="346">
        <v>14</v>
      </c>
      <c r="AK81" s="346">
        <v>16</v>
      </c>
      <c r="AL81" s="346" t="s">
        <v>430</v>
      </c>
      <c r="AM81" s="346" t="s">
        <v>430</v>
      </c>
      <c r="AN81" s="346">
        <v>16</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15.190023356051199</v>
      </c>
      <c r="BC81" s="375">
        <v>0.99382815705554695</v>
      </c>
      <c r="BD81" s="375">
        <v>-3.7739962026997302E-2</v>
      </c>
      <c r="BE81" s="375">
        <v>-5.5297615482705603E-3</v>
      </c>
      <c r="BF81" s="374"/>
      <c r="BG81" s="348">
        <v>95.245699999999999</v>
      </c>
      <c r="BH81" s="348">
        <v>3.7464400000000002</v>
      </c>
      <c r="BI81" s="348">
        <v>0.164775</v>
      </c>
      <c r="BJ81" s="348">
        <v>0.84308499999999997</v>
      </c>
      <c r="BK81" s="373"/>
      <c r="BL81" s="372" t="s">
        <v>1145</v>
      </c>
      <c r="BM81" s="372" t="s">
        <v>1146</v>
      </c>
      <c r="BN81" s="372" t="s">
        <v>1147</v>
      </c>
      <c r="BO81" s="372" t="s">
        <v>1148</v>
      </c>
      <c r="BP81" s="372" t="s">
        <v>1149</v>
      </c>
      <c r="BQ81" s="373"/>
      <c r="BR81" s="354" t="s">
        <v>555</v>
      </c>
    </row>
    <row r="82" spans="1:70" s="107" customFormat="1" x14ac:dyDescent="0.25">
      <c r="A82" s="345" t="s">
        <v>1212</v>
      </c>
      <c r="B82" s="373"/>
      <c r="C82" s="719">
        <v>43539</v>
      </c>
      <c r="D82" s="373"/>
      <c r="E82" s="346">
        <v>715.61</v>
      </c>
      <c r="F82" s="373"/>
      <c r="G82" s="347">
        <v>25.768000000000001</v>
      </c>
      <c r="H82" s="374"/>
      <c r="I82" s="348">
        <v>-8.3799999999999999E-2</v>
      </c>
      <c r="J82" s="348">
        <v>-0.56340000000000001</v>
      </c>
      <c r="K82" s="348">
        <v>1.6385000000000001</v>
      </c>
      <c r="L82" s="348">
        <v>6.1897000000000002</v>
      </c>
      <c r="M82" s="348">
        <v>-2.915</v>
      </c>
      <c r="N82" s="350">
        <v>1.3546</v>
      </c>
      <c r="O82" s="348">
        <v>1.2166999999999999</v>
      </c>
      <c r="P82" s="348">
        <v>11.2196</v>
      </c>
      <c r="Q82" s="348">
        <v>10.521800000000001</v>
      </c>
      <c r="R82" s="348" t="s">
        <v>430</v>
      </c>
      <c r="S82" s="348">
        <v>3.5242</v>
      </c>
      <c r="T82" s="348">
        <v>10.453900000000001</v>
      </c>
      <c r="U82" s="348">
        <v>-4.7122000000000002</v>
      </c>
      <c r="V82" s="348">
        <v>1.6987000000000001</v>
      </c>
      <c r="W82" s="348">
        <v>0.57689999999999997</v>
      </c>
      <c r="X82" s="348">
        <v>13.607699999999999</v>
      </c>
      <c r="Y82" s="374"/>
      <c r="Z82" s="346">
        <v>11</v>
      </c>
      <c r="AA82" s="346">
        <v>12</v>
      </c>
      <c r="AB82" s="346">
        <v>12</v>
      </c>
      <c r="AC82" s="346">
        <v>15</v>
      </c>
      <c r="AD82" s="346">
        <v>19</v>
      </c>
      <c r="AE82" s="346">
        <v>16</v>
      </c>
      <c r="AF82" s="346">
        <v>13</v>
      </c>
      <c r="AG82" s="346">
        <v>13</v>
      </c>
      <c r="AH82" s="346">
        <v>11</v>
      </c>
      <c r="AI82" s="346" t="s">
        <v>430</v>
      </c>
      <c r="AJ82" s="346">
        <v>9</v>
      </c>
      <c r="AK82" s="346">
        <v>18</v>
      </c>
      <c r="AL82" s="346">
        <v>18</v>
      </c>
      <c r="AM82" s="346">
        <v>15</v>
      </c>
      <c r="AN82" s="346">
        <v>14</v>
      </c>
      <c r="AO82" s="373"/>
      <c r="AP82" s="348" t="s">
        <v>430</v>
      </c>
      <c r="AQ82" s="348">
        <v>12.77</v>
      </c>
      <c r="AR82" s="348">
        <v>9.61</v>
      </c>
      <c r="AS82" s="348">
        <v>5.22</v>
      </c>
      <c r="AT82" s="348">
        <v>1.41</v>
      </c>
      <c r="AU82" s="351"/>
      <c r="AV82" s="346" t="s">
        <v>430</v>
      </c>
      <c r="AW82" s="346">
        <v>8</v>
      </c>
      <c r="AX82" s="346">
        <v>11</v>
      </c>
      <c r="AY82" s="346">
        <v>14</v>
      </c>
      <c r="AZ82" s="346">
        <v>17</v>
      </c>
      <c r="BA82" s="362"/>
      <c r="BB82" s="348">
        <v>13.174820195568801</v>
      </c>
      <c r="BC82" s="375">
        <v>0.97281111776650697</v>
      </c>
      <c r="BD82" s="375">
        <v>4.0661968287509502E-2</v>
      </c>
      <c r="BE82" s="375">
        <v>6.4028598914928597E-2</v>
      </c>
      <c r="BF82" s="374"/>
      <c r="BG82" s="348">
        <v>88.379900000000006</v>
      </c>
      <c r="BH82" s="348">
        <v>7.9149200000000004</v>
      </c>
      <c r="BI82" s="348" t="s">
        <v>430</v>
      </c>
      <c r="BJ82" s="348">
        <v>3.7051799999999999</v>
      </c>
      <c r="BK82" s="373"/>
      <c r="BL82" s="372" t="s">
        <v>1151</v>
      </c>
      <c r="BM82" s="372" t="s">
        <v>1152</v>
      </c>
      <c r="BN82" s="372" t="s">
        <v>1153</v>
      </c>
      <c r="BO82" s="372" t="s">
        <v>1154</v>
      </c>
      <c r="BP82" s="372" t="s">
        <v>1155</v>
      </c>
      <c r="BQ82" s="373"/>
      <c r="BR82" s="354" t="s">
        <v>476</v>
      </c>
    </row>
    <row r="83" spans="1:70" s="107" customFormat="1" x14ac:dyDescent="0.25">
      <c r="A83" s="345" t="s">
        <v>1213</v>
      </c>
      <c r="B83" s="373"/>
      <c r="C83" s="719">
        <v>41275</v>
      </c>
      <c r="D83" s="373"/>
      <c r="E83" s="346">
        <v>546.07299999999998</v>
      </c>
      <c r="F83" s="373"/>
      <c r="G83" s="347">
        <v>405.97</v>
      </c>
      <c r="H83" s="374"/>
      <c r="I83" s="348">
        <v>-9.35E-2</v>
      </c>
      <c r="J83" s="348">
        <v>-0.66069999999999995</v>
      </c>
      <c r="K83" s="348">
        <v>1.6832</v>
      </c>
      <c r="L83" s="348">
        <v>6.7470999999999997</v>
      </c>
      <c r="M83" s="348">
        <v>-0.31680000000000003</v>
      </c>
      <c r="N83" s="350">
        <v>1.7085999999999999</v>
      </c>
      <c r="O83" s="348">
        <v>2.6273</v>
      </c>
      <c r="P83" s="348">
        <v>9.2861999999999991</v>
      </c>
      <c r="Q83" s="348">
        <v>8.4533000000000005</v>
      </c>
      <c r="R83" s="348">
        <v>11.2018</v>
      </c>
      <c r="S83" s="348">
        <v>3.1375000000000002</v>
      </c>
      <c r="T83" s="348">
        <v>13.465999999999999</v>
      </c>
      <c r="U83" s="348">
        <v>-2.7803</v>
      </c>
      <c r="V83" s="348">
        <v>1.6704000000000001</v>
      </c>
      <c r="W83" s="348">
        <v>0.22220000000000001</v>
      </c>
      <c r="X83" s="348">
        <v>12.886200000000001</v>
      </c>
      <c r="Y83" s="374"/>
      <c r="Z83" s="346">
        <v>12</v>
      </c>
      <c r="AA83" s="346">
        <v>14</v>
      </c>
      <c r="AB83" s="346">
        <v>11</v>
      </c>
      <c r="AC83" s="346">
        <v>13</v>
      </c>
      <c r="AD83" s="346">
        <v>11</v>
      </c>
      <c r="AE83" s="346">
        <v>15</v>
      </c>
      <c r="AF83" s="346">
        <v>10</v>
      </c>
      <c r="AG83" s="346">
        <v>16</v>
      </c>
      <c r="AH83" s="346">
        <v>14</v>
      </c>
      <c r="AI83" s="346">
        <v>8</v>
      </c>
      <c r="AJ83" s="346">
        <v>13</v>
      </c>
      <c r="AK83" s="346">
        <v>11</v>
      </c>
      <c r="AL83" s="346">
        <v>15</v>
      </c>
      <c r="AM83" s="346">
        <v>16</v>
      </c>
      <c r="AN83" s="346">
        <v>20</v>
      </c>
      <c r="AO83" s="373"/>
      <c r="AP83" s="348">
        <v>11.22</v>
      </c>
      <c r="AQ83" s="348">
        <v>10.98</v>
      </c>
      <c r="AR83" s="348">
        <v>8.6199999999999992</v>
      </c>
      <c r="AS83" s="348">
        <v>5.31</v>
      </c>
      <c r="AT83" s="348">
        <v>3.44</v>
      </c>
      <c r="AU83" s="351"/>
      <c r="AV83" s="346">
        <v>9</v>
      </c>
      <c r="AW83" s="346">
        <v>11</v>
      </c>
      <c r="AX83" s="346">
        <v>12</v>
      </c>
      <c r="AY83" s="346">
        <v>13</v>
      </c>
      <c r="AZ83" s="346">
        <v>15</v>
      </c>
      <c r="BA83" s="362"/>
      <c r="BB83" s="348">
        <v>13.283368927045901</v>
      </c>
      <c r="BC83" s="375">
        <v>0.98233342886623398</v>
      </c>
      <c r="BD83" s="375">
        <v>2.7817433300942399E-2</v>
      </c>
      <c r="BE83" s="375">
        <v>-0.10679336216508301</v>
      </c>
      <c r="BF83" s="374"/>
      <c r="BG83" s="348">
        <v>88.097800000000007</v>
      </c>
      <c r="BH83" s="348">
        <v>9.9074500000000008</v>
      </c>
      <c r="BI83" s="348" t="s">
        <v>430</v>
      </c>
      <c r="BJ83" s="348">
        <v>1.99475</v>
      </c>
      <c r="BK83" s="373"/>
      <c r="BL83" s="372" t="s">
        <v>1157</v>
      </c>
      <c r="BM83" s="372" t="s">
        <v>1015</v>
      </c>
      <c r="BN83" s="372" t="s">
        <v>1158</v>
      </c>
      <c r="BO83" s="372" t="s">
        <v>1159</v>
      </c>
      <c r="BP83" s="372" t="s">
        <v>1160</v>
      </c>
      <c r="BQ83" s="373"/>
      <c r="BR83" s="354" t="s">
        <v>611</v>
      </c>
    </row>
    <row r="84" spans="1:70" s="107" customFormat="1" x14ac:dyDescent="0.25">
      <c r="A84" s="345" t="s">
        <v>1214</v>
      </c>
      <c r="B84" s="373"/>
      <c r="C84" s="719">
        <v>42866</v>
      </c>
      <c r="D84" s="373"/>
      <c r="E84" s="346">
        <v>441.30399999999997</v>
      </c>
      <c r="F84" s="373"/>
      <c r="G84" s="347">
        <v>25.21</v>
      </c>
      <c r="H84" s="374"/>
      <c r="I84" s="348">
        <v>0.1191</v>
      </c>
      <c r="J84" s="348">
        <v>-0.43440000000000001</v>
      </c>
      <c r="K84" s="348">
        <v>1.5304</v>
      </c>
      <c r="L84" s="348">
        <v>5.9244000000000003</v>
      </c>
      <c r="M84" s="348">
        <v>-0.63070000000000004</v>
      </c>
      <c r="N84" s="350">
        <v>2.2303000000000002</v>
      </c>
      <c r="O84" s="348">
        <v>1.9601999999999999</v>
      </c>
      <c r="P84" s="348">
        <v>9.9725999999999999</v>
      </c>
      <c r="Q84" s="348">
        <v>9.3504000000000005</v>
      </c>
      <c r="R84" s="348" t="s">
        <v>430</v>
      </c>
      <c r="S84" s="348">
        <v>2.5630999999999999</v>
      </c>
      <c r="T84" s="348">
        <v>12.7964</v>
      </c>
      <c r="U84" s="348">
        <v>-1.2534000000000001</v>
      </c>
      <c r="V84" s="348">
        <v>2.1475</v>
      </c>
      <c r="W84" s="348">
        <v>1.0421</v>
      </c>
      <c r="X84" s="348">
        <v>10.4975</v>
      </c>
      <c r="Y84" s="374"/>
      <c r="Z84" s="346">
        <v>1</v>
      </c>
      <c r="AA84" s="346">
        <v>8</v>
      </c>
      <c r="AB84" s="346">
        <v>17</v>
      </c>
      <c r="AC84" s="346">
        <v>16</v>
      </c>
      <c r="AD84" s="346">
        <v>13</v>
      </c>
      <c r="AE84" s="346">
        <v>14</v>
      </c>
      <c r="AF84" s="346">
        <v>12</v>
      </c>
      <c r="AG84" s="346">
        <v>14</v>
      </c>
      <c r="AH84" s="346">
        <v>12</v>
      </c>
      <c r="AI84" s="346" t="s">
        <v>430</v>
      </c>
      <c r="AJ84" s="346">
        <v>18</v>
      </c>
      <c r="AK84" s="346">
        <v>14</v>
      </c>
      <c r="AL84" s="346">
        <v>12</v>
      </c>
      <c r="AM84" s="346">
        <v>14</v>
      </c>
      <c r="AN84" s="346">
        <v>8</v>
      </c>
      <c r="AO84" s="373"/>
      <c r="AP84" s="348" t="s">
        <v>430</v>
      </c>
      <c r="AQ84" s="348">
        <v>11.44</v>
      </c>
      <c r="AR84" s="348">
        <v>8.57</v>
      </c>
      <c r="AS84" s="348">
        <v>4.8099999999999996</v>
      </c>
      <c r="AT84" s="348">
        <v>3.58</v>
      </c>
      <c r="AU84" s="351"/>
      <c r="AV84" s="346" t="s">
        <v>430</v>
      </c>
      <c r="AW84" s="346">
        <v>10</v>
      </c>
      <c r="AX84" s="346">
        <v>13</v>
      </c>
      <c r="AY84" s="346">
        <v>15</v>
      </c>
      <c r="AZ84" s="346">
        <v>14</v>
      </c>
      <c r="BA84" s="362"/>
      <c r="BB84" s="348">
        <v>13.0367944661338</v>
      </c>
      <c r="BC84" s="375">
        <v>0.96825682378412303</v>
      </c>
      <c r="BD84" s="375">
        <v>3.2094980279155298E-2</v>
      </c>
      <c r="BE84" s="375">
        <v>-5.6837790415487803E-2</v>
      </c>
      <c r="BF84" s="374"/>
      <c r="BG84" s="348">
        <v>88.568799999999996</v>
      </c>
      <c r="BH84" s="348">
        <v>9.0215599999999991</v>
      </c>
      <c r="BI84" s="348">
        <v>1.3434699999999999</v>
      </c>
      <c r="BJ84" s="348">
        <v>1.0661700000000001</v>
      </c>
      <c r="BK84" s="373"/>
      <c r="BL84" s="372" t="s">
        <v>1162</v>
      </c>
      <c r="BM84" s="372" t="s">
        <v>1163</v>
      </c>
      <c r="BN84" s="372" t="s">
        <v>1164</v>
      </c>
      <c r="BO84" s="372" t="s">
        <v>1165</v>
      </c>
      <c r="BP84" s="372" t="s">
        <v>1166</v>
      </c>
      <c r="BQ84" s="373"/>
      <c r="BR84" s="354" t="s">
        <v>548</v>
      </c>
    </row>
    <row r="85" spans="1:70" s="107" customFormat="1" x14ac:dyDescent="0.25">
      <c r="A85" s="345" t="s">
        <v>1215</v>
      </c>
      <c r="B85" s="373"/>
      <c r="C85" s="719">
        <v>41275</v>
      </c>
      <c r="D85" s="373"/>
      <c r="E85" s="346">
        <v>404.84300000000002</v>
      </c>
      <c r="F85" s="373"/>
      <c r="G85" s="347">
        <v>182.38220000000001</v>
      </c>
      <c r="H85" s="374"/>
      <c r="I85" s="348">
        <v>3.7400000000000003E-2</v>
      </c>
      <c r="J85" s="348">
        <v>1.1000000000000001E-3</v>
      </c>
      <c r="K85" s="348">
        <v>2.7816000000000001</v>
      </c>
      <c r="L85" s="348">
        <v>8.0985999999999994</v>
      </c>
      <c r="M85" s="348">
        <v>1.0913999999999999</v>
      </c>
      <c r="N85" s="350">
        <v>6.0232999999999999</v>
      </c>
      <c r="O85" s="348">
        <v>0.1502</v>
      </c>
      <c r="P85" s="348">
        <v>13.187099999999999</v>
      </c>
      <c r="Q85" s="348">
        <v>12.437799999999999</v>
      </c>
      <c r="R85" s="348">
        <v>12.073600000000001</v>
      </c>
      <c r="S85" s="348">
        <v>4.4962</v>
      </c>
      <c r="T85" s="348">
        <v>15.0886</v>
      </c>
      <c r="U85" s="348">
        <v>-0.37669999999999998</v>
      </c>
      <c r="V85" s="348">
        <v>5.3643000000000001</v>
      </c>
      <c r="W85" s="348">
        <v>1.4605999999999999</v>
      </c>
      <c r="X85" s="348">
        <v>12.6059</v>
      </c>
      <c r="Y85" s="374"/>
      <c r="Z85" s="346">
        <v>5</v>
      </c>
      <c r="AA85" s="346">
        <v>5</v>
      </c>
      <c r="AB85" s="346">
        <v>4</v>
      </c>
      <c r="AC85" s="346">
        <v>5</v>
      </c>
      <c r="AD85" s="346">
        <v>7</v>
      </c>
      <c r="AE85" s="346">
        <v>6</v>
      </c>
      <c r="AF85" s="346">
        <v>16</v>
      </c>
      <c r="AG85" s="346">
        <v>8</v>
      </c>
      <c r="AH85" s="346">
        <v>3</v>
      </c>
      <c r="AI85" s="346">
        <v>7</v>
      </c>
      <c r="AJ85" s="346">
        <v>3</v>
      </c>
      <c r="AK85" s="346">
        <v>7</v>
      </c>
      <c r="AL85" s="346">
        <v>9</v>
      </c>
      <c r="AM85" s="346">
        <v>8</v>
      </c>
      <c r="AN85" s="346">
        <v>4</v>
      </c>
      <c r="AO85" s="373"/>
      <c r="AP85" s="348">
        <v>13.05</v>
      </c>
      <c r="AQ85" s="348">
        <v>13.52</v>
      </c>
      <c r="AR85" s="348">
        <v>11.39</v>
      </c>
      <c r="AS85" s="348">
        <v>6.45</v>
      </c>
      <c r="AT85" s="348">
        <v>7.88</v>
      </c>
      <c r="AU85" s="351"/>
      <c r="AV85" s="346">
        <v>5</v>
      </c>
      <c r="AW85" s="346">
        <v>5</v>
      </c>
      <c r="AX85" s="346">
        <v>6</v>
      </c>
      <c r="AY85" s="346">
        <v>11</v>
      </c>
      <c r="AZ85" s="346">
        <v>7</v>
      </c>
      <c r="BA85" s="362"/>
      <c r="BB85" s="348">
        <v>14.2425703070999</v>
      </c>
      <c r="BC85" s="375">
        <v>1.0392770943665499</v>
      </c>
      <c r="BD85" s="375">
        <v>4.88202063711351E-2</v>
      </c>
      <c r="BE85" s="375">
        <v>0.18521260044288801</v>
      </c>
      <c r="BF85" s="374"/>
      <c r="BG85" s="348">
        <v>84.332800000000006</v>
      </c>
      <c r="BH85" s="348">
        <v>13.5281</v>
      </c>
      <c r="BI85" s="348">
        <v>1.0111E-2</v>
      </c>
      <c r="BJ85" s="348">
        <v>2.1289889999999998</v>
      </c>
      <c r="BK85" s="373"/>
      <c r="BL85" s="372" t="s">
        <v>1168</v>
      </c>
      <c r="BM85" s="372" t="s">
        <v>1169</v>
      </c>
      <c r="BN85" s="372" t="s">
        <v>1170</v>
      </c>
      <c r="BO85" s="372" t="s">
        <v>1171</v>
      </c>
      <c r="BP85" s="372" t="s">
        <v>1172</v>
      </c>
      <c r="BQ85" s="373"/>
      <c r="BR85" s="354" t="s">
        <v>463</v>
      </c>
    </row>
    <row r="86" spans="1:70" s="107" customFormat="1" x14ac:dyDescent="0.25">
      <c r="A86" s="345" t="s">
        <v>1216</v>
      </c>
      <c r="B86" s="373"/>
      <c r="C86" s="719">
        <v>44189</v>
      </c>
      <c r="D86" s="373"/>
      <c r="E86" s="346">
        <v>370.82</v>
      </c>
      <c r="F86" s="373"/>
      <c r="G86" s="347">
        <v>19.648299999999999</v>
      </c>
      <c r="H86" s="374"/>
      <c r="I86" s="348">
        <v>-0.22800000000000001</v>
      </c>
      <c r="J86" s="348">
        <v>-0.74109999999999998</v>
      </c>
      <c r="K86" s="348">
        <v>1.5651999999999999</v>
      </c>
      <c r="L86" s="348">
        <v>7.3917999999999999</v>
      </c>
      <c r="M86" s="348">
        <v>0.48230000000000001</v>
      </c>
      <c r="N86" s="350">
        <v>3.4104999999999999</v>
      </c>
      <c r="O86" s="348">
        <v>1.1494</v>
      </c>
      <c r="P86" s="348">
        <v>11.883699999999999</v>
      </c>
      <c r="Q86" s="348">
        <v>10.5641</v>
      </c>
      <c r="R86" s="348" t="s">
        <v>430</v>
      </c>
      <c r="S86" s="348">
        <v>2.6739000000000002</v>
      </c>
      <c r="T86" s="348">
        <v>15.5449</v>
      </c>
      <c r="U86" s="348">
        <v>-1.863</v>
      </c>
      <c r="V86" s="348">
        <v>3.3512</v>
      </c>
      <c r="W86" s="348">
        <v>0.96499999999999997</v>
      </c>
      <c r="X86" s="348">
        <v>12.7258</v>
      </c>
      <c r="Y86" s="374"/>
      <c r="Z86" s="346">
        <v>18</v>
      </c>
      <c r="AA86" s="346">
        <v>17</v>
      </c>
      <c r="AB86" s="346">
        <v>14</v>
      </c>
      <c r="AC86" s="346">
        <v>8</v>
      </c>
      <c r="AD86" s="346">
        <v>10</v>
      </c>
      <c r="AE86" s="346">
        <v>13</v>
      </c>
      <c r="AF86" s="346">
        <v>14</v>
      </c>
      <c r="AG86" s="346">
        <v>12</v>
      </c>
      <c r="AH86" s="346">
        <v>10</v>
      </c>
      <c r="AI86" s="346" t="s">
        <v>430</v>
      </c>
      <c r="AJ86" s="346">
        <v>16</v>
      </c>
      <c r="AK86" s="346">
        <v>4</v>
      </c>
      <c r="AL86" s="346">
        <v>13</v>
      </c>
      <c r="AM86" s="346">
        <v>12</v>
      </c>
      <c r="AN86" s="346">
        <v>10</v>
      </c>
      <c r="AO86" s="373"/>
      <c r="AP86" s="348" t="s">
        <v>430</v>
      </c>
      <c r="AQ86" s="348" t="s">
        <v>430</v>
      </c>
      <c r="AR86" s="348">
        <v>10.119999999999999</v>
      </c>
      <c r="AS86" s="348">
        <v>5.68</v>
      </c>
      <c r="AT86" s="348">
        <v>5.55</v>
      </c>
      <c r="AU86" s="351"/>
      <c r="AV86" s="346" t="s">
        <v>430</v>
      </c>
      <c r="AW86" s="346" t="s">
        <v>430</v>
      </c>
      <c r="AX86" s="346">
        <v>10</v>
      </c>
      <c r="AY86" s="346">
        <v>12</v>
      </c>
      <c r="AZ86" s="346">
        <v>11</v>
      </c>
      <c r="BA86" s="362"/>
      <c r="BB86" s="348">
        <v>14.1038972059188</v>
      </c>
      <c r="BC86" s="375">
        <v>1.0413634889188399</v>
      </c>
      <c r="BD86" s="375">
        <v>4.0709438029042803E-2</v>
      </c>
      <c r="BE86" s="375">
        <v>6.9237317980631694E-2</v>
      </c>
      <c r="BF86" s="374"/>
      <c r="BG86" s="348">
        <v>84.421199999999999</v>
      </c>
      <c r="BH86" s="348">
        <v>5.8237300000000003</v>
      </c>
      <c r="BI86" s="348">
        <v>7.1461600000000001</v>
      </c>
      <c r="BJ86" s="348">
        <v>2.6089099999999998</v>
      </c>
      <c r="BK86" s="373"/>
      <c r="BL86" s="372" t="s">
        <v>1135</v>
      </c>
      <c r="BM86" s="372" t="s">
        <v>1174</v>
      </c>
      <c r="BN86" s="372" t="s">
        <v>1175</v>
      </c>
      <c r="BO86" s="372" t="s">
        <v>1176</v>
      </c>
      <c r="BP86" s="372" t="s">
        <v>1177</v>
      </c>
      <c r="BQ86" s="373"/>
      <c r="BR86" s="354" t="s">
        <v>611</v>
      </c>
    </row>
    <row r="87" spans="1:70" s="107" customFormat="1" x14ac:dyDescent="0.25">
      <c r="A87" s="345" t="s">
        <v>1217</v>
      </c>
      <c r="B87" s="373"/>
      <c r="C87" s="719">
        <v>44376</v>
      </c>
      <c r="D87" s="373"/>
      <c r="E87" s="346">
        <v>227.02</v>
      </c>
      <c r="F87" s="373"/>
      <c r="G87" s="347">
        <v>18.09</v>
      </c>
      <c r="H87" s="374"/>
      <c r="I87" s="348">
        <v>5.5300000000000002E-2</v>
      </c>
      <c r="J87" s="348">
        <v>0.1661</v>
      </c>
      <c r="K87" s="348">
        <v>1.2878000000000001</v>
      </c>
      <c r="L87" s="348">
        <v>5.7895000000000003</v>
      </c>
      <c r="M87" s="348">
        <v>2.0880000000000001</v>
      </c>
      <c r="N87" s="350">
        <v>9.6364000000000001</v>
      </c>
      <c r="O87" s="348">
        <v>3.7374000000000001</v>
      </c>
      <c r="P87" s="348">
        <v>15.034800000000001</v>
      </c>
      <c r="Q87" s="348">
        <v>11.5082</v>
      </c>
      <c r="R87" s="348" t="s">
        <v>430</v>
      </c>
      <c r="S87" s="348">
        <v>2.2033999999999998</v>
      </c>
      <c r="T87" s="348">
        <v>15.4435</v>
      </c>
      <c r="U87" s="348">
        <v>2.4348999999999998</v>
      </c>
      <c r="V87" s="348">
        <v>8.0645000000000007</v>
      </c>
      <c r="W87" s="348">
        <v>1.6292</v>
      </c>
      <c r="X87" s="348">
        <v>12.2592</v>
      </c>
      <c r="Y87" s="374"/>
      <c r="Z87" s="346">
        <v>3</v>
      </c>
      <c r="AA87" s="346">
        <v>2</v>
      </c>
      <c r="AB87" s="346">
        <v>18</v>
      </c>
      <c r="AC87" s="346">
        <v>17</v>
      </c>
      <c r="AD87" s="346">
        <v>4</v>
      </c>
      <c r="AE87" s="346">
        <v>3</v>
      </c>
      <c r="AF87" s="346">
        <v>4</v>
      </c>
      <c r="AG87" s="346">
        <v>4</v>
      </c>
      <c r="AH87" s="346">
        <v>6</v>
      </c>
      <c r="AI87" s="346" t="s">
        <v>430</v>
      </c>
      <c r="AJ87" s="346">
        <v>19</v>
      </c>
      <c r="AK87" s="346">
        <v>5</v>
      </c>
      <c r="AL87" s="346">
        <v>4</v>
      </c>
      <c r="AM87" s="346">
        <v>4</v>
      </c>
      <c r="AN87" s="346">
        <v>1</v>
      </c>
      <c r="AO87" s="373"/>
      <c r="AP87" s="348" t="s">
        <v>430</v>
      </c>
      <c r="AQ87" s="348" t="s">
        <v>430</v>
      </c>
      <c r="AR87" s="348">
        <v>12.31</v>
      </c>
      <c r="AS87" s="348">
        <v>8.6999999999999993</v>
      </c>
      <c r="AT87" s="348">
        <v>9.66</v>
      </c>
      <c r="AU87" s="351"/>
      <c r="AV87" s="346" t="s">
        <v>430</v>
      </c>
      <c r="AW87" s="346" t="s">
        <v>430</v>
      </c>
      <c r="AX87" s="346">
        <v>3</v>
      </c>
      <c r="AY87" s="346">
        <v>6</v>
      </c>
      <c r="AZ87" s="346">
        <v>4</v>
      </c>
      <c r="BA87" s="362"/>
      <c r="BB87" s="348">
        <v>14.850058944661299</v>
      </c>
      <c r="BC87" s="375">
        <v>1.0728643406838301</v>
      </c>
      <c r="BD87" s="375">
        <v>5.4893874154966597E-2</v>
      </c>
      <c r="BE87" s="375">
        <v>0.29497908309780702</v>
      </c>
      <c r="BF87" s="374"/>
      <c r="BG87" s="348">
        <v>83.066299999999998</v>
      </c>
      <c r="BH87" s="348">
        <v>4.0592199999999998</v>
      </c>
      <c r="BI87" s="348">
        <v>11.045299999999999</v>
      </c>
      <c r="BJ87" s="348">
        <v>1.82918</v>
      </c>
      <c r="BK87" s="373"/>
      <c r="BL87" s="372" t="s">
        <v>1179</v>
      </c>
      <c r="BM87" s="372" t="s">
        <v>1180</v>
      </c>
      <c r="BN87" s="372" t="s">
        <v>1181</v>
      </c>
      <c r="BO87" s="372" t="s">
        <v>1182</v>
      </c>
      <c r="BP87" s="372" t="s">
        <v>672</v>
      </c>
      <c r="BQ87" s="373"/>
      <c r="BR87" s="354" t="s">
        <v>476</v>
      </c>
    </row>
    <row r="88" spans="1:70" s="107" customFormat="1" x14ac:dyDescent="0.25">
      <c r="A88" s="345" t="s">
        <v>1218</v>
      </c>
      <c r="B88" s="373"/>
      <c r="C88" s="719">
        <v>41275</v>
      </c>
      <c r="D88" s="373"/>
      <c r="E88" s="346">
        <v>137.13</v>
      </c>
      <c r="F88" s="373"/>
      <c r="G88" s="347">
        <v>53.04</v>
      </c>
      <c r="H88" s="374"/>
      <c r="I88" s="348">
        <v>-7.5399999999999995E-2</v>
      </c>
      <c r="J88" s="348">
        <v>-0.45050000000000001</v>
      </c>
      <c r="K88" s="348">
        <v>1.5314000000000001</v>
      </c>
      <c r="L88" s="348">
        <v>6.7847999999999997</v>
      </c>
      <c r="M88" s="348">
        <v>-0.39439999999999997</v>
      </c>
      <c r="N88" s="350">
        <v>4.1839000000000004</v>
      </c>
      <c r="O88" s="348">
        <v>3.2639999999999998</v>
      </c>
      <c r="P88" s="348">
        <v>13.0435</v>
      </c>
      <c r="Q88" s="348">
        <v>10.942</v>
      </c>
      <c r="R88" s="348">
        <v>12.1997</v>
      </c>
      <c r="S88" s="348">
        <v>2.6514000000000002</v>
      </c>
      <c r="T88" s="348">
        <v>13.5031</v>
      </c>
      <c r="U88" s="348">
        <v>-0.72989999999999999</v>
      </c>
      <c r="V88" s="348">
        <v>3.2509000000000001</v>
      </c>
      <c r="W88" s="348">
        <v>0.60699999999999998</v>
      </c>
      <c r="X88" s="348">
        <v>12.462300000000001</v>
      </c>
      <c r="Y88" s="374"/>
      <c r="Z88" s="346">
        <v>10</v>
      </c>
      <c r="AA88" s="346">
        <v>9</v>
      </c>
      <c r="AB88" s="346">
        <v>16</v>
      </c>
      <c r="AC88" s="346">
        <v>11</v>
      </c>
      <c r="AD88" s="346">
        <v>12</v>
      </c>
      <c r="AE88" s="346">
        <v>11</v>
      </c>
      <c r="AF88" s="346">
        <v>7</v>
      </c>
      <c r="AG88" s="346">
        <v>9</v>
      </c>
      <c r="AH88" s="346">
        <v>8</v>
      </c>
      <c r="AI88" s="346">
        <v>6</v>
      </c>
      <c r="AJ88" s="346">
        <v>17</v>
      </c>
      <c r="AK88" s="346">
        <v>10</v>
      </c>
      <c r="AL88" s="346">
        <v>10</v>
      </c>
      <c r="AM88" s="346">
        <v>13</v>
      </c>
      <c r="AN88" s="346">
        <v>13</v>
      </c>
      <c r="AO88" s="373"/>
      <c r="AP88" s="348">
        <v>12.06</v>
      </c>
      <c r="AQ88" s="348">
        <v>12.45</v>
      </c>
      <c r="AR88" s="348">
        <v>10.66</v>
      </c>
      <c r="AS88" s="348">
        <v>7</v>
      </c>
      <c r="AT88" s="348">
        <v>5.22</v>
      </c>
      <c r="AU88" s="351"/>
      <c r="AV88" s="346">
        <v>7</v>
      </c>
      <c r="AW88" s="346">
        <v>9</v>
      </c>
      <c r="AX88" s="346">
        <v>9</v>
      </c>
      <c r="AY88" s="346">
        <v>8</v>
      </c>
      <c r="AZ88" s="346">
        <v>12</v>
      </c>
      <c r="BA88" s="362"/>
      <c r="BB88" s="348">
        <v>14.6989937527187</v>
      </c>
      <c r="BC88" s="375">
        <v>1.08812757778988</v>
      </c>
      <c r="BD88" s="375">
        <v>4.2359509963818799E-2</v>
      </c>
      <c r="BE88" s="375">
        <v>9.5043324784460495E-2</v>
      </c>
      <c r="BF88" s="374"/>
      <c r="BG88" s="348">
        <v>87.813900000000004</v>
      </c>
      <c r="BH88" s="348">
        <v>6.0063000000000004</v>
      </c>
      <c r="BI88" s="348">
        <v>1.6070599999999999</v>
      </c>
      <c r="BJ88" s="348">
        <v>4.5727399999999996</v>
      </c>
      <c r="BK88" s="373"/>
      <c r="BL88" s="372" t="s">
        <v>1184</v>
      </c>
      <c r="BM88" s="372" t="s">
        <v>1185</v>
      </c>
      <c r="BN88" s="372" t="s">
        <v>1186</v>
      </c>
      <c r="BO88" s="372" t="s">
        <v>1187</v>
      </c>
      <c r="BP88" s="372" t="s">
        <v>1188</v>
      </c>
      <c r="BQ88" s="373"/>
      <c r="BR88" s="354" t="s">
        <v>1189</v>
      </c>
    </row>
    <row r="89" spans="1:70" s="107" customFormat="1" x14ac:dyDescent="0.25">
      <c r="A89" s="345" t="s">
        <v>1219</v>
      </c>
      <c r="B89" s="373"/>
      <c r="C89" s="719">
        <v>45741</v>
      </c>
      <c r="D89" s="373"/>
      <c r="E89" s="346">
        <v>97.45</v>
      </c>
      <c r="F89" s="373"/>
      <c r="G89" s="347">
        <v>9.24</v>
      </c>
      <c r="H89" s="374"/>
      <c r="I89" s="348">
        <v>-0.216</v>
      </c>
      <c r="J89" s="348">
        <v>0.10829999999999999</v>
      </c>
      <c r="K89" s="348">
        <v>0.76339999999999997</v>
      </c>
      <c r="L89" s="348">
        <v>0.10829999999999999</v>
      </c>
      <c r="M89" s="348">
        <v>-1.1765000000000001</v>
      </c>
      <c r="N89" s="350">
        <v>-5.3278999999999996</v>
      </c>
      <c r="O89" s="348" t="s">
        <v>430</v>
      </c>
      <c r="P89" s="348" t="s">
        <v>430</v>
      </c>
      <c r="Q89" s="348" t="s">
        <v>430</v>
      </c>
      <c r="R89" s="348" t="s">
        <v>430</v>
      </c>
      <c r="S89" s="348">
        <v>0.98360000000000003</v>
      </c>
      <c r="T89" s="348">
        <v>2.8953000000000002</v>
      </c>
      <c r="U89" s="348">
        <v>-3.0430000000000001</v>
      </c>
      <c r="V89" s="348">
        <v>-2.9411999999999998</v>
      </c>
      <c r="W89" s="348">
        <v>1.0941000000000001</v>
      </c>
      <c r="X89" s="348">
        <v>-5.5422000000000002</v>
      </c>
      <c r="Y89" s="374"/>
      <c r="Z89" s="346">
        <v>17</v>
      </c>
      <c r="AA89" s="346">
        <v>3</v>
      </c>
      <c r="AB89" s="346">
        <v>19</v>
      </c>
      <c r="AC89" s="346">
        <v>20</v>
      </c>
      <c r="AD89" s="346">
        <v>16</v>
      </c>
      <c r="AE89" s="346">
        <v>18</v>
      </c>
      <c r="AF89" s="346" t="s">
        <v>430</v>
      </c>
      <c r="AG89" s="346" t="s">
        <v>430</v>
      </c>
      <c r="AH89" s="346" t="s">
        <v>430</v>
      </c>
      <c r="AI89" s="346" t="s">
        <v>430</v>
      </c>
      <c r="AJ89" s="346">
        <v>20</v>
      </c>
      <c r="AK89" s="346">
        <v>19</v>
      </c>
      <c r="AL89" s="346">
        <v>16</v>
      </c>
      <c r="AM89" s="346">
        <v>18</v>
      </c>
      <c r="AN89" s="346">
        <v>7</v>
      </c>
      <c r="AO89" s="373"/>
      <c r="AP89" s="348" t="s">
        <v>430</v>
      </c>
      <c r="AQ89" s="348" t="s">
        <v>430</v>
      </c>
      <c r="AR89" s="348" t="s">
        <v>430</v>
      </c>
      <c r="AS89" s="348" t="s">
        <v>430</v>
      </c>
      <c r="AT89" s="348">
        <v>-2.67</v>
      </c>
      <c r="AU89" s="351"/>
      <c r="AV89" s="346" t="s">
        <v>430</v>
      </c>
      <c r="AW89" s="346" t="s">
        <v>430</v>
      </c>
      <c r="AX89" s="346" t="s">
        <v>430</v>
      </c>
      <c r="AY89" s="346" t="s">
        <v>430</v>
      </c>
      <c r="AZ89" s="346">
        <v>18</v>
      </c>
      <c r="BA89" s="362"/>
      <c r="BB89" s="348">
        <v>6.5045543641226704</v>
      </c>
      <c r="BC89" s="375">
        <v>0.293651851938313</v>
      </c>
      <c r="BD89" s="375">
        <v>-0.12908643579840801</v>
      </c>
      <c r="BE89" s="375">
        <v>-0.92297983318862897</v>
      </c>
      <c r="BF89" s="374"/>
      <c r="BG89" s="348">
        <v>73.453699999999998</v>
      </c>
      <c r="BH89" s="348">
        <v>2.9798800000000001</v>
      </c>
      <c r="BI89" s="348" t="s">
        <v>430</v>
      </c>
      <c r="BJ89" s="348">
        <v>23.566420000000001</v>
      </c>
      <c r="BK89" s="373"/>
      <c r="BL89" s="372" t="s">
        <v>1191</v>
      </c>
      <c r="BM89" s="372" t="s">
        <v>1192</v>
      </c>
      <c r="BN89" s="372" t="s">
        <v>1193</v>
      </c>
      <c r="BO89" s="372" t="s">
        <v>1194</v>
      </c>
      <c r="BP89" s="372" t="s">
        <v>1195</v>
      </c>
      <c r="BQ89" s="373"/>
      <c r="BR89" s="354" t="s">
        <v>463</v>
      </c>
    </row>
    <row r="90" spans="1:70" s="107" customFormat="1" x14ac:dyDescent="0.25">
      <c r="A90" s="345" t="s">
        <v>1220</v>
      </c>
      <c r="B90" s="373"/>
      <c r="C90" s="719">
        <v>41275</v>
      </c>
      <c r="D90" s="373"/>
      <c r="E90" s="346">
        <v>57.560299999999998</v>
      </c>
      <c r="F90" s="373"/>
      <c r="G90" s="347">
        <v>177.91</v>
      </c>
      <c r="H90" s="374"/>
      <c r="I90" s="348">
        <v>-0.1067</v>
      </c>
      <c r="J90" s="348">
        <v>-0.79179999999999995</v>
      </c>
      <c r="K90" s="348">
        <v>5.1353</v>
      </c>
      <c r="L90" s="348">
        <v>9.8549000000000007</v>
      </c>
      <c r="M90" s="348">
        <v>5.3657000000000004</v>
      </c>
      <c r="N90" s="350">
        <v>8.2045999999999992</v>
      </c>
      <c r="O90" s="348">
        <v>3.6438999999999999</v>
      </c>
      <c r="P90" s="348">
        <v>14.328799999999999</v>
      </c>
      <c r="Q90" s="348">
        <v>11.152100000000001</v>
      </c>
      <c r="R90" s="348">
        <v>10.3406</v>
      </c>
      <c r="S90" s="348">
        <v>8.9267000000000003</v>
      </c>
      <c r="T90" s="348">
        <v>16.8232</v>
      </c>
      <c r="U90" s="348">
        <v>3.4119999999999999</v>
      </c>
      <c r="V90" s="348">
        <v>8.7203999999999997</v>
      </c>
      <c r="W90" s="348">
        <v>1.0105999999999999</v>
      </c>
      <c r="X90" s="348">
        <v>10.7563</v>
      </c>
      <c r="Y90" s="374"/>
      <c r="Z90" s="346">
        <v>13</v>
      </c>
      <c r="AA90" s="346">
        <v>19</v>
      </c>
      <c r="AB90" s="346">
        <v>1</v>
      </c>
      <c r="AC90" s="346">
        <v>2</v>
      </c>
      <c r="AD90" s="346">
        <v>3</v>
      </c>
      <c r="AE90" s="346">
        <v>4</v>
      </c>
      <c r="AF90" s="346">
        <v>5</v>
      </c>
      <c r="AG90" s="346">
        <v>6</v>
      </c>
      <c r="AH90" s="346">
        <v>7</v>
      </c>
      <c r="AI90" s="346">
        <v>10</v>
      </c>
      <c r="AJ90" s="346">
        <v>1</v>
      </c>
      <c r="AK90" s="346">
        <v>3</v>
      </c>
      <c r="AL90" s="346">
        <v>3</v>
      </c>
      <c r="AM90" s="346">
        <v>2</v>
      </c>
      <c r="AN90" s="346">
        <v>9</v>
      </c>
      <c r="AO90" s="373"/>
      <c r="AP90" s="348">
        <v>11.85</v>
      </c>
      <c r="AQ90" s="348">
        <v>13.15</v>
      </c>
      <c r="AR90" s="348">
        <v>11.86</v>
      </c>
      <c r="AS90" s="348">
        <v>9.15</v>
      </c>
      <c r="AT90" s="348">
        <v>14.38</v>
      </c>
      <c r="AU90" s="351"/>
      <c r="AV90" s="346">
        <v>8</v>
      </c>
      <c r="AW90" s="346">
        <v>6</v>
      </c>
      <c r="AX90" s="346">
        <v>5</v>
      </c>
      <c r="AY90" s="346">
        <v>5</v>
      </c>
      <c r="AZ90" s="346">
        <v>3</v>
      </c>
      <c r="BA90" s="362"/>
      <c r="BB90" s="348">
        <v>12.773837554736</v>
      </c>
      <c r="BC90" s="375">
        <v>0.908253713732598</v>
      </c>
      <c r="BD90" s="375">
        <v>6.0718355670981598E-2</v>
      </c>
      <c r="BE90" s="375">
        <v>0.32980453181452402</v>
      </c>
      <c r="BF90" s="374"/>
      <c r="BG90" s="348">
        <v>82.303600000000003</v>
      </c>
      <c r="BH90" s="348">
        <v>5.8776200000000003</v>
      </c>
      <c r="BI90" s="348">
        <v>11.180899999999999</v>
      </c>
      <c r="BJ90" s="348">
        <v>0.63788</v>
      </c>
      <c r="BK90" s="373"/>
      <c r="BL90" s="372" t="s">
        <v>1197</v>
      </c>
      <c r="BM90" s="372" t="s">
        <v>1198</v>
      </c>
      <c r="BN90" s="372" t="s">
        <v>1199</v>
      </c>
      <c r="BO90" s="372" t="s">
        <v>1200</v>
      </c>
      <c r="BP90" s="372" t="s">
        <v>1201</v>
      </c>
      <c r="BQ90" s="373"/>
      <c r="BR90" s="354" t="s">
        <v>910</v>
      </c>
    </row>
    <row r="91" spans="1:70" s="107" customFormat="1" x14ac:dyDescent="0.25">
      <c r="A91" s="345" t="s">
        <v>1221</v>
      </c>
      <c r="B91" s="373"/>
      <c r="C91" s="719">
        <v>46122</v>
      </c>
      <c r="D91" s="373"/>
      <c r="E91" s="346">
        <v>46.401600000000002</v>
      </c>
      <c r="F91" s="373"/>
      <c r="G91" s="347">
        <v>10.1699</v>
      </c>
      <c r="H91" s="374"/>
      <c r="I91" s="348">
        <v>-0.25790000000000002</v>
      </c>
      <c r="J91" s="348">
        <v>-0.55930000000000002</v>
      </c>
      <c r="K91" s="348">
        <v>1.5964</v>
      </c>
      <c r="L91" s="348">
        <v>5.3330000000000002</v>
      </c>
      <c r="M91" s="348" t="s">
        <v>430</v>
      </c>
      <c r="N91" s="350" t="s">
        <v>430</v>
      </c>
      <c r="O91" s="348" t="s">
        <v>430</v>
      </c>
      <c r="P91" s="348" t="s">
        <v>430</v>
      </c>
      <c r="Q91" s="348" t="s">
        <v>430</v>
      </c>
      <c r="R91" s="348" t="s">
        <v>430</v>
      </c>
      <c r="S91" s="348">
        <v>3.3327</v>
      </c>
      <c r="T91" s="348" t="s">
        <v>430</v>
      </c>
      <c r="U91" s="348" t="s">
        <v>430</v>
      </c>
      <c r="V91" s="348" t="s">
        <v>430</v>
      </c>
      <c r="W91" s="348">
        <v>0.51</v>
      </c>
      <c r="X91" s="348">
        <v>1.6990000000000001</v>
      </c>
      <c r="Y91" s="374"/>
      <c r="Z91" s="346">
        <v>19</v>
      </c>
      <c r="AA91" s="346">
        <v>11</v>
      </c>
      <c r="AB91" s="346">
        <v>13</v>
      </c>
      <c r="AC91" s="346">
        <v>19</v>
      </c>
      <c r="AD91" s="346" t="s">
        <v>430</v>
      </c>
      <c r="AE91" s="346" t="s">
        <v>430</v>
      </c>
      <c r="AF91" s="346" t="s">
        <v>430</v>
      </c>
      <c r="AG91" s="346" t="s">
        <v>430</v>
      </c>
      <c r="AH91" s="346" t="s">
        <v>430</v>
      </c>
      <c r="AI91" s="346" t="s">
        <v>430</v>
      </c>
      <c r="AJ91" s="346">
        <v>12</v>
      </c>
      <c r="AK91" s="346" t="s">
        <v>430</v>
      </c>
      <c r="AL91" s="346" t="s">
        <v>430</v>
      </c>
      <c r="AM91" s="346" t="s">
        <v>430</v>
      </c>
      <c r="AN91" s="346">
        <v>15</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9.9906246445387197</v>
      </c>
      <c r="BC91" s="375">
        <v>1.69922162896961</v>
      </c>
      <c r="BD91" s="375">
        <v>8.3496178919948696E-4</v>
      </c>
      <c r="BE91" s="375">
        <v>-1.3567057398887801</v>
      </c>
      <c r="BF91" s="374"/>
      <c r="BG91" s="348">
        <v>83.3279</v>
      </c>
      <c r="BH91" s="348">
        <v>13.011200000000001</v>
      </c>
      <c r="BI91" s="348">
        <v>2.57674</v>
      </c>
      <c r="BJ91" s="348">
        <v>1.08416</v>
      </c>
      <c r="BK91" s="373"/>
      <c r="BL91" s="372" t="s">
        <v>1222</v>
      </c>
      <c r="BM91" s="372" t="s">
        <v>1223</v>
      </c>
      <c r="BN91" s="372" t="s">
        <v>1224</v>
      </c>
      <c r="BO91" s="372" t="s">
        <v>1225</v>
      </c>
      <c r="BP91" s="372" t="s">
        <v>1226</v>
      </c>
      <c r="BQ91" s="373"/>
      <c r="BR91" s="354" t="s">
        <v>555</v>
      </c>
    </row>
    <row r="92" spans="1:70" x14ac:dyDescent="0.25">
      <c r="A92" s="36" t="s">
        <v>93</v>
      </c>
      <c r="B92" s="43"/>
      <c r="C92" s="720"/>
      <c r="D92" s="43"/>
      <c r="E92" s="51"/>
      <c r="F92" s="43"/>
      <c r="G92" s="55"/>
      <c r="H92" s="66"/>
      <c r="I92" s="59">
        <v>-8.8099999999999998E-2</v>
      </c>
      <c r="J92" s="59">
        <v>-0.44040000000000001</v>
      </c>
      <c r="K92" s="59">
        <v>2.0345</v>
      </c>
      <c r="L92" s="59">
        <v>6.9191000000000003</v>
      </c>
      <c r="M92" s="59">
        <v>0.92949999999999999</v>
      </c>
      <c r="N92" s="70">
        <v>4.6369999999999996</v>
      </c>
      <c r="O92" s="59">
        <v>2.9567000000000001</v>
      </c>
      <c r="P92" s="59">
        <v>12.9735</v>
      </c>
      <c r="Q92" s="59">
        <v>11.002700000000001</v>
      </c>
      <c r="R92" s="59">
        <v>12.4407</v>
      </c>
      <c r="S92" s="59">
        <v>3.6000999999999999</v>
      </c>
      <c r="T92" s="59">
        <v>14.1272</v>
      </c>
      <c r="U92" s="59">
        <v>-0.30359999999999998</v>
      </c>
      <c r="V92" s="59">
        <v>4.4984000000000002</v>
      </c>
      <c r="W92" s="59">
        <v>0.89890000000000003</v>
      </c>
      <c r="X92" s="59">
        <v>10.241</v>
      </c>
      <c r="Y92" s="66"/>
      <c r="Z92" s="51">
        <v>20</v>
      </c>
      <c r="AA92" s="51">
        <v>20</v>
      </c>
      <c r="AB92" s="51">
        <v>20</v>
      </c>
      <c r="AC92" s="51">
        <v>20</v>
      </c>
      <c r="AD92" s="51">
        <v>19</v>
      </c>
      <c r="AE92" s="51">
        <v>18</v>
      </c>
      <c r="AF92" s="51">
        <v>16</v>
      </c>
      <c r="AG92" s="51">
        <v>16</v>
      </c>
      <c r="AH92" s="51">
        <v>14</v>
      </c>
      <c r="AI92" s="51">
        <v>10</v>
      </c>
      <c r="AJ92" s="51">
        <v>20</v>
      </c>
      <c r="AK92" s="51">
        <v>19</v>
      </c>
      <c r="AL92" s="51">
        <v>18</v>
      </c>
      <c r="AM92" s="51">
        <v>18</v>
      </c>
      <c r="AN92" s="51">
        <v>20</v>
      </c>
      <c r="AO92" s="43"/>
      <c r="AP92" s="59">
        <v>12.933999999999999</v>
      </c>
      <c r="AQ92" s="59">
        <v>13.03</v>
      </c>
      <c r="AR92" s="59">
        <v>10.8292857142857</v>
      </c>
      <c r="AS92" s="59">
        <v>7.3706250000000004</v>
      </c>
      <c r="AT92" s="59">
        <v>6.8283333333333296</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0.1191</v>
      </c>
      <c r="J93" s="60">
        <v>0.3871</v>
      </c>
      <c r="K93" s="60">
        <v>5.1353</v>
      </c>
      <c r="L93" s="60">
        <v>10.6317</v>
      </c>
      <c r="M93" s="60">
        <v>7.4301000000000004</v>
      </c>
      <c r="N93" s="71">
        <v>10.1884</v>
      </c>
      <c r="O93" s="60">
        <v>6.4188999999999998</v>
      </c>
      <c r="P93" s="60">
        <v>16.0017</v>
      </c>
      <c r="Q93" s="60">
        <v>13.1379</v>
      </c>
      <c r="R93" s="60">
        <v>14.13</v>
      </c>
      <c r="S93" s="60">
        <v>8.9267000000000003</v>
      </c>
      <c r="T93" s="60">
        <v>23.515699999999999</v>
      </c>
      <c r="U93" s="60">
        <v>5.9352</v>
      </c>
      <c r="V93" s="60">
        <v>9.3379999999999992</v>
      </c>
      <c r="W93" s="60">
        <v>1.6292</v>
      </c>
      <c r="X93" s="60">
        <v>15.2012</v>
      </c>
      <c r="Y93" s="67"/>
      <c r="Z93" s="52"/>
      <c r="AA93" s="52"/>
      <c r="AB93" s="52"/>
      <c r="AC93" s="52"/>
      <c r="AD93" s="52"/>
      <c r="AE93" s="52"/>
      <c r="AF93" s="52"/>
      <c r="AG93" s="52"/>
      <c r="AH93" s="52"/>
      <c r="AI93" s="52"/>
      <c r="AJ93" s="52"/>
      <c r="AK93" s="52"/>
      <c r="AL93" s="52"/>
      <c r="AM93" s="52"/>
      <c r="AN93" s="52"/>
      <c r="AO93" s="44"/>
      <c r="AP93" s="60">
        <v>15.21</v>
      </c>
      <c r="AQ93" s="60">
        <v>16.079999999999998</v>
      </c>
      <c r="AR93" s="60">
        <v>14.22</v>
      </c>
      <c r="AS93" s="60">
        <v>11.36</v>
      </c>
      <c r="AT93" s="60">
        <v>15.2</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-0.40500000000000003</v>
      </c>
      <c r="J94" s="60">
        <v>-1.2697000000000001</v>
      </c>
      <c r="K94" s="60">
        <v>2.29E-2</v>
      </c>
      <c r="L94" s="60">
        <v>0.10829999999999999</v>
      </c>
      <c r="M94" s="60">
        <v>-2.915</v>
      </c>
      <c r="N94" s="71">
        <v>-5.3278999999999996</v>
      </c>
      <c r="O94" s="60">
        <v>0.1502</v>
      </c>
      <c r="P94" s="60">
        <v>9.2861999999999991</v>
      </c>
      <c r="Q94" s="60">
        <v>8.4533000000000005</v>
      </c>
      <c r="R94" s="60">
        <v>10.3406</v>
      </c>
      <c r="S94" s="60">
        <v>0.98360000000000003</v>
      </c>
      <c r="T94" s="60">
        <v>2.8953000000000002</v>
      </c>
      <c r="U94" s="60">
        <v>-4.7122000000000002</v>
      </c>
      <c r="V94" s="60">
        <v>-2.9411999999999998</v>
      </c>
      <c r="W94" s="60">
        <v>0.22220000000000001</v>
      </c>
      <c r="X94" s="60">
        <v>-5.5422000000000002</v>
      </c>
      <c r="Y94" s="67"/>
      <c r="Z94" s="52"/>
      <c r="AA94" s="52"/>
      <c r="AB94" s="52"/>
      <c r="AC94" s="52"/>
      <c r="AD94" s="52"/>
      <c r="AE94" s="52"/>
      <c r="AF94" s="52"/>
      <c r="AG94" s="52"/>
      <c r="AH94" s="52"/>
      <c r="AI94" s="52"/>
      <c r="AJ94" s="52"/>
      <c r="AK94" s="52"/>
      <c r="AL94" s="52"/>
      <c r="AM94" s="52"/>
      <c r="AN94" s="52"/>
      <c r="AO94" s="44"/>
      <c r="AP94" s="60">
        <v>11.01</v>
      </c>
      <c r="AQ94" s="60">
        <v>10.36</v>
      </c>
      <c r="AR94" s="60">
        <v>7.81</v>
      </c>
      <c r="AS94" s="60">
        <v>4.63</v>
      </c>
      <c r="AT94" s="60">
        <v>-2.67</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-7.9600000000000004E-2</v>
      </c>
      <c r="J95" s="61">
        <v>-0.54625000000000001</v>
      </c>
      <c r="K95" s="61">
        <v>1.7531000000000001</v>
      </c>
      <c r="L95" s="61">
        <v>6.843</v>
      </c>
      <c r="M95" s="61">
        <v>0.48230000000000001</v>
      </c>
      <c r="N95" s="72">
        <v>4.9769500000000004</v>
      </c>
      <c r="O95" s="61">
        <v>2.8073999999999999</v>
      </c>
      <c r="P95" s="61">
        <v>13.1153</v>
      </c>
      <c r="Q95" s="61">
        <v>11.0471</v>
      </c>
      <c r="R95" s="61">
        <v>12.413399999999999</v>
      </c>
      <c r="S95" s="61">
        <v>3.3940999999999999</v>
      </c>
      <c r="T95" s="61">
        <v>13.4846</v>
      </c>
      <c r="U95" s="61">
        <v>-0.94389999999999996</v>
      </c>
      <c r="V95" s="61">
        <v>4.2079000000000004</v>
      </c>
      <c r="W95" s="61">
        <v>0.9375</v>
      </c>
      <c r="X95" s="61">
        <v>12.640700000000001</v>
      </c>
      <c r="Y95" s="68"/>
      <c r="Z95" s="53"/>
      <c r="AA95" s="53"/>
      <c r="AB95" s="53"/>
      <c r="AC95" s="53"/>
      <c r="AD95" s="53"/>
      <c r="AE95" s="53"/>
      <c r="AF95" s="53"/>
      <c r="AG95" s="53"/>
      <c r="AH95" s="53"/>
      <c r="AI95" s="53"/>
      <c r="AJ95" s="53"/>
      <c r="AK95" s="53"/>
      <c r="AL95" s="53"/>
      <c r="AM95" s="53"/>
      <c r="AN95" s="53"/>
      <c r="AO95" s="45"/>
      <c r="AP95" s="61">
        <v>12.9</v>
      </c>
      <c r="AQ95" s="61">
        <v>13.03</v>
      </c>
      <c r="AR95" s="61">
        <v>10.9</v>
      </c>
      <c r="AS95" s="61">
        <v>6.96</v>
      </c>
      <c r="AT95" s="61">
        <v>6.72</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984</v>
      </c>
      <c r="B97" s="406"/>
      <c r="C97" s="730"/>
      <c r="D97" s="406"/>
      <c r="E97" s="401"/>
      <c r="F97" s="406"/>
      <c r="G97" s="401"/>
      <c r="H97" s="406"/>
      <c r="I97" s="405">
        <v>0.17810000000000001</v>
      </c>
      <c r="J97" s="405">
        <v>-0.66169999999999995</v>
      </c>
      <c r="K97" s="405">
        <v>1.7214</v>
      </c>
      <c r="L97" s="405">
        <v>6.0533999999999999</v>
      </c>
      <c r="M97" s="405">
        <v>-1.1949000000000001</v>
      </c>
      <c r="N97" s="407">
        <v>2.6164000000000001</v>
      </c>
      <c r="O97" s="405">
        <v>2.3980000000000001</v>
      </c>
      <c r="P97" s="405">
        <v>10.9739</v>
      </c>
      <c r="Q97" s="405">
        <v>10.735099999999999</v>
      </c>
      <c r="R97" s="405">
        <v>12.861000000000001</v>
      </c>
      <c r="S97" s="405">
        <v>3.2961</v>
      </c>
      <c r="T97" s="405">
        <v>12.626099999999999</v>
      </c>
      <c r="U97" s="405">
        <v>-3.4746999999999999</v>
      </c>
      <c r="V97" s="405">
        <v>2.4571000000000001</v>
      </c>
      <c r="W97" s="405">
        <v>0.61460000000000004</v>
      </c>
      <c r="X97" s="405" t="s">
        <v>428</v>
      </c>
      <c r="Y97" s="406"/>
      <c r="Z97" s="403"/>
      <c r="AA97" s="403"/>
      <c r="AB97" s="403"/>
      <c r="AC97" s="403"/>
      <c r="AD97" s="403"/>
      <c r="AE97" s="403"/>
      <c r="AF97" s="403"/>
      <c r="AG97" s="403"/>
      <c r="AH97" s="403"/>
      <c r="AI97" s="403"/>
      <c r="AJ97" s="403"/>
      <c r="AK97" s="403"/>
      <c r="AL97" s="403"/>
      <c r="AM97" s="403"/>
      <c r="AN97" s="403"/>
      <c r="AO97" s="406"/>
      <c r="AP97" s="405">
        <v>12.84</v>
      </c>
      <c r="AQ97" s="405">
        <v>12.72</v>
      </c>
      <c r="AR97" s="405">
        <v>9.67</v>
      </c>
      <c r="AS97" s="405">
        <v>5.79</v>
      </c>
      <c r="AT97" s="405">
        <v>3.03</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985</v>
      </c>
      <c r="B98" s="374"/>
      <c r="C98" s="731"/>
      <c r="D98" s="374"/>
      <c r="E98" s="372"/>
      <c r="F98" s="374"/>
      <c r="G98" s="372"/>
      <c r="H98" s="374"/>
      <c r="I98" s="348">
        <v>-0.1389</v>
      </c>
      <c r="J98" s="348">
        <v>-0.74439999999999995</v>
      </c>
      <c r="K98" s="348">
        <v>1.2869999999999999</v>
      </c>
      <c r="L98" s="348">
        <v>4.9103000000000003</v>
      </c>
      <c r="M98" s="348">
        <v>-2.0188000000000001</v>
      </c>
      <c r="N98" s="350">
        <v>1.3574999999999999</v>
      </c>
      <c r="O98" s="348">
        <v>0.81259999999999999</v>
      </c>
      <c r="P98" s="348">
        <v>9.6852</v>
      </c>
      <c r="Q98" s="348">
        <v>8.8638999999999992</v>
      </c>
      <c r="R98" s="348">
        <v>11.1548</v>
      </c>
      <c r="S98" s="348">
        <v>2.609</v>
      </c>
      <c r="T98" s="348">
        <v>11.76</v>
      </c>
      <c r="U98" s="348">
        <v>-4.2100999999999997</v>
      </c>
      <c r="V98" s="348">
        <v>1.0693999999999999</v>
      </c>
      <c r="W98" s="348">
        <v>0.31109999999999999</v>
      </c>
      <c r="X98" s="348" t="s">
        <v>428</v>
      </c>
      <c r="Y98" s="374"/>
      <c r="Z98" s="346"/>
      <c r="AA98" s="346"/>
      <c r="AB98" s="346"/>
      <c r="AC98" s="346"/>
      <c r="AD98" s="346"/>
      <c r="AE98" s="346"/>
      <c r="AF98" s="346"/>
      <c r="AG98" s="346"/>
      <c r="AH98" s="346"/>
      <c r="AI98" s="346"/>
      <c r="AJ98" s="346"/>
      <c r="AK98" s="346"/>
      <c r="AL98" s="346"/>
      <c r="AM98" s="346"/>
      <c r="AN98" s="346"/>
      <c r="AO98" s="374"/>
      <c r="AP98" s="348">
        <v>11.02</v>
      </c>
      <c r="AQ98" s="348">
        <v>10.78</v>
      </c>
      <c r="AR98" s="348">
        <v>7.91</v>
      </c>
      <c r="AS98" s="348">
        <v>4.24</v>
      </c>
      <c r="AT98" s="348">
        <v>1.1100000000000001</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986</v>
      </c>
      <c r="B99" s="374"/>
      <c r="C99" s="731"/>
      <c r="D99" s="374"/>
      <c r="E99" s="372"/>
      <c r="F99" s="374"/>
      <c r="G99" s="372"/>
      <c r="H99" s="374"/>
      <c r="I99" s="348">
        <v>-0.1318</v>
      </c>
      <c r="J99" s="348">
        <v>-0.71589999999999998</v>
      </c>
      <c r="K99" s="348">
        <v>1.5168999999999999</v>
      </c>
      <c r="L99" s="348">
        <v>5.6369999999999996</v>
      </c>
      <c r="M99" s="348">
        <v>-1.2526999999999999</v>
      </c>
      <c r="N99" s="350">
        <v>2.4649999999999999</v>
      </c>
      <c r="O99" s="348">
        <v>1.9589000000000001</v>
      </c>
      <c r="P99" s="348">
        <v>10.9079</v>
      </c>
      <c r="Q99" s="348">
        <v>10.0966</v>
      </c>
      <c r="R99" s="348">
        <v>12.480399999999999</v>
      </c>
      <c r="S99" s="348">
        <v>2.9032</v>
      </c>
      <c r="T99" s="348">
        <v>12.5661</v>
      </c>
      <c r="U99" s="348">
        <v>-3.3727999999999998</v>
      </c>
      <c r="V99" s="348">
        <v>2.0945999999999998</v>
      </c>
      <c r="W99" s="348">
        <v>0.40579999999999999</v>
      </c>
      <c r="X99" s="348">
        <v>16.491199999999999</v>
      </c>
      <c r="Y99" s="374"/>
      <c r="Z99" s="346"/>
      <c r="AA99" s="346"/>
      <c r="AB99" s="346"/>
      <c r="AC99" s="346"/>
      <c r="AD99" s="346"/>
      <c r="AE99" s="346"/>
      <c r="AF99" s="346"/>
      <c r="AG99" s="346"/>
      <c r="AH99" s="346"/>
      <c r="AI99" s="346"/>
      <c r="AJ99" s="346"/>
      <c r="AK99" s="346"/>
      <c r="AL99" s="346"/>
      <c r="AM99" s="346"/>
      <c r="AN99" s="346"/>
      <c r="AO99" s="374"/>
      <c r="AP99" s="348">
        <v>12.34</v>
      </c>
      <c r="AQ99" s="348">
        <v>12.11</v>
      </c>
      <c r="AR99" s="348">
        <v>9.1999999999999993</v>
      </c>
      <c r="AS99" s="348">
        <v>5.55</v>
      </c>
      <c r="AT99" s="348">
        <v>2.64</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-0.1573</v>
      </c>
      <c r="J100" s="433">
        <v>-0.94679999999999997</v>
      </c>
      <c r="K100" s="433">
        <v>0.99029999999999996</v>
      </c>
      <c r="L100" s="433">
        <v>5.0003000000000002</v>
      </c>
      <c r="M100" s="433">
        <v>-3.4449000000000001</v>
      </c>
      <c r="N100" s="434">
        <v>0.21340000000000001</v>
      </c>
      <c r="O100" s="433">
        <v>1.7262</v>
      </c>
      <c r="P100" s="433">
        <v>9.1432000000000002</v>
      </c>
      <c r="Q100" s="433">
        <v>9.3836999999999993</v>
      </c>
      <c r="R100" s="433">
        <v>12.244300000000001</v>
      </c>
      <c r="S100" s="433">
        <v>2.5228999999999999</v>
      </c>
      <c r="T100" s="433">
        <v>10.109400000000001</v>
      </c>
      <c r="U100" s="433">
        <v>-5.7858000000000001</v>
      </c>
      <c r="V100" s="433">
        <v>0.17599999999999999</v>
      </c>
      <c r="W100" s="433">
        <v>0.15429999999999999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11.9</v>
      </c>
      <c r="AQ100" s="433">
        <v>11.29</v>
      </c>
      <c r="AR100" s="433">
        <v>8.07</v>
      </c>
      <c r="AS100" s="433">
        <v>4.1399999999999997</v>
      </c>
      <c r="AT100" s="433">
        <v>-0.7</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10494</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09E4-0C8A-4B88-B763-136763DCA43B}">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81" t="s">
        <v>113</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1230</v>
      </c>
      <c r="B8" s="365"/>
      <c r="C8" s="717">
        <v>40368</v>
      </c>
      <c r="D8" s="365"/>
      <c r="E8" s="329">
        <v>45803.199999999997</v>
      </c>
      <c r="F8" s="365"/>
      <c r="G8" s="330">
        <v>159.84700000000001</v>
      </c>
      <c r="H8" s="366"/>
      <c r="I8" s="331">
        <v>5.5100000000000003E-2</v>
      </c>
      <c r="J8" s="331">
        <v>5.1999999999999998E-2</v>
      </c>
      <c r="K8" s="331">
        <v>1.3531</v>
      </c>
      <c r="L8" s="331">
        <v>7.6859999999999999</v>
      </c>
      <c r="M8" s="331">
        <v>3.3024</v>
      </c>
      <c r="N8" s="333">
        <v>8.4952000000000005</v>
      </c>
      <c r="O8" s="331">
        <v>4.3747999999999996</v>
      </c>
      <c r="P8" s="331">
        <v>13.472899999999999</v>
      </c>
      <c r="Q8" s="331">
        <v>11.5076</v>
      </c>
      <c r="R8" s="331">
        <v>16.190200000000001</v>
      </c>
      <c r="S8" s="331">
        <v>3.4668999999999999</v>
      </c>
      <c r="T8" s="331">
        <v>17.779599999999999</v>
      </c>
      <c r="U8" s="331">
        <v>1.1964999999999999</v>
      </c>
      <c r="V8" s="331">
        <v>7.3929999999999998</v>
      </c>
      <c r="W8" s="331">
        <v>1.0219</v>
      </c>
      <c r="X8" s="331">
        <v>18.777000000000001</v>
      </c>
      <c r="Y8" s="366"/>
      <c r="Z8" s="329">
        <v>10</v>
      </c>
      <c r="AA8" s="329">
        <v>7</v>
      </c>
      <c r="AB8" s="329">
        <v>11</v>
      </c>
      <c r="AC8" s="329">
        <v>7</v>
      </c>
      <c r="AD8" s="329">
        <v>9</v>
      </c>
      <c r="AE8" s="329">
        <v>7</v>
      </c>
      <c r="AF8" s="329">
        <v>10</v>
      </c>
      <c r="AG8" s="329">
        <v>13</v>
      </c>
      <c r="AH8" s="329">
        <v>12</v>
      </c>
      <c r="AI8" s="329">
        <v>1</v>
      </c>
      <c r="AJ8" s="329">
        <v>8</v>
      </c>
      <c r="AK8" s="329">
        <v>8</v>
      </c>
      <c r="AL8" s="329">
        <v>13</v>
      </c>
      <c r="AM8" s="329">
        <v>7</v>
      </c>
      <c r="AN8" s="329">
        <v>11</v>
      </c>
      <c r="AO8" s="365"/>
      <c r="AP8" s="331">
        <v>15.46</v>
      </c>
      <c r="AQ8" s="331">
        <v>15.27</v>
      </c>
      <c r="AR8" s="331">
        <v>12.24</v>
      </c>
      <c r="AS8" s="331">
        <v>9.24</v>
      </c>
      <c r="AT8" s="331">
        <v>10.39</v>
      </c>
      <c r="AU8" s="334"/>
      <c r="AV8" s="329">
        <v>6</v>
      </c>
      <c r="AW8" s="329">
        <v>11</v>
      </c>
      <c r="AX8" s="329">
        <v>12</v>
      </c>
      <c r="AY8" s="329">
        <v>10</v>
      </c>
      <c r="AZ8" s="329">
        <v>7</v>
      </c>
      <c r="BA8" s="360"/>
      <c r="BB8" s="331">
        <v>15.2153612291097</v>
      </c>
      <c r="BC8" s="367">
        <v>1.00130804132245</v>
      </c>
      <c r="BD8" s="367">
        <v>5.1228393219995103E-2</v>
      </c>
      <c r="BE8" s="367">
        <v>-8.73545223422032E-2</v>
      </c>
      <c r="BF8" s="365"/>
      <c r="BG8" s="331">
        <v>46.302700000000002</v>
      </c>
      <c r="BH8" s="331">
        <v>40.385599999999997</v>
      </c>
      <c r="BI8" s="331">
        <v>11.472200000000001</v>
      </c>
      <c r="BJ8" s="331">
        <v>1.8394999999999999</v>
      </c>
      <c r="BK8" s="365"/>
      <c r="BL8" s="364" t="s">
        <v>1231</v>
      </c>
      <c r="BM8" s="364" t="s">
        <v>1232</v>
      </c>
      <c r="BN8" s="364" t="s">
        <v>1233</v>
      </c>
      <c r="BO8" s="364" t="s">
        <v>1234</v>
      </c>
      <c r="BP8" s="364" t="s">
        <v>1235</v>
      </c>
      <c r="BQ8" s="365"/>
      <c r="BR8" s="335" t="s">
        <v>443</v>
      </c>
    </row>
    <row r="9" spans="1:70" s="425" customFormat="1" x14ac:dyDescent="0.25">
      <c r="A9" s="337" t="s">
        <v>1236</v>
      </c>
      <c r="B9" s="369"/>
      <c r="C9" s="718">
        <v>34028</v>
      </c>
      <c r="D9" s="369"/>
      <c r="E9" s="338">
        <v>42880.4</v>
      </c>
      <c r="F9" s="369"/>
      <c r="G9" s="339">
        <v>663.49739999999997</v>
      </c>
      <c r="H9" s="370"/>
      <c r="I9" s="340" t="s">
        <v>430</v>
      </c>
      <c r="J9" s="340">
        <v>-0.20710000000000001</v>
      </c>
      <c r="K9" s="340">
        <v>1.4366000000000001</v>
      </c>
      <c r="L9" s="340">
        <v>6.7935999999999996</v>
      </c>
      <c r="M9" s="340">
        <v>1.8355999999999999</v>
      </c>
      <c r="N9" s="342">
        <v>8.1501000000000001</v>
      </c>
      <c r="O9" s="340">
        <v>6.4930000000000003</v>
      </c>
      <c r="P9" s="340">
        <v>14.075699999999999</v>
      </c>
      <c r="Q9" s="340">
        <v>14.116199999999999</v>
      </c>
      <c r="R9" s="340">
        <v>14.550800000000001</v>
      </c>
      <c r="S9" s="340">
        <v>3.0785</v>
      </c>
      <c r="T9" s="340">
        <v>14.625999999999999</v>
      </c>
      <c r="U9" s="340">
        <v>1.9825999999999999</v>
      </c>
      <c r="V9" s="340">
        <v>7.9943</v>
      </c>
      <c r="W9" s="340">
        <v>0.82940000000000003</v>
      </c>
      <c r="X9" s="340">
        <v>14.7204</v>
      </c>
      <c r="Y9" s="370"/>
      <c r="Z9" s="338" t="s">
        <v>430</v>
      </c>
      <c r="AA9" s="338">
        <v>12</v>
      </c>
      <c r="AB9" s="338">
        <v>10</v>
      </c>
      <c r="AC9" s="338">
        <v>11</v>
      </c>
      <c r="AD9" s="338">
        <v>12</v>
      </c>
      <c r="AE9" s="338">
        <v>8</v>
      </c>
      <c r="AF9" s="338">
        <v>4</v>
      </c>
      <c r="AG9" s="338">
        <v>11</v>
      </c>
      <c r="AH9" s="338">
        <v>7</v>
      </c>
      <c r="AI9" s="338">
        <v>9</v>
      </c>
      <c r="AJ9" s="338">
        <v>11</v>
      </c>
      <c r="AK9" s="338">
        <v>13</v>
      </c>
      <c r="AL9" s="338">
        <v>7</v>
      </c>
      <c r="AM9" s="338">
        <v>6</v>
      </c>
      <c r="AN9" s="338">
        <v>12</v>
      </c>
      <c r="AO9" s="369"/>
      <c r="AP9" s="340">
        <v>15.71</v>
      </c>
      <c r="AQ9" s="340">
        <v>16.8</v>
      </c>
      <c r="AR9" s="340">
        <v>13.59</v>
      </c>
      <c r="AS9" s="340">
        <v>10.25</v>
      </c>
      <c r="AT9" s="340">
        <v>9.73</v>
      </c>
      <c r="AU9" s="343"/>
      <c r="AV9" s="338">
        <v>5</v>
      </c>
      <c r="AW9" s="338">
        <v>6</v>
      </c>
      <c r="AX9" s="338">
        <v>9</v>
      </c>
      <c r="AY9" s="338">
        <v>7</v>
      </c>
      <c r="AZ9" s="338">
        <v>9</v>
      </c>
      <c r="BA9" s="361"/>
      <c r="BB9" s="340">
        <v>13.0521060534508</v>
      </c>
      <c r="BC9" s="371">
        <v>0.84421494356002902</v>
      </c>
      <c r="BD9" s="371">
        <v>5.8840852880957001E-2</v>
      </c>
      <c r="BE9" s="371">
        <v>4.4629991231639202E-2</v>
      </c>
      <c r="BF9" s="369"/>
      <c r="BG9" s="340">
        <v>44.043999999999997</v>
      </c>
      <c r="BH9" s="340">
        <v>36.359900000000003</v>
      </c>
      <c r="BI9" s="340">
        <v>17.552900000000001</v>
      </c>
      <c r="BJ9" s="340">
        <v>2.0432000000000001</v>
      </c>
      <c r="BK9" s="369"/>
      <c r="BL9" s="368" t="s">
        <v>1237</v>
      </c>
      <c r="BM9" s="368" t="s">
        <v>1238</v>
      </c>
      <c r="BN9" s="368" t="s">
        <v>1239</v>
      </c>
      <c r="BO9" s="368" t="s">
        <v>1240</v>
      </c>
      <c r="BP9" s="368" t="s">
        <v>1241</v>
      </c>
      <c r="BQ9" s="369"/>
      <c r="BR9" s="344" t="s">
        <v>702</v>
      </c>
    </row>
    <row r="10" spans="1:70" s="428" customFormat="1" x14ac:dyDescent="0.25">
      <c r="A10" s="345" t="s">
        <v>1242</v>
      </c>
      <c r="B10" s="373"/>
      <c r="C10" s="719">
        <v>35985</v>
      </c>
      <c r="D10" s="373"/>
      <c r="E10" s="346">
        <v>33368.199999999997</v>
      </c>
      <c r="F10" s="373"/>
      <c r="G10" s="347">
        <v>1066.6400000000001</v>
      </c>
      <c r="H10" s="374"/>
      <c r="I10" s="348">
        <v>-0.31119999999999998</v>
      </c>
      <c r="J10" s="348">
        <v>2.2499999999999999E-2</v>
      </c>
      <c r="K10" s="348">
        <v>2.8641999999999999</v>
      </c>
      <c r="L10" s="348">
        <v>8.2927</v>
      </c>
      <c r="M10" s="348">
        <v>2.9178000000000002</v>
      </c>
      <c r="N10" s="350">
        <v>9.1046999999999993</v>
      </c>
      <c r="O10" s="348">
        <v>6.4419000000000004</v>
      </c>
      <c r="P10" s="348">
        <v>17.0867</v>
      </c>
      <c r="Q10" s="348">
        <v>17.160699999999999</v>
      </c>
      <c r="R10" s="348">
        <v>15.219799999999999</v>
      </c>
      <c r="S10" s="348">
        <v>5.7472000000000003</v>
      </c>
      <c r="T10" s="348">
        <v>16.059000000000001</v>
      </c>
      <c r="U10" s="348">
        <v>1.3358000000000001</v>
      </c>
      <c r="V10" s="348">
        <v>6.6970999999999998</v>
      </c>
      <c r="W10" s="348">
        <v>1.3753</v>
      </c>
      <c r="X10" s="348">
        <v>18.068200000000001</v>
      </c>
      <c r="Y10" s="374"/>
      <c r="Z10" s="346">
        <v>13</v>
      </c>
      <c r="AA10" s="346">
        <v>9</v>
      </c>
      <c r="AB10" s="346">
        <v>4</v>
      </c>
      <c r="AC10" s="346">
        <v>6</v>
      </c>
      <c r="AD10" s="346">
        <v>10</v>
      </c>
      <c r="AE10" s="346">
        <v>6</v>
      </c>
      <c r="AF10" s="346">
        <v>6</v>
      </c>
      <c r="AG10" s="346">
        <v>4</v>
      </c>
      <c r="AH10" s="346">
        <v>3</v>
      </c>
      <c r="AI10" s="346">
        <v>4</v>
      </c>
      <c r="AJ10" s="346">
        <v>2</v>
      </c>
      <c r="AK10" s="346">
        <v>11</v>
      </c>
      <c r="AL10" s="346">
        <v>12</v>
      </c>
      <c r="AM10" s="346">
        <v>9</v>
      </c>
      <c r="AN10" s="346">
        <v>8</v>
      </c>
      <c r="AO10" s="373"/>
      <c r="AP10" s="348">
        <v>17.059999999999999</v>
      </c>
      <c r="AQ10" s="348">
        <v>19.16</v>
      </c>
      <c r="AR10" s="348">
        <v>15.69</v>
      </c>
      <c r="AS10" s="348">
        <v>10.98</v>
      </c>
      <c r="AT10" s="348">
        <v>10.19</v>
      </c>
      <c r="AU10" s="351"/>
      <c r="AV10" s="346">
        <v>2</v>
      </c>
      <c r="AW10" s="346">
        <v>2</v>
      </c>
      <c r="AX10" s="346">
        <v>4</v>
      </c>
      <c r="AY10" s="346">
        <v>5</v>
      </c>
      <c r="AZ10" s="346">
        <v>8</v>
      </c>
      <c r="BA10" s="362"/>
      <c r="BB10" s="348">
        <v>12.943386796589101</v>
      </c>
      <c r="BC10" s="375">
        <v>0.81974971499545002</v>
      </c>
      <c r="BD10" s="375">
        <v>7.8005703118456102E-2</v>
      </c>
      <c r="BE10" s="375">
        <v>0.30001649359940002</v>
      </c>
      <c r="BF10" s="373"/>
      <c r="BG10" s="348">
        <v>46.171500000000002</v>
      </c>
      <c r="BH10" s="348">
        <v>43.251600000000003</v>
      </c>
      <c r="BI10" s="348">
        <v>7.9325799999999997</v>
      </c>
      <c r="BJ10" s="348">
        <v>2.64432</v>
      </c>
      <c r="BK10" s="373"/>
      <c r="BL10" s="372" t="s">
        <v>1243</v>
      </c>
      <c r="BM10" s="372" t="s">
        <v>1244</v>
      </c>
      <c r="BN10" s="372" t="s">
        <v>1245</v>
      </c>
      <c r="BO10" s="372" t="s">
        <v>1246</v>
      </c>
      <c r="BP10" s="372" t="s">
        <v>1247</v>
      </c>
      <c r="BQ10" s="373"/>
      <c r="BR10" s="354" t="s">
        <v>1248</v>
      </c>
    </row>
    <row r="11" spans="1:70" s="428" customFormat="1" ht="11" x14ac:dyDescent="0.3">
      <c r="A11" s="841" t="s">
        <v>1249</v>
      </c>
      <c r="B11" s="842"/>
      <c r="C11" s="843">
        <v>38239</v>
      </c>
      <c r="D11" s="842"/>
      <c r="E11" s="844">
        <v>32429.7</v>
      </c>
      <c r="F11" s="842"/>
      <c r="G11" s="845">
        <v>357.79899999999998</v>
      </c>
      <c r="H11" s="847"/>
      <c r="I11" s="846">
        <v>8.3400000000000002E-2</v>
      </c>
      <c r="J11" s="846">
        <v>-0.41189999999999999</v>
      </c>
      <c r="K11" s="846">
        <v>0.9919</v>
      </c>
      <c r="L11" s="846">
        <v>7.0956000000000001</v>
      </c>
      <c r="M11" s="846">
        <v>0.1268</v>
      </c>
      <c r="N11" s="848">
        <v>6.7234999999999996</v>
      </c>
      <c r="O11" s="846">
        <v>3.7324000000000002</v>
      </c>
      <c r="P11" s="846">
        <v>14.756600000000001</v>
      </c>
      <c r="Q11" s="846">
        <v>13.8964</v>
      </c>
      <c r="R11" s="846">
        <v>14.7026</v>
      </c>
      <c r="S11" s="846">
        <v>2.7603</v>
      </c>
      <c r="T11" s="846">
        <v>14.555400000000001</v>
      </c>
      <c r="U11" s="846">
        <v>1.5416000000000001</v>
      </c>
      <c r="V11" s="846">
        <v>5.6276999999999999</v>
      </c>
      <c r="W11" s="846">
        <v>0.80610000000000004</v>
      </c>
      <c r="X11" s="846">
        <v>17.7102</v>
      </c>
      <c r="Y11" s="847"/>
      <c r="Z11" s="844">
        <v>7</v>
      </c>
      <c r="AA11" s="844">
        <v>13</v>
      </c>
      <c r="AB11" s="844">
        <v>12</v>
      </c>
      <c r="AC11" s="844">
        <v>10</v>
      </c>
      <c r="AD11" s="844">
        <v>14</v>
      </c>
      <c r="AE11" s="844">
        <v>10</v>
      </c>
      <c r="AF11" s="844">
        <v>11</v>
      </c>
      <c r="AG11" s="844">
        <v>8</v>
      </c>
      <c r="AH11" s="844">
        <v>8</v>
      </c>
      <c r="AI11" s="844">
        <v>6</v>
      </c>
      <c r="AJ11" s="844">
        <v>12</v>
      </c>
      <c r="AK11" s="844">
        <v>14</v>
      </c>
      <c r="AL11" s="844">
        <v>10</v>
      </c>
      <c r="AM11" s="844">
        <v>10</v>
      </c>
      <c r="AN11" s="844">
        <v>13</v>
      </c>
      <c r="AO11" s="842"/>
      <c r="AP11" s="846">
        <v>15.43</v>
      </c>
      <c r="AQ11" s="846">
        <v>16.2</v>
      </c>
      <c r="AR11" s="846">
        <v>13.52</v>
      </c>
      <c r="AS11" s="846">
        <v>8.89</v>
      </c>
      <c r="AT11" s="846">
        <v>7.65</v>
      </c>
      <c r="AU11" s="849"/>
      <c r="AV11" s="844">
        <v>7</v>
      </c>
      <c r="AW11" s="844">
        <v>8</v>
      </c>
      <c r="AX11" s="844">
        <v>10</v>
      </c>
      <c r="AY11" s="844">
        <v>11</v>
      </c>
      <c r="AZ11" s="844">
        <v>13</v>
      </c>
      <c r="BA11" s="851"/>
      <c r="BB11" s="846">
        <v>14.4094844720269</v>
      </c>
      <c r="BC11" s="852">
        <v>0.922548217962886</v>
      </c>
      <c r="BD11" s="852">
        <v>5.7186345092593197E-2</v>
      </c>
      <c r="BE11" s="852">
        <v>2.5393579030832301E-2</v>
      </c>
      <c r="BF11" s="842"/>
      <c r="BG11" s="846">
        <v>52.652900000000002</v>
      </c>
      <c r="BH11" s="846">
        <v>38.287399999999998</v>
      </c>
      <c r="BI11" s="846">
        <v>6.70024</v>
      </c>
      <c r="BJ11" s="846">
        <v>2.3594599999999999</v>
      </c>
      <c r="BK11" s="842"/>
      <c r="BL11" s="855" t="s">
        <v>1250</v>
      </c>
      <c r="BM11" s="855" t="s">
        <v>1251</v>
      </c>
      <c r="BN11" s="855" t="s">
        <v>1252</v>
      </c>
      <c r="BO11" s="855" t="s">
        <v>1253</v>
      </c>
      <c r="BP11" s="855" t="s">
        <v>1254</v>
      </c>
      <c r="BQ11" s="842"/>
      <c r="BR11" s="856" t="s">
        <v>443</v>
      </c>
    </row>
    <row r="12" spans="1:70" s="428" customFormat="1" x14ac:dyDescent="0.25">
      <c r="A12" s="345" t="s">
        <v>1255</v>
      </c>
      <c r="B12" s="373"/>
      <c r="C12" s="719">
        <v>34383</v>
      </c>
      <c r="D12" s="373"/>
      <c r="E12" s="346">
        <v>30462.6</v>
      </c>
      <c r="F12" s="373"/>
      <c r="G12" s="347">
        <v>354.24799999999999</v>
      </c>
      <c r="H12" s="374"/>
      <c r="I12" s="348">
        <v>5.8200000000000002E-2</v>
      </c>
      <c r="J12" s="348">
        <v>3.4200000000000001E-2</v>
      </c>
      <c r="K12" s="348">
        <v>1.7963</v>
      </c>
      <c r="L12" s="348">
        <v>7.6218000000000004</v>
      </c>
      <c r="M12" s="348">
        <v>3.3067000000000002</v>
      </c>
      <c r="N12" s="350">
        <v>5.9804000000000004</v>
      </c>
      <c r="O12" s="348">
        <v>3.3940000000000001</v>
      </c>
      <c r="P12" s="348">
        <v>14.646699999999999</v>
      </c>
      <c r="Q12" s="348">
        <v>15.5715</v>
      </c>
      <c r="R12" s="348">
        <v>14.572100000000001</v>
      </c>
      <c r="S12" s="348">
        <v>3.7673000000000001</v>
      </c>
      <c r="T12" s="348">
        <v>18.322900000000001</v>
      </c>
      <c r="U12" s="348">
        <v>1.4542999999999999</v>
      </c>
      <c r="V12" s="348">
        <v>5.4203000000000001</v>
      </c>
      <c r="W12" s="348">
        <v>1.1682999999999999</v>
      </c>
      <c r="X12" s="348">
        <v>12.6258</v>
      </c>
      <c r="Y12" s="374"/>
      <c r="Z12" s="346">
        <v>9</v>
      </c>
      <c r="AA12" s="346">
        <v>8</v>
      </c>
      <c r="AB12" s="346">
        <v>8</v>
      </c>
      <c r="AC12" s="346">
        <v>8</v>
      </c>
      <c r="AD12" s="346">
        <v>8</v>
      </c>
      <c r="AE12" s="346">
        <v>12</v>
      </c>
      <c r="AF12" s="346">
        <v>12</v>
      </c>
      <c r="AG12" s="346">
        <v>10</v>
      </c>
      <c r="AH12" s="346">
        <v>5</v>
      </c>
      <c r="AI12" s="346">
        <v>8</v>
      </c>
      <c r="AJ12" s="346">
        <v>6</v>
      </c>
      <c r="AK12" s="346">
        <v>7</v>
      </c>
      <c r="AL12" s="346">
        <v>11</v>
      </c>
      <c r="AM12" s="346">
        <v>11</v>
      </c>
      <c r="AN12" s="346">
        <v>10</v>
      </c>
      <c r="AO12" s="373"/>
      <c r="AP12" s="348">
        <v>16.329999999999998</v>
      </c>
      <c r="AQ12" s="348">
        <v>17.899999999999999</v>
      </c>
      <c r="AR12" s="348">
        <v>14.1</v>
      </c>
      <c r="AS12" s="348">
        <v>8.57</v>
      </c>
      <c r="AT12" s="348">
        <v>9.6999999999999993</v>
      </c>
      <c r="AU12" s="351"/>
      <c r="AV12" s="346">
        <v>4</v>
      </c>
      <c r="AW12" s="346">
        <v>4</v>
      </c>
      <c r="AX12" s="346">
        <v>8</v>
      </c>
      <c r="AY12" s="346">
        <v>12</v>
      </c>
      <c r="AZ12" s="346">
        <v>10</v>
      </c>
      <c r="BA12" s="362"/>
      <c r="BB12" s="348">
        <v>14.802668464438099</v>
      </c>
      <c r="BC12" s="375">
        <v>0.97585276745267302</v>
      </c>
      <c r="BD12" s="375">
        <v>5.8562372364277498E-2</v>
      </c>
      <c r="BE12" s="375">
        <v>2.2102491129792699E-2</v>
      </c>
      <c r="BF12" s="373"/>
      <c r="BG12" s="348">
        <v>44.136000000000003</v>
      </c>
      <c r="BH12" s="348">
        <v>39.274500000000003</v>
      </c>
      <c r="BI12" s="348">
        <v>15.518000000000001</v>
      </c>
      <c r="BJ12" s="348">
        <v>1.0714999999999999</v>
      </c>
      <c r="BK12" s="373"/>
      <c r="BL12" s="372" t="s">
        <v>1256</v>
      </c>
      <c r="BM12" s="372" t="s">
        <v>1257</v>
      </c>
      <c r="BN12" s="372" t="s">
        <v>1258</v>
      </c>
      <c r="BO12" s="372" t="s">
        <v>1107</v>
      </c>
      <c r="BP12" s="372" t="s">
        <v>1259</v>
      </c>
      <c r="BQ12" s="373"/>
      <c r="BR12" s="354" t="s">
        <v>519</v>
      </c>
    </row>
    <row r="13" spans="1:70" s="428" customFormat="1" x14ac:dyDescent="0.25">
      <c r="A13" s="345" t="s">
        <v>1260</v>
      </c>
      <c r="B13" s="373"/>
      <c r="C13" s="719">
        <v>38422</v>
      </c>
      <c r="D13" s="373"/>
      <c r="E13" s="346">
        <v>26381.599999999999</v>
      </c>
      <c r="F13" s="373"/>
      <c r="G13" s="347">
        <v>261.63</v>
      </c>
      <c r="H13" s="374"/>
      <c r="I13" s="348">
        <v>0.27979999999999999</v>
      </c>
      <c r="J13" s="348">
        <v>0</v>
      </c>
      <c r="K13" s="348">
        <v>2.7248999999999999</v>
      </c>
      <c r="L13" s="348">
        <v>8.8855000000000004</v>
      </c>
      <c r="M13" s="348">
        <v>4.9668999999999999</v>
      </c>
      <c r="N13" s="350">
        <v>2.6402999999999999</v>
      </c>
      <c r="O13" s="348">
        <v>3.1804000000000001</v>
      </c>
      <c r="P13" s="348">
        <v>13.707800000000001</v>
      </c>
      <c r="Q13" s="348">
        <v>11.311400000000001</v>
      </c>
      <c r="R13" s="348">
        <v>14.6393</v>
      </c>
      <c r="S13" s="348">
        <v>4.7316000000000003</v>
      </c>
      <c r="T13" s="348">
        <v>19.258800000000001</v>
      </c>
      <c r="U13" s="348">
        <v>3.3008000000000002</v>
      </c>
      <c r="V13" s="348">
        <v>3.5173999999999999</v>
      </c>
      <c r="W13" s="348">
        <v>1.2069000000000001</v>
      </c>
      <c r="X13" s="348">
        <v>16.447099999999999</v>
      </c>
      <c r="Y13" s="374"/>
      <c r="Z13" s="346">
        <v>2</v>
      </c>
      <c r="AA13" s="346">
        <v>10</v>
      </c>
      <c r="AB13" s="346">
        <v>6</v>
      </c>
      <c r="AC13" s="346">
        <v>5</v>
      </c>
      <c r="AD13" s="346">
        <v>6</v>
      </c>
      <c r="AE13" s="346">
        <v>14</v>
      </c>
      <c r="AF13" s="346">
        <v>13</v>
      </c>
      <c r="AG13" s="346">
        <v>12</v>
      </c>
      <c r="AH13" s="346">
        <v>13</v>
      </c>
      <c r="AI13" s="346">
        <v>7</v>
      </c>
      <c r="AJ13" s="346">
        <v>4</v>
      </c>
      <c r="AK13" s="346">
        <v>6</v>
      </c>
      <c r="AL13" s="346">
        <v>6</v>
      </c>
      <c r="AM13" s="346">
        <v>13</v>
      </c>
      <c r="AN13" s="346">
        <v>9</v>
      </c>
      <c r="AO13" s="373"/>
      <c r="AP13" s="348">
        <v>14.23</v>
      </c>
      <c r="AQ13" s="348">
        <v>14.51</v>
      </c>
      <c r="AR13" s="348">
        <v>11.49</v>
      </c>
      <c r="AS13" s="348">
        <v>8.19</v>
      </c>
      <c r="AT13" s="348">
        <v>11.03</v>
      </c>
      <c r="AU13" s="351"/>
      <c r="AV13" s="346">
        <v>11</v>
      </c>
      <c r="AW13" s="346">
        <v>12</v>
      </c>
      <c r="AX13" s="346">
        <v>13</v>
      </c>
      <c r="AY13" s="346">
        <v>13</v>
      </c>
      <c r="AZ13" s="346">
        <v>6</v>
      </c>
      <c r="BA13" s="362"/>
      <c r="BB13" s="348">
        <v>15.8167031617684</v>
      </c>
      <c r="BC13" s="375">
        <v>1.0155673447109801</v>
      </c>
      <c r="BD13" s="375">
        <v>4.6770239940781097E-2</v>
      </c>
      <c r="BE13" s="375">
        <v>-0.13940603193779699</v>
      </c>
      <c r="BF13" s="373"/>
      <c r="BG13" s="348">
        <v>46.1569</v>
      </c>
      <c r="BH13" s="348">
        <v>39.804600000000001</v>
      </c>
      <c r="BI13" s="348">
        <v>10.939500000000001</v>
      </c>
      <c r="BJ13" s="348">
        <v>3.0990000000000002</v>
      </c>
      <c r="BK13" s="373"/>
      <c r="BL13" s="372" t="s">
        <v>1261</v>
      </c>
      <c r="BM13" s="372" t="s">
        <v>1262</v>
      </c>
      <c r="BN13" s="372" t="s">
        <v>1263</v>
      </c>
      <c r="BO13" s="372" t="s">
        <v>1264</v>
      </c>
      <c r="BP13" s="372" t="s">
        <v>1265</v>
      </c>
      <c r="BQ13" s="373"/>
      <c r="BR13" s="354" t="s">
        <v>519</v>
      </c>
    </row>
    <row r="14" spans="1:70" s="428" customFormat="1" x14ac:dyDescent="0.25">
      <c r="A14" s="345" t="s">
        <v>1266</v>
      </c>
      <c r="B14" s="373"/>
      <c r="C14" s="719">
        <v>38573</v>
      </c>
      <c r="D14" s="373"/>
      <c r="E14" s="346">
        <v>20342.900000000001</v>
      </c>
      <c r="F14" s="373"/>
      <c r="G14" s="347">
        <v>142.25</v>
      </c>
      <c r="H14" s="374"/>
      <c r="I14" s="348">
        <v>0.1845</v>
      </c>
      <c r="J14" s="348">
        <v>0.36830000000000002</v>
      </c>
      <c r="K14" s="348">
        <v>0.78569999999999995</v>
      </c>
      <c r="L14" s="348">
        <v>4.0448000000000004</v>
      </c>
      <c r="M14" s="348">
        <v>3.5630000000000002</v>
      </c>
      <c r="N14" s="350">
        <v>7.4461000000000004</v>
      </c>
      <c r="O14" s="348">
        <v>4.7954999999999997</v>
      </c>
      <c r="P14" s="348">
        <v>18.828600000000002</v>
      </c>
      <c r="Q14" s="348">
        <v>16.576899999999998</v>
      </c>
      <c r="R14" s="348">
        <v>15.236700000000001</v>
      </c>
      <c r="S14" s="348">
        <v>2.6187</v>
      </c>
      <c r="T14" s="348">
        <v>15.938800000000001</v>
      </c>
      <c r="U14" s="348">
        <v>1.7882</v>
      </c>
      <c r="V14" s="348">
        <v>6.7727000000000004</v>
      </c>
      <c r="W14" s="348">
        <v>1.5266</v>
      </c>
      <c r="X14" s="348">
        <v>13.46</v>
      </c>
      <c r="Y14" s="374"/>
      <c r="Z14" s="346">
        <v>4</v>
      </c>
      <c r="AA14" s="346">
        <v>5</v>
      </c>
      <c r="AB14" s="346">
        <v>13</v>
      </c>
      <c r="AC14" s="346">
        <v>15</v>
      </c>
      <c r="AD14" s="346">
        <v>7</v>
      </c>
      <c r="AE14" s="346">
        <v>9</v>
      </c>
      <c r="AF14" s="346">
        <v>8</v>
      </c>
      <c r="AG14" s="346">
        <v>3</v>
      </c>
      <c r="AH14" s="346">
        <v>4</v>
      </c>
      <c r="AI14" s="346">
        <v>3</v>
      </c>
      <c r="AJ14" s="346">
        <v>13</v>
      </c>
      <c r="AK14" s="346">
        <v>12</v>
      </c>
      <c r="AL14" s="346">
        <v>9</v>
      </c>
      <c r="AM14" s="346">
        <v>8</v>
      </c>
      <c r="AN14" s="346">
        <v>6</v>
      </c>
      <c r="AO14" s="373"/>
      <c r="AP14" s="348">
        <v>16.760000000000002</v>
      </c>
      <c r="AQ14" s="348">
        <v>19.059999999999999</v>
      </c>
      <c r="AR14" s="348">
        <v>16.739999999999998</v>
      </c>
      <c r="AS14" s="348">
        <v>10.95</v>
      </c>
      <c r="AT14" s="348">
        <v>8.7799999999999994</v>
      </c>
      <c r="AU14" s="351"/>
      <c r="AV14" s="346">
        <v>3</v>
      </c>
      <c r="AW14" s="346">
        <v>3</v>
      </c>
      <c r="AX14" s="346">
        <v>3</v>
      </c>
      <c r="AY14" s="346">
        <v>6</v>
      </c>
      <c r="AZ14" s="346">
        <v>12</v>
      </c>
      <c r="BA14" s="362"/>
      <c r="BB14" s="348">
        <v>15.0543271498594</v>
      </c>
      <c r="BC14" s="375">
        <v>0.97367678759936205</v>
      </c>
      <c r="BD14" s="375">
        <v>7.6152516433146897E-2</v>
      </c>
      <c r="BE14" s="375">
        <v>0.30353170792842199</v>
      </c>
      <c r="BF14" s="373"/>
      <c r="BG14" s="348">
        <v>39.352699999999999</v>
      </c>
      <c r="BH14" s="348">
        <v>36.230400000000003</v>
      </c>
      <c r="BI14" s="348">
        <v>19.471499999999999</v>
      </c>
      <c r="BJ14" s="348">
        <v>4.9454000000000002</v>
      </c>
      <c r="BK14" s="373"/>
      <c r="BL14" s="372" t="s">
        <v>1267</v>
      </c>
      <c r="BM14" s="372" t="s">
        <v>1268</v>
      </c>
      <c r="BN14" s="372" t="s">
        <v>1269</v>
      </c>
      <c r="BO14" s="372" t="s">
        <v>1270</v>
      </c>
      <c r="BP14" s="372" t="s">
        <v>1271</v>
      </c>
      <c r="BQ14" s="373"/>
      <c r="BR14" s="354" t="s">
        <v>443</v>
      </c>
    </row>
    <row r="15" spans="1:70" s="428" customFormat="1" x14ac:dyDescent="0.25">
      <c r="A15" s="345" t="s">
        <v>1272</v>
      </c>
      <c r="B15" s="373"/>
      <c r="C15" s="719">
        <v>43755</v>
      </c>
      <c r="D15" s="373"/>
      <c r="E15" s="346">
        <v>19240.099999999999</v>
      </c>
      <c r="F15" s="373"/>
      <c r="G15" s="347">
        <v>37.151600000000002</v>
      </c>
      <c r="H15" s="374"/>
      <c r="I15" s="348">
        <v>0.31319999999999998</v>
      </c>
      <c r="J15" s="348">
        <v>2.3315999999999999</v>
      </c>
      <c r="K15" s="348">
        <v>3.5827</v>
      </c>
      <c r="L15" s="348">
        <v>7.3056999999999999</v>
      </c>
      <c r="M15" s="348">
        <v>13.6069</v>
      </c>
      <c r="N15" s="350">
        <v>12.747</v>
      </c>
      <c r="O15" s="348">
        <v>9.8190000000000008</v>
      </c>
      <c r="P15" s="348">
        <v>22.952100000000002</v>
      </c>
      <c r="Q15" s="348">
        <v>18.363800000000001</v>
      </c>
      <c r="R15" s="348" t="s">
        <v>430</v>
      </c>
      <c r="S15" s="348">
        <v>3.4070999999999998</v>
      </c>
      <c r="T15" s="348">
        <v>25.805900000000001</v>
      </c>
      <c r="U15" s="348">
        <v>11.484299999999999</v>
      </c>
      <c r="V15" s="348">
        <v>9.4952000000000005</v>
      </c>
      <c r="W15" s="348">
        <v>4.8967999999999998</v>
      </c>
      <c r="X15" s="348">
        <v>21.194800000000001</v>
      </c>
      <c r="Y15" s="374"/>
      <c r="Z15" s="346">
        <v>1</v>
      </c>
      <c r="AA15" s="346">
        <v>1</v>
      </c>
      <c r="AB15" s="346">
        <v>3</v>
      </c>
      <c r="AC15" s="346">
        <v>9</v>
      </c>
      <c r="AD15" s="346">
        <v>1</v>
      </c>
      <c r="AE15" s="346">
        <v>2</v>
      </c>
      <c r="AF15" s="346">
        <v>2</v>
      </c>
      <c r="AG15" s="346">
        <v>2</v>
      </c>
      <c r="AH15" s="346">
        <v>1</v>
      </c>
      <c r="AI15" s="346" t="s">
        <v>430</v>
      </c>
      <c r="AJ15" s="346">
        <v>9</v>
      </c>
      <c r="AK15" s="346">
        <v>2</v>
      </c>
      <c r="AL15" s="346">
        <v>1</v>
      </c>
      <c r="AM15" s="346">
        <v>5</v>
      </c>
      <c r="AN15" s="346">
        <v>1</v>
      </c>
      <c r="AO15" s="373"/>
      <c r="AP15" s="348" t="s">
        <v>430</v>
      </c>
      <c r="AQ15" s="348" t="s">
        <v>430</v>
      </c>
      <c r="AR15" s="348">
        <v>20.57</v>
      </c>
      <c r="AS15" s="348">
        <v>16.21</v>
      </c>
      <c r="AT15" s="348">
        <v>21.19</v>
      </c>
      <c r="AU15" s="351"/>
      <c r="AV15" s="346" t="s">
        <v>430</v>
      </c>
      <c r="AW15" s="346" t="s">
        <v>430</v>
      </c>
      <c r="AX15" s="346">
        <v>1</v>
      </c>
      <c r="AY15" s="346">
        <v>2</v>
      </c>
      <c r="AZ15" s="346">
        <v>3</v>
      </c>
      <c r="BA15" s="362"/>
      <c r="BB15" s="348">
        <v>20.453777459068501</v>
      </c>
      <c r="BC15" s="375">
        <v>1.2381264234587399</v>
      </c>
      <c r="BD15" s="375">
        <v>7.2440105485814199E-2</v>
      </c>
      <c r="BE15" s="375">
        <v>0.40985166725289401</v>
      </c>
      <c r="BF15" s="373"/>
      <c r="BG15" s="348">
        <v>35.442300000000003</v>
      </c>
      <c r="BH15" s="348">
        <v>35.485700000000001</v>
      </c>
      <c r="BI15" s="348">
        <v>28.461400000000001</v>
      </c>
      <c r="BJ15" s="348">
        <v>0.61060000000000003</v>
      </c>
      <c r="BK15" s="373"/>
      <c r="BL15" s="372" t="s">
        <v>1273</v>
      </c>
      <c r="BM15" s="372" t="s">
        <v>1274</v>
      </c>
      <c r="BN15" s="372" t="s">
        <v>1275</v>
      </c>
      <c r="BO15" s="372" t="s">
        <v>1276</v>
      </c>
      <c r="BP15" s="372" t="s">
        <v>1277</v>
      </c>
      <c r="BQ15" s="373"/>
      <c r="BR15" s="354" t="s">
        <v>443</v>
      </c>
    </row>
    <row r="16" spans="1:70" s="428" customFormat="1" x14ac:dyDescent="0.25">
      <c r="A16" s="345" t="s">
        <v>1278</v>
      </c>
      <c r="B16" s="373"/>
      <c r="C16" s="719">
        <v>36662</v>
      </c>
      <c r="D16" s="373"/>
      <c r="E16" s="346">
        <v>18388.099999999999</v>
      </c>
      <c r="F16" s="373"/>
      <c r="G16" s="347">
        <v>626.97900000000004</v>
      </c>
      <c r="H16" s="374"/>
      <c r="I16" s="348">
        <v>2.0999999999999999E-3</v>
      </c>
      <c r="J16" s="348">
        <v>-0.63</v>
      </c>
      <c r="K16" s="348">
        <v>-3.5999999999999997E-2</v>
      </c>
      <c r="L16" s="348">
        <v>5.032</v>
      </c>
      <c r="M16" s="348">
        <v>-1.5344</v>
      </c>
      <c r="N16" s="350">
        <v>4.0012999999999996</v>
      </c>
      <c r="O16" s="348">
        <v>1.8920999999999999</v>
      </c>
      <c r="P16" s="348">
        <v>14.738300000000001</v>
      </c>
      <c r="Q16" s="348">
        <v>12.3002</v>
      </c>
      <c r="R16" s="348">
        <v>13.911899999999999</v>
      </c>
      <c r="S16" s="348">
        <v>1.5383</v>
      </c>
      <c r="T16" s="348">
        <v>12.278700000000001</v>
      </c>
      <c r="U16" s="348">
        <v>-2.669</v>
      </c>
      <c r="V16" s="348">
        <v>3.1175000000000002</v>
      </c>
      <c r="W16" s="348">
        <v>0.35759999999999997</v>
      </c>
      <c r="X16" s="348">
        <v>17.0685</v>
      </c>
      <c r="Y16" s="374"/>
      <c r="Z16" s="346">
        <v>12</v>
      </c>
      <c r="AA16" s="346">
        <v>14</v>
      </c>
      <c r="AB16" s="346">
        <v>15</v>
      </c>
      <c r="AC16" s="346">
        <v>14</v>
      </c>
      <c r="AD16" s="346">
        <v>15</v>
      </c>
      <c r="AE16" s="346">
        <v>13</v>
      </c>
      <c r="AF16" s="346">
        <v>14</v>
      </c>
      <c r="AG16" s="346">
        <v>9</v>
      </c>
      <c r="AH16" s="346">
        <v>11</v>
      </c>
      <c r="AI16" s="346">
        <v>10</v>
      </c>
      <c r="AJ16" s="346">
        <v>15</v>
      </c>
      <c r="AK16" s="346">
        <v>15</v>
      </c>
      <c r="AL16" s="346">
        <v>14</v>
      </c>
      <c r="AM16" s="346">
        <v>14</v>
      </c>
      <c r="AN16" s="346">
        <v>14</v>
      </c>
      <c r="AO16" s="373"/>
      <c r="AP16" s="348">
        <v>14.61</v>
      </c>
      <c r="AQ16" s="348">
        <v>15.47</v>
      </c>
      <c r="AR16" s="348">
        <v>12.76</v>
      </c>
      <c r="AS16" s="348">
        <v>7.08</v>
      </c>
      <c r="AT16" s="348">
        <v>2.94</v>
      </c>
      <c r="AU16" s="351"/>
      <c r="AV16" s="346">
        <v>10</v>
      </c>
      <c r="AW16" s="346">
        <v>10</v>
      </c>
      <c r="AX16" s="346">
        <v>11</v>
      </c>
      <c r="AY16" s="346">
        <v>14</v>
      </c>
      <c r="AZ16" s="346">
        <v>14</v>
      </c>
      <c r="BA16" s="362"/>
      <c r="BB16" s="348">
        <v>14.321326195174301</v>
      </c>
      <c r="BC16" s="375">
        <v>0.92417067377193995</v>
      </c>
      <c r="BD16" s="375">
        <v>6.0029673262580699E-2</v>
      </c>
      <c r="BE16" s="375">
        <v>5.9667830935321901E-2</v>
      </c>
      <c r="BF16" s="373"/>
      <c r="BG16" s="348">
        <v>55.301299999999998</v>
      </c>
      <c r="BH16" s="348">
        <v>38.187100000000001</v>
      </c>
      <c r="BI16" s="348">
        <v>5.0123300000000004</v>
      </c>
      <c r="BJ16" s="348">
        <v>1.4992700000000001</v>
      </c>
      <c r="BK16" s="373"/>
      <c r="BL16" s="372" t="s">
        <v>1279</v>
      </c>
      <c r="BM16" s="372" t="s">
        <v>1280</v>
      </c>
      <c r="BN16" s="372" t="s">
        <v>1281</v>
      </c>
      <c r="BO16" s="372" t="s">
        <v>1282</v>
      </c>
      <c r="BP16" s="372" t="s">
        <v>1283</v>
      </c>
      <c r="BQ16" s="373"/>
      <c r="BR16" s="354" t="s">
        <v>733</v>
      </c>
    </row>
    <row r="17" spans="1:70" s="428" customFormat="1" x14ac:dyDescent="0.25">
      <c r="A17" s="345" t="s">
        <v>1284</v>
      </c>
      <c r="B17" s="373"/>
      <c r="C17" s="719">
        <v>43395</v>
      </c>
      <c r="D17" s="373"/>
      <c r="E17" s="346">
        <v>17160.5</v>
      </c>
      <c r="F17" s="373"/>
      <c r="G17" s="347">
        <v>35.49</v>
      </c>
      <c r="H17" s="374"/>
      <c r="I17" s="348" t="s">
        <v>430</v>
      </c>
      <c r="J17" s="348">
        <v>0.68089999999999995</v>
      </c>
      <c r="K17" s="348">
        <v>2.8397999999999999</v>
      </c>
      <c r="L17" s="348">
        <v>9.3682999999999996</v>
      </c>
      <c r="M17" s="348">
        <v>7.3178000000000001</v>
      </c>
      <c r="N17" s="350">
        <v>9.7003000000000004</v>
      </c>
      <c r="O17" s="348">
        <v>6.4752999999999998</v>
      </c>
      <c r="P17" s="348">
        <v>16.3735</v>
      </c>
      <c r="Q17" s="348">
        <v>12.9795</v>
      </c>
      <c r="R17" s="348" t="s">
        <v>430</v>
      </c>
      <c r="S17" s="348">
        <v>3.7719</v>
      </c>
      <c r="T17" s="348">
        <v>20.1829</v>
      </c>
      <c r="U17" s="348">
        <v>6.4486999999999997</v>
      </c>
      <c r="V17" s="348">
        <v>9.7402999999999995</v>
      </c>
      <c r="W17" s="348">
        <v>2.2766999999999999</v>
      </c>
      <c r="X17" s="348">
        <v>17.605499999999999</v>
      </c>
      <c r="Y17" s="374"/>
      <c r="Z17" s="346" t="s">
        <v>430</v>
      </c>
      <c r="AA17" s="346">
        <v>3</v>
      </c>
      <c r="AB17" s="346">
        <v>5</v>
      </c>
      <c r="AC17" s="346">
        <v>3</v>
      </c>
      <c r="AD17" s="346">
        <v>4</v>
      </c>
      <c r="AE17" s="346">
        <v>5</v>
      </c>
      <c r="AF17" s="346">
        <v>5</v>
      </c>
      <c r="AG17" s="346">
        <v>6</v>
      </c>
      <c r="AH17" s="346">
        <v>10</v>
      </c>
      <c r="AI17" s="346" t="s">
        <v>430</v>
      </c>
      <c r="AJ17" s="346">
        <v>5</v>
      </c>
      <c r="AK17" s="346">
        <v>4</v>
      </c>
      <c r="AL17" s="346">
        <v>4</v>
      </c>
      <c r="AM17" s="346">
        <v>3</v>
      </c>
      <c r="AN17" s="346">
        <v>4</v>
      </c>
      <c r="AO17" s="373"/>
      <c r="AP17" s="348" t="s">
        <v>430</v>
      </c>
      <c r="AQ17" s="348">
        <v>16.690000000000001</v>
      </c>
      <c r="AR17" s="348">
        <v>14.2</v>
      </c>
      <c r="AS17" s="348">
        <v>11.69</v>
      </c>
      <c r="AT17" s="348">
        <v>16.46</v>
      </c>
      <c r="AU17" s="351"/>
      <c r="AV17" s="346" t="s">
        <v>430</v>
      </c>
      <c r="AW17" s="346">
        <v>7</v>
      </c>
      <c r="AX17" s="346">
        <v>7</v>
      </c>
      <c r="AY17" s="346">
        <v>4</v>
      </c>
      <c r="AZ17" s="346">
        <v>4</v>
      </c>
      <c r="BA17" s="362"/>
      <c r="BB17" s="348">
        <v>13.633551014221</v>
      </c>
      <c r="BC17" s="375">
        <v>0.87432197535614398</v>
      </c>
      <c r="BD17" s="375">
        <v>6.403173709354E-2</v>
      </c>
      <c r="BE17" s="375">
        <v>0.123815630142212</v>
      </c>
      <c r="BF17" s="373"/>
      <c r="BG17" s="348">
        <v>46.3795</v>
      </c>
      <c r="BH17" s="348">
        <v>36.474499999999999</v>
      </c>
      <c r="BI17" s="348">
        <v>6.1990999999999996</v>
      </c>
      <c r="BJ17" s="348">
        <v>10.946899999999999</v>
      </c>
      <c r="BK17" s="373"/>
      <c r="BL17" s="372" t="s">
        <v>465</v>
      </c>
      <c r="BM17" s="372" t="s">
        <v>1285</v>
      </c>
      <c r="BN17" s="372" t="s">
        <v>1286</v>
      </c>
      <c r="BO17" s="372" t="s">
        <v>1287</v>
      </c>
      <c r="BP17" s="372" t="s">
        <v>1288</v>
      </c>
      <c r="BQ17" s="373"/>
      <c r="BR17" s="354" t="s">
        <v>555</v>
      </c>
    </row>
    <row r="18" spans="1:70" s="428" customFormat="1" x14ac:dyDescent="0.25">
      <c r="A18" s="345" t="s">
        <v>1289</v>
      </c>
      <c r="B18" s="373"/>
      <c r="C18" s="719">
        <v>39303</v>
      </c>
      <c r="D18" s="373"/>
      <c r="E18" s="346">
        <v>12016.3</v>
      </c>
      <c r="F18" s="373"/>
      <c r="G18" s="347">
        <v>111.63</v>
      </c>
      <c r="H18" s="374"/>
      <c r="I18" s="348">
        <v>0.1166</v>
      </c>
      <c r="J18" s="348">
        <v>-0.15210000000000001</v>
      </c>
      <c r="K18" s="348">
        <v>1.6944999999999999</v>
      </c>
      <c r="L18" s="348">
        <v>13.583600000000001</v>
      </c>
      <c r="M18" s="348">
        <v>11.5296</v>
      </c>
      <c r="N18" s="350">
        <v>10.481</v>
      </c>
      <c r="O18" s="348">
        <v>11.7684</v>
      </c>
      <c r="P18" s="348">
        <v>23.618099999999998</v>
      </c>
      <c r="Q18" s="348">
        <v>17.387</v>
      </c>
      <c r="R18" s="348">
        <v>16.154199999999999</v>
      </c>
      <c r="S18" s="348">
        <v>3.1223999999999998</v>
      </c>
      <c r="T18" s="348">
        <v>28.7989</v>
      </c>
      <c r="U18" s="348">
        <v>10.953200000000001</v>
      </c>
      <c r="V18" s="348">
        <v>12.552899999999999</v>
      </c>
      <c r="W18" s="348">
        <v>1.7222999999999999</v>
      </c>
      <c r="X18" s="348">
        <v>13.5207</v>
      </c>
      <c r="Y18" s="374"/>
      <c r="Z18" s="346">
        <v>5</v>
      </c>
      <c r="AA18" s="346">
        <v>11</v>
      </c>
      <c r="AB18" s="346">
        <v>9</v>
      </c>
      <c r="AC18" s="346">
        <v>2</v>
      </c>
      <c r="AD18" s="346">
        <v>2</v>
      </c>
      <c r="AE18" s="346">
        <v>3</v>
      </c>
      <c r="AF18" s="346">
        <v>1</v>
      </c>
      <c r="AG18" s="346">
        <v>1</v>
      </c>
      <c r="AH18" s="346">
        <v>2</v>
      </c>
      <c r="AI18" s="346">
        <v>2</v>
      </c>
      <c r="AJ18" s="346">
        <v>10</v>
      </c>
      <c r="AK18" s="346">
        <v>1</v>
      </c>
      <c r="AL18" s="346">
        <v>2</v>
      </c>
      <c r="AM18" s="346">
        <v>2</v>
      </c>
      <c r="AN18" s="346">
        <v>5</v>
      </c>
      <c r="AO18" s="373"/>
      <c r="AP18" s="348">
        <v>17.88</v>
      </c>
      <c r="AQ18" s="348">
        <v>20.170000000000002</v>
      </c>
      <c r="AR18" s="348">
        <v>20.100000000000001</v>
      </c>
      <c r="AS18" s="348">
        <v>17.59</v>
      </c>
      <c r="AT18" s="348">
        <v>24.07</v>
      </c>
      <c r="AU18" s="351"/>
      <c r="AV18" s="346">
        <v>1</v>
      </c>
      <c r="AW18" s="346">
        <v>1</v>
      </c>
      <c r="AX18" s="346">
        <v>2</v>
      </c>
      <c r="AY18" s="346">
        <v>1</v>
      </c>
      <c r="AZ18" s="346">
        <v>1</v>
      </c>
      <c r="BA18" s="362"/>
      <c r="BB18" s="348">
        <v>17.497929914316199</v>
      </c>
      <c r="BC18" s="375">
        <v>1.0930735287418001</v>
      </c>
      <c r="BD18" s="375">
        <v>8.3485497214335902E-2</v>
      </c>
      <c r="BE18" s="375">
        <v>0.51457073880596105</v>
      </c>
      <c r="BF18" s="373"/>
      <c r="BG18" s="348">
        <v>38.124299999999998</v>
      </c>
      <c r="BH18" s="348">
        <v>35.9298</v>
      </c>
      <c r="BI18" s="348">
        <v>23.052199999999999</v>
      </c>
      <c r="BJ18" s="348">
        <v>2.8936999999999999</v>
      </c>
      <c r="BK18" s="373"/>
      <c r="BL18" s="372" t="s">
        <v>1290</v>
      </c>
      <c r="BM18" s="372" t="s">
        <v>1291</v>
      </c>
      <c r="BN18" s="372" t="s">
        <v>1292</v>
      </c>
      <c r="BO18" s="372" t="s">
        <v>1293</v>
      </c>
      <c r="BP18" s="372" t="s">
        <v>1294</v>
      </c>
      <c r="BQ18" s="373"/>
      <c r="BR18" s="354" t="s">
        <v>519</v>
      </c>
    </row>
    <row r="19" spans="1:70" s="428" customFormat="1" x14ac:dyDescent="0.25">
      <c r="A19" s="345" t="s">
        <v>1295</v>
      </c>
      <c r="B19" s="373"/>
      <c r="C19" s="719">
        <v>34025</v>
      </c>
      <c r="D19" s="373"/>
      <c r="E19" s="346">
        <v>7925</v>
      </c>
      <c r="F19" s="373"/>
      <c r="G19" s="347">
        <v>504.8777</v>
      </c>
      <c r="H19" s="374"/>
      <c r="I19" s="348">
        <v>8.2799999999999999E-2</v>
      </c>
      <c r="J19" s="348">
        <v>-1.0826</v>
      </c>
      <c r="K19" s="348">
        <v>3.04E-2</v>
      </c>
      <c r="L19" s="348">
        <v>6.4503000000000004</v>
      </c>
      <c r="M19" s="348">
        <v>0.42759999999999998</v>
      </c>
      <c r="N19" s="350">
        <v>-2.3302</v>
      </c>
      <c r="O19" s="348">
        <v>-1.6520999999999999</v>
      </c>
      <c r="P19" s="348">
        <v>7.78</v>
      </c>
      <c r="Q19" s="348">
        <v>9.8233999999999995</v>
      </c>
      <c r="R19" s="348">
        <v>11.9863</v>
      </c>
      <c r="S19" s="348">
        <v>1.8124</v>
      </c>
      <c r="T19" s="348">
        <v>16.6981</v>
      </c>
      <c r="U19" s="348">
        <v>-3.8300999999999998</v>
      </c>
      <c r="V19" s="348">
        <v>-0.80789999999999995</v>
      </c>
      <c r="W19" s="348">
        <v>0.2382</v>
      </c>
      <c r="X19" s="348">
        <v>12.4254</v>
      </c>
      <c r="Y19" s="374"/>
      <c r="Z19" s="346">
        <v>8</v>
      </c>
      <c r="AA19" s="346">
        <v>15</v>
      </c>
      <c r="AB19" s="346">
        <v>14</v>
      </c>
      <c r="AC19" s="346">
        <v>12</v>
      </c>
      <c r="AD19" s="346">
        <v>13</v>
      </c>
      <c r="AE19" s="346">
        <v>15</v>
      </c>
      <c r="AF19" s="346">
        <v>15</v>
      </c>
      <c r="AG19" s="346">
        <v>15</v>
      </c>
      <c r="AH19" s="346">
        <v>14</v>
      </c>
      <c r="AI19" s="346">
        <v>12</v>
      </c>
      <c r="AJ19" s="346">
        <v>14</v>
      </c>
      <c r="AK19" s="346">
        <v>9</v>
      </c>
      <c r="AL19" s="346">
        <v>15</v>
      </c>
      <c r="AM19" s="346">
        <v>15</v>
      </c>
      <c r="AN19" s="346">
        <v>15</v>
      </c>
      <c r="AO19" s="373"/>
      <c r="AP19" s="348">
        <v>12.18</v>
      </c>
      <c r="AQ19" s="348">
        <v>11.69</v>
      </c>
      <c r="AR19" s="348">
        <v>7.91</v>
      </c>
      <c r="AS19" s="348">
        <v>2.4500000000000002</v>
      </c>
      <c r="AT19" s="348">
        <v>2.52</v>
      </c>
      <c r="AU19" s="351"/>
      <c r="AV19" s="346">
        <v>12</v>
      </c>
      <c r="AW19" s="346">
        <v>14</v>
      </c>
      <c r="AX19" s="346">
        <v>15</v>
      </c>
      <c r="AY19" s="346">
        <v>15</v>
      </c>
      <c r="AZ19" s="346">
        <v>15</v>
      </c>
      <c r="BA19" s="362"/>
      <c r="BB19" s="348">
        <v>13.285450173746799</v>
      </c>
      <c r="BC19" s="375">
        <v>0.852138164316949</v>
      </c>
      <c r="BD19" s="375">
        <v>2.2045851574165901E-2</v>
      </c>
      <c r="BE19" s="375">
        <v>-0.44479048654716902</v>
      </c>
      <c r="BF19" s="373"/>
      <c r="BG19" s="348">
        <v>38.572699999999998</v>
      </c>
      <c r="BH19" s="348">
        <v>37.5152</v>
      </c>
      <c r="BI19" s="348">
        <v>18.456199999999999</v>
      </c>
      <c r="BJ19" s="348">
        <v>5.4558999999999997</v>
      </c>
      <c r="BK19" s="373"/>
      <c r="BL19" s="372" t="s">
        <v>1296</v>
      </c>
      <c r="BM19" s="372" t="s">
        <v>1297</v>
      </c>
      <c r="BN19" s="372" t="s">
        <v>1298</v>
      </c>
      <c r="BO19" s="372" t="s">
        <v>1299</v>
      </c>
      <c r="BP19" s="372" t="s">
        <v>1300</v>
      </c>
      <c r="BQ19" s="373"/>
      <c r="BR19" s="354" t="s">
        <v>526</v>
      </c>
    </row>
    <row r="20" spans="1:70" s="428" customFormat="1" x14ac:dyDescent="0.25">
      <c r="A20" s="345" t="s">
        <v>1301</v>
      </c>
      <c r="B20" s="373"/>
      <c r="C20" s="719">
        <v>34980</v>
      </c>
      <c r="D20" s="373"/>
      <c r="E20" s="346">
        <v>7855.34</v>
      </c>
      <c r="F20" s="373"/>
      <c r="G20" s="347">
        <v>1530.7152000000001</v>
      </c>
      <c r="H20" s="374"/>
      <c r="I20" s="348">
        <v>9.8699999999999996E-2</v>
      </c>
      <c r="J20" s="348">
        <v>0.16589999999999999</v>
      </c>
      <c r="K20" s="348">
        <v>2.5990000000000002</v>
      </c>
      <c r="L20" s="348">
        <v>6.2294</v>
      </c>
      <c r="M20" s="348">
        <v>2.8708999999999998</v>
      </c>
      <c r="N20" s="350">
        <v>6.4816000000000003</v>
      </c>
      <c r="O20" s="348">
        <v>5.0442999999999998</v>
      </c>
      <c r="P20" s="348">
        <v>16.668900000000001</v>
      </c>
      <c r="Q20" s="348">
        <v>14.443</v>
      </c>
      <c r="R20" s="348">
        <v>12.9276</v>
      </c>
      <c r="S20" s="348">
        <v>3.6171000000000002</v>
      </c>
      <c r="T20" s="348">
        <v>16.600899999999999</v>
      </c>
      <c r="U20" s="348">
        <v>1.9305000000000001</v>
      </c>
      <c r="V20" s="348">
        <v>5.2068000000000003</v>
      </c>
      <c r="W20" s="348">
        <v>1.494</v>
      </c>
      <c r="X20" s="348">
        <v>17.7012</v>
      </c>
      <c r="Y20" s="374"/>
      <c r="Z20" s="346">
        <v>6</v>
      </c>
      <c r="AA20" s="346">
        <v>6</v>
      </c>
      <c r="AB20" s="346">
        <v>7</v>
      </c>
      <c r="AC20" s="346">
        <v>13</v>
      </c>
      <c r="AD20" s="346">
        <v>11</v>
      </c>
      <c r="AE20" s="346">
        <v>11</v>
      </c>
      <c r="AF20" s="346">
        <v>7</v>
      </c>
      <c r="AG20" s="346">
        <v>5</v>
      </c>
      <c r="AH20" s="346">
        <v>6</v>
      </c>
      <c r="AI20" s="346">
        <v>11</v>
      </c>
      <c r="AJ20" s="346">
        <v>7</v>
      </c>
      <c r="AK20" s="346">
        <v>10</v>
      </c>
      <c r="AL20" s="346">
        <v>8</v>
      </c>
      <c r="AM20" s="346">
        <v>12</v>
      </c>
      <c r="AN20" s="346">
        <v>7</v>
      </c>
      <c r="AO20" s="373"/>
      <c r="AP20" s="348">
        <v>14.95</v>
      </c>
      <c r="AQ20" s="348">
        <v>17.11</v>
      </c>
      <c r="AR20" s="348">
        <v>14.57</v>
      </c>
      <c r="AS20" s="348">
        <v>9.8000000000000007</v>
      </c>
      <c r="AT20" s="348">
        <v>9.2100000000000009</v>
      </c>
      <c r="AU20" s="351"/>
      <c r="AV20" s="346">
        <v>9</v>
      </c>
      <c r="AW20" s="346">
        <v>5</v>
      </c>
      <c r="AX20" s="346">
        <v>5</v>
      </c>
      <c r="AY20" s="346">
        <v>9</v>
      </c>
      <c r="AZ20" s="346">
        <v>11</v>
      </c>
      <c r="BA20" s="362"/>
      <c r="BB20" s="348">
        <v>15.191728719348699</v>
      </c>
      <c r="BC20" s="375">
        <v>0.99448034981727895</v>
      </c>
      <c r="BD20" s="375">
        <v>6.5846759707626296E-2</v>
      </c>
      <c r="BE20" s="375">
        <v>0.139423680809239</v>
      </c>
      <c r="BF20" s="373"/>
      <c r="BG20" s="348">
        <v>58.635300000000001</v>
      </c>
      <c r="BH20" s="348">
        <v>38.071899999999999</v>
      </c>
      <c r="BI20" s="348" t="s">
        <v>430</v>
      </c>
      <c r="BJ20" s="348">
        <v>3.2928000000000002</v>
      </c>
      <c r="BK20" s="373"/>
      <c r="BL20" s="372" t="s">
        <v>1302</v>
      </c>
      <c r="BM20" s="372" t="s">
        <v>1303</v>
      </c>
      <c r="BN20" s="372" t="s">
        <v>1304</v>
      </c>
      <c r="BO20" s="372" t="s">
        <v>1305</v>
      </c>
      <c r="BP20" s="372" t="s">
        <v>1306</v>
      </c>
      <c r="BQ20" s="373"/>
      <c r="BR20" s="354" t="s">
        <v>436</v>
      </c>
    </row>
    <row r="21" spans="1:70" s="428" customFormat="1" x14ac:dyDescent="0.25">
      <c r="A21" s="345" t="s">
        <v>1307</v>
      </c>
      <c r="B21" s="373"/>
      <c r="C21" s="719">
        <v>39140</v>
      </c>
      <c r="D21" s="373"/>
      <c r="E21" s="346">
        <v>7413.71</v>
      </c>
      <c r="F21" s="373"/>
      <c r="G21" s="347">
        <v>95.231399999999994</v>
      </c>
      <c r="H21" s="374"/>
      <c r="I21" s="348">
        <v>4.5900000000000003E-2</v>
      </c>
      <c r="J21" s="348">
        <v>0.8508</v>
      </c>
      <c r="K21" s="348">
        <v>4.2633000000000001</v>
      </c>
      <c r="L21" s="348">
        <v>15.0998</v>
      </c>
      <c r="M21" s="348">
        <v>9.0349000000000004</v>
      </c>
      <c r="N21" s="350">
        <v>13.3514</v>
      </c>
      <c r="O21" s="348">
        <v>6.9279000000000002</v>
      </c>
      <c r="P21" s="348">
        <v>15.900600000000001</v>
      </c>
      <c r="Q21" s="348">
        <v>13.0731</v>
      </c>
      <c r="R21" s="348">
        <v>14.723100000000001</v>
      </c>
      <c r="S21" s="348">
        <v>7.0875000000000004</v>
      </c>
      <c r="T21" s="348">
        <v>24.485700000000001</v>
      </c>
      <c r="U21" s="348">
        <v>7.9169</v>
      </c>
      <c r="V21" s="348">
        <v>12.8119</v>
      </c>
      <c r="W21" s="348">
        <v>3.6617000000000002</v>
      </c>
      <c r="X21" s="348">
        <v>12.271100000000001</v>
      </c>
      <c r="Y21" s="374"/>
      <c r="Z21" s="346">
        <v>11</v>
      </c>
      <c r="AA21" s="346">
        <v>2</v>
      </c>
      <c r="AB21" s="346">
        <v>1</v>
      </c>
      <c r="AC21" s="346">
        <v>1</v>
      </c>
      <c r="AD21" s="346">
        <v>3</v>
      </c>
      <c r="AE21" s="346">
        <v>1</v>
      </c>
      <c r="AF21" s="346">
        <v>3</v>
      </c>
      <c r="AG21" s="346">
        <v>7</v>
      </c>
      <c r="AH21" s="346">
        <v>9</v>
      </c>
      <c r="AI21" s="346">
        <v>5</v>
      </c>
      <c r="AJ21" s="346">
        <v>1</v>
      </c>
      <c r="AK21" s="346">
        <v>3</v>
      </c>
      <c r="AL21" s="346">
        <v>3</v>
      </c>
      <c r="AM21" s="346">
        <v>1</v>
      </c>
      <c r="AN21" s="346">
        <v>2</v>
      </c>
      <c r="AO21" s="373"/>
      <c r="AP21" s="348">
        <v>14.97</v>
      </c>
      <c r="AQ21" s="348">
        <v>16.100000000000001</v>
      </c>
      <c r="AR21" s="348">
        <v>14.23</v>
      </c>
      <c r="AS21" s="348">
        <v>12.74</v>
      </c>
      <c r="AT21" s="348">
        <v>23.16</v>
      </c>
      <c r="AU21" s="351"/>
      <c r="AV21" s="346">
        <v>8</v>
      </c>
      <c r="AW21" s="346">
        <v>9</v>
      </c>
      <c r="AX21" s="346">
        <v>6</v>
      </c>
      <c r="AY21" s="346">
        <v>3</v>
      </c>
      <c r="AZ21" s="346">
        <v>2</v>
      </c>
      <c r="BA21" s="362"/>
      <c r="BB21" s="348">
        <v>14.640804829686999</v>
      </c>
      <c r="BC21" s="375">
        <v>0.92605740473115705</v>
      </c>
      <c r="BD21" s="375">
        <v>6.0852143411515902E-2</v>
      </c>
      <c r="BE21" s="375">
        <v>8.9254347360497102E-2</v>
      </c>
      <c r="BF21" s="373"/>
      <c r="BG21" s="348">
        <v>37.514800000000001</v>
      </c>
      <c r="BH21" s="348">
        <v>37.640900000000002</v>
      </c>
      <c r="BI21" s="348">
        <v>24.128799999999998</v>
      </c>
      <c r="BJ21" s="348">
        <v>0.71550000000000002</v>
      </c>
      <c r="BK21" s="373"/>
      <c r="BL21" s="372" t="s">
        <v>1308</v>
      </c>
      <c r="BM21" s="372" t="s">
        <v>1309</v>
      </c>
      <c r="BN21" s="372" t="s">
        <v>1310</v>
      </c>
      <c r="BO21" s="372" t="s">
        <v>1311</v>
      </c>
      <c r="BP21" s="372" t="s">
        <v>1312</v>
      </c>
      <c r="BQ21" s="373"/>
      <c r="BR21" s="354" t="s">
        <v>443</v>
      </c>
    </row>
    <row r="22" spans="1:70" s="428" customFormat="1" x14ac:dyDescent="0.25">
      <c r="A22" s="345" t="s">
        <v>1313</v>
      </c>
      <c r="B22" s="373"/>
      <c r="C22" s="719">
        <v>34754</v>
      </c>
      <c r="D22" s="373"/>
      <c r="E22" s="346">
        <v>5968.52</v>
      </c>
      <c r="F22" s="373"/>
      <c r="G22" s="347">
        <v>973.42</v>
      </c>
      <c r="H22" s="374"/>
      <c r="I22" s="348">
        <v>0.24099999999999999</v>
      </c>
      <c r="J22" s="348">
        <v>0.46129999999999999</v>
      </c>
      <c r="K22" s="348">
        <v>3.8370000000000002</v>
      </c>
      <c r="L22" s="348">
        <v>9.2882999999999996</v>
      </c>
      <c r="M22" s="348">
        <v>5.4695</v>
      </c>
      <c r="N22" s="350">
        <v>10.290100000000001</v>
      </c>
      <c r="O22" s="348">
        <v>4.6233000000000004</v>
      </c>
      <c r="P22" s="348">
        <v>12.7791</v>
      </c>
      <c r="Q22" s="348">
        <v>9.1438000000000006</v>
      </c>
      <c r="R22" s="348">
        <v>11.130699999999999</v>
      </c>
      <c r="S22" s="348">
        <v>5.1970999999999998</v>
      </c>
      <c r="T22" s="348">
        <v>19.984200000000001</v>
      </c>
      <c r="U22" s="348">
        <v>6.3997999999999999</v>
      </c>
      <c r="V22" s="348">
        <v>9.5059000000000005</v>
      </c>
      <c r="W22" s="348">
        <v>2.8321999999999998</v>
      </c>
      <c r="X22" s="348">
        <v>16.340800000000002</v>
      </c>
      <c r="Y22" s="374"/>
      <c r="Z22" s="346">
        <v>3</v>
      </c>
      <c r="AA22" s="346">
        <v>4</v>
      </c>
      <c r="AB22" s="346">
        <v>2</v>
      </c>
      <c r="AC22" s="346">
        <v>4</v>
      </c>
      <c r="AD22" s="346">
        <v>5</v>
      </c>
      <c r="AE22" s="346">
        <v>4</v>
      </c>
      <c r="AF22" s="346">
        <v>9</v>
      </c>
      <c r="AG22" s="346">
        <v>14</v>
      </c>
      <c r="AH22" s="346">
        <v>15</v>
      </c>
      <c r="AI22" s="346">
        <v>13</v>
      </c>
      <c r="AJ22" s="346">
        <v>3</v>
      </c>
      <c r="AK22" s="346">
        <v>5</v>
      </c>
      <c r="AL22" s="346">
        <v>5</v>
      </c>
      <c r="AM22" s="346">
        <v>4</v>
      </c>
      <c r="AN22" s="346">
        <v>3</v>
      </c>
      <c r="AO22" s="373"/>
      <c r="AP22" s="348">
        <v>11.98</v>
      </c>
      <c r="AQ22" s="348">
        <v>13.03</v>
      </c>
      <c r="AR22" s="348">
        <v>11.24</v>
      </c>
      <c r="AS22" s="348">
        <v>9.9</v>
      </c>
      <c r="AT22" s="348">
        <v>16.13</v>
      </c>
      <c r="AU22" s="351"/>
      <c r="AV22" s="346">
        <v>13</v>
      </c>
      <c r="AW22" s="346">
        <v>13</v>
      </c>
      <c r="AX22" s="346">
        <v>14</v>
      </c>
      <c r="AY22" s="346">
        <v>8</v>
      </c>
      <c r="AZ22" s="346">
        <v>5</v>
      </c>
      <c r="BA22" s="362"/>
      <c r="BB22" s="348">
        <v>15.921469611175199</v>
      </c>
      <c r="BC22" s="375">
        <v>1.0361245347918799</v>
      </c>
      <c r="BD22" s="375">
        <v>4.4818092850032097E-2</v>
      </c>
      <c r="BE22" s="375">
        <v>-0.183383092918983</v>
      </c>
      <c r="BF22" s="373"/>
      <c r="BG22" s="348">
        <v>40.548200000000001</v>
      </c>
      <c r="BH22" s="348">
        <v>39.627200000000002</v>
      </c>
      <c r="BI22" s="348">
        <v>17.044599999999999</v>
      </c>
      <c r="BJ22" s="348">
        <v>2.78</v>
      </c>
      <c r="BK22" s="373"/>
      <c r="BL22" s="372" t="s">
        <v>1314</v>
      </c>
      <c r="BM22" s="372" t="s">
        <v>1315</v>
      </c>
      <c r="BN22" s="372" t="s">
        <v>1316</v>
      </c>
      <c r="BO22" s="372" t="s">
        <v>1317</v>
      </c>
      <c r="BP22" s="372" t="s">
        <v>1318</v>
      </c>
      <c r="BQ22" s="373"/>
      <c r="BR22" s="354" t="s">
        <v>476</v>
      </c>
    </row>
    <row r="23" spans="1:70" x14ac:dyDescent="0.25">
      <c r="A23" s="36" t="s">
        <v>93</v>
      </c>
      <c r="B23" s="43"/>
      <c r="C23" s="720"/>
      <c r="D23" s="43"/>
      <c r="E23" s="51"/>
      <c r="F23" s="43"/>
      <c r="G23" s="55"/>
      <c r="H23" s="66"/>
      <c r="I23" s="59">
        <v>9.6199999999999994E-2</v>
      </c>
      <c r="J23" s="59">
        <v>0.1656</v>
      </c>
      <c r="K23" s="59">
        <v>2.0508999999999999</v>
      </c>
      <c r="L23" s="59">
        <v>8.1852</v>
      </c>
      <c r="M23" s="59">
        <v>4.5827999999999998</v>
      </c>
      <c r="N23" s="70">
        <v>7.5509000000000004</v>
      </c>
      <c r="O23" s="59">
        <v>5.1539999999999999</v>
      </c>
      <c r="P23" s="59">
        <v>15.825699999999999</v>
      </c>
      <c r="Q23" s="59">
        <v>13.8436</v>
      </c>
      <c r="R23" s="59">
        <v>14.3035</v>
      </c>
      <c r="S23" s="59">
        <v>3.7149999999999999</v>
      </c>
      <c r="T23" s="59">
        <v>18.758400000000002</v>
      </c>
      <c r="U23" s="59">
        <v>3.4156</v>
      </c>
      <c r="V23" s="59">
        <v>7.0030000000000001</v>
      </c>
      <c r="W23" s="59">
        <v>1.6942999999999999</v>
      </c>
      <c r="X23" s="59">
        <v>15.995799999999999</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15.1961538461538</v>
      </c>
      <c r="AQ23" s="59">
        <v>16.3685714285714</v>
      </c>
      <c r="AR23" s="59">
        <v>14.196666666666699</v>
      </c>
      <c r="AS23" s="59">
        <v>10.302</v>
      </c>
      <c r="AT23" s="59">
        <v>12.21</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0.31319999999999998</v>
      </c>
      <c r="J24" s="60">
        <v>2.3315999999999999</v>
      </c>
      <c r="K24" s="60">
        <v>4.2633000000000001</v>
      </c>
      <c r="L24" s="60">
        <v>15.0998</v>
      </c>
      <c r="M24" s="60">
        <v>13.6069</v>
      </c>
      <c r="N24" s="71">
        <v>13.3514</v>
      </c>
      <c r="O24" s="60">
        <v>11.7684</v>
      </c>
      <c r="P24" s="60">
        <v>23.618099999999998</v>
      </c>
      <c r="Q24" s="60">
        <v>18.363800000000001</v>
      </c>
      <c r="R24" s="60">
        <v>16.190200000000001</v>
      </c>
      <c r="S24" s="60">
        <v>7.0875000000000004</v>
      </c>
      <c r="T24" s="60">
        <v>28.7989</v>
      </c>
      <c r="U24" s="60">
        <v>11.484299999999999</v>
      </c>
      <c r="V24" s="60">
        <v>12.8119</v>
      </c>
      <c r="W24" s="60">
        <v>4.8967999999999998</v>
      </c>
      <c r="X24" s="60">
        <v>21.194800000000001</v>
      </c>
      <c r="Y24" s="67"/>
      <c r="Z24" s="52"/>
      <c r="AA24" s="52"/>
      <c r="AB24" s="52"/>
      <c r="AC24" s="52"/>
      <c r="AD24" s="52"/>
      <c r="AE24" s="52"/>
      <c r="AF24" s="52"/>
      <c r="AG24" s="52"/>
      <c r="AH24" s="52"/>
      <c r="AI24" s="52"/>
      <c r="AJ24" s="52"/>
      <c r="AK24" s="52"/>
      <c r="AL24" s="52"/>
      <c r="AM24" s="52"/>
      <c r="AN24" s="52"/>
      <c r="AO24" s="44"/>
      <c r="AP24" s="60">
        <v>17.88</v>
      </c>
      <c r="AQ24" s="60">
        <v>20.170000000000002</v>
      </c>
      <c r="AR24" s="60">
        <v>20.57</v>
      </c>
      <c r="AS24" s="60">
        <v>17.59</v>
      </c>
      <c r="AT24" s="60">
        <v>24.07</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-0.31119999999999998</v>
      </c>
      <c r="J25" s="60">
        <v>-1.0826</v>
      </c>
      <c r="K25" s="60">
        <v>-3.5999999999999997E-2</v>
      </c>
      <c r="L25" s="60">
        <v>4.0448000000000004</v>
      </c>
      <c r="M25" s="60">
        <v>-1.5344</v>
      </c>
      <c r="N25" s="71">
        <v>-2.3302</v>
      </c>
      <c r="O25" s="60">
        <v>-1.6520999999999999</v>
      </c>
      <c r="P25" s="60">
        <v>7.78</v>
      </c>
      <c r="Q25" s="60">
        <v>9.1438000000000006</v>
      </c>
      <c r="R25" s="60">
        <v>11.130699999999999</v>
      </c>
      <c r="S25" s="60">
        <v>1.5383</v>
      </c>
      <c r="T25" s="60">
        <v>12.278700000000001</v>
      </c>
      <c r="U25" s="60">
        <v>-3.8300999999999998</v>
      </c>
      <c r="V25" s="60">
        <v>-0.80789999999999995</v>
      </c>
      <c r="W25" s="60">
        <v>0.2382</v>
      </c>
      <c r="X25" s="60">
        <v>12.271100000000001</v>
      </c>
      <c r="Y25" s="67"/>
      <c r="Z25" s="52"/>
      <c r="AA25" s="52"/>
      <c r="AB25" s="52"/>
      <c r="AC25" s="52"/>
      <c r="AD25" s="52"/>
      <c r="AE25" s="52"/>
      <c r="AF25" s="52"/>
      <c r="AG25" s="52"/>
      <c r="AH25" s="52"/>
      <c r="AI25" s="52"/>
      <c r="AJ25" s="52"/>
      <c r="AK25" s="52"/>
      <c r="AL25" s="52"/>
      <c r="AM25" s="52"/>
      <c r="AN25" s="52"/>
      <c r="AO25" s="44"/>
      <c r="AP25" s="60">
        <v>11.98</v>
      </c>
      <c r="AQ25" s="60">
        <v>11.69</v>
      </c>
      <c r="AR25" s="60">
        <v>7.91</v>
      </c>
      <c r="AS25" s="60">
        <v>2.4500000000000002</v>
      </c>
      <c r="AT25" s="60">
        <v>2.52</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8.3400000000000002E-2</v>
      </c>
      <c r="J26" s="61">
        <v>3.4200000000000001E-2</v>
      </c>
      <c r="K26" s="61">
        <v>1.7963</v>
      </c>
      <c r="L26" s="61">
        <v>7.6218000000000004</v>
      </c>
      <c r="M26" s="61">
        <v>3.3067000000000002</v>
      </c>
      <c r="N26" s="72">
        <v>8.1501000000000001</v>
      </c>
      <c r="O26" s="61">
        <v>4.7954999999999997</v>
      </c>
      <c r="P26" s="61">
        <v>14.756600000000001</v>
      </c>
      <c r="Q26" s="61">
        <v>13.8964</v>
      </c>
      <c r="R26" s="61">
        <v>14.6393</v>
      </c>
      <c r="S26" s="61">
        <v>3.4668999999999999</v>
      </c>
      <c r="T26" s="61">
        <v>17.779599999999999</v>
      </c>
      <c r="U26" s="61">
        <v>1.9305000000000001</v>
      </c>
      <c r="V26" s="61">
        <v>6.7727000000000004</v>
      </c>
      <c r="W26" s="61">
        <v>1.3753</v>
      </c>
      <c r="X26" s="61">
        <v>16.447099999999999</v>
      </c>
      <c r="Y26" s="68"/>
      <c r="Z26" s="53"/>
      <c r="AA26" s="53"/>
      <c r="AB26" s="53"/>
      <c r="AC26" s="53"/>
      <c r="AD26" s="53"/>
      <c r="AE26" s="53"/>
      <c r="AF26" s="53"/>
      <c r="AG26" s="53"/>
      <c r="AH26" s="53"/>
      <c r="AI26" s="53"/>
      <c r="AJ26" s="53"/>
      <c r="AK26" s="53"/>
      <c r="AL26" s="53"/>
      <c r="AM26" s="53"/>
      <c r="AN26" s="53"/>
      <c r="AO26" s="45"/>
      <c r="AP26" s="61">
        <v>15.43</v>
      </c>
      <c r="AQ26" s="61">
        <v>16.440000000000001</v>
      </c>
      <c r="AR26" s="61">
        <v>14.1</v>
      </c>
      <c r="AS26" s="61">
        <v>9.9</v>
      </c>
      <c r="AT26" s="61">
        <v>10.19</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1319</v>
      </c>
      <c r="B28" s="365"/>
      <c r="C28" s="717">
        <v>41275</v>
      </c>
      <c r="D28" s="365"/>
      <c r="E28" s="329">
        <v>45803.199999999997</v>
      </c>
      <c r="F28" s="365"/>
      <c r="G28" s="330">
        <v>181.678</v>
      </c>
      <c r="H28" s="366"/>
      <c r="I28" s="331">
        <v>5.7799999999999997E-2</v>
      </c>
      <c r="J28" s="331">
        <v>7.0000000000000007E-2</v>
      </c>
      <c r="K28" s="331">
        <v>1.4320999999999999</v>
      </c>
      <c r="L28" s="331">
        <v>7.9360999999999997</v>
      </c>
      <c r="M28" s="331">
        <v>3.7768999999999999</v>
      </c>
      <c r="N28" s="333">
        <v>9.5025999999999993</v>
      </c>
      <c r="O28" s="331">
        <v>5.3422999999999998</v>
      </c>
      <c r="P28" s="331">
        <v>14.531599999999999</v>
      </c>
      <c r="Q28" s="331">
        <v>12.5746</v>
      </c>
      <c r="R28" s="331">
        <v>17.266300000000001</v>
      </c>
      <c r="S28" s="331">
        <v>3.5815999999999999</v>
      </c>
      <c r="T28" s="331">
        <v>18.182200000000002</v>
      </c>
      <c r="U28" s="331">
        <v>1.7741</v>
      </c>
      <c r="V28" s="331">
        <v>8.2589000000000006</v>
      </c>
      <c r="W28" s="331">
        <v>1.0551999999999999</v>
      </c>
      <c r="X28" s="331">
        <v>20.6907</v>
      </c>
      <c r="Y28" s="366"/>
      <c r="Z28" s="329">
        <v>10</v>
      </c>
      <c r="AA28" s="329">
        <v>7</v>
      </c>
      <c r="AB28" s="329">
        <v>11</v>
      </c>
      <c r="AC28" s="329">
        <v>7</v>
      </c>
      <c r="AD28" s="329">
        <v>8</v>
      </c>
      <c r="AE28" s="329">
        <v>7</v>
      </c>
      <c r="AF28" s="329">
        <v>10</v>
      </c>
      <c r="AG28" s="329">
        <v>13</v>
      </c>
      <c r="AH28" s="329">
        <v>12</v>
      </c>
      <c r="AI28" s="329">
        <v>2</v>
      </c>
      <c r="AJ28" s="329">
        <v>8</v>
      </c>
      <c r="AK28" s="329">
        <v>8</v>
      </c>
      <c r="AL28" s="329">
        <v>13</v>
      </c>
      <c r="AM28" s="329">
        <v>7</v>
      </c>
      <c r="AN28" s="329">
        <v>11</v>
      </c>
      <c r="AO28" s="365"/>
      <c r="AP28" s="331">
        <v>16.57</v>
      </c>
      <c r="AQ28" s="331">
        <v>16.41</v>
      </c>
      <c r="AR28" s="331">
        <v>13.31</v>
      </c>
      <c r="AS28" s="331">
        <v>10.26</v>
      </c>
      <c r="AT28" s="331">
        <v>11.39</v>
      </c>
      <c r="AU28" s="334"/>
      <c r="AV28" s="329">
        <v>7</v>
      </c>
      <c r="AW28" s="329">
        <v>11</v>
      </c>
      <c r="AX28" s="329">
        <v>12</v>
      </c>
      <c r="AY28" s="329">
        <v>10</v>
      </c>
      <c r="AZ28" s="329">
        <v>7</v>
      </c>
      <c r="BA28" s="360"/>
      <c r="BB28" s="331">
        <v>15.2273896047869</v>
      </c>
      <c r="BC28" s="367">
        <v>1.00212078349351</v>
      </c>
      <c r="BD28" s="367">
        <v>5.6339152622289397E-2</v>
      </c>
      <c r="BE28" s="367">
        <v>-9.6183785869223808E-3</v>
      </c>
      <c r="BF28" s="365"/>
      <c r="BG28" s="331">
        <v>46.302700000000002</v>
      </c>
      <c r="BH28" s="331">
        <v>40.385599999999997</v>
      </c>
      <c r="BI28" s="331">
        <v>11.472200000000001</v>
      </c>
      <c r="BJ28" s="331">
        <v>1.8394999999999999</v>
      </c>
      <c r="BK28" s="365"/>
      <c r="BL28" s="364" t="s">
        <v>1231</v>
      </c>
      <c r="BM28" s="364" t="s">
        <v>1232</v>
      </c>
      <c r="BN28" s="364" t="s">
        <v>1233</v>
      </c>
      <c r="BO28" s="364" t="s">
        <v>1234</v>
      </c>
      <c r="BP28" s="364" t="s">
        <v>1235</v>
      </c>
      <c r="BQ28" s="365"/>
      <c r="BR28" s="335" t="s">
        <v>443</v>
      </c>
    </row>
    <row r="29" spans="1:70" s="428" customFormat="1" x14ac:dyDescent="0.25">
      <c r="A29" s="345" t="s">
        <v>1320</v>
      </c>
      <c r="B29" s="373"/>
      <c r="C29" s="719">
        <v>41275</v>
      </c>
      <c r="D29" s="373"/>
      <c r="E29" s="346">
        <v>42880.4</v>
      </c>
      <c r="F29" s="373"/>
      <c r="G29" s="347">
        <v>726.06830000000002</v>
      </c>
      <c r="H29" s="374"/>
      <c r="I29" s="348" t="s">
        <v>430</v>
      </c>
      <c r="J29" s="348">
        <v>-0.19359999999999999</v>
      </c>
      <c r="K29" s="348">
        <v>1.5054000000000001</v>
      </c>
      <c r="L29" s="348">
        <v>7.0030000000000001</v>
      </c>
      <c r="M29" s="348">
        <v>2.2355999999999998</v>
      </c>
      <c r="N29" s="350">
        <v>9.0266999999999999</v>
      </c>
      <c r="O29" s="348">
        <v>7.3879000000000001</v>
      </c>
      <c r="P29" s="348">
        <v>15.0586</v>
      </c>
      <c r="Q29" s="348">
        <v>15.0824</v>
      </c>
      <c r="R29" s="348">
        <v>15.425700000000001</v>
      </c>
      <c r="S29" s="348">
        <v>3.1774</v>
      </c>
      <c r="T29" s="348">
        <v>14.9564</v>
      </c>
      <c r="U29" s="348">
        <v>2.4857</v>
      </c>
      <c r="V29" s="348">
        <v>8.7489000000000008</v>
      </c>
      <c r="W29" s="348">
        <v>0.85680000000000001</v>
      </c>
      <c r="X29" s="348">
        <v>16.6999</v>
      </c>
      <c r="Y29" s="374"/>
      <c r="Z29" s="346" t="s">
        <v>430</v>
      </c>
      <c r="AA29" s="346">
        <v>12</v>
      </c>
      <c r="AB29" s="346">
        <v>10</v>
      </c>
      <c r="AC29" s="346">
        <v>11</v>
      </c>
      <c r="AD29" s="346">
        <v>12</v>
      </c>
      <c r="AE29" s="346">
        <v>8</v>
      </c>
      <c r="AF29" s="346">
        <v>5</v>
      </c>
      <c r="AG29" s="346">
        <v>11</v>
      </c>
      <c r="AH29" s="346">
        <v>7</v>
      </c>
      <c r="AI29" s="346">
        <v>8</v>
      </c>
      <c r="AJ29" s="346">
        <v>11</v>
      </c>
      <c r="AK29" s="346">
        <v>14</v>
      </c>
      <c r="AL29" s="346">
        <v>8</v>
      </c>
      <c r="AM29" s="346">
        <v>6</v>
      </c>
      <c r="AN29" s="346">
        <v>12</v>
      </c>
      <c r="AO29" s="373"/>
      <c r="AP29" s="348">
        <v>16.64</v>
      </c>
      <c r="AQ29" s="348">
        <v>17.809999999999999</v>
      </c>
      <c r="AR29" s="348">
        <v>14.57</v>
      </c>
      <c r="AS29" s="348">
        <v>11.19</v>
      </c>
      <c r="AT29" s="348">
        <v>10.6</v>
      </c>
      <c r="AU29" s="351"/>
      <c r="AV29" s="346">
        <v>6</v>
      </c>
      <c r="AW29" s="346">
        <v>6</v>
      </c>
      <c r="AX29" s="346">
        <v>10</v>
      </c>
      <c r="AY29" s="346">
        <v>7</v>
      </c>
      <c r="AZ29" s="346">
        <v>9</v>
      </c>
      <c r="BA29" s="362"/>
      <c r="BB29" s="348">
        <v>13.063426873727501</v>
      </c>
      <c r="BC29" s="375">
        <v>0.84495408311892495</v>
      </c>
      <c r="BD29" s="375">
        <v>6.4341601198616594E-2</v>
      </c>
      <c r="BE29" s="375">
        <v>0.116521408318074</v>
      </c>
      <c r="BF29" s="373"/>
      <c r="BG29" s="348">
        <v>44.043999999999997</v>
      </c>
      <c r="BH29" s="348">
        <v>36.359900000000003</v>
      </c>
      <c r="BI29" s="348">
        <v>17.552900000000001</v>
      </c>
      <c r="BJ29" s="348">
        <v>2.0432000000000001</v>
      </c>
      <c r="BK29" s="373"/>
      <c r="BL29" s="372" t="s">
        <v>1237</v>
      </c>
      <c r="BM29" s="372" t="s">
        <v>1238</v>
      </c>
      <c r="BN29" s="372" t="s">
        <v>1239</v>
      </c>
      <c r="BO29" s="372" t="s">
        <v>1240</v>
      </c>
      <c r="BP29" s="372" t="s">
        <v>1241</v>
      </c>
      <c r="BQ29" s="373"/>
      <c r="BR29" s="354" t="s">
        <v>702</v>
      </c>
    </row>
    <row r="30" spans="1:70" s="428" customFormat="1" x14ac:dyDescent="0.25">
      <c r="A30" s="345" t="s">
        <v>1321</v>
      </c>
      <c r="B30" s="373"/>
      <c r="C30" s="719">
        <v>41275</v>
      </c>
      <c r="D30" s="373"/>
      <c r="E30" s="346">
        <v>33368.199999999997</v>
      </c>
      <c r="F30" s="373"/>
      <c r="G30" s="347">
        <v>1202.4000000000001</v>
      </c>
      <c r="H30" s="374"/>
      <c r="I30" s="348">
        <v>-0.30930000000000002</v>
      </c>
      <c r="J30" s="348">
        <v>3.7400000000000003E-2</v>
      </c>
      <c r="K30" s="348">
        <v>2.9302000000000001</v>
      </c>
      <c r="L30" s="348">
        <v>8.5042000000000009</v>
      </c>
      <c r="M30" s="348">
        <v>3.33</v>
      </c>
      <c r="N30" s="350">
        <v>10.0192</v>
      </c>
      <c r="O30" s="348">
        <v>7.3554000000000004</v>
      </c>
      <c r="P30" s="348">
        <v>18.107700000000001</v>
      </c>
      <c r="Q30" s="348">
        <v>18.165099999999999</v>
      </c>
      <c r="R30" s="348">
        <v>16.282699999999998</v>
      </c>
      <c r="S30" s="348">
        <v>5.8441000000000001</v>
      </c>
      <c r="T30" s="348">
        <v>16.4011</v>
      </c>
      <c r="U30" s="348">
        <v>1.8465</v>
      </c>
      <c r="V30" s="348">
        <v>7.4675000000000002</v>
      </c>
      <c r="W30" s="348">
        <v>1.4025000000000001</v>
      </c>
      <c r="X30" s="348">
        <v>16.267800000000001</v>
      </c>
      <c r="Y30" s="374"/>
      <c r="Z30" s="346">
        <v>13</v>
      </c>
      <c r="AA30" s="346">
        <v>9</v>
      </c>
      <c r="AB30" s="346">
        <v>5</v>
      </c>
      <c r="AC30" s="346">
        <v>6</v>
      </c>
      <c r="AD30" s="346">
        <v>10</v>
      </c>
      <c r="AE30" s="346">
        <v>6</v>
      </c>
      <c r="AF30" s="346">
        <v>6</v>
      </c>
      <c r="AG30" s="346">
        <v>4</v>
      </c>
      <c r="AH30" s="346">
        <v>3</v>
      </c>
      <c r="AI30" s="346">
        <v>4</v>
      </c>
      <c r="AJ30" s="346">
        <v>2</v>
      </c>
      <c r="AK30" s="346">
        <v>12</v>
      </c>
      <c r="AL30" s="346">
        <v>12</v>
      </c>
      <c r="AM30" s="346">
        <v>9</v>
      </c>
      <c r="AN30" s="346">
        <v>8</v>
      </c>
      <c r="AO30" s="373"/>
      <c r="AP30" s="348">
        <v>18.059999999999999</v>
      </c>
      <c r="AQ30" s="348">
        <v>20.21</v>
      </c>
      <c r="AR30" s="348">
        <v>16.71</v>
      </c>
      <c r="AS30" s="348">
        <v>11.95</v>
      </c>
      <c r="AT30" s="348">
        <v>11.07</v>
      </c>
      <c r="AU30" s="351"/>
      <c r="AV30" s="346">
        <v>3</v>
      </c>
      <c r="AW30" s="346">
        <v>3</v>
      </c>
      <c r="AX30" s="346">
        <v>4</v>
      </c>
      <c r="AY30" s="346">
        <v>6</v>
      </c>
      <c r="AZ30" s="346">
        <v>8</v>
      </c>
      <c r="BA30" s="362"/>
      <c r="BB30" s="348">
        <v>12.9542590416974</v>
      </c>
      <c r="BC30" s="375">
        <v>0.82040108526742095</v>
      </c>
      <c r="BD30" s="375">
        <v>8.3605073928677304E-2</v>
      </c>
      <c r="BE30" s="375">
        <v>0.37283641200692103</v>
      </c>
      <c r="BF30" s="373"/>
      <c r="BG30" s="348">
        <v>46.171500000000002</v>
      </c>
      <c r="BH30" s="348">
        <v>43.251600000000003</v>
      </c>
      <c r="BI30" s="348">
        <v>7.9325799999999997</v>
      </c>
      <c r="BJ30" s="348">
        <v>2.64432</v>
      </c>
      <c r="BK30" s="373"/>
      <c r="BL30" s="372" t="s">
        <v>1243</v>
      </c>
      <c r="BM30" s="372" t="s">
        <v>1244</v>
      </c>
      <c r="BN30" s="372" t="s">
        <v>1245</v>
      </c>
      <c r="BO30" s="372" t="s">
        <v>1246</v>
      </c>
      <c r="BP30" s="372" t="s">
        <v>1247</v>
      </c>
      <c r="BQ30" s="373"/>
      <c r="BR30" s="354" t="s">
        <v>1248</v>
      </c>
    </row>
    <row r="31" spans="1:70" s="428" customFormat="1" ht="11" x14ac:dyDescent="0.3">
      <c r="A31" s="841" t="s">
        <v>1322</v>
      </c>
      <c r="B31" s="842"/>
      <c r="C31" s="843">
        <v>41275</v>
      </c>
      <c r="D31" s="842"/>
      <c r="E31" s="844">
        <v>32429.7</v>
      </c>
      <c r="F31" s="842"/>
      <c r="G31" s="845">
        <v>415.26499999999999</v>
      </c>
      <c r="H31" s="847"/>
      <c r="I31" s="846">
        <v>8.6300000000000002E-2</v>
      </c>
      <c r="J31" s="846">
        <v>-0.3931</v>
      </c>
      <c r="K31" s="846">
        <v>1.0766</v>
      </c>
      <c r="L31" s="846">
        <v>7.3666</v>
      </c>
      <c r="M31" s="846">
        <v>0.63049999999999995</v>
      </c>
      <c r="N31" s="848">
        <v>7.8209999999999997</v>
      </c>
      <c r="O31" s="846">
        <v>4.8192000000000004</v>
      </c>
      <c r="P31" s="846">
        <v>15.9854</v>
      </c>
      <c r="Q31" s="846">
        <v>15.184900000000001</v>
      </c>
      <c r="R31" s="846">
        <v>16.041799999999999</v>
      </c>
      <c r="S31" s="846">
        <v>2.8831000000000002</v>
      </c>
      <c r="T31" s="846">
        <v>14.982200000000001</v>
      </c>
      <c r="U31" s="846">
        <v>2.1785999999999999</v>
      </c>
      <c r="V31" s="846">
        <v>6.5675999999999997</v>
      </c>
      <c r="W31" s="846">
        <v>0.84140000000000004</v>
      </c>
      <c r="X31" s="846">
        <v>16.684100000000001</v>
      </c>
      <c r="Y31" s="847"/>
      <c r="Z31" s="844">
        <v>7</v>
      </c>
      <c r="AA31" s="844">
        <v>13</v>
      </c>
      <c r="AB31" s="844">
        <v>12</v>
      </c>
      <c r="AC31" s="844">
        <v>10</v>
      </c>
      <c r="AD31" s="844">
        <v>14</v>
      </c>
      <c r="AE31" s="844">
        <v>10</v>
      </c>
      <c r="AF31" s="844">
        <v>11</v>
      </c>
      <c r="AG31" s="844">
        <v>8</v>
      </c>
      <c r="AH31" s="844">
        <v>6</v>
      </c>
      <c r="AI31" s="844">
        <v>5</v>
      </c>
      <c r="AJ31" s="844">
        <v>12</v>
      </c>
      <c r="AK31" s="844">
        <v>13</v>
      </c>
      <c r="AL31" s="844">
        <v>10</v>
      </c>
      <c r="AM31" s="844">
        <v>10</v>
      </c>
      <c r="AN31" s="844">
        <v>13</v>
      </c>
      <c r="AO31" s="842"/>
      <c r="AP31" s="846">
        <v>16.739999999999998</v>
      </c>
      <c r="AQ31" s="846">
        <v>17.55</v>
      </c>
      <c r="AR31" s="846">
        <v>14.78</v>
      </c>
      <c r="AS31" s="846">
        <v>10.050000000000001</v>
      </c>
      <c r="AT31" s="846">
        <v>8.73</v>
      </c>
      <c r="AU31" s="849"/>
      <c r="AV31" s="844">
        <v>5</v>
      </c>
      <c r="AW31" s="844">
        <v>8</v>
      </c>
      <c r="AX31" s="844">
        <v>9</v>
      </c>
      <c r="AY31" s="844">
        <v>11</v>
      </c>
      <c r="AZ31" s="844">
        <v>13</v>
      </c>
      <c r="BA31" s="851"/>
      <c r="BB31" s="846">
        <v>14.4251026635764</v>
      </c>
      <c r="BC31" s="852">
        <v>0.92353606310523895</v>
      </c>
      <c r="BD31" s="852">
        <v>6.33837015511165E-2</v>
      </c>
      <c r="BE31" s="852">
        <v>0.114829071020702</v>
      </c>
      <c r="BF31" s="842"/>
      <c r="BG31" s="846">
        <v>52.652900000000002</v>
      </c>
      <c r="BH31" s="846">
        <v>38.287399999999998</v>
      </c>
      <c r="BI31" s="846">
        <v>6.70024</v>
      </c>
      <c r="BJ31" s="846">
        <v>2.3594599999999999</v>
      </c>
      <c r="BK31" s="842"/>
      <c r="BL31" s="855" t="s">
        <v>1250</v>
      </c>
      <c r="BM31" s="855" t="s">
        <v>1251</v>
      </c>
      <c r="BN31" s="855" t="s">
        <v>1252</v>
      </c>
      <c r="BO31" s="855" t="s">
        <v>1253</v>
      </c>
      <c r="BP31" s="855" t="s">
        <v>1254</v>
      </c>
      <c r="BQ31" s="842"/>
      <c r="BR31" s="856" t="s">
        <v>443</v>
      </c>
    </row>
    <row r="32" spans="1:70" s="428" customFormat="1" x14ac:dyDescent="0.25">
      <c r="A32" s="345" t="s">
        <v>1323</v>
      </c>
      <c r="B32" s="373"/>
      <c r="C32" s="719">
        <v>41275</v>
      </c>
      <c r="D32" s="373"/>
      <c r="E32" s="346">
        <v>30462.6</v>
      </c>
      <c r="F32" s="373"/>
      <c r="G32" s="347">
        <v>375.57600000000002</v>
      </c>
      <c r="H32" s="374"/>
      <c r="I32" s="348">
        <v>6.0199999999999997E-2</v>
      </c>
      <c r="J32" s="348">
        <v>4.7699999999999999E-2</v>
      </c>
      <c r="K32" s="348">
        <v>1.8574999999999999</v>
      </c>
      <c r="L32" s="348">
        <v>7.8144999999999998</v>
      </c>
      <c r="M32" s="348">
        <v>3.6901000000000002</v>
      </c>
      <c r="N32" s="350">
        <v>6.7994000000000003</v>
      </c>
      <c r="O32" s="348">
        <v>4.1977000000000002</v>
      </c>
      <c r="P32" s="348">
        <v>15.565</v>
      </c>
      <c r="Q32" s="348">
        <v>16.490400000000001</v>
      </c>
      <c r="R32" s="348">
        <v>15.1584</v>
      </c>
      <c r="S32" s="348">
        <v>3.8555999999999999</v>
      </c>
      <c r="T32" s="348">
        <v>18.6463</v>
      </c>
      <c r="U32" s="348">
        <v>1.9279999999999999</v>
      </c>
      <c r="V32" s="348">
        <v>6.1234000000000002</v>
      </c>
      <c r="W32" s="348">
        <v>1.1936</v>
      </c>
      <c r="X32" s="348">
        <v>13.499000000000001</v>
      </c>
      <c r="Y32" s="374"/>
      <c r="Z32" s="346">
        <v>9</v>
      </c>
      <c r="AA32" s="346">
        <v>8</v>
      </c>
      <c r="AB32" s="346">
        <v>8</v>
      </c>
      <c r="AC32" s="346">
        <v>8</v>
      </c>
      <c r="AD32" s="346">
        <v>9</v>
      </c>
      <c r="AE32" s="346">
        <v>12</v>
      </c>
      <c r="AF32" s="346">
        <v>13</v>
      </c>
      <c r="AG32" s="346">
        <v>10</v>
      </c>
      <c r="AH32" s="346">
        <v>5</v>
      </c>
      <c r="AI32" s="346">
        <v>9</v>
      </c>
      <c r="AJ32" s="346">
        <v>6</v>
      </c>
      <c r="AK32" s="346">
        <v>7</v>
      </c>
      <c r="AL32" s="346">
        <v>11</v>
      </c>
      <c r="AM32" s="346">
        <v>11</v>
      </c>
      <c r="AN32" s="346">
        <v>10</v>
      </c>
      <c r="AO32" s="373"/>
      <c r="AP32" s="348">
        <v>17.079999999999998</v>
      </c>
      <c r="AQ32" s="348">
        <v>18.829999999999998</v>
      </c>
      <c r="AR32" s="348">
        <v>15.04</v>
      </c>
      <c r="AS32" s="348">
        <v>9.42</v>
      </c>
      <c r="AT32" s="348">
        <v>10.51</v>
      </c>
      <c r="AU32" s="351"/>
      <c r="AV32" s="346">
        <v>4</v>
      </c>
      <c r="AW32" s="346">
        <v>4</v>
      </c>
      <c r="AX32" s="346">
        <v>8</v>
      </c>
      <c r="AY32" s="346">
        <v>12</v>
      </c>
      <c r="AZ32" s="346">
        <v>10</v>
      </c>
      <c r="BA32" s="362"/>
      <c r="BB32" s="348">
        <v>14.8153391435501</v>
      </c>
      <c r="BC32" s="375">
        <v>0.97668071709272697</v>
      </c>
      <c r="BD32" s="375">
        <v>6.3066173967746206E-2</v>
      </c>
      <c r="BE32" s="375">
        <v>8.8853124337773703E-2</v>
      </c>
      <c r="BF32" s="373"/>
      <c r="BG32" s="348">
        <v>44.136000000000003</v>
      </c>
      <c r="BH32" s="348">
        <v>39.274500000000003</v>
      </c>
      <c r="BI32" s="348">
        <v>15.518000000000001</v>
      </c>
      <c r="BJ32" s="348">
        <v>1.0714999999999999</v>
      </c>
      <c r="BK32" s="373"/>
      <c r="BL32" s="372" t="s">
        <v>1256</v>
      </c>
      <c r="BM32" s="372" t="s">
        <v>1257</v>
      </c>
      <c r="BN32" s="372" t="s">
        <v>1258</v>
      </c>
      <c r="BO32" s="372" t="s">
        <v>1107</v>
      </c>
      <c r="BP32" s="372" t="s">
        <v>1259</v>
      </c>
      <c r="BQ32" s="373"/>
      <c r="BR32" s="354" t="s">
        <v>519</v>
      </c>
    </row>
    <row r="33" spans="1:70" s="428" customFormat="1" x14ac:dyDescent="0.25">
      <c r="A33" s="345" t="s">
        <v>1324</v>
      </c>
      <c r="B33" s="373"/>
      <c r="C33" s="719">
        <v>41276</v>
      </c>
      <c r="D33" s="373"/>
      <c r="E33" s="346">
        <v>26381.599999999999</v>
      </c>
      <c r="F33" s="373"/>
      <c r="G33" s="347">
        <v>302.88</v>
      </c>
      <c r="H33" s="374"/>
      <c r="I33" s="348">
        <v>0.28470000000000001</v>
      </c>
      <c r="J33" s="348">
        <v>1.9800000000000002E-2</v>
      </c>
      <c r="K33" s="348">
        <v>2.8140999999999998</v>
      </c>
      <c r="L33" s="348">
        <v>9.1655999999999995</v>
      </c>
      <c r="M33" s="348">
        <v>5.4962999999999997</v>
      </c>
      <c r="N33" s="350">
        <v>3.6976</v>
      </c>
      <c r="O33" s="348">
        <v>4.2496</v>
      </c>
      <c r="P33" s="348">
        <v>14.8887</v>
      </c>
      <c r="Q33" s="348">
        <v>12.5258</v>
      </c>
      <c r="R33" s="348">
        <v>15.967000000000001</v>
      </c>
      <c r="S33" s="348">
        <v>4.8608000000000002</v>
      </c>
      <c r="T33" s="348">
        <v>19.715399999999999</v>
      </c>
      <c r="U33" s="348">
        <v>3.9539</v>
      </c>
      <c r="V33" s="348">
        <v>4.4378000000000002</v>
      </c>
      <c r="W33" s="348">
        <v>1.2435</v>
      </c>
      <c r="X33" s="348">
        <v>19.152200000000001</v>
      </c>
      <c r="Y33" s="374"/>
      <c r="Z33" s="346">
        <v>2</v>
      </c>
      <c r="AA33" s="346">
        <v>10</v>
      </c>
      <c r="AB33" s="346">
        <v>6</v>
      </c>
      <c r="AC33" s="346">
        <v>5</v>
      </c>
      <c r="AD33" s="346">
        <v>6</v>
      </c>
      <c r="AE33" s="346">
        <v>14</v>
      </c>
      <c r="AF33" s="346">
        <v>12</v>
      </c>
      <c r="AG33" s="346">
        <v>12</v>
      </c>
      <c r="AH33" s="346">
        <v>13</v>
      </c>
      <c r="AI33" s="346">
        <v>7</v>
      </c>
      <c r="AJ33" s="346">
        <v>4</v>
      </c>
      <c r="AK33" s="346">
        <v>6</v>
      </c>
      <c r="AL33" s="346">
        <v>6</v>
      </c>
      <c r="AM33" s="346">
        <v>13</v>
      </c>
      <c r="AN33" s="346">
        <v>9</v>
      </c>
      <c r="AO33" s="373"/>
      <c r="AP33" s="348">
        <v>15.52</v>
      </c>
      <c r="AQ33" s="348">
        <v>15.8</v>
      </c>
      <c r="AR33" s="348">
        <v>12.68</v>
      </c>
      <c r="AS33" s="348">
        <v>9.32</v>
      </c>
      <c r="AT33" s="348">
        <v>12.14</v>
      </c>
      <c r="AU33" s="351"/>
      <c r="AV33" s="346">
        <v>11</v>
      </c>
      <c r="AW33" s="346">
        <v>12</v>
      </c>
      <c r="AX33" s="346">
        <v>13</v>
      </c>
      <c r="AY33" s="346">
        <v>13</v>
      </c>
      <c r="AZ33" s="346">
        <v>6</v>
      </c>
      <c r="BA33" s="362"/>
      <c r="BB33" s="348">
        <v>15.833661227706299</v>
      </c>
      <c r="BC33" s="375">
        <v>1.0166421054611701</v>
      </c>
      <c r="BD33" s="375">
        <v>5.22325619836808E-2</v>
      </c>
      <c r="BE33" s="375">
        <v>-5.3054742002680302E-2</v>
      </c>
      <c r="BF33" s="373"/>
      <c r="BG33" s="348">
        <v>46.1569</v>
      </c>
      <c r="BH33" s="348">
        <v>39.804600000000001</v>
      </c>
      <c r="BI33" s="348">
        <v>10.939500000000001</v>
      </c>
      <c r="BJ33" s="348">
        <v>3.0990000000000002</v>
      </c>
      <c r="BK33" s="373"/>
      <c r="BL33" s="372" t="s">
        <v>1261</v>
      </c>
      <c r="BM33" s="372" t="s">
        <v>1262</v>
      </c>
      <c r="BN33" s="372" t="s">
        <v>1263</v>
      </c>
      <c r="BO33" s="372" t="s">
        <v>1264</v>
      </c>
      <c r="BP33" s="372" t="s">
        <v>1265</v>
      </c>
      <c r="BQ33" s="373"/>
      <c r="BR33" s="354" t="s">
        <v>519</v>
      </c>
    </row>
    <row r="34" spans="1:70" s="428" customFormat="1" x14ac:dyDescent="0.25">
      <c r="A34" s="345" t="s">
        <v>1325</v>
      </c>
      <c r="B34" s="373"/>
      <c r="C34" s="719">
        <v>41275</v>
      </c>
      <c r="D34" s="373"/>
      <c r="E34" s="346">
        <v>20342.900000000001</v>
      </c>
      <c r="F34" s="373"/>
      <c r="G34" s="347">
        <v>167.85900000000001</v>
      </c>
      <c r="H34" s="374"/>
      <c r="I34" s="348">
        <v>0.188</v>
      </c>
      <c r="J34" s="348">
        <v>0.38990000000000002</v>
      </c>
      <c r="K34" s="348">
        <v>0.88229999999999997</v>
      </c>
      <c r="L34" s="348">
        <v>4.3438999999999997</v>
      </c>
      <c r="M34" s="348">
        <v>4.1528999999999998</v>
      </c>
      <c r="N34" s="350">
        <v>8.6831999999999994</v>
      </c>
      <c r="O34" s="348">
        <v>6.0148999999999999</v>
      </c>
      <c r="P34" s="348">
        <v>20.2151</v>
      </c>
      <c r="Q34" s="348">
        <v>17.951599999999999</v>
      </c>
      <c r="R34" s="348">
        <v>16.709199999999999</v>
      </c>
      <c r="S34" s="348">
        <v>2.7591000000000001</v>
      </c>
      <c r="T34" s="348">
        <v>16.4313</v>
      </c>
      <c r="U34" s="348">
        <v>2.5093000000000001</v>
      </c>
      <c r="V34" s="348">
        <v>7.8383000000000003</v>
      </c>
      <c r="W34" s="348">
        <v>1.5678000000000001</v>
      </c>
      <c r="X34" s="348">
        <v>15.782400000000001</v>
      </c>
      <c r="Y34" s="374"/>
      <c r="Z34" s="346">
        <v>4</v>
      </c>
      <c r="AA34" s="346">
        <v>5</v>
      </c>
      <c r="AB34" s="346">
        <v>13</v>
      </c>
      <c r="AC34" s="346">
        <v>15</v>
      </c>
      <c r="AD34" s="346">
        <v>7</v>
      </c>
      <c r="AE34" s="346">
        <v>9</v>
      </c>
      <c r="AF34" s="346">
        <v>7</v>
      </c>
      <c r="AG34" s="346">
        <v>3</v>
      </c>
      <c r="AH34" s="346">
        <v>4</v>
      </c>
      <c r="AI34" s="346">
        <v>3</v>
      </c>
      <c r="AJ34" s="346">
        <v>13</v>
      </c>
      <c r="AK34" s="346">
        <v>11</v>
      </c>
      <c r="AL34" s="346">
        <v>7</v>
      </c>
      <c r="AM34" s="346">
        <v>8</v>
      </c>
      <c r="AN34" s="346">
        <v>6</v>
      </c>
      <c r="AO34" s="373"/>
      <c r="AP34" s="348">
        <v>18.14</v>
      </c>
      <c r="AQ34" s="348">
        <v>20.5</v>
      </c>
      <c r="AR34" s="348">
        <v>18.14</v>
      </c>
      <c r="AS34" s="348">
        <v>12.25</v>
      </c>
      <c r="AT34" s="348">
        <v>10.02</v>
      </c>
      <c r="AU34" s="351"/>
      <c r="AV34" s="346">
        <v>2</v>
      </c>
      <c r="AW34" s="346">
        <v>2</v>
      </c>
      <c r="AX34" s="346">
        <v>3</v>
      </c>
      <c r="AY34" s="346">
        <v>5</v>
      </c>
      <c r="AZ34" s="346">
        <v>11</v>
      </c>
      <c r="BA34" s="362"/>
      <c r="BB34" s="348">
        <v>15.069428097209199</v>
      </c>
      <c r="BC34" s="375">
        <v>0.97462695946237698</v>
      </c>
      <c r="BD34" s="375">
        <v>8.2603721682129094E-2</v>
      </c>
      <c r="BE34" s="375">
        <v>0.40107511128096002</v>
      </c>
      <c r="BF34" s="373"/>
      <c r="BG34" s="348">
        <v>39.352699999999999</v>
      </c>
      <c r="BH34" s="348">
        <v>36.230400000000003</v>
      </c>
      <c r="BI34" s="348">
        <v>19.471499999999999</v>
      </c>
      <c r="BJ34" s="348">
        <v>4.9454000000000002</v>
      </c>
      <c r="BK34" s="373"/>
      <c r="BL34" s="372" t="s">
        <v>1267</v>
      </c>
      <c r="BM34" s="372" t="s">
        <v>1268</v>
      </c>
      <c r="BN34" s="372" t="s">
        <v>1269</v>
      </c>
      <c r="BO34" s="372" t="s">
        <v>1270</v>
      </c>
      <c r="BP34" s="372" t="s">
        <v>1271</v>
      </c>
      <c r="BQ34" s="373"/>
      <c r="BR34" s="354" t="s">
        <v>443</v>
      </c>
    </row>
    <row r="35" spans="1:70" s="428" customFormat="1" x14ac:dyDescent="0.25">
      <c r="A35" s="345" t="s">
        <v>1326</v>
      </c>
      <c r="B35" s="373"/>
      <c r="C35" s="719">
        <v>43755</v>
      </c>
      <c r="D35" s="373"/>
      <c r="E35" s="346">
        <v>19240.099999999999</v>
      </c>
      <c r="F35" s="373"/>
      <c r="G35" s="347">
        <v>40.956499999999998</v>
      </c>
      <c r="H35" s="374"/>
      <c r="I35" s="348">
        <v>0.316</v>
      </c>
      <c r="J35" s="348">
        <v>2.3502999999999998</v>
      </c>
      <c r="K35" s="348">
        <v>3.6671</v>
      </c>
      <c r="L35" s="348">
        <v>7.5712999999999999</v>
      </c>
      <c r="M35" s="348">
        <v>14.1584</v>
      </c>
      <c r="N35" s="350">
        <v>13.8743</v>
      </c>
      <c r="O35" s="348">
        <v>11.0212</v>
      </c>
      <c r="P35" s="348">
        <v>24.407699999999998</v>
      </c>
      <c r="Q35" s="348">
        <v>19.923400000000001</v>
      </c>
      <c r="R35" s="348" t="s">
        <v>430</v>
      </c>
      <c r="S35" s="348">
        <v>3.5268999999999999</v>
      </c>
      <c r="T35" s="348">
        <v>26.266300000000001</v>
      </c>
      <c r="U35" s="348">
        <v>12.158899999999999</v>
      </c>
      <c r="V35" s="348">
        <v>10.439500000000001</v>
      </c>
      <c r="W35" s="348">
        <v>4.9325000000000001</v>
      </c>
      <c r="X35" s="348">
        <v>22.937999999999999</v>
      </c>
      <c r="Y35" s="374"/>
      <c r="Z35" s="346">
        <v>1</v>
      </c>
      <c r="AA35" s="346">
        <v>1</v>
      </c>
      <c r="AB35" s="346">
        <v>3</v>
      </c>
      <c r="AC35" s="346">
        <v>9</v>
      </c>
      <c r="AD35" s="346">
        <v>1</v>
      </c>
      <c r="AE35" s="346">
        <v>2</v>
      </c>
      <c r="AF35" s="346">
        <v>2</v>
      </c>
      <c r="AG35" s="346">
        <v>2</v>
      </c>
      <c r="AH35" s="346">
        <v>1</v>
      </c>
      <c r="AI35" s="346" t="s">
        <v>430</v>
      </c>
      <c r="AJ35" s="346">
        <v>9</v>
      </c>
      <c r="AK35" s="346">
        <v>2</v>
      </c>
      <c r="AL35" s="346">
        <v>1</v>
      </c>
      <c r="AM35" s="346">
        <v>4</v>
      </c>
      <c r="AN35" s="346">
        <v>1</v>
      </c>
      <c r="AO35" s="373"/>
      <c r="AP35" s="348" t="s">
        <v>430</v>
      </c>
      <c r="AQ35" s="348" t="s">
        <v>430</v>
      </c>
      <c r="AR35" s="348">
        <v>22.06</v>
      </c>
      <c r="AS35" s="348">
        <v>17.5</v>
      </c>
      <c r="AT35" s="348">
        <v>22.36</v>
      </c>
      <c r="AU35" s="351"/>
      <c r="AV35" s="346" t="s">
        <v>430</v>
      </c>
      <c r="AW35" s="346" t="s">
        <v>430</v>
      </c>
      <c r="AX35" s="346">
        <v>1</v>
      </c>
      <c r="AY35" s="346">
        <v>2</v>
      </c>
      <c r="AZ35" s="346">
        <v>3</v>
      </c>
      <c r="BA35" s="362"/>
      <c r="BB35" s="348">
        <v>20.481243838655399</v>
      </c>
      <c r="BC35" s="375">
        <v>1.24000032356485</v>
      </c>
      <c r="BD35" s="375">
        <v>7.7259555055422494E-2</v>
      </c>
      <c r="BE35" s="375">
        <v>0.50892745736463496</v>
      </c>
      <c r="BF35" s="373"/>
      <c r="BG35" s="348">
        <v>35.442300000000003</v>
      </c>
      <c r="BH35" s="348">
        <v>35.485700000000001</v>
      </c>
      <c r="BI35" s="348">
        <v>28.461400000000001</v>
      </c>
      <c r="BJ35" s="348">
        <v>0.61060000000000003</v>
      </c>
      <c r="BK35" s="373"/>
      <c r="BL35" s="372" t="s">
        <v>1273</v>
      </c>
      <c r="BM35" s="372" t="s">
        <v>1274</v>
      </c>
      <c r="BN35" s="372" t="s">
        <v>1275</v>
      </c>
      <c r="BO35" s="372" t="s">
        <v>1276</v>
      </c>
      <c r="BP35" s="372" t="s">
        <v>1277</v>
      </c>
      <c r="BQ35" s="373"/>
      <c r="BR35" s="354" t="s">
        <v>443</v>
      </c>
    </row>
    <row r="36" spans="1:70" s="428" customFormat="1" x14ac:dyDescent="0.25">
      <c r="A36" s="345" t="s">
        <v>1327</v>
      </c>
      <c r="B36" s="373"/>
      <c r="C36" s="719">
        <v>41275</v>
      </c>
      <c r="D36" s="373"/>
      <c r="E36" s="346">
        <v>18388.099999999999</v>
      </c>
      <c r="F36" s="373"/>
      <c r="G36" s="347">
        <v>708.31</v>
      </c>
      <c r="H36" s="374"/>
      <c r="I36" s="348">
        <v>4.8999999999999998E-3</v>
      </c>
      <c r="J36" s="348">
        <v>-0.61009999999999998</v>
      </c>
      <c r="K36" s="348">
        <v>5.2499999999999998E-2</v>
      </c>
      <c r="L36" s="348">
        <v>5.3074000000000003</v>
      </c>
      <c r="M36" s="348">
        <v>-1.0265</v>
      </c>
      <c r="N36" s="350">
        <v>5.1021999999999998</v>
      </c>
      <c r="O36" s="348">
        <v>2.9544999999999999</v>
      </c>
      <c r="P36" s="348">
        <v>15.919600000000001</v>
      </c>
      <c r="Q36" s="348">
        <v>13.42</v>
      </c>
      <c r="R36" s="348">
        <v>15.059200000000001</v>
      </c>
      <c r="S36" s="348">
        <v>1.6657</v>
      </c>
      <c r="T36" s="348">
        <v>12.711</v>
      </c>
      <c r="U36" s="348">
        <v>-2.0438999999999998</v>
      </c>
      <c r="V36" s="348">
        <v>4.0651000000000002</v>
      </c>
      <c r="W36" s="348">
        <v>0.3952</v>
      </c>
      <c r="X36" s="348">
        <v>16.205400000000001</v>
      </c>
      <c r="Y36" s="374"/>
      <c r="Z36" s="346">
        <v>12</v>
      </c>
      <c r="AA36" s="346">
        <v>14</v>
      </c>
      <c r="AB36" s="346">
        <v>15</v>
      </c>
      <c r="AC36" s="346">
        <v>14</v>
      </c>
      <c r="AD36" s="346">
        <v>15</v>
      </c>
      <c r="AE36" s="346">
        <v>13</v>
      </c>
      <c r="AF36" s="346">
        <v>14</v>
      </c>
      <c r="AG36" s="346">
        <v>9</v>
      </c>
      <c r="AH36" s="346">
        <v>11</v>
      </c>
      <c r="AI36" s="346">
        <v>10</v>
      </c>
      <c r="AJ36" s="346">
        <v>15</v>
      </c>
      <c r="AK36" s="346">
        <v>15</v>
      </c>
      <c r="AL36" s="346">
        <v>14</v>
      </c>
      <c r="AM36" s="346">
        <v>14</v>
      </c>
      <c r="AN36" s="346">
        <v>14</v>
      </c>
      <c r="AO36" s="373"/>
      <c r="AP36" s="348">
        <v>15.76</v>
      </c>
      <c r="AQ36" s="348">
        <v>16.670000000000002</v>
      </c>
      <c r="AR36" s="348">
        <v>13.94</v>
      </c>
      <c r="AS36" s="348">
        <v>8.2200000000000006</v>
      </c>
      <c r="AT36" s="348">
        <v>4.01</v>
      </c>
      <c r="AU36" s="351"/>
      <c r="AV36" s="346">
        <v>9</v>
      </c>
      <c r="AW36" s="346">
        <v>10</v>
      </c>
      <c r="AX36" s="346">
        <v>11</v>
      </c>
      <c r="AY36" s="346">
        <v>14</v>
      </c>
      <c r="AZ36" s="346">
        <v>14</v>
      </c>
      <c r="BA36" s="362"/>
      <c r="BB36" s="348">
        <v>14.3310610146579</v>
      </c>
      <c r="BC36" s="375">
        <v>0.92484218842320298</v>
      </c>
      <c r="BD36" s="375">
        <v>6.6018029407200501E-2</v>
      </c>
      <c r="BE36" s="375">
        <v>0.14549038899144201</v>
      </c>
      <c r="BF36" s="373"/>
      <c r="BG36" s="348">
        <v>55.301299999999998</v>
      </c>
      <c r="BH36" s="348">
        <v>38.187100000000001</v>
      </c>
      <c r="BI36" s="348">
        <v>5.0123300000000004</v>
      </c>
      <c r="BJ36" s="348">
        <v>1.4992700000000001</v>
      </c>
      <c r="BK36" s="373"/>
      <c r="BL36" s="372" t="s">
        <v>1279</v>
      </c>
      <c r="BM36" s="372" t="s">
        <v>1280</v>
      </c>
      <c r="BN36" s="372" t="s">
        <v>1281</v>
      </c>
      <c r="BO36" s="372" t="s">
        <v>1282</v>
      </c>
      <c r="BP36" s="372" t="s">
        <v>1283</v>
      </c>
      <c r="BQ36" s="373"/>
      <c r="BR36" s="354" t="s">
        <v>733</v>
      </c>
    </row>
    <row r="37" spans="1:70" s="428" customFormat="1" x14ac:dyDescent="0.25">
      <c r="A37" s="345" t="s">
        <v>1328</v>
      </c>
      <c r="B37" s="373"/>
      <c r="C37" s="719">
        <v>43395</v>
      </c>
      <c r="D37" s="373"/>
      <c r="E37" s="346">
        <v>17160.5</v>
      </c>
      <c r="F37" s="373"/>
      <c r="G37" s="347">
        <v>39.549999999999997</v>
      </c>
      <c r="H37" s="374"/>
      <c r="I37" s="348" t="s">
        <v>430</v>
      </c>
      <c r="J37" s="348">
        <v>0.71299999999999997</v>
      </c>
      <c r="K37" s="348">
        <v>2.9411999999999998</v>
      </c>
      <c r="L37" s="348">
        <v>9.6478999999999999</v>
      </c>
      <c r="M37" s="348">
        <v>7.8537999999999997</v>
      </c>
      <c r="N37" s="350">
        <v>10.877800000000001</v>
      </c>
      <c r="O37" s="348">
        <v>7.6271000000000004</v>
      </c>
      <c r="P37" s="348">
        <v>17.6584</v>
      </c>
      <c r="Q37" s="348">
        <v>14.3484</v>
      </c>
      <c r="R37" s="348" t="s">
        <v>430</v>
      </c>
      <c r="S37" s="348">
        <v>3.9148999999999998</v>
      </c>
      <c r="T37" s="348">
        <v>20.652799999999999</v>
      </c>
      <c r="U37" s="348">
        <v>7.1524999999999999</v>
      </c>
      <c r="V37" s="348">
        <v>10.7843</v>
      </c>
      <c r="W37" s="348">
        <v>2.3285999999999998</v>
      </c>
      <c r="X37" s="348">
        <v>19.247699999999998</v>
      </c>
      <c r="Y37" s="374"/>
      <c r="Z37" s="346" t="s">
        <v>430</v>
      </c>
      <c r="AA37" s="346">
        <v>3</v>
      </c>
      <c r="AB37" s="346">
        <v>4</v>
      </c>
      <c r="AC37" s="346">
        <v>3</v>
      </c>
      <c r="AD37" s="346">
        <v>4</v>
      </c>
      <c r="AE37" s="346">
        <v>5</v>
      </c>
      <c r="AF37" s="346">
        <v>4</v>
      </c>
      <c r="AG37" s="346">
        <v>5</v>
      </c>
      <c r="AH37" s="346">
        <v>9</v>
      </c>
      <c r="AI37" s="346" t="s">
        <v>430</v>
      </c>
      <c r="AJ37" s="346">
        <v>5</v>
      </c>
      <c r="AK37" s="346">
        <v>4</v>
      </c>
      <c r="AL37" s="346">
        <v>4</v>
      </c>
      <c r="AM37" s="346">
        <v>3</v>
      </c>
      <c r="AN37" s="346">
        <v>4</v>
      </c>
      <c r="AO37" s="373"/>
      <c r="AP37" s="348" t="s">
        <v>430</v>
      </c>
      <c r="AQ37" s="348">
        <v>18.16</v>
      </c>
      <c r="AR37" s="348">
        <v>15.5</v>
      </c>
      <c r="AS37" s="348">
        <v>12.91</v>
      </c>
      <c r="AT37" s="348">
        <v>17.690000000000001</v>
      </c>
      <c r="AU37" s="351"/>
      <c r="AV37" s="346" t="s">
        <v>430</v>
      </c>
      <c r="AW37" s="346">
        <v>5</v>
      </c>
      <c r="AX37" s="346">
        <v>5</v>
      </c>
      <c r="AY37" s="346">
        <v>4</v>
      </c>
      <c r="AZ37" s="346">
        <v>4</v>
      </c>
      <c r="BA37" s="362"/>
      <c r="BB37" s="348">
        <v>13.646498468029399</v>
      </c>
      <c r="BC37" s="375">
        <v>0.87543306773390395</v>
      </c>
      <c r="BD37" s="375">
        <v>7.0826805518386299E-2</v>
      </c>
      <c r="BE37" s="375">
        <v>0.21642152749007301</v>
      </c>
      <c r="BF37" s="373"/>
      <c r="BG37" s="348">
        <v>46.3795</v>
      </c>
      <c r="BH37" s="348">
        <v>36.474499999999999</v>
      </c>
      <c r="BI37" s="348">
        <v>6.1990999999999996</v>
      </c>
      <c r="BJ37" s="348">
        <v>10.946899999999999</v>
      </c>
      <c r="BK37" s="373"/>
      <c r="BL37" s="372" t="s">
        <v>465</v>
      </c>
      <c r="BM37" s="372" t="s">
        <v>1285</v>
      </c>
      <c r="BN37" s="372" t="s">
        <v>1286</v>
      </c>
      <c r="BO37" s="372" t="s">
        <v>1287</v>
      </c>
      <c r="BP37" s="372" t="s">
        <v>1288</v>
      </c>
      <c r="BQ37" s="373"/>
      <c r="BR37" s="354" t="s">
        <v>555</v>
      </c>
    </row>
    <row r="38" spans="1:70" s="428" customFormat="1" x14ac:dyDescent="0.25">
      <c r="A38" s="345" t="s">
        <v>1329</v>
      </c>
      <c r="B38" s="373"/>
      <c r="C38" s="719">
        <v>41275</v>
      </c>
      <c r="D38" s="373"/>
      <c r="E38" s="346">
        <v>12016.3</v>
      </c>
      <c r="F38" s="373"/>
      <c r="G38" s="347">
        <v>133.75</v>
      </c>
      <c r="H38" s="374"/>
      <c r="I38" s="348">
        <v>0.1198</v>
      </c>
      <c r="J38" s="348">
        <v>-0.13439999999999999</v>
      </c>
      <c r="K38" s="348">
        <v>1.7884</v>
      </c>
      <c r="L38" s="348">
        <v>13.897600000000001</v>
      </c>
      <c r="M38" s="348">
        <v>12.149900000000001</v>
      </c>
      <c r="N38" s="350">
        <v>11.728300000000001</v>
      </c>
      <c r="O38" s="348">
        <v>13.040900000000001</v>
      </c>
      <c r="P38" s="348">
        <v>25.045300000000001</v>
      </c>
      <c r="Q38" s="348">
        <v>18.8019</v>
      </c>
      <c r="R38" s="348">
        <v>17.672499999999999</v>
      </c>
      <c r="S38" s="348">
        <v>3.2578999999999998</v>
      </c>
      <c r="T38" s="348">
        <v>29.327000000000002</v>
      </c>
      <c r="U38" s="348">
        <v>11.718999999999999</v>
      </c>
      <c r="V38" s="348">
        <v>13.6557</v>
      </c>
      <c r="W38" s="348">
        <v>1.7652000000000001</v>
      </c>
      <c r="X38" s="348">
        <v>18.169799999999999</v>
      </c>
      <c r="Y38" s="374"/>
      <c r="Z38" s="346">
        <v>5</v>
      </c>
      <c r="AA38" s="346">
        <v>11</v>
      </c>
      <c r="AB38" s="346">
        <v>9</v>
      </c>
      <c r="AC38" s="346">
        <v>2</v>
      </c>
      <c r="AD38" s="346">
        <v>2</v>
      </c>
      <c r="AE38" s="346">
        <v>3</v>
      </c>
      <c r="AF38" s="346">
        <v>1</v>
      </c>
      <c r="AG38" s="346">
        <v>1</v>
      </c>
      <c r="AH38" s="346">
        <v>2</v>
      </c>
      <c r="AI38" s="346">
        <v>1</v>
      </c>
      <c r="AJ38" s="346">
        <v>10</v>
      </c>
      <c r="AK38" s="346">
        <v>1</v>
      </c>
      <c r="AL38" s="346">
        <v>2</v>
      </c>
      <c r="AM38" s="346">
        <v>2</v>
      </c>
      <c r="AN38" s="346">
        <v>5</v>
      </c>
      <c r="AO38" s="373"/>
      <c r="AP38" s="348">
        <v>19.3</v>
      </c>
      <c r="AQ38" s="348">
        <v>21.62</v>
      </c>
      <c r="AR38" s="348">
        <v>21.51</v>
      </c>
      <c r="AS38" s="348">
        <v>18.940000000000001</v>
      </c>
      <c r="AT38" s="348">
        <v>25.43</v>
      </c>
      <c r="AU38" s="351"/>
      <c r="AV38" s="346">
        <v>1</v>
      </c>
      <c r="AW38" s="346">
        <v>1</v>
      </c>
      <c r="AX38" s="346">
        <v>2</v>
      </c>
      <c r="AY38" s="346">
        <v>1</v>
      </c>
      <c r="AZ38" s="346">
        <v>1</v>
      </c>
      <c r="BA38" s="362"/>
      <c r="BB38" s="348">
        <v>17.511897004948999</v>
      </c>
      <c r="BC38" s="375">
        <v>1.09377272255727</v>
      </c>
      <c r="BD38" s="375">
        <v>8.897624528301E-2</v>
      </c>
      <c r="BE38" s="375">
        <v>0.61128492439022297</v>
      </c>
      <c r="BF38" s="373"/>
      <c r="BG38" s="348">
        <v>38.124299999999998</v>
      </c>
      <c r="BH38" s="348">
        <v>35.9298</v>
      </c>
      <c r="BI38" s="348">
        <v>23.052199999999999</v>
      </c>
      <c r="BJ38" s="348">
        <v>2.8936999999999999</v>
      </c>
      <c r="BK38" s="373"/>
      <c r="BL38" s="372" t="s">
        <v>1290</v>
      </c>
      <c r="BM38" s="372" t="s">
        <v>1291</v>
      </c>
      <c r="BN38" s="372" t="s">
        <v>1292</v>
      </c>
      <c r="BO38" s="372" t="s">
        <v>1293</v>
      </c>
      <c r="BP38" s="372" t="s">
        <v>1294</v>
      </c>
      <c r="BQ38" s="373"/>
      <c r="BR38" s="354" t="s">
        <v>519</v>
      </c>
    </row>
    <row r="39" spans="1:70" s="428" customFormat="1" x14ac:dyDescent="0.25">
      <c r="A39" s="345" t="s">
        <v>1330</v>
      </c>
      <c r="B39" s="373"/>
      <c r="C39" s="719">
        <v>41275</v>
      </c>
      <c r="D39" s="373"/>
      <c r="E39" s="346">
        <v>7925</v>
      </c>
      <c r="F39" s="373"/>
      <c r="G39" s="347">
        <v>582.4547</v>
      </c>
      <c r="H39" s="374"/>
      <c r="I39" s="348">
        <v>8.5800000000000001E-2</v>
      </c>
      <c r="J39" s="348">
        <v>-1.0620000000000001</v>
      </c>
      <c r="K39" s="348">
        <v>0.1226</v>
      </c>
      <c r="L39" s="348">
        <v>6.7419000000000002</v>
      </c>
      <c r="M39" s="348">
        <v>0.96709999999999996</v>
      </c>
      <c r="N39" s="350">
        <v>-1.2564</v>
      </c>
      <c r="O39" s="348">
        <v>-0.55149999999999999</v>
      </c>
      <c r="P39" s="348">
        <v>8.9722000000000008</v>
      </c>
      <c r="Q39" s="348">
        <v>11.0379</v>
      </c>
      <c r="R39" s="348">
        <v>13.186999999999999</v>
      </c>
      <c r="S39" s="348">
        <v>1.9457</v>
      </c>
      <c r="T39" s="348">
        <v>17.1677</v>
      </c>
      <c r="U39" s="348">
        <v>-3.1873999999999998</v>
      </c>
      <c r="V39" s="348">
        <v>0.13589999999999999</v>
      </c>
      <c r="W39" s="348">
        <v>0.27700000000000002</v>
      </c>
      <c r="X39" s="348">
        <v>14.8086</v>
      </c>
      <c r="Y39" s="374"/>
      <c r="Z39" s="346">
        <v>8</v>
      </c>
      <c r="AA39" s="346">
        <v>15</v>
      </c>
      <c r="AB39" s="346">
        <v>14</v>
      </c>
      <c r="AC39" s="346">
        <v>12</v>
      </c>
      <c r="AD39" s="346">
        <v>13</v>
      </c>
      <c r="AE39" s="346">
        <v>15</v>
      </c>
      <c r="AF39" s="346">
        <v>15</v>
      </c>
      <c r="AG39" s="346">
        <v>15</v>
      </c>
      <c r="AH39" s="346">
        <v>14</v>
      </c>
      <c r="AI39" s="346">
        <v>12</v>
      </c>
      <c r="AJ39" s="346">
        <v>14</v>
      </c>
      <c r="AK39" s="346">
        <v>9</v>
      </c>
      <c r="AL39" s="346">
        <v>15</v>
      </c>
      <c r="AM39" s="346">
        <v>15</v>
      </c>
      <c r="AN39" s="346">
        <v>15</v>
      </c>
      <c r="AO39" s="373"/>
      <c r="AP39" s="348">
        <v>13.34</v>
      </c>
      <c r="AQ39" s="348">
        <v>12.89</v>
      </c>
      <c r="AR39" s="348">
        <v>9.15</v>
      </c>
      <c r="AS39" s="348">
        <v>3.61</v>
      </c>
      <c r="AT39" s="348">
        <v>3.62</v>
      </c>
      <c r="AU39" s="351"/>
      <c r="AV39" s="346">
        <v>12</v>
      </c>
      <c r="AW39" s="346">
        <v>14</v>
      </c>
      <c r="AX39" s="346">
        <v>15</v>
      </c>
      <c r="AY39" s="346">
        <v>15</v>
      </c>
      <c r="AZ39" s="346">
        <v>15</v>
      </c>
      <c r="BA39" s="362"/>
      <c r="BB39" s="348">
        <v>13.2960877864663</v>
      </c>
      <c r="BC39" s="375">
        <v>0.85273330790803603</v>
      </c>
      <c r="BD39" s="375">
        <v>2.8970042635872599E-2</v>
      </c>
      <c r="BE39" s="375">
        <v>-0.35300652342049799</v>
      </c>
      <c r="BF39" s="373"/>
      <c r="BG39" s="348">
        <v>38.572699999999998</v>
      </c>
      <c r="BH39" s="348">
        <v>37.5152</v>
      </c>
      <c r="BI39" s="348">
        <v>18.456199999999999</v>
      </c>
      <c r="BJ39" s="348">
        <v>5.4558999999999997</v>
      </c>
      <c r="BK39" s="373"/>
      <c r="BL39" s="372" t="s">
        <v>1296</v>
      </c>
      <c r="BM39" s="372" t="s">
        <v>1297</v>
      </c>
      <c r="BN39" s="372" t="s">
        <v>1298</v>
      </c>
      <c r="BO39" s="372" t="s">
        <v>1299</v>
      </c>
      <c r="BP39" s="372" t="s">
        <v>1300</v>
      </c>
      <c r="BQ39" s="373"/>
      <c r="BR39" s="354" t="s">
        <v>526</v>
      </c>
    </row>
    <row r="40" spans="1:70" s="428" customFormat="1" x14ac:dyDescent="0.25">
      <c r="A40" s="345" t="s">
        <v>1331</v>
      </c>
      <c r="B40" s="373"/>
      <c r="C40" s="719">
        <v>41275</v>
      </c>
      <c r="D40" s="373"/>
      <c r="E40" s="346">
        <v>7855.34</v>
      </c>
      <c r="F40" s="373"/>
      <c r="G40" s="347">
        <v>1657.6177</v>
      </c>
      <c r="H40" s="374"/>
      <c r="I40" s="348">
        <v>0.10059999999999999</v>
      </c>
      <c r="J40" s="348">
        <v>0.17949999999999999</v>
      </c>
      <c r="K40" s="348">
        <v>2.6606999999999998</v>
      </c>
      <c r="L40" s="348">
        <v>6.4093999999999998</v>
      </c>
      <c r="M40" s="348">
        <v>3.2242000000000002</v>
      </c>
      <c r="N40" s="350">
        <v>7.2115</v>
      </c>
      <c r="O40" s="348">
        <v>5.6970999999999998</v>
      </c>
      <c r="P40" s="348">
        <v>17.3489</v>
      </c>
      <c r="Q40" s="348">
        <v>15.069800000000001</v>
      </c>
      <c r="R40" s="348">
        <v>13.573600000000001</v>
      </c>
      <c r="S40" s="348">
        <v>3.7035999999999998</v>
      </c>
      <c r="T40" s="348">
        <v>16.894500000000001</v>
      </c>
      <c r="U40" s="348">
        <v>2.3679999999999999</v>
      </c>
      <c r="V40" s="348">
        <v>5.8391999999999999</v>
      </c>
      <c r="W40" s="348">
        <v>1.5196000000000001</v>
      </c>
      <c r="X40" s="348">
        <v>14.2606</v>
      </c>
      <c r="Y40" s="374"/>
      <c r="Z40" s="346">
        <v>6</v>
      </c>
      <c r="AA40" s="346">
        <v>6</v>
      </c>
      <c r="AB40" s="346">
        <v>7</v>
      </c>
      <c r="AC40" s="346">
        <v>13</v>
      </c>
      <c r="AD40" s="346">
        <v>11</v>
      </c>
      <c r="AE40" s="346">
        <v>11</v>
      </c>
      <c r="AF40" s="346">
        <v>8</v>
      </c>
      <c r="AG40" s="346">
        <v>6</v>
      </c>
      <c r="AH40" s="346">
        <v>8</v>
      </c>
      <c r="AI40" s="346">
        <v>11</v>
      </c>
      <c r="AJ40" s="346">
        <v>7</v>
      </c>
      <c r="AK40" s="346">
        <v>10</v>
      </c>
      <c r="AL40" s="346">
        <v>9</v>
      </c>
      <c r="AM40" s="346">
        <v>12</v>
      </c>
      <c r="AN40" s="346">
        <v>7</v>
      </c>
      <c r="AO40" s="373"/>
      <c r="AP40" s="348">
        <v>15.58</v>
      </c>
      <c r="AQ40" s="348">
        <v>17.78</v>
      </c>
      <c r="AR40" s="348">
        <v>15.25</v>
      </c>
      <c r="AS40" s="348">
        <v>10.49</v>
      </c>
      <c r="AT40" s="348">
        <v>9.9499999999999993</v>
      </c>
      <c r="AU40" s="351"/>
      <c r="AV40" s="346">
        <v>10</v>
      </c>
      <c r="AW40" s="346">
        <v>7</v>
      </c>
      <c r="AX40" s="346">
        <v>7</v>
      </c>
      <c r="AY40" s="346">
        <v>9</v>
      </c>
      <c r="AZ40" s="346">
        <v>12</v>
      </c>
      <c r="BA40" s="362"/>
      <c r="BB40" s="348">
        <v>15.1945519211902</v>
      </c>
      <c r="BC40" s="375">
        <v>0.99474801553652203</v>
      </c>
      <c r="BD40" s="375">
        <v>6.9057655443990298E-2</v>
      </c>
      <c r="BE40" s="375">
        <v>0.188165988439223</v>
      </c>
      <c r="BF40" s="373"/>
      <c r="BG40" s="348">
        <v>58.635300000000001</v>
      </c>
      <c r="BH40" s="348">
        <v>38.071899999999999</v>
      </c>
      <c r="BI40" s="348" t="s">
        <v>430</v>
      </c>
      <c r="BJ40" s="348">
        <v>3.2928000000000002</v>
      </c>
      <c r="BK40" s="373"/>
      <c r="BL40" s="372" t="s">
        <v>1302</v>
      </c>
      <c r="BM40" s="372" t="s">
        <v>1303</v>
      </c>
      <c r="BN40" s="372" t="s">
        <v>1304</v>
      </c>
      <c r="BO40" s="372" t="s">
        <v>1305</v>
      </c>
      <c r="BP40" s="372" t="s">
        <v>1306</v>
      </c>
      <c r="BQ40" s="373"/>
      <c r="BR40" s="354" t="s">
        <v>436</v>
      </c>
    </row>
    <row r="41" spans="1:70" s="428" customFormat="1" x14ac:dyDescent="0.25">
      <c r="A41" s="345" t="s">
        <v>1332</v>
      </c>
      <c r="B41" s="373"/>
      <c r="C41" s="719">
        <v>41276</v>
      </c>
      <c r="D41" s="373"/>
      <c r="E41" s="346">
        <v>7413.71</v>
      </c>
      <c r="F41" s="373"/>
      <c r="G41" s="347">
        <v>108.3312</v>
      </c>
      <c r="H41" s="374"/>
      <c r="I41" s="348">
        <v>4.8800000000000003E-2</v>
      </c>
      <c r="J41" s="348">
        <v>0.87050000000000005</v>
      </c>
      <c r="K41" s="348">
        <v>4.3537999999999997</v>
      </c>
      <c r="L41" s="348">
        <v>15.399900000000001</v>
      </c>
      <c r="M41" s="348">
        <v>9.6084999999999994</v>
      </c>
      <c r="N41" s="350">
        <v>14.5616</v>
      </c>
      <c r="O41" s="348">
        <v>8.0556999999999999</v>
      </c>
      <c r="P41" s="348">
        <v>17.1387</v>
      </c>
      <c r="Q41" s="348">
        <v>14.333399999999999</v>
      </c>
      <c r="R41" s="348">
        <v>15.9672</v>
      </c>
      <c r="S41" s="348">
        <v>7.2201000000000004</v>
      </c>
      <c r="T41" s="348">
        <v>24.9635</v>
      </c>
      <c r="U41" s="348">
        <v>8.6325000000000003</v>
      </c>
      <c r="V41" s="348">
        <v>13.8605</v>
      </c>
      <c r="W41" s="348">
        <v>3.6991999999999998</v>
      </c>
      <c r="X41" s="348">
        <v>15.4184</v>
      </c>
      <c r="Y41" s="374"/>
      <c r="Z41" s="346">
        <v>11</v>
      </c>
      <c r="AA41" s="346">
        <v>2</v>
      </c>
      <c r="AB41" s="346">
        <v>1</v>
      </c>
      <c r="AC41" s="346">
        <v>1</v>
      </c>
      <c r="AD41" s="346">
        <v>3</v>
      </c>
      <c r="AE41" s="346">
        <v>1</v>
      </c>
      <c r="AF41" s="346">
        <v>3</v>
      </c>
      <c r="AG41" s="346">
        <v>7</v>
      </c>
      <c r="AH41" s="346">
        <v>10</v>
      </c>
      <c r="AI41" s="346">
        <v>6</v>
      </c>
      <c r="AJ41" s="346">
        <v>1</v>
      </c>
      <c r="AK41" s="346">
        <v>3</v>
      </c>
      <c r="AL41" s="346">
        <v>3</v>
      </c>
      <c r="AM41" s="346">
        <v>1</v>
      </c>
      <c r="AN41" s="346">
        <v>2</v>
      </c>
      <c r="AO41" s="373"/>
      <c r="AP41" s="348">
        <v>16.260000000000002</v>
      </c>
      <c r="AQ41" s="348">
        <v>17.43</v>
      </c>
      <c r="AR41" s="348">
        <v>15.47</v>
      </c>
      <c r="AS41" s="348">
        <v>13.92</v>
      </c>
      <c r="AT41" s="348">
        <v>24.44</v>
      </c>
      <c r="AU41" s="351"/>
      <c r="AV41" s="346">
        <v>8</v>
      </c>
      <c r="AW41" s="346">
        <v>9</v>
      </c>
      <c r="AX41" s="346">
        <v>6</v>
      </c>
      <c r="AY41" s="346">
        <v>3</v>
      </c>
      <c r="AZ41" s="346">
        <v>2</v>
      </c>
      <c r="BA41" s="362"/>
      <c r="BB41" s="348">
        <v>14.654119206311</v>
      </c>
      <c r="BC41" s="375">
        <v>0.92690239655992301</v>
      </c>
      <c r="BD41" s="375">
        <v>6.6936313328950406E-2</v>
      </c>
      <c r="BE41" s="375">
        <v>0.17849121385327099</v>
      </c>
      <c r="BF41" s="373"/>
      <c r="BG41" s="348">
        <v>37.514800000000001</v>
      </c>
      <c r="BH41" s="348">
        <v>37.640900000000002</v>
      </c>
      <c r="BI41" s="348">
        <v>24.128799999999998</v>
      </c>
      <c r="BJ41" s="348">
        <v>0.71550000000000002</v>
      </c>
      <c r="BK41" s="373"/>
      <c r="BL41" s="372" t="s">
        <v>1308</v>
      </c>
      <c r="BM41" s="372" t="s">
        <v>1309</v>
      </c>
      <c r="BN41" s="372" t="s">
        <v>1310</v>
      </c>
      <c r="BO41" s="372" t="s">
        <v>1311</v>
      </c>
      <c r="BP41" s="372" t="s">
        <v>1312</v>
      </c>
      <c r="BQ41" s="373"/>
      <c r="BR41" s="354" t="s">
        <v>443</v>
      </c>
    </row>
    <row r="42" spans="1:70" s="428" customFormat="1" x14ac:dyDescent="0.25">
      <c r="A42" s="345" t="s">
        <v>1333</v>
      </c>
      <c r="B42" s="373"/>
      <c r="C42" s="719">
        <v>41275</v>
      </c>
      <c r="D42" s="373"/>
      <c r="E42" s="346">
        <v>5968.52</v>
      </c>
      <c r="F42" s="373"/>
      <c r="G42" s="347">
        <v>1091.77</v>
      </c>
      <c r="H42" s="374"/>
      <c r="I42" s="348">
        <v>0.24329999999999999</v>
      </c>
      <c r="J42" s="348">
        <v>0.4758</v>
      </c>
      <c r="K42" s="348">
        <v>3.9039000000000001</v>
      </c>
      <c r="L42" s="348">
        <v>9.4977999999999998</v>
      </c>
      <c r="M42" s="348">
        <v>5.8777999999999997</v>
      </c>
      <c r="N42" s="350">
        <v>11.156700000000001</v>
      </c>
      <c r="O42" s="348">
        <v>5.4485999999999999</v>
      </c>
      <c r="P42" s="348">
        <v>13.6816</v>
      </c>
      <c r="Q42" s="348">
        <v>10.0411</v>
      </c>
      <c r="R42" s="348">
        <v>12.167199999999999</v>
      </c>
      <c r="S42" s="348">
        <v>5.2938000000000001</v>
      </c>
      <c r="T42" s="348">
        <v>20.3264</v>
      </c>
      <c r="U42" s="348">
        <v>6.9168000000000003</v>
      </c>
      <c r="V42" s="348">
        <v>10.256399999999999</v>
      </c>
      <c r="W42" s="348">
        <v>2.8603000000000001</v>
      </c>
      <c r="X42" s="348">
        <v>14.9421</v>
      </c>
      <c r="Y42" s="374"/>
      <c r="Z42" s="346">
        <v>3</v>
      </c>
      <c r="AA42" s="346">
        <v>4</v>
      </c>
      <c r="AB42" s="346">
        <v>2</v>
      </c>
      <c r="AC42" s="346">
        <v>4</v>
      </c>
      <c r="AD42" s="346">
        <v>5</v>
      </c>
      <c r="AE42" s="346">
        <v>4</v>
      </c>
      <c r="AF42" s="346">
        <v>9</v>
      </c>
      <c r="AG42" s="346">
        <v>14</v>
      </c>
      <c r="AH42" s="346">
        <v>15</v>
      </c>
      <c r="AI42" s="346">
        <v>13</v>
      </c>
      <c r="AJ42" s="346">
        <v>3</v>
      </c>
      <c r="AK42" s="346">
        <v>5</v>
      </c>
      <c r="AL42" s="346">
        <v>5</v>
      </c>
      <c r="AM42" s="346">
        <v>5</v>
      </c>
      <c r="AN42" s="346">
        <v>3</v>
      </c>
      <c r="AO42" s="373"/>
      <c r="AP42" s="348">
        <v>12.94</v>
      </c>
      <c r="AQ42" s="348">
        <v>13.98</v>
      </c>
      <c r="AR42" s="348">
        <v>12.13</v>
      </c>
      <c r="AS42" s="348">
        <v>10.76</v>
      </c>
      <c r="AT42" s="348">
        <v>17.02</v>
      </c>
      <c r="AU42" s="351"/>
      <c r="AV42" s="346">
        <v>13</v>
      </c>
      <c r="AW42" s="346">
        <v>13</v>
      </c>
      <c r="AX42" s="346">
        <v>14</v>
      </c>
      <c r="AY42" s="346">
        <v>8</v>
      </c>
      <c r="AZ42" s="346">
        <v>5</v>
      </c>
      <c r="BA42" s="362"/>
      <c r="BB42" s="348">
        <v>15.932597143011</v>
      </c>
      <c r="BC42" s="375">
        <v>1.0368657603326801</v>
      </c>
      <c r="BD42" s="375">
        <v>4.9015412259323002E-2</v>
      </c>
      <c r="BE42" s="375">
        <v>-0.116651843568553</v>
      </c>
      <c r="BF42" s="373"/>
      <c r="BG42" s="348">
        <v>40.548200000000001</v>
      </c>
      <c r="BH42" s="348">
        <v>39.627200000000002</v>
      </c>
      <c r="BI42" s="348">
        <v>17.044599999999999</v>
      </c>
      <c r="BJ42" s="348">
        <v>2.78</v>
      </c>
      <c r="BK42" s="373"/>
      <c r="BL42" s="372" t="s">
        <v>1314</v>
      </c>
      <c r="BM42" s="372" t="s">
        <v>1315</v>
      </c>
      <c r="BN42" s="372" t="s">
        <v>1316</v>
      </c>
      <c r="BO42" s="372" t="s">
        <v>1317</v>
      </c>
      <c r="BP42" s="372" t="s">
        <v>1318</v>
      </c>
      <c r="BQ42" s="373"/>
      <c r="BR42" s="354" t="s">
        <v>476</v>
      </c>
    </row>
    <row r="43" spans="1:70" x14ac:dyDescent="0.25">
      <c r="A43" s="36" t="s">
        <v>93</v>
      </c>
      <c r="B43" s="43"/>
      <c r="C43" s="720"/>
      <c r="D43" s="43"/>
      <c r="E43" s="51"/>
      <c r="F43" s="43"/>
      <c r="G43" s="55"/>
      <c r="H43" s="66"/>
      <c r="I43" s="59">
        <v>9.9000000000000005E-2</v>
      </c>
      <c r="J43" s="59">
        <v>0.184</v>
      </c>
      <c r="K43" s="59">
        <v>2.1326000000000001</v>
      </c>
      <c r="L43" s="59">
        <v>8.4405000000000001</v>
      </c>
      <c r="M43" s="59">
        <v>5.0750000000000002</v>
      </c>
      <c r="N43" s="70">
        <v>8.5869999999999997</v>
      </c>
      <c r="O43" s="59">
        <v>6.1773999999999996</v>
      </c>
      <c r="P43" s="59">
        <v>16.968299999999999</v>
      </c>
      <c r="Q43" s="59">
        <v>14.996700000000001</v>
      </c>
      <c r="R43" s="59">
        <v>15.4214</v>
      </c>
      <c r="S43" s="59">
        <v>3.8327</v>
      </c>
      <c r="T43" s="59">
        <v>19.174900000000001</v>
      </c>
      <c r="U43" s="59">
        <v>4.0262000000000002</v>
      </c>
      <c r="V43" s="59">
        <v>7.8986000000000001</v>
      </c>
      <c r="W43" s="59">
        <v>1.7292000000000001</v>
      </c>
      <c r="X43" s="59">
        <v>16.984400000000001</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16.3023076923077</v>
      </c>
      <c r="AQ43" s="59">
        <v>17.5457142857143</v>
      </c>
      <c r="AR43" s="59">
        <v>15.3493333333333</v>
      </c>
      <c r="AS43" s="59">
        <v>11.385999999999999</v>
      </c>
      <c r="AT43" s="59">
        <v>13.265333333333301</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0.316</v>
      </c>
      <c r="J44" s="60">
        <v>2.3502999999999998</v>
      </c>
      <c r="K44" s="60">
        <v>4.3537999999999997</v>
      </c>
      <c r="L44" s="60">
        <v>15.399900000000001</v>
      </c>
      <c r="M44" s="60">
        <v>14.1584</v>
      </c>
      <c r="N44" s="71">
        <v>14.5616</v>
      </c>
      <c r="O44" s="60">
        <v>13.040900000000001</v>
      </c>
      <c r="P44" s="60">
        <v>25.045300000000001</v>
      </c>
      <c r="Q44" s="60">
        <v>19.923400000000001</v>
      </c>
      <c r="R44" s="60">
        <v>17.672499999999999</v>
      </c>
      <c r="S44" s="60">
        <v>7.2201000000000004</v>
      </c>
      <c r="T44" s="60">
        <v>29.327000000000002</v>
      </c>
      <c r="U44" s="60">
        <v>12.158899999999999</v>
      </c>
      <c r="V44" s="60">
        <v>13.8605</v>
      </c>
      <c r="W44" s="60">
        <v>4.9325000000000001</v>
      </c>
      <c r="X44" s="60">
        <v>22.937999999999999</v>
      </c>
      <c r="Y44" s="67"/>
      <c r="Z44" s="52"/>
      <c r="AA44" s="52"/>
      <c r="AB44" s="52"/>
      <c r="AC44" s="52"/>
      <c r="AD44" s="52"/>
      <c r="AE44" s="52"/>
      <c r="AF44" s="52"/>
      <c r="AG44" s="52"/>
      <c r="AH44" s="52"/>
      <c r="AI44" s="52"/>
      <c r="AJ44" s="52"/>
      <c r="AK44" s="52"/>
      <c r="AL44" s="52"/>
      <c r="AM44" s="52"/>
      <c r="AN44" s="52"/>
      <c r="AO44" s="44"/>
      <c r="AP44" s="60">
        <v>19.3</v>
      </c>
      <c r="AQ44" s="60">
        <v>21.62</v>
      </c>
      <c r="AR44" s="60">
        <v>22.06</v>
      </c>
      <c r="AS44" s="60">
        <v>18.940000000000001</v>
      </c>
      <c r="AT44" s="60">
        <v>25.43</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-0.30930000000000002</v>
      </c>
      <c r="J45" s="60">
        <v>-1.0620000000000001</v>
      </c>
      <c r="K45" s="60">
        <v>5.2499999999999998E-2</v>
      </c>
      <c r="L45" s="60">
        <v>4.3438999999999997</v>
      </c>
      <c r="M45" s="60">
        <v>-1.0265</v>
      </c>
      <c r="N45" s="71">
        <v>-1.2564</v>
      </c>
      <c r="O45" s="60">
        <v>-0.55149999999999999</v>
      </c>
      <c r="P45" s="60">
        <v>8.9722000000000008</v>
      </c>
      <c r="Q45" s="60">
        <v>10.0411</v>
      </c>
      <c r="R45" s="60">
        <v>12.167199999999999</v>
      </c>
      <c r="S45" s="60">
        <v>1.6657</v>
      </c>
      <c r="T45" s="60">
        <v>12.711</v>
      </c>
      <c r="U45" s="60">
        <v>-3.1873999999999998</v>
      </c>
      <c r="V45" s="60">
        <v>0.13589999999999999</v>
      </c>
      <c r="W45" s="60">
        <v>0.27700000000000002</v>
      </c>
      <c r="X45" s="60">
        <v>13.499000000000001</v>
      </c>
      <c r="Y45" s="67"/>
      <c r="Z45" s="52"/>
      <c r="AA45" s="52"/>
      <c r="AB45" s="52"/>
      <c r="AC45" s="52"/>
      <c r="AD45" s="52"/>
      <c r="AE45" s="52"/>
      <c r="AF45" s="52"/>
      <c r="AG45" s="52"/>
      <c r="AH45" s="52"/>
      <c r="AI45" s="52"/>
      <c r="AJ45" s="52"/>
      <c r="AK45" s="52"/>
      <c r="AL45" s="52"/>
      <c r="AM45" s="52"/>
      <c r="AN45" s="52"/>
      <c r="AO45" s="44"/>
      <c r="AP45" s="60">
        <v>12.94</v>
      </c>
      <c r="AQ45" s="60">
        <v>12.89</v>
      </c>
      <c r="AR45" s="60">
        <v>9.15</v>
      </c>
      <c r="AS45" s="60">
        <v>3.61</v>
      </c>
      <c r="AT45" s="60">
        <v>3.62</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8.6300000000000002E-2</v>
      </c>
      <c r="J46" s="61">
        <v>4.7699999999999999E-2</v>
      </c>
      <c r="K46" s="61">
        <v>1.8574999999999999</v>
      </c>
      <c r="L46" s="61">
        <v>7.8144999999999998</v>
      </c>
      <c r="M46" s="61">
        <v>3.7768999999999999</v>
      </c>
      <c r="N46" s="72">
        <v>9.0266999999999999</v>
      </c>
      <c r="O46" s="61">
        <v>5.6970999999999998</v>
      </c>
      <c r="P46" s="61">
        <v>15.9854</v>
      </c>
      <c r="Q46" s="61">
        <v>15.069800000000001</v>
      </c>
      <c r="R46" s="61">
        <v>15.967000000000001</v>
      </c>
      <c r="S46" s="61">
        <v>3.5815999999999999</v>
      </c>
      <c r="T46" s="61">
        <v>18.182200000000002</v>
      </c>
      <c r="U46" s="61">
        <v>2.4857</v>
      </c>
      <c r="V46" s="61">
        <v>7.8383000000000003</v>
      </c>
      <c r="W46" s="61">
        <v>1.4025000000000001</v>
      </c>
      <c r="X46" s="61">
        <v>16.267800000000001</v>
      </c>
      <c r="Y46" s="68"/>
      <c r="Z46" s="53"/>
      <c r="AA46" s="53"/>
      <c r="AB46" s="53"/>
      <c r="AC46" s="53"/>
      <c r="AD46" s="53"/>
      <c r="AE46" s="53"/>
      <c r="AF46" s="53"/>
      <c r="AG46" s="53"/>
      <c r="AH46" s="53"/>
      <c r="AI46" s="53"/>
      <c r="AJ46" s="53"/>
      <c r="AK46" s="53"/>
      <c r="AL46" s="53"/>
      <c r="AM46" s="53"/>
      <c r="AN46" s="53"/>
      <c r="AO46" s="45"/>
      <c r="AP46" s="61">
        <v>16.57</v>
      </c>
      <c r="AQ46" s="61">
        <v>17.66</v>
      </c>
      <c r="AR46" s="61">
        <v>15.04</v>
      </c>
      <c r="AS46" s="61">
        <v>10.76</v>
      </c>
      <c r="AT46" s="61">
        <v>11.07</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1334</v>
      </c>
      <c r="B48" s="402"/>
      <c r="C48" s="724">
        <v>33987</v>
      </c>
      <c r="D48" s="402"/>
      <c r="E48" s="403">
        <v>6516.85</v>
      </c>
      <c r="F48" s="402"/>
      <c r="G48" s="404">
        <v>188.31020000000001</v>
      </c>
      <c r="H48" s="406"/>
      <c r="I48" s="405">
        <v>-0.1391</v>
      </c>
      <c r="J48" s="405">
        <v>0.23580000000000001</v>
      </c>
      <c r="K48" s="405">
        <v>0.94510000000000005</v>
      </c>
      <c r="L48" s="405">
        <v>5.7346000000000004</v>
      </c>
      <c r="M48" s="405">
        <v>2.0575000000000001</v>
      </c>
      <c r="N48" s="407">
        <v>7.2870999999999997</v>
      </c>
      <c r="O48" s="405">
        <v>4.1017000000000001</v>
      </c>
      <c r="P48" s="405">
        <v>16.419</v>
      </c>
      <c r="Q48" s="405">
        <v>14.683400000000001</v>
      </c>
      <c r="R48" s="405">
        <v>13.8657</v>
      </c>
      <c r="S48" s="405">
        <v>2.7915999999999999</v>
      </c>
      <c r="T48" s="405">
        <v>14.4991</v>
      </c>
      <c r="U48" s="405">
        <v>8.8700000000000001E-2</v>
      </c>
      <c r="V48" s="405">
        <v>7.3654999999999999</v>
      </c>
      <c r="W48" s="405">
        <v>1.3974</v>
      </c>
      <c r="X48" s="405">
        <v>12.7262</v>
      </c>
      <c r="Y48" s="406"/>
      <c r="Z48" s="403">
        <v>17</v>
      </c>
      <c r="AA48" s="403">
        <v>15</v>
      </c>
      <c r="AB48" s="403">
        <v>18</v>
      </c>
      <c r="AC48" s="403">
        <v>17</v>
      </c>
      <c r="AD48" s="403">
        <v>16</v>
      </c>
      <c r="AE48" s="403">
        <v>11</v>
      </c>
      <c r="AF48" s="403">
        <v>6</v>
      </c>
      <c r="AG48" s="403">
        <v>2</v>
      </c>
      <c r="AH48" s="403">
        <v>3</v>
      </c>
      <c r="AI48" s="403">
        <v>4</v>
      </c>
      <c r="AJ48" s="403">
        <v>14</v>
      </c>
      <c r="AK48" s="403">
        <v>17</v>
      </c>
      <c r="AL48" s="403">
        <v>15</v>
      </c>
      <c r="AM48" s="403">
        <v>11</v>
      </c>
      <c r="AN48" s="403">
        <v>17</v>
      </c>
      <c r="AO48" s="402"/>
      <c r="AP48" s="405">
        <v>15.89</v>
      </c>
      <c r="AQ48" s="405">
        <v>18.04</v>
      </c>
      <c r="AR48" s="405">
        <v>14.92</v>
      </c>
      <c r="AS48" s="405">
        <v>9.67</v>
      </c>
      <c r="AT48" s="405">
        <v>7.89</v>
      </c>
      <c r="AU48" s="408"/>
      <c r="AV48" s="403">
        <v>2</v>
      </c>
      <c r="AW48" s="403">
        <v>1</v>
      </c>
      <c r="AX48" s="403">
        <v>2</v>
      </c>
      <c r="AY48" s="403">
        <v>4</v>
      </c>
      <c r="AZ48" s="403">
        <v>17</v>
      </c>
      <c r="BA48" s="409"/>
      <c r="BB48" s="405">
        <v>14.081723026025101</v>
      </c>
      <c r="BC48" s="410">
        <v>0.91587147697201698</v>
      </c>
      <c r="BD48" s="410">
        <v>6.9069520766180101E-2</v>
      </c>
      <c r="BE48" s="410">
        <v>0.17976561408640901</v>
      </c>
      <c r="BF48" s="402"/>
      <c r="BG48" s="405">
        <v>47.361899999999999</v>
      </c>
      <c r="BH48" s="405">
        <v>34.510599999999997</v>
      </c>
      <c r="BI48" s="405">
        <v>13.5464</v>
      </c>
      <c r="BJ48" s="405">
        <v>4.5811000000000002</v>
      </c>
      <c r="BK48" s="402"/>
      <c r="BL48" s="401" t="s">
        <v>1335</v>
      </c>
      <c r="BM48" s="401" t="s">
        <v>1336</v>
      </c>
      <c r="BN48" s="401" t="s">
        <v>1337</v>
      </c>
      <c r="BO48" s="401" t="s">
        <v>523</v>
      </c>
      <c r="BP48" s="401" t="s">
        <v>1338</v>
      </c>
      <c r="BQ48" s="402"/>
      <c r="BR48" s="411" t="s">
        <v>519</v>
      </c>
    </row>
    <row r="49" spans="1:70" s="428" customFormat="1" x14ac:dyDescent="0.25">
      <c r="A49" s="345" t="s">
        <v>1339</v>
      </c>
      <c r="B49" s="373"/>
      <c r="C49" s="719">
        <v>43552</v>
      </c>
      <c r="D49" s="373"/>
      <c r="E49" s="346">
        <v>5685.22</v>
      </c>
      <c r="F49" s="373"/>
      <c r="G49" s="347">
        <v>30.162700000000001</v>
      </c>
      <c r="H49" s="374"/>
      <c r="I49" s="348">
        <v>-0.47420000000000001</v>
      </c>
      <c r="J49" s="348">
        <v>0.90149999999999997</v>
      </c>
      <c r="K49" s="348">
        <v>2.7216999999999998</v>
      </c>
      <c r="L49" s="348">
        <v>8.7575000000000003</v>
      </c>
      <c r="M49" s="348">
        <v>10.0969</v>
      </c>
      <c r="N49" s="350">
        <v>14.413</v>
      </c>
      <c r="O49" s="348">
        <v>6.5416999999999996</v>
      </c>
      <c r="P49" s="348">
        <v>18.816500000000001</v>
      </c>
      <c r="Q49" s="348">
        <v>14.9251</v>
      </c>
      <c r="R49" s="348" t="s">
        <v>430</v>
      </c>
      <c r="S49" s="348">
        <v>2.3210000000000002</v>
      </c>
      <c r="T49" s="348">
        <v>23.137699999999999</v>
      </c>
      <c r="U49" s="348">
        <v>10.536300000000001</v>
      </c>
      <c r="V49" s="348">
        <v>12.8544</v>
      </c>
      <c r="W49" s="348">
        <v>2.7490000000000001</v>
      </c>
      <c r="X49" s="348">
        <v>16.1282</v>
      </c>
      <c r="Y49" s="374"/>
      <c r="Z49" s="346">
        <v>20</v>
      </c>
      <c r="AA49" s="346">
        <v>4</v>
      </c>
      <c r="AB49" s="346">
        <v>7</v>
      </c>
      <c r="AC49" s="346">
        <v>7</v>
      </c>
      <c r="AD49" s="346">
        <v>2</v>
      </c>
      <c r="AE49" s="346">
        <v>1</v>
      </c>
      <c r="AF49" s="346">
        <v>2</v>
      </c>
      <c r="AG49" s="346">
        <v>1</v>
      </c>
      <c r="AH49" s="346">
        <v>2</v>
      </c>
      <c r="AI49" s="346" t="s">
        <v>430</v>
      </c>
      <c r="AJ49" s="346">
        <v>16</v>
      </c>
      <c r="AK49" s="346">
        <v>2</v>
      </c>
      <c r="AL49" s="346">
        <v>1</v>
      </c>
      <c r="AM49" s="346">
        <v>2</v>
      </c>
      <c r="AN49" s="346">
        <v>1</v>
      </c>
      <c r="AO49" s="373"/>
      <c r="AP49" s="348" t="s">
        <v>430</v>
      </c>
      <c r="AQ49" s="348">
        <v>17.989999999999998</v>
      </c>
      <c r="AR49" s="348">
        <v>16.649999999999999</v>
      </c>
      <c r="AS49" s="348">
        <v>14.13</v>
      </c>
      <c r="AT49" s="348">
        <v>20.98</v>
      </c>
      <c r="AU49" s="351"/>
      <c r="AV49" s="346" t="s">
        <v>430</v>
      </c>
      <c r="AW49" s="346">
        <v>2</v>
      </c>
      <c r="AX49" s="346">
        <v>1</v>
      </c>
      <c r="AY49" s="346">
        <v>1</v>
      </c>
      <c r="AZ49" s="346">
        <v>2</v>
      </c>
      <c r="BA49" s="362"/>
      <c r="BB49" s="348">
        <v>18.904522712830701</v>
      </c>
      <c r="BC49" s="375">
        <v>1.1639386668590399</v>
      </c>
      <c r="BD49" s="375">
        <v>6.1050650616366102E-2</v>
      </c>
      <c r="BE49" s="375">
        <v>0.14653418964204601</v>
      </c>
      <c r="BF49" s="373"/>
      <c r="BG49" s="348">
        <v>46.2988</v>
      </c>
      <c r="BH49" s="348">
        <v>37.305300000000003</v>
      </c>
      <c r="BI49" s="348">
        <v>15.5825</v>
      </c>
      <c r="BJ49" s="348">
        <v>0.81340000000000001</v>
      </c>
      <c r="BK49" s="373"/>
      <c r="BL49" s="372" t="s">
        <v>1340</v>
      </c>
      <c r="BM49" s="372" t="s">
        <v>1341</v>
      </c>
      <c r="BN49" s="372" t="s">
        <v>1342</v>
      </c>
      <c r="BO49" s="372" t="s">
        <v>1343</v>
      </c>
      <c r="BP49" s="372" t="s">
        <v>1344</v>
      </c>
      <c r="BQ49" s="373"/>
      <c r="BR49" s="354" t="s">
        <v>443</v>
      </c>
    </row>
    <row r="50" spans="1:70" s="428" customFormat="1" x14ac:dyDescent="0.25">
      <c r="A50" s="345" t="s">
        <v>1345</v>
      </c>
      <c r="B50" s="373"/>
      <c r="C50" s="719">
        <v>39247</v>
      </c>
      <c r="D50" s="373"/>
      <c r="E50" s="346">
        <v>4884.3100000000004</v>
      </c>
      <c r="F50" s="373"/>
      <c r="G50" s="347">
        <v>92.043000000000006</v>
      </c>
      <c r="H50" s="374"/>
      <c r="I50" s="348">
        <v>0.2407</v>
      </c>
      <c r="J50" s="348">
        <v>0.54510000000000003</v>
      </c>
      <c r="K50" s="348">
        <v>1.8907</v>
      </c>
      <c r="L50" s="348">
        <v>6.9508999999999999</v>
      </c>
      <c r="M50" s="348">
        <v>4.2744</v>
      </c>
      <c r="N50" s="350">
        <v>7.9733999999999998</v>
      </c>
      <c r="O50" s="348">
        <v>5.0438999999999998</v>
      </c>
      <c r="P50" s="348">
        <v>15.017300000000001</v>
      </c>
      <c r="Q50" s="348">
        <v>13.091799999999999</v>
      </c>
      <c r="R50" s="348">
        <v>14.3642</v>
      </c>
      <c r="S50" s="348">
        <v>3.68</v>
      </c>
      <c r="T50" s="348">
        <v>16.718399999999999</v>
      </c>
      <c r="U50" s="348">
        <v>1.9945999999999999</v>
      </c>
      <c r="V50" s="348">
        <v>8.4108999999999998</v>
      </c>
      <c r="W50" s="348">
        <v>1.9945999999999999</v>
      </c>
      <c r="X50" s="348">
        <v>12.2704</v>
      </c>
      <c r="Y50" s="374"/>
      <c r="Z50" s="346">
        <v>3</v>
      </c>
      <c r="AA50" s="346">
        <v>8</v>
      </c>
      <c r="AB50" s="346">
        <v>12</v>
      </c>
      <c r="AC50" s="346">
        <v>15</v>
      </c>
      <c r="AD50" s="346">
        <v>12</v>
      </c>
      <c r="AE50" s="346">
        <v>9</v>
      </c>
      <c r="AF50" s="346">
        <v>5</v>
      </c>
      <c r="AG50" s="346">
        <v>5</v>
      </c>
      <c r="AH50" s="346">
        <v>5</v>
      </c>
      <c r="AI50" s="346">
        <v>2</v>
      </c>
      <c r="AJ50" s="346">
        <v>9</v>
      </c>
      <c r="AK50" s="346">
        <v>13</v>
      </c>
      <c r="AL50" s="346">
        <v>13</v>
      </c>
      <c r="AM50" s="346">
        <v>7</v>
      </c>
      <c r="AN50" s="346">
        <v>7</v>
      </c>
      <c r="AO50" s="373"/>
      <c r="AP50" s="348">
        <v>15.31</v>
      </c>
      <c r="AQ50" s="348">
        <v>16.010000000000002</v>
      </c>
      <c r="AR50" s="348">
        <v>13.39</v>
      </c>
      <c r="AS50" s="348">
        <v>9.75</v>
      </c>
      <c r="AT50" s="348">
        <v>11.28</v>
      </c>
      <c r="AU50" s="351"/>
      <c r="AV50" s="346">
        <v>3</v>
      </c>
      <c r="AW50" s="346">
        <v>4</v>
      </c>
      <c r="AX50" s="346">
        <v>4</v>
      </c>
      <c r="AY50" s="346">
        <v>3</v>
      </c>
      <c r="AZ50" s="346">
        <v>12</v>
      </c>
      <c r="BA50" s="362"/>
      <c r="BB50" s="348">
        <v>15.4263885776823</v>
      </c>
      <c r="BC50" s="375">
        <v>1.0043213761194201</v>
      </c>
      <c r="BD50" s="375">
        <v>5.5939183859464101E-2</v>
      </c>
      <c r="BE50" s="375">
        <v>-6.4820291657483597E-3</v>
      </c>
      <c r="BF50" s="373"/>
      <c r="BG50" s="348">
        <v>48.9343</v>
      </c>
      <c r="BH50" s="348">
        <v>35.645600000000002</v>
      </c>
      <c r="BI50" s="348">
        <v>13.854900000000001</v>
      </c>
      <c r="BJ50" s="348">
        <v>1.5651999999999999</v>
      </c>
      <c r="BK50" s="373"/>
      <c r="BL50" s="372" t="s">
        <v>1346</v>
      </c>
      <c r="BM50" s="372" t="s">
        <v>1347</v>
      </c>
      <c r="BN50" s="372" t="s">
        <v>1348</v>
      </c>
      <c r="BO50" s="372" t="s">
        <v>1349</v>
      </c>
      <c r="BP50" s="372" t="s">
        <v>1350</v>
      </c>
      <c r="BQ50" s="373"/>
      <c r="BR50" s="354" t="s">
        <v>476</v>
      </c>
    </row>
    <row r="51" spans="1:70" s="428" customFormat="1" x14ac:dyDescent="0.25">
      <c r="A51" s="345" t="s">
        <v>1351</v>
      </c>
      <c r="B51" s="373"/>
      <c r="C51" s="719">
        <v>38413</v>
      </c>
      <c r="D51" s="373"/>
      <c r="E51" s="346">
        <v>3623.1</v>
      </c>
      <c r="F51" s="373"/>
      <c r="G51" s="347">
        <v>195.83279999999999</v>
      </c>
      <c r="H51" s="374"/>
      <c r="I51" s="348">
        <v>0.15670000000000001</v>
      </c>
      <c r="J51" s="348">
        <v>8.2500000000000004E-2</v>
      </c>
      <c r="K51" s="348">
        <v>2.0255000000000001</v>
      </c>
      <c r="L51" s="348">
        <v>8.2256999999999998</v>
      </c>
      <c r="M51" s="348">
        <v>3.1208</v>
      </c>
      <c r="N51" s="350">
        <v>3.4357000000000002</v>
      </c>
      <c r="O51" s="348">
        <v>3.9512</v>
      </c>
      <c r="P51" s="348">
        <v>13.0122</v>
      </c>
      <c r="Q51" s="348">
        <v>10.992900000000001</v>
      </c>
      <c r="R51" s="348">
        <v>11.476900000000001</v>
      </c>
      <c r="S51" s="348">
        <v>5.3193000000000001</v>
      </c>
      <c r="T51" s="348">
        <v>16.5931</v>
      </c>
      <c r="U51" s="348">
        <v>-9.2600000000000002E-2</v>
      </c>
      <c r="V51" s="348">
        <v>4.2138</v>
      </c>
      <c r="W51" s="348">
        <v>1.5597000000000001</v>
      </c>
      <c r="X51" s="348">
        <v>14.8659</v>
      </c>
      <c r="Y51" s="374"/>
      <c r="Z51" s="346">
        <v>5</v>
      </c>
      <c r="AA51" s="346">
        <v>18</v>
      </c>
      <c r="AB51" s="346">
        <v>10</v>
      </c>
      <c r="AC51" s="346">
        <v>8</v>
      </c>
      <c r="AD51" s="346">
        <v>15</v>
      </c>
      <c r="AE51" s="346">
        <v>17</v>
      </c>
      <c r="AF51" s="346">
        <v>7</v>
      </c>
      <c r="AG51" s="346">
        <v>10</v>
      </c>
      <c r="AH51" s="346">
        <v>10</v>
      </c>
      <c r="AI51" s="346">
        <v>7</v>
      </c>
      <c r="AJ51" s="346">
        <v>2</v>
      </c>
      <c r="AK51" s="346">
        <v>14</v>
      </c>
      <c r="AL51" s="346">
        <v>17</v>
      </c>
      <c r="AM51" s="346">
        <v>17</v>
      </c>
      <c r="AN51" s="346">
        <v>15</v>
      </c>
      <c r="AO51" s="373"/>
      <c r="AP51" s="348">
        <v>12.86</v>
      </c>
      <c r="AQ51" s="348">
        <v>14.25</v>
      </c>
      <c r="AR51" s="348">
        <v>11.37</v>
      </c>
      <c r="AS51" s="348">
        <v>8.2799999999999994</v>
      </c>
      <c r="AT51" s="348">
        <v>8.52</v>
      </c>
      <c r="AU51" s="351"/>
      <c r="AV51" s="346">
        <v>6</v>
      </c>
      <c r="AW51" s="346">
        <v>7</v>
      </c>
      <c r="AX51" s="346">
        <v>10</v>
      </c>
      <c r="AY51" s="346">
        <v>8</v>
      </c>
      <c r="AZ51" s="346">
        <v>15</v>
      </c>
      <c r="BA51" s="362"/>
      <c r="BB51" s="348">
        <v>14.640777089202199</v>
      </c>
      <c r="BC51" s="375">
        <v>0.94856038636567797</v>
      </c>
      <c r="BD51" s="375">
        <v>4.8344353807763703E-2</v>
      </c>
      <c r="BE51" s="375">
        <v>-4.3000558856577498E-2</v>
      </c>
      <c r="BF51" s="373"/>
      <c r="BG51" s="348">
        <v>46.53</v>
      </c>
      <c r="BH51" s="348">
        <v>37.008899999999997</v>
      </c>
      <c r="BI51" s="348">
        <v>11.0662</v>
      </c>
      <c r="BJ51" s="348">
        <v>5.3948999999999998</v>
      </c>
      <c r="BK51" s="373"/>
      <c r="BL51" s="372" t="s">
        <v>1352</v>
      </c>
      <c r="BM51" s="372" t="s">
        <v>1118</v>
      </c>
      <c r="BN51" s="372" t="s">
        <v>1353</v>
      </c>
      <c r="BO51" s="372" t="s">
        <v>1354</v>
      </c>
      <c r="BP51" s="372" t="s">
        <v>1355</v>
      </c>
      <c r="BQ51" s="373"/>
      <c r="BR51" s="354" t="s">
        <v>519</v>
      </c>
    </row>
    <row r="52" spans="1:70" s="428" customFormat="1" x14ac:dyDescent="0.25">
      <c r="A52" s="345" t="s">
        <v>1356</v>
      </c>
      <c r="B52" s="373"/>
      <c r="C52" s="719">
        <v>39063</v>
      </c>
      <c r="D52" s="373"/>
      <c r="E52" s="346">
        <v>3568.29</v>
      </c>
      <c r="F52" s="373"/>
      <c r="G52" s="347">
        <v>126.4423</v>
      </c>
      <c r="H52" s="374"/>
      <c r="I52" s="348">
        <v>-0.1636</v>
      </c>
      <c r="J52" s="348">
        <v>0.15820000000000001</v>
      </c>
      <c r="K52" s="348">
        <v>1.1749000000000001</v>
      </c>
      <c r="L52" s="348">
        <v>7.4405999999999999</v>
      </c>
      <c r="M52" s="348">
        <v>17.870799999999999</v>
      </c>
      <c r="N52" s="350">
        <v>13.1303</v>
      </c>
      <c r="O52" s="348">
        <v>-0.1288</v>
      </c>
      <c r="P52" s="348">
        <v>15.6092</v>
      </c>
      <c r="Q52" s="348">
        <v>15.7597</v>
      </c>
      <c r="R52" s="348">
        <v>15.5169</v>
      </c>
      <c r="S52" s="348">
        <v>2.0981000000000001</v>
      </c>
      <c r="T52" s="348">
        <v>27.6981</v>
      </c>
      <c r="U52" s="348">
        <v>10.4955</v>
      </c>
      <c r="V52" s="348">
        <v>14.1915</v>
      </c>
      <c r="W52" s="348">
        <v>0.82969999999999999</v>
      </c>
      <c r="X52" s="348">
        <v>13.758599999999999</v>
      </c>
      <c r="Y52" s="374"/>
      <c r="Z52" s="346">
        <v>18</v>
      </c>
      <c r="AA52" s="346">
        <v>16</v>
      </c>
      <c r="AB52" s="346">
        <v>17</v>
      </c>
      <c r="AC52" s="346">
        <v>13</v>
      </c>
      <c r="AD52" s="346">
        <v>1</v>
      </c>
      <c r="AE52" s="346">
        <v>2</v>
      </c>
      <c r="AF52" s="346">
        <v>14</v>
      </c>
      <c r="AG52" s="346">
        <v>3</v>
      </c>
      <c r="AH52" s="346">
        <v>1</v>
      </c>
      <c r="AI52" s="346">
        <v>1</v>
      </c>
      <c r="AJ52" s="346">
        <v>18</v>
      </c>
      <c r="AK52" s="346">
        <v>1</v>
      </c>
      <c r="AL52" s="346">
        <v>2</v>
      </c>
      <c r="AM52" s="346">
        <v>1</v>
      </c>
      <c r="AN52" s="346">
        <v>20</v>
      </c>
      <c r="AO52" s="373"/>
      <c r="AP52" s="348">
        <v>16.71</v>
      </c>
      <c r="AQ52" s="348">
        <v>17.82</v>
      </c>
      <c r="AR52" s="348">
        <v>14.14</v>
      </c>
      <c r="AS52" s="348">
        <v>9.31</v>
      </c>
      <c r="AT52" s="348">
        <v>24.6</v>
      </c>
      <c r="AU52" s="351"/>
      <c r="AV52" s="346">
        <v>1</v>
      </c>
      <c r="AW52" s="346">
        <v>3</v>
      </c>
      <c r="AX52" s="346">
        <v>3</v>
      </c>
      <c r="AY52" s="346">
        <v>5</v>
      </c>
      <c r="AZ52" s="346">
        <v>1</v>
      </c>
      <c r="BA52" s="362"/>
      <c r="BB52" s="348">
        <v>16.4004039203509</v>
      </c>
      <c r="BC52" s="375">
        <v>0.95252099952298197</v>
      </c>
      <c r="BD52" s="375">
        <v>5.9790619029181598E-2</v>
      </c>
      <c r="BE52" s="375">
        <v>0.15601127208328899</v>
      </c>
      <c r="BF52" s="373"/>
      <c r="BG52" s="348">
        <v>38.173499999999997</v>
      </c>
      <c r="BH52" s="348">
        <v>33.124400000000001</v>
      </c>
      <c r="BI52" s="348">
        <v>5.2297799999999999</v>
      </c>
      <c r="BJ52" s="348">
        <v>23.47232</v>
      </c>
      <c r="BK52" s="373"/>
      <c r="BL52" s="372" t="s">
        <v>1357</v>
      </c>
      <c r="BM52" s="372" t="s">
        <v>1358</v>
      </c>
      <c r="BN52" s="372" t="s">
        <v>1359</v>
      </c>
      <c r="BO52" s="372" t="s">
        <v>1360</v>
      </c>
      <c r="BP52" s="372" t="s">
        <v>1361</v>
      </c>
      <c r="BQ52" s="373"/>
      <c r="BR52" s="354" t="s">
        <v>548</v>
      </c>
    </row>
    <row r="53" spans="1:70" s="428" customFormat="1" x14ac:dyDescent="0.25">
      <c r="A53" s="345" t="s">
        <v>1362</v>
      </c>
      <c r="B53" s="373"/>
      <c r="C53" s="719">
        <v>42060</v>
      </c>
      <c r="D53" s="373"/>
      <c r="E53" s="346">
        <v>3174.82</v>
      </c>
      <c r="F53" s="373"/>
      <c r="G53" s="347">
        <v>39.915999999999997</v>
      </c>
      <c r="H53" s="374"/>
      <c r="I53" s="348">
        <v>7.3999999999999996E-2</v>
      </c>
      <c r="J53" s="348">
        <v>4.8099999999999997E-2</v>
      </c>
      <c r="K53" s="348">
        <v>1.6556</v>
      </c>
      <c r="L53" s="348">
        <v>8.8628999999999998</v>
      </c>
      <c r="M53" s="348">
        <v>3.8094999999999999</v>
      </c>
      <c r="N53" s="350">
        <v>5.0976999999999997</v>
      </c>
      <c r="O53" s="348">
        <v>1.8455999999999999</v>
      </c>
      <c r="P53" s="348">
        <v>15.0219</v>
      </c>
      <c r="Q53" s="348">
        <v>12.0001</v>
      </c>
      <c r="R53" s="348">
        <v>13.926500000000001</v>
      </c>
      <c r="S53" s="348">
        <v>3.4773999999999998</v>
      </c>
      <c r="T53" s="348">
        <v>17.685199999999998</v>
      </c>
      <c r="U53" s="348">
        <v>2.3041</v>
      </c>
      <c r="V53" s="348">
        <v>5.4246999999999996</v>
      </c>
      <c r="W53" s="348">
        <v>1.8187</v>
      </c>
      <c r="X53" s="348">
        <v>12.8248</v>
      </c>
      <c r="Y53" s="374"/>
      <c r="Z53" s="346">
        <v>11</v>
      </c>
      <c r="AA53" s="346">
        <v>20</v>
      </c>
      <c r="AB53" s="346">
        <v>14</v>
      </c>
      <c r="AC53" s="346">
        <v>5</v>
      </c>
      <c r="AD53" s="346">
        <v>13</v>
      </c>
      <c r="AE53" s="346">
        <v>14</v>
      </c>
      <c r="AF53" s="346">
        <v>13</v>
      </c>
      <c r="AG53" s="346">
        <v>4</v>
      </c>
      <c r="AH53" s="346">
        <v>9</v>
      </c>
      <c r="AI53" s="346">
        <v>3</v>
      </c>
      <c r="AJ53" s="346">
        <v>10</v>
      </c>
      <c r="AK53" s="346">
        <v>12</v>
      </c>
      <c r="AL53" s="346">
        <v>12</v>
      </c>
      <c r="AM53" s="346">
        <v>15</v>
      </c>
      <c r="AN53" s="346">
        <v>10</v>
      </c>
      <c r="AO53" s="373"/>
      <c r="AP53" s="348">
        <v>13.77</v>
      </c>
      <c r="AQ53" s="348">
        <v>14.35</v>
      </c>
      <c r="AR53" s="348">
        <v>11.93</v>
      </c>
      <c r="AS53" s="348">
        <v>8.31</v>
      </c>
      <c r="AT53" s="348">
        <v>10.6</v>
      </c>
      <c r="AU53" s="351"/>
      <c r="AV53" s="346">
        <v>5</v>
      </c>
      <c r="AW53" s="346">
        <v>6</v>
      </c>
      <c r="AX53" s="346">
        <v>8</v>
      </c>
      <c r="AY53" s="346">
        <v>7</v>
      </c>
      <c r="AZ53" s="346">
        <v>14</v>
      </c>
      <c r="BA53" s="362"/>
      <c r="BB53" s="348">
        <v>15.4067925516547</v>
      </c>
      <c r="BC53" s="375">
        <v>0.97988986078991602</v>
      </c>
      <c r="BD53" s="375">
        <v>5.4987439046040101E-2</v>
      </c>
      <c r="BE53" s="375">
        <v>-1.09165886310103E-3</v>
      </c>
      <c r="BF53" s="373"/>
      <c r="BG53" s="348">
        <v>37.047699999999999</v>
      </c>
      <c r="BH53" s="348">
        <v>45.341299999999997</v>
      </c>
      <c r="BI53" s="348">
        <v>16.434699999999999</v>
      </c>
      <c r="BJ53" s="348">
        <v>1.1762999999999999</v>
      </c>
      <c r="BK53" s="373"/>
      <c r="BL53" s="372" t="s">
        <v>1363</v>
      </c>
      <c r="BM53" s="372" t="s">
        <v>1364</v>
      </c>
      <c r="BN53" s="372" t="s">
        <v>1365</v>
      </c>
      <c r="BO53" s="372" t="s">
        <v>1366</v>
      </c>
      <c r="BP53" s="372" t="s">
        <v>1367</v>
      </c>
      <c r="BQ53" s="373"/>
      <c r="BR53" s="354" t="s">
        <v>476</v>
      </c>
    </row>
    <row r="54" spans="1:70" s="428" customFormat="1" x14ac:dyDescent="0.25">
      <c r="A54" s="345" t="s">
        <v>1368</v>
      </c>
      <c r="B54" s="373"/>
      <c r="C54" s="719">
        <v>43829</v>
      </c>
      <c r="D54" s="373"/>
      <c r="E54" s="346">
        <v>2887.26</v>
      </c>
      <c r="F54" s="373"/>
      <c r="G54" s="347">
        <v>28.4129</v>
      </c>
      <c r="H54" s="374"/>
      <c r="I54" s="348">
        <v>0.3241</v>
      </c>
      <c r="J54" s="348">
        <v>1.1501999999999999</v>
      </c>
      <c r="K54" s="348">
        <v>2.9106000000000001</v>
      </c>
      <c r="L54" s="348">
        <v>9.3224</v>
      </c>
      <c r="M54" s="348">
        <v>5.2512999999999996</v>
      </c>
      <c r="N54" s="350">
        <v>8.0158000000000005</v>
      </c>
      <c r="O54" s="348">
        <v>2.8767</v>
      </c>
      <c r="P54" s="348">
        <v>13.3315</v>
      </c>
      <c r="Q54" s="348">
        <v>12.916700000000001</v>
      </c>
      <c r="R54" s="348" t="s">
        <v>430</v>
      </c>
      <c r="S54" s="348">
        <v>5.4786999999999999</v>
      </c>
      <c r="T54" s="348">
        <v>18.482399999999998</v>
      </c>
      <c r="U54" s="348">
        <v>4.1360999999999999</v>
      </c>
      <c r="V54" s="348">
        <v>8.6020000000000003</v>
      </c>
      <c r="W54" s="348">
        <v>2.6417999999999999</v>
      </c>
      <c r="X54" s="348">
        <v>17.073499999999999</v>
      </c>
      <c r="Y54" s="374"/>
      <c r="Z54" s="346">
        <v>2</v>
      </c>
      <c r="AA54" s="346">
        <v>1</v>
      </c>
      <c r="AB54" s="346">
        <v>4</v>
      </c>
      <c r="AC54" s="346">
        <v>3</v>
      </c>
      <c r="AD54" s="346">
        <v>8</v>
      </c>
      <c r="AE54" s="346">
        <v>8</v>
      </c>
      <c r="AF54" s="346">
        <v>10</v>
      </c>
      <c r="AG54" s="346">
        <v>9</v>
      </c>
      <c r="AH54" s="346">
        <v>6</v>
      </c>
      <c r="AI54" s="346" t="s">
        <v>430</v>
      </c>
      <c r="AJ54" s="346">
        <v>1</v>
      </c>
      <c r="AK54" s="346">
        <v>9</v>
      </c>
      <c r="AL54" s="346">
        <v>6</v>
      </c>
      <c r="AM54" s="346">
        <v>5</v>
      </c>
      <c r="AN54" s="346">
        <v>3</v>
      </c>
      <c r="AO54" s="373"/>
      <c r="AP54" s="348" t="s">
        <v>430</v>
      </c>
      <c r="AQ54" s="348" t="s">
        <v>430</v>
      </c>
      <c r="AR54" s="348">
        <v>11.92</v>
      </c>
      <c r="AS54" s="348">
        <v>7.84</v>
      </c>
      <c r="AT54" s="348">
        <v>13.35</v>
      </c>
      <c r="AU54" s="351"/>
      <c r="AV54" s="346" t="s">
        <v>430</v>
      </c>
      <c r="AW54" s="346" t="s">
        <v>430</v>
      </c>
      <c r="AX54" s="346">
        <v>9</v>
      </c>
      <c r="AY54" s="346">
        <v>11</v>
      </c>
      <c r="AZ54" s="346">
        <v>7</v>
      </c>
      <c r="BA54" s="362"/>
      <c r="BB54" s="348">
        <v>15.466223090278101</v>
      </c>
      <c r="BC54" s="375">
        <v>0.99868307079789498</v>
      </c>
      <c r="BD54" s="375">
        <v>4.7492512335373299E-2</v>
      </c>
      <c r="BE54" s="375">
        <v>-0.13001085319476099</v>
      </c>
      <c r="BF54" s="373"/>
      <c r="BG54" s="348">
        <v>47.422400000000003</v>
      </c>
      <c r="BH54" s="348">
        <v>37.774700000000003</v>
      </c>
      <c r="BI54" s="348">
        <v>11.838100000000001</v>
      </c>
      <c r="BJ54" s="348">
        <v>2.9647999999999999</v>
      </c>
      <c r="BK54" s="373"/>
      <c r="BL54" s="372" t="s">
        <v>1369</v>
      </c>
      <c r="BM54" s="372" t="s">
        <v>1370</v>
      </c>
      <c r="BN54" s="372" t="s">
        <v>1371</v>
      </c>
      <c r="BO54" s="372" t="s">
        <v>1372</v>
      </c>
      <c r="BP54" s="372" t="s">
        <v>1373</v>
      </c>
      <c r="BQ54" s="373"/>
      <c r="BR54" s="354" t="s">
        <v>476</v>
      </c>
    </row>
    <row r="55" spans="1:70" s="428" customFormat="1" x14ac:dyDescent="0.25">
      <c r="A55" s="345" t="s">
        <v>1374</v>
      </c>
      <c r="B55" s="373"/>
      <c r="C55" s="719">
        <v>45349</v>
      </c>
      <c r="D55" s="373"/>
      <c r="E55" s="346">
        <v>2486.25</v>
      </c>
      <c r="F55" s="373"/>
      <c r="G55" s="347">
        <v>12.561999999999999</v>
      </c>
      <c r="H55" s="374"/>
      <c r="I55" s="348">
        <v>-0.2303</v>
      </c>
      <c r="J55" s="348">
        <v>-0.54630000000000001</v>
      </c>
      <c r="K55" s="348">
        <v>1.8568</v>
      </c>
      <c r="L55" s="348">
        <v>7.0747</v>
      </c>
      <c r="M55" s="348">
        <v>2.0470999999999999</v>
      </c>
      <c r="N55" s="350">
        <v>5.0773999999999999</v>
      </c>
      <c r="O55" s="348">
        <v>3.0169000000000001</v>
      </c>
      <c r="P55" s="348" t="s">
        <v>430</v>
      </c>
      <c r="Q55" s="348" t="s">
        <v>430</v>
      </c>
      <c r="R55" s="348" t="s">
        <v>430</v>
      </c>
      <c r="S55" s="348">
        <v>2.9419</v>
      </c>
      <c r="T55" s="348">
        <v>15.6615</v>
      </c>
      <c r="U55" s="348">
        <v>-4.7699999999999999E-2</v>
      </c>
      <c r="V55" s="348">
        <v>6.0979999999999999</v>
      </c>
      <c r="W55" s="348">
        <v>1.2084999999999999</v>
      </c>
      <c r="X55" s="348">
        <v>9.7142999999999997</v>
      </c>
      <c r="Y55" s="374"/>
      <c r="Z55" s="346">
        <v>19</v>
      </c>
      <c r="AA55" s="346">
        <v>21</v>
      </c>
      <c r="AB55" s="346">
        <v>13</v>
      </c>
      <c r="AC55" s="346">
        <v>14</v>
      </c>
      <c r="AD55" s="346">
        <v>17</v>
      </c>
      <c r="AE55" s="346">
        <v>15</v>
      </c>
      <c r="AF55" s="346">
        <v>9</v>
      </c>
      <c r="AG55" s="346" t="s">
        <v>430</v>
      </c>
      <c r="AH55" s="346" t="s">
        <v>430</v>
      </c>
      <c r="AI55" s="346" t="s">
        <v>430</v>
      </c>
      <c r="AJ55" s="346">
        <v>13</v>
      </c>
      <c r="AK55" s="346">
        <v>15</v>
      </c>
      <c r="AL55" s="346">
        <v>16</v>
      </c>
      <c r="AM55" s="346">
        <v>14</v>
      </c>
      <c r="AN55" s="346">
        <v>19</v>
      </c>
      <c r="AO55" s="373"/>
      <c r="AP55" s="348" t="s">
        <v>430</v>
      </c>
      <c r="AQ55" s="348" t="s">
        <v>430</v>
      </c>
      <c r="AR55" s="348" t="s">
        <v>430</v>
      </c>
      <c r="AS55" s="348" t="s">
        <v>430</v>
      </c>
      <c r="AT55" s="348">
        <v>8.25</v>
      </c>
      <c r="AU55" s="351"/>
      <c r="AV55" s="346" t="s">
        <v>430</v>
      </c>
      <c r="AW55" s="346" t="s">
        <v>430</v>
      </c>
      <c r="AX55" s="346" t="s">
        <v>430</v>
      </c>
      <c r="AY55" s="346" t="s">
        <v>430</v>
      </c>
      <c r="AZ55" s="346">
        <v>16</v>
      </c>
      <c r="BA55" s="362"/>
      <c r="BB55" s="348">
        <v>13.9525319248553</v>
      </c>
      <c r="BC55" s="375">
        <v>0.86395653524456095</v>
      </c>
      <c r="BD55" s="375">
        <v>3.3842689858529798E-2</v>
      </c>
      <c r="BE55" s="375">
        <v>8.46058298828389E-3</v>
      </c>
      <c r="BF55" s="373"/>
      <c r="BG55" s="348">
        <v>41.977200000000003</v>
      </c>
      <c r="BH55" s="348">
        <v>36.331600000000002</v>
      </c>
      <c r="BI55" s="348">
        <v>18.859300000000001</v>
      </c>
      <c r="BJ55" s="348">
        <v>2.8319000000000001</v>
      </c>
      <c r="BK55" s="373"/>
      <c r="BL55" s="372" t="s">
        <v>563</v>
      </c>
      <c r="BM55" s="372" t="s">
        <v>1375</v>
      </c>
      <c r="BN55" s="372" t="s">
        <v>1376</v>
      </c>
      <c r="BO55" s="372" t="s">
        <v>1377</v>
      </c>
      <c r="BP55" s="372" t="s">
        <v>1378</v>
      </c>
      <c r="BQ55" s="373"/>
      <c r="BR55" s="354" t="s">
        <v>604</v>
      </c>
    </row>
    <row r="56" spans="1:70" s="428" customFormat="1" x14ac:dyDescent="0.25">
      <c r="A56" s="345" t="s">
        <v>1379</v>
      </c>
      <c r="B56" s="373"/>
      <c r="C56" s="719">
        <v>45282</v>
      </c>
      <c r="D56" s="373"/>
      <c r="E56" s="346">
        <v>2493.5</v>
      </c>
      <c r="F56" s="373"/>
      <c r="G56" s="347">
        <v>14.127000000000001</v>
      </c>
      <c r="H56" s="374"/>
      <c r="I56" s="348">
        <v>-6.3700000000000007E-2</v>
      </c>
      <c r="J56" s="348">
        <v>0.24129999999999999</v>
      </c>
      <c r="K56" s="348">
        <v>2.1697000000000002</v>
      </c>
      <c r="L56" s="348">
        <v>8.7613000000000003</v>
      </c>
      <c r="M56" s="348">
        <v>5.8677999999999999</v>
      </c>
      <c r="N56" s="350">
        <v>9.5286000000000008</v>
      </c>
      <c r="O56" s="348">
        <v>7.6302000000000003</v>
      </c>
      <c r="P56" s="348" t="s">
        <v>430</v>
      </c>
      <c r="Q56" s="348" t="s">
        <v>430</v>
      </c>
      <c r="R56" s="348" t="s">
        <v>430</v>
      </c>
      <c r="S56" s="348">
        <v>4.6288999999999998</v>
      </c>
      <c r="T56" s="348">
        <v>18.425699999999999</v>
      </c>
      <c r="U56" s="348">
        <v>4.0433000000000003</v>
      </c>
      <c r="V56" s="348">
        <v>9.2828999999999997</v>
      </c>
      <c r="W56" s="348">
        <v>1.2687999999999999</v>
      </c>
      <c r="X56" s="348">
        <v>13.960599999999999</v>
      </c>
      <c r="Y56" s="374"/>
      <c r="Z56" s="346">
        <v>16</v>
      </c>
      <c r="AA56" s="346">
        <v>14</v>
      </c>
      <c r="AB56" s="346">
        <v>8</v>
      </c>
      <c r="AC56" s="346">
        <v>6</v>
      </c>
      <c r="AD56" s="346">
        <v>6</v>
      </c>
      <c r="AE56" s="346">
        <v>4</v>
      </c>
      <c r="AF56" s="346">
        <v>1</v>
      </c>
      <c r="AG56" s="346" t="s">
        <v>430</v>
      </c>
      <c r="AH56" s="346" t="s">
        <v>430</v>
      </c>
      <c r="AI56" s="346" t="s">
        <v>430</v>
      </c>
      <c r="AJ56" s="346">
        <v>5</v>
      </c>
      <c r="AK56" s="346">
        <v>10</v>
      </c>
      <c r="AL56" s="346">
        <v>7</v>
      </c>
      <c r="AM56" s="346">
        <v>4</v>
      </c>
      <c r="AN56" s="346">
        <v>18</v>
      </c>
      <c r="AO56" s="373"/>
      <c r="AP56" s="348" t="s">
        <v>430</v>
      </c>
      <c r="AQ56" s="348" t="s">
        <v>430</v>
      </c>
      <c r="AR56" s="348" t="s">
        <v>430</v>
      </c>
      <c r="AS56" s="348" t="s">
        <v>430</v>
      </c>
      <c r="AT56" s="348">
        <v>13.73</v>
      </c>
      <c r="AU56" s="351"/>
      <c r="AV56" s="346" t="s">
        <v>430</v>
      </c>
      <c r="AW56" s="346" t="s">
        <v>430</v>
      </c>
      <c r="AX56" s="346" t="s">
        <v>430</v>
      </c>
      <c r="AY56" s="346" t="s">
        <v>430</v>
      </c>
      <c r="AZ56" s="346">
        <v>5</v>
      </c>
      <c r="BA56" s="362"/>
      <c r="BB56" s="348">
        <v>15.210902892144</v>
      </c>
      <c r="BC56" s="375">
        <v>1.0777563174647999</v>
      </c>
      <c r="BD56" s="375">
        <v>4.3566719949378697E-2</v>
      </c>
      <c r="BE56" s="375">
        <v>0.37304593913303202</v>
      </c>
      <c r="BF56" s="373"/>
      <c r="BG56" s="348">
        <v>46.456699999999998</v>
      </c>
      <c r="BH56" s="348">
        <v>38.6111</v>
      </c>
      <c r="BI56" s="348">
        <v>2.7027199999999998</v>
      </c>
      <c r="BJ56" s="348">
        <v>12.229480000000001</v>
      </c>
      <c r="BK56" s="373"/>
      <c r="BL56" s="372" t="s">
        <v>1380</v>
      </c>
      <c r="BM56" s="372" t="s">
        <v>1381</v>
      </c>
      <c r="BN56" s="372" t="s">
        <v>1107</v>
      </c>
      <c r="BO56" s="372" t="s">
        <v>1382</v>
      </c>
      <c r="BP56" s="372" t="s">
        <v>1383</v>
      </c>
      <c r="BQ56" s="373"/>
      <c r="BR56" s="354" t="s">
        <v>555</v>
      </c>
    </row>
    <row r="57" spans="1:70" s="428" customFormat="1" x14ac:dyDescent="0.25">
      <c r="A57" s="345" t="s">
        <v>1384</v>
      </c>
      <c r="B57" s="373"/>
      <c r="C57" s="719">
        <v>44078</v>
      </c>
      <c r="D57" s="373"/>
      <c r="E57" s="346">
        <v>1866.22</v>
      </c>
      <c r="F57" s="373"/>
      <c r="G57" s="347">
        <v>28.173500000000001</v>
      </c>
      <c r="H57" s="374"/>
      <c r="I57" s="348">
        <v>0.1222</v>
      </c>
      <c r="J57" s="348">
        <v>0.48580000000000001</v>
      </c>
      <c r="K57" s="348">
        <v>2.7873999999999999</v>
      </c>
      <c r="L57" s="348">
        <v>7.7793000000000001</v>
      </c>
      <c r="M57" s="348">
        <v>3.3264</v>
      </c>
      <c r="N57" s="350">
        <v>7.2774000000000001</v>
      </c>
      <c r="O57" s="348">
        <v>2.3020999999999998</v>
      </c>
      <c r="P57" s="348">
        <v>14.881</v>
      </c>
      <c r="Q57" s="348">
        <v>13.3977</v>
      </c>
      <c r="R57" s="348" t="s">
        <v>430</v>
      </c>
      <c r="S57" s="348">
        <v>4.5147000000000004</v>
      </c>
      <c r="T57" s="348">
        <v>17.730499999999999</v>
      </c>
      <c r="U57" s="348">
        <v>1.5825</v>
      </c>
      <c r="V57" s="348">
        <v>7.8696000000000002</v>
      </c>
      <c r="W57" s="348">
        <v>2.2517</v>
      </c>
      <c r="X57" s="348">
        <v>19.041799999999999</v>
      </c>
      <c r="Y57" s="374"/>
      <c r="Z57" s="346">
        <v>8</v>
      </c>
      <c r="AA57" s="346">
        <v>9</v>
      </c>
      <c r="AB57" s="346">
        <v>6</v>
      </c>
      <c r="AC57" s="346">
        <v>10</v>
      </c>
      <c r="AD57" s="346">
        <v>14</v>
      </c>
      <c r="AE57" s="346">
        <v>12</v>
      </c>
      <c r="AF57" s="346">
        <v>12</v>
      </c>
      <c r="AG57" s="346">
        <v>6</v>
      </c>
      <c r="AH57" s="346">
        <v>4</v>
      </c>
      <c r="AI57" s="346" t="s">
        <v>430</v>
      </c>
      <c r="AJ57" s="346">
        <v>7</v>
      </c>
      <c r="AK57" s="346">
        <v>11</v>
      </c>
      <c r="AL57" s="346">
        <v>14</v>
      </c>
      <c r="AM57" s="346">
        <v>10</v>
      </c>
      <c r="AN57" s="346">
        <v>5</v>
      </c>
      <c r="AO57" s="373"/>
      <c r="AP57" s="348" t="s">
        <v>430</v>
      </c>
      <c r="AQ57" s="348" t="s">
        <v>430</v>
      </c>
      <c r="AR57" s="348">
        <v>12.67</v>
      </c>
      <c r="AS57" s="348">
        <v>8.19</v>
      </c>
      <c r="AT57" s="348">
        <v>11.08</v>
      </c>
      <c r="AU57" s="351"/>
      <c r="AV57" s="346" t="s">
        <v>430</v>
      </c>
      <c r="AW57" s="346" t="s">
        <v>430</v>
      </c>
      <c r="AX57" s="346">
        <v>5</v>
      </c>
      <c r="AY57" s="346">
        <v>9</v>
      </c>
      <c r="AZ57" s="346">
        <v>13</v>
      </c>
      <c r="BA57" s="362"/>
      <c r="BB57" s="348">
        <v>14.8547184962204</v>
      </c>
      <c r="BC57" s="375">
        <v>1.0377494814088</v>
      </c>
      <c r="BD57" s="375">
        <v>5.4154841807571998E-2</v>
      </c>
      <c r="BE57" s="375">
        <v>0.16870895314538201</v>
      </c>
      <c r="BF57" s="373"/>
      <c r="BG57" s="348">
        <v>48.427500000000002</v>
      </c>
      <c r="BH57" s="348">
        <v>39.713299999999997</v>
      </c>
      <c r="BI57" s="348">
        <v>7.8994600000000004</v>
      </c>
      <c r="BJ57" s="348">
        <v>3.95974</v>
      </c>
      <c r="BK57" s="373"/>
      <c r="BL57" s="372" t="s">
        <v>1385</v>
      </c>
      <c r="BM57" s="372" t="s">
        <v>1386</v>
      </c>
      <c r="BN57" s="372" t="s">
        <v>1387</v>
      </c>
      <c r="BO57" s="372" t="s">
        <v>1388</v>
      </c>
      <c r="BP57" s="372" t="s">
        <v>1389</v>
      </c>
      <c r="BQ57" s="373"/>
      <c r="BR57" s="354" t="s">
        <v>443</v>
      </c>
    </row>
    <row r="58" spans="1:70" s="428" customFormat="1" x14ac:dyDescent="0.25">
      <c r="A58" s="345" t="s">
        <v>1390</v>
      </c>
      <c r="B58" s="373"/>
      <c r="C58" s="719">
        <v>45595</v>
      </c>
      <c r="D58" s="373"/>
      <c r="E58" s="346">
        <v>1428.58</v>
      </c>
      <c r="F58" s="373"/>
      <c r="G58" s="347">
        <v>11.42</v>
      </c>
      <c r="H58" s="374"/>
      <c r="I58" s="348">
        <v>8.7599999999999997E-2</v>
      </c>
      <c r="J58" s="348">
        <v>0.43980000000000002</v>
      </c>
      <c r="K58" s="348">
        <v>0.35149999999999998</v>
      </c>
      <c r="L58" s="348">
        <v>7.5330000000000004</v>
      </c>
      <c r="M58" s="348">
        <v>4.6745999999999999</v>
      </c>
      <c r="N58" s="350">
        <v>8.2463999999999995</v>
      </c>
      <c r="O58" s="348" t="s">
        <v>430</v>
      </c>
      <c r="P58" s="348" t="s">
        <v>430</v>
      </c>
      <c r="Q58" s="348" t="s">
        <v>430</v>
      </c>
      <c r="R58" s="348" t="s">
        <v>430</v>
      </c>
      <c r="S58" s="348">
        <v>2.1467000000000001</v>
      </c>
      <c r="T58" s="348">
        <v>19.957999999999998</v>
      </c>
      <c r="U58" s="348">
        <v>3.1617000000000002</v>
      </c>
      <c r="V58" s="348">
        <v>7.23</v>
      </c>
      <c r="W58" s="348">
        <v>1.8733</v>
      </c>
      <c r="X58" s="348">
        <v>7.7164999999999999</v>
      </c>
      <c r="Y58" s="374"/>
      <c r="Z58" s="346">
        <v>10</v>
      </c>
      <c r="AA58" s="346">
        <v>10</v>
      </c>
      <c r="AB58" s="346">
        <v>19</v>
      </c>
      <c r="AC58" s="346">
        <v>12</v>
      </c>
      <c r="AD58" s="346">
        <v>11</v>
      </c>
      <c r="AE58" s="346">
        <v>7</v>
      </c>
      <c r="AF58" s="346" t="s">
        <v>430</v>
      </c>
      <c r="AG58" s="346" t="s">
        <v>430</v>
      </c>
      <c r="AH58" s="346" t="s">
        <v>430</v>
      </c>
      <c r="AI58" s="346" t="s">
        <v>430</v>
      </c>
      <c r="AJ58" s="346">
        <v>17</v>
      </c>
      <c r="AK58" s="346">
        <v>6</v>
      </c>
      <c r="AL58" s="346">
        <v>9</v>
      </c>
      <c r="AM58" s="346">
        <v>12</v>
      </c>
      <c r="AN58" s="346">
        <v>9</v>
      </c>
      <c r="AO58" s="373"/>
      <c r="AP58" s="348" t="s">
        <v>430</v>
      </c>
      <c r="AQ58" s="348" t="s">
        <v>430</v>
      </c>
      <c r="AR58" s="348" t="s">
        <v>430</v>
      </c>
      <c r="AS58" s="348" t="s">
        <v>430</v>
      </c>
      <c r="AT58" s="348">
        <v>11.68</v>
      </c>
      <c r="AU58" s="351"/>
      <c r="AV58" s="346" t="s">
        <v>430</v>
      </c>
      <c r="AW58" s="346" t="s">
        <v>430</v>
      </c>
      <c r="AX58" s="346" t="s">
        <v>430</v>
      </c>
      <c r="AY58" s="346" t="s">
        <v>430</v>
      </c>
      <c r="AZ58" s="346">
        <v>10</v>
      </c>
      <c r="BA58" s="362"/>
      <c r="BB58" s="348">
        <v>16.8004081857027</v>
      </c>
      <c r="BC58" s="375">
        <v>1.0973549494035999</v>
      </c>
      <c r="BD58" s="375">
        <v>2.52337520768952E-2</v>
      </c>
      <c r="BE58" s="375">
        <v>0.171242460128228</v>
      </c>
      <c r="BF58" s="373"/>
      <c r="BG58" s="348">
        <v>59.395699999999998</v>
      </c>
      <c r="BH58" s="348">
        <v>37.091099999999997</v>
      </c>
      <c r="BI58" s="348">
        <v>2.7870499999999998</v>
      </c>
      <c r="BJ58" s="348">
        <v>0.72614999999999996</v>
      </c>
      <c r="BK58" s="373"/>
      <c r="BL58" s="372" t="s">
        <v>1391</v>
      </c>
      <c r="BM58" s="372" t="s">
        <v>1392</v>
      </c>
      <c r="BN58" s="372" t="s">
        <v>1393</v>
      </c>
      <c r="BO58" s="372" t="s">
        <v>1394</v>
      </c>
      <c r="BP58" s="372" t="s">
        <v>1395</v>
      </c>
      <c r="BQ58" s="373"/>
      <c r="BR58" s="354" t="s">
        <v>476</v>
      </c>
    </row>
    <row r="59" spans="1:70" s="428" customFormat="1" x14ac:dyDescent="0.25">
      <c r="A59" s="345" t="s">
        <v>1396</v>
      </c>
      <c r="B59" s="373"/>
      <c r="C59" s="719">
        <v>43805</v>
      </c>
      <c r="D59" s="373"/>
      <c r="E59" s="346">
        <v>1004.98</v>
      </c>
      <c r="F59" s="373"/>
      <c r="G59" s="347">
        <v>27.58</v>
      </c>
      <c r="H59" s="374"/>
      <c r="I59" s="348">
        <v>0.1452</v>
      </c>
      <c r="J59" s="348">
        <v>0.2545</v>
      </c>
      <c r="K59" s="348">
        <v>3.2185999999999999</v>
      </c>
      <c r="L59" s="348">
        <v>9.6183999999999994</v>
      </c>
      <c r="M59" s="348">
        <v>6.7336999999999998</v>
      </c>
      <c r="N59" s="350">
        <v>9.1412999999999993</v>
      </c>
      <c r="O59" s="348">
        <v>5.2862999999999998</v>
      </c>
      <c r="P59" s="348">
        <v>13.566599999999999</v>
      </c>
      <c r="Q59" s="348">
        <v>12.339</v>
      </c>
      <c r="R59" s="348" t="s">
        <v>430</v>
      </c>
      <c r="S59" s="348">
        <v>4.5488999999999997</v>
      </c>
      <c r="T59" s="348">
        <v>19.913</v>
      </c>
      <c r="U59" s="348">
        <v>5.5491999999999999</v>
      </c>
      <c r="V59" s="348">
        <v>8.5827000000000009</v>
      </c>
      <c r="W59" s="348">
        <v>2.5659999999999998</v>
      </c>
      <c r="X59" s="348">
        <v>16.3736</v>
      </c>
      <c r="Y59" s="374"/>
      <c r="Z59" s="346">
        <v>6</v>
      </c>
      <c r="AA59" s="346">
        <v>13</v>
      </c>
      <c r="AB59" s="346">
        <v>2</v>
      </c>
      <c r="AC59" s="346">
        <v>2</v>
      </c>
      <c r="AD59" s="346">
        <v>4</v>
      </c>
      <c r="AE59" s="346">
        <v>5</v>
      </c>
      <c r="AF59" s="346">
        <v>4</v>
      </c>
      <c r="AG59" s="346">
        <v>8</v>
      </c>
      <c r="AH59" s="346">
        <v>7</v>
      </c>
      <c r="AI59" s="346" t="s">
        <v>430</v>
      </c>
      <c r="AJ59" s="346">
        <v>6</v>
      </c>
      <c r="AK59" s="346">
        <v>7</v>
      </c>
      <c r="AL59" s="346">
        <v>3</v>
      </c>
      <c r="AM59" s="346">
        <v>6</v>
      </c>
      <c r="AN59" s="346">
        <v>4</v>
      </c>
      <c r="AO59" s="373"/>
      <c r="AP59" s="348" t="s">
        <v>430</v>
      </c>
      <c r="AQ59" s="348" t="s">
        <v>430</v>
      </c>
      <c r="AR59" s="348">
        <v>12.53</v>
      </c>
      <c r="AS59" s="348">
        <v>10.14</v>
      </c>
      <c r="AT59" s="348">
        <v>15.6</v>
      </c>
      <c r="AU59" s="351"/>
      <c r="AV59" s="346" t="s">
        <v>430</v>
      </c>
      <c r="AW59" s="346" t="s">
        <v>430</v>
      </c>
      <c r="AX59" s="346">
        <v>7</v>
      </c>
      <c r="AY59" s="346">
        <v>2</v>
      </c>
      <c r="AZ59" s="346">
        <v>3</v>
      </c>
      <c r="BA59" s="362"/>
      <c r="BB59" s="348">
        <v>15.1966743678919</v>
      </c>
      <c r="BC59" s="375">
        <v>0.98344742598303603</v>
      </c>
      <c r="BD59" s="375">
        <v>4.9112783080663198E-2</v>
      </c>
      <c r="BE59" s="375">
        <v>-0.105000468885147</v>
      </c>
      <c r="BF59" s="373"/>
      <c r="BG59" s="348">
        <v>46.319499999999998</v>
      </c>
      <c r="BH59" s="348">
        <v>38.311999999999998</v>
      </c>
      <c r="BI59" s="348">
        <v>12.5471</v>
      </c>
      <c r="BJ59" s="348">
        <v>2.8214000000000001</v>
      </c>
      <c r="BK59" s="373"/>
      <c r="BL59" s="372" t="s">
        <v>1397</v>
      </c>
      <c r="BM59" s="372" t="s">
        <v>1398</v>
      </c>
      <c r="BN59" s="372" t="s">
        <v>1399</v>
      </c>
      <c r="BO59" s="372" t="s">
        <v>1400</v>
      </c>
      <c r="BP59" s="372" t="s">
        <v>1401</v>
      </c>
      <c r="BQ59" s="373"/>
      <c r="BR59" s="354" t="s">
        <v>548</v>
      </c>
    </row>
    <row r="60" spans="1:70" s="428" customFormat="1" x14ac:dyDescent="0.25">
      <c r="A60" s="345" t="s">
        <v>1402</v>
      </c>
      <c r="B60" s="373"/>
      <c r="C60" s="719">
        <v>45334</v>
      </c>
      <c r="D60" s="373"/>
      <c r="E60" s="346">
        <v>838.67200000000003</v>
      </c>
      <c r="F60" s="373"/>
      <c r="G60" s="347">
        <v>12.92</v>
      </c>
      <c r="H60" s="374"/>
      <c r="I60" s="348">
        <v>0.38850000000000001</v>
      </c>
      <c r="J60" s="348">
        <v>0.62309999999999999</v>
      </c>
      <c r="K60" s="348">
        <v>3.0303</v>
      </c>
      <c r="L60" s="348">
        <v>9.0295000000000005</v>
      </c>
      <c r="M60" s="348">
        <v>4.7850999999999999</v>
      </c>
      <c r="N60" s="350">
        <v>4.4462000000000002</v>
      </c>
      <c r="O60" s="348">
        <v>5.4908999999999999</v>
      </c>
      <c r="P60" s="348" t="s">
        <v>430</v>
      </c>
      <c r="Q60" s="348" t="s">
        <v>430</v>
      </c>
      <c r="R60" s="348" t="s">
        <v>430</v>
      </c>
      <c r="S60" s="348">
        <v>5.0407000000000002</v>
      </c>
      <c r="T60" s="348">
        <v>18.640999999999998</v>
      </c>
      <c r="U60" s="348">
        <v>3.1124999999999998</v>
      </c>
      <c r="V60" s="348">
        <v>5.1261000000000001</v>
      </c>
      <c r="W60" s="348">
        <v>1.7323</v>
      </c>
      <c r="X60" s="348">
        <v>10.7849</v>
      </c>
      <c r="Y60" s="374"/>
      <c r="Z60" s="346">
        <v>1</v>
      </c>
      <c r="AA60" s="346">
        <v>7</v>
      </c>
      <c r="AB60" s="346">
        <v>3</v>
      </c>
      <c r="AC60" s="346">
        <v>4</v>
      </c>
      <c r="AD60" s="346">
        <v>10</v>
      </c>
      <c r="AE60" s="346">
        <v>16</v>
      </c>
      <c r="AF60" s="346">
        <v>3</v>
      </c>
      <c r="AG60" s="346" t="s">
        <v>430</v>
      </c>
      <c r="AH60" s="346" t="s">
        <v>430</v>
      </c>
      <c r="AI60" s="346" t="s">
        <v>430</v>
      </c>
      <c r="AJ60" s="346">
        <v>3</v>
      </c>
      <c r="AK60" s="346">
        <v>8</v>
      </c>
      <c r="AL60" s="346">
        <v>10</v>
      </c>
      <c r="AM60" s="346">
        <v>16</v>
      </c>
      <c r="AN60" s="346">
        <v>12</v>
      </c>
      <c r="AO60" s="373"/>
      <c r="AP60" s="348" t="s">
        <v>430</v>
      </c>
      <c r="AQ60" s="348" t="s">
        <v>430</v>
      </c>
      <c r="AR60" s="348" t="s">
        <v>430</v>
      </c>
      <c r="AS60" s="348" t="s">
        <v>430</v>
      </c>
      <c r="AT60" s="348">
        <v>11.56</v>
      </c>
      <c r="AU60" s="351"/>
      <c r="AV60" s="346" t="s">
        <v>430</v>
      </c>
      <c r="AW60" s="346" t="s">
        <v>430</v>
      </c>
      <c r="AX60" s="346" t="s">
        <v>430</v>
      </c>
      <c r="AY60" s="346" t="s">
        <v>430</v>
      </c>
      <c r="AZ60" s="346">
        <v>11</v>
      </c>
      <c r="BA60" s="362"/>
      <c r="BB60" s="348">
        <v>15.016415198356601</v>
      </c>
      <c r="BC60" s="375">
        <v>0.94436619033492897</v>
      </c>
      <c r="BD60" s="375">
        <v>3.3462556641686597E-2</v>
      </c>
      <c r="BE60" s="375">
        <v>7.0124260428072099E-2</v>
      </c>
      <c r="BF60" s="373"/>
      <c r="BG60" s="348">
        <v>52.109200000000001</v>
      </c>
      <c r="BH60" s="348">
        <v>40.4146</v>
      </c>
      <c r="BI60" s="348">
        <v>3.3742399999999999</v>
      </c>
      <c r="BJ60" s="348">
        <v>4.1019600000000001</v>
      </c>
      <c r="BK60" s="373"/>
      <c r="BL60" s="372" t="s">
        <v>1403</v>
      </c>
      <c r="BM60" s="372" t="s">
        <v>1404</v>
      </c>
      <c r="BN60" s="372" t="s">
        <v>1405</v>
      </c>
      <c r="BO60" s="372" t="s">
        <v>1406</v>
      </c>
      <c r="BP60" s="372" t="s">
        <v>1407</v>
      </c>
      <c r="BQ60" s="373"/>
      <c r="BR60" s="354" t="s">
        <v>611</v>
      </c>
    </row>
    <row r="61" spans="1:70" s="428" customFormat="1" x14ac:dyDescent="0.25">
      <c r="A61" s="345" t="s">
        <v>1408</v>
      </c>
      <c r="B61" s="373"/>
      <c r="C61" s="719">
        <v>45546</v>
      </c>
      <c r="D61" s="373"/>
      <c r="E61" s="346">
        <v>736.8</v>
      </c>
      <c r="F61" s="373"/>
      <c r="G61" s="347">
        <v>10.0237</v>
      </c>
      <c r="H61" s="374"/>
      <c r="I61" s="348">
        <v>-1.4999999999999999E-2</v>
      </c>
      <c r="J61" s="348">
        <v>0.13189999999999999</v>
      </c>
      <c r="K61" s="348">
        <v>1.4781</v>
      </c>
      <c r="L61" s="348">
        <v>8.1374999999999993</v>
      </c>
      <c r="M61" s="348">
        <v>7.4615999999999998</v>
      </c>
      <c r="N61" s="350">
        <v>6.4720000000000004</v>
      </c>
      <c r="O61" s="348" t="s">
        <v>430</v>
      </c>
      <c r="P61" s="348" t="s">
        <v>430</v>
      </c>
      <c r="Q61" s="348" t="s">
        <v>430</v>
      </c>
      <c r="R61" s="348" t="s">
        <v>430</v>
      </c>
      <c r="S61" s="348">
        <v>3.2339000000000002</v>
      </c>
      <c r="T61" s="348">
        <v>22.560099999999998</v>
      </c>
      <c r="U61" s="348">
        <v>4.1835000000000004</v>
      </c>
      <c r="V61" s="348">
        <v>6.1821000000000002</v>
      </c>
      <c r="W61" s="348">
        <v>1.4894000000000001</v>
      </c>
      <c r="X61" s="348">
        <v>0.12330000000000001</v>
      </c>
      <c r="Y61" s="374"/>
      <c r="Z61" s="346">
        <v>15</v>
      </c>
      <c r="AA61" s="346">
        <v>17</v>
      </c>
      <c r="AB61" s="346">
        <v>15</v>
      </c>
      <c r="AC61" s="346">
        <v>9</v>
      </c>
      <c r="AD61" s="346">
        <v>3</v>
      </c>
      <c r="AE61" s="346">
        <v>13</v>
      </c>
      <c r="AF61" s="346" t="s">
        <v>430</v>
      </c>
      <c r="AG61" s="346" t="s">
        <v>430</v>
      </c>
      <c r="AH61" s="346" t="s">
        <v>430</v>
      </c>
      <c r="AI61" s="346" t="s">
        <v>430</v>
      </c>
      <c r="AJ61" s="346">
        <v>12</v>
      </c>
      <c r="AK61" s="346">
        <v>3</v>
      </c>
      <c r="AL61" s="346">
        <v>5</v>
      </c>
      <c r="AM61" s="346">
        <v>13</v>
      </c>
      <c r="AN61" s="346">
        <v>16</v>
      </c>
      <c r="AO61" s="373"/>
      <c r="AP61" s="348" t="s">
        <v>430</v>
      </c>
      <c r="AQ61" s="348" t="s">
        <v>430</v>
      </c>
      <c r="AR61" s="348" t="s">
        <v>430</v>
      </c>
      <c r="AS61" s="348" t="s">
        <v>430</v>
      </c>
      <c r="AT61" s="348">
        <v>13.6</v>
      </c>
      <c r="AU61" s="351"/>
      <c r="AV61" s="346" t="s">
        <v>430</v>
      </c>
      <c r="AW61" s="346" t="s">
        <v>430</v>
      </c>
      <c r="AX61" s="346" t="s">
        <v>430</v>
      </c>
      <c r="AY61" s="346" t="s">
        <v>430</v>
      </c>
      <c r="AZ61" s="346">
        <v>6</v>
      </c>
      <c r="BA61" s="362"/>
      <c r="BB61" s="348">
        <v>18.0165534319753</v>
      </c>
      <c r="BC61" s="375">
        <v>1.1358761178769601</v>
      </c>
      <c r="BD61" s="375">
        <v>-1.8683044488001701E-2</v>
      </c>
      <c r="BE61" s="375">
        <v>-9.4900145214885906E-2</v>
      </c>
      <c r="BF61" s="373"/>
      <c r="BG61" s="348">
        <v>35.3581</v>
      </c>
      <c r="BH61" s="348">
        <v>41.178400000000003</v>
      </c>
      <c r="BI61" s="348">
        <v>21.955400000000001</v>
      </c>
      <c r="BJ61" s="348">
        <v>1.5081</v>
      </c>
      <c r="BK61" s="373"/>
      <c r="BL61" s="372" t="s">
        <v>1409</v>
      </c>
      <c r="BM61" s="372" t="s">
        <v>1410</v>
      </c>
      <c r="BN61" s="372" t="s">
        <v>1411</v>
      </c>
      <c r="BO61" s="372" t="s">
        <v>1412</v>
      </c>
      <c r="BP61" s="372" t="s">
        <v>1413</v>
      </c>
      <c r="BQ61" s="373"/>
      <c r="BR61" s="354" t="s">
        <v>611</v>
      </c>
    </row>
    <row r="62" spans="1:70" s="428" customFormat="1" x14ac:dyDescent="0.25">
      <c r="A62" s="345" t="s">
        <v>1414</v>
      </c>
      <c r="B62" s="373"/>
      <c r="C62" s="719">
        <v>39742</v>
      </c>
      <c r="D62" s="373"/>
      <c r="E62" s="346">
        <v>524.86</v>
      </c>
      <c r="F62" s="373"/>
      <c r="G62" s="347">
        <v>94.27</v>
      </c>
      <c r="H62" s="374"/>
      <c r="I62" s="348">
        <v>3.1800000000000002E-2</v>
      </c>
      <c r="J62" s="348">
        <v>0.62980000000000003</v>
      </c>
      <c r="K62" s="348">
        <v>1.4746999999999999</v>
      </c>
      <c r="L62" s="348">
        <v>6.0166000000000004</v>
      </c>
      <c r="M62" s="348">
        <v>5.0948000000000002</v>
      </c>
      <c r="N62" s="350">
        <v>10.2058</v>
      </c>
      <c r="O62" s="348">
        <v>2.5729000000000002</v>
      </c>
      <c r="P62" s="348">
        <v>14.645899999999999</v>
      </c>
      <c r="Q62" s="348">
        <v>12.128</v>
      </c>
      <c r="R62" s="348">
        <v>12.5747</v>
      </c>
      <c r="S62" s="348">
        <v>2.5676999999999999</v>
      </c>
      <c r="T62" s="348">
        <v>14.9214</v>
      </c>
      <c r="U62" s="348">
        <v>2.4897</v>
      </c>
      <c r="V62" s="348">
        <v>10.0771</v>
      </c>
      <c r="W62" s="348">
        <v>1.5730999999999999</v>
      </c>
      <c r="X62" s="348">
        <v>13.4156</v>
      </c>
      <c r="Y62" s="374"/>
      <c r="Z62" s="346">
        <v>12</v>
      </c>
      <c r="AA62" s="346">
        <v>6</v>
      </c>
      <c r="AB62" s="346">
        <v>16</v>
      </c>
      <c r="AC62" s="346">
        <v>16</v>
      </c>
      <c r="AD62" s="346">
        <v>9</v>
      </c>
      <c r="AE62" s="346">
        <v>3</v>
      </c>
      <c r="AF62" s="346">
        <v>11</v>
      </c>
      <c r="AG62" s="346">
        <v>7</v>
      </c>
      <c r="AH62" s="346">
        <v>8</v>
      </c>
      <c r="AI62" s="346">
        <v>5</v>
      </c>
      <c r="AJ62" s="346">
        <v>15</v>
      </c>
      <c r="AK62" s="346">
        <v>16</v>
      </c>
      <c r="AL62" s="346">
        <v>11</v>
      </c>
      <c r="AM62" s="346">
        <v>3</v>
      </c>
      <c r="AN62" s="346">
        <v>14</v>
      </c>
      <c r="AO62" s="373"/>
      <c r="AP62" s="348">
        <v>13.83</v>
      </c>
      <c r="AQ62" s="348">
        <v>15.1</v>
      </c>
      <c r="AR62" s="348">
        <v>12.66</v>
      </c>
      <c r="AS62" s="348">
        <v>9.01</v>
      </c>
      <c r="AT62" s="348">
        <v>12.13</v>
      </c>
      <c r="AU62" s="351"/>
      <c r="AV62" s="346">
        <v>4</v>
      </c>
      <c r="AW62" s="346">
        <v>5</v>
      </c>
      <c r="AX62" s="346">
        <v>6</v>
      </c>
      <c r="AY62" s="346">
        <v>6</v>
      </c>
      <c r="AZ62" s="346">
        <v>9</v>
      </c>
      <c r="BA62" s="362"/>
      <c r="BB62" s="348">
        <v>14.9986138206639</v>
      </c>
      <c r="BC62" s="375">
        <v>1.0442760522717101</v>
      </c>
      <c r="BD62" s="375">
        <v>5.5096312496868798E-2</v>
      </c>
      <c r="BE62" s="375">
        <v>0.18662402982065199</v>
      </c>
      <c r="BF62" s="373"/>
      <c r="BG62" s="348">
        <v>42.966000000000001</v>
      </c>
      <c r="BH62" s="348">
        <v>37.368099999999998</v>
      </c>
      <c r="BI62" s="348">
        <v>15.3376</v>
      </c>
      <c r="BJ62" s="348">
        <v>4.3282999999999996</v>
      </c>
      <c r="BK62" s="373"/>
      <c r="BL62" s="372" t="s">
        <v>1415</v>
      </c>
      <c r="BM62" s="372" t="s">
        <v>1416</v>
      </c>
      <c r="BN62" s="372" t="s">
        <v>1417</v>
      </c>
      <c r="BO62" s="372" t="s">
        <v>1418</v>
      </c>
      <c r="BP62" s="372" t="s">
        <v>1419</v>
      </c>
      <c r="BQ62" s="373"/>
      <c r="BR62" s="354" t="s">
        <v>476</v>
      </c>
    </row>
    <row r="63" spans="1:70" s="428" customFormat="1" x14ac:dyDescent="0.25">
      <c r="A63" s="345" t="s">
        <v>1420</v>
      </c>
      <c r="B63" s="373"/>
      <c r="C63" s="719">
        <v>45863</v>
      </c>
      <c r="D63" s="373"/>
      <c r="E63" s="346">
        <v>460.42599999999999</v>
      </c>
      <c r="F63" s="373"/>
      <c r="G63" s="347">
        <v>10.8338</v>
      </c>
      <c r="H63" s="374"/>
      <c r="I63" s="348">
        <v>1.38E-2</v>
      </c>
      <c r="J63" s="348">
        <v>5.45E-2</v>
      </c>
      <c r="K63" s="348">
        <v>2.8382000000000001</v>
      </c>
      <c r="L63" s="348">
        <v>9.8940999999999999</v>
      </c>
      <c r="M63" s="348">
        <v>6.391</v>
      </c>
      <c r="N63" s="350">
        <v>8.2600999999999996</v>
      </c>
      <c r="O63" s="348" t="s">
        <v>430</v>
      </c>
      <c r="P63" s="348" t="s">
        <v>430</v>
      </c>
      <c r="Q63" s="348" t="s">
        <v>430</v>
      </c>
      <c r="R63" s="348" t="s">
        <v>430</v>
      </c>
      <c r="S63" s="348">
        <v>4.9238</v>
      </c>
      <c r="T63" s="348">
        <v>20.926400000000001</v>
      </c>
      <c r="U63" s="348">
        <v>4.2713999999999999</v>
      </c>
      <c r="V63" s="348">
        <v>8.2286999999999999</v>
      </c>
      <c r="W63" s="348">
        <v>2.0651000000000002</v>
      </c>
      <c r="X63" s="348">
        <v>7.9096000000000002</v>
      </c>
      <c r="Y63" s="374"/>
      <c r="Z63" s="346">
        <v>13</v>
      </c>
      <c r="AA63" s="346">
        <v>19</v>
      </c>
      <c r="AB63" s="346">
        <v>5</v>
      </c>
      <c r="AC63" s="346">
        <v>1</v>
      </c>
      <c r="AD63" s="346">
        <v>5</v>
      </c>
      <c r="AE63" s="346">
        <v>6</v>
      </c>
      <c r="AF63" s="346" t="s">
        <v>430</v>
      </c>
      <c r="AG63" s="346" t="s">
        <v>430</v>
      </c>
      <c r="AH63" s="346" t="s">
        <v>430</v>
      </c>
      <c r="AI63" s="346" t="s">
        <v>430</v>
      </c>
      <c r="AJ63" s="346">
        <v>4</v>
      </c>
      <c r="AK63" s="346">
        <v>4</v>
      </c>
      <c r="AL63" s="346">
        <v>4</v>
      </c>
      <c r="AM63" s="346">
        <v>8</v>
      </c>
      <c r="AN63" s="346">
        <v>6</v>
      </c>
      <c r="AO63" s="373"/>
      <c r="AP63" s="348" t="s">
        <v>430</v>
      </c>
      <c r="AQ63" s="348" t="s">
        <v>430</v>
      </c>
      <c r="AR63" s="348" t="s">
        <v>430</v>
      </c>
      <c r="AS63" s="348" t="s">
        <v>430</v>
      </c>
      <c r="AT63" s="348">
        <v>14.35</v>
      </c>
      <c r="AU63" s="351"/>
      <c r="AV63" s="346" t="s">
        <v>430</v>
      </c>
      <c r="AW63" s="346" t="s">
        <v>430</v>
      </c>
      <c r="AX63" s="346" t="s">
        <v>430</v>
      </c>
      <c r="AY63" s="346" t="s">
        <v>430</v>
      </c>
      <c r="AZ63" s="346">
        <v>4</v>
      </c>
      <c r="BA63" s="362"/>
      <c r="BB63" s="348">
        <v>12.8813039749742</v>
      </c>
      <c r="BC63" s="375">
        <v>1.14827923985713</v>
      </c>
      <c r="BD63" s="375">
        <v>2.1976970397956801E-2</v>
      </c>
      <c r="BE63" s="375">
        <v>5.4961547958468603E-2</v>
      </c>
      <c r="BF63" s="373"/>
      <c r="BG63" s="348">
        <v>43.210900000000002</v>
      </c>
      <c r="BH63" s="348">
        <v>42.250900000000001</v>
      </c>
      <c r="BI63" s="348">
        <v>13.3147</v>
      </c>
      <c r="BJ63" s="348">
        <v>1.2235</v>
      </c>
      <c r="BK63" s="373"/>
      <c r="BL63" s="372" t="s">
        <v>1421</v>
      </c>
      <c r="BM63" s="372" t="s">
        <v>1422</v>
      </c>
      <c r="BN63" s="372" t="s">
        <v>1423</v>
      </c>
      <c r="BO63" s="372" t="s">
        <v>1424</v>
      </c>
      <c r="BP63" s="372" t="s">
        <v>1425</v>
      </c>
      <c r="BQ63" s="373"/>
      <c r="BR63" s="354" t="s">
        <v>604</v>
      </c>
    </row>
    <row r="64" spans="1:70" s="428" customFormat="1" x14ac:dyDescent="0.25">
      <c r="A64" s="345" t="s">
        <v>1426</v>
      </c>
      <c r="B64" s="373"/>
      <c r="C64" s="719">
        <v>42345</v>
      </c>
      <c r="D64" s="373"/>
      <c r="E64" s="346">
        <v>316.42</v>
      </c>
      <c r="F64" s="373"/>
      <c r="G64" s="347">
        <v>37.280500000000004</v>
      </c>
      <c r="H64" s="374"/>
      <c r="I64" s="348">
        <v>0.12970000000000001</v>
      </c>
      <c r="J64" s="348">
        <v>0.36780000000000002</v>
      </c>
      <c r="K64" s="348">
        <v>1.9470000000000001</v>
      </c>
      <c r="L64" s="348">
        <v>7.7717000000000001</v>
      </c>
      <c r="M64" s="348">
        <v>5.5575999999999999</v>
      </c>
      <c r="N64" s="350">
        <v>7.7995000000000001</v>
      </c>
      <c r="O64" s="348">
        <v>3.0747</v>
      </c>
      <c r="P64" s="348">
        <v>10.2471</v>
      </c>
      <c r="Q64" s="348">
        <v>10.8896</v>
      </c>
      <c r="R64" s="348">
        <v>12.3201</v>
      </c>
      <c r="S64" s="348">
        <v>3.3159000000000001</v>
      </c>
      <c r="T64" s="348">
        <v>20.895700000000001</v>
      </c>
      <c r="U64" s="348">
        <v>3.8793000000000002</v>
      </c>
      <c r="V64" s="348">
        <v>7.8739999999999997</v>
      </c>
      <c r="W64" s="348">
        <v>1.7392000000000001</v>
      </c>
      <c r="X64" s="348">
        <v>13.098599999999999</v>
      </c>
      <c r="Y64" s="374"/>
      <c r="Z64" s="346">
        <v>7</v>
      </c>
      <c r="AA64" s="346">
        <v>11</v>
      </c>
      <c r="AB64" s="346">
        <v>11</v>
      </c>
      <c r="AC64" s="346">
        <v>11</v>
      </c>
      <c r="AD64" s="346">
        <v>7</v>
      </c>
      <c r="AE64" s="346">
        <v>10</v>
      </c>
      <c r="AF64" s="346">
        <v>8</v>
      </c>
      <c r="AG64" s="346">
        <v>11</v>
      </c>
      <c r="AH64" s="346">
        <v>11</v>
      </c>
      <c r="AI64" s="346">
        <v>6</v>
      </c>
      <c r="AJ64" s="346">
        <v>11</v>
      </c>
      <c r="AK64" s="346">
        <v>5</v>
      </c>
      <c r="AL64" s="346">
        <v>8</v>
      </c>
      <c r="AM64" s="346">
        <v>9</v>
      </c>
      <c r="AN64" s="346">
        <v>11</v>
      </c>
      <c r="AO64" s="373"/>
      <c r="AP64" s="348">
        <v>12.55</v>
      </c>
      <c r="AQ64" s="348">
        <v>13.19</v>
      </c>
      <c r="AR64" s="348">
        <v>10.09</v>
      </c>
      <c r="AS64" s="348">
        <v>7.88</v>
      </c>
      <c r="AT64" s="348">
        <v>12.95</v>
      </c>
      <c r="AU64" s="351"/>
      <c r="AV64" s="346">
        <v>7</v>
      </c>
      <c r="AW64" s="346">
        <v>8</v>
      </c>
      <c r="AX64" s="346">
        <v>11</v>
      </c>
      <c r="AY64" s="346">
        <v>10</v>
      </c>
      <c r="AZ64" s="346">
        <v>8</v>
      </c>
      <c r="BA64" s="362"/>
      <c r="BB64" s="348">
        <v>14.8634554571726</v>
      </c>
      <c r="BC64" s="375">
        <v>0.95960779772790195</v>
      </c>
      <c r="BD64" s="375">
        <v>3.07943123143289E-2</v>
      </c>
      <c r="BE64" s="375">
        <v>-0.373004045544097</v>
      </c>
      <c r="BF64" s="373"/>
      <c r="BG64" s="348">
        <v>40.015300000000003</v>
      </c>
      <c r="BH64" s="348">
        <v>36.990299999999998</v>
      </c>
      <c r="BI64" s="348">
        <v>17.803899999999999</v>
      </c>
      <c r="BJ64" s="348">
        <v>5.1905000000000001</v>
      </c>
      <c r="BK64" s="373"/>
      <c r="BL64" s="372" t="s">
        <v>1427</v>
      </c>
      <c r="BM64" s="372" t="s">
        <v>1428</v>
      </c>
      <c r="BN64" s="372" t="s">
        <v>1429</v>
      </c>
      <c r="BO64" s="372" t="s">
        <v>1430</v>
      </c>
      <c r="BP64" s="372" t="s">
        <v>1431</v>
      </c>
      <c r="BQ64" s="373"/>
      <c r="BR64" s="354" t="s">
        <v>555</v>
      </c>
    </row>
    <row r="65" spans="1:70" s="428" customFormat="1" x14ac:dyDescent="0.25">
      <c r="A65" s="345" t="s">
        <v>1432</v>
      </c>
      <c r="B65" s="373"/>
      <c r="C65" s="719">
        <v>46227</v>
      </c>
      <c r="D65" s="373"/>
      <c r="E65" s="346">
        <v>312.94</v>
      </c>
      <c r="F65" s="373"/>
      <c r="G65" s="347">
        <v>10.26</v>
      </c>
      <c r="H65" s="374"/>
      <c r="I65" s="348">
        <v>0</v>
      </c>
      <c r="J65" s="348">
        <v>0.98429999999999995</v>
      </c>
      <c r="K65" s="348" t="s">
        <v>430</v>
      </c>
      <c r="L65" s="348" t="s">
        <v>430</v>
      </c>
      <c r="M65" s="348" t="s">
        <v>430</v>
      </c>
      <c r="N65" s="350" t="s">
        <v>430</v>
      </c>
      <c r="O65" s="348" t="s">
        <v>430</v>
      </c>
      <c r="P65" s="348" t="s">
        <v>430</v>
      </c>
      <c r="Q65" s="348" t="s">
        <v>430</v>
      </c>
      <c r="R65" s="348" t="s">
        <v>430</v>
      </c>
      <c r="S65" s="348" t="s">
        <v>430</v>
      </c>
      <c r="T65" s="348" t="s">
        <v>430</v>
      </c>
      <c r="U65" s="348" t="s">
        <v>430</v>
      </c>
      <c r="V65" s="348" t="s">
        <v>430</v>
      </c>
      <c r="W65" s="348">
        <v>1.8868</v>
      </c>
      <c r="X65" s="348">
        <v>2.6</v>
      </c>
      <c r="Y65" s="374"/>
      <c r="Z65" s="346">
        <v>14</v>
      </c>
      <c r="AA65" s="346">
        <v>3</v>
      </c>
      <c r="AB65" s="346" t="s">
        <v>430</v>
      </c>
      <c r="AC65" s="346" t="s">
        <v>430</v>
      </c>
      <c r="AD65" s="346" t="s">
        <v>430</v>
      </c>
      <c r="AE65" s="346" t="s">
        <v>430</v>
      </c>
      <c r="AF65" s="346" t="s">
        <v>430</v>
      </c>
      <c r="AG65" s="346" t="s">
        <v>430</v>
      </c>
      <c r="AH65" s="346" t="s">
        <v>430</v>
      </c>
      <c r="AI65" s="346" t="s">
        <v>430</v>
      </c>
      <c r="AJ65" s="346" t="s">
        <v>430</v>
      </c>
      <c r="AK65" s="346" t="s">
        <v>430</v>
      </c>
      <c r="AL65" s="346" t="s">
        <v>430</v>
      </c>
      <c r="AM65" s="346" t="s">
        <v>430</v>
      </c>
      <c r="AN65" s="346">
        <v>8</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t="s">
        <v>430</v>
      </c>
      <c r="BC65" s="375">
        <v>0</v>
      </c>
      <c r="BD65" s="375">
        <v>0</v>
      </c>
      <c r="BE65" s="375" t="s">
        <v>430</v>
      </c>
      <c r="BF65" s="373"/>
      <c r="BG65" s="348">
        <v>24.763100000000001</v>
      </c>
      <c r="BH65" s="348">
        <v>21.450900000000001</v>
      </c>
      <c r="BI65" s="348">
        <v>10.659800000000001</v>
      </c>
      <c r="BJ65" s="348">
        <v>43.126199999999997</v>
      </c>
      <c r="BK65" s="373"/>
      <c r="BL65" s="372" t="s">
        <v>1433</v>
      </c>
      <c r="BM65" s="372" t="s">
        <v>1434</v>
      </c>
      <c r="BN65" s="372" t="s">
        <v>1435</v>
      </c>
      <c r="BO65" s="372" t="s">
        <v>1436</v>
      </c>
      <c r="BP65" s="372" t="s">
        <v>1437</v>
      </c>
      <c r="BQ65" s="373"/>
      <c r="BR65" s="354" t="s">
        <v>604</v>
      </c>
    </row>
    <row r="66" spans="1:70" s="428" customFormat="1" x14ac:dyDescent="0.25">
      <c r="A66" s="345" t="s">
        <v>1438</v>
      </c>
      <c r="B66" s="373"/>
      <c r="C66" s="719">
        <v>46183</v>
      </c>
      <c r="D66" s="373"/>
      <c r="E66" s="346">
        <v>107.68600000000001</v>
      </c>
      <c r="F66" s="373"/>
      <c r="G66" s="347">
        <v>10.545199999999999</v>
      </c>
      <c r="H66" s="374"/>
      <c r="I66" s="348">
        <v>0.23569999999999999</v>
      </c>
      <c r="J66" s="348">
        <v>0.82220000000000004</v>
      </c>
      <c r="K66" s="348">
        <v>3.8117999999999999</v>
      </c>
      <c r="L66" s="348" t="s">
        <v>430</v>
      </c>
      <c r="M66" s="348" t="s">
        <v>430</v>
      </c>
      <c r="N66" s="350" t="s">
        <v>430</v>
      </c>
      <c r="O66" s="348" t="s">
        <v>430</v>
      </c>
      <c r="P66" s="348" t="s">
        <v>430</v>
      </c>
      <c r="Q66" s="348" t="s">
        <v>430</v>
      </c>
      <c r="R66" s="348" t="s">
        <v>430</v>
      </c>
      <c r="S66" s="348">
        <v>4.2191000000000001</v>
      </c>
      <c r="T66" s="348" t="s">
        <v>430</v>
      </c>
      <c r="U66" s="348" t="s">
        <v>430</v>
      </c>
      <c r="V66" s="348" t="s">
        <v>430</v>
      </c>
      <c r="W66" s="348">
        <v>2.6825999999999999</v>
      </c>
      <c r="X66" s="348">
        <v>5.452</v>
      </c>
      <c r="Y66" s="374"/>
      <c r="Z66" s="346">
        <v>4</v>
      </c>
      <c r="AA66" s="346">
        <v>5</v>
      </c>
      <c r="AB66" s="346">
        <v>1</v>
      </c>
      <c r="AC66" s="346" t="s">
        <v>430</v>
      </c>
      <c r="AD66" s="346" t="s">
        <v>430</v>
      </c>
      <c r="AE66" s="346" t="s">
        <v>430</v>
      </c>
      <c r="AF66" s="346" t="s">
        <v>430</v>
      </c>
      <c r="AG66" s="346" t="s">
        <v>430</v>
      </c>
      <c r="AH66" s="346" t="s">
        <v>430</v>
      </c>
      <c r="AI66" s="346" t="s">
        <v>430</v>
      </c>
      <c r="AJ66" s="346">
        <v>8</v>
      </c>
      <c r="AK66" s="346" t="s">
        <v>430</v>
      </c>
      <c r="AL66" s="346" t="s">
        <v>430</v>
      </c>
      <c r="AM66" s="346" t="s">
        <v>430</v>
      </c>
      <c r="AN66" s="346">
        <v>2</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v>6.5051968727857199</v>
      </c>
      <c r="BC66" s="375">
        <v>-1.4057237103685201</v>
      </c>
      <c r="BD66" s="375">
        <v>0.31488286024405099</v>
      </c>
      <c r="BE66" s="375">
        <v>5.0308212765734996</v>
      </c>
      <c r="BF66" s="373"/>
      <c r="BG66" s="348">
        <v>38.365699999999997</v>
      </c>
      <c r="BH66" s="348">
        <v>36.289400000000001</v>
      </c>
      <c r="BI66" s="348">
        <v>23.265799999999999</v>
      </c>
      <c r="BJ66" s="348">
        <v>2.0790999999999999</v>
      </c>
      <c r="BK66" s="373"/>
      <c r="BL66" s="372" t="s">
        <v>1439</v>
      </c>
      <c r="BM66" s="372" t="s">
        <v>1440</v>
      </c>
      <c r="BN66" s="372" t="s">
        <v>1441</v>
      </c>
      <c r="BO66" s="372" t="s">
        <v>1442</v>
      </c>
      <c r="BP66" s="372" t="s">
        <v>1443</v>
      </c>
      <c r="BQ66" s="373"/>
      <c r="BR66" s="354" t="s">
        <v>1444</v>
      </c>
    </row>
    <row r="67" spans="1:70" s="428" customFormat="1" x14ac:dyDescent="0.25">
      <c r="A67" s="345" t="s">
        <v>1445</v>
      </c>
      <c r="B67" s="373"/>
      <c r="C67" s="719">
        <v>45833</v>
      </c>
      <c r="D67" s="373"/>
      <c r="E67" s="346">
        <v>101.28</v>
      </c>
      <c r="F67" s="373"/>
      <c r="G67" s="347">
        <v>8.98</v>
      </c>
      <c r="H67" s="374"/>
      <c r="I67" s="348">
        <v>-0.66369999999999996</v>
      </c>
      <c r="J67" s="348">
        <v>1.1261000000000001</v>
      </c>
      <c r="K67" s="348">
        <v>2.0455000000000001</v>
      </c>
      <c r="L67" s="348">
        <v>1.4689000000000001</v>
      </c>
      <c r="M67" s="348">
        <v>-0.99229999999999996</v>
      </c>
      <c r="N67" s="350">
        <v>-6.2629999999999999</v>
      </c>
      <c r="O67" s="348" t="s">
        <v>430</v>
      </c>
      <c r="P67" s="348" t="s">
        <v>430</v>
      </c>
      <c r="Q67" s="348" t="s">
        <v>430</v>
      </c>
      <c r="R67" s="348" t="s">
        <v>430</v>
      </c>
      <c r="S67" s="348">
        <v>-0.33300000000000002</v>
      </c>
      <c r="T67" s="348">
        <v>4.9065000000000003</v>
      </c>
      <c r="U67" s="348">
        <v>-2.6030000000000002</v>
      </c>
      <c r="V67" s="348">
        <v>-3.1284000000000001</v>
      </c>
      <c r="W67" s="348">
        <v>1.5837000000000001</v>
      </c>
      <c r="X67" s="348">
        <v>-9.0492000000000008</v>
      </c>
      <c r="Y67" s="374"/>
      <c r="Z67" s="346">
        <v>21</v>
      </c>
      <c r="AA67" s="346">
        <v>2</v>
      </c>
      <c r="AB67" s="346">
        <v>9</v>
      </c>
      <c r="AC67" s="346">
        <v>18</v>
      </c>
      <c r="AD67" s="346">
        <v>18</v>
      </c>
      <c r="AE67" s="346">
        <v>18</v>
      </c>
      <c r="AF67" s="346" t="s">
        <v>430</v>
      </c>
      <c r="AG67" s="346" t="s">
        <v>430</v>
      </c>
      <c r="AH67" s="346" t="s">
        <v>430</v>
      </c>
      <c r="AI67" s="346" t="s">
        <v>430</v>
      </c>
      <c r="AJ67" s="346">
        <v>19</v>
      </c>
      <c r="AK67" s="346">
        <v>18</v>
      </c>
      <c r="AL67" s="346">
        <v>18</v>
      </c>
      <c r="AM67" s="346">
        <v>18</v>
      </c>
      <c r="AN67" s="346">
        <v>13</v>
      </c>
      <c r="AO67" s="373"/>
      <c r="AP67" s="348" t="s">
        <v>430</v>
      </c>
      <c r="AQ67" s="348" t="s">
        <v>430</v>
      </c>
      <c r="AR67" s="348" t="s">
        <v>430</v>
      </c>
      <c r="AS67" s="348" t="s">
        <v>430</v>
      </c>
      <c r="AT67" s="348">
        <v>-1.24</v>
      </c>
      <c r="AU67" s="351"/>
      <c r="AV67" s="346" t="s">
        <v>430</v>
      </c>
      <c r="AW67" s="346" t="s">
        <v>430</v>
      </c>
      <c r="AX67" s="346" t="s">
        <v>430</v>
      </c>
      <c r="AY67" s="346" t="s">
        <v>430</v>
      </c>
      <c r="AZ67" s="346">
        <v>18</v>
      </c>
      <c r="BA67" s="362"/>
      <c r="BB67" s="348">
        <v>5.84535857051221</v>
      </c>
      <c r="BC67" s="375">
        <v>0.3879754593245</v>
      </c>
      <c r="BD67" s="375">
        <v>-0.19109846612663001</v>
      </c>
      <c r="BE67" s="375">
        <v>-1.10960883663627</v>
      </c>
      <c r="BF67" s="373"/>
      <c r="BG67" s="348">
        <v>44.177300000000002</v>
      </c>
      <c r="BH67" s="348">
        <v>35.863799999999998</v>
      </c>
      <c r="BI67" s="348">
        <v>0.39987200000000001</v>
      </c>
      <c r="BJ67" s="348">
        <v>19.559028000000001</v>
      </c>
      <c r="BK67" s="373"/>
      <c r="BL67" s="372" t="s">
        <v>1446</v>
      </c>
      <c r="BM67" s="372" t="s">
        <v>1357</v>
      </c>
      <c r="BN67" s="372" t="s">
        <v>1447</v>
      </c>
      <c r="BO67" s="372" t="s">
        <v>1448</v>
      </c>
      <c r="BP67" s="372" t="s">
        <v>1449</v>
      </c>
      <c r="BQ67" s="373"/>
      <c r="BR67" s="354" t="s">
        <v>463</v>
      </c>
    </row>
    <row r="68" spans="1:70" s="428" customFormat="1" x14ac:dyDescent="0.25">
      <c r="A68" s="345" t="s">
        <v>1450</v>
      </c>
      <c r="B68" s="373"/>
      <c r="C68" s="719">
        <v>46238</v>
      </c>
      <c r="D68" s="373"/>
      <c r="E68" s="346" t="s">
        <v>430</v>
      </c>
      <c r="F68" s="373"/>
      <c r="G68" s="347">
        <v>10.053000000000001</v>
      </c>
      <c r="H68" s="374"/>
      <c r="I68" s="348">
        <v>8.9599999999999999E-2</v>
      </c>
      <c r="J68" s="348">
        <v>0.2893</v>
      </c>
      <c r="K68" s="348" t="s">
        <v>430</v>
      </c>
      <c r="L68" s="348" t="s">
        <v>430</v>
      </c>
      <c r="M68" s="348" t="s">
        <v>430</v>
      </c>
      <c r="N68" s="350" t="s">
        <v>430</v>
      </c>
      <c r="O68" s="348" t="s">
        <v>430</v>
      </c>
      <c r="P68" s="348" t="s">
        <v>430</v>
      </c>
      <c r="Q68" s="348" t="s">
        <v>430</v>
      </c>
      <c r="R68" s="348" t="s">
        <v>430</v>
      </c>
      <c r="S68" s="348" t="s">
        <v>430</v>
      </c>
      <c r="T68" s="348" t="s">
        <v>430</v>
      </c>
      <c r="U68" s="348" t="s">
        <v>430</v>
      </c>
      <c r="V68" s="348" t="s">
        <v>430</v>
      </c>
      <c r="W68" s="348" t="s">
        <v>430</v>
      </c>
      <c r="X68" s="348">
        <v>0.53</v>
      </c>
      <c r="Y68" s="374"/>
      <c r="Z68" s="346">
        <v>9</v>
      </c>
      <c r="AA68" s="346">
        <v>12</v>
      </c>
      <c r="AB68" s="346" t="s">
        <v>430</v>
      </c>
      <c r="AC68" s="346" t="s">
        <v>430</v>
      </c>
      <c r="AD68" s="346" t="s">
        <v>430</v>
      </c>
      <c r="AE68" s="346" t="s">
        <v>430</v>
      </c>
      <c r="AF68" s="346" t="s">
        <v>430</v>
      </c>
      <c r="AG68" s="346" t="s">
        <v>430</v>
      </c>
      <c r="AH68" s="346" t="s">
        <v>430</v>
      </c>
      <c r="AI68" s="346" t="s">
        <v>430</v>
      </c>
      <c r="AJ68" s="346" t="s">
        <v>430</v>
      </c>
      <c r="AK68" s="346" t="s">
        <v>430</v>
      </c>
      <c r="AL68" s="346" t="s">
        <v>430</v>
      </c>
      <c r="AM68" s="346" t="s">
        <v>430</v>
      </c>
      <c r="AN68" s="346" t="s">
        <v>430</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62"/>
      <c r="BB68" s="348" t="s">
        <v>430</v>
      </c>
      <c r="BC68" s="375">
        <v>0</v>
      </c>
      <c r="BD68" s="375">
        <v>0</v>
      </c>
      <c r="BE68" s="375" t="s">
        <v>430</v>
      </c>
      <c r="BF68" s="373"/>
      <c r="BG68" s="348" t="s">
        <v>430</v>
      </c>
      <c r="BH68" s="348" t="s">
        <v>430</v>
      </c>
      <c r="BI68" s="348" t="s">
        <v>430</v>
      </c>
      <c r="BJ68" s="348" t="s">
        <v>430</v>
      </c>
      <c r="BK68" s="373"/>
      <c r="BL68" s="372" t="s">
        <v>430</v>
      </c>
      <c r="BM68" s="372" t="s">
        <v>430</v>
      </c>
      <c r="BN68" s="372" t="s">
        <v>430</v>
      </c>
      <c r="BO68" s="372" t="s">
        <v>430</v>
      </c>
      <c r="BP68" s="372" t="s">
        <v>430</v>
      </c>
      <c r="BQ68" s="373"/>
      <c r="BR68" s="354" t="s">
        <v>604</v>
      </c>
    </row>
    <row r="69" spans="1:70" x14ac:dyDescent="0.25">
      <c r="A69" s="36" t="s">
        <v>93</v>
      </c>
      <c r="B69" s="43"/>
      <c r="C69" s="720"/>
      <c r="D69" s="43"/>
      <c r="E69" s="51"/>
      <c r="F69" s="43"/>
      <c r="G69" s="55"/>
      <c r="H69" s="66"/>
      <c r="I69" s="59">
        <v>1.38E-2</v>
      </c>
      <c r="J69" s="59">
        <v>0.42980000000000002</v>
      </c>
      <c r="K69" s="59">
        <v>2.1227999999999998</v>
      </c>
      <c r="L69" s="59">
        <v>7.6878000000000002</v>
      </c>
      <c r="M69" s="59">
        <v>5.4127000000000001</v>
      </c>
      <c r="N69" s="70">
        <v>7.1969000000000003</v>
      </c>
      <c r="O69" s="59">
        <v>3.8290000000000002</v>
      </c>
      <c r="P69" s="59">
        <v>14.597099999999999</v>
      </c>
      <c r="Q69" s="59">
        <v>13.0113</v>
      </c>
      <c r="R69" s="59">
        <v>13.435</v>
      </c>
      <c r="S69" s="59">
        <v>3.5219</v>
      </c>
      <c r="T69" s="59">
        <v>18.2974</v>
      </c>
      <c r="U69" s="59">
        <v>3.2825000000000002</v>
      </c>
      <c r="V69" s="59">
        <v>7.4714</v>
      </c>
      <c r="W69" s="59">
        <v>1.8455999999999999</v>
      </c>
      <c r="X69" s="59">
        <v>10.062799999999999</v>
      </c>
      <c r="Y69" s="66"/>
      <c r="Z69" s="51">
        <v>21</v>
      </c>
      <c r="AA69" s="51">
        <v>21</v>
      </c>
      <c r="AB69" s="51">
        <v>19</v>
      </c>
      <c r="AC69" s="51">
        <v>18</v>
      </c>
      <c r="AD69" s="51">
        <v>18</v>
      </c>
      <c r="AE69" s="51">
        <v>18</v>
      </c>
      <c r="AF69" s="51">
        <v>14</v>
      </c>
      <c r="AG69" s="51">
        <v>11</v>
      </c>
      <c r="AH69" s="51">
        <v>11</v>
      </c>
      <c r="AI69" s="51">
        <v>7</v>
      </c>
      <c r="AJ69" s="51">
        <v>19</v>
      </c>
      <c r="AK69" s="51">
        <v>18</v>
      </c>
      <c r="AL69" s="51">
        <v>18</v>
      </c>
      <c r="AM69" s="51">
        <v>18</v>
      </c>
      <c r="AN69" s="51">
        <v>20</v>
      </c>
      <c r="AO69" s="43"/>
      <c r="AP69" s="59">
        <v>14.417142857142901</v>
      </c>
      <c r="AQ69" s="59">
        <v>15.84375</v>
      </c>
      <c r="AR69" s="59">
        <v>12.933636363636399</v>
      </c>
      <c r="AS69" s="59">
        <v>9.3190909090909102</v>
      </c>
      <c r="AT69" s="59">
        <v>12.272777777777801</v>
      </c>
      <c r="AU69" s="78"/>
      <c r="AV69" s="51">
        <v>7</v>
      </c>
      <c r="AW69" s="51">
        <v>8</v>
      </c>
      <c r="AX69" s="51">
        <v>11</v>
      </c>
      <c r="AY69" s="51">
        <v>11</v>
      </c>
      <c r="AZ69" s="51">
        <v>18</v>
      </c>
      <c r="BA69" s="258"/>
      <c r="BB69" s="59"/>
      <c r="BC69" s="276"/>
      <c r="BD69" s="276"/>
      <c r="BE69" s="276"/>
      <c r="BF69" s="43"/>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0.38850000000000001</v>
      </c>
      <c r="J70" s="60">
        <v>1.1501999999999999</v>
      </c>
      <c r="K70" s="60">
        <v>3.8117999999999999</v>
      </c>
      <c r="L70" s="60">
        <v>9.8940999999999999</v>
      </c>
      <c r="M70" s="60">
        <v>17.870799999999999</v>
      </c>
      <c r="N70" s="71">
        <v>14.413</v>
      </c>
      <c r="O70" s="60">
        <v>7.6302000000000003</v>
      </c>
      <c r="P70" s="60">
        <v>18.816500000000001</v>
      </c>
      <c r="Q70" s="60">
        <v>15.7597</v>
      </c>
      <c r="R70" s="60">
        <v>15.5169</v>
      </c>
      <c r="S70" s="60">
        <v>5.4786999999999999</v>
      </c>
      <c r="T70" s="60">
        <v>27.6981</v>
      </c>
      <c r="U70" s="60">
        <v>10.536300000000001</v>
      </c>
      <c r="V70" s="60">
        <v>14.1915</v>
      </c>
      <c r="W70" s="60">
        <v>2.7490000000000001</v>
      </c>
      <c r="X70" s="60">
        <v>19.041799999999999</v>
      </c>
      <c r="Y70" s="67"/>
      <c r="Z70" s="52"/>
      <c r="AA70" s="52"/>
      <c r="AB70" s="52"/>
      <c r="AC70" s="52"/>
      <c r="AD70" s="52"/>
      <c r="AE70" s="52"/>
      <c r="AF70" s="52"/>
      <c r="AG70" s="52"/>
      <c r="AH70" s="52"/>
      <c r="AI70" s="52"/>
      <c r="AJ70" s="52"/>
      <c r="AK70" s="52"/>
      <c r="AL70" s="52"/>
      <c r="AM70" s="52"/>
      <c r="AN70" s="52"/>
      <c r="AO70" s="44"/>
      <c r="AP70" s="60">
        <v>16.71</v>
      </c>
      <c r="AQ70" s="60">
        <v>18.04</v>
      </c>
      <c r="AR70" s="60">
        <v>16.649999999999999</v>
      </c>
      <c r="AS70" s="60">
        <v>14.13</v>
      </c>
      <c r="AT70" s="60">
        <v>24.6</v>
      </c>
      <c r="AU70" s="79"/>
      <c r="AV70" s="52"/>
      <c r="AW70" s="52"/>
      <c r="AX70" s="52"/>
      <c r="AY70" s="52"/>
      <c r="AZ70" s="52"/>
      <c r="BA70" s="259"/>
      <c r="BB70" s="60"/>
      <c r="BC70" s="277"/>
      <c r="BD70" s="277"/>
      <c r="BE70" s="277"/>
      <c r="BF70" s="44"/>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-0.66369999999999996</v>
      </c>
      <c r="J71" s="60">
        <v>-0.54630000000000001</v>
      </c>
      <c r="K71" s="60">
        <v>0.35149999999999998</v>
      </c>
      <c r="L71" s="60">
        <v>1.4689000000000001</v>
      </c>
      <c r="M71" s="60">
        <v>-0.99229999999999996</v>
      </c>
      <c r="N71" s="71">
        <v>-6.2629999999999999</v>
      </c>
      <c r="O71" s="60">
        <v>-0.1288</v>
      </c>
      <c r="P71" s="60">
        <v>10.2471</v>
      </c>
      <c r="Q71" s="60">
        <v>10.8896</v>
      </c>
      <c r="R71" s="60">
        <v>11.476900000000001</v>
      </c>
      <c r="S71" s="60">
        <v>-0.33300000000000002</v>
      </c>
      <c r="T71" s="60">
        <v>4.9065000000000003</v>
      </c>
      <c r="U71" s="60">
        <v>-2.6030000000000002</v>
      </c>
      <c r="V71" s="60">
        <v>-3.1284000000000001</v>
      </c>
      <c r="W71" s="60">
        <v>0.82969999999999999</v>
      </c>
      <c r="X71" s="60">
        <v>-9.0492000000000008</v>
      </c>
      <c r="Y71" s="67"/>
      <c r="Z71" s="52"/>
      <c r="AA71" s="52"/>
      <c r="AB71" s="52"/>
      <c r="AC71" s="52"/>
      <c r="AD71" s="52"/>
      <c r="AE71" s="52"/>
      <c r="AF71" s="52"/>
      <c r="AG71" s="52"/>
      <c r="AH71" s="52"/>
      <c r="AI71" s="52"/>
      <c r="AJ71" s="52"/>
      <c r="AK71" s="52"/>
      <c r="AL71" s="52"/>
      <c r="AM71" s="52"/>
      <c r="AN71" s="52"/>
      <c r="AO71" s="44"/>
      <c r="AP71" s="60">
        <v>12.55</v>
      </c>
      <c r="AQ71" s="60">
        <v>13.19</v>
      </c>
      <c r="AR71" s="60">
        <v>10.09</v>
      </c>
      <c r="AS71" s="60">
        <v>7.84</v>
      </c>
      <c r="AT71" s="60">
        <v>-1.24</v>
      </c>
      <c r="AU71" s="79"/>
      <c r="AV71" s="52"/>
      <c r="AW71" s="52"/>
      <c r="AX71" s="52"/>
      <c r="AY71" s="52"/>
      <c r="AZ71" s="52"/>
      <c r="BA71" s="259"/>
      <c r="BB71" s="60"/>
      <c r="BC71" s="277"/>
      <c r="BD71" s="277"/>
      <c r="BE71" s="277"/>
      <c r="BF71" s="44"/>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7.3999999999999996E-2</v>
      </c>
      <c r="J72" s="61">
        <v>0.36780000000000002</v>
      </c>
      <c r="K72" s="61">
        <v>2.0255000000000001</v>
      </c>
      <c r="L72" s="61">
        <v>7.9584000000000001</v>
      </c>
      <c r="M72" s="61">
        <v>4.9399499999999996</v>
      </c>
      <c r="N72" s="72">
        <v>7.88645</v>
      </c>
      <c r="O72" s="61">
        <v>3.51295</v>
      </c>
      <c r="P72" s="61">
        <v>14.881</v>
      </c>
      <c r="Q72" s="61">
        <v>12.916700000000001</v>
      </c>
      <c r="R72" s="61">
        <v>13.8657</v>
      </c>
      <c r="S72" s="61">
        <v>3.3159000000000001</v>
      </c>
      <c r="T72" s="61">
        <v>17.730499999999999</v>
      </c>
      <c r="U72" s="61">
        <v>2.4897</v>
      </c>
      <c r="V72" s="61">
        <v>7.3654999999999999</v>
      </c>
      <c r="W72" s="61">
        <v>1.7392000000000001</v>
      </c>
      <c r="X72" s="61">
        <v>12.7262</v>
      </c>
      <c r="Y72" s="68"/>
      <c r="Z72" s="53"/>
      <c r="AA72" s="53"/>
      <c r="AB72" s="53"/>
      <c r="AC72" s="53"/>
      <c r="AD72" s="53"/>
      <c r="AE72" s="53"/>
      <c r="AF72" s="53"/>
      <c r="AG72" s="53"/>
      <c r="AH72" s="53"/>
      <c r="AI72" s="53"/>
      <c r="AJ72" s="53"/>
      <c r="AK72" s="53"/>
      <c r="AL72" s="53"/>
      <c r="AM72" s="53"/>
      <c r="AN72" s="53"/>
      <c r="AO72" s="45"/>
      <c r="AP72" s="61">
        <v>13.83</v>
      </c>
      <c r="AQ72" s="61">
        <v>15.56</v>
      </c>
      <c r="AR72" s="61">
        <v>12.66</v>
      </c>
      <c r="AS72" s="61">
        <v>9.01</v>
      </c>
      <c r="AT72" s="61">
        <v>11.9</v>
      </c>
      <c r="AU72" s="80"/>
      <c r="AV72" s="53"/>
      <c r="AW72" s="53"/>
      <c r="AX72" s="53"/>
      <c r="AY72" s="53"/>
      <c r="AZ72" s="53"/>
      <c r="BA72" s="262"/>
      <c r="BB72" s="61"/>
      <c r="BC72" s="279"/>
      <c r="BD72" s="279"/>
      <c r="BE72" s="279"/>
      <c r="BF72" s="45"/>
      <c r="BG72" s="61"/>
      <c r="BH72" s="61"/>
      <c r="BI72" s="61"/>
      <c r="BJ72" s="61"/>
      <c r="BK72" s="45"/>
      <c r="BL72" s="86"/>
      <c r="BM72" s="86"/>
      <c r="BN72" s="86"/>
      <c r="BO72" s="86"/>
      <c r="BP72" s="86"/>
      <c r="BQ72" s="45"/>
      <c r="BR72" s="90"/>
    </row>
    <row r="73" spans="1:70" ht="14.5" x14ac:dyDescent="0.25">
      <c r="A73" s="39" t="s">
        <v>117</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45"/>
      <c r="BD73" s="245"/>
      <c r="BE73" s="245"/>
      <c r="BF73" s="46"/>
      <c r="BG73" s="62"/>
      <c r="BH73" s="62"/>
      <c r="BI73" s="62"/>
      <c r="BJ73" s="62"/>
      <c r="BK73" s="46"/>
      <c r="BL73" s="87"/>
      <c r="BM73" s="87"/>
      <c r="BN73" s="87"/>
      <c r="BO73" s="87"/>
      <c r="BP73" s="87"/>
      <c r="BQ73" s="46"/>
      <c r="BR73" s="91"/>
    </row>
    <row r="74" spans="1:70" s="428" customFormat="1" x14ac:dyDescent="0.25">
      <c r="A74" s="481" t="s">
        <v>1451</v>
      </c>
      <c r="B74" s="402"/>
      <c r="C74" s="724">
        <v>41275</v>
      </c>
      <c r="D74" s="402"/>
      <c r="E74" s="403">
        <v>6516.85</v>
      </c>
      <c r="F74" s="402"/>
      <c r="G74" s="404">
        <v>203.69970000000001</v>
      </c>
      <c r="H74" s="406"/>
      <c r="I74" s="405">
        <v>-0.13669999999999999</v>
      </c>
      <c r="J74" s="405">
        <v>0.2525</v>
      </c>
      <c r="K74" s="405">
        <v>1.0197000000000001</v>
      </c>
      <c r="L74" s="405">
        <v>5.9667000000000003</v>
      </c>
      <c r="M74" s="405">
        <v>2.5102000000000002</v>
      </c>
      <c r="N74" s="407">
        <v>8.2698</v>
      </c>
      <c r="O74" s="405">
        <v>5.0468000000000002</v>
      </c>
      <c r="P74" s="405">
        <v>17.4495</v>
      </c>
      <c r="Q74" s="405">
        <v>15.586399999999999</v>
      </c>
      <c r="R74" s="405">
        <v>14.612</v>
      </c>
      <c r="S74" s="405">
        <v>2.8994</v>
      </c>
      <c r="T74" s="405">
        <v>14.867900000000001</v>
      </c>
      <c r="U74" s="405">
        <v>0.64900000000000002</v>
      </c>
      <c r="V74" s="405">
        <v>8.2193000000000005</v>
      </c>
      <c r="W74" s="405">
        <v>1.4288000000000001</v>
      </c>
      <c r="X74" s="405">
        <v>14.7</v>
      </c>
      <c r="Y74" s="406"/>
      <c r="Z74" s="403">
        <v>16</v>
      </c>
      <c r="AA74" s="403">
        <v>15</v>
      </c>
      <c r="AB74" s="403">
        <v>18</v>
      </c>
      <c r="AC74" s="403">
        <v>17</v>
      </c>
      <c r="AD74" s="403">
        <v>17</v>
      </c>
      <c r="AE74" s="403">
        <v>12</v>
      </c>
      <c r="AF74" s="403">
        <v>6</v>
      </c>
      <c r="AG74" s="403">
        <v>2</v>
      </c>
      <c r="AH74" s="403">
        <v>3</v>
      </c>
      <c r="AI74" s="403">
        <v>4</v>
      </c>
      <c r="AJ74" s="403">
        <v>14</v>
      </c>
      <c r="AK74" s="403">
        <v>17</v>
      </c>
      <c r="AL74" s="403">
        <v>16</v>
      </c>
      <c r="AM74" s="403">
        <v>12</v>
      </c>
      <c r="AN74" s="403">
        <v>17</v>
      </c>
      <c r="AO74" s="402"/>
      <c r="AP74" s="405">
        <v>16.7</v>
      </c>
      <c r="AQ74" s="405">
        <v>18.989999999999998</v>
      </c>
      <c r="AR74" s="405">
        <v>15.92</v>
      </c>
      <c r="AS74" s="405">
        <v>10.68</v>
      </c>
      <c r="AT74" s="405">
        <v>8.85</v>
      </c>
      <c r="AU74" s="408"/>
      <c r="AV74" s="403">
        <v>3</v>
      </c>
      <c r="AW74" s="403">
        <v>3</v>
      </c>
      <c r="AX74" s="403">
        <v>2</v>
      </c>
      <c r="AY74" s="403">
        <v>4</v>
      </c>
      <c r="AZ74" s="403">
        <v>17</v>
      </c>
      <c r="BA74" s="409"/>
      <c r="BB74" s="405">
        <v>14.0898121250735</v>
      </c>
      <c r="BC74" s="410">
        <v>0.91655241949521105</v>
      </c>
      <c r="BD74" s="410">
        <v>7.4277100217812406E-2</v>
      </c>
      <c r="BE74" s="410">
        <v>0.25310866159158002</v>
      </c>
      <c r="BF74" s="402"/>
      <c r="BG74" s="405">
        <v>47.361899999999999</v>
      </c>
      <c r="BH74" s="405">
        <v>34.510599999999997</v>
      </c>
      <c r="BI74" s="405">
        <v>13.5464</v>
      </c>
      <c r="BJ74" s="405">
        <v>4.5811000000000002</v>
      </c>
      <c r="BK74" s="402"/>
      <c r="BL74" s="401" t="s">
        <v>1335</v>
      </c>
      <c r="BM74" s="401" t="s">
        <v>1336</v>
      </c>
      <c r="BN74" s="401" t="s">
        <v>1337</v>
      </c>
      <c r="BO74" s="401" t="s">
        <v>523</v>
      </c>
      <c r="BP74" s="401" t="s">
        <v>1338</v>
      </c>
      <c r="BQ74" s="402"/>
      <c r="BR74" s="411" t="s">
        <v>519</v>
      </c>
    </row>
    <row r="75" spans="1:70" s="428" customFormat="1" x14ac:dyDescent="0.25">
      <c r="A75" s="345" t="s">
        <v>1452</v>
      </c>
      <c r="B75" s="373"/>
      <c r="C75" s="719">
        <v>43552</v>
      </c>
      <c r="D75" s="373"/>
      <c r="E75" s="346">
        <v>5685.22</v>
      </c>
      <c r="F75" s="373"/>
      <c r="G75" s="347">
        <v>33.347499999999997</v>
      </c>
      <c r="H75" s="374"/>
      <c r="I75" s="348">
        <v>-0.4713</v>
      </c>
      <c r="J75" s="348">
        <v>0.92269999999999996</v>
      </c>
      <c r="K75" s="348">
        <v>2.8174000000000001</v>
      </c>
      <c r="L75" s="348">
        <v>9.0588999999999995</v>
      </c>
      <c r="M75" s="348">
        <v>10.6997</v>
      </c>
      <c r="N75" s="350">
        <v>15.6698</v>
      </c>
      <c r="O75" s="348">
        <v>7.6909999999999998</v>
      </c>
      <c r="P75" s="348">
        <v>20.0718</v>
      </c>
      <c r="Q75" s="348">
        <v>16.3384</v>
      </c>
      <c r="R75" s="348" t="s">
        <v>430</v>
      </c>
      <c r="S75" s="348">
        <v>2.4563999999999999</v>
      </c>
      <c r="T75" s="348">
        <v>23.642099999999999</v>
      </c>
      <c r="U75" s="348">
        <v>11.288500000000001</v>
      </c>
      <c r="V75" s="348">
        <v>13.9322</v>
      </c>
      <c r="W75" s="348">
        <v>2.7892000000000001</v>
      </c>
      <c r="X75" s="348">
        <v>17.717700000000001</v>
      </c>
      <c r="Y75" s="374"/>
      <c r="Z75" s="346">
        <v>19</v>
      </c>
      <c r="AA75" s="346">
        <v>4</v>
      </c>
      <c r="AB75" s="346">
        <v>7</v>
      </c>
      <c r="AC75" s="346">
        <v>7</v>
      </c>
      <c r="AD75" s="346">
        <v>2</v>
      </c>
      <c r="AE75" s="346">
        <v>1</v>
      </c>
      <c r="AF75" s="346">
        <v>2</v>
      </c>
      <c r="AG75" s="346">
        <v>1</v>
      </c>
      <c r="AH75" s="346">
        <v>2</v>
      </c>
      <c r="AI75" s="346" t="s">
        <v>430</v>
      </c>
      <c r="AJ75" s="346">
        <v>16</v>
      </c>
      <c r="AK75" s="346">
        <v>2</v>
      </c>
      <c r="AL75" s="346">
        <v>2</v>
      </c>
      <c r="AM75" s="346">
        <v>2</v>
      </c>
      <c r="AN75" s="346">
        <v>1</v>
      </c>
      <c r="AO75" s="373"/>
      <c r="AP75" s="348" t="s">
        <v>430</v>
      </c>
      <c r="AQ75" s="348">
        <v>19.47</v>
      </c>
      <c r="AR75" s="348">
        <v>17.95</v>
      </c>
      <c r="AS75" s="348">
        <v>15.35</v>
      </c>
      <c r="AT75" s="348">
        <v>22.29</v>
      </c>
      <c r="AU75" s="351"/>
      <c r="AV75" s="346" t="s">
        <v>430</v>
      </c>
      <c r="AW75" s="346">
        <v>2</v>
      </c>
      <c r="AX75" s="346">
        <v>1</v>
      </c>
      <c r="AY75" s="346">
        <v>1</v>
      </c>
      <c r="AZ75" s="346">
        <v>2</v>
      </c>
      <c r="BA75" s="362"/>
      <c r="BB75" s="348">
        <v>18.915905735589298</v>
      </c>
      <c r="BC75" s="375">
        <v>1.16471757829098</v>
      </c>
      <c r="BD75" s="375">
        <v>6.5721223676447393E-2</v>
      </c>
      <c r="BE75" s="375">
        <v>0.23490296174174499</v>
      </c>
      <c r="BF75" s="373"/>
      <c r="BG75" s="348">
        <v>46.2988</v>
      </c>
      <c r="BH75" s="348">
        <v>37.305300000000003</v>
      </c>
      <c r="BI75" s="348">
        <v>15.5825</v>
      </c>
      <c r="BJ75" s="348">
        <v>0.81340000000000001</v>
      </c>
      <c r="BK75" s="373"/>
      <c r="BL75" s="372" t="s">
        <v>1340</v>
      </c>
      <c r="BM75" s="372" t="s">
        <v>1341</v>
      </c>
      <c r="BN75" s="372" t="s">
        <v>1342</v>
      </c>
      <c r="BO75" s="372" t="s">
        <v>1343</v>
      </c>
      <c r="BP75" s="372" t="s">
        <v>1344</v>
      </c>
      <c r="BQ75" s="373"/>
      <c r="BR75" s="354" t="s">
        <v>443</v>
      </c>
    </row>
    <row r="76" spans="1:70" s="428" customFormat="1" x14ac:dyDescent="0.25">
      <c r="A76" s="345" t="s">
        <v>1453</v>
      </c>
      <c r="B76" s="373"/>
      <c r="C76" s="719">
        <v>41275</v>
      </c>
      <c r="D76" s="373"/>
      <c r="E76" s="346">
        <v>4884.3100000000004</v>
      </c>
      <c r="F76" s="373"/>
      <c r="G76" s="347">
        <v>109.905</v>
      </c>
      <c r="H76" s="374"/>
      <c r="I76" s="348">
        <v>0.24440000000000001</v>
      </c>
      <c r="J76" s="348">
        <v>0.57099999999999995</v>
      </c>
      <c r="K76" s="348">
        <v>2.0076000000000001</v>
      </c>
      <c r="L76" s="348">
        <v>7.3144</v>
      </c>
      <c r="M76" s="348">
        <v>4.9843999999999999</v>
      </c>
      <c r="N76" s="350">
        <v>9.4868000000000006</v>
      </c>
      <c r="O76" s="348">
        <v>6.5296000000000003</v>
      </c>
      <c r="P76" s="348">
        <v>16.666499999999999</v>
      </c>
      <c r="Q76" s="348">
        <v>14.809200000000001</v>
      </c>
      <c r="R76" s="348">
        <v>15.940200000000001</v>
      </c>
      <c r="S76" s="348">
        <v>3.8475999999999999</v>
      </c>
      <c r="T76" s="348">
        <v>17.3033</v>
      </c>
      <c r="U76" s="348">
        <v>2.8639999999999999</v>
      </c>
      <c r="V76" s="348">
        <v>9.7261000000000006</v>
      </c>
      <c r="W76" s="348">
        <v>2.0436000000000001</v>
      </c>
      <c r="X76" s="348">
        <v>16.155899999999999</v>
      </c>
      <c r="Y76" s="374"/>
      <c r="Z76" s="346">
        <v>3</v>
      </c>
      <c r="AA76" s="346">
        <v>8</v>
      </c>
      <c r="AB76" s="346">
        <v>12</v>
      </c>
      <c r="AC76" s="346">
        <v>15</v>
      </c>
      <c r="AD76" s="346">
        <v>12</v>
      </c>
      <c r="AE76" s="346">
        <v>10</v>
      </c>
      <c r="AF76" s="346">
        <v>5</v>
      </c>
      <c r="AG76" s="346">
        <v>4</v>
      </c>
      <c r="AH76" s="346">
        <v>5</v>
      </c>
      <c r="AI76" s="346">
        <v>2</v>
      </c>
      <c r="AJ76" s="346">
        <v>9</v>
      </c>
      <c r="AK76" s="346">
        <v>13</v>
      </c>
      <c r="AL76" s="346">
        <v>13</v>
      </c>
      <c r="AM76" s="346">
        <v>8</v>
      </c>
      <c r="AN76" s="346">
        <v>7</v>
      </c>
      <c r="AO76" s="373"/>
      <c r="AP76" s="348">
        <v>17.03</v>
      </c>
      <c r="AQ76" s="348">
        <v>17.809999999999999</v>
      </c>
      <c r="AR76" s="348">
        <v>15.07</v>
      </c>
      <c r="AS76" s="348">
        <v>11.31</v>
      </c>
      <c r="AT76" s="348">
        <v>12.79</v>
      </c>
      <c r="AU76" s="351"/>
      <c r="AV76" s="346">
        <v>2</v>
      </c>
      <c r="AW76" s="346">
        <v>4</v>
      </c>
      <c r="AX76" s="346">
        <v>4</v>
      </c>
      <c r="AY76" s="346">
        <v>3</v>
      </c>
      <c r="AZ76" s="346">
        <v>12</v>
      </c>
      <c r="BA76" s="362"/>
      <c r="BB76" s="348">
        <v>15.446467396852499</v>
      </c>
      <c r="BC76" s="375">
        <v>1.005646108433</v>
      </c>
      <c r="BD76" s="375">
        <v>6.3677990107938703E-2</v>
      </c>
      <c r="BE76" s="375">
        <v>0.113031586823427</v>
      </c>
      <c r="BF76" s="373"/>
      <c r="BG76" s="348">
        <v>48.9343</v>
      </c>
      <c r="BH76" s="348">
        <v>35.645600000000002</v>
      </c>
      <c r="BI76" s="348">
        <v>13.854900000000001</v>
      </c>
      <c r="BJ76" s="348">
        <v>1.5651999999999999</v>
      </c>
      <c r="BK76" s="373"/>
      <c r="BL76" s="372" t="s">
        <v>1346</v>
      </c>
      <c r="BM76" s="372" t="s">
        <v>1347</v>
      </c>
      <c r="BN76" s="372" t="s">
        <v>1348</v>
      </c>
      <c r="BO76" s="372" t="s">
        <v>1349</v>
      </c>
      <c r="BP76" s="372" t="s">
        <v>1350</v>
      </c>
      <c r="BQ76" s="373"/>
      <c r="BR76" s="354" t="s">
        <v>476</v>
      </c>
    </row>
    <row r="77" spans="1:70" s="428" customFormat="1" x14ac:dyDescent="0.25">
      <c r="A77" s="345" t="s">
        <v>1454</v>
      </c>
      <c r="B77" s="373"/>
      <c r="C77" s="719">
        <v>41275</v>
      </c>
      <c r="D77" s="373"/>
      <c r="E77" s="346">
        <v>3623.1</v>
      </c>
      <c r="F77" s="373"/>
      <c r="G77" s="347">
        <v>216.72499999999999</v>
      </c>
      <c r="H77" s="374"/>
      <c r="I77" s="348">
        <v>0.1585</v>
      </c>
      <c r="J77" s="348">
        <v>9.5100000000000004E-2</v>
      </c>
      <c r="K77" s="348">
        <v>2.0827</v>
      </c>
      <c r="L77" s="348">
        <v>8.4078999999999997</v>
      </c>
      <c r="M77" s="348">
        <v>3.4588999999999999</v>
      </c>
      <c r="N77" s="350">
        <v>4.1471999999999998</v>
      </c>
      <c r="O77" s="348">
        <v>4.6811999999999996</v>
      </c>
      <c r="P77" s="348">
        <v>13.810700000000001</v>
      </c>
      <c r="Q77" s="348">
        <v>11.801</v>
      </c>
      <c r="R77" s="348">
        <v>12.3329</v>
      </c>
      <c r="S77" s="348">
        <v>5.4038000000000004</v>
      </c>
      <c r="T77" s="348">
        <v>16.876200000000001</v>
      </c>
      <c r="U77" s="348">
        <v>0.31859999999999999</v>
      </c>
      <c r="V77" s="348">
        <v>4.8312999999999997</v>
      </c>
      <c r="W77" s="348">
        <v>1.5834999999999999</v>
      </c>
      <c r="X77" s="348">
        <v>14.1591</v>
      </c>
      <c r="Y77" s="374"/>
      <c r="Z77" s="346">
        <v>5</v>
      </c>
      <c r="AA77" s="346">
        <v>18</v>
      </c>
      <c r="AB77" s="346">
        <v>11</v>
      </c>
      <c r="AC77" s="346">
        <v>9</v>
      </c>
      <c r="AD77" s="346">
        <v>15</v>
      </c>
      <c r="AE77" s="346">
        <v>17</v>
      </c>
      <c r="AF77" s="346">
        <v>8</v>
      </c>
      <c r="AG77" s="346">
        <v>10</v>
      </c>
      <c r="AH77" s="346">
        <v>11</v>
      </c>
      <c r="AI77" s="346">
        <v>7</v>
      </c>
      <c r="AJ77" s="346">
        <v>2</v>
      </c>
      <c r="AK77" s="346">
        <v>14</v>
      </c>
      <c r="AL77" s="346">
        <v>17</v>
      </c>
      <c r="AM77" s="346">
        <v>17</v>
      </c>
      <c r="AN77" s="346">
        <v>15</v>
      </c>
      <c r="AO77" s="373"/>
      <c r="AP77" s="348">
        <v>13.7</v>
      </c>
      <c r="AQ77" s="348">
        <v>15.12</v>
      </c>
      <c r="AR77" s="348">
        <v>12.18</v>
      </c>
      <c r="AS77" s="348">
        <v>9.0399999999999991</v>
      </c>
      <c r="AT77" s="348">
        <v>9.23</v>
      </c>
      <c r="AU77" s="351"/>
      <c r="AV77" s="346">
        <v>7</v>
      </c>
      <c r="AW77" s="346">
        <v>8</v>
      </c>
      <c r="AX77" s="346">
        <v>10</v>
      </c>
      <c r="AY77" s="346">
        <v>11</v>
      </c>
      <c r="AZ77" s="346">
        <v>16</v>
      </c>
      <c r="BA77" s="362"/>
      <c r="BB77" s="348">
        <v>14.6508461771936</v>
      </c>
      <c r="BC77" s="375">
        <v>0.94920115680955697</v>
      </c>
      <c r="BD77" s="375">
        <v>5.2413592342361599E-2</v>
      </c>
      <c r="BE77" s="375">
        <v>1.6596833314497999E-2</v>
      </c>
      <c r="BF77" s="373"/>
      <c r="BG77" s="348">
        <v>46.53</v>
      </c>
      <c r="BH77" s="348">
        <v>37.008899999999997</v>
      </c>
      <c r="BI77" s="348">
        <v>11.0662</v>
      </c>
      <c r="BJ77" s="348">
        <v>5.3948999999999998</v>
      </c>
      <c r="BK77" s="373"/>
      <c r="BL77" s="372" t="s">
        <v>1352</v>
      </c>
      <c r="BM77" s="372" t="s">
        <v>1118</v>
      </c>
      <c r="BN77" s="372" t="s">
        <v>1353</v>
      </c>
      <c r="BO77" s="372" t="s">
        <v>1354</v>
      </c>
      <c r="BP77" s="372" t="s">
        <v>1355</v>
      </c>
      <c r="BQ77" s="373"/>
      <c r="BR77" s="354" t="s">
        <v>519</v>
      </c>
    </row>
    <row r="78" spans="1:70" s="428" customFormat="1" x14ac:dyDescent="0.25">
      <c r="A78" s="345" t="s">
        <v>1455</v>
      </c>
      <c r="B78" s="373"/>
      <c r="C78" s="719">
        <v>41281</v>
      </c>
      <c r="D78" s="373"/>
      <c r="E78" s="346">
        <v>3568.29</v>
      </c>
      <c r="F78" s="373"/>
      <c r="G78" s="347">
        <v>140.24379999999999</v>
      </c>
      <c r="H78" s="374"/>
      <c r="I78" s="348">
        <v>-0.1603</v>
      </c>
      <c r="J78" s="348">
        <v>0.18140000000000001</v>
      </c>
      <c r="K78" s="348">
        <v>1.2795000000000001</v>
      </c>
      <c r="L78" s="348">
        <v>7.7727000000000004</v>
      </c>
      <c r="M78" s="348">
        <v>18.583500000000001</v>
      </c>
      <c r="N78" s="350">
        <v>14.5306</v>
      </c>
      <c r="O78" s="348">
        <v>1.1220000000000001</v>
      </c>
      <c r="P78" s="348">
        <v>17.083500000000001</v>
      </c>
      <c r="Q78" s="348">
        <v>17.471599999999999</v>
      </c>
      <c r="R78" s="348">
        <v>16.5914</v>
      </c>
      <c r="S78" s="348">
        <v>2.2484000000000002</v>
      </c>
      <c r="T78" s="348">
        <v>28.278300000000002</v>
      </c>
      <c r="U78" s="348">
        <v>11.3226</v>
      </c>
      <c r="V78" s="348">
        <v>15.422800000000001</v>
      </c>
      <c r="W78" s="348">
        <v>0.87309999999999999</v>
      </c>
      <c r="X78" s="348">
        <v>18.131399999999999</v>
      </c>
      <c r="Y78" s="374"/>
      <c r="Z78" s="346">
        <v>17</v>
      </c>
      <c r="AA78" s="346">
        <v>16</v>
      </c>
      <c r="AB78" s="346">
        <v>17</v>
      </c>
      <c r="AC78" s="346">
        <v>13</v>
      </c>
      <c r="AD78" s="346">
        <v>1</v>
      </c>
      <c r="AE78" s="346">
        <v>2</v>
      </c>
      <c r="AF78" s="346">
        <v>14</v>
      </c>
      <c r="AG78" s="346">
        <v>3</v>
      </c>
      <c r="AH78" s="346">
        <v>1</v>
      </c>
      <c r="AI78" s="346">
        <v>1</v>
      </c>
      <c r="AJ78" s="346">
        <v>18</v>
      </c>
      <c r="AK78" s="346">
        <v>1</v>
      </c>
      <c r="AL78" s="346">
        <v>1</v>
      </c>
      <c r="AM78" s="346">
        <v>1</v>
      </c>
      <c r="AN78" s="346">
        <v>20</v>
      </c>
      <c r="AO78" s="373"/>
      <c r="AP78" s="348">
        <v>18.100000000000001</v>
      </c>
      <c r="AQ78" s="348">
        <v>19.510000000000002</v>
      </c>
      <c r="AR78" s="348">
        <v>15.72</v>
      </c>
      <c r="AS78" s="348">
        <v>10.66</v>
      </c>
      <c r="AT78" s="348">
        <v>26.1</v>
      </c>
      <c r="AU78" s="351"/>
      <c r="AV78" s="346">
        <v>1</v>
      </c>
      <c r="AW78" s="346">
        <v>1</v>
      </c>
      <c r="AX78" s="346">
        <v>3</v>
      </c>
      <c r="AY78" s="346">
        <v>5</v>
      </c>
      <c r="AZ78" s="346">
        <v>1</v>
      </c>
      <c r="BA78" s="362"/>
      <c r="BB78" s="348">
        <v>16.422665767793099</v>
      </c>
      <c r="BC78" s="375">
        <v>0.95390922642756404</v>
      </c>
      <c r="BD78" s="375">
        <v>6.6319865047480095E-2</v>
      </c>
      <c r="BE78" s="375">
        <v>0.26336818558012998</v>
      </c>
      <c r="BF78" s="373"/>
      <c r="BG78" s="348">
        <v>38.173499999999997</v>
      </c>
      <c r="BH78" s="348">
        <v>33.124400000000001</v>
      </c>
      <c r="BI78" s="348">
        <v>5.2297799999999999</v>
      </c>
      <c r="BJ78" s="348">
        <v>23.47232</v>
      </c>
      <c r="BK78" s="373"/>
      <c r="BL78" s="372" t="s">
        <v>1357</v>
      </c>
      <c r="BM78" s="372" t="s">
        <v>1358</v>
      </c>
      <c r="BN78" s="372" t="s">
        <v>1359</v>
      </c>
      <c r="BO78" s="372" t="s">
        <v>1360</v>
      </c>
      <c r="BP78" s="372" t="s">
        <v>1361</v>
      </c>
      <c r="BQ78" s="373"/>
      <c r="BR78" s="354" t="s">
        <v>548</v>
      </c>
    </row>
    <row r="79" spans="1:70" s="428" customFormat="1" x14ac:dyDescent="0.25">
      <c r="A79" s="345" t="s">
        <v>1456</v>
      </c>
      <c r="B79" s="373"/>
      <c r="C79" s="719">
        <v>42060</v>
      </c>
      <c r="D79" s="373"/>
      <c r="E79" s="346">
        <v>3174.82</v>
      </c>
      <c r="F79" s="373"/>
      <c r="G79" s="347">
        <v>46.560699999999997</v>
      </c>
      <c r="H79" s="374"/>
      <c r="I79" s="348">
        <v>7.7600000000000002E-2</v>
      </c>
      <c r="J79" s="348">
        <v>7.1800000000000003E-2</v>
      </c>
      <c r="K79" s="348">
        <v>1.7613000000000001</v>
      </c>
      <c r="L79" s="348">
        <v>9.1999999999999993</v>
      </c>
      <c r="M79" s="348">
        <v>4.4401999999999999</v>
      </c>
      <c r="N79" s="350">
        <v>6.4432</v>
      </c>
      <c r="O79" s="348">
        <v>3.1720999999999999</v>
      </c>
      <c r="P79" s="348">
        <v>16.527899999999999</v>
      </c>
      <c r="Q79" s="348">
        <v>13.521800000000001</v>
      </c>
      <c r="R79" s="348">
        <v>15.5623</v>
      </c>
      <c r="S79" s="348">
        <v>3.6301000000000001</v>
      </c>
      <c r="T79" s="348">
        <v>18.220600000000001</v>
      </c>
      <c r="U79" s="348">
        <v>3.0878999999999999</v>
      </c>
      <c r="V79" s="348">
        <v>6.5881999999999996</v>
      </c>
      <c r="W79" s="348">
        <v>1.8633</v>
      </c>
      <c r="X79" s="348">
        <v>14.349500000000001</v>
      </c>
      <c r="Y79" s="374"/>
      <c r="Z79" s="346">
        <v>10</v>
      </c>
      <c r="AA79" s="346">
        <v>20</v>
      </c>
      <c r="AB79" s="346">
        <v>14</v>
      </c>
      <c r="AC79" s="346">
        <v>5</v>
      </c>
      <c r="AD79" s="346">
        <v>13</v>
      </c>
      <c r="AE79" s="346">
        <v>15</v>
      </c>
      <c r="AF79" s="346">
        <v>13</v>
      </c>
      <c r="AG79" s="346">
        <v>5</v>
      </c>
      <c r="AH79" s="346">
        <v>8</v>
      </c>
      <c r="AI79" s="346">
        <v>3</v>
      </c>
      <c r="AJ79" s="346">
        <v>10</v>
      </c>
      <c r="AK79" s="346">
        <v>12</v>
      </c>
      <c r="AL79" s="346">
        <v>12</v>
      </c>
      <c r="AM79" s="346">
        <v>16</v>
      </c>
      <c r="AN79" s="346">
        <v>10</v>
      </c>
      <c r="AO79" s="373"/>
      <c r="AP79" s="348">
        <v>15.37</v>
      </c>
      <c r="AQ79" s="348">
        <v>15.97</v>
      </c>
      <c r="AR79" s="348">
        <v>13.43</v>
      </c>
      <c r="AS79" s="348">
        <v>9.74</v>
      </c>
      <c r="AT79" s="348">
        <v>11.96</v>
      </c>
      <c r="AU79" s="351"/>
      <c r="AV79" s="346">
        <v>4</v>
      </c>
      <c r="AW79" s="346">
        <v>6</v>
      </c>
      <c r="AX79" s="346">
        <v>9</v>
      </c>
      <c r="AY79" s="346">
        <v>8</v>
      </c>
      <c r="AZ79" s="346">
        <v>14</v>
      </c>
      <c r="BA79" s="362"/>
      <c r="BB79" s="348">
        <v>15.419389745515</v>
      </c>
      <c r="BC79" s="375">
        <v>0.98067882283754104</v>
      </c>
      <c r="BD79" s="375">
        <v>6.2061712823473898E-2</v>
      </c>
      <c r="BE79" s="375">
        <v>0.10799902390192299</v>
      </c>
      <c r="BF79" s="373"/>
      <c r="BG79" s="348">
        <v>37.047699999999999</v>
      </c>
      <c r="BH79" s="348">
        <v>45.341299999999997</v>
      </c>
      <c r="BI79" s="348">
        <v>16.434699999999999</v>
      </c>
      <c r="BJ79" s="348">
        <v>1.1762999999999999</v>
      </c>
      <c r="BK79" s="373"/>
      <c r="BL79" s="372" t="s">
        <v>1363</v>
      </c>
      <c r="BM79" s="372" t="s">
        <v>1364</v>
      </c>
      <c r="BN79" s="372" t="s">
        <v>1365</v>
      </c>
      <c r="BO79" s="372" t="s">
        <v>1366</v>
      </c>
      <c r="BP79" s="372" t="s">
        <v>1367</v>
      </c>
      <c r="BQ79" s="373"/>
      <c r="BR79" s="354" t="s">
        <v>476</v>
      </c>
    </row>
    <row r="80" spans="1:70" s="428" customFormat="1" x14ac:dyDescent="0.25">
      <c r="A80" s="345" t="s">
        <v>1457</v>
      </c>
      <c r="B80" s="373"/>
      <c r="C80" s="719">
        <v>43829</v>
      </c>
      <c r="D80" s="373"/>
      <c r="E80" s="346">
        <v>2887.26</v>
      </c>
      <c r="F80" s="373"/>
      <c r="G80" s="347">
        <v>31.793800000000001</v>
      </c>
      <c r="H80" s="374"/>
      <c r="I80" s="348">
        <v>0.32790000000000002</v>
      </c>
      <c r="J80" s="348">
        <v>1.1761999999999999</v>
      </c>
      <c r="K80" s="348">
        <v>3.0295999999999998</v>
      </c>
      <c r="L80" s="348">
        <v>9.7082999999999995</v>
      </c>
      <c r="M80" s="348">
        <v>5.9867999999999997</v>
      </c>
      <c r="N80" s="350">
        <v>9.5740999999999996</v>
      </c>
      <c r="O80" s="348">
        <v>4.3917000000000002</v>
      </c>
      <c r="P80" s="348">
        <v>15.049899999999999</v>
      </c>
      <c r="Q80" s="348">
        <v>14.801</v>
      </c>
      <c r="R80" s="348" t="s">
        <v>430</v>
      </c>
      <c r="S80" s="348">
        <v>5.6536</v>
      </c>
      <c r="T80" s="348">
        <v>19.102399999999999</v>
      </c>
      <c r="U80" s="348">
        <v>5.0472000000000001</v>
      </c>
      <c r="V80" s="348">
        <v>9.9572000000000003</v>
      </c>
      <c r="W80" s="348">
        <v>2.6911999999999998</v>
      </c>
      <c r="X80" s="348">
        <v>19.077400000000001</v>
      </c>
      <c r="Y80" s="374"/>
      <c r="Z80" s="346">
        <v>2</v>
      </c>
      <c r="AA80" s="346">
        <v>1</v>
      </c>
      <c r="AB80" s="346">
        <v>4</v>
      </c>
      <c r="AC80" s="346">
        <v>3</v>
      </c>
      <c r="AD80" s="346">
        <v>8</v>
      </c>
      <c r="AE80" s="346">
        <v>9</v>
      </c>
      <c r="AF80" s="346">
        <v>10</v>
      </c>
      <c r="AG80" s="346">
        <v>9</v>
      </c>
      <c r="AH80" s="346">
        <v>6</v>
      </c>
      <c r="AI80" s="346" t="s">
        <v>430</v>
      </c>
      <c r="AJ80" s="346">
        <v>1</v>
      </c>
      <c r="AK80" s="346">
        <v>9</v>
      </c>
      <c r="AL80" s="346">
        <v>7</v>
      </c>
      <c r="AM80" s="346">
        <v>5</v>
      </c>
      <c r="AN80" s="346">
        <v>3</v>
      </c>
      <c r="AO80" s="373"/>
      <c r="AP80" s="348" t="s">
        <v>430</v>
      </c>
      <c r="AQ80" s="348" t="s">
        <v>430</v>
      </c>
      <c r="AR80" s="348">
        <v>13.7</v>
      </c>
      <c r="AS80" s="348">
        <v>9.42</v>
      </c>
      <c r="AT80" s="348">
        <v>14.93</v>
      </c>
      <c r="AU80" s="351"/>
      <c r="AV80" s="346" t="s">
        <v>430</v>
      </c>
      <c r="AW80" s="346" t="s">
        <v>430</v>
      </c>
      <c r="AX80" s="346">
        <v>8</v>
      </c>
      <c r="AY80" s="346">
        <v>10</v>
      </c>
      <c r="AZ80" s="346">
        <v>8</v>
      </c>
      <c r="BA80" s="362"/>
      <c r="BB80" s="348">
        <v>15.4918054350261</v>
      </c>
      <c r="BC80" s="375">
        <v>1.00034459833208</v>
      </c>
      <c r="BD80" s="375">
        <v>5.5640357856144497E-2</v>
      </c>
      <c r="BE80" s="375">
        <v>-4.00939814152912E-3</v>
      </c>
      <c r="BF80" s="373"/>
      <c r="BG80" s="348">
        <v>47.422400000000003</v>
      </c>
      <c r="BH80" s="348">
        <v>37.774700000000003</v>
      </c>
      <c r="BI80" s="348">
        <v>11.838100000000001</v>
      </c>
      <c r="BJ80" s="348">
        <v>2.9647999999999999</v>
      </c>
      <c r="BK80" s="373"/>
      <c r="BL80" s="372" t="s">
        <v>1369</v>
      </c>
      <c r="BM80" s="372" t="s">
        <v>1370</v>
      </c>
      <c r="BN80" s="372" t="s">
        <v>1371</v>
      </c>
      <c r="BO80" s="372" t="s">
        <v>1372</v>
      </c>
      <c r="BP80" s="372" t="s">
        <v>1373</v>
      </c>
      <c r="BQ80" s="373"/>
      <c r="BR80" s="354" t="s">
        <v>476</v>
      </c>
    </row>
    <row r="81" spans="1:70" s="428" customFormat="1" x14ac:dyDescent="0.25">
      <c r="A81" s="345" t="s">
        <v>1458</v>
      </c>
      <c r="B81" s="373"/>
      <c r="C81" s="719">
        <v>45349</v>
      </c>
      <c r="D81" s="373"/>
      <c r="E81" s="346">
        <v>2486.25</v>
      </c>
      <c r="F81" s="373"/>
      <c r="G81" s="347">
        <v>13.02</v>
      </c>
      <c r="H81" s="374"/>
      <c r="I81" s="348">
        <v>-0.22989999999999999</v>
      </c>
      <c r="J81" s="348">
        <v>-0.51959999999999995</v>
      </c>
      <c r="K81" s="348">
        <v>1.9817</v>
      </c>
      <c r="L81" s="348">
        <v>7.4611999999999998</v>
      </c>
      <c r="M81" s="348">
        <v>2.7705000000000002</v>
      </c>
      <c r="N81" s="350">
        <v>6.5640999999999998</v>
      </c>
      <c r="O81" s="348">
        <v>4.4904000000000002</v>
      </c>
      <c r="P81" s="348" t="s">
        <v>430</v>
      </c>
      <c r="Q81" s="348" t="s">
        <v>430</v>
      </c>
      <c r="R81" s="348" t="s">
        <v>430</v>
      </c>
      <c r="S81" s="348">
        <v>3.1204999999999998</v>
      </c>
      <c r="T81" s="348">
        <v>16.270800000000001</v>
      </c>
      <c r="U81" s="348">
        <v>0.8286</v>
      </c>
      <c r="V81" s="348">
        <v>7.3992000000000004</v>
      </c>
      <c r="W81" s="348">
        <v>1.2599</v>
      </c>
      <c r="X81" s="348">
        <v>11.322900000000001</v>
      </c>
      <c r="Y81" s="374"/>
      <c r="Z81" s="346">
        <v>18</v>
      </c>
      <c r="AA81" s="346">
        <v>21</v>
      </c>
      <c r="AB81" s="346">
        <v>13</v>
      </c>
      <c r="AC81" s="346">
        <v>14</v>
      </c>
      <c r="AD81" s="346">
        <v>16</v>
      </c>
      <c r="AE81" s="346">
        <v>14</v>
      </c>
      <c r="AF81" s="346">
        <v>9</v>
      </c>
      <c r="AG81" s="346" t="s">
        <v>430</v>
      </c>
      <c r="AH81" s="346" t="s">
        <v>430</v>
      </c>
      <c r="AI81" s="346" t="s">
        <v>430</v>
      </c>
      <c r="AJ81" s="346">
        <v>13</v>
      </c>
      <c r="AK81" s="346">
        <v>15</v>
      </c>
      <c r="AL81" s="346">
        <v>15</v>
      </c>
      <c r="AM81" s="346">
        <v>14</v>
      </c>
      <c r="AN81" s="346">
        <v>19</v>
      </c>
      <c r="AO81" s="373"/>
      <c r="AP81" s="348" t="s">
        <v>430</v>
      </c>
      <c r="AQ81" s="348" t="s">
        <v>430</v>
      </c>
      <c r="AR81" s="348" t="s">
        <v>430</v>
      </c>
      <c r="AS81" s="348" t="s">
        <v>430</v>
      </c>
      <c r="AT81" s="348">
        <v>9.77</v>
      </c>
      <c r="AU81" s="351"/>
      <c r="AV81" s="346" t="s">
        <v>430</v>
      </c>
      <c r="AW81" s="346" t="s">
        <v>430</v>
      </c>
      <c r="AX81" s="346" t="s">
        <v>430</v>
      </c>
      <c r="AY81" s="346" t="s">
        <v>430</v>
      </c>
      <c r="AZ81" s="346">
        <v>15</v>
      </c>
      <c r="BA81" s="362"/>
      <c r="BB81" s="348">
        <v>13.9776216467907</v>
      </c>
      <c r="BC81" s="375">
        <v>0.86532743240119503</v>
      </c>
      <c r="BD81" s="375">
        <v>4.2532120703756102E-2</v>
      </c>
      <c r="BE81" s="375">
        <v>0.13003143119215599</v>
      </c>
      <c r="BF81" s="373"/>
      <c r="BG81" s="348">
        <v>41.977200000000003</v>
      </c>
      <c r="BH81" s="348">
        <v>36.331600000000002</v>
      </c>
      <c r="BI81" s="348">
        <v>18.859300000000001</v>
      </c>
      <c r="BJ81" s="348">
        <v>2.8319000000000001</v>
      </c>
      <c r="BK81" s="373"/>
      <c r="BL81" s="372" t="s">
        <v>563</v>
      </c>
      <c r="BM81" s="372" t="s">
        <v>1375</v>
      </c>
      <c r="BN81" s="372" t="s">
        <v>1376</v>
      </c>
      <c r="BO81" s="372" t="s">
        <v>1377</v>
      </c>
      <c r="BP81" s="372" t="s">
        <v>1378</v>
      </c>
      <c r="BQ81" s="373"/>
      <c r="BR81" s="354" t="s">
        <v>604</v>
      </c>
    </row>
    <row r="82" spans="1:70" s="428" customFormat="1" x14ac:dyDescent="0.25">
      <c r="A82" s="345" t="s">
        <v>1459</v>
      </c>
      <c r="B82" s="373"/>
      <c r="C82" s="719">
        <v>45282</v>
      </c>
      <c r="D82" s="373"/>
      <c r="E82" s="346">
        <v>2493.5</v>
      </c>
      <c r="F82" s="373"/>
      <c r="G82" s="347">
        <v>14.728999999999999</v>
      </c>
      <c r="H82" s="374"/>
      <c r="I82" s="348">
        <v>-6.1100000000000002E-2</v>
      </c>
      <c r="J82" s="348">
        <v>0.27229999999999999</v>
      </c>
      <c r="K82" s="348">
        <v>2.2989000000000002</v>
      </c>
      <c r="L82" s="348">
        <v>9.1684000000000001</v>
      </c>
      <c r="M82" s="348">
        <v>6.6391999999999998</v>
      </c>
      <c r="N82" s="350">
        <v>11.1287</v>
      </c>
      <c r="O82" s="348">
        <v>9.2828999999999997</v>
      </c>
      <c r="P82" s="348" t="s">
        <v>430</v>
      </c>
      <c r="Q82" s="348" t="s">
        <v>430</v>
      </c>
      <c r="R82" s="348" t="s">
        <v>430</v>
      </c>
      <c r="S82" s="348">
        <v>4.8178000000000001</v>
      </c>
      <c r="T82" s="348">
        <v>19.0703</v>
      </c>
      <c r="U82" s="348">
        <v>4.9821999999999997</v>
      </c>
      <c r="V82" s="348">
        <v>10.669499999999999</v>
      </c>
      <c r="W82" s="348">
        <v>1.3208</v>
      </c>
      <c r="X82" s="348">
        <v>15.7736</v>
      </c>
      <c r="Y82" s="374"/>
      <c r="Z82" s="346">
        <v>15</v>
      </c>
      <c r="AA82" s="346">
        <v>13</v>
      </c>
      <c r="AB82" s="346">
        <v>8</v>
      </c>
      <c r="AC82" s="346">
        <v>6</v>
      </c>
      <c r="AD82" s="346">
        <v>6</v>
      </c>
      <c r="AE82" s="346">
        <v>4</v>
      </c>
      <c r="AF82" s="346">
        <v>1</v>
      </c>
      <c r="AG82" s="346" t="s">
        <v>430</v>
      </c>
      <c r="AH82" s="346" t="s">
        <v>430</v>
      </c>
      <c r="AI82" s="346" t="s">
        <v>430</v>
      </c>
      <c r="AJ82" s="346">
        <v>5</v>
      </c>
      <c r="AK82" s="346">
        <v>10</v>
      </c>
      <c r="AL82" s="346">
        <v>8</v>
      </c>
      <c r="AM82" s="346">
        <v>4</v>
      </c>
      <c r="AN82" s="346">
        <v>18</v>
      </c>
      <c r="AO82" s="373"/>
      <c r="AP82" s="348" t="s">
        <v>430</v>
      </c>
      <c r="AQ82" s="348" t="s">
        <v>430</v>
      </c>
      <c r="AR82" s="348" t="s">
        <v>430</v>
      </c>
      <c r="AS82" s="348" t="s">
        <v>430</v>
      </c>
      <c r="AT82" s="348">
        <v>15.37</v>
      </c>
      <c r="AU82" s="351"/>
      <c r="AV82" s="346" t="s">
        <v>430</v>
      </c>
      <c r="AW82" s="346" t="s">
        <v>430</v>
      </c>
      <c r="AX82" s="346" t="s">
        <v>430</v>
      </c>
      <c r="AY82" s="346" t="s">
        <v>430</v>
      </c>
      <c r="AZ82" s="346">
        <v>6</v>
      </c>
      <c r="BA82" s="362"/>
      <c r="BB82" s="348">
        <v>15.2408101348292</v>
      </c>
      <c r="BC82" s="375">
        <v>1.07978393075879</v>
      </c>
      <c r="BD82" s="375">
        <v>5.2196713433906902E-2</v>
      </c>
      <c r="BE82" s="375">
        <v>0.50533207784394396</v>
      </c>
      <c r="BF82" s="373"/>
      <c r="BG82" s="348">
        <v>46.456699999999998</v>
      </c>
      <c r="BH82" s="348">
        <v>38.6111</v>
      </c>
      <c r="BI82" s="348">
        <v>2.7027199999999998</v>
      </c>
      <c r="BJ82" s="348">
        <v>12.229480000000001</v>
      </c>
      <c r="BK82" s="373"/>
      <c r="BL82" s="372" t="s">
        <v>1380</v>
      </c>
      <c r="BM82" s="372" t="s">
        <v>1381</v>
      </c>
      <c r="BN82" s="372" t="s">
        <v>1107</v>
      </c>
      <c r="BO82" s="372" t="s">
        <v>1382</v>
      </c>
      <c r="BP82" s="372" t="s">
        <v>1383</v>
      </c>
      <c r="BQ82" s="373"/>
      <c r="BR82" s="354" t="s">
        <v>555</v>
      </c>
    </row>
    <row r="83" spans="1:70" s="428" customFormat="1" x14ac:dyDescent="0.25">
      <c r="A83" s="345" t="s">
        <v>1460</v>
      </c>
      <c r="B83" s="373"/>
      <c r="C83" s="719">
        <v>44078</v>
      </c>
      <c r="D83" s="373"/>
      <c r="E83" s="346">
        <v>1866.22</v>
      </c>
      <c r="F83" s="373"/>
      <c r="G83" s="347">
        <v>30.681100000000001</v>
      </c>
      <c r="H83" s="374"/>
      <c r="I83" s="348">
        <v>0.12529999999999999</v>
      </c>
      <c r="J83" s="348">
        <v>0.5101</v>
      </c>
      <c r="K83" s="348">
        <v>2.8973</v>
      </c>
      <c r="L83" s="348">
        <v>8.1222999999999992</v>
      </c>
      <c r="M83" s="348">
        <v>3.9733999999999998</v>
      </c>
      <c r="N83" s="350">
        <v>8.6372</v>
      </c>
      <c r="O83" s="348">
        <v>3.6092</v>
      </c>
      <c r="P83" s="348">
        <v>16.351199999999999</v>
      </c>
      <c r="Q83" s="348">
        <v>14.9369</v>
      </c>
      <c r="R83" s="348" t="s">
        <v>430</v>
      </c>
      <c r="S83" s="348">
        <v>4.6736000000000004</v>
      </c>
      <c r="T83" s="348">
        <v>18.281300000000002</v>
      </c>
      <c r="U83" s="348">
        <v>2.3719999999999999</v>
      </c>
      <c r="V83" s="348">
        <v>9.0549999999999997</v>
      </c>
      <c r="W83" s="348">
        <v>2.2972999999999999</v>
      </c>
      <c r="X83" s="348">
        <v>20.7621</v>
      </c>
      <c r="Y83" s="374"/>
      <c r="Z83" s="346">
        <v>8</v>
      </c>
      <c r="AA83" s="346">
        <v>9</v>
      </c>
      <c r="AB83" s="346">
        <v>6</v>
      </c>
      <c r="AC83" s="346">
        <v>11</v>
      </c>
      <c r="AD83" s="346">
        <v>14</v>
      </c>
      <c r="AE83" s="346">
        <v>11</v>
      </c>
      <c r="AF83" s="346">
        <v>12</v>
      </c>
      <c r="AG83" s="346">
        <v>6</v>
      </c>
      <c r="AH83" s="346">
        <v>4</v>
      </c>
      <c r="AI83" s="346" t="s">
        <v>430</v>
      </c>
      <c r="AJ83" s="346">
        <v>7</v>
      </c>
      <c r="AK83" s="346">
        <v>11</v>
      </c>
      <c r="AL83" s="346">
        <v>14</v>
      </c>
      <c r="AM83" s="346">
        <v>10</v>
      </c>
      <c r="AN83" s="346">
        <v>5</v>
      </c>
      <c r="AO83" s="373"/>
      <c r="AP83" s="348" t="s">
        <v>430</v>
      </c>
      <c r="AQ83" s="348" t="s">
        <v>430</v>
      </c>
      <c r="AR83" s="348">
        <v>14.17</v>
      </c>
      <c r="AS83" s="348">
        <v>9.59</v>
      </c>
      <c r="AT83" s="348">
        <v>12.46</v>
      </c>
      <c r="AU83" s="351"/>
      <c r="AV83" s="346" t="s">
        <v>430</v>
      </c>
      <c r="AW83" s="346" t="s">
        <v>430</v>
      </c>
      <c r="AX83" s="346">
        <v>5</v>
      </c>
      <c r="AY83" s="346">
        <v>9</v>
      </c>
      <c r="AZ83" s="346">
        <v>13</v>
      </c>
      <c r="BA83" s="362"/>
      <c r="BB83" s="348">
        <v>14.8725771928159</v>
      </c>
      <c r="BC83" s="375">
        <v>1.0389591554997</v>
      </c>
      <c r="BD83" s="375">
        <v>6.1321278973755E-2</v>
      </c>
      <c r="BE83" s="375">
        <v>0.275518407572799</v>
      </c>
      <c r="BF83" s="373"/>
      <c r="BG83" s="348">
        <v>48.427500000000002</v>
      </c>
      <c r="BH83" s="348">
        <v>39.713299999999997</v>
      </c>
      <c r="BI83" s="348">
        <v>7.8994600000000004</v>
      </c>
      <c r="BJ83" s="348">
        <v>3.95974</v>
      </c>
      <c r="BK83" s="373"/>
      <c r="BL83" s="372" t="s">
        <v>1385</v>
      </c>
      <c r="BM83" s="372" t="s">
        <v>1386</v>
      </c>
      <c r="BN83" s="372" t="s">
        <v>1387</v>
      </c>
      <c r="BO83" s="372" t="s">
        <v>1388</v>
      </c>
      <c r="BP83" s="372" t="s">
        <v>1389</v>
      </c>
      <c r="BQ83" s="373"/>
      <c r="BR83" s="354" t="s">
        <v>443</v>
      </c>
    </row>
    <row r="84" spans="1:70" s="428" customFormat="1" x14ac:dyDescent="0.25">
      <c r="A84" s="345" t="s">
        <v>1461</v>
      </c>
      <c r="B84" s="373"/>
      <c r="C84" s="719">
        <v>45595</v>
      </c>
      <c r="D84" s="373"/>
      <c r="E84" s="346">
        <v>1428.58</v>
      </c>
      <c r="F84" s="373"/>
      <c r="G84" s="347">
        <v>11.75</v>
      </c>
      <c r="H84" s="374"/>
      <c r="I84" s="348">
        <v>0</v>
      </c>
      <c r="J84" s="348">
        <v>0.4274</v>
      </c>
      <c r="K84" s="348">
        <v>0.51329999999999998</v>
      </c>
      <c r="L84" s="348">
        <v>7.8971999999999998</v>
      </c>
      <c r="M84" s="348">
        <v>5.4757999999999996</v>
      </c>
      <c r="N84" s="350">
        <v>9.9158000000000008</v>
      </c>
      <c r="O84" s="348" t="s">
        <v>430</v>
      </c>
      <c r="P84" s="348" t="s">
        <v>430</v>
      </c>
      <c r="Q84" s="348" t="s">
        <v>430</v>
      </c>
      <c r="R84" s="348" t="s">
        <v>430</v>
      </c>
      <c r="S84" s="348">
        <v>2.2627999999999999</v>
      </c>
      <c r="T84" s="348">
        <v>20.636600000000001</v>
      </c>
      <c r="U84" s="348">
        <v>4.1666999999999996</v>
      </c>
      <c r="V84" s="348">
        <v>8.6957000000000004</v>
      </c>
      <c r="W84" s="348">
        <v>1.9080999999999999</v>
      </c>
      <c r="X84" s="348">
        <v>9.4481000000000002</v>
      </c>
      <c r="Y84" s="374"/>
      <c r="Z84" s="346">
        <v>13</v>
      </c>
      <c r="AA84" s="346">
        <v>10</v>
      </c>
      <c r="AB84" s="346">
        <v>19</v>
      </c>
      <c r="AC84" s="346">
        <v>12</v>
      </c>
      <c r="AD84" s="346">
        <v>11</v>
      </c>
      <c r="AE84" s="346">
        <v>7</v>
      </c>
      <c r="AF84" s="346" t="s">
        <v>430</v>
      </c>
      <c r="AG84" s="346" t="s">
        <v>430</v>
      </c>
      <c r="AH84" s="346" t="s">
        <v>430</v>
      </c>
      <c r="AI84" s="346" t="s">
        <v>430</v>
      </c>
      <c r="AJ84" s="346">
        <v>17</v>
      </c>
      <c r="AK84" s="346">
        <v>6</v>
      </c>
      <c r="AL84" s="346">
        <v>10</v>
      </c>
      <c r="AM84" s="346">
        <v>11</v>
      </c>
      <c r="AN84" s="346">
        <v>9</v>
      </c>
      <c r="AO84" s="373"/>
      <c r="AP84" s="348" t="s">
        <v>430</v>
      </c>
      <c r="AQ84" s="348" t="s">
        <v>430</v>
      </c>
      <c r="AR84" s="348" t="s">
        <v>430</v>
      </c>
      <c r="AS84" s="348" t="s">
        <v>430</v>
      </c>
      <c r="AT84" s="348">
        <v>13.39</v>
      </c>
      <c r="AU84" s="351"/>
      <c r="AV84" s="346" t="s">
        <v>430</v>
      </c>
      <c r="AW84" s="346" t="s">
        <v>430</v>
      </c>
      <c r="AX84" s="346" t="s">
        <v>430</v>
      </c>
      <c r="AY84" s="346" t="s">
        <v>430</v>
      </c>
      <c r="AZ84" s="346">
        <v>11</v>
      </c>
      <c r="BA84" s="362"/>
      <c r="BB84" s="348">
        <v>16.779393211223798</v>
      </c>
      <c r="BC84" s="375">
        <v>1.09515593416353</v>
      </c>
      <c r="BD84" s="375">
        <v>3.3100763696383803E-2</v>
      </c>
      <c r="BE84" s="375">
        <v>0.30322223600083298</v>
      </c>
      <c r="BF84" s="373"/>
      <c r="BG84" s="348">
        <v>59.395699999999998</v>
      </c>
      <c r="BH84" s="348">
        <v>37.091099999999997</v>
      </c>
      <c r="BI84" s="348">
        <v>2.7870499999999998</v>
      </c>
      <c r="BJ84" s="348">
        <v>0.72614999999999996</v>
      </c>
      <c r="BK84" s="373"/>
      <c r="BL84" s="372" t="s">
        <v>1391</v>
      </c>
      <c r="BM84" s="372" t="s">
        <v>1392</v>
      </c>
      <c r="BN84" s="372" t="s">
        <v>1393</v>
      </c>
      <c r="BO84" s="372" t="s">
        <v>1394</v>
      </c>
      <c r="BP84" s="372" t="s">
        <v>1395</v>
      </c>
      <c r="BQ84" s="373"/>
      <c r="BR84" s="354" t="s">
        <v>476</v>
      </c>
    </row>
    <row r="85" spans="1:70" s="428" customFormat="1" x14ac:dyDescent="0.25">
      <c r="A85" s="345" t="s">
        <v>1462</v>
      </c>
      <c r="B85" s="373"/>
      <c r="C85" s="719">
        <v>43805</v>
      </c>
      <c r="D85" s="373"/>
      <c r="E85" s="346">
        <v>1004.98</v>
      </c>
      <c r="F85" s="373"/>
      <c r="G85" s="347">
        <v>29.95</v>
      </c>
      <c r="H85" s="374"/>
      <c r="I85" s="348">
        <v>0.13370000000000001</v>
      </c>
      <c r="J85" s="348">
        <v>0.26779999999999998</v>
      </c>
      <c r="K85" s="348">
        <v>3.3115000000000001</v>
      </c>
      <c r="L85" s="348">
        <v>9.9486000000000008</v>
      </c>
      <c r="M85" s="348">
        <v>7.3861999999999997</v>
      </c>
      <c r="N85" s="350">
        <v>10.5166</v>
      </c>
      <c r="O85" s="348">
        <v>6.6731999999999996</v>
      </c>
      <c r="P85" s="348">
        <v>15.097300000000001</v>
      </c>
      <c r="Q85" s="348">
        <v>13.824199999999999</v>
      </c>
      <c r="R85" s="348" t="s">
        <v>430</v>
      </c>
      <c r="S85" s="348">
        <v>4.6837</v>
      </c>
      <c r="T85" s="348">
        <v>20.426200000000001</v>
      </c>
      <c r="U85" s="348">
        <v>6.3564999999999996</v>
      </c>
      <c r="V85" s="348">
        <v>9.7873999999999999</v>
      </c>
      <c r="W85" s="348">
        <v>2.6036000000000001</v>
      </c>
      <c r="X85" s="348">
        <v>17.816400000000002</v>
      </c>
      <c r="Y85" s="374"/>
      <c r="Z85" s="346">
        <v>7</v>
      </c>
      <c r="AA85" s="346">
        <v>14</v>
      </c>
      <c r="AB85" s="346">
        <v>2</v>
      </c>
      <c r="AC85" s="346">
        <v>2</v>
      </c>
      <c r="AD85" s="346">
        <v>4</v>
      </c>
      <c r="AE85" s="346">
        <v>5</v>
      </c>
      <c r="AF85" s="346">
        <v>4</v>
      </c>
      <c r="AG85" s="346">
        <v>8</v>
      </c>
      <c r="AH85" s="346">
        <v>7</v>
      </c>
      <c r="AI85" s="346" t="s">
        <v>430</v>
      </c>
      <c r="AJ85" s="346">
        <v>6</v>
      </c>
      <c r="AK85" s="346">
        <v>7</v>
      </c>
      <c r="AL85" s="346">
        <v>3</v>
      </c>
      <c r="AM85" s="346">
        <v>7</v>
      </c>
      <c r="AN85" s="346">
        <v>4</v>
      </c>
      <c r="AO85" s="373"/>
      <c r="AP85" s="348" t="s">
        <v>430</v>
      </c>
      <c r="AQ85" s="348" t="s">
        <v>430</v>
      </c>
      <c r="AR85" s="348">
        <v>14.04</v>
      </c>
      <c r="AS85" s="348">
        <v>11.59</v>
      </c>
      <c r="AT85" s="348">
        <v>16.989999999999998</v>
      </c>
      <c r="AU85" s="351"/>
      <c r="AV85" s="346" t="s">
        <v>430</v>
      </c>
      <c r="AW85" s="346" t="s">
        <v>430</v>
      </c>
      <c r="AX85" s="346">
        <v>6</v>
      </c>
      <c r="AY85" s="346">
        <v>2</v>
      </c>
      <c r="AZ85" s="346">
        <v>3</v>
      </c>
      <c r="BA85" s="362"/>
      <c r="BB85" s="348">
        <v>15.2266802145272</v>
      </c>
      <c r="BC85" s="375">
        <v>0.98541480626036604</v>
      </c>
      <c r="BD85" s="375">
        <v>5.64779776704218E-2</v>
      </c>
      <c r="BE85" s="375">
        <v>6.9175413831392696E-3</v>
      </c>
      <c r="BF85" s="373"/>
      <c r="BG85" s="348">
        <v>46.319499999999998</v>
      </c>
      <c r="BH85" s="348">
        <v>38.311999999999998</v>
      </c>
      <c r="BI85" s="348">
        <v>12.5471</v>
      </c>
      <c r="BJ85" s="348">
        <v>2.8214000000000001</v>
      </c>
      <c r="BK85" s="373"/>
      <c r="BL85" s="372" t="s">
        <v>1397</v>
      </c>
      <c r="BM85" s="372" t="s">
        <v>1398</v>
      </c>
      <c r="BN85" s="372" t="s">
        <v>1399</v>
      </c>
      <c r="BO85" s="372" t="s">
        <v>1400</v>
      </c>
      <c r="BP85" s="372" t="s">
        <v>1401</v>
      </c>
      <c r="BQ85" s="373"/>
      <c r="BR85" s="354" t="s">
        <v>548</v>
      </c>
    </row>
    <row r="86" spans="1:70" s="428" customFormat="1" x14ac:dyDescent="0.25">
      <c r="A86" s="345" t="s">
        <v>1463</v>
      </c>
      <c r="B86" s="373"/>
      <c r="C86" s="719">
        <v>45334</v>
      </c>
      <c r="D86" s="373"/>
      <c r="E86" s="346">
        <v>838.67200000000003</v>
      </c>
      <c r="F86" s="373"/>
      <c r="G86" s="347">
        <v>13.49</v>
      </c>
      <c r="H86" s="374"/>
      <c r="I86" s="348">
        <v>0.372</v>
      </c>
      <c r="J86" s="348">
        <v>0.67159999999999997</v>
      </c>
      <c r="K86" s="348">
        <v>3.1345999999999998</v>
      </c>
      <c r="L86" s="348">
        <v>9.4968000000000004</v>
      </c>
      <c r="M86" s="348">
        <v>5.7210000000000001</v>
      </c>
      <c r="N86" s="350">
        <v>6.2205000000000004</v>
      </c>
      <c r="O86" s="348">
        <v>7.3315999999999999</v>
      </c>
      <c r="P86" s="348" t="s">
        <v>430</v>
      </c>
      <c r="Q86" s="348" t="s">
        <v>430</v>
      </c>
      <c r="R86" s="348" t="s">
        <v>430</v>
      </c>
      <c r="S86" s="348">
        <v>5.3083999999999998</v>
      </c>
      <c r="T86" s="348">
        <v>19.380500000000001</v>
      </c>
      <c r="U86" s="348">
        <v>4.2504</v>
      </c>
      <c r="V86" s="348">
        <v>6.6402999999999999</v>
      </c>
      <c r="W86" s="348">
        <v>1.8112999999999999</v>
      </c>
      <c r="X86" s="348">
        <v>12.7136</v>
      </c>
      <c r="Y86" s="374"/>
      <c r="Z86" s="346">
        <v>1</v>
      </c>
      <c r="AA86" s="346">
        <v>6</v>
      </c>
      <c r="AB86" s="346">
        <v>3</v>
      </c>
      <c r="AC86" s="346">
        <v>4</v>
      </c>
      <c r="AD86" s="346">
        <v>10</v>
      </c>
      <c r="AE86" s="346">
        <v>16</v>
      </c>
      <c r="AF86" s="346">
        <v>3</v>
      </c>
      <c r="AG86" s="346" t="s">
        <v>430</v>
      </c>
      <c r="AH86" s="346" t="s">
        <v>430</v>
      </c>
      <c r="AI86" s="346" t="s">
        <v>430</v>
      </c>
      <c r="AJ86" s="346">
        <v>3</v>
      </c>
      <c r="AK86" s="346">
        <v>8</v>
      </c>
      <c r="AL86" s="346">
        <v>9</v>
      </c>
      <c r="AM86" s="346">
        <v>15</v>
      </c>
      <c r="AN86" s="346">
        <v>11</v>
      </c>
      <c r="AO86" s="373"/>
      <c r="AP86" s="348" t="s">
        <v>430</v>
      </c>
      <c r="AQ86" s="348" t="s">
        <v>430</v>
      </c>
      <c r="AR86" s="348" t="s">
        <v>430</v>
      </c>
      <c r="AS86" s="348" t="s">
        <v>430</v>
      </c>
      <c r="AT86" s="348">
        <v>13.46</v>
      </c>
      <c r="AU86" s="351"/>
      <c r="AV86" s="346" t="s">
        <v>430</v>
      </c>
      <c r="AW86" s="346" t="s">
        <v>430</v>
      </c>
      <c r="AX86" s="346" t="s">
        <v>430</v>
      </c>
      <c r="AY86" s="346" t="s">
        <v>430</v>
      </c>
      <c r="AZ86" s="346">
        <v>10</v>
      </c>
      <c r="BA86" s="362"/>
      <c r="BB86" s="348">
        <v>15.0400911094265</v>
      </c>
      <c r="BC86" s="375">
        <v>0.94576532109997902</v>
      </c>
      <c r="BD86" s="375">
        <v>4.30773856990814E-2</v>
      </c>
      <c r="BE86" s="375">
        <v>0.214883851691405</v>
      </c>
      <c r="BF86" s="373"/>
      <c r="BG86" s="348">
        <v>52.109200000000001</v>
      </c>
      <c r="BH86" s="348">
        <v>40.4146</v>
      </c>
      <c r="BI86" s="348">
        <v>3.3742399999999999</v>
      </c>
      <c r="BJ86" s="348">
        <v>4.1019600000000001</v>
      </c>
      <c r="BK86" s="373"/>
      <c r="BL86" s="372" t="s">
        <v>1403</v>
      </c>
      <c r="BM86" s="372" t="s">
        <v>1404</v>
      </c>
      <c r="BN86" s="372" t="s">
        <v>1405</v>
      </c>
      <c r="BO86" s="372" t="s">
        <v>1406</v>
      </c>
      <c r="BP86" s="372" t="s">
        <v>1407</v>
      </c>
      <c r="BQ86" s="373"/>
      <c r="BR86" s="354" t="s">
        <v>611</v>
      </c>
    </row>
    <row r="87" spans="1:70" s="428" customFormat="1" x14ac:dyDescent="0.25">
      <c r="A87" s="345" t="s">
        <v>1464</v>
      </c>
      <c r="B87" s="373"/>
      <c r="C87" s="719">
        <v>45546</v>
      </c>
      <c r="D87" s="373"/>
      <c r="E87" s="346">
        <v>736.8</v>
      </c>
      <c r="F87" s="373"/>
      <c r="G87" s="347">
        <v>10.3527</v>
      </c>
      <c r="H87" s="374"/>
      <c r="I87" s="348">
        <v>-1.1599999999999999E-2</v>
      </c>
      <c r="J87" s="348">
        <v>0.16159999999999999</v>
      </c>
      <c r="K87" s="348">
        <v>1.6126</v>
      </c>
      <c r="L87" s="348">
        <v>8.5655000000000001</v>
      </c>
      <c r="M87" s="348">
        <v>8.327</v>
      </c>
      <c r="N87" s="350">
        <v>8.2171000000000003</v>
      </c>
      <c r="O87" s="348" t="s">
        <v>430</v>
      </c>
      <c r="P87" s="348" t="s">
        <v>430</v>
      </c>
      <c r="Q87" s="348" t="s">
        <v>430</v>
      </c>
      <c r="R87" s="348" t="s">
        <v>430</v>
      </c>
      <c r="S87" s="348">
        <v>3.4287000000000001</v>
      </c>
      <c r="T87" s="348">
        <v>23.2699</v>
      </c>
      <c r="U87" s="348">
        <v>5.2457000000000003</v>
      </c>
      <c r="V87" s="348">
        <v>7.7038000000000002</v>
      </c>
      <c r="W87" s="348">
        <v>1.5458000000000001</v>
      </c>
      <c r="X87" s="348">
        <v>1.8211999999999999</v>
      </c>
      <c r="Y87" s="374"/>
      <c r="Z87" s="346">
        <v>14</v>
      </c>
      <c r="AA87" s="346">
        <v>17</v>
      </c>
      <c r="AB87" s="346">
        <v>15</v>
      </c>
      <c r="AC87" s="346">
        <v>8</v>
      </c>
      <c r="AD87" s="346">
        <v>3</v>
      </c>
      <c r="AE87" s="346">
        <v>13</v>
      </c>
      <c r="AF87" s="346" t="s">
        <v>430</v>
      </c>
      <c r="AG87" s="346" t="s">
        <v>430</v>
      </c>
      <c r="AH87" s="346" t="s">
        <v>430</v>
      </c>
      <c r="AI87" s="346" t="s">
        <v>430</v>
      </c>
      <c r="AJ87" s="346">
        <v>12</v>
      </c>
      <c r="AK87" s="346">
        <v>3</v>
      </c>
      <c r="AL87" s="346">
        <v>5</v>
      </c>
      <c r="AM87" s="346">
        <v>13</v>
      </c>
      <c r="AN87" s="346">
        <v>16</v>
      </c>
      <c r="AO87" s="373"/>
      <c r="AP87" s="348" t="s">
        <v>430</v>
      </c>
      <c r="AQ87" s="348" t="s">
        <v>430</v>
      </c>
      <c r="AR87" s="348" t="s">
        <v>430</v>
      </c>
      <c r="AS87" s="348" t="s">
        <v>430</v>
      </c>
      <c r="AT87" s="348">
        <v>15.41</v>
      </c>
      <c r="AU87" s="351"/>
      <c r="AV87" s="346" t="s">
        <v>430</v>
      </c>
      <c r="AW87" s="346" t="s">
        <v>430</v>
      </c>
      <c r="AX87" s="346" t="s">
        <v>430</v>
      </c>
      <c r="AY87" s="346" t="s">
        <v>430</v>
      </c>
      <c r="AZ87" s="346">
        <v>5</v>
      </c>
      <c r="BA87" s="362"/>
      <c r="BB87" s="348">
        <v>18.035462930943801</v>
      </c>
      <c r="BC87" s="375">
        <v>1.13696177116518</v>
      </c>
      <c r="BD87" s="375">
        <v>-1.09060615454102E-2</v>
      </c>
      <c r="BE87" s="375">
        <v>4.5239072321126103E-2</v>
      </c>
      <c r="BF87" s="373"/>
      <c r="BG87" s="348">
        <v>35.3581</v>
      </c>
      <c r="BH87" s="348">
        <v>41.178400000000003</v>
      </c>
      <c r="BI87" s="348">
        <v>21.955400000000001</v>
      </c>
      <c r="BJ87" s="348">
        <v>1.5081</v>
      </c>
      <c r="BK87" s="373"/>
      <c r="BL87" s="372" t="s">
        <v>1409</v>
      </c>
      <c r="BM87" s="372" t="s">
        <v>1410</v>
      </c>
      <c r="BN87" s="372" t="s">
        <v>1411</v>
      </c>
      <c r="BO87" s="372" t="s">
        <v>1412</v>
      </c>
      <c r="BP87" s="372" t="s">
        <v>1413</v>
      </c>
      <c r="BQ87" s="373"/>
      <c r="BR87" s="354" t="s">
        <v>611</v>
      </c>
    </row>
    <row r="88" spans="1:70" s="428" customFormat="1" x14ac:dyDescent="0.25">
      <c r="A88" s="345" t="s">
        <v>1465</v>
      </c>
      <c r="B88" s="373"/>
      <c r="C88" s="719">
        <v>41276</v>
      </c>
      <c r="D88" s="373"/>
      <c r="E88" s="346">
        <v>524.86</v>
      </c>
      <c r="F88" s="373"/>
      <c r="G88" s="347">
        <v>109.82</v>
      </c>
      <c r="H88" s="374"/>
      <c r="I88" s="348">
        <v>3.6400000000000002E-2</v>
      </c>
      <c r="J88" s="348">
        <v>0.65069999999999995</v>
      </c>
      <c r="K88" s="348">
        <v>1.5817000000000001</v>
      </c>
      <c r="L88" s="348">
        <v>6.3734999999999999</v>
      </c>
      <c r="M88" s="348">
        <v>5.7690000000000001</v>
      </c>
      <c r="N88" s="350">
        <v>11.730600000000001</v>
      </c>
      <c r="O88" s="348">
        <v>3.8898999999999999</v>
      </c>
      <c r="P88" s="348">
        <v>16.011700000000001</v>
      </c>
      <c r="Q88" s="348">
        <v>13.3775</v>
      </c>
      <c r="R88" s="348">
        <v>13.8629</v>
      </c>
      <c r="S88" s="348">
        <v>2.7315</v>
      </c>
      <c r="T88" s="348">
        <v>15.478400000000001</v>
      </c>
      <c r="U88" s="348">
        <v>3.3113999999999999</v>
      </c>
      <c r="V88" s="348">
        <v>11.390599999999999</v>
      </c>
      <c r="W88" s="348">
        <v>1.6193</v>
      </c>
      <c r="X88" s="348">
        <v>13.9533</v>
      </c>
      <c r="Y88" s="374"/>
      <c r="Z88" s="346">
        <v>11</v>
      </c>
      <c r="AA88" s="346">
        <v>7</v>
      </c>
      <c r="AB88" s="346">
        <v>16</v>
      </c>
      <c r="AC88" s="346">
        <v>16</v>
      </c>
      <c r="AD88" s="346">
        <v>9</v>
      </c>
      <c r="AE88" s="346">
        <v>3</v>
      </c>
      <c r="AF88" s="346">
        <v>11</v>
      </c>
      <c r="AG88" s="346">
        <v>7</v>
      </c>
      <c r="AH88" s="346">
        <v>9</v>
      </c>
      <c r="AI88" s="346">
        <v>6</v>
      </c>
      <c r="AJ88" s="346">
        <v>15</v>
      </c>
      <c r="AK88" s="346">
        <v>16</v>
      </c>
      <c r="AL88" s="346">
        <v>11</v>
      </c>
      <c r="AM88" s="346">
        <v>3</v>
      </c>
      <c r="AN88" s="346">
        <v>14</v>
      </c>
      <c r="AO88" s="373"/>
      <c r="AP88" s="348">
        <v>15.12</v>
      </c>
      <c r="AQ88" s="348">
        <v>16.45</v>
      </c>
      <c r="AR88" s="348">
        <v>14.01</v>
      </c>
      <c r="AS88" s="348">
        <v>10.41</v>
      </c>
      <c r="AT88" s="348">
        <v>13.6</v>
      </c>
      <c r="AU88" s="351"/>
      <c r="AV88" s="346">
        <v>5</v>
      </c>
      <c r="AW88" s="346">
        <v>5</v>
      </c>
      <c r="AX88" s="346">
        <v>7</v>
      </c>
      <c r="AY88" s="346">
        <v>6</v>
      </c>
      <c r="AZ88" s="346">
        <v>9</v>
      </c>
      <c r="BA88" s="362"/>
      <c r="BB88" s="348">
        <v>15.0092414643052</v>
      </c>
      <c r="BC88" s="375">
        <v>1.0450367264017799</v>
      </c>
      <c r="BD88" s="375">
        <v>6.1693783813407198E-2</v>
      </c>
      <c r="BE88" s="375">
        <v>0.28576660973477502</v>
      </c>
      <c r="BF88" s="373"/>
      <c r="BG88" s="348">
        <v>42.966000000000001</v>
      </c>
      <c r="BH88" s="348">
        <v>37.368099999999998</v>
      </c>
      <c r="BI88" s="348">
        <v>15.3376</v>
      </c>
      <c r="BJ88" s="348">
        <v>4.3282999999999996</v>
      </c>
      <c r="BK88" s="373"/>
      <c r="BL88" s="372" t="s">
        <v>1415</v>
      </c>
      <c r="BM88" s="372" t="s">
        <v>1416</v>
      </c>
      <c r="BN88" s="372" t="s">
        <v>1417</v>
      </c>
      <c r="BO88" s="372" t="s">
        <v>1418</v>
      </c>
      <c r="BP88" s="372" t="s">
        <v>1419</v>
      </c>
      <c r="BQ88" s="373"/>
      <c r="BR88" s="354" t="s">
        <v>476</v>
      </c>
    </row>
    <row r="89" spans="1:70" s="428" customFormat="1" x14ac:dyDescent="0.25">
      <c r="A89" s="345" t="s">
        <v>1466</v>
      </c>
      <c r="B89" s="373"/>
      <c r="C89" s="719">
        <v>45863</v>
      </c>
      <c r="D89" s="373"/>
      <c r="E89" s="346">
        <v>460.42599999999999</v>
      </c>
      <c r="F89" s="373"/>
      <c r="G89" s="347">
        <v>11.030799999999999</v>
      </c>
      <c r="H89" s="374"/>
      <c r="I89" s="348">
        <v>1.8100000000000002E-2</v>
      </c>
      <c r="J89" s="348">
        <v>8.6199999999999999E-2</v>
      </c>
      <c r="K89" s="348">
        <v>2.9819</v>
      </c>
      <c r="L89" s="348">
        <v>10.3499</v>
      </c>
      <c r="M89" s="348">
        <v>7.2712000000000003</v>
      </c>
      <c r="N89" s="350">
        <v>10.122999999999999</v>
      </c>
      <c r="O89" s="348" t="s">
        <v>430</v>
      </c>
      <c r="P89" s="348" t="s">
        <v>430</v>
      </c>
      <c r="Q89" s="348" t="s">
        <v>430</v>
      </c>
      <c r="R89" s="348" t="s">
        <v>430</v>
      </c>
      <c r="S89" s="348">
        <v>5.1322999999999999</v>
      </c>
      <c r="T89" s="348">
        <v>21.664100000000001</v>
      </c>
      <c r="U89" s="348">
        <v>5.3563000000000001</v>
      </c>
      <c r="V89" s="348">
        <v>9.8378999999999994</v>
      </c>
      <c r="W89" s="348">
        <v>2.1246999999999998</v>
      </c>
      <c r="X89" s="348">
        <v>9.7737999999999996</v>
      </c>
      <c r="Y89" s="374"/>
      <c r="Z89" s="346">
        <v>12</v>
      </c>
      <c r="AA89" s="346">
        <v>19</v>
      </c>
      <c r="AB89" s="346">
        <v>5</v>
      </c>
      <c r="AC89" s="346">
        <v>1</v>
      </c>
      <c r="AD89" s="346">
        <v>5</v>
      </c>
      <c r="AE89" s="346">
        <v>6</v>
      </c>
      <c r="AF89" s="346" t="s">
        <v>430</v>
      </c>
      <c r="AG89" s="346" t="s">
        <v>430</v>
      </c>
      <c r="AH89" s="346" t="s">
        <v>430</v>
      </c>
      <c r="AI89" s="346" t="s">
        <v>430</v>
      </c>
      <c r="AJ89" s="346">
        <v>4</v>
      </c>
      <c r="AK89" s="346">
        <v>5</v>
      </c>
      <c r="AL89" s="346">
        <v>4</v>
      </c>
      <c r="AM89" s="346">
        <v>6</v>
      </c>
      <c r="AN89" s="346">
        <v>6</v>
      </c>
      <c r="AO89" s="373"/>
      <c r="AP89" s="348" t="s">
        <v>430</v>
      </c>
      <c r="AQ89" s="348" t="s">
        <v>430</v>
      </c>
      <c r="AR89" s="348" t="s">
        <v>430</v>
      </c>
      <c r="AS89" s="348" t="s">
        <v>430</v>
      </c>
      <c r="AT89" s="348">
        <v>16.239999999999998</v>
      </c>
      <c r="AU89" s="351"/>
      <c r="AV89" s="346" t="s">
        <v>430</v>
      </c>
      <c r="AW89" s="346" t="s">
        <v>430</v>
      </c>
      <c r="AX89" s="346" t="s">
        <v>430</v>
      </c>
      <c r="AY89" s="346" t="s">
        <v>430</v>
      </c>
      <c r="AZ89" s="346">
        <v>4</v>
      </c>
      <c r="BA89" s="362"/>
      <c r="BB89" s="348">
        <v>12.9038479773396</v>
      </c>
      <c r="BC89" s="375">
        <v>1.15045599108985</v>
      </c>
      <c r="BD89" s="375">
        <v>3.3048881411368698E-2</v>
      </c>
      <c r="BE89" s="375">
        <v>0.19789479468937901</v>
      </c>
      <c r="BF89" s="373"/>
      <c r="BG89" s="348">
        <v>43.210900000000002</v>
      </c>
      <c r="BH89" s="348">
        <v>42.250900000000001</v>
      </c>
      <c r="BI89" s="348">
        <v>13.3147</v>
      </c>
      <c r="BJ89" s="348">
        <v>1.2235</v>
      </c>
      <c r="BK89" s="373"/>
      <c r="BL89" s="372" t="s">
        <v>1421</v>
      </c>
      <c r="BM89" s="372" t="s">
        <v>1422</v>
      </c>
      <c r="BN89" s="372" t="s">
        <v>1423</v>
      </c>
      <c r="BO89" s="372" t="s">
        <v>1424</v>
      </c>
      <c r="BP89" s="372" t="s">
        <v>1425</v>
      </c>
      <c r="BQ89" s="373"/>
      <c r="BR89" s="354" t="s">
        <v>604</v>
      </c>
    </row>
    <row r="90" spans="1:70" s="428" customFormat="1" x14ac:dyDescent="0.25">
      <c r="A90" s="345" t="s">
        <v>1467</v>
      </c>
      <c r="B90" s="373"/>
      <c r="C90" s="719">
        <v>42345</v>
      </c>
      <c r="D90" s="373"/>
      <c r="E90" s="346">
        <v>316.42</v>
      </c>
      <c r="F90" s="373"/>
      <c r="G90" s="347">
        <v>45.448399999999999</v>
      </c>
      <c r="H90" s="374"/>
      <c r="I90" s="348">
        <v>0.1351</v>
      </c>
      <c r="J90" s="348">
        <v>0.40429999999999999</v>
      </c>
      <c r="K90" s="348">
        <v>2.1113</v>
      </c>
      <c r="L90" s="348">
        <v>8.2867999999999995</v>
      </c>
      <c r="M90" s="348">
        <v>6.5320999999999998</v>
      </c>
      <c r="N90" s="350">
        <v>9.7516999999999996</v>
      </c>
      <c r="O90" s="348">
        <v>4.9938000000000002</v>
      </c>
      <c r="P90" s="348">
        <v>12.311999999999999</v>
      </c>
      <c r="Q90" s="348">
        <v>13.0124</v>
      </c>
      <c r="R90" s="348">
        <v>14.4262</v>
      </c>
      <c r="S90" s="348">
        <v>3.5518999999999998</v>
      </c>
      <c r="T90" s="348">
        <v>21.744700000000002</v>
      </c>
      <c r="U90" s="348">
        <v>5.0582000000000003</v>
      </c>
      <c r="V90" s="348">
        <v>9.5768000000000004</v>
      </c>
      <c r="W90" s="348">
        <v>1.8077000000000001</v>
      </c>
      <c r="X90" s="348">
        <v>15.2141</v>
      </c>
      <c r="Y90" s="374"/>
      <c r="Z90" s="346">
        <v>6</v>
      </c>
      <c r="AA90" s="346">
        <v>11</v>
      </c>
      <c r="AB90" s="346">
        <v>10</v>
      </c>
      <c r="AC90" s="346">
        <v>10</v>
      </c>
      <c r="AD90" s="346">
        <v>7</v>
      </c>
      <c r="AE90" s="346">
        <v>8</v>
      </c>
      <c r="AF90" s="346">
        <v>7</v>
      </c>
      <c r="AG90" s="346">
        <v>11</v>
      </c>
      <c r="AH90" s="346">
        <v>10</v>
      </c>
      <c r="AI90" s="346">
        <v>5</v>
      </c>
      <c r="AJ90" s="346">
        <v>11</v>
      </c>
      <c r="AK90" s="346">
        <v>4</v>
      </c>
      <c r="AL90" s="346">
        <v>6</v>
      </c>
      <c r="AM90" s="346">
        <v>9</v>
      </c>
      <c r="AN90" s="346">
        <v>12</v>
      </c>
      <c r="AO90" s="373"/>
      <c r="AP90" s="348">
        <v>14.7</v>
      </c>
      <c r="AQ90" s="348">
        <v>15.44</v>
      </c>
      <c r="AR90" s="348">
        <v>12.18</v>
      </c>
      <c r="AS90" s="348">
        <v>9.8800000000000008</v>
      </c>
      <c r="AT90" s="348">
        <v>15</v>
      </c>
      <c r="AU90" s="351"/>
      <c r="AV90" s="346">
        <v>6</v>
      </c>
      <c r="AW90" s="346">
        <v>7</v>
      </c>
      <c r="AX90" s="346">
        <v>10</v>
      </c>
      <c r="AY90" s="346">
        <v>7</v>
      </c>
      <c r="AZ90" s="346">
        <v>7</v>
      </c>
      <c r="BA90" s="362"/>
      <c r="BB90" s="348">
        <v>14.890361951150201</v>
      </c>
      <c r="BC90" s="375">
        <v>0.96128294133140701</v>
      </c>
      <c r="BD90" s="375">
        <v>4.1250275561220601E-2</v>
      </c>
      <c r="BE90" s="375">
        <v>-0.21793254073204599</v>
      </c>
      <c r="BF90" s="373"/>
      <c r="BG90" s="348">
        <v>40.015300000000003</v>
      </c>
      <c r="BH90" s="348">
        <v>36.990299999999998</v>
      </c>
      <c r="BI90" s="348">
        <v>17.803899999999999</v>
      </c>
      <c r="BJ90" s="348">
        <v>5.1905000000000001</v>
      </c>
      <c r="BK90" s="373"/>
      <c r="BL90" s="372" t="s">
        <v>1427</v>
      </c>
      <c r="BM90" s="372" t="s">
        <v>1428</v>
      </c>
      <c r="BN90" s="372" t="s">
        <v>1429</v>
      </c>
      <c r="BO90" s="372" t="s">
        <v>1430</v>
      </c>
      <c r="BP90" s="372" t="s">
        <v>1431</v>
      </c>
      <c r="BQ90" s="373"/>
      <c r="BR90" s="354" t="s">
        <v>555</v>
      </c>
    </row>
    <row r="91" spans="1:70" s="428" customFormat="1" x14ac:dyDescent="0.25">
      <c r="A91" s="345" t="s">
        <v>1468</v>
      </c>
      <c r="B91" s="373"/>
      <c r="C91" s="719">
        <v>46227</v>
      </c>
      <c r="D91" s="373"/>
      <c r="E91" s="346">
        <v>312.94</v>
      </c>
      <c r="F91" s="373"/>
      <c r="G91" s="347">
        <v>10.27</v>
      </c>
      <c r="H91" s="374"/>
      <c r="I91" s="348">
        <v>0</v>
      </c>
      <c r="J91" s="348">
        <v>0.98329999999999995</v>
      </c>
      <c r="K91" s="348" t="s">
        <v>430</v>
      </c>
      <c r="L91" s="348" t="s">
        <v>430</v>
      </c>
      <c r="M91" s="348" t="s">
        <v>430</v>
      </c>
      <c r="N91" s="350" t="s">
        <v>430</v>
      </c>
      <c r="O91" s="348" t="s">
        <v>430</v>
      </c>
      <c r="P91" s="348" t="s">
        <v>430</v>
      </c>
      <c r="Q91" s="348" t="s">
        <v>430</v>
      </c>
      <c r="R91" s="348" t="s">
        <v>430</v>
      </c>
      <c r="S91" s="348" t="s">
        <v>430</v>
      </c>
      <c r="T91" s="348" t="s">
        <v>430</v>
      </c>
      <c r="U91" s="348" t="s">
        <v>430</v>
      </c>
      <c r="V91" s="348" t="s">
        <v>430</v>
      </c>
      <c r="W91" s="348">
        <v>1.9861</v>
      </c>
      <c r="X91" s="348">
        <v>2.7</v>
      </c>
      <c r="Y91" s="374"/>
      <c r="Z91" s="346">
        <v>13</v>
      </c>
      <c r="AA91" s="346">
        <v>3</v>
      </c>
      <c r="AB91" s="346" t="s">
        <v>430</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8</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t="s">
        <v>430</v>
      </c>
      <c r="BF91" s="373"/>
      <c r="BG91" s="348">
        <v>24.763100000000001</v>
      </c>
      <c r="BH91" s="348">
        <v>21.450900000000001</v>
      </c>
      <c r="BI91" s="348">
        <v>10.659800000000001</v>
      </c>
      <c r="BJ91" s="348">
        <v>43.126199999999997</v>
      </c>
      <c r="BK91" s="373"/>
      <c r="BL91" s="372" t="s">
        <v>1433</v>
      </c>
      <c r="BM91" s="372" t="s">
        <v>1434</v>
      </c>
      <c r="BN91" s="372" t="s">
        <v>1435</v>
      </c>
      <c r="BO91" s="372" t="s">
        <v>1436</v>
      </c>
      <c r="BP91" s="372" t="s">
        <v>1437</v>
      </c>
      <c r="BQ91" s="373"/>
      <c r="BR91" s="354" t="s">
        <v>604</v>
      </c>
    </row>
    <row r="92" spans="1:70" s="428" customFormat="1" x14ac:dyDescent="0.25">
      <c r="A92" s="345" t="s">
        <v>1469</v>
      </c>
      <c r="B92" s="373"/>
      <c r="C92" s="719">
        <v>46183</v>
      </c>
      <c r="D92" s="373"/>
      <c r="E92" s="346">
        <v>107.68600000000001</v>
      </c>
      <c r="F92" s="373"/>
      <c r="G92" s="347">
        <v>10.5832</v>
      </c>
      <c r="H92" s="374"/>
      <c r="I92" s="348">
        <v>0.24149999999999999</v>
      </c>
      <c r="J92" s="348">
        <v>0.86150000000000004</v>
      </c>
      <c r="K92" s="348">
        <v>3.9903</v>
      </c>
      <c r="L92" s="348" t="s">
        <v>430</v>
      </c>
      <c r="M92" s="348" t="s">
        <v>430</v>
      </c>
      <c r="N92" s="350" t="s">
        <v>430</v>
      </c>
      <c r="O92" s="348" t="s">
        <v>430</v>
      </c>
      <c r="P92" s="348" t="s">
        <v>430</v>
      </c>
      <c r="Q92" s="348" t="s">
        <v>430</v>
      </c>
      <c r="R92" s="348" t="s">
        <v>430</v>
      </c>
      <c r="S92" s="348">
        <v>4.4737999999999998</v>
      </c>
      <c r="T92" s="348" t="s">
        <v>430</v>
      </c>
      <c r="U92" s="348" t="s">
        <v>430</v>
      </c>
      <c r="V92" s="348" t="s">
        <v>430</v>
      </c>
      <c r="W92" s="348">
        <v>2.7574999999999998</v>
      </c>
      <c r="X92" s="348">
        <v>5.8319999999999999</v>
      </c>
      <c r="Y92" s="374"/>
      <c r="Z92" s="346">
        <v>4</v>
      </c>
      <c r="AA92" s="346">
        <v>5</v>
      </c>
      <c r="AB92" s="346">
        <v>1</v>
      </c>
      <c r="AC92" s="346" t="s">
        <v>430</v>
      </c>
      <c r="AD92" s="346" t="s">
        <v>430</v>
      </c>
      <c r="AE92" s="346" t="s">
        <v>430</v>
      </c>
      <c r="AF92" s="346" t="s">
        <v>430</v>
      </c>
      <c r="AG92" s="346" t="s">
        <v>430</v>
      </c>
      <c r="AH92" s="346" t="s">
        <v>430</v>
      </c>
      <c r="AI92" s="346" t="s">
        <v>430</v>
      </c>
      <c r="AJ92" s="346">
        <v>8</v>
      </c>
      <c r="AK92" s="346" t="s">
        <v>430</v>
      </c>
      <c r="AL92" s="346" t="s">
        <v>430</v>
      </c>
      <c r="AM92" s="346" t="s">
        <v>430</v>
      </c>
      <c r="AN92" s="346">
        <v>2</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v>6.5187138431094702</v>
      </c>
      <c r="BC92" s="375">
        <v>-1.40864462514605</v>
      </c>
      <c r="BD92" s="375">
        <v>0.34120106160274</v>
      </c>
      <c r="BE92" s="375">
        <v>5.2128355057699798</v>
      </c>
      <c r="BF92" s="373"/>
      <c r="BG92" s="348">
        <v>38.365699999999997</v>
      </c>
      <c r="BH92" s="348">
        <v>36.289400000000001</v>
      </c>
      <c r="BI92" s="348">
        <v>23.265799999999999</v>
      </c>
      <c r="BJ92" s="348">
        <v>2.0790999999999999</v>
      </c>
      <c r="BK92" s="373"/>
      <c r="BL92" s="372" t="s">
        <v>1439</v>
      </c>
      <c r="BM92" s="372" t="s">
        <v>1440</v>
      </c>
      <c r="BN92" s="372" t="s">
        <v>1441</v>
      </c>
      <c r="BO92" s="372" t="s">
        <v>1442</v>
      </c>
      <c r="BP92" s="372" t="s">
        <v>1443</v>
      </c>
      <c r="BQ92" s="373"/>
      <c r="BR92" s="354" t="s">
        <v>1444</v>
      </c>
    </row>
    <row r="93" spans="1:70" s="428" customFormat="1" x14ac:dyDescent="0.25">
      <c r="A93" s="345" t="s">
        <v>1470</v>
      </c>
      <c r="B93" s="373"/>
      <c r="C93" s="719">
        <v>45833</v>
      </c>
      <c r="D93" s="373"/>
      <c r="E93" s="346">
        <v>101.28</v>
      </c>
      <c r="F93" s="373"/>
      <c r="G93" s="347">
        <v>9.14</v>
      </c>
      <c r="H93" s="374"/>
      <c r="I93" s="348">
        <v>-0.76</v>
      </c>
      <c r="J93" s="348">
        <v>1.1062000000000001</v>
      </c>
      <c r="K93" s="348">
        <v>2.1229</v>
      </c>
      <c r="L93" s="348">
        <v>1.8952</v>
      </c>
      <c r="M93" s="348">
        <v>-0.21829999999999999</v>
      </c>
      <c r="N93" s="350">
        <v>-4.7916999999999996</v>
      </c>
      <c r="O93" s="348" t="s">
        <v>430</v>
      </c>
      <c r="P93" s="348" t="s">
        <v>430</v>
      </c>
      <c r="Q93" s="348" t="s">
        <v>430</v>
      </c>
      <c r="R93" s="348" t="s">
        <v>430</v>
      </c>
      <c r="S93" s="348">
        <v>-0.21829999999999999</v>
      </c>
      <c r="T93" s="348">
        <v>5.4210000000000003</v>
      </c>
      <c r="U93" s="348">
        <v>-1.7203999999999999</v>
      </c>
      <c r="V93" s="348">
        <v>-1.8260000000000001</v>
      </c>
      <c r="W93" s="348">
        <v>1.6685000000000001</v>
      </c>
      <c r="X93" s="348">
        <v>-7.6219999999999999</v>
      </c>
      <c r="Y93" s="374"/>
      <c r="Z93" s="346">
        <v>20</v>
      </c>
      <c r="AA93" s="346">
        <v>2</v>
      </c>
      <c r="AB93" s="346">
        <v>9</v>
      </c>
      <c r="AC93" s="346">
        <v>18</v>
      </c>
      <c r="AD93" s="346">
        <v>18</v>
      </c>
      <c r="AE93" s="346">
        <v>18</v>
      </c>
      <c r="AF93" s="346" t="s">
        <v>430</v>
      </c>
      <c r="AG93" s="346" t="s">
        <v>430</v>
      </c>
      <c r="AH93" s="346" t="s">
        <v>430</v>
      </c>
      <c r="AI93" s="346" t="s">
        <v>430</v>
      </c>
      <c r="AJ93" s="346">
        <v>19</v>
      </c>
      <c r="AK93" s="346">
        <v>18</v>
      </c>
      <c r="AL93" s="346">
        <v>18</v>
      </c>
      <c r="AM93" s="346">
        <v>18</v>
      </c>
      <c r="AN93" s="346">
        <v>13</v>
      </c>
      <c r="AO93" s="373"/>
      <c r="AP93" s="348" t="s">
        <v>430</v>
      </c>
      <c r="AQ93" s="348" t="s">
        <v>430</v>
      </c>
      <c r="AR93" s="348" t="s">
        <v>430</v>
      </c>
      <c r="AS93" s="348" t="s">
        <v>430</v>
      </c>
      <c r="AT93" s="348">
        <v>0.22</v>
      </c>
      <c r="AU93" s="351"/>
      <c r="AV93" s="346" t="s">
        <v>430</v>
      </c>
      <c r="AW93" s="346" t="s">
        <v>430</v>
      </c>
      <c r="AX93" s="346" t="s">
        <v>430</v>
      </c>
      <c r="AY93" s="346" t="s">
        <v>430</v>
      </c>
      <c r="AZ93" s="346">
        <v>18</v>
      </c>
      <c r="BA93" s="362"/>
      <c r="BB93" s="348">
        <v>5.8039592668596196</v>
      </c>
      <c r="BC93" s="375">
        <v>0.38535179897161698</v>
      </c>
      <c r="BD93" s="375">
        <v>-0.169234695051068</v>
      </c>
      <c r="BE93" s="375">
        <v>-0.97485130287708799</v>
      </c>
      <c r="BF93" s="373"/>
      <c r="BG93" s="348">
        <v>44.177300000000002</v>
      </c>
      <c r="BH93" s="348">
        <v>35.863799999999998</v>
      </c>
      <c r="BI93" s="348">
        <v>0.39987200000000001</v>
      </c>
      <c r="BJ93" s="348">
        <v>19.559028000000001</v>
      </c>
      <c r="BK93" s="373"/>
      <c r="BL93" s="372" t="s">
        <v>1446</v>
      </c>
      <c r="BM93" s="372" t="s">
        <v>1357</v>
      </c>
      <c r="BN93" s="372" t="s">
        <v>1447</v>
      </c>
      <c r="BO93" s="372" t="s">
        <v>1448</v>
      </c>
      <c r="BP93" s="372" t="s">
        <v>1449</v>
      </c>
      <c r="BQ93" s="373"/>
      <c r="BR93" s="354" t="s">
        <v>463</v>
      </c>
    </row>
    <row r="94" spans="1:70" s="428" customFormat="1" x14ac:dyDescent="0.25">
      <c r="A94" s="345" t="s">
        <v>1471</v>
      </c>
      <c r="B94" s="373"/>
      <c r="C94" s="719">
        <v>46238</v>
      </c>
      <c r="D94" s="373"/>
      <c r="E94" s="346" t="s">
        <v>430</v>
      </c>
      <c r="F94" s="373"/>
      <c r="G94" s="347">
        <v>10.058</v>
      </c>
      <c r="H94" s="374"/>
      <c r="I94" s="348">
        <v>9.9500000000000005E-2</v>
      </c>
      <c r="J94" s="348">
        <v>0.32919999999999999</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t="s">
        <v>430</v>
      </c>
      <c r="X94" s="348">
        <v>0.57999999999999996</v>
      </c>
      <c r="Y94" s="374"/>
      <c r="Z94" s="346">
        <v>9</v>
      </c>
      <c r="AA94" s="346">
        <v>12</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t="s">
        <v>430</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t="s">
        <v>430</v>
      </c>
      <c r="BC94" s="375">
        <v>0</v>
      </c>
      <c r="BD94" s="375">
        <v>0</v>
      </c>
      <c r="BE94" s="375" t="s">
        <v>430</v>
      </c>
      <c r="BF94" s="373"/>
      <c r="BG94" s="348" t="s">
        <v>430</v>
      </c>
      <c r="BH94" s="348" t="s">
        <v>430</v>
      </c>
      <c r="BI94" s="348" t="s">
        <v>430</v>
      </c>
      <c r="BJ94" s="348" t="s">
        <v>430</v>
      </c>
      <c r="BK94" s="373"/>
      <c r="BL94" s="372" t="s">
        <v>430</v>
      </c>
      <c r="BM94" s="372" t="s">
        <v>430</v>
      </c>
      <c r="BN94" s="372" t="s">
        <v>430</v>
      </c>
      <c r="BO94" s="372" t="s">
        <v>430</v>
      </c>
      <c r="BP94" s="372" t="s">
        <v>430</v>
      </c>
      <c r="BQ94" s="373"/>
      <c r="BR94" s="354" t="s">
        <v>604</v>
      </c>
    </row>
    <row r="95" spans="1:70" x14ac:dyDescent="0.25">
      <c r="A95" s="36" t="s">
        <v>93</v>
      </c>
      <c r="B95" s="43"/>
      <c r="C95" s="720"/>
      <c r="D95" s="43"/>
      <c r="E95" s="51"/>
      <c r="F95" s="43"/>
      <c r="G95" s="55"/>
      <c r="H95" s="66"/>
      <c r="I95" s="59">
        <v>6.6E-3</v>
      </c>
      <c r="J95" s="59">
        <v>0.4516</v>
      </c>
      <c r="K95" s="59">
        <v>2.2387000000000001</v>
      </c>
      <c r="L95" s="59">
        <v>8.0551999999999992</v>
      </c>
      <c r="M95" s="59">
        <v>6.1284000000000001</v>
      </c>
      <c r="N95" s="70">
        <v>8.6742000000000008</v>
      </c>
      <c r="O95" s="59">
        <v>5.2074999999999996</v>
      </c>
      <c r="P95" s="59">
        <v>16.039300000000001</v>
      </c>
      <c r="Q95" s="59">
        <v>14.498200000000001</v>
      </c>
      <c r="R95" s="59">
        <v>14.761100000000001</v>
      </c>
      <c r="S95" s="59">
        <v>3.6898</v>
      </c>
      <c r="T95" s="59">
        <v>18.885300000000001</v>
      </c>
      <c r="U95" s="59">
        <v>4.1547000000000001</v>
      </c>
      <c r="V95" s="59">
        <v>8.7560000000000002</v>
      </c>
      <c r="W95" s="59">
        <v>1.8992</v>
      </c>
      <c r="X95" s="59">
        <v>11.6371</v>
      </c>
      <c r="Y95" s="66"/>
      <c r="Z95" s="51">
        <v>20</v>
      </c>
      <c r="AA95" s="51">
        <v>21</v>
      </c>
      <c r="AB95" s="51">
        <v>19</v>
      </c>
      <c r="AC95" s="51">
        <v>18</v>
      </c>
      <c r="AD95" s="51">
        <v>18</v>
      </c>
      <c r="AE95" s="51">
        <v>18</v>
      </c>
      <c r="AF95" s="51">
        <v>14</v>
      </c>
      <c r="AG95" s="51">
        <v>11</v>
      </c>
      <c r="AH95" s="51">
        <v>11</v>
      </c>
      <c r="AI95" s="51">
        <v>7</v>
      </c>
      <c r="AJ95" s="51">
        <v>19</v>
      </c>
      <c r="AK95" s="51">
        <v>18</v>
      </c>
      <c r="AL95" s="51">
        <v>18</v>
      </c>
      <c r="AM95" s="51">
        <v>18</v>
      </c>
      <c r="AN95" s="51">
        <v>20</v>
      </c>
      <c r="AO95" s="43"/>
      <c r="AP95" s="59">
        <v>15.817142857142899</v>
      </c>
      <c r="AQ95" s="59">
        <v>17.344999999999999</v>
      </c>
      <c r="AR95" s="59">
        <v>14.3972727272727</v>
      </c>
      <c r="AS95" s="59">
        <v>10.697272727272701</v>
      </c>
      <c r="AT95" s="59">
        <v>13.7811111111111</v>
      </c>
      <c r="AU95" s="78"/>
      <c r="AV95" s="51">
        <v>7</v>
      </c>
      <c r="AW95" s="51">
        <v>8</v>
      </c>
      <c r="AX95" s="51">
        <v>10</v>
      </c>
      <c r="AY95" s="51">
        <v>11</v>
      </c>
      <c r="AZ95" s="51">
        <v>18</v>
      </c>
      <c r="BA95" s="258"/>
      <c r="BB95" s="59"/>
      <c r="BC95" s="276"/>
      <c r="BD95" s="276"/>
      <c r="BE95" s="27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0.372</v>
      </c>
      <c r="J96" s="60">
        <v>1.1761999999999999</v>
      </c>
      <c r="K96" s="60">
        <v>3.9903</v>
      </c>
      <c r="L96" s="60">
        <v>10.3499</v>
      </c>
      <c r="M96" s="60">
        <v>18.583500000000001</v>
      </c>
      <c r="N96" s="71">
        <v>15.6698</v>
      </c>
      <c r="O96" s="60">
        <v>9.2828999999999997</v>
      </c>
      <c r="P96" s="60">
        <v>20.0718</v>
      </c>
      <c r="Q96" s="60">
        <v>17.471599999999999</v>
      </c>
      <c r="R96" s="60">
        <v>16.5914</v>
      </c>
      <c r="S96" s="60">
        <v>5.6536</v>
      </c>
      <c r="T96" s="60">
        <v>28.278300000000002</v>
      </c>
      <c r="U96" s="60">
        <v>11.3226</v>
      </c>
      <c r="V96" s="60">
        <v>15.422800000000001</v>
      </c>
      <c r="W96" s="60">
        <v>2.7892000000000001</v>
      </c>
      <c r="X96" s="60">
        <v>20.7621</v>
      </c>
      <c r="Y96" s="67"/>
      <c r="Z96" s="52"/>
      <c r="AA96" s="52"/>
      <c r="AB96" s="52"/>
      <c r="AC96" s="52"/>
      <c r="AD96" s="52"/>
      <c r="AE96" s="52"/>
      <c r="AF96" s="52"/>
      <c r="AG96" s="52"/>
      <c r="AH96" s="52"/>
      <c r="AI96" s="52"/>
      <c r="AJ96" s="52"/>
      <c r="AK96" s="52"/>
      <c r="AL96" s="52"/>
      <c r="AM96" s="52"/>
      <c r="AN96" s="52"/>
      <c r="AO96" s="44"/>
      <c r="AP96" s="60">
        <v>18.100000000000001</v>
      </c>
      <c r="AQ96" s="60">
        <v>19.510000000000002</v>
      </c>
      <c r="AR96" s="60">
        <v>17.95</v>
      </c>
      <c r="AS96" s="60">
        <v>15.35</v>
      </c>
      <c r="AT96" s="60">
        <v>26.1</v>
      </c>
      <c r="AU96" s="79"/>
      <c r="AV96" s="52"/>
      <c r="AW96" s="52"/>
      <c r="AX96" s="52"/>
      <c r="AY96" s="52"/>
      <c r="AZ96" s="52"/>
      <c r="BA96" s="259"/>
      <c r="BB96" s="60"/>
      <c r="BC96" s="277"/>
      <c r="BD96" s="277"/>
      <c r="BE96" s="277"/>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-0.76</v>
      </c>
      <c r="J97" s="60">
        <v>-0.51959999999999995</v>
      </c>
      <c r="K97" s="60">
        <v>0.51329999999999998</v>
      </c>
      <c r="L97" s="60">
        <v>1.8952</v>
      </c>
      <c r="M97" s="60">
        <v>-0.21829999999999999</v>
      </c>
      <c r="N97" s="71">
        <v>-4.7916999999999996</v>
      </c>
      <c r="O97" s="60">
        <v>1.1220000000000001</v>
      </c>
      <c r="P97" s="60">
        <v>12.311999999999999</v>
      </c>
      <c r="Q97" s="60">
        <v>11.801</v>
      </c>
      <c r="R97" s="60">
        <v>12.3329</v>
      </c>
      <c r="S97" s="60">
        <v>-0.21829999999999999</v>
      </c>
      <c r="T97" s="60">
        <v>5.4210000000000003</v>
      </c>
      <c r="U97" s="60">
        <v>-1.7203999999999999</v>
      </c>
      <c r="V97" s="60">
        <v>-1.8260000000000001</v>
      </c>
      <c r="W97" s="60">
        <v>0.87309999999999999</v>
      </c>
      <c r="X97" s="60">
        <v>-7.6219999999999999</v>
      </c>
      <c r="Y97" s="67"/>
      <c r="Z97" s="52"/>
      <c r="AA97" s="52"/>
      <c r="AB97" s="52"/>
      <c r="AC97" s="52"/>
      <c r="AD97" s="52"/>
      <c r="AE97" s="52"/>
      <c r="AF97" s="52"/>
      <c r="AG97" s="52"/>
      <c r="AH97" s="52"/>
      <c r="AI97" s="52"/>
      <c r="AJ97" s="52"/>
      <c r="AK97" s="52"/>
      <c r="AL97" s="52"/>
      <c r="AM97" s="52"/>
      <c r="AN97" s="52"/>
      <c r="AO97" s="44"/>
      <c r="AP97" s="60">
        <v>13.7</v>
      </c>
      <c r="AQ97" s="60">
        <v>15.12</v>
      </c>
      <c r="AR97" s="60">
        <v>12.18</v>
      </c>
      <c r="AS97" s="60">
        <v>9.0399999999999991</v>
      </c>
      <c r="AT97" s="60">
        <v>0.22</v>
      </c>
      <c r="AU97" s="79"/>
      <c r="AV97" s="52"/>
      <c r="AW97" s="52"/>
      <c r="AX97" s="52"/>
      <c r="AY97" s="52"/>
      <c r="AZ97" s="52"/>
      <c r="BA97" s="259"/>
      <c r="BB97" s="60"/>
      <c r="BC97" s="277"/>
      <c r="BD97" s="277"/>
      <c r="BE97" s="277"/>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3.6400000000000002E-2</v>
      </c>
      <c r="J98" s="61">
        <v>0.40429999999999999</v>
      </c>
      <c r="K98" s="61">
        <v>2.1113</v>
      </c>
      <c r="L98" s="61">
        <v>8.3473500000000005</v>
      </c>
      <c r="M98" s="61">
        <v>5.7450000000000001</v>
      </c>
      <c r="N98" s="72">
        <v>9.5304500000000001</v>
      </c>
      <c r="O98" s="61">
        <v>4.8375000000000004</v>
      </c>
      <c r="P98" s="61">
        <v>16.351199999999999</v>
      </c>
      <c r="Q98" s="61">
        <v>14.801</v>
      </c>
      <c r="R98" s="61">
        <v>14.612</v>
      </c>
      <c r="S98" s="61">
        <v>3.5518999999999998</v>
      </c>
      <c r="T98" s="61">
        <v>18.281300000000002</v>
      </c>
      <c r="U98" s="61">
        <v>3.3113999999999999</v>
      </c>
      <c r="V98" s="61">
        <v>8.6957000000000004</v>
      </c>
      <c r="W98" s="61">
        <v>1.8112999999999999</v>
      </c>
      <c r="X98" s="61">
        <v>14.1591</v>
      </c>
      <c r="Y98" s="68"/>
      <c r="Z98" s="53"/>
      <c r="AA98" s="53"/>
      <c r="AB98" s="53"/>
      <c r="AC98" s="53"/>
      <c r="AD98" s="53"/>
      <c r="AE98" s="53"/>
      <c r="AF98" s="53"/>
      <c r="AG98" s="53"/>
      <c r="AH98" s="53"/>
      <c r="AI98" s="53"/>
      <c r="AJ98" s="53"/>
      <c r="AK98" s="53"/>
      <c r="AL98" s="53"/>
      <c r="AM98" s="53"/>
      <c r="AN98" s="53"/>
      <c r="AO98" s="45"/>
      <c r="AP98" s="61">
        <v>15.37</v>
      </c>
      <c r="AQ98" s="61">
        <v>17.13</v>
      </c>
      <c r="AR98" s="61">
        <v>14.04</v>
      </c>
      <c r="AS98" s="61">
        <v>10.41</v>
      </c>
      <c r="AT98" s="61">
        <v>13.53</v>
      </c>
      <c r="AU98" s="80"/>
      <c r="AV98" s="53"/>
      <c r="AW98" s="53"/>
      <c r="AX98" s="53"/>
      <c r="AY98" s="53"/>
      <c r="AZ98" s="53"/>
      <c r="BA98" s="262"/>
      <c r="BB98" s="61"/>
      <c r="BC98" s="279"/>
      <c r="BD98" s="279"/>
      <c r="BE98" s="279"/>
      <c r="BF98" s="45"/>
      <c r="BG98" s="61"/>
      <c r="BH98" s="61"/>
      <c r="BI98" s="61"/>
      <c r="BJ98" s="61"/>
      <c r="BK98" s="45"/>
      <c r="BL98" s="86"/>
      <c r="BM98" s="86"/>
      <c r="BN98" s="86"/>
      <c r="BO98" s="86"/>
      <c r="BP98" s="86"/>
      <c r="BQ98" s="45"/>
      <c r="BR98" s="90"/>
    </row>
    <row r="99" spans="1:70" ht="14.5" x14ac:dyDescent="0.25">
      <c r="A99" s="39" t="s">
        <v>91</v>
      </c>
      <c r="B99" s="69"/>
      <c r="C99" s="726"/>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45"/>
      <c r="BC99" s="245"/>
      <c r="BD99" s="245"/>
      <c r="BE99" s="245"/>
      <c r="BF99" s="40"/>
      <c r="BG99" s="245"/>
      <c r="BH99" s="245"/>
      <c r="BI99" s="245"/>
      <c r="BJ99" s="245"/>
      <c r="BK99" s="40"/>
      <c r="BL99" s="40"/>
      <c r="BM99" s="41"/>
      <c r="BQ99" s="69"/>
      <c r="BR99" s="66"/>
    </row>
    <row r="100" spans="1:70" s="428" customFormat="1" x14ac:dyDescent="0.25">
      <c r="A100" s="481" t="s">
        <v>1227</v>
      </c>
      <c r="B100" s="406"/>
      <c r="C100" s="730"/>
      <c r="D100" s="406"/>
      <c r="E100" s="401"/>
      <c r="F100" s="406"/>
      <c r="G100" s="401"/>
      <c r="H100" s="406"/>
      <c r="I100" s="405">
        <v>0.16789999999999999</v>
      </c>
      <c r="J100" s="405">
        <v>-0.45019999999999999</v>
      </c>
      <c r="K100" s="405">
        <v>1.6598999999999999</v>
      </c>
      <c r="L100" s="405">
        <v>6.0801999999999996</v>
      </c>
      <c r="M100" s="405">
        <v>0.70420000000000005</v>
      </c>
      <c r="N100" s="407">
        <v>4.4151999999999996</v>
      </c>
      <c r="O100" s="405">
        <v>2.6231</v>
      </c>
      <c r="P100" s="405">
        <v>12.2735</v>
      </c>
      <c r="Q100" s="405">
        <v>11.5456</v>
      </c>
      <c r="R100" s="405">
        <v>13.5128</v>
      </c>
      <c r="S100" s="405">
        <v>3.2103000000000002</v>
      </c>
      <c r="T100" s="405">
        <v>14.3596</v>
      </c>
      <c r="U100" s="405">
        <v>-1.4354</v>
      </c>
      <c r="V100" s="405">
        <v>4.0242000000000004</v>
      </c>
      <c r="W100" s="405">
        <v>0.79820000000000002</v>
      </c>
      <c r="X100" s="405" t="s">
        <v>428</v>
      </c>
      <c r="Y100" s="406"/>
      <c r="Z100" s="403"/>
      <c r="AA100" s="403"/>
      <c r="AB100" s="403"/>
      <c r="AC100" s="403"/>
      <c r="AD100" s="403"/>
      <c r="AE100" s="403"/>
      <c r="AF100" s="403"/>
      <c r="AG100" s="403"/>
      <c r="AH100" s="403"/>
      <c r="AI100" s="403"/>
      <c r="AJ100" s="403"/>
      <c r="AK100" s="403"/>
      <c r="AL100" s="403"/>
      <c r="AM100" s="403"/>
      <c r="AN100" s="403"/>
      <c r="AO100" s="406"/>
      <c r="AP100" s="405">
        <v>13.66</v>
      </c>
      <c r="AQ100" s="405">
        <v>13.79</v>
      </c>
      <c r="AR100" s="405">
        <v>10.72</v>
      </c>
      <c r="AS100" s="405">
        <v>6.85</v>
      </c>
      <c r="AT100" s="405">
        <v>5.56</v>
      </c>
      <c r="AU100" s="406"/>
      <c r="AV100" s="426"/>
      <c r="AW100" s="426"/>
      <c r="AX100" s="426"/>
      <c r="AY100" s="426"/>
      <c r="AZ100" s="426"/>
      <c r="BA100" s="406"/>
      <c r="BB100" s="410"/>
      <c r="BC100" s="410"/>
      <c r="BD100" s="410"/>
      <c r="BE100" s="410"/>
      <c r="BF100" s="401"/>
      <c r="BG100" s="410"/>
      <c r="BH100" s="410"/>
      <c r="BI100" s="410"/>
      <c r="BJ100" s="410"/>
      <c r="BK100" s="401"/>
      <c r="BL100" s="401"/>
      <c r="BM100" s="427"/>
      <c r="BQ100" s="406"/>
      <c r="BR100" s="374"/>
    </row>
    <row r="101" spans="1:70" s="428" customFormat="1" x14ac:dyDescent="0.25">
      <c r="A101" s="345" t="s">
        <v>426</v>
      </c>
      <c r="B101" s="374"/>
      <c r="C101" s="731"/>
      <c r="D101" s="374"/>
      <c r="E101" s="372"/>
      <c r="F101" s="374"/>
      <c r="G101" s="372"/>
      <c r="H101" s="374"/>
      <c r="I101" s="348">
        <v>-0.1573</v>
      </c>
      <c r="J101" s="348">
        <v>-0.94679999999999997</v>
      </c>
      <c r="K101" s="348">
        <v>0.99029999999999996</v>
      </c>
      <c r="L101" s="348">
        <v>5.0003000000000002</v>
      </c>
      <c r="M101" s="348">
        <v>-3.4449000000000001</v>
      </c>
      <c r="N101" s="350">
        <v>0.21340000000000001</v>
      </c>
      <c r="O101" s="348">
        <v>1.7262</v>
      </c>
      <c r="P101" s="348">
        <v>9.1432000000000002</v>
      </c>
      <c r="Q101" s="348">
        <v>9.3836999999999993</v>
      </c>
      <c r="R101" s="348">
        <v>12.244300000000001</v>
      </c>
      <c r="S101" s="348">
        <v>2.5228999999999999</v>
      </c>
      <c r="T101" s="348">
        <v>10.109400000000001</v>
      </c>
      <c r="U101" s="348">
        <v>-5.7858000000000001</v>
      </c>
      <c r="V101" s="348">
        <v>0.17599999999999999</v>
      </c>
      <c r="W101" s="348">
        <v>0.15429999999999999</v>
      </c>
      <c r="X101" s="348" t="s">
        <v>428</v>
      </c>
      <c r="Y101" s="374"/>
      <c r="Z101" s="346"/>
      <c r="AA101" s="346"/>
      <c r="AB101" s="346"/>
      <c r="AC101" s="346"/>
      <c r="AD101" s="346"/>
      <c r="AE101" s="346"/>
      <c r="AF101" s="346"/>
      <c r="AG101" s="346"/>
      <c r="AH101" s="346"/>
      <c r="AI101" s="346"/>
      <c r="AJ101" s="346"/>
      <c r="AK101" s="346"/>
      <c r="AL101" s="346"/>
      <c r="AM101" s="346"/>
      <c r="AN101" s="346"/>
      <c r="AO101" s="374"/>
      <c r="AP101" s="348">
        <v>11.9</v>
      </c>
      <c r="AQ101" s="348">
        <v>11.29</v>
      </c>
      <c r="AR101" s="348">
        <v>8.07</v>
      </c>
      <c r="AS101" s="348">
        <v>4.1399999999999997</v>
      </c>
      <c r="AT101" s="348">
        <v>-0.7</v>
      </c>
      <c r="AU101" s="374"/>
      <c r="AV101" s="429"/>
      <c r="AW101" s="429"/>
      <c r="AX101" s="429"/>
      <c r="AY101" s="429"/>
      <c r="AZ101" s="429"/>
      <c r="BA101" s="374"/>
      <c r="BB101" s="375"/>
      <c r="BC101" s="375"/>
      <c r="BD101" s="375"/>
      <c r="BE101" s="375"/>
      <c r="BF101" s="372"/>
      <c r="BG101" s="375"/>
      <c r="BH101" s="375"/>
      <c r="BI101" s="375"/>
      <c r="BJ101" s="375"/>
      <c r="BK101" s="372"/>
      <c r="BL101" s="372"/>
      <c r="BM101" s="430"/>
      <c r="BQ101" s="374"/>
      <c r="BR101" s="374"/>
    </row>
    <row r="102" spans="1:70" s="428" customFormat="1" x14ac:dyDescent="0.25">
      <c r="A102" s="345" t="s">
        <v>1228</v>
      </c>
      <c r="B102" s="374"/>
      <c r="C102" s="731"/>
      <c r="D102" s="374"/>
      <c r="E102" s="372"/>
      <c r="F102" s="374"/>
      <c r="G102" s="372"/>
      <c r="H102" s="374"/>
      <c r="I102" s="348">
        <v>-3.09E-2</v>
      </c>
      <c r="J102" s="348">
        <v>0.11650000000000001</v>
      </c>
      <c r="K102" s="348">
        <v>1.4482999999999999</v>
      </c>
      <c r="L102" s="348">
        <v>5.7205000000000004</v>
      </c>
      <c r="M102" s="348">
        <v>2.7267000000000001</v>
      </c>
      <c r="N102" s="350">
        <v>6.4884000000000004</v>
      </c>
      <c r="O102" s="348">
        <v>3.3589000000000002</v>
      </c>
      <c r="P102" s="348">
        <v>14.056900000000001</v>
      </c>
      <c r="Q102" s="348">
        <v>13.3028</v>
      </c>
      <c r="R102" s="348">
        <v>14.185600000000001</v>
      </c>
      <c r="S102" s="348">
        <v>2.9864000000000002</v>
      </c>
      <c r="T102" s="348">
        <v>16.4253</v>
      </c>
      <c r="U102" s="348">
        <v>0.67310000000000003</v>
      </c>
      <c r="V102" s="348">
        <v>6.4082999999999997</v>
      </c>
      <c r="W102" s="348">
        <v>1.0213000000000001</v>
      </c>
      <c r="X102" s="348" t="s">
        <v>428</v>
      </c>
      <c r="Y102" s="374"/>
      <c r="Z102" s="346"/>
      <c r="AA102" s="346"/>
      <c r="AB102" s="346"/>
      <c r="AC102" s="346"/>
      <c r="AD102" s="346"/>
      <c r="AE102" s="346"/>
      <c r="AF102" s="346"/>
      <c r="AG102" s="346"/>
      <c r="AH102" s="346"/>
      <c r="AI102" s="346"/>
      <c r="AJ102" s="346"/>
      <c r="AK102" s="346"/>
      <c r="AL102" s="346"/>
      <c r="AM102" s="346"/>
      <c r="AN102" s="346"/>
      <c r="AO102" s="374"/>
      <c r="AP102" s="348">
        <v>14.86</v>
      </c>
      <c r="AQ102" s="348">
        <v>15.85</v>
      </c>
      <c r="AR102" s="348">
        <v>12.62</v>
      </c>
      <c r="AS102" s="348">
        <v>8.2200000000000006</v>
      </c>
      <c r="AT102" s="348">
        <v>8.24</v>
      </c>
      <c r="AU102" s="374"/>
      <c r="AV102" s="429"/>
      <c r="AW102" s="429"/>
      <c r="AX102" s="429"/>
      <c r="AY102" s="429"/>
      <c r="AZ102" s="429"/>
      <c r="BA102" s="374"/>
      <c r="BB102" s="375"/>
      <c r="BC102" s="375"/>
      <c r="BD102" s="375"/>
      <c r="BE102" s="375"/>
      <c r="BF102" s="372"/>
      <c r="BG102" s="375"/>
      <c r="BH102" s="375"/>
      <c r="BI102" s="375"/>
      <c r="BJ102" s="375"/>
      <c r="BK102" s="372"/>
      <c r="BL102" s="372"/>
      <c r="BM102" s="430"/>
      <c r="BQ102" s="374"/>
      <c r="BR102" s="374"/>
    </row>
    <row r="103" spans="1:70" s="428" customFormat="1" x14ac:dyDescent="0.25">
      <c r="A103" s="495" t="s">
        <v>1229</v>
      </c>
      <c r="B103" s="417"/>
      <c r="C103" s="732"/>
      <c r="D103" s="417"/>
      <c r="E103" s="431"/>
      <c r="F103" s="417"/>
      <c r="G103" s="431"/>
      <c r="H103" s="432"/>
      <c r="I103" s="433">
        <v>-2.69E-2</v>
      </c>
      <c r="J103" s="433">
        <v>0.14080000000000001</v>
      </c>
      <c r="K103" s="433">
        <v>1.6282000000000001</v>
      </c>
      <c r="L103" s="433">
        <v>6.2214999999999998</v>
      </c>
      <c r="M103" s="433">
        <v>3.2926000000000002</v>
      </c>
      <c r="N103" s="434">
        <v>7.4028</v>
      </c>
      <c r="O103" s="433">
        <v>4.2514000000000003</v>
      </c>
      <c r="P103" s="433">
        <v>15.021100000000001</v>
      </c>
      <c r="Q103" s="433">
        <v>14.3345</v>
      </c>
      <c r="R103" s="433">
        <v>15.3118</v>
      </c>
      <c r="S103" s="433">
        <v>3.2153999999999998</v>
      </c>
      <c r="T103" s="433">
        <v>17.006499999999999</v>
      </c>
      <c r="U103" s="433">
        <v>1.3352999999999999</v>
      </c>
      <c r="V103" s="433">
        <v>7.2336</v>
      </c>
      <c r="W103" s="433">
        <v>1.0849</v>
      </c>
      <c r="X103" s="433" t="s">
        <v>430</v>
      </c>
      <c r="Y103" s="432"/>
      <c r="Z103" s="435"/>
      <c r="AA103" s="435"/>
      <c r="AB103" s="435"/>
      <c r="AC103" s="435"/>
      <c r="AD103" s="435"/>
      <c r="AE103" s="435"/>
      <c r="AF103" s="435"/>
      <c r="AG103" s="435"/>
      <c r="AH103" s="435"/>
      <c r="AI103" s="435"/>
      <c r="AJ103" s="435"/>
      <c r="AK103" s="435"/>
      <c r="AL103" s="435"/>
      <c r="AM103" s="435"/>
      <c r="AN103" s="435"/>
      <c r="AO103" s="432"/>
      <c r="AP103" s="433">
        <v>15.96</v>
      </c>
      <c r="AQ103" s="433">
        <v>16.96</v>
      </c>
      <c r="AR103" s="433">
        <v>13.66</v>
      </c>
      <c r="AS103" s="433">
        <v>9.23</v>
      </c>
      <c r="AT103" s="433">
        <v>9.43</v>
      </c>
      <c r="AU103" s="432"/>
      <c r="AV103" s="436"/>
      <c r="AW103" s="436"/>
      <c r="AX103" s="436"/>
      <c r="AY103" s="436"/>
      <c r="AZ103" s="436"/>
      <c r="BA103" s="417"/>
      <c r="BB103" s="437"/>
      <c r="BC103" s="437"/>
      <c r="BD103" s="437"/>
      <c r="BE103" s="437"/>
      <c r="BF103" s="431"/>
      <c r="BG103" s="437"/>
      <c r="BH103" s="437"/>
      <c r="BI103" s="437"/>
      <c r="BJ103" s="437"/>
      <c r="BK103" s="431"/>
      <c r="BL103" s="431"/>
      <c r="BM103" s="438"/>
      <c r="BQ103" s="417"/>
      <c r="BR103" s="417"/>
    </row>
    <row r="107" spans="1:70" hidden="1" x14ac:dyDescent="0.25">
      <c r="A107" s="488" t="s">
        <v>179</v>
      </c>
    </row>
    <row r="108" spans="1:70" x14ac:dyDescent="0.25">
      <c r="A108" s="488" t="s">
        <v>10494</v>
      </c>
    </row>
    <row r="109" spans="1:70" x14ac:dyDescent="0.25">
      <c r="A10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0AD3C-E515-45D1-989B-5E82EFC03831}">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81" t="s">
        <v>119</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692" t="s">
        <v>72</v>
      </c>
      <c r="BC6" s="691" t="s">
        <v>73</v>
      </c>
      <c r="BD6" s="691" t="s">
        <v>74</v>
      </c>
      <c r="BE6" s="327" t="s">
        <v>75</v>
      </c>
      <c r="BF6" s="1109"/>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1475</v>
      </c>
      <c r="B8" s="662"/>
      <c r="C8" s="717">
        <v>39258</v>
      </c>
      <c r="D8" s="662"/>
      <c r="E8" s="329">
        <v>107365</v>
      </c>
      <c r="F8" s="662"/>
      <c r="G8" s="330">
        <v>213.881</v>
      </c>
      <c r="H8" s="332"/>
      <c r="I8" s="331">
        <v>7.8100000000000003E-2</v>
      </c>
      <c r="J8" s="331">
        <v>0.49149999999999999</v>
      </c>
      <c r="K8" s="331">
        <v>2.3319999999999999</v>
      </c>
      <c r="L8" s="331">
        <v>9.2445000000000004</v>
      </c>
      <c r="M8" s="331">
        <v>5.7763999999999998</v>
      </c>
      <c r="N8" s="333">
        <v>11.8771</v>
      </c>
      <c r="O8" s="331">
        <v>8.3308999999999997</v>
      </c>
      <c r="P8" s="331">
        <v>19.604099999999999</v>
      </c>
      <c r="Q8" s="331">
        <v>20.1218</v>
      </c>
      <c r="R8" s="331">
        <v>17.3017</v>
      </c>
      <c r="S8" s="331">
        <v>4.4785000000000004</v>
      </c>
      <c r="T8" s="331">
        <v>18.639500000000002</v>
      </c>
      <c r="U8" s="331">
        <v>5.1063999999999998</v>
      </c>
      <c r="V8" s="331">
        <v>11.3621</v>
      </c>
      <c r="W8" s="331">
        <v>1.5179</v>
      </c>
      <c r="X8" s="331">
        <v>17.346</v>
      </c>
      <c r="Y8" s="332"/>
      <c r="Z8" s="329">
        <v>14</v>
      </c>
      <c r="AA8" s="329">
        <v>13</v>
      </c>
      <c r="AB8" s="329">
        <v>7</v>
      </c>
      <c r="AC8" s="329">
        <v>6</v>
      </c>
      <c r="AD8" s="329">
        <v>15</v>
      </c>
      <c r="AE8" s="329">
        <v>6</v>
      </c>
      <c r="AF8" s="329">
        <v>5</v>
      </c>
      <c r="AG8" s="329">
        <v>8</v>
      </c>
      <c r="AH8" s="329">
        <v>2</v>
      </c>
      <c r="AI8" s="329">
        <v>4</v>
      </c>
      <c r="AJ8" s="329">
        <v>6</v>
      </c>
      <c r="AK8" s="329">
        <v>16</v>
      </c>
      <c r="AL8" s="329">
        <v>15</v>
      </c>
      <c r="AM8" s="329">
        <v>9</v>
      </c>
      <c r="AN8" s="329">
        <v>13</v>
      </c>
      <c r="AO8" s="662"/>
      <c r="AP8" s="331">
        <v>19.66</v>
      </c>
      <c r="AQ8" s="331">
        <v>22.75</v>
      </c>
      <c r="AR8" s="331">
        <v>19.53</v>
      </c>
      <c r="AS8" s="331">
        <v>13.58</v>
      </c>
      <c r="AT8" s="331">
        <v>15.84</v>
      </c>
      <c r="AU8" s="334"/>
      <c r="AV8" s="329">
        <v>5</v>
      </c>
      <c r="AW8" s="329">
        <v>4</v>
      </c>
      <c r="AX8" s="329">
        <v>4</v>
      </c>
      <c r="AY8" s="329">
        <v>9</v>
      </c>
      <c r="AZ8" s="329">
        <v>13</v>
      </c>
      <c r="BA8" s="360"/>
      <c r="BB8" s="331">
        <v>15.479561092451499</v>
      </c>
      <c r="BC8" s="367">
        <v>0.85976312646800501</v>
      </c>
      <c r="BD8" s="367">
        <v>7.83676490879745E-2</v>
      </c>
      <c r="BE8" s="367">
        <v>0.14742887336291299</v>
      </c>
      <c r="BF8" s="332"/>
      <c r="BG8" s="331">
        <v>10.3927</v>
      </c>
      <c r="BH8" s="331">
        <v>65.113</v>
      </c>
      <c r="BI8" s="331">
        <v>17.561299999999999</v>
      </c>
      <c r="BJ8" s="331">
        <v>6.9329999999999998</v>
      </c>
      <c r="BK8" s="662"/>
      <c r="BL8" s="664" t="s">
        <v>1476</v>
      </c>
      <c r="BM8" s="664" t="s">
        <v>1477</v>
      </c>
      <c r="BN8" s="664" t="s">
        <v>1478</v>
      </c>
      <c r="BO8" s="664" t="s">
        <v>1479</v>
      </c>
      <c r="BP8" s="664" t="s">
        <v>1480</v>
      </c>
      <c r="BQ8" s="662"/>
      <c r="BR8" s="335" t="s">
        <v>519</v>
      </c>
    </row>
    <row r="9" spans="1:70" s="336" customFormat="1" ht="11" x14ac:dyDescent="0.3">
      <c r="A9" s="841" t="s">
        <v>1481</v>
      </c>
      <c r="B9" s="857"/>
      <c r="C9" s="843">
        <v>39171</v>
      </c>
      <c r="D9" s="857"/>
      <c r="E9" s="844">
        <v>70317.899999999994</v>
      </c>
      <c r="F9" s="857"/>
      <c r="G9" s="845">
        <v>147.74299999999999</v>
      </c>
      <c r="H9" s="858"/>
      <c r="I9" s="846">
        <v>0.3518</v>
      </c>
      <c r="J9" s="846">
        <v>0.19400000000000001</v>
      </c>
      <c r="K9" s="846">
        <v>0.54649999999999999</v>
      </c>
      <c r="L9" s="846">
        <v>7.8093000000000004</v>
      </c>
      <c r="M9" s="846">
        <v>8.5100999999999996</v>
      </c>
      <c r="N9" s="848">
        <v>9.5837000000000003</v>
      </c>
      <c r="O9" s="846">
        <v>7.2347999999999999</v>
      </c>
      <c r="P9" s="846">
        <v>18.794599999999999</v>
      </c>
      <c r="Q9" s="846">
        <v>17.069299999999998</v>
      </c>
      <c r="R9" s="846">
        <v>17.117000000000001</v>
      </c>
      <c r="S9" s="846">
        <v>2.7170000000000001</v>
      </c>
      <c r="T9" s="846">
        <v>21.125599999999999</v>
      </c>
      <c r="U9" s="846">
        <v>8.1669</v>
      </c>
      <c r="V9" s="846">
        <v>9.1530000000000005</v>
      </c>
      <c r="W9" s="846">
        <v>1.2458</v>
      </c>
      <c r="X9" s="846">
        <v>14.9017</v>
      </c>
      <c r="Y9" s="858"/>
      <c r="Z9" s="844">
        <v>5</v>
      </c>
      <c r="AA9" s="844">
        <v>16</v>
      </c>
      <c r="AB9" s="844">
        <v>16</v>
      </c>
      <c r="AC9" s="844">
        <v>12</v>
      </c>
      <c r="AD9" s="844">
        <v>8</v>
      </c>
      <c r="AE9" s="844">
        <v>11</v>
      </c>
      <c r="AF9" s="844">
        <v>9</v>
      </c>
      <c r="AG9" s="844">
        <v>9</v>
      </c>
      <c r="AH9" s="844">
        <v>9</v>
      </c>
      <c r="AI9" s="844">
        <v>6</v>
      </c>
      <c r="AJ9" s="844">
        <v>14</v>
      </c>
      <c r="AK9" s="844">
        <v>6</v>
      </c>
      <c r="AL9" s="844">
        <v>6</v>
      </c>
      <c r="AM9" s="844">
        <v>12</v>
      </c>
      <c r="AN9" s="844">
        <v>16</v>
      </c>
      <c r="AO9" s="857"/>
      <c r="AP9" s="846">
        <v>18.850000000000001</v>
      </c>
      <c r="AQ9" s="846">
        <v>20.71</v>
      </c>
      <c r="AR9" s="846">
        <v>17.39</v>
      </c>
      <c r="AS9" s="846">
        <v>13.91</v>
      </c>
      <c r="AT9" s="846">
        <v>16.64</v>
      </c>
      <c r="AU9" s="849"/>
      <c r="AV9" s="844">
        <v>7</v>
      </c>
      <c r="AW9" s="844">
        <v>9</v>
      </c>
      <c r="AX9" s="844">
        <v>9</v>
      </c>
      <c r="AY9" s="844">
        <v>8</v>
      </c>
      <c r="AZ9" s="844">
        <v>10</v>
      </c>
      <c r="BA9" s="851"/>
      <c r="BB9" s="846">
        <v>16.4791910276046</v>
      </c>
      <c r="BC9" s="852">
        <v>0.88563881000376499</v>
      </c>
      <c r="BD9" s="852">
        <v>7.2380630323007206E-2</v>
      </c>
      <c r="BE9" s="852">
        <v>9.5033640203573605E-2</v>
      </c>
      <c r="BF9" s="858"/>
      <c r="BG9" s="846">
        <v>15.6723</v>
      </c>
      <c r="BH9" s="846">
        <v>67.572100000000006</v>
      </c>
      <c r="BI9" s="846">
        <v>14.5166</v>
      </c>
      <c r="BJ9" s="846">
        <v>2.2389999999999999</v>
      </c>
      <c r="BK9" s="857"/>
      <c r="BL9" s="859" t="s">
        <v>1482</v>
      </c>
      <c r="BM9" s="859" t="s">
        <v>1483</v>
      </c>
      <c r="BN9" s="859" t="s">
        <v>1484</v>
      </c>
      <c r="BO9" s="859" t="s">
        <v>1485</v>
      </c>
      <c r="BP9" s="859" t="s">
        <v>1486</v>
      </c>
      <c r="BQ9" s="857"/>
      <c r="BR9" s="856" t="s">
        <v>443</v>
      </c>
    </row>
    <row r="10" spans="1:70" s="355" customFormat="1" x14ac:dyDescent="0.25">
      <c r="A10" s="345" t="s">
        <v>1487</v>
      </c>
      <c r="B10" s="668"/>
      <c r="C10" s="719">
        <v>34980</v>
      </c>
      <c r="D10" s="668"/>
      <c r="E10" s="346">
        <v>51929</v>
      </c>
      <c r="F10" s="668"/>
      <c r="G10" s="347">
        <v>4598.8419999999996</v>
      </c>
      <c r="H10" s="349"/>
      <c r="I10" s="348">
        <v>0.24829999999999999</v>
      </c>
      <c r="J10" s="348">
        <v>0.86670000000000003</v>
      </c>
      <c r="K10" s="348">
        <v>1.6782999999999999</v>
      </c>
      <c r="L10" s="348">
        <v>6.9542000000000002</v>
      </c>
      <c r="M10" s="348">
        <v>6.7903000000000002</v>
      </c>
      <c r="N10" s="350">
        <v>11.986800000000001</v>
      </c>
      <c r="O10" s="348">
        <v>8.1914999999999996</v>
      </c>
      <c r="P10" s="348">
        <v>20.7973</v>
      </c>
      <c r="Q10" s="348">
        <v>19.422499999999999</v>
      </c>
      <c r="R10" s="348">
        <v>18.122299999999999</v>
      </c>
      <c r="S10" s="348">
        <v>3.1221000000000001</v>
      </c>
      <c r="T10" s="348">
        <v>20.5702</v>
      </c>
      <c r="U10" s="348">
        <v>8.8625000000000007</v>
      </c>
      <c r="V10" s="348">
        <v>12.3582</v>
      </c>
      <c r="W10" s="348">
        <v>1.8411999999999999</v>
      </c>
      <c r="X10" s="348">
        <v>21.971299999999999</v>
      </c>
      <c r="Y10" s="349"/>
      <c r="Z10" s="346">
        <v>8</v>
      </c>
      <c r="AA10" s="346">
        <v>8</v>
      </c>
      <c r="AB10" s="346">
        <v>13</v>
      </c>
      <c r="AC10" s="346">
        <v>14</v>
      </c>
      <c r="AD10" s="346">
        <v>12</v>
      </c>
      <c r="AE10" s="346">
        <v>5</v>
      </c>
      <c r="AF10" s="346">
        <v>6</v>
      </c>
      <c r="AG10" s="346">
        <v>6</v>
      </c>
      <c r="AH10" s="346">
        <v>4</v>
      </c>
      <c r="AI10" s="346">
        <v>3</v>
      </c>
      <c r="AJ10" s="346">
        <v>12</v>
      </c>
      <c r="AK10" s="346">
        <v>11</v>
      </c>
      <c r="AL10" s="346">
        <v>4</v>
      </c>
      <c r="AM10" s="346">
        <v>6</v>
      </c>
      <c r="AN10" s="346">
        <v>9</v>
      </c>
      <c r="AO10" s="668"/>
      <c r="AP10" s="348">
        <v>20.329999999999998</v>
      </c>
      <c r="AQ10" s="348">
        <v>22.76</v>
      </c>
      <c r="AR10" s="348">
        <v>19.420000000000002</v>
      </c>
      <c r="AS10" s="348">
        <v>14.16</v>
      </c>
      <c r="AT10" s="348">
        <v>17.260000000000002</v>
      </c>
      <c r="AU10" s="351"/>
      <c r="AV10" s="346">
        <v>2</v>
      </c>
      <c r="AW10" s="346">
        <v>3</v>
      </c>
      <c r="AX10" s="346">
        <v>5</v>
      </c>
      <c r="AY10" s="346">
        <v>6</v>
      </c>
      <c r="AZ10" s="346">
        <v>9</v>
      </c>
      <c r="BA10" s="362"/>
      <c r="BB10" s="348">
        <v>16.862695427582</v>
      </c>
      <c r="BC10" s="375">
        <v>0.94127744786794099</v>
      </c>
      <c r="BD10" s="375">
        <v>7.8977434748975103E-2</v>
      </c>
      <c r="BE10" s="375">
        <v>0.16506828988187999</v>
      </c>
      <c r="BF10" s="349"/>
      <c r="BG10" s="348">
        <v>21.926200000000001</v>
      </c>
      <c r="BH10" s="348">
        <v>65.716999999999999</v>
      </c>
      <c r="BI10" s="348">
        <v>11.234500000000001</v>
      </c>
      <c r="BJ10" s="348">
        <v>1.1223000000000001</v>
      </c>
      <c r="BK10" s="668"/>
      <c r="BL10" s="353" t="s">
        <v>1488</v>
      </c>
      <c r="BM10" s="353" t="s">
        <v>1489</v>
      </c>
      <c r="BN10" s="353" t="s">
        <v>1490</v>
      </c>
      <c r="BO10" s="353" t="s">
        <v>1491</v>
      </c>
      <c r="BP10" s="353" t="s">
        <v>1492</v>
      </c>
      <c r="BQ10" s="668"/>
      <c r="BR10" s="354" t="s">
        <v>463</v>
      </c>
    </row>
    <row r="11" spans="1:70" s="355" customFormat="1" x14ac:dyDescent="0.25">
      <c r="A11" s="345" t="s">
        <v>1493</v>
      </c>
      <c r="B11" s="668"/>
      <c r="C11" s="719">
        <v>41694</v>
      </c>
      <c r="D11" s="668"/>
      <c r="E11" s="346">
        <v>41608.300000000003</v>
      </c>
      <c r="F11" s="668"/>
      <c r="G11" s="347">
        <v>105.0204</v>
      </c>
      <c r="H11" s="349"/>
      <c r="I11" s="348">
        <v>0.98270000000000002</v>
      </c>
      <c r="J11" s="348">
        <v>2.7504</v>
      </c>
      <c r="K11" s="348">
        <v>5.859</v>
      </c>
      <c r="L11" s="348">
        <v>16.731100000000001</v>
      </c>
      <c r="M11" s="348">
        <v>13.568199999999999</v>
      </c>
      <c r="N11" s="350">
        <v>3.7774000000000001</v>
      </c>
      <c r="O11" s="348">
        <v>3.6023999999999998</v>
      </c>
      <c r="P11" s="348">
        <v>20.694600000000001</v>
      </c>
      <c r="Q11" s="348">
        <v>22.386399999999998</v>
      </c>
      <c r="R11" s="348">
        <v>16.8813</v>
      </c>
      <c r="S11" s="348">
        <v>11.6965</v>
      </c>
      <c r="T11" s="348">
        <v>30.143599999999999</v>
      </c>
      <c r="U11" s="348">
        <v>6.1940999999999997</v>
      </c>
      <c r="V11" s="348">
        <v>6.3643999999999998</v>
      </c>
      <c r="W11" s="348">
        <v>4.7554999999999996</v>
      </c>
      <c r="X11" s="348">
        <v>20.745899999999999</v>
      </c>
      <c r="Y11" s="349"/>
      <c r="Z11" s="346">
        <v>1</v>
      </c>
      <c r="AA11" s="346">
        <v>1</v>
      </c>
      <c r="AB11" s="346">
        <v>1</v>
      </c>
      <c r="AC11" s="346">
        <v>1</v>
      </c>
      <c r="AD11" s="346">
        <v>2</v>
      </c>
      <c r="AE11" s="346">
        <v>17</v>
      </c>
      <c r="AF11" s="346">
        <v>15</v>
      </c>
      <c r="AG11" s="346">
        <v>7</v>
      </c>
      <c r="AH11" s="346">
        <v>1</v>
      </c>
      <c r="AI11" s="346">
        <v>7</v>
      </c>
      <c r="AJ11" s="346">
        <v>1</v>
      </c>
      <c r="AK11" s="346">
        <v>1</v>
      </c>
      <c r="AL11" s="346">
        <v>10</v>
      </c>
      <c r="AM11" s="346">
        <v>16</v>
      </c>
      <c r="AN11" s="346">
        <v>1</v>
      </c>
      <c r="AO11" s="668"/>
      <c r="AP11" s="348">
        <v>20.21</v>
      </c>
      <c r="AQ11" s="348">
        <v>23.21</v>
      </c>
      <c r="AR11" s="348">
        <v>18.79</v>
      </c>
      <c r="AS11" s="348">
        <v>11.27</v>
      </c>
      <c r="AT11" s="348">
        <v>20.41</v>
      </c>
      <c r="AU11" s="351"/>
      <c r="AV11" s="346">
        <v>3</v>
      </c>
      <c r="AW11" s="346">
        <v>2</v>
      </c>
      <c r="AX11" s="346">
        <v>8</v>
      </c>
      <c r="AY11" s="346">
        <v>12</v>
      </c>
      <c r="AZ11" s="346">
        <v>4</v>
      </c>
      <c r="BA11" s="362"/>
      <c r="BB11" s="348">
        <v>21.181818954118</v>
      </c>
      <c r="BC11" s="375">
        <v>1.0653111012091101</v>
      </c>
      <c r="BD11" s="375">
        <v>6.2545789499764998E-2</v>
      </c>
      <c r="BE11" s="375">
        <v>4.3909583008421302E-3</v>
      </c>
      <c r="BF11" s="349"/>
      <c r="BG11" s="348">
        <v>25.641400000000001</v>
      </c>
      <c r="BH11" s="348">
        <v>66.969099999999997</v>
      </c>
      <c r="BI11" s="348">
        <v>3.2595100000000001</v>
      </c>
      <c r="BJ11" s="348">
        <v>4.1299900000000003</v>
      </c>
      <c r="BK11" s="668"/>
      <c r="BL11" s="353" t="s">
        <v>1494</v>
      </c>
      <c r="BM11" s="353" t="s">
        <v>1495</v>
      </c>
      <c r="BN11" s="353" t="s">
        <v>1496</v>
      </c>
      <c r="BO11" s="353" t="s">
        <v>1497</v>
      </c>
      <c r="BP11" s="353" t="s">
        <v>1498</v>
      </c>
      <c r="BQ11" s="668"/>
      <c r="BR11" s="354" t="s">
        <v>443</v>
      </c>
    </row>
    <row r="12" spans="1:70" s="355" customFormat="1" x14ac:dyDescent="0.25">
      <c r="A12" s="345" t="s">
        <v>1499</v>
      </c>
      <c r="B12" s="668"/>
      <c r="C12" s="719">
        <v>40592</v>
      </c>
      <c r="D12" s="668"/>
      <c r="E12" s="346">
        <v>34898.800000000003</v>
      </c>
      <c r="F12" s="668"/>
      <c r="G12" s="347">
        <v>122.95</v>
      </c>
      <c r="H12" s="349"/>
      <c r="I12" s="348">
        <v>0.1711</v>
      </c>
      <c r="J12" s="348">
        <v>0.71260000000000001</v>
      </c>
      <c r="K12" s="348">
        <v>2.1943000000000001</v>
      </c>
      <c r="L12" s="348">
        <v>7.9740000000000002</v>
      </c>
      <c r="M12" s="348">
        <v>8.9692000000000007</v>
      </c>
      <c r="N12" s="350">
        <v>9.5518000000000001</v>
      </c>
      <c r="O12" s="348">
        <v>6.6082000000000001</v>
      </c>
      <c r="P12" s="348">
        <v>17.386800000000001</v>
      </c>
      <c r="Q12" s="348">
        <v>13.9193</v>
      </c>
      <c r="R12" s="348">
        <v>16.7715</v>
      </c>
      <c r="S12" s="348">
        <v>3.1633</v>
      </c>
      <c r="T12" s="348">
        <v>19.799299999999999</v>
      </c>
      <c r="U12" s="348">
        <v>8.6995000000000005</v>
      </c>
      <c r="V12" s="348">
        <v>10.2098</v>
      </c>
      <c r="W12" s="348">
        <v>1.6704000000000001</v>
      </c>
      <c r="X12" s="348">
        <v>17.5807</v>
      </c>
      <c r="Y12" s="349"/>
      <c r="Z12" s="346">
        <v>12</v>
      </c>
      <c r="AA12" s="346">
        <v>10</v>
      </c>
      <c r="AB12" s="346">
        <v>9</v>
      </c>
      <c r="AC12" s="346">
        <v>10</v>
      </c>
      <c r="AD12" s="346">
        <v>7</v>
      </c>
      <c r="AE12" s="346">
        <v>12</v>
      </c>
      <c r="AF12" s="346">
        <v>10</v>
      </c>
      <c r="AG12" s="346">
        <v>12</v>
      </c>
      <c r="AH12" s="346">
        <v>14</v>
      </c>
      <c r="AI12" s="346">
        <v>8</v>
      </c>
      <c r="AJ12" s="346">
        <v>11</v>
      </c>
      <c r="AK12" s="346">
        <v>14</v>
      </c>
      <c r="AL12" s="346">
        <v>5</v>
      </c>
      <c r="AM12" s="346">
        <v>10</v>
      </c>
      <c r="AN12" s="346">
        <v>10</v>
      </c>
      <c r="AO12" s="668"/>
      <c r="AP12" s="348">
        <v>17.32</v>
      </c>
      <c r="AQ12" s="348">
        <v>17.350000000000001</v>
      </c>
      <c r="AR12" s="348">
        <v>15.11</v>
      </c>
      <c r="AS12" s="348">
        <v>12.68</v>
      </c>
      <c r="AT12" s="348">
        <v>17.38</v>
      </c>
      <c r="AU12" s="351"/>
      <c r="AV12" s="346">
        <v>9</v>
      </c>
      <c r="AW12" s="346">
        <v>14</v>
      </c>
      <c r="AX12" s="346">
        <v>13</v>
      </c>
      <c r="AY12" s="346">
        <v>10</v>
      </c>
      <c r="AZ12" s="346">
        <v>8</v>
      </c>
      <c r="BA12" s="362"/>
      <c r="BB12" s="348">
        <v>15.4217036107592</v>
      </c>
      <c r="BC12" s="375">
        <v>0.85098775152022199</v>
      </c>
      <c r="BD12" s="375">
        <v>6.5719729645689604E-2</v>
      </c>
      <c r="BE12" s="375">
        <v>-1.5227101479578E-2</v>
      </c>
      <c r="BF12" s="349"/>
      <c r="BG12" s="348">
        <v>18.781199999999998</v>
      </c>
      <c r="BH12" s="348">
        <v>66.847300000000004</v>
      </c>
      <c r="BI12" s="348">
        <v>3.3401299999999998</v>
      </c>
      <c r="BJ12" s="348">
        <v>11.031370000000001</v>
      </c>
      <c r="BK12" s="668"/>
      <c r="BL12" s="353" t="s">
        <v>1500</v>
      </c>
      <c r="BM12" s="353" t="s">
        <v>1501</v>
      </c>
      <c r="BN12" s="353" t="s">
        <v>1502</v>
      </c>
      <c r="BO12" s="353" t="s">
        <v>1503</v>
      </c>
      <c r="BP12" s="353" t="s">
        <v>1504</v>
      </c>
      <c r="BQ12" s="668"/>
      <c r="BR12" s="354" t="s">
        <v>476</v>
      </c>
    </row>
    <row r="13" spans="1:70" s="355" customFormat="1" x14ac:dyDescent="0.25">
      <c r="A13" s="345" t="s">
        <v>1505</v>
      </c>
      <c r="B13" s="668"/>
      <c r="C13" s="719">
        <v>38440</v>
      </c>
      <c r="D13" s="668"/>
      <c r="E13" s="346">
        <v>24537.200000000001</v>
      </c>
      <c r="F13" s="668"/>
      <c r="G13" s="347">
        <v>244.64779999999999</v>
      </c>
      <c r="H13" s="349"/>
      <c r="I13" s="348">
        <v>-5.5999999999999999E-3</v>
      </c>
      <c r="J13" s="348">
        <v>0.25040000000000001</v>
      </c>
      <c r="K13" s="348">
        <v>0.66080000000000005</v>
      </c>
      <c r="L13" s="348">
        <v>5.2640000000000002</v>
      </c>
      <c r="M13" s="348">
        <v>5.0023</v>
      </c>
      <c r="N13" s="350">
        <v>8.6979000000000006</v>
      </c>
      <c r="O13" s="348">
        <v>2.5794999999999999</v>
      </c>
      <c r="P13" s="348">
        <v>12.7508</v>
      </c>
      <c r="Q13" s="348">
        <v>14.35</v>
      </c>
      <c r="R13" s="348">
        <v>13.629</v>
      </c>
      <c r="S13" s="348">
        <v>1.6006</v>
      </c>
      <c r="T13" s="348">
        <v>17.886199999999999</v>
      </c>
      <c r="U13" s="348">
        <v>3.6509</v>
      </c>
      <c r="V13" s="348">
        <v>8.8453999999999997</v>
      </c>
      <c r="W13" s="348">
        <v>0.74929999999999997</v>
      </c>
      <c r="X13" s="348">
        <v>16.123000000000001</v>
      </c>
      <c r="Y13" s="349"/>
      <c r="Z13" s="346">
        <v>15</v>
      </c>
      <c r="AA13" s="346">
        <v>15</v>
      </c>
      <c r="AB13" s="346">
        <v>15</v>
      </c>
      <c r="AC13" s="346">
        <v>16</v>
      </c>
      <c r="AD13" s="346">
        <v>17</v>
      </c>
      <c r="AE13" s="346">
        <v>14</v>
      </c>
      <c r="AF13" s="346">
        <v>17</v>
      </c>
      <c r="AG13" s="346">
        <v>16</v>
      </c>
      <c r="AH13" s="346">
        <v>13</v>
      </c>
      <c r="AI13" s="346">
        <v>15</v>
      </c>
      <c r="AJ13" s="346">
        <v>17</v>
      </c>
      <c r="AK13" s="346">
        <v>17</v>
      </c>
      <c r="AL13" s="346">
        <v>16</v>
      </c>
      <c r="AM13" s="346">
        <v>13</v>
      </c>
      <c r="AN13" s="346">
        <v>17</v>
      </c>
      <c r="AO13" s="668"/>
      <c r="AP13" s="348">
        <v>16.04</v>
      </c>
      <c r="AQ13" s="348">
        <v>17.55</v>
      </c>
      <c r="AR13" s="348">
        <v>12.2</v>
      </c>
      <c r="AS13" s="348">
        <v>7.55</v>
      </c>
      <c r="AT13" s="348">
        <v>12.04</v>
      </c>
      <c r="AU13" s="351"/>
      <c r="AV13" s="346">
        <v>12</v>
      </c>
      <c r="AW13" s="346">
        <v>13</v>
      </c>
      <c r="AX13" s="346">
        <v>16</v>
      </c>
      <c r="AY13" s="346">
        <v>17</v>
      </c>
      <c r="AZ13" s="346">
        <v>17</v>
      </c>
      <c r="BA13" s="362"/>
      <c r="BB13" s="348">
        <v>14.6989908681402</v>
      </c>
      <c r="BC13" s="375">
        <v>0.79755013713219602</v>
      </c>
      <c r="BD13" s="375">
        <v>4.3952384935831701E-2</v>
      </c>
      <c r="BE13" s="375">
        <v>-0.34249984522550903</v>
      </c>
      <c r="BF13" s="349"/>
      <c r="BG13" s="348">
        <v>13.995200000000001</v>
      </c>
      <c r="BH13" s="348">
        <v>66.742199999999997</v>
      </c>
      <c r="BI13" s="348">
        <v>14.539199999999999</v>
      </c>
      <c r="BJ13" s="348">
        <v>4.7233999999999998</v>
      </c>
      <c r="BK13" s="668"/>
      <c r="BL13" s="353" t="s">
        <v>1506</v>
      </c>
      <c r="BM13" s="353" t="s">
        <v>1507</v>
      </c>
      <c r="BN13" s="353" t="s">
        <v>1508</v>
      </c>
      <c r="BO13" s="353" t="s">
        <v>1509</v>
      </c>
      <c r="BP13" s="353" t="s">
        <v>1510</v>
      </c>
      <c r="BQ13" s="668"/>
      <c r="BR13" s="354" t="s">
        <v>450</v>
      </c>
    </row>
    <row r="14" spans="1:70" s="355" customFormat="1" x14ac:dyDescent="0.25">
      <c r="A14" s="345" t="s">
        <v>1511</v>
      </c>
      <c r="B14" s="668"/>
      <c r="C14" s="719">
        <v>39035</v>
      </c>
      <c r="D14" s="668"/>
      <c r="E14" s="346">
        <v>20878.2</v>
      </c>
      <c r="F14" s="668"/>
      <c r="G14" s="347">
        <v>157.86600000000001</v>
      </c>
      <c r="H14" s="349"/>
      <c r="I14" s="348">
        <v>0.1288</v>
      </c>
      <c r="J14" s="348">
        <v>0.34899999999999998</v>
      </c>
      <c r="K14" s="348">
        <v>1.7524999999999999</v>
      </c>
      <c r="L14" s="348">
        <v>7.1288</v>
      </c>
      <c r="M14" s="348">
        <v>5.8898999999999999</v>
      </c>
      <c r="N14" s="350">
        <v>9.7565000000000008</v>
      </c>
      <c r="O14" s="348">
        <v>4.4699</v>
      </c>
      <c r="P14" s="348">
        <v>15.949199999999999</v>
      </c>
      <c r="Q14" s="348">
        <v>12.463100000000001</v>
      </c>
      <c r="R14" s="348">
        <v>14.0235</v>
      </c>
      <c r="S14" s="348">
        <v>3.4230999999999998</v>
      </c>
      <c r="T14" s="348">
        <v>18.681999999999999</v>
      </c>
      <c r="U14" s="348">
        <v>5.8651</v>
      </c>
      <c r="V14" s="348">
        <v>8.4169999999999998</v>
      </c>
      <c r="W14" s="348">
        <v>1.8641000000000001</v>
      </c>
      <c r="X14" s="348">
        <v>14.9861</v>
      </c>
      <c r="Y14" s="349"/>
      <c r="Z14" s="346">
        <v>13</v>
      </c>
      <c r="AA14" s="346">
        <v>14</v>
      </c>
      <c r="AB14" s="346">
        <v>12</v>
      </c>
      <c r="AC14" s="346">
        <v>13</v>
      </c>
      <c r="AD14" s="346">
        <v>14</v>
      </c>
      <c r="AE14" s="346">
        <v>10</v>
      </c>
      <c r="AF14" s="346">
        <v>12</v>
      </c>
      <c r="AG14" s="346">
        <v>14</v>
      </c>
      <c r="AH14" s="346">
        <v>16</v>
      </c>
      <c r="AI14" s="346">
        <v>13</v>
      </c>
      <c r="AJ14" s="346">
        <v>9</v>
      </c>
      <c r="AK14" s="346">
        <v>15</v>
      </c>
      <c r="AL14" s="346">
        <v>12</v>
      </c>
      <c r="AM14" s="346">
        <v>14</v>
      </c>
      <c r="AN14" s="346">
        <v>8</v>
      </c>
      <c r="AO14" s="668"/>
      <c r="AP14" s="348">
        <v>14.73</v>
      </c>
      <c r="AQ14" s="348">
        <v>15.79</v>
      </c>
      <c r="AR14" s="348">
        <v>14.33</v>
      </c>
      <c r="AS14" s="348">
        <v>10.91</v>
      </c>
      <c r="AT14" s="348">
        <v>13.81</v>
      </c>
      <c r="AU14" s="351"/>
      <c r="AV14" s="346">
        <v>16</v>
      </c>
      <c r="AW14" s="346">
        <v>17</v>
      </c>
      <c r="AX14" s="346">
        <v>14</v>
      </c>
      <c r="AY14" s="346">
        <v>13</v>
      </c>
      <c r="AZ14" s="346">
        <v>15</v>
      </c>
      <c r="BA14" s="362"/>
      <c r="BB14" s="348">
        <v>17.365850936996001</v>
      </c>
      <c r="BC14" s="375">
        <v>0.95969469527119999</v>
      </c>
      <c r="BD14" s="375">
        <v>6.10933071778915E-2</v>
      </c>
      <c r="BE14" s="375">
        <v>-0.12859486924115299</v>
      </c>
      <c r="BF14" s="349"/>
      <c r="BG14" s="348">
        <v>18.2485</v>
      </c>
      <c r="BH14" s="348">
        <v>66.020300000000006</v>
      </c>
      <c r="BI14" s="348">
        <v>11.4377</v>
      </c>
      <c r="BJ14" s="348">
        <v>4.2934999999999999</v>
      </c>
      <c r="BK14" s="668"/>
      <c r="BL14" s="353" t="s">
        <v>1512</v>
      </c>
      <c r="BM14" s="353" t="s">
        <v>1513</v>
      </c>
      <c r="BN14" s="353" t="s">
        <v>1514</v>
      </c>
      <c r="BO14" s="353" t="s">
        <v>1515</v>
      </c>
      <c r="BP14" s="353" t="s">
        <v>1516</v>
      </c>
      <c r="BQ14" s="668"/>
      <c r="BR14" s="354" t="s">
        <v>1517</v>
      </c>
    </row>
    <row r="15" spans="1:70" s="355" customFormat="1" x14ac:dyDescent="0.25">
      <c r="A15" s="345" t="s">
        <v>1518</v>
      </c>
      <c r="B15" s="668"/>
      <c r="C15" s="719">
        <v>43675</v>
      </c>
      <c r="D15" s="668"/>
      <c r="E15" s="346">
        <v>20559.900000000001</v>
      </c>
      <c r="F15" s="668"/>
      <c r="G15" s="347">
        <v>40.802</v>
      </c>
      <c r="H15" s="349"/>
      <c r="I15" s="348">
        <v>0.1842</v>
      </c>
      <c r="J15" s="348">
        <v>0.6512</v>
      </c>
      <c r="K15" s="348">
        <v>1.6011</v>
      </c>
      <c r="L15" s="348">
        <v>9.5503</v>
      </c>
      <c r="M15" s="348">
        <v>9.7151999999999994</v>
      </c>
      <c r="N15" s="350">
        <v>14.4291</v>
      </c>
      <c r="O15" s="348">
        <v>7.5430999999999999</v>
      </c>
      <c r="P15" s="348">
        <v>17.3935</v>
      </c>
      <c r="Q15" s="348">
        <v>15.9017</v>
      </c>
      <c r="R15" s="348" t="s">
        <v>430</v>
      </c>
      <c r="S15" s="348">
        <v>4.7683</v>
      </c>
      <c r="T15" s="348">
        <v>24.120100000000001</v>
      </c>
      <c r="U15" s="348">
        <v>6.9654999999999996</v>
      </c>
      <c r="V15" s="348">
        <v>12.8561</v>
      </c>
      <c r="W15" s="348">
        <v>1.4748000000000001</v>
      </c>
      <c r="X15" s="348">
        <v>22.0854</v>
      </c>
      <c r="Y15" s="349"/>
      <c r="Z15" s="346">
        <v>11</v>
      </c>
      <c r="AA15" s="346">
        <v>11</v>
      </c>
      <c r="AB15" s="346">
        <v>14</v>
      </c>
      <c r="AC15" s="346">
        <v>4</v>
      </c>
      <c r="AD15" s="346">
        <v>5</v>
      </c>
      <c r="AE15" s="346">
        <v>3</v>
      </c>
      <c r="AF15" s="346">
        <v>8</v>
      </c>
      <c r="AG15" s="346">
        <v>11</v>
      </c>
      <c r="AH15" s="346">
        <v>10</v>
      </c>
      <c r="AI15" s="346" t="s">
        <v>430</v>
      </c>
      <c r="AJ15" s="346">
        <v>4</v>
      </c>
      <c r="AK15" s="346">
        <v>5</v>
      </c>
      <c r="AL15" s="346">
        <v>8</v>
      </c>
      <c r="AM15" s="346">
        <v>4</v>
      </c>
      <c r="AN15" s="346">
        <v>14</v>
      </c>
      <c r="AO15" s="668"/>
      <c r="AP15" s="348" t="s">
        <v>430</v>
      </c>
      <c r="AQ15" s="348">
        <v>20.309999999999999</v>
      </c>
      <c r="AR15" s="348">
        <v>16.8</v>
      </c>
      <c r="AS15" s="348">
        <v>14.02</v>
      </c>
      <c r="AT15" s="348">
        <v>19.920000000000002</v>
      </c>
      <c r="AU15" s="351"/>
      <c r="AV15" s="346" t="s">
        <v>430</v>
      </c>
      <c r="AW15" s="346">
        <v>10</v>
      </c>
      <c r="AX15" s="346">
        <v>10</v>
      </c>
      <c r="AY15" s="346">
        <v>7</v>
      </c>
      <c r="AZ15" s="346">
        <v>6</v>
      </c>
      <c r="BA15" s="362"/>
      <c r="BB15" s="348">
        <v>17.2518423273231</v>
      </c>
      <c r="BC15" s="375">
        <v>0.96261900736946104</v>
      </c>
      <c r="BD15" s="375">
        <v>6.5316165906250695E-2</v>
      </c>
      <c r="BE15" s="375">
        <v>-6.6332595381986895E-2</v>
      </c>
      <c r="BF15" s="349"/>
      <c r="BG15" s="348">
        <v>12.3462</v>
      </c>
      <c r="BH15" s="348">
        <v>69.8048</v>
      </c>
      <c r="BI15" s="348">
        <v>15.5268</v>
      </c>
      <c r="BJ15" s="348">
        <v>2.3222</v>
      </c>
      <c r="BK15" s="668"/>
      <c r="BL15" s="353" t="s">
        <v>1519</v>
      </c>
      <c r="BM15" s="353" t="s">
        <v>1520</v>
      </c>
      <c r="BN15" s="353" t="s">
        <v>1521</v>
      </c>
      <c r="BO15" s="353" t="s">
        <v>1522</v>
      </c>
      <c r="BP15" s="353" t="s">
        <v>1523</v>
      </c>
      <c r="BQ15" s="668"/>
      <c r="BR15" s="354" t="s">
        <v>443</v>
      </c>
    </row>
    <row r="16" spans="1:70" s="355" customFormat="1" x14ac:dyDescent="0.25">
      <c r="A16" s="345" t="s">
        <v>1524</v>
      </c>
      <c r="B16" s="668"/>
      <c r="C16" s="719">
        <v>39442</v>
      </c>
      <c r="D16" s="668"/>
      <c r="E16" s="346">
        <v>19171.900000000001</v>
      </c>
      <c r="F16" s="668"/>
      <c r="G16" s="347">
        <v>110.505</v>
      </c>
      <c r="H16" s="349"/>
      <c r="I16" s="348">
        <v>0.3196</v>
      </c>
      <c r="J16" s="348">
        <v>0.89390000000000003</v>
      </c>
      <c r="K16" s="348">
        <v>1.8479000000000001</v>
      </c>
      <c r="L16" s="348">
        <v>6.8640999999999996</v>
      </c>
      <c r="M16" s="348">
        <v>7.3635000000000002</v>
      </c>
      <c r="N16" s="350">
        <v>11.233599999999999</v>
      </c>
      <c r="O16" s="348">
        <v>8.4192</v>
      </c>
      <c r="P16" s="348">
        <v>22.183800000000002</v>
      </c>
      <c r="Q16" s="348">
        <v>18.5307</v>
      </c>
      <c r="R16" s="348">
        <v>18.192900000000002</v>
      </c>
      <c r="S16" s="348">
        <v>3.1080000000000001</v>
      </c>
      <c r="T16" s="348">
        <v>20.043700000000001</v>
      </c>
      <c r="U16" s="348">
        <v>5.6989000000000001</v>
      </c>
      <c r="V16" s="348">
        <v>11.8347</v>
      </c>
      <c r="W16" s="348">
        <v>1.6698999999999999</v>
      </c>
      <c r="X16" s="348">
        <v>13.753299999999999</v>
      </c>
      <c r="Y16" s="349"/>
      <c r="Z16" s="346">
        <v>6</v>
      </c>
      <c r="AA16" s="346">
        <v>6</v>
      </c>
      <c r="AB16" s="346">
        <v>11</v>
      </c>
      <c r="AC16" s="346">
        <v>15</v>
      </c>
      <c r="AD16" s="346">
        <v>11</v>
      </c>
      <c r="AE16" s="346">
        <v>9</v>
      </c>
      <c r="AF16" s="346">
        <v>4</v>
      </c>
      <c r="AG16" s="346">
        <v>4</v>
      </c>
      <c r="AH16" s="346">
        <v>6</v>
      </c>
      <c r="AI16" s="346">
        <v>2</v>
      </c>
      <c r="AJ16" s="346">
        <v>13</v>
      </c>
      <c r="AK16" s="346">
        <v>13</v>
      </c>
      <c r="AL16" s="346">
        <v>13</v>
      </c>
      <c r="AM16" s="346">
        <v>8</v>
      </c>
      <c r="AN16" s="346">
        <v>11</v>
      </c>
      <c r="AO16" s="668"/>
      <c r="AP16" s="348">
        <v>20.14</v>
      </c>
      <c r="AQ16" s="348">
        <v>22.57</v>
      </c>
      <c r="AR16" s="348">
        <v>19.3</v>
      </c>
      <c r="AS16" s="348">
        <v>14.72</v>
      </c>
      <c r="AT16" s="348">
        <v>16.05</v>
      </c>
      <c r="AU16" s="351"/>
      <c r="AV16" s="346">
        <v>4</v>
      </c>
      <c r="AW16" s="346">
        <v>5</v>
      </c>
      <c r="AX16" s="346">
        <v>6</v>
      </c>
      <c r="AY16" s="346">
        <v>4</v>
      </c>
      <c r="AZ16" s="346">
        <v>12</v>
      </c>
      <c r="BA16" s="362"/>
      <c r="BB16" s="348">
        <v>17.577845278602499</v>
      </c>
      <c r="BC16" s="375">
        <v>0.97964237139513799</v>
      </c>
      <c r="BD16" s="375">
        <v>8.0159047132639896E-2</v>
      </c>
      <c r="BE16" s="375">
        <v>0.19476624489299699</v>
      </c>
      <c r="BF16" s="349"/>
      <c r="BG16" s="348">
        <v>18.193100000000001</v>
      </c>
      <c r="BH16" s="348">
        <v>66.633099999999999</v>
      </c>
      <c r="BI16" s="348">
        <v>11.9138</v>
      </c>
      <c r="BJ16" s="348">
        <v>3.26</v>
      </c>
      <c r="BK16" s="668"/>
      <c r="BL16" s="353" t="s">
        <v>1525</v>
      </c>
      <c r="BM16" s="353" t="s">
        <v>1526</v>
      </c>
      <c r="BN16" s="353" t="s">
        <v>1527</v>
      </c>
      <c r="BO16" s="353" t="s">
        <v>1528</v>
      </c>
      <c r="BP16" s="353" t="s">
        <v>1529</v>
      </c>
      <c r="BQ16" s="668"/>
      <c r="BR16" s="354" t="s">
        <v>476</v>
      </c>
    </row>
    <row r="17" spans="1:70" s="355" customFormat="1" x14ac:dyDescent="0.25">
      <c r="A17" s="345" t="s">
        <v>1530</v>
      </c>
      <c r="B17" s="668"/>
      <c r="C17" s="719">
        <v>38208</v>
      </c>
      <c r="D17" s="668"/>
      <c r="E17" s="346">
        <v>16278.1</v>
      </c>
      <c r="F17" s="668"/>
      <c r="G17" s="347">
        <v>472.54820000000001</v>
      </c>
      <c r="H17" s="349"/>
      <c r="I17" s="348">
        <v>-0.42370000000000002</v>
      </c>
      <c r="J17" s="348">
        <v>1.7699</v>
      </c>
      <c r="K17" s="348">
        <v>3.6543000000000001</v>
      </c>
      <c r="L17" s="348">
        <v>10.719099999999999</v>
      </c>
      <c r="M17" s="348">
        <v>17.780100000000001</v>
      </c>
      <c r="N17" s="350">
        <v>22.726800000000001</v>
      </c>
      <c r="O17" s="348">
        <v>12.020099999999999</v>
      </c>
      <c r="P17" s="348">
        <v>24.945900000000002</v>
      </c>
      <c r="Q17" s="348">
        <v>18.8917</v>
      </c>
      <c r="R17" s="348">
        <v>17.1464</v>
      </c>
      <c r="S17" s="348">
        <v>2.4674999999999998</v>
      </c>
      <c r="T17" s="348">
        <v>29.770800000000001</v>
      </c>
      <c r="U17" s="348">
        <v>17.401800000000001</v>
      </c>
      <c r="V17" s="348">
        <v>21.976099999999999</v>
      </c>
      <c r="W17" s="348">
        <v>3.9601999999999999</v>
      </c>
      <c r="X17" s="348">
        <v>19.1313</v>
      </c>
      <c r="Y17" s="349"/>
      <c r="Z17" s="346">
        <v>17</v>
      </c>
      <c r="AA17" s="346">
        <v>2</v>
      </c>
      <c r="AB17" s="346">
        <v>2</v>
      </c>
      <c r="AC17" s="346">
        <v>3</v>
      </c>
      <c r="AD17" s="346">
        <v>1</v>
      </c>
      <c r="AE17" s="346">
        <v>1</v>
      </c>
      <c r="AF17" s="346">
        <v>2</v>
      </c>
      <c r="AG17" s="346">
        <v>1</v>
      </c>
      <c r="AH17" s="346">
        <v>5</v>
      </c>
      <c r="AI17" s="346">
        <v>5</v>
      </c>
      <c r="AJ17" s="346">
        <v>16</v>
      </c>
      <c r="AK17" s="346">
        <v>2</v>
      </c>
      <c r="AL17" s="346">
        <v>1</v>
      </c>
      <c r="AM17" s="346">
        <v>1</v>
      </c>
      <c r="AN17" s="346">
        <v>2</v>
      </c>
      <c r="AO17" s="668"/>
      <c r="AP17" s="348">
        <v>18.71</v>
      </c>
      <c r="AQ17" s="348">
        <v>22.33</v>
      </c>
      <c r="AR17" s="348">
        <v>22.18</v>
      </c>
      <c r="AS17" s="348">
        <v>20.2</v>
      </c>
      <c r="AT17" s="348">
        <v>33.58</v>
      </c>
      <c r="AU17" s="351"/>
      <c r="AV17" s="346">
        <v>8</v>
      </c>
      <c r="AW17" s="346">
        <v>6</v>
      </c>
      <c r="AX17" s="346">
        <v>1</v>
      </c>
      <c r="AY17" s="346">
        <v>1</v>
      </c>
      <c r="AZ17" s="346">
        <v>1</v>
      </c>
      <c r="BA17" s="362"/>
      <c r="BB17" s="348">
        <v>19.7505291666474</v>
      </c>
      <c r="BC17" s="375">
        <v>1.0739638082735401</v>
      </c>
      <c r="BD17" s="375">
        <v>8.4237452948759395E-2</v>
      </c>
      <c r="BE17" s="375">
        <v>0.33256669486728901</v>
      </c>
      <c r="BF17" s="349"/>
      <c r="BG17" s="348">
        <v>9.7241999999999997</v>
      </c>
      <c r="BH17" s="348">
        <v>67.335599999999999</v>
      </c>
      <c r="BI17" s="348">
        <v>21.726199999999999</v>
      </c>
      <c r="BJ17" s="348">
        <v>1.214</v>
      </c>
      <c r="BK17" s="668"/>
      <c r="BL17" s="353" t="s">
        <v>1531</v>
      </c>
      <c r="BM17" s="353" t="s">
        <v>1532</v>
      </c>
      <c r="BN17" s="353" t="s">
        <v>1533</v>
      </c>
      <c r="BO17" s="353" t="s">
        <v>1534</v>
      </c>
      <c r="BP17" s="353" t="s">
        <v>1535</v>
      </c>
      <c r="BQ17" s="668"/>
      <c r="BR17" s="354" t="s">
        <v>519</v>
      </c>
    </row>
    <row r="18" spans="1:70" s="355" customFormat="1" x14ac:dyDescent="0.25">
      <c r="A18" s="345" t="s">
        <v>1536</v>
      </c>
      <c r="B18" s="668"/>
      <c r="C18" s="719">
        <v>39191</v>
      </c>
      <c r="D18" s="668"/>
      <c r="E18" s="346">
        <v>15194.1</v>
      </c>
      <c r="F18" s="668"/>
      <c r="G18" s="347">
        <v>200.23</v>
      </c>
      <c r="H18" s="349"/>
      <c r="I18" s="348">
        <v>0.24529999999999999</v>
      </c>
      <c r="J18" s="348">
        <v>0.115</v>
      </c>
      <c r="K18" s="348">
        <v>0.30559999999999998</v>
      </c>
      <c r="L18" s="348">
        <v>11.436999999999999</v>
      </c>
      <c r="M18" s="348">
        <v>10.709899999999999</v>
      </c>
      <c r="N18" s="350">
        <v>11.561199999999999</v>
      </c>
      <c r="O18" s="348">
        <v>13.4092</v>
      </c>
      <c r="P18" s="348">
        <v>24.4725</v>
      </c>
      <c r="Q18" s="348">
        <v>19.718</v>
      </c>
      <c r="R18" s="348">
        <v>18.426500000000001</v>
      </c>
      <c r="S18" s="348">
        <v>2.6294</v>
      </c>
      <c r="T18" s="348">
        <v>27.975200000000001</v>
      </c>
      <c r="U18" s="348">
        <v>9.1529000000000007</v>
      </c>
      <c r="V18" s="348">
        <v>13.0221</v>
      </c>
      <c r="W18" s="348">
        <v>1.2695000000000001</v>
      </c>
      <c r="X18" s="348">
        <v>16.768799999999999</v>
      </c>
      <c r="Y18" s="349"/>
      <c r="Z18" s="346">
        <v>9</v>
      </c>
      <c r="AA18" s="346">
        <v>17</v>
      </c>
      <c r="AB18" s="346">
        <v>17</v>
      </c>
      <c r="AC18" s="346">
        <v>2</v>
      </c>
      <c r="AD18" s="346">
        <v>3</v>
      </c>
      <c r="AE18" s="346">
        <v>8</v>
      </c>
      <c r="AF18" s="346">
        <v>1</v>
      </c>
      <c r="AG18" s="346">
        <v>2</v>
      </c>
      <c r="AH18" s="346">
        <v>3</v>
      </c>
      <c r="AI18" s="346">
        <v>1</v>
      </c>
      <c r="AJ18" s="346">
        <v>15</v>
      </c>
      <c r="AK18" s="346">
        <v>3</v>
      </c>
      <c r="AL18" s="346">
        <v>3</v>
      </c>
      <c r="AM18" s="346">
        <v>3</v>
      </c>
      <c r="AN18" s="346">
        <v>15</v>
      </c>
      <c r="AO18" s="668"/>
      <c r="AP18" s="348">
        <v>20.59</v>
      </c>
      <c r="AQ18" s="348">
        <v>23.22</v>
      </c>
      <c r="AR18" s="348">
        <v>21.8</v>
      </c>
      <c r="AS18" s="348">
        <v>18.88</v>
      </c>
      <c r="AT18" s="348">
        <v>22.11</v>
      </c>
      <c r="AU18" s="351"/>
      <c r="AV18" s="346">
        <v>1</v>
      </c>
      <c r="AW18" s="346">
        <v>1</v>
      </c>
      <c r="AX18" s="346">
        <v>2</v>
      </c>
      <c r="AY18" s="346">
        <v>2</v>
      </c>
      <c r="AZ18" s="346">
        <v>2</v>
      </c>
      <c r="BA18" s="362"/>
      <c r="BB18" s="348">
        <v>18.5978021687093</v>
      </c>
      <c r="BC18" s="375">
        <v>1.0113916301592101</v>
      </c>
      <c r="BD18" s="375">
        <v>8.3521077812397398E-2</v>
      </c>
      <c r="BE18" s="375">
        <v>0.33066304872274599</v>
      </c>
      <c r="BF18" s="349"/>
      <c r="BG18" s="348">
        <v>16.465499999999999</v>
      </c>
      <c r="BH18" s="348">
        <v>60.860500000000002</v>
      </c>
      <c r="BI18" s="348">
        <v>19.1555</v>
      </c>
      <c r="BJ18" s="348">
        <v>3.5185</v>
      </c>
      <c r="BK18" s="668"/>
      <c r="BL18" s="353" t="s">
        <v>1537</v>
      </c>
      <c r="BM18" s="353" t="s">
        <v>1538</v>
      </c>
      <c r="BN18" s="353" t="s">
        <v>1539</v>
      </c>
      <c r="BO18" s="353" t="s">
        <v>1540</v>
      </c>
      <c r="BP18" s="353" t="s">
        <v>871</v>
      </c>
      <c r="BQ18" s="668"/>
      <c r="BR18" s="354" t="s">
        <v>519</v>
      </c>
    </row>
    <row r="19" spans="1:70" s="355" customFormat="1" x14ac:dyDescent="0.25">
      <c r="A19" s="345" t="s">
        <v>1541</v>
      </c>
      <c r="B19" s="668"/>
      <c r="C19" s="719">
        <v>37467</v>
      </c>
      <c r="D19" s="668"/>
      <c r="E19" s="346">
        <v>14782.7</v>
      </c>
      <c r="F19" s="668"/>
      <c r="G19" s="347">
        <v>1532.6925000000001</v>
      </c>
      <c r="H19" s="349"/>
      <c r="I19" s="348">
        <v>0.20019999999999999</v>
      </c>
      <c r="J19" s="348">
        <v>0.74039999999999995</v>
      </c>
      <c r="K19" s="348">
        <v>2.3281999999999998</v>
      </c>
      <c r="L19" s="348">
        <v>8.5208999999999993</v>
      </c>
      <c r="M19" s="348">
        <v>7.6279000000000003</v>
      </c>
      <c r="N19" s="350">
        <v>11.8367</v>
      </c>
      <c r="O19" s="348">
        <v>7.9734999999999996</v>
      </c>
      <c r="P19" s="348">
        <v>20.874199999999998</v>
      </c>
      <c r="Q19" s="348">
        <v>18.1693</v>
      </c>
      <c r="R19" s="348">
        <v>14.620100000000001</v>
      </c>
      <c r="S19" s="348">
        <v>4.5462999999999996</v>
      </c>
      <c r="T19" s="348">
        <v>20.865600000000001</v>
      </c>
      <c r="U19" s="348">
        <v>6.7171000000000003</v>
      </c>
      <c r="V19" s="348">
        <v>12.1592</v>
      </c>
      <c r="W19" s="348">
        <v>1.5443</v>
      </c>
      <c r="X19" s="348">
        <v>23.268799999999999</v>
      </c>
      <c r="Y19" s="349"/>
      <c r="Z19" s="346">
        <v>10</v>
      </c>
      <c r="AA19" s="346">
        <v>9</v>
      </c>
      <c r="AB19" s="346">
        <v>8</v>
      </c>
      <c r="AC19" s="346">
        <v>9</v>
      </c>
      <c r="AD19" s="346">
        <v>10</v>
      </c>
      <c r="AE19" s="346">
        <v>7</v>
      </c>
      <c r="AF19" s="346">
        <v>7</v>
      </c>
      <c r="AG19" s="346">
        <v>5</v>
      </c>
      <c r="AH19" s="346">
        <v>7</v>
      </c>
      <c r="AI19" s="346">
        <v>11</v>
      </c>
      <c r="AJ19" s="346">
        <v>5</v>
      </c>
      <c r="AK19" s="346">
        <v>9</v>
      </c>
      <c r="AL19" s="346">
        <v>9</v>
      </c>
      <c r="AM19" s="346">
        <v>7</v>
      </c>
      <c r="AN19" s="346">
        <v>12</v>
      </c>
      <c r="AO19" s="668"/>
      <c r="AP19" s="348">
        <v>17.22</v>
      </c>
      <c r="AQ19" s="348">
        <v>20.74</v>
      </c>
      <c r="AR19" s="348">
        <v>18.829999999999998</v>
      </c>
      <c r="AS19" s="348">
        <v>14.24</v>
      </c>
      <c r="AT19" s="348">
        <v>17.73</v>
      </c>
      <c r="AU19" s="351"/>
      <c r="AV19" s="346">
        <v>10</v>
      </c>
      <c r="AW19" s="346">
        <v>8</v>
      </c>
      <c r="AX19" s="346">
        <v>7</v>
      </c>
      <c r="AY19" s="346">
        <v>5</v>
      </c>
      <c r="AZ19" s="346">
        <v>7</v>
      </c>
      <c r="BA19" s="362"/>
      <c r="BB19" s="348">
        <v>16.0188686101611</v>
      </c>
      <c r="BC19" s="375">
        <v>0.892253153746836</v>
      </c>
      <c r="BD19" s="375">
        <v>8.2460755233690994E-2</v>
      </c>
      <c r="BE19" s="375">
        <v>0.21498899598662</v>
      </c>
      <c r="BF19" s="349"/>
      <c r="BG19" s="348">
        <v>14.126099999999999</v>
      </c>
      <c r="BH19" s="348">
        <v>66.677800000000005</v>
      </c>
      <c r="BI19" s="348">
        <v>14.939399999999999</v>
      </c>
      <c r="BJ19" s="348">
        <v>4.2567000000000004</v>
      </c>
      <c r="BK19" s="668"/>
      <c r="BL19" s="353" t="s">
        <v>1542</v>
      </c>
      <c r="BM19" s="353" t="s">
        <v>1543</v>
      </c>
      <c r="BN19" s="353" t="s">
        <v>1544</v>
      </c>
      <c r="BO19" s="353" t="s">
        <v>1545</v>
      </c>
      <c r="BP19" s="353" t="s">
        <v>1522</v>
      </c>
      <c r="BQ19" s="668"/>
      <c r="BR19" s="354" t="s">
        <v>443</v>
      </c>
    </row>
    <row r="20" spans="1:70" s="355" customFormat="1" x14ac:dyDescent="0.25">
      <c r="A20" s="345" t="s">
        <v>1546</v>
      </c>
      <c r="B20" s="668"/>
      <c r="C20" s="719">
        <v>34304</v>
      </c>
      <c r="D20" s="668"/>
      <c r="E20" s="346">
        <v>13088.5</v>
      </c>
      <c r="F20" s="668"/>
      <c r="G20" s="347">
        <v>2890.6298999999999</v>
      </c>
      <c r="H20" s="349"/>
      <c r="I20" s="348">
        <v>0.43959999999999999</v>
      </c>
      <c r="J20" s="348">
        <v>0.49909999999999999</v>
      </c>
      <c r="K20" s="348">
        <v>2.3706</v>
      </c>
      <c r="L20" s="348">
        <v>9.3181999999999992</v>
      </c>
      <c r="M20" s="348">
        <v>5.5327999999999999</v>
      </c>
      <c r="N20" s="350">
        <v>7.3362999999999996</v>
      </c>
      <c r="O20" s="348">
        <v>4.4539999999999997</v>
      </c>
      <c r="P20" s="348">
        <v>17.7576</v>
      </c>
      <c r="Q20" s="348">
        <v>15.021599999999999</v>
      </c>
      <c r="R20" s="348">
        <v>14.1876</v>
      </c>
      <c r="S20" s="348">
        <v>5.2992999999999997</v>
      </c>
      <c r="T20" s="348">
        <v>20.829699999999999</v>
      </c>
      <c r="U20" s="348">
        <v>2.9994000000000001</v>
      </c>
      <c r="V20" s="348">
        <v>8.1477000000000004</v>
      </c>
      <c r="W20" s="348">
        <v>2.1423000000000001</v>
      </c>
      <c r="X20" s="348">
        <v>18.9084</v>
      </c>
      <c r="Y20" s="349"/>
      <c r="Z20" s="346">
        <v>3</v>
      </c>
      <c r="AA20" s="346">
        <v>12</v>
      </c>
      <c r="AB20" s="346">
        <v>6</v>
      </c>
      <c r="AC20" s="346">
        <v>5</v>
      </c>
      <c r="AD20" s="346">
        <v>16</v>
      </c>
      <c r="AE20" s="346">
        <v>15</v>
      </c>
      <c r="AF20" s="346">
        <v>13</v>
      </c>
      <c r="AG20" s="346">
        <v>10</v>
      </c>
      <c r="AH20" s="346">
        <v>12</v>
      </c>
      <c r="AI20" s="346">
        <v>12</v>
      </c>
      <c r="AJ20" s="346">
        <v>2</v>
      </c>
      <c r="AK20" s="346">
        <v>10</v>
      </c>
      <c r="AL20" s="346">
        <v>17</v>
      </c>
      <c r="AM20" s="346">
        <v>15</v>
      </c>
      <c r="AN20" s="346">
        <v>6</v>
      </c>
      <c r="AO20" s="668"/>
      <c r="AP20" s="348">
        <v>15.92</v>
      </c>
      <c r="AQ20" s="348">
        <v>18.010000000000002</v>
      </c>
      <c r="AR20" s="348">
        <v>15.79</v>
      </c>
      <c r="AS20" s="348">
        <v>10.72</v>
      </c>
      <c r="AT20" s="348">
        <v>13.86</v>
      </c>
      <c r="AU20" s="351"/>
      <c r="AV20" s="346">
        <v>13</v>
      </c>
      <c r="AW20" s="346">
        <v>12</v>
      </c>
      <c r="AX20" s="346">
        <v>11</v>
      </c>
      <c r="AY20" s="346">
        <v>14</v>
      </c>
      <c r="AZ20" s="346">
        <v>14</v>
      </c>
      <c r="BA20" s="362"/>
      <c r="BB20" s="348">
        <v>16.4558228623888</v>
      </c>
      <c r="BC20" s="375">
        <v>0.91458544926386898</v>
      </c>
      <c r="BD20" s="375">
        <v>6.6927449660377503E-2</v>
      </c>
      <c r="BE20" s="375">
        <v>1.52260085849849E-2</v>
      </c>
      <c r="BF20" s="349"/>
      <c r="BG20" s="348">
        <v>11.1389</v>
      </c>
      <c r="BH20" s="348">
        <v>67.053899999999999</v>
      </c>
      <c r="BI20" s="348">
        <v>18.5745</v>
      </c>
      <c r="BJ20" s="348">
        <v>3.2326999999999999</v>
      </c>
      <c r="BK20" s="668"/>
      <c r="BL20" s="353" t="s">
        <v>1547</v>
      </c>
      <c r="BM20" s="353" t="s">
        <v>1548</v>
      </c>
      <c r="BN20" s="353" t="s">
        <v>1549</v>
      </c>
      <c r="BO20" s="353" t="s">
        <v>1550</v>
      </c>
      <c r="BP20" s="353" t="s">
        <v>1551</v>
      </c>
      <c r="BQ20" s="668"/>
      <c r="BR20" s="354" t="s">
        <v>519</v>
      </c>
    </row>
    <row r="21" spans="1:70" s="355" customFormat="1" x14ac:dyDescent="0.25">
      <c r="A21" s="345" t="s">
        <v>1552</v>
      </c>
      <c r="B21" s="668"/>
      <c r="C21" s="719">
        <v>38084</v>
      </c>
      <c r="D21" s="668"/>
      <c r="E21" s="346">
        <v>12652.4</v>
      </c>
      <c r="F21" s="668"/>
      <c r="G21" s="347">
        <v>321.98719999999997</v>
      </c>
      <c r="H21" s="349"/>
      <c r="I21" s="348">
        <v>0.48</v>
      </c>
      <c r="J21" s="348">
        <v>1.6642999999999999</v>
      </c>
      <c r="K21" s="348">
        <v>3.5941999999999998</v>
      </c>
      <c r="L21" s="348">
        <v>8.9580000000000002</v>
      </c>
      <c r="M21" s="348">
        <v>8.2805</v>
      </c>
      <c r="N21" s="350">
        <v>8.7570999999999994</v>
      </c>
      <c r="O21" s="348">
        <v>2.6688999999999998</v>
      </c>
      <c r="P21" s="348">
        <v>13.486000000000001</v>
      </c>
      <c r="Q21" s="348">
        <v>13.131</v>
      </c>
      <c r="R21" s="348">
        <v>13.8629</v>
      </c>
      <c r="S21" s="348">
        <v>5.1566000000000001</v>
      </c>
      <c r="T21" s="348">
        <v>20.9194</v>
      </c>
      <c r="U21" s="348">
        <v>6.0523999999999996</v>
      </c>
      <c r="V21" s="348">
        <v>9.2805999999999997</v>
      </c>
      <c r="W21" s="348">
        <v>3.0001000000000002</v>
      </c>
      <c r="X21" s="348">
        <v>17.276900000000001</v>
      </c>
      <c r="Y21" s="349"/>
      <c r="Z21" s="346">
        <v>2</v>
      </c>
      <c r="AA21" s="346">
        <v>3</v>
      </c>
      <c r="AB21" s="346">
        <v>3</v>
      </c>
      <c r="AC21" s="346">
        <v>8</v>
      </c>
      <c r="AD21" s="346">
        <v>9</v>
      </c>
      <c r="AE21" s="346">
        <v>13</v>
      </c>
      <c r="AF21" s="346">
        <v>16</v>
      </c>
      <c r="AG21" s="346">
        <v>15</v>
      </c>
      <c r="AH21" s="346">
        <v>15</v>
      </c>
      <c r="AI21" s="346">
        <v>14</v>
      </c>
      <c r="AJ21" s="346">
        <v>3</v>
      </c>
      <c r="AK21" s="346">
        <v>8</v>
      </c>
      <c r="AL21" s="346">
        <v>11</v>
      </c>
      <c r="AM21" s="346">
        <v>11</v>
      </c>
      <c r="AN21" s="346">
        <v>3</v>
      </c>
      <c r="AO21" s="668"/>
      <c r="AP21" s="348">
        <v>15.59</v>
      </c>
      <c r="AQ21" s="348">
        <v>16.920000000000002</v>
      </c>
      <c r="AR21" s="348">
        <v>13.14</v>
      </c>
      <c r="AS21" s="348">
        <v>9.77</v>
      </c>
      <c r="AT21" s="348">
        <v>16.48</v>
      </c>
      <c r="AU21" s="351"/>
      <c r="AV21" s="346">
        <v>15</v>
      </c>
      <c r="AW21" s="346">
        <v>15</v>
      </c>
      <c r="AX21" s="346">
        <v>15</v>
      </c>
      <c r="AY21" s="346">
        <v>15</v>
      </c>
      <c r="AZ21" s="346">
        <v>11</v>
      </c>
      <c r="BA21" s="362"/>
      <c r="BB21" s="348">
        <v>16.434993239069101</v>
      </c>
      <c r="BC21" s="375">
        <v>0.91251321651988204</v>
      </c>
      <c r="BD21" s="375">
        <v>4.9257488850354497E-2</v>
      </c>
      <c r="BE21" s="375">
        <v>-0.32150465989050198</v>
      </c>
      <c r="BF21" s="349"/>
      <c r="BG21" s="348">
        <v>12.414099999999999</v>
      </c>
      <c r="BH21" s="348">
        <v>65.211100000000002</v>
      </c>
      <c r="BI21" s="348">
        <v>20.029900000000001</v>
      </c>
      <c r="BJ21" s="348">
        <v>2.3449</v>
      </c>
      <c r="BK21" s="668"/>
      <c r="BL21" s="353" t="s">
        <v>1553</v>
      </c>
      <c r="BM21" s="353" t="s">
        <v>1554</v>
      </c>
      <c r="BN21" s="353" t="s">
        <v>1555</v>
      </c>
      <c r="BO21" s="353" t="s">
        <v>1556</v>
      </c>
      <c r="BP21" s="353" t="s">
        <v>1557</v>
      </c>
      <c r="BQ21" s="668"/>
      <c r="BR21" s="354" t="s">
        <v>519</v>
      </c>
    </row>
    <row r="22" spans="1:70" s="355" customFormat="1" x14ac:dyDescent="0.25">
      <c r="A22" s="345" t="s">
        <v>1558</v>
      </c>
      <c r="B22" s="668"/>
      <c r="C22" s="719">
        <v>41610</v>
      </c>
      <c r="D22" s="668"/>
      <c r="E22" s="346">
        <v>11203.9</v>
      </c>
      <c r="F22" s="668"/>
      <c r="G22" s="347">
        <v>67.2</v>
      </c>
      <c r="H22" s="349"/>
      <c r="I22" s="348">
        <v>0.43340000000000001</v>
      </c>
      <c r="J22" s="348">
        <v>0.87060000000000004</v>
      </c>
      <c r="K22" s="348">
        <v>2.1898</v>
      </c>
      <c r="L22" s="348">
        <v>7.8825000000000003</v>
      </c>
      <c r="M22" s="348">
        <v>6.7343999999999999</v>
      </c>
      <c r="N22" s="350">
        <v>3.9121999999999999</v>
      </c>
      <c r="O22" s="348">
        <v>4.3365999999999998</v>
      </c>
      <c r="P22" s="348">
        <v>12.201000000000001</v>
      </c>
      <c r="Q22" s="348">
        <v>11.24</v>
      </c>
      <c r="R22" s="348">
        <v>15.310499999999999</v>
      </c>
      <c r="S22" s="348">
        <v>3.8961000000000001</v>
      </c>
      <c r="T22" s="348">
        <v>20.150200000000002</v>
      </c>
      <c r="U22" s="348">
        <v>5.1642999999999999</v>
      </c>
      <c r="V22" s="348">
        <v>5.0984999999999996</v>
      </c>
      <c r="W22" s="348">
        <v>2.0346000000000002</v>
      </c>
      <c r="X22" s="348">
        <v>16.178599999999999</v>
      </c>
      <c r="Y22" s="349"/>
      <c r="Z22" s="346">
        <v>4</v>
      </c>
      <c r="AA22" s="346">
        <v>7</v>
      </c>
      <c r="AB22" s="346">
        <v>10</v>
      </c>
      <c r="AC22" s="346">
        <v>11</v>
      </c>
      <c r="AD22" s="346">
        <v>13</v>
      </c>
      <c r="AE22" s="346">
        <v>16</v>
      </c>
      <c r="AF22" s="346">
        <v>14</v>
      </c>
      <c r="AG22" s="346">
        <v>17</v>
      </c>
      <c r="AH22" s="346">
        <v>17</v>
      </c>
      <c r="AI22" s="346">
        <v>10</v>
      </c>
      <c r="AJ22" s="346">
        <v>8</v>
      </c>
      <c r="AK22" s="346">
        <v>12</v>
      </c>
      <c r="AL22" s="346">
        <v>14</v>
      </c>
      <c r="AM22" s="346">
        <v>17</v>
      </c>
      <c r="AN22" s="346">
        <v>7</v>
      </c>
      <c r="AO22" s="668"/>
      <c r="AP22" s="348">
        <v>16.690000000000001</v>
      </c>
      <c r="AQ22" s="348">
        <v>16.82</v>
      </c>
      <c r="AR22" s="348">
        <v>10.74</v>
      </c>
      <c r="AS22" s="348">
        <v>8.6</v>
      </c>
      <c r="AT22" s="348">
        <v>12.77</v>
      </c>
      <c r="AU22" s="351"/>
      <c r="AV22" s="346">
        <v>11</v>
      </c>
      <c r="AW22" s="346">
        <v>16</v>
      </c>
      <c r="AX22" s="346">
        <v>17</v>
      </c>
      <c r="AY22" s="346">
        <v>16</v>
      </c>
      <c r="AZ22" s="346">
        <v>16</v>
      </c>
      <c r="BA22" s="362"/>
      <c r="BB22" s="348">
        <v>16.019468906518401</v>
      </c>
      <c r="BC22" s="375">
        <v>0.88269803102939903</v>
      </c>
      <c r="BD22" s="375">
        <v>3.9180444679777701E-2</v>
      </c>
      <c r="BE22" s="375">
        <v>-0.46644561168409399</v>
      </c>
      <c r="BF22" s="349"/>
      <c r="BG22" s="348">
        <v>20.673999999999999</v>
      </c>
      <c r="BH22" s="348">
        <v>66.704599999999999</v>
      </c>
      <c r="BI22" s="348">
        <v>10.3636</v>
      </c>
      <c r="BJ22" s="348">
        <v>2.2578</v>
      </c>
      <c r="BK22" s="668"/>
      <c r="BL22" s="353" t="s">
        <v>1559</v>
      </c>
      <c r="BM22" s="353" t="s">
        <v>1560</v>
      </c>
      <c r="BN22" s="353" t="s">
        <v>1561</v>
      </c>
      <c r="BO22" s="353" t="s">
        <v>717</v>
      </c>
      <c r="BP22" s="353" t="s">
        <v>1562</v>
      </c>
      <c r="BQ22" s="668"/>
      <c r="BR22" s="354" t="s">
        <v>611</v>
      </c>
    </row>
    <row r="23" spans="1:70" s="355" customFormat="1" x14ac:dyDescent="0.25">
      <c r="A23" s="345" t="s">
        <v>1563</v>
      </c>
      <c r="B23" s="668"/>
      <c r="C23" s="719">
        <v>38288</v>
      </c>
      <c r="D23" s="668"/>
      <c r="E23" s="346">
        <v>8172.38</v>
      </c>
      <c r="F23" s="668"/>
      <c r="G23" s="347">
        <v>348.19</v>
      </c>
      <c r="H23" s="349"/>
      <c r="I23" s="348">
        <v>-8.6099999999999996E-2</v>
      </c>
      <c r="J23" s="348">
        <v>1.4420999999999999</v>
      </c>
      <c r="K23" s="348">
        <v>3.2530999999999999</v>
      </c>
      <c r="L23" s="348">
        <v>4.9649999999999999</v>
      </c>
      <c r="M23" s="348">
        <v>9.2155000000000005</v>
      </c>
      <c r="N23" s="350">
        <v>18.8078</v>
      </c>
      <c r="O23" s="348">
        <v>11.131600000000001</v>
      </c>
      <c r="P23" s="348">
        <v>23.2072</v>
      </c>
      <c r="Q23" s="348">
        <v>18.055599999999998</v>
      </c>
      <c r="R23" s="348">
        <v>16.702500000000001</v>
      </c>
      <c r="S23" s="348">
        <v>3.2989999999999999</v>
      </c>
      <c r="T23" s="348">
        <v>20.928699999999999</v>
      </c>
      <c r="U23" s="348">
        <v>10.4383</v>
      </c>
      <c r="V23" s="348">
        <v>19.051500000000001</v>
      </c>
      <c r="W23" s="348">
        <v>2.9081999999999999</v>
      </c>
      <c r="X23" s="348">
        <v>17.6814</v>
      </c>
      <c r="Y23" s="349"/>
      <c r="Z23" s="346">
        <v>16</v>
      </c>
      <c r="AA23" s="346">
        <v>4</v>
      </c>
      <c r="AB23" s="346">
        <v>4</v>
      </c>
      <c r="AC23" s="346">
        <v>17</v>
      </c>
      <c r="AD23" s="346">
        <v>6</v>
      </c>
      <c r="AE23" s="346">
        <v>2</v>
      </c>
      <c r="AF23" s="346">
        <v>3</v>
      </c>
      <c r="AG23" s="346">
        <v>3</v>
      </c>
      <c r="AH23" s="346">
        <v>8</v>
      </c>
      <c r="AI23" s="346">
        <v>9</v>
      </c>
      <c r="AJ23" s="346">
        <v>10</v>
      </c>
      <c r="AK23" s="346">
        <v>7</v>
      </c>
      <c r="AL23" s="346">
        <v>2</v>
      </c>
      <c r="AM23" s="346">
        <v>2</v>
      </c>
      <c r="AN23" s="346">
        <v>5</v>
      </c>
      <c r="AO23" s="668"/>
      <c r="AP23" s="348">
        <v>18.87</v>
      </c>
      <c r="AQ23" s="348">
        <v>22.16</v>
      </c>
      <c r="AR23" s="348">
        <v>20.03</v>
      </c>
      <c r="AS23" s="348">
        <v>17.8</v>
      </c>
      <c r="AT23" s="348">
        <v>21.74</v>
      </c>
      <c r="AU23" s="351"/>
      <c r="AV23" s="346">
        <v>6</v>
      </c>
      <c r="AW23" s="346">
        <v>7</v>
      </c>
      <c r="AX23" s="346">
        <v>3</v>
      </c>
      <c r="AY23" s="346">
        <v>3</v>
      </c>
      <c r="AZ23" s="346">
        <v>3</v>
      </c>
      <c r="BA23" s="362"/>
      <c r="BB23" s="348">
        <v>18.357031467007801</v>
      </c>
      <c r="BC23" s="375">
        <v>1.0063932036742</v>
      </c>
      <c r="BD23" s="375">
        <v>8.1017605082172303E-2</v>
      </c>
      <c r="BE23" s="375">
        <v>0.23982824910969999</v>
      </c>
      <c r="BF23" s="349"/>
      <c r="BG23" s="348">
        <v>21.926100000000002</v>
      </c>
      <c r="BH23" s="348">
        <v>66.715699999999998</v>
      </c>
      <c r="BI23" s="348">
        <v>9.3048599999999997</v>
      </c>
      <c r="BJ23" s="348">
        <v>2.0533399999999999</v>
      </c>
      <c r="BK23" s="668"/>
      <c r="BL23" s="353" t="s">
        <v>1564</v>
      </c>
      <c r="BM23" s="353" t="s">
        <v>1565</v>
      </c>
      <c r="BN23" s="353" t="s">
        <v>1566</v>
      </c>
      <c r="BO23" s="353" t="s">
        <v>1567</v>
      </c>
      <c r="BP23" s="353" t="s">
        <v>1568</v>
      </c>
      <c r="BQ23" s="668"/>
      <c r="BR23" s="354" t="s">
        <v>519</v>
      </c>
    </row>
    <row r="24" spans="1:70" s="355" customFormat="1" x14ac:dyDescent="0.25">
      <c r="A24" s="345" t="s">
        <v>1569</v>
      </c>
      <c r="B24" s="668"/>
      <c r="C24" s="719">
        <v>37532</v>
      </c>
      <c r="D24" s="668"/>
      <c r="E24" s="346">
        <v>6886.33</v>
      </c>
      <c r="F24" s="668"/>
      <c r="G24" s="347">
        <v>865.72</v>
      </c>
      <c r="H24" s="349"/>
      <c r="I24" s="348">
        <v>0.26640000000000003</v>
      </c>
      <c r="J24" s="348">
        <v>1.1556</v>
      </c>
      <c r="K24" s="348">
        <v>2.6585999999999999</v>
      </c>
      <c r="L24" s="348">
        <v>9.0986999999999991</v>
      </c>
      <c r="M24" s="348">
        <v>9.7849000000000004</v>
      </c>
      <c r="N24" s="350">
        <v>12.018000000000001</v>
      </c>
      <c r="O24" s="348">
        <v>6.2954999999999997</v>
      </c>
      <c r="P24" s="348">
        <v>17.352499999999999</v>
      </c>
      <c r="Q24" s="348">
        <v>15.0723</v>
      </c>
      <c r="R24" s="348">
        <v>13.524800000000001</v>
      </c>
      <c r="S24" s="348">
        <v>4.1844000000000001</v>
      </c>
      <c r="T24" s="348">
        <v>24.244</v>
      </c>
      <c r="U24" s="348">
        <v>7.6539000000000001</v>
      </c>
      <c r="V24" s="348">
        <v>12.728400000000001</v>
      </c>
      <c r="W24" s="348">
        <v>2.9527999999999999</v>
      </c>
      <c r="X24" s="348">
        <v>20.5427</v>
      </c>
      <c r="Y24" s="349"/>
      <c r="Z24" s="346">
        <v>7</v>
      </c>
      <c r="AA24" s="346">
        <v>5</v>
      </c>
      <c r="AB24" s="346">
        <v>5</v>
      </c>
      <c r="AC24" s="346">
        <v>7</v>
      </c>
      <c r="AD24" s="346">
        <v>4</v>
      </c>
      <c r="AE24" s="346">
        <v>4</v>
      </c>
      <c r="AF24" s="346">
        <v>11</v>
      </c>
      <c r="AG24" s="346">
        <v>13</v>
      </c>
      <c r="AH24" s="346">
        <v>11</v>
      </c>
      <c r="AI24" s="346">
        <v>16</v>
      </c>
      <c r="AJ24" s="346">
        <v>7</v>
      </c>
      <c r="AK24" s="346">
        <v>4</v>
      </c>
      <c r="AL24" s="346">
        <v>7</v>
      </c>
      <c r="AM24" s="346">
        <v>5</v>
      </c>
      <c r="AN24" s="346">
        <v>4</v>
      </c>
      <c r="AO24" s="668"/>
      <c r="AP24" s="348">
        <v>15.73</v>
      </c>
      <c r="AQ24" s="348">
        <v>18.64</v>
      </c>
      <c r="AR24" s="348">
        <v>15.69</v>
      </c>
      <c r="AS24" s="348">
        <v>12.62</v>
      </c>
      <c r="AT24" s="348">
        <v>20.09</v>
      </c>
      <c r="AU24" s="351"/>
      <c r="AV24" s="346">
        <v>14</v>
      </c>
      <c r="AW24" s="346">
        <v>11</v>
      </c>
      <c r="AX24" s="346">
        <v>12</v>
      </c>
      <c r="AY24" s="346">
        <v>11</v>
      </c>
      <c r="AZ24" s="346">
        <v>5</v>
      </c>
      <c r="BA24" s="362"/>
      <c r="BB24" s="348">
        <v>17.297362669308502</v>
      </c>
      <c r="BC24" s="375">
        <v>0.96632326406865698</v>
      </c>
      <c r="BD24" s="375">
        <v>6.4239868385732896E-2</v>
      </c>
      <c r="BE24" s="375">
        <v>-8.6567879467690304E-2</v>
      </c>
      <c r="BF24" s="349"/>
      <c r="BG24" s="348">
        <v>7.2453799999999999</v>
      </c>
      <c r="BH24" s="348">
        <v>64.613799999999998</v>
      </c>
      <c r="BI24" s="348">
        <v>23.993600000000001</v>
      </c>
      <c r="BJ24" s="348">
        <v>4.1472199999999999</v>
      </c>
      <c r="BK24" s="668"/>
      <c r="BL24" s="353" t="s">
        <v>545</v>
      </c>
      <c r="BM24" s="353" t="s">
        <v>1570</v>
      </c>
      <c r="BN24" s="353" t="s">
        <v>1405</v>
      </c>
      <c r="BO24" s="353" t="s">
        <v>1571</v>
      </c>
      <c r="BP24" s="353" t="s">
        <v>1572</v>
      </c>
      <c r="BQ24" s="668"/>
      <c r="BR24" s="354" t="s">
        <v>476</v>
      </c>
    </row>
    <row r="25" spans="1:70" x14ac:dyDescent="0.25">
      <c r="A25" s="36" t="s">
        <v>93</v>
      </c>
      <c r="B25" s="43"/>
      <c r="C25" s="720"/>
      <c r="D25" s="43"/>
      <c r="E25" s="51"/>
      <c r="F25" s="43"/>
      <c r="G25" s="55"/>
      <c r="H25" s="66"/>
      <c r="I25" s="59">
        <v>0.2361</v>
      </c>
      <c r="J25" s="59">
        <v>0.90690000000000004</v>
      </c>
      <c r="K25" s="59">
        <v>2.2839</v>
      </c>
      <c r="L25" s="59">
        <v>8.7306000000000008</v>
      </c>
      <c r="M25" s="59">
        <v>8.6617999999999995</v>
      </c>
      <c r="N25" s="70">
        <v>11.05</v>
      </c>
      <c r="O25" s="59">
        <v>7.0157999999999996</v>
      </c>
      <c r="P25" s="59">
        <v>18.814800000000002</v>
      </c>
      <c r="Q25" s="59">
        <v>16.674399999999999</v>
      </c>
      <c r="R25" s="59">
        <v>15.988799999999999</v>
      </c>
      <c r="S25" s="59">
        <v>4.0914999999999999</v>
      </c>
      <c r="T25" s="59">
        <v>22.1585</v>
      </c>
      <c r="U25" s="59">
        <v>7.3406000000000002</v>
      </c>
      <c r="V25" s="59">
        <v>11.345000000000001</v>
      </c>
      <c r="W25" s="59">
        <v>2.153</v>
      </c>
      <c r="X25" s="59">
        <v>18.191199999999998</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17.912500000000001</v>
      </c>
      <c r="AQ25" s="59">
        <v>20.108235294117598</v>
      </c>
      <c r="AR25" s="59">
        <v>17.121764705882399</v>
      </c>
      <c r="AS25" s="59">
        <v>13.2723529411765</v>
      </c>
      <c r="AT25" s="59">
        <v>18.100588235294101</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0.98270000000000002</v>
      </c>
      <c r="J26" s="60">
        <v>2.7504</v>
      </c>
      <c r="K26" s="60">
        <v>5.859</v>
      </c>
      <c r="L26" s="60">
        <v>16.731100000000001</v>
      </c>
      <c r="M26" s="60">
        <v>17.780100000000001</v>
      </c>
      <c r="N26" s="71">
        <v>22.726800000000001</v>
      </c>
      <c r="O26" s="60">
        <v>13.4092</v>
      </c>
      <c r="P26" s="60">
        <v>24.945900000000002</v>
      </c>
      <c r="Q26" s="60">
        <v>22.386399999999998</v>
      </c>
      <c r="R26" s="60">
        <v>18.426500000000001</v>
      </c>
      <c r="S26" s="60">
        <v>11.6965</v>
      </c>
      <c r="T26" s="60">
        <v>30.143599999999999</v>
      </c>
      <c r="U26" s="60">
        <v>17.401800000000001</v>
      </c>
      <c r="V26" s="60">
        <v>21.976099999999999</v>
      </c>
      <c r="W26" s="60">
        <v>4.7554999999999996</v>
      </c>
      <c r="X26" s="60">
        <v>23.268799999999999</v>
      </c>
      <c r="Y26" s="67"/>
      <c r="Z26" s="52"/>
      <c r="AA26" s="52"/>
      <c r="AB26" s="52"/>
      <c r="AC26" s="52"/>
      <c r="AD26" s="52"/>
      <c r="AE26" s="52"/>
      <c r="AF26" s="52"/>
      <c r="AG26" s="52"/>
      <c r="AH26" s="52"/>
      <c r="AI26" s="52"/>
      <c r="AJ26" s="52"/>
      <c r="AK26" s="52"/>
      <c r="AL26" s="52"/>
      <c r="AM26" s="52"/>
      <c r="AN26" s="52"/>
      <c r="AO26" s="44"/>
      <c r="AP26" s="60">
        <v>20.59</v>
      </c>
      <c r="AQ26" s="60">
        <v>23.22</v>
      </c>
      <c r="AR26" s="60">
        <v>22.18</v>
      </c>
      <c r="AS26" s="60">
        <v>20.2</v>
      </c>
      <c r="AT26" s="60">
        <v>33.58</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-0.42370000000000002</v>
      </c>
      <c r="J27" s="60">
        <v>0.115</v>
      </c>
      <c r="K27" s="60">
        <v>0.30559999999999998</v>
      </c>
      <c r="L27" s="60">
        <v>4.9649999999999999</v>
      </c>
      <c r="M27" s="60">
        <v>5.0023</v>
      </c>
      <c r="N27" s="71">
        <v>3.7774000000000001</v>
      </c>
      <c r="O27" s="60">
        <v>2.5794999999999999</v>
      </c>
      <c r="P27" s="60">
        <v>12.201000000000001</v>
      </c>
      <c r="Q27" s="60">
        <v>11.24</v>
      </c>
      <c r="R27" s="60">
        <v>13.524800000000001</v>
      </c>
      <c r="S27" s="60">
        <v>1.6006</v>
      </c>
      <c r="T27" s="60">
        <v>17.886199999999999</v>
      </c>
      <c r="U27" s="60">
        <v>2.9994000000000001</v>
      </c>
      <c r="V27" s="60">
        <v>5.0984999999999996</v>
      </c>
      <c r="W27" s="60">
        <v>0.74929999999999997</v>
      </c>
      <c r="X27" s="60">
        <v>13.753299999999999</v>
      </c>
      <c r="Y27" s="67"/>
      <c r="Z27" s="52"/>
      <c r="AA27" s="52"/>
      <c r="AB27" s="52"/>
      <c r="AC27" s="52"/>
      <c r="AD27" s="52"/>
      <c r="AE27" s="52"/>
      <c r="AF27" s="52"/>
      <c r="AG27" s="52"/>
      <c r="AH27" s="52"/>
      <c r="AI27" s="52"/>
      <c r="AJ27" s="52"/>
      <c r="AK27" s="52"/>
      <c r="AL27" s="52"/>
      <c r="AM27" s="52"/>
      <c r="AN27" s="52"/>
      <c r="AO27" s="44"/>
      <c r="AP27" s="60">
        <v>14.73</v>
      </c>
      <c r="AQ27" s="60">
        <v>15.79</v>
      </c>
      <c r="AR27" s="60">
        <v>10.74</v>
      </c>
      <c r="AS27" s="60">
        <v>7.55</v>
      </c>
      <c r="AT27" s="60">
        <v>12.04</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0.24529999999999999</v>
      </c>
      <c r="J28" s="61">
        <v>0.74039999999999995</v>
      </c>
      <c r="K28" s="61">
        <v>2.1943000000000001</v>
      </c>
      <c r="L28" s="61">
        <v>8.5208999999999993</v>
      </c>
      <c r="M28" s="61">
        <v>8.2805</v>
      </c>
      <c r="N28" s="72">
        <v>11.233599999999999</v>
      </c>
      <c r="O28" s="61">
        <v>7.2347999999999999</v>
      </c>
      <c r="P28" s="61">
        <v>18.794599999999999</v>
      </c>
      <c r="Q28" s="61">
        <v>17.069299999999998</v>
      </c>
      <c r="R28" s="61">
        <v>16.736999999999998</v>
      </c>
      <c r="S28" s="61">
        <v>3.4230999999999998</v>
      </c>
      <c r="T28" s="61">
        <v>20.865600000000001</v>
      </c>
      <c r="U28" s="61">
        <v>6.7171000000000003</v>
      </c>
      <c r="V28" s="61">
        <v>11.3621</v>
      </c>
      <c r="W28" s="61">
        <v>1.8411999999999999</v>
      </c>
      <c r="X28" s="61">
        <v>17.5807</v>
      </c>
      <c r="Y28" s="68"/>
      <c r="Z28" s="53"/>
      <c r="AA28" s="53"/>
      <c r="AB28" s="53"/>
      <c r="AC28" s="53"/>
      <c r="AD28" s="53"/>
      <c r="AE28" s="53"/>
      <c r="AF28" s="53"/>
      <c r="AG28" s="53"/>
      <c r="AH28" s="53"/>
      <c r="AI28" s="53"/>
      <c r="AJ28" s="53"/>
      <c r="AK28" s="53"/>
      <c r="AL28" s="53"/>
      <c r="AM28" s="53"/>
      <c r="AN28" s="53"/>
      <c r="AO28" s="45"/>
      <c r="AP28" s="61">
        <v>18.02</v>
      </c>
      <c r="AQ28" s="61">
        <v>20.71</v>
      </c>
      <c r="AR28" s="61">
        <v>17.39</v>
      </c>
      <c r="AS28" s="61">
        <v>13.58</v>
      </c>
      <c r="AT28" s="61">
        <v>17.260000000000002</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1573</v>
      </c>
      <c r="B30" s="662"/>
      <c r="C30" s="717">
        <v>41275</v>
      </c>
      <c r="D30" s="662"/>
      <c r="E30" s="329">
        <v>107365</v>
      </c>
      <c r="F30" s="662"/>
      <c r="G30" s="330">
        <v>237.08</v>
      </c>
      <c r="H30" s="332"/>
      <c r="I30" s="331">
        <v>7.9799999999999996E-2</v>
      </c>
      <c r="J30" s="331">
        <v>0.50229999999999997</v>
      </c>
      <c r="K30" s="331">
        <v>2.3807</v>
      </c>
      <c r="L30" s="331">
        <v>9.3980999999999995</v>
      </c>
      <c r="M30" s="331">
        <v>6.0808</v>
      </c>
      <c r="N30" s="333">
        <v>12.562900000000001</v>
      </c>
      <c r="O30" s="331">
        <v>9.0025999999999993</v>
      </c>
      <c r="P30" s="331">
        <v>20.3643</v>
      </c>
      <c r="Q30" s="331">
        <v>20.916499999999999</v>
      </c>
      <c r="R30" s="331">
        <v>18.195699999999999</v>
      </c>
      <c r="S30" s="331">
        <v>4.5488</v>
      </c>
      <c r="T30" s="331">
        <v>18.886600000000001</v>
      </c>
      <c r="U30" s="331">
        <v>5.4884000000000004</v>
      </c>
      <c r="V30" s="331">
        <v>11.950100000000001</v>
      </c>
      <c r="W30" s="331">
        <v>1.5384</v>
      </c>
      <c r="X30" s="331">
        <v>20.450299999999999</v>
      </c>
      <c r="Y30" s="332"/>
      <c r="Z30" s="329">
        <v>14</v>
      </c>
      <c r="AA30" s="329">
        <v>13</v>
      </c>
      <c r="AB30" s="329">
        <v>8</v>
      </c>
      <c r="AC30" s="329">
        <v>6</v>
      </c>
      <c r="AD30" s="329">
        <v>15</v>
      </c>
      <c r="AE30" s="329">
        <v>9</v>
      </c>
      <c r="AF30" s="329">
        <v>6</v>
      </c>
      <c r="AG30" s="329">
        <v>8</v>
      </c>
      <c r="AH30" s="329">
        <v>3</v>
      </c>
      <c r="AI30" s="329">
        <v>7</v>
      </c>
      <c r="AJ30" s="329">
        <v>6</v>
      </c>
      <c r="AK30" s="329">
        <v>16</v>
      </c>
      <c r="AL30" s="329">
        <v>15</v>
      </c>
      <c r="AM30" s="329">
        <v>9</v>
      </c>
      <c r="AN30" s="329">
        <v>13</v>
      </c>
      <c r="AO30" s="662"/>
      <c r="AP30" s="331">
        <v>20.47</v>
      </c>
      <c r="AQ30" s="331">
        <v>23.59</v>
      </c>
      <c r="AR30" s="331">
        <v>20.32</v>
      </c>
      <c r="AS30" s="331">
        <v>14.29</v>
      </c>
      <c r="AT30" s="331">
        <v>16.52</v>
      </c>
      <c r="AU30" s="334"/>
      <c r="AV30" s="329">
        <v>5</v>
      </c>
      <c r="AW30" s="329">
        <v>6</v>
      </c>
      <c r="AX30" s="329">
        <v>6</v>
      </c>
      <c r="AY30" s="329">
        <v>9</v>
      </c>
      <c r="AZ30" s="329">
        <v>13</v>
      </c>
      <c r="BA30" s="360"/>
      <c r="BB30" s="331">
        <v>15.4897154603141</v>
      </c>
      <c r="BC30" s="367">
        <v>0.86028538780588404</v>
      </c>
      <c r="BD30" s="367">
        <v>8.1792531239263902E-2</v>
      </c>
      <c r="BE30" s="367">
        <v>0.20062775951768</v>
      </c>
      <c r="BF30" s="332"/>
      <c r="BG30" s="331">
        <v>10.3927</v>
      </c>
      <c r="BH30" s="331">
        <v>65.113</v>
      </c>
      <c r="BI30" s="331">
        <v>17.561299999999999</v>
      </c>
      <c r="BJ30" s="331">
        <v>6.9329999999999998</v>
      </c>
      <c r="BK30" s="662"/>
      <c r="BL30" s="664" t="s">
        <v>1476</v>
      </c>
      <c r="BM30" s="664" t="s">
        <v>1477</v>
      </c>
      <c r="BN30" s="664" t="s">
        <v>1478</v>
      </c>
      <c r="BO30" s="664" t="s">
        <v>1479</v>
      </c>
      <c r="BP30" s="664" t="s">
        <v>1480</v>
      </c>
      <c r="BQ30" s="662"/>
      <c r="BR30" s="335" t="s">
        <v>519</v>
      </c>
    </row>
    <row r="31" spans="1:70" s="355" customFormat="1" ht="11" x14ac:dyDescent="0.3">
      <c r="A31" s="841" t="s">
        <v>1574</v>
      </c>
      <c r="B31" s="857"/>
      <c r="C31" s="843">
        <v>41275</v>
      </c>
      <c r="D31" s="857"/>
      <c r="E31" s="844">
        <v>70317.899999999994</v>
      </c>
      <c r="F31" s="857"/>
      <c r="G31" s="845">
        <v>172.86500000000001</v>
      </c>
      <c r="H31" s="858"/>
      <c r="I31" s="846">
        <v>0.35470000000000002</v>
      </c>
      <c r="J31" s="846">
        <v>0.21279999999999999</v>
      </c>
      <c r="K31" s="846">
        <v>0.63049999999999995</v>
      </c>
      <c r="L31" s="846">
        <v>8.0798000000000005</v>
      </c>
      <c r="M31" s="846">
        <v>9.0465999999999998</v>
      </c>
      <c r="N31" s="848">
        <v>10.690300000000001</v>
      </c>
      <c r="O31" s="846">
        <v>8.3338000000000001</v>
      </c>
      <c r="P31" s="846">
        <v>20.047499999999999</v>
      </c>
      <c r="Q31" s="846">
        <v>18.386900000000001</v>
      </c>
      <c r="R31" s="846">
        <v>18.528400000000001</v>
      </c>
      <c r="S31" s="846">
        <v>2.8389000000000002</v>
      </c>
      <c r="T31" s="846">
        <v>21.569800000000001</v>
      </c>
      <c r="U31" s="846">
        <v>8.8338000000000001</v>
      </c>
      <c r="V31" s="846">
        <v>10.1065</v>
      </c>
      <c r="W31" s="846">
        <v>1.282</v>
      </c>
      <c r="X31" s="846">
        <v>20.318000000000001</v>
      </c>
      <c r="Y31" s="858"/>
      <c r="Z31" s="844">
        <v>5</v>
      </c>
      <c r="AA31" s="844">
        <v>16</v>
      </c>
      <c r="AB31" s="844">
        <v>16</v>
      </c>
      <c r="AC31" s="844">
        <v>12</v>
      </c>
      <c r="AD31" s="844">
        <v>8</v>
      </c>
      <c r="AE31" s="844">
        <v>11</v>
      </c>
      <c r="AF31" s="844">
        <v>9</v>
      </c>
      <c r="AG31" s="844">
        <v>9</v>
      </c>
      <c r="AH31" s="844">
        <v>9</v>
      </c>
      <c r="AI31" s="844">
        <v>4</v>
      </c>
      <c r="AJ31" s="844">
        <v>14</v>
      </c>
      <c r="AK31" s="844">
        <v>6</v>
      </c>
      <c r="AL31" s="844">
        <v>6</v>
      </c>
      <c r="AM31" s="844">
        <v>11</v>
      </c>
      <c r="AN31" s="844">
        <v>16</v>
      </c>
      <c r="AO31" s="857"/>
      <c r="AP31" s="846">
        <v>20.21</v>
      </c>
      <c r="AQ31" s="846">
        <v>22.11</v>
      </c>
      <c r="AR31" s="846">
        <v>18.670000000000002</v>
      </c>
      <c r="AS31" s="846">
        <v>15.09</v>
      </c>
      <c r="AT31" s="846">
        <v>17.79</v>
      </c>
      <c r="AU31" s="849"/>
      <c r="AV31" s="844">
        <v>6</v>
      </c>
      <c r="AW31" s="844">
        <v>8</v>
      </c>
      <c r="AX31" s="844">
        <v>9</v>
      </c>
      <c r="AY31" s="844">
        <v>7</v>
      </c>
      <c r="AZ31" s="844">
        <v>10</v>
      </c>
      <c r="BA31" s="851"/>
      <c r="BB31" s="846">
        <v>16.497417725441299</v>
      </c>
      <c r="BC31" s="852">
        <v>0.88662526002157005</v>
      </c>
      <c r="BD31" s="852">
        <v>7.7715673503713598E-2</v>
      </c>
      <c r="BE31" s="852">
        <v>0.183144640923039</v>
      </c>
      <c r="BF31" s="858"/>
      <c r="BG31" s="846">
        <v>15.6723</v>
      </c>
      <c r="BH31" s="846">
        <v>67.572100000000006</v>
      </c>
      <c r="BI31" s="846">
        <v>14.5166</v>
      </c>
      <c r="BJ31" s="846">
        <v>2.2389999999999999</v>
      </c>
      <c r="BK31" s="857"/>
      <c r="BL31" s="859" t="s">
        <v>1482</v>
      </c>
      <c r="BM31" s="859" t="s">
        <v>1483</v>
      </c>
      <c r="BN31" s="859" t="s">
        <v>1484</v>
      </c>
      <c r="BO31" s="859" t="s">
        <v>1485</v>
      </c>
      <c r="BP31" s="859" t="s">
        <v>1486</v>
      </c>
      <c r="BQ31" s="857"/>
      <c r="BR31" s="856" t="s">
        <v>443</v>
      </c>
    </row>
    <row r="32" spans="1:70" s="355" customFormat="1" x14ac:dyDescent="0.25">
      <c r="A32" s="345" t="s">
        <v>1575</v>
      </c>
      <c r="B32" s="668"/>
      <c r="C32" s="719">
        <v>41275</v>
      </c>
      <c r="D32" s="668"/>
      <c r="E32" s="346">
        <v>51929</v>
      </c>
      <c r="F32" s="668"/>
      <c r="G32" s="347">
        <v>5080.2806</v>
      </c>
      <c r="H32" s="349"/>
      <c r="I32" s="348">
        <v>0.25040000000000001</v>
      </c>
      <c r="J32" s="348">
        <v>0.88139999999999996</v>
      </c>
      <c r="K32" s="348">
        <v>1.7438</v>
      </c>
      <c r="L32" s="348">
        <v>7.1540999999999997</v>
      </c>
      <c r="M32" s="348">
        <v>7.1890999999999998</v>
      </c>
      <c r="N32" s="350">
        <v>12.8636</v>
      </c>
      <c r="O32" s="348">
        <v>9.0602</v>
      </c>
      <c r="P32" s="348">
        <v>21.767900000000001</v>
      </c>
      <c r="Q32" s="348">
        <v>20.375900000000001</v>
      </c>
      <c r="R32" s="348">
        <v>19.010999999999999</v>
      </c>
      <c r="S32" s="348">
        <v>3.2153999999999998</v>
      </c>
      <c r="T32" s="348">
        <v>20.902999999999999</v>
      </c>
      <c r="U32" s="348">
        <v>9.3745999999999992</v>
      </c>
      <c r="V32" s="348">
        <v>13.114699999999999</v>
      </c>
      <c r="W32" s="348">
        <v>1.8687</v>
      </c>
      <c r="X32" s="348">
        <v>18.5367</v>
      </c>
      <c r="Y32" s="349"/>
      <c r="Z32" s="346">
        <v>9</v>
      </c>
      <c r="AA32" s="346">
        <v>8</v>
      </c>
      <c r="AB32" s="346">
        <v>13</v>
      </c>
      <c r="AC32" s="346">
        <v>15</v>
      </c>
      <c r="AD32" s="346">
        <v>13</v>
      </c>
      <c r="AE32" s="346">
        <v>6</v>
      </c>
      <c r="AF32" s="346">
        <v>5</v>
      </c>
      <c r="AG32" s="346">
        <v>7</v>
      </c>
      <c r="AH32" s="346">
        <v>4</v>
      </c>
      <c r="AI32" s="346">
        <v>3</v>
      </c>
      <c r="AJ32" s="346">
        <v>13</v>
      </c>
      <c r="AK32" s="346">
        <v>11</v>
      </c>
      <c r="AL32" s="346">
        <v>4</v>
      </c>
      <c r="AM32" s="346">
        <v>6</v>
      </c>
      <c r="AN32" s="346">
        <v>9</v>
      </c>
      <c r="AO32" s="668"/>
      <c r="AP32" s="348">
        <v>21.23</v>
      </c>
      <c r="AQ32" s="348">
        <v>23.77</v>
      </c>
      <c r="AR32" s="348">
        <v>20.39</v>
      </c>
      <c r="AS32" s="348">
        <v>15.07</v>
      </c>
      <c r="AT32" s="348">
        <v>18.13</v>
      </c>
      <c r="AU32" s="351"/>
      <c r="AV32" s="346">
        <v>4</v>
      </c>
      <c r="AW32" s="346">
        <v>4</v>
      </c>
      <c r="AX32" s="346">
        <v>5</v>
      </c>
      <c r="AY32" s="346">
        <v>8</v>
      </c>
      <c r="AZ32" s="346">
        <v>9</v>
      </c>
      <c r="BA32" s="362"/>
      <c r="BB32" s="348">
        <v>16.874339120253602</v>
      </c>
      <c r="BC32" s="375">
        <v>0.94189974015188405</v>
      </c>
      <c r="BD32" s="375">
        <v>8.2938552660394599E-2</v>
      </c>
      <c r="BE32" s="375">
        <v>0.23205780062779899</v>
      </c>
      <c r="BF32" s="349"/>
      <c r="BG32" s="348">
        <v>21.926200000000001</v>
      </c>
      <c r="BH32" s="348">
        <v>65.716999999999999</v>
      </c>
      <c r="BI32" s="348">
        <v>11.234500000000001</v>
      </c>
      <c r="BJ32" s="348">
        <v>1.1223000000000001</v>
      </c>
      <c r="BK32" s="668"/>
      <c r="BL32" s="353" t="s">
        <v>1488</v>
      </c>
      <c r="BM32" s="353" t="s">
        <v>1489</v>
      </c>
      <c r="BN32" s="353" t="s">
        <v>1490</v>
      </c>
      <c r="BO32" s="353" t="s">
        <v>1491</v>
      </c>
      <c r="BP32" s="353" t="s">
        <v>1492</v>
      </c>
      <c r="BQ32" s="668"/>
      <c r="BR32" s="354" t="s">
        <v>463</v>
      </c>
    </row>
    <row r="33" spans="1:70" s="355" customFormat="1" x14ac:dyDescent="0.25">
      <c r="A33" s="345" t="s">
        <v>1576</v>
      </c>
      <c r="B33" s="668"/>
      <c r="C33" s="719">
        <v>41694</v>
      </c>
      <c r="D33" s="668"/>
      <c r="E33" s="346">
        <v>41608.300000000003</v>
      </c>
      <c r="F33" s="668"/>
      <c r="G33" s="347">
        <v>121.32599999999999</v>
      </c>
      <c r="H33" s="349"/>
      <c r="I33" s="348">
        <v>0.98480000000000001</v>
      </c>
      <c r="J33" s="348">
        <v>2.7652999999999999</v>
      </c>
      <c r="K33" s="348">
        <v>5.9268999999999998</v>
      </c>
      <c r="L33" s="348">
        <v>16.958600000000001</v>
      </c>
      <c r="M33" s="348">
        <v>14.004</v>
      </c>
      <c r="N33" s="350">
        <v>4.6120000000000001</v>
      </c>
      <c r="O33" s="348">
        <v>4.5179</v>
      </c>
      <c r="P33" s="348">
        <v>21.854800000000001</v>
      </c>
      <c r="Q33" s="348">
        <v>23.6553</v>
      </c>
      <c r="R33" s="348">
        <v>18.224299999999999</v>
      </c>
      <c r="S33" s="348">
        <v>11.798400000000001</v>
      </c>
      <c r="T33" s="348">
        <v>30.518699999999999</v>
      </c>
      <c r="U33" s="348">
        <v>6.7042999999999999</v>
      </c>
      <c r="V33" s="348">
        <v>7.0998999999999999</v>
      </c>
      <c r="W33" s="348">
        <v>4.7835000000000001</v>
      </c>
      <c r="X33" s="348">
        <v>22.1511</v>
      </c>
      <c r="Y33" s="349"/>
      <c r="Z33" s="346">
        <v>1</v>
      </c>
      <c r="AA33" s="346">
        <v>1</v>
      </c>
      <c r="AB33" s="346">
        <v>1</v>
      </c>
      <c r="AC33" s="346">
        <v>1</v>
      </c>
      <c r="AD33" s="346">
        <v>2</v>
      </c>
      <c r="AE33" s="346">
        <v>17</v>
      </c>
      <c r="AF33" s="346">
        <v>15</v>
      </c>
      <c r="AG33" s="346">
        <v>6</v>
      </c>
      <c r="AH33" s="346">
        <v>1</v>
      </c>
      <c r="AI33" s="346">
        <v>6</v>
      </c>
      <c r="AJ33" s="346">
        <v>1</v>
      </c>
      <c r="AK33" s="346">
        <v>1</v>
      </c>
      <c r="AL33" s="346">
        <v>10</v>
      </c>
      <c r="AM33" s="346">
        <v>16</v>
      </c>
      <c r="AN33" s="346">
        <v>1</v>
      </c>
      <c r="AO33" s="668"/>
      <c r="AP33" s="348">
        <v>21.49</v>
      </c>
      <c r="AQ33" s="348">
        <v>24.56</v>
      </c>
      <c r="AR33" s="348">
        <v>20</v>
      </c>
      <c r="AS33" s="348">
        <v>12.27</v>
      </c>
      <c r="AT33" s="348">
        <v>21.31</v>
      </c>
      <c r="AU33" s="351"/>
      <c r="AV33" s="346">
        <v>3</v>
      </c>
      <c r="AW33" s="346">
        <v>2</v>
      </c>
      <c r="AX33" s="346">
        <v>7</v>
      </c>
      <c r="AY33" s="346">
        <v>12</v>
      </c>
      <c r="AZ33" s="346">
        <v>4</v>
      </c>
      <c r="BA33" s="362"/>
      <c r="BB33" s="348">
        <v>21.209529399067101</v>
      </c>
      <c r="BC33" s="375">
        <v>1.0666521626132499</v>
      </c>
      <c r="BD33" s="375">
        <v>6.6321439291169695E-2</v>
      </c>
      <c r="BE33" s="375">
        <v>8.4541652789601004E-2</v>
      </c>
      <c r="BF33" s="349"/>
      <c r="BG33" s="348">
        <v>25.641400000000001</v>
      </c>
      <c r="BH33" s="348">
        <v>66.969099999999997</v>
      </c>
      <c r="BI33" s="348">
        <v>3.2595100000000001</v>
      </c>
      <c r="BJ33" s="348">
        <v>4.1299900000000003</v>
      </c>
      <c r="BK33" s="668"/>
      <c r="BL33" s="353" t="s">
        <v>1494</v>
      </c>
      <c r="BM33" s="353" t="s">
        <v>1495</v>
      </c>
      <c r="BN33" s="353" t="s">
        <v>1496</v>
      </c>
      <c r="BO33" s="353" t="s">
        <v>1497</v>
      </c>
      <c r="BP33" s="353" t="s">
        <v>1498</v>
      </c>
      <c r="BQ33" s="668"/>
      <c r="BR33" s="354" t="s">
        <v>443</v>
      </c>
    </row>
    <row r="34" spans="1:70" s="355" customFormat="1" x14ac:dyDescent="0.25">
      <c r="A34" s="345" t="s">
        <v>1577</v>
      </c>
      <c r="B34" s="668"/>
      <c r="C34" s="719">
        <v>41275</v>
      </c>
      <c r="D34" s="668"/>
      <c r="E34" s="346">
        <v>34898.800000000003</v>
      </c>
      <c r="F34" s="668"/>
      <c r="G34" s="347">
        <v>144.44</v>
      </c>
      <c r="H34" s="349"/>
      <c r="I34" s="348">
        <v>0.16639999999999999</v>
      </c>
      <c r="J34" s="348">
        <v>0.73229999999999995</v>
      </c>
      <c r="K34" s="348">
        <v>2.2728999999999999</v>
      </c>
      <c r="L34" s="348">
        <v>8.2190999999999992</v>
      </c>
      <c r="M34" s="348">
        <v>9.5071999999999992</v>
      </c>
      <c r="N34" s="350">
        <v>10.648099999999999</v>
      </c>
      <c r="O34" s="348">
        <v>7.6890999999999998</v>
      </c>
      <c r="P34" s="348">
        <v>18.596299999999999</v>
      </c>
      <c r="Q34" s="348">
        <v>15.1882</v>
      </c>
      <c r="R34" s="348">
        <v>18.1464</v>
      </c>
      <c r="S34" s="348">
        <v>3.2747000000000002</v>
      </c>
      <c r="T34" s="348">
        <v>20.226400000000002</v>
      </c>
      <c r="U34" s="348">
        <v>9.3661999999999992</v>
      </c>
      <c r="V34" s="348">
        <v>11.1676</v>
      </c>
      <c r="W34" s="348">
        <v>1.704</v>
      </c>
      <c r="X34" s="348">
        <v>18.883199999999999</v>
      </c>
      <c r="Y34" s="349"/>
      <c r="Z34" s="346">
        <v>12</v>
      </c>
      <c r="AA34" s="346">
        <v>10</v>
      </c>
      <c r="AB34" s="346">
        <v>10</v>
      </c>
      <c r="AC34" s="346">
        <v>10</v>
      </c>
      <c r="AD34" s="346">
        <v>7</v>
      </c>
      <c r="AE34" s="346">
        <v>12</v>
      </c>
      <c r="AF34" s="346">
        <v>10</v>
      </c>
      <c r="AG34" s="346">
        <v>12</v>
      </c>
      <c r="AH34" s="346">
        <v>14</v>
      </c>
      <c r="AI34" s="346">
        <v>8</v>
      </c>
      <c r="AJ34" s="346">
        <v>11</v>
      </c>
      <c r="AK34" s="346">
        <v>14</v>
      </c>
      <c r="AL34" s="346">
        <v>5</v>
      </c>
      <c r="AM34" s="346">
        <v>10</v>
      </c>
      <c r="AN34" s="346">
        <v>11</v>
      </c>
      <c r="AO34" s="668"/>
      <c r="AP34" s="348">
        <v>18.690000000000001</v>
      </c>
      <c r="AQ34" s="348">
        <v>18.7</v>
      </c>
      <c r="AR34" s="348">
        <v>16.329999999999998</v>
      </c>
      <c r="AS34" s="348">
        <v>13.83</v>
      </c>
      <c r="AT34" s="348">
        <v>18.52</v>
      </c>
      <c r="AU34" s="351"/>
      <c r="AV34" s="346">
        <v>9</v>
      </c>
      <c r="AW34" s="346">
        <v>13</v>
      </c>
      <c r="AX34" s="346">
        <v>13</v>
      </c>
      <c r="AY34" s="346">
        <v>10</v>
      </c>
      <c r="AZ34" s="346">
        <v>8</v>
      </c>
      <c r="BA34" s="362"/>
      <c r="BB34" s="348">
        <v>15.434171796088901</v>
      </c>
      <c r="BC34" s="375">
        <v>0.85176739021606696</v>
      </c>
      <c r="BD34" s="375">
        <v>7.1298750137392702E-2</v>
      </c>
      <c r="BE34" s="375">
        <v>7.0757379764549294E-2</v>
      </c>
      <c r="BF34" s="349"/>
      <c r="BG34" s="348">
        <v>18.781199999999998</v>
      </c>
      <c r="BH34" s="348">
        <v>66.847300000000004</v>
      </c>
      <c r="BI34" s="348">
        <v>3.3401299999999998</v>
      </c>
      <c r="BJ34" s="348">
        <v>11.031370000000001</v>
      </c>
      <c r="BK34" s="668"/>
      <c r="BL34" s="353" t="s">
        <v>1500</v>
      </c>
      <c r="BM34" s="353" t="s">
        <v>1501</v>
      </c>
      <c r="BN34" s="353" t="s">
        <v>1502</v>
      </c>
      <c r="BO34" s="353" t="s">
        <v>1503</v>
      </c>
      <c r="BP34" s="353" t="s">
        <v>1504</v>
      </c>
      <c r="BQ34" s="668"/>
      <c r="BR34" s="354" t="s">
        <v>476</v>
      </c>
    </row>
    <row r="35" spans="1:70" s="355" customFormat="1" x14ac:dyDescent="0.25">
      <c r="A35" s="345" t="s">
        <v>1578</v>
      </c>
      <c r="B35" s="668"/>
      <c r="C35" s="719">
        <v>41275</v>
      </c>
      <c r="D35" s="668"/>
      <c r="E35" s="346">
        <v>24537.200000000001</v>
      </c>
      <c r="F35" s="668"/>
      <c r="G35" s="347">
        <v>276.5926</v>
      </c>
      <c r="H35" s="349"/>
      <c r="I35" s="348">
        <v>-3.3999999999999998E-3</v>
      </c>
      <c r="J35" s="348">
        <v>0.26600000000000001</v>
      </c>
      <c r="K35" s="348">
        <v>0.73029999999999995</v>
      </c>
      <c r="L35" s="348">
        <v>5.4732000000000003</v>
      </c>
      <c r="M35" s="348">
        <v>5.4161999999999999</v>
      </c>
      <c r="N35" s="350">
        <v>9.5764999999999993</v>
      </c>
      <c r="O35" s="348">
        <v>3.4306999999999999</v>
      </c>
      <c r="P35" s="348">
        <v>13.706899999999999</v>
      </c>
      <c r="Q35" s="348">
        <v>15.3384</v>
      </c>
      <c r="R35" s="348">
        <v>14.686500000000001</v>
      </c>
      <c r="S35" s="348">
        <v>1.6993</v>
      </c>
      <c r="T35" s="348">
        <v>18.23</v>
      </c>
      <c r="U35" s="348">
        <v>4.1623999999999999</v>
      </c>
      <c r="V35" s="348">
        <v>9.6071000000000009</v>
      </c>
      <c r="W35" s="348">
        <v>0.77839999999999998</v>
      </c>
      <c r="X35" s="348">
        <v>18.3627</v>
      </c>
      <c r="Y35" s="349"/>
      <c r="Z35" s="346">
        <v>15</v>
      </c>
      <c r="AA35" s="346">
        <v>15</v>
      </c>
      <c r="AB35" s="346">
        <v>15</v>
      </c>
      <c r="AC35" s="346">
        <v>16</v>
      </c>
      <c r="AD35" s="346">
        <v>17</v>
      </c>
      <c r="AE35" s="346">
        <v>14</v>
      </c>
      <c r="AF35" s="346">
        <v>17</v>
      </c>
      <c r="AG35" s="346">
        <v>16</v>
      </c>
      <c r="AH35" s="346">
        <v>13</v>
      </c>
      <c r="AI35" s="346">
        <v>15</v>
      </c>
      <c r="AJ35" s="346">
        <v>17</v>
      </c>
      <c r="AK35" s="346">
        <v>17</v>
      </c>
      <c r="AL35" s="346">
        <v>16</v>
      </c>
      <c r="AM35" s="346">
        <v>13</v>
      </c>
      <c r="AN35" s="346">
        <v>17</v>
      </c>
      <c r="AO35" s="668"/>
      <c r="AP35" s="348">
        <v>17.059999999999999</v>
      </c>
      <c r="AQ35" s="348">
        <v>18.63</v>
      </c>
      <c r="AR35" s="348">
        <v>13.18</v>
      </c>
      <c r="AS35" s="348">
        <v>8.44</v>
      </c>
      <c r="AT35" s="348">
        <v>12.93</v>
      </c>
      <c r="AU35" s="351"/>
      <c r="AV35" s="346">
        <v>12</v>
      </c>
      <c r="AW35" s="346">
        <v>14</v>
      </c>
      <c r="AX35" s="346">
        <v>16</v>
      </c>
      <c r="AY35" s="346">
        <v>17</v>
      </c>
      <c r="AZ35" s="346">
        <v>17</v>
      </c>
      <c r="BA35" s="362"/>
      <c r="BB35" s="348">
        <v>14.711222618461001</v>
      </c>
      <c r="BC35" s="375">
        <v>0.798262224502017</v>
      </c>
      <c r="BD35" s="375">
        <v>4.8773243666666598E-2</v>
      </c>
      <c r="BE35" s="375">
        <v>-0.27192412991609499</v>
      </c>
      <c r="BF35" s="349"/>
      <c r="BG35" s="348">
        <v>13.995200000000001</v>
      </c>
      <c r="BH35" s="348">
        <v>66.742199999999997</v>
      </c>
      <c r="BI35" s="348">
        <v>14.539199999999999</v>
      </c>
      <c r="BJ35" s="348">
        <v>4.7233999999999998</v>
      </c>
      <c r="BK35" s="668"/>
      <c r="BL35" s="353" t="s">
        <v>1506</v>
      </c>
      <c r="BM35" s="353" t="s">
        <v>1507</v>
      </c>
      <c r="BN35" s="353" t="s">
        <v>1508</v>
      </c>
      <c r="BO35" s="353" t="s">
        <v>1509</v>
      </c>
      <c r="BP35" s="353" t="s">
        <v>1510</v>
      </c>
      <c r="BQ35" s="668"/>
      <c r="BR35" s="354" t="s">
        <v>450</v>
      </c>
    </row>
    <row r="36" spans="1:70" s="355" customFormat="1" x14ac:dyDescent="0.25">
      <c r="A36" s="345" t="s">
        <v>1579</v>
      </c>
      <c r="B36" s="668"/>
      <c r="C36" s="719">
        <v>41275</v>
      </c>
      <c r="D36" s="668"/>
      <c r="E36" s="346">
        <v>20878.2</v>
      </c>
      <c r="F36" s="668"/>
      <c r="G36" s="347">
        <v>177.298</v>
      </c>
      <c r="H36" s="349"/>
      <c r="I36" s="348">
        <v>0.13100000000000001</v>
      </c>
      <c r="J36" s="348">
        <v>0.36570000000000003</v>
      </c>
      <c r="K36" s="348">
        <v>1.8299000000000001</v>
      </c>
      <c r="L36" s="348">
        <v>7.3765000000000001</v>
      </c>
      <c r="M36" s="348">
        <v>6.3779000000000003</v>
      </c>
      <c r="N36" s="350">
        <v>10.793900000000001</v>
      </c>
      <c r="O36" s="348">
        <v>5.4539</v>
      </c>
      <c r="P36" s="348">
        <v>17.036200000000001</v>
      </c>
      <c r="Q36" s="348">
        <v>13.5412</v>
      </c>
      <c r="R36" s="348">
        <v>15.0838</v>
      </c>
      <c r="S36" s="348">
        <v>3.5358999999999998</v>
      </c>
      <c r="T36" s="348">
        <v>19.088699999999999</v>
      </c>
      <c r="U36" s="348">
        <v>6.4718999999999998</v>
      </c>
      <c r="V36" s="348">
        <v>9.3034999999999997</v>
      </c>
      <c r="W36" s="348">
        <v>1.8966000000000001</v>
      </c>
      <c r="X36" s="348">
        <v>17.201699999999999</v>
      </c>
      <c r="Y36" s="349"/>
      <c r="Z36" s="346">
        <v>13</v>
      </c>
      <c r="AA36" s="346">
        <v>14</v>
      </c>
      <c r="AB36" s="346">
        <v>12</v>
      </c>
      <c r="AC36" s="346">
        <v>13</v>
      </c>
      <c r="AD36" s="346">
        <v>14</v>
      </c>
      <c r="AE36" s="346">
        <v>10</v>
      </c>
      <c r="AF36" s="346">
        <v>13</v>
      </c>
      <c r="AG36" s="346">
        <v>14</v>
      </c>
      <c r="AH36" s="346">
        <v>16</v>
      </c>
      <c r="AI36" s="346">
        <v>13</v>
      </c>
      <c r="AJ36" s="346">
        <v>9</v>
      </c>
      <c r="AK36" s="346">
        <v>15</v>
      </c>
      <c r="AL36" s="346">
        <v>13</v>
      </c>
      <c r="AM36" s="346">
        <v>14</v>
      </c>
      <c r="AN36" s="346">
        <v>8</v>
      </c>
      <c r="AO36" s="668"/>
      <c r="AP36" s="348">
        <v>15.81</v>
      </c>
      <c r="AQ36" s="348">
        <v>16.920000000000002</v>
      </c>
      <c r="AR36" s="348">
        <v>15.42</v>
      </c>
      <c r="AS36" s="348">
        <v>11.96</v>
      </c>
      <c r="AT36" s="348">
        <v>14.85</v>
      </c>
      <c r="AU36" s="351"/>
      <c r="AV36" s="346">
        <v>16</v>
      </c>
      <c r="AW36" s="346">
        <v>17</v>
      </c>
      <c r="AX36" s="346">
        <v>14</v>
      </c>
      <c r="AY36" s="346">
        <v>13</v>
      </c>
      <c r="AZ36" s="346">
        <v>14</v>
      </c>
      <c r="BA36" s="362"/>
      <c r="BB36" s="348">
        <v>17.3800389993647</v>
      </c>
      <c r="BC36" s="375">
        <v>0.96048595687678695</v>
      </c>
      <c r="BD36" s="375">
        <v>6.5596488597620101E-2</v>
      </c>
      <c r="BE36" s="375">
        <v>-5.04433658695407E-2</v>
      </c>
      <c r="BF36" s="349"/>
      <c r="BG36" s="348">
        <v>18.2485</v>
      </c>
      <c r="BH36" s="348">
        <v>66.020300000000006</v>
      </c>
      <c r="BI36" s="348">
        <v>11.4377</v>
      </c>
      <c r="BJ36" s="348">
        <v>4.2934999999999999</v>
      </c>
      <c r="BK36" s="668"/>
      <c r="BL36" s="353" t="s">
        <v>1512</v>
      </c>
      <c r="BM36" s="353" t="s">
        <v>1513</v>
      </c>
      <c r="BN36" s="353" t="s">
        <v>1514</v>
      </c>
      <c r="BO36" s="353" t="s">
        <v>1515</v>
      </c>
      <c r="BP36" s="353" t="s">
        <v>1516</v>
      </c>
      <c r="BQ36" s="668"/>
      <c r="BR36" s="354" t="s">
        <v>1517</v>
      </c>
    </row>
    <row r="37" spans="1:70" s="355" customFormat="1" x14ac:dyDescent="0.25">
      <c r="A37" s="345" t="s">
        <v>1580</v>
      </c>
      <c r="B37" s="668"/>
      <c r="C37" s="719">
        <v>43675</v>
      </c>
      <c r="D37" s="668"/>
      <c r="E37" s="346">
        <v>20559.900000000001</v>
      </c>
      <c r="F37" s="668"/>
      <c r="G37" s="347">
        <v>44.645000000000003</v>
      </c>
      <c r="H37" s="349"/>
      <c r="I37" s="348">
        <v>0.18629999999999999</v>
      </c>
      <c r="J37" s="348">
        <v>0.67200000000000004</v>
      </c>
      <c r="K37" s="348">
        <v>1.6947000000000001</v>
      </c>
      <c r="L37" s="348">
        <v>9.8467000000000002</v>
      </c>
      <c r="M37" s="348">
        <v>10.3027</v>
      </c>
      <c r="N37" s="350">
        <v>15.675599999999999</v>
      </c>
      <c r="O37" s="348">
        <v>8.7121999999999993</v>
      </c>
      <c r="P37" s="348">
        <v>18.673100000000002</v>
      </c>
      <c r="Q37" s="348">
        <v>17.234999999999999</v>
      </c>
      <c r="R37" s="348" t="s">
        <v>430</v>
      </c>
      <c r="S37" s="348">
        <v>4.9013999999999998</v>
      </c>
      <c r="T37" s="348">
        <v>24.616199999999999</v>
      </c>
      <c r="U37" s="348">
        <v>7.6795</v>
      </c>
      <c r="V37" s="348">
        <v>13.9223</v>
      </c>
      <c r="W37" s="348">
        <v>1.5144</v>
      </c>
      <c r="X37" s="348">
        <v>23.654800000000002</v>
      </c>
      <c r="Y37" s="349"/>
      <c r="Z37" s="346">
        <v>11</v>
      </c>
      <c r="AA37" s="346">
        <v>11</v>
      </c>
      <c r="AB37" s="346">
        <v>14</v>
      </c>
      <c r="AC37" s="346">
        <v>4</v>
      </c>
      <c r="AD37" s="346">
        <v>4</v>
      </c>
      <c r="AE37" s="346">
        <v>3</v>
      </c>
      <c r="AF37" s="346">
        <v>8</v>
      </c>
      <c r="AG37" s="346">
        <v>11</v>
      </c>
      <c r="AH37" s="346">
        <v>10</v>
      </c>
      <c r="AI37" s="346" t="s">
        <v>430</v>
      </c>
      <c r="AJ37" s="346">
        <v>4</v>
      </c>
      <c r="AK37" s="346">
        <v>4</v>
      </c>
      <c r="AL37" s="346">
        <v>8</v>
      </c>
      <c r="AM37" s="346">
        <v>4</v>
      </c>
      <c r="AN37" s="346">
        <v>14</v>
      </c>
      <c r="AO37" s="668"/>
      <c r="AP37" s="348" t="s">
        <v>430</v>
      </c>
      <c r="AQ37" s="348">
        <v>21.79</v>
      </c>
      <c r="AR37" s="348">
        <v>18.100000000000001</v>
      </c>
      <c r="AS37" s="348">
        <v>15.25</v>
      </c>
      <c r="AT37" s="348">
        <v>21.19</v>
      </c>
      <c r="AU37" s="351"/>
      <c r="AV37" s="346" t="s">
        <v>430</v>
      </c>
      <c r="AW37" s="346">
        <v>9</v>
      </c>
      <c r="AX37" s="346">
        <v>10</v>
      </c>
      <c r="AY37" s="346">
        <v>5</v>
      </c>
      <c r="AZ37" s="346">
        <v>5</v>
      </c>
      <c r="BA37" s="362"/>
      <c r="BB37" s="348">
        <v>17.265896796754099</v>
      </c>
      <c r="BC37" s="375">
        <v>0.96341612734799198</v>
      </c>
      <c r="BD37" s="375">
        <v>7.0581988667650197E-2</v>
      </c>
      <c r="BE37" s="375">
        <v>2.45165186507437E-2</v>
      </c>
      <c r="BF37" s="349"/>
      <c r="BG37" s="348">
        <v>12.3462</v>
      </c>
      <c r="BH37" s="348">
        <v>69.8048</v>
      </c>
      <c r="BI37" s="348">
        <v>15.5268</v>
      </c>
      <c r="BJ37" s="348">
        <v>2.3222</v>
      </c>
      <c r="BK37" s="668"/>
      <c r="BL37" s="353" t="s">
        <v>1519</v>
      </c>
      <c r="BM37" s="353" t="s">
        <v>1520</v>
      </c>
      <c r="BN37" s="353" t="s">
        <v>1521</v>
      </c>
      <c r="BO37" s="353" t="s">
        <v>1522</v>
      </c>
      <c r="BP37" s="353" t="s">
        <v>1523</v>
      </c>
      <c r="BQ37" s="668"/>
      <c r="BR37" s="354" t="s">
        <v>443</v>
      </c>
    </row>
    <row r="38" spans="1:70" s="355" customFormat="1" x14ac:dyDescent="0.25">
      <c r="A38" s="345" t="s">
        <v>1581</v>
      </c>
      <c r="B38" s="668"/>
      <c r="C38" s="719">
        <v>41275</v>
      </c>
      <c r="D38" s="668"/>
      <c r="E38" s="346">
        <v>19171.900000000001</v>
      </c>
      <c r="F38" s="668"/>
      <c r="G38" s="347">
        <v>130.73500000000001</v>
      </c>
      <c r="H38" s="349"/>
      <c r="I38" s="348">
        <v>0.3231</v>
      </c>
      <c r="J38" s="348">
        <v>0.91700000000000004</v>
      </c>
      <c r="K38" s="348">
        <v>1.9495</v>
      </c>
      <c r="L38" s="348">
        <v>7.1826999999999996</v>
      </c>
      <c r="M38" s="348">
        <v>8.0025999999999993</v>
      </c>
      <c r="N38" s="350">
        <v>12.6172</v>
      </c>
      <c r="O38" s="348">
        <v>9.8184000000000005</v>
      </c>
      <c r="P38" s="348">
        <v>23.802900000000001</v>
      </c>
      <c r="Q38" s="348">
        <v>20.201599999999999</v>
      </c>
      <c r="R38" s="348">
        <v>19.758600000000001</v>
      </c>
      <c r="S38" s="348">
        <v>3.254</v>
      </c>
      <c r="T38" s="348">
        <v>20.571999999999999</v>
      </c>
      <c r="U38" s="348">
        <v>6.4885999999999999</v>
      </c>
      <c r="V38" s="348">
        <v>13.0319</v>
      </c>
      <c r="W38" s="348">
        <v>1.7123999999999999</v>
      </c>
      <c r="X38" s="348">
        <v>21.527000000000001</v>
      </c>
      <c r="Y38" s="349"/>
      <c r="Z38" s="346">
        <v>6</v>
      </c>
      <c r="AA38" s="346">
        <v>6</v>
      </c>
      <c r="AB38" s="346">
        <v>11</v>
      </c>
      <c r="AC38" s="346">
        <v>14</v>
      </c>
      <c r="AD38" s="346">
        <v>11</v>
      </c>
      <c r="AE38" s="346">
        <v>8</v>
      </c>
      <c r="AF38" s="346">
        <v>4</v>
      </c>
      <c r="AG38" s="346">
        <v>4</v>
      </c>
      <c r="AH38" s="346">
        <v>5</v>
      </c>
      <c r="AI38" s="346">
        <v>2</v>
      </c>
      <c r="AJ38" s="346">
        <v>12</v>
      </c>
      <c r="AK38" s="346">
        <v>13</v>
      </c>
      <c r="AL38" s="346">
        <v>12</v>
      </c>
      <c r="AM38" s="346">
        <v>7</v>
      </c>
      <c r="AN38" s="346">
        <v>10</v>
      </c>
      <c r="AO38" s="668"/>
      <c r="AP38" s="348">
        <v>21.8</v>
      </c>
      <c r="AQ38" s="348">
        <v>24.35</v>
      </c>
      <c r="AR38" s="348">
        <v>20.94</v>
      </c>
      <c r="AS38" s="348">
        <v>16.22</v>
      </c>
      <c r="AT38" s="348">
        <v>17.440000000000001</v>
      </c>
      <c r="AU38" s="351"/>
      <c r="AV38" s="346">
        <v>2</v>
      </c>
      <c r="AW38" s="346">
        <v>3</v>
      </c>
      <c r="AX38" s="346">
        <v>4</v>
      </c>
      <c r="AY38" s="346">
        <v>4</v>
      </c>
      <c r="AZ38" s="346">
        <v>11</v>
      </c>
      <c r="BA38" s="362"/>
      <c r="BB38" s="348">
        <v>17.599879701844898</v>
      </c>
      <c r="BC38" s="375">
        <v>0.98087351818161195</v>
      </c>
      <c r="BD38" s="375">
        <v>8.6432542745804197E-2</v>
      </c>
      <c r="BE38" s="375">
        <v>0.30541927703406901</v>
      </c>
      <c r="BF38" s="349"/>
      <c r="BG38" s="348">
        <v>18.193100000000001</v>
      </c>
      <c r="BH38" s="348">
        <v>66.633099999999999</v>
      </c>
      <c r="BI38" s="348">
        <v>11.9138</v>
      </c>
      <c r="BJ38" s="348">
        <v>3.26</v>
      </c>
      <c r="BK38" s="668"/>
      <c r="BL38" s="353" t="s">
        <v>1525</v>
      </c>
      <c r="BM38" s="353" t="s">
        <v>1526</v>
      </c>
      <c r="BN38" s="353" t="s">
        <v>1527</v>
      </c>
      <c r="BO38" s="353" t="s">
        <v>1528</v>
      </c>
      <c r="BP38" s="353" t="s">
        <v>1529</v>
      </c>
      <c r="BQ38" s="668"/>
      <c r="BR38" s="354" t="s">
        <v>476</v>
      </c>
    </row>
    <row r="39" spans="1:70" s="355" customFormat="1" x14ac:dyDescent="0.25">
      <c r="A39" s="345" t="s">
        <v>1582</v>
      </c>
      <c r="B39" s="668"/>
      <c r="C39" s="719">
        <v>41275</v>
      </c>
      <c r="D39" s="668"/>
      <c r="E39" s="346">
        <v>16278.1</v>
      </c>
      <c r="F39" s="668"/>
      <c r="G39" s="347">
        <v>540.15539999999999</v>
      </c>
      <c r="H39" s="349"/>
      <c r="I39" s="348">
        <v>-0.42070000000000002</v>
      </c>
      <c r="J39" s="348">
        <v>1.7907</v>
      </c>
      <c r="K39" s="348">
        <v>3.7477999999999998</v>
      </c>
      <c r="L39" s="348">
        <v>11.0159</v>
      </c>
      <c r="M39" s="348">
        <v>18.4026</v>
      </c>
      <c r="N39" s="350">
        <v>24.040199999999999</v>
      </c>
      <c r="O39" s="348">
        <v>13.2064</v>
      </c>
      <c r="P39" s="348">
        <v>26.277000000000001</v>
      </c>
      <c r="Q39" s="348">
        <v>20.184100000000001</v>
      </c>
      <c r="R39" s="348">
        <v>18.3919</v>
      </c>
      <c r="S39" s="348">
        <v>2.5988000000000002</v>
      </c>
      <c r="T39" s="348">
        <v>30.285399999999999</v>
      </c>
      <c r="U39" s="348">
        <v>18.173999999999999</v>
      </c>
      <c r="V39" s="348">
        <v>23.108799999999999</v>
      </c>
      <c r="W39" s="348">
        <v>3.9994999999999998</v>
      </c>
      <c r="X39" s="348">
        <v>20.442299999999999</v>
      </c>
      <c r="Y39" s="349"/>
      <c r="Z39" s="346">
        <v>17</v>
      </c>
      <c r="AA39" s="346">
        <v>2</v>
      </c>
      <c r="AB39" s="346">
        <v>2</v>
      </c>
      <c r="AC39" s="346">
        <v>3</v>
      </c>
      <c r="AD39" s="346">
        <v>1</v>
      </c>
      <c r="AE39" s="346">
        <v>1</v>
      </c>
      <c r="AF39" s="346">
        <v>2</v>
      </c>
      <c r="AG39" s="346">
        <v>1</v>
      </c>
      <c r="AH39" s="346">
        <v>6</v>
      </c>
      <c r="AI39" s="346">
        <v>5</v>
      </c>
      <c r="AJ39" s="346">
        <v>16</v>
      </c>
      <c r="AK39" s="346">
        <v>2</v>
      </c>
      <c r="AL39" s="346">
        <v>1</v>
      </c>
      <c r="AM39" s="346">
        <v>1</v>
      </c>
      <c r="AN39" s="346">
        <v>2</v>
      </c>
      <c r="AO39" s="668"/>
      <c r="AP39" s="348">
        <v>19.95</v>
      </c>
      <c r="AQ39" s="348">
        <v>23.66</v>
      </c>
      <c r="AR39" s="348">
        <v>23.48</v>
      </c>
      <c r="AS39" s="348">
        <v>21.47</v>
      </c>
      <c r="AT39" s="348">
        <v>34.979999999999997</v>
      </c>
      <c r="AU39" s="351"/>
      <c r="AV39" s="346">
        <v>7</v>
      </c>
      <c r="AW39" s="346">
        <v>5</v>
      </c>
      <c r="AX39" s="346">
        <v>1</v>
      </c>
      <c r="AY39" s="346">
        <v>1</v>
      </c>
      <c r="AZ39" s="346">
        <v>1</v>
      </c>
      <c r="BA39" s="362"/>
      <c r="BB39" s="348">
        <v>19.7693252098301</v>
      </c>
      <c r="BC39" s="375">
        <v>1.07503184690974</v>
      </c>
      <c r="BD39" s="375">
        <v>8.8729812106469103E-2</v>
      </c>
      <c r="BE39" s="375">
        <v>0.42163711143463101</v>
      </c>
      <c r="BF39" s="349"/>
      <c r="BG39" s="348">
        <v>9.7241999999999997</v>
      </c>
      <c r="BH39" s="348">
        <v>67.335599999999999</v>
      </c>
      <c r="BI39" s="348">
        <v>21.726199999999999</v>
      </c>
      <c r="BJ39" s="348">
        <v>1.214</v>
      </c>
      <c r="BK39" s="668"/>
      <c r="BL39" s="353" t="s">
        <v>1531</v>
      </c>
      <c r="BM39" s="353" t="s">
        <v>1532</v>
      </c>
      <c r="BN39" s="353" t="s">
        <v>1533</v>
      </c>
      <c r="BO39" s="353" t="s">
        <v>1534</v>
      </c>
      <c r="BP39" s="353" t="s">
        <v>1535</v>
      </c>
      <c r="BQ39" s="668"/>
      <c r="BR39" s="354" t="s">
        <v>519</v>
      </c>
    </row>
    <row r="40" spans="1:70" s="355" customFormat="1" x14ac:dyDescent="0.25">
      <c r="A40" s="345" t="s">
        <v>1583</v>
      </c>
      <c r="B40" s="668"/>
      <c r="C40" s="719">
        <v>41275</v>
      </c>
      <c r="D40" s="668"/>
      <c r="E40" s="346">
        <v>15194.1</v>
      </c>
      <c r="F40" s="668"/>
      <c r="G40" s="347">
        <v>243.67</v>
      </c>
      <c r="H40" s="349"/>
      <c r="I40" s="348">
        <v>0.251</v>
      </c>
      <c r="J40" s="348">
        <v>0.1356</v>
      </c>
      <c r="K40" s="348">
        <v>0.40379999999999999</v>
      </c>
      <c r="L40" s="348">
        <v>11.7547</v>
      </c>
      <c r="M40" s="348">
        <v>11.341100000000001</v>
      </c>
      <c r="N40" s="350">
        <v>12.867699999999999</v>
      </c>
      <c r="O40" s="348">
        <v>14.760300000000001</v>
      </c>
      <c r="P40" s="348">
        <v>25.99</v>
      </c>
      <c r="Q40" s="348">
        <v>21.263500000000001</v>
      </c>
      <c r="R40" s="348">
        <v>20.152100000000001</v>
      </c>
      <c r="S40" s="348">
        <v>2.7709999999999999</v>
      </c>
      <c r="T40" s="348">
        <v>28.517900000000001</v>
      </c>
      <c r="U40" s="348">
        <v>9.9296000000000006</v>
      </c>
      <c r="V40" s="348">
        <v>14.1686</v>
      </c>
      <c r="W40" s="348">
        <v>1.3097000000000001</v>
      </c>
      <c r="X40" s="348">
        <v>21.2531</v>
      </c>
      <c r="Y40" s="349"/>
      <c r="Z40" s="346">
        <v>8</v>
      </c>
      <c r="AA40" s="346">
        <v>17</v>
      </c>
      <c r="AB40" s="346">
        <v>17</v>
      </c>
      <c r="AC40" s="346">
        <v>2</v>
      </c>
      <c r="AD40" s="346">
        <v>3</v>
      </c>
      <c r="AE40" s="346">
        <v>5</v>
      </c>
      <c r="AF40" s="346">
        <v>1</v>
      </c>
      <c r="AG40" s="346">
        <v>2</v>
      </c>
      <c r="AH40" s="346">
        <v>2</v>
      </c>
      <c r="AI40" s="346">
        <v>1</v>
      </c>
      <c r="AJ40" s="346">
        <v>15</v>
      </c>
      <c r="AK40" s="346">
        <v>3</v>
      </c>
      <c r="AL40" s="346">
        <v>3</v>
      </c>
      <c r="AM40" s="346">
        <v>3</v>
      </c>
      <c r="AN40" s="346">
        <v>15</v>
      </c>
      <c r="AO40" s="668"/>
      <c r="AP40" s="348">
        <v>22.19</v>
      </c>
      <c r="AQ40" s="348">
        <v>24.84</v>
      </c>
      <c r="AR40" s="348">
        <v>23.31</v>
      </c>
      <c r="AS40" s="348">
        <v>20.309999999999999</v>
      </c>
      <c r="AT40" s="348">
        <v>23.5</v>
      </c>
      <c r="AU40" s="351"/>
      <c r="AV40" s="346">
        <v>1</v>
      </c>
      <c r="AW40" s="346">
        <v>1</v>
      </c>
      <c r="AX40" s="346">
        <v>2</v>
      </c>
      <c r="AY40" s="346">
        <v>2</v>
      </c>
      <c r="AZ40" s="346">
        <v>2</v>
      </c>
      <c r="BA40" s="362"/>
      <c r="BB40" s="348">
        <v>18.618971628857601</v>
      </c>
      <c r="BC40" s="375">
        <v>1.0125798398338299</v>
      </c>
      <c r="BD40" s="375">
        <v>8.8982441436046694E-2</v>
      </c>
      <c r="BE40" s="375">
        <v>0.43267972297679502</v>
      </c>
      <c r="BF40" s="349"/>
      <c r="BG40" s="348">
        <v>16.465499999999999</v>
      </c>
      <c r="BH40" s="348">
        <v>60.860500000000002</v>
      </c>
      <c r="BI40" s="348">
        <v>19.1555</v>
      </c>
      <c r="BJ40" s="348">
        <v>3.5185</v>
      </c>
      <c r="BK40" s="668"/>
      <c r="BL40" s="353" t="s">
        <v>1537</v>
      </c>
      <c r="BM40" s="353" t="s">
        <v>1538</v>
      </c>
      <c r="BN40" s="353" t="s">
        <v>1539</v>
      </c>
      <c r="BO40" s="353" t="s">
        <v>1540</v>
      </c>
      <c r="BP40" s="353" t="s">
        <v>871</v>
      </c>
      <c r="BQ40" s="668"/>
      <c r="BR40" s="354" t="s">
        <v>519</v>
      </c>
    </row>
    <row r="41" spans="1:70" s="355" customFormat="1" x14ac:dyDescent="0.25">
      <c r="A41" s="345" t="s">
        <v>1584</v>
      </c>
      <c r="B41" s="668"/>
      <c r="C41" s="719">
        <v>41275</v>
      </c>
      <c r="D41" s="668"/>
      <c r="E41" s="346">
        <v>14782.7</v>
      </c>
      <c r="F41" s="668"/>
      <c r="G41" s="347">
        <v>1688.5064</v>
      </c>
      <c r="H41" s="349"/>
      <c r="I41" s="348">
        <v>0.2024</v>
      </c>
      <c r="J41" s="348">
        <v>0.75590000000000002</v>
      </c>
      <c r="K41" s="348">
        <v>2.3984000000000001</v>
      </c>
      <c r="L41" s="348">
        <v>8.7436000000000007</v>
      </c>
      <c r="M41" s="348">
        <v>8.0724999999999998</v>
      </c>
      <c r="N41" s="350">
        <v>12.7722</v>
      </c>
      <c r="O41" s="348">
        <v>8.8767999999999994</v>
      </c>
      <c r="P41" s="348">
        <v>21.886500000000002</v>
      </c>
      <c r="Q41" s="348">
        <v>19.175999999999998</v>
      </c>
      <c r="R41" s="348">
        <v>15.53</v>
      </c>
      <c r="S41" s="348">
        <v>4.6485000000000003</v>
      </c>
      <c r="T41" s="348">
        <v>21.2319</v>
      </c>
      <c r="U41" s="348">
        <v>7.2704000000000004</v>
      </c>
      <c r="V41" s="348">
        <v>12.9754</v>
      </c>
      <c r="W41" s="348">
        <v>1.5733999999999999</v>
      </c>
      <c r="X41" s="348">
        <v>18.166499999999999</v>
      </c>
      <c r="Y41" s="349"/>
      <c r="Z41" s="346">
        <v>10</v>
      </c>
      <c r="AA41" s="346">
        <v>9</v>
      </c>
      <c r="AB41" s="346">
        <v>7</v>
      </c>
      <c r="AC41" s="346">
        <v>9</v>
      </c>
      <c r="AD41" s="346">
        <v>10</v>
      </c>
      <c r="AE41" s="346">
        <v>7</v>
      </c>
      <c r="AF41" s="346">
        <v>7</v>
      </c>
      <c r="AG41" s="346">
        <v>5</v>
      </c>
      <c r="AH41" s="346">
        <v>7</v>
      </c>
      <c r="AI41" s="346">
        <v>11</v>
      </c>
      <c r="AJ41" s="346">
        <v>5</v>
      </c>
      <c r="AK41" s="346">
        <v>9</v>
      </c>
      <c r="AL41" s="346">
        <v>9</v>
      </c>
      <c r="AM41" s="346">
        <v>8</v>
      </c>
      <c r="AN41" s="346">
        <v>12</v>
      </c>
      <c r="AO41" s="668"/>
      <c r="AP41" s="348">
        <v>18.170000000000002</v>
      </c>
      <c r="AQ41" s="348">
        <v>21.78</v>
      </c>
      <c r="AR41" s="348">
        <v>19.850000000000001</v>
      </c>
      <c r="AS41" s="348">
        <v>15.2</v>
      </c>
      <c r="AT41" s="348">
        <v>18.690000000000001</v>
      </c>
      <c r="AU41" s="351"/>
      <c r="AV41" s="346">
        <v>11</v>
      </c>
      <c r="AW41" s="346">
        <v>10</v>
      </c>
      <c r="AX41" s="346">
        <v>8</v>
      </c>
      <c r="AY41" s="346">
        <v>6</v>
      </c>
      <c r="AZ41" s="346">
        <v>7</v>
      </c>
      <c r="BA41" s="362"/>
      <c r="BB41" s="348">
        <v>16.029895322763799</v>
      </c>
      <c r="BC41" s="375">
        <v>0.89283360817911805</v>
      </c>
      <c r="BD41" s="375">
        <v>8.6823800984759905E-2</v>
      </c>
      <c r="BE41" s="375">
        <v>0.28511796615435903</v>
      </c>
      <c r="BF41" s="349"/>
      <c r="BG41" s="348">
        <v>14.126099999999999</v>
      </c>
      <c r="BH41" s="348">
        <v>66.677800000000005</v>
      </c>
      <c r="BI41" s="348">
        <v>14.939399999999999</v>
      </c>
      <c r="BJ41" s="348">
        <v>4.2567000000000004</v>
      </c>
      <c r="BK41" s="668"/>
      <c r="BL41" s="353" t="s">
        <v>1542</v>
      </c>
      <c r="BM41" s="353" t="s">
        <v>1543</v>
      </c>
      <c r="BN41" s="353" t="s">
        <v>1544</v>
      </c>
      <c r="BO41" s="353" t="s">
        <v>1545</v>
      </c>
      <c r="BP41" s="353" t="s">
        <v>1522</v>
      </c>
      <c r="BQ41" s="668"/>
      <c r="BR41" s="354" t="s">
        <v>443</v>
      </c>
    </row>
    <row r="42" spans="1:70" s="355" customFormat="1" x14ac:dyDescent="0.25">
      <c r="A42" s="345" t="s">
        <v>1585</v>
      </c>
      <c r="B42" s="668"/>
      <c r="C42" s="719">
        <v>41275</v>
      </c>
      <c r="D42" s="668"/>
      <c r="E42" s="346">
        <v>13088.5</v>
      </c>
      <c r="F42" s="668"/>
      <c r="G42" s="347">
        <v>3276.6228999999998</v>
      </c>
      <c r="H42" s="349"/>
      <c r="I42" s="348">
        <v>0.44169999999999998</v>
      </c>
      <c r="J42" s="348">
        <v>0.51359999999999995</v>
      </c>
      <c r="K42" s="348">
        <v>2.4363000000000001</v>
      </c>
      <c r="L42" s="348">
        <v>9.5268999999999995</v>
      </c>
      <c r="M42" s="348">
        <v>5.9276</v>
      </c>
      <c r="N42" s="350">
        <v>8.1715999999999998</v>
      </c>
      <c r="O42" s="348">
        <v>5.2751999999999999</v>
      </c>
      <c r="P42" s="348">
        <v>18.6966</v>
      </c>
      <c r="Q42" s="348">
        <v>15.9558</v>
      </c>
      <c r="R42" s="348">
        <v>15.1882</v>
      </c>
      <c r="S42" s="348">
        <v>5.3956</v>
      </c>
      <c r="T42" s="348">
        <v>21.1662</v>
      </c>
      <c r="U42" s="348">
        <v>3.4811999999999999</v>
      </c>
      <c r="V42" s="348">
        <v>8.8729999999999993</v>
      </c>
      <c r="W42" s="348">
        <v>2.1698</v>
      </c>
      <c r="X42" s="348">
        <v>18.2712</v>
      </c>
      <c r="Y42" s="349"/>
      <c r="Z42" s="346">
        <v>3</v>
      </c>
      <c r="AA42" s="346">
        <v>12</v>
      </c>
      <c r="AB42" s="346">
        <v>6</v>
      </c>
      <c r="AC42" s="346">
        <v>5</v>
      </c>
      <c r="AD42" s="346">
        <v>16</v>
      </c>
      <c r="AE42" s="346">
        <v>15</v>
      </c>
      <c r="AF42" s="346">
        <v>14</v>
      </c>
      <c r="AG42" s="346">
        <v>10</v>
      </c>
      <c r="AH42" s="346">
        <v>12</v>
      </c>
      <c r="AI42" s="346">
        <v>12</v>
      </c>
      <c r="AJ42" s="346">
        <v>2</v>
      </c>
      <c r="AK42" s="346">
        <v>10</v>
      </c>
      <c r="AL42" s="346">
        <v>17</v>
      </c>
      <c r="AM42" s="346">
        <v>15</v>
      </c>
      <c r="AN42" s="346">
        <v>6</v>
      </c>
      <c r="AO42" s="668"/>
      <c r="AP42" s="348">
        <v>16.87</v>
      </c>
      <c r="AQ42" s="348">
        <v>18.989999999999998</v>
      </c>
      <c r="AR42" s="348">
        <v>16.75</v>
      </c>
      <c r="AS42" s="348">
        <v>11.6</v>
      </c>
      <c r="AT42" s="348">
        <v>14.71</v>
      </c>
      <c r="AU42" s="351"/>
      <c r="AV42" s="346">
        <v>13</v>
      </c>
      <c r="AW42" s="346">
        <v>12</v>
      </c>
      <c r="AX42" s="346">
        <v>11</v>
      </c>
      <c r="AY42" s="346">
        <v>14</v>
      </c>
      <c r="AZ42" s="346">
        <v>15</v>
      </c>
      <c r="BA42" s="362"/>
      <c r="BB42" s="348">
        <v>16.468902890427799</v>
      </c>
      <c r="BC42" s="375">
        <v>0.91533489854793404</v>
      </c>
      <c r="BD42" s="375">
        <v>7.0991808287953803E-2</v>
      </c>
      <c r="BE42" s="375">
        <v>8.2146937033805906E-2</v>
      </c>
      <c r="BF42" s="349"/>
      <c r="BG42" s="348">
        <v>11.1389</v>
      </c>
      <c r="BH42" s="348">
        <v>67.053899999999999</v>
      </c>
      <c r="BI42" s="348">
        <v>18.5745</v>
      </c>
      <c r="BJ42" s="348">
        <v>3.2326999999999999</v>
      </c>
      <c r="BK42" s="668"/>
      <c r="BL42" s="353" t="s">
        <v>1547</v>
      </c>
      <c r="BM42" s="353" t="s">
        <v>1548</v>
      </c>
      <c r="BN42" s="353" t="s">
        <v>1549</v>
      </c>
      <c r="BO42" s="353" t="s">
        <v>1550</v>
      </c>
      <c r="BP42" s="353" t="s">
        <v>1551</v>
      </c>
      <c r="BQ42" s="668"/>
      <c r="BR42" s="354" t="s">
        <v>519</v>
      </c>
    </row>
    <row r="43" spans="1:70" s="355" customFormat="1" x14ac:dyDescent="0.25">
      <c r="A43" s="345" t="s">
        <v>1586</v>
      </c>
      <c r="B43" s="668"/>
      <c r="C43" s="719">
        <v>41275</v>
      </c>
      <c r="D43" s="668"/>
      <c r="E43" s="346">
        <v>12652.4</v>
      </c>
      <c r="F43" s="668"/>
      <c r="G43" s="347">
        <v>361.92360000000002</v>
      </c>
      <c r="H43" s="349"/>
      <c r="I43" s="348">
        <v>0.48230000000000001</v>
      </c>
      <c r="J43" s="348">
        <v>1.68</v>
      </c>
      <c r="K43" s="348">
        <v>3.6652</v>
      </c>
      <c r="L43" s="348">
        <v>9.1798999999999999</v>
      </c>
      <c r="M43" s="348">
        <v>8.7192000000000007</v>
      </c>
      <c r="N43" s="350">
        <v>9.6618999999999993</v>
      </c>
      <c r="O43" s="348">
        <v>3.5413000000000001</v>
      </c>
      <c r="P43" s="348">
        <v>14.486599999999999</v>
      </c>
      <c r="Q43" s="348">
        <v>14.170999999999999</v>
      </c>
      <c r="R43" s="348">
        <v>14.901</v>
      </c>
      <c r="S43" s="348">
        <v>5.2590000000000003</v>
      </c>
      <c r="T43" s="348">
        <v>21.280899999999999</v>
      </c>
      <c r="U43" s="348">
        <v>6.5906000000000002</v>
      </c>
      <c r="V43" s="348">
        <v>10.068099999999999</v>
      </c>
      <c r="W43" s="348">
        <v>3.0297000000000001</v>
      </c>
      <c r="X43" s="348">
        <v>18.380800000000001</v>
      </c>
      <c r="Y43" s="349"/>
      <c r="Z43" s="346">
        <v>2</v>
      </c>
      <c r="AA43" s="346">
        <v>3</v>
      </c>
      <c r="AB43" s="346">
        <v>3</v>
      </c>
      <c r="AC43" s="346">
        <v>8</v>
      </c>
      <c r="AD43" s="346">
        <v>9</v>
      </c>
      <c r="AE43" s="346">
        <v>13</v>
      </c>
      <c r="AF43" s="346">
        <v>16</v>
      </c>
      <c r="AG43" s="346">
        <v>15</v>
      </c>
      <c r="AH43" s="346">
        <v>15</v>
      </c>
      <c r="AI43" s="346">
        <v>14</v>
      </c>
      <c r="AJ43" s="346">
        <v>3</v>
      </c>
      <c r="AK43" s="346">
        <v>7</v>
      </c>
      <c r="AL43" s="346">
        <v>11</v>
      </c>
      <c r="AM43" s="346">
        <v>12</v>
      </c>
      <c r="AN43" s="346">
        <v>3</v>
      </c>
      <c r="AO43" s="668"/>
      <c r="AP43" s="348">
        <v>16.63</v>
      </c>
      <c r="AQ43" s="348">
        <v>18.03</v>
      </c>
      <c r="AR43" s="348">
        <v>14.16</v>
      </c>
      <c r="AS43" s="348">
        <v>10.71</v>
      </c>
      <c r="AT43" s="348">
        <v>17.41</v>
      </c>
      <c r="AU43" s="351"/>
      <c r="AV43" s="346">
        <v>15</v>
      </c>
      <c r="AW43" s="346">
        <v>16</v>
      </c>
      <c r="AX43" s="346">
        <v>15</v>
      </c>
      <c r="AY43" s="346">
        <v>15</v>
      </c>
      <c r="AZ43" s="346">
        <v>12</v>
      </c>
      <c r="BA43" s="362"/>
      <c r="BB43" s="348">
        <v>16.451932950522401</v>
      </c>
      <c r="BC43" s="375">
        <v>0.913494168595683</v>
      </c>
      <c r="BD43" s="375">
        <v>5.3715803372118003E-2</v>
      </c>
      <c r="BE43" s="375">
        <v>-0.248538241107083</v>
      </c>
      <c r="BF43" s="349"/>
      <c r="BG43" s="348">
        <v>12.414099999999999</v>
      </c>
      <c r="BH43" s="348">
        <v>65.211100000000002</v>
      </c>
      <c r="BI43" s="348">
        <v>20.029900000000001</v>
      </c>
      <c r="BJ43" s="348">
        <v>2.3449</v>
      </c>
      <c r="BK43" s="668"/>
      <c r="BL43" s="353" t="s">
        <v>1553</v>
      </c>
      <c r="BM43" s="353" t="s">
        <v>1554</v>
      </c>
      <c r="BN43" s="353" t="s">
        <v>1555</v>
      </c>
      <c r="BO43" s="353" t="s">
        <v>1556</v>
      </c>
      <c r="BP43" s="353" t="s">
        <v>1557</v>
      </c>
      <c r="BQ43" s="668"/>
      <c r="BR43" s="354" t="s">
        <v>519</v>
      </c>
    </row>
    <row r="44" spans="1:70" s="355" customFormat="1" x14ac:dyDescent="0.25">
      <c r="A44" s="345" t="s">
        <v>1587</v>
      </c>
      <c r="B44" s="668"/>
      <c r="C44" s="719">
        <v>41610</v>
      </c>
      <c r="D44" s="668"/>
      <c r="E44" s="346">
        <v>11203.9</v>
      </c>
      <c r="F44" s="668"/>
      <c r="G44" s="347">
        <v>78.84</v>
      </c>
      <c r="H44" s="349"/>
      <c r="I44" s="348">
        <v>0.43309999999999998</v>
      </c>
      <c r="J44" s="348">
        <v>0.89580000000000004</v>
      </c>
      <c r="K44" s="348">
        <v>2.2833000000000001</v>
      </c>
      <c r="L44" s="348">
        <v>8.2074999999999996</v>
      </c>
      <c r="M44" s="348">
        <v>7.3676000000000004</v>
      </c>
      <c r="N44" s="350">
        <v>5.1760999999999999</v>
      </c>
      <c r="O44" s="348">
        <v>5.6298000000000004</v>
      </c>
      <c r="P44" s="348">
        <v>13.601800000000001</v>
      </c>
      <c r="Q44" s="348">
        <v>12.777900000000001</v>
      </c>
      <c r="R44" s="348">
        <v>17.021799999999999</v>
      </c>
      <c r="S44" s="348">
        <v>4.0380000000000003</v>
      </c>
      <c r="T44" s="348">
        <v>20.661200000000001</v>
      </c>
      <c r="U44" s="348">
        <v>5.9393000000000002</v>
      </c>
      <c r="V44" s="348">
        <v>6.2103999999999999</v>
      </c>
      <c r="W44" s="348">
        <v>2.0847000000000002</v>
      </c>
      <c r="X44" s="348">
        <v>17.648700000000002</v>
      </c>
      <c r="Y44" s="349"/>
      <c r="Z44" s="346">
        <v>4</v>
      </c>
      <c r="AA44" s="346">
        <v>7</v>
      </c>
      <c r="AB44" s="346">
        <v>9</v>
      </c>
      <c r="AC44" s="346">
        <v>11</v>
      </c>
      <c r="AD44" s="346">
        <v>12</v>
      </c>
      <c r="AE44" s="346">
        <v>16</v>
      </c>
      <c r="AF44" s="346">
        <v>12</v>
      </c>
      <c r="AG44" s="346">
        <v>17</v>
      </c>
      <c r="AH44" s="346">
        <v>17</v>
      </c>
      <c r="AI44" s="346">
        <v>10</v>
      </c>
      <c r="AJ44" s="346">
        <v>8</v>
      </c>
      <c r="AK44" s="346">
        <v>12</v>
      </c>
      <c r="AL44" s="346">
        <v>14</v>
      </c>
      <c r="AM44" s="346">
        <v>17</v>
      </c>
      <c r="AN44" s="346">
        <v>7</v>
      </c>
      <c r="AO44" s="668"/>
      <c r="AP44" s="348">
        <v>18.43</v>
      </c>
      <c r="AQ44" s="348">
        <v>18.579999999999998</v>
      </c>
      <c r="AR44" s="348">
        <v>12.17</v>
      </c>
      <c r="AS44" s="348">
        <v>9.94</v>
      </c>
      <c r="AT44" s="348">
        <v>14.1</v>
      </c>
      <c r="AU44" s="351"/>
      <c r="AV44" s="346">
        <v>10</v>
      </c>
      <c r="AW44" s="346">
        <v>15</v>
      </c>
      <c r="AX44" s="346">
        <v>17</v>
      </c>
      <c r="AY44" s="346">
        <v>16</v>
      </c>
      <c r="AZ44" s="346">
        <v>16</v>
      </c>
      <c r="BA44" s="362"/>
      <c r="BB44" s="348">
        <v>16.033357109855</v>
      </c>
      <c r="BC44" s="375">
        <v>0.883429773014485</v>
      </c>
      <c r="BD44" s="375">
        <v>4.5678797561738503E-2</v>
      </c>
      <c r="BE44" s="375">
        <v>-0.36261804031210698</v>
      </c>
      <c r="BF44" s="349"/>
      <c r="BG44" s="348">
        <v>20.673999999999999</v>
      </c>
      <c r="BH44" s="348">
        <v>66.704599999999999</v>
      </c>
      <c r="BI44" s="348">
        <v>10.3636</v>
      </c>
      <c r="BJ44" s="348">
        <v>2.2578</v>
      </c>
      <c r="BK44" s="668"/>
      <c r="BL44" s="353" t="s">
        <v>1559</v>
      </c>
      <c r="BM44" s="353" t="s">
        <v>1560</v>
      </c>
      <c r="BN44" s="353" t="s">
        <v>1561</v>
      </c>
      <c r="BO44" s="353" t="s">
        <v>717</v>
      </c>
      <c r="BP44" s="353" t="s">
        <v>1562</v>
      </c>
      <c r="BQ44" s="668"/>
      <c r="BR44" s="354" t="s">
        <v>611</v>
      </c>
    </row>
    <row r="45" spans="1:70" s="355" customFormat="1" x14ac:dyDescent="0.25">
      <c r="A45" s="345" t="s">
        <v>1588</v>
      </c>
      <c r="B45" s="668"/>
      <c r="C45" s="719">
        <v>41275</v>
      </c>
      <c r="D45" s="668"/>
      <c r="E45" s="346">
        <v>8172.38</v>
      </c>
      <c r="F45" s="668"/>
      <c r="G45" s="347">
        <v>393.47</v>
      </c>
      <c r="H45" s="349"/>
      <c r="I45" s="348">
        <v>-8.6300000000000002E-2</v>
      </c>
      <c r="J45" s="348">
        <v>1.4541999999999999</v>
      </c>
      <c r="K45" s="348">
        <v>3.3163999999999998</v>
      </c>
      <c r="L45" s="348">
        <v>5.1581000000000001</v>
      </c>
      <c r="M45" s="348">
        <v>9.6353000000000009</v>
      </c>
      <c r="N45" s="350">
        <v>19.759499999999999</v>
      </c>
      <c r="O45" s="348">
        <v>12.016400000000001</v>
      </c>
      <c r="P45" s="348">
        <v>24.215900000000001</v>
      </c>
      <c r="Q45" s="348">
        <v>19.077300000000001</v>
      </c>
      <c r="R45" s="348">
        <v>17.8048</v>
      </c>
      <c r="S45" s="348">
        <v>3.3868999999999998</v>
      </c>
      <c r="T45" s="348">
        <v>21.2654</v>
      </c>
      <c r="U45" s="348">
        <v>10.971</v>
      </c>
      <c r="V45" s="348">
        <v>19.872699999999998</v>
      </c>
      <c r="W45" s="348">
        <v>2.9325999999999999</v>
      </c>
      <c r="X45" s="348">
        <v>19.664300000000001</v>
      </c>
      <c r="Y45" s="349"/>
      <c r="Z45" s="346">
        <v>16</v>
      </c>
      <c r="AA45" s="346">
        <v>4</v>
      </c>
      <c r="AB45" s="346">
        <v>4</v>
      </c>
      <c r="AC45" s="346">
        <v>17</v>
      </c>
      <c r="AD45" s="346">
        <v>6</v>
      </c>
      <c r="AE45" s="346">
        <v>2</v>
      </c>
      <c r="AF45" s="346">
        <v>3</v>
      </c>
      <c r="AG45" s="346">
        <v>3</v>
      </c>
      <c r="AH45" s="346">
        <v>8</v>
      </c>
      <c r="AI45" s="346">
        <v>9</v>
      </c>
      <c r="AJ45" s="346">
        <v>10</v>
      </c>
      <c r="AK45" s="346">
        <v>8</v>
      </c>
      <c r="AL45" s="346">
        <v>2</v>
      </c>
      <c r="AM45" s="346">
        <v>2</v>
      </c>
      <c r="AN45" s="346">
        <v>5</v>
      </c>
      <c r="AO45" s="668"/>
      <c r="AP45" s="348">
        <v>19.899999999999999</v>
      </c>
      <c r="AQ45" s="348">
        <v>23.23</v>
      </c>
      <c r="AR45" s="348">
        <v>21.03</v>
      </c>
      <c r="AS45" s="348">
        <v>18.75</v>
      </c>
      <c r="AT45" s="348">
        <v>22.68</v>
      </c>
      <c r="AU45" s="351"/>
      <c r="AV45" s="346">
        <v>8</v>
      </c>
      <c r="AW45" s="346">
        <v>7</v>
      </c>
      <c r="AX45" s="346">
        <v>3</v>
      </c>
      <c r="AY45" s="346">
        <v>3</v>
      </c>
      <c r="AZ45" s="346">
        <v>3</v>
      </c>
      <c r="BA45" s="362"/>
      <c r="BB45" s="348">
        <v>18.370542883824399</v>
      </c>
      <c r="BC45" s="375">
        <v>1.0071262776355501</v>
      </c>
      <c r="BD45" s="375">
        <v>8.4742989583251896E-2</v>
      </c>
      <c r="BE45" s="375">
        <v>0.308451609512916</v>
      </c>
      <c r="BF45" s="349"/>
      <c r="BG45" s="348">
        <v>21.926100000000002</v>
      </c>
      <c r="BH45" s="348">
        <v>66.715699999999998</v>
      </c>
      <c r="BI45" s="348">
        <v>9.3048599999999997</v>
      </c>
      <c r="BJ45" s="348">
        <v>2.0533399999999999</v>
      </c>
      <c r="BK45" s="668"/>
      <c r="BL45" s="353" t="s">
        <v>1564</v>
      </c>
      <c r="BM45" s="353" t="s">
        <v>1565</v>
      </c>
      <c r="BN45" s="353" t="s">
        <v>1566</v>
      </c>
      <c r="BO45" s="353" t="s">
        <v>1567</v>
      </c>
      <c r="BP45" s="353" t="s">
        <v>1568</v>
      </c>
      <c r="BQ45" s="668"/>
      <c r="BR45" s="354" t="s">
        <v>519</v>
      </c>
    </row>
    <row r="46" spans="1:70" s="355" customFormat="1" x14ac:dyDescent="0.25">
      <c r="A46" s="345" t="s">
        <v>1589</v>
      </c>
      <c r="B46" s="668"/>
      <c r="C46" s="719">
        <v>41275</v>
      </c>
      <c r="D46" s="668"/>
      <c r="E46" s="346">
        <v>6886.33</v>
      </c>
      <c r="F46" s="668"/>
      <c r="G46" s="347">
        <v>972.98</v>
      </c>
      <c r="H46" s="349"/>
      <c r="I46" s="348">
        <v>0.27</v>
      </c>
      <c r="J46" s="348">
        <v>1.1718999999999999</v>
      </c>
      <c r="K46" s="348">
        <v>2.7292999999999998</v>
      </c>
      <c r="L46" s="348">
        <v>9.3186999999999998</v>
      </c>
      <c r="M46" s="348">
        <v>10.2277</v>
      </c>
      <c r="N46" s="350">
        <v>12.952</v>
      </c>
      <c r="O46" s="348">
        <v>7.1779000000000002</v>
      </c>
      <c r="P46" s="348">
        <v>18.337599999999998</v>
      </c>
      <c r="Q46" s="348">
        <v>16.0627</v>
      </c>
      <c r="R46" s="348">
        <v>14.537800000000001</v>
      </c>
      <c r="S46" s="348">
        <v>4.2839999999999998</v>
      </c>
      <c r="T46" s="348">
        <v>24.611599999999999</v>
      </c>
      <c r="U46" s="348">
        <v>8.1979000000000006</v>
      </c>
      <c r="V46" s="348">
        <v>13.5425</v>
      </c>
      <c r="W46" s="348">
        <v>2.9826000000000001</v>
      </c>
      <c r="X46" s="348">
        <v>16.6114</v>
      </c>
      <c r="Y46" s="349"/>
      <c r="Z46" s="346">
        <v>7</v>
      </c>
      <c r="AA46" s="346">
        <v>5</v>
      </c>
      <c r="AB46" s="346">
        <v>5</v>
      </c>
      <c r="AC46" s="346">
        <v>7</v>
      </c>
      <c r="AD46" s="346">
        <v>5</v>
      </c>
      <c r="AE46" s="346">
        <v>4</v>
      </c>
      <c r="AF46" s="346">
        <v>11</v>
      </c>
      <c r="AG46" s="346">
        <v>13</v>
      </c>
      <c r="AH46" s="346">
        <v>11</v>
      </c>
      <c r="AI46" s="346">
        <v>16</v>
      </c>
      <c r="AJ46" s="346">
        <v>7</v>
      </c>
      <c r="AK46" s="346">
        <v>5</v>
      </c>
      <c r="AL46" s="346">
        <v>7</v>
      </c>
      <c r="AM46" s="346">
        <v>5</v>
      </c>
      <c r="AN46" s="346">
        <v>4</v>
      </c>
      <c r="AO46" s="668"/>
      <c r="AP46" s="348">
        <v>16.72</v>
      </c>
      <c r="AQ46" s="348">
        <v>19.7</v>
      </c>
      <c r="AR46" s="348">
        <v>16.670000000000002</v>
      </c>
      <c r="AS46" s="348">
        <v>13.56</v>
      </c>
      <c r="AT46" s="348">
        <v>21.06</v>
      </c>
      <c r="AU46" s="351"/>
      <c r="AV46" s="346">
        <v>14</v>
      </c>
      <c r="AW46" s="346">
        <v>11</v>
      </c>
      <c r="AX46" s="346">
        <v>12</v>
      </c>
      <c r="AY46" s="346">
        <v>11</v>
      </c>
      <c r="AZ46" s="346">
        <v>6</v>
      </c>
      <c r="BA46" s="362"/>
      <c r="BB46" s="348">
        <v>17.310522561605101</v>
      </c>
      <c r="BC46" s="375">
        <v>0.96706160154429399</v>
      </c>
      <c r="BD46" s="375">
        <v>6.8287439791705207E-2</v>
      </c>
      <c r="BE46" s="375">
        <v>-1.6572075614338801E-2</v>
      </c>
      <c r="BF46" s="349"/>
      <c r="BG46" s="348">
        <v>7.2453799999999999</v>
      </c>
      <c r="BH46" s="348">
        <v>64.613799999999998</v>
      </c>
      <c r="BI46" s="348">
        <v>23.993600000000001</v>
      </c>
      <c r="BJ46" s="348">
        <v>4.1472199999999999</v>
      </c>
      <c r="BK46" s="668"/>
      <c r="BL46" s="353" t="s">
        <v>545</v>
      </c>
      <c r="BM46" s="353" t="s">
        <v>1570</v>
      </c>
      <c r="BN46" s="353" t="s">
        <v>1405</v>
      </c>
      <c r="BO46" s="353" t="s">
        <v>1571</v>
      </c>
      <c r="BP46" s="353" t="s">
        <v>1572</v>
      </c>
      <c r="BQ46" s="668"/>
      <c r="BR46" s="354" t="s">
        <v>476</v>
      </c>
    </row>
    <row r="47" spans="1:70" x14ac:dyDescent="0.25">
      <c r="A47" s="36" t="s">
        <v>93</v>
      </c>
      <c r="B47" s="43"/>
      <c r="C47" s="720"/>
      <c r="D47" s="43"/>
      <c r="E47" s="51"/>
      <c r="F47" s="43"/>
      <c r="G47" s="55"/>
      <c r="H47" s="66"/>
      <c r="I47" s="59">
        <v>0.23799999999999999</v>
      </c>
      <c r="J47" s="59">
        <v>0.92430000000000001</v>
      </c>
      <c r="K47" s="59">
        <v>2.3612000000000002</v>
      </c>
      <c r="L47" s="59">
        <v>8.9761000000000006</v>
      </c>
      <c r="M47" s="59">
        <v>9.1541999999999994</v>
      </c>
      <c r="N47" s="70">
        <v>12.0848</v>
      </c>
      <c r="O47" s="59">
        <v>8.0296000000000003</v>
      </c>
      <c r="P47" s="59">
        <v>19.961300000000001</v>
      </c>
      <c r="Q47" s="59">
        <v>17.853400000000001</v>
      </c>
      <c r="R47" s="59">
        <v>17.197600000000001</v>
      </c>
      <c r="S47" s="59">
        <v>4.2028999999999996</v>
      </c>
      <c r="T47" s="59">
        <v>22.566600000000001</v>
      </c>
      <c r="U47" s="59">
        <v>7.9485000000000001</v>
      </c>
      <c r="V47" s="59">
        <v>12.2425</v>
      </c>
      <c r="W47" s="59">
        <v>2.1859000000000002</v>
      </c>
      <c r="X47" s="59">
        <v>19.5014</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19.10125</v>
      </c>
      <c r="AQ47" s="59">
        <v>21.366470588235298</v>
      </c>
      <c r="AR47" s="59">
        <v>18.2805882352941</v>
      </c>
      <c r="AS47" s="59">
        <v>14.350588235294101</v>
      </c>
      <c r="AT47" s="59">
        <v>19.1652941176471</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0.98480000000000001</v>
      </c>
      <c r="J48" s="60">
        <v>2.7652999999999999</v>
      </c>
      <c r="K48" s="60">
        <v>5.9268999999999998</v>
      </c>
      <c r="L48" s="60">
        <v>16.958600000000001</v>
      </c>
      <c r="M48" s="60">
        <v>18.4026</v>
      </c>
      <c r="N48" s="71">
        <v>24.040199999999999</v>
      </c>
      <c r="O48" s="60">
        <v>14.760300000000001</v>
      </c>
      <c r="P48" s="60">
        <v>26.277000000000001</v>
      </c>
      <c r="Q48" s="60">
        <v>23.6553</v>
      </c>
      <c r="R48" s="60">
        <v>20.152100000000001</v>
      </c>
      <c r="S48" s="60">
        <v>11.798400000000001</v>
      </c>
      <c r="T48" s="60">
        <v>30.518699999999999</v>
      </c>
      <c r="U48" s="60">
        <v>18.173999999999999</v>
      </c>
      <c r="V48" s="60">
        <v>23.108799999999999</v>
      </c>
      <c r="W48" s="60">
        <v>4.7835000000000001</v>
      </c>
      <c r="X48" s="60">
        <v>23.654800000000002</v>
      </c>
      <c r="Y48" s="67"/>
      <c r="Z48" s="52"/>
      <c r="AA48" s="52"/>
      <c r="AB48" s="52"/>
      <c r="AC48" s="52"/>
      <c r="AD48" s="52"/>
      <c r="AE48" s="52"/>
      <c r="AF48" s="52"/>
      <c r="AG48" s="52"/>
      <c r="AH48" s="52"/>
      <c r="AI48" s="52"/>
      <c r="AJ48" s="52"/>
      <c r="AK48" s="52"/>
      <c r="AL48" s="52"/>
      <c r="AM48" s="52"/>
      <c r="AN48" s="52"/>
      <c r="AO48" s="44"/>
      <c r="AP48" s="60">
        <v>22.19</v>
      </c>
      <c r="AQ48" s="60">
        <v>24.84</v>
      </c>
      <c r="AR48" s="60">
        <v>23.48</v>
      </c>
      <c r="AS48" s="60">
        <v>21.47</v>
      </c>
      <c r="AT48" s="60">
        <v>34.979999999999997</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-0.42070000000000002</v>
      </c>
      <c r="J49" s="60">
        <v>0.1356</v>
      </c>
      <c r="K49" s="60">
        <v>0.40379999999999999</v>
      </c>
      <c r="L49" s="60">
        <v>5.1581000000000001</v>
      </c>
      <c r="M49" s="60">
        <v>5.4161999999999999</v>
      </c>
      <c r="N49" s="71">
        <v>4.6120000000000001</v>
      </c>
      <c r="O49" s="60">
        <v>3.4306999999999999</v>
      </c>
      <c r="P49" s="60">
        <v>13.601800000000001</v>
      </c>
      <c r="Q49" s="60">
        <v>12.777900000000001</v>
      </c>
      <c r="R49" s="60">
        <v>14.537800000000001</v>
      </c>
      <c r="S49" s="60">
        <v>1.6993</v>
      </c>
      <c r="T49" s="60">
        <v>18.23</v>
      </c>
      <c r="U49" s="60">
        <v>3.4811999999999999</v>
      </c>
      <c r="V49" s="60">
        <v>6.2103999999999999</v>
      </c>
      <c r="W49" s="60">
        <v>0.77839999999999998</v>
      </c>
      <c r="X49" s="60">
        <v>16.6114</v>
      </c>
      <c r="Y49" s="67"/>
      <c r="Z49" s="52"/>
      <c r="AA49" s="52"/>
      <c r="AB49" s="52"/>
      <c r="AC49" s="52"/>
      <c r="AD49" s="52"/>
      <c r="AE49" s="52"/>
      <c r="AF49" s="52"/>
      <c r="AG49" s="52"/>
      <c r="AH49" s="52"/>
      <c r="AI49" s="52"/>
      <c r="AJ49" s="52"/>
      <c r="AK49" s="52"/>
      <c r="AL49" s="52"/>
      <c r="AM49" s="52"/>
      <c r="AN49" s="52"/>
      <c r="AO49" s="44"/>
      <c r="AP49" s="60">
        <v>15.81</v>
      </c>
      <c r="AQ49" s="60">
        <v>16.920000000000002</v>
      </c>
      <c r="AR49" s="60">
        <v>12.17</v>
      </c>
      <c r="AS49" s="60">
        <v>8.44</v>
      </c>
      <c r="AT49" s="60">
        <v>12.93</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0.25040000000000001</v>
      </c>
      <c r="J50" s="61">
        <v>0.75590000000000002</v>
      </c>
      <c r="K50" s="61">
        <v>2.2833000000000001</v>
      </c>
      <c r="L50" s="61">
        <v>8.7436000000000007</v>
      </c>
      <c r="M50" s="61">
        <v>8.7192000000000007</v>
      </c>
      <c r="N50" s="72">
        <v>12.562900000000001</v>
      </c>
      <c r="O50" s="61">
        <v>8.3338000000000001</v>
      </c>
      <c r="P50" s="61">
        <v>20.047499999999999</v>
      </c>
      <c r="Q50" s="61">
        <v>18.386900000000001</v>
      </c>
      <c r="R50" s="61">
        <v>17.9756</v>
      </c>
      <c r="S50" s="61">
        <v>3.5358999999999998</v>
      </c>
      <c r="T50" s="61">
        <v>21.2319</v>
      </c>
      <c r="U50" s="61">
        <v>7.2704000000000004</v>
      </c>
      <c r="V50" s="61">
        <v>11.950100000000001</v>
      </c>
      <c r="W50" s="61">
        <v>1.8687</v>
      </c>
      <c r="X50" s="61">
        <v>18.883199999999999</v>
      </c>
      <c r="Y50" s="68"/>
      <c r="Z50" s="53"/>
      <c r="AA50" s="53"/>
      <c r="AB50" s="53"/>
      <c r="AC50" s="53"/>
      <c r="AD50" s="53"/>
      <c r="AE50" s="53"/>
      <c r="AF50" s="53"/>
      <c r="AG50" s="53"/>
      <c r="AH50" s="53"/>
      <c r="AI50" s="53"/>
      <c r="AJ50" s="53"/>
      <c r="AK50" s="53"/>
      <c r="AL50" s="53"/>
      <c r="AM50" s="53"/>
      <c r="AN50" s="53"/>
      <c r="AO50" s="45"/>
      <c r="AP50" s="61">
        <v>19.3</v>
      </c>
      <c r="AQ50" s="61">
        <v>21.79</v>
      </c>
      <c r="AR50" s="61">
        <v>18.670000000000002</v>
      </c>
      <c r="AS50" s="61">
        <v>14.29</v>
      </c>
      <c r="AT50" s="61">
        <v>18.13</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1590</v>
      </c>
      <c r="B52" s="127"/>
      <c r="C52" s="733">
        <v>36959</v>
      </c>
      <c r="D52" s="127"/>
      <c r="E52" s="128">
        <v>8173.57</v>
      </c>
      <c r="F52" s="127"/>
      <c r="G52" s="129">
        <v>222.7987</v>
      </c>
      <c r="H52" s="131"/>
      <c r="I52" s="130">
        <v>1.1900000000000001E-2</v>
      </c>
      <c r="J52" s="130">
        <v>-0.61439999999999995</v>
      </c>
      <c r="K52" s="130">
        <v>-0.50339999999999996</v>
      </c>
      <c r="L52" s="130">
        <v>4.9958999999999998</v>
      </c>
      <c r="M52" s="130">
        <v>12.968</v>
      </c>
      <c r="N52" s="132">
        <v>6.4132999999999996</v>
      </c>
      <c r="O52" s="130">
        <v>-3.6939000000000002</v>
      </c>
      <c r="P52" s="130">
        <v>12.8376</v>
      </c>
      <c r="Q52" s="130">
        <v>15.6975</v>
      </c>
      <c r="R52" s="130">
        <v>17.076499999999999</v>
      </c>
      <c r="S52" s="130">
        <v>0.58379999999999999</v>
      </c>
      <c r="T52" s="130">
        <v>18.552299999999999</v>
      </c>
      <c r="U52" s="130">
        <v>6.6353</v>
      </c>
      <c r="V52" s="130">
        <v>9.1257999999999999</v>
      </c>
      <c r="W52" s="130">
        <v>0.1731</v>
      </c>
      <c r="X52" s="130">
        <v>12.9719</v>
      </c>
      <c r="Y52" s="131"/>
      <c r="Z52" s="128">
        <v>13</v>
      </c>
      <c r="AA52" s="128">
        <v>16</v>
      </c>
      <c r="AB52" s="128">
        <v>16</v>
      </c>
      <c r="AC52" s="128">
        <v>14</v>
      </c>
      <c r="AD52" s="128">
        <v>5</v>
      </c>
      <c r="AE52" s="128">
        <v>13</v>
      </c>
      <c r="AF52" s="128">
        <v>12</v>
      </c>
      <c r="AG52" s="128">
        <v>11</v>
      </c>
      <c r="AH52" s="128">
        <v>2</v>
      </c>
      <c r="AI52" s="128">
        <v>1</v>
      </c>
      <c r="AJ52" s="128">
        <v>16</v>
      </c>
      <c r="AK52" s="128">
        <v>15</v>
      </c>
      <c r="AL52" s="128">
        <v>13</v>
      </c>
      <c r="AM52" s="128">
        <v>12</v>
      </c>
      <c r="AN52" s="128">
        <v>16</v>
      </c>
      <c r="AO52" s="127"/>
      <c r="AP52" s="130">
        <v>18.68</v>
      </c>
      <c r="AQ52" s="130">
        <v>19.05</v>
      </c>
      <c r="AR52" s="130">
        <v>12.14</v>
      </c>
      <c r="AS52" s="130">
        <v>4.79</v>
      </c>
      <c r="AT52" s="130">
        <v>15.38</v>
      </c>
      <c r="AU52" s="133"/>
      <c r="AV52" s="128">
        <v>1</v>
      </c>
      <c r="AW52" s="128">
        <v>3</v>
      </c>
      <c r="AX52" s="128">
        <v>8</v>
      </c>
      <c r="AY52" s="128">
        <v>12</v>
      </c>
      <c r="AZ52" s="128">
        <v>13</v>
      </c>
      <c r="BA52" s="264"/>
      <c r="BB52" s="130">
        <v>16.547231648390898</v>
      </c>
      <c r="BC52" s="295">
        <v>0.852264717520134</v>
      </c>
      <c r="BD52" s="295">
        <v>4.94664250355163E-2</v>
      </c>
      <c r="BE52" s="295">
        <v>-0.237841340351474</v>
      </c>
      <c r="BF52" s="131"/>
      <c r="BG52" s="130">
        <v>19.080400000000001</v>
      </c>
      <c r="BH52" s="130">
        <v>54.969299999999997</v>
      </c>
      <c r="BI52" s="130">
        <v>7.3158300000000001</v>
      </c>
      <c r="BJ52" s="130">
        <v>18.63447</v>
      </c>
      <c r="BK52" s="127"/>
      <c r="BL52" s="136" t="s">
        <v>1591</v>
      </c>
      <c r="BM52" s="136" t="s">
        <v>1592</v>
      </c>
      <c r="BN52" s="136" t="s">
        <v>1593</v>
      </c>
      <c r="BO52" s="136" t="s">
        <v>1594</v>
      </c>
      <c r="BP52" s="136" t="s">
        <v>1595</v>
      </c>
      <c r="BQ52" s="127"/>
      <c r="BR52" s="137" t="s">
        <v>611</v>
      </c>
    </row>
    <row r="53" spans="1:70" s="107" customFormat="1" x14ac:dyDescent="0.25">
      <c r="A53" s="108" t="s">
        <v>1596</v>
      </c>
      <c r="B53" s="109"/>
      <c r="C53" s="734">
        <v>44811</v>
      </c>
      <c r="D53" s="109"/>
      <c r="E53" s="110">
        <v>7092.54</v>
      </c>
      <c r="F53" s="109"/>
      <c r="G53" s="111">
        <v>22.271000000000001</v>
      </c>
      <c r="H53" s="113"/>
      <c r="I53" s="112">
        <v>0.12139999999999999</v>
      </c>
      <c r="J53" s="112">
        <v>1.0893999999999999</v>
      </c>
      <c r="K53" s="112">
        <v>2.0247999999999999</v>
      </c>
      <c r="L53" s="112">
        <v>10.6469</v>
      </c>
      <c r="M53" s="112">
        <v>14.456799999999999</v>
      </c>
      <c r="N53" s="114">
        <v>17.450700000000001</v>
      </c>
      <c r="O53" s="112">
        <v>12.4803</v>
      </c>
      <c r="P53" s="112">
        <v>22.4665</v>
      </c>
      <c r="Q53" s="112" t="s">
        <v>430</v>
      </c>
      <c r="R53" s="112" t="s">
        <v>430</v>
      </c>
      <c r="S53" s="112">
        <v>5.0122999999999998</v>
      </c>
      <c r="T53" s="112">
        <v>25.322199999999999</v>
      </c>
      <c r="U53" s="112">
        <v>11.032999999999999</v>
      </c>
      <c r="V53" s="112">
        <v>16.9634</v>
      </c>
      <c r="W53" s="112">
        <v>2.2214999999999998</v>
      </c>
      <c r="X53" s="112">
        <v>22.571000000000002</v>
      </c>
      <c r="Y53" s="113"/>
      <c r="Z53" s="110">
        <v>9</v>
      </c>
      <c r="AA53" s="110">
        <v>9</v>
      </c>
      <c r="AB53" s="110">
        <v>9</v>
      </c>
      <c r="AC53" s="110">
        <v>3</v>
      </c>
      <c r="AD53" s="110">
        <v>2</v>
      </c>
      <c r="AE53" s="110">
        <v>1</v>
      </c>
      <c r="AF53" s="110">
        <v>1</v>
      </c>
      <c r="AG53" s="110">
        <v>1</v>
      </c>
      <c r="AH53" s="110" t="s">
        <v>430</v>
      </c>
      <c r="AI53" s="110" t="s">
        <v>430</v>
      </c>
      <c r="AJ53" s="110">
        <v>3</v>
      </c>
      <c r="AK53" s="110">
        <v>6</v>
      </c>
      <c r="AL53" s="110">
        <v>3</v>
      </c>
      <c r="AM53" s="110">
        <v>1</v>
      </c>
      <c r="AN53" s="110">
        <v>11</v>
      </c>
      <c r="AO53" s="109"/>
      <c r="AP53" s="112" t="s">
        <v>430</v>
      </c>
      <c r="AQ53" s="112" t="s">
        <v>430</v>
      </c>
      <c r="AR53" s="112" t="s">
        <v>430</v>
      </c>
      <c r="AS53" s="112">
        <v>18.09</v>
      </c>
      <c r="AT53" s="112">
        <v>25.33</v>
      </c>
      <c r="AU53" s="115"/>
      <c r="AV53" s="110" t="s">
        <v>430</v>
      </c>
      <c r="AW53" s="110" t="s">
        <v>430</v>
      </c>
      <c r="AX53" s="110" t="s">
        <v>430</v>
      </c>
      <c r="AY53" s="110">
        <v>1</v>
      </c>
      <c r="AZ53" s="110">
        <v>2</v>
      </c>
      <c r="BA53" s="260"/>
      <c r="BB53" s="112">
        <v>16.943609104832799</v>
      </c>
      <c r="BC53" s="290">
        <v>0.93935909522948702</v>
      </c>
      <c r="BD53" s="290">
        <v>8.5139094076851093E-2</v>
      </c>
      <c r="BE53" s="290">
        <v>0.30699638248068101</v>
      </c>
      <c r="BF53" s="113"/>
      <c r="BG53" s="112">
        <v>5.3422900000000002</v>
      </c>
      <c r="BH53" s="112">
        <v>62.800400000000003</v>
      </c>
      <c r="BI53" s="112">
        <v>18.587499999999999</v>
      </c>
      <c r="BJ53" s="112">
        <v>13.26981</v>
      </c>
      <c r="BK53" s="109"/>
      <c r="BL53" s="118" t="s">
        <v>1597</v>
      </c>
      <c r="BM53" s="118" t="s">
        <v>1598</v>
      </c>
      <c r="BN53" s="118" t="s">
        <v>546</v>
      </c>
      <c r="BO53" s="118" t="s">
        <v>1599</v>
      </c>
      <c r="BP53" s="118" t="s">
        <v>1600</v>
      </c>
      <c r="BQ53" s="109"/>
      <c r="BR53" s="119" t="s">
        <v>555</v>
      </c>
    </row>
    <row r="54" spans="1:70" s="107" customFormat="1" x14ac:dyDescent="0.25">
      <c r="A54" s="108" t="s">
        <v>1601</v>
      </c>
      <c r="B54" s="109"/>
      <c r="C54" s="734">
        <v>34516</v>
      </c>
      <c r="D54" s="109"/>
      <c r="E54" s="110">
        <v>6152.79</v>
      </c>
      <c r="F54" s="109"/>
      <c r="G54" s="111">
        <v>470.52370000000002</v>
      </c>
      <c r="H54" s="113"/>
      <c r="I54" s="112">
        <v>0.2606</v>
      </c>
      <c r="J54" s="112">
        <v>1.1830000000000001</v>
      </c>
      <c r="K54" s="112">
        <v>0.99329999999999996</v>
      </c>
      <c r="L54" s="112">
        <v>6.5579999999999998</v>
      </c>
      <c r="M54" s="112">
        <v>6.0603999999999996</v>
      </c>
      <c r="N54" s="114">
        <v>11.111599999999999</v>
      </c>
      <c r="O54" s="112">
        <v>4.2496999999999998</v>
      </c>
      <c r="P54" s="112">
        <v>16.267399999999999</v>
      </c>
      <c r="Q54" s="112">
        <v>15.3034</v>
      </c>
      <c r="R54" s="112">
        <v>15.950799999999999</v>
      </c>
      <c r="S54" s="112">
        <v>3.9824999999999999</v>
      </c>
      <c r="T54" s="112">
        <v>18.559100000000001</v>
      </c>
      <c r="U54" s="112">
        <v>4.2960000000000003</v>
      </c>
      <c r="V54" s="112">
        <v>10.754799999999999</v>
      </c>
      <c r="W54" s="112">
        <v>1.7854000000000001</v>
      </c>
      <c r="X54" s="112">
        <v>12.730399999999999</v>
      </c>
      <c r="Y54" s="113"/>
      <c r="Z54" s="110">
        <v>6</v>
      </c>
      <c r="AA54" s="110">
        <v>8</v>
      </c>
      <c r="AB54" s="110">
        <v>15</v>
      </c>
      <c r="AC54" s="110">
        <v>12</v>
      </c>
      <c r="AD54" s="110">
        <v>14</v>
      </c>
      <c r="AE54" s="110">
        <v>9</v>
      </c>
      <c r="AF54" s="110">
        <v>9</v>
      </c>
      <c r="AG54" s="110">
        <v>10</v>
      </c>
      <c r="AH54" s="110">
        <v>6</v>
      </c>
      <c r="AI54" s="110">
        <v>2</v>
      </c>
      <c r="AJ54" s="110">
        <v>8</v>
      </c>
      <c r="AK54" s="110">
        <v>14</v>
      </c>
      <c r="AL54" s="110">
        <v>14</v>
      </c>
      <c r="AM54" s="110">
        <v>10</v>
      </c>
      <c r="AN54" s="110">
        <v>14</v>
      </c>
      <c r="AO54" s="109"/>
      <c r="AP54" s="112">
        <v>17.29</v>
      </c>
      <c r="AQ54" s="112">
        <v>18.690000000000001</v>
      </c>
      <c r="AR54" s="112">
        <v>15.73</v>
      </c>
      <c r="AS54" s="112">
        <v>10.93</v>
      </c>
      <c r="AT54" s="112">
        <v>14.15</v>
      </c>
      <c r="AU54" s="115"/>
      <c r="AV54" s="110">
        <v>3</v>
      </c>
      <c r="AW54" s="110">
        <v>4</v>
      </c>
      <c r="AX54" s="110">
        <v>5</v>
      </c>
      <c r="AY54" s="110">
        <v>10</v>
      </c>
      <c r="AZ54" s="110">
        <v>14</v>
      </c>
      <c r="BA54" s="260"/>
      <c r="BB54" s="112">
        <v>15.829510948409</v>
      </c>
      <c r="BC54" s="290">
        <v>0.86807437263557596</v>
      </c>
      <c r="BD54" s="290">
        <v>6.8064491406917907E-2</v>
      </c>
      <c r="BE54" s="290">
        <v>1.45796568474266E-3</v>
      </c>
      <c r="BF54" s="113"/>
      <c r="BG54" s="112">
        <v>19.3766</v>
      </c>
      <c r="BH54" s="112">
        <v>70.188100000000006</v>
      </c>
      <c r="BI54" s="112">
        <v>8.7989300000000004</v>
      </c>
      <c r="BJ54" s="112">
        <v>1.6363700000000001</v>
      </c>
      <c r="BK54" s="109"/>
      <c r="BL54" s="118" t="s">
        <v>1602</v>
      </c>
      <c r="BM54" s="118" t="s">
        <v>1603</v>
      </c>
      <c r="BN54" s="118" t="s">
        <v>1604</v>
      </c>
      <c r="BO54" s="118" t="s">
        <v>1605</v>
      </c>
      <c r="BP54" s="118" t="s">
        <v>1606</v>
      </c>
      <c r="BQ54" s="109"/>
      <c r="BR54" s="119" t="s">
        <v>526</v>
      </c>
    </row>
    <row r="55" spans="1:70" s="107" customFormat="1" x14ac:dyDescent="0.25">
      <c r="A55" s="108" t="s">
        <v>1607</v>
      </c>
      <c r="B55" s="109"/>
      <c r="C55" s="734">
        <v>43130</v>
      </c>
      <c r="D55" s="109"/>
      <c r="E55" s="110">
        <v>5323.61</v>
      </c>
      <c r="F55" s="109"/>
      <c r="G55" s="111">
        <v>37.411000000000001</v>
      </c>
      <c r="H55" s="113"/>
      <c r="I55" s="112">
        <v>0.41870000000000002</v>
      </c>
      <c r="J55" s="112">
        <v>0.65810000000000002</v>
      </c>
      <c r="K55" s="112">
        <v>2.0026000000000002</v>
      </c>
      <c r="L55" s="112">
        <v>8.4445999999999994</v>
      </c>
      <c r="M55" s="112">
        <v>11.087</v>
      </c>
      <c r="N55" s="114">
        <v>16.486699999999999</v>
      </c>
      <c r="O55" s="112">
        <v>6.2435</v>
      </c>
      <c r="P55" s="112">
        <v>20.611599999999999</v>
      </c>
      <c r="Q55" s="112">
        <v>18.168800000000001</v>
      </c>
      <c r="R55" s="112" t="s">
        <v>430</v>
      </c>
      <c r="S55" s="112">
        <v>2.5798999999999999</v>
      </c>
      <c r="T55" s="112">
        <v>21.465900000000001</v>
      </c>
      <c r="U55" s="112">
        <v>10.6694</v>
      </c>
      <c r="V55" s="112">
        <v>15.711399999999999</v>
      </c>
      <c r="W55" s="112">
        <v>2.5543</v>
      </c>
      <c r="X55" s="112">
        <v>16.7073</v>
      </c>
      <c r="Y55" s="113"/>
      <c r="Z55" s="110">
        <v>3</v>
      </c>
      <c r="AA55" s="110">
        <v>13</v>
      </c>
      <c r="AB55" s="110">
        <v>10</v>
      </c>
      <c r="AC55" s="110">
        <v>10</v>
      </c>
      <c r="AD55" s="110">
        <v>7</v>
      </c>
      <c r="AE55" s="110">
        <v>3</v>
      </c>
      <c r="AF55" s="110">
        <v>4</v>
      </c>
      <c r="AG55" s="110">
        <v>3</v>
      </c>
      <c r="AH55" s="110">
        <v>1</v>
      </c>
      <c r="AI55" s="110" t="s">
        <v>430</v>
      </c>
      <c r="AJ55" s="110">
        <v>14</v>
      </c>
      <c r="AK55" s="110">
        <v>11</v>
      </c>
      <c r="AL55" s="110">
        <v>4</v>
      </c>
      <c r="AM55" s="110">
        <v>2</v>
      </c>
      <c r="AN55" s="110">
        <v>8</v>
      </c>
      <c r="AO55" s="109"/>
      <c r="AP55" s="112" t="s">
        <v>430</v>
      </c>
      <c r="AQ55" s="112">
        <v>21.71</v>
      </c>
      <c r="AR55" s="112">
        <v>18.86</v>
      </c>
      <c r="AS55" s="112">
        <v>13.94</v>
      </c>
      <c r="AT55" s="112">
        <v>21.9</v>
      </c>
      <c r="AU55" s="115"/>
      <c r="AV55" s="110" t="s">
        <v>430</v>
      </c>
      <c r="AW55" s="110">
        <v>1</v>
      </c>
      <c r="AX55" s="110">
        <v>1</v>
      </c>
      <c r="AY55" s="110">
        <v>5</v>
      </c>
      <c r="AZ55" s="110">
        <v>5</v>
      </c>
      <c r="BA55" s="260"/>
      <c r="BB55" s="112">
        <v>16.654430666225998</v>
      </c>
      <c r="BC55" s="290">
        <v>0.92817730991234504</v>
      </c>
      <c r="BD55" s="290">
        <v>7.9502880257769401E-2</v>
      </c>
      <c r="BE55" s="290">
        <v>0.173608561215504</v>
      </c>
      <c r="BF55" s="113"/>
      <c r="BG55" s="112">
        <v>5.80314</v>
      </c>
      <c r="BH55" s="112">
        <v>77.209800000000001</v>
      </c>
      <c r="BI55" s="112">
        <v>14.317500000000001</v>
      </c>
      <c r="BJ55" s="112">
        <v>2.6695600000000002</v>
      </c>
      <c r="BK55" s="109"/>
      <c r="BL55" s="118" t="s">
        <v>1608</v>
      </c>
      <c r="BM55" s="118" t="s">
        <v>1609</v>
      </c>
      <c r="BN55" s="118" t="s">
        <v>1610</v>
      </c>
      <c r="BO55" s="118" t="s">
        <v>729</v>
      </c>
      <c r="BP55" s="118" t="s">
        <v>1611</v>
      </c>
      <c r="BQ55" s="109"/>
      <c r="BR55" s="119" t="s">
        <v>476</v>
      </c>
    </row>
    <row r="56" spans="1:70" s="107" customFormat="1" x14ac:dyDescent="0.25">
      <c r="A56" s="108" t="s">
        <v>1612</v>
      </c>
      <c r="B56" s="109"/>
      <c r="C56" s="734">
        <v>44897</v>
      </c>
      <c r="D56" s="109"/>
      <c r="E56" s="110">
        <v>5096.2700000000004</v>
      </c>
      <c r="F56" s="109"/>
      <c r="G56" s="111">
        <v>18.66</v>
      </c>
      <c r="H56" s="113"/>
      <c r="I56" s="112">
        <v>0.43059999999999998</v>
      </c>
      <c r="J56" s="112">
        <v>1.0286999999999999</v>
      </c>
      <c r="K56" s="112">
        <v>1.5234000000000001</v>
      </c>
      <c r="L56" s="112">
        <v>8.5515000000000008</v>
      </c>
      <c r="M56" s="112">
        <v>9.8292999999999999</v>
      </c>
      <c r="N56" s="114">
        <v>8.8047000000000004</v>
      </c>
      <c r="O56" s="112">
        <v>5.9915000000000003</v>
      </c>
      <c r="P56" s="112">
        <v>17.833100000000002</v>
      </c>
      <c r="Q56" s="112" t="s">
        <v>430</v>
      </c>
      <c r="R56" s="112" t="s">
        <v>430</v>
      </c>
      <c r="S56" s="112">
        <v>3.4367999999999999</v>
      </c>
      <c r="T56" s="112">
        <v>22.2805</v>
      </c>
      <c r="U56" s="112">
        <v>7.8613</v>
      </c>
      <c r="V56" s="112">
        <v>10.0236</v>
      </c>
      <c r="W56" s="112">
        <v>2.1905999999999999</v>
      </c>
      <c r="X56" s="112">
        <v>18.371300000000002</v>
      </c>
      <c r="Y56" s="113"/>
      <c r="Z56" s="110">
        <v>2</v>
      </c>
      <c r="AA56" s="110">
        <v>10</v>
      </c>
      <c r="AB56" s="110">
        <v>12</v>
      </c>
      <c r="AC56" s="110">
        <v>9</v>
      </c>
      <c r="AD56" s="110">
        <v>11</v>
      </c>
      <c r="AE56" s="110">
        <v>11</v>
      </c>
      <c r="AF56" s="110">
        <v>6</v>
      </c>
      <c r="AG56" s="110">
        <v>8</v>
      </c>
      <c r="AH56" s="110" t="s">
        <v>430</v>
      </c>
      <c r="AI56" s="110" t="s">
        <v>430</v>
      </c>
      <c r="AJ56" s="110">
        <v>10</v>
      </c>
      <c r="AK56" s="110">
        <v>10</v>
      </c>
      <c r="AL56" s="110">
        <v>9</v>
      </c>
      <c r="AM56" s="110">
        <v>11</v>
      </c>
      <c r="AN56" s="110">
        <v>12</v>
      </c>
      <c r="AO56" s="109"/>
      <c r="AP56" s="112" t="s">
        <v>430</v>
      </c>
      <c r="AQ56" s="112" t="s">
        <v>430</v>
      </c>
      <c r="AR56" s="112" t="s">
        <v>430</v>
      </c>
      <c r="AS56" s="112">
        <v>13.12</v>
      </c>
      <c r="AT56" s="112">
        <v>17.48</v>
      </c>
      <c r="AU56" s="115"/>
      <c r="AV56" s="110" t="s">
        <v>430</v>
      </c>
      <c r="AW56" s="110" t="s">
        <v>430</v>
      </c>
      <c r="AX56" s="110" t="s">
        <v>430</v>
      </c>
      <c r="AY56" s="110">
        <v>7</v>
      </c>
      <c r="AZ56" s="110">
        <v>11</v>
      </c>
      <c r="BA56" s="260"/>
      <c r="BB56" s="112">
        <v>17.374011698312302</v>
      </c>
      <c r="BC56" s="290">
        <v>0.96839277510171295</v>
      </c>
      <c r="BD56" s="290">
        <v>6.5008466423221695E-2</v>
      </c>
      <c r="BE56" s="290">
        <v>-4.1207362825905799E-2</v>
      </c>
      <c r="BF56" s="113"/>
      <c r="BG56" s="112">
        <v>19.6554</v>
      </c>
      <c r="BH56" s="112">
        <v>69.314300000000003</v>
      </c>
      <c r="BI56" s="112">
        <v>7.1335199999999999</v>
      </c>
      <c r="BJ56" s="112">
        <v>3.8967800000000001</v>
      </c>
      <c r="BK56" s="109"/>
      <c r="BL56" s="118" t="s">
        <v>1613</v>
      </c>
      <c r="BM56" s="118" t="s">
        <v>432</v>
      </c>
      <c r="BN56" s="118" t="s">
        <v>1614</v>
      </c>
      <c r="BO56" s="118" t="s">
        <v>1615</v>
      </c>
      <c r="BP56" s="118" t="s">
        <v>573</v>
      </c>
      <c r="BQ56" s="109"/>
      <c r="BR56" s="119" t="s">
        <v>443</v>
      </c>
    </row>
    <row r="57" spans="1:70" s="107" customFormat="1" x14ac:dyDescent="0.25">
      <c r="A57" s="108" t="s">
        <v>1616</v>
      </c>
      <c r="B57" s="109"/>
      <c r="C57" s="734">
        <v>38839</v>
      </c>
      <c r="D57" s="109"/>
      <c r="E57" s="110">
        <v>2632.79</v>
      </c>
      <c r="F57" s="109"/>
      <c r="G57" s="111">
        <v>113.675</v>
      </c>
      <c r="H57" s="113"/>
      <c r="I57" s="112">
        <v>-4.3200000000000002E-2</v>
      </c>
      <c r="J57" s="112">
        <v>0.76959999999999995</v>
      </c>
      <c r="K57" s="112">
        <v>1.2484999999999999</v>
      </c>
      <c r="L57" s="112">
        <v>6.2953000000000001</v>
      </c>
      <c r="M57" s="112">
        <v>8.1746999999999996</v>
      </c>
      <c r="N57" s="114">
        <v>14.6472</v>
      </c>
      <c r="O57" s="112">
        <v>6.1944999999999997</v>
      </c>
      <c r="P57" s="112">
        <v>18.002800000000001</v>
      </c>
      <c r="Q57" s="112">
        <v>15.3627</v>
      </c>
      <c r="R57" s="112">
        <v>15.248799999999999</v>
      </c>
      <c r="S57" s="112">
        <v>2.8921000000000001</v>
      </c>
      <c r="T57" s="112">
        <v>18.952100000000002</v>
      </c>
      <c r="U57" s="112">
        <v>8.4619999999999997</v>
      </c>
      <c r="V57" s="112">
        <v>13.8933</v>
      </c>
      <c r="W57" s="112">
        <v>1.887</v>
      </c>
      <c r="X57" s="112">
        <v>12.7233</v>
      </c>
      <c r="Y57" s="113"/>
      <c r="Z57" s="110">
        <v>14</v>
      </c>
      <c r="AA57" s="110">
        <v>12</v>
      </c>
      <c r="AB57" s="110">
        <v>13</v>
      </c>
      <c r="AC57" s="110">
        <v>13</v>
      </c>
      <c r="AD57" s="110">
        <v>13</v>
      </c>
      <c r="AE57" s="110">
        <v>5</v>
      </c>
      <c r="AF57" s="110">
        <v>5</v>
      </c>
      <c r="AG57" s="110">
        <v>6</v>
      </c>
      <c r="AH57" s="110">
        <v>5</v>
      </c>
      <c r="AI57" s="110">
        <v>3</v>
      </c>
      <c r="AJ57" s="110">
        <v>12</v>
      </c>
      <c r="AK57" s="110">
        <v>12</v>
      </c>
      <c r="AL57" s="110">
        <v>7</v>
      </c>
      <c r="AM57" s="110">
        <v>4</v>
      </c>
      <c r="AN57" s="110">
        <v>13</v>
      </c>
      <c r="AO57" s="109"/>
      <c r="AP57" s="112">
        <v>17.45</v>
      </c>
      <c r="AQ57" s="112">
        <v>19.440000000000001</v>
      </c>
      <c r="AR57" s="112">
        <v>16.489999999999998</v>
      </c>
      <c r="AS57" s="112">
        <v>13.08</v>
      </c>
      <c r="AT57" s="112">
        <v>18.47</v>
      </c>
      <c r="AU57" s="115"/>
      <c r="AV57" s="110">
        <v>2</v>
      </c>
      <c r="AW57" s="110">
        <v>2</v>
      </c>
      <c r="AX57" s="110">
        <v>4</v>
      </c>
      <c r="AY57" s="110">
        <v>8</v>
      </c>
      <c r="AZ57" s="110">
        <v>9</v>
      </c>
      <c r="BA57" s="260"/>
      <c r="BB57" s="112">
        <v>14.765882135376501</v>
      </c>
      <c r="BC57" s="290">
        <v>0.825704113245885</v>
      </c>
      <c r="BD57" s="290">
        <v>7.5978413437296E-2</v>
      </c>
      <c r="BE57" s="290">
        <v>9.8436171155864602E-2</v>
      </c>
      <c r="BF57" s="113"/>
      <c r="BG57" s="112">
        <v>12.2925</v>
      </c>
      <c r="BH57" s="112">
        <v>69.473799999999997</v>
      </c>
      <c r="BI57" s="112">
        <v>15.3536</v>
      </c>
      <c r="BJ57" s="112">
        <v>2.8801000000000001</v>
      </c>
      <c r="BK57" s="109"/>
      <c r="BL57" s="118" t="s">
        <v>1617</v>
      </c>
      <c r="BM57" s="118" t="s">
        <v>1618</v>
      </c>
      <c r="BN57" s="118" t="s">
        <v>1619</v>
      </c>
      <c r="BO57" s="118" t="s">
        <v>996</v>
      </c>
      <c r="BP57" s="118" t="s">
        <v>1620</v>
      </c>
      <c r="BQ57" s="109"/>
      <c r="BR57" s="119" t="s">
        <v>1517</v>
      </c>
    </row>
    <row r="58" spans="1:70" s="107" customFormat="1" x14ac:dyDescent="0.25">
      <c r="A58" s="108" t="s">
        <v>1621</v>
      </c>
      <c r="B58" s="109"/>
      <c r="C58" s="734">
        <v>44791</v>
      </c>
      <c r="D58" s="109"/>
      <c r="E58" s="110">
        <v>2496.0100000000002</v>
      </c>
      <c r="F58" s="109"/>
      <c r="G58" s="111">
        <v>19.356999999999999</v>
      </c>
      <c r="H58" s="113"/>
      <c r="I58" s="112">
        <v>0.1241</v>
      </c>
      <c r="J58" s="112">
        <v>1.4518</v>
      </c>
      <c r="K58" s="112">
        <v>3.4083000000000001</v>
      </c>
      <c r="L58" s="112">
        <v>10.8141</v>
      </c>
      <c r="M58" s="112">
        <v>13.046799999999999</v>
      </c>
      <c r="N58" s="114">
        <v>12.338200000000001</v>
      </c>
      <c r="O58" s="112">
        <v>6.5696000000000003</v>
      </c>
      <c r="P58" s="112">
        <v>19.008099999999999</v>
      </c>
      <c r="Q58" s="112" t="s">
        <v>430</v>
      </c>
      <c r="R58" s="112" t="s">
        <v>430</v>
      </c>
      <c r="S58" s="112">
        <v>4.4518000000000004</v>
      </c>
      <c r="T58" s="112">
        <v>24.988700000000001</v>
      </c>
      <c r="U58" s="112">
        <v>11.8255</v>
      </c>
      <c r="V58" s="112">
        <v>12.632400000000001</v>
      </c>
      <c r="W58" s="112">
        <v>3.4415</v>
      </c>
      <c r="X58" s="112">
        <v>18.006699999999999</v>
      </c>
      <c r="Y58" s="113"/>
      <c r="Z58" s="110">
        <v>8</v>
      </c>
      <c r="AA58" s="110">
        <v>6</v>
      </c>
      <c r="AB58" s="110">
        <v>3</v>
      </c>
      <c r="AC58" s="110">
        <v>2</v>
      </c>
      <c r="AD58" s="110">
        <v>4</v>
      </c>
      <c r="AE58" s="110">
        <v>8</v>
      </c>
      <c r="AF58" s="110">
        <v>3</v>
      </c>
      <c r="AG58" s="110">
        <v>5</v>
      </c>
      <c r="AH58" s="110" t="s">
        <v>430</v>
      </c>
      <c r="AI58" s="110" t="s">
        <v>430</v>
      </c>
      <c r="AJ58" s="110">
        <v>5</v>
      </c>
      <c r="AK58" s="110">
        <v>7</v>
      </c>
      <c r="AL58" s="110">
        <v>2</v>
      </c>
      <c r="AM58" s="110">
        <v>8</v>
      </c>
      <c r="AN58" s="110">
        <v>2</v>
      </c>
      <c r="AO58" s="109"/>
      <c r="AP58" s="112" t="s">
        <v>430</v>
      </c>
      <c r="AQ58" s="112" t="s">
        <v>430</v>
      </c>
      <c r="AR58" s="112" t="s">
        <v>430</v>
      </c>
      <c r="AS58" s="112">
        <v>14.08</v>
      </c>
      <c r="AT58" s="112">
        <v>23.67</v>
      </c>
      <c r="AU58" s="115"/>
      <c r="AV58" s="110" t="s">
        <v>430</v>
      </c>
      <c r="AW58" s="110" t="s">
        <v>430</v>
      </c>
      <c r="AX58" s="110" t="s">
        <v>430</v>
      </c>
      <c r="AY58" s="110">
        <v>4</v>
      </c>
      <c r="AZ58" s="110">
        <v>4</v>
      </c>
      <c r="BA58" s="260"/>
      <c r="BB58" s="112">
        <v>18.0115473732297</v>
      </c>
      <c r="BC58" s="290">
        <v>0.98680117323003402</v>
      </c>
      <c r="BD58" s="290">
        <v>6.5919595705271103E-2</v>
      </c>
      <c r="BE58" s="290">
        <v>-5.60473902060021E-3</v>
      </c>
      <c r="BF58" s="113"/>
      <c r="BG58" s="112">
        <v>18.064499999999999</v>
      </c>
      <c r="BH58" s="112">
        <v>65.1053</v>
      </c>
      <c r="BI58" s="112">
        <v>13.8779</v>
      </c>
      <c r="BJ58" s="112">
        <v>2.9523000000000001</v>
      </c>
      <c r="BK58" s="109"/>
      <c r="BL58" s="118" t="s">
        <v>1622</v>
      </c>
      <c r="BM58" s="118" t="s">
        <v>1623</v>
      </c>
      <c r="BN58" s="118" t="s">
        <v>1624</v>
      </c>
      <c r="BO58" s="118" t="s">
        <v>1625</v>
      </c>
      <c r="BP58" s="118" t="s">
        <v>1626</v>
      </c>
      <c r="BQ58" s="109"/>
      <c r="BR58" s="119" t="s">
        <v>443</v>
      </c>
    </row>
    <row r="59" spans="1:70" s="107" customFormat="1" x14ac:dyDescent="0.25">
      <c r="A59" s="108" t="s">
        <v>1627</v>
      </c>
      <c r="B59" s="109"/>
      <c r="C59" s="734">
        <v>45729</v>
      </c>
      <c r="D59" s="109"/>
      <c r="E59" s="110">
        <v>2073.4299999999998</v>
      </c>
      <c r="F59" s="109"/>
      <c r="G59" s="111">
        <v>13.9</v>
      </c>
      <c r="H59" s="113"/>
      <c r="I59" s="112">
        <v>7.1999999999999995E-2</v>
      </c>
      <c r="J59" s="112">
        <v>0.65169999999999995</v>
      </c>
      <c r="K59" s="112">
        <v>1.0909</v>
      </c>
      <c r="L59" s="112">
        <v>10.055400000000001</v>
      </c>
      <c r="M59" s="112">
        <v>14.309200000000001</v>
      </c>
      <c r="N59" s="114">
        <v>16.610700000000001</v>
      </c>
      <c r="O59" s="112" t="s">
        <v>430</v>
      </c>
      <c r="P59" s="112" t="s">
        <v>430</v>
      </c>
      <c r="Q59" s="112" t="s">
        <v>430</v>
      </c>
      <c r="R59" s="112" t="s">
        <v>430</v>
      </c>
      <c r="S59" s="112">
        <v>2.8868</v>
      </c>
      <c r="T59" s="112">
        <v>28.110600000000002</v>
      </c>
      <c r="U59" s="112">
        <v>9.3627000000000002</v>
      </c>
      <c r="V59" s="112">
        <v>13.100099999999999</v>
      </c>
      <c r="W59" s="112">
        <v>3.0392999999999999</v>
      </c>
      <c r="X59" s="112">
        <v>26.116800000000001</v>
      </c>
      <c r="Y59" s="113"/>
      <c r="Z59" s="110">
        <v>11</v>
      </c>
      <c r="AA59" s="110">
        <v>14</v>
      </c>
      <c r="AB59" s="110">
        <v>14</v>
      </c>
      <c r="AC59" s="110">
        <v>6</v>
      </c>
      <c r="AD59" s="110">
        <v>3</v>
      </c>
      <c r="AE59" s="110">
        <v>2</v>
      </c>
      <c r="AF59" s="110" t="s">
        <v>430</v>
      </c>
      <c r="AG59" s="110" t="s">
        <v>430</v>
      </c>
      <c r="AH59" s="110" t="s">
        <v>430</v>
      </c>
      <c r="AI59" s="110" t="s">
        <v>430</v>
      </c>
      <c r="AJ59" s="110">
        <v>13</v>
      </c>
      <c r="AK59" s="110">
        <v>2</v>
      </c>
      <c r="AL59" s="110">
        <v>6</v>
      </c>
      <c r="AM59" s="110">
        <v>7</v>
      </c>
      <c r="AN59" s="110">
        <v>6</v>
      </c>
      <c r="AO59" s="109"/>
      <c r="AP59" s="112" t="s">
        <v>430</v>
      </c>
      <c r="AQ59" s="112" t="s">
        <v>430</v>
      </c>
      <c r="AR59" s="112" t="s">
        <v>430</v>
      </c>
      <c r="AS59" s="112" t="s">
        <v>430</v>
      </c>
      <c r="AT59" s="112">
        <v>23.81</v>
      </c>
      <c r="AU59" s="115"/>
      <c r="AV59" s="110" t="s">
        <v>430</v>
      </c>
      <c r="AW59" s="110" t="s">
        <v>430</v>
      </c>
      <c r="AX59" s="110" t="s">
        <v>430</v>
      </c>
      <c r="AY59" s="110" t="s">
        <v>430</v>
      </c>
      <c r="AZ59" s="110">
        <v>3</v>
      </c>
      <c r="BA59" s="260"/>
      <c r="BB59" s="112">
        <v>14.5185293415465</v>
      </c>
      <c r="BC59" s="290">
        <v>1.01649401554028</v>
      </c>
      <c r="BD59" s="290">
        <v>0.109728240597986</v>
      </c>
      <c r="BE59" s="290">
        <v>0.27226944334666298</v>
      </c>
      <c r="BF59" s="113"/>
      <c r="BG59" s="112">
        <v>4.6385300000000003</v>
      </c>
      <c r="BH59" s="112">
        <v>65.397499999999994</v>
      </c>
      <c r="BI59" s="112">
        <v>28.8977</v>
      </c>
      <c r="BJ59" s="112">
        <v>1.0662700000000001</v>
      </c>
      <c r="BK59" s="109"/>
      <c r="BL59" s="118" t="s">
        <v>1628</v>
      </c>
      <c r="BM59" s="118" t="s">
        <v>1629</v>
      </c>
      <c r="BN59" s="118" t="s">
        <v>1630</v>
      </c>
      <c r="BO59" s="118" t="s">
        <v>1631</v>
      </c>
      <c r="BP59" s="118" t="s">
        <v>1632</v>
      </c>
      <c r="BQ59" s="109"/>
      <c r="BR59" s="119" t="s">
        <v>476</v>
      </c>
    </row>
    <row r="60" spans="1:70" s="107" customFormat="1" x14ac:dyDescent="0.25">
      <c r="A60" s="108" t="s">
        <v>1633</v>
      </c>
      <c r="B60" s="109"/>
      <c r="C60" s="734">
        <v>43913</v>
      </c>
      <c r="D60" s="109"/>
      <c r="E60" s="110">
        <v>1954.37</v>
      </c>
      <c r="F60" s="109"/>
      <c r="G60" s="111">
        <v>53.31</v>
      </c>
      <c r="H60" s="113"/>
      <c r="I60" s="112">
        <v>0.28220000000000001</v>
      </c>
      <c r="J60" s="112">
        <v>1.3305</v>
      </c>
      <c r="K60" s="112">
        <v>2.5388999999999999</v>
      </c>
      <c r="L60" s="112">
        <v>9.3089999999999993</v>
      </c>
      <c r="M60" s="112">
        <v>10.601699999999999</v>
      </c>
      <c r="N60" s="114">
        <v>13.7887</v>
      </c>
      <c r="O60" s="112">
        <v>7.4543999999999997</v>
      </c>
      <c r="P60" s="112">
        <v>17.978200000000001</v>
      </c>
      <c r="Q60" s="112">
        <v>15.648</v>
      </c>
      <c r="R60" s="112" t="s">
        <v>430</v>
      </c>
      <c r="S60" s="112">
        <v>4.0397999999999996</v>
      </c>
      <c r="T60" s="112">
        <v>22.467300000000002</v>
      </c>
      <c r="U60" s="112">
        <v>9.6236999999999995</v>
      </c>
      <c r="V60" s="112">
        <v>13.136699999999999</v>
      </c>
      <c r="W60" s="112">
        <v>3.2738999999999998</v>
      </c>
      <c r="X60" s="112">
        <v>29.915600000000001</v>
      </c>
      <c r="Y60" s="113"/>
      <c r="Z60" s="110">
        <v>5</v>
      </c>
      <c r="AA60" s="110">
        <v>7</v>
      </c>
      <c r="AB60" s="110">
        <v>7</v>
      </c>
      <c r="AC60" s="110">
        <v>8</v>
      </c>
      <c r="AD60" s="110">
        <v>8</v>
      </c>
      <c r="AE60" s="110">
        <v>6</v>
      </c>
      <c r="AF60" s="110">
        <v>2</v>
      </c>
      <c r="AG60" s="110">
        <v>7</v>
      </c>
      <c r="AH60" s="110">
        <v>3</v>
      </c>
      <c r="AI60" s="110" t="s">
        <v>430</v>
      </c>
      <c r="AJ60" s="110">
        <v>7</v>
      </c>
      <c r="AK60" s="110">
        <v>9</v>
      </c>
      <c r="AL60" s="110">
        <v>5</v>
      </c>
      <c r="AM60" s="110">
        <v>6</v>
      </c>
      <c r="AN60" s="110">
        <v>5</v>
      </c>
      <c r="AO60" s="109"/>
      <c r="AP60" s="112" t="s">
        <v>430</v>
      </c>
      <c r="AQ60" s="112" t="s">
        <v>430</v>
      </c>
      <c r="AR60" s="112">
        <v>16.579999999999998</v>
      </c>
      <c r="AS60" s="112">
        <v>14.16</v>
      </c>
      <c r="AT60" s="112">
        <v>21</v>
      </c>
      <c r="AU60" s="115"/>
      <c r="AV60" s="110" t="s">
        <v>430</v>
      </c>
      <c r="AW60" s="110" t="s">
        <v>430</v>
      </c>
      <c r="AX60" s="110">
        <v>3</v>
      </c>
      <c r="AY60" s="110">
        <v>3</v>
      </c>
      <c r="AZ60" s="110">
        <v>6</v>
      </c>
      <c r="BA60" s="260"/>
      <c r="BB60" s="112">
        <v>16.990653189349501</v>
      </c>
      <c r="BC60" s="290">
        <v>0.95604596746355697</v>
      </c>
      <c r="BD60" s="290">
        <v>6.4645286594191803E-2</v>
      </c>
      <c r="BE60" s="290">
        <v>-5.7373834632956901E-2</v>
      </c>
      <c r="BF60" s="113"/>
      <c r="BG60" s="112">
        <v>14.998799999999999</v>
      </c>
      <c r="BH60" s="112">
        <v>67.910499999999999</v>
      </c>
      <c r="BI60" s="112">
        <v>15.273099999999999</v>
      </c>
      <c r="BJ60" s="112">
        <v>1.8176000000000001</v>
      </c>
      <c r="BK60" s="109"/>
      <c r="BL60" s="118" t="s">
        <v>1634</v>
      </c>
      <c r="BM60" s="118" t="s">
        <v>1635</v>
      </c>
      <c r="BN60" s="118" t="s">
        <v>1636</v>
      </c>
      <c r="BO60" s="118" t="s">
        <v>1637</v>
      </c>
      <c r="BP60" s="118" t="s">
        <v>1638</v>
      </c>
      <c r="BQ60" s="109"/>
      <c r="BR60" s="119" t="s">
        <v>548</v>
      </c>
    </row>
    <row r="61" spans="1:70" s="107" customFormat="1" x14ac:dyDescent="0.25">
      <c r="A61" s="108" t="s">
        <v>1639</v>
      </c>
      <c r="B61" s="109"/>
      <c r="C61" s="734">
        <v>44260</v>
      </c>
      <c r="D61" s="109"/>
      <c r="E61" s="110">
        <v>1513.86</v>
      </c>
      <c r="F61" s="109"/>
      <c r="G61" s="111">
        <v>23.6938</v>
      </c>
      <c r="H61" s="113"/>
      <c r="I61" s="112">
        <v>0.16020000000000001</v>
      </c>
      <c r="J61" s="112">
        <v>0.86760000000000004</v>
      </c>
      <c r="K61" s="112">
        <v>2.9950000000000001</v>
      </c>
      <c r="L61" s="112">
        <v>8.2072000000000003</v>
      </c>
      <c r="M61" s="112">
        <v>9.2565000000000008</v>
      </c>
      <c r="N61" s="114">
        <v>14.861800000000001</v>
      </c>
      <c r="O61" s="112">
        <v>4.2916999999999996</v>
      </c>
      <c r="P61" s="112">
        <v>21.086600000000001</v>
      </c>
      <c r="Q61" s="112">
        <v>15.611700000000001</v>
      </c>
      <c r="R61" s="112" t="s">
        <v>430</v>
      </c>
      <c r="S61" s="112">
        <v>4.1234000000000002</v>
      </c>
      <c r="T61" s="112">
        <v>23.389099999999999</v>
      </c>
      <c r="U61" s="112">
        <v>6.6490999999999998</v>
      </c>
      <c r="V61" s="112">
        <v>14.845599999999999</v>
      </c>
      <c r="W61" s="112">
        <v>2.5226000000000002</v>
      </c>
      <c r="X61" s="112">
        <v>17.170500000000001</v>
      </c>
      <c r="Y61" s="113"/>
      <c r="Z61" s="110">
        <v>7</v>
      </c>
      <c r="AA61" s="110">
        <v>11</v>
      </c>
      <c r="AB61" s="110">
        <v>6</v>
      </c>
      <c r="AC61" s="110">
        <v>11</v>
      </c>
      <c r="AD61" s="110">
        <v>12</v>
      </c>
      <c r="AE61" s="110">
        <v>4</v>
      </c>
      <c r="AF61" s="110">
        <v>8</v>
      </c>
      <c r="AG61" s="110">
        <v>2</v>
      </c>
      <c r="AH61" s="110">
        <v>4</v>
      </c>
      <c r="AI61" s="110" t="s">
        <v>430</v>
      </c>
      <c r="AJ61" s="110">
        <v>6</v>
      </c>
      <c r="AK61" s="110">
        <v>8</v>
      </c>
      <c r="AL61" s="110">
        <v>12</v>
      </c>
      <c r="AM61" s="110">
        <v>3</v>
      </c>
      <c r="AN61" s="110">
        <v>9</v>
      </c>
      <c r="AO61" s="109"/>
      <c r="AP61" s="112" t="s">
        <v>430</v>
      </c>
      <c r="AQ61" s="112" t="s">
        <v>430</v>
      </c>
      <c r="AR61" s="112">
        <v>18.25</v>
      </c>
      <c r="AS61" s="112">
        <v>13.5</v>
      </c>
      <c r="AT61" s="112">
        <v>20.28</v>
      </c>
      <c r="AU61" s="115"/>
      <c r="AV61" s="110" t="s">
        <v>430</v>
      </c>
      <c r="AW61" s="110" t="s">
        <v>430</v>
      </c>
      <c r="AX61" s="110">
        <v>2</v>
      </c>
      <c r="AY61" s="110">
        <v>6</v>
      </c>
      <c r="AZ61" s="110">
        <v>7</v>
      </c>
      <c r="BA61" s="260"/>
      <c r="BB61" s="112">
        <v>17.716616269706002</v>
      </c>
      <c r="BC61" s="290">
        <v>0.984496727925538</v>
      </c>
      <c r="BD61" s="290">
        <v>7.5543656562241601E-2</v>
      </c>
      <c r="BE61" s="290">
        <v>0.118103964468436</v>
      </c>
      <c r="BF61" s="113"/>
      <c r="BG61" s="112">
        <v>18.2971</v>
      </c>
      <c r="BH61" s="112">
        <v>65.827600000000004</v>
      </c>
      <c r="BI61" s="112">
        <v>12.467499999999999</v>
      </c>
      <c r="BJ61" s="112">
        <v>3.4077999999999999</v>
      </c>
      <c r="BK61" s="109"/>
      <c r="BL61" s="118" t="s">
        <v>1640</v>
      </c>
      <c r="BM61" s="118" t="s">
        <v>1641</v>
      </c>
      <c r="BN61" s="118" t="s">
        <v>1642</v>
      </c>
      <c r="BO61" s="118" t="s">
        <v>1643</v>
      </c>
      <c r="BP61" s="118" t="s">
        <v>1644</v>
      </c>
      <c r="BQ61" s="109"/>
      <c r="BR61" s="119" t="s">
        <v>611</v>
      </c>
    </row>
    <row r="62" spans="1:70" s="107" customFormat="1" x14ac:dyDescent="0.25">
      <c r="A62" s="108" t="s">
        <v>1645</v>
      </c>
      <c r="B62" s="109"/>
      <c r="C62" s="734">
        <v>44886</v>
      </c>
      <c r="D62" s="109"/>
      <c r="E62" s="110">
        <v>1335.98</v>
      </c>
      <c r="F62" s="109"/>
      <c r="G62" s="111">
        <v>21.5321</v>
      </c>
      <c r="H62" s="113"/>
      <c r="I62" s="112">
        <v>9.8599999999999993E-2</v>
      </c>
      <c r="J62" s="112">
        <v>1.5071000000000001</v>
      </c>
      <c r="K62" s="112">
        <v>3.1621000000000001</v>
      </c>
      <c r="L62" s="112">
        <v>10.513999999999999</v>
      </c>
      <c r="M62" s="112">
        <v>16.299199999999999</v>
      </c>
      <c r="N62" s="114">
        <v>13.4313</v>
      </c>
      <c r="O62" s="112">
        <v>5.3150000000000004</v>
      </c>
      <c r="P62" s="112">
        <v>19.883400000000002</v>
      </c>
      <c r="Q62" s="112" t="s">
        <v>430</v>
      </c>
      <c r="R62" s="112" t="s">
        <v>430</v>
      </c>
      <c r="S62" s="112">
        <v>3.7967</v>
      </c>
      <c r="T62" s="112">
        <v>28.879899999999999</v>
      </c>
      <c r="U62" s="112">
        <v>13.327999999999999</v>
      </c>
      <c r="V62" s="112">
        <v>13.7471</v>
      </c>
      <c r="W62" s="112">
        <v>3.4133</v>
      </c>
      <c r="X62" s="112">
        <v>22.8369</v>
      </c>
      <c r="Y62" s="113"/>
      <c r="Z62" s="110">
        <v>10</v>
      </c>
      <c r="AA62" s="110">
        <v>4</v>
      </c>
      <c r="AB62" s="110">
        <v>5</v>
      </c>
      <c r="AC62" s="110">
        <v>4</v>
      </c>
      <c r="AD62" s="110">
        <v>1</v>
      </c>
      <c r="AE62" s="110">
        <v>7</v>
      </c>
      <c r="AF62" s="110">
        <v>7</v>
      </c>
      <c r="AG62" s="110">
        <v>4</v>
      </c>
      <c r="AH62" s="110" t="s">
        <v>430</v>
      </c>
      <c r="AI62" s="110" t="s">
        <v>430</v>
      </c>
      <c r="AJ62" s="110">
        <v>9</v>
      </c>
      <c r="AK62" s="110">
        <v>1</v>
      </c>
      <c r="AL62" s="110">
        <v>1</v>
      </c>
      <c r="AM62" s="110">
        <v>5</v>
      </c>
      <c r="AN62" s="110">
        <v>3</v>
      </c>
      <c r="AO62" s="109"/>
      <c r="AP62" s="112" t="s">
        <v>430</v>
      </c>
      <c r="AQ62" s="112" t="s">
        <v>430</v>
      </c>
      <c r="AR62" s="112" t="s">
        <v>430</v>
      </c>
      <c r="AS62" s="112">
        <v>14.45</v>
      </c>
      <c r="AT62" s="112">
        <v>27.06</v>
      </c>
      <c r="AU62" s="115"/>
      <c r="AV62" s="110" t="s">
        <v>430</v>
      </c>
      <c r="AW62" s="110" t="s">
        <v>430</v>
      </c>
      <c r="AX62" s="110" t="s">
        <v>430</v>
      </c>
      <c r="AY62" s="110">
        <v>2</v>
      </c>
      <c r="AZ62" s="110">
        <v>1</v>
      </c>
      <c r="BA62" s="260"/>
      <c r="BB62" s="112">
        <v>17.417508628810499</v>
      </c>
      <c r="BC62" s="290">
        <v>0.93196469769408896</v>
      </c>
      <c r="BD62" s="290">
        <v>7.7356379319363899E-2</v>
      </c>
      <c r="BE62" s="290">
        <v>0.19219432858419799</v>
      </c>
      <c r="BF62" s="113"/>
      <c r="BG62" s="112">
        <v>5.07836</v>
      </c>
      <c r="BH62" s="112">
        <v>69.258200000000002</v>
      </c>
      <c r="BI62" s="112">
        <v>28.198599999999999</v>
      </c>
      <c r="BJ62" s="112">
        <v>-2.5351599999999999</v>
      </c>
      <c r="BK62" s="109"/>
      <c r="BL62" s="118" t="s">
        <v>1646</v>
      </c>
      <c r="BM62" s="118" t="s">
        <v>1647</v>
      </c>
      <c r="BN62" s="118" t="s">
        <v>1648</v>
      </c>
      <c r="BO62" s="118" t="s">
        <v>1649</v>
      </c>
      <c r="BP62" s="118" t="s">
        <v>1650</v>
      </c>
      <c r="BQ62" s="109"/>
      <c r="BR62" s="119" t="s">
        <v>604</v>
      </c>
    </row>
    <row r="63" spans="1:70" s="107" customFormat="1" x14ac:dyDescent="0.25">
      <c r="A63" s="108" t="s">
        <v>1651</v>
      </c>
      <c r="B63" s="109"/>
      <c r="C63" s="734">
        <v>45891</v>
      </c>
      <c r="D63" s="109"/>
      <c r="E63" s="110">
        <v>748.94</v>
      </c>
      <c r="F63" s="109"/>
      <c r="G63" s="111">
        <v>10.56</v>
      </c>
      <c r="H63" s="113"/>
      <c r="I63" s="112">
        <v>0.38019999999999998</v>
      </c>
      <c r="J63" s="112">
        <v>2.0289999999999999</v>
      </c>
      <c r="K63" s="112">
        <v>2.5243000000000002</v>
      </c>
      <c r="L63" s="112">
        <v>4.4509999999999996</v>
      </c>
      <c r="M63" s="112">
        <v>11.1579</v>
      </c>
      <c r="N63" s="114" t="s">
        <v>430</v>
      </c>
      <c r="O63" s="112" t="s">
        <v>430</v>
      </c>
      <c r="P63" s="112" t="s">
        <v>430</v>
      </c>
      <c r="Q63" s="112" t="s">
        <v>430</v>
      </c>
      <c r="R63" s="112" t="s">
        <v>430</v>
      </c>
      <c r="S63" s="112">
        <v>3.0244</v>
      </c>
      <c r="T63" s="112">
        <v>18.918900000000001</v>
      </c>
      <c r="U63" s="112">
        <v>7.7550999999999997</v>
      </c>
      <c r="V63" s="112">
        <v>7.3170999999999999</v>
      </c>
      <c r="W63" s="112">
        <v>2.9239999999999999</v>
      </c>
      <c r="X63" s="112">
        <v>5.6</v>
      </c>
      <c r="Y63" s="113"/>
      <c r="Z63" s="110">
        <v>4</v>
      </c>
      <c r="AA63" s="110">
        <v>1</v>
      </c>
      <c r="AB63" s="110">
        <v>8</v>
      </c>
      <c r="AC63" s="110">
        <v>15</v>
      </c>
      <c r="AD63" s="110">
        <v>6</v>
      </c>
      <c r="AE63" s="110" t="s">
        <v>430</v>
      </c>
      <c r="AF63" s="110" t="s">
        <v>430</v>
      </c>
      <c r="AG63" s="110" t="s">
        <v>430</v>
      </c>
      <c r="AH63" s="110" t="s">
        <v>430</v>
      </c>
      <c r="AI63" s="110" t="s">
        <v>430</v>
      </c>
      <c r="AJ63" s="110">
        <v>11</v>
      </c>
      <c r="AK63" s="110">
        <v>13</v>
      </c>
      <c r="AL63" s="110">
        <v>10</v>
      </c>
      <c r="AM63" s="110">
        <v>14</v>
      </c>
      <c r="AN63" s="110">
        <v>7</v>
      </c>
      <c r="AO63" s="109"/>
      <c r="AP63" s="112" t="s">
        <v>430</v>
      </c>
      <c r="AQ63" s="112" t="s">
        <v>430</v>
      </c>
      <c r="AR63" s="112" t="s">
        <v>430</v>
      </c>
      <c r="AS63" s="112" t="s">
        <v>430</v>
      </c>
      <c r="AT63" s="112">
        <v>15.82</v>
      </c>
      <c r="AU63" s="115"/>
      <c r="AV63" s="110" t="s">
        <v>430</v>
      </c>
      <c r="AW63" s="110" t="s">
        <v>430</v>
      </c>
      <c r="AX63" s="110" t="s">
        <v>430</v>
      </c>
      <c r="AY63" s="110" t="s">
        <v>430</v>
      </c>
      <c r="AZ63" s="110">
        <v>12</v>
      </c>
      <c r="BA63" s="260"/>
      <c r="BB63" s="112">
        <v>11.544606720580401</v>
      </c>
      <c r="BC63" s="290">
        <v>0.81835588711206597</v>
      </c>
      <c r="BD63" s="290">
        <v>9.5658432972161294E-3</v>
      </c>
      <c r="BE63" s="290">
        <v>-0.26635758052401098</v>
      </c>
      <c r="BF63" s="113"/>
      <c r="BG63" s="112">
        <v>7.5761399999999997</v>
      </c>
      <c r="BH63" s="112">
        <v>69.824600000000004</v>
      </c>
      <c r="BI63" s="112">
        <v>19.330500000000001</v>
      </c>
      <c r="BJ63" s="112">
        <v>3.2687599999999999</v>
      </c>
      <c r="BK63" s="109"/>
      <c r="BL63" s="118" t="s">
        <v>1652</v>
      </c>
      <c r="BM63" s="118" t="s">
        <v>1653</v>
      </c>
      <c r="BN63" s="118" t="s">
        <v>1654</v>
      </c>
      <c r="BO63" s="118" t="s">
        <v>1655</v>
      </c>
      <c r="BP63" s="118" t="s">
        <v>1656</v>
      </c>
      <c r="BQ63" s="109"/>
      <c r="BR63" s="119" t="s">
        <v>476</v>
      </c>
    </row>
    <row r="64" spans="1:70" s="107" customFormat="1" x14ac:dyDescent="0.25">
      <c r="A64" s="108" t="s">
        <v>1657</v>
      </c>
      <c r="B64" s="109"/>
      <c r="C64" s="734">
        <v>46101</v>
      </c>
      <c r="D64" s="109"/>
      <c r="E64" s="110">
        <v>483.71</v>
      </c>
      <c r="F64" s="109"/>
      <c r="G64" s="111">
        <v>12.32</v>
      </c>
      <c r="H64" s="113"/>
      <c r="I64" s="112">
        <v>-8.1100000000000005E-2</v>
      </c>
      <c r="J64" s="112">
        <v>1.9867999999999999</v>
      </c>
      <c r="K64" s="112">
        <v>3.5293999999999999</v>
      </c>
      <c r="L64" s="112">
        <v>13.6531</v>
      </c>
      <c r="M64" s="112" t="s">
        <v>430</v>
      </c>
      <c r="N64" s="114" t="s">
        <v>430</v>
      </c>
      <c r="O64" s="112" t="s">
        <v>430</v>
      </c>
      <c r="P64" s="112" t="s">
        <v>430</v>
      </c>
      <c r="Q64" s="112" t="s">
        <v>430</v>
      </c>
      <c r="R64" s="112" t="s">
        <v>430</v>
      </c>
      <c r="S64" s="112">
        <v>5.9329000000000001</v>
      </c>
      <c r="T64" s="112">
        <v>25.714300000000001</v>
      </c>
      <c r="U64" s="112" t="s">
        <v>430</v>
      </c>
      <c r="V64" s="112" t="s">
        <v>430</v>
      </c>
      <c r="W64" s="112">
        <v>3.8786</v>
      </c>
      <c r="X64" s="112">
        <v>23.2</v>
      </c>
      <c r="Y64" s="113"/>
      <c r="Z64" s="110">
        <v>16</v>
      </c>
      <c r="AA64" s="110">
        <v>2</v>
      </c>
      <c r="AB64" s="110">
        <v>2</v>
      </c>
      <c r="AC64" s="110">
        <v>1</v>
      </c>
      <c r="AD64" s="110" t="s">
        <v>430</v>
      </c>
      <c r="AE64" s="110" t="s">
        <v>430</v>
      </c>
      <c r="AF64" s="110" t="s">
        <v>430</v>
      </c>
      <c r="AG64" s="110" t="s">
        <v>430</v>
      </c>
      <c r="AH64" s="110" t="s">
        <v>430</v>
      </c>
      <c r="AI64" s="110" t="s">
        <v>430</v>
      </c>
      <c r="AJ64" s="110">
        <v>2</v>
      </c>
      <c r="AK64" s="110">
        <v>4</v>
      </c>
      <c r="AL64" s="110" t="s">
        <v>430</v>
      </c>
      <c r="AM64" s="110" t="s">
        <v>430</v>
      </c>
      <c r="AN64" s="110">
        <v>1</v>
      </c>
      <c r="AO64" s="109"/>
      <c r="AP64" s="112" t="s">
        <v>430</v>
      </c>
      <c r="AQ64" s="112" t="s">
        <v>430</v>
      </c>
      <c r="AR64" s="112" t="s">
        <v>430</v>
      </c>
      <c r="AS64" s="112" t="s">
        <v>430</v>
      </c>
      <c r="AT64" s="112" t="s">
        <v>430</v>
      </c>
      <c r="AU64" s="115"/>
      <c r="AV64" s="110" t="s">
        <v>430</v>
      </c>
      <c r="AW64" s="110" t="s">
        <v>430</v>
      </c>
      <c r="AX64" s="110" t="s">
        <v>430</v>
      </c>
      <c r="AY64" s="110" t="s">
        <v>430</v>
      </c>
      <c r="AZ64" s="110" t="s">
        <v>430</v>
      </c>
      <c r="BA64" s="260"/>
      <c r="BB64" s="112">
        <v>5.8903290993382997</v>
      </c>
      <c r="BC64" s="290">
        <v>0.73424454464157995</v>
      </c>
      <c r="BD64" s="290">
        <v>0.66073501976156701</v>
      </c>
      <c r="BE64" s="290">
        <v>2.18988936538087</v>
      </c>
      <c r="BF64" s="113"/>
      <c r="BG64" s="112">
        <v>4.9650600000000003</v>
      </c>
      <c r="BH64" s="112">
        <v>67.444800000000001</v>
      </c>
      <c r="BI64" s="112">
        <v>24.195699999999999</v>
      </c>
      <c r="BJ64" s="112">
        <v>3.3944399999999999</v>
      </c>
      <c r="BK64" s="109"/>
      <c r="BL64" s="118" t="s">
        <v>1658</v>
      </c>
      <c r="BM64" s="118" t="s">
        <v>1659</v>
      </c>
      <c r="BN64" s="118" t="s">
        <v>1660</v>
      </c>
      <c r="BO64" s="118" t="s">
        <v>1661</v>
      </c>
      <c r="BP64" s="118" t="s">
        <v>1662</v>
      </c>
      <c r="BQ64" s="109"/>
      <c r="BR64" s="119" t="s">
        <v>604</v>
      </c>
    </row>
    <row r="65" spans="1:70" s="107" customFormat="1" x14ac:dyDescent="0.25">
      <c r="A65" s="108" t="s">
        <v>1663</v>
      </c>
      <c r="B65" s="109"/>
      <c r="C65" s="734">
        <v>42760</v>
      </c>
      <c r="D65" s="109"/>
      <c r="E65" s="110">
        <v>387.399</v>
      </c>
      <c r="F65" s="109"/>
      <c r="G65" s="111">
        <v>31.547000000000001</v>
      </c>
      <c r="H65" s="113"/>
      <c r="I65" s="112">
        <v>0.50660000000000005</v>
      </c>
      <c r="J65" s="112">
        <v>1.8447</v>
      </c>
      <c r="K65" s="112">
        <v>3.1989999999999998</v>
      </c>
      <c r="L65" s="112">
        <v>9.3308999999999997</v>
      </c>
      <c r="M65" s="112">
        <v>10.3729</v>
      </c>
      <c r="N65" s="114">
        <v>10.8476</v>
      </c>
      <c r="O65" s="112">
        <v>3.4977999999999998</v>
      </c>
      <c r="P65" s="112">
        <v>17.703600000000002</v>
      </c>
      <c r="Q65" s="112">
        <v>13.7906</v>
      </c>
      <c r="R65" s="112" t="s">
        <v>430</v>
      </c>
      <c r="S65" s="112">
        <v>4.4733999999999998</v>
      </c>
      <c r="T65" s="112">
        <v>25.716799999999999</v>
      </c>
      <c r="U65" s="112">
        <v>8.0007000000000001</v>
      </c>
      <c r="V65" s="112">
        <v>10.884600000000001</v>
      </c>
      <c r="W65" s="112">
        <v>3.3207</v>
      </c>
      <c r="X65" s="112">
        <v>12.779</v>
      </c>
      <c r="Y65" s="113"/>
      <c r="Z65" s="110">
        <v>1</v>
      </c>
      <c r="AA65" s="110">
        <v>3</v>
      </c>
      <c r="AB65" s="110">
        <v>4</v>
      </c>
      <c r="AC65" s="110">
        <v>7</v>
      </c>
      <c r="AD65" s="110">
        <v>10</v>
      </c>
      <c r="AE65" s="110">
        <v>10</v>
      </c>
      <c r="AF65" s="110">
        <v>10</v>
      </c>
      <c r="AG65" s="110">
        <v>9</v>
      </c>
      <c r="AH65" s="110">
        <v>7</v>
      </c>
      <c r="AI65" s="110" t="s">
        <v>430</v>
      </c>
      <c r="AJ65" s="110">
        <v>4</v>
      </c>
      <c r="AK65" s="110">
        <v>3</v>
      </c>
      <c r="AL65" s="110">
        <v>8</v>
      </c>
      <c r="AM65" s="110">
        <v>9</v>
      </c>
      <c r="AN65" s="110">
        <v>4</v>
      </c>
      <c r="AO65" s="109"/>
      <c r="AP65" s="112" t="s">
        <v>430</v>
      </c>
      <c r="AQ65" s="112">
        <v>17.45</v>
      </c>
      <c r="AR65" s="112">
        <v>15.39</v>
      </c>
      <c r="AS65" s="112">
        <v>11.68</v>
      </c>
      <c r="AT65" s="112">
        <v>19.91</v>
      </c>
      <c r="AU65" s="115"/>
      <c r="AV65" s="110" t="s">
        <v>430</v>
      </c>
      <c r="AW65" s="110">
        <v>5</v>
      </c>
      <c r="AX65" s="110">
        <v>6</v>
      </c>
      <c r="AY65" s="110">
        <v>9</v>
      </c>
      <c r="AZ65" s="110">
        <v>8</v>
      </c>
      <c r="BA65" s="260"/>
      <c r="BB65" s="112">
        <v>17.1152307071286</v>
      </c>
      <c r="BC65" s="290">
        <v>0.93772247149884502</v>
      </c>
      <c r="BD65" s="290">
        <v>6.4904551073580397E-2</v>
      </c>
      <c r="BE65" s="290">
        <v>-5.1441414133210003E-2</v>
      </c>
      <c r="BF65" s="113"/>
      <c r="BG65" s="112">
        <v>12.168900000000001</v>
      </c>
      <c r="BH65" s="112">
        <v>64.768699999999995</v>
      </c>
      <c r="BI65" s="112">
        <v>18.784199999999998</v>
      </c>
      <c r="BJ65" s="112">
        <v>4.2782</v>
      </c>
      <c r="BK65" s="109"/>
      <c r="BL65" s="118" t="s">
        <v>1664</v>
      </c>
      <c r="BM65" s="118" t="s">
        <v>1665</v>
      </c>
      <c r="BN65" s="118" t="s">
        <v>1666</v>
      </c>
      <c r="BO65" s="118" t="s">
        <v>1667</v>
      </c>
      <c r="BP65" s="118" t="s">
        <v>1417</v>
      </c>
      <c r="BQ65" s="109"/>
      <c r="BR65" s="119" t="s">
        <v>436</v>
      </c>
    </row>
    <row r="66" spans="1:70" s="107" customFormat="1" x14ac:dyDescent="0.25">
      <c r="A66" s="108" t="s">
        <v>1668</v>
      </c>
      <c r="B66" s="109"/>
      <c r="C66" s="734">
        <v>35067</v>
      </c>
      <c r="D66" s="109"/>
      <c r="E66" s="110">
        <v>138.10900000000001</v>
      </c>
      <c r="F66" s="109"/>
      <c r="G66" s="111">
        <v>128.36000000000001</v>
      </c>
      <c r="H66" s="113"/>
      <c r="I66" s="112">
        <v>7.0199999999999999E-2</v>
      </c>
      <c r="J66" s="112">
        <v>-0.70399999999999996</v>
      </c>
      <c r="K66" s="112">
        <v>6.1703999999999999</v>
      </c>
      <c r="L66" s="112">
        <v>10.274900000000001</v>
      </c>
      <c r="M66" s="112">
        <v>10.5313</v>
      </c>
      <c r="N66" s="114">
        <v>8.2293000000000003</v>
      </c>
      <c r="O66" s="112">
        <v>0.98029999999999995</v>
      </c>
      <c r="P66" s="112">
        <v>11.274900000000001</v>
      </c>
      <c r="Q66" s="112">
        <v>12.872400000000001</v>
      </c>
      <c r="R66" s="112">
        <v>14.4603</v>
      </c>
      <c r="S66" s="112">
        <v>9.5969999999999995</v>
      </c>
      <c r="T66" s="112">
        <v>25.351600000000001</v>
      </c>
      <c r="U66" s="112">
        <v>6.8064999999999998</v>
      </c>
      <c r="V66" s="112">
        <v>7.3243999999999998</v>
      </c>
      <c r="W66" s="112">
        <v>1.5265</v>
      </c>
      <c r="X66" s="112">
        <v>9.8915000000000006</v>
      </c>
      <c r="Y66" s="113"/>
      <c r="Z66" s="110">
        <v>12</v>
      </c>
      <c r="AA66" s="110">
        <v>17</v>
      </c>
      <c r="AB66" s="110">
        <v>1</v>
      </c>
      <c r="AC66" s="110">
        <v>5</v>
      </c>
      <c r="AD66" s="110">
        <v>9</v>
      </c>
      <c r="AE66" s="110">
        <v>12</v>
      </c>
      <c r="AF66" s="110">
        <v>11</v>
      </c>
      <c r="AG66" s="110">
        <v>12</v>
      </c>
      <c r="AH66" s="110">
        <v>8</v>
      </c>
      <c r="AI66" s="110">
        <v>4</v>
      </c>
      <c r="AJ66" s="110">
        <v>1</v>
      </c>
      <c r="AK66" s="110">
        <v>5</v>
      </c>
      <c r="AL66" s="110">
        <v>11</v>
      </c>
      <c r="AM66" s="110">
        <v>13</v>
      </c>
      <c r="AN66" s="110">
        <v>15</v>
      </c>
      <c r="AO66" s="109"/>
      <c r="AP66" s="112">
        <v>14.89</v>
      </c>
      <c r="AQ66" s="112">
        <v>15.58</v>
      </c>
      <c r="AR66" s="112">
        <v>12.45</v>
      </c>
      <c r="AS66" s="112">
        <v>7.77</v>
      </c>
      <c r="AT66" s="112">
        <v>18.34</v>
      </c>
      <c r="AU66" s="115"/>
      <c r="AV66" s="110">
        <v>4</v>
      </c>
      <c r="AW66" s="110">
        <v>6</v>
      </c>
      <c r="AX66" s="110">
        <v>7</v>
      </c>
      <c r="AY66" s="110">
        <v>11</v>
      </c>
      <c r="AZ66" s="110">
        <v>10</v>
      </c>
      <c r="BA66" s="260"/>
      <c r="BB66" s="112">
        <v>18.016775989804</v>
      </c>
      <c r="BC66" s="290">
        <v>0.97703598175818596</v>
      </c>
      <c r="BD66" s="290">
        <v>4.1189815599242501E-2</v>
      </c>
      <c r="BE66" s="290">
        <v>-0.46891880825410498</v>
      </c>
      <c r="BF66" s="113"/>
      <c r="BG66" s="112">
        <v>2.1107999999999998</v>
      </c>
      <c r="BH66" s="112">
        <v>66.831999999999994</v>
      </c>
      <c r="BI66" s="112">
        <v>24.530999999999999</v>
      </c>
      <c r="BJ66" s="112">
        <v>6.5262000000000002</v>
      </c>
      <c r="BK66" s="109"/>
      <c r="BL66" s="118" t="s">
        <v>1669</v>
      </c>
      <c r="BM66" s="118" t="s">
        <v>1670</v>
      </c>
      <c r="BN66" s="118" t="s">
        <v>1671</v>
      </c>
      <c r="BO66" s="118" t="s">
        <v>1672</v>
      </c>
      <c r="BP66" s="118" t="s">
        <v>1673</v>
      </c>
      <c r="BQ66" s="109"/>
      <c r="BR66" s="119" t="s">
        <v>910</v>
      </c>
    </row>
    <row r="67" spans="1:70" s="107" customFormat="1" x14ac:dyDescent="0.25">
      <c r="A67" s="108" t="s">
        <v>1674</v>
      </c>
      <c r="B67" s="109"/>
      <c r="C67" s="734">
        <v>46063</v>
      </c>
      <c r="D67" s="109"/>
      <c r="E67" s="110">
        <v>79.290000000000006</v>
      </c>
      <c r="F67" s="109"/>
      <c r="G67" s="111">
        <v>10.130000000000001</v>
      </c>
      <c r="H67" s="113"/>
      <c r="I67" s="112">
        <v>-0.88060000000000005</v>
      </c>
      <c r="J67" s="112">
        <v>1.5029999999999999</v>
      </c>
      <c r="K67" s="112">
        <v>1.6048</v>
      </c>
      <c r="L67" s="112">
        <v>4.2180999999999997</v>
      </c>
      <c r="M67" s="112">
        <v>3.4729000000000001</v>
      </c>
      <c r="N67" s="114" t="s">
        <v>430</v>
      </c>
      <c r="O67" s="112" t="s">
        <v>430</v>
      </c>
      <c r="P67" s="112" t="s">
        <v>430</v>
      </c>
      <c r="Q67" s="112" t="s">
        <v>430</v>
      </c>
      <c r="R67" s="112" t="s">
        <v>430</v>
      </c>
      <c r="S67" s="112">
        <v>0.89639999999999997</v>
      </c>
      <c r="T67" s="112">
        <v>14.7225</v>
      </c>
      <c r="U67" s="112" t="s">
        <v>430</v>
      </c>
      <c r="V67" s="112" t="s">
        <v>430</v>
      </c>
      <c r="W67" s="112">
        <v>2.3231999999999999</v>
      </c>
      <c r="X67" s="112">
        <v>3.4729000000000001</v>
      </c>
      <c r="Y67" s="113"/>
      <c r="Z67" s="110">
        <v>17</v>
      </c>
      <c r="AA67" s="110">
        <v>5</v>
      </c>
      <c r="AB67" s="110">
        <v>11</v>
      </c>
      <c r="AC67" s="110">
        <v>16</v>
      </c>
      <c r="AD67" s="110">
        <v>15</v>
      </c>
      <c r="AE67" s="110" t="s">
        <v>430</v>
      </c>
      <c r="AF67" s="110" t="s">
        <v>430</v>
      </c>
      <c r="AG67" s="110" t="s">
        <v>430</v>
      </c>
      <c r="AH67" s="110" t="s">
        <v>430</v>
      </c>
      <c r="AI67" s="110" t="s">
        <v>430</v>
      </c>
      <c r="AJ67" s="110">
        <v>15</v>
      </c>
      <c r="AK67" s="110">
        <v>16</v>
      </c>
      <c r="AL67" s="110" t="s">
        <v>430</v>
      </c>
      <c r="AM67" s="110" t="s">
        <v>430</v>
      </c>
      <c r="AN67" s="110">
        <v>10</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12.001871955190399</v>
      </c>
      <c r="BC67" s="290">
        <v>0.69686408600347505</v>
      </c>
      <c r="BD67" s="290">
        <v>1.4711777245748601E-2</v>
      </c>
      <c r="BE67" s="290">
        <v>-0.4679999843066</v>
      </c>
      <c r="BF67" s="113"/>
      <c r="BG67" s="112">
        <v>22.3721</v>
      </c>
      <c r="BH67" s="112">
        <v>75.401799999999994</v>
      </c>
      <c r="BI67" s="112">
        <v>1.5556300000000001</v>
      </c>
      <c r="BJ67" s="112">
        <v>0.67047000000000001</v>
      </c>
      <c r="BK67" s="109"/>
      <c r="BL67" s="118" t="s">
        <v>1302</v>
      </c>
      <c r="BM67" s="118" t="s">
        <v>1675</v>
      </c>
      <c r="BN67" s="118" t="s">
        <v>1676</v>
      </c>
      <c r="BO67" s="118" t="s">
        <v>1677</v>
      </c>
      <c r="BP67" s="118" t="s">
        <v>1678</v>
      </c>
      <c r="BQ67" s="109"/>
      <c r="BR67" s="119" t="s">
        <v>463</v>
      </c>
    </row>
    <row r="68" spans="1:70" s="107" customFormat="1" x14ac:dyDescent="0.25">
      <c r="A68" s="108" t="s">
        <v>1679</v>
      </c>
      <c r="B68" s="109"/>
      <c r="C68" s="734">
        <v>46238</v>
      </c>
      <c r="D68" s="109"/>
      <c r="E68" s="110" t="s">
        <v>430</v>
      </c>
      <c r="F68" s="109"/>
      <c r="G68" s="111">
        <v>9.9779</v>
      </c>
      <c r="H68" s="113"/>
      <c r="I68" s="112">
        <v>-4.6100000000000002E-2</v>
      </c>
      <c r="J68" s="112">
        <v>-6.0100000000000001E-2</v>
      </c>
      <c r="K68" s="112" t="s">
        <v>430</v>
      </c>
      <c r="L68" s="112" t="s">
        <v>430</v>
      </c>
      <c r="M68" s="112" t="s">
        <v>430</v>
      </c>
      <c r="N68" s="114" t="s">
        <v>430</v>
      </c>
      <c r="O68" s="112" t="s">
        <v>430</v>
      </c>
      <c r="P68" s="112" t="s">
        <v>430</v>
      </c>
      <c r="Q68" s="112" t="s">
        <v>430</v>
      </c>
      <c r="R68" s="112" t="s">
        <v>430</v>
      </c>
      <c r="S68" s="112" t="s">
        <v>430</v>
      </c>
      <c r="T68" s="112" t="s">
        <v>430</v>
      </c>
      <c r="U68" s="112" t="s">
        <v>430</v>
      </c>
      <c r="V68" s="112" t="s">
        <v>430</v>
      </c>
      <c r="W68" s="112" t="s">
        <v>430</v>
      </c>
      <c r="X68" s="112">
        <v>-0.221</v>
      </c>
      <c r="Y68" s="113"/>
      <c r="Z68" s="110">
        <v>15</v>
      </c>
      <c r="AA68" s="110">
        <v>15</v>
      </c>
      <c r="AB68" s="110" t="s">
        <v>430</v>
      </c>
      <c r="AC68" s="110" t="s">
        <v>430</v>
      </c>
      <c r="AD68" s="110" t="s">
        <v>430</v>
      </c>
      <c r="AE68" s="110" t="s">
        <v>430</v>
      </c>
      <c r="AF68" s="110" t="s">
        <v>430</v>
      </c>
      <c r="AG68" s="110" t="s">
        <v>430</v>
      </c>
      <c r="AH68" s="110" t="s">
        <v>430</v>
      </c>
      <c r="AI68" s="110" t="s">
        <v>430</v>
      </c>
      <c r="AJ68" s="110" t="s">
        <v>430</v>
      </c>
      <c r="AK68" s="110" t="s">
        <v>430</v>
      </c>
      <c r="AL68" s="110" t="s">
        <v>430</v>
      </c>
      <c r="AM68" s="110" t="s">
        <v>430</v>
      </c>
      <c r="AN68" s="110" t="s">
        <v>430</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t="s">
        <v>430</v>
      </c>
      <c r="BC68" s="290">
        <v>0</v>
      </c>
      <c r="BD68" s="290">
        <v>0</v>
      </c>
      <c r="BE68" s="290" t="s">
        <v>430</v>
      </c>
      <c r="BF68" s="113"/>
      <c r="BG68" s="112" t="s">
        <v>430</v>
      </c>
      <c r="BH68" s="112" t="s">
        <v>430</v>
      </c>
      <c r="BI68" s="112" t="s">
        <v>430</v>
      </c>
      <c r="BJ68" s="112" t="s">
        <v>430</v>
      </c>
      <c r="BK68" s="109"/>
      <c r="BL68" s="118" t="s">
        <v>430</v>
      </c>
      <c r="BM68" s="118" t="s">
        <v>430</v>
      </c>
      <c r="BN68" s="118" t="s">
        <v>430</v>
      </c>
      <c r="BO68" s="118" t="s">
        <v>430</v>
      </c>
      <c r="BP68" s="118" t="s">
        <v>430</v>
      </c>
      <c r="BQ68" s="109"/>
      <c r="BR68" s="119" t="s">
        <v>604</v>
      </c>
    </row>
    <row r="69" spans="1:70" x14ac:dyDescent="0.25">
      <c r="A69" s="36" t="s">
        <v>93</v>
      </c>
      <c r="B69" s="43"/>
      <c r="C69" s="720"/>
      <c r="D69" s="43"/>
      <c r="E69" s="51"/>
      <c r="F69" s="43"/>
      <c r="G69" s="55"/>
      <c r="H69" s="66"/>
      <c r="I69" s="59">
        <v>0.111</v>
      </c>
      <c r="J69" s="59">
        <v>0.97189999999999999</v>
      </c>
      <c r="K69" s="59">
        <v>2.3445</v>
      </c>
      <c r="L69" s="59">
        <v>8.52</v>
      </c>
      <c r="M69" s="59">
        <v>10.775</v>
      </c>
      <c r="N69" s="70">
        <v>12.694000000000001</v>
      </c>
      <c r="O69" s="59">
        <v>4.9645000000000001</v>
      </c>
      <c r="P69" s="59">
        <v>17.912800000000001</v>
      </c>
      <c r="Q69" s="59">
        <v>15.306900000000001</v>
      </c>
      <c r="R69" s="59">
        <v>15.684100000000001</v>
      </c>
      <c r="S69" s="59">
        <v>3.8569</v>
      </c>
      <c r="T69" s="59">
        <v>22.712</v>
      </c>
      <c r="U69" s="59">
        <v>8.7363</v>
      </c>
      <c r="V69" s="59">
        <v>12.1043</v>
      </c>
      <c r="W69" s="59">
        <v>2.5297000000000001</v>
      </c>
      <c r="X69" s="59">
        <v>15.5791</v>
      </c>
      <c r="Y69" s="66"/>
      <c r="Z69" s="51">
        <v>17</v>
      </c>
      <c r="AA69" s="51">
        <v>17</v>
      </c>
      <c r="AB69" s="51">
        <v>16</v>
      </c>
      <c r="AC69" s="51">
        <v>16</v>
      </c>
      <c r="AD69" s="51">
        <v>15</v>
      </c>
      <c r="AE69" s="51">
        <v>13</v>
      </c>
      <c r="AF69" s="51">
        <v>12</v>
      </c>
      <c r="AG69" s="51">
        <v>12</v>
      </c>
      <c r="AH69" s="51">
        <v>8</v>
      </c>
      <c r="AI69" s="51">
        <v>4</v>
      </c>
      <c r="AJ69" s="51">
        <v>16</v>
      </c>
      <c r="AK69" s="51">
        <v>16</v>
      </c>
      <c r="AL69" s="51">
        <v>14</v>
      </c>
      <c r="AM69" s="51">
        <v>14</v>
      </c>
      <c r="AN69" s="51">
        <v>16</v>
      </c>
      <c r="AO69" s="43"/>
      <c r="AP69" s="59">
        <v>17.077500000000001</v>
      </c>
      <c r="AQ69" s="59">
        <v>18.6533333333333</v>
      </c>
      <c r="AR69" s="59">
        <v>15.73625</v>
      </c>
      <c r="AS69" s="59">
        <v>12.4658333333333</v>
      </c>
      <c r="AT69" s="59">
        <v>20.185714285714301</v>
      </c>
      <c r="AU69" s="78"/>
      <c r="AV69" s="51">
        <v>4</v>
      </c>
      <c r="AW69" s="51">
        <v>6</v>
      </c>
      <c r="AX69" s="51">
        <v>8</v>
      </c>
      <c r="AY69" s="51">
        <v>12</v>
      </c>
      <c r="AZ69" s="51">
        <v>14</v>
      </c>
      <c r="BA69" s="258"/>
      <c r="BB69" s="59"/>
      <c r="BC69" s="286"/>
      <c r="BD69" s="286"/>
      <c r="BE69" s="286"/>
      <c r="BF69" s="66"/>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0.50660000000000005</v>
      </c>
      <c r="J70" s="60">
        <v>2.0289999999999999</v>
      </c>
      <c r="K70" s="60">
        <v>6.1703999999999999</v>
      </c>
      <c r="L70" s="60">
        <v>13.6531</v>
      </c>
      <c r="M70" s="60">
        <v>16.299199999999999</v>
      </c>
      <c r="N70" s="71">
        <v>17.450700000000001</v>
      </c>
      <c r="O70" s="60">
        <v>12.4803</v>
      </c>
      <c r="P70" s="60">
        <v>22.4665</v>
      </c>
      <c r="Q70" s="60">
        <v>18.168800000000001</v>
      </c>
      <c r="R70" s="60">
        <v>17.076499999999999</v>
      </c>
      <c r="S70" s="60">
        <v>9.5969999999999995</v>
      </c>
      <c r="T70" s="60">
        <v>28.879899999999999</v>
      </c>
      <c r="U70" s="60">
        <v>13.327999999999999</v>
      </c>
      <c r="V70" s="60">
        <v>16.9634</v>
      </c>
      <c r="W70" s="60">
        <v>3.8786</v>
      </c>
      <c r="X70" s="60">
        <v>29.915600000000001</v>
      </c>
      <c r="Y70" s="67"/>
      <c r="Z70" s="52"/>
      <c r="AA70" s="52"/>
      <c r="AB70" s="52"/>
      <c r="AC70" s="52"/>
      <c r="AD70" s="52"/>
      <c r="AE70" s="52"/>
      <c r="AF70" s="52"/>
      <c r="AG70" s="52"/>
      <c r="AH70" s="52"/>
      <c r="AI70" s="52"/>
      <c r="AJ70" s="52"/>
      <c r="AK70" s="52"/>
      <c r="AL70" s="52"/>
      <c r="AM70" s="52"/>
      <c r="AN70" s="52"/>
      <c r="AO70" s="44"/>
      <c r="AP70" s="60">
        <v>18.68</v>
      </c>
      <c r="AQ70" s="60">
        <v>21.71</v>
      </c>
      <c r="AR70" s="60">
        <v>18.86</v>
      </c>
      <c r="AS70" s="60">
        <v>18.09</v>
      </c>
      <c r="AT70" s="60">
        <v>27.06</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-0.88060000000000005</v>
      </c>
      <c r="J71" s="60">
        <v>-0.70399999999999996</v>
      </c>
      <c r="K71" s="60">
        <v>-0.50339999999999996</v>
      </c>
      <c r="L71" s="60">
        <v>4.2180999999999997</v>
      </c>
      <c r="M71" s="60">
        <v>3.4729000000000001</v>
      </c>
      <c r="N71" s="71">
        <v>6.4132999999999996</v>
      </c>
      <c r="O71" s="60">
        <v>-3.6939000000000002</v>
      </c>
      <c r="P71" s="60">
        <v>11.274900000000001</v>
      </c>
      <c r="Q71" s="60">
        <v>12.872400000000001</v>
      </c>
      <c r="R71" s="60">
        <v>14.4603</v>
      </c>
      <c r="S71" s="60">
        <v>0.58379999999999999</v>
      </c>
      <c r="T71" s="60">
        <v>14.7225</v>
      </c>
      <c r="U71" s="60">
        <v>4.2960000000000003</v>
      </c>
      <c r="V71" s="60">
        <v>7.3170999999999999</v>
      </c>
      <c r="W71" s="60">
        <v>0.1731</v>
      </c>
      <c r="X71" s="60">
        <v>-0.221</v>
      </c>
      <c r="Y71" s="67"/>
      <c r="Z71" s="52"/>
      <c r="AA71" s="52"/>
      <c r="AB71" s="52"/>
      <c r="AC71" s="52"/>
      <c r="AD71" s="52"/>
      <c r="AE71" s="52"/>
      <c r="AF71" s="52"/>
      <c r="AG71" s="52"/>
      <c r="AH71" s="52"/>
      <c r="AI71" s="52"/>
      <c r="AJ71" s="52"/>
      <c r="AK71" s="52"/>
      <c r="AL71" s="52"/>
      <c r="AM71" s="52"/>
      <c r="AN71" s="52"/>
      <c r="AO71" s="44"/>
      <c r="AP71" s="60">
        <v>14.89</v>
      </c>
      <c r="AQ71" s="60">
        <v>15.58</v>
      </c>
      <c r="AR71" s="60">
        <v>12.14</v>
      </c>
      <c r="AS71" s="60">
        <v>4.79</v>
      </c>
      <c r="AT71" s="60">
        <v>14.15</v>
      </c>
      <c r="AU71" s="79"/>
      <c r="AV71" s="52"/>
      <c r="AW71" s="52"/>
      <c r="AX71" s="52"/>
      <c r="AY71" s="52"/>
      <c r="AZ71" s="52"/>
      <c r="BA71" s="259"/>
      <c r="BB71" s="60"/>
      <c r="BC71" s="288"/>
      <c r="BD71" s="288"/>
      <c r="BE71" s="288"/>
      <c r="BF71" s="67"/>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0.12139999999999999</v>
      </c>
      <c r="J72" s="61">
        <v>1.0893999999999999</v>
      </c>
      <c r="K72" s="61">
        <v>2.2745500000000001</v>
      </c>
      <c r="L72" s="61">
        <v>8.9302499999999991</v>
      </c>
      <c r="M72" s="61">
        <v>10.601699999999999</v>
      </c>
      <c r="N72" s="72">
        <v>13.4313</v>
      </c>
      <c r="O72" s="61">
        <v>5.6532499999999999</v>
      </c>
      <c r="P72" s="61">
        <v>17.990500000000001</v>
      </c>
      <c r="Q72" s="61">
        <v>15.4872</v>
      </c>
      <c r="R72" s="61">
        <v>15.5998</v>
      </c>
      <c r="S72" s="61">
        <v>3.7967</v>
      </c>
      <c r="T72" s="61">
        <v>22.467300000000002</v>
      </c>
      <c r="U72" s="61">
        <v>7.8613</v>
      </c>
      <c r="V72" s="61">
        <v>10.884600000000001</v>
      </c>
      <c r="W72" s="61">
        <v>2.5226000000000002</v>
      </c>
      <c r="X72" s="61">
        <v>16.7073</v>
      </c>
      <c r="Y72" s="68"/>
      <c r="Z72" s="53"/>
      <c r="AA72" s="53"/>
      <c r="AB72" s="53"/>
      <c r="AC72" s="53"/>
      <c r="AD72" s="53"/>
      <c r="AE72" s="53"/>
      <c r="AF72" s="53"/>
      <c r="AG72" s="53"/>
      <c r="AH72" s="53"/>
      <c r="AI72" s="53"/>
      <c r="AJ72" s="53"/>
      <c r="AK72" s="53"/>
      <c r="AL72" s="53"/>
      <c r="AM72" s="53"/>
      <c r="AN72" s="53"/>
      <c r="AO72" s="45"/>
      <c r="AP72" s="61">
        <v>17.37</v>
      </c>
      <c r="AQ72" s="61">
        <v>18.87</v>
      </c>
      <c r="AR72" s="61">
        <v>16.11</v>
      </c>
      <c r="AS72" s="61">
        <v>13.31</v>
      </c>
      <c r="AT72" s="61">
        <v>20.100000000000001</v>
      </c>
      <c r="AU72" s="80"/>
      <c r="AV72" s="53"/>
      <c r="AW72" s="53"/>
      <c r="AX72" s="53"/>
      <c r="AY72" s="53"/>
      <c r="AZ72" s="53"/>
      <c r="BA72" s="262"/>
      <c r="BB72" s="61"/>
      <c r="BC72" s="291"/>
      <c r="BD72" s="291"/>
      <c r="BE72" s="291"/>
      <c r="BF72" s="68"/>
      <c r="BG72" s="61"/>
      <c r="BH72" s="61"/>
      <c r="BI72" s="61"/>
      <c r="BJ72" s="61"/>
      <c r="BK72" s="45"/>
      <c r="BL72" s="86"/>
      <c r="BM72" s="86"/>
      <c r="BN72" s="86"/>
      <c r="BO72" s="86"/>
      <c r="BP72" s="86"/>
      <c r="BQ72" s="45"/>
      <c r="BR72" s="90"/>
    </row>
    <row r="73" spans="1:70" ht="14.5" x14ac:dyDescent="0.25">
      <c r="A73" s="39" t="s">
        <v>123</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93"/>
      <c r="BD73" s="293"/>
      <c r="BE73" s="293"/>
      <c r="BF73" s="69"/>
      <c r="BG73" s="62"/>
      <c r="BH73" s="62"/>
      <c r="BI73" s="62"/>
      <c r="BJ73" s="62"/>
      <c r="BK73" s="46"/>
      <c r="BL73" s="87"/>
      <c r="BM73" s="87"/>
      <c r="BN73" s="87"/>
      <c r="BO73" s="87"/>
      <c r="BP73" s="87"/>
      <c r="BQ73" s="46"/>
      <c r="BR73" s="91"/>
    </row>
    <row r="74" spans="1:70" s="107" customFormat="1" x14ac:dyDescent="0.25">
      <c r="A74" s="126" t="s">
        <v>1680</v>
      </c>
      <c r="B74" s="127"/>
      <c r="C74" s="733">
        <v>41281</v>
      </c>
      <c r="D74" s="127"/>
      <c r="E74" s="128">
        <v>8173.57</v>
      </c>
      <c r="F74" s="127"/>
      <c r="G74" s="129">
        <v>252.73769999999999</v>
      </c>
      <c r="H74" s="131"/>
      <c r="I74" s="130">
        <v>1.47E-2</v>
      </c>
      <c r="J74" s="130">
        <v>-0.5948</v>
      </c>
      <c r="K74" s="130">
        <v>-0.41539999999999999</v>
      </c>
      <c r="L74" s="130">
        <v>5.2747000000000002</v>
      </c>
      <c r="M74" s="130">
        <v>13.5518</v>
      </c>
      <c r="N74" s="132">
        <v>7.5237999999999996</v>
      </c>
      <c r="O74" s="130">
        <v>-2.6427</v>
      </c>
      <c r="P74" s="130">
        <v>14.076499999999999</v>
      </c>
      <c r="Q74" s="130">
        <v>17.413900000000002</v>
      </c>
      <c r="R74" s="130">
        <v>18.497399999999999</v>
      </c>
      <c r="S74" s="130">
        <v>0.71079999999999999</v>
      </c>
      <c r="T74" s="130">
        <v>19.0154</v>
      </c>
      <c r="U74" s="130">
        <v>7.3167</v>
      </c>
      <c r="V74" s="130">
        <v>10.111800000000001</v>
      </c>
      <c r="W74" s="130">
        <v>0.2097</v>
      </c>
      <c r="X74" s="130">
        <v>16.7851</v>
      </c>
      <c r="Y74" s="131"/>
      <c r="Z74" s="128">
        <v>13</v>
      </c>
      <c r="AA74" s="128">
        <v>16</v>
      </c>
      <c r="AB74" s="128">
        <v>16</v>
      </c>
      <c r="AC74" s="128">
        <v>14</v>
      </c>
      <c r="AD74" s="128">
        <v>5</v>
      </c>
      <c r="AE74" s="128">
        <v>13</v>
      </c>
      <c r="AF74" s="128">
        <v>12</v>
      </c>
      <c r="AG74" s="128">
        <v>11</v>
      </c>
      <c r="AH74" s="128">
        <v>3</v>
      </c>
      <c r="AI74" s="128">
        <v>1</v>
      </c>
      <c r="AJ74" s="128">
        <v>16</v>
      </c>
      <c r="AK74" s="128">
        <v>15</v>
      </c>
      <c r="AL74" s="128">
        <v>12</v>
      </c>
      <c r="AM74" s="128">
        <v>12</v>
      </c>
      <c r="AN74" s="128">
        <v>16</v>
      </c>
      <c r="AO74" s="127"/>
      <c r="AP74" s="130">
        <v>20.39</v>
      </c>
      <c r="AQ74" s="130">
        <v>20.94</v>
      </c>
      <c r="AR74" s="130">
        <v>13.61</v>
      </c>
      <c r="AS74" s="130">
        <v>5.92</v>
      </c>
      <c r="AT74" s="130">
        <v>16.57</v>
      </c>
      <c r="AU74" s="133"/>
      <c r="AV74" s="128">
        <v>1</v>
      </c>
      <c r="AW74" s="128">
        <v>3</v>
      </c>
      <c r="AX74" s="128">
        <v>7</v>
      </c>
      <c r="AY74" s="128">
        <v>12</v>
      </c>
      <c r="AZ74" s="128">
        <v>13</v>
      </c>
      <c r="BA74" s="264"/>
      <c r="BB74" s="130">
        <v>16.562441399465701</v>
      </c>
      <c r="BC74" s="295">
        <v>0.85325378071449198</v>
      </c>
      <c r="BD74" s="295">
        <v>5.5033872571964897E-2</v>
      </c>
      <c r="BE74" s="295">
        <v>-0.146104378873777</v>
      </c>
      <c r="BF74" s="131"/>
      <c r="BG74" s="130">
        <v>19.080400000000001</v>
      </c>
      <c r="BH74" s="130">
        <v>54.969299999999997</v>
      </c>
      <c r="BI74" s="130">
        <v>7.3158300000000001</v>
      </c>
      <c r="BJ74" s="130">
        <v>18.63447</v>
      </c>
      <c r="BK74" s="127"/>
      <c r="BL74" s="136" t="s">
        <v>1591</v>
      </c>
      <c r="BM74" s="136" t="s">
        <v>1592</v>
      </c>
      <c r="BN74" s="136" t="s">
        <v>1593</v>
      </c>
      <c r="BO74" s="136" t="s">
        <v>1594</v>
      </c>
      <c r="BP74" s="136" t="s">
        <v>1595</v>
      </c>
      <c r="BQ74" s="127"/>
      <c r="BR74" s="137" t="s">
        <v>611</v>
      </c>
    </row>
    <row r="75" spans="1:70" s="107" customFormat="1" x14ac:dyDescent="0.25">
      <c r="A75" s="108" t="s">
        <v>1681</v>
      </c>
      <c r="B75" s="109"/>
      <c r="C75" s="734">
        <v>44811</v>
      </c>
      <c r="D75" s="109"/>
      <c r="E75" s="110">
        <v>7092.54</v>
      </c>
      <c r="F75" s="109"/>
      <c r="G75" s="111">
        <v>23.658000000000001</v>
      </c>
      <c r="H75" s="113"/>
      <c r="I75" s="112">
        <v>0.1227</v>
      </c>
      <c r="J75" s="112">
        <v>1.1112</v>
      </c>
      <c r="K75" s="112">
        <v>2.137</v>
      </c>
      <c r="L75" s="112">
        <v>10.9975</v>
      </c>
      <c r="M75" s="112">
        <v>15.180099999999999</v>
      </c>
      <c r="N75" s="114">
        <v>18.998000000000001</v>
      </c>
      <c r="O75" s="112">
        <v>14.0566</v>
      </c>
      <c r="P75" s="112">
        <v>24.268699999999999</v>
      </c>
      <c r="Q75" s="112" t="s">
        <v>430</v>
      </c>
      <c r="R75" s="112" t="s">
        <v>430</v>
      </c>
      <c r="S75" s="112">
        <v>5.1746999999999996</v>
      </c>
      <c r="T75" s="112">
        <v>25.914100000000001</v>
      </c>
      <c r="U75" s="112">
        <v>11.911099999999999</v>
      </c>
      <c r="V75" s="112">
        <v>18.284099999999999</v>
      </c>
      <c r="W75" s="112">
        <v>2.2694999999999999</v>
      </c>
      <c r="X75" s="112">
        <v>24.4678</v>
      </c>
      <c r="Y75" s="113"/>
      <c r="Z75" s="110">
        <v>9</v>
      </c>
      <c r="AA75" s="110">
        <v>9</v>
      </c>
      <c r="AB75" s="110">
        <v>9</v>
      </c>
      <c r="AC75" s="110">
        <v>3</v>
      </c>
      <c r="AD75" s="110">
        <v>2</v>
      </c>
      <c r="AE75" s="110">
        <v>1</v>
      </c>
      <c r="AF75" s="110">
        <v>1</v>
      </c>
      <c r="AG75" s="110">
        <v>1</v>
      </c>
      <c r="AH75" s="110" t="s">
        <v>430</v>
      </c>
      <c r="AI75" s="110" t="s">
        <v>430</v>
      </c>
      <c r="AJ75" s="110">
        <v>3</v>
      </c>
      <c r="AK75" s="110">
        <v>5</v>
      </c>
      <c r="AL75" s="110">
        <v>3</v>
      </c>
      <c r="AM75" s="110">
        <v>1</v>
      </c>
      <c r="AN75" s="110">
        <v>11</v>
      </c>
      <c r="AO75" s="109"/>
      <c r="AP75" s="112" t="s">
        <v>430</v>
      </c>
      <c r="AQ75" s="112" t="s">
        <v>430</v>
      </c>
      <c r="AR75" s="112" t="s">
        <v>430</v>
      </c>
      <c r="AS75" s="112">
        <v>19.75</v>
      </c>
      <c r="AT75" s="112">
        <v>26.92</v>
      </c>
      <c r="AU75" s="115"/>
      <c r="AV75" s="110" t="s">
        <v>430</v>
      </c>
      <c r="AW75" s="110" t="s">
        <v>430</v>
      </c>
      <c r="AX75" s="110" t="s">
        <v>430</v>
      </c>
      <c r="AY75" s="110">
        <v>1</v>
      </c>
      <c r="AZ75" s="110">
        <v>2</v>
      </c>
      <c r="BA75" s="260"/>
      <c r="BB75" s="112">
        <v>16.9718027218773</v>
      </c>
      <c r="BC75" s="290">
        <v>0.94092323944284995</v>
      </c>
      <c r="BD75" s="290">
        <v>9.2344390014888103E-2</v>
      </c>
      <c r="BE75" s="290">
        <v>0.42979276883612999</v>
      </c>
      <c r="BF75" s="113"/>
      <c r="BG75" s="112">
        <v>5.3422900000000002</v>
      </c>
      <c r="BH75" s="112">
        <v>62.800400000000003</v>
      </c>
      <c r="BI75" s="112">
        <v>18.587499999999999</v>
      </c>
      <c r="BJ75" s="112">
        <v>13.26981</v>
      </c>
      <c r="BK75" s="109"/>
      <c r="BL75" s="118" t="s">
        <v>1597</v>
      </c>
      <c r="BM75" s="118" t="s">
        <v>1598</v>
      </c>
      <c r="BN75" s="118" t="s">
        <v>546</v>
      </c>
      <c r="BO75" s="118" t="s">
        <v>1599</v>
      </c>
      <c r="BP75" s="118" t="s">
        <v>1600</v>
      </c>
      <c r="BQ75" s="109"/>
      <c r="BR75" s="119" t="s">
        <v>555</v>
      </c>
    </row>
    <row r="76" spans="1:70" s="107" customFormat="1" x14ac:dyDescent="0.25">
      <c r="A76" s="108" t="s">
        <v>1682</v>
      </c>
      <c r="B76" s="109"/>
      <c r="C76" s="734">
        <v>41275</v>
      </c>
      <c r="D76" s="109"/>
      <c r="E76" s="110">
        <v>6152.79</v>
      </c>
      <c r="F76" s="109"/>
      <c r="G76" s="111">
        <v>541.93330000000003</v>
      </c>
      <c r="H76" s="113"/>
      <c r="I76" s="112">
        <v>0.26390000000000002</v>
      </c>
      <c r="J76" s="112">
        <v>1.2062999999999999</v>
      </c>
      <c r="K76" s="112">
        <v>1.0962000000000001</v>
      </c>
      <c r="L76" s="112">
        <v>6.8807</v>
      </c>
      <c r="M76" s="112">
        <v>6.6910999999999996</v>
      </c>
      <c r="N76" s="114">
        <v>12.456099999999999</v>
      </c>
      <c r="O76" s="112">
        <v>5.5255000000000001</v>
      </c>
      <c r="P76" s="112">
        <v>17.665199999999999</v>
      </c>
      <c r="Q76" s="112">
        <v>16.713899999999999</v>
      </c>
      <c r="R76" s="112">
        <v>17.275300000000001</v>
      </c>
      <c r="S76" s="112">
        <v>4.1327999999999996</v>
      </c>
      <c r="T76" s="112">
        <v>19.085999999999999</v>
      </c>
      <c r="U76" s="112">
        <v>5.0670000000000002</v>
      </c>
      <c r="V76" s="112">
        <v>11.916499999999999</v>
      </c>
      <c r="W76" s="112">
        <v>1.8289</v>
      </c>
      <c r="X76" s="112">
        <v>19.242000000000001</v>
      </c>
      <c r="Y76" s="113"/>
      <c r="Z76" s="110">
        <v>6</v>
      </c>
      <c r="AA76" s="110">
        <v>8</v>
      </c>
      <c r="AB76" s="110">
        <v>15</v>
      </c>
      <c r="AC76" s="110">
        <v>12</v>
      </c>
      <c r="AD76" s="110">
        <v>14</v>
      </c>
      <c r="AE76" s="110">
        <v>9</v>
      </c>
      <c r="AF76" s="110">
        <v>9</v>
      </c>
      <c r="AG76" s="110">
        <v>10</v>
      </c>
      <c r="AH76" s="110">
        <v>6</v>
      </c>
      <c r="AI76" s="110">
        <v>2</v>
      </c>
      <c r="AJ76" s="110">
        <v>8</v>
      </c>
      <c r="AK76" s="110">
        <v>14</v>
      </c>
      <c r="AL76" s="110">
        <v>14</v>
      </c>
      <c r="AM76" s="110">
        <v>10</v>
      </c>
      <c r="AN76" s="110">
        <v>14</v>
      </c>
      <c r="AO76" s="109"/>
      <c r="AP76" s="112">
        <v>18.71</v>
      </c>
      <c r="AQ76" s="112">
        <v>20.190000000000001</v>
      </c>
      <c r="AR76" s="112">
        <v>17.16</v>
      </c>
      <c r="AS76" s="112">
        <v>12.28</v>
      </c>
      <c r="AT76" s="112">
        <v>15.51</v>
      </c>
      <c r="AU76" s="115"/>
      <c r="AV76" s="110">
        <v>3</v>
      </c>
      <c r="AW76" s="110">
        <v>4</v>
      </c>
      <c r="AX76" s="110">
        <v>5</v>
      </c>
      <c r="AY76" s="110">
        <v>10</v>
      </c>
      <c r="AZ76" s="110">
        <v>14</v>
      </c>
      <c r="BA76" s="260"/>
      <c r="BB76" s="112">
        <v>15.8408186881215</v>
      </c>
      <c r="BC76" s="290">
        <v>0.86871329559435995</v>
      </c>
      <c r="BD76" s="290">
        <v>7.4390726890035397E-2</v>
      </c>
      <c r="BE76" s="290">
        <v>0.101648431780888</v>
      </c>
      <c r="BF76" s="113"/>
      <c r="BG76" s="112">
        <v>19.3766</v>
      </c>
      <c r="BH76" s="112">
        <v>70.188100000000006</v>
      </c>
      <c r="BI76" s="112">
        <v>8.7989300000000004</v>
      </c>
      <c r="BJ76" s="112">
        <v>1.6363700000000001</v>
      </c>
      <c r="BK76" s="109"/>
      <c r="BL76" s="118" t="s">
        <v>1602</v>
      </c>
      <c r="BM76" s="118" t="s">
        <v>1603</v>
      </c>
      <c r="BN76" s="118" t="s">
        <v>1604</v>
      </c>
      <c r="BO76" s="118" t="s">
        <v>1605</v>
      </c>
      <c r="BP76" s="118" t="s">
        <v>1606</v>
      </c>
      <c r="BQ76" s="109"/>
      <c r="BR76" s="119" t="s">
        <v>526</v>
      </c>
    </row>
    <row r="77" spans="1:70" s="107" customFormat="1" x14ac:dyDescent="0.25">
      <c r="A77" s="108" t="s">
        <v>1683</v>
      </c>
      <c r="B77" s="109"/>
      <c r="C77" s="734">
        <v>43130</v>
      </c>
      <c r="D77" s="109"/>
      <c r="E77" s="110">
        <v>5323.61</v>
      </c>
      <c r="F77" s="109"/>
      <c r="G77" s="111">
        <v>42.960999999999999</v>
      </c>
      <c r="H77" s="113"/>
      <c r="I77" s="112">
        <v>0.42220000000000002</v>
      </c>
      <c r="J77" s="112">
        <v>0.68269999999999997</v>
      </c>
      <c r="K77" s="112">
        <v>2.1137999999999999</v>
      </c>
      <c r="L77" s="112">
        <v>8.8071999999999999</v>
      </c>
      <c r="M77" s="112">
        <v>11.825799999999999</v>
      </c>
      <c r="N77" s="114">
        <v>18.085999999999999</v>
      </c>
      <c r="O77" s="112">
        <v>7.7316000000000003</v>
      </c>
      <c r="P77" s="112">
        <v>22.343399999999999</v>
      </c>
      <c r="Q77" s="112">
        <v>19.9834</v>
      </c>
      <c r="R77" s="112" t="s">
        <v>430</v>
      </c>
      <c r="S77" s="112">
        <v>2.7404000000000002</v>
      </c>
      <c r="T77" s="112">
        <v>22.0684</v>
      </c>
      <c r="U77" s="112">
        <v>11.591100000000001</v>
      </c>
      <c r="V77" s="112">
        <v>17.085100000000001</v>
      </c>
      <c r="W77" s="112">
        <v>2.6008</v>
      </c>
      <c r="X77" s="112">
        <v>18.613199999999999</v>
      </c>
      <c r="Y77" s="113"/>
      <c r="Z77" s="110">
        <v>2</v>
      </c>
      <c r="AA77" s="110">
        <v>13</v>
      </c>
      <c r="AB77" s="110">
        <v>10</v>
      </c>
      <c r="AC77" s="110">
        <v>10</v>
      </c>
      <c r="AD77" s="110">
        <v>7</v>
      </c>
      <c r="AE77" s="110">
        <v>3</v>
      </c>
      <c r="AF77" s="110">
        <v>5</v>
      </c>
      <c r="AG77" s="110">
        <v>3</v>
      </c>
      <c r="AH77" s="110">
        <v>1</v>
      </c>
      <c r="AI77" s="110" t="s">
        <v>430</v>
      </c>
      <c r="AJ77" s="110">
        <v>14</v>
      </c>
      <c r="AK77" s="110">
        <v>11</v>
      </c>
      <c r="AL77" s="110">
        <v>4</v>
      </c>
      <c r="AM77" s="110">
        <v>2</v>
      </c>
      <c r="AN77" s="110">
        <v>8</v>
      </c>
      <c r="AO77" s="109"/>
      <c r="AP77" s="112" t="s">
        <v>430</v>
      </c>
      <c r="AQ77" s="112">
        <v>23.63</v>
      </c>
      <c r="AR77" s="112">
        <v>20.64</v>
      </c>
      <c r="AS77" s="112">
        <v>15.54</v>
      </c>
      <c r="AT77" s="112">
        <v>23.52</v>
      </c>
      <c r="AU77" s="115"/>
      <c r="AV77" s="110" t="s">
        <v>430</v>
      </c>
      <c r="AW77" s="110">
        <v>1</v>
      </c>
      <c r="AX77" s="110">
        <v>1</v>
      </c>
      <c r="AY77" s="110">
        <v>5</v>
      </c>
      <c r="AZ77" s="110">
        <v>5</v>
      </c>
      <c r="BA77" s="260"/>
      <c r="BB77" s="112">
        <v>16.679463101148599</v>
      </c>
      <c r="BC77" s="290">
        <v>0.92959653050171698</v>
      </c>
      <c r="BD77" s="290">
        <v>8.6660265090183805E-2</v>
      </c>
      <c r="BE77" s="290">
        <v>0.29322093814404998</v>
      </c>
      <c r="BF77" s="113"/>
      <c r="BG77" s="112">
        <v>5.80314</v>
      </c>
      <c r="BH77" s="112">
        <v>77.209800000000001</v>
      </c>
      <c r="BI77" s="112">
        <v>14.317500000000001</v>
      </c>
      <c r="BJ77" s="112">
        <v>2.6695600000000002</v>
      </c>
      <c r="BK77" s="109"/>
      <c r="BL77" s="118" t="s">
        <v>1608</v>
      </c>
      <c r="BM77" s="118" t="s">
        <v>1609</v>
      </c>
      <c r="BN77" s="118" t="s">
        <v>1610</v>
      </c>
      <c r="BO77" s="118" t="s">
        <v>729</v>
      </c>
      <c r="BP77" s="118" t="s">
        <v>1611</v>
      </c>
      <c r="BQ77" s="109"/>
      <c r="BR77" s="119" t="s">
        <v>476</v>
      </c>
    </row>
    <row r="78" spans="1:70" s="107" customFormat="1" x14ac:dyDescent="0.25">
      <c r="A78" s="108" t="s">
        <v>1684</v>
      </c>
      <c r="B78" s="109"/>
      <c r="C78" s="734">
        <v>44897</v>
      </c>
      <c r="D78" s="109"/>
      <c r="E78" s="110">
        <v>5096.2700000000004</v>
      </c>
      <c r="F78" s="109"/>
      <c r="G78" s="111">
        <v>19.63</v>
      </c>
      <c r="H78" s="113"/>
      <c r="I78" s="112">
        <v>0.40920000000000001</v>
      </c>
      <c r="J78" s="112">
        <v>1.0293000000000001</v>
      </c>
      <c r="K78" s="112">
        <v>1.6046</v>
      </c>
      <c r="L78" s="112">
        <v>8.8741000000000003</v>
      </c>
      <c r="M78" s="112">
        <v>10.4671</v>
      </c>
      <c r="N78" s="114">
        <v>10.1571</v>
      </c>
      <c r="O78" s="112">
        <v>7.3625999999999996</v>
      </c>
      <c r="P78" s="112">
        <v>19.418199999999999</v>
      </c>
      <c r="Q78" s="112" t="s">
        <v>430</v>
      </c>
      <c r="R78" s="112" t="s">
        <v>430</v>
      </c>
      <c r="S78" s="112">
        <v>3.5884</v>
      </c>
      <c r="T78" s="112">
        <v>22.764199999999999</v>
      </c>
      <c r="U78" s="112">
        <v>8.6331000000000007</v>
      </c>
      <c r="V78" s="112">
        <v>11.2181</v>
      </c>
      <c r="W78" s="112">
        <v>2.2395999999999998</v>
      </c>
      <c r="X78" s="112">
        <v>20.004300000000001</v>
      </c>
      <c r="Y78" s="113"/>
      <c r="Z78" s="110">
        <v>3</v>
      </c>
      <c r="AA78" s="110">
        <v>10</v>
      </c>
      <c r="AB78" s="110">
        <v>12</v>
      </c>
      <c r="AC78" s="110">
        <v>9</v>
      </c>
      <c r="AD78" s="110">
        <v>11</v>
      </c>
      <c r="AE78" s="110">
        <v>11</v>
      </c>
      <c r="AF78" s="110">
        <v>6</v>
      </c>
      <c r="AG78" s="110">
        <v>8</v>
      </c>
      <c r="AH78" s="110" t="s">
        <v>430</v>
      </c>
      <c r="AI78" s="110" t="s">
        <v>430</v>
      </c>
      <c r="AJ78" s="110">
        <v>10</v>
      </c>
      <c r="AK78" s="110">
        <v>10</v>
      </c>
      <c r="AL78" s="110">
        <v>9</v>
      </c>
      <c r="AM78" s="110">
        <v>11</v>
      </c>
      <c r="AN78" s="110">
        <v>12</v>
      </c>
      <c r="AO78" s="109"/>
      <c r="AP78" s="112" t="s">
        <v>430</v>
      </c>
      <c r="AQ78" s="112" t="s">
        <v>430</v>
      </c>
      <c r="AR78" s="112" t="s">
        <v>430</v>
      </c>
      <c r="AS78" s="112">
        <v>14.57</v>
      </c>
      <c r="AT78" s="112">
        <v>18.89</v>
      </c>
      <c r="AU78" s="115"/>
      <c r="AV78" s="110" t="s">
        <v>430</v>
      </c>
      <c r="AW78" s="110" t="s">
        <v>430</v>
      </c>
      <c r="AX78" s="110" t="s">
        <v>430</v>
      </c>
      <c r="AY78" s="110">
        <v>8</v>
      </c>
      <c r="AZ78" s="110">
        <v>10</v>
      </c>
      <c r="BA78" s="260"/>
      <c r="BB78" s="112">
        <v>17.388134969870499</v>
      </c>
      <c r="BC78" s="290">
        <v>0.96897671176883504</v>
      </c>
      <c r="BD78" s="290">
        <v>7.1376180072971807E-2</v>
      </c>
      <c r="BE78" s="290">
        <v>6.9727527711861595E-2</v>
      </c>
      <c r="BF78" s="113"/>
      <c r="BG78" s="112">
        <v>19.6554</v>
      </c>
      <c r="BH78" s="112">
        <v>69.314300000000003</v>
      </c>
      <c r="BI78" s="112">
        <v>7.1335199999999999</v>
      </c>
      <c r="BJ78" s="112">
        <v>3.8967800000000001</v>
      </c>
      <c r="BK78" s="109"/>
      <c r="BL78" s="118" t="s">
        <v>1613</v>
      </c>
      <c r="BM78" s="118" t="s">
        <v>432</v>
      </c>
      <c r="BN78" s="118" t="s">
        <v>1614</v>
      </c>
      <c r="BO78" s="118" t="s">
        <v>1615</v>
      </c>
      <c r="BP78" s="118" t="s">
        <v>573</v>
      </c>
      <c r="BQ78" s="109"/>
      <c r="BR78" s="119" t="s">
        <v>443</v>
      </c>
    </row>
    <row r="79" spans="1:70" s="107" customFormat="1" x14ac:dyDescent="0.25">
      <c r="A79" s="108" t="s">
        <v>1685</v>
      </c>
      <c r="B79" s="109"/>
      <c r="C79" s="734">
        <v>41276</v>
      </c>
      <c r="D79" s="109"/>
      <c r="E79" s="110">
        <v>2632.79</v>
      </c>
      <c r="F79" s="109"/>
      <c r="G79" s="111">
        <v>137.40180000000001</v>
      </c>
      <c r="H79" s="113"/>
      <c r="I79" s="112">
        <v>-3.9300000000000002E-2</v>
      </c>
      <c r="J79" s="112">
        <v>0.7974</v>
      </c>
      <c r="K79" s="112">
        <v>1.3723000000000001</v>
      </c>
      <c r="L79" s="112">
        <v>6.6821000000000002</v>
      </c>
      <c r="M79" s="112">
        <v>8.9505999999999997</v>
      </c>
      <c r="N79" s="114">
        <v>16.307300000000001</v>
      </c>
      <c r="O79" s="112">
        <v>7.7327000000000004</v>
      </c>
      <c r="P79" s="112">
        <v>19.720199999999998</v>
      </c>
      <c r="Q79" s="112">
        <v>17.087</v>
      </c>
      <c r="R79" s="112">
        <v>16.9922</v>
      </c>
      <c r="S79" s="112">
        <v>3.0709</v>
      </c>
      <c r="T79" s="112">
        <v>19.588100000000001</v>
      </c>
      <c r="U79" s="112">
        <v>9.4295000000000009</v>
      </c>
      <c r="V79" s="112">
        <v>15.324299999999999</v>
      </c>
      <c r="W79" s="112">
        <v>1.9392</v>
      </c>
      <c r="X79" s="112">
        <v>19.268799999999999</v>
      </c>
      <c r="Y79" s="113"/>
      <c r="Z79" s="110">
        <v>14</v>
      </c>
      <c r="AA79" s="110">
        <v>12</v>
      </c>
      <c r="AB79" s="110">
        <v>13</v>
      </c>
      <c r="AC79" s="110">
        <v>13</v>
      </c>
      <c r="AD79" s="110">
        <v>13</v>
      </c>
      <c r="AE79" s="110">
        <v>5</v>
      </c>
      <c r="AF79" s="110">
        <v>4</v>
      </c>
      <c r="AG79" s="110">
        <v>6</v>
      </c>
      <c r="AH79" s="110">
        <v>5</v>
      </c>
      <c r="AI79" s="110">
        <v>3</v>
      </c>
      <c r="AJ79" s="110">
        <v>12</v>
      </c>
      <c r="AK79" s="110">
        <v>12</v>
      </c>
      <c r="AL79" s="110">
        <v>7</v>
      </c>
      <c r="AM79" s="110">
        <v>4</v>
      </c>
      <c r="AN79" s="110">
        <v>13</v>
      </c>
      <c r="AO79" s="109"/>
      <c r="AP79" s="112">
        <v>19.18</v>
      </c>
      <c r="AQ79" s="112">
        <v>21.27</v>
      </c>
      <c r="AR79" s="112">
        <v>18.22</v>
      </c>
      <c r="AS79" s="112">
        <v>14.72</v>
      </c>
      <c r="AT79" s="112">
        <v>20.16</v>
      </c>
      <c r="AU79" s="115"/>
      <c r="AV79" s="110">
        <v>2</v>
      </c>
      <c r="AW79" s="110">
        <v>2</v>
      </c>
      <c r="AX79" s="110">
        <v>4</v>
      </c>
      <c r="AY79" s="110">
        <v>7</v>
      </c>
      <c r="AZ79" s="110">
        <v>9</v>
      </c>
      <c r="BA79" s="260"/>
      <c r="BB79" s="112">
        <v>14.7850537314284</v>
      </c>
      <c r="BC79" s="290">
        <v>0.82676250640064797</v>
      </c>
      <c r="BD79" s="290">
        <v>8.4169047601422201E-2</v>
      </c>
      <c r="BE79" s="290">
        <v>0.219679896913376</v>
      </c>
      <c r="BF79" s="113"/>
      <c r="BG79" s="112">
        <v>12.2925</v>
      </c>
      <c r="BH79" s="112">
        <v>69.473799999999997</v>
      </c>
      <c r="BI79" s="112">
        <v>15.3536</v>
      </c>
      <c r="BJ79" s="112">
        <v>2.8801000000000001</v>
      </c>
      <c r="BK79" s="109"/>
      <c r="BL79" s="118" t="s">
        <v>1617</v>
      </c>
      <c r="BM79" s="118" t="s">
        <v>1618</v>
      </c>
      <c r="BN79" s="118" t="s">
        <v>1619</v>
      </c>
      <c r="BO79" s="118" t="s">
        <v>996</v>
      </c>
      <c r="BP79" s="118" t="s">
        <v>1620</v>
      </c>
      <c r="BQ79" s="109"/>
      <c r="BR79" s="119" t="s">
        <v>1517</v>
      </c>
    </row>
    <row r="80" spans="1:70" s="107" customFormat="1" x14ac:dyDescent="0.25">
      <c r="A80" s="108" t="s">
        <v>1686</v>
      </c>
      <c r="B80" s="109"/>
      <c r="C80" s="734">
        <v>44791</v>
      </c>
      <c r="D80" s="109"/>
      <c r="E80" s="110">
        <v>2496.0100000000002</v>
      </c>
      <c r="F80" s="109"/>
      <c r="G80" s="111">
        <v>20.588999999999999</v>
      </c>
      <c r="H80" s="113"/>
      <c r="I80" s="112">
        <v>0.1313</v>
      </c>
      <c r="J80" s="112">
        <v>1.4785999999999999</v>
      </c>
      <c r="K80" s="112">
        <v>3.5352000000000001</v>
      </c>
      <c r="L80" s="112">
        <v>11.213699999999999</v>
      </c>
      <c r="M80" s="112">
        <v>13.845700000000001</v>
      </c>
      <c r="N80" s="114">
        <v>13.9528</v>
      </c>
      <c r="O80" s="112">
        <v>8.1249000000000002</v>
      </c>
      <c r="P80" s="112">
        <v>20.7988</v>
      </c>
      <c r="Q80" s="112" t="s">
        <v>430</v>
      </c>
      <c r="R80" s="112" t="s">
        <v>430</v>
      </c>
      <c r="S80" s="112">
        <v>4.6295000000000002</v>
      </c>
      <c r="T80" s="112">
        <v>25.649899999999999</v>
      </c>
      <c r="U80" s="112">
        <v>12.8041</v>
      </c>
      <c r="V80" s="112">
        <v>14.028600000000001</v>
      </c>
      <c r="W80" s="112">
        <v>3.4986999999999999</v>
      </c>
      <c r="X80" s="112">
        <v>19.8462</v>
      </c>
      <c r="Y80" s="113"/>
      <c r="Z80" s="110">
        <v>8</v>
      </c>
      <c r="AA80" s="110">
        <v>6</v>
      </c>
      <c r="AB80" s="110">
        <v>3</v>
      </c>
      <c r="AC80" s="110">
        <v>2</v>
      </c>
      <c r="AD80" s="110">
        <v>4</v>
      </c>
      <c r="AE80" s="110">
        <v>8</v>
      </c>
      <c r="AF80" s="110">
        <v>3</v>
      </c>
      <c r="AG80" s="110">
        <v>5</v>
      </c>
      <c r="AH80" s="110" t="s">
        <v>430</v>
      </c>
      <c r="AI80" s="110" t="s">
        <v>430</v>
      </c>
      <c r="AJ80" s="110">
        <v>4</v>
      </c>
      <c r="AK80" s="110">
        <v>6</v>
      </c>
      <c r="AL80" s="110">
        <v>2</v>
      </c>
      <c r="AM80" s="110">
        <v>8</v>
      </c>
      <c r="AN80" s="110">
        <v>2</v>
      </c>
      <c r="AO80" s="109"/>
      <c r="AP80" s="112" t="s">
        <v>430</v>
      </c>
      <c r="AQ80" s="112" t="s">
        <v>430</v>
      </c>
      <c r="AR80" s="112" t="s">
        <v>430</v>
      </c>
      <c r="AS80" s="112">
        <v>15.74</v>
      </c>
      <c r="AT80" s="112">
        <v>25.39</v>
      </c>
      <c r="AU80" s="115"/>
      <c r="AV80" s="110" t="s">
        <v>430</v>
      </c>
      <c r="AW80" s="110" t="s">
        <v>430</v>
      </c>
      <c r="AX80" s="110" t="s">
        <v>430</v>
      </c>
      <c r="AY80" s="110">
        <v>3</v>
      </c>
      <c r="AZ80" s="110">
        <v>4</v>
      </c>
      <c r="BA80" s="260"/>
      <c r="BB80" s="112">
        <v>18.039928171956699</v>
      </c>
      <c r="BC80" s="290">
        <v>0.98840766018664405</v>
      </c>
      <c r="BD80" s="290">
        <v>7.2862042794662504E-2</v>
      </c>
      <c r="BE80" s="290">
        <v>0.11956531765829299</v>
      </c>
      <c r="BF80" s="113"/>
      <c r="BG80" s="112">
        <v>18.064499999999999</v>
      </c>
      <c r="BH80" s="112">
        <v>65.1053</v>
      </c>
      <c r="BI80" s="112">
        <v>13.8779</v>
      </c>
      <c r="BJ80" s="112">
        <v>2.9523000000000001</v>
      </c>
      <c r="BK80" s="109"/>
      <c r="BL80" s="118" t="s">
        <v>1622</v>
      </c>
      <c r="BM80" s="118" t="s">
        <v>1623</v>
      </c>
      <c r="BN80" s="118" t="s">
        <v>1624</v>
      </c>
      <c r="BO80" s="118" t="s">
        <v>1625</v>
      </c>
      <c r="BP80" s="118" t="s">
        <v>1626</v>
      </c>
      <c r="BQ80" s="109"/>
      <c r="BR80" s="119" t="s">
        <v>443</v>
      </c>
    </row>
    <row r="81" spans="1:70" s="107" customFormat="1" x14ac:dyDescent="0.25">
      <c r="A81" s="108" t="s">
        <v>1687</v>
      </c>
      <c r="B81" s="109"/>
      <c r="C81" s="734">
        <v>45729</v>
      </c>
      <c r="D81" s="109"/>
      <c r="E81" s="110">
        <v>2073.4299999999998</v>
      </c>
      <c r="F81" s="109"/>
      <c r="G81" s="111">
        <v>14.2</v>
      </c>
      <c r="H81" s="113"/>
      <c r="I81" s="112">
        <v>7.0499999999999993E-2</v>
      </c>
      <c r="J81" s="112">
        <v>0.63780000000000003</v>
      </c>
      <c r="K81" s="112">
        <v>1.2117</v>
      </c>
      <c r="L81" s="112">
        <v>10.4199</v>
      </c>
      <c r="M81" s="112">
        <v>15.1663</v>
      </c>
      <c r="N81" s="114">
        <v>18.333300000000001</v>
      </c>
      <c r="O81" s="112" t="s">
        <v>430</v>
      </c>
      <c r="P81" s="112" t="s">
        <v>430</v>
      </c>
      <c r="Q81" s="112" t="s">
        <v>430</v>
      </c>
      <c r="R81" s="112" t="s">
        <v>430</v>
      </c>
      <c r="S81" s="112">
        <v>3.0478999999999998</v>
      </c>
      <c r="T81" s="112">
        <v>28.8566</v>
      </c>
      <c r="U81" s="112">
        <v>10.334099999999999</v>
      </c>
      <c r="V81" s="112">
        <v>14.608599999999999</v>
      </c>
      <c r="W81" s="112">
        <v>3.0478999999999998</v>
      </c>
      <c r="X81" s="112">
        <v>28.028700000000001</v>
      </c>
      <c r="Y81" s="113"/>
      <c r="Z81" s="110">
        <v>11</v>
      </c>
      <c r="AA81" s="110">
        <v>14</v>
      </c>
      <c r="AB81" s="110">
        <v>14</v>
      </c>
      <c r="AC81" s="110">
        <v>5</v>
      </c>
      <c r="AD81" s="110">
        <v>3</v>
      </c>
      <c r="AE81" s="110">
        <v>2</v>
      </c>
      <c r="AF81" s="110" t="s">
        <v>430</v>
      </c>
      <c r="AG81" s="110" t="s">
        <v>430</v>
      </c>
      <c r="AH81" s="110" t="s">
        <v>430</v>
      </c>
      <c r="AI81" s="110" t="s">
        <v>430</v>
      </c>
      <c r="AJ81" s="110">
        <v>13</v>
      </c>
      <c r="AK81" s="110">
        <v>2</v>
      </c>
      <c r="AL81" s="110">
        <v>6</v>
      </c>
      <c r="AM81" s="110">
        <v>6</v>
      </c>
      <c r="AN81" s="110">
        <v>6</v>
      </c>
      <c r="AO81" s="109"/>
      <c r="AP81" s="112" t="s">
        <v>430</v>
      </c>
      <c r="AQ81" s="112" t="s">
        <v>430</v>
      </c>
      <c r="AR81" s="112" t="s">
        <v>430</v>
      </c>
      <c r="AS81" s="112" t="s">
        <v>430</v>
      </c>
      <c r="AT81" s="112">
        <v>25.62</v>
      </c>
      <c r="AU81" s="115"/>
      <c r="AV81" s="110" t="s">
        <v>430</v>
      </c>
      <c r="AW81" s="110" t="s">
        <v>430</v>
      </c>
      <c r="AX81" s="110" t="s">
        <v>430</v>
      </c>
      <c r="AY81" s="110" t="s">
        <v>430</v>
      </c>
      <c r="AZ81" s="110">
        <v>3</v>
      </c>
      <c r="BA81" s="260"/>
      <c r="BB81" s="112">
        <v>14.548612136259701</v>
      </c>
      <c r="BC81" s="290">
        <v>1.01954415073751</v>
      </c>
      <c r="BD81" s="290">
        <v>0.11832445462320999</v>
      </c>
      <c r="BE81" s="290">
        <v>0.39667004076589901</v>
      </c>
      <c r="BF81" s="113"/>
      <c r="BG81" s="112">
        <v>4.6385300000000003</v>
      </c>
      <c r="BH81" s="112">
        <v>65.397499999999994</v>
      </c>
      <c r="BI81" s="112">
        <v>28.8977</v>
      </c>
      <c r="BJ81" s="112">
        <v>1.0662700000000001</v>
      </c>
      <c r="BK81" s="109"/>
      <c r="BL81" s="118" t="s">
        <v>1628</v>
      </c>
      <c r="BM81" s="118" t="s">
        <v>1629</v>
      </c>
      <c r="BN81" s="118" t="s">
        <v>1630</v>
      </c>
      <c r="BO81" s="118" t="s">
        <v>1631</v>
      </c>
      <c r="BP81" s="118" t="s">
        <v>1632</v>
      </c>
      <c r="BQ81" s="109"/>
      <c r="BR81" s="119" t="s">
        <v>476</v>
      </c>
    </row>
    <row r="82" spans="1:70" s="107" customFormat="1" x14ac:dyDescent="0.25">
      <c r="A82" s="108" t="s">
        <v>1688</v>
      </c>
      <c r="B82" s="109"/>
      <c r="C82" s="734">
        <v>43913</v>
      </c>
      <c r="D82" s="109"/>
      <c r="E82" s="110">
        <v>1954.37</v>
      </c>
      <c r="F82" s="109"/>
      <c r="G82" s="111">
        <v>58.19</v>
      </c>
      <c r="H82" s="113"/>
      <c r="I82" s="112">
        <v>0.29299999999999998</v>
      </c>
      <c r="J82" s="112">
        <v>1.341</v>
      </c>
      <c r="K82" s="112">
        <v>2.6459999999999999</v>
      </c>
      <c r="L82" s="112">
        <v>9.6476000000000006</v>
      </c>
      <c r="M82" s="112">
        <v>11.304500000000001</v>
      </c>
      <c r="N82" s="114">
        <v>15.296200000000001</v>
      </c>
      <c r="O82" s="112">
        <v>8.9192999999999998</v>
      </c>
      <c r="P82" s="112">
        <v>19.651299999999999</v>
      </c>
      <c r="Q82" s="112">
        <v>17.310700000000001</v>
      </c>
      <c r="R82" s="112" t="s">
        <v>430</v>
      </c>
      <c r="S82" s="112">
        <v>4.1898</v>
      </c>
      <c r="T82" s="112">
        <v>23.049299999999999</v>
      </c>
      <c r="U82" s="112">
        <v>10.501300000000001</v>
      </c>
      <c r="V82" s="112">
        <v>14.412100000000001</v>
      </c>
      <c r="W82" s="112">
        <v>3.3203</v>
      </c>
      <c r="X82" s="112">
        <v>31.7073</v>
      </c>
      <c r="Y82" s="113"/>
      <c r="Z82" s="110">
        <v>5</v>
      </c>
      <c r="AA82" s="110">
        <v>7</v>
      </c>
      <c r="AB82" s="110">
        <v>7</v>
      </c>
      <c r="AC82" s="110">
        <v>7</v>
      </c>
      <c r="AD82" s="110">
        <v>8</v>
      </c>
      <c r="AE82" s="110">
        <v>6</v>
      </c>
      <c r="AF82" s="110">
        <v>2</v>
      </c>
      <c r="AG82" s="110">
        <v>7</v>
      </c>
      <c r="AH82" s="110">
        <v>4</v>
      </c>
      <c r="AI82" s="110" t="s">
        <v>430</v>
      </c>
      <c r="AJ82" s="110">
        <v>7</v>
      </c>
      <c r="AK82" s="110">
        <v>9</v>
      </c>
      <c r="AL82" s="110">
        <v>5</v>
      </c>
      <c r="AM82" s="110">
        <v>7</v>
      </c>
      <c r="AN82" s="110">
        <v>5</v>
      </c>
      <c r="AO82" s="109"/>
      <c r="AP82" s="112" t="s">
        <v>430</v>
      </c>
      <c r="AQ82" s="112" t="s">
        <v>430</v>
      </c>
      <c r="AR82" s="112">
        <v>18.239999999999998</v>
      </c>
      <c r="AS82" s="112">
        <v>15.72</v>
      </c>
      <c r="AT82" s="112">
        <v>22.54</v>
      </c>
      <c r="AU82" s="115"/>
      <c r="AV82" s="110" t="s">
        <v>430</v>
      </c>
      <c r="AW82" s="110" t="s">
        <v>430</v>
      </c>
      <c r="AX82" s="110">
        <v>3</v>
      </c>
      <c r="AY82" s="110">
        <v>4</v>
      </c>
      <c r="AZ82" s="110">
        <v>6</v>
      </c>
      <c r="BA82" s="260"/>
      <c r="BB82" s="112">
        <v>17.003583177697902</v>
      </c>
      <c r="BC82" s="290">
        <v>0.95699567801943097</v>
      </c>
      <c r="BD82" s="290">
        <v>7.1626214609300798E-2</v>
      </c>
      <c r="BE82" s="290">
        <v>6.1014737569207403E-2</v>
      </c>
      <c r="BF82" s="113"/>
      <c r="BG82" s="112">
        <v>14.998799999999999</v>
      </c>
      <c r="BH82" s="112">
        <v>67.910499999999999</v>
      </c>
      <c r="BI82" s="112">
        <v>15.273099999999999</v>
      </c>
      <c r="BJ82" s="112">
        <v>1.8176000000000001</v>
      </c>
      <c r="BK82" s="109"/>
      <c r="BL82" s="118" t="s">
        <v>1634</v>
      </c>
      <c r="BM82" s="118" t="s">
        <v>1635</v>
      </c>
      <c r="BN82" s="118" t="s">
        <v>1636</v>
      </c>
      <c r="BO82" s="118" t="s">
        <v>1637</v>
      </c>
      <c r="BP82" s="118" t="s">
        <v>1638</v>
      </c>
      <c r="BQ82" s="109"/>
      <c r="BR82" s="119" t="s">
        <v>548</v>
      </c>
    </row>
    <row r="83" spans="1:70" s="107" customFormat="1" x14ac:dyDescent="0.25">
      <c r="A83" s="108" t="s">
        <v>1689</v>
      </c>
      <c r="B83" s="109"/>
      <c r="C83" s="734">
        <v>44260</v>
      </c>
      <c r="D83" s="109"/>
      <c r="E83" s="110">
        <v>1513.86</v>
      </c>
      <c r="F83" s="109"/>
      <c r="G83" s="111">
        <v>26.323499999999999</v>
      </c>
      <c r="H83" s="113"/>
      <c r="I83" s="112">
        <v>0.16439999999999999</v>
      </c>
      <c r="J83" s="112">
        <v>0.89649999999999996</v>
      </c>
      <c r="K83" s="112">
        <v>3.1263000000000001</v>
      </c>
      <c r="L83" s="112">
        <v>8.6503999999999994</v>
      </c>
      <c r="M83" s="112">
        <v>10.1088</v>
      </c>
      <c r="N83" s="114">
        <v>16.692499999999999</v>
      </c>
      <c r="O83" s="112">
        <v>6.0369000000000002</v>
      </c>
      <c r="P83" s="112">
        <v>23.168600000000001</v>
      </c>
      <c r="Q83" s="112">
        <v>17.825500000000002</v>
      </c>
      <c r="R83" s="112" t="s">
        <v>430</v>
      </c>
      <c r="S83" s="112">
        <v>4.3121999999999998</v>
      </c>
      <c r="T83" s="112">
        <v>24.081399999999999</v>
      </c>
      <c r="U83" s="112">
        <v>7.7012999999999998</v>
      </c>
      <c r="V83" s="112">
        <v>16.4391</v>
      </c>
      <c r="W83" s="112">
        <v>2.5769000000000002</v>
      </c>
      <c r="X83" s="112">
        <v>19.457799999999999</v>
      </c>
      <c r="Y83" s="113"/>
      <c r="Z83" s="110">
        <v>7</v>
      </c>
      <c r="AA83" s="110">
        <v>11</v>
      </c>
      <c r="AB83" s="110">
        <v>6</v>
      </c>
      <c r="AC83" s="110">
        <v>11</v>
      </c>
      <c r="AD83" s="110">
        <v>12</v>
      </c>
      <c r="AE83" s="110">
        <v>4</v>
      </c>
      <c r="AF83" s="110">
        <v>8</v>
      </c>
      <c r="AG83" s="110">
        <v>2</v>
      </c>
      <c r="AH83" s="110">
        <v>2</v>
      </c>
      <c r="AI83" s="110" t="s">
        <v>430</v>
      </c>
      <c r="AJ83" s="110">
        <v>6</v>
      </c>
      <c r="AK83" s="110">
        <v>8</v>
      </c>
      <c r="AL83" s="110">
        <v>11</v>
      </c>
      <c r="AM83" s="110">
        <v>3</v>
      </c>
      <c r="AN83" s="110">
        <v>9</v>
      </c>
      <c r="AO83" s="109"/>
      <c r="AP83" s="112" t="s">
        <v>430</v>
      </c>
      <c r="AQ83" s="112" t="s">
        <v>430</v>
      </c>
      <c r="AR83" s="112">
        <v>20.39</v>
      </c>
      <c r="AS83" s="112">
        <v>15.4</v>
      </c>
      <c r="AT83" s="112">
        <v>22.16</v>
      </c>
      <c r="AU83" s="115"/>
      <c r="AV83" s="110" t="s">
        <v>430</v>
      </c>
      <c r="AW83" s="110" t="s">
        <v>430</v>
      </c>
      <c r="AX83" s="110">
        <v>2</v>
      </c>
      <c r="AY83" s="110">
        <v>6</v>
      </c>
      <c r="AZ83" s="110">
        <v>7</v>
      </c>
      <c r="BA83" s="260"/>
      <c r="BB83" s="112">
        <v>17.743025191000498</v>
      </c>
      <c r="BC83" s="290">
        <v>0.98601466775647795</v>
      </c>
      <c r="BD83" s="290">
        <v>8.3621194762028603E-2</v>
      </c>
      <c r="BE83" s="290">
        <v>0.26153748321944298</v>
      </c>
      <c r="BF83" s="113"/>
      <c r="BG83" s="112">
        <v>18.2971</v>
      </c>
      <c r="BH83" s="112">
        <v>65.827600000000004</v>
      </c>
      <c r="BI83" s="112">
        <v>12.467499999999999</v>
      </c>
      <c r="BJ83" s="112">
        <v>3.4077999999999999</v>
      </c>
      <c r="BK83" s="109"/>
      <c r="BL83" s="118" t="s">
        <v>1640</v>
      </c>
      <c r="BM83" s="118" t="s">
        <v>1641</v>
      </c>
      <c r="BN83" s="118" t="s">
        <v>1642</v>
      </c>
      <c r="BO83" s="118" t="s">
        <v>1643</v>
      </c>
      <c r="BP83" s="118" t="s">
        <v>1644</v>
      </c>
      <c r="BQ83" s="109"/>
      <c r="BR83" s="119" t="s">
        <v>611</v>
      </c>
    </row>
    <row r="84" spans="1:70" s="107" customFormat="1" x14ac:dyDescent="0.25">
      <c r="A84" s="108" t="s">
        <v>1690</v>
      </c>
      <c r="B84" s="109"/>
      <c r="C84" s="734">
        <v>44886</v>
      </c>
      <c r="D84" s="109"/>
      <c r="E84" s="110">
        <v>1335.98</v>
      </c>
      <c r="F84" s="109"/>
      <c r="G84" s="111">
        <v>22.958600000000001</v>
      </c>
      <c r="H84" s="113"/>
      <c r="I84" s="112">
        <v>0.10249999999999999</v>
      </c>
      <c r="J84" s="112">
        <v>1.5364</v>
      </c>
      <c r="K84" s="112">
        <v>3.2947000000000002</v>
      </c>
      <c r="L84" s="112">
        <v>10.9368</v>
      </c>
      <c r="M84" s="112">
        <v>17.162600000000001</v>
      </c>
      <c r="N84" s="114">
        <v>15.1632</v>
      </c>
      <c r="O84" s="112">
        <v>6.9747000000000003</v>
      </c>
      <c r="P84" s="112">
        <v>21.888400000000001</v>
      </c>
      <c r="Q84" s="112" t="s">
        <v>430</v>
      </c>
      <c r="R84" s="112" t="s">
        <v>430</v>
      </c>
      <c r="S84" s="112">
        <v>3.9862000000000002</v>
      </c>
      <c r="T84" s="112">
        <v>29.596800000000002</v>
      </c>
      <c r="U84" s="112">
        <v>14.378399999999999</v>
      </c>
      <c r="V84" s="112">
        <v>15.2477</v>
      </c>
      <c r="W84" s="112">
        <v>3.4693000000000001</v>
      </c>
      <c r="X84" s="112">
        <v>24.968399999999999</v>
      </c>
      <c r="Y84" s="113"/>
      <c r="Z84" s="110">
        <v>10</v>
      </c>
      <c r="AA84" s="110">
        <v>4</v>
      </c>
      <c r="AB84" s="110">
        <v>4</v>
      </c>
      <c r="AC84" s="110">
        <v>4</v>
      </c>
      <c r="AD84" s="110">
        <v>1</v>
      </c>
      <c r="AE84" s="110">
        <v>7</v>
      </c>
      <c r="AF84" s="110">
        <v>7</v>
      </c>
      <c r="AG84" s="110">
        <v>4</v>
      </c>
      <c r="AH84" s="110" t="s">
        <v>430</v>
      </c>
      <c r="AI84" s="110" t="s">
        <v>430</v>
      </c>
      <c r="AJ84" s="110">
        <v>9</v>
      </c>
      <c r="AK84" s="110">
        <v>1</v>
      </c>
      <c r="AL84" s="110">
        <v>1</v>
      </c>
      <c r="AM84" s="110">
        <v>5</v>
      </c>
      <c r="AN84" s="110">
        <v>3</v>
      </c>
      <c r="AO84" s="109"/>
      <c r="AP84" s="112" t="s">
        <v>430</v>
      </c>
      <c r="AQ84" s="112" t="s">
        <v>430</v>
      </c>
      <c r="AR84" s="112" t="s">
        <v>430</v>
      </c>
      <c r="AS84" s="112">
        <v>16.260000000000002</v>
      </c>
      <c r="AT84" s="112">
        <v>28.93</v>
      </c>
      <c r="AU84" s="115"/>
      <c r="AV84" s="110" t="s">
        <v>430</v>
      </c>
      <c r="AW84" s="110" t="s">
        <v>430</v>
      </c>
      <c r="AX84" s="110" t="s">
        <v>430</v>
      </c>
      <c r="AY84" s="110">
        <v>2</v>
      </c>
      <c r="AZ84" s="110">
        <v>1</v>
      </c>
      <c r="BA84" s="260"/>
      <c r="BB84" s="112">
        <v>17.4547201329523</v>
      </c>
      <c r="BC84" s="290">
        <v>0.933987872757292</v>
      </c>
      <c r="BD84" s="290">
        <v>8.5309914307260301E-2</v>
      </c>
      <c r="BE84" s="290">
        <v>0.33139189750473202</v>
      </c>
      <c r="BF84" s="113"/>
      <c r="BG84" s="112">
        <v>5.07836</v>
      </c>
      <c r="BH84" s="112">
        <v>69.258200000000002</v>
      </c>
      <c r="BI84" s="112">
        <v>28.198599999999999</v>
      </c>
      <c r="BJ84" s="112">
        <v>-2.5351599999999999</v>
      </c>
      <c r="BK84" s="109"/>
      <c r="BL84" s="118" t="s">
        <v>1646</v>
      </c>
      <c r="BM84" s="118" t="s">
        <v>1647</v>
      </c>
      <c r="BN84" s="118" t="s">
        <v>1648</v>
      </c>
      <c r="BO84" s="118" t="s">
        <v>1649</v>
      </c>
      <c r="BP84" s="118" t="s">
        <v>1650</v>
      </c>
      <c r="BQ84" s="109"/>
      <c r="BR84" s="119" t="s">
        <v>604</v>
      </c>
    </row>
    <row r="85" spans="1:70" s="107" customFormat="1" x14ac:dyDescent="0.25">
      <c r="A85" s="108" t="s">
        <v>1691</v>
      </c>
      <c r="B85" s="109"/>
      <c r="C85" s="734">
        <v>45891</v>
      </c>
      <c r="D85" s="109"/>
      <c r="E85" s="110">
        <v>748.94</v>
      </c>
      <c r="F85" s="109"/>
      <c r="G85" s="111">
        <v>10.68</v>
      </c>
      <c r="H85" s="113"/>
      <c r="I85" s="112">
        <v>0.37590000000000001</v>
      </c>
      <c r="J85" s="112">
        <v>2.1032999999999999</v>
      </c>
      <c r="K85" s="112">
        <v>2.5937000000000001</v>
      </c>
      <c r="L85" s="112">
        <v>4.8086000000000002</v>
      </c>
      <c r="M85" s="112">
        <v>11.8325</v>
      </c>
      <c r="N85" s="114" t="s">
        <v>430</v>
      </c>
      <c r="O85" s="112" t="s">
        <v>430</v>
      </c>
      <c r="P85" s="112" t="s">
        <v>430</v>
      </c>
      <c r="Q85" s="112" t="s">
        <v>430</v>
      </c>
      <c r="R85" s="112" t="s">
        <v>430</v>
      </c>
      <c r="S85" s="112">
        <v>3.1884000000000001</v>
      </c>
      <c r="T85" s="112">
        <v>19.463100000000001</v>
      </c>
      <c r="U85" s="112">
        <v>8.5366</v>
      </c>
      <c r="V85" s="112">
        <v>8.3163999999999998</v>
      </c>
      <c r="W85" s="112">
        <v>2.9893999999999998</v>
      </c>
      <c r="X85" s="112">
        <v>6.8</v>
      </c>
      <c r="Y85" s="113"/>
      <c r="Z85" s="110">
        <v>4</v>
      </c>
      <c r="AA85" s="110">
        <v>1</v>
      </c>
      <c r="AB85" s="110">
        <v>8</v>
      </c>
      <c r="AC85" s="110">
        <v>15</v>
      </c>
      <c r="AD85" s="110">
        <v>6</v>
      </c>
      <c r="AE85" s="110" t="s">
        <v>430</v>
      </c>
      <c r="AF85" s="110" t="s">
        <v>430</v>
      </c>
      <c r="AG85" s="110" t="s">
        <v>430</v>
      </c>
      <c r="AH85" s="110" t="s">
        <v>430</v>
      </c>
      <c r="AI85" s="110" t="s">
        <v>430</v>
      </c>
      <c r="AJ85" s="110">
        <v>11</v>
      </c>
      <c r="AK85" s="110">
        <v>13</v>
      </c>
      <c r="AL85" s="110">
        <v>10</v>
      </c>
      <c r="AM85" s="110">
        <v>13</v>
      </c>
      <c r="AN85" s="110">
        <v>7</v>
      </c>
      <c r="AO85" s="109"/>
      <c r="AP85" s="112" t="s">
        <v>430</v>
      </c>
      <c r="AQ85" s="112" t="s">
        <v>430</v>
      </c>
      <c r="AR85" s="112" t="s">
        <v>430</v>
      </c>
      <c r="AS85" s="112" t="s">
        <v>430</v>
      </c>
      <c r="AT85" s="112">
        <v>17.149999999999999</v>
      </c>
      <c r="AU85" s="115"/>
      <c r="AV85" s="110" t="s">
        <v>430</v>
      </c>
      <c r="AW85" s="110" t="s">
        <v>430</v>
      </c>
      <c r="AX85" s="110" t="s">
        <v>430</v>
      </c>
      <c r="AY85" s="110" t="s">
        <v>430</v>
      </c>
      <c r="AZ85" s="110">
        <v>12</v>
      </c>
      <c r="BA85" s="260"/>
      <c r="BB85" s="112">
        <v>11.6321716942234</v>
      </c>
      <c r="BC85" s="290">
        <v>0.82866153062209802</v>
      </c>
      <c r="BD85" s="290">
        <v>1.7647919372762898E-2</v>
      </c>
      <c r="BE85" s="290">
        <v>-0.17625282668681699</v>
      </c>
      <c r="BF85" s="113"/>
      <c r="BG85" s="112">
        <v>7.5761399999999997</v>
      </c>
      <c r="BH85" s="112">
        <v>69.824600000000004</v>
      </c>
      <c r="BI85" s="112">
        <v>19.330500000000001</v>
      </c>
      <c r="BJ85" s="112">
        <v>3.2687599999999999</v>
      </c>
      <c r="BK85" s="109"/>
      <c r="BL85" s="118" t="s">
        <v>1652</v>
      </c>
      <c r="BM85" s="118" t="s">
        <v>1653</v>
      </c>
      <c r="BN85" s="118" t="s">
        <v>1654</v>
      </c>
      <c r="BO85" s="118" t="s">
        <v>1655</v>
      </c>
      <c r="BP85" s="118" t="s">
        <v>1656</v>
      </c>
      <c r="BQ85" s="109"/>
      <c r="BR85" s="119" t="s">
        <v>476</v>
      </c>
    </row>
    <row r="86" spans="1:70" s="107" customFormat="1" x14ac:dyDescent="0.25">
      <c r="A86" s="108" t="s">
        <v>1692</v>
      </c>
      <c r="B86" s="109"/>
      <c r="C86" s="734">
        <v>46101</v>
      </c>
      <c r="D86" s="109"/>
      <c r="E86" s="110">
        <v>483.71</v>
      </c>
      <c r="F86" s="109"/>
      <c r="G86" s="111">
        <v>12.41</v>
      </c>
      <c r="H86" s="113"/>
      <c r="I86" s="112">
        <v>-8.0500000000000002E-2</v>
      </c>
      <c r="J86" s="112">
        <v>2.0558999999999998</v>
      </c>
      <c r="K86" s="112">
        <v>3.6758999999999999</v>
      </c>
      <c r="L86" s="112">
        <v>14.167400000000001</v>
      </c>
      <c r="M86" s="112" t="s">
        <v>430</v>
      </c>
      <c r="N86" s="114" t="s">
        <v>430</v>
      </c>
      <c r="O86" s="112" t="s">
        <v>430</v>
      </c>
      <c r="P86" s="112" t="s">
        <v>430</v>
      </c>
      <c r="Q86" s="112" t="s">
        <v>430</v>
      </c>
      <c r="R86" s="112" t="s">
        <v>430</v>
      </c>
      <c r="S86" s="112">
        <v>6.1590999999999996</v>
      </c>
      <c r="T86" s="112">
        <v>26.6327</v>
      </c>
      <c r="U86" s="112" t="s">
        <v>430</v>
      </c>
      <c r="V86" s="112" t="s">
        <v>430</v>
      </c>
      <c r="W86" s="112">
        <v>4.0235000000000003</v>
      </c>
      <c r="X86" s="112">
        <v>24.1</v>
      </c>
      <c r="Y86" s="113"/>
      <c r="Z86" s="110">
        <v>16</v>
      </c>
      <c r="AA86" s="110">
        <v>2</v>
      </c>
      <c r="AB86" s="110">
        <v>2</v>
      </c>
      <c r="AC86" s="110">
        <v>1</v>
      </c>
      <c r="AD86" s="110" t="s">
        <v>430</v>
      </c>
      <c r="AE86" s="110" t="s">
        <v>430</v>
      </c>
      <c r="AF86" s="110" t="s">
        <v>430</v>
      </c>
      <c r="AG86" s="110" t="s">
        <v>430</v>
      </c>
      <c r="AH86" s="110" t="s">
        <v>430</v>
      </c>
      <c r="AI86" s="110" t="s">
        <v>430</v>
      </c>
      <c r="AJ86" s="110">
        <v>2</v>
      </c>
      <c r="AK86" s="110">
        <v>3</v>
      </c>
      <c r="AL86" s="110" t="s">
        <v>430</v>
      </c>
      <c r="AM86" s="110" t="s">
        <v>430</v>
      </c>
      <c r="AN86" s="110">
        <v>1</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5.8692838191897003</v>
      </c>
      <c r="BC86" s="290">
        <v>0.71834261179919301</v>
      </c>
      <c r="BD86" s="290">
        <v>0.68691186498713797</v>
      </c>
      <c r="BE86" s="290">
        <v>2.3664857262215699</v>
      </c>
      <c r="BF86" s="113"/>
      <c r="BG86" s="112">
        <v>4.9650600000000003</v>
      </c>
      <c r="BH86" s="112">
        <v>67.444800000000001</v>
      </c>
      <c r="BI86" s="112">
        <v>24.195699999999999</v>
      </c>
      <c r="BJ86" s="112">
        <v>3.3944399999999999</v>
      </c>
      <c r="BK86" s="109"/>
      <c r="BL86" s="118" t="s">
        <v>1658</v>
      </c>
      <c r="BM86" s="118" t="s">
        <v>1659</v>
      </c>
      <c r="BN86" s="118" t="s">
        <v>1660</v>
      </c>
      <c r="BO86" s="118" t="s">
        <v>1661</v>
      </c>
      <c r="BP86" s="118" t="s">
        <v>1662</v>
      </c>
      <c r="BQ86" s="109"/>
      <c r="BR86" s="119" t="s">
        <v>604</v>
      </c>
    </row>
    <row r="87" spans="1:70" s="107" customFormat="1" x14ac:dyDescent="0.25">
      <c r="A87" s="108" t="s">
        <v>1693</v>
      </c>
      <c r="B87" s="109"/>
      <c r="C87" s="734">
        <v>42760</v>
      </c>
      <c r="D87" s="109"/>
      <c r="E87" s="110">
        <v>387.399</v>
      </c>
      <c r="F87" s="109"/>
      <c r="G87" s="111">
        <v>35.681899999999999</v>
      </c>
      <c r="H87" s="113"/>
      <c r="I87" s="112">
        <v>0.50960000000000005</v>
      </c>
      <c r="J87" s="112">
        <v>1.8655999999999999</v>
      </c>
      <c r="K87" s="112">
        <v>3.2944</v>
      </c>
      <c r="L87" s="112">
        <v>9.6359999999999992</v>
      </c>
      <c r="M87" s="112">
        <v>10.973599999999999</v>
      </c>
      <c r="N87" s="114">
        <v>12.048299999999999</v>
      </c>
      <c r="O87" s="112">
        <v>4.6208999999999998</v>
      </c>
      <c r="P87" s="112">
        <v>18.914000000000001</v>
      </c>
      <c r="Q87" s="112">
        <v>14.8881</v>
      </c>
      <c r="R87" s="112" t="s">
        <v>430</v>
      </c>
      <c r="S87" s="112">
        <v>4.6113999999999997</v>
      </c>
      <c r="T87" s="112">
        <v>26.232500000000002</v>
      </c>
      <c r="U87" s="112">
        <v>8.7276000000000007</v>
      </c>
      <c r="V87" s="112">
        <v>11.9299</v>
      </c>
      <c r="W87" s="112">
        <v>3.3605</v>
      </c>
      <c r="X87" s="112">
        <v>14.2424</v>
      </c>
      <c r="Y87" s="113"/>
      <c r="Z87" s="110">
        <v>1</v>
      </c>
      <c r="AA87" s="110">
        <v>3</v>
      </c>
      <c r="AB87" s="110">
        <v>5</v>
      </c>
      <c r="AC87" s="110">
        <v>8</v>
      </c>
      <c r="AD87" s="110">
        <v>9</v>
      </c>
      <c r="AE87" s="110">
        <v>10</v>
      </c>
      <c r="AF87" s="110">
        <v>10</v>
      </c>
      <c r="AG87" s="110">
        <v>9</v>
      </c>
      <c r="AH87" s="110">
        <v>7</v>
      </c>
      <c r="AI87" s="110" t="s">
        <v>430</v>
      </c>
      <c r="AJ87" s="110">
        <v>5</v>
      </c>
      <c r="AK87" s="110">
        <v>4</v>
      </c>
      <c r="AL87" s="110">
        <v>8</v>
      </c>
      <c r="AM87" s="110">
        <v>9</v>
      </c>
      <c r="AN87" s="110">
        <v>4</v>
      </c>
      <c r="AO87" s="109"/>
      <c r="AP87" s="112" t="s">
        <v>430</v>
      </c>
      <c r="AQ87" s="112">
        <v>18.61</v>
      </c>
      <c r="AR87" s="112">
        <v>16.57</v>
      </c>
      <c r="AS87" s="112">
        <v>12.87</v>
      </c>
      <c r="AT87" s="112">
        <v>21.19</v>
      </c>
      <c r="AU87" s="115"/>
      <c r="AV87" s="110" t="s">
        <v>430</v>
      </c>
      <c r="AW87" s="110">
        <v>5</v>
      </c>
      <c r="AX87" s="110">
        <v>6</v>
      </c>
      <c r="AY87" s="110">
        <v>9</v>
      </c>
      <c r="AZ87" s="110">
        <v>8</v>
      </c>
      <c r="BA87" s="260"/>
      <c r="BB87" s="112">
        <v>17.122892739043198</v>
      </c>
      <c r="BC87" s="290">
        <v>0.93810043508166097</v>
      </c>
      <c r="BD87" s="290">
        <v>6.9957613252187301E-2</v>
      </c>
      <c r="BE87" s="290">
        <v>3.5110446153384399E-2</v>
      </c>
      <c r="BF87" s="113"/>
      <c r="BG87" s="112">
        <v>12.168900000000001</v>
      </c>
      <c r="BH87" s="112">
        <v>64.768699999999995</v>
      </c>
      <c r="BI87" s="112">
        <v>18.784199999999998</v>
      </c>
      <c r="BJ87" s="112">
        <v>4.2782</v>
      </c>
      <c r="BK87" s="109"/>
      <c r="BL87" s="118" t="s">
        <v>1664</v>
      </c>
      <c r="BM87" s="118" t="s">
        <v>1665</v>
      </c>
      <c r="BN87" s="118" t="s">
        <v>1666</v>
      </c>
      <c r="BO87" s="118" t="s">
        <v>1667</v>
      </c>
      <c r="BP87" s="118" t="s">
        <v>1417</v>
      </c>
      <c r="BQ87" s="109"/>
      <c r="BR87" s="119" t="s">
        <v>436</v>
      </c>
    </row>
    <row r="88" spans="1:70" s="107" customFormat="1" x14ac:dyDescent="0.25">
      <c r="A88" s="108" t="s">
        <v>1694</v>
      </c>
      <c r="B88" s="109"/>
      <c r="C88" s="734">
        <v>41275</v>
      </c>
      <c r="D88" s="109"/>
      <c r="E88" s="110">
        <v>138.10900000000001</v>
      </c>
      <c r="F88" s="109"/>
      <c r="G88" s="111">
        <v>136.16999999999999</v>
      </c>
      <c r="H88" s="113"/>
      <c r="I88" s="112">
        <v>6.6100000000000006E-2</v>
      </c>
      <c r="J88" s="112">
        <v>-0.70009999999999994</v>
      </c>
      <c r="K88" s="112">
        <v>6.2003000000000004</v>
      </c>
      <c r="L88" s="112">
        <v>10.3932</v>
      </c>
      <c r="M88" s="112">
        <v>10.788399999999999</v>
      </c>
      <c r="N88" s="114">
        <v>8.7446000000000002</v>
      </c>
      <c r="O88" s="112">
        <v>1.4214</v>
      </c>
      <c r="P88" s="112">
        <v>11.7409</v>
      </c>
      <c r="Q88" s="112">
        <v>13.312200000000001</v>
      </c>
      <c r="R88" s="112">
        <v>14.9185</v>
      </c>
      <c r="S88" s="112">
        <v>9.6464999999999996</v>
      </c>
      <c r="T88" s="112">
        <v>25.560199999999998</v>
      </c>
      <c r="U88" s="112">
        <v>7.1276999999999999</v>
      </c>
      <c r="V88" s="112">
        <v>7.7721</v>
      </c>
      <c r="W88" s="112">
        <v>1.5436000000000001</v>
      </c>
      <c r="X88" s="112">
        <v>16.153500000000001</v>
      </c>
      <c r="Y88" s="113"/>
      <c r="Z88" s="110">
        <v>12</v>
      </c>
      <c r="AA88" s="110">
        <v>17</v>
      </c>
      <c r="AB88" s="110">
        <v>1</v>
      </c>
      <c r="AC88" s="110">
        <v>6</v>
      </c>
      <c r="AD88" s="110">
        <v>10</v>
      </c>
      <c r="AE88" s="110">
        <v>12</v>
      </c>
      <c r="AF88" s="110">
        <v>11</v>
      </c>
      <c r="AG88" s="110">
        <v>12</v>
      </c>
      <c r="AH88" s="110">
        <v>8</v>
      </c>
      <c r="AI88" s="110">
        <v>4</v>
      </c>
      <c r="AJ88" s="110">
        <v>1</v>
      </c>
      <c r="AK88" s="110">
        <v>7</v>
      </c>
      <c r="AL88" s="110">
        <v>13</v>
      </c>
      <c r="AM88" s="110">
        <v>14</v>
      </c>
      <c r="AN88" s="110">
        <v>15</v>
      </c>
      <c r="AO88" s="109"/>
      <c r="AP88" s="112">
        <v>15.36</v>
      </c>
      <c r="AQ88" s="112">
        <v>16.059999999999999</v>
      </c>
      <c r="AR88" s="112">
        <v>12.92</v>
      </c>
      <c r="AS88" s="112">
        <v>8.24</v>
      </c>
      <c r="AT88" s="112">
        <v>18.88</v>
      </c>
      <c r="AU88" s="115"/>
      <c r="AV88" s="110">
        <v>4</v>
      </c>
      <c r="AW88" s="110">
        <v>6</v>
      </c>
      <c r="AX88" s="110">
        <v>8</v>
      </c>
      <c r="AY88" s="110">
        <v>11</v>
      </c>
      <c r="AZ88" s="110">
        <v>11</v>
      </c>
      <c r="BA88" s="260"/>
      <c r="BB88" s="112">
        <v>18.022934081738399</v>
      </c>
      <c r="BC88" s="290">
        <v>0.97747276974841901</v>
      </c>
      <c r="BD88" s="290">
        <v>4.3118339722004899E-2</v>
      </c>
      <c r="BE88" s="290">
        <v>-0.43444888886080801</v>
      </c>
      <c r="BF88" s="113"/>
      <c r="BG88" s="112">
        <v>2.1107999999999998</v>
      </c>
      <c r="BH88" s="112">
        <v>66.831999999999994</v>
      </c>
      <c r="BI88" s="112">
        <v>24.530999999999999</v>
      </c>
      <c r="BJ88" s="112">
        <v>6.5262000000000002</v>
      </c>
      <c r="BK88" s="109"/>
      <c r="BL88" s="118" t="s">
        <v>1669</v>
      </c>
      <c r="BM88" s="118" t="s">
        <v>1670</v>
      </c>
      <c r="BN88" s="118" t="s">
        <v>1671</v>
      </c>
      <c r="BO88" s="118" t="s">
        <v>1672</v>
      </c>
      <c r="BP88" s="118" t="s">
        <v>1673</v>
      </c>
      <c r="BQ88" s="109"/>
      <c r="BR88" s="119" t="s">
        <v>910</v>
      </c>
    </row>
    <row r="89" spans="1:70" s="107" customFormat="1" x14ac:dyDescent="0.25">
      <c r="A89" s="108" t="s">
        <v>1695</v>
      </c>
      <c r="B89" s="109"/>
      <c r="C89" s="734">
        <v>46063</v>
      </c>
      <c r="D89" s="109"/>
      <c r="E89" s="110">
        <v>79.290000000000006</v>
      </c>
      <c r="F89" s="109"/>
      <c r="G89" s="111">
        <v>10.210000000000001</v>
      </c>
      <c r="H89" s="113"/>
      <c r="I89" s="112">
        <v>-0.87380000000000002</v>
      </c>
      <c r="J89" s="112">
        <v>1.4911000000000001</v>
      </c>
      <c r="K89" s="112">
        <v>1.7946</v>
      </c>
      <c r="L89" s="112">
        <v>4.7179000000000002</v>
      </c>
      <c r="M89" s="112">
        <v>4.2900999999999998</v>
      </c>
      <c r="N89" s="114" t="s">
        <v>430</v>
      </c>
      <c r="O89" s="112" t="s">
        <v>430</v>
      </c>
      <c r="P89" s="112" t="s">
        <v>430</v>
      </c>
      <c r="Q89" s="112" t="s">
        <v>430</v>
      </c>
      <c r="R89" s="112" t="s">
        <v>430</v>
      </c>
      <c r="S89" s="112">
        <v>1.0891</v>
      </c>
      <c r="T89" s="112">
        <v>15.4977</v>
      </c>
      <c r="U89" s="112" t="s">
        <v>430</v>
      </c>
      <c r="V89" s="112" t="s">
        <v>430</v>
      </c>
      <c r="W89" s="112">
        <v>2.4072</v>
      </c>
      <c r="X89" s="112">
        <v>4.2900999999999998</v>
      </c>
      <c r="Y89" s="113"/>
      <c r="Z89" s="110">
        <v>17</v>
      </c>
      <c r="AA89" s="110">
        <v>5</v>
      </c>
      <c r="AB89" s="110">
        <v>11</v>
      </c>
      <c r="AC89" s="110">
        <v>16</v>
      </c>
      <c r="AD89" s="110">
        <v>15</v>
      </c>
      <c r="AE89" s="110" t="s">
        <v>430</v>
      </c>
      <c r="AF89" s="110" t="s">
        <v>430</v>
      </c>
      <c r="AG89" s="110" t="s">
        <v>430</v>
      </c>
      <c r="AH89" s="110" t="s">
        <v>430</v>
      </c>
      <c r="AI89" s="110" t="s">
        <v>430</v>
      </c>
      <c r="AJ89" s="110">
        <v>15</v>
      </c>
      <c r="AK89" s="110">
        <v>16</v>
      </c>
      <c r="AL89" s="110" t="s">
        <v>430</v>
      </c>
      <c r="AM89" s="110" t="s">
        <v>430</v>
      </c>
      <c r="AN89" s="110">
        <v>10</v>
      </c>
      <c r="AO89" s="109"/>
      <c r="AP89" s="112" t="s">
        <v>430</v>
      </c>
      <c r="AQ89" s="112" t="s">
        <v>430</v>
      </c>
      <c r="AR89" s="112" t="s">
        <v>430</v>
      </c>
      <c r="AS89" s="112" t="s">
        <v>430</v>
      </c>
      <c r="AT89" s="112" t="s">
        <v>430</v>
      </c>
      <c r="AU89" s="115"/>
      <c r="AV89" s="110" t="s">
        <v>430</v>
      </c>
      <c r="AW89" s="110" t="s">
        <v>430</v>
      </c>
      <c r="AX89" s="110" t="s">
        <v>430</v>
      </c>
      <c r="AY89" s="110" t="s">
        <v>430</v>
      </c>
      <c r="AZ89" s="110" t="s">
        <v>430</v>
      </c>
      <c r="BA89" s="260"/>
      <c r="BB89" s="112">
        <v>12.043711057565501</v>
      </c>
      <c r="BC89" s="290">
        <v>0.69653894229924096</v>
      </c>
      <c r="BD89" s="290">
        <v>2.5640663320251299E-2</v>
      </c>
      <c r="BE89" s="290">
        <v>-0.33545936696088802</v>
      </c>
      <c r="BF89" s="113"/>
      <c r="BG89" s="112">
        <v>22.3721</v>
      </c>
      <c r="BH89" s="112">
        <v>75.401799999999994</v>
      </c>
      <c r="BI89" s="112">
        <v>1.5556300000000001</v>
      </c>
      <c r="BJ89" s="112">
        <v>0.67047000000000001</v>
      </c>
      <c r="BK89" s="109"/>
      <c r="BL89" s="118" t="s">
        <v>1302</v>
      </c>
      <c r="BM89" s="118" t="s">
        <v>1675</v>
      </c>
      <c r="BN89" s="118" t="s">
        <v>1676</v>
      </c>
      <c r="BO89" s="118" t="s">
        <v>1677</v>
      </c>
      <c r="BP89" s="118" t="s">
        <v>1678</v>
      </c>
      <c r="BQ89" s="109"/>
      <c r="BR89" s="119" t="s">
        <v>463</v>
      </c>
    </row>
    <row r="90" spans="1:70" s="107" customFormat="1" x14ac:dyDescent="0.25">
      <c r="A90" s="108" t="s">
        <v>1696</v>
      </c>
      <c r="B90" s="109"/>
      <c r="C90" s="734">
        <v>46238</v>
      </c>
      <c r="D90" s="109"/>
      <c r="E90" s="110" t="s">
        <v>430</v>
      </c>
      <c r="F90" s="109"/>
      <c r="G90" s="111">
        <v>9.9833999999999996</v>
      </c>
      <c r="H90" s="113"/>
      <c r="I90" s="112">
        <v>-4.1099999999999998E-2</v>
      </c>
      <c r="J90" s="112">
        <v>-2.1999999999999999E-2</v>
      </c>
      <c r="K90" s="112" t="s">
        <v>430</v>
      </c>
      <c r="L90" s="112" t="s">
        <v>430</v>
      </c>
      <c r="M90" s="112" t="s">
        <v>430</v>
      </c>
      <c r="N90" s="114" t="s">
        <v>430</v>
      </c>
      <c r="O90" s="112" t="s">
        <v>430</v>
      </c>
      <c r="P90" s="112" t="s">
        <v>430</v>
      </c>
      <c r="Q90" s="112" t="s">
        <v>430</v>
      </c>
      <c r="R90" s="112" t="s">
        <v>430</v>
      </c>
      <c r="S90" s="112" t="s">
        <v>430</v>
      </c>
      <c r="T90" s="112" t="s">
        <v>430</v>
      </c>
      <c r="U90" s="112" t="s">
        <v>430</v>
      </c>
      <c r="V90" s="112" t="s">
        <v>430</v>
      </c>
      <c r="W90" s="112" t="s">
        <v>430</v>
      </c>
      <c r="X90" s="112">
        <v>-0.16600000000000001</v>
      </c>
      <c r="Y90" s="113"/>
      <c r="Z90" s="110">
        <v>15</v>
      </c>
      <c r="AA90" s="110">
        <v>15</v>
      </c>
      <c r="AB90" s="110" t="s">
        <v>430</v>
      </c>
      <c r="AC90" s="110" t="s">
        <v>430</v>
      </c>
      <c r="AD90" s="110" t="s">
        <v>430</v>
      </c>
      <c r="AE90" s="110" t="s">
        <v>430</v>
      </c>
      <c r="AF90" s="110" t="s">
        <v>430</v>
      </c>
      <c r="AG90" s="110" t="s">
        <v>430</v>
      </c>
      <c r="AH90" s="110" t="s">
        <v>430</v>
      </c>
      <c r="AI90" s="110" t="s">
        <v>430</v>
      </c>
      <c r="AJ90" s="110" t="s">
        <v>430</v>
      </c>
      <c r="AK90" s="110" t="s">
        <v>430</v>
      </c>
      <c r="AL90" s="110" t="s">
        <v>430</v>
      </c>
      <c r="AM90" s="110" t="s">
        <v>430</v>
      </c>
      <c r="AN90" s="110" t="s">
        <v>430</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t="s">
        <v>430</v>
      </c>
      <c r="BF90" s="113"/>
      <c r="BG90" s="112" t="s">
        <v>430</v>
      </c>
      <c r="BH90" s="112" t="s">
        <v>430</v>
      </c>
      <c r="BI90" s="112" t="s">
        <v>430</v>
      </c>
      <c r="BJ90" s="112" t="s">
        <v>430</v>
      </c>
      <c r="BK90" s="109"/>
      <c r="BL90" s="118" t="s">
        <v>430</v>
      </c>
      <c r="BM90" s="118" t="s">
        <v>430</v>
      </c>
      <c r="BN90" s="118" t="s">
        <v>430</v>
      </c>
      <c r="BO90" s="118" t="s">
        <v>430</v>
      </c>
      <c r="BP90" s="118" t="s">
        <v>430</v>
      </c>
      <c r="BQ90" s="109"/>
      <c r="BR90" s="119" t="s">
        <v>604</v>
      </c>
    </row>
    <row r="91" spans="1:70" x14ac:dyDescent="0.25">
      <c r="A91" s="36" t="s">
        <v>93</v>
      </c>
      <c r="B91" s="43"/>
      <c r="C91" s="720"/>
      <c r="D91" s="43"/>
      <c r="E91" s="51"/>
      <c r="F91" s="43"/>
      <c r="G91" s="55"/>
      <c r="H91" s="66"/>
      <c r="I91" s="59">
        <v>0.1124</v>
      </c>
      <c r="J91" s="59">
        <v>0.99509999999999998</v>
      </c>
      <c r="K91" s="59">
        <v>2.4550999999999998</v>
      </c>
      <c r="L91" s="59">
        <v>8.8817000000000004</v>
      </c>
      <c r="M91" s="59">
        <v>11.475899999999999</v>
      </c>
      <c r="N91" s="70">
        <v>14.135300000000001</v>
      </c>
      <c r="O91" s="59">
        <v>6.3220000000000001</v>
      </c>
      <c r="P91" s="59">
        <v>19.4712</v>
      </c>
      <c r="Q91" s="59">
        <v>16.816800000000001</v>
      </c>
      <c r="R91" s="59">
        <v>16.9209</v>
      </c>
      <c r="S91" s="59">
        <v>4.0174000000000003</v>
      </c>
      <c r="T91" s="59">
        <v>23.315999999999999</v>
      </c>
      <c r="U91" s="59">
        <v>9.5756999999999994</v>
      </c>
      <c r="V91" s="59">
        <v>13.3353</v>
      </c>
      <c r="W91" s="59">
        <v>2.5828000000000002</v>
      </c>
      <c r="X91" s="59">
        <v>18.106400000000001</v>
      </c>
      <c r="Y91" s="66"/>
      <c r="Z91" s="51">
        <v>17</v>
      </c>
      <c r="AA91" s="51">
        <v>17</v>
      </c>
      <c r="AB91" s="51">
        <v>16</v>
      </c>
      <c r="AC91" s="51">
        <v>16</v>
      </c>
      <c r="AD91" s="51">
        <v>15</v>
      </c>
      <c r="AE91" s="51">
        <v>13</v>
      </c>
      <c r="AF91" s="51">
        <v>12</v>
      </c>
      <c r="AG91" s="51">
        <v>12</v>
      </c>
      <c r="AH91" s="51">
        <v>8</v>
      </c>
      <c r="AI91" s="51">
        <v>4</v>
      </c>
      <c r="AJ91" s="51">
        <v>16</v>
      </c>
      <c r="AK91" s="51">
        <v>16</v>
      </c>
      <c r="AL91" s="51">
        <v>14</v>
      </c>
      <c r="AM91" s="51">
        <v>14</v>
      </c>
      <c r="AN91" s="51">
        <v>16</v>
      </c>
      <c r="AO91" s="43"/>
      <c r="AP91" s="59">
        <v>18.41</v>
      </c>
      <c r="AQ91" s="59">
        <v>20.116666666666699</v>
      </c>
      <c r="AR91" s="59">
        <v>17.21875</v>
      </c>
      <c r="AS91" s="59">
        <v>13.9175</v>
      </c>
      <c r="AT91" s="59">
        <v>21.6735714285714</v>
      </c>
      <c r="AU91" s="78"/>
      <c r="AV91" s="51">
        <v>4</v>
      </c>
      <c r="AW91" s="51">
        <v>6</v>
      </c>
      <c r="AX91" s="51">
        <v>8</v>
      </c>
      <c r="AY91" s="51">
        <v>12</v>
      </c>
      <c r="AZ91" s="51">
        <v>14</v>
      </c>
      <c r="BA91" s="258"/>
      <c r="BB91" s="59"/>
      <c r="BC91" s="286"/>
      <c r="BD91" s="286"/>
      <c r="BE91" s="286"/>
      <c r="BF91" s="66"/>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0.50960000000000005</v>
      </c>
      <c r="J92" s="60">
        <v>2.1032999999999999</v>
      </c>
      <c r="K92" s="60">
        <v>6.2003000000000004</v>
      </c>
      <c r="L92" s="60">
        <v>14.167400000000001</v>
      </c>
      <c r="M92" s="60">
        <v>17.162600000000001</v>
      </c>
      <c r="N92" s="71">
        <v>18.998000000000001</v>
      </c>
      <c r="O92" s="60">
        <v>14.0566</v>
      </c>
      <c r="P92" s="60">
        <v>24.268699999999999</v>
      </c>
      <c r="Q92" s="60">
        <v>19.9834</v>
      </c>
      <c r="R92" s="60">
        <v>18.497399999999999</v>
      </c>
      <c r="S92" s="60">
        <v>9.6464999999999996</v>
      </c>
      <c r="T92" s="60">
        <v>29.596800000000002</v>
      </c>
      <c r="U92" s="60">
        <v>14.378399999999999</v>
      </c>
      <c r="V92" s="60">
        <v>18.284099999999999</v>
      </c>
      <c r="W92" s="60">
        <v>4.0235000000000003</v>
      </c>
      <c r="X92" s="60">
        <v>31.7073</v>
      </c>
      <c r="Y92" s="67"/>
      <c r="Z92" s="52"/>
      <c r="AA92" s="52"/>
      <c r="AB92" s="52"/>
      <c r="AC92" s="52"/>
      <c r="AD92" s="52"/>
      <c r="AE92" s="52"/>
      <c r="AF92" s="52"/>
      <c r="AG92" s="52"/>
      <c r="AH92" s="52"/>
      <c r="AI92" s="52"/>
      <c r="AJ92" s="52"/>
      <c r="AK92" s="52"/>
      <c r="AL92" s="52"/>
      <c r="AM92" s="52"/>
      <c r="AN92" s="52"/>
      <c r="AO92" s="44"/>
      <c r="AP92" s="60">
        <v>20.39</v>
      </c>
      <c r="AQ92" s="60">
        <v>23.63</v>
      </c>
      <c r="AR92" s="60">
        <v>20.64</v>
      </c>
      <c r="AS92" s="60">
        <v>19.75</v>
      </c>
      <c r="AT92" s="60">
        <v>28.93</v>
      </c>
      <c r="AU92" s="79"/>
      <c r="AV92" s="52"/>
      <c r="AW92" s="52"/>
      <c r="AX92" s="52"/>
      <c r="AY92" s="52"/>
      <c r="AZ92" s="52"/>
      <c r="BA92" s="259"/>
      <c r="BB92" s="60"/>
      <c r="BC92" s="288"/>
      <c r="BD92" s="288"/>
      <c r="BE92" s="288"/>
      <c r="BF92" s="67"/>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-0.87380000000000002</v>
      </c>
      <c r="J93" s="60">
        <v>-0.70009999999999994</v>
      </c>
      <c r="K93" s="60">
        <v>-0.41539999999999999</v>
      </c>
      <c r="L93" s="60">
        <v>4.7179000000000002</v>
      </c>
      <c r="M93" s="60">
        <v>4.2900999999999998</v>
      </c>
      <c r="N93" s="71">
        <v>7.5237999999999996</v>
      </c>
      <c r="O93" s="60">
        <v>-2.6427</v>
      </c>
      <c r="P93" s="60">
        <v>11.7409</v>
      </c>
      <c r="Q93" s="60">
        <v>13.312200000000001</v>
      </c>
      <c r="R93" s="60">
        <v>14.9185</v>
      </c>
      <c r="S93" s="60">
        <v>0.71079999999999999</v>
      </c>
      <c r="T93" s="60">
        <v>15.4977</v>
      </c>
      <c r="U93" s="60">
        <v>5.0670000000000002</v>
      </c>
      <c r="V93" s="60">
        <v>7.7721</v>
      </c>
      <c r="W93" s="60">
        <v>0.2097</v>
      </c>
      <c r="X93" s="60">
        <v>-0.16600000000000001</v>
      </c>
      <c r="Y93" s="67"/>
      <c r="Z93" s="52"/>
      <c r="AA93" s="52"/>
      <c r="AB93" s="52"/>
      <c r="AC93" s="52"/>
      <c r="AD93" s="52"/>
      <c r="AE93" s="52"/>
      <c r="AF93" s="52"/>
      <c r="AG93" s="52"/>
      <c r="AH93" s="52"/>
      <c r="AI93" s="52"/>
      <c r="AJ93" s="52"/>
      <c r="AK93" s="52"/>
      <c r="AL93" s="52"/>
      <c r="AM93" s="52"/>
      <c r="AN93" s="52"/>
      <c r="AO93" s="44"/>
      <c r="AP93" s="60">
        <v>15.36</v>
      </c>
      <c r="AQ93" s="60">
        <v>16.059999999999999</v>
      </c>
      <c r="AR93" s="60">
        <v>12.92</v>
      </c>
      <c r="AS93" s="60">
        <v>5.92</v>
      </c>
      <c r="AT93" s="60">
        <v>15.51</v>
      </c>
      <c r="AU93" s="79"/>
      <c r="AV93" s="52"/>
      <c r="AW93" s="52"/>
      <c r="AX93" s="52"/>
      <c r="AY93" s="52"/>
      <c r="AZ93" s="52"/>
      <c r="BA93" s="259"/>
      <c r="BB93" s="60"/>
      <c r="BC93" s="288"/>
      <c r="BD93" s="288"/>
      <c r="BE93" s="288"/>
      <c r="BF93" s="67"/>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0.1227</v>
      </c>
      <c r="J94" s="61">
        <v>1.1112</v>
      </c>
      <c r="K94" s="61">
        <v>2.3653499999999998</v>
      </c>
      <c r="L94" s="61">
        <v>9.2550500000000007</v>
      </c>
      <c r="M94" s="61">
        <v>11.304500000000001</v>
      </c>
      <c r="N94" s="72">
        <v>15.1632</v>
      </c>
      <c r="O94" s="61">
        <v>7.1686500000000004</v>
      </c>
      <c r="P94" s="61">
        <v>19.685700000000001</v>
      </c>
      <c r="Q94" s="61">
        <v>17.198899999999998</v>
      </c>
      <c r="R94" s="61">
        <v>17.133700000000001</v>
      </c>
      <c r="S94" s="61">
        <v>3.9862000000000002</v>
      </c>
      <c r="T94" s="61">
        <v>23.049299999999999</v>
      </c>
      <c r="U94" s="61">
        <v>8.6331000000000007</v>
      </c>
      <c r="V94" s="61">
        <v>11.9299</v>
      </c>
      <c r="W94" s="61">
        <v>2.5769000000000002</v>
      </c>
      <c r="X94" s="61">
        <v>19.268799999999999</v>
      </c>
      <c r="Y94" s="68"/>
      <c r="Z94" s="53"/>
      <c r="AA94" s="53"/>
      <c r="AB94" s="53"/>
      <c r="AC94" s="53"/>
      <c r="AD94" s="53"/>
      <c r="AE94" s="53"/>
      <c r="AF94" s="53"/>
      <c r="AG94" s="53"/>
      <c r="AH94" s="53"/>
      <c r="AI94" s="53"/>
      <c r="AJ94" s="53"/>
      <c r="AK94" s="53"/>
      <c r="AL94" s="53"/>
      <c r="AM94" s="53"/>
      <c r="AN94" s="53"/>
      <c r="AO94" s="45"/>
      <c r="AP94" s="61">
        <v>18.940000000000001</v>
      </c>
      <c r="AQ94" s="61">
        <v>20.56</v>
      </c>
      <c r="AR94" s="61">
        <v>17.690000000000001</v>
      </c>
      <c r="AS94" s="61">
        <v>15.06</v>
      </c>
      <c r="AT94" s="61">
        <v>21.68</v>
      </c>
      <c r="AU94" s="80"/>
      <c r="AV94" s="53"/>
      <c r="AW94" s="53"/>
      <c r="AX94" s="53"/>
      <c r="AY94" s="53"/>
      <c r="AZ94" s="53"/>
      <c r="BA94" s="262"/>
      <c r="BB94" s="61"/>
      <c r="BC94" s="291"/>
      <c r="BD94" s="291"/>
      <c r="BE94" s="291"/>
      <c r="BF94" s="68"/>
      <c r="BG94" s="61"/>
      <c r="BH94" s="61"/>
      <c r="BI94" s="61"/>
      <c r="BJ94" s="61"/>
      <c r="BK94" s="45"/>
      <c r="BL94" s="86"/>
      <c r="BM94" s="86"/>
      <c r="BN94" s="86"/>
      <c r="BO94" s="86"/>
      <c r="BP94" s="86"/>
      <c r="BQ94" s="45"/>
      <c r="BR94" s="90"/>
    </row>
    <row r="95" spans="1:70" ht="14.5" x14ac:dyDescent="0.25">
      <c r="A95" s="39" t="s">
        <v>91</v>
      </c>
      <c r="B95" s="40"/>
      <c r="C95" s="726"/>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93"/>
      <c r="BC95" s="293"/>
      <c r="BD95" s="293"/>
      <c r="BE95" s="293"/>
      <c r="BF95" s="69"/>
      <c r="BG95" s="245"/>
      <c r="BH95" s="245"/>
      <c r="BI95" s="245"/>
      <c r="BJ95" s="245"/>
      <c r="BK95" s="40"/>
      <c r="BL95" s="40"/>
      <c r="BM95" s="41"/>
    </row>
    <row r="96" spans="1:70" s="107" customFormat="1" x14ac:dyDescent="0.25">
      <c r="A96" s="126" t="s">
        <v>1472</v>
      </c>
      <c r="B96" s="135"/>
      <c r="C96" s="727"/>
      <c r="D96" s="135"/>
      <c r="E96" s="135"/>
      <c r="F96" s="135"/>
      <c r="G96" s="135"/>
      <c r="H96" s="131"/>
      <c r="I96" s="130">
        <v>0.28660000000000002</v>
      </c>
      <c r="J96" s="130">
        <v>0.63629999999999998</v>
      </c>
      <c r="K96" s="130">
        <v>1.9732000000000001</v>
      </c>
      <c r="L96" s="130">
        <v>7.6862000000000004</v>
      </c>
      <c r="M96" s="130">
        <v>8.3800000000000008</v>
      </c>
      <c r="N96" s="132">
        <v>11.6181</v>
      </c>
      <c r="O96" s="130">
        <v>4.5316000000000001</v>
      </c>
      <c r="P96" s="130">
        <v>18.349699999999999</v>
      </c>
      <c r="Q96" s="130">
        <v>17.497599999999998</v>
      </c>
      <c r="R96" s="130">
        <v>17.468900000000001</v>
      </c>
      <c r="S96" s="130">
        <v>4.0800999999999998</v>
      </c>
      <c r="T96" s="130">
        <v>21.6035</v>
      </c>
      <c r="U96" s="130">
        <v>5.8769</v>
      </c>
      <c r="V96" s="130">
        <v>10.715</v>
      </c>
      <c r="W96" s="130">
        <v>1.7758</v>
      </c>
      <c r="X96" s="130" t="s">
        <v>428</v>
      </c>
      <c r="Y96" s="131"/>
      <c r="Z96" s="128"/>
      <c r="AA96" s="128"/>
      <c r="AB96" s="128"/>
      <c r="AC96" s="128"/>
      <c r="AD96" s="128"/>
      <c r="AE96" s="128"/>
      <c r="AF96" s="128"/>
      <c r="AG96" s="128"/>
      <c r="AH96" s="128"/>
      <c r="AI96" s="128"/>
      <c r="AJ96" s="128"/>
      <c r="AK96" s="128"/>
      <c r="AL96" s="128"/>
      <c r="AM96" s="128"/>
      <c r="AN96" s="128"/>
      <c r="AO96" s="131"/>
      <c r="AP96" s="130">
        <v>19.010000000000002</v>
      </c>
      <c r="AQ96" s="130">
        <v>21.18</v>
      </c>
      <c r="AR96" s="130">
        <v>17.29</v>
      </c>
      <c r="AS96" s="130">
        <v>11.91</v>
      </c>
      <c r="AT96" s="130">
        <v>16.38</v>
      </c>
      <c r="AU96" s="131"/>
      <c r="AV96" s="248"/>
      <c r="AW96" s="248"/>
      <c r="AX96" s="248"/>
      <c r="AY96" s="248"/>
      <c r="AZ96" s="248"/>
      <c r="BA96" s="131"/>
      <c r="BB96" s="295"/>
      <c r="BC96" s="295"/>
      <c r="BD96" s="295"/>
      <c r="BE96" s="295"/>
      <c r="BF96" s="131"/>
      <c r="BG96" s="324"/>
      <c r="BH96" s="324"/>
      <c r="BI96" s="324"/>
      <c r="BJ96" s="324"/>
      <c r="BK96" s="135"/>
      <c r="BL96" s="135"/>
      <c r="BM96" s="138"/>
    </row>
    <row r="97" spans="1:65" s="107" customFormat="1" x14ac:dyDescent="0.25">
      <c r="A97" s="108" t="s">
        <v>426</v>
      </c>
      <c r="B97" s="117"/>
      <c r="C97" s="728"/>
      <c r="D97" s="117"/>
      <c r="E97" s="117"/>
      <c r="F97" s="117"/>
      <c r="G97" s="117"/>
      <c r="H97" s="113"/>
      <c r="I97" s="112">
        <v>-0.1573</v>
      </c>
      <c r="J97" s="112">
        <v>-0.94679999999999997</v>
      </c>
      <c r="K97" s="112">
        <v>0.99029999999999996</v>
      </c>
      <c r="L97" s="112">
        <v>5.0003000000000002</v>
      </c>
      <c r="M97" s="112">
        <v>-3.4449000000000001</v>
      </c>
      <c r="N97" s="114">
        <v>0.21340000000000001</v>
      </c>
      <c r="O97" s="112">
        <v>1.7262</v>
      </c>
      <c r="P97" s="112">
        <v>9.1432000000000002</v>
      </c>
      <c r="Q97" s="112">
        <v>9.3836999999999993</v>
      </c>
      <c r="R97" s="112">
        <v>12.244300000000001</v>
      </c>
      <c r="S97" s="112">
        <v>2.5228999999999999</v>
      </c>
      <c r="T97" s="112">
        <v>10.109400000000001</v>
      </c>
      <c r="U97" s="112">
        <v>-5.7858000000000001</v>
      </c>
      <c r="V97" s="112">
        <v>0.17599999999999999</v>
      </c>
      <c r="W97" s="112">
        <v>0.15429999999999999</v>
      </c>
      <c r="X97" s="112" t="s">
        <v>428</v>
      </c>
      <c r="Y97" s="113"/>
      <c r="Z97" s="110"/>
      <c r="AA97" s="110"/>
      <c r="AB97" s="110"/>
      <c r="AC97" s="110"/>
      <c r="AD97" s="110"/>
      <c r="AE97" s="110"/>
      <c r="AF97" s="110"/>
      <c r="AG97" s="110"/>
      <c r="AH97" s="110"/>
      <c r="AI97" s="110"/>
      <c r="AJ97" s="110"/>
      <c r="AK97" s="110"/>
      <c r="AL97" s="110"/>
      <c r="AM97" s="110"/>
      <c r="AN97" s="110"/>
      <c r="AO97" s="113"/>
      <c r="AP97" s="112">
        <v>11.9</v>
      </c>
      <c r="AQ97" s="112">
        <v>11.29</v>
      </c>
      <c r="AR97" s="112">
        <v>8.07</v>
      </c>
      <c r="AS97" s="112">
        <v>4.1399999999999997</v>
      </c>
      <c r="AT97" s="112">
        <v>-0.7</v>
      </c>
      <c r="AU97" s="113"/>
      <c r="AV97" s="249"/>
      <c r="AW97" s="249"/>
      <c r="AX97" s="249"/>
      <c r="AY97" s="249"/>
      <c r="AZ97" s="249"/>
      <c r="BA97" s="113"/>
      <c r="BB97" s="290"/>
      <c r="BC97" s="290"/>
      <c r="BD97" s="290"/>
      <c r="BE97" s="290"/>
      <c r="BF97" s="113"/>
      <c r="BG97" s="278"/>
      <c r="BH97" s="278"/>
      <c r="BI97" s="278"/>
      <c r="BJ97" s="278"/>
      <c r="BK97" s="117"/>
      <c r="BL97" s="117"/>
      <c r="BM97" s="139"/>
    </row>
    <row r="98" spans="1:65" s="107" customFormat="1" x14ac:dyDescent="0.25">
      <c r="A98" s="108" t="s">
        <v>1473</v>
      </c>
      <c r="B98" s="117"/>
      <c r="C98" s="728"/>
      <c r="D98" s="117"/>
      <c r="E98" s="117"/>
      <c r="F98" s="117"/>
      <c r="G98" s="117"/>
      <c r="H98" s="113"/>
      <c r="I98" s="112">
        <v>7.5899999999999995E-2</v>
      </c>
      <c r="J98" s="112">
        <v>0.98150000000000004</v>
      </c>
      <c r="K98" s="112">
        <v>1.6054999999999999</v>
      </c>
      <c r="L98" s="112">
        <v>6.5297999999999998</v>
      </c>
      <c r="M98" s="112">
        <v>7.5625</v>
      </c>
      <c r="N98" s="114">
        <v>11.7341</v>
      </c>
      <c r="O98" s="112">
        <v>5.7603999999999997</v>
      </c>
      <c r="P98" s="112">
        <v>18.322500000000002</v>
      </c>
      <c r="Q98" s="112">
        <v>17.669</v>
      </c>
      <c r="R98" s="112">
        <v>17.049800000000001</v>
      </c>
      <c r="S98" s="112">
        <v>3.3595000000000002</v>
      </c>
      <c r="T98" s="112">
        <v>21.143899999999999</v>
      </c>
      <c r="U98" s="112">
        <v>5.6670999999999996</v>
      </c>
      <c r="V98" s="112">
        <v>11.885999999999999</v>
      </c>
      <c r="W98" s="112">
        <v>1.7325999999999999</v>
      </c>
      <c r="X98" s="112" t="s">
        <v>428</v>
      </c>
      <c r="Y98" s="113"/>
      <c r="Z98" s="110"/>
      <c r="AA98" s="110"/>
      <c r="AB98" s="110"/>
      <c r="AC98" s="110"/>
      <c r="AD98" s="110"/>
      <c r="AE98" s="110"/>
      <c r="AF98" s="110"/>
      <c r="AG98" s="110"/>
      <c r="AH98" s="110"/>
      <c r="AI98" s="110"/>
      <c r="AJ98" s="110"/>
      <c r="AK98" s="110"/>
      <c r="AL98" s="110"/>
      <c r="AM98" s="110"/>
      <c r="AN98" s="110"/>
      <c r="AO98" s="113"/>
      <c r="AP98" s="112">
        <v>18.54</v>
      </c>
      <c r="AQ98" s="112">
        <v>20.88</v>
      </c>
      <c r="AR98" s="112">
        <v>17.28</v>
      </c>
      <c r="AS98" s="112">
        <v>12.11</v>
      </c>
      <c r="AT98" s="112">
        <v>15.66</v>
      </c>
      <c r="AU98" s="113"/>
      <c r="AV98" s="249"/>
      <c r="AW98" s="249"/>
      <c r="AX98" s="249"/>
      <c r="AY98" s="249"/>
      <c r="AZ98" s="249"/>
      <c r="BA98" s="113"/>
      <c r="BB98" s="290"/>
      <c r="BC98" s="290"/>
      <c r="BD98" s="290"/>
      <c r="BE98" s="290"/>
      <c r="BF98" s="113"/>
      <c r="BG98" s="278"/>
      <c r="BH98" s="278"/>
      <c r="BI98" s="278"/>
      <c r="BJ98" s="278"/>
      <c r="BK98" s="117"/>
      <c r="BL98" s="117"/>
      <c r="BM98" s="139"/>
    </row>
    <row r="99" spans="1:65" s="107" customFormat="1" x14ac:dyDescent="0.25">
      <c r="A99" s="489" t="s">
        <v>1474</v>
      </c>
      <c r="B99" s="140"/>
      <c r="C99" s="729"/>
      <c r="D99" s="140"/>
      <c r="E99" s="140"/>
      <c r="F99" s="140"/>
      <c r="G99" s="140"/>
      <c r="H99" s="141"/>
      <c r="I99" s="142">
        <v>7.6799999999999993E-2</v>
      </c>
      <c r="J99" s="142">
        <v>1.0008999999999999</v>
      </c>
      <c r="K99" s="142">
        <v>1.7349000000000001</v>
      </c>
      <c r="L99" s="142">
        <v>6.8128000000000002</v>
      </c>
      <c r="M99" s="142">
        <v>7.9187000000000003</v>
      </c>
      <c r="N99" s="143">
        <v>12.4438</v>
      </c>
      <c r="O99" s="142">
        <v>6.3936999999999999</v>
      </c>
      <c r="P99" s="142">
        <v>19.0152</v>
      </c>
      <c r="Q99" s="142">
        <v>18.486599999999999</v>
      </c>
      <c r="R99" s="142">
        <v>17.964700000000001</v>
      </c>
      <c r="S99" s="142">
        <v>3.5228000000000002</v>
      </c>
      <c r="T99" s="142">
        <v>21.4924</v>
      </c>
      <c r="U99" s="142">
        <v>6.1445999999999996</v>
      </c>
      <c r="V99" s="142">
        <v>12.4983</v>
      </c>
      <c r="W99" s="142">
        <v>1.7643</v>
      </c>
      <c r="X99" s="142">
        <v>15.873100000000001</v>
      </c>
      <c r="Y99" s="141"/>
      <c r="Z99" s="144"/>
      <c r="AA99" s="144"/>
      <c r="AB99" s="144"/>
      <c r="AC99" s="144"/>
      <c r="AD99" s="144"/>
      <c r="AE99" s="144"/>
      <c r="AF99" s="144"/>
      <c r="AG99" s="144"/>
      <c r="AH99" s="144"/>
      <c r="AI99" s="144"/>
      <c r="AJ99" s="144"/>
      <c r="AK99" s="144"/>
      <c r="AL99" s="144"/>
      <c r="AM99" s="144"/>
      <c r="AN99" s="144"/>
      <c r="AO99" s="141"/>
      <c r="AP99" s="142">
        <v>19.420000000000002</v>
      </c>
      <c r="AQ99" s="142">
        <v>21.76</v>
      </c>
      <c r="AR99" s="142">
        <v>18.04</v>
      </c>
      <c r="AS99" s="142">
        <v>12.81</v>
      </c>
      <c r="AT99" s="142">
        <v>16.48</v>
      </c>
      <c r="AU99" s="141"/>
      <c r="AV99" s="250"/>
      <c r="AW99" s="250"/>
      <c r="AX99" s="250"/>
      <c r="AY99" s="250"/>
      <c r="AZ99" s="250"/>
      <c r="BA99" s="122"/>
      <c r="BB99" s="296"/>
      <c r="BC99" s="296"/>
      <c r="BD99" s="296"/>
      <c r="BE99" s="296"/>
      <c r="BF99" s="122"/>
      <c r="BG99" s="325"/>
      <c r="BH99" s="325"/>
      <c r="BI99" s="325"/>
      <c r="BJ99" s="325"/>
      <c r="BK99" s="140"/>
      <c r="BL99" s="140"/>
      <c r="BM99" s="145"/>
    </row>
    <row r="103" spans="1:65" hidden="1" x14ac:dyDescent="0.25">
      <c r="A103" s="488" t="s">
        <v>179</v>
      </c>
    </row>
    <row r="104" spans="1:65" x14ac:dyDescent="0.25">
      <c r="A104" s="488" t="s">
        <v>10494</v>
      </c>
    </row>
    <row r="105" spans="1:65"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60EA-7304-471F-A105-7F39A6F07DC7}">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81" t="s">
        <v>125</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692" t="s">
        <v>72</v>
      </c>
      <c r="BC6" s="691" t="s">
        <v>73</v>
      </c>
      <c r="BD6" s="691"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1700</v>
      </c>
      <c r="B8" s="43"/>
      <c r="C8" s="720">
        <v>40437</v>
      </c>
      <c r="D8" s="43"/>
      <c r="E8" s="51">
        <v>81510</v>
      </c>
      <c r="F8" s="43"/>
      <c r="G8" s="55">
        <v>185.37379999999999</v>
      </c>
      <c r="H8" s="66"/>
      <c r="I8" s="59">
        <v>-2.7400000000000001E-2</v>
      </c>
      <c r="J8" s="59">
        <v>0.60119999999999996</v>
      </c>
      <c r="K8" s="59">
        <v>1.8190999999999999</v>
      </c>
      <c r="L8" s="59">
        <v>8.6646000000000001</v>
      </c>
      <c r="M8" s="59">
        <v>13.933299999999999</v>
      </c>
      <c r="N8" s="70">
        <v>11.715199999999999</v>
      </c>
      <c r="O8" s="59">
        <v>3.7610000000000001</v>
      </c>
      <c r="P8" s="59">
        <v>16.6599</v>
      </c>
      <c r="Q8" s="59">
        <v>19.287400000000002</v>
      </c>
      <c r="R8" s="59">
        <v>20.8278</v>
      </c>
      <c r="S8" s="59">
        <v>2.7905000000000002</v>
      </c>
      <c r="T8" s="59">
        <v>26.420200000000001</v>
      </c>
      <c r="U8" s="59">
        <v>11.4503</v>
      </c>
      <c r="V8" s="59">
        <v>11.8163</v>
      </c>
      <c r="W8" s="59">
        <v>3.03</v>
      </c>
      <c r="X8" s="59">
        <v>20.132999999999999</v>
      </c>
      <c r="Y8" s="66"/>
      <c r="Z8" s="51">
        <v>10</v>
      </c>
      <c r="AA8" s="51">
        <v>8</v>
      </c>
      <c r="AB8" s="51">
        <v>11</v>
      </c>
      <c r="AC8" s="51">
        <v>12</v>
      </c>
      <c r="AD8" s="51">
        <v>8</v>
      </c>
      <c r="AE8" s="51">
        <v>8</v>
      </c>
      <c r="AF8" s="51">
        <v>9</v>
      </c>
      <c r="AG8" s="51">
        <v>4</v>
      </c>
      <c r="AH8" s="51">
        <v>2</v>
      </c>
      <c r="AI8" s="51">
        <v>1</v>
      </c>
      <c r="AJ8" s="51">
        <v>16</v>
      </c>
      <c r="AK8" s="51">
        <v>9</v>
      </c>
      <c r="AL8" s="51">
        <v>7</v>
      </c>
      <c r="AM8" s="51">
        <v>9</v>
      </c>
      <c r="AN8" s="51">
        <v>5</v>
      </c>
      <c r="AO8" s="43"/>
      <c r="AP8" s="59">
        <v>21.61</v>
      </c>
      <c r="AQ8" s="59">
        <v>24.14</v>
      </c>
      <c r="AR8" s="59">
        <v>17.649999999999999</v>
      </c>
      <c r="AS8" s="59">
        <v>11.54</v>
      </c>
      <c r="AT8" s="59">
        <v>23.02</v>
      </c>
      <c r="AU8" s="78"/>
      <c r="AV8" s="51">
        <v>1</v>
      </c>
      <c r="AW8" s="51">
        <v>2</v>
      </c>
      <c r="AX8" s="51">
        <v>4</v>
      </c>
      <c r="AY8" s="51">
        <v>7</v>
      </c>
      <c r="AZ8" s="51">
        <v>9</v>
      </c>
      <c r="BA8" s="258"/>
      <c r="BB8" s="59">
        <v>18.434289549127001</v>
      </c>
      <c r="BC8" s="286">
        <v>0.85084513928476002</v>
      </c>
      <c r="BD8" s="286">
        <v>5.8621770771286802E-2</v>
      </c>
      <c r="BE8" s="286">
        <v>3.4182260997896598E-2</v>
      </c>
      <c r="BF8" s="43"/>
      <c r="BG8" s="59">
        <v>14.5039</v>
      </c>
      <c r="BH8" s="59">
        <v>13.222300000000001</v>
      </c>
      <c r="BI8" s="59">
        <v>69.449200000000005</v>
      </c>
      <c r="BJ8" s="59">
        <v>2.8246000000000002</v>
      </c>
      <c r="BK8" s="43"/>
      <c r="BL8" s="84" t="s">
        <v>1701</v>
      </c>
      <c r="BM8" s="84" t="s">
        <v>1702</v>
      </c>
      <c r="BN8" s="84" t="s">
        <v>1703</v>
      </c>
      <c r="BO8" s="84" t="s">
        <v>1704</v>
      </c>
      <c r="BP8" s="84" t="s">
        <v>1705</v>
      </c>
      <c r="BQ8" s="43"/>
      <c r="BR8" s="88" t="s">
        <v>443</v>
      </c>
    </row>
    <row r="9" spans="1:70" x14ac:dyDescent="0.25">
      <c r="A9" s="35" t="s">
        <v>1706</v>
      </c>
      <c r="B9" s="44"/>
      <c r="C9" s="721">
        <v>39541</v>
      </c>
      <c r="D9" s="44"/>
      <c r="E9" s="52">
        <v>42518.9</v>
      </c>
      <c r="F9" s="44"/>
      <c r="G9" s="56">
        <v>141.792</v>
      </c>
      <c r="H9" s="67"/>
      <c r="I9" s="60">
        <v>-9.5100000000000004E-2</v>
      </c>
      <c r="J9" s="60">
        <v>-0.82669999999999999</v>
      </c>
      <c r="K9" s="60">
        <v>0.94040000000000001</v>
      </c>
      <c r="L9" s="60">
        <v>7.1243999999999996</v>
      </c>
      <c r="M9" s="60">
        <v>5.1199000000000003</v>
      </c>
      <c r="N9" s="71">
        <v>1.6146</v>
      </c>
      <c r="O9" s="60">
        <v>2.5785999999999998</v>
      </c>
      <c r="P9" s="60">
        <v>12.2682</v>
      </c>
      <c r="Q9" s="60">
        <v>15.296799999999999</v>
      </c>
      <c r="R9" s="60">
        <v>17.061299999999999</v>
      </c>
      <c r="S9" s="60">
        <v>3.6158000000000001</v>
      </c>
      <c r="T9" s="60">
        <v>19.796199999999999</v>
      </c>
      <c r="U9" s="60">
        <v>2.5011999999999999</v>
      </c>
      <c r="V9" s="60">
        <v>1.5222</v>
      </c>
      <c r="W9" s="60">
        <v>1.1586000000000001</v>
      </c>
      <c r="X9" s="60">
        <v>15.526899999999999</v>
      </c>
      <c r="Y9" s="67"/>
      <c r="Z9" s="52">
        <v>14</v>
      </c>
      <c r="AA9" s="52">
        <v>16</v>
      </c>
      <c r="AB9" s="52">
        <v>14</v>
      </c>
      <c r="AC9" s="52">
        <v>16</v>
      </c>
      <c r="AD9" s="52">
        <v>16</v>
      </c>
      <c r="AE9" s="52">
        <v>15</v>
      </c>
      <c r="AF9" s="52">
        <v>11</v>
      </c>
      <c r="AG9" s="52">
        <v>14</v>
      </c>
      <c r="AH9" s="52">
        <v>10</v>
      </c>
      <c r="AI9" s="52">
        <v>5</v>
      </c>
      <c r="AJ9" s="52">
        <v>11</v>
      </c>
      <c r="AK9" s="52">
        <v>16</v>
      </c>
      <c r="AL9" s="52">
        <v>16</v>
      </c>
      <c r="AM9" s="52">
        <v>15</v>
      </c>
      <c r="AN9" s="52">
        <v>16</v>
      </c>
      <c r="AO9" s="44"/>
      <c r="AP9" s="60">
        <v>17.61</v>
      </c>
      <c r="AQ9" s="60">
        <v>19.760000000000002</v>
      </c>
      <c r="AR9" s="60">
        <v>13.8</v>
      </c>
      <c r="AS9" s="60">
        <v>6.97</v>
      </c>
      <c r="AT9" s="60">
        <v>8.85</v>
      </c>
      <c r="AU9" s="79"/>
      <c r="AV9" s="52">
        <v>6</v>
      </c>
      <c r="AW9" s="52">
        <v>9</v>
      </c>
      <c r="AX9" s="52">
        <v>10</v>
      </c>
      <c r="AY9" s="52">
        <v>14</v>
      </c>
      <c r="AZ9" s="52">
        <v>16</v>
      </c>
      <c r="BA9" s="259"/>
      <c r="BB9" s="60">
        <v>17.644494797572602</v>
      </c>
      <c r="BC9" s="288">
        <v>0.82415490802498004</v>
      </c>
      <c r="BD9" s="288">
        <v>4.2060598782276699E-2</v>
      </c>
      <c r="BE9" s="288">
        <v>-0.154865281538173</v>
      </c>
      <c r="BF9" s="44"/>
      <c r="BG9" s="60">
        <v>6.7722899999999999</v>
      </c>
      <c r="BH9" s="60">
        <v>10.761799999999999</v>
      </c>
      <c r="BI9" s="60">
        <v>72.501900000000006</v>
      </c>
      <c r="BJ9" s="60">
        <v>9.96401</v>
      </c>
      <c r="BK9" s="44"/>
      <c r="BL9" s="85" t="s">
        <v>1707</v>
      </c>
      <c r="BM9" s="85" t="s">
        <v>1708</v>
      </c>
      <c r="BN9" s="85" t="s">
        <v>1709</v>
      </c>
      <c r="BO9" s="85" t="s">
        <v>1710</v>
      </c>
      <c r="BP9" s="85" t="s">
        <v>1711</v>
      </c>
      <c r="BQ9" s="44"/>
      <c r="BR9" s="89" t="s">
        <v>519</v>
      </c>
    </row>
    <row r="10" spans="1:70" s="107" customFormat="1" x14ac:dyDescent="0.25">
      <c r="A10" s="108" t="s">
        <v>1712</v>
      </c>
      <c r="B10" s="109"/>
      <c r="C10" s="734">
        <v>40065</v>
      </c>
      <c r="D10" s="109"/>
      <c r="E10" s="110">
        <v>41778.6</v>
      </c>
      <c r="F10" s="109"/>
      <c r="G10" s="111">
        <v>185.7234</v>
      </c>
      <c r="H10" s="113"/>
      <c r="I10" s="112">
        <v>-5.7099999999999998E-2</v>
      </c>
      <c r="J10" s="112">
        <v>1.0926</v>
      </c>
      <c r="K10" s="112">
        <v>2.9247000000000001</v>
      </c>
      <c r="L10" s="112">
        <v>12.336499999999999</v>
      </c>
      <c r="M10" s="112">
        <v>14.0495</v>
      </c>
      <c r="N10" s="114">
        <v>10.231</v>
      </c>
      <c r="O10" s="112">
        <v>2.2565</v>
      </c>
      <c r="P10" s="112">
        <v>12.732799999999999</v>
      </c>
      <c r="Q10" s="112">
        <v>14.6661</v>
      </c>
      <c r="R10" s="112">
        <v>18.270900000000001</v>
      </c>
      <c r="S10" s="112">
        <v>3.5514000000000001</v>
      </c>
      <c r="T10" s="112">
        <v>26.209399999999999</v>
      </c>
      <c r="U10" s="112">
        <v>10.093400000000001</v>
      </c>
      <c r="V10" s="112">
        <v>9.8046000000000006</v>
      </c>
      <c r="W10" s="112">
        <v>4.6588000000000003</v>
      </c>
      <c r="X10" s="112">
        <v>18.827500000000001</v>
      </c>
      <c r="Y10" s="113"/>
      <c r="Z10" s="110">
        <v>12</v>
      </c>
      <c r="AA10" s="110">
        <v>3</v>
      </c>
      <c r="AB10" s="110">
        <v>3</v>
      </c>
      <c r="AC10" s="110">
        <v>5</v>
      </c>
      <c r="AD10" s="110">
        <v>6</v>
      </c>
      <c r="AE10" s="110">
        <v>10</v>
      </c>
      <c r="AF10" s="110">
        <v>13</v>
      </c>
      <c r="AG10" s="110">
        <v>12</v>
      </c>
      <c r="AH10" s="110">
        <v>11</v>
      </c>
      <c r="AI10" s="110">
        <v>3</v>
      </c>
      <c r="AJ10" s="110">
        <v>12</v>
      </c>
      <c r="AK10" s="110">
        <v>10</v>
      </c>
      <c r="AL10" s="110">
        <v>11</v>
      </c>
      <c r="AM10" s="110">
        <v>11</v>
      </c>
      <c r="AN10" s="110">
        <v>1</v>
      </c>
      <c r="AO10" s="109"/>
      <c r="AP10" s="112">
        <v>17.46</v>
      </c>
      <c r="AQ10" s="112">
        <v>17.760000000000002</v>
      </c>
      <c r="AR10" s="112">
        <v>12.9</v>
      </c>
      <c r="AS10" s="112">
        <v>9.6199999999999992</v>
      </c>
      <c r="AT10" s="112">
        <v>23.66</v>
      </c>
      <c r="AU10" s="115"/>
      <c r="AV10" s="110">
        <v>7</v>
      </c>
      <c r="AW10" s="110">
        <v>14</v>
      </c>
      <c r="AX10" s="110">
        <v>13</v>
      </c>
      <c r="AY10" s="110">
        <v>9</v>
      </c>
      <c r="AZ10" s="110">
        <v>7</v>
      </c>
      <c r="BA10" s="260"/>
      <c r="BB10" s="112">
        <v>16.914193113853202</v>
      </c>
      <c r="BC10" s="290">
        <v>0.77569611328978505</v>
      </c>
      <c r="BD10" s="290">
        <v>4.4172635027931097E-2</v>
      </c>
      <c r="BE10" s="290">
        <v>-9.71166724750121E-2</v>
      </c>
      <c r="BF10" s="109"/>
      <c r="BG10" s="112">
        <v>1.01502</v>
      </c>
      <c r="BH10" s="112">
        <v>5.03491</v>
      </c>
      <c r="BI10" s="112">
        <v>83.837000000000003</v>
      </c>
      <c r="BJ10" s="112">
        <v>10.11307</v>
      </c>
      <c r="BK10" s="109"/>
      <c r="BL10" s="118" t="s">
        <v>1713</v>
      </c>
      <c r="BM10" s="118" t="s">
        <v>1714</v>
      </c>
      <c r="BN10" s="118" t="s">
        <v>1715</v>
      </c>
      <c r="BO10" s="118" t="s">
        <v>1716</v>
      </c>
      <c r="BP10" s="118" t="s">
        <v>1717</v>
      </c>
      <c r="BQ10" s="109"/>
      <c r="BR10" s="119" t="s">
        <v>519</v>
      </c>
    </row>
    <row r="11" spans="1:70" s="107" customFormat="1" x14ac:dyDescent="0.25">
      <c r="A11" s="108" t="s">
        <v>1718</v>
      </c>
      <c r="B11" s="109"/>
      <c r="C11" s="734">
        <v>43886</v>
      </c>
      <c r="D11" s="109"/>
      <c r="E11" s="110">
        <v>32651.8</v>
      </c>
      <c r="F11" s="109"/>
      <c r="G11" s="111">
        <v>51.554000000000002</v>
      </c>
      <c r="H11" s="113"/>
      <c r="I11" s="112">
        <v>9.9000000000000005E-2</v>
      </c>
      <c r="J11" s="112">
        <v>-4.65E-2</v>
      </c>
      <c r="K11" s="112">
        <v>1.5222</v>
      </c>
      <c r="L11" s="112">
        <v>8.5965000000000007</v>
      </c>
      <c r="M11" s="112">
        <v>12.4847</v>
      </c>
      <c r="N11" s="114">
        <v>12.8269</v>
      </c>
      <c r="O11" s="112">
        <v>8.6275999999999993</v>
      </c>
      <c r="P11" s="112">
        <v>25.552600000000002</v>
      </c>
      <c r="Q11" s="112">
        <v>18.7193</v>
      </c>
      <c r="R11" s="112" t="s">
        <v>430</v>
      </c>
      <c r="S11" s="112">
        <v>4.2779999999999996</v>
      </c>
      <c r="T11" s="112">
        <v>27.093</v>
      </c>
      <c r="U11" s="112">
        <v>11.1701</v>
      </c>
      <c r="V11" s="112">
        <v>12.0642</v>
      </c>
      <c r="W11" s="112">
        <v>2.0083000000000002</v>
      </c>
      <c r="X11" s="112">
        <v>28.8583</v>
      </c>
      <c r="Y11" s="113"/>
      <c r="Z11" s="110">
        <v>6</v>
      </c>
      <c r="AA11" s="110">
        <v>14</v>
      </c>
      <c r="AB11" s="110">
        <v>13</v>
      </c>
      <c r="AC11" s="110">
        <v>13</v>
      </c>
      <c r="AD11" s="110">
        <v>10</v>
      </c>
      <c r="AE11" s="110">
        <v>6</v>
      </c>
      <c r="AF11" s="110">
        <v>4</v>
      </c>
      <c r="AG11" s="110">
        <v>1</v>
      </c>
      <c r="AH11" s="110">
        <v>3</v>
      </c>
      <c r="AI11" s="110" t="s">
        <v>430</v>
      </c>
      <c r="AJ11" s="110">
        <v>5</v>
      </c>
      <c r="AK11" s="110">
        <v>7</v>
      </c>
      <c r="AL11" s="110">
        <v>8</v>
      </c>
      <c r="AM11" s="110">
        <v>8</v>
      </c>
      <c r="AN11" s="110">
        <v>15</v>
      </c>
      <c r="AO11" s="109"/>
      <c r="AP11" s="112" t="s">
        <v>430</v>
      </c>
      <c r="AQ11" s="112" t="s">
        <v>430</v>
      </c>
      <c r="AR11" s="112">
        <v>22.21</v>
      </c>
      <c r="AS11" s="112">
        <v>16.41</v>
      </c>
      <c r="AT11" s="112">
        <v>22.26</v>
      </c>
      <c r="AU11" s="115"/>
      <c r="AV11" s="110" t="s">
        <v>430</v>
      </c>
      <c r="AW11" s="110" t="s">
        <v>430</v>
      </c>
      <c r="AX11" s="110">
        <v>1</v>
      </c>
      <c r="AY11" s="110">
        <v>3</v>
      </c>
      <c r="AZ11" s="110">
        <v>10</v>
      </c>
      <c r="BA11" s="260"/>
      <c r="BB11" s="112">
        <v>19.816509875134699</v>
      </c>
      <c r="BC11" s="290">
        <v>0.928650571547185</v>
      </c>
      <c r="BD11" s="290">
        <v>8.7101214042674902E-2</v>
      </c>
      <c r="BE11" s="290">
        <v>0.71530656546241</v>
      </c>
      <c r="BF11" s="109"/>
      <c r="BG11" s="112">
        <v>6.3289299999999997</v>
      </c>
      <c r="BH11" s="112">
        <v>12.1189</v>
      </c>
      <c r="BI11" s="112">
        <v>72.702600000000004</v>
      </c>
      <c r="BJ11" s="112">
        <v>8.8495699999999999</v>
      </c>
      <c r="BK11" s="109"/>
      <c r="BL11" s="118" t="s">
        <v>1719</v>
      </c>
      <c r="BM11" s="118" t="s">
        <v>1720</v>
      </c>
      <c r="BN11" s="118" t="s">
        <v>1721</v>
      </c>
      <c r="BO11" s="118" t="s">
        <v>1722</v>
      </c>
      <c r="BP11" s="118" t="s">
        <v>1723</v>
      </c>
      <c r="BQ11" s="109"/>
      <c r="BR11" s="119" t="s">
        <v>443</v>
      </c>
    </row>
    <row r="12" spans="1:70" s="107" customFormat="1" x14ac:dyDescent="0.25">
      <c r="A12" s="108" t="s">
        <v>1724</v>
      </c>
      <c r="B12" s="109"/>
      <c r="C12" s="734">
        <v>41607</v>
      </c>
      <c r="D12" s="109"/>
      <c r="E12" s="110">
        <v>30886.3</v>
      </c>
      <c r="F12" s="109"/>
      <c r="G12" s="111">
        <v>116.83</v>
      </c>
      <c r="H12" s="113"/>
      <c r="I12" s="112">
        <v>-8.5500000000000007E-2</v>
      </c>
      <c r="J12" s="112">
        <v>0.62880000000000003</v>
      </c>
      <c r="K12" s="112">
        <v>2.0617000000000001</v>
      </c>
      <c r="L12" s="112">
        <v>10.1027</v>
      </c>
      <c r="M12" s="112">
        <v>13.947100000000001</v>
      </c>
      <c r="N12" s="114">
        <v>11.436500000000001</v>
      </c>
      <c r="O12" s="112">
        <v>7.7168999999999999</v>
      </c>
      <c r="P12" s="112">
        <v>16.293800000000001</v>
      </c>
      <c r="Q12" s="112">
        <v>16.3033</v>
      </c>
      <c r="R12" s="112">
        <v>18.4602</v>
      </c>
      <c r="S12" s="112">
        <v>4.3871000000000002</v>
      </c>
      <c r="T12" s="112">
        <v>25.691199999999998</v>
      </c>
      <c r="U12" s="112">
        <v>11.510899999999999</v>
      </c>
      <c r="V12" s="112">
        <v>12.099399999999999</v>
      </c>
      <c r="W12" s="112">
        <v>2.6355</v>
      </c>
      <c r="X12" s="112">
        <v>21.332699999999999</v>
      </c>
      <c r="Y12" s="113"/>
      <c r="Z12" s="110">
        <v>13</v>
      </c>
      <c r="AA12" s="110">
        <v>6</v>
      </c>
      <c r="AB12" s="110">
        <v>8</v>
      </c>
      <c r="AC12" s="110">
        <v>8</v>
      </c>
      <c r="AD12" s="110">
        <v>7</v>
      </c>
      <c r="AE12" s="110">
        <v>9</v>
      </c>
      <c r="AF12" s="110">
        <v>6</v>
      </c>
      <c r="AG12" s="110">
        <v>7</v>
      </c>
      <c r="AH12" s="110">
        <v>8</v>
      </c>
      <c r="AI12" s="110">
        <v>2</v>
      </c>
      <c r="AJ12" s="110">
        <v>4</v>
      </c>
      <c r="AK12" s="110">
        <v>12</v>
      </c>
      <c r="AL12" s="110">
        <v>6</v>
      </c>
      <c r="AM12" s="110">
        <v>7</v>
      </c>
      <c r="AN12" s="110">
        <v>11</v>
      </c>
      <c r="AO12" s="109"/>
      <c r="AP12" s="112">
        <v>19.579999999999998</v>
      </c>
      <c r="AQ12" s="112">
        <v>19.98</v>
      </c>
      <c r="AR12" s="112">
        <v>15.77</v>
      </c>
      <c r="AS12" s="112">
        <v>12.77</v>
      </c>
      <c r="AT12" s="112">
        <v>23.92</v>
      </c>
      <c r="AU12" s="115"/>
      <c r="AV12" s="110">
        <v>2</v>
      </c>
      <c r="AW12" s="110">
        <v>8</v>
      </c>
      <c r="AX12" s="110">
        <v>8</v>
      </c>
      <c r="AY12" s="110">
        <v>5</v>
      </c>
      <c r="AZ12" s="110">
        <v>6</v>
      </c>
      <c r="BA12" s="260"/>
      <c r="BB12" s="112">
        <v>16.631767631657102</v>
      </c>
      <c r="BC12" s="290">
        <v>0.76543867884029804</v>
      </c>
      <c r="BD12" s="290">
        <v>5.6720682340363697E-2</v>
      </c>
      <c r="BE12" s="290">
        <v>1.9395841564822101E-3</v>
      </c>
      <c r="BF12" s="109"/>
      <c r="BG12" s="112">
        <v>6.8902700000000001</v>
      </c>
      <c r="BH12" s="112">
        <v>10.3775</v>
      </c>
      <c r="BI12" s="112">
        <v>74.257499999999993</v>
      </c>
      <c r="BJ12" s="112">
        <v>8.4747299999999992</v>
      </c>
      <c r="BK12" s="109"/>
      <c r="BL12" s="118" t="s">
        <v>1725</v>
      </c>
      <c r="BM12" s="118" t="s">
        <v>1726</v>
      </c>
      <c r="BN12" s="118" t="s">
        <v>1727</v>
      </c>
      <c r="BO12" s="118" t="s">
        <v>1728</v>
      </c>
      <c r="BP12" s="118" t="s">
        <v>1729</v>
      </c>
      <c r="BQ12" s="109"/>
      <c r="BR12" s="119" t="s">
        <v>1517</v>
      </c>
    </row>
    <row r="13" spans="1:70" s="107" customFormat="1" x14ac:dyDescent="0.25">
      <c r="A13" s="108" t="s">
        <v>1730</v>
      </c>
      <c r="B13" s="109"/>
      <c r="C13" s="734">
        <v>39247</v>
      </c>
      <c r="D13" s="109"/>
      <c r="E13" s="110">
        <v>20907.7</v>
      </c>
      <c r="F13" s="109"/>
      <c r="G13" s="111">
        <v>228.89</v>
      </c>
      <c r="H13" s="113"/>
      <c r="I13" s="112">
        <v>0.25180000000000002</v>
      </c>
      <c r="J13" s="112">
        <v>1.2255</v>
      </c>
      <c r="K13" s="112">
        <v>2.6436000000000002</v>
      </c>
      <c r="L13" s="112">
        <v>13.5283</v>
      </c>
      <c r="M13" s="112">
        <v>17.2911</v>
      </c>
      <c r="N13" s="114">
        <v>19.266999999999999</v>
      </c>
      <c r="O13" s="112">
        <v>9.0584000000000007</v>
      </c>
      <c r="P13" s="112">
        <v>17.976600000000001</v>
      </c>
      <c r="Q13" s="112">
        <v>17.928799999999999</v>
      </c>
      <c r="R13" s="112">
        <v>16.552600000000002</v>
      </c>
      <c r="S13" s="112">
        <v>5.0122999999999998</v>
      </c>
      <c r="T13" s="112">
        <v>30.816700000000001</v>
      </c>
      <c r="U13" s="112">
        <v>17.018799999999999</v>
      </c>
      <c r="V13" s="112">
        <v>19.114899999999999</v>
      </c>
      <c r="W13" s="112">
        <v>3.8342000000000001</v>
      </c>
      <c r="X13" s="112">
        <v>17.732099999999999</v>
      </c>
      <c r="Y13" s="113"/>
      <c r="Z13" s="110">
        <v>4</v>
      </c>
      <c r="AA13" s="110">
        <v>2</v>
      </c>
      <c r="AB13" s="110">
        <v>6</v>
      </c>
      <c r="AC13" s="110">
        <v>3</v>
      </c>
      <c r="AD13" s="110">
        <v>4</v>
      </c>
      <c r="AE13" s="110">
        <v>3</v>
      </c>
      <c r="AF13" s="110">
        <v>3</v>
      </c>
      <c r="AG13" s="110">
        <v>3</v>
      </c>
      <c r="AH13" s="110">
        <v>4</v>
      </c>
      <c r="AI13" s="110">
        <v>6</v>
      </c>
      <c r="AJ13" s="110">
        <v>3</v>
      </c>
      <c r="AK13" s="110">
        <v>5</v>
      </c>
      <c r="AL13" s="110">
        <v>3</v>
      </c>
      <c r="AM13" s="110">
        <v>3</v>
      </c>
      <c r="AN13" s="110">
        <v>4</v>
      </c>
      <c r="AO13" s="109"/>
      <c r="AP13" s="112">
        <v>19.48</v>
      </c>
      <c r="AQ13" s="112">
        <v>22.71</v>
      </c>
      <c r="AR13" s="112">
        <v>18.579999999999998</v>
      </c>
      <c r="AS13" s="112">
        <v>16.5</v>
      </c>
      <c r="AT13" s="112">
        <v>33.31</v>
      </c>
      <c r="AU13" s="115"/>
      <c r="AV13" s="110">
        <v>3</v>
      </c>
      <c r="AW13" s="110">
        <v>3</v>
      </c>
      <c r="AX13" s="110">
        <v>3</v>
      </c>
      <c r="AY13" s="110">
        <v>2</v>
      </c>
      <c r="AZ13" s="110">
        <v>3</v>
      </c>
      <c r="BA13" s="260"/>
      <c r="BB13" s="112">
        <v>19.255362119336201</v>
      </c>
      <c r="BC13" s="290">
        <v>0.88524418556292195</v>
      </c>
      <c r="BD13" s="290">
        <v>6.2106692988135898E-2</v>
      </c>
      <c r="BE13" s="290">
        <v>0.232394507659762</v>
      </c>
      <c r="BF13" s="109"/>
      <c r="BG13" s="112" t="s">
        <v>430</v>
      </c>
      <c r="BH13" s="112">
        <v>5.7198500000000001</v>
      </c>
      <c r="BI13" s="112">
        <v>80.256699999999995</v>
      </c>
      <c r="BJ13" s="112">
        <v>14.02345</v>
      </c>
      <c r="BK13" s="109"/>
      <c r="BL13" s="118" t="s">
        <v>1731</v>
      </c>
      <c r="BM13" s="118" t="s">
        <v>1732</v>
      </c>
      <c r="BN13" s="118" t="s">
        <v>1733</v>
      </c>
      <c r="BO13" s="118" t="s">
        <v>1734</v>
      </c>
      <c r="BP13" s="118" t="s">
        <v>1735</v>
      </c>
      <c r="BQ13" s="109"/>
      <c r="BR13" s="119" t="s">
        <v>1517</v>
      </c>
    </row>
    <row r="14" spans="1:70" s="107" customFormat="1" ht="11" x14ac:dyDescent="0.3">
      <c r="A14" s="841" t="s">
        <v>1736</v>
      </c>
      <c r="B14" s="857"/>
      <c r="C14" s="843">
        <v>38407</v>
      </c>
      <c r="D14" s="857"/>
      <c r="E14" s="844">
        <v>19318.3</v>
      </c>
      <c r="F14" s="857"/>
      <c r="G14" s="845">
        <v>276.30900000000003</v>
      </c>
      <c r="H14" s="858"/>
      <c r="I14" s="846">
        <v>-1.77E-2</v>
      </c>
      <c r="J14" s="846">
        <v>0.35670000000000002</v>
      </c>
      <c r="K14" s="846">
        <v>1.9064000000000001</v>
      </c>
      <c r="L14" s="846">
        <v>9.2540999999999993</v>
      </c>
      <c r="M14" s="846">
        <v>12.377800000000001</v>
      </c>
      <c r="N14" s="848">
        <v>7.9130000000000003</v>
      </c>
      <c r="O14" s="846">
        <v>1.4047000000000001</v>
      </c>
      <c r="P14" s="846">
        <v>12.8386</v>
      </c>
      <c r="Q14" s="846">
        <v>13.2067</v>
      </c>
      <c r="R14" s="846">
        <v>16.3002</v>
      </c>
      <c r="S14" s="846">
        <v>4.0648999999999997</v>
      </c>
      <c r="T14" s="846">
        <v>26.690300000000001</v>
      </c>
      <c r="U14" s="846">
        <v>10.630699999999999</v>
      </c>
      <c r="V14" s="846">
        <v>8.8216000000000001</v>
      </c>
      <c r="W14" s="846">
        <v>2.8081</v>
      </c>
      <c r="X14" s="846">
        <v>16.709399999999999</v>
      </c>
      <c r="Y14" s="858"/>
      <c r="Z14" s="844">
        <v>8</v>
      </c>
      <c r="AA14" s="844">
        <v>9</v>
      </c>
      <c r="AB14" s="844">
        <v>9</v>
      </c>
      <c r="AC14" s="844">
        <v>10</v>
      </c>
      <c r="AD14" s="844">
        <v>11</v>
      </c>
      <c r="AE14" s="844">
        <v>13</v>
      </c>
      <c r="AF14" s="844">
        <v>14</v>
      </c>
      <c r="AG14" s="844">
        <v>11</v>
      </c>
      <c r="AH14" s="844">
        <v>15</v>
      </c>
      <c r="AI14" s="844">
        <v>7</v>
      </c>
      <c r="AJ14" s="844">
        <v>8</v>
      </c>
      <c r="AK14" s="844">
        <v>8</v>
      </c>
      <c r="AL14" s="844">
        <v>9</v>
      </c>
      <c r="AM14" s="844">
        <v>13</v>
      </c>
      <c r="AN14" s="844">
        <v>8</v>
      </c>
      <c r="AO14" s="857"/>
      <c r="AP14" s="846">
        <v>17.850000000000001</v>
      </c>
      <c r="AQ14" s="846">
        <v>18.75</v>
      </c>
      <c r="AR14" s="846">
        <v>12.42</v>
      </c>
      <c r="AS14" s="846">
        <v>8.94</v>
      </c>
      <c r="AT14" s="846">
        <v>21.38</v>
      </c>
      <c r="AU14" s="849"/>
      <c r="AV14" s="844">
        <v>5</v>
      </c>
      <c r="AW14" s="844">
        <v>12</v>
      </c>
      <c r="AX14" s="844">
        <v>14</v>
      </c>
      <c r="AY14" s="844">
        <v>11</v>
      </c>
      <c r="AZ14" s="844">
        <v>11</v>
      </c>
      <c r="BA14" s="851"/>
      <c r="BB14" s="846">
        <v>18.398537529757501</v>
      </c>
      <c r="BC14" s="852">
        <v>0.833300371704221</v>
      </c>
      <c r="BD14" s="852">
        <v>4.2404370344416298E-2</v>
      </c>
      <c r="BE14" s="852">
        <v>-0.24471143777358401</v>
      </c>
      <c r="BF14" s="857"/>
      <c r="BG14" s="846">
        <v>7.2130200000000002</v>
      </c>
      <c r="BH14" s="846">
        <v>18.0443</v>
      </c>
      <c r="BI14" s="846">
        <v>73.514700000000005</v>
      </c>
      <c r="BJ14" s="846">
        <v>1.2279800000000001</v>
      </c>
      <c r="BK14" s="857"/>
      <c r="BL14" s="859" t="s">
        <v>1737</v>
      </c>
      <c r="BM14" s="859" t="s">
        <v>1738</v>
      </c>
      <c r="BN14" s="859" t="s">
        <v>1739</v>
      </c>
      <c r="BO14" s="859" t="s">
        <v>1740</v>
      </c>
      <c r="BP14" s="859" t="s">
        <v>1741</v>
      </c>
      <c r="BQ14" s="857"/>
      <c r="BR14" s="856" t="s">
        <v>443</v>
      </c>
    </row>
    <row r="15" spans="1:70" s="107" customFormat="1" x14ac:dyDescent="0.25">
      <c r="A15" s="108" t="s">
        <v>1742</v>
      </c>
      <c r="B15" s="109"/>
      <c r="C15" s="734">
        <v>41771</v>
      </c>
      <c r="D15" s="109"/>
      <c r="E15" s="110">
        <v>18508.5</v>
      </c>
      <c r="F15" s="109"/>
      <c r="G15" s="111">
        <v>89.954700000000003</v>
      </c>
      <c r="H15" s="113"/>
      <c r="I15" s="112">
        <v>-3.5299999999999998E-2</v>
      </c>
      <c r="J15" s="112">
        <v>1.0777000000000001</v>
      </c>
      <c r="K15" s="112">
        <v>2.6836000000000002</v>
      </c>
      <c r="L15" s="112">
        <v>11.4642</v>
      </c>
      <c r="M15" s="112">
        <v>18.2592</v>
      </c>
      <c r="N15" s="114">
        <v>13.7545</v>
      </c>
      <c r="O15" s="112">
        <v>3.7648999999999999</v>
      </c>
      <c r="P15" s="112">
        <v>15.7575</v>
      </c>
      <c r="Q15" s="112">
        <v>17.736599999999999</v>
      </c>
      <c r="R15" s="112">
        <v>18.030799999999999</v>
      </c>
      <c r="S15" s="112">
        <v>3.8075000000000001</v>
      </c>
      <c r="T15" s="112">
        <v>32.4026</v>
      </c>
      <c r="U15" s="112">
        <v>14.7957</v>
      </c>
      <c r="V15" s="112">
        <v>14.0586</v>
      </c>
      <c r="W15" s="112">
        <v>4.3975999999999997</v>
      </c>
      <c r="X15" s="112">
        <v>19.618099999999998</v>
      </c>
      <c r="Y15" s="113"/>
      <c r="Z15" s="110">
        <v>11</v>
      </c>
      <c r="AA15" s="110">
        <v>4</v>
      </c>
      <c r="AB15" s="110">
        <v>5</v>
      </c>
      <c r="AC15" s="110">
        <v>7</v>
      </c>
      <c r="AD15" s="110">
        <v>3</v>
      </c>
      <c r="AE15" s="110">
        <v>5</v>
      </c>
      <c r="AF15" s="110">
        <v>8</v>
      </c>
      <c r="AG15" s="110">
        <v>8</v>
      </c>
      <c r="AH15" s="110">
        <v>5</v>
      </c>
      <c r="AI15" s="110">
        <v>4</v>
      </c>
      <c r="AJ15" s="110">
        <v>10</v>
      </c>
      <c r="AK15" s="110">
        <v>2</v>
      </c>
      <c r="AL15" s="110">
        <v>5</v>
      </c>
      <c r="AM15" s="110">
        <v>5</v>
      </c>
      <c r="AN15" s="110">
        <v>2</v>
      </c>
      <c r="AO15" s="109"/>
      <c r="AP15" s="112">
        <v>18.809999999999999</v>
      </c>
      <c r="AQ15" s="112">
        <v>21.87</v>
      </c>
      <c r="AR15" s="112">
        <v>16.03</v>
      </c>
      <c r="AS15" s="112">
        <v>11.39</v>
      </c>
      <c r="AT15" s="112">
        <v>30.39</v>
      </c>
      <c r="AU15" s="115"/>
      <c r="AV15" s="110">
        <v>4</v>
      </c>
      <c r="AW15" s="110">
        <v>5</v>
      </c>
      <c r="AX15" s="110">
        <v>7</v>
      </c>
      <c r="AY15" s="110">
        <v>8</v>
      </c>
      <c r="AZ15" s="110">
        <v>5</v>
      </c>
      <c r="BA15" s="260"/>
      <c r="BB15" s="112">
        <v>21.419136374749598</v>
      </c>
      <c r="BC15" s="290">
        <v>0.98565814280740305</v>
      </c>
      <c r="BD15" s="290">
        <v>4.9931391981956903E-2</v>
      </c>
      <c r="BE15" s="290">
        <v>-0.142789872074915</v>
      </c>
      <c r="BF15" s="109"/>
      <c r="BG15" s="112">
        <v>2.7377500000000001</v>
      </c>
      <c r="BH15" s="112">
        <v>22.212700000000002</v>
      </c>
      <c r="BI15" s="112">
        <v>72.739400000000003</v>
      </c>
      <c r="BJ15" s="112">
        <v>2.3101500000000001</v>
      </c>
      <c r="BK15" s="109"/>
      <c r="BL15" s="118" t="s">
        <v>1743</v>
      </c>
      <c r="BM15" s="118" t="s">
        <v>1744</v>
      </c>
      <c r="BN15" s="118" t="s">
        <v>1745</v>
      </c>
      <c r="BO15" s="118" t="s">
        <v>1666</v>
      </c>
      <c r="BP15" s="118" t="s">
        <v>835</v>
      </c>
      <c r="BQ15" s="109"/>
      <c r="BR15" s="119" t="s">
        <v>519</v>
      </c>
    </row>
    <row r="16" spans="1:70" s="107" customFormat="1" x14ac:dyDescent="0.25">
      <c r="A16" s="108" t="s">
        <v>1746</v>
      </c>
      <c r="B16" s="109"/>
      <c r="C16" s="734">
        <v>43403</v>
      </c>
      <c r="D16" s="109"/>
      <c r="E16" s="110">
        <v>15040.1</v>
      </c>
      <c r="F16" s="109"/>
      <c r="G16" s="111">
        <v>48.35</v>
      </c>
      <c r="H16" s="113"/>
      <c r="I16" s="112">
        <v>8.2799999999999999E-2</v>
      </c>
      <c r="J16" s="112">
        <v>0.24879999999999999</v>
      </c>
      <c r="K16" s="112">
        <v>2.0903999999999998</v>
      </c>
      <c r="L16" s="112">
        <v>14.6822</v>
      </c>
      <c r="M16" s="112">
        <v>16.421900000000001</v>
      </c>
      <c r="N16" s="114">
        <v>16.393799999999999</v>
      </c>
      <c r="O16" s="112">
        <v>11.572900000000001</v>
      </c>
      <c r="P16" s="112">
        <v>23.218900000000001</v>
      </c>
      <c r="Q16" s="112">
        <v>19.4892</v>
      </c>
      <c r="R16" s="112" t="s">
        <v>430</v>
      </c>
      <c r="S16" s="112">
        <v>4.0232000000000001</v>
      </c>
      <c r="T16" s="112">
        <v>31.707999999999998</v>
      </c>
      <c r="U16" s="112">
        <v>15.8361</v>
      </c>
      <c r="V16" s="112">
        <v>18.186299999999999</v>
      </c>
      <c r="W16" s="112">
        <v>2.6539000000000001</v>
      </c>
      <c r="X16" s="112">
        <v>22.415299999999998</v>
      </c>
      <c r="Y16" s="113"/>
      <c r="Z16" s="110">
        <v>7</v>
      </c>
      <c r="AA16" s="110">
        <v>11</v>
      </c>
      <c r="AB16" s="110">
        <v>7</v>
      </c>
      <c r="AC16" s="110">
        <v>2</v>
      </c>
      <c r="AD16" s="110">
        <v>5</v>
      </c>
      <c r="AE16" s="110">
        <v>4</v>
      </c>
      <c r="AF16" s="110">
        <v>2</v>
      </c>
      <c r="AG16" s="110">
        <v>2</v>
      </c>
      <c r="AH16" s="110">
        <v>1</v>
      </c>
      <c r="AI16" s="110" t="s">
        <v>430</v>
      </c>
      <c r="AJ16" s="110">
        <v>9</v>
      </c>
      <c r="AK16" s="110">
        <v>4</v>
      </c>
      <c r="AL16" s="110">
        <v>4</v>
      </c>
      <c r="AM16" s="110">
        <v>4</v>
      </c>
      <c r="AN16" s="110">
        <v>10</v>
      </c>
      <c r="AO16" s="109"/>
      <c r="AP16" s="112" t="s">
        <v>430</v>
      </c>
      <c r="AQ16" s="112">
        <v>24.6</v>
      </c>
      <c r="AR16" s="112">
        <v>21.42</v>
      </c>
      <c r="AS16" s="112">
        <v>18.11</v>
      </c>
      <c r="AT16" s="112">
        <v>32.380000000000003</v>
      </c>
      <c r="AU16" s="115"/>
      <c r="AV16" s="110" t="s">
        <v>430</v>
      </c>
      <c r="AW16" s="110">
        <v>1</v>
      </c>
      <c r="AX16" s="110">
        <v>2</v>
      </c>
      <c r="AY16" s="110">
        <v>1</v>
      </c>
      <c r="AZ16" s="110">
        <v>4</v>
      </c>
      <c r="BA16" s="260"/>
      <c r="BB16" s="112">
        <v>20.2405740638876</v>
      </c>
      <c r="BC16" s="290">
        <v>0.92148185196086496</v>
      </c>
      <c r="BD16" s="290">
        <v>7.3564882665317605E-2</v>
      </c>
      <c r="BE16" s="290">
        <v>0.486062327683351</v>
      </c>
      <c r="BF16" s="109"/>
      <c r="BG16" s="112">
        <v>13.672800000000001</v>
      </c>
      <c r="BH16" s="112">
        <v>14.970700000000001</v>
      </c>
      <c r="BI16" s="112">
        <v>65.501900000000006</v>
      </c>
      <c r="BJ16" s="112">
        <v>5.8545999999999996</v>
      </c>
      <c r="BK16" s="109"/>
      <c r="BL16" s="118" t="s">
        <v>1747</v>
      </c>
      <c r="BM16" s="118" t="s">
        <v>1748</v>
      </c>
      <c r="BN16" s="118" t="s">
        <v>1749</v>
      </c>
      <c r="BO16" s="118" t="s">
        <v>505</v>
      </c>
      <c r="BP16" s="118" t="s">
        <v>1750</v>
      </c>
      <c r="BQ16" s="109"/>
      <c r="BR16" s="119" t="s">
        <v>519</v>
      </c>
    </row>
    <row r="17" spans="1:70" s="107" customFormat="1" x14ac:dyDescent="0.25">
      <c r="A17" s="108" t="s">
        <v>1751</v>
      </c>
      <c r="B17" s="109"/>
      <c r="C17" s="734">
        <v>38730</v>
      </c>
      <c r="D17" s="109"/>
      <c r="E17" s="110">
        <v>14908.8</v>
      </c>
      <c r="F17" s="109"/>
      <c r="G17" s="111">
        <v>181.50069999999999</v>
      </c>
      <c r="H17" s="113"/>
      <c r="I17" s="112">
        <v>-2.3199999999999998E-2</v>
      </c>
      <c r="J17" s="112">
        <v>0.33729999999999999</v>
      </c>
      <c r="K17" s="112">
        <v>0.51280000000000003</v>
      </c>
      <c r="L17" s="112">
        <v>7.4969000000000001</v>
      </c>
      <c r="M17" s="112">
        <v>11.284599999999999</v>
      </c>
      <c r="N17" s="114">
        <v>9.1401000000000003</v>
      </c>
      <c r="O17" s="112">
        <v>0.879</v>
      </c>
      <c r="P17" s="112">
        <v>14.7532</v>
      </c>
      <c r="Q17" s="112">
        <v>16.966200000000001</v>
      </c>
      <c r="R17" s="112">
        <v>14.8222</v>
      </c>
      <c r="S17" s="112">
        <v>3.4710000000000001</v>
      </c>
      <c r="T17" s="112">
        <v>25.295100000000001</v>
      </c>
      <c r="U17" s="112">
        <v>10.3361</v>
      </c>
      <c r="V17" s="112">
        <v>10.152100000000001</v>
      </c>
      <c r="W17" s="112">
        <v>2.7532000000000001</v>
      </c>
      <c r="X17" s="112">
        <v>15.1137</v>
      </c>
      <c r="Y17" s="113"/>
      <c r="Z17" s="110">
        <v>9</v>
      </c>
      <c r="AA17" s="110">
        <v>10</v>
      </c>
      <c r="AB17" s="110">
        <v>16</v>
      </c>
      <c r="AC17" s="110">
        <v>15</v>
      </c>
      <c r="AD17" s="110">
        <v>13</v>
      </c>
      <c r="AE17" s="110">
        <v>11</v>
      </c>
      <c r="AF17" s="110">
        <v>15</v>
      </c>
      <c r="AG17" s="110">
        <v>9</v>
      </c>
      <c r="AH17" s="110">
        <v>7</v>
      </c>
      <c r="AI17" s="110">
        <v>9</v>
      </c>
      <c r="AJ17" s="110">
        <v>13</v>
      </c>
      <c r="AK17" s="110">
        <v>13</v>
      </c>
      <c r="AL17" s="110">
        <v>10</v>
      </c>
      <c r="AM17" s="110">
        <v>10</v>
      </c>
      <c r="AN17" s="110">
        <v>9</v>
      </c>
      <c r="AO17" s="109"/>
      <c r="AP17" s="112">
        <v>17.32</v>
      </c>
      <c r="AQ17" s="112">
        <v>20.5</v>
      </c>
      <c r="AR17" s="112">
        <v>15.34</v>
      </c>
      <c r="AS17" s="112">
        <v>8.51</v>
      </c>
      <c r="AT17" s="112">
        <v>19.350000000000001</v>
      </c>
      <c r="AU17" s="115"/>
      <c r="AV17" s="110">
        <v>9</v>
      </c>
      <c r="AW17" s="110">
        <v>6</v>
      </c>
      <c r="AX17" s="110">
        <v>9</v>
      </c>
      <c r="AY17" s="110">
        <v>12</v>
      </c>
      <c r="AZ17" s="110">
        <v>12</v>
      </c>
      <c r="BA17" s="260"/>
      <c r="BB17" s="112">
        <v>19.4933433617066</v>
      </c>
      <c r="BC17" s="290">
        <v>0.89155288558950097</v>
      </c>
      <c r="BD17" s="290">
        <v>4.8801669035142499E-2</v>
      </c>
      <c r="BE17" s="290">
        <v>-9.60836504974827E-2</v>
      </c>
      <c r="BF17" s="109"/>
      <c r="BG17" s="112">
        <v>10.1135</v>
      </c>
      <c r="BH17" s="112">
        <v>5.1626099999999999</v>
      </c>
      <c r="BI17" s="112">
        <v>80.339799999999997</v>
      </c>
      <c r="BJ17" s="112">
        <v>4.3840899999999996</v>
      </c>
      <c r="BK17" s="109"/>
      <c r="BL17" s="118" t="s">
        <v>1752</v>
      </c>
      <c r="BM17" s="118" t="s">
        <v>1753</v>
      </c>
      <c r="BN17" s="118" t="s">
        <v>1754</v>
      </c>
      <c r="BO17" s="118" t="s">
        <v>1704</v>
      </c>
      <c r="BP17" s="118" t="s">
        <v>1755</v>
      </c>
      <c r="BQ17" s="109"/>
      <c r="BR17" s="119" t="s">
        <v>519</v>
      </c>
    </row>
    <row r="18" spans="1:70" s="107" customFormat="1" x14ac:dyDescent="0.25">
      <c r="A18" s="108" t="s">
        <v>1756</v>
      </c>
      <c r="B18" s="109"/>
      <c r="C18" s="734">
        <v>43511</v>
      </c>
      <c r="D18" s="109"/>
      <c r="E18" s="110">
        <v>14547</v>
      </c>
      <c r="F18" s="109"/>
      <c r="G18" s="111">
        <v>41.49</v>
      </c>
      <c r="H18" s="113"/>
      <c r="I18" s="112">
        <v>0.29010000000000002</v>
      </c>
      <c r="J18" s="112">
        <v>0.21740000000000001</v>
      </c>
      <c r="K18" s="112">
        <v>1.7161</v>
      </c>
      <c r="L18" s="112">
        <v>8.5840999999999994</v>
      </c>
      <c r="M18" s="112">
        <v>10.2285</v>
      </c>
      <c r="N18" s="114">
        <v>8.7548999999999992</v>
      </c>
      <c r="O18" s="112">
        <v>2.3843999999999999</v>
      </c>
      <c r="P18" s="112">
        <v>13.655900000000001</v>
      </c>
      <c r="Q18" s="112">
        <v>15.6462</v>
      </c>
      <c r="R18" s="112" t="s">
        <v>430</v>
      </c>
      <c r="S18" s="112">
        <v>4.2724000000000002</v>
      </c>
      <c r="T18" s="112">
        <v>23.6662</v>
      </c>
      <c r="U18" s="112">
        <v>7.9344000000000001</v>
      </c>
      <c r="V18" s="112">
        <v>8.8690999999999995</v>
      </c>
      <c r="W18" s="112">
        <v>2.4192</v>
      </c>
      <c r="X18" s="112">
        <v>20.903199999999998</v>
      </c>
      <c r="Y18" s="113"/>
      <c r="Z18" s="110">
        <v>3</v>
      </c>
      <c r="AA18" s="110">
        <v>12</v>
      </c>
      <c r="AB18" s="110">
        <v>12</v>
      </c>
      <c r="AC18" s="110">
        <v>14</v>
      </c>
      <c r="AD18" s="110">
        <v>14</v>
      </c>
      <c r="AE18" s="110">
        <v>12</v>
      </c>
      <c r="AF18" s="110">
        <v>12</v>
      </c>
      <c r="AG18" s="110">
        <v>10</v>
      </c>
      <c r="AH18" s="110">
        <v>9</v>
      </c>
      <c r="AI18" s="110" t="s">
        <v>430</v>
      </c>
      <c r="AJ18" s="110">
        <v>6</v>
      </c>
      <c r="AK18" s="110">
        <v>14</v>
      </c>
      <c r="AL18" s="110">
        <v>13</v>
      </c>
      <c r="AM18" s="110">
        <v>12</v>
      </c>
      <c r="AN18" s="110">
        <v>12</v>
      </c>
      <c r="AO18" s="109"/>
      <c r="AP18" s="112" t="s">
        <v>430</v>
      </c>
      <c r="AQ18" s="112">
        <v>20.22</v>
      </c>
      <c r="AR18" s="112">
        <v>13.1</v>
      </c>
      <c r="AS18" s="112">
        <v>9.36</v>
      </c>
      <c r="AT18" s="112">
        <v>19.03</v>
      </c>
      <c r="AU18" s="115"/>
      <c r="AV18" s="110" t="s">
        <v>430</v>
      </c>
      <c r="AW18" s="110">
        <v>7</v>
      </c>
      <c r="AX18" s="110">
        <v>11</v>
      </c>
      <c r="AY18" s="110">
        <v>10</v>
      </c>
      <c r="AZ18" s="110">
        <v>13</v>
      </c>
      <c r="BA18" s="260"/>
      <c r="BB18" s="112">
        <v>18.8484986314112</v>
      </c>
      <c r="BC18" s="290">
        <v>0.86652631007405601</v>
      </c>
      <c r="BD18" s="290">
        <v>4.3342165634842202E-2</v>
      </c>
      <c r="BE18" s="290">
        <v>-0.248820215579065</v>
      </c>
      <c r="BF18" s="109"/>
      <c r="BG18" s="112">
        <v>9.2814700000000006</v>
      </c>
      <c r="BH18" s="112">
        <v>14.759499999999999</v>
      </c>
      <c r="BI18" s="112">
        <v>72.460099999999997</v>
      </c>
      <c r="BJ18" s="112">
        <v>3.4989300000000001</v>
      </c>
      <c r="BK18" s="109"/>
      <c r="BL18" s="118" t="s">
        <v>1757</v>
      </c>
      <c r="BM18" s="118" t="s">
        <v>1758</v>
      </c>
      <c r="BN18" s="118" t="s">
        <v>1759</v>
      </c>
      <c r="BO18" s="118" t="s">
        <v>1760</v>
      </c>
      <c r="BP18" s="118" t="s">
        <v>1761</v>
      </c>
      <c r="BQ18" s="109"/>
      <c r="BR18" s="119" t="s">
        <v>519</v>
      </c>
    </row>
    <row r="19" spans="1:70" s="107" customFormat="1" x14ac:dyDescent="0.25">
      <c r="A19" s="108" t="s">
        <v>1762</v>
      </c>
      <c r="B19" s="109"/>
      <c r="C19" s="734">
        <v>43416</v>
      </c>
      <c r="D19" s="109"/>
      <c r="E19" s="110">
        <v>13051.7</v>
      </c>
      <c r="F19" s="109"/>
      <c r="G19" s="111">
        <v>39.047600000000003</v>
      </c>
      <c r="H19" s="113"/>
      <c r="I19" s="112">
        <v>0.73260000000000003</v>
      </c>
      <c r="J19" s="112">
        <v>-0.41949999999999998</v>
      </c>
      <c r="K19" s="112">
        <v>0.90290000000000004</v>
      </c>
      <c r="L19" s="112">
        <v>11.501799999999999</v>
      </c>
      <c r="M19" s="112">
        <v>11.3041</v>
      </c>
      <c r="N19" s="114">
        <v>-1.0847</v>
      </c>
      <c r="O19" s="112">
        <v>-1.3554999999999999</v>
      </c>
      <c r="P19" s="112">
        <v>11.5022</v>
      </c>
      <c r="Q19" s="112">
        <v>13.712</v>
      </c>
      <c r="R19" s="112" t="s">
        <v>430</v>
      </c>
      <c r="S19" s="112">
        <v>3.3188</v>
      </c>
      <c r="T19" s="112">
        <v>29.0228</v>
      </c>
      <c r="U19" s="112">
        <v>6.1783000000000001</v>
      </c>
      <c r="V19" s="112">
        <v>-0.96809999999999996</v>
      </c>
      <c r="W19" s="112">
        <v>2.3056000000000001</v>
      </c>
      <c r="X19" s="112">
        <v>19.199400000000001</v>
      </c>
      <c r="Y19" s="113"/>
      <c r="Z19" s="110">
        <v>1</v>
      </c>
      <c r="AA19" s="110">
        <v>15</v>
      </c>
      <c r="AB19" s="110">
        <v>15</v>
      </c>
      <c r="AC19" s="110">
        <v>6</v>
      </c>
      <c r="AD19" s="110">
        <v>12</v>
      </c>
      <c r="AE19" s="110">
        <v>16</v>
      </c>
      <c r="AF19" s="110">
        <v>16</v>
      </c>
      <c r="AG19" s="110">
        <v>15</v>
      </c>
      <c r="AH19" s="110">
        <v>14</v>
      </c>
      <c r="AI19" s="110" t="s">
        <v>430</v>
      </c>
      <c r="AJ19" s="110">
        <v>14</v>
      </c>
      <c r="AK19" s="110">
        <v>6</v>
      </c>
      <c r="AL19" s="110">
        <v>15</v>
      </c>
      <c r="AM19" s="110">
        <v>16</v>
      </c>
      <c r="AN19" s="110">
        <v>13</v>
      </c>
      <c r="AO19" s="109"/>
      <c r="AP19" s="112" t="s">
        <v>430</v>
      </c>
      <c r="AQ19" s="112">
        <v>18.690000000000001</v>
      </c>
      <c r="AR19" s="112">
        <v>12.03</v>
      </c>
      <c r="AS19" s="112">
        <v>5.37</v>
      </c>
      <c r="AT19" s="112">
        <v>15.6</v>
      </c>
      <c r="AU19" s="115"/>
      <c r="AV19" s="110" t="s">
        <v>430</v>
      </c>
      <c r="AW19" s="110">
        <v>13</v>
      </c>
      <c r="AX19" s="110">
        <v>15</v>
      </c>
      <c r="AY19" s="110">
        <v>15</v>
      </c>
      <c r="AZ19" s="110">
        <v>15</v>
      </c>
      <c r="BA19" s="260"/>
      <c r="BB19" s="112">
        <v>19.061012108088601</v>
      </c>
      <c r="BC19" s="290">
        <v>0.85265282112867102</v>
      </c>
      <c r="BD19" s="290">
        <v>3.4563109943365998E-2</v>
      </c>
      <c r="BE19" s="290">
        <v>-0.38988387579945699</v>
      </c>
      <c r="BF19" s="109"/>
      <c r="BG19" s="112" t="s">
        <v>430</v>
      </c>
      <c r="BH19" s="112">
        <v>8.0863399999999999</v>
      </c>
      <c r="BI19" s="112">
        <v>84.835999999999999</v>
      </c>
      <c r="BJ19" s="112">
        <v>7.0776599999999998</v>
      </c>
      <c r="BK19" s="109"/>
      <c r="BL19" s="118" t="s">
        <v>1763</v>
      </c>
      <c r="BM19" s="118" t="s">
        <v>1764</v>
      </c>
      <c r="BN19" s="118" t="s">
        <v>1765</v>
      </c>
      <c r="BO19" s="118" t="s">
        <v>1766</v>
      </c>
      <c r="BP19" s="118" t="s">
        <v>1767</v>
      </c>
      <c r="BQ19" s="109"/>
      <c r="BR19" s="119" t="s">
        <v>526</v>
      </c>
    </row>
    <row r="20" spans="1:70" s="107" customFormat="1" x14ac:dyDescent="0.25">
      <c r="A20" s="108" t="s">
        <v>1768</v>
      </c>
      <c r="B20" s="109"/>
      <c r="C20" s="734">
        <v>39373</v>
      </c>
      <c r="D20" s="109"/>
      <c r="E20" s="110">
        <v>9735.16</v>
      </c>
      <c r="F20" s="109"/>
      <c r="G20" s="111">
        <v>91.81</v>
      </c>
      <c r="H20" s="113"/>
      <c r="I20" s="112">
        <v>0.37169999999999997</v>
      </c>
      <c r="J20" s="112">
        <v>0.61370000000000002</v>
      </c>
      <c r="K20" s="112">
        <v>2.8108</v>
      </c>
      <c r="L20" s="112">
        <v>8.7925000000000004</v>
      </c>
      <c r="M20" s="112">
        <v>9.0251000000000001</v>
      </c>
      <c r="N20" s="114">
        <v>5.9305000000000003</v>
      </c>
      <c r="O20" s="112">
        <v>2.7921999999999998</v>
      </c>
      <c r="P20" s="112">
        <v>12.4702</v>
      </c>
      <c r="Q20" s="112">
        <v>14.374700000000001</v>
      </c>
      <c r="R20" s="112">
        <v>15.571899999999999</v>
      </c>
      <c r="S20" s="112">
        <v>3.0647000000000002</v>
      </c>
      <c r="T20" s="112">
        <v>23.317699999999999</v>
      </c>
      <c r="U20" s="112">
        <v>6.8552</v>
      </c>
      <c r="V20" s="112">
        <v>6.0529000000000002</v>
      </c>
      <c r="W20" s="112">
        <v>2.2155</v>
      </c>
      <c r="X20" s="112">
        <v>12.4937</v>
      </c>
      <c r="Y20" s="113"/>
      <c r="Z20" s="110">
        <v>2</v>
      </c>
      <c r="AA20" s="110">
        <v>7</v>
      </c>
      <c r="AB20" s="110">
        <v>4</v>
      </c>
      <c r="AC20" s="110">
        <v>11</v>
      </c>
      <c r="AD20" s="110">
        <v>15</v>
      </c>
      <c r="AE20" s="110">
        <v>14</v>
      </c>
      <c r="AF20" s="110">
        <v>10</v>
      </c>
      <c r="AG20" s="110">
        <v>13</v>
      </c>
      <c r="AH20" s="110">
        <v>12</v>
      </c>
      <c r="AI20" s="110">
        <v>8</v>
      </c>
      <c r="AJ20" s="110">
        <v>15</v>
      </c>
      <c r="AK20" s="110">
        <v>15</v>
      </c>
      <c r="AL20" s="110">
        <v>14</v>
      </c>
      <c r="AM20" s="110">
        <v>14</v>
      </c>
      <c r="AN20" s="110">
        <v>14</v>
      </c>
      <c r="AO20" s="109"/>
      <c r="AP20" s="112">
        <v>17.399999999999999</v>
      </c>
      <c r="AQ20" s="112">
        <v>18.97</v>
      </c>
      <c r="AR20" s="112">
        <v>12.91</v>
      </c>
      <c r="AS20" s="112">
        <v>8.3000000000000007</v>
      </c>
      <c r="AT20" s="112">
        <v>16.29</v>
      </c>
      <c r="AU20" s="115"/>
      <c r="AV20" s="110">
        <v>8</v>
      </c>
      <c r="AW20" s="110">
        <v>11</v>
      </c>
      <c r="AX20" s="110">
        <v>12</v>
      </c>
      <c r="AY20" s="110">
        <v>13</v>
      </c>
      <c r="AZ20" s="110">
        <v>14</v>
      </c>
      <c r="BA20" s="260"/>
      <c r="BB20" s="112">
        <v>16.430227309924899</v>
      </c>
      <c r="BC20" s="290">
        <v>0.74830298699669695</v>
      </c>
      <c r="BD20" s="290">
        <v>4.1470167393188401E-2</v>
      </c>
      <c r="BE20" s="290">
        <v>-0.238985878264423</v>
      </c>
      <c r="BF20" s="109"/>
      <c r="BG20" s="112">
        <v>5.8541600000000003</v>
      </c>
      <c r="BH20" s="112">
        <v>2.8899599999999999</v>
      </c>
      <c r="BI20" s="112">
        <v>87.6982</v>
      </c>
      <c r="BJ20" s="112">
        <v>3.55768</v>
      </c>
      <c r="BK20" s="109"/>
      <c r="BL20" s="118" t="s">
        <v>1769</v>
      </c>
      <c r="BM20" s="118" t="s">
        <v>1770</v>
      </c>
      <c r="BN20" s="118" t="s">
        <v>1771</v>
      </c>
      <c r="BO20" s="118" t="s">
        <v>1772</v>
      </c>
      <c r="BP20" s="118" t="s">
        <v>1773</v>
      </c>
      <c r="BQ20" s="109"/>
      <c r="BR20" s="119" t="s">
        <v>519</v>
      </c>
    </row>
    <row r="21" spans="1:70" s="107" customFormat="1" x14ac:dyDescent="0.25">
      <c r="A21" s="108" t="s">
        <v>1774</v>
      </c>
      <c r="B21" s="109"/>
      <c r="C21" s="734">
        <v>45286</v>
      </c>
      <c r="D21" s="109"/>
      <c r="E21" s="110">
        <v>7880.74</v>
      </c>
      <c r="F21" s="109"/>
      <c r="G21" s="111">
        <v>16.969000000000001</v>
      </c>
      <c r="H21" s="113"/>
      <c r="I21" s="112">
        <v>-0.55610000000000004</v>
      </c>
      <c r="J21" s="112">
        <v>0.10440000000000001</v>
      </c>
      <c r="K21" s="112">
        <v>3.0341</v>
      </c>
      <c r="L21" s="112">
        <v>16.959800000000001</v>
      </c>
      <c r="M21" s="112">
        <v>24.765599999999999</v>
      </c>
      <c r="N21" s="114">
        <v>24.574200000000001</v>
      </c>
      <c r="O21" s="112">
        <v>14.3566</v>
      </c>
      <c r="P21" s="112" t="s">
        <v>430</v>
      </c>
      <c r="Q21" s="112" t="s">
        <v>430</v>
      </c>
      <c r="R21" s="112" t="s">
        <v>430</v>
      </c>
      <c r="S21" s="112">
        <v>5.9927000000000001</v>
      </c>
      <c r="T21" s="112">
        <v>39.333399999999997</v>
      </c>
      <c r="U21" s="112">
        <v>21.746300000000002</v>
      </c>
      <c r="V21" s="112">
        <v>23.6708</v>
      </c>
      <c r="W21" s="112">
        <v>3.0047000000000001</v>
      </c>
      <c r="X21" s="112">
        <v>22.2437</v>
      </c>
      <c r="Y21" s="113"/>
      <c r="Z21" s="110">
        <v>16</v>
      </c>
      <c r="AA21" s="110">
        <v>13</v>
      </c>
      <c r="AB21" s="110">
        <v>2</v>
      </c>
      <c r="AC21" s="110">
        <v>1</v>
      </c>
      <c r="AD21" s="110">
        <v>1</v>
      </c>
      <c r="AE21" s="110">
        <v>1</v>
      </c>
      <c r="AF21" s="110">
        <v>1</v>
      </c>
      <c r="AG21" s="110" t="s">
        <v>430</v>
      </c>
      <c r="AH21" s="110" t="s">
        <v>430</v>
      </c>
      <c r="AI21" s="110" t="s">
        <v>430</v>
      </c>
      <c r="AJ21" s="110">
        <v>1</v>
      </c>
      <c r="AK21" s="110">
        <v>1</v>
      </c>
      <c r="AL21" s="110">
        <v>1</v>
      </c>
      <c r="AM21" s="110">
        <v>1</v>
      </c>
      <c r="AN21" s="110">
        <v>6</v>
      </c>
      <c r="AO21" s="109"/>
      <c r="AP21" s="112" t="s">
        <v>430</v>
      </c>
      <c r="AQ21" s="112" t="s">
        <v>430</v>
      </c>
      <c r="AR21" s="112" t="s">
        <v>430</v>
      </c>
      <c r="AS21" s="112" t="s">
        <v>430</v>
      </c>
      <c r="AT21" s="112">
        <v>43.91</v>
      </c>
      <c r="AU21" s="115"/>
      <c r="AV21" s="110" t="s">
        <v>430</v>
      </c>
      <c r="AW21" s="110" t="s">
        <v>430</v>
      </c>
      <c r="AX21" s="110" t="s">
        <v>430</v>
      </c>
      <c r="AY21" s="110" t="s">
        <v>430</v>
      </c>
      <c r="AZ21" s="110">
        <v>1</v>
      </c>
      <c r="BA21" s="260"/>
      <c r="BB21" s="112">
        <v>21.2154761588389</v>
      </c>
      <c r="BC21" s="290">
        <v>0.89606617384826903</v>
      </c>
      <c r="BD21" s="290">
        <v>6.5541441987199703E-2</v>
      </c>
      <c r="BE21" s="290">
        <v>0.892134066218778</v>
      </c>
      <c r="BF21" s="109"/>
      <c r="BG21" s="112">
        <v>1.47533</v>
      </c>
      <c r="BH21" s="112">
        <v>8.17</v>
      </c>
      <c r="BI21" s="112">
        <v>85.728099999999998</v>
      </c>
      <c r="BJ21" s="112">
        <v>4.6265700000000001</v>
      </c>
      <c r="BK21" s="109"/>
      <c r="BL21" s="118" t="s">
        <v>1775</v>
      </c>
      <c r="BM21" s="118" t="s">
        <v>1776</v>
      </c>
      <c r="BN21" s="118" t="s">
        <v>1777</v>
      </c>
      <c r="BO21" s="118" t="s">
        <v>1778</v>
      </c>
      <c r="BP21" s="118" t="s">
        <v>1779</v>
      </c>
      <c r="BQ21" s="109"/>
      <c r="BR21" s="119" t="s">
        <v>443</v>
      </c>
    </row>
    <row r="22" spans="1:70" s="107" customFormat="1" x14ac:dyDescent="0.25">
      <c r="A22" s="108" t="s">
        <v>1780</v>
      </c>
      <c r="B22" s="109"/>
      <c r="C22" s="734">
        <v>43503</v>
      </c>
      <c r="D22" s="109"/>
      <c r="E22" s="110">
        <v>7052.21</v>
      </c>
      <c r="F22" s="109"/>
      <c r="G22" s="111">
        <v>48.343000000000004</v>
      </c>
      <c r="H22" s="113"/>
      <c r="I22" s="112">
        <v>0.2218</v>
      </c>
      <c r="J22" s="112">
        <v>0.70830000000000004</v>
      </c>
      <c r="K22" s="112">
        <v>1.8605</v>
      </c>
      <c r="L22" s="112">
        <v>9.9453999999999994</v>
      </c>
      <c r="M22" s="112">
        <v>12.643000000000001</v>
      </c>
      <c r="N22" s="114">
        <v>12.261100000000001</v>
      </c>
      <c r="O22" s="112">
        <v>5.9200999999999997</v>
      </c>
      <c r="P22" s="112">
        <v>16.5748</v>
      </c>
      <c r="Q22" s="112">
        <v>17.176200000000001</v>
      </c>
      <c r="R22" s="112" t="s">
        <v>430</v>
      </c>
      <c r="S22" s="112">
        <v>4.1965000000000003</v>
      </c>
      <c r="T22" s="112">
        <v>25.880099999999999</v>
      </c>
      <c r="U22" s="112">
        <v>9.9803999999999995</v>
      </c>
      <c r="V22" s="112">
        <v>12.190799999999999</v>
      </c>
      <c r="W22" s="112">
        <v>2.8662000000000001</v>
      </c>
      <c r="X22" s="112">
        <v>23.3185</v>
      </c>
      <c r="Y22" s="113"/>
      <c r="Z22" s="110">
        <v>5</v>
      </c>
      <c r="AA22" s="110">
        <v>5</v>
      </c>
      <c r="AB22" s="110">
        <v>10</v>
      </c>
      <c r="AC22" s="110">
        <v>9</v>
      </c>
      <c r="AD22" s="110">
        <v>9</v>
      </c>
      <c r="AE22" s="110">
        <v>7</v>
      </c>
      <c r="AF22" s="110">
        <v>7</v>
      </c>
      <c r="AG22" s="110">
        <v>5</v>
      </c>
      <c r="AH22" s="110">
        <v>6</v>
      </c>
      <c r="AI22" s="110" t="s">
        <v>430</v>
      </c>
      <c r="AJ22" s="110">
        <v>7</v>
      </c>
      <c r="AK22" s="110">
        <v>11</v>
      </c>
      <c r="AL22" s="110">
        <v>12</v>
      </c>
      <c r="AM22" s="110">
        <v>6</v>
      </c>
      <c r="AN22" s="110">
        <v>7</v>
      </c>
      <c r="AO22" s="109"/>
      <c r="AP22" s="112" t="s">
        <v>430</v>
      </c>
      <c r="AQ22" s="112">
        <v>21.9</v>
      </c>
      <c r="AR22" s="112">
        <v>16.440000000000001</v>
      </c>
      <c r="AS22" s="112">
        <v>12.3</v>
      </c>
      <c r="AT22" s="112">
        <v>23.49</v>
      </c>
      <c r="AU22" s="115"/>
      <c r="AV22" s="110" t="s">
        <v>430</v>
      </c>
      <c r="AW22" s="110">
        <v>4</v>
      </c>
      <c r="AX22" s="110">
        <v>6</v>
      </c>
      <c r="AY22" s="110">
        <v>6</v>
      </c>
      <c r="AZ22" s="110">
        <v>8</v>
      </c>
      <c r="BA22" s="260"/>
      <c r="BB22" s="112">
        <v>18.599729289052998</v>
      </c>
      <c r="BC22" s="290">
        <v>0.85850182026737598</v>
      </c>
      <c r="BD22" s="290">
        <v>5.6200799775836599E-2</v>
      </c>
      <c r="BE22" s="290">
        <v>-1.05658515353073E-2</v>
      </c>
      <c r="BF22" s="109"/>
      <c r="BG22" s="112">
        <v>5.69855</v>
      </c>
      <c r="BH22" s="112">
        <v>23.1737</v>
      </c>
      <c r="BI22" s="112">
        <v>67.959500000000006</v>
      </c>
      <c r="BJ22" s="112">
        <v>3.16825</v>
      </c>
      <c r="BK22" s="109"/>
      <c r="BL22" s="118" t="s">
        <v>1781</v>
      </c>
      <c r="BM22" s="118" t="s">
        <v>1782</v>
      </c>
      <c r="BN22" s="118" t="s">
        <v>1783</v>
      </c>
      <c r="BO22" s="118" t="s">
        <v>1784</v>
      </c>
      <c r="BP22" s="118" t="s">
        <v>1785</v>
      </c>
      <c r="BQ22" s="109"/>
      <c r="BR22" s="119" t="s">
        <v>476</v>
      </c>
    </row>
    <row r="23" spans="1:70" s="107" customFormat="1" x14ac:dyDescent="0.25">
      <c r="A23" s="108" t="s">
        <v>1786</v>
      </c>
      <c r="B23" s="109"/>
      <c r="C23" s="734">
        <v>39233</v>
      </c>
      <c r="D23" s="109"/>
      <c r="E23" s="110">
        <v>6113</v>
      </c>
      <c r="F23" s="109"/>
      <c r="G23" s="111">
        <v>100.66370000000001</v>
      </c>
      <c r="H23" s="113"/>
      <c r="I23" s="112">
        <v>-0.45379999999999998</v>
      </c>
      <c r="J23" s="112">
        <v>1.4539</v>
      </c>
      <c r="K23" s="112">
        <v>4.4970999999999997</v>
      </c>
      <c r="L23" s="112">
        <v>13.1549</v>
      </c>
      <c r="M23" s="112">
        <v>18.821300000000001</v>
      </c>
      <c r="N23" s="114">
        <v>20.414100000000001</v>
      </c>
      <c r="O23" s="112">
        <v>8.1407000000000007</v>
      </c>
      <c r="P23" s="112">
        <v>16.333500000000001</v>
      </c>
      <c r="Q23" s="112">
        <v>13.9358</v>
      </c>
      <c r="R23" s="112">
        <v>13.041</v>
      </c>
      <c r="S23" s="112">
        <v>5.6623999999999999</v>
      </c>
      <c r="T23" s="112">
        <v>32.066800000000001</v>
      </c>
      <c r="U23" s="112">
        <v>18.830500000000001</v>
      </c>
      <c r="V23" s="112">
        <v>21.0379</v>
      </c>
      <c r="W23" s="112">
        <v>4.1837999999999997</v>
      </c>
      <c r="X23" s="112">
        <v>12.768599999999999</v>
      </c>
      <c r="Y23" s="113"/>
      <c r="Z23" s="110">
        <v>15</v>
      </c>
      <c r="AA23" s="110">
        <v>1</v>
      </c>
      <c r="AB23" s="110">
        <v>1</v>
      </c>
      <c r="AC23" s="110">
        <v>4</v>
      </c>
      <c r="AD23" s="110">
        <v>2</v>
      </c>
      <c r="AE23" s="110">
        <v>2</v>
      </c>
      <c r="AF23" s="110">
        <v>5</v>
      </c>
      <c r="AG23" s="110">
        <v>6</v>
      </c>
      <c r="AH23" s="110">
        <v>13</v>
      </c>
      <c r="AI23" s="110">
        <v>10</v>
      </c>
      <c r="AJ23" s="110">
        <v>2</v>
      </c>
      <c r="AK23" s="110">
        <v>3</v>
      </c>
      <c r="AL23" s="110">
        <v>2</v>
      </c>
      <c r="AM23" s="110">
        <v>2</v>
      </c>
      <c r="AN23" s="110">
        <v>3</v>
      </c>
      <c r="AO23" s="109"/>
      <c r="AP23" s="112">
        <v>15.54</v>
      </c>
      <c r="AQ23" s="112">
        <v>19.440000000000001</v>
      </c>
      <c r="AR23" s="112">
        <v>16.850000000000001</v>
      </c>
      <c r="AS23" s="112">
        <v>15.49</v>
      </c>
      <c r="AT23" s="112">
        <v>35.83</v>
      </c>
      <c r="AU23" s="115"/>
      <c r="AV23" s="110">
        <v>10</v>
      </c>
      <c r="AW23" s="110">
        <v>10</v>
      </c>
      <c r="AX23" s="110">
        <v>5</v>
      </c>
      <c r="AY23" s="110">
        <v>4</v>
      </c>
      <c r="AZ23" s="110">
        <v>2</v>
      </c>
      <c r="BA23" s="260"/>
      <c r="BB23" s="112">
        <v>19.3260320759289</v>
      </c>
      <c r="BC23" s="290">
        <v>0.89758562319633395</v>
      </c>
      <c r="BD23" s="290">
        <v>5.6048110103395901E-2</v>
      </c>
      <c r="BE23" s="290">
        <v>0.10626290045642101</v>
      </c>
      <c r="BF23" s="109"/>
      <c r="BG23" s="112">
        <v>2.0382099999999999</v>
      </c>
      <c r="BH23" s="112">
        <v>12.7323</v>
      </c>
      <c r="BI23" s="112">
        <v>80.518699999999995</v>
      </c>
      <c r="BJ23" s="112">
        <v>4.7107900000000003</v>
      </c>
      <c r="BK23" s="109"/>
      <c r="BL23" s="118" t="s">
        <v>1787</v>
      </c>
      <c r="BM23" s="118" t="s">
        <v>1788</v>
      </c>
      <c r="BN23" s="118" t="s">
        <v>1789</v>
      </c>
      <c r="BO23" s="118" t="s">
        <v>1790</v>
      </c>
      <c r="BP23" s="118" t="s">
        <v>1791</v>
      </c>
      <c r="BQ23" s="109"/>
      <c r="BR23" s="119" t="s">
        <v>476</v>
      </c>
    </row>
    <row r="24" spans="1:70" x14ac:dyDescent="0.25">
      <c r="A24" s="36" t="s">
        <v>93</v>
      </c>
      <c r="B24" s="43"/>
      <c r="C24" s="720"/>
      <c r="D24" s="43"/>
      <c r="E24" s="51"/>
      <c r="F24" s="43"/>
      <c r="G24" s="55"/>
      <c r="H24" s="66"/>
      <c r="I24" s="59">
        <v>4.3700000000000003E-2</v>
      </c>
      <c r="J24" s="59">
        <v>0.46089999999999998</v>
      </c>
      <c r="K24" s="59">
        <v>2.1204000000000001</v>
      </c>
      <c r="L24" s="59">
        <v>10.761799999999999</v>
      </c>
      <c r="M24" s="59">
        <v>13.872299999999999</v>
      </c>
      <c r="N24" s="70">
        <v>11.571400000000001</v>
      </c>
      <c r="O24" s="59">
        <v>5.2412000000000001</v>
      </c>
      <c r="P24" s="59">
        <v>15.905900000000001</v>
      </c>
      <c r="Q24" s="59">
        <v>16.296399999999998</v>
      </c>
      <c r="R24" s="59">
        <v>16.893899999999999</v>
      </c>
      <c r="S24" s="59">
        <v>4.0942999999999996</v>
      </c>
      <c r="T24" s="59">
        <v>27.838100000000001</v>
      </c>
      <c r="U24" s="59">
        <v>11.6793</v>
      </c>
      <c r="V24" s="59">
        <v>11.780799999999999</v>
      </c>
      <c r="W24" s="59">
        <v>2.9333</v>
      </c>
      <c r="X24" s="59">
        <v>19.1996</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18.265999999999998</v>
      </c>
      <c r="AQ24" s="59">
        <v>20.663571428571402</v>
      </c>
      <c r="AR24" s="59">
        <v>15.83</v>
      </c>
      <c r="AS24" s="59">
        <v>11.4386666666667</v>
      </c>
      <c r="AT24" s="59">
        <v>24.541875000000001</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0.73260000000000003</v>
      </c>
      <c r="J25" s="60">
        <v>1.4539</v>
      </c>
      <c r="K25" s="60">
        <v>4.4970999999999997</v>
      </c>
      <c r="L25" s="60">
        <v>16.959800000000001</v>
      </c>
      <c r="M25" s="60">
        <v>24.765599999999999</v>
      </c>
      <c r="N25" s="71">
        <v>24.574200000000001</v>
      </c>
      <c r="O25" s="60">
        <v>14.3566</v>
      </c>
      <c r="P25" s="60">
        <v>25.552600000000002</v>
      </c>
      <c r="Q25" s="60">
        <v>19.4892</v>
      </c>
      <c r="R25" s="60">
        <v>20.8278</v>
      </c>
      <c r="S25" s="60">
        <v>5.9927000000000001</v>
      </c>
      <c r="T25" s="60">
        <v>39.333399999999997</v>
      </c>
      <c r="U25" s="60">
        <v>21.746300000000002</v>
      </c>
      <c r="V25" s="60">
        <v>23.6708</v>
      </c>
      <c r="W25" s="60">
        <v>4.6588000000000003</v>
      </c>
      <c r="X25" s="60">
        <v>28.8583</v>
      </c>
      <c r="Y25" s="67"/>
      <c r="Z25" s="52"/>
      <c r="AA25" s="52"/>
      <c r="AB25" s="52"/>
      <c r="AC25" s="52"/>
      <c r="AD25" s="52"/>
      <c r="AE25" s="52"/>
      <c r="AF25" s="52"/>
      <c r="AG25" s="52"/>
      <c r="AH25" s="52"/>
      <c r="AI25" s="52"/>
      <c r="AJ25" s="52"/>
      <c r="AK25" s="52"/>
      <c r="AL25" s="52"/>
      <c r="AM25" s="52"/>
      <c r="AN25" s="52"/>
      <c r="AO25" s="44"/>
      <c r="AP25" s="60">
        <v>21.61</v>
      </c>
      <c r="AQ25" s="60">
        <v>24.6</v>
      </c>
      <c r="AR25" s="60">
        <v>22.21</v>
      </c>
      <c r="AS25" s="60">
        <v>18.11</v>
      </c>
      <c r="AT25" s="60">
        <v>43.91</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-0.55610000000000004</v>
      </c>
      <c r="J26" s="60">
        <v>-0.82669999999999999</v>
      </c>
      <c r="K26" s="60">
        <v>0.51280000000000003</v>
      </c>
      <c r="L26" s="60">
        <v>7.1243999999999996</v>
      </c>
      <c r="M26" s="60">
        <v>5.1199000000000003</v>
      </c>
      <c r="N26" s="71">
        <v>-1.0847</v>
      </c>
      <c r="O26" s="60">
        <v>-1.3554999999999999</v>
      </c>
      <c r="P26" s="60">
        <v>11.5022</v>
      </c>
      <c r="Q26" s="60">
        <v>13.2067</v>
      </c>
      <c r="R26" s="60">
        <v>13.041</v>
      </c>
      <c r="S26" s="60">
        <v>2.7905000000000002</v>
      </c>
      <c r="T26" s="60">
        <v>19.796199999999999</v>
      </c>
      <c r="U26" s="60">
        <v>2.5011999999999999</v>
      </c>
      <c r="V26" s="60">
        <v>-0.96809999999999996</v>
      </c>
      <c r="W26" s="60">
        <v>1.1586000000000001</v>
      </c>
      <c r="X26" s="60">
        <v>12.4937</v>
      </c>
      <c r="Y26" s="67"/>
      <c r="Z26" s="52"/>
      <c r="AA26" s="52"/>
      <c r="AB26" s="52"/>
      <c r="AC26" s="52"/>
      <c r="AD26" s="52"/>
      <c r="AE26" s="52"/>
      <c r="AF26" s="52"/>
      <c r="AG26" s="52"/>
      <c r="AH26" s="52"/>
      <c r="AI26" s="52"/>
      <c r="AJ26" s="52"/>
      <c r="AK26" s="52"/>
      <c r="AL26" s="52"/>
      <c r="AM26" s="52"/>
      <c r="AN26" s="52"/>
      <c r="AO26" s="44"/>
      <c r="AP26" s="60">
        <v>15.54</v>
      </c>
      <c r="AQ26" s="60">
        <v>17.760000000000002</v>
      </c>
      <c r="AR26" s="60">
        <v>12.03</v>
      </c>
      <c r="AS26" s="60">
        <v>5.37</v>
      </c>
      <c r="AT26" s="60">
        <v>8.85</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-2.0449999999999999E-2</v>
      </c>
      <c r="J27" s="61">
        <v>0.47894999999999999</v>
      </c>
      <c r="K27" s="61">
        <v>1.9840500000000001</v>
      </c>
      <c r="L27" s="61">
        <v>10.023999999999999</v>
      </c>
      <c r="M27" s="61">
        <v>13.2882</v>
      </c>
      <c r="N27" s="72">
        <v>11.575799999999999</v>
      </c>
      <c r="O27" s="61">
        <v>3.76295</v>
      </c>
      <c r="P27" s="61">
        <v>15.7575</v>
      </c>
      <c r="Q27" s="61">
        <v>16.3033</v>
      </c>
      <c r="R27" s="61">
        <v>16.806999999999999</v>
      </c>
      <c r="S27" s="61">
        <v>4.0441000000000003</v>
      </c>
      <c r="T27" s="61">
        <v>26.555299999999999</v>
      </c>
      <c r="U27" s="61">
        <v>10.900399999999999</v>
      </c>
      <c r="V27" s="61">
        <v>11.940200000000001</v>
      </c>
      <c r="W27" s="61">
        <v>2.7806000000000002</v>
      </c>
      <c r="X27" s="61">
        <v>19.4087</v>
      </c>
      <c r="Y27" s="68"/>
      <c r="Z27" s="53"/>
      <c r="AA27" s="53"/>
      <c r="AB27" s="53"/>
      <c r="AC27" s="53"/>
      <c r="AD27" s="53"/>
      <c r="AE27" s="53"/>
      <c r="AF27" s="53"/>
      <c r="AG27" s="53"/>
      <c r="AH27" s="53"/>
      <c r="AI27" s="53"/>
      <c r="AJ27" s="53"/>
      <c r="AK27" s="53"/>
      <c r="AL27" s="53"/>
      <c r="AM27" s="53"/>
      <c r="AN27" s="53"/>
      <c r="AO27" s="45"/>
      <c r="AP27" s="61">
        <v>17.73</v>
      </c>
      <c r="AQ27" s="61">
        <v>20.100000000000001</v>
      </c>
      <c r="AR27" s="61">
        <v>15.77</v>
      </c>
      <c r="AS27" s="61">
        <v>11.39</v>
      </c>
      <c r="AT27" s="61">
        <v>23.26</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1792</v>
      </c>
      <c r="B29" s="43"/>
      <c r="C29" s="720">
        <v>41275</v>
      </c>
      <c r="D29" s="43"/>
      <c r="E29" s="51">
        <v>81510</v>
      </c>
      <c r="F29" s="43"/>
      <c r="G29" s="55">
        <v>209.36609999999999</v>
      </c>
      <c r="H29" s="66"/>
      <c r="I29" s="59">
        <v>-2.5399999999999999E-2</v>
      </c>
      <c r="J29" s="59">
        <v>0.61499999999999999</v>
      </c>
      <c r="K29" s="59">
        <v>1.8809</v>
      </c>
      <c r="L29" s="59">
        <v>8.8575999999999997</v>
      </c>
      <c r="M29" s="59">
        <v>14.337899999999999</v>
      </c>
      <c r="N29" s="70">
        <v>12.541600000000001</v>
      </c>
      <c r="O29" s="59">
        <v>4.5385999999999997</v>
      </c>
      <c r="P29" s="59">
        <v>17.5565</v>
      </c>
      <c r="Q29" s="59">
        <v>20.2654</v>
      </c>
      <c r="R29" s="59">
        <v>21.9482</v>
      </c>
      <c r="S29" s="59">
        <v>2.8784999999999998</v>
      </c>
      <c r="T29" s="59">
        <v>26.751799999999999</v>
      </c>
      <c r="U29" s="59">
        <v>11.947699999999999</v>
      </c>
      <c r="V29" s="59">
        <v>12.5306</v>
      </c>
      <c r="W29" s="59">
        <v>3.0562</v>
      </c>
      <c r="X29" s="59">
        <v>24.231400000000001</v>
      </c>
      <c r="Y29" s="66"/>
      <c r="Z29" s="51">
        <v>10</v>
      </c>
      <c r="AA29" s="51">
        <v>8</v>
      </c>
      <c r="AB29" s="51">
        <v>11</v>
      </c>
      <c r="AC29" s="51">
        <v>14</v>
      </c>
      <c r="AD29" s="51">
        <v>8</v>
      </c>
      <c r="AE29" s="51">
        <v>9</v>
      </c>
      <c r="AF29" s="51">
        <v>9</v>
      </c>
      <c r="AG29" s="51">
        <v>5</v>
      </c>
      <c r="AH29" s="51">
        <v>3</v>
      </c>
      <c r="AI29" s="51">
        <v>1</v>
      </c>
      <c r="AJ29" s="51">
        <v>16</v>
      </c>
      <c r="AK29" s="51">
        <v>9</v>
      </c>
      <c r="AL29" s="51">
        <v>8</v>
      </c>
      <c r="AM29" s="51">
        <v>9</v>
      </c>
      <c r="AN29" s="51">
        <v>5</v>
      </c>
      <c r="AO29" s="43"/>
      <c r="AP29" s="59">
        <v>22.65</v>
      </c>
      <c r="AQ29" s="59">
        <v>25.21</v>
      </c>
      <c r="AR29" s="59">
        <v>18.600000000000001</v>
      </c>
      <c r="AS29" s="59">
        <v>12.37</v>
      </c>
      <c r="AT29" s="59">
        <v>23.9</v>
      </c>
      <c r="AU29" s="78"/>
      <c r="AV29" s="51">
        <v>1</v>
      </c>
      <c r="AW29" s="51">
        <v>2</v>
      </c>
      <c r="AX29" s="51">
        <v>4</v>
      </c>
      <c r="AY29" s="51">
        <v>8</v>
      </c>
      <c r="AZ29" s="51">
        <v>9</v>
      </c>
      <c r="BA29" s="258"/>
      <c r="BB29" s="59">
        <v>18.4475163968117</v>
      </c>
      <c r="BC29" s="286">
        <v>0.851480894743189</v>
      </c>
      <c r="BD29" s="286">
        <v>6.2105102145133803E-2</v>
      </c>
      <c r="BE29" s="286">
        <v>9.8434528767415999E-2</v>
      </c>
      <c r="BF29" s="43"/>
      <c r="BG29" s="59">
        <v>14.5039</v>
      </c>
      <c r="BH29" s="59">
        <v>13.222300000000001</v>
      </c>
      <c r="BI29" s="59">
        <v>69.449200000000005</v>
      </c>
      <c r="BJ29" s="59">
        <v>2.8246000000000002</v>
      </c>
      <c r="BK29" s="43"/>
      <c r="BL29" s="84" t="s">
        <v>1701</v>
      </c>
      <c r="BM29" s="84" t="s">
        <v>1702</v>
      </c>
      <c r="BN29" s="84" t="s">
        <v>1703</v>
      </c>
      <c r="BO29" s="84" t="s">
        <v>1704</v>
      </c>
      <c r="BP29" s="84" t="s">
        <v>1705</v>
      </c>
      <c r="BQ29" s="43"/>
      <c r="BR29" s="88" t="s">
        <v>443</v>
      </c>
    </row>
    <row r="30" spans="1:70" s="107" customFormat="1" x14ac:dyDescent="0.25">
      <c r="A30" s="108" t="s">
        <v>1793</v>
      </c>
      <c r="B30" s="109"/>
      <c r="C30" s="734">
        <v>41275</v>
      </c>
      <c r="D30" s="109"/>
      <c r="E30" s="110">
        <v>42518.9</v>
      </c>
      <c r="F30" s="109"/>
      <c r="G30" s="111">
        <v>162.66</v>
      </c>
      <c r="H30" s="113"/>
      <c r="I30" s="112">
        <v>-9.2700000000000005E-2</v>
      </c>
      <c r="J30" s="112">
        <v>-0.81159999999999999</v>
      </c>
      <c r="K30" s="112">
        <v>1.0078</v>
      </c>
      <c r="L30" s="112">
        <v>7.3380000000000001</v>
      </c>
      <c r="M30" s="112">
        <v>5.5397999999999996</v>
      </c>
      <c r="N30" s="114">
        <v>2.4681999999999999</v>
      </c>
      <c r="O30" s="112">
        <v>3.4424000000000001</v>
      </c>
      <c r="P30" s="112">
        <v>13.246700000000001</v>
      </c>
      <c r="Q30" s="112">
        <v>16.351199999999999</v>
      </c>
      <c r="R30" s="112">
        <v>18.286200000000001</v>
      </c>
      <c r="S30" s="112">
        <v>3.7147999999999999</v>
      </c>
      <c r="T30" s="112">
        <v>20.148</v>
      </c>
      <c r="U30" s="112">
        <v>3.0185</v>
      </c>
      <c r="V30" s="112">
        <v>2.2587999999999999</v>
      </c>
      <c r="W30" s="112">
        <v>1.1869000000000001</v>
      </c>
      <c r="X30" s="112">
        <v>18.609300000000001</v>
      </c>
      <c r="Y30" s="113"/>
      <c r="Z30" s="110">
        <v>14</v>
      </c>
      <c r="AA30" s="110">
        <v>16</v>
      </c>
      <c r="AB30" s="110">
        <v>15</v>
      </c>
      <c r="AC30" s="110">
        <v>16</v>
      </c>
      <c r="AD30" s="110">
        <v>16</v>
      </c>
      <c r="AE30" s="110">
        <v>15</v>
      </c>
      <c r="AF30" s="110">
        <v>12</v>
      </c>
      <c r="AG30" s="110">
        <v>14</v>
      </c>
      <c r="AH30" s="110">
        <v>10</v>
      </c>
      <c r="AI30" s="110">
        <v>5</v>
      </c>
      <c r="AJ30" s="110">
        <v>11</v>
      </c>
      <c r="AK30" s="110">
        <v>16</v>
      </c>
      <c r="AL30" s="110">
        <v>16</v>
      </c>
      <c r="AM30" s="110">
        <v>15</v>
      </c>
      <c r="AN30" s="110">
        <v>16</v>
      </c>
      <c r="AO30" s="109"/>
      <c r="AP30" s="112">
        <v>18.760000000000002</v>
      </c>
      <c r="AQ30" s="112">
        <v>20.92</v>
      </c>
      <c r="AR30" s="112">
        <v>14.84</v>
      </c>
      <c r="AS30" s="112">
        <v>7.89</v>
      </c>
      <c r="AT30" s="112">
        <v>9.7200000000000006</v>
      </c>
      <c r="AU30" s="115"/>
      <c r="AV30" s="110">
        <v>6</v>
      </c>
      <c r="AW30" s="110">
        <v>9</v>
      </c>
      <c r="AX30" s="110">
        <v>10</v>
      </c>
      <c r="AY30" s="110">
        <v>14</v>
      </c>
      <c r="AZ30" s="110">
        <v>16</v>
      </c>
      <c r="BA30" s="260"/>
      <c r="BB30" s="112">
        <v>17.659647417025401</v>
      </c>
      <c r="BC30" s="290">
        <v>0.82481246855005697</v>
      </c>
      <c r="BD30" s="290">
        <v>4.6179039783868801E-2</v>
      </c>
      <c r="BE30" s="290">
        <v>-8.2213420662027303E-2</v>
      </c>
      <c r="BF30" s="109"/>
      <c r="BG30" s="112">
        <v>6.7722899999999999</v>
      </c>
      <c r="BH30" s="112">
        <v>10.761799999999999</v>
      </c>
      <c r="BI30" s="112">
        <v>72.501900000000006</v>
      </c>
      <c r="BJ30" s="112">
        <v>9.96401</v>
      </c>
      <c r="BK30" s="109"/>
      <c r="BL30" s="118" t="s">
        <v>1707</v>
      </c>
      <c r="BM30" s="118" t="s">
        <v>1708</v>
      </c>
      <c r="BN30" s="118" t="s">
        <v>1709</v>
      </c>
      <c r="BO30" s="118" t="s">
        <v>1710</v>
      </c>
      <c r="BP30" s="118" t="s">
        <v>1711</v>
      </c>
      <c r="BQ30" s="109"/>
      <c r="BR30" s="119" t="s">
        <v>519</v>
      </c>
    </row>
    <row r="31" spans="1:70" s="107" customFormat="1" x14ac:dyDescent="0.25">
      <c r="A31" s="108" t="s">
        <v>1794</v>
      </c>
      <c r="B31" s="109"/>
      <c r="C31" s="734">
        <v>41276</v>
      </c>
      <c r="D31" s="109"/>
      <c r="E31" s="110">
        <v>41778.6</v>
      </c>
      <c r="F31" s="109"/>
      <c r="G31" s="111">
        <v>214.39400000000001</v>
      </c>
      <c r="H31" s="113"/>
      <c r="I31" s="112">
        <v>-5.4899999999999997E-2</v>
      </c>
      <c r="J31" s="112">
        <v>1.1087</v>
      </c>
      <c r="K31" s="112">
        <v>2.9975000000000001</v>
      </c>
      <c r="L31" s="112">
        <v>12.5641</v>
      </c>
      <c r="M31" s="112">
        <v>14.5047</v>
      </c>
      <c r="N31" s="114">
        <v>11.129799999999999</v>
      </c>
      <c r="O31" s="112">
        <v>3.1217000000000001</v>
      </c>
      <c r="P31" s="112">
        <v>13.7302</v>
      </c>
      <c r="Q31" s="112">
        <v>15.755800000000001</v>
      </c>
      <c r="R31" s="112">
        <v>19.511500000000002</v>
      </c>
      <c r="S31" s="112">
        <v>3.6543999999999999</v>
      </c>
      <c r="T31" s="112">
        <v>26.582799999999999</v>
      </c>
      <c r="U31" s="112">
        <v>10.642200000000001</v>
      </c>
      <c r="V31" s="112">
        <v>10.579499999999999</v>
      </c>
      <c r="W31" s="112">
        <v>4.6898999999999997</v>
      </c>
      <c r="X31" s="112">
        <v>22.941800000000001</v>
      </c>
      <c r="Y31" s="113"/>
      <c r="Z31" s="110">
        <v>12</v>
      </c>
      <c r="AA31" s="110">
        <v>3</v>
      </c>
      <c r="AB31" s="110">
        <v>3</v>
      </c>
      <c r="AC31" s="110">
        <v>5</v>
      </c>
      <c r="AD31" s="110">
        <v>7</v>
      </c>
      <c r="AE31" s="110">
        <v>10</v>
      </c>
      <c r="AF31" s="110">
        <v>13</v>
      </c>
      <c r="AG31" s="110">
        <v>12</v>
      </c>
      <c r="AH31" s="110">
        <v>11</v>
      </c>
      <c r="AI31" s="110">
        <v>3</v>
      </c>
      <c r="AJ31" s="110">
        <v>12</v>
      </c>
      <c r="AK31" s="110">
        <v>10</v>
      </c>
      <c r="AL31" s="110">
        <v>12</v>
      </c>
      <c r="AM31" s="110">
        <v>11</v>
      </c>
      <c r="AN31" s="110">
        <v>1</v>
      </c>
      <c r="AO31" s="109"/>
      <c r="AP31" s="112">
        <v>18.66</v>
      </c>
      <c r="AQ31" s="112">
        <v>18.95</v>
      </c>
      <c r="AR31" s="112">
        <v>13.93</v>
      </c>
      <c r="AS31" s="112">
        <v>10.54</v>
      </c>
      <c r="AT31" s="112">
        <v>24.63</v>
      </c>
      <c r="AU31" s="115"/>
      <c r="AV31" s="110">
        <v>8</v>
      </c>
      <c r="AW31" s="110">
        <v>14</v>
      </c>
      <c r="AX31" s="110">
        <v>13</v>
      </c>
      <c r="AY31" s="110">
        <v>10</v>
      </c>
      <c r="AZ31" s="110">
        <v>8</v>
      </c>
      <c r="BA31" s="260"/>
      <c r="BB31" s="112">
        <v>16.928786688582601</v>
      </c>
      <c r="BC31" s="290">
        <v>0.77644059864440296</v>
      </c>
      <c r="BD31" s="290">
        <v>4.85400734870374E-2</v>
      </c>
      <c r="BE31" s="290">
        <v>-2.33468933984122E-2</v>
      </c>
      <c r="BF31" s="109"/>
      <c r="BG31" s="112">
        <v>1.01502</v>
      </c>
      <c r="BH31" s="112">
        <v>5.03491</v>
      </c>
      <c r="BI31" s="112">
        <v>83.837000000000003</v>
      </c>
      <c r="BJ31" s="112">
        <v>10.11307</v>
      </c>
      <c r="BK31" s="109"/>
      <c r="BL31" s="118" t="s">
        <v>1713</v>
      </c>
      <c r="BM31" s="118" t="s">
        <v>1714</v>
      </c>
      <c r="BN31" s="118" t="s">
        <v>1715</v>
      </c>
      <c r="BO31" s="118" t="s">
        <v>1716</v>
      </c>
      <c r="BP31" s="118" t="s">
        <v>1717</v>
      </c>
      <c r="BQ31" s="109"/>
      <c r="BR31" s="119" t="s">
        <v>519</v>
      </c>
    </row>
    <row r="32" spans="1:70" s="107" customFormat="1" x14ac:dyDescent="0.25">
      <c r="A32" s="108" t="s">
        <v>1795</v>
      </c>
      <c r="B32" s="109"/>
      <c r="C32" s="734">
        <v>43886</v>
      </c>
      <c r="D32" s="109"/>
      <c r="E32" s="110">
        <v>32651.8</v>
      </c>
      <c r="F32" s="109"/>
      <c r="G32" s="111">
        <v>56.982999999999997</v>
      </c>
      <c r="H32" s="113"/>
      <c r="I32" s="112">
        <v>0.1019</v>
      </c>
      <c r="J32" s="112">
        <v>-2.2800000000000001E-2</v>
      </c>
      <c r="K32" s="112">
        <v>1.6229</v>
      </c>
      <c r="L32" s="112">
        <v>8.9374000000000002</v>
      </c>
      <c r="M32" s="112">
        <v>13.158099999999999</v>
      </c>
      <c r="N32" s="114">
        <v>14.199</v>
      </c>
      <c r="O32" s="112">
        <v>10.000500000000001</v>
      </c>
      <c r="P32" s="112">
        <v>27.2319</v>
      </c>
      <c r="Q32" s="112">
        <v>20.433</v>
      </c>
      <c r="R32" s="112" t="s">
        <v>430</v>
      </c>
      <c r="S32" s="112">
        <v>4.4257</v>
      </c>
      <c r="T32" s="112">
        <v>27.672999999999998</v>
      </c>
      <c r="U32" s="112">
        <v>11.992699999999999</v>
      </c>
      <c r="V32" s="112">
        <v>13.239000000000001</v>
      </c>
      <c r="W32" s="112">
        <v>2.0506000000000002</v>
      </c>
      <c r="X32" s="112">
        <v>30.868400000000001</v>
      </c>
      <c r="Y32" s="113"/>
      <c r="Z32" s="110">
        <v>6</v>
      </c>
      <c r="AA32" s="110">
        <v>14</v>
      </c>
      <c r="AB32" s="110">
        <v>13</v>
      </c>
      <c r="AC32" s="110">
        <v>12</v>
      </c>
      <c r="AD32" s="110">
        <v>10</v>
      </c>
      <c r="AE32" s="110">
        <v>6</v>
      </c>
      <c r="AF32" s="110">
        <v>4</v>
      </c>
      <c r="AG32" s="110">
        <v>1</v>
      </c>
      <c r="AH32" s="110">
        <v>2</v>
      </c>
      <c r="AI32" s="110" t="s">
        <v>430</v>
      </c>
      <c r="AJ32" s="110">
        <v>5</v>
      </c>
      <c r="AK32" s="110">
        <v>7</v>
      </c>
      <c r="AL32" s="110">
        <v>7</v>
      </c>
      <c r="AM32" s="110">
        <v>7</v>
      </c>
      <c r="AN32" s="110">
        <v>15</v>
      </c>
      <c r="AO32" s="109"/>
      <c r="AP32" s="112" t="s">
        <v>430</v>
      </c>
      <c r="AQ32" s="112" t="s">
        <v>430</v>
      </c>
      <c r="AR32" s="112">
        <v>23.9</v>
      </c>
      <c r="AS32" s="112">
        <v>17.91</v>
      </c>
      <c r="AT32" s="112">
        <v>23.71</v>
      </c>
      <c r="AU32" s="115"/>
      <c r="AV32" s="110" t="s">
        <v>430</v>
      </c>
      <c r="AW32" s="110" t="s">
        <v>430</v>
      </c>
      <c r="AX32" s="110">
        <v>1</v>
      </c>
      <c r="AY32" s="110">
        <v>2</v>
      </c>
      <c r="AZ32" s="110">
        <v>10</v>
      </c>
      <c r="BA32" s="260"/>
      <c r="BB32" s="112">
        <v>19.850095864668901</v>
      </c>
      <c r="BC32" s="290">
        <v>0.93007628607936899</v>
      </c>
      <c r="BD32" s="290">
        <v>9.2677057124279399E-2</v>
      </c>
      <c r="BE32" s="290">
        <v>0.82736122986827498</v>
      </c>
      <c r="BF32" s="109"/>
      <c r="BG32" s="112">
        <v>6.3289299999999997</v>
      </c>
      <c r="BH32" s="112">
        <v>12.1189</v>
      </c>
      <c r="BI32" s="112">
        <v>72.702600000000004</v>
      </c>
      <c r="BJ32" s="112">
        <v>8.8495699999999999</v>
      </c>
      <c r="BK32" s="109"/>
      <c r="BL32" s="118" t="s">
        <v>1719</v>
      </c>
      <c r="BM32" s="118" t="s">
        <v>1720</v>
      </c>
      <c r="BN32" s="118" t="s">
        <v>1721</v>
      </c>
      <c r="BO32" s="118" t="s">
        <v>1722</v>
      </c>
      <c r="BP32" s="118" t="s">
        <v>1723</v>
      </c>
      <c r="BQ32" s="109"/>
      <c r="BR32" s="119" t="s">
        <v>443</v>
      </c>
    </row>
    <row r="33" spans="1:70" s="107" customFormat="1" ht="11" x14ac:dyDescent="0.3">
      <c r="A33" s="96" t="s">
        <v>1796</v>
      </c>
      <c r="B33" s="97"/>
      <c r="C33" s="736">
        <v>41607</v>
      </c>
      <c r="D33" s="97"/>
      <c r="E33" s="98">
        <v>30886.3</v>
      </c>
      <c r="F33" s="97"/>
      <c r="G33" s="99">
        <v>136.47</v>
      </c>
      <c r="H33" s="101"/>
      <c r="I33" s="100">
        <v>-8.0500000000000002E-2</v>
      </c>
      <c r="J33" s="100">
        <v>0.65639999999999998</v>
      </c>
      <c r="K33" s="100">
        <v>2.1482000000000001</v>
      </c>
      <c r="L33" s="100">
        <v>10.368</v>
      </c>
      <c r="M33" s="100">
        <v>14.517099999999999</v>
      </c>
      <c r="N33" s="102">
        <v>12.571099999999999</v>
      </c>
      <c r="O33" s="100">
        <v>8.8361999999999998</v>
      </c>
      <c r="P33" s="100">
        <v>17.524799999999999</v>
      </c>
      <c r="Q33" s="100">
        <v>17.692</v>
      </c>
      <c r="R33" s="100">
        <v>19.9498</v>
      </c>
      <c r="S33" s="100">
        <v>4.5106000000000002</v>
      </c>
      <c r="T33" s="100">
        <v>26.1509</v>
      </c>
      <c r="U33" s="100">
        <v>12.200900000000001</v>
      </c>
      <c r="V33" s="100">
        <v>13.0936</v>
      </c>
      <c r="W33" s="100">
        <v>2.6707999999999998</v>
      </c>
      <c r="X33" s="100">
        <v>22.8249</v>
      </c>
      <c r="Y33" s="101"/>
      <c r="Z33" s="98">
        <v>13</v>
      </c>
      <c r="AA33" s="98">
        <v>6</v>
      </c>
      <c r="AB33" s="98">
        <v>8</v>
      </c>
      <c r="AC33" s="98">
        <v>8</v>
      </c>
      <c r="AD33" s="98">
        <v>6</v>
      </c>
      <c r="AE33" s="98">
        <v>8</v>
      </c>
      <c r="AF33" s="98">
        <v>6</v>
      </c>
      <c r="AG33" s="98">
        <v>6</v>
      </c>
      <c r="AH33" s="98">
        <v>8</v>
      </c>
      <c r="AI33" s="98">
        <v>2</v>
      </c>
      <c r="AJ33" s="98">
        <v>4</v>
      </c>
      <c r="AK33" s="98">
        <v>12</v>
      </c>
      <c r="AL33" s="98">
        <v>6</v>
      </c>
      <c r="AM33" s="98">
        <v>8</v>
      </c>
      <c r="AN33" s="98">
        <v>11</v>
      </c>
      <c r="AO33" s="97"/>
      <c r="AP33" s="100">
        <v>21.09</v>
      </c>
      <c r="AQ33" s="100">
        <v>21.5</v>
      </c>
      <c r="AR33" s="100">
        <v>17.05</v>
      </c>
      <c r="AS33" s="100">
        <v>13.94</v>
      </c>
      <c r="AT33" s="100">
        <v>25.15</v>
      </c>
      <c r="AU33" s="103"/>
      <c r="AV33" s="98">
        <v>2</v>
      </c>
      <c r="AW33" s="98">
        <v>8</v>
      </c>
      <c r="AX33" s="98">
        <v>8</v>
      </c>
      <c r="AY33" s="98">
        <v>5</v>
      </c>
      <c r="AZ33" s="98">
        <v>6</v>
      </c>
      <c r="BA33" s="261"/>
      <c r="BB33" s="100">
        <v>16.649703312293202</v>
      </c>
      <c r="BC33" s="737">
        <v>0.76629768555432398</v>
      </c>
      <c r="BD33" s="737">
        <v>6.2011282773203801E-2</v>
      </c>
      <c r="BE33" s="737">
        <v>8.9987329260742502E-2</v>
      </c>
      <c r="BF33" s="97"/>
      <c r="BG33" s="100">
        <v>6.8902700000000001</v>
      </c>
      <c r="BH33" s="100">
        <v>10.3775</v>
      </c>
      <c r="BI33" s="100">
        <v>74.257499999999993</v>
      </c>
      <c r="BJ33" s="100">
        <v>8.4747299999999992</v>
      </c>
      <c r="BK33" s="97"/>
      <c r="BL33" s="105" t="s">
        <v>1725</v>
      </c>
      <c r="BM33" s="105" t="s">
        <v>1726</v>
      </c>
      <c r="BN33" s="105" t="s">
        <v>1727</v>
      </c>
      <c r="BO33" s="105" t="s">
        <v>1728</v>
      </c>
      <c r="BP33" s="105" t="s">
        <v>1729</v>
      </c>
      <c r="BQ33" s="97"/>
      <c r="BR33" s="106" t="s">
        <v>1517</v>
      </c>
    </row>
    <row r="34" spans="1:70" s="107" customFormat="1" x14ac:dyDescent="0.25">
      <c r="A34" s="108" t="s">
        <v>1797</v>
      </c>
      <c r="B34" s="109"/>
      <c r="C34" s="734">
        <v>41275</v>
      </c>
      <c r="D34" s="109"/>
      <c r="E34" s="110">
        <v>20907.7</v>
      </c>
      <c r="F34" s="109"/>
      <c r="G34" s="111">
        <v>253.93</v>
      </c>
      <c r="H34" s="113"/>
      <c r="I34" s="112">
        <v>0.25430000000000003</v>
      </c>
      <c r="J34" s="112">
        <v>1.2423999999999999</v>
      </c>
      <c r="K34" s="112">
        <v>2.72</v>
      </c>
      <c r="L34" s="112">
        <v>13.780200000000001</v>
      </c>
      <c r="M34" s="112">
        <v>17.8111</v>
      </c>
      <c r="N34" s="114">
        <v>20.348299999999998</v>
      </c>
      <c r="O34" s="112">
        <v>10.037599999999999</v>
      </c>
      <c r="P34" s="112">
        <v>19.028600000000001</v>
      </c>
      <c r="Q34" s="112">
        <v>18.980899999999998</v>
      </c>
      <c r="R34" s="112">
        <v>17.477599999999999</v>
      </c>
      <c r="S34" s="112">
        <v>5.1226000000000003</v>
      </c>
      <c r="T34" s="112">
        <v>31.246300000000002</v>
      </c>
      <c r="U34" s="112">
        <v>17.6648</v>
      </c>
      <c r="V34" s="112">
        <v>20.049499999999998</v>
      </c>
      <c r="W34" s="112">
        <v>3.867</v>
      </c>
      <c r="X34" s="112">
        <v>21.636500000000002</v>
      </c>
      <c r="Y34" s="113"/>
      <c r="Z34" s="110">
        <v>4</v>
      </c>
      <c r="AA34" s="110">
        <v>2</v>
      </c>
      <c r="AB34" s="110">
        <v>6</v>
      </c>
      <c r="AC34" s="110">
        <v>3</v>
      </c>
      <c r="AD34" s="110">
        <v>4</v>
      </c>
      <c r="AE34" s="110">
        <v>3</v>
      </c>
      <c r="AF34" s="110">
        <v>3</v>
      </c>
      <c r="AG34" s="110">
        <v>3</v>
      </c>
      <c r="AH34" s="110">
        <v>4</v>
      </c>
      <c r="AI34" s="110">
        <v>7</v>
      </c>
      <c r="AJ34" s="110">
        <v>3</v>
      </c>
      <c r="AK34" s="110">
        <v>5</v>
      </c>
      <c r="AL34" s="110">
        <v>3</v>
      </c>
      <c r="AM34" s="110">
        <v>3</v>
      </c>
      <c r="AN34" s="110">
        <v>4</v>
      </c>
      <c r="AO34" s="109"/>
      <c r="AP34" s="112">
        <v>20.48</v>
      </c>
      <c r="AQ34" s="112">
        <v>23.85</v>
      </c>
      <c r="AR34" s="112">
        <v>19.63</v>
      </c>
      <c r="AS34" s="112">
        <v>17.52</v>
      </c>
      <c r="AT34" s="112">
        <v>34.47</v>
      </c>
      <c r="AU34" s="115"/>
      <c r="AV34" s="110">
        <v>3</v>
      </c>
      <c r="AW34" s="110">
        <v>3</v>
      </c>
      <c r="AX34" s="110">
        <v>3</v>
      </c>
      <c r="AY34" s="110">
        <v>3</v>
      </c>
      <c r="AZ34" s="110">
        <v>3</v>
      </c>
      <c r="BA34" s="260"/>
      <c r="BB34" s="112">
        <v>19.265858587894598</v>
      </c>
      <c r="BC34" s="290">
        <v>0.88571222358739499</v>
      </c>
      <c r="BD34" s="290">
        <v>6.5975811655989203E-2</v>
      </c>
      <c r="BE34" s="290">
        <v>0.30707889305955399</v>
      </c>
      <c r="BF34" s="109"/>
      <c r="BG34" s="112" t="s">
        <v>430</v>
      </c>
      <c r="BH34" s="112">
        <v>5.7198500000000001</v>
      </c>
      <c r="BI34" s="112">
        <v>80.256699999999995</v>
      </c>
      <c r="BJ34" s="112">
        <v>14.02345</v>
      </c>
      <c r="BK34" s="109"/>
      <c r="BL34" s="118" t="s">
        <v>1731</v>
      </c>
      <c r="BM34" s="118" t="s">
        <v>1732</v>
      </c>
      <c r="BN34" s="118" t="s">
        <v>1733</v>
      </c>
      <c r="BO34" s="118" t="s">
        <v>1734</v>
      </c>
      <c r="BP34" s="118" t="s">
        <v>1735</v>
      </c>
      <c r="BQ34" s="109"/>
      <c r="BR34" s="119" t="s">
        <v>1517</v>
      </c>
    </row>
    <row r="35" spans="1:70" s="107" customFormat="1" ht="11" x14ac:dyDescent="0.3">
      <c r="A35" s="841" t="s">
        <v>1798</v>
      </c>
      <c r="B35" s="857"/>
      <c r="C35" s="843">
        <v>41275</v>
      </c>
      <c r="D35" s="857"/>
      <c r="E35" s="844">
        <v>19318.3</v>
      </c>
      <c r="F35" s="857"/>
      <c r="G35" s="845">
        <v>328.07799999999997</v>
      </c>
      <c r="H35" s="858"/>
      <c r="I35" s="846">
        <v>-1.49E-2</v>
      </c>
      <c r="J35" s="846">
        <v>0.37759999999999999</v>
      </c>
      <c r="K35" s="846">
        <v>2.0007000000000001</v>
      </c>
      <c r="L35" s="846">
        <v>9.5557999999999996</v>
      </c>
      <c r="M35" s="846">
        <v>12.994</v>
      </c>
      <c r="N35" s="848">
        <v>9.1166999999999998</v>
      </c>
      <c r="O35" s="846">
        <v>2.5451999999999999</v>
      </c>
      <c r="P35" s="846">
        <v>14.1425</v>
      </c>
      <c r="Q35" s="846">
        <v>14.6105</v>
      </c>
      <c r="R35" s="846">
        <v>17.8446</v>
      </c>
      <c r="S35" s="846">
        <v>4.2016999999999998</v>
      </c>
      <c r="T35" s="846">
        <v>27.203900000000001</v>
      </c>
      <c r="U35" s="846">
        <v>11.386200000000001</v>
      </c>
      <c r="V35" s="846">
        <v>9.8727999999999998</v>
      </c>
      <c r="W35" s="846">
        <v>2.8479999999999999</v>
      </c>
      <c r="X35" s="846">
        <v>19.073799999999999</v>
      </c>
      <c r="Y35" s="858"/>
      <c r="Z35" s="844">
        <v>8</v>
      </c>
      <c r="AA35" s="844">
        <v>9</v>
      </c>
      <c r="AB35" s="844">
        <v>9</v>
      </c>
      <c r="AC35" s="844">
        <v>10</v>
      </c>
      <c r="AD35" s="844">
        <v>11</v>
      </c>
      <c r="AE35" s="844">
        <v>13</v>
      </c>
      <c r="AF35" s="844">
        <v>14</v>
      </c>
      <c r="AG35" s="844">
        <v>11</v>
      </c>
      <c r="AH35" s="844">
        <v>15</v>
      </c>
      <c r="AI35" s="844">
        <v>6</v>
      </c>
      <c r="AJ35" s="844">
        <v>8</v>
      </c>
      <c r="AK35" s="844">
        <v>8</v>
      </c>
      <c r="AL35" s="844">
        <v>9</v>
      </c>
      <c r="AM35" s="844">
        <v>13</v>
      </c>
      <c r="AN35" s="844">
        <v>8</v>
      </c>
      <c r="AO35" s="857"/>
      <c r="AP35" s="846">
        <v>19.36</v>
      </c>
      <c r="AQ35" s="846">
        <v>20.329999999999998</v>
      </c>
      <c r="AR35" s="846">
        <v>13.76</v>
      </c>
      <c r="AS35" s="846">
        <v>10.16</v>
      </c>
      <c r="AT35" s="846">
        <v>22.7</v>
      </c>
      <c r="AU35" s="849"/>
      <c r="AV35" s="844">
        <v>5</v>
      </c>
      <c r="AW35" s="844">
        <v>13</v>
      </c>
      <c r="AX35" s="844">
        <v>14</v>
      </c>
      <c r="AY35" s="844">
        <v>11</v>
      </c>
      <c r="AZ35" s="844">
        <v>11</v>
      </c>
      <c r="BA35" s="851"/>
      <c r="BB35" s="846">
        <v>18.418741971568501</v>
      </c>
      <c r="BC35" s="852">
        <v>0.83427098502105901</v>
      </c>
      <c r="BD35" s="852">
        <v>4.76426053605132E-2</v>
      </c>
      <c r="BE35" s="852">
        <v>-0.14856675527983701</v>
      </c>
      <c r="BF35" s="857"/>
      <c r="BG35" s="846">
        <v>7.2130200000000002</v>
      </c>
      <c r="BH35" s="846">
        <v>18.0443</v>
      </c>
      <c r="BI35" s="846">
        <v>73.514700000000005</v>
      </c>
      <c r="BJ35" s="846">
        <v>1.2279800000000001</v>
      </c>
      <c r="BK35" s="857"/>
      <c r="BL35" s="859" t="s">
        <v>1737</v>
      </c>
      <c r="BM35" s="859" t="s">
        <v>1738</v>
      </c>
      <c r="BN35" s="859" t="s">
        <v>1739</v>
      </c>
      <c r="BO35" s="859" t="s">
        <v>1740</v>
      </c>
      <c r="BP35" s="859" t="s">
        <v>1741</v>
      </c>
      <c r="BQ35" s="857"/>
      <c r="BR35" s="856" t="s">
        <v>443</v>
      </c>
    </row>
    <row r="36" spans="1:70" s="107" customFormat="1" x14ac:dyDescent="0.25">
      <c r="A36" s="108" t="s">
        <v>1799</v>
      </c>
      <c r="B36" s="109"/>
      <c r="C36" s="734">
        <v>41771</v>
      </c>
      <c r="D36" s="109"/>
      <c r="E36" s="110">
        <v>18508.5</v>
      </c>
      <c r="F36" s="109"/>
      <c r="G36" s="111">
        <v>101.0457</v>
      </c>
      <c r="H36" s="113"/>
      <c r="I36" s="112">
        <v>-3.2500000000000001E-2</v>
      </c>
      <c r="J36" s="112">
        <v>1.0975999999999999</v>
      </c>
      <c r="K36" s="112">
        <v>2.7730000000000001</v>
      </c>
      <c r="L36" s="112">
        <v>11.752700000000001</v>
      </c>
      <c r="M36" s="112">
        <v>18.8535</v>
      </c>
      <c r="N36" s="114">
        <v>14.917</v>
      </c>
      <c r="O36" s="112">
        <v>4.8285999999999998</v>
      </c>
      <c r="P36" s="112">
        <v>16.9421</v>
      </c>
      <c r="Q36" s="112">
        <v>18.962399999999999</v>
      </c>
      <c r="R36" s="112">
        <v>19.2316</v>
      </c>
      <c r="S36" s="112">
        <v>3.9359999999999999</v>
      </c>
      <c r="T36" s="112">
        <v>32.909199999999998</v>
      </c>
      <c r="U36" s="112">
        <v>15.511799999999999</v>
      </c>
      <c r="V36" s="112">
        <v>15.068099999999999</v>
      </c>
      <c r="W36" s="112">
        <v>4.4356999999999998</v>
      </c>
      <c r="X36" s="112">
        <v>20.7576</v>
      </c>
      <c r="Y36" s="113"/>
      <c r="Z36" s="110">
        <v>11</v>
      </c>
      <c r="AA36" s="110">
        <v>4</v>
      </c>
      <c r="AB36" s="110">
        <v>5</v>
      </c>
      <c r="AC36" s="110">
        <v>7</v>
      </c>
      <c r="AD36" s="110">
        <v>3</v>
      </c>
      <c r="AE36" s="110">
        <v>5</v>
      </c>
      <c r="AF36" s="110">
        <v>8</v>
      </c>
      <c r="AG36" s="110">
        <v>8</v>
      </c>
      <c r="AH36" s="110">
        <v>6</v>
      </c>
      <c r="AI36" s="110">
        <v>4</v>
      </c>
      <c r="AJ36" s="110">
        <v>10</v>
      </c>
      <c r="AK36" s="110">
        <v>2</v>
      </c>
      <c r="AL36" s="110">
        <v>5</v>
      </c>
      <c r="AM36" s="110">
        <v>5</v>
      </c>
      <c r="AN36" s="110">
        <v>2</v>
      </c>
      <c r="AO36" s="109"/>
      <c r="AP36" s="112">
        <v>20.03</v>
      </c>
      <c r="AQ36" s="112">
        <v>23.2</v>
      </c>
      <c r="AR36" s="112">
        <v>17.239999999999998</v>
      </c>
      <c r="AS36" s="112">
        <v>12.5</v>
      </c>
      <c r="AT36" s="112">
        <v>31.68</v>
      </c>
      <c r="AU36" s="115"/>
      <c r="AV36" s="110">
        <v>4</v>
      </c>
      <c r="AW36" s="110">
        <v>5</v>
      </c>
      <c r="AX36" s="110">
        <v>7</v>
      </c>
      <c r="AY36" s="110">
        <v>7</v>
      </c>
      <c r="AZ36" s="110">
        <v>5</v>
      </c>
      <c r="BA36" s="260"/>
      <c r="BB36" s="112">
        <v>21.4386870949307</v>
      </c>
      <c r="BC36" s="290">
        <v>0.98654025534111101</v>
      </c>
      <c r="BD36" s="290">
        <v>5.3911843971620098E-2</v>
      </c>
      <c r="BE36" s="290">
        <v>-5.7562937417346499E-2</v>
      </c>
      <c r="BF36" s="109"/>
      <c r="BG36" s="112">
        <v>2.7377500000000001</v>
      </c>
      <c r="BH36" s="112">
        <v>22.212700000000002</v>
      </c>
      <c r="BI36" s="112">
        <v>72.739400000000003</v>
      </c>
      <c r="BJ36" s="112">
        <v>2.3101500000000001</v>
      </c>
      <c r="BK36" s="109"/>
      <c r="BL36" s="118" t="s">
        <v>1743</v>
      </c>
      <c r="BM36" s="118" t="s">
        <v>1744</v>
      </c>
      <c r="BN36" s="118" t="s">
        <v>1745</v>
      </c>
      <c r="BO36" s="118" t="s">
        <v>1666</v>
      </c>
      <c r="BP36" s="118" t="s">
        <v>835</v>
      </c>
      <c r="BQ36" s="109"/>
      <c r="BR36" s="119" t="s">
        <v>519</v>
      </c>
    </row>
    <row r="37" spans="1:70" s="107" customFormat="1" x14ac:dyDescent="0.25">
      <c r="A37" s="108" t="s">
        <v>1800</v>
      </c>
      <c r="B37" s="109"/>
      <c r="C37" s="734">
        <v>43403</v>
      </c>
      <c r="D37" s="109"/>
      <c r="E37" s="110">
        <v>15040.1</v>
      </c>
      <c r="F37" s="109"/>
      <c r="G37" s="111">
        <v>54.31</v>
      </c>
      <c r="H37" s="113"/>
      <c r="I37" s="112">
        <v>9.2100000000000001E-2</v>
      </c>
      <c r="J37" s="112">
        <v>0.25840000000000002</v>
      </c>
      <c r="K37" s="112">
        <v>2.1825000000000001</v>
      </c>
      <c r="L37" s="112">
        <v>15.039199999999999</v>
      </c>
      <c r="M37" s="112">
        <v>17.123100000000001</v>
      </c>
      <c r="N37" s="114">
        <v>17.9114</v>
      </c>
      <c r="O37" s="112">
        <v>13.0435</v>
      </c>
      <c r="P37" s="112">
        <v>24.904</v>
      </c>
      <c r="Q37" s="112">
        <v>21.195</v>
      </c>
      <c r="R37" s="112" t="s">
        <v>430</v>
      </c>
      <c r="S37" s="112">
        <v>4.1818999999999997</v>
      </c>
      <c r="T37" s="112">
        <v>32.302100000000003</v>
      </c>
      <c r="U37" s="112">
        <v>16.7455</v>
      </c>
      <c r="V37" s="112">
        <v>19.4939</v>
      </c>
      <c r="W37" s="112">
        <v>2.7042000000000002</v>
      </c>
      <c r="X37" s="112">
        <v>24.255199999999999</v>
      </c>
      <c r="Y37" s="113"/>
      <c r="Z37" s="110">
        <v>7</v>
      </c>
      <c r="AA37" s="110">
        <v>11</v>
      </c>
      <c r="AB37" s="110">
        <v>7</v>
      </c>
      <c r="AC37" s="110">
        <v>2</v>
      </c>
      <c r="AD37" s="110">
        <v>5</v>
      </c>
      <c r="AE37" s="110">
        <v>4</v>
      </c>
      <c r="AF37" s="110">
        <v>2</v>
      </c>
      <c r="AG37" s="110">
        <v>2</v>
      </c>
      <c r="AH37" s="110">
        <v>1</v>
      </c>
      <c r="AI37" s="110" t="s">
        <v>430</v>
      </c>
      <c r="AJ37" s="110">
        <v>9</v>
      </c>
      <c r="AK37" s="110">
        <v>4</v>
      </c>
      <c r="AL37" s="110">
        <v>4</v>
      </c>
      <c r="AM37" s="110">
        <v>4</v>
      </c>
      <c r="AN37" s="110">
        <v>10</v>
      </c>
      <c r="AO37" s="109"/>
      <c r="AP37" s="112" t="s">
        <v>430</v>
      </c>
      <c r="AQ37" s="112">
        <v>26.43</v>
      </c>
      <c r="AR37" s="112">
        <v>23.09</v>
      </c>
      <c r="AS37" s="112">
        <v>19.670000000000002</v>
      </c>
      <c r="AT37" s="112">
        <v>33.99</v>
      </c>
      <c r="AU37" s="115"/>
      <c r="AV37" s="110" t="s">
        <v>430</v>
      </c>
      <c r="AW37" s="110">
        <v>1</v>
      </c>
      <c r="AX37" s="110">
        <v>2</v>
      </c>
      <c r="AY37" s="110">
        <v>1</v>
      </c>
      <c r="AZ37" s="110">
        <v>4</v>
      </c>
      <c r="BA37" s="260"/>
      <c r="BB37" s="112">
        <v>20.2819700003873</v>
      </c>
      <c r="BC37" s="290">
        <v>0.92328607829391096</v>
      </c>
      <c r="BD37" s="290">
        <v>7.9172162099721E-2</v>
      </c>
      <c r="BE37" s="290">
        <v>0.60087058334028298</v>
      </c>
      <c r="BF37" s="109"/>
      <c r="BG37" s="112">
        <v>13.672800000000001</v>
      </c>
      <c r="BH37" s="112">
        <v>14.970700000000001</v>
      </c>
      <c r="BI37" s="112">
        <v>65.501900000000006</v>
      </c>
      <c r="BJ37" s="112">
        <v>5.8545999999999996</v>
      </c>
      <c r="BK37" s="109"/>
      <c r="BL37" s="118" t="s">
        <v>1747</v>
      </c>
      <c r="BM37" s="118" t="s">
        <v>1748</v>
      </c>
      <c r="BN37" s="118" t="s">
        <v>1749</v>
      </c>
      <c r="BO37" s="118" t="s">
        <v>505</v>
      </c>
      <c r="BP37" s="118" t="s">
        <v>1750</v>
      </c>
      <c r="BQ37" s="109"/>
      <c r="BR37" s="119" t="s">
        <v>519</v>
      </c>
    </row>
    <row r="38" spans="1:70" s="107" customFormat="1" x14ac:dyDescent="0.25">
      <c r="A38" s="108" t="s">
        <v>1801</v>
      </c>
      <c r="B38" s="109"/>
      <c r="C38" s="734">
        <v>41275</v>
      </c>
      <c r="D38" s="109"/>
      <c r="E38" s="110">
        <v>14908.8</v>
      </c>
      <c r="F38" s="109"/>
      <c r="G38" s="111">
        <v>207.2234</v>
      </c>
      <c r="H38" s="113"/>
      <c r="I38" s="112">
        <v>-2.1000000000000001E-2</v>
      </c>
      <c r="J38" s="112">
        <v>0.35260000000000002</v>
      </c>
      <c r="K38" s="112">
        <v>0.5806</v>
      </c>
      <c r="L38" s="112">
        <v>7.7126000000000001</v>
      </c>
      <c r="M38" s="112">
        <v>11.722899999999999</v>
      </c>
      <c r="N38" s="114">
        <v>10.028</v>
      </c>
      <c r="O38" s="112">
        <v>1.7087000000000001</v>
      </c>
      <c r="P38" s="112">
        <v>15.700200000000001</v>
      </c>
      <c r="Q38" s="112">
        <v>17.9453</v>
      </c>
      <c r="R38" s="112">
        <v>15.917400000000001</v>
      </c>
      <c r="S38" s="112">
        <v>3.5703</v>
      </c>
      <c r="T38" s="112">
        <v>25.663399999999999</v>
      </c>
      <c r="U38" s="112">
        <v>10.878</v>
      </c>
      <c r="V38" s="112">
        <v>10.925599999999999</v>
      </c>
      <c r="W38" s="112">
        <v>2.7822</v>
      </c>
      <c r="X38" s="112">
        <v>20.046199999999999</v>
      </c>
      <c r="Y38" s="113"/>
      <c r="Z38" s="110">
        <v>9</v>
      </c>
      <c r="AA38" s="110">
        <v>10</v>
      </c>
      <c r="AB38" s="110">
        <v>16</v>
      </c>
      <c r="AC38" s="110">
        <v>15</v>
      </c>
      <c r="AD38" s="110">
        <v>13</v>
      </c>
      <c r="AE38" s="110">
        <v>12</v>
      </c>
      <c r="AF38" s="110">
        <v>15</v>
      </c>
      <c r="AG38" s="110">
        <v>9</v>
      </c>
      <c r="AH38" s="110">
        <v>7</v>
      </c>
      <c r="AI38" s="110">
        <v>9</v>
      </c>
      <c r="AJ38" s="110">
        <v>13</v>
      </c>
      <c r="AK38" s="110">
        <v>13</v>
      </c>
      <c r="AL38" s="110">
        <v>11</v>
      </c>
      <c r="AM38" s="110">
        <v>10</v>
      </c>
      <c r="AN38" s="110">
        <v>9</v>
      </c>
      <c r="AO38" s="109"/>
      <c r="AP38" s="112">
        <v>18.32</v>
      </c>
      <c r="AQ38" s="112">
        <v>21.56</v>
      </c>
      <c r="AR38" s="112">
        <v>16.329999999999998</v>
      </c>
      <c r="AS38" s="112">
        <v>9.4</v>
      </c>
      <c r="AT38" s="112">
        <v>20.29</v>
      </c>
      <c r="AU38" s="115"/>
      <c r="AV38" s="110">
        <v>9</v>
      </c>
      <c r="AW38" s="110">
        <v>7</v>
      </c>
      <c r="AX38" s="110">
        <v>9</v>
      </c>
      <c r="AY38" s="110">
        <v>12</v>
      </c>
      <c r="AZ38" s="110">
        <v>13</v>
      </c>
      <c r="BA38" s="260"/>
      <c r="BB38" s="112">
        <v>19.507104926873598</v>
      </c>
      <c r="BC38" s="290">
        <v>0.89217735620572802</v>
      </c>
      <c r="BD38" s="290">
        <v>5.2349913961728001E-2</v>
      </c>
      <c r="BE38" s="290">
        <v>-2.6929701645586099E-2</v>
      </c>
      <c r="BF38" s="109"/>
      <c r="BG38" s="112">
        <v>10.1135</v>
      </c>
      <c r="BH38" s="112">
        <v>5.1626099999999999</v>
      </c>
      <c r="BI38" s="112">
        <v>80.339799999999997</v>
      </c>
      <c r="BJ38" s="112">
        <v>4.3840899999999996</v>
      </c>
      <c r="BK38" s="109"/>
      <c r="BL38" s="118" t="s">
        <v>1752</v>
      </c>
      <c r="BM38" s="118" t="s">
        <v>1753</v>
      </c>
      <c r="BN38" s="118" t="s">
        <v>1754</v>
      </c>
      <c r="BO38" s="118" t="s">
        <v>1704</v>
      </c>
      <c r="BP38" s="118" t="s">
        <v>1755</v>
      </c>
      <c r="BQ38" s="109"/>
      <c r="BR38" s="119" t="s">
        <v>519</v>
      </c>
    </row>
    <row r="39" spans="1:70" s="107" customFormat="1" x14ac:dyDescent="0.25">
      <c r="A39" s="108" t="s">
        <v>1802</v>
      </c>
      <c r="B39" s="109"/>
      <c r="C39" s="734">
        <v>43511</v>
      </c>
      <c r="D39" s="109"/>
      <c r="E39" s="110">
        <v>14547</v>
      </c>
      <c r="F39" s="109"/>
      <c r="G39" s="111">
        <v>46.42</v>
      </c>
      <c r="H39" s="113"/>
      <c r="I39" s="112">
        <v>0.28079999999999999</v>
      </c>
      <c r="J39" s="112">
        <v>0.23749999999999999</v>
      </c>
      <c r="K39" s="112">
        <v>1.8206</v>
      </c>
      <c r="L39" s="112">
        <v>8.9160000000000004</v>
      </c>
      <c r="M39" s="112">
        <v>10.867000000000001</v>
      </c>
      <c r="N39" s="114">
        <v>10.052199999999999</v>
      </c>
      <c r="O39" s="112">
        <v>3.6118999999999999</v>
      </c>
      <c r="P39" s="112">
        <v>15.0463</v>
      </c>
      <c r="Q39" s="112">
        <v>17.2486</v>
      </c>
      <c r="R39" s="112" t="s">
        <v>430</v>
      </c>
      <c r="S39" s="112">
        <v>4.4085000000000001</v>
      </c>
      <c r="T39" s="112">
        <v>24.217300000000002</v>
      </c>
      <c r="U39" s="112">
        <v>8.7373999999999992</v>
      </c>
      <c r="V39" s="112">
        <v>10</v>
      </c>
      <c r="W39" s="112">
        <v>2.4723999999999999</v>
      </c>
      <c r="X39" s="112">
        <v>22.727699999999999</v>
      </c>
      <c r="Y39" s="113"/>
      <c r="Z39" s="110">
        <v>3</v>
      </c>
      <c r="AA39" s="110">
        <v>12</v>
      </c>
      <c r="AB39" s="110">
        <v>12</v>
      </c>
      <c r="AC39" s="110">
        <v>13</v>
      </c>
      <c r="AD39" s="110">
        <v>14</v>
      </c>
      <c r="AE39" s="110">
        <v>11</v>
      </c>
      <c r="AF39" s="110">
        <v>11</v>
      </c>
      <c r="AG39" s="110">
        <v>10</v>
      </c>
      <c r="AH39" s="110">
        <v>9</v>
      </c>
      <c r="AI39" s="110" t="s">
        <v>430</v>
      </c>
      <c r="AJ39" s="110">
        <v>6</v>
      </c>
      <c r="AK39" s="110">
        <v>14</v>
      </c>
      <c r="AL39" s="110">
        <v>13</v>
      </c>
      <c r="AM39" s="110">
        <v>12</v>
      </c>
      <c r="AN39" s="110">
        <v>12</v>
      </c>
      <c r="AO39" s="109"/>
      <c r="AP39" s="112" t="s">
        <v>430</v>
      </c>
      <c r="AQ39" s="112">
        <v>22.01</v>
      </c>
      <c r="AR39" s="112">
        <v>14.56</v>
      </c>
      <c r="AS39" s="112">
        <v>10.67</v>
      </c>
      <c r="AT39" s="112">
        <v>20.41</v>
      </c>
      <c r="AU39" s="115"/>
      <c r="AV39" s="110" t="s">
        <v>430</v>
      </c>
      <c r="AW39" s="110">
        <v>6</v>
      </c>
      <c r="AX39" s="110">
        <v>11</v>
      </c>
      <c r="AY39" s="110">
        <v>9</v>
      </c>
      <c r="AZ39" s="110">
        <v>12</v>
      </c>
      <c r="BA39" s="260"/>
      <c r="BB39" s="112">
        <v>18.869593861872598</v>
      </c>
      <c r="BC39" s="290">
        <v>0.86746009447890904</v>
      </c>
      <c r="BD39" s="290">
        <v>4.8755706931756002E-2</v>
      </c>
      <c r="BE39" s="290">
        <v>-0.14690305378162299</v>
      </c>
      <c r="BF39" s="109"/>
      <c r="BG39" s="112">
        <v>9.2814700000000006</v>
      </c>
      <c r="BH39" s="112">
        <v>14.759499999999999</v>
      </c>
      <c r="BI39" s="112">
        <v>72.460099999999997</v>
      </c>
      <c r="BJ39" s="112">
        <v>3.4989300000000001</v>
      </c>
      <c r="BK39" s="109"/>
      <c r="BL39" s="118" t="s">
        <v>1757</v>
      </c>
      <c r="BM39" s="118" t="s">
        <v>1758</v>
      </c>
      <c r="BN39" s="118" t="s">
        <v>1759</v>
      </c>
      <c r="BO39" s="118" t="s">
        <v>1760</v>
      </c>
      <c r="BP39" s="118" t="s">
        <v>1761</v>
      </c>
      <c r="BQ39" s="109"/>
      <c r="BR39" s="119" t="s">
        <v>519</v>
      </c>
    </row>
    <row r="40" spans="1:70" s="107" customFormat="1" x14ac:dyDescent="0.25">
      <c r="A40" s="108" t="s">
        <v>1803</v>
      </c>
      <c r="B40" s="109"/>
      <c r="C40" s="734">
        <v>43416</v>
      </c>
      <c r="D40" s="109"/>
      <c r="E40" s="110">
        <v>13051.7</v>
      </c>
      <c r="F40" s="109"/>
      <c r="G40" s="111">
        <v>44.460700000000003</v>
      </c>
      <c r="H40" s="113"/>
      <c r="I40" s="112">
        <v>0.73609999999999998</v>
      </c>
      <c r="J40" s="112">
        <v>-0.39560000000000001</v>
      </c>
      <c r="K40" s="112">
        <v>1.0099</v>
      </c>
      <c r="L40" s="112">
        <v>11.8528</v>
      </c>
      <c r="M40" s="112">
        <v>11.9993</v>
      </c>
      <c r="N40" s="114">
        <v>0.20330000000000001</v>
      </c>
      <c r="O40" s="112">
        <v>-3.7999999999999999E-2</v>
      </c>
      <c r="P40" s="112">
        <v>13.032400000000001</v>
      </c>
      <c r="Q40" s="112">
        <v>15.485200000000001</v>
      </c>
      <c r="R40" s="112" t="s">
        <v>430</v>
      </c>
      <c r="S40" s="112">
        <v>3.4744999999999999</v>
      </c>
      <c r="T40" s="112">
        <v>29.619299999999999</v>
      </c>
      <c r="U40" s="112">
        <v>7.0088999999999997</v>
      </c>
      <c r="V40" s="112">
        <v>0.14510000000000001</v>
      </c>
      <c r="W40" s="112">
        <v>2.3513000000000002</v>
      </c>
      <c r="X40" s="112">
        <v>21.211400000000001</v>
      </c>
      <c r="Y40" s="113"/>
      <c r="Z40" s="110">
        <v>1</v>
      </c>
      <c r="AA40" s="110">
        <v>15</v>
      </c>
      <c r="AB40" s="110">
        <v>14</v>
      </c>
      <c r="AC40" s="110">
        <v>6</v>
      </c>
      <c r="AD40" s="110">
        <v>12</v>
      </c>
      <c r="AE40" s="110">
        <v>16</v>
      </c>
      <c r="AF40" s="110">
        <v>16</v>
      </c>
      <c r="AG40" s="110">
        <v>15</v>
      </c>
      <c r="AH40" s="110">
        <v>13</v>
      </c>
      <c r="AI40" s="110" t="s">
        <v>430</v>
      </c>
      <c r="AJ40" s="110">
        <v>14</v>
      </c>
      <c r="AK40" s="110">
        <v>6</v>
      </c>
      <c r="AL40" s="110">
        <v>15</v>
      </c>
      <c r="AM40" s="110">
        <v>16</v>
      </c>
      <c r="AN40" s="110">
        <v>13</v>
      </c>
      <c r="AO40" s="109"/>
      <c r="AP40" s="112" t="s">
        <v>430</v>
      </c>
      <c r="AQ40" s="112">
        <v>20.67</v>
      </c>
      <c r="AR40" s="112">
        <v>13.71</v>
      </c>
      <c r="AS40" s="112">
        <v>6.78</v>
      </c>
      <c r="AT40" s="112">
        <v>17.02</v>
      </c>
      <c r="AU40" s="115"/>
      <c r="AV40" s="110" t="s">
        <v>430</v>
      </c>
      <c r="AW40" s="110">
        <v>11</v>
      </c>
      <c r="AX40" s="110">
        <v>15</v>
      </c>
      <c r="AY40" s="110">
        <v>15</v>
      </c>
      <c r="AZ40" s="110">
        <v>15</v>
      </c>
      <c r="BA40" s="260"/>
      <c r="BB40" s="112">
        <v>19.084609822565199</v>
      </c>
      <c r="BC40" s="290">
        <v>0.85377362806567203</v>
      </c>
      <c r="BD40" s="290">
        <v>4.0560797782288299E-2</v>
      </c>
      <c r="BE40" s="290">
        <v>-0.27598323204803799</v>
      </c>
      <c r="BF40" s="109"/>
      <c r="BG40" s="112" t="s">
        <v>430</v>
      </c>
      <c r="BH40" s="112">
        <v>8.0863399999999999</v>
      </c>
      <c r="BI40" s="112">
        <v>84.835999999999999</v>
      </c>
      <c r="BJ40" s="112">
        <v>7.0776599999999998</v>
      </c>
      <c r="BK40" s="109"/>
      <c r="BL40" s="118" t="s">
        <v>1763</v>
      </c>
      <c r="BM40" s="118" t="s">
        <v>1764</v>
      </c>
      <c r="BN40" s="118" t="s">
        <v>1765</v>
      </c>
      <c r="BO40" s="118" t="s">
        <v>1766</v>
      </c>
      <c r="BP40" s="118" t="s">
        <v>1767</v>
      </c>
      <c r="BQ40" s="109"/>
      <c r="BR40" s="119" t="s">
        <v>526</v>
      </c>
    </row>
    <row r="41" spans="1:70" s="107" customFormat="1" x14ac:dyDescent="0.25">
      <c r="A41" s="108" t="s">
        <v>1804</v>
      </c>
      <c r="B41" s="109"/>
      <c r="C41" s="734">
        <v>41276</v>
      </c>
      <c r="D41" s="109"/>
      <c r="E41" s="110">
        <v>9735.16</v>
      </c>
      <c r="F41" s="109"/>
      <c r="G41" s="111">
        <v>104.18</v>
      </c>
      <c r="H41" s="113"/>
      <c r="I41" s="112">
        <v>0.37580000000000002</v>
      </c>
      <c r="J41" s="112">
        <v>0.62780000000000002</v>
      </c>
      <c r="K41" s="112">
        <v>2.8837000000000002</v>
      </c>
      <c r="L41" s="112">
        <v>9.0433000000000003</v>
      </c>
      <c r="M41" s="112">
        <v>9.5478000000000005</v>
      </c>
      <c r="N41" s="114">
        <v>6.9939</v>
      </c>
      <c r="O41" s="112">
        <v>3.8386</v>
      </c>
      <c r="P41" s="112">
        <v>13.663600000000001</v>
      </c>
      <c r="Q41" s="112">
        <v>15.6852</v>
      </c>
      <c r="R41" s="112">
        <v>16.810199999999998</v>
      </c>
      <c r="S41" s="112">
        <v>3.1791999999999998</v>
      </c>
      <c r="T41" s="112">
        <v>23.758600000000001</v>
      </c>
      <c r="U41" s="112">
        <v>7.5018000000000002</v>
      </c>
      <c r="V41" s="112">
        <v>6.9610000000000003</v>
      </c>
      <c r="W41" s="112">
        <v>2.2475000000000001</v>
      </c>
      <c r="X41" s="112">
        <v>16.992000000000001</v>
      </c>
      <c r="Y41" s="113"/>
      <c r="Z41" s="110">
        <v>2</v>
      </c>
      <c r="AA41" s="110">
        <v>7</v>
      </c>
      <c r="AB41" s="110">
        <v>4</v>
      </c>
      <c r="AC41" s="110">
        <v>11</v>
      </c>
      <c r="AD41" s="110">
        <v>15</v>
      </c>
      <c r="AE41" s="110">
        <v>14</v>
      </c>
      <c r="AF41" s="110">
        <v>10</v>
      </c>
      <c r="AG41" s="110">
        <v>13</v>
      </c>
      <c r="AH41" s="110">
        <v>12</v>
      </c>
      <c r="AI41" s="110">
        <v>8</v>
      </c>
      <c r="AJ41" s="110">
        <v>15</v>
      </c>
      <c r="AK41" s="110">
        <v>15</v>
      </c>
      <c r="AL41" s="110">
        <v>14</v>
      </c>
      <c r="AM41" s="110">
        <v>14</v>
      </c>
      <c r="AN41" s="110">
        <v>14</v>
      </c>
      <c r="AO41" s="109"/>
      <c r="AP41" s="112">
        <v>18.760000000000002</v>
      </c>
      <c r="AQ41" s="112">
        <v>20.45</v>
      </c>
      <c r="AR41" s="112">
        <v>14.15</v>
      </c>
      <c r="AS41" s="112">
        <v>9.4</v>
      </c>
      <c r="AT41" s="112">
        <v>17.399999999999999</v>
      </c>
      <c r="AU41" s="115"/>
      <c r="AV41" s="110">
        <v>6</v>
      </c>
      <c r="AW41" s="110">
        <v>12</v>
      </c>
      <c r="AX41" s="110">
        <v>12</v>
      </c>
      <c r="AY41" s="110">
        <v>12</v>
      </c>
      <c r="AZ41" s="110">
        <v>14</v>
      </c>
      <c r="BA41" s="260"/>
      <c r="BB41" s="112">
        <v>16.450692095137398</v>
      </c>
      <c r="BC41" s="290">
        <v>0.74920555903455099</v>
      </c>
      <c r="BD41" s="290">
        <v>4.6832505154785799E-2</v>
      </c>
      <c r="BE41" s="290">
        <v>-0.15103312096869301</v>
      </c>
      <c r="BF41" s="109"/>
      <c r="BG41" s="112">
        <v>5.8541600000000003</v>
      </c>
      <c r="BH41" s="112">
        <v>2.8899599999999999</v>
      </c>
      <c r="BI41" s="112">
        <v>87.6982</v>
      </c>
      <c r="BJ41" s="112">
        <v>3.55768</v>
      </c>
      <c r="BK41" s="109"/>
      <c r="BL41" s="118" t="s">
        <v>1769</v>
      </c>
      <c r="BM41" s="118" t="s">
        <v>1770</v>
      </c>
      <c r="BN41" s="118" t="s">
        <v>1771</v>
      </c>
      <c r="BO41" s="118" t="s">
        <v>1772</v>
      </c>
      <c r="BP41" s="118" t="s">
        <v>1773</v>
      </c>
      <c r="BQ41" s="109"/>
      <c r="BR41" s="119" t="s">
        <v>519</v>
      </c>
    </row>
    <row r="42" spans="1:70" s="107" customFormat="1" x14ac:dyDescent="0.25">
      <c r="A42" s="108" t="s">
        <v>1805</v>
      </c>
      <c r="B42" s="109"/>
      <c r="C42" s="734">
        <v>45286</v>
      </c>
      <c r="D42" s="109"/>
      <c r="E42" s="110">
        <v>7880.74</v>
      </c>
      <c r="F42" s="109"/>
      <c r="G42" s="111">
        <v>17.5701</v>
      </c>
      <c r="H42" s="113"/>
      <c r="I42" s="112">
        <v>-0.55349999999999999</v>
      </c>
      <c r="J42" s="112">
        <v>0.12590000000000001</v>
      </c>
      <c r="K42" s="112">
        <v>3.1326999999999998</v>
      </c>
      <c r="L42" s="112">
        <v>17.298999999999999</v>
      </c>
      <c r="M42" s="112">
        <v>25.466699999999999</v>
      </c>
      <c r="N42" s="114">
        <v>26.0183</v>
      </c>
      <c r="O42" s="112">
        <v>15.822100000000001</v>
      </c>
      <c r="P42" s="112" t="s">
        <v>430</v>
      </c>
      <c r="Q42" s="112" t="s">
        <v>430</v>
      </c>
      <c r="R42" s="112" t="s">
        <v>430</v>
      </c>
      <c r="S42" s="112">
        <v>6.1375000000000002</v>
      </c>
      <c r="T42" s="112">
        <v>39.930599999999998</v>
      </c>
      <c r="U42" s="112">
        <v>22.596900000000002</v>
      </c>
      <c r="V42" s="112">
        <v>24.9039</v>
      </c>
      <c r="W42" s="112">
        <v>3.0455999999999999</v>
      </c>
      <c r="X42" s="112">
        <v>23.8706</v>
      </c>
      <c r="Y42" s="113"/>
      <c r="Z42" s="110">
        <v>16</v>
      </c>
      <c r="AA42" s="110">
        <v>13</v>
      </c>
      <c r="AB42" s="110">
        <v>2</v>
      </c>
      <c r="AC42" s="110">
        <v>1</v>
      </c>
      <c r="AD42" s="110">
        <v>1</v>
      </c>
      <c r="AE42" s="110">
        <v>1</v>
      </c>
      <c r="AF42" s="110">
        <v>1</v>
      </c>
      <c r="AG42" s="110" t="s">
        <v>430</v>
      </c>
      <c r="AH42" s="110" t="s">
        <v>430</v>
      </c>
      <c r="AI42" s="110" t="s">
        <v>430</v>
      </c>
      <c r="AJ42" s="110">
        <v>1</v>
      </c>
      <c r="AK42" s="110">
        <v>1</v>
      </c>
      <c r="AL42" s="110">
        <v>1</v>
      </c>
      <c r="AM42" s="110">
        <v>1</v>
      </c>
      <c r="AN42" s="110">
        <v>6</v>
      </c>
      <c r="AO42" s="109"/>
      <c r="AP42" s="112" t="s">
        <v>430</v>
      </c>
      <c r="AQ42" s="112" t="s">
        <v>430</v>
      </c>
      <c r="AR42" s="112" t="s">
        <v>430</v>
      </c>
      <c r="AS42" s="112" t="s">
        <v>430</v>
      </c>
      <c r="AT42" s="112">
        <v>45.5</v>
      </c>
      <c r="AU42" s="115"/>
      <c r="AV42" s="110" t="s">
        <v>430</v>
      </c>
      <c r="AW42" s="110" t="s">
        <v>430</v>
      </c>
      <c r="AX42" s="110" t="s">
        <v>430</v>
      </c>
      <c r="AY42" s="110" t="s">
        <v>430</v>
      </c>
      <c r="AZ42" s="110">
        <v>1</v>
      </c>
      <c r="BA42" s="260"/>
      <c r="BB42" s="112">
        <v>21.2412616201308</v>
      </c>
      <c r="BC42" s="290">
        <v>0.89709193568450996</v>
      </c>
      <c r="BD42" s="290">
        <v>7.0737586534380906E-2</v>
      </c>
      <c r="BE42" s="290">
        <v>1.00362625751705</v>
      </c>
      <c r="BF42" s="109"/>
      <c r="BG42" s="112">
        <v>1.47533</v>
      </c>
      <c r="BH42" s="112">
        <v>8.17</v>
      </c>
      <c r="BI42" s="112">
        <v>85.728099999999998</v>
      </c>
      <c r="BJ42" s="112">
        <v>4.6265700000000001</v>
      </c>
      <c r="BK42" s="109"/>
      <c r="BL42" s="118" t="s">
        <v>1775</v>
      </c>
      <c r="BM42" s="118" t="s">
        <v>1776</v>
      </c>
      <c r="BN42" s="118" t="s">
        <v>1777</v>
      </c>
      <c r="BO42" s="118" t="s">
        <v>1778</v>
      </c>
      <c r="BP42" s="118" t="s">
        <v>1779</v>
      </c>
      <c r="BQ42" s="109"/>
      <c r="BR42" s="119" t="s">
        <v>443</v>
      </c>
    </row>
    <row r="43" spans="1:70" s="107" customFormat="1" x14ac:dyDescent="0.25">
      <c r="A43" s="108" t="s">
        <v>1806</v>
      </c>
      <c r="B43" s="109"/>
      <c r="C43" s="734">
        <v>43503</v>
      </c>
      <c r="D43" s="109"/>
      <c r="E43" s="110">
        <v>7052.21</v>
      </c>
      <c r="F43" s="109"/>
      <c r="G43" s="111">
        <v>54.223999999999997</v>
      </c>
      <c r="H43" s="113"/>
      <c r="I43" s="112">
        <v>0.22359999999999999</v>
      </c>
      <c r="J43" s="112">
        <v>0.7319</v>
      </c>
      <c r="K43" s="112">
        <v>1.9708000000000001</v>
      </c>
      <c r="L43" s="112">
        <v>10.3033</v>
      </c>
      <c r="M43" s="112">
        <v>13.38</v>
      </c>
      <c r="N43" s="114">
        <v>13.786899999999999</v>
      </c>
      <c r="O43" s="112">
        <v>7.4024999999999999</v>
      </c>
      <c r="P43" s="112">
        <v>18.242000000000001</v>
      </c>
      <c r="Q43" s="112">
        <v>18.964099999999998</v>
      </c>
      <c r="R43" s="112" t="s">
        <v>430</v>
      </c>
      <c r="S43" s="112">
        <v>4.3571999999999997</v>
      </c>
      <c r="T43" s="112">
        <v>26.4877</v>
      </c>
      <c r="U43" s="112">
        <v>10.882999999999999</v>
      </c>
      <c r="V43" s="112">
        <v>13.5082</v>
      </c>
      <c r="W43" s="112">
        <v>2.9133</v>
      </c>
      <c r="X43" s="112">
        <v>25.216100000000001</v>
      </c>
      <c r="Y43" s="113"/>
      <c r="Z43" s="110">
        <v>5</v>
      </c>
      <c r="AA43" s="110">
        <v>5</v>
      </c>
      <c r="AB43" s="110">
        <v>10</v>
      </c>
      <c r="AC43" s="110">
        <v>9</v>
      </c>
      <c r="AD43" s="110">
        <v>9</v>
      </c>
      <c r="AE43" s="110">
        <v>7</v>
      </c>
      <c r="AF43" s="110">
        <v>7</v>
      </c>
      <c r="AG43" s="110">
        <v>4</v>
      </c>
      <c r="AH43" s="110">
        <v>5</v>
      </c>
      <c r="AI43" s="110" t="s">
        <v>430</v>
      </c>
      <c r="AJ43" s="110">
        <v>7</v>
      </c>
      <c r="AK43" s="110">
        <v>11</v>
      </c>
      <c r="AL43" s="110">
        <v>10</v>
      </c>
      <c r="AM43" s="110">
        <v>6</v>
      </c>
      <c r="AN43" s="110">
        <v>7</v>
      </c>
      <c r="AO43" s="109"/>
      <c r="AP43" s="112" t="s">
        <v>430</v>
      </c>
      <c r="AQ43" s="112">
        <v>23.84</v>
      </c>
      <c r="AR43" s="112">
        <v>18.170000000000002</v>
      </c>
      <c r="AS43" s="112">
        <v>13.86</v>
      </c>
      <c r="AT43" s="112">
        <v>25.1</v>
      </c>
      <c r="AU43" s="115"/>
      <c r="AV43" s="110" t="s">
        <v>430</v>
      </c>
      <c r="AW43" s="110">
        <v>4</v>
      </c>
      <c r="AX43" s="110">
        <v>5</v>
      </c>
      <c r="AY43" s="110">
        <v>6</v>
      </c>
      <c r="AZ43" s="110">
        <v>7</v>
      </c>
      <c r="BA43" s="260"/>
      <c r="BB43" s="112">
        <v>18.622430078371998</v>
      </c>
      <c r="BC43" s="290">
        <v>0.85958563152980705</v>
      </c>
      <c r="BD43" s="290">
        <v>6.2609153590335198E-2</v>
      </c>
      <c r="BE43" s="290">
        <v>0.10871607450493501</v>
      </c>
      <c r="BF43" s="109"/>
      <c r="BG43" s="112">
        <v>5.69855</v>
      </c>
      <c r="BH43" s="112">
        <v>23.1737</v>
      </c>
      <c r="BI43" s="112">
        <v>67.959500000000006</v>
      </c>
      <c r="BJ43" s="112">
        <v>3.16825</v>
      </c>
      <c r="BK43" s="109"/>
      <c r="BL43" s="118" t="s">
        <v>1781</v>
      </c>
      <c r="BM43" s="118" t="s">
        <v>1782</v>
      </c>
      <c r="BN43" s="118" t="s">
        <v>1783</v>
      </c>
      <c r="BO43" s="118" t="s">
        <v>1784</v>
      </c>
      <c r="BP43" s="118" t="s">
        <v>1785</v>
      </c>
      <c r="BQ43" s="109"/>
      <c r="BR43" s="119" t="s">
        <v>476</v>
      </c>
    </row>
    <row r="44" spans="1:70" s="107" customFormat="1" x14ac:dyDescent="0.25">
      <c r="A44" s="108" t="s">
        <v>1807</v>
      </c>
      <c r="B44" s="109"/>
      <c r="C44" s="734">
        <v>41275</v>
      </c>
      <c r="D44" s="109"/>
      <c r="E44" s="110">
        <v>6113</v>
      </c>
      <c r="F44" s="109"/>
      <c r="G44" s="111">
        <v>115.5209</v>
      </c>
      <c r="H44" s="113"/>
      <c r="I44" s="112">
        <v>-0.45129999999999998</v>
      </c>
      <c r="J44" s="112">
        <v>1.4719</v>
      </c>
      <c r="K44" s="112">
        <v>4.5791000000000004</v>
      </c>
      <c r="L44" s="112">
        <v>13.4186</v>
      </c>
      <c r="M44" s="112">
        <v>19.376799999999999</v>
      </c>
      <c r="N44" s="114">
        <v>21.5884</v>
      </c>
      <c r="O44" s="112">
        <v>9.1857000000000006</v>
      </c>
      <c r="P44" s="112">
        <v>17.511800000000001</v>
      </c>
      <c r="Q44" s="112">
        <v>15.105600000000001</v>
      </c>
      <c r="R44" s="112">
        <v>14.267300000000001</v>
      </c>
      <c r="S44" s="112">
        <v>5.7801</v>
      </c>
      <c r="T44" s="112">
        <v>32.518700000000003</v>
      </c>
      <c r="U44" s="112">
        <v>19.528600000000001</v>
      </c>
      <c r="V44" s="112">
        <v>22.055900000000001</v>
      </c>
      <c r="W44" s="112">
        <v>4.2179000000000002</v>
      </c>
      <c r="X44" s="112">
        <v>17.217400000000001</v>
      </c>
      <c r="Y44" s="113"/>
      <c r="Z44" s="110">
        <v>15</v>
      </c>
      <c r="AA44" s="110">
        <v>1</v>
      </c>
      <c r="AB44" s="110">
        <v>1</v>
      </c>
      <c r="AC44" s="110">
        <v>4</v>
      </c>
      <c r="AD44" s="110">
        <v>2</v>
      </c>
      <c r="AE44" s="110">
        <v>2</v>
      </c>
      <c r="AF44" s="110">
        <v>5</v>
      </c>
      <c r="AG44" s="110">
        <v>7</v>
      </c>
      <c r="AH44" s="110">
        <v>14</v>
      </c>
      <c r="AI44" s="110">
        <v>10</v>
      </c>
      <c r="AJ44" s="110">
        <v>2</v>
      </c>
      <c r="AK44" s="110">
        <v>3</v>
      </c>
      <c r="AL44" s="110">
        <v>2</v>
      </c>
      <c r="AM44" s="110">
        <v>2</v>
      </c>
      <c r="AN44" s="110">
        <v>3</v>
      </c>
      <c r="AO44" s="109"/>
      <c r="AP44" s="112">
        <v>16.71</v>
      </c>
      <c r="AQ44" s="112">
        <v>20.69</v>
      </c>
      <c r="AR44" s="112">
        <v>18.02</v>
      </c>
      <c r="AS44" s="112">
        <v>16.59</v>
      </c>
      <c r="AT44" s="112">
        <v>37.08</v>
      </c>
      <c r="AU44" s="115"/>
      <c r="AV44" s="110">
        <v>10</v>
      </c>
      <c r="AW44" s="110">
        <v>10</v>
      </c>
      <c r="AX44" s="110">
        <v>6</v>
      </c>
      <c r="AY44" s="110">
        <v>4</v>
      </c>
      <c r="AZ44" s="110">
        <v>2</v>
      </c>
      <c r="BA44" s="260"/>
      <c r="BB44" s="112">
        <v>19.344085164987899</v>
      </c>
      <c r="BC44" s="290">
        <v>0.89850912499025704</v>
      </c>
      <c r="BD44" s="290">
        <v>6.0414890269125998E-2</v>
      </c>
      <c r="BE44" s="290">
        <v>0.19074097778605101</v>
      </c>
      <c r="BF44" s="109"/>
      <c r="BG44" s="112">
        <v>2.0382099999999999</v>
      </c>
      <c r="BH44" s="112">
        <v>12.7323</v>
      </c>
      <c r="BI44" s="112">
        <v>80.518699999999995</v>
      </c>
      <c r="BJ44" s="112">
        <v>4.7107900000000003</v>
      </c>
      <c r="BK44" s="109"/>
      <c r="BL44" s="118" t="s">
        <v>1787</v>
      </c>
      <c r="BM44" s="118" t="s">
        <v>1788</v>
      </c>
      <c r="BN44" s="118" t="s">
        <v>1789</v>
      </c>
      <c r="BO44" s="118" t="s">
        <v>1790</v>
      </c>
      <c r="BP44" s="118" t="s">
        <v>1791</v>
      </c>
      <c r="BQ44" s="109"/>
      <c r="BR44" s="119" t="s">
        <v>476</v>
      </c>
    </row>
    <row r="45" spans="1:70" x14ac:dyDescent="0.25">
      <c r="A45" s="36" t="s">
        <v>93</v>
      </c>
      <c r="B45" s="43"/>
      <c r="C45" s="720"/>
      <c r="D45" s="43"/>
      <c r="E45" s="51"/>
      <c r="F45" s="43"/>
      <c r="G45" s="55"/>
      <c r="H45" s="66"/>
      <c r="I45" s="59">
        <v>4.6100000000000002E-2</v>
      </c>
      <c r="J45" s="59">
        <v>0.47960000000000003</v>
      </c>
      <c r="K45" s="59">
        <v>2.2069000000000001</v>
      </c>
      <c r="L45" s="59">
        <v>11.046200000000001</v>
      </c>
      <c r="M45" s="59">
        <v>14.45</v>
      </c>
      <c r="N45" s="70">
        <v>12.742100000000001</v>
      </c>
      <c r="O45" s="59">
        <v>6.3704000000000001</v>
      </c>
      <c r="P45" s="59">
        <v>17.166899999999998</v>
      </c>
      <c r="Q45" s="59">
        <v>17.645299999999999</v>
      </c>
      <c r="R45" s="59">
        <v>18.124400000000001</v>
      </c>
      <c r="S45" s="59">
        <v>4.2207999999999997</v>
      </c>
      <c r="T45" s="59">
        <v>28.322700000000001</v>
      </c>
      <c r="U45" s="59">
        <v>12.3903</v>
      </c>
      <c r="V45" s="59">
        <v>12.7928</v>
      </c>
      <c r="W45" s="59">
        <v>2.9712000000000001</v>
      </c>
      <c r="X45" s="59">
        <v>22.03</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19.481999999999999</v>
      </c>
      <c r="AQ45" s="59">
        <v>22.114999999999998</v>
      </c>
      <c r="AR45" s="59">
        <v>17.132000000000001</v>
      </c>
      <c r="AS45" s="59">
        <v>12.6133333333333</v>
      </c>
      <c r="AT45" s="59">
        <v>25.796875</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0.73609999999999998</v>
      </c>
      <c r="J46" s="60">
        <v>1.4719</v>
      </c>
      <c r="K46" s="60">
        <v>4.5791000000000004</v>
      </c>
      <c r="L46" s="60">
        <v>17.298999999999999</v>
      </c>
      <c r="M46" s="60">
        <v>25.466699999999999</v>
      </c>
      <c r="N46" s="71">
        <v>26.0183</v>
      </c>
      <c r="O46" s="60">
        <v>15.822100000000001</v>
      </c>
      <c r="P46" s="60">
        <v>27.2319</v>
      </c>
      <c r="Q46" s="60">
        <v>21.195</v>
      </c>
      <c r="R46" s="60">
        <v>21.9482</v>
      </c>
      <c r="S46" s="60">
        <v>6.1375000000000002</v>
      </c>
      <c r="T46" s="60">
        <v>39.930599999999998</v>
      </c>
      <c r="U46" s="60">
        <v>22.596900000000002</v>
      </c>
      <c r="V46" s="60">
        <v>24.9039</v>
      </c>
      <c r="W46" s="60">
        <v>4.6898999999999997</v>
      </c>
      <c r="X46" s="60">
        <v>30.868400000000001</v>
      </c>
      <c r="Y46" s="67"/>
      <c r="Z46" s="52"/>
      <c r="AA46" s="52"/>
      <c r="AB46" s="52"/>
      <c r="AC46" s="52"/>
      <c r="AD46" s="52"/>
      <c r="AE46" s="52"/>
      <c r="AF46" s="52"/>
      <c r="AG46" s="52"/>
      <c r="AH46" s="52"/>
      <c r="AI46" s="52"/>
      <c r="AJ46" s="52"/>
      <c r="AK46" s="52"/>
      <c r="AL46" s="52"/>
      <c r="AM46" s="52"/>
      <c r="AN46" s="52"/>
      <c r="AO46" s="44"/>
      <c r="AP46" s="60">
        <v>22.65</v>
      </c>
      <c r="AQ46" s="60">
        <v>26.43</v>
      </c>
      <c r="AR46" s="60">
        <v>23.9</v>
      </c>
      <c r="AS46" s="60">
        <v>19.670000000000002</v>
      </c>
      <c r="AT46" s="60">
        <v>45.5</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-0.55349999999999999</v>
      </c>
      <c r="J47" s="60">
        <v>-0.81159999999999999</v>
      </c>
      <c r="K47" s="60">
        <v>0.5806</v>
      </c>
      <c r="L47" s="60">
        <v>7.3380000000000001</v>
      </c>
      <c r="M47" s="60">
        <v>5.5397999999999996</v>
      </c>
      <c r="N47" s="71">
        <v>0.20330000000000001</v>
      </c>
      <c r="O47" s="60">
        <v>-3.7999999999999999E-2</v>
      </c>
      <c r="P47" s="60">
        <v>13.032400000000001</v>
      </c>
      <c r="Q47" s="60">
        <v>14.6105</v>
      </c>
      <c r="R47" s="60">
        <v>14.267300000000001</v>
      </c>
      <c r="S47" s="60">
        <v>2.8784999999999998</v>
      </c>
      <c r="T47" s="60">
        <v>20.148</v>
      </c>
      <c r="U47" s="60">
        <v>3.0185</v>
      </c>
      <c r="V47" s="60">
        <v>0.14510000000000001</v>
      </c>
      <c r="W47" s="60">
        <v>1.1869000000000001</v>
      </c>
      <c r="X47" s="60">
        <v>16.992000000000001</v>
      </c>
      <c r="Y47" s="67"/>
      <c r="Z47" s="52"/>
      <c r="AA47" s="52"/>
      <c r="AB47" s="52"/>
      <c r="AC47" s="52"/>
      <c r="AD47" s="52"/>
      <c r="AE47" s="52"/>
      <c r="AF47" s="52"/>
      <c r="AG47" s="52"/>
      <c r="AH47" s="52"/>
      <c r="AI47" s="52"/>
      <c r="AJ47" s="52"/>
      <c r="AK47" s="52"/>
      <c r="AL47" s="52"/>
      <c r="AM47" s="52"/>
      <c r="AN47" s="52"/>
      <c r="AO47" s="44"/>
      <c r="AP47" s="60">
        <v>16.71</v>
      </c>
      <c r="AQ47" s="60">
        <v>18.95</v>
      </c>
      <c r="AR47" s="60">
        <v>13.71</v>
      </c>
      <c r="AS47" s="60">
        <v>6.78</v>
      </c>
      <c r="AT47" s="60">
        <v>9.7200000000000006</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-1.7950000000000001E-2</v>
      </c>
      <c r="J48" s="61">
        <v>0.49630000000000002</v>
      </c>
      <c r="K48" s="61">
        <v>2.0744500000000001</v>
      </c>
      <c r="L48" s="61">
        <v>10.335699999999999</v>
      </c>
      <c r="M48" s="61">
        <v>13.859</v>
      </c>
      <c r="N48" s="72">
        <v>12.5564</v>
      </c>
      <c r="O48" s="61">
        <v>4.6836000000000002</v>
      </c>
      <c r="P48" s="61">
        <v>16.9421</v>
      </c>
      <c r="Q48" s="61">
        <v>17.692</v>
      </c>
      <c r="R48" s="61">
        <v>18.0654</v>
      </c>
      <c r="S48" s="61">
        <v>4.1917999999999997</v>
      </c>
      <c r="T48" s="61">
        <v>26.977900000000002</v>
      </c>
      <c r="U48" s="61">
        <v>11.6669</v>
      </c>
      <c r="V48" s="61">
        <v>12.812099999999999</v>
      </c>
      <c r="W48" s="61">
        <v>2.8151000000000002</v>
      </c>
      <c r="X48" s="61">
        <v>22.182099999999998</v>
      </c>
      <c r="Y48" s="68"/>
      <c r="Z48" s="53"/>
      <c r="AA48" s="53"/>
      <c r="AB48" s="53"/>
      <c r="AC48" s="53"/>
      <c r="AD48" s="53"/>
      <c r="AE48" s="53"/>
      <c r="AF48" s="53"/>
      <c r="AG48" s="53"/>
      <c r="AH48" s="53"/>
      <c r="AI48" s="53"/>
      <c r="AJ48" s="53"/>
      <c r="AK48" s="53"/>
      <c r="AL48" s="53"/>
      <c r="AM48" s="53"/>
      <c r="AN48" s="53"/>
      <c r="AO48" s="45"/>
      <c r="AP48" s="61">
        <v>19.059999999999999</v>
      </c>
      <c r="AQ48" s="61">
        <v>21.53</v>
      </c>
      <c r="AR48" s="61">
        <v>17.05</v>
      </c>
      <c r="AS48" s="61">
        <v>12.37</v>
      </c>
      <c r="AT48" s="61">
        <v>24.26</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1808</v>
      </c>
      <c r="B50" s="127"/>
      <c r="C50" s="733">
        <v>35390</v>
      </c>
      <c r="D50" s="127"/>
      <c r="E50" s="128">
        <v>35081.5</v>
      </c>
      <c r="F50" s="127"/>
      <c r="G50" s="129">
        <v>286.56209999999999</v>
      </c>
      <c r="H50" s="131"/>
      <c r="I50" s="130">
        <v>-0.1192</v>
      </c>
      <c r="J50" s="130">
        <v>-0.12540000000000001</v>
      </c>
      <c r="K50" s="130">
        <v>-0.39179999999999998</v>
      </c>
      <c r="L50" s="130">
        <v>10.035500000000001</v>
      </c>
      <c r="M50" s="130">
        <v>18.950900000000001</v>
      </c>
      <c r="N50" s="132">
        <v>14.694000000000001</v>
      </c>
      <c r="O50" s="130">
        <v>3.1543999999999999</v>
      </c>
      <c r="P50" s="130">
        <v>17.668299999999999</v>
      </c>
      <c r="Q50" s="130">
        <v>18.534099999999999</v>
      </c>
      <c r="R50" s="130">
        <v>19.763300000000001</v>
      </c>
      <c r="S50" s="130">
        <v>1.532</v>
      </c>
      <c r="T50" s="130">
        <v>30.536999999999999</v>
      </c>
      <c r="U50" s="130">
        <v>12.930999999999999</v>
      </c>
      <c r="V50" s="130">
        <v>14.467700000000001</v>
      </c>
      <c r="W50" s="130">
        <v>1.6708000000000001</v>
      </c>
      <c r="X50" s="130">
        <v>12.380699999999999</v>
      </c>
      <c r="Y50" s="131"/>
      <c r="Z50" s="128">
        <v>14</v>
      </c>
      <c r="AA50" s="128">
        <v>20</v>
      </c>
      <c r="AB50" s="128">
        <v>20</v>
      </c>
      <c r="AC50" s="128">
        <v>15</v>
      </c>
      <c r="AD50" s="128">
        <v>9</v>
      </c>
      <c r="AE50" s="128">
        <v>10</v>
      </c>
      <c r="AF50" s="128">
        <v>11</v>
      </c>
      <c r="AG50" s="128">
        <v>7</v>
      </c>
      <c r="AH50" s="128">
        <v>2</v>
      </c>
      <c r="AI50" s="128">
        <v>1</v>
      </c>
      <c r="AJ50" s="128">
        <v>20</v>
      </c>
      <c r="AK50" s="128">
        <v>11</v>
      </c>
      <c r="AL50" s="128">
        <v>13</v>
      </c>
      <c r="AM50" s="128">
        <v>11</v>
      </c>
      <c r="AN50" s="128">
        <v>19</v>
      </c>
      <c r="AO50" s="127"/>
      <c r="AP50" s="130">
        <v>24.48</v>
      </c>
      <c r="AQ50" s="130">
        <v>27.85</v>
      </c>
      <c r="AR50" s="130">
        <v>18</v>
      </c>
      <c r="AS50" s="130">
        <v>11.96</v>
      </c>
      <c r="AT50" s="130">
        <v>27.4</v>
      </c>
      <c r="AU50" s="133"/>
      <c r="AV50" s="128">
        <v>1</v>
      </c>
      <c r="AW50" s="128">
        <v>1</v>
      </c>
      <c r="AX50" s="128">
        <v>4</v>
      </c>
      <c r="AY50" s="128">
        <v>8</v>
      </c>
      <c r="AZ50" s="128">
        <v>11</v>
      </c>
      <c r="BA50" s="264"/>
      <c r="BB50" s="130">
        <v>19.104886546674798</v>
      </c>
      <c r="BC50" s="295">
        <v>0.857043279929806</v>
      </c>
      <c r="BD50" s="295">
        <v>6.4629155257929796E-2</v>
      </c>
      <c r="BE50" s="295">
        <v>0.18064104837376499</v>
      </c>
      <c r="BF50" s="127"/>
      <c r="BG50" s="130">
        <v>14.587999999999999</v>
      </c>
      <c r="BH50" s="130">
        <v>8.8127300000000002</v>
      </c>
      <c r="BI50" s="130">
        <v>65.062600000000003</v>
      </c>
      <c r="BJ50" s="130">
        <v>11.536670000000001</v>
      </c>
      <c r="BK50" s="127"/>
      <c r="BL50" s="136" t="s">
        <v>1809</v>
      </c>
      <c r="BM50" s="136" t="s">
        <v>1810</v>
      </c>
      <c r="BN50" s="136" t="s">
        <v>1811</v>
      </c>
      <c r="BO50" s="136" t="s">
        <v>1812</v>
      </c>
      <c r="BP50" s="136" t="s">
        <v>1813</v>
      </c>
      <c r="BQ50" s="127"/>
      <c r="BR50" s="137" t="s">
        <v>519</v>
      </c>
    </row>
    <row r="51" spans="1:70" s="107" customFormat="1" x14ac:dyDescent="0.25">
      <c r="A51" s="108" t="s">
        <v>1814</v>
      </c>
      <c r="B51" s="109"/>
      <c r="C51" s="734">
        <v>44187</v>
      </c>
      <c r="D51" s="109"/>
      <c r="E51" s="110">
        <v>5395.44</v>
      </c>
      <c r="F51" s="109"/>
      <c r="G51" s="111">
        <v>27.8322</v>
      </c>
      <c r="H51" s="113"/>
      <c r="I51" s="112">
        <v>-1.47E-2</v>
      </c>
      <c r="J51" s="112">
        <v>0.4627</v>
      </c>
      <c r="K51" s="112">
        <v>0.70479999999999998</v>
      </c>
      <c r="L51" s="112">
        <v>8.3610000000000007</v>
      </c>
      <c r="M51" s="112">
        <v>13.8667</v>
      </c>
      <c r="N51" s="114">
        <v>8.7883999999999993</v>
      </c>
      <c r="O51" s="112">
        <v>5.4130000000000003</v>
      </c>
      <c r="P51" s="112">
        <v>15.281700000000001</v>
      </c>
      <c r="Q51" s="112">
        <v>15.3582</v>
      </c>
      <c r="R51" s="112" t="s">
        <v>430</v>
      </c>
      <c r="S51" s="112">
        <v>2.9796</v>
      </c>
      <c r="T51" s="112">
        <v>26.3154</v>
      </c>
      <c r="U51" s="112">
        <v>9.8619000000000003</v>
      </c>
      <c r="V51" s="112">
        <v>10.3795</v>
      </c>
      <c r="W51" s="112">
        <v>2.5844999999999998</v>
      </c>
      <c r="X51" s="112">
        <v>19.8856</v>
      </c>
      <c r="Y51" s="113"/>
      <c r="Z51" s="110">
        <v>11</v>
      </c>
      <c r="AA51" s="110">
        <v>12</v>
      </c>
      <c r="AB51" s="110">
        <v>19</v>
      </c>
      <c r="AC51" s="110">
        <v>19</v>
      </c>
      <c r="AD51" s="110">
        <v>15</v>
      </c>
      <c r="AE51" s="110">
        <v>15</v>
      </c>
      <c r="AF51" s="110">
        <v>9</v>
      </c>
      <c r="AG51" s="110">
        <v>9</v>
      </c>
      <c r="AH51" s="110">
        <v>7</v>
      </c>
      <c r="AI51" s="110" t="s">
        <v>430</v>
      </c>
      <c r="AJ51" s="110">
        <v>17</v>
      </c>
      <c r="AK51" s="110">
        <v>16</v>
      </c>
      <c r="AL51" s="110">
        <v>15</v>
      </c>
      <c r="AM51" s="110">
        <v>15</v>
      </c>
      <c r="AN51" s="110">
        <v>15</v>
      </c>
      <c r="AO51" s="109"/>
      <c r="AP51" s="112" t="s">
        <v>430</v>
      </c>
      <c r="AQ51" s="112" t="s">
        <v>430</v>
      </c>
      <c r="AR51" s="112">
        <v>14.59</v>
      </c>
      <c r="AS51" s="112">
        <v>11.25</v>
      </c>
      <c r="AT51" s="112">
        <v>20.88</v>
      </c>
      <c r="AU51" s="115"/>
      <c r="AV51" s="110" t="s">
        <v>430</v>
      </c>
      <c r="AW51" s="110" t="s">
        <v>430</v>
      </c>
      <c r="AX51" s="110">
        <v>7</v>
      </c>
      <c r="AY51" s="110">
        <v>9</v>
      </c>
      <c r="AZ51" s="110">
        <v>13</v>
      </c>
      <c r="BA51" s="260"/>
      <c r="BB51" s="112">
        <v>19.016937635102099</v>
      </c>
      <c r="BC51" s="290">
        <v>0.87145182777609498</v>
      </c>
      <c r="BD51" s="290">
        <v>4.9530171364607703E-2</v>
      </c>
      <c r="BE51" s="290">
        <v>-0.129900760591628</v>
      </c>
      <c r="BF51" s="109"/>
      <c r="BG51" s="112" t="s">
        <v>430</v>
      </c>
      <c r="BH51" s="112">
        <v>17.768899999999999</v>
      </c>
      <c r="BI51" s="112">
        <v>78.309299999999993</v>
      </c>
      <c r="BJ51" s="112">
        <v>3.9218000000000002</v>
      </c>
      <c r="BK51" s="109"/>
      <c r="BL51" s="118" t="s">
        <v>1815</v>
      </c>
      <c r="BM51" s="118" t="s">
        <v>1816</v>
      </c>
      <c r="BN51" s="118" t="s">
        <v>1817</v>
      </c>
      <c r="BO51" s="118" t="s">
        <v>1818</v>
      </c>
      <c r="BP51" s="118" t="s">
        <v>1819</v>
      </c>
      <c r="BQ51" s="109"/>
      <c r="BR51" s="119" t="s">
        <v>443</v>
      </c>
    </row>
    <row r="52" spans="1:70" s="107" customFormat="1" x14ac:dyDescent="0.25">
      <c r="A52" s="108" t="s">
        <v>1820</v>
      </c>
      <c r="B52" s="109"/>
      <c r="C52" s="734">
        <v>45688</v>
      </c>
      <c r="D52" s="109"/>
      <c r="E52" s="110">
        <v>5432.67</v>
      </c>
      <c r="F52" s="109"/>
      <c r="G52" s="111">
        <v>12.497999999999999</v>
      </c>
      <c r="H52" s="113"/>
      <c r="I52" s="112">
        <v>0.19239999999999999</v>
      </c>
      <c r="J52" s="112">
        <v>1.6E-2</v>
      </c>
      <c r="K52" s="112">
        <v>1.9413</v>
      </c>
      <c r="L52" s="112">
        <v>9.3437999999999999</v>
      </c>
      <c r="M52" s="112">
        <v>10.6997</v>
      </c>
      <c r="N52" s="114">
        <v>11.2813</v>
      </c>
      <c r="O52" s="112" t="s">
        <v>430</v>
      </c>
      <c r="P52" s="112" t="s">
        <v>430</v>
      </c>
      <c r="Q52" s="112" t="s">
        <v>430</v>
      </c>
      <c r="R52" s="112" t="s">
        <v>430</v>
      </c>
      <c r="S52" s="112">
        <v>3.4944999999999999</v>
      </c>
      <c r="T52" s="112">
        <v>22.9755</v>
      </c>
      <c r="U52" s="112">
        <v>7.9554</v>
      </c>
      <c r="V52" s="112">
        <v>10.7095</v>
      </c>
      <c r="W52" s="112">
        <v>2.1829999999999998</v>
      </c>
      <c r="X52" s="112">
        <v>15.673</v>
      </c>
      <c r="Y52" s="113"/>
      <c r="Z52" s="110">
        <v>4</v>
      </c>
      <c r="AA52" s="110">
        <v>18</v>
      </c>
      <c r="AB52" s="110">
        <v>13</v>
      </c>
      <c r="AC52" s="110">
        <v>18</v>
      </c>
      <c r="AD52" s="110">
        <v>17</v>
      </c>
      <c r="AE52" s="110">
        <v>13</v>
      </c>
      <c r="AF52" s="110" t="s">
        <v>430</v>
      </c>
      <c r="AG52" s="110" t="s">
        <v>430</v>
      </c>
      <c r="AH52" s="110" t="s">
        <v>430</v>
      </c>
      <c r="AI52" s="110" t="s">
        <v>430</v>
      </c>
      <c r="AJ52" s="110">
        <v>15</v>
      </c>
      <c r="AK52" s="110">
        <v>18</v>
      </c>
      <c r="AL52" s="110">
        <v>17</v>
      </c>
      <c r="AM52" s="110">
        <v>14</v>
      </c>
      <c r="AN52" s="110">
        <v>16</v>
      </c>
      <c r="AO52" s="109"/>
      <c r="AP52" s="112" t="s">
        <v>430</v>
      </c>
      <c r="AQ52" s="112" t="s">
        <v>430</v>
      </c>
      <c r="AR52" s="112" t="s">
        <v>430</v>
      </c>
      <c r="AS52" s="112" t="s">
        <v>430</v>
      </c>
      <c r="AT52" s="112">
        <v>19.399999999999999</v>
      </c>
      <c r="AU52" s="115"/>
      <c r="AV52" s="110" t="s">
        <v>430</v>
      </c>
      <c r="AW52" s="110" t="s">
        <v>430</v>
      </c>
      <c r="AX52" s="110" t="s">
        <v>430</v>
      </c>
      <c r="AY52" s="110" t="s">
        <v>430</v>
      </c>
      <c r="AZ52" s="110">
        <v>15</v>
      </c>
      <c r="BA52" s="260"/>
      <c r="BB52" s="112">
        <v>13.689587621550601</v>
      </c>
      <c r="BC52" s="290">
        <v>0.78129070711892101</v>
      </c>
      <c r="BD52" s="290">
        <v>7.5917390217042302E-2</v>
      </c>
      <c r="BE52" s="290">
        <v>0.37836571286170001</v>
      </c>
      <c r="BF52" s="109"/>
      <c r="BG52" s="112">
        <v>6.32918</v>
      </c>
      <c r="BH52" s="112">
        <v>16.28</v>
      </c>
      <c r="BI52" s="112">
        <v>76.926199999999994</v>
      </c>
      <c r="BJ52" s="112">
        <v>0.46461999999999998</v>
      </c>
      <c r="BK52" s="109"/>
      <c r="BL52" s="118" t="s">
        <v>1821</v>
      </c>
      <c r="BM52" s="118" t="s">
        <v>1822</v>
      </c>
      <c r="BN52" s="118" t="s">
        <v>1823</v>
      </c>
      <c r="BO52" s="118" t="s">
        <v>1824</v>
      </c>
      <c r="BP52" s="118" t="s">
        <v>1825</v>
      </c>
      <c r="BQ52" s="109"/>
      <c r="BR52" s="119" t="s">
        <v>443</v>
      </c>
    </row>
    <row r="53" spans="1:70" s="107" customFormat="1" x14ac:dyDescent="0.25">
      <c r="A53" s="108" t="s">
        <v>1826</v>
      </c>
      <c r="B53" s="109"/>
      <c r="C53" s="734">
        <v>44907</v>
      </c>
      <c r="D53" s="109"/>
      <c r="E53" s="110">
        <v>5235.66</v>
      </c>
      <c r="F53" s="109"/>
      <c r="G53" s="111">
        <v>22.147300000000001</v>
      </c>
      <c r="H53" s="113"/>
      <c r="I53" s="112">
        <v>0.10979999999999999</v>
      </c>
      <c r="J53" s="112">
        <v>0.88829999999999998</v>
      </c>
      <c r="K53" s="112">
        <v>2.8782000000000001</v>
      </c>
      <c r="L53" s="112">
        <v>12.1706</v>
      </c>
      <c r="M53" s="112">
        <v>18.787299999999998</v>
      </c>
      <c r="N53" s="114">
        <v>17.780999999999999</v>
      </c>
      <c r="O53" s="112">
        <v>5.8814000000000002</v>
      </c>
      <c r="P53" s="112">
        <v>20.287600000000001</v>
      </c>
      <c r="Q53" s="112" t="s">
        <v>430</v>
      </c>
      <c r="R53" s="112" t="s">
        <v>430</v>
      </c>
      <c r="S53" s="112">
        <v>4.2397999999999998</v>
      </c>
      <c r="T53" s="112">
        <v>29.1448</v>
      </c>
      <c r="U53" s="112">
        <v>14.076700000000001</v>
      </c>
      <c r="V53" s="112">
        <v>16.661799999999999</v>
      </c>
      <c r="W53" s="112">
        <v>2.5874999999999999</v>
      </c>
      <c r="X53" s="112">
        <v>24.182700000000001</v>
      </c>
      <c r="Y53" s="113"/>
      <c r="Z53" s="110">
        <v>7</v>
      </c>
      <c r="AA53" s="110">
        <v>9</v>
      </c>
      <c r="AB53" s="110">
        <v>8</v>
      </c>
      <c r="AC53" s="110">
        <v>11</v>
      </c>
      <c r="AD53" s="110">
        <v>10</v>
      </c>
      <c r="AE53" s="110">
        <v>8</v>
      </c>
      <c r="AF53" s="110">
        <v>8</v>
      </c>
      <c r="AG53" s="110">
        <v>3</v>
      </c>
      <c r="AH53" s="110" t="s">
        <v>430</v>
      </c>
      <c r="AI53" s="110" t="s">
        <v>430</v>
      </c>
      <c r="AJ53" s="110">
        <v>9</v>
      </c>
      <c r="AK53" s="110">
        <v>13</v>
      </c>
      <c r="AL53" s="110">
        <v>12</v>
      </c>
      <c r="AM53" s="110">
        <v>8</v>
      </c>
      <c r="AN53" s="110">
        <v>14</v>
      </c>
      <c r="AO53" s="109"/>
      <c r="AP53" s="112" t="s">
        <v>430</v>
      </c>
      <c r="AQ53" s="112" t="s">
        <v>430</v>
      </c>
      <c r="AR53" s="112" t="s">
        <v>430</v>
      </c>
      <c r="AS53" s="112">
        <v>14.71</v>
      </c>
      <c r="AT53" s="112">
        <v>30.24</v>
      </c>
      <c r="AU53" s="115"/>
      <c r="AV53" s="110" t="s">
        <v>430</v>
      </c>
      <c r="AW53" s="110" t="s">
        <v>430</v>
      </c>
      <c r="AX53" s="110" t="s">
        <v>430</v>
      </c>
      <c r="AY53" s="110">
        <v>6</v>
      </c>
      <c r="AZ53" s="110">
        <v>9</v>
      </c>
      <c r="BA53" s="260"/>
      <c r="BB53" s="112">
        <v>19.219624613560001</v>
      </c>
      <c r="BC53" s="290">
        <v>0.90030468415528198</v>
      </c>
      <c r="BD53" s="290">
        <v>7.20225060698967E-2</v>
      </c>
      <c r="BE53" s="290">
        <v>0.40436145402415802</v>
      </c>
      <c r="BF53" s="109"/>
      <c r="BG53" s="112">
        <v>9.6923399999999997</v>
      </c>
      <c r="BH53" s="112">
        <v>21.000900000000001</v>
      </c>
      <c r="BI53" s="112">
        <v>64.226100000000002</v>
      </c>
      <c r="BJ53" s="112">
        <v>5.08066</v>
      </c>
      <c r="BK53" s="109"/>
      <c r="BL53" s="118" t="s">
        <v>1827</v>
      </c>
      <c r="BM53" s="118" t="s">
        <v>1828</v>
      </c>
      <c r="BN53" s="118" t="s">
        <v>1829</v>
      </c>
      <c r="BO53" s="118" t="s">
        <v>1830</v>
      </c>
      <c r="BP53" s="118" t="s">
        <v>1831</v>
      </c>
      <c r="BQ53" s="109"/>
      <c r="BR53" s="119" t="s">
        <v>476</v>
      </c>
    </row>
    <row r="54" spans="1:70" s="107" customFormat="1" x14ac:dyDescent="0.25">
      <c r="A54" s="108" t="s">
        <v>1832</v>
      </c>
      <c r="B54" s="109"/>
      <c r="C54" s="734">
        <v>38398</v>
      </c>
      <c r="D54" s="109"/>
      <c r="E54" s="110">
        <v>4082.52</v>
      </c>
      <c r="F54" s="109"/>
      <c r="G54" s="111">
        <v>297.66980000000001</v>
      </c>
      <c r="H54" s="113"/>
      <c r="I54" s="112">
        <v>0.29299999999999998</v>
      </c>
      <c r="J54" s="112">
        <v>0.54479999999999995</v>
      </c>
      <c r="K54" s="112">
        <v>1.2902</v>
      </c>
      <c r="L54" s="112">
        <v>9.5870999999999995</v>
      </c>
      <c r="M54" s="112">
        <v>16.212900000000001</v>
      </c>
      <c r="N54" s="114">
        <v>18.290700000000001</v>
      </c>
      <c r="O54" s="112">
        <v>9.4006000000000007</v>
      </c>
      <c r="P54" s="112">
        <v>17.957999999999998</v>
      </c>
      <c r="Q54" s="112">
        <v>16.917000000000002</v>
      </c>
      <c r="R54" s="112">
        <v>14.686299999999999</v>
      </c>
      <c r="S54" s="112">
        <v>4.0361000000000002</v>
      </c>
      <c r="T54" s="112">
        <v>31.459299999999999</v>
      </c>
      <c r="U54" s="112">
        <v>14.6591</v>
      </c>
      <c r="V54" s="112">
        <v>16.943300000000001</v>
      </c>
      <c r="W54" s="112">
        <v>3.8411</v>
      </c>
      <c r="X54" s="112">
        <v>17.093499999999999</v>
      </c>
      <c r="Y54" s="113"/>
      <c r="Z54" s="110">
        <v>2</v>
      </c>
      <c r="AA54" s="110">
        <v>11</v>
      </c>
      <c r="AB54" s="110">
        <v>16</v>
      </c>
      <c r="AC54" s="110">
        <v>16</v>
      </c>
      <c r="AD54" s="110">
        <v>14</v>
      </c>
      <c r="AE54" s="110">
        <v>7</v>
      </c>
      <c r="AF54" s="110">
        <v>4</v>
      </c>
      <c r="AG54" s="110">
        <v>6</v>
      </c>
      <c r="AH54" s="110">
        <v>6</v>
      </c>
      <c r="AI54" s="110">
        <v>3</v>
      </c>
      <c r="AJ54" s="110">
        <v>11</v>
      </c>
      <c r="AK54" s="110">
        <v>10</v>
      </c>
      <c r="AL54" s="110">
        <v>11</v>
      </c>
      <c r="AM54" s="110">
        <v>7</v>
      </c>
      <c r="AN54" s="110">
        <v>7</v>
      </c>
      <c r="AO54" s="109"/>
      <c r="AP54" s="112">
        <v>17.88</v>
      </c>
      <c r="AQ54" s="112">
        <v>21.81</v>
      </c>
      <c r="AR54" s="112">
        <v>17.8</v>
      </c>
      <c r="AS54" s="112">
        <v>14.82</v>
      </c>
      <c r="AT54" s="112">
        <v>28.7</v>
      </c>
      <c r="AU54" s="115"/>
      <c r="AV54" s="110">
        <v>3</v>
      </c>
      <c r="AW54" s="110">
        <v>4</v>
      </c>
      <c r="AX54" s="110">
        <v>5</v>
      </c>
      <c r="AY54" s="110">
        <v>4</v>
      </c>
      <c r="AZ54" s="110">
        <v>10</v>
      </c>
      <c r="BA54" s="260"/>
      <c r="BB54" s="112">
        <v>18.961822343662998</v>
      </c>
      <c r="BC54" s="290">
        <v>0.86406883596282802</v>
      </c>
      <c r="BD54" s="290">
        <v>6.0872754202297097E-2</v>
      </c>
      <c r="BE54" s="290">
        <v>9.1525873364474999E-2</v>
      </c>
      <c r="BF54" s="109"/>
      <c r="BG54" s="112">
        <v>9.3321199999999997</v>
      </c>
      <c r="BH54" s="112">
        <v>4.8356599999999998</v>
      </c>
      <c r="BI54" s="112">
        <v>80.590999999999994</v>
      </c>
      <c r="BJ54" s="112">
        <v>5.2412200000000002</v>
      </c>
      <c r="BK54" s="109"/>
      <c r="BL54" s="118" t="s">
        <v>1833</v>
      </c>
      <c r="BM54" s="118" t="s">
        <v>1834</v>
      </c>
      <c r="BN54" s="118" t="s">
        <v>1835</v>
      </c>
      <c r="BO54" s="118" t="s">
        <v>1836</v>
      </c>
      <c r="BP54" s="118" t="s">
        <v>1766</v>
      </c>
      <c r="BQ54" s="109"/>
      <c r="BR54" s="119" t="s">
        <v>443</v>
      </c>
    </row>
    <row r="55" spans="1:70" s="107" customFormat="1" x14ac:dyDescent="0.25">
      <c r="A55" s="108" t="s">
        <v>1837</v>
      </c>
      <c r="B55" s="109"/>
      <c r="C55" s="734">
        <v>43878</v>
      </c>
      <c r="D55" s="109"/>
      <c r="E55" s="110">
        <v>3457.91</v>
      </c>
      <c r="F55" s="109"/>
      <c r="G55" s="111">
        <v>33.773400000000002</v>
      </c>
      <c r="H55" s="113"/>
      <c r="I55" s="112">
        <v>0.1132</v>
      </c>
      <c r="J55" s="112">
        <v>0.95050000000000001</v>
      </c>
      <c r="K55" s="112">
        <v>2.9878</v>
      </c>
      <c r="L55" s="112">
        <v>14.2827</v>
      </c>
      <c r="M55" s="112">
        <v>24.276599999999998</v>
      </c>
      <c r="N55" s="114">
        <v>20.178100000000001</v>
      </c>
      <c r="O55" s="112">
        <v>10.8873</v>
      </c>
      <c r="P55" s="112">
        <v>24.595300000000002</v>
      </c>
      <c r="Q55" s="112">
        <v>17.351400000000002</v>
      </c>
      <c r="R55" s="112" t="s">
        <v>430</v>
      </c>
      <c r="S55" s="112">
        <v>4.9162999999999997</v>
      </c>
      <c r="T55" s="112">
        <v>35.681899999999999</v>
      </c>
      <c r="U55" s="112">
        <v>20.395299999999999</v>
      </c>
      <c r="V55" s="112">
        <v>21.410599999999999</v>
      </c>
      <c r="W55" s="112">
        <v>3.7444999999999999</v>
      </c>
      <c r="X55" s="112">
        <v>20.625599999999999</v>
      </c>
      <c r="Y55" s="113"/>
      <c r="Z55" s="110">
        <v>6</v>
      </c>
      <c r="AA55" s="110">
        <v>8</v>
      </c>
      <c r="AB55" s="110">
        <v>7</v>
      </c>
      <c r="AC55" s="110">
        <v>5</v>
      </c>
      <c r="AD55" s="110">
        <v>3</v>
      </c>
      <c r="AE55" s="110">
        <v>4</v>
      </c>
      <c r="AF55" s="110">
        <v>3</v>
      </c>
      <c r="AG55" s="110">
        <v>1</v>
      </c>
      <c r="AH55" s="110">
        <v>4</v>
      </c>
      <c r="AI55" s="110" t="s">
        <v>430</v>
      </c>
      <c r="AJ55" s="110">
        <v>6</v>
      </c>
      <c r="AK55" s="110">
        <v>5</v>
      </c>
      <c r="AL55" s="110">
        <v>4</v>
      </c>
      <c r="AM55" s="110">
        <v>4</v>
      </c>
      <c r="AN55" s="110">
        <v>9</v>
      </c>
      <c r="AO55" s="109"/>
      <c r="AP55" s="112" t="s">
        <v>430</v>
      </c>
      <c r="AQ55" s="112" t="s">
        <v>430</v>
      </c>
      <c r="AR55" s="112">
        <v>22.35</v>
      </c>
      <c r="AS55" s="112">
        <v>19.11</v>
      </c>
      <c r="AT55" s="112">
        <v>40.450000000000003</v>
      </c>
      <c r="AU55" s="115"/>
      <c r="AV55" s="110" t="s">
        <v>430</v>
      </c>
      <c r="AW55" s="110" t="s">
        <v>430</v>
      </c>
      <c r="AX55" s="110">
        <v>1</v>
      </c>
      <c r="AY55" s="110">
        <v>2</v>
      </c>
      <c r="AZ55" s="110">
        <v>3</v>
      </c>
      <c r="BA55" s="260"/>
      <c r="BB55" s="112">
        <v>20.360483453944699</v>
      </c>
      <c r="BC55" s="290">
        <v>0.94194918584141496</v>
      </c>
      <c r="BD55" s="290">
        <v>7.9801687038552394E-2</v>
      </c>
      <c r="BE55" s="290">
        <v>0.46628212751912801</v>
      </c>
      <c r="BF55" s="109"/>
      <c r="BG55" s="112">
        <v>8.9067500000000006</v>
      </c>
      <c r="BH55" s="112">
        <v>23.542999999999999</v>
      </c>
      <c r="BI55" s="112">
        <v>63.199199999999998</v>
      </c>
      <c r="BJ55" s="112">
        <v>4.3510499999999999</v>
      </c>
      <c r="BK55" s="109"/>
      <c r="BL55" s="118" t="s">
        <v>1838</v>
      </c>
      <c r="BM55" s="118" t="s">
        <v>1839</v>
      </c>
      <c r="BN55" s="118" t="s">
        <v>1840</v>
      </c>
      <c r="BO55" s="118" t="s">
        <v>1835</v>
      </c>
      <c r="BP55" s="118" t="s">
        <v>1841</v>
      </c>
      <c r="BQ55" s="109"/>
      <c r="BR55" s="119" t="s">
        <v>611</v>
      </c>
    </row>
    <row r="56" spans="1:70" s="107" customFormat="1" x14ac:dyDescent="0.25">
      <c r="A56" s="108" t="s">
        <v>1842</v>
      </c>
      <c r="B56" s="109"/>
      <c r="C56" s="734">
        <v>45600</v>
      </c>
      <c r="D56" s="109"/>
      <c r="E56" s="110">
        <v>3085.37</v>
      </c>
      <c r="F56" s="109"/>
      <c r="G56" s="111">
        <v>13.29</v>
      </c>
      <c r="H56" s="113"/>
      <c r="I56" s="112">
        <v>-0.44940000000000002</v>
      </c>
      <c r="J56" s="112">
        <v>0.98780000000000001</v>
      </c>
      <c r="K56" s="112">
        <v>2.7841999999999998</v>
      </c>
      <c r="L56" s="112">
        <v>15.1646</v>
      </c>
      <c r="M56" s="112">
        <v>26.812999999999999</v>
      </c>
      <c r="N56" s="114">
        <v>31.324100000000001</v>
      </c>
      <c r="O56" s="112" t="s">
        <v>430</v>
      </c>
      <c r="P56" s="112" t="s">
        <v>430</v>
      </c>
      <c r="Q56" s="112" t="s">
        <v>430</v>
      </c>
      <c r="R56" s="112" t="s">
        <v>430</v>
      </c>
      <c r="S56" s="112">
        <v>4.4810999999999996</v>
      </c>
      <c r="T56" s="112">
        <v>37.010300000000001</v>
      </c>
      <c r="U56" s="112">
        <v>24.3218</v>
      </c>
      <c r="V56" s="112">
        <v>29.7852</v>
      </c>
      <c r="W56" s="112">
        <v>3.7471000000000001</v>
      </c>
      <c r="X56" s="112">
        <v>17.404699999999998</v>
      </c>
      <c r="Y56" s="113"/>
      <c r="Z56" s="110">
        <v>19</v>
      </c>
      <c r="AA56" s="110">
        <v>6</v>
      </c>
      <c r="AB56" s="110">
        <v>10</v>
      </c>
      <c r="AC56" s="110">
        <v>2</v>
      </c>
      <c r="AD56" s="110">
        <v>2</v>
      </c>
      <c r="AE56" s="110">
        <v>1</v>
      </c>
      <c r="AF56" s="110" t="s">
        <v>430</v>
      </c>
      <c r="AG56" s="110" t="s">
        <v>430</v>
      </c>
      <c r="AH56" s="110" t="s">
        <v>430</v>
      </c>
      <c r="AI56" s="110" t="s">
        <v>430</v>
      </c>
      <c r="AJ56" s="110">
        <v>7</v>
      </c>
      <c r="AK56" s="110">
        <v>3</v>
      </c>
      <c r="AL56" s="110">
        <v>2</v>
      </c>
      <c r="AM56" s="110">
        <v>1</v>
      </c>
      <c r="AN56" s="110">
        <v>8</v>
      </c>
      <c r="AO56" s="109"/>
      <c r="AP56" s="112" t="s">
        <v>430</v>
      </c>
      <c r="AQ56" s="112" t="s">
        <v>430</v>
      </c>
      <c r="AR56" s="112" t="s">
        <v>430</v>
      </c>
      <c r="AS56" s="112" t="s">
        <v>430</v>
      </c>
      <c r="AT56" s="112">
        <v>47.43</v>
      </c>
      <c r="AU56" s="115"/>
      <c r="AV56" s="110" t="s">
        <v>430</v>
      </c>
      <c r="AW56" s="110" t="s">
        <v>430</v>
      </c>
      <c r="AX56" s="110" t="s">
        <v>430</v>
      </c>
      <c r="AY56" s="110" t="s">
        <v>430</v>
      </c>
      <c r="AZ56" s="110">
        <v>2</v>
      </c>
      <c r="BA56" s="260"/>
      <c r="BB56" s="112">
        <v>19.998296229632299</v>
      </c>
      <c r="BC56" s="290">
        <v>0.92255310484308795</v>
      </c>
      <c r="BD56" s="290">
        <v>6.2598546873703906E-2</v>
      </c>
      <c r="BE56" s="290">
        <v>1.0390534148744801</v>
      </c>
      <c r="BF56" s="109"/>
      <c r="BG56" s="112">
        <v>2.39588</v>
      </c>
      <c r="BH56" s="112">
        <v>21.904</v>
      </c>
      <c r="BI56" s="112">
        <v>71.896500000000003</v>
      </c>
      <c r="BJ56" s="112">
        <v>3.80362</v>
      </c>
      <c r="BK56" s="109"/>
      <c r="BL56" s="118" t="s">
        <v>1843</v>
      </c>
      <c r="BM56" s="118" t="s">
        <v>1844</v>
      </c>
      <c r="BN56" s="118" t="s">
        <v>1845</v>
      </c>
      <c r="BO56" s="118" t="s">
        <v>1846</v>
      </c>
      <c r="BP56" s="118" t="s">
        <v>1847</v>
      </c>
      <c r="BQ56" s="109"/>
      <c r="BR56" s="119" t="s">
        <v>604</v>
      </c>
    </row>
    <row r="57" spans="1:70" s="107" customFormat="1" x14ac:dyDescent="0.25">
      <c r="A57" s="108" t="s">
        <v>1848</v>
      </c>
      <c r="B57" s="109"/>
      <c r="C57" s="734">
        <v>43453</v>
      </c>
      <c r="D57" s="109"/>
      <c r="E57" s="110">
        <v>3023.8</v>
      </c>
      <c r="F57" s="109"/>
      <c r="G57" s="111">
        <v>57.61</v>
      </c>
      <c r="H57" s="113"/>
      <c r="I57" s="112">
        <v>-3.4700000000000002E-2</v>
      </c>
      <c r="J57" s="112">
        <v>1.9645999999999999</v>
      </c>
      <c r="K57" s="112">
        <v>4.8216999999999999</v>
      </c>
      <c r="L57" s="112">
        <v>16.5487</v>
      </c>
      <c r="M57" s="112">
        <v>30.486999999999998</v>
      </c>
      <c r="N57" s="114">
        <v>27.371200000000002</v>
      </c>
      <c r="O57" s="112">
        <v>10.9023</v>
      </c>
      <c r="P57" s="112">
        <v>22.2241</v>
      </c>
      <c r="Q57" s="112">
        <v>19.4284</v>
      </c>
      <c r="R57" s="112" t="s">
        <v>430</v>
      </c>
      <c r="S57" s="112">
        <v>6.2523</v>
      </c>
      <c r="T57" s="112">
        <v>42.634300000000003</v>
      </c>
      <c r="U57" s="112">
        <v>28.421800000000001</v>
      </c>
      <c r="V57" s="112">
        <v>26.782599999999999</v>
      </c>
      <c r="W57" s="112">
        <v>4.3658999999999999</v>
      </c>
      <c r="X57" s="112">
        <v>25.704000000000001</v>
      </c>
      <c r="Y57" s="113"/>
      <c r="Z57" s="110">
        <v>12</v>
      </c>
      <c r="AA57" s="110">
        <v>1</v>
      </c>
      <c r="AB57" s="110">
        <v>2</v>
      </c>
      <c r="AC57" s="110">
        <v>1</v>
      </c>
      <c r="AD57" s="110">
        <v>1</v>
      </c>
      <c r="AE57" s="110">
        <v>2</v>
      </c>
      <c r="AF57" s="110">
        <v>2</v>
      </c>
      <c r="AG57" s="110">
        <v>2</v>
      </c>
      <c r="AH57" s="110">
        <v>1</v>
      </c>
      <c r="AI57" s="110" t="s">
        <v>430</v>
      </c>
      <c r="AJ57" s="110">
        <v>3</v>
      </c>
      <c r="AK57" s="110">
        <v>1</v>
      </c>
      <c r="AL57" s="110">
        <v>1</v>
      </c>
      <c r="AM57" s="110">
        <v>2</v>
      </c>
      <c r="AN57" s="110">
        <v>2</v>
      </c>
      <c r="AO57" s="109"/>
      <c r="AP57" s="112" t="s">
        <v>430</v>
      </c>
      <c r="AQ57" s="112">
        <v>25.69</v>
      </c>
      <c r="AR57" s="112">
        <v>21.11</v>
      </c>
      <c r="AS57" s="112">
        <v>20.149999999999999</v>
      </c>
      <c r="AT57" s="112">
        <v>52.09</v>
      </c>
      <c r="AU57" s="115"/>
      <c r="AV57" s="110" t="s">
        <v>430</v>
      </c>
      <c r="AW57" s="110">
        <v>2</v>
      </c>
      <c r="AX57" s="110">
        <v>2</v>
      </c>
      <c r="AY57" s="110">
        <v>1</v>
      </c>
      <c r="AZ57" s="110">
        <v>1</v>
      </c>
      <c r="BA57" s="260"/>
      <c r="BB57" s="112">
        <v>20.5171619382368</v>
      </c>
      <c r="BC57" s="290">
        <v>0.91056734019066299</v>
      </c>
      <c r="BD57" s="290">
        <v>7.0028089915991201E-2</v>
      </c>
      <c r="BE57" s="290">
        <v>0.31685590827931798</v>
      </c>
      <c r="BF57" s="109"/>
      <c r="BG57" s="112">
        <v>2.7984</v>
      </c>
      <c r="BH57" s="112">
        <v>8.0919000000000008</v>
      </c>
      <c r="BI57" s="112">
        <v>77.140299999999996</v>
      </c>
      <c r="BJ57" s="112">
        <v>11.9694</v>
      </c>
      <c r="BK57" s="109"/>
      <c r="BL57" s="118" t="s">
        <v>1849</v>
      </c>
      <c r="BM57" s="118" t="s">
        <v>1850</v>
      </c>
      <c r="BN57" s="118" t="s">
        <v>1851</v>
      </c>
      <c r="BO57" s="118" t="s">
        <v>714</v>
      </c>
      <c r="BP57" s="118" t="s">
        <v>1127</v>
      </c>
      <c r="BQ57" s="109"/>
      <c r="BR57" s="119" t="s">
        <v>476</v>
      </c>
    </row>
    <row r="58" spans="1:70" s="107" customFormat="1" x14ac:dyDescent="0.25">
      <c r="A58" s="108" t="s">
        <v>1852</v>
      </c>
      <c r="B58" s="109"/>
      <c r="C58" s="734">
        <v>41800</v>
      </c>
      <c r="D58" s="109"/>
      <c r="E58" s="110">
        <v>2522.59</v>
      </c>
      <c r="F58" s="109"/>
      <c r="G58" s="111">
        <v>59.65</v>
      </c>
      <c r="H58" s="113"/>
      <c r="I58" s="112">
        <v>-0.16739999999999999</v>
      </c>
      <c r="J58" s="112">
        <v>0.82830000000000004</v>
      </c>
      <c r="K58" s="112">
        <v>3.7751999999999999</v>
      </c>
      <c r="L58" s="112">
        <v>12.2507</v>
      </c>
      <c r="M58" s="112">
        <v>21.983599999999999</v>
      </c>
      <c r="N58" s="114">
        <v>24.1157</v>
      </c>
      <c r="O58" s="112">
        <v>11.3262</v>
      </c>
      <c r="P58" s="112">
        <v>18.2668</v>
      </c>
      <c r="Q58" s="112">
        <v>17.290500000000002</v>
      </c>
      <c r="R58" s="112">
        <v>16.4876</v>
      </c>
      <c r="S58" s="112">
        <v>5.5378999999999996</v>
      </c>
      <c r="T58" s="112">
        <v>31.706800000000001</v>
      </c>
      <c r="U58" s="112">
        <v>22.2837</v>
      </c>
      <c r="V58" s="112">
        <v>23.4223</v>
      </c>
      <c r="W58" s="112">
        <v>3.9018000000000002</v>
      </c>
      <c r="X58" s="112">
        <v>15.7872</v>
      </c>
      <c r="Y58" s="113"/>
      <c r="Z58" s="110">
        <v>17</v>
      </c>
      <c r="AA58" s="110">
        <v>10</v>
      </c>
      <c r="AB58" s="110">
        <v>4</v>
      </c>
      <c r="AC58" s="110">
        <v>10</v>
      </c>
      <c r="AD58" s="110">
        <v>6</v>
      </c>
      <c r="AE58" s="110">
        <v>3</v>
      </c>
      <c r="AF58" s="110">
        <v>1</v>
      </c>
      <c r="AG58" s="110">
        <v>5</v>
      </c>
      <c r="AH58" s="110">
        <v>5</v>
      </c>
      <c r="AI58" s="110">
        <v>2</v>
      </c>
      <c r="AJ58" s="110">
        <v>5</v>
      </c>
      <c r="AK58" s="110">
        <v>9</v>
      </c>
      <c r="AL58" s="110">
        <v>3</v>
      </c>
      <c r="AM58" s="110">
        <v>3</v>
      </c>
      <c r="AN58" s="110">
        <v>6</v>
      </c>
      <c r="AO58" s="109"/>
      <c r="AP58" s="112">
        <v>19.850000000000001</v>
      </c>
      <c r="AQ58" s="112">
        <v>22.63</v>
      </c>
      <c r="AR58" s="112">
        <v>18.940000000000001</v>
      </c>
      <c r="AS58" s="112">
        <v>18.29</v>
      </c>
      <c r="AT58" s="112">
        <v>40.020000000000003</v>
      </c>
      <c r="AU58" s="115"/>
      <c r="AV58" s="110">
        <v>2</v>
      </c>
      <c r="AW58" s="110">
        <v>3</v>
      </c>
      <c r="AX58" s="110">
        <v>3</v>
      </c>
      <c r="AY58" s="110">
        <v>3</v>
      </c>
      <c r="AZ58" s="110">
        <v>4</v>
      </c>
      <c r="BA58" s="260"/>
      <c r="BB58" s="112">
        <v>19.5885506212731</v>
      </c>
      <c r="BC58" s="290">
        <v>0.89187380641660696</v>
      </c>
      <c r="BD58" s="290">
        <v>6.2593843254578396E-2</v>
      </c>
      <c r="BE58" s="290">
        <v>0.25541468751040902</v>
      </c>
      <c r="BF58" s="109"/>
      <c r="BG58" s="112">
        <v>4.4004700000000003</v>
      </c>
      <c r="BH58" s="112">
        <v>16.433499999999999</v>
      </c>
      <c r="BI58" s="112">
        <v>77.836500000000001</v>
      </c>
      <c r="BJ58" s="112">
        <v>1.3295300000000001</v>
      </c>
      <c r="BK58" s="109"/>
      <c r="BL58" s="118" t="s">
        <v>1853</v>
      </c>
      <c r="BM58" s="118" t="s">
        <v>1854</v>
      </c>
      <c r="BN58" s="118" t="s">
        <v>1855</v>
      </c>
      <c r="BO58" s="118" t="s">
        <v>1856</v>
      </c>
      <c r="BP58" s="118" t="s">
        <v>1857</v>
      </c>
      <c r="BQ58" s="109"/>
      <c r="BR58" s="119" t="s">
        <v>548</v>
      </c>
    </row>
    <row r="59" spans="1:70" s="107" customFormat="1" x14ac:dyDescent="0.25">
      <c r="A59" s="108" t="s">
        <v>1858</v>
      </c>
      <c r="B59" s="109"/>
      <c r="C59" s="734">
        <v>45856</v>
      </c>
      <c r="D59" s="109"/>
      <c r="E59" s="110">
        <v>2488.0700000000002</v>
      </c>
      <c r="F59" s="109"/>
      <c r="G59" s="111">
        <v>11.081</v>
      </c>
      <c r="H59" s="113"/>
      <c r="I59" s="112">
        <v>-0.12620000000000001</v>
      </c>
      <c r="J59" s="112">
        <v>0.3896</v>
      </c>
      <c r="K59" s="112">
        <v>2.2515000000000001</v>
      </c>
      <c r="L59" s="112">
        <v>11.7712</v>
      </c>
      <c r="M59" s="112">
        <v>17.933199999999999</v>
      </c>
      <c r="N59" s="114">
        <v>17.7577</v>
      </c>
      <c r="O59" s="112" t="s">
        <v>430</v>
      </c>
      <c r="P59" s="112" t="s">
        <v>430</v>
      </c>
      <c r="Q59" s="112" t="s">
        <v>430</v>
      </c>
      <c r="R59" s="112" t="s">
        <v>430</v>
      </c>
      <c r="S59" s="112">
        <v>3.6381999999999999</v>
      </c>
      <c r="T59" s="112">
        <v>31.995200000000001</v>
      </c>
      <c r="U59" s="112">
        <v>15.6318</v>
      </c>
      <c r="V59" s="112">
        <v>17.458100000000002</v>
      </c>
      <c r="W59" s="112">
        <v>3.1654</v>
      </c>
      <c r="X59" s="112">
        <v>10.0562</v>
      </c>
      <c r="Y59" s="113"/>
      <c r="Z59" s="110">
        <v>15</v>
      </c>
      <c r="AA59" s="110">
        <v>13</v>
      </c>
      <c r="AB59" s="110">
        <v>12</v>
      </c>
      <c r="AC59" s="110">
        <v>13</v>
      </c>
      <c r="AD59" s="110">
        <v>13</v>
      </c>
      <c r="AE59" s="110">
        <v>9</v>
      </c>
      <c r="AF59" s="110" t="s">
        <v>430</v>
      </c>
      <c r="AG59" s="110" t="s">
        <v>430</v>
      </c>
      <c r="AH59" s="110" t="s">
        <v>430</v>
      </c>
      <c r="AI59" s="110" t="s">
        <v>430</v>
      </c>
      <c r="AJ59" s="110">
        <v>14</v>
      </c>
      <c r="AK59" s="110">
        <v>8</v>
      </c>
      <c r="AL59" s="110">
        <v>8</v>
      </c>
      <c r="AM59" s="110">
        <v>6</v>
      </c>
      <c r="AN59" s="110">
        <v>12</v>
      </c>
      <c r="AO59" s="109"/>
      <c r="AP59" s="112" t="s">
        <v>430</v>
      </c>
      <c r="AQ59" s="112" t="s">
        <v>430</v>
      </c>
      <c r="AR59" s="112" t="s">
        <v>430</v>
      </c>
      <c r="AS59" s="112" t="s">
        <v>430</v>
      </c>
      <c r="AT59" s="112">
        <v>31.81</v>
      </c>
      <c r="AU59" s="115"/>
      <c r="AV59" s="110" t="s">
        <v>430</v>
      </c>
      <c r="AW59" s="110" t="s">
        <v>430</v>
      </c>
      <c r="AX59" s="110" t="s">
        <v>430</v>
      </c>
      <c r="AY59" s="110" t="s">
        <v>430</v>
      </c>
      <c r="AZ59" s="110">
        <v>7</v>
      </c>
      <c r="BA59" s="260"/>
      <c r="BB59" s="112">
        <v>16.2866628365834</v>
      </c>
      <c r="BC59" s="290">
        <v>1.0668089999395101</v>
      </c>
      <c r="BD59" s="290">
        <v>6.3060201771136803E-2</v>
      </c>
      <c r="BE59" s="290">
        <v>0.65239301878283795</v>
      </c>
      <c r="BF59" s="109"/>
      <c r="BG59" s="112" t="s">
        <v>430</v>
      </c>
      <c r="BH59" s="112">
        <v>10.804600000000001</v>
      </c>
      <c r="BI59" s="112">
        <v>86.694800000000001</v>
      </c>
      <c r="BJ59" s="112">
        <v>2.5005999999999999</v>
      </c>
      <c r="BK59" s="109"/>
      <c r="BL59" s="118" t="s">
        <v>1859</v>
      </c>
      <c r="BM59" s="118" t="s">
        <v>1860</v>
      </c>
      <c r="BN59" s="118" t="s">
        <v>1861</v>
      </c>
      <c r="BO59" s="118" t="s">
        <v>1662</v>
      </c>
      <c r="BP59" s="118" t="s">
        <v>1862</v>
      </c>
      <c r="BQ59" s="109"/>
      <c r="BR59" s="119" t="s">
        <v>604</v>
      </c>
    </row>
    <row r="60" spans="1:70" s="107" customFormat="1" x14ac:dyDescent="0.25">
      <c r="A60" s="108" t="s">
        <v>1863</v>
      </c>
      <c r="B60" s="109"/>
      <c r="C60" s="734">
        <v>46098</v>
      </c>
      <c r="D60" s="109"/>
      <c r="E60" s="110">
        <v>2302.96</v>
      </c>
      <c r="F60" s="109"/>
      <c r="G60" s="111">
        <v>12.500999999999999</v>
      </c>
      <c r="H60" s="113"/>
      <c r="I60" s="112">
        <v>0.20039999999999999</v>
      </c>
      <c r="J60" s="112">
        <v>-0.1119</v>
      </c>
      <c r="K60" s="112">
        <v>1.5350999999999999</v>
      </c>
      <c r="L60" s="112">
        <v>14.1435</v>
      </c>
      <c r="M60" s="112" t="s">
        <v>430</v>
      </c>
      <c r="N60" s="114" t="s">
        <v>430</v>
      </c>
      <c r="O60" s="112" t="s">
        <v>430</v>
      </c>
      <c r="P60" s="112" t="s">
        <v>430</v>
      </c>
      <c r="Q60" s="112" t="s">
        <v>430</v>
      </c>
      <c r="R60" s="112" t="s">
        <v>430</v>
      </c>
      <c r="S60" s="112">
        <v>3.8633999999999999</v>
      </c>
      <c r="T60" s="112">
        <v>26.849299999999999</v>
      </c>
      <c r="U60" s="112" t="s">
        <v>430</v>
      </c>
      <c r="V60" s="112" t="s">
        <v>430</v>
      </c>
      <c r="W60" s="112">
        <v>1.8743000000000001</v>
      </c>
      <c r="X60" s="112">
        <v>25.01</v>
      </c>
      <c r="Y60" s="113"/>
      <c r="Z60" s="110">
        <v>3</v>
      </c>
      <c r="AA60" s="110">
        <v>19</v>
      </c>
      <c r="AB60" s="110">
        <v>14</v>
      </c>
      <c r="AC60" s="110">
        <v>6</v>
      </c>
      <c r="AD60" s="110" t="s">
        <v>430</v>
      </c>
      <c r="AE60" s="110" t="s">
        <v>430</v>
      </c>
      <c r="AF60" s="110" t="s">
        <v>430</v>
      </c>
      <c r="AG60" s="110" t="s">
        <v>430</v>
      </c>
      <c r="AH60" s="110" t="s">
        <v>430</v>
      </c>
      <c r="AI60" s="110" t="s">
        <v>430</v>
      </c>
      <c r="AJ60" s="110">
        <v>13</v>
      </c>
      <c r="AK60" s="110">
        <v>15</v>
      </c>
      <c r="AL60" s="110" t="s">
        <v>430</v>
      </c>
      <c r="AM60" s="110" t="s">
        <v>430</v>
      </c>
      <c r="AN60" s="110">
        <v>17</v>
      </c>
      <c r="AO60" s="109"/>
      <c r="AP60" s="112" t="s">
        <v>430</v>
      </c>
      <c r="AQ60" s="112" t="s">
        <v>430</v>
      </c>
      <c r="AR60" s="112" t="s">
        <v>430</v>
      </c>
      <c r="AS60" s="112" t="s">
        <v>430</v>
      </c>
      <c r="AT60" s="112" t="s">
        <v>430</v>
      </c>
      <c r="AU60" s="115"/>
      <c r="AV60" s="110" t="s">
        <v>430</v>
      </c>
      <c r="AW60" s="110" t="s">
        <v>430</v>
      </c>
      <c r="AX60" s="110" t="s">
        <v>430</v>
      </c>
      <c r="AY60" s="110" t="s">
        <v>430</v>
      </c>
      <c r="AZ60" s="110" t="s">
        <v>430</v>
      </c>
      <c r="BA60" s="260"/>
      <c r="BB60" s="112">
        <v>9.6954995926238503</v>
      </c>
      <c r="BC60" s="290">
        <v>0.65053738244586001</v>
      </c>
      <c r="BD60" s="290">
        <v>0.413375476471325</v>
      </c>
      <c r="BE60" s="290">
        <v>1.61187936252016</v>
      </c>
      <c r="BF60" s="109"/>
      <c r="BG60" s="112">
        <v>5.8394199999999996</v>
      </c>
      <c r="BH60" s="112">
        <v>2.86795</v>
      </c>
      <c r="BI60" s="112">
        <v>76.375100000000003</v>
      </c>
      <c r="BJ60" s="112">
        <v>14.917529999999999</v>
      </c>
      <c r="BK60" s="109"/>
      <c r="BL60" s="118" t="s">
        <v>1864</v>
      </c>
      <c r="BM60" s="118" t="s">
        <v>1865</v>
      </c>
      <c r="BN60" s="118" t="s">
        <v>1866</v>
      </c>
      <c r="BO60" s="118" t="s">
        <v>1867</v>
      </c>
      <c r="BP60" s="118" t="s">
        <v>1868</v>
      </c>
      <c r="BQ60" s="109"/>
      <c r="BR60" s="119" t="s">
        <v>476</v>
      </c>
    </row>
    <row r="61" spans="1:70" s="107" customFormat="1" x14ac:dyDescent="0.25">
      <c r="A61" s="108" t="s">
        <v>1869</v>
      </c>
      <c r="B61" s="109"/>
      <c r="C61" s="734">
        <v>44406</v>
      </c>
      <c r="D61" s="109"/>
      <c r="E61" s="110">
        <v>1744.56</v>
      </c>
      <c r="F61" s="109"/>
      <c r="G61" s="111">
        <v>18.43</v>
      </c>
      <c r="H61" s="113"/>
      <c r="I61" s="112">
        <v>-0.16250000000000001</v>
      </c>
      <c r="J61" s="112">
        <v>0.98629999999999995</v>
      </c>
      <c r="K61" s="112">
        <v>4.4785000000000004</v>
      </c>
      <c r="L61" s="112">
        <v>12.998200000000001</v>
      </c>
      <c r="M61" s="112">
        <v>18.673500000000001</v>
      </c>
      <c r="N61" s="114">
        <v>14.047000000000001</v>
      </c>
      <c r="O61" s="112">
        <v>8.8323</v>
      </c>
      <c r="P61" s="112">
        <v>15.976900000000001</v>
      </c>
      <c r="Q61" s="112">
        <v>13.022</v>
      </c>
      <c r="R61" s="112" t="s">
        <v>430</v>
      </c>
      <c r="S61" s="112">
        <v>5.8586999999999998</v>
      </c>
      <c r="T61" s="112">
        <v>29.880199999999999</v>
      </c>
      <c r="U61" s="112">
        <v>15.3317</v>
      </c>
      <c r="V61" s="112">
        <v>15.1875</v>
      </c>
      <c r="W61" s="112">
        <v>4.3601000000000001</v>
      </c>
      <c r="X61" s="112">
        <v>12.886900000000001</v>
      </c>
      <c r="Y61" s="113"/>
      <c r="Z61" s="110">
        <v>16</v>
      </c>
      <c r="AA61" s="110">
        <v>7</v>
      </c>
      <c r="AB61" s="110">
        <v>3</v>
      </c>
      <c r="AC61" s="110">
        <v>9</v>
      </c>
      <c r="AD61" s="110">
        <v>11</v>
      </c>
      <c r="AE61" s="110">
        <v>11</v>
      </c>
      <c r="AF61" s="110">
        <v>5</v>
      </c>
      <c r="AG61" s="110">
        <v>8</v>
      </c>
      <c r="AH61" s="110">
        <v>8</v>
      </c>
      <c r="AI61" s="110" t="s">
        <v>430</v>
      </c>
      <c r="AJ61" s="110">
        <v>4</v>
      </c>
      <c r="AK61" s="110">
        <v>12</v>
      </c>
      <c r="AL61" s="110">
        <v>10</v>
      </c>
      <c r="AM61" s="110">
        <v>10</v>
      </c>
      <c r="AN61" s="110">
        <v>3</v>
      </c>
      <c r="AO61" s="109"/>
      <c r="AP61" s="112" t="s">
        <v>430</v>
      </c>
      <c r="AQ61" s="112" t="s">
        <v>430</v>
      </c>
      <c r="AR61" s="112">
        <v>14.44</v>
      </c>
      <c r="AS61" s="112">
        <v>14.79</v>
      </c>
      <c r="AT61" s="112">
        <v>30.79</v>
      </c>
      <c r="AU61" s="115"/>
      <c r="AV61" s="110" t="s">
        <v>430</v>
      </c>
      <c r="AW61" s="110" t="s">
        <v>430</v>
      </c>
      <c r="AX61" s="110">
        <v>8</v>
      </c>
      <c r="AY61" s="110">
        <v>5</v>
      </c>
      <c r="AZ61" s="110">
        <v>8</v>
      </c>
      <c r="BA61" s="260"/>
      <c r="BB61" s="112">
        <v>17.003514708949801</v>
      </c>
      <c r="BC61" s="290">
        <v>0.76483678679221601</v>
      </c>
      <c r="BD61" s="290">
        <v>5.4433330421102502E-2</v>
      </c>
      <c r="BE61" s="290">
        <v>-1.51274130326127E-2</v>
      </c>
      <c r="BF61" s="109"/>
      <c r="BG61" s="112">
        <v>8.4538600000000006</v>
      </c>
      <c r="BH61" s="112">
        <v>19.973199999999999</v>
      </c>
      <c r="BI61" s="112">
        <v>68.834199999999996</v>
      </c>
      <c r="BJ61" s="112">
        <v>2.73874</v>
      </c>
      <c r="BK61" s="109"/>
      <c r="BL61" s="118" t="s">
        <v>1870</v>
      </c>
      <c r="BM61" s="118" t="s">
        <v>1871</v>
      </c>
      <c r="BN61" s="118" t="s">
        <v>1872</v>
      </c>
      <c r="BO61" s="118" t="s">
        <v>933</v>
      </c>
      <c r="BP61" s="118" t="s">
        <v>1873</v>
      </c>
      <c r="BQ61" s="109"/>
      <c r="BR61" s="119" t="s">
        <v>611</v>
      </c>
    </row>
    <row r="62" spans="1:70" s="107" customFormat="1" x14ac:dyDescent="0.25">
      <c r="A62" s="108" t="s">
        <v>1874</v>
      </c>
      <c r="B62" s="109"/>
      <c r="C62" s="734">
        <v>45988</v>
      </c>
      <c r="D62" s="109"/>
      <c r="E62" s="110">
        <v>1577.3</v>
      </c>
      <c r="F62" s="109"/>
      <c r="G62" s="111">
        <v>11.44</v>
      </c>
      <c r="H62" s="113"/>
      <c r="I62" s="112">
        <v>0.17510000000000001</v>
      </c>
      <c r="J62" s="112">
        <v>1.3286</v>
      </c>
      <c r="K62" s="112">
        <v>3.1560000000000001</v>
      </c>
      <c r="L62" s="112">
        <v>14.859400000000001</v>
      </c>
      <c r="M62" s="112">
        <v>21.961600000000001</v>
      </c>
      <c r="N62" s="114" t="s">
        <v>430</v>
      </c>
      <c r="O62" s="112" t="s">
        <v>430</v>
      </c>
      <c r="P62" s="112" t="s">
        <v>430</v>
      </c>
      <c r="Q62" s="112" t="s">
        <v>430</v>
      </c>
      <c r="R62" s="112" t="s">
        <v>430</v>
      </c>
      <c r="S62" s="112">
        <v>4.0945999999999998</v>
      </c>
      <c r="T62" s="112">
        <v>36.352800000000002</v>
      </c>
      <c r="U62" s="112">
        <v>16.4969</v>
      </c>
      <c r="V62" s="112" t="s">
        <v>430</v>
      </c>
      <c r="W62" s="112">
        <v>4</v>
      </c>
      <c r="X62" s="112">
        <v>14.4</v>
      </c>
      <c r="Y62" s="113"/>
      <c r="Z62" s="110">
        <v>5</v>
      </c>
      <c r="AA62" s="110">
        <v>4</v>
      </c>
      <c r="AB62" s="110">
        <v>6</v>
      </c>
      <c r="AC62" s="110">
        <v>4</v>
      </c>
      <c r="AD62" s="110">
        <v>7</v>
      </c>
      <c r="AE62" s="110" t="s">
        <v>430</v>
      </c>
      <c r="AF62" s="110" t="s">
        <v>430</v>
      </c>
      <c r="AG62" s="110" t="s">
        <v>430</v>
      </c>
      <c r="AH62" s="110" t="s">
        <v>430</v>
      </c>
      <c r="AI62" s="110" t="s">
        <v>430</v>
      </c>
      <c r="AJ62" s="110">
        <v>10</v>
      </c>
      <c r="AK62" s="110">
        <v>4</v>
      </c>
      <c r="AL62" s="110">
        <v>7</v>
      </c>
      <c r="AM62" s="110" t="s">
        <v>430</v>
      </c>
      <c r="AN62" s="110">
        <v>4</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21.537366127609999</v>
      </c>
      <c r="BC62" s="290">
        <v>1.25483472481778</v>
      </c>
      <c r="BD62" s="290">
        <v>7.6638582710094605E-2</v>
      </c>
      <c r="BE62" s="290">
        <v>0.22857356504837101</v>
      </c>
      <c r="BF62" s="109"/>
      <c r="BG62" s="112">
        <v>3.8778299999999999</v>
      </c>
      <c r="BH62" s="112">
        <v>17.950900000000001</v>
      </c>
      <c r="BI62" s="112">
        <v>77.238600000000005</v>
      </c>
      <c r="BJ62" s="112">
        <v>0.93267</v>
      </c>
      <c r="BK62" s="109"/>
      <c r="BL62" s="118" t="s">
        <v>1875</v>
      </c>
      <c r="BM62" s="118" t="s">
        <v>1876</v>
      </c>
      <c r="BN62" s="118" t="s">
        <v>1877</v>
      </c>
      <c r="BO62" s="118" t="s">
        <v>1878</v>
      </c>
      <c r="BP62" s="118" t="s">
        <v>1879</v>
      </c>
      <c r="BQ62" s="109"/>
      <c r="BR62" s="119" t="s">
        <v>476</v>
      </c>
    </row>
    <row r="63" spans="1:70" s="107" customFormat="1" x14ac:dyDescent="0.25">
      <c r="A63" s="108" t="s">
        <v>1880</v>
      </c>
      <c r="B63" s="109"/>
      <c r="C63" s="734">
        <v>45229</v>
      </c>
      <c r="D63" s="109"/>
      <c r="E63" s="110">
        <v>1305.77</v>
      </c>
      <c r="F63" s="109"/>
      <c r="G63" s="111">
        <v>14.219200000000001</v>
      </c>
      <c r="H63" s="113"/>
      <c r="I63" s="112">
        <v>-0.50309999999999999</v>
      </c>
      <c r="J63" s="112">
        <v>3.9399999999999998E-2</v>
      </c>
      <c r="K63" s="112">
        <v>1.3384</v>
      </c>
      <c r="L63" s="112">
        <v>6.6882999999999999</v>
      </c>
      <c r="M63" s="112">
        <v>12.7255</v>
      </c>
      <c r="N63" s="114">
        <v>11.415699999999999</v>
      </c>
      <c r="O63" s="112">
        <v>2.3214999999999999</v>
      </c>
      <c r="P63" s="112" t="s">
        <v>430</v>
      </c>
      <c r="Q63" s="112" t="s">
        <v>430</v>
      </c>
      <c r="R63" s="112" t="s">
        <v>430</v>
      </c>
      <c r="S63" s="112">
        <v>4.0091999999999999</v>
      </c>
      <c r="T63" s="112">
        <v>22.928000000000001</v>
      </c>
      <c r="U63" s="112">
        <v>10.445499999999999</v>
      </c>
      <c r="V63" s="112">
        <v>11.413</v>
      </c>
      <c r="W63" s="112">
        <v>1.41</v>
      </c>
      <c r="X63" s="112">
        <v>13.452199999999999</v>
      </c>
      <c r="Y63" s="113"/>
      <c r="Z63" s="110">
        <v>20</v>
      </c>
      <c r="AA63" s="110">
        <v>17</v>
      </c>
      <c r="AB63" s="110">
        <v>15</v>
      </c>
      <c r="AC63" s="110">
        <v>20</v>
      </c>
      <c r="AD63" s="110">
        <v>16</v>
      </c>
      <c r="AE63" s="110">
        <v>12</v>
      </c>
      <c r="AF63" s="110">
        <v>12</v>
      </c>
      <c r="AG63" s="110" t="s">
        <v>430</v>
      </c>
      <c r="AH63" s="110" t="s">
        <v>430</v>
      </c>
      <c r="AI63" s="110" t="s">
        <v>430</v>
      </c>
      <c r="AJ63" s="110">
        <v>12</v>
      </c>
      <c r="AK63" s="110">
        <v>19</v>
      </c>
      <c r="AL63" s="110">
        <v>14</v>
      </c>
      <c r="AM63" s="110">
        <v>12</v>
      </c>
      <c r="AN63" s="110">
        <v>20</v>
      </c>
      <c r="AO63" s="109"/>
      <c r="AP63" s="112" t="s">
        <v>430</v>
      </c>
      <c r="AQ63" s="112" t="s">
        <v>430</v>
      </c>
      <c r="AR63" s="112" t="s">
        <v>430</v>
      </c>
      <c r="AS63" s="112" t="s">
        <v>430</v>
      </c>
      <c r="AT63" s="112">
        <v>21.41</v>
      </c>
      <c r="AU63" s="115"/>
      <c r="AV63" s="110" t="s">
        <v>430</v>
      </c>
      <c r="AW63" s="110" t="s">
        <v>430</v>
      </c>
      <c r="AX63" s="110" t="s">
        <v>430</v>
      </c>
      <c r="AY63" s="110" t="s">
        <v>430</v>
      </c>
      <c r="AZ63" s="110">
        <v>12</v>
      </c>
      <c r="BA63" s="260"/>
      <c r="BB63" s="112">
        <v>18.836187245007899</v>
      </c>
      <c r="BC63" s="290">
        <v>0.83412550490832205</v>
      </c>
      <c r="BD63" s="290">
        <v>3.7516045517157898E-2</v>
      </c>
      <c r="BE63" s="290">
        <v>-5.6234401600957301E-2</v>
      </c>
      <c r="BF63" s="109"/>
      <c r="BG63" s="112">
        <v>6.2309299999999999</v>
      </c>
      <c r="BH63" s="112">
        <v>14.395099999999999</v>
      </c>
      <c r="BI63" s="112">
        <v>73.271900000000002</v>
      </c>
      <c r="BJ63" s="112">
        <v>6.1020700000000003</v>
      </c>
      <c r="BK63" s="109"/>
      <c r="BL63" s="118" t="s">
        <v>1881</v>
      </c>
      <c r="BM63" s="118" t="s">
        <v>1882</v>
      </c>
      <c r="BN63" s="118" t="s">
        <v>1883</v>
      </c>
      <c r="BO63" s="118" t="s">
        <v>1884</v>
      </c>
      <c r="BP63" s="118" t="s">
        <v>1885</v>
      </c>
      <c r="BQ63" s="109"/>
      <c r="BR63" s="119" t="s">
        <v>443</v>
      </c>
    </row>
    <row r="64" spans="1:70" s="107" customFormat="1" x14ac:dyDescent="0.25">
      <c r="A64" s="108" t="s">
        <v>1886</v>
      </c>
      <c r="B64" s="109"/>
      <c r="C64" s="734">
        <v>45461</v>
      </c>
      <c r="D64" s="109"/>
      <c r="E64" s="110">
        <v>899.90499999999997</v>
      </c>
      <c r="F64" s="109"/>
      <c r="G64" s="111">
        <v>11.5419</v>
      </c>
      <c r="H64" s="113"/>
      <c r="I64" s="112">
        <v>3.3799999999999997E-2</v>
      </c>
      <c r="J64" s="112">
        <v>6.4199999999999993E-2</v>
      </c>
      <c r="K64" s="112">
        <v>0.71379999999999999</v>
      </c>
      <c r="L64" s="112">
        <v>13.327</v>
      </c>
      <c r="M64" s="112">
        <v>22.757400000000001</v>
      </c>
      <c r="N64" s="114">
        <v>19.544499999999999</v>
      </c>
      <c r="O64" s="112">
        <v>7.0750999999999999</v>
      </c>
      <c r="P64" s="112" t="s">
        <v>430</v>
      </c>
      <c r="Q64" s="112" t="s">
        <v>430</v>
      </c>
      <c r="R64" s="112" t="s">
        <v>430</v>
      </c>
      <c r="S64" s="112">
        <v>2.8643999999999998</v>
      </c>
      <c r="T64" s="112">
        <v>40.422699999999999</v>
      </c>
      <c r="U64" s="112">
        <v>19.283799999999999</v>
      </c>
      <c r="V64" s="112">
        <v>17.5717</v>
      </c>
      <c r="W64" s="112">
        <v>2.9331999999999998</v>
      </c>
      <c r="X64" s="112">
        <v>6.8857999999999997</v>
      </c>
      <c r="Y64" s="113"/>
      <c r="Z64" s="110">
        <v>8</v>
      </c>
      <c r="AA64" s="110">
        <v>15</v>
      </c>
      <c r="AB64" s="110">
        <v>18</v>
      </c>
      <c r="AC64" s="110">
        <v>8</v>
      </c>
      <c r="AD64" s="110">
        <v>5</v>
      </c>
      <c r="AE64" s="110">
        <v>5</v>
      </c>
      <c r="AF64" s="110">
        <v>7</v>
      </c>
      <c r="AG64" s="110" t="s">
        <v>430</v>
      </c>
      <c r="AH64" s="110" t="s">
        <v>430</v>
      </c>
      <c r="AI64" s="110" t="s">
        <v>430</v>
      </c>
      <c r="AJ64" s="110">
        <v>18</v>
      </c>
      <c r="AK64" s="110">
        <v>2</v>
      </c>
      <c r="AL64" s="110">
        <v>5</v>
      </c>
      <c r="AM64" s="110">
        <v>5</v>
      </c>
      <c r="AN64" s="110">
        <v>13</v>
      </c>
      <c r="AO64" s="109"/>
      <c r="AP64" s="112" t="s">
        <v>430</v>
      </c>
      <c r="AQ64" s="112" t="s">
        <v>430</v>
      </c>
      <c r="AR64" s="112" t="s">
        <v>430</v>
      </c>
      <c r="AS64" s="112" t="s">
        <v>430</v>
      </c>
      <c r="AT64" s="112">
        <v>37.020000000000003</v>
      </c>
      <c r="AU64" s="115"/>
      <c r="AV64" s="110" t="s">
        <v>430</v>
      </c>
      <c r="AW64" s="110" t="s">
        <v>430</v>
      </c>
      <c r="AX64" s="110" t="s">
        <v>430</v>
      </c>
      <c r="AY64" s="110" t="s">
        <v>430</v>
      </c>
      <c r="AZ64" s="110">
        <v>5</v>
      </c>
      <c r="BA64" s="260"/>
      <c r="BB64" s="112">
        <v>22.544254556115199</v>
      </c>
      <c r="BC64" s="290">
        <v>1.0419496002056601</v>
      </c>
      <c r="BD64" s="290">
        <v>1.06349924220666E-2</v>
      </c>
      <c r="BE64" s="290">
        <v>0.31266738396253202</v>
      </c>
      <c r="BF64" s="109"/>
      <c r="BG64" s="112" t="s">
        <v>430</v>
      </c>
      <c r="BH64" s="112">
        <v>3.3126899999999999</v>
      </c>
      <c r="BI64" s="112">
        <v>94.295699999999997</v>
      </c>
      <c r="BJ64" s="112">
        <v>2.39161</v>
      </c>
      <c r="BK64" s="109"/>
      <c r="BL64" s="118" t="s">
        <v>1887</v>
      </c>
      <c r="BM64" s="118" t="s">
        <v>1888</v>
      </c>
      <c r="BN64" s="118" t="s">
        <v>1889</v>
      </c>
      <c r="BO64" s="118" t="s">
        <v>1890</v>
      </c>
      <c r="BP64" s="118" t="s">
        <v>1891</v>
      </c>
      <c r="BQ64" s="109"/>
      <c r="BR64" s="119" t="s">
        <v>604</v>
      </c>
    </row>
    <row r="65" spans="1:70" s="107" customFormat="1" x14ac:dyDescent="0.25">
      <c r="A65" s="108" t="s">
        <v>1892</v>
      </c>
      <c r="B65" s="109"/>
      <c r="C65" s="734">
        <v>42907</v>
      </c>
      <c r="D65" s="109"/>
      <c r="E65" s="110">
        <v>793.755</v>
      </c>
      <c r="F65" s="109"/>
      <c r="G65" s="111">
        <v>34.7136</v>
      </c>
      <c r="H65" s="113"/>
      <c r="I65" s="112">
        <v>-8.9999999999999998E-4</v>
      </c>
      <c r="J65" s="112">
        <v>1.1489</v>
      </c>
      <c r="K65" s="112">
        <v>2.5621999999999998</v>
      </c>
      <c r="L65" s="112">
        <v>12.0397</v>
      </c>
      <c r="M65" s="112">
        <v>20.7593</v>
      </c>
      <c r="N65" s="114">
        <v>18.928599999999999</v>
      </c>
      <c r="O65" s="112">
        <v>4.3605</v>
      </c>
      <c r="P65" s="112">
        <v>18.561299999999999</v>
      </c>
      <c r="Q65" s="112">
        <v>18.072800000000001</v>
      </c>
      <c r="R65" s="112" t="s">
        <v>430</v>
      </c>
      <c r="S65" s="112">
        <v>3.4342999999999999</v>
      </c>
      <c r="T65" s="112">
        <v>33.887700000000002</v>
      </c>
      <c r="U65" s="112">
        <v>17.899000000000001</v>
      </c>
      <c r="V65" s="112">
        <v>15.591799999999999</v>
      </c>
      <c r="W65" s="112">
        <v>3.9647000000000001</v>
      </c>
      <c r="X65" s="112">
        <v>14.568899999999999</v>
      </c>
      <c r="Y65" s="113"/>
      <c r="Z65" s="110">
        <v>10</v>
      </c>
      <c r="AA65" s="110">
        <v>5</v>
      </c>
      <c r="AB65" s="110">
        <v>11</v>
      </c>
      <c r="AC65" s="110">
        <v>12</v>
      </c>
      <c r="AD65" s="110">
        <v>8</v>
      </c>
      <c r="AE65" s="110">
        <v>6</v>
      </c>
      <c r="AF65" s="110">
        <v>10</v>
      </c>
      <c r="AG65" s="110">
        <v>4</v>
      </c>
      <c r="AH65" s="110">
        <v>3</v>
      </c>
      <c r="AI65" s="110" t="s">
        <v>430</v>
      </c>
      <c r="AJ65" s="110">
        <v>16</v>
      </c>
      <c r="AK65" s="110">
        <v>7</v>
      </c>
      <c r="AL65" s="110">
        <v>6</v>
      </c>
      <c r="AM65" s="110">
        <v>9</v>
      </c>
      <c r="AN65" s="110">
        <v>5</v>
      </c>
      <c r="AO65" s="109"/>
      <c r="AP65" s="112" t="s">
        <v>430</v>
      </c>
      <c r="AQ65" s="112">
        <v>21.41</v>
      </c>
      <c r="AR65" s="112">
        <v>16.89</v>
      </c>
      <c r="AS65" s="112">
        <v>14.05</v>
      </c>
      <c r="AT65" s="112">
        <v>33.659999999999997</v>
      </c>
      <c r="AU65" s="115"/>
      <c r="AV65" s="110" t="s">
        <v>430</v>
      </c>
      <c r="AW65" s="110">
        <v>5</v>
      </c>
      <c r="AX65" s="110">
        <v>6</v>
      </c>
      <c r="AY65" s="110">
        <v>7</v>
      </c>
      <c r="AZ65" s="110">
        <v>6</v>
      </c>
      <c r="BA65" s="260"/>
      <c r="BB65" s="112">
        <v>21.346177198751601</v>
      </c>
      <c r="BC65" s="290">
        <v>0.96076706113510502</v>
      </c>
      <c r="BD65" s="290">
        <v>5.4053013557316197E-2</v>
      </c>
      <c r="BE65" s="290">
        <v>-2.7838009928818502E-2</v>
      </c>
      <c r="BF65" s="109"/>
      <c r="BG65" s="112">
        <v>1.82867</v>
      </c>
      <c r="BH65" s="112">
        <v>5.1055999999999999</v>
      </c>
      <c r="BI65" s="112">
        <v>88.0959</v>
      </c>
      <c r="BJ65" s="112">
        <v>4.96983</v>
      </c>
      <c r="BK65" s="109"/>
      <c r="BL65" s="118" t="s">
        <v>1893</v>
      </c>
      <c r="BM65" s="118" t="s">
        <v>1894</v>
      </c>
      <c r="BN65" s="118" t="s">
        <v>1895</v>
      </c>
      <c r="BO65" s="118" t="s">
        <v>1896</v>
      </c>
      <c r="BP65" s="118" t="s">
        <v>1897</v>
      </c>
      <c r="BQ65" s="109"/>
      <c r="BR65" s="119" t="s">
        <v>436</v>
      </c>
    </row>
    <row r="66" spans="1:70" s="107" customFormat="1" x14ac:dyDescent="0.25">
      <c r="A66" s="108" t="s">
        <v>1898</v>
      </c>
      <c r="B66" s="109"/>
      <c r="C66" s="734">
        <v>46051</v>
      </c>
      <c r="D66" s="109"/>
      <c r="E66" s="110">
        <v>623.25</v>
      </c>
      <c r="F66" s="109"/>
      <c r="G66" s="111">
        <v>12.427</v>
      </c>
      <c r="H66" s="113"/>
      <c r="I66" s="112">
        <v>-0.25359999999999999</v>
      </c>
      <c r="J66" s="112">
        <v>1.3944000000000001</v>
      </c>
      <c r="K66" s="112">
        <v>3.4178999999999999</v>
      </c>
      <c r="L66" s="112">
        <v>14.8681</v>
      </c>
      <c r="M66" s="112">
        <v>22.945900000000002</v>
      </c>
      <c r="N66" s="114" t="s">
        <v>430</v>
      </c>
      <c r="O66" s="112" t="s">
        <v>430</v>
      </c>
      <c r="P66" s="112" t="s">
        <v>430</v>
      </c>
      <c r="Q66" s="112" t="s">
        <v>430</v>
      </c>
      <c r="R66" s="112" t="s">
        <v>430</v>
      </c>
      <c r="S66" s="112">
        <v>6.5167999999999999</v>
      </c>
      <c r="T66" s="112">
        <v>34.9968</v>
      </c>
      <c r="U66" s="112" t="s">
        <v>430</v>
      </c>
      <c r="V66" s="112" t="s">
        <v>430</v>
      </c>
      <c r="W66" s="112">
        <v>3.504</v>
      </c>
      <c r="X66" s="112">
        <v>24.27</v>
      </c>
      <c r="Y66" s="113"/>
      <c r="Z66" s="110">
        <v>18</v>
      </c>
      <c r="AA66" s="110">
        <v>3</v>
      </c>
      <c r="AB66" s="110">
        <v>5</v>
      </c>
      <c r="AC66" s="110">
        <v>3</v>
      </c>
      <c r="AD66" s="110">
        <v>4</v>
      </c>
      <c r="AE66" s="110" t="s">
        <v>430</v>
      </c>
      <c r="AF66" s="110" t="s">
        <v>430</v>
      </c>
      <c r="AG66" s="110" t="s">
        <v>430</v>
      </c>
      <c r="AH66" s="110" t="s">
        <v>430</v>
      </c>
      <c r="AI66" s="110" t="s">
        <v>430</v>
      </c>
      <c r="AJ66" s="110">
        <v>2</v>
      </c>
      <c r="AK66" s="110">
        <v>6</v>
      </c>
      <c r="AL66" s="110" t="s">
        <v>430</v>
      </c>
      <c r="AM66" s="110" t="s">
        <v>430</v>
      </c>
      <c r="AN66" s="110">
        <v>10</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19.575311856659798</v>
      </c>
      <c r="BC66" s="290">
        <v>1.02499652036384</v>
      </c>
      <c r="BD66" s="290">
        <v>0.16298120859743401</v>
      </c>
      <c r="BE66" s="290">
        <v>1.0728780149564101</v>
      </c>
      <c r="BF66" s="109"/>
      <c r="BG66" s="112" t="s">
        <v>430</v>
      </c>
      <c r="BH66" s="112">
        <v>7.66845</v>
      </c>
      <c r="BI66" s="112">
        <v>68.432299999999998</v>
      </c>
      <c r="BJ66" s="112">
        <v>23.899249999999999</v>
      </c>
      <c r="BK66" s="109"/>
      <c r="BL66" s="118" t="s">
        <v>1899</v>
      </c>
      <c r="BM66" s="118" t="s">
        <v>1900</v>
      </c>
      <c r="BN66" s="118" t="s">
        <v>1363</v>
      </c>
      <c r="BO66" s="118" t="s">
        <v>1901</v>
      </c>
      <c r="BP66" s="118" t="s">
        <v>1902</v>
      </c>
      <c r="BQ66" s="109"/>
      <c r="BR66" s="119" t="s">
        <v>443</v>
      </c>
    </row>
    <row r="67" spans="1:70" s="107" customFormat="1" x14ac:dyDescent="0.25">
      <c r="A67" s="108" t="s">
        <v>1903</v>
      </c>
      <c r="B67" s="109"/>
      <c r="C67" s="734">
        <v>45233</v>
      </c>
      <c r="D67" s="109"/>
      <c r="E67" s="110">
        <v>262.69</v>
      </c>
      <c r="F67" s="109"/>
      <c r="G67" s="111">
        <v>13.7</v>
      </c>
      <c r="H67" s="113"/>
      <c r="I67" s="112">
        <v>0</v>
      </c>
      <c r="J67" s="112">
        <v>7.2999999999999995E-2</v>
      </c>
      <c r="K67" s="112">
        <v>0.80940000000000001</v>
      </c>
      <c r="L67" s="112">
        <v>11.4727</v>
      </c>
      <c r="M67" s="112">
        <v>9.9518000000000004</v>
      </c>
      <c r="N67" s="114">
        <v>11.2013</v>
      </c>
      <c r="O67" s="112">
        <v>7.2518000000000002</v>
      </c>
      <c r="P67" s="112" t="s">
        <v>430</v>
      </c>
      <c r="Q67" s="112" t="s">
        <v>430</v>
      </c>
      <c r="R67" s="112" t="s">
        <v>430</v>
      </c>
      <c r="S67" s="112">
        <v>2.3915999999999999</v>
      </c>
      <c r="T67" s="112">
        <v>25.572900000000001</v>
      </c>
      <c r="U67" s="112">
        <v>8.6439000000000004</v>
      </c>
      <c r="V67" s="112">
        <v>11.1111</v>
      </c>
      <c r="W67" s="112">
        <v>1.8587</v>
      </c>
      <c r="X67" s="112">
        <v>11.999000000000001</v>
      </c>
      <c r="Y67" s="113"/>
      <c r="Z67" s="110">
        <v>9</v>
      </c>
      <c r="AA67" s="110">
        <v>14</v>
      </c>
      <c r="AB67" s="110">
        <v>17</v>
      </c>
      <c r="AC67" s="110">
        <v>14</v>
      </c>
      <c r="AD67" s="110">
        <v>18</v>
      </c>
      <c r="AE67" s="110">
        <v>14</v>
      </c>
      <c r="AF67" s="110">
        <v>6</v>
      </c>
      <c r="AG67" s="110" t="s">
        <v>430</v>
      </c>
      <c r="AH67" s="110" t="s">
        <v>430</v>
      </c>
      <c r="AI67" s="110" t="s">
        <v>430</v>
      </c>
      <c r="AJ67" s="110">
        <v>19</v>
      </c>
      <c r="AK67" s="110">
        <v>17</v>
      </c>
      <c r="AL67" s="110">
        <v>16</v>
      </c>
      <c r="AM67" s="110">
        <v>13</v>
      </c>
      <c r="AN67" s="110">
        <v>18</v>
      </c>
      <c r="AO67" s="109"/>
      <c r="AP67" s="112" t="s">
        <v>430</v>
      </c>
      <c r="AQ67" s="112" t="s">
        <v>430</v>
      </c>
      <c r="AR67" s="112" t="s">
        <v>430</v>
      </c>
      <c r="AS67" s="112" t="s">
        <v>430</v>
      </c>
      <c r="AT67" s="112">
        <v>20.72</v>
      </c>
      <c r="AU67" s="115"/>
      <c r="AV67" s="110" t="s">
        <v>430</v>
      </c>
      <c r="AW67" s="110" t="s">
        <v>430</v>
      </c>
      <c r="AX67" s="110" t="s">
        <v>430</v>
      </c>
      <c r="AY67" s="110" t="s">
        <v>430</v>
      </c>
      <c r="AZ67" s="110">
        <v>14</v>
      </c>
      <c r="BA67" s="260"/>
      <c r="BB67" s="112">
        <v>17.052710955587798</v>
      </c>
      <c r="BC67" s="290">
        <v>0.72170519727222804</v>
      </c>
      <c r="BD67" s="290">
        <v>3.5350184681596397E-2</v>
      </c>
      <c r="BE67" s="290">
        <v>-6.2321600818812098E-3</v>
      </c>
      <c r="BF67" s="109"/>
      <c r="BG67" s="112">
        <v>6.2460399999999998</v>
      </c>
      <c r="BH67" s="112">
        <v>4.2311300000000003</v>
      </c>
      <c r="BI67" s="112">
        <v>83.367699999999999</v>
      </c>
      <c r="BJ67" s="112">
        <v>6.1551299999999998</v>
      </c>
      <c r="BK67" s="109"/>
      <c r="BL67" s="118" t="s">
        <v>893</v>
      </c>
      <c r="BM67" s="118" t="s">
        <v>1904</v>
      </c>
      <c r="BN67" s="118" t="s">
        <v>1905</v>
      </c>
      <c r="BO67" s="118" t="s">
        <v>1906</v>
      </c>
      <c r="BP67" s="118" t="s">
        <v>1907</v>
      </c>
      <c r="BQ67" s="109"/>
      <c r="BR67" s="119" t="s">
        <v>604</v>
      </c>
    </row>
    <row r="68" spans="1:70" s="107" customFormat="1" x14ac:dyDescent="0.25">
      <c r="A68" s="108" t="s">
        <v>1908</v>
      </c>
      <c r="B68" s="109"/>
      <c r="C68" s="734">
        <v>45995</v>
      </c>
      <c r="D68" s="109"/>
      <c r="E68" s="110">
        <v>182.63</v>
      </c>
      <c r="F68" s="109"/>
      <c r="G68" s="111">
        <v>11.57</v>
      </c>
      <c r="H68" s="113"/>
      <c r="I68" s="112">
        <v>-8.6400000000000005E-2</v>
      </c>
      <c r="J68" s="112">
        <v>1.4912000000000001</v>
      </c>
      <c r="K68" s="112">
        <v>7.9291</v>
      </c>
      <c r="L68" s="112">
        <v>13.878</v>
      </c>
      <c r="M68" s="112">
        <v>18.545100000000001</v>
      </c>
      <c r="N68" s="114" t="s">
        <v>430</v>
      </c>
      <c r="O68" s="112" t="s">
        <v>430</v>
      </c>
      <c r="P68" s="112" t="s">
        <v>430</v>
      </c>
      <c r="Q68" s="112" t="s">
        <v>430</v>
      </c>
      <c r="R68" s="112" t="s">
        <v>430</v>
      </c>
      <c r="S68" s="112">
        <v>8.9453999999999994</v>
      </c>
      <c r="T68" s="112">
        <v>28.128499999999999</v>
      </c>
      <c r="U68" s="112">
        <v>15.469099999999999</v>
      </c>
      <c r="V68" s="112" t="s">
        <v>430</v>
      </c>
      <c r="W68" s="112">
        <v>5.4695</v>
      </c>
      <c r="X68" s="112">
        <v>15.7</v>
      </c>
      <c r="Y68" s="113"/>
      <c r="Z68" s="110">
        <v>13</v>
      </c>
      <c r="AA68" s="110">
        <v>2</v>
      </c>
      <c r="AB68" s="110">
        <v>1</v>
      </c>
      <c r="AC68" s="110">
        <v>7</v>
      </c>
      <c r="AD68" s="110">
        <v>12</v>
      </c>
      <c r="AE68" s="110" t="s">
        <v>430</v>
      </c>
      <c r="AF68" s="110" t="s">
        <v>430</v>
      </c>
      <c r="AG68" s="110" t="s">
        <v>430</v>
      </c>
      <c r="AH68" s="110" t="s">
        <v>430</v>
      </c>
      <c r="AI68" s="110" t="s">
        <v>430</v>
      </c>
      <c r="AJ68" s="110">
        <v>1</v>
      </c>
      <c r="AK68" s="110">
        <v>14</v>
      </c>
      <c r="AL68" s="110">
        <v>9</v>
      </c>
      <c r="AM68" s="110" t="s">
        <v>430</v>
      </c>
      <c r="AN68" s="110">
        <v>1</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15.956995476978401</v>
      </c>
      <c r="BC68" s="290">
        <v>0.77754147648966199</v>
      </c>
      <c r="BD68" s="290">
        <v>0.10277362409527201</v>
      </c>
      <c r="BE68" s="290">
        <v>0.75882288568971901</v>
      </c>
      <c r="BF68" s="109"/>
      <c r="BG68" s="112" t="s">
        <v>430</v>
      </c>
      <c r="BH68" s="112">
        <v>5.3393600000000001</v>
      </c>
      <c r="BI68" s="112">
        <v>70.722099999999998</v>
      </c>
      <c r="BJ68" s="112">
        <v>23.93854</v>
      </c>
      <c r="BK68" s="109"/>
      <c r="BL68" s="118" t="s">
        <v>1909</v>
      </c>
      <c r="BM68" s="118" t="s">
        <v>1910</v>
      </c>
      <c r="BN68" s="118" t="s">
        <v>1911</v>
      </c>
      <c r="BO68" s="118" t="s">
        <v>1912</v>
      </c>
      <c r="BP68" s="118" t="s">
        <v>1913</v>
      </c>
      <c r="BQ68" s="109"/>
      <c r="BR68" s="119" t="s">
        <v>463</v>
      </c>
    </row>
    <row r="69" spans="1:70" s="107" customFormat="1" x14ac:dyDescent="0.25">
      <c r="A69" s="108" t="s">
        <v>1914</v>
      </c>
      <c r="B69" s="109"/>
      <c r="C69" s="734">
        <v>46106</v>
      </c>
      <c r="D69" s="109"/>
      <c r="E69" s="110">
        <v>116.11199999999999</v>
      </c>
      <c r="F69" s="109"/>
      <c r="G69" s="111">
        <v>11.7654</v>
      </c>
      <c r="H69" s="113"/>
      <c r="I69" s="112">
        <v>0.5968</v>
      </c>
      <c r="J69" s="112">
        <v>5.4399999999999997E-2</v>
      </c>
      <c r="K69" s="112">
        <v>2.7923</v>
      </c>
      <c r="L69" s="112">
        <v>9.4975000000000005</v>
      </c>
      <c r="M69" s="112" t="s">
        <v>430</v>
      </c>
      <c r="N69" s="114" t="s">
        <v>430</v>
      </c>
      <c r="O69" s="112" t="s">
        <v>430</v>
      </c>
      <c r="P69" s="112" t="s">
        <v>430</v>
      </c>
      <c r="Q69" s="112" t="s">
        <v>430</v>
      </c>
      <c r="R69" s="112" t="s">
        <v>430</v>
      </c>
      <c r="S69" s="112">
        <v>4.2744999999999997</v>
      </c>
      <c r="T69" s="112">
        <v>19.255600000000001</v>
      </c>
      <c r="U69" s="112" t="s">
        <v>430</v>
      </c>
      <c r="V69" s="112" t="s">
        <v>430</v>
      </c>
      <c r="W69" s="112">
        <v>3.3929999999999998</v>
      </c>
      <c r="X69" s="112">
        <v>17.654</v>
      </c>
      <c r="Y69" s="113"/>
      <c r="Z69" s="110">
        <v>1</v>
      </c>
      <c r="AA69" s="110">
        <v>16</v>
      </c>
      <c r="AB69" s="110">
        <v>9</v>
      </c>
      <c r="AC69" s="110">
        <v>17</v>
      </c>
      <c r="AD69" s="110" t="s">
        <v>430</v>
      </c>
      <c r="AE69" s="110" t="s">
        <v>430</v>
      </c>
      <c r="AF69" s="110" t="s">
        <v>430</v>
      </c>
      <c r="AG69" s="110" t="s">
        <v>430</v>
      </c>
      <c r="AH69" s="110" t="s">
        <v>430</v>
      </c>
      <c r="AI69" s="110" t="s">
        <v>430</v>
      </c>
      <c r="AJ69" s="110">
        <v>8</v>
      </c>
      <c r="AK69" s="110">
        <v>20</v>
      </c>
      <c r="AL69" s="110" t="s">
        <v>430</v>
      </c>
      <c r="AM69" s="110" t="s">
        <v>430</v>
      </c>
      <c r="AN69" s="110">
        <v>11</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3.6709412621276201</v>
      </c>
      <c r="BC69" s="290">
        <v>0.31975995451785499</v>
      </c>
      <c r="BD69" s="290">
        <v>0.77953206547491305</v>
      </c>
      <c r="BE69" s="290">
        <v>1.6839045210235499</v>
      </c>
      <c r="BF69" s="109"/>
      <c r="BG69" s="112">
        <v>15.0083</v>
      </c>
      <c r="BH69" s="112">
        <v>9.1347500000000004</v>
      </c>
      <c r="BI69" s="112">
        <v>71.632300000000001</v>
      </c>
      <c r="BJ69" s="112">
        <v>4.2246499999999996</v>
      </c>
      <c r="BK69" s="109"/>
      <c r="BL69" s="118" t="s">
        <v>1915</v>
      </c>
      <c r="BM69" s="118" t="s">
        <v>1916</v>
      </c>
      <c r="BN69" s="118" t="s">
        <v>629</v>
      </c>
      <c r="BO69" s="118" t="s">
        <v>1917</v>
      </c>
      <c r="BP69" s="118" t="s">
        <v>1918</v>
      </c>
      <c r="BQ69" s="109"/>
      <c r="BR69" s="119" t="s">
        <v>443</v>
      </c>
    </row>
    <row r="70" spans="1:70" x14ac:dyDescent="0.25">
      <c r="A70" s="36" t="s">
        <v>93</v>
      </c>
      <c r="B70" s="43"/>
      <c r="C70" s="720"/>
      <c r="D70" s="43"/>
      <c r="E70" s="51"/>
      <c r="F70" s="43"/>
      <c r="G70" s="55"/>
      <c r="H70" s="66"/>
      <c r="I70" s="59">
        <v>-1.0200000000000001E-2</v>
      </c>
      <c r="J70" s="59">
        <v>0.66879999999999995</v>
      </c>
      <c r="K70" s="59">
        <v>2.5888</v>
      </c>
      <c r="L70" s="59">
        <v>12.164400000000001</v>
      </c>
      <c r="M70" s="59">
        <v>19.351700000000001</v>
      </c>
      <c r="N70" s="70">
        <v>17.781300000000002</v>
      </c>
      <c r="O70" s="59">
        <v>7.2339000000000002</v>
      </c>
      <c r="P70" s="59">
        <v>18.98</v>
      </c>
      <c r="Q70" s="59">
        <v>16.9968</v>
      </c>
      <c r="R70" s="59">
        <v>16.979099999999999</v>
      </c>
      <c r="S70" s="59">
        <v>4.3680000000000003</v>
      </c>
      <c r="T70" s="59">
        <v>30.886700000000001</v>
      </c>
      <c r="U70" s="59">
        <v>16.123999999999999</v>
      </c>
      <c r="V70" s="59">
        <v>17.259699999999999</v>
      </c>
      <c r="W70" s="59">
        <v>3.2280000000000002</v>
      </c>
      <c r="X70" s="59">
        <v>16.780999999999999</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20.7366666666667</v>
      </c>
      <c r="AQ70" s="59">
        <v>23.878</v>
      </c>
      <c r="AR70" s="59">
        <v>18.015000000000001</v>
      </c>
      <c r="AS70" s="59">
        <v>15.4588888888889</v>
      </c>
      <c r="AT70" s="59">
        <v>32.134666666666703</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0.5968</v>
      </c>
      <c r="J71" s="60">
        <v>1.9645999999999999</v>
      </c>
      <c r="K71" s="60">
        <v>7.9291</v>
      </c>
      <c r="L71" s="60">
        <v>16.5487</v>
      </c>
      <c r="M71" s="60">
        <v>30.486999999999998</v>
      </c>
      <c r="N71" s="71">
        <v>31.324100000000001</v>
      </c>
      <c r="O71" s="60">
        <v>11.3262</v>
      </c>
      <c r="P71" s="60">
        <v>24.595300000000002</v>
      </c>
      <c r="Q71" s="60">
        <v>19.4284</v>
      </c>
      <c r="R71" s="60">
        <v>19.763300000000001</v>
      </c>
      <c r="S71" s="60">
        <v>8.9453999999999994</v>
      </c>
      <c r="T71" s="60">
        <v>42.634300000000003</v>
      </c>
      <c r="U71" s="60">
        <v>28.421800000000001</v>
      </c>
      <c r="V71" s="60">
        <v>29.7852</v>
      </c>
      <c r="W71" s="60">
        <v>5.4695</v>
      </c>
      <c r="X71" s="60">
        <v>25.704000000000001</v>
      </c>
      <c r="Y71" s="67"/>
      <c r="Z71" s="52"/>
      <c r="AA71" s="52"/>
      <c r="AB71" s="52"/>
      <c r="AC71" s="52"/>
      <c r="AD71" s="52"/>
      <c r="AE71" s="52"/>
      <c r="AF71" s="52"/>
      <c r="AG71" s="52"/>
      <c r="AH71" s="52"/>
      <c r="AI71" s="52"/>
      <c r="AJ71" s="52"/>
      <c r="AK71" s="52"/>
      <c r="AL71" s="52"/>
      <c r="AM71" s="52"/>
      <c r="AN71" s="52"/>
      <c r="AO71" s="44"/>
      <c r="AP71" s="60">
        <v>24.48</v>
      </c>
      <c r="AQ71" s="60">
        <v>27.85</v>
      </c>
      <c r="AR71" s="60">
        <v>22.35</v>
      </c>
      <c r="AS71" s="60">
        <v>20.149999999999999</v>
      </c>
      <c r="AT71" s="60">
        <v>52.09</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-0.50309999999999999</v>
      </c>
      <c r="J72" s="60">
        <v>-0.12540000000000001</v>
      </c>
      <c r="K72" s="60">
        <v>-0.39179999999999998</v>
      </c>
      <c r="L72" s="60">
        <v>6.6882999999999999</v>
      </c>
      <c r="M72" s="60">
        <v>9.9518000000000004</v>
      </c>
      <c r="N72" s="71">
        <v>8.7883999999999993</v>
      </c>
      <c r="O72" s="60">
        <v>2.3214999999999999</v>
      </c>
      <c r="P72" s="60">
        <v>15.281700000000001</v>
      </c>
      <c r="Q72" s="60">
        <v>13.022</v>
      </c>
      <c r="R72" s="60">
        <v>14.686299999999999</v>
      </c>
      <c r="S72" s="60">
        <v>1.532</v>
      </c>
      <c r="T72" s="60">
        <v>19.255600000000001</v>
      </c>
      <c r="U72" s="60">
        <v>7.9554</v>
      </c>
      <c r="V72" s="60">
        <v>10.3795</v>
      </c>
      <c r="W72" s="60">
        <v>1.41</v>
      </c>
      <c r="X72" s="60">
        <v>6.8857999999999997</v>
      </c>
      <c r="Y72" s="67"/>
      <c r="Z72" s="52"/>
      <c r="AA72" s="52"/>
      <c r="AB72" s="52"/>
      <c r="AC72" s="52"/>
      <c r="AD72" s="52"/>
      <c r="AE72" s="52"/>
      <c r="AF72" s="52"/>
      <c r="AG72" s="52"/>
      <c r="AH72" s="52"/>
      <c r="AI72" s="52"/>
      <c r="AJ72" s="52"/>
      <c r="AK72" s="52"/>
      <c r="AL72" s="52"/>
      <c r="AM72" s="52"/>
      <c r="AN72" s="52"/>
      <c r="AO72" s="44"/>
      <c r="AP72" s="60">
        <v>17.88</v>
      </c>
      <c r="AQ72" s="60">
        <v>21.41</v>
      </c>
      <c r="AR72" s="60">
        <v>14.44</v>
      </c>
      <c r="AS72" s="60">
        <v>11.25</v>
      </c>
      <c r="AT72" s="60">
        <v>19.399999999999999</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-7.7999999999999996E-3</v>
      </c>
      <c r="J73" s="61">
        <v>0.68654999999999999</v>
      </c>
      <c r="K73" s="61">
        <v>2.6732</v>
      </c>
      <c r="L73" s="61">
        <v>12.210699999999999</v>
      </c>
      <c r="M73" s="61">
        <v>18.8691</v>
      </c>
      <c r="N73" s="72">
        <v>17.780999999999999</v>
      </c>
      <c r="O73" s="61">
        <v>7.1634500000000001</v>
      </c>
      <c r="P73" s="61">
        <v>18.2668</v>
      </c>
      <c r="Q73" s="61">
        <v>17.321000000000002</v>
      </c>
      <c r="R73" s="61">
        <v>16.4876</v>
      </c>
      <c r="S73" s="61">
        <v>4.0654000000000003</v>
      </c>
      <c r="T73" s="61">
        <v>30.998200000000001</v>
      </c>
      <c r="U73" s="61">
        <v>14.9954</v>
      </c>
      <c r="V73" s="61">
        <v>14.8276</v>
      </c>
      <c r="W73" s="61">
        <v>3.4485000000000001</v>
      </c>
      <c r="X73" s="61">
        <v>15.743600000000001</v>
      </c>
      <c r="Y73" s="68"/>
      <c r="Z73" s="53"/>
      <c r="AA73" s="53"/>
      <c r="AB73" s="53"/>
      <c r="AC73" s="53"/>
      <c r="AD73" s="53"/>
      <c r="AE73" s="53"/>
      <c r="AF73" s="53"/>
      <c r="AG73" s="53"/>
      <c r="AH73" s="53"/>
      <c r="AI73" s="53"/>
      <c r="AJ73" s="53"/>
      <c r="AK73" s="53"/>
      <c r="AL73" s="53"/>
      <c r="AM73" s="53"/>
      <c r="AN73" s="53"/>
      <c r="AO73" s="45"/>
      <c r="AP73" s="61">
        <v>19.850000000000001</v>
      </c>
      <c r="AQ73" s="61">
        <v>22.63</v>
      </c>
      <c r="AR73" s="61">
        <v>17.899999999999999</v>
      </c>
      <c r="AS73" s="61">
        <v>14.79</v>
      </c>
      <c r="AT73" s="61">
        <v>30.79</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1919</v>
      </c>
      <c r="B75" s="127"/>
      <c r="C75" s="733">
        <v>41281</v>
      </c>
      <c r="D75" s="127"/>
      <c r="E75" s="128">
        <v>35081.5</v>
      </c>
      <c r="F75" s="127"/>
      <c r="G75" s="129">
        <v>314.20979999999997</v>
      </c>
      <c r="H75" s="131"/>
      <c r="I75" s="130">
        <v>-0.11700000000000001</v>
      </c>
      <c r="J75" s="130">
        <v>-0.1096</v>
      </c>
      <c r="K75" s="130">
        <v>-0.31979999999999997</v>
      </c>
      <c r="L75" s="130">
        <v>10.277200000000001</v>
      </c>
      <c r="M75" s="130">
        <v>19.4604</v>
      </c>
      <c r="N75" s="132">
        <v>15.6836</v>
      </c>
      <c r="O75" s="130">
        <v>4.0872999999999999</v>
      </c>
      <c r="P75" s="130">
        <v>18.7502</v>
      </c>
      <c r="Q75" s="130">
        <v>19.9053</v>
      </c>
      <c r="R75" s="130">
        <v>20.767499999999998</v>
      </c>
      <c r="S75" s="130">
        <v>1.6372</v>
      </c>
      <c r="T75" s="130">
        <v>30.959399999999999</v>
      </c>
      <c r="U75" s="130">
        <v>13.5289</v>
      </c>
      <c r="V75" s="130">
        <v>15.322900000000001</v>
      </c>
      <c r="W75" s="130">
        <v>1.7007000000000001</v>
      </c>
      <c r="X75" s="130">
        <v>17.727699999999999</v>
      </c>
      <c r="Y75" s="131"/>
      <c r="Z75" s="128">
        <v>14</v>
      </c>
      <c r="AA75" s="128">
        <v>20</v>
      </c>
      <c r="AB75" s="128">
        <v>20</v>
      </c>
      <c r="AC75" s="128">
        <v>15</v>
      </c>
      <c r="AD75" s="128">
        <v>12</v>
      </c>
      <c r="AE75" s="128">
        <v>11</v>
      </c>
      <c r="AF75" s="128">
        <v>11</v>
      </c>
      <c r="AG75" s="128">
        <v>7</v>
      </c>
      <c r="AH75" s="128">
        <v>2</v>
      </c>
      <c r="AI75" s="128">
        <v>1</v>
      </c>
      <c r="AJ75" s="128">
        <v>20</v>
      </c>
      <c r="AK75" s="128">
        <v>11</v>
      </c>
      <c r="AL75" s="128">
        <v>13</v>
      </c>
      <c r="AM75" s="128">
        <v>11</v>
      </c>
      <c r="AN75" s="128">
        <v>19</v>
      </c>
      <c r="AO75" s="127"/>
      <c r="AP75" s="130">
        <v>25.75</v>
      </c>
      <c r="AQ75" s="130">
        <v>29.43</v>
      </c>
      <c r="AR75" s="130">
        <v>19.2</v>
      </c>
      <c r="AS75" s="130">
        <v>12.95</v>
      </c>
      <c r="AT75" s="130">
        <v>28.47</v>
      </c>
      <c r="AU75" s="133"/>
      <c r="AV75" s="128">
        <v>1</v>
      </c>
      <c r="AW75" s="128">
        <v>1</v>
      </c>
      <c r="AX75" s="128">
        <v>4</v>
      </c>
      <c r="AY75" s="128">
        <v>8</v>
      </c>
      <c r="AZ75" s="128">
        <v>11</v>
      </c>
      <c r="BA75" s="264"/>
      <c r="BB75" s="130">
        <v>19.123371966559201</v>
      </c>
      <c r="BC75" s="295">
        <v>0.85795180119595404</v>
      </c>
      <c r="BD75" s="295">
        <v>6.8663313376123095E-2</v>
      </c>
      <c r="BE75" s="295">
        <v>0.25786504645897901</v>
      </c>
      <c r="BF75" s="127"/>
      <c r="BG75" s="130">
        <v>14.587999999999999</v>
      </c>
      <c r="BH75" s="130">
        <v>8.8127300000000002</v>
      </c>
      <c r="BI75" s="130">
        <v>65.062600000000003</v>
      </c>
      <c r="BJ75" s="130">
        <v>11.536670000000001</v>
      </c>
      <c r="BK75" s="127"/>
      <c r="BL75" s="136" t="s">
        <v>1809</v>
      </c>
      <c r="BM75" s="136" t="s">
        <v>1810</v>
      </c>
      <c r="BN75" s="136" t="s">
        <v>1811</v>
      </c>
      <c r="BO75" s="136" t="s">
        <v>1812</v>
      </c>
      <c r="BP75" s="136" t="s">
        <v>1813</v>
      </c>
      <c r="BQ75" s="127"/>
      <c r="BR75" s="137" t="s">
        <v>519</v>
      </c>
    </row>
    <row r="76" spans="1:70" s="107" customFormat="1" x14ac:dyDescent="0.25">
      <c r="A76" s="108" t="s">
        <v>1920</v>
      </c>
      <c r="B76" s="109"/>
      <c r="C76" s="734">
        <v>44187</v>
      </c>
      <c r="D76" s="109"/>
      <c r="E76" s="110">
        <v>5395.44</v>
      </c>
      <c r="F76" s="109"/>
      <c r="G76" s="111">
        <v>30.310400000000001</v>
      </c>
      <c r="H76" s="113"/>
      <c r="I76" s="112">
        <v>-1.15E-2</v>
      </c>
      <c r="J76" s="112">
        <v>0.48470000000000002</v>
      </c>
      <c r="K76" s="112">
        <v>0.80179999999999996</v>
      </c>
      <c r="L76" s="112">
        <v>8.6709999999999994</v>
      </c>
      <c r="M76" s="112">
        <v>14.519299999999999</v>
      </c>
      <c r="N76" s="114">
        <v>10.085900000000001</v>
      </c>
      <c r="O76" s="112">
        <v>6.6680999999999999</v>
      </c>
      <c r="P76" s="112">
        <v>16.732099999999999</v>
      </c>
      <c r="Q76" s="112">
        <v>17.0425</v>
      </c>
      <c r="R76" s="112" t="s">
        <v>430</v>
      </c>
      <c r="S76" s="112">
        <v>3.1204000000000001</v>
      </c>
      <c r="T76" s="112">
        <v>26.8462</v>
      </c>
      <c r="U76" s="112">
        <v>10.6546</v>
      </c>
      <c r="V76" s="112">
        <v>11.5169</v>
      </c>
      <c r="W76" s="112">
        <v>2.6261000000000001</v>
      </c>
      <c r="X76" s="112">
        <v>21.711200000000002</v>
      </c>
      <c r="Y76" s="113"/>
      <c r="Z76" s="110">
        <v>12</v>
      </c>
      <c r="AA76" s="110">
        <v>12</v>
      </c>
      <c r="AB76" s="110">
        <v>19</v>
      </c>
      <c r="AC76" s="110">
        <v>19</v>
      </c>
      <c r="AD76" s="110">
        <v>15</v>
      </c>
      <c r="AE76" s="110">
        <v>15</v>
      </c>
      <c r="AF76" s="110">
        <v>9</v>
      </c>
      <c r="AG76" s="110">
        <v>9</v>
      </c>
      <c r="AH76" s="110">
        <v>7</v>
      </c>
      <c r="AI76" s="110" t="s">
        <v>430</v>
      </c>
      <c r="AJ76" s="110">
        <v>17</v>
      </c>
      <c r="AK76" s="110">
        <v>16</v>
      </c>
      <c r="AL76" s="110">
        <v>15</v>
      </c>
      <c r="AM76" s="110">
        <v>15</v>
      </c>
      <c r="AN76" s="110">
        <v>15</v>
      </c>
      <c r="AO76" s="109"/>
      <c r="AP76" s="112" t="s">
        <v>430</v>
      </c>
      <c r="AQ76" s="112" t="s">
        <v>430</v>
      </c>
      <c r="AR76" s="112">
        <v>16.11</v>
      </c>
      <c r="AS76" s="112">
        <v>12.59</v>
      </c>
      <c r="AT76" s="112">
        <v>22.26</v>
      </c>
      <c r="AU76" s="115"/>
      <c r="AV76" s="110" t="s">
        <v>430</v>
      </c>
      <c r="AW76" s="110" t="s">
        <v>430</v>
      </c>
      <c r="AX76" s="110">
        <v>8</v>
      </c>
      <c r="AY76" s="110">
        <v>9</v>
      </c>
      <c r="AZ76" s="110">
        <v>14</v>
      </c>
      <c r="BA76" s="260"/>
      <c r="BB76" s="112">
        <v>19.043382952054699</v>
      </c>
      <c r="BC76" s="290">
        <v>0.87278051275190904</v>
      </c>
      <c r="BD76" s="290">
        <v>5.5033367215814102E-2</v>
      </c>
      <c r="BE76" s="290">
        <v>-2.54256249683531E-2</v>
      </c>
      <c r="BF76" s="109"/>
      <c r="BG76" s="112" t="s">
        <v>430</v>
      </c>
      <c r="BH76" s="112">
        <v>17.768899999999999</v>
      </c>
      <c r="BI76" s="112">
        <v>78.309299999999993</v>
      </c>
      <c r="BJ76" s="112">
        <v>3.9218000000000002</v>
      </c>
      <c r="BK76" s="109"/>
      <c r="BL76" s="118" t="s">
        <v>1815</v>
      </c>
      <c r="BM76" s="118" t="s">
        <v>1816</v>
      </c>
      <c r="BN76" s="118" t="s">
        <v>1817</v>
      </c>
      <c r="BO76" s="118" t="s">
        <v>1818</v>
      </c>
      <c r="BP76" s="118" t="s">
        <v>1819</v>
      </c>
      <c r="BQ76" s="109"/>
      <c r="BR76" s="119" t="s">
        <v>443</v>
      </c>
    </row>
    <row r="77" spans="1:70" s="107" customFormat="1" x14ac:dyDescent="0.25">
      <c r="A77" s="108" t="s">
        <v>1921</v>
      </c>
      <c r="B77" s="109"/>
      <c r="C77" s="734">
        <v>45688</v>
      </c>
      <c r="D77" s="109"/>
      <c r="E77" s="110">
        <v>5432.67</v>
      </c>
      <c r="F77" s="109"/>
      <c r="G77" s="111">
        <v>12.805</v>
      </c>
      <c r="H77" s="113"/>
      <c r="I77" s="112">
        <v>0.20349999999999999</v>
      </c>
      <c r="J77" s="112">
        <v>5.4699999999999999E-2</v>
      </c>
      <c r="K77" s="112">
        <v>2.0724999999999998</v>
      </c>
      <c r="L77" s="112">
        <v>9.7634000000000007</v>
      </c>
      <c r="M77" s="112">
        <v>11.5418</v>
      </c>
      <c r="N77" s="114">
        <v>13.008599999999999</v>
      </c>
      <c r="O77" s="112" t="s">
        <v>430</v>
      </c>
      <c r="P77" s="112" t="s">
        <v>430</v>
      </c>
      <c r="Q77" s="112" t="s">
        <v>430</v>
      </c>
      <c r="R77" s="112" t="s">
        <v>430</v>
      </c>
      <c r="S77" s="112">
        <v>3.6842000000000001</v>
      </c>
      <c r="T77" s="112">
        <v>23.672000000000001</v>
      </c>
      <c r="U77" s="112">
        <v>8.9786999999999999</v>
      </c>
      <c r="V77" s="112">
        <v>12.1966</v>
      </c>
      <c r="W77" s="112">
        <v>2.2437</v>
      </c>
      <c r="X77" s="112">
        <v>17.520499999999998</v>
      </c>
      <c r="Y77" s="113"/>
      <c r="Z77" s="110">
        <v>4</v>
      </c>
      <c r="AA77" s="110">
        <v>18</v>
      </c>
      <c r="AB77" s="110">
        <v>13</v>
      </c>
      <c r="AC77" s="110">
        <v>18</v>
      </c>
      <c r="AD77" s="110">
        <v>17</v>
      </c>
      <c r="AE77" s="110">
        <v>12</v>
      </c>
      <c r="AF77" s="110" t="s">
        <v>430</v>
      </c>
      <c r="AG77" s="110" t="s">
        <v>430</v>
      </c>
      <c r="AH77" s="110" t="s">
        <v>430</v>
      </c>
      <c r="AI77" s="110" t="s">
        <v>430</v>
      </c>
      <c r="AJ77" s="110">
        <v>15</v>
      </c>
      <c r="AK77" s="110">
        <v>18</v>
      </c>
      <c r="AL77" s="110">
        <v>17</v>
      </c>
      <c r="AM77" s="110">
        <v>14</v>
      </c>
      <c r="AN77" s="110">
        <v>16</v>
      </c>
      <c r="AO77" s="109"/>
      <c r="AP77" s="112" t="s">
        <v>430</v>
      </c>
      <c r="AQ77" s="112" t="s">
        <v>430</v>
      </c>
      <c r="AR77" s="112" t="s">
        <v>430</v>
      </c>
      <c r="AS77" s="112" t="s">
        <v>430</v>
      </c>
      <c r="AT77" s="112">
        <v>21.19</v>
      </c>
      <c r="AU77" s="115"/>
      <c r="AV77" s="110" t="s">
        <v>430</v>
      </c>
      <c r="AW77" s="110" t="s">
        <v>430</v>
      </c>
      <c r="AX77" s="110" t="s">
        <v>430</v>
      </c>
      <c r="AY77" s="110" t="s">
        <v>430</v>
      </c>
      <c r="AZ77" s="110">
        <v>15</v>
      </c>
      <c r="BA77" s="260"/>
      <c r="BB77" s="112">
        <v>13.7167020237424</v>
      </c>
      <c r="BC77" s="290">
        <v>0.78277486291254395</v>
      </c>
      <c r="BD77" s="290">
        <v>8.5459181089511504E-2</v>
      </c>
      <c r="BE77" s="290">
        <v>0.510050587642632</v>
      </c>
      <c r="BF77" s="109"/>
      <c r="BG77" s="112">
        <v>6.32918</v>
      </c>
      <c r="BH77" s="112">
        <v>16.28</v>
      </c>
      <c r="BI77" s="112">
        <v>76.926199999999994</v>
      </c>
      <c r="BJ77" s="112">
        <v>0.46461999999999998</v>
      </c>
      <c r="BK77" s="109"/>
      <c r="BL77" s="118" t="s">
        <v>1821</v>
      </c>
      <c r="BM77" s="118" t="s">
        <v>1822</v>
      </c>
      <c r="BN77" s="118" t="s">
        <v>1823</v>
      </c>
      <c r="BO77" s="118" t="s">
        <v>1824</v>
      </c>
      <c r="BP77" s="118" t="s">
        <v>1825</v>
      </c>
      <c r="BQ77" s="109"/>
      <c r="BR77" s="119" t="s">
        <v>443</v>
      </c>
    </row>
    <row r="78" spans="1:70" s="107" customFormat="1" x14ac:dyDescent="0.25">
      <c r="A78" s="108" t="s">
        <v>1922</v>
      </c>
      <c r="B78" s="109"/>
      <c r="C78" s="734">
        <v>44907</v>
      </c>
      <c r="D78" s="109"/>
      <c r="E78" s="110">
        <v>5235.66</v>
      </c>
      <c r="F78" s="109"/>
      <c r="G78" s="111">
        <v>23.450600000000001</v>
      </c>
      <c r="H78" s="113"/>
      <c r="I78" s="112">
        <v>0.11310000000000001</v>
      </c>
      <c r="J78" s="112">
        <v>0.91269999999999996</v>
      </c>
      <c r="K78" s="112">
        <v>2.9904000000000002</v>
      </c>
      <c r="L78" s="112">
        <v>12.544700000000001</v>
      </c>
      <c r="M78" s="112">
        <v>19.578199999999999</v>
      </c>
      <c r="N78" s="114">
        <v>19.410799999999998</v>
      </c>
      <c r="O78" s="112">
        <v>7.3853999999999997</v>
      </c>
      <c r="P78" s="112">
        <v>22.093900000000001</v>
      </c>
      <c r="Q78" s="112" t="s">
        <v>430</v>
      </c>
      <c r="R78" s="112" t="s">
        <v>430</v>
      </c>
      <c r="S78" s="112">
        <v>4.4031000000000002</v>
      </c>
      <c r="T78" s="112">
        <v>29.7865</v>
      </c>
      <c r="U78" s="112">
        <v>15.0306</v>
      </c>
      <c r="V78" s="112">
        <v>18.056999999999999</v>
      </c>
      <c r="W78" s="112">
        <v>2.6343000000000001</v>
      </c>
      <c r="X78" s="112">
        <v>26.132100000000001</v>
      </c>
      <c r="Y78" s="113"/>
      <c r="Z78" s="110">
        <v>6</v>
      </c>
      <c r="AA78" s="110">
        <v>9</v>
      </c>
      <c r="AB78" s="110">
        <v>8</v>
      </c>
      <c r="AC78" s="110">
        <v>11</v>
      </c>
      <c r="AD78" s="110">
        <v>9</v>
      </c>
      <c r="AE78" s="110">
        <v>9</v>
      </c>
      <c r="AF78" s="110">
        <v>8</v>
      </c>
      <c r="AG78" s="110">
        <v>3</v>
      </c>
      <c r="AH78" s="110" t="s">
        <v>430</v>
      </c>
      <c r="AI78" s="110" t="s">
        <v>430</v>
      </c>
      <c r="AJ78" s="110">
        <v>9</v>
      </c>
      <c r="AK78" s="110">
        <v>13</v>
      </c>
      <c r="AL78" s="110">
        <v>12</v>
      </c>
      <c r="AM78" s="110">
        <v>7</v>
      </c>
      <c r="AN78" s="110">
        <v>14</v>
      </c>
      <c r="AO78" s="109"/>
      <c r="AP78" s="112" t="s">
        <v>430</v>
      </c>
      <c r="AQ78" s="112" t="s">
        <v>430</v>
      </c>
      <c r="AR78" s="112" t="s">
        <v>430</v>
      </c>
      <c r="AS78" s="112">
        <v>16.329999999999998</v>
      </c>
      <c r="AT78" s="112">
        <v>31.97</v>
      </c>
      <c r="AU78" s="115"/>
      <c r="AV78" s="110" t="s">
        <v>430</v>
      </c>
      <c r="AW78" s="110" t="s">
        <v>430</v>
      </c>
      <c r="AX78" s="110" t="s">
        <v>430</v>
      </c>
      <c r="AY78" s="110">
        <v>5</v>
      </c>
      <c r="AZ78" s="110">
        <v>9</v>
      </c>
      <c r="BA78" s="260"/>
      <c r="BB78" s="112">
        <v>19.253292055451801</v>
      </c>
      <c r="BC78" s="290">
        <v>0.90186167923966598</v>
      </c>
      <c r="BD78" s="290">
        <v>7.8515628265776696E-2</v>
      </c>
      <c r="BE78" s="290">
        <v>0.53010562514431603</v>
      </c>
      <c r="BF78" s="109"/>
      <c r="BG78" s="112">
        <v>9.6923399999999997</v>
      </c>
      <c r="BH78" s="112">
        <v>21.000900000000001</v>
      </c>
      <c r="BI78" s="112">
        <v>64.226100000000002</v>
      </c>
      <c r="BJ78" s="112">
        <v>5.08066</v>
      </c>
      <c r="BK78" s="109"/>
      <c r="BL78" s="118" t="s">
        <v>1827</v>
      </c>
      <c r="BM78" s="118" t="s">
        <v>1828</v>
      </c>
      <c r="BN78" s="118" t="s">
        <v>1829</v>
      </c>
      <c r="BO78" s="118" t="s">
        <v>1830</v>
      </c>
      <c r="BP78" s="118" t="s">
        <v>1831</v>
      </c>
      <c r="BQ78" s="109"/>
      <c r="BR78" s="119" t="s">
        <v>476</v>
      </c>
    </row>
    <row r="79" spans="1:70" s="107" customFormat="1" x14ac:dyDescent="0.25">
      <c r="A79" s="108" t="s">
        <v>1923</v>
      </c>
      <c r="B79" s="109"/>
      <c r="C79" s="734">
        <v>41275</v>
      </c>
      <c r="D79" s="109"/>
      <c r="E79" s="110">
        <v>4082.52</v>
      </c>
      <c r="F79" s="109"/>
      <c r="G79" s="111">
        <v>333.36270000000002</v>
      </c>
      <c r="H79" s="113"/>
      <c r="I79" s="112">
        <v>0.29580000000000001</v>
      </c>
      <c r="J79" s="112">
        <v>0.56479999999999997</v>
      </c>
      <c r="K79" s="112">
        <v>1.3798999999999999</v>
      </c>
      <c r="L79" s="112">
        <v>9.8796999999999997</v>
      </c>
      <c r="M79" s="112">
        <v>16.8337</v>
      </c>
      <c r="N79" s="114">
        <v>19.577000000000002</v>
      </c>
      <c r="O79" s="112">
        <v>10.590299999999999</v>
      </c>
      <c r="P79" s="112">
        <v>19.251000000000001</v>
      </c>
      <c r="Q79" s="112">
        <v>18.2241</v>
      </c>
      <c r="R79" s="112">
        <v>15.7966</v>
      </c>
      <c r="S79" s="112">
        <v>4.1685999999999996</v>
      </c>
      <c r="T79" s="112">
        <v>31.976800000000001</v>
      </c>
      <c r="U79" s="112">
        <v>15.4259</v>
      </c>
      <c r="V79" s="112">
        <v>18.0472</v>
      </c>
      <c r="W79" s="112">
        <v>3.8795000000000002</v>
      </c>
      <c r="X79" s="112">
        <v>18.112100000000002</v>
      </c>
      <c r="Y79" s="113"/>
      <c r="Z79" s="110">
        <v>2</v>
      </c>
      <c r="AA79" s="110">
        <v>11</v>
      </c>
      <c r="AB79" s="110">
        <v>16</v>
      </c>
      <c r="AC79" s="110">
        <v>17</v>
      </c>
      <c r="AD79" s="110">
        <v>14</v>
      </c>
      <c r="AE79" s="110">
        <v>7</v>
      </c>
      <c r="AF79" s="110">
        <v>4</v>
      </c>
      <c r="AG79" s="110">
        <v>6</v>
      </c>
      <c r="AH79" s="110">
        <v>6</v>
      </c>
      <c r="AI79" s="110">
        <v>3</v>
      </c>
      <c r="AJ79" s="110">
        <v>11</v>
      </c>
      <c r="AK79" s="110">
        <v>10</v>
      </c>
      <c r="AL79" s="110">
        <v>11</v>
      </c>
      <c r="AM79" s="110">
        <v>8</v>
      </c>
      <c r="AN79" s="110">
        <v>7</v>
      </c>
      <c r="AO79" s="109"/>
      <c r="AP79" s="112">
        <v>19.09</v>
      </c>
      <c r="AQ79" s="112">
        <v>23.2</v>
      </c>
      <c r="AR79" s="112">
        <v>19.100000000000001</v>
      </c>
      <c r="AS79" s="112">
        <v>16.04</v>
      </c>
      <c r="AT79" s="112">
        <v>30.06</v>
      </c>
      <c r="AU79" s="115"/>
      <c r="AV79" s="110">
        <v>3</v>
      </c>
      <c r="AW79" s="110">
        <v>4</v>
      </c>
      <c r="AX79" s="110">
        <v>5</v>
      </c>
      <c r="AY79" s="110">
        <v>6</v>
      </c>
      <c r="AZ79" s="110">
        <v>10</v>
      </c>
      <c r="BA79" s="260"/>
      <c r="BB79" s="112">
        <v>18.978871799672401</v>
      </c>
      <c r="BC79" s="290">
        <v>0.86481480923189802</v>
      </c>
      <c r="BD79" s="290">
        <v>6.5693405508182701E-2</v>
      </c>
      <c r="BE79" s="290">
        <v>0.183136759038038</v>
      </c>
      <c r="BF79" s="109"/>
      <c r="BG79" s="112">
        <v>9.3321199999999997</v>
      </c>
      <c r="BH79" s="112">
        <v>4.8356599999999998</v>
      </c>
      <c r="BI79" s="112">
        <v>80.590999999999994</v>
      </c>
      <c r="BJ79" s="112">
        <v>5.2412200000000002</v>
      </c>
      <c r="BK79" s="109"/>
      <c r="BL79" s="118" t="s">
        <v>1833</v>
      </c>
      <c r="BM79" s="118" t="s">
        <v>1834</v>
      </c>
      <c r="BN79" s="118" t="s">
        <v>1835</v>
      </c>
      <c r="BO79" s="118" t="s">
        <v>1836</v>
      </c>
      <c r="BP79" s="118" t="s">
        <v>1766</v>
      </c>
      <c r="BQ79" s="109"/>
      <c r="BR79" s="119" t="s">
        <v>443</v>
      </c>
    </row>
    <row r="80" spans="1:70" s="107" customFormat="1" x14ac:dyDescent="0.25">
      <c r="A80" s="108" t="s">
        <v>1924</v>
      </c>
      <c r="B80" s="109"/>
      <c r="C80" s="734">
        <v>43878</v>
      </c>
      <c r="D80" s="109"/>
      <c r="E80" s="110">
        <v>3457.91</v>
      </c>
      <c r="F80" s="109"/>
      <c r="G80" s="111">
        <v>38.083500000000001</v>
      </c>
      <c r="H80" s="113"/>
      <c r="I80" s="112">
        <v>0.1167</v>
      </c>
      <c r="J80" s="112">
        <v>0.97629999999999995</v>
      </c>
      <c r="K80" s="112">
        <v>3.1055999999999999</v>
      </c>
      <c r="L80" s="112">
        <v>14.7287</v>
      </c>
      <c r="M80" s="112">
        <v>25.135100000000001</v>
      </c>
      <c r="N80" s="114">
        <v>21.983899999999998</v>
      </c>
      <c r="O80" s="112">
        <v>12.5433</v>
      </c>
      <c r="P80" s="112">
        <v>26.571100000000001</v>
      </c>
      <c r="Q80" s="112">
        <v>19.415400000000002</v>
      </c>
      <c r="R80" s="112" t="s">
        <v>430</v>
      </c>
      <c r="S80" s="112">
        <v>5.0869</v>
      </c>
      <c r="T80" s="112">
        <v>36.364600000000003</v>
      </c>
      <c r="U80" s="112">
        <v>21.442399999999999</v>
      </c>
      <c r="V80" s="112">
        <v>22.965800000000002</v>
      </c>
      <c r="W80" s="112">
        <v>3.7940999999999998</v>
      </c>
      <c r="X80" s="112">
        <v>22.878599999999999</v>
      </c>
      <c r="Y80" s="113"/>
      <c r="Z80" s="110">
        <v>5</v>
      </c>
      <c r="AA80" s="110">
        <v>8</v>
      </c>
      <c r="AB80" s="110">
        <v>7</v>
      </c>
      <c r="AC80" s="110">
        <v>5</v>
      </c>
      <c r="AD80" s="110">
        <v>3</v>
      </c>
      <c r="AE80" s="110">
        <v>4</v>
      </c>
      <c r="AF80" s="110">
        <v>2</v>
      </c>
      <c r="AG80" s="110">
        <v>1</v>
      </c>
      <c r="AH80" s="110">
        <v>3</v>
      </c>
      <c r="AI80" s="110" t="s">
        <v>430</v>
      </c>
      <c r="AJ80" s="110">
        <v>6</v>
      </c>
      <c r="AK80" s="110">
        <v>5</v>
      </c>
      <c r="AL80" s="110">
        <v>4</v>
      </c>
      <c r="AM80" s="110">
        <v>4</v>
      </c>
      <c r="AN80" s="110">
        <v>8</v>
      </c>
      <c r="AO80" s="109"/>
      <c r="AP80" s="112" t="s">
        <v>430</v>
      </c>
      <c r="AQ80" s="112" t="s">
        <v>430</v>
      </c>
      <c r="AR80" s="112">
        <v>24.34</v>
      </c>
      <c r="AS80" s="112">
        <v>20.88</v>
      </c>
      <c r="AT80" s="112">
        <v>42.4</v>
      </c>
      <c r="AU80" s="115"/>
      <c r="AV80" s="110" t="s">
        <v>430</v>
      </c>
      <c r="AW80" s="110" t="s">
        <v>430</v>
      </c>
      <c r="AX80" s="110">
        <v>1</v>
      </c>
      <c r="AY80" s="110">
        <v>2</v>
      </c>
      <c r="AZ80" s="110">
        <v>3</v>
      </c>
      <c r="BA80" s="260"/>
      <c r="BB80" s="112">
        <v>20.3882349874178</v>
      </c>
      <c r="BC80" s="290">
        <v>0.94335939833861004</v>
      </c>
      <c r="BD80" s="290">
        <v>8.6290810544426E-2</v>
      </c>
      <c r="BE80" s="290">
        <v>0.59906407805658402</v>
      </c>
      <c r="BF80" s="109"/>
      <c r="BG80" s="112">
        <v>8.9067500000000006</v>
      </c>
      <c r="BH80" s="112">
        <v>23.542999999999999</v>
      </c>
      <c r="BI80" s="112">
        <v>63.199199999999998</v>
      </c>
      <c r="BJ80" s="112">
        <v>4.3510499999999999</v>
      </c>
      <c r="BK80" s="109"/>
      <c r="BL80" s="118" t="s">
        <v>1838</v>
      </c>
      <c r="BM80" s="118" t="s">
        <v>1839</v>
      </c>
      <c r="BN80" s="118" t="s">
        <v>1840</v>
      </c>
      <c r="BO80" s="118" t="s">
        <v>1835</v>
      </c>
      <c r="BP80" s="118" t="s">
        <v>1841</v>
      </c>
      <c r="BQ80" s="109"/>
      <c r="BR80" s="119" t="s">
        <v>611</v>
      </c>
    </row>
    <row r="81" spans="1:70" s="107" customFormat="1" x14ac:dyDescent="0.25">
      <c r="A81" s="108" t="s">
        <v>1925</v>
      </c>
      <c r="B81" s="109"/>
      <c r="C81" s="734">
        <v>45600</v>
      </c>
      <c r="D81" s="109"/>
      <c r="E81" s="110">
        <v>3085.37</v>
      </c>
      <c r="F81" s="109"/>
      <c r="G81" s="111">
        <v>13.69</v>
      </c>
      <c r="H81" s="113"/>
      <c r="I81" s="112">
        <v>-0.43640000000000001</v>
      </c>
      <c r="J81" s="112">
        <v>1.0331999999999999</v>
      </c>
      <c r="K81" s="112">
        <v>2.9323000000000001</v>
      </c>
      <c r="L81" s="112">
        <v>15.625</v>
      </c>
      <c r="M81" s="112">
        <v>27.8245</v>
      </c>
      <c r="N81" s="114">
        <v>33.561</v>
      </c>
      <c r="O81" s="112" t="s">
        <v>430</v>
      </c>
      <c r="P81" s="112" t="s">
        <v>430</v>
      </c>
      <c r="Q81" s="112" t="s">
        <v>430</v>
      </c>
      <c r="R81" s="112" t="s">
        <v>430</v>
      </c>
      <c r="S81" s="112">
        <v>4.6635999999999997</v>
      </c>
      <c r="T81" s="112">
        <v>37.865099999999998</v>
      </c>
      <c r="U81" s="112">
        <v>25.481200000000001</v>
      </c>
      <c r="V81" s="112">
        <v>31.634599999999999</v>
      </c>
      <c r="W81" s="112">
        <v>3.7907999999999999</v>
      </c>
      <c r="X81" s="112">
        <v>19.385300000000001</v>
      </c>
      <c r="Y81" s="113"/>
      <c r="Z81" s="110">
        <v>19</v>
      </c>
      <c r="AA81" s="110">
        <v>6</v>
      </c>
      <c r="AB81" s="110">
        <v>10</v>
      </c>
      <c r="AC81" s="110">
        <v>2</v>
      </c>
      <c r="AD81" s="110">
        <v>2</v>
      </c>
      <c r="AE81" s="110">
        <v>1</v>
      </c>
      <c r="AF81" s="110" t="s">
        <v>430</v>
      </c>
      <c r="AG81" s="110" t="s">
        <v>430</v>
      </c>
      <c r="AH81" s="110" t="s">
        <v>430</v>
      </c>
      <c r="AI81" s="110" t="s">
        <v>430</v>
      </c>
      <c r="AJ81" s="110">
        <v>7</v>
      </c>
      <c r="AK81" s="110">
        <v>3</v>
      </c>
      <c r="AL81" s="110">
        <v>2</v>
      </c>
      <c r="AM81" s="110">
        <v>1</v>
      </c>
      <c r="AN81" s="110">
        <v>9</v>
      </c>
      <c r="AO81" s="109"/>
      <c r="AP81" s="112" t="s">
        <v>430</v>
      </c>
      <c r="AQ81" s="112" t="s">
        <v>430</v>
      </c>
      <c r="AR81" s="112" t="s">
        <v>430</v>
      </c>
      <c r="AS81" s="112" t="s">
        <v>430</v>
      </c>
      <c r="AT81" s="112">
        <v>49.74</v>
      </c>
      <c r="AU81" s="115"/>
      <c r="AV81" s="110" t="s">
        <v>430</v>
      </c>
      <c r="AW81" s="110" t="s">
        <v>430</v>
      </c>
      <c r="AX81" s="110" t="s">
        <v>430</v>
      </c>
      <c r="AY81" s="110" t="s">
        <v>430</v>
      </c>
      <c r="AZ81" s="110">
        <v>2</v>
      </c>
      <c r="BA81" s="260"/>
      <c r="BB81" s="112">
        <v>20.0375788897584</v>
      </c>
      <c r="BC81" s="290">
        <v>0.92460204401916402</v>
      </c>
      <c r="BD81" s="290">
        <v>6.9403900510176905E-2</v>
      </c>
      <c r="BE81" s="290">
        <v>1.17740262156579</v>
      </c>
      <c r="BF81" s="109"/>
      <c r="BG81" s="112">
        <v>2.39588</v>
      </c>
      <c r="BH81" s="112">
        <v>21.904</v>
      </c>
      <c r="BI81" s="112">
        <v>71.896500000000003</v>
      </c>
      <c r="BJ81" s="112">
        <v>3.80362</v>
      </c>
      <c r="BK81" s="109"/>
      <c r="BL81" s="118" t="s">
        <v>1843</v>
      </c>
      <c r="BM81" s="118" t="s">
        <v>1844</v>
      </c>
      <c r="BN81" s="118" t="s">
        <v>1845</v>
      </c>
      <c r="BO81" s="118" t="s">
        <v>1846</v>
      </c>
      <c r="BP81" s="118" t="s">
        <v>1847</v>
      </c>
      <c r="BQ81" s="109"/>
      <c r="BR81" s="119" t="s">
        <v>604</v>
      </c>
    </row>
    <row r="82" spans="1:70" s="107" customFormat="1" x14ac:dyDescent="0.25">
      <c r="A82" s="108" t="s">
        <v>1926</v>
      </c>
      <c r="B82" s="109"/>
      <c r="C82" s="734">
        <v>43453</v>
      </c>
      <c r="D82" s="109"/>
      <c r="E82" s="110">
        <v>3023.8</v>
      </c>
      <c r="F82" s="109"/>
      <c r="G82" s="111">
        <v>65.25</v>
      </c>
      <c r="H82" s="113"/>
      <c r="I82" s="112">
        <v>-3.0599999999999999E-2</v>
      </c>
      <c r="J82" s="112">
        <v>1.9850000000000001</v>
      </c>
      <c r="K82" s="112">
        <v>4.9372999999999996</v>
      </c>
      <c r="L82" s="112">
        <v>16.977399999999999</v>
      </c>
      <c r="M82" s="112">
        <v>31.446400000000001</v>
      </c>
      <c r="N82" s="114">
        <v>29.182300000000001</v>
      </c>
      <c r="O82" s="112">
        <v>12.5388</v>
      </c>
      <c r="P82" s="112">
        <v>24.027000000000001</v>
      </c>
      <c r="Q82" s="112">
        <v>21.255099999999999</v>
      </c>
      <c r="R82" s="112" t="s">
        <v>430</v>
      </c>
      <c r="S82" s="112">
        <v>6.4436999999999998</v>
      </c>
      <c r="T82" s="112">
        <v>43.406599999999997</v>
      </c>
      <c r="U82" s="112">
        <v>29.5929</v>
      </c>
      <c r="V82" s="112">
        <v>28.3691</v>
      </c>
      <c r="W82" s="112">
        <v>4.4166999999999996</v>
      </c>
      <c r="X82" s="112">
        <v>27.765699999999999</v>
      </c>
      <c r="Y82" s="113"/>
      <c r="Z82" s="110">
        <v>13</v>
      </c>
      <c r="AA82" s="110">
        <v>1</v>
      </c>
      <c r="AB82" s="110">
        <v>2</v>
      </c>
      <c r="AC82" s="110">
        <v>1</v>
      </c>
      <c r="AD82" s="110">
        <v>1</v>
      </c>
      <c r="AE82" s="110">
        <v>2</v>
      </c>
      <c r="AF82" s="110">
        <v>3</v>
      </c>
      <c r="AG82" s="110">
        <v>2</v>
      </c>
      <c r="AH82" s="110">
        <v>1</v>
      </c>
      <c r="AI82" s="110" t="s">
        <v>430</v>
      </c>
      <c r="AJ82" s="110">
        <v>3</v>
      </c>
      <c r="AK82" s="110">
        <v>1</v>
      </c>
      <c r="AL82" s="110">
        <v>1</v>
      </c>
      <c r="AM82" s="110">
        <v>2</v>
      </c>
      <c r="AN82" s="110">
        <v>3</v>
      </c>
      <c r="AO82" s="109"/>
      <c r="AP82" s="112" t="s">
        <v>430</v>
      </c>
      <c r="AQ82" s="112">
        <v>27.72</v>
      </c>
      <c r="AR82" s="112">
        <v>22.9</v>
      </c>
      <c r="AS82" s="112">
        <v>21.84</v>
      </c>
      <c r="AT82" s="112">
        <v>54.22</v>
      </c>
      <c r="AU82" s="115"/>
      <c r="AV82" s="110" t="s">
        <v>430</v>
      </c>
      <c r="AW82" s="110">
        <v>2</v>
      </c>
      <c r="AX82" s="110">
        <v>2</v>
      </c>
      <c r="AY82" s="110">
        <v>1</v>
      </c>
      <c r="AZ82" s="110">
        <v>1</v>
      </c>
      <c r="BA82" s="260"/>
      <c r="BB82" s="112">
        <v>20.546429441598601</v>
      </c>
      <c r="BC82" s="290">
        <v>0.91202018042903499</v>
      </c>
      <c r="BD82" s="290">
        <v>7.5980270368260203E-2</v>
      </c>
      <c r="BE82" s="290">
        <v>0.43941463921062501</v>
      </c>
      <c r="BF82" s="109"/>
      <c r="BG82" s="112">
        <v>2.7984</v>
      </c>
      <c r="BH82" s="112">
        <v>8.0919000000000008</v>
      </c>
      <c r="BI82" s="112">
        <v>77.140299999999996</v>
      </c>
      <c r="BJ82" s="112">
        <v>11.9694</v>
      </c>
      <c r="BK82" s="109"/>
      <c r="BL82" s="118" t="s">
        <v>1849</v>
      </c>
      <c r="BM82" s="118" t="s">
        <v>1850</v>
      </c>
      <c r="BN82" s="118" t="s">
        <v>1851</v>
      </c>
      <c r="BO82" s="118" t="s">
        <v>714</v>
      </c>
      <c r="BP82" s="118" t="s">
        <v>1127</v>
      </c>
      <c r="BQ82" s="109"/>
      <c r="BR82" s="119" t="s">
        <v>476</v>
      </c>
    </row>
    <row r="83" spans="1:70" s="107" customFormat="1" x14ac:dyDescent="0.25">
      <c r="A83" s="108" t="s">
        <v>1927</v>
      </c>
      <c r="B83" s="109"/>
      <c r="C83" s="734">
        <v>41800</v>
      </c>
      <c r="D83" s="109"/>
      <c r="E83" s="110">
        <v>2522.59</v>
      </c>
      <c r="F83" s="109"/>
      <c r="G83" s="111">
        <v>66.66</v>
      </c>
      <c r="H83" s="113"/>
      <c r="I83" s="112">
        <v>-0.16470000000000001</v>
      </c>
      <c r="J83" s="112">
        <v>0.84719999999999995</v>
      </c>
      <c r="K83" s="112">
        <v>3.8641000000000001</v>
      </c>
      <c r="L83" s="112">
        <v>12.5823</v>
      </c>
      <c r="M83" s="112">
        <v>22.6495</v>
      </c>
      <c r="N83" s="114">
        <v>25.5367</v>
      </c>
      <c r="O83" s="112">
        <v>12.595800000000001</v>
      </c>
      <c r="P83" s="112">
        <v>19.648499999999999</v>
      </c>
      <c r="Q83" s="112">
        <v>18.570599999999999</v>
      </c>
      <c r="R83" s="112">
        <v>17.563199999999998</v>
      </c>
      <c r="S83" s="112">
        <v>5.6753</v>
      </c>
      <c r="T83" s="112">
        <v>32.261899999999997</v>
      </c>
      <c r="U83" s="112">
        <v>23.1252</v>
      </c>
      <c r="V83" s="112">
        <v>24.621400000000001</v>
      </c>
      <c r="W83" s="112">
        <v>3.9451000000000001</v>
      </c>
      <c r="X83" s="112">
        <v>16.847899999999999</v>
      </c>
      <c r="Y83" s="113"/>
      <c r="Z83" s="110">
        <v>17</v>
      </c>
      <c r="AA83" s="110">
        <v>10</v>
      </c>
      <c r="AB83" s="110">
        <v>4</v>
      </c>
      <c r="AC83" s="110">
        <v>10</v>
      </c>
      <c r="AD83" s="110">
        <v>7</v>
      </c>
      <c r="AE83" s="110">
        <v>3</v>
      </c>
      <c r="AF83" s="110">
        <v>1</v>
      </c>
      <c r="AG83" s="110">
        <v>5</v>
      </c>
      <c r="AH83" s="110">
        <v>5</v>
      </c>
      <c r="AI83" s="110">
        <v>2</v>
      </c>
      <c r="AJ83" s="110">
        <v>5</v>
      </c>
      <c r="AK83" s="110">
        <v>9</v>
      </c>
      <c r="AL83" s="110">
        <v>3</v>
      </c>
      <c r="AM83" s="110">
        <v>3</v>
      </c>
      <c r="AN83" s="110">
        <v>6</v>
      </c>
      <c r="AO83" s="109"/>
      <c r="AP83" s="112">
        <v>21</v>
      </c>
      <c r="AQ83" s="112">
        <v>23.97</v>
      </c>
      <c r="AR83" s="112">
        <v>20.29</v>
      </c>
      <c r="AS83" s="112">
        <v>19.61</v>
      </c>
      <c r="AT83" s="112">
        <v>41.54</v>
      </c>
      <c r="AU83" s="115"/>
      <c r="AV83" s="110">
        <v>2</v>
      </c>
      <c r="AW83" s="110">
        <v>3</v>
      </c>
      <c r="AX83" s="110">
        <v>3</v>
      </c>
      <c r="AY83" s="110">
        <v>3</v>
      </c>
      <c r="AZ83" s="110">
        <v>4</v>
      </c>
      <c r="BA83" s="260"/>
      <c r="BB83" s="112">
        <v>19.5974325516062</v>
      </c>
      <c r="BC83" s="290">
        <v>0.89222655966804898</v>
      </c>
      <c r="BD83" s="290">
        <v>6.7593310399774995E-2</v>
      </c>
      <c r="BE83" s="290">
        <v>0.35356342815358599</v>
      </c>
      <c r="BF83" s="109"/>
      <c r="BG83" s="112">
        <v>4.4004700000000003</v>
      </c>
      <c r="BH83" s="112">
        <v>16.433499999999999</v>
      </c>
      <c r="BI83" s="112">
        <v>77.836500000000001</v>
      </c>
      <c r="BJ83" s="112">
        <v>1.3295300000000001</v>
      </c>
      <c r="BK83" s="109"/>
      <c r="BL83" s="118" t="s">
        <v>1853</v>
      </c>
      <c r="BM83" s="118" t="s">
        <v>1854</v>
      </c>
      <c r="BN83" s="118" t="s">
        <v>1855</v>
      </c>
      <c r="BO83" s="118" t="s">
        <v>1856</v>
      </c>
      <c r="BP83" s="118" t="s">
        <v>1857</v>
      </c>
      <c r="BQ83" s="109"/>
      <c r="BR83" s="119" t="s">
        <v>548</v>
      </c>
    </row>
    <row r="84" spans="1:70" s="107" customFormat="1" x14ac:dyDescent="0.25">
      <c r="A84" s="108" t="s">
        <v>1928</v>
      </c>
      <c r="B84" s="109"/>
      <c r="C84" s="734">
        <v>45856</v>
      </c>
      <c r="D84" s="109"/>
      <c r="E84" s="110">
        <v>2488.0700000000002</v>
      </c>
      <c r="F84" s="109"/>
      <c r="G84" s="111">
        <v>11.263999999999999</v>
      </c>
      <c r="H84" s="113"/>
      <c r="I84" s="112">
        <v>-0.1241</v>
      </c>
      <c r="J84" s="112">
        <v>0.41010000000000002</v>
      </c>
      <c r="K84" s="112">
        <v>2.3721000000000001</v>
      </c>
      <c r="L84" s="112">
        <v>12.168900000000001</v>
      </c>
      <c r="M84" s="112">
        <v>18.793500000000002</v>
      </c>
      <c r="N84" s="114">
        <v>19.55</v>
      </c>
      <c r="O84" s="112" t="s">
        <v>430</v>
      </c>
      <c r="P84" s="112" t="s">
        <v>430</v>
      </c>
      <c r="Q84" s="112" t="s">
        <v>430</v>
      </c>
      <c r="R84" s="112" t="s">
        <v>430</v>
      </c>
      <c r="S84" s="112">
        <v>3.8157000000000001</v>
      </c>
      <c r="T84" s="112">
        <v>32.704999999999998</v>
      </c>
      <c r="U84" s="112">
        <v>16.677</v>
      </c>
      <c r="V84" s="112">
        <v>18.994299999999999</v>
      </c>
      <c r="W84" s="112">
        <v>3.2162999999999999</v>
      </c>
      <c r="X84" s="112">
        <v>11.752000000000001</v>
      </c>
      <c r="Y84" s="113"/>
      <c r="Z84" s="110">
        <v>15</v>
      </c>
      <c r="AA84" s="110">
        <v>13</v>
      </c>
      <c r="AB84" s="110">
        <v>12</v>
      </c>
      <c r="AC84" s="110">
        <v>13</v>
      </c>
      <c r="AD84" s="110">
        <v>13</v>
      </c>
      <c r="AE84" s="110">
        <v>8</v>
      </c>
      <c r="AF84" s="110" t="s">
        <v>430</v>
      </c>
      <c r="AG84" s="110" t="s">
        <v>430</v>
      </c>
      <c r="AH84" s="110" t="s">
        <v>430</v>
      </c>
      <c r="AI84" s="110" t="s">
        <v>430</v>
      </c>
      <c r="AJ84" s="110">
        <v>14</v>
      </c>
      <c r="AK84" s="110">
        <v>8</v>
      </c>
      <c r="AL84" s="110">
        <v>8</v>
      </c>
      <c r="AM84" s="110">
        <v>6</v>
      </c>
      <c r="AN84" s="110">
        <v>12</v>
      </c>
      <c r="AO84" s="109"/>
      <c r="AP84" s="112" t="s">
        <v>430</v>
      </c>
      <c r="AQ84" s="112" t="s">
        <v>430</v>
      </c>
      <c r="AR84" s="112" t="s">
        <v>430</v>
      </c>
      <c r="AS84" s="112" t="s">
        <v>430</v>
      </c>
      <c r="AT84" s="112">
        <v>33.700000000000003</v>
      </c>
      <c r="AU84" s="115"/>
      <c r="AV84" s="110" t="s">
        <v>430</v>
      </c>
      <c r="AW84" s="110" t="s">
        <v>430</v>
      </c>
      <c r="AX84" s="110" t="s">
        <v>430</v>
      </c>
      <c r="AY84" s="110" t="s">
        <v>430</v>
      </c>
      <c r="AZ84" s="110">
        <v>7</v>
      </c>
      <c r="BA84" s="260"/>
      <c r="BB84" s="112">
        <v>16.301877830255702</v>
      </c>
      <c r="BC84" s="290">
        <v>1.0679032002350799</v>
      </c>
      <c r="BD84" s="290">
        <v>7.0838142466538606E-2</v>
      </c>
      <c r="BE84" s="290">
        <v>0.77976325170552696</v>
      </c>
      <c r="BF84" s="109"/>
      <c r="BG84" s="112" t="s">
        <v>430</v>
      </c>
      <c r="BH84" s="112">
        <v>10.804600000000001</v>
      </c>
      <c r="BI84" s="112">
        <v>86.694800000000001</v>
      </c>
      <c r="BJ84" s="112">
        <v>2.5005999999999999</v>
      </c>
      <c r="BK84" s="109"/>
      <c r="BL84" s="118" t="s">
        <v>1859</v>
      </c>
      <c r="BM84" s="118" t="s">
        <v>1860</v>
      </c>
      <c r="BN84" s="118" t="s">
        <v>1861</v>
      </c>
      <c r="BO84" s="118" t="s">
        <v>1662</v>
      </c>
      <c r="BP84" s="118" t="s">
        <v>1862</v>
      </c>
      <c r="BQ84" s="109"/>
      <c r="BR84" s="119" t="s">
        <v>604</v>
      </c>
    </row>
    <row r="85" spans="1:70" s="107" customFormat="1" x14ac:dyDescent="0.25">
      <c r="A85" s="108" t="s">
        <v>1929</v>
      </c>
      <c r="B85" s="109"/>
      <c r="C85" s="734">
        <v>46098</v>
      </c>
      <c r="D85" s="109"/>
      <c r="E85" s="110">
        <v>2302.96</v>
      </c>
      <c r="F85" s="109"/>
      <c r="G85" s="111">
        <v>12.571</v>
      </c>
      <c r="H85" s="113"/>
      <c r="I85" s="112">
        <v>0.20730000000000001</v>
      </c>
      <c r="J85" s="112">
        <v>-7.9500000000000001E-2</v>
      </c>
      <c r="K85" s="112">
        <v>1.6577999999999999</v>
      </c>
      <c r="L85" s="112">
        <v>14.531700000000001</v>
      </c>
      <c r="M85" s="112" t="s">
        <v>430</v>
      </c>
      <c r="N85" s="114" t="s">
        <v>430</v>
      </c>
      <c r="O85" s="112" t="s">
        <v>430</v>
      </c>
      <c r="P85" s="112" t="s">
        <v>430</v>
      </c>
      <c r="Q85" s="112" t="s">
        <v>430</v>
      </c>
      <c r="R85" s="112" t="s">
        <v>430</v>
      </c>
      <c r="S85" s="112">
        <v>4.0387000000000004</v>
      </c>
      <c r="T85" s="112">
        <v>27.494900000000001</v>
      </c>
      <c r="U85" s="112" t="s">
        <v>430</v>
      </c>
      <c r="V85" s="112" t="s">
        <v>430</v>
      </c>
      <c r="W85" s="112">
        <v>1.9298</v>
      </c>
      <c r="X85" s="112">
        <v>25.71</v>
      </c>
      <c r="Y85" s="113"/>
      <c r="Z85" s="110">
        <v>3</v>
      </c>
      <c r="AA85" s="110">
        <v>19</v>
      </c>
      <c r="AB85" s="110">
        <v>14</v>
      </c>
      <c r="AC85" s="110">
        <v>6</v>
      </c>
      <c r="AD85" s="110" t="s">
        <v>430</v>
      </c>
      <c r="AE85" s="110" t="s">
        <v>430</v>
      </c>
      <c r="AF85" s="110" t="s">
        <v>430</v>
      </c>
      <c r="AG85" s="110" t="s">
        <v>430</v>
      </c>
      <c r="AH85" s="110" t="s">
        <v>430</v>
      </c>
      <c r="AI85" s="110" t="s">
        <v>430</v>
      </c>
      <c r="AJ85" s="110">
        <v>13</v>
      </c>
      <c r="AK85" s="110">
        <v>15</v>
      </c>
      <c r="AL85" s="110" t="s">
        <v>430</v>
      </c>
      <c r="AM85" s="110" t="s">
        <v>430</v>
      </c>
      <c r="AN85" s="110">
        <v>17</v>
      </c>
      <c r="AO85" s="109"/>
      <c r="AP85" s="112" t="s">
        <v>430</v>
      </c>
      <c r="AQ85" s="112" t="s">
        <v>430</v>
      </c>
      <c r="AR85" s="112" t="s">
        <v>430</v>
      </c>
      <c r="AS85" s="112" t="s">
        <v>430</v>
      </c>
      <c r="AT85" s="112" t="s">
        <v>430</v>
      </c>
      <c r="AU85" s="115"/>
      <c r="AV85" s="110" t="s">
        <v>430</v>
      </c>
      <c r="AW85" s="110" t="s">
        <v>430</v>
      </c>
      <c r="AX85" s="110" t="s">
        <v>430</v>
      </c>
      <c r="AY85" s="110" t="s">
        <v>430</v>
      </c>
      <c r="AZ85" s="110" t="s">
        <v>430</v>
      </c>
      <c r="BA85" s="260"/>
      <c r="BB85" s="112">
        <v>9.6811519800167591</v>
      </c>
      <c r="BC85" s="290">
        <v>0.64962788122403503</v>
      </c>
      <c r="BD85" s="290">
        <v>0.42622110424934001</v>
      </c>
      <c r="BE85" s="290">
        <v>1.73365868148965</v>
      </c>
      <c r="BF85" s="109"/>
      <c r="BG85" s="112">
        <v>5.8394199999999996</v>
      </c>
      <c r="BH85" s="112">
        <v>2.86795</v>
      </c>
      <c r="BI85" s="112">
        <v>76.375100000000003</v>
      </c>
      <c r="BJ85" s="112">
        <v>14.917529999999999</v>
      </c>
      <c r="BK85" s="109"/>
      <c r="BL85" s="118" t="s">
        <v>1864</v>
      </c>
      <c r="BM85" s="118" t="s">
        <v>1865</v>
      </c>
      <c r="BN85" s="118" t="s">
        <v>1866</v>
      </c>
      <c r="BO85" s="118" t="s">
        <v>1867</v>
      </c>
      <c r="BP85" s="118" t="s">
        <v>1868</v>
      </c>
      <c r="BQ85" s="109"/>
      <c r="BR85" s="119" t="s">
        <v>476</v>
      </c>
    </row>
    <row r="86" spans="1:70" s="107" customFormat="1" x14ac:dyDescent="0.25">
      <c r="A86" s="108" t="s">
        <v>1930</v>
      </c>
      <c r="B86" s="109"/>
      <c r="C86" s="734">
        <v>44406</v>
      </c>
      <c r="D86" s="109"/>
      <c r="E86" s="110">
        <v>1744.56</v>
      </c>
      <c r="F86" s="109"/>
      <c r="G86" s="111">
        <v>20.04</v>
      </c>
      <c r="H86" s="113"/>
      <c r="I86" s="112">
        <v>-0.14949999999999999</v>
      </c>
      <c r="J86" s="112">
        <v>1.0081</v>
      </c>
      <c r="K86" s="112">
        <v>4.6475</v>
      </c>
      <c r="L86" s="112">
        <v>13.476800000000001</v>
      </c>
      <c r="M86" s="112">
        <v>19.570399999999999</v>
      </c>
      <c r="N86" s="114">
        <v>15.838200000000001</v>
      </c>
      <c r="O86" s="112">
        <v>10.5082</v>
      </c>
      <c r="P86" s="112">
        <v>17.776599999999998</v>
      </c>
      <c r="Q86" s="112">
        <v>14.907</v>
      </c>
      <c r="R86" s="112" t="s">
        <v>430</v>
      </c>
      <c r="S86" s="112">
        <v>6.0879000000000003</v>
      </c>
      <c r="T86" s="112">
        <v>30.553699999999999</v>
      </c>
      <c r="U86" s="112">
        <v>16.443899999999999</v>
      </c>
      <c r="V86" s="112">
        <v>16.715199999999999</v>
      </c>
      <c r="W86" s="112">
        <v>4.4294000000000002</v>
      </c>
      <c r="X86" s="112">
        <v>14.776999999999999</v>
      </c>
      <c r="Y86" s="113"/>
      <c r="Z86" s="110">
        <v>16</v>
      </c>
      <c r="AA86" s="110">
        <v>7</v>
      </c>
      <c r="AB86" s="110">
        <v>3</v>
      </c>
      <c r="AC86" s="110">
        <v>9</v>
      </c>
      <c r="AD86" s="110">
        <v>10</v>
      </c>
      <c r="AE86" s="110">
        <v>10</v>
      </c>
      <c r="AF86" s="110">
        <v>5</v>
      </c>
      <c r="AG86" s="110">
        <v>8</v>
      </c>
      <c r="AH86" s="110">
        <v>8</v>
      </c>
      <c r="AI86" s="110" t="s">
        <v>430</v>
      </c>
      <c r="AJ86" s="110">
        <v>4</v>
      </c>
      <c r="AK86" s="110">
        <v>12</v>
      </c>
      <c r="AL86" s="110">
        <v>10</v>
      </c>
      <c r="AM86" s="110">
        <v>10</v>
      </c>
      <c r="AN86" s="110">
        <v>2</v>
      </c>
      <c r="AO86" s="109"/>
      <c r="AP86" s="112" t="s">
        <v>430</v>
      </c>
      <c r="AQ86" s="112" t="s">
        <v>430</v>
      </c>
      <c r="AR86" s="112">
        <v>16.22</v>
      </c>
      <c r="AS86" s="112">
        <v>16.52</v>
      </c>
      <c r="AT86" s="112">
        <v>32.770000000000003</v>
      </c>
      <c r="AU86" s="115"/>
      <c r="AV86" s="110" t="s">
        <v>430</v>
      </c>
      <c r="AW86" s="110" t="s">
        <v>430</v>
      </c>
      <c r="AX86" s="110">
        <v>7</v>
      </c>
      <c r="AY86" s="110">
        <v>4</v>
      </c>
      <c r="AZ86" s="110">
        <v>8</v>
      </c>
      <c r="BA86" s="260"/>
      <c r="BB86" s="112">
        <v>17.025830597896999</v>
      </c>
      <c r="BC86" s="290">
        <v>0.76539243977389504</v>
      </c>
      <c r="BD86" s="290">
        <v>6.1996190040701997E-2</v>
      </c>
      <c r="BE86" s="290">
        <v>0.11416787509905001</v>
      </c>
      <c r="BF86" s="109"/>
      <c r="BG86" s="112">
        <v>8.4538600000000006</v>
      </c>
      <c r="BH86" s="112">
        <v>19.973199999999999</v>
      </c>
      <c r="BI86" s="112">
        <v>68.834199999999996</v>
      </c>
      <c r="BJ86" s="112">
        <v>2.73874</v>
      </c>
      <c r="BK86" s="109"/>
      <c r="BL86" s="118" t="s">
        <v>1870</v>
      </c>
      <c r="BM86" s="118" t="s">
        <v>1871</v>
      </c>
      <c r="BN86" s="118" t="s">
        <v>1872</v>
      </c>
      <c r="BO86" s="118" t="s">
        <v>933</v>
      </c>
      <c r="BP86" s="118" t="s">
        <v>1873</v>
      </c>
      <c r="BQ86" s="109"/>
      <c r="BR86" s="119" t="s">
        <v>611</v>
      </c>
    </row>
    <row r="87" spans="1:70" s="107" customFormat="1" x14ac:dyDescent="0.25">
      <c r="A87" s="108" t="s">
        <v>1931</v>
      </c>
      <c r="B87" s="109"/>
      <c r="C87" s="734">
        <v>45988</v>
      </c>
      <c r="D87" s="109"/>
      <c r="E87" s="110">
        <v>1577.3</v>
      </c>
      <c r="F87" s="109"/>
      <c r="G87" s="111">
        <v>11.56</v>
      </c>
      <c r="H87" s="113"/>
      <c r="I87" s="112">
        <v>8.6599999999999996E-2</v>
      </c>
      <c r="J87" s="112">
        <v>1.2259</v>
      </c>
      <c r="K87" s="112">
        <v>3.2143000000000002</v>
      </c>
      <c r="L87" s="112">
        <v>15.254200000000001</v>
      </c>
      <c r="M87" s="112">
        <v>22.847999999999999</v>
      </c>
      <c r="N87" s="114" t="s">
        <v>430</v>
      </c>
      <c r="O87" s="112" t="s">
        <v>430</v>
      </c>
      <c r="P87" s="112" t="s">
        <v>430</v>
      </c>
      <c r="Q87" s="112" t="s">
        <v>430</v>
      </c>
      <c r="R87" s="112" t="s">
        <v>430</v>
      </c>
      <c r="S87" s="112">
        <v>4.2381000000000002</v>
      </c>
      <c r="T87" s="112">
        <v>36.966799999999999</v>
      </c>
      <c r="U87" s="112">
        <v>17.5992</v>
      </c>
      <c r="V87" s="112" t="s">
        <v>430</v>
      </c>
      <c r="W87" s="112">
        <v>3.9567999999999999</v>
      </c>
      <c r="X87" s="112">
        <v>15.6</v>
      </c>
      <c r="Y87" s="113"/>
      <c r="Z87" s="110">
        <v>7</v>
      </c>
      <c r="AA87" s="110">
        <v>4</v>
      </c>
      <c r="AB87" s="110">
        <v>6</v>
      </c>
      <c r="AC87" s="110">
        <v>4</v>
      </c>
      <c r="AD87" s="110">
        <v>6</v>
      </c>
      <c r="AE87" s="110" t="s">
        <v>430</v>
      </c>
      <c r="AF87" s="110" t="s">
        <v>430</v>
      </c>
      <c r="AG87" s="110" t="s">
        <v>430</v>
      </c>
      <c r="AH87" s="110" t="s">
        <v>430</v>
      </c>
      <c r="AI87" s="110" t="s">
        <v>430</v>
      </c>
      <c r="AJ87" s="110">
        <v>10</v>
      </c>
      <c r="AK87" s="110">
        <v>4</v>
      </c>
      <c r="AL87" s="110">
        <v>7</v>
      </c>
      <c r="AM87" s="110" t="s">
        <v>430</v>
      </c>
      <c r="AN87" s="110">
        <v>5</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21.542427056089501</v>
      </c>
      <c r="BC87" s="290">
        <v>1.2570055109334899</v>
      </c>
      <c r="BD87" s="290">
        <v>8.2788379050088706E-2</v>
      </c>
      <c r="BE87" s="290">
        <v>0.35898296084818898</v>
      </c>
      <c r="BF87" s="109"/>
      <c r="BG87" s="112">
        <v>3.8778299999999999</v>
      </c>
      <c r="BH87" s="112">
        <v>17.950900000000001</v>
      </c>
      <c r="BI87" s="112">
        <v>77.238600000000005</v>
      </c>
      <c r="BJ87" s="112">
        <v>0.93267</v>
      </c>
      <c r="BK87" s="109"/>
      <c r="BL87" s="118" t="s">
        <v>1875</v>
      </c>
      <c r="BM87" s="118" t="s">
        <v>1876</v>
      </c>
      <c r="BN87" s="118" t="s">
        <v>1877</v>
      </c>
      <c r="BO87" s="118" t="s">
        <v>1878</v>
      </c>
      <c r="BP87" s="118" t="s">
        <v>1879</v>
      </c>
      <c r="BQ87" s="109"/>
      <c r="BR87" s="119" t="s">
        <v>476</v>
      </c>
    </row>
    <row r="88" spans="1:70" s="107" customFormat="1" x14ac:dyDescent="0.25">
      <c r="A88" s="108" t="s">
        <v>1932</v>
      </c>
      <c r="B88" s="109"/>
      <c r="C88" s="734">
        <v>45229</v>
      </c>
      <c r="D88" s="109"/>
      <c r="E88" s="110">
        <v>1305.77</v>
      </c>
      <c r="F88" s="109"/>
      <c r="G88" s="111">
        <v>14.782400000000001</v>
      </c>
      <c r="H88" s="113"/>
      <c r="I88" s="112">
        <v>-0.50009999999999999</v>
      </c>
      <c r="J88" s="112">
        <v>6.3E-2</v>
      </c>
      <c r="K88" s="112">
        <v>1.446</v>
      </c>
      <c r="L88" s="112">
        <v>7.0250000000000004</v>
      </c>
      <c r="M88" s="112">
        <v>13.4237</v>
      </c>
      <c r="N88" s="114">
        <v>12.829800000000001</v>
      </c>
      <c r="O88" s="112">
        <v>3.6113</v>
      </c>
      <c r="P88" s="112" t="s">
        <v>430</v>
      </c>
      <c r="Q88" s="112" t="s">
        <v>430</v>
      </c>
      <c r="R88" s="112" t="s">
        <v>430</v>
      </c>
      <c r="S88" s="112">
        <v>4.1660000000000004</v>
      </c>
      <c r="T88" s="112">
        <v>23.497499999999999</v>
      </c>
      <c r="U88" s="112">
        <v>11.294</v>
      </c>
      <c r="V88" s="112">
        <v>12.6244</v>
      </c>
      <c r="W88" s="112">
        <v>1.4550000000000001</v>
      </c>
      <c r="X88" s="112">
        <v>15.0433</v>
      </c>
      <c r="Y88" s="113"/>
      <c r="Z88" s="110">
        <v>20</v>
      </c>
      <c r="AA88" s="110">
        <v>17</v>
      </c>
      <c r="AB88" s="110">
        <v>15</v>
      </c>
      <c r="AC88" s="110">
        <v>20</v>
      </c>
      <c r="AD88" s="110">
        <v>16</v>
      </c>
      <c r="AE88" s="110">
        <v>14</v>
      </c>
      <c r="AF88" s="110">
        <v>12</v>
      </c>
      <c r="AG88" s="110" t="s">
        <v>430</v>
      </c>
      <c r="AH88" s="110" t="s">
        <v>430</v>
      </c>
      <c r="AI88" s="110" t="s">
        <v>430</v>
      </c>
      <c r="AJ88" s="110">
        <v>12</v>
      </c>
      <c r="AK88" s="110">
        <v>19</v>
      </c>
      <c r="AL88" s="110">
        <v>14</v>
      </c>
      <c r="AM88" s="110">
        <v>12</v>
      </c>
      <c r="AN88" s="110">
        <v>20</v>
      </c>
      <c r="AO88" s="109"/>
      <c r="AP88" s="112" t="s">
        <v>430</v>
      </c>
      <c r="AQ88" s="112" t="s">
        <v>430</v>
      </c>
      <c r="AR88" s="112" t="s">
        <v>430</v>
      </c>
      <c r="AS88" s="112" t="s">
        <v>430</v>
      </c>
      <c r="AT88" s="112">
        <v>22.9</v>
      </c>
      <c r="AU88" s="115"/>
      <c r="AV88" s="110" t="s">
        <v>430</v>
      </c>
      <c r="AW88" s="110" t="s">
        <v>430</v>
      </c>
      <c r="AX88" s="110" t="s">
        <v>430</v>
      </c>
      <c r="AY88" s="110" t="s">
        <v>430</v>
      </c>
      <c r="AZ88" s="110">
        <v>12</v>
      </c>
      <c r="BA88" s="260"/>
      <c r="BB88" s="112">
        <v>18.885675983069302</v>
      </c>
      <c r="BC88" s="290">
        <v>0.83637371151130102</v>
      </c>
      <c r="BD88" s="290">
        <v>4.3631348421177399E-2</v>
      </c>
      <c r="BE88" s="290">
        <v>5.9057632908213802E-2</v>
      </c>
      <c r="BF88" s="109"/>
      <c r="BG88" s="112">
        <v>6.2309299999999999</v>
      </c>
      <c r="BH88" s="112">
        <v>14.395099999999999</v>
      </c>
      <c r="BI88" s="112">
        <v>73.271900000000002</v>
      </c>
      <c r="BJ88" s="112">
        <v>6.1020700000000003</v>
      </c>
      <c r="BK88" s="109"/>
      <c r="BL88" s="118" t="s">
        <v>1881</v>
      </c>
      <c r="BM88" s="118" t="s">
        <v>1882</v>
      </c>
      <c r="BN88" s="118" t="s">
        <v>1883</v>
      </c>
      <c r="BO88" s="118" t="s">
        <v>1884</v>
      </c>
      <c r="BP88" s="118" t="s">
        <v>1885</v>
      </c>
      <c r="BQ88" s="109"/>
      <c r="BR88" s="119" t="s">
        <v>443</v>
      </c>
    </row>
    <row r="89" spans="1:70" s="107" customFormat="1" x14ac:dyDescent="0.25">
      <c r="A89" s="108" t="s">
        <v>1933</v>
      </c>
      <c r="B89" s="109"/>
      <c r="C89" s="734">
        <v>45461</v>
      </c>
      <c r="D89" s="109"/>
      <c r="E89" s="110">
        <v>899.90499999999997</v>
      </c>
      <c r="F89" s="109"/>
      <c r="G89" s="111">
        <v>11.963200000000001</v>
      </c>
      <c r="H89" s="113"/>
      <c r="I89" s="112">
        <v>3.7600000000000001E-2</v>
      </c>
      <c r="J89" s="112">
        <v>9.3700000000000006E-2</v>
      </c>
      <c r="K89" s="112">
        <v>0.84630000000000005</v>
      </c>
      <c r="L89" s="112">
        <v>13.769500000000001</v>
      </c>
      <c r="M89" s="112">
        <v>23.7056</v>
      </c>
      <c r="N89" s="114">
        <v>21.487100000000002</v>
      </c>
      <c r="O89" s="112">
        <v>8.8583999999999996</v>
      </c>
      <c r="P89" s="112" t="s">
        <v>430</v>
      </c>
      <c r="Q89" s="112" t="s">
        <v>430</v>
      </c>
      <c r="R89" s="112" t="s">
        <v>430</v>
      </c>
      <c r="S89" s="112">
        <v>3.0554999999999999</v>
      </c>
      <c r="T89" s="112">
        <v>41.2254</v>
      </c>
      <c r="U89" s="112">
        <v>20.445</v>
      </c>
      <c r="V89" s="112">
        <v>19.2195</v>
      </c>
      <c r="W89" s="112">
        <v>2.9899</v>
      </c>
      <c r="X89" s="112">
        <v>8.6801999999999992</v>
      </c>
      <c r="Y89" s="113"/>
      <c r="Z89" s="110">
        <v>9</v>
      </c>
      <c r="AA89" s="110">
        <v>14</v>
      </c>
      <c r="AB89" s="110">
        <v>18</v>
      </c>
      <c r="AC89" s="110">
        <v>8</v>
      </c>
      <c r="AD89" s="110">
        <v>5</v>
      </c>
      <c r="AE89" s="110">
        <v>5</v>
      </c>
      <c r="AF89" s="110">
        <v>7</v>
      </c>
      <c r="AG89" s="110" t="s">
        <v>430</v>
      </c>
      <c r="AH89" s="110" t="s">
        <v>430</v>
      </c>
      <c r="AI89" s="110" t="s">
        <v>430</v>
      </c>
      <c r="AJ89" s="110">
        <v>18</v>
      </c>
      <c r="AK89" s="110">
        <v>2</v>
      </c>
      <c r="AL89" s="110">
        <v>5</v>
      </c>
      <c r="AM89" s="110">
        <v>5</v>
      </c>
      <c r="AN89" s="110">
        <v>13</v>
      </c>
      <c r="AO89" s="109"/>
      <c r="AP89" s="112" t="s">
        <v>430</v>
      </c>
      <c r="AQ89" s="112" t="s">
        <v>430</v>
      </c>
      <c r="AR89" s="112" t="s">
        <v>430</v>
      </c>
      <c r="AS89" s="112" t="s">
        <v>430</v>
      </c>
      <c r="AT89" s="112">
        <v>39.130000000000003</v>
      </c>
      <c r="AU89" s="115"/>
      <c r="AV89" s="110" t="s">
        <v>430</v>
      </c>
      <c r="AW89" s="110" t="s">
        <v>430</v>
      </c>
      <c r="AX89" s="110" t="s">
        <v>430</v>
      </c>
      <c r="AY89" s="110" t="s">
        <v>430</v>
      </c>
      <c r="AZ89" s="110">
        <v>5</v>
      </c>
      <c r="BA89" s="260"/>
      <c r="BB89" s="112">
        <v>22.572124014920401</v>
      </c>
      <c r="BC89" s="290">
        <v>1.04323856251942</v>
      </c>
      <c r="BD89" s="290">
        <v>1.6800759810762601E-2</v>
      </c>
      <c r="BE89" s="290">
        <v>0.452228435471976</v>
      </c>
      <c r="BF89" s="109"/>
      <c r="BG89" s="112" t="s">
        <v>430</v>
      </c>
      <c r="BH89" s="112">
        <v>3.3126899999999999</v>
      </c>
      <c r="BI89" s="112">
        <v>94.295699999999997</v>
      </c>
      <c r="BJ89" s="112">
        <v>2.39161</v>
      </c>
      <c r="BK89" s="109"/>
      <c r="BL89" s="118" t="s">
        <v>1887</v>
      </c>
      <c r="BM89" s="118" t="s">
        <v>1888</v>
      </c>
      <c r="BN89" s="118" t="s">
        <v>1889</v>
      </c>
      <c r="BO89" s="118" t="s">
        <v>1890</v>
      </c>
      <c r="BP89" s="118" t="s">
        <v>1891</v>
      </c>
      <c r="BQ89" s="109"/>
      <c r="BR89" s="119" t="s">
        <v>604</v>
      </c>
    </row>
    <row r="90" spans="1:70" s="107" customFormat="1" x14ac:dyDescent="0.25">
      <c r="A90" s="108" t="s">
        <v>1934</v>
      </c>
      <c r="B90" s="109"/>
      <c r="C90" s="734">
        <v>42907</v>
      </c>
      <c r="D90" s="109"/>
      <c r="E90" s="110">
        <v>793.755</v>
      </c>
      <c r="F90" s="109"/>
      <c r="G90" s="111">
        <v>39.423299999999998</v>
      </c>
      <c r="H90" s="113"/>
      <c r="I90" s="112">
        <v>2.8E-3</v>
      </c>
      <c r="J90" s="112">
        <v>1.1744000000000001</v>
      </c>
      <c r="K90" s="112">
        <v>2.6781999999999999</v>
      </c>
      <c r="L90" s="112">
        <v>12.417999999999999</v>
      </c>
      <c r="M90" s="112">
        <v>21.566500000000001</v>
      </c>
      <c r="N90" s="114">
        <v>20.563099999999999</v>
      </c>
      <c r="O90" s="112">
        <v>5.7649999999999997</v>
      </c>
      <c r="P90" s="112">
        <v>20.000399999999999</v>
      </c>
      <c r="Q90" s="112">
        <v>19.3964</v>
      </c>
      <c r="R90" s="112" t="s">
        <v>430</v>
      </c>
      <c r="S90" s="112">
        <v>3.601</v>
      </c>
      <c r="T90" s="112">
        <v>34.551900000000003</v>
      </c>
      <c r="U90" s="112">
        <v>18.8809</v>
      </c>
      <c r="V90" s="112">
        <v>16.953600000000002</v>
      </c>
      <c r="W90" s="112">
        <v>4.0140000000000002</v>
      </c>
      <c r="X90" s="112">
        <v>16.172899999999998</v>
      </c>
      <c r="Y90" s="113"/>
      <c r="Z90" s="110">
        <v>10</v>
      </c>
      <c r="AA90" s="110">
        <v>5</v>
      </c>
      <c r="AB90" s="110">
        <v>11</v>
      </c>
      <c r="AC90" s="110">
        <v>12</v>
      </c>
      <c r="AD90" s="110">
        <v>8</v>
      </c>
      <c r="AE90" s="110">
        <v>6</v>
      </c>
      <c r="AF90" s="110">
        <v>10</v>
      </c>
      <c r="AG90" s="110">
        <v>4</v>
      </c>
      <c r="AH90" s="110">
        <v>4</v>
      </c>
      <c r="AI90" s="110" t="s">
        <v>430</v>
      </c>
      <c r="AJ90" s="110">
        <v>16</v>
      </c>
      <c r="AK90" s="110">
        <v>7</v>
      </c>
      <c r="AL90" s="110">
        <v>6</v>
      </c>
      <c r="AM90" s="110">
        <v>9</v>
      </c>
      <c r="AN90" s="110">
        <v>4</v>
      </c>
      <c r="AO90" s="109"/>
      <c r="AP90" s="112" t="s">
        <v>430</v>
      </c>
      <c r="AQ90" s="112">
        <v>22.83</v>
      </c>
      <c r="AR90" s="112">
        <v>18.3</v>
      </c>
      <c r="AS90" s="112">
        <v>15.53</v>
      </c>
      <c r="AT90" s="112">
        <v>35.42</v>
      </c>
      <c r="AU90" s="115"/>
      <c r="AV90" s="110" t="s">
        <v>430</v>
      </c>
      <c r="AW90" s="110">
        <v>5</v>
      </c>
      <c r="AX90" s="110">
        <v>6</v>
      </c>
      <c r="AY90" s="110">
        <v>7</v>
      </c>
      <c r="AZ90" s="110">
        <v>6</v>
      </c>
      <c r="BA90" s="260"/>
      <c r="BB90" s="112">
        <v>21.349889936419299</v>
      </c>
      <c r="BC90" s="290">
        <v>0.96091666563084199</v>
      </c>
      <c r="BD90" s="290">
        <v>5.8830597194386401E-2</v>
      </c>
      <c r="BE90" s="290">
        <v>7.4179558513489702E-2</v>
      </c>
      <c r="BF90" s="109"/>
      <c r="BG90" s="112">
        <v>1.82867</v>
      </c>
      <c r="BH90" s="112">
        <v>5.1055999999999999</v>
      </c>
      <c r="BI90" s="112">
        <v>88.0959</v>
      </c>
      <c r="BJ90" s="112">
        <v>4.96983</v>
      </c>
      <c r="BK90" s="109"/>
      <c r="BL90" s="118" t="s">
        <v>1893</v>
      </c>
      <c r="BM90" s="118" t="s">
        <v>1894</v>
      </c>
      <c r="BN90" s="118" t="s">
        <v>1895</v>
      </c>
      <c r="BO90" s="118" t="s">
        <v>1896</v>
      </c>
      <c r="BP90" s="118" t="s">
        <v>1897</v>
      </c>
      <c r="BQ90" s="109"/>
      <c r="BR90" s="119" t="s">
        <v>436</v>
      </c>
    </row>
    <row r="91" spans="1:70" s="107" customFormat="1" x14ac:dyDescent="0.25">
      <c r="A91" s="108" t="s">
        <v>1935</v>
      </c>
      <c r="B91" s="109"/>
      <c r="C91" s="734">
        <v>46051</v>
      </c>
      <c r="D91" s="109"/>
      <c r="E91" s="110">
        <v>623.25</v>
      </c>
      <c r="F91" s="109"/>
      <c r="G91" s="111">
        <v>12.547599999999999</v>
      </c>
      <c r="H91" s="113"/>
      <c r="I91" s="112">
        <v>-0.24879999999999999</v>
      </c>
      <c r="J91" s="112">
        <v>1.4283999999999999</v>
      </c>
      <c r="K91" s="112">
        <v>3.5741999999999998</v>
      </c>
      <c r="L91" s="112">
        <v>15.384499999999999</v>
      </c>
      <c r="M91" s="112">
        <v>24.040800000000001</v>
      </c>
      <c r="N91" s="114" t="s">
        <v>430</v>
      </c>
      <c r="O91" s="112" t="s">
        <v>430</v>
      </c>
      <c r="P91" s="112" t="s">
        <v>430</v>
      </c>
      <c r="Q91" s="112" t="s">
        <v>430</v>
      </c>
      <c r="R91" s="112" t="s">
        <v>430</v>
      </c>
      <c r="S91" s="112">
        <v>6.7462999999999997</v>
      </c>
      <c r="T91" s="112">
        <v>35.890700000000002</v>
      </c>
      <c r="U91" s="112" t="s">
        <v>430</v>
      </c>
      <c r="V91" s="112" t="s">
        <v>430</v>
      </c>
      <c r="W91" s="112">
        <v>3.5691000000000002</v>
      </c>
      <c r="X91" s="112">
        <v>25.475999999999999</v>
      </c>
      <c r="Y91" s="113"/>
      <c r="Z91" s="110">
        <v>18</v>
      </c>
      <c r="AA91" s="110">
        <v>3</v>
      </c>
      <c r="AB91" s="110">
        <v>5</v>
      </c>
      <c r="AC91" s="110">
        <v>3</v>
      </c>
      <c r="AD91" s="110">
        <v>4</v>
      </c>
      <c r="AE91" s="110" t="s">
        <v>430</v>
      </c>
      <c r="AF91" s="110" t="s">
        <v>430</v>
      </c>
      <c r="AG91" s="110" t="s">
        <v>430</v>
      </c>
      <c r="AH91" s="110" t="s">
        <v>430</v>
      </c>
      <c r="AI91" s="110" t="s">
        <v>430</v>
      </c>
      <c r="AJ91" s="110">
        <v>2</v>
      </c>
      <c r="AK91" s="110">
        <v>6</v>
      </c>
      <c r="AL91" s="110" t="s">
        <v>430</v>
      </c>
      <c r="AM91" s="110" t="s">
        <v>430</v>
      </c>
      <c r="AN91" s="110">
        <v>10</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19.622007956477798</v>
      </c>
      <c r="BC91" s="290">
        <v>1.0273941607306101</v>
      </c>
      <c r="BD91" s="290">
        <v>0.17041666369060299</v>
      </c>
      <c r="BE91" s="290">
        <v>1.2214338996961001</v>
      </c>
      <c r="BF91" s="109"/>
      <c r="BG91" s="112" t="s">
        <v>430</v>
      </c>
      <c r="BH91" s="112">
        <v>7.66845</v>
      </c>
      <c r="BI91" s="112">
        <v>68.432299999999998</v>
      </c>
      <c r="BJ91" s="112">
        <v>23.899249999999999</v>
      </c>
      <c r="BK91" s="109"/>
      <c r="BL91" s="118" t="s">
        <v>1899</v>
      </c>
      <c r="BM91" s="118" t="s">
        <v>1900</v>
      </c>
      <c r="BN91" s="118" t="s">
        <v>1363</v>
      </c>
      <c r="BO91" s="118" t="s">
        <v>1901</v>
      </c>
      <c r="BP91" s="118" t="s">
        <v>1902</v>
      </c>
      <c r="BQ91" s="109"/>
      <c r="BR91" s="119" t="s">
        <v>443</v>
      </c>
    </row>
    <row r="92" spans="1:70" s="107" customFormat="1" x14ac:dyDescent="0.25">
      <c r="A92" s="108" t="s">
        <v>1936</v>
      </c>
      <c r="B92" s="109"/>
      <c r="C92" s="734">
        <v>45233</v>
      </c>
      <c r="D92" s="109"/>
      <c r="E92" s="110">
        <v>262.69</v>
      </c>
      <c r="F92" s="109"/>
      <c r="G92" s="111">
        <v>14.28</v>
      </c>
      <c r="H92" s="113"/>
      <c r="I92" s="112">
        <v>7.0099999999999996E-2</v>
      </c>
      <c r="J92" s="112">
        <v>7.0099999999999996E-2</v>
      </c>
      <c r="K92" s="112">
        <v>0.99009999999999998</v>
      </c>
      <c r="L92" s="112">
        <v>11.9122</v>
      </c>
      <c r="M92" s="112">
        <v>10.7836</v>
      </c>
      <c r="N92" s="114">
        <v>12.885400000000001</v>
      </c>
      <c r="O92" s="112">
        <v>8.8605999999999998</v>
      </c>
      <c r="P92" s="112" t="s">
        <v>430</v>
      </c>
      <c r="Q92" s="112" t="s">
        <v>430</v>
      </c>
      <c r="R92" s="112" t="s">
        <v>430</v>
      </c>
      <c r="S92" s="112">
        <v>2.5861999999999998</v>
      </c>
      <c r="T92" s="112">
        <v>26.371700000000001</v>
      </c>
      <c r="U92" s="112">
        <v>9.6774000000000004</v>
      </c>
      <c r="V92" s="112">
        <v>12.5296</v>
      </c>
      <c r="W92" s="112">
        <v>1.8545</v>
      </c>
      <c r="X92" s="112">
        <v>13.6831</v>
      </c>
      <c r="Y92" s="113"/>
      <c r="Z92" s="110">
        <v>8</v>
      </c>
      <c r="AA92" s="110">
        <v>16</v>
      </c>
      <c r="AB92" s="110">
        <v>17</v>
      </c>
      <c r="AC92" s="110">
        <v>14</v>
      </c>
      <c r="AD92" s="110">
        <v>18</v>
      </c>
      <c r="AE92" s="110">
        <v>13</v>
      </c>
      <c r="AF92" s="110">
        <v>6</v>
      </c>
      <c r="AG92" s="110" t="s">
        <v>430</v>
      </c>
      <c r="AH92" s="110" t="s">
        <v>430</v>
      </c>
      <c r="AI92" s="110" t="s">
        <v>430</v>
      </c>
      <c r="AJ92" s="110">
        <v>19</v>
      </c>
      <c r="AK92" s="110">
        <v>17</v>
      </c>
      <c r="AL92" s="110">
        <v>16</v>
      </c>
      <c r="AM92" s="110">
        <v>13</v>
      </c>
      <c r="AN92" s="110">
        <v>18</v>
      </c>
      <c r="AO92" s="109"/>
      <c r="AP92" s="112" t="s">
        <v>430</v>
      </c>
      <c r="AQ92" s="112" t="s">
        <v>430</v>
      </c>
      <c r="AR92" s="112" t="s">
        <v>430</v>
      </c>
      <c r="AS92" s="112" t="s">
        <v>430</v>
      </c>
      <c r="AT92" s="112">
        <v>22.53</v>
      </c>
      <c r="AU92" s="115"/>
      <c r="AV92" s="110" t="s">
        <v>430</v>
      </c>
      <c r="AW92" s="110" t="s">
        <v>430</v>
      </c>
      <c r="AX92" s="110" t="s">
        <v>430</v>
      </c>
      <c r="AY92" s="110" t="s">
        <v>430</v>
      </c>
      <c r="AZ92" s="110">
        <v>13</v>
      </c>
      <c r="BA92" s="260"/>
      <c r="BB92" s="112">
        <v>17.072970450843599</v>
      </c>
      <c r="BC92" s="290">
        <v>0.72254546879076398</v>
      </c>
      <c r="BD92" s="290">
        <v>4.2749927471809501E-2</v>
      </c>
      <c r="BE92" s="290">
        <v>0.120110499790839</v>
      </c>
      <c r="BF92" s="109"/>
      <c r="BG92" s="112">
        <v>6.2460399999999998</v>
      </c>
      <c r="BH92" s="112">
        <v>4.2311300000000003</v>
      </c>
      <c r="BI92" s="112">
        <v>83.367699999999999</v>
      </c>
      <c r="BJ92" s="112">
        <v>6.1551299999999998</v>
      </c>
      <c r="BK92" s="109"/>
      <c r="BL92" s="118" t="s">
        <v>893</v>
      </c>
      <c r="BM92" s="118" t="s">
        <v>1904</v>
      </c>
      <c r="BN92" s="118" t="s">
        <v>1905</v>
      </c>
      <c r="BO92" s="118" t="s">
        <v>1906</v>
      </c>
      <c r="BP92" s="118" t="s">
        <v>1907</v>
      </c>
      <c r="BQ92" s="109"/>
      <c r="BR92" s="119" t="s">
        <v>604</v>
      </c>
    </row>
    <row r="93" spans="1:70" s="107" customFormat="1" x14ac:dyDescent="0.25">
      <c r="A93" s="108" t="s">
        <v>1937</v>
      </c>
      <c r="B93" s="109"/>
      <c r="C93" s="734">
        <v>45995</v>
      </c>
      <c r="D93" s="109"/>
      <c r="E93" s="110">
        <v>182.63</v>
      </c>
      <c r="F93" s="109"/>
      <c r="G93" s="111">
        <v>11.7</v>
      </c>
      <c r="H93" s="113"/>
      <c r="I93" s="112">
        <v>0</v>
      </c>
      <c r="J93" s="112">
        <v>1.5625</v>
      </c>
      <c r="K93" s="112">
        <v>8.1331000000000007</v>
      </c>
      <c r="L93" s="112">
        <v>14.3695</v>
      </c>
      <c r="M93" s="112">
        <v>19.509699999999999</v>
      </c>
      <c r="N93" s="114" t="s">
        <v>430</v>
      </c>
      <c r="O93" s="112" t="s">
        <v>430</v>
      </c>
      <c r="P93" s="112" t="s">
        <v>430</v>
      </c>
      <c r="Q93" s="112" t="s">
        <v>430</v>
      </c>
      <c r="R93" s="112" t="s">
        <v>430</v>
      </c>
      <c r="S93" s="112">
        <v>9.1417999999999999</v>
      </c>
      <c r="T93" s="112">
        <v>28.996700000000001</v>
      </c>
      <c r="U93" s="112">
        <v>16.649999999999999</v>
      </c>
      <c r="V93" s="112" t="s">
        <v>430</v>
      </c>
      <c r="W93" s="112">
        <v>5.5956999999999999</v>
      </c>
      <c r="X93" s="112">
        <v>17</v>
      </c>
      <c r="Y93" s="113"/>
      <c r="Z93" s="110">
        <v>11</v>
      </c>
      <c r="AA93" s="110">
        <v>2</v>
      </c>
      <c r="AB93" s="110">
        <v>1</v>
      </c>
      <c r="AC93" s="110">
        <v>7</v>
      </c>
      <c r="AD93" s="110">
        <v>11</v>
      </c>
      <c r="AE93" s="110" t="s">
        <v>430</v>
      </c>
      <c r="AF93" s="110" t="s">
        <v>430</v>
      </c>
      <c r="AG93" s="110" t="s">
        <v>430</v>
      </c>
      <c r="AH93" s="110" t="s">
        <v>430</v>
      </c>
      <c r="AI93" s="110" t="s">
        <v>430</v>
      </c>
      <c r="AJ93" s="110">
        <v>1</v>
      </c>
      <c r="AK93" s="110">
        <v>14</v>
      </c>
      <c r="AL93" s="110">
        <v>9</v>
      </c>
      <c r="AM93" s="110" t="s">
        <v>430</v>
      </c>
      <c r="AN93" s="110">
        <v>1</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15.965701284386</v>
      </c>
      <c r="BC93" s="290">
        <v>0.77564573612717103</v>
      </c>
      <c r="BD93" s="290">
        <v>0.111644008172797</v>
      </c>
      <c r="BE93" s="290">
        <v>0.90348783035623603</v>
      </c>
      <c r="BF93" s="109"/>
      <c r="BG93" s="112" t="s">
        <v>430</v>
      </c>
      <c r="BH93" s="112">
        <v>5.3393600000000001</v>
      </c>
      <c r="BI93" s="112">
        <v>70.722099999999998</v>
      </c>
      <c r="BJ93" s="112">
        <v>23.93854</v>
      </c>
      <c r="BK93" s="109"/>
      <c r="BL93" s="118" t="s">
        <v>1909</v>
      </c>
      <c r="BM93" s="118" t="s">
        <v>1910</v>
      </c>
      <c r="BN93" s="118" t="s">
        <v>1911</v>
      </c>
      <c r="BO93" s="118" t="s">
        <v>1912</v>
      </c>
      <c r="BP93" s="118" t="s">
        <v>1913</v>
      </c>
      <c r="BQ93" s="109"/>
      <c r="BR93" s="119" t="s">
        <v>463</v>
      </c>
    </row>
    <row r="94" spans="1:70" s="107" customFormat="1" x14ac:dyDescent="0.25">
      <c r="A94" s="108" t="s">
        <v>1938</v>
      </c>
      <c r="B94" s="109"/>
      <c r="C94" s="734">
        <v>46106</v>
      </c>
      <c r="D94" s="109"/>
      <c r="E94" s="110">
        <v>116.11199999999999</v>
      </c>
      <c r="F94" s="109"/>
      <c r="G94" s="111">
        <v>11.851100000000001</v>
      </c>
      <c r="H94" s="113"/>
      <c r="I94" s="112">
        <v>0.60189999999999999</v>
      </c>
      <c r="J94" s="112">
        <v>9.1200000000000003E-2</v>
      </c>
      <c r="K94" s="112">
        <v>2.9428999999999998</v>
      </c>
      <c r="L94" s="112">
        <v>10.0115</v>
      </c>
      <c r="M94" s="112" t="s">
        <v>430</v>
      </c>
      <c r="N94" s="114" t="s">
        <v>430</v>
      </c>
      <c r="O94" s="112" t="s">
        <v>430</v>
      </c>
      <c r="P94" s="112" t="s">
        <v>430</v>
      </c>
      <c r="Q94" s="112" t="s">
        <v>430</v>
      </c>
      <c r="R94" s="112" t="s">
        <v>430</v>
      </c>
      <c r="S94" s="112">
        <v>4.4988000000000001</v>
      </c>
      <c r="T94" s="112">
        <v>20.081700000000001</v>
      </c>
      <c r="U94" s="112" t="s">
        <v>430</v>
      </c>
      <c r="V94" s="112" t="s">
        <v>430</v>
      </c>
      <c r="W94" s="112">
        <v>3.4651000000000001</v>
      </c>
      <c r="X94" s="112">
        <v>18.510999999999999</v>
      </c>
      <c r="Y94" s="113"/>
      <c r="Z94" s="110">
        <v>1</v>
      </c>
      <c r="AA94" s="110">
        <v>15</v>
      </c>
      <c r="AB94" s="110">
        <v>9</v>
      </c>
      <c r="AC94" s="110">
        <v>16</v>
      </c>
      <c r="AD94" s="110" t="s">
        <v>430</v>
      </c>
      <c r="AE94" s="110" t="s">
        <v>430</v>
      </c>
      <c r="AF94" s="110" t="s">
        <v>430</v>
      </c>
      <c r="AG94" s="110" t="s">
        <v>430</v>
      </c>
      <c r="AH94" s="110" t="s">
        <v>430</v>
      </c>
      <c r="AI94" s="110" t="s">
        <v>430</v>
      </c>
      <c r="AJ94" s="110">
        <v>8</v>
      </c>
      <c r="AK94" s="110">
        <v>20</v>
      </c>
      <c r="AL94" s="110" t="s">
        <v>430</v>
      </c>
      <c r="AM94" s="110" t="s">
        <v>430</v>
      </c>
      <c r="AN94" s="110">
        <v>11</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3.68660375209689</v>
      </c>
      <c r="BC94" s="290">
        <v>0.32154783708601298</v>
      </c>
      <c r="BD94" s="290">
        <v>0.81985218333656995</v>
      </c>
      <c r="BE94" s="290">
        <v>1.8381732592387301</v>
      </c>
      <c r="BF94" s="109"/>
      <c r="BG94" s="112">
        <v>15.0083</v>
      </c>
      <c r="BH94" s="112">
        <v>9.1347500000000004</v>
      </c>
      <c r="BI94" s="112">
        <v>71.632300000000001</v>
      </c>
      <c r="BJ94" s="112">
        <v>4.2246499999999996</v>
      </c>
      <c r="BK94" s="109"/>
      <c r="BL94" s="118" t="s">
        <v>1915</v>
      </c>
      <c r="BM94" s="118" t="s">
        <v>1916</v>
      </c>
      <c r="BN94" s="118" t="s">
        <v>629</v>
      </c>
      <c r="BO94" s="118" t="s">
        <v>1917</v>
      </c>
      <c r="BP94" s="118" t="s">
        <v>1918</v>
      </c>
      <c r="BQ94" s="109"/>
      <c r="BR94" s="119" t="s">
        <v>443</v>
      </c>
    </row>
    <row r="95" spans="1:70" x14ac:dyDescent="0.25">
      <c r="A95" s="36" t="s">
        <v>93</v>
      </c>
      <c r="B95" s="43"/>
      <c r="C95" s="720"/>
      <c r="D95" s="43"/>
      <c r="E95" s="51"/>
      <c r="F95" s="43"/>
      <c r="G95" s="55"/>
      <c r="H95" s="66"/>
      <c r="I95" s="59">
        <v>-2.3999999999999998E-3</v>
      </c>
      <c r="J95" s="59">
        <v>0.68979999999999997</v>
      </c>
      <c r="K95" s="59">
        <v>2.7132999999999998</v>
      </c>
      <c r="L95" s="59">
        <v>12.5686</v>
      </c>
      <c r="M95" s="59">
        <v>20.179500000000001</v>
      </c>
      <c r="N95" s="70">
        <v>19.412199999999999</v>
      </c>
      <c r="O95" s="59">
        <v>8.6677</v>
      </c>
      <c r="P95" s="59">
        <v>20.539000000000001</v>
      </c>
      <c r="Q95" s="59">
        <v>18.589600000000001</v>
      </c>
      <c r="R95" s="59">
        <v>18.042400000000001</v>
      </c>
      <c r="S95" s="59">
        <v>4.5430000000000001</v>
      </c>
      <c r="T95" s="59">
        <v>31.573699999999999</v>
      </c>
      <c r="U95" s="59">
        <v>17.113399999999999</v>
      </c>
      <c r="V95" s="59">
        <v>18.651199999999999</v>
      </c>
      <c r="W95" s="59">
        <v>3.2753000000000001</v>
      </c>
      <c r="X95" s="59">
        <v>18.5243</v>
      </c>
      <c r="Y95" s="66"/>
      <c r="Z95" s="51">
        <v>20</v>
      </c>
      <c r="AA95" s="51">
        <v>20</v>
      </c>
      <c r="AB95" s="51">
        <v>20</v>
      </c>
      <c r="AC95" s="51">
        <v>20</v>
      </c>
      <c r="AD95" s="51">
        <v>18</v>
      </c>
      <c r="AE95" s="51">
        <v>15</v>
      </c>
      <c r="AF95" s="51">
        <v>12</v>
      </c>
      <c r="AG95" s="51">
        <v>9</v>
      </c>
      <c r="AH95" s="51">
        <v>8</v>
      </c>
      <c r="AI95" s="51">
        <v>3</v>
      </c>
      <c r="AJ95" s="51">
        <v>20</v>
      </c>
      <c r="AK95" s="51">
        <v>20</v>
      </c>
      <c r="AL95" s="51">
        <v>17</v>
      </c>
      <c r="AM95" s="51">
        <v>15</v>
      </c>
      <c r="AN95" s="51">
        <v>20</v>
      </c>
      <c r="AO95" s="43"/>
      <c r="AP95" s="59">
        <v>21.946666666666701</v>
      </c>
      <c r="AQ95" s="59">
        <v>25.43</v>
      </c>
      <c r="AR95" s="59">
        <v>19.557500000000001</v>
      </c>
      <c r="AS95" s="59">
        <v>16.921111111111099</v>
      </c>
      <c r="AT95" s="59">
        <v>33.886666666666699</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0.60189999999999999</v>
      </c>
      <c r="J96" s="60">
        <v>1.9850000000000001</v>
      </c>
      <c r="K96" s="60">
        <v>8.1331000000000007</v>
      </c>
      <c r="L96" s="60">
        <v>16.977399999999999</v>
      </c>
      <c r="M96" s="60">
        <v>31.446400000000001</v>
      </c>
      <c r="N96" s="71">
        <v>33.561</v>
      </c>
      <c r="O96" s="60">
        <v>12.595800000000001</v>
      </c>
      <c r="P96" s="60">
        <v>26.571100000000001</v>
      </c>
      <c r="Q96" s="60">
        <v>21.255099999999999</v>
      </c>
      <c r="R96" s="60">
        <v>20.767499999999998</v>
      </c>
      <c r="S96" s="60">
        <v>9.1417999999999999</v>
      </c>
      <c r="T96" s="60">
        <v>43.406599999999997</v>
      </c>
      <c r="U96" s="60">
        <v>29.5929</v>
      </c>
      <c r="V96" s="60">
        <v>31.634599999999999</v>
      </c>
      <c r="W96" s="60">
        <v>5.5956999999999999</v>
      </c>
      <c r="X96" s="60">
        <v>27.765699999999999</v>
      </c>
      <c r="Y96" s="67"/>
      <c r="Z96" s="52"/>
      <c r="AA96" s="52"/>
      <c r="AB96" s="52"/>
      <c r="AC96" s="52"/>
      <c r="AD96" s="52"/>
      <c r="AE96" s="52"/>
      <c r="AF96" s="52"/>
      <c r="AG96" s="52"/>
      <c r="AH96" s="52"/>
      <c r="AI96" s="52"/>
      <c r="AJ96" s="52"/>
      <c r="AK96" s="52"/>
      <c r="AL96" s="52"/>
      <c r="AM96" s="52"/>
      <c r="AN96" s="52"/>
      <c r="AO96" s="44"/>
      <c r="AP96" s="60">
        <v>25.75</v>
      </c>
      <c r="AQ96" s="60">
        <v>29.43</v>
      </c>
      <c r="AR96" s="60">
        <v>24.34</v>
      </c>
      <c r="AS96" s="60">
        <v>21.84</v>
      </c>
      <c r="AT96" s="60">
        <v>54.22</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-0.50009999999999999</v>
      </c>
      <c r="J97" s="60">
        <v>-0.1096</v>
      </c>
      <c r="K97" s="60">
        <v>-0.31979999999999997</v>
      </c>
      <c r="L97" s="60">
        <v>7.0250000000000004</v>
      </c>
      <c r="M97" s="60">
        <v>10.7836</v>
      </c>
      <c r="N97" s="71">
        <v>10.085900000000001</v>
      </c>
      <c r="O97" s="60">
        <v>3.6113</v>
      </c>
      <c r="P97" s="60">
        <v>16.732099999999999</v>
      </c>
      <c r="Q97" s="60">
        <v>14.907</v>
      </c>
      <c r="R97" s="60">
        <v>15.7966</v>
      </c>
      <c r="S97" s="60">
        <v>1.6372</v>
      </c>
      <c r="T97" s="60">
        <v>20.081700000000001</v>
      </c>
      <c r="U97" s="60">
        <v>8.9786999999999999</v>
      </c>
      <c r="V97" s="60">
        <v>11.5169</v>
      </c>
      <c r="W97" s="60">
        <v>1.4550000000000001</v>
      </c>
      <c r="X97" s="60">
        <v>8.6801999999999992</v>
      </c>
      <c r="Y97" s="67"/>
      <c r="Z97" s="52"/>
      <c r="AA97" s="52"/>
      <c r="AB97" s="52"/>
      <c r="AC97" s="52"/>
      <c r="AD97" s="52"/>
      <c r="AE97" s="52"/>
      <c r="AF97" s="52"/>
      <c r="AG97" s="52"/>
      <c r="AH97" s="52"/>
      <c r="AI97" s="52"/>
      <c r="AJ97" s="52"/>
      <c r="AK97" s="52"/>
      <c r="AL97" s="52"/>
      <c r="AM97" s="52"/>
      <c r="AN97" s="52"/>
      <c r="AO97" s="44"/>
      <c r="AP97" s="60">
        <v>19.09</v>
      </c>
      <c r="AQ97" s="60">
        <v>22.83</v>
      </c>
      <c r="AR97" s="60">
        <v>16.11</v>
      </c>
      <c r="AS97" s="60">
        <v>12.59</v>
      </c>
      <c r="AT97" s="60">
        <v>21.19</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1.4E-3</v>
      </c>
      <c r="J98" s="61">
        <v>0.70599999999999996</v>
      </c>
      <c r="K98" s="61">
        <v>2.80525</v>
      </c>
      <c r="L98" s="61">
        <v>12.563499999999999</v>
      </c>
      <c r="M98" s="61">
        <v>19.574300000000001</v>
      </c>
      <c r="N98" s="72">
        <v>19.55</v>
      </c>
      <c r="O98" s="61">
        <v>8.8595000000000006</v>
      </c>
      <c r="P98" s="61">
        <v>19.648499999999999</v>
      </c>
      <c r="Q98" s="61">
        <v>18.983499999999999</v>
      </c>
      <c r="R98" s="61">
        <v>17.563199999999998</v>
      </c>
      <c r="S98" s="61">
        <v>4.2034000000000002</v>
      </c>
      <c r="T98" s="61">
        <v>31.4681</v>
      </c>
      <c r="U98" s="61">
        <v>15.934900000000001</v>
      </c>
      <c r="V98" s="61">
        <v>16.018999999999998</v>
      </c>
      <c r="W98" s="61">
        <v>3.5171000000000001</v>
      </c>
      <c r="X98" s="61">
        <v>17.624099999999999</v>
      </c>
      <c r="Y98" s="68"/>
      <c r="Z98" s="53"/>
      <c r="AA98" s="53"/>
      <c r="AB98" s="53"/>
      <c r="AC98" s="53"/>
      <c r="AD98" s="53"/>
      <c r="AE98" s="53"/>
      <c r="AF98" s="53"/>
      <c r="AG98" s="53"/>
      <c r="AH98" s="53"/>
      <c r="AI98" s="53"/>
      <c r="AJ98" s="53"/>
      <c r="AK98" s="53"/>
      <c r="AL98" s="53"/>
      <c r="AM98" s="53"/>
      <c r="AN98" s="53"/>
      <c r="AO98" s="45"/>
      <c r="AP98" s="61">
        <v>21</v>
      </c>
      <c r="AQ98" s="61">
        <v>23.97</v>
      </c>
      <c r="AR98" s="61">
        <v>19.149999999999999</v>
      </c>
      <c r="AS98" s="61">
        <v>16.329999999999998</v>
      </c>
      <c r="AT98" s="61">
        <v>32.770000000000003</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1697</v>
      </c>
      <c r="B100" s="135"/>
      <c r="C100" s="727"/>
      <c r="D100" s="135"/>
      <c r="E100" s="135"/>
      <c r="F100" s="135"/>
      <c r="G100" s="135"/>
      <c r="H100" s="131"/>
      <c r="I100" s="130">
        <v>9.98E-2</v>
      </c>
      <c r="J100" s="130">
        <v>0.14799999999999999</v>
      </c>
      <c r="K100" s="130">
        <v>1.2269000000000001</v>
      </c>
      <c r="L100" s="130">
        <v>8.4962999999999997</v>
      </c>
      <c r="M100" s="130">
        <v>14.4658</v>
      </c>
      <c r="N100" s="132">
        <v>8.8911999999999995</v>
      </c>
      <c r="O100" s="130">
        <v>2.8271000000000002</v>
      </c>
      <c r="P100" s="130">
        <v>16.115500000000001</v>
      </c>
      <c r="Q100" s="130">
        <v>15.7798</v>
      </c>
      <c r="R100" s="130">
        <v>15.4589</v>
      </c>
      <c r="S100" s="130">
        <v>3.2694999999999999</v>
      </c>
      <c r="T100" s="130">
        <v>28.713000000000001</v>
      </c>
      <c r="U100" s="130">
        <v>9.1112000000000002</v>
      </c>
      <c r="V100" s="130">
        <v>8.8988999999999994</v>
      </c>
      <c r="W100" s="130">
        <v>2.7267999999999999</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17.39</v>
      </c>
      <c r="AQ100" s="130">
        <v>20.65</v>
      </c>
      <c r="AR100" s="130">
        <v>15.68</v>
      </c>
      <c r="AS100" s="130">
        <v>10</v>
      </c>
      <c r="AT100" s="130">
        <v>21.01</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-0.1573</v>
      </c>
      <c r="J101" s="112">
        <v>-0.94679999999999997</v>
      </c>
      <c r="K101" s="112">
        <v>0.99029999999999996</v>
      </c>
      <c r="L101" s="112">
        <v>5.0003000000000002</v>
      </c>
      <c r="M101" s="112">
        <v>-3.4449000000000001</v>
      </c>
      <c r="N101" s="114">
        <v>0.21340000000000001</v>
      </c>
      <c r="O101" s="112">
        <v>1.7262</v>
      </c>
      <c r="P101" s="112">
        <v>9.1432000000000002</v>
      </c>
      <c r="Q101" s="112">
        <v>9.3836999999999993</v>
      </c>
      <c r="R101" s="112">
        <v>12.244300000000001</v>
      </c>
      <c r="S101" s="112">
        <v>2.5228999999999999</v>
      </c>
      <c r="T101" s="112">
        <v>10.109400000000001</v>
      </c>
      <c r="U101" s="112">
        <v>-5.7858000000000001</v>
      </c>
      <c r="V101" s="112">
        <v>0.17599999999999999</v>
      </c>
      <c r="W101" s="112">
        <v>0.15429999999999999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11.9</v>
      </c>
      <c r="AQ101" s="112">
        <v>11.29</v>
      </c>
      <c r="AR101" s="112">
        <v>8.07</v>
      </c>
      <c r="AS101" s="112">
        <v>4.1399999999999997</v>
      </c>
      <c r="AT101" s="112">
        <v>-0.7</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1698</v>
      </c>
      <c r="B102" s="117"/>
      <c r="C102" s="728"/>
      <c r="D102" s="117"/>
      <c r="E102" s="117"/>
      <c r="F102" s="117"/>
      <c r="G102" s="117"/>
      <c r="H102" s="113"/>
      <c r="I102" s="112">
        <v>0.16500000000000001</v>
      </c>
      <c r="J102" s="112">
        <v>3.95E-2</v>
      </c>
      <c r="K102" s="112">
        <v>1.0679000000000001</v>
      </c>
      <c r="L102" s="112">
        <v>9.4250000000000007</v>
      </c>
      <c r="M102" s="112">
        <v>14.870900000000001</v>
      </c>
      <c r="N102" s="114">
        <v>9.7919999999999998</v>
      </c>
      <c r="O102" s="112">
        <v>3.4016000000000002</v>
      </c>
      <c r="P102" s="112">
        <v>17.258700000000001</v>
      </c>
      <c r="Q102" s="112">
        <v>15.679500000000001</v>
      </c>
      <c r="R102" s="112">
        <v>14.5794</v>
      </c>
      <c r="S102" s="112">
        <v>3.6433</v>
      </c>
      <c r="T102" s="112">
        <v>28.5367</v>
      </c>
      <c r="U102" s="112">
        <v>10.076000000000001</v>
      </c>
      <c r="V102" s="112">
        <v>10.023199999999999</v>
      </c>
      <c r="W102" s="112">
        <v>2.4889000000000001</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17.13</v>
      </c>
      <c r="AQ102" s="112">
        <v>20.72</v>
      </c>
      <c r="AR102" s="112">
        <v>16.03</v>
      </c>
      <c r="AS102" s="112">
        <v>10.55</v>
      </c>
      <c r="AT102" s="112">
        <v>22.55</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1699</v>
      </c>
      <c r="B103" s="140"/>
      <c r="C103" s="729"/>
      <c r="D103" s="140"/>
      <c r="E103" s="140"/>
      <c r="F103" s="140"/>
      <c r="G103" s="140"/>
      <c r="H103" s="141"/>
      <c r="I103" s="142">
        <v>0.1701</v>
      </c>
      <c r="J103" s="142">
        <v>7.7600000000000002E-2</v>
      </c>
      <c r="K103" s="142">
        <v>1.2477</v>
      </c>
      <c r="L103" s="142">
        <v>9.7385999999999999</v>
      </c>
      <c r="M103" s="142">
        <v>15.250500000000001</v>
      </c>
      <c r="N103" s="143">
        <v>10.4299</v>
      </c>
      <c r="O103" s="142">
        <v>4.0107999999999997</v>
      </c>
      <c r="P103" s="142">
        <v>17.985499999999998</v>
      </c>
      <c r="Q103" s="142">
        <v>16.530999999999999</v>
      </c>
      <c r="R103" s="142">
        <v>15.532</v>
      </c>
      <c r="S103" s="142">
        <v>3.85</v>
      </c>
      <c r="T103" s="142">
        <v>28.922899999999998</v>
      </c>
      <c r="U103" s="142">
        <v>10.5114</v>
      </c>
      <c r="V103" s="142">
        <v>10.5527</v>
      </c>
      <c r="W103" s="142">
        <v>2.5379</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18.03</v>
      </c>
      <c r="AQ103" s="142">
        <v>21.64</v>
      </c>
      <c r="AR103" s="142">
        <v>16.809999999999999</v>
      </c>
      <c r="AS103" s="142">
        <v>11.23</v>
      </c>
      <c r="AT103" s="142">
        <v>23.38</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10494</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A896-77AF-4A90-8E00-12FFBDEE70DE}">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81" t="s">
        <v>131</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1939</v>
      </c>
      <c r="B8" s="662"/>
      <c r="C8" s="717">
        <v>44999</v>
      </c>
      <c r="D8" s="662"/>
      <c r="E8" s="329">
        <v>8723.18</v>
      </c>
      <c r="F8" s="662"/>
      <c r="G8" s="330">
        <v>15.9648</v>
      </c>
      <c r="H8" s="332"/>
      <c r="I8" s="331">
        <v>-0.01</v>
      </c>
      <c r="J8" s="331">
        <v>5.5999999999999999E-3</v>
      </c>
      <c r="K8" s="331">
        <v>3.5068999999999999</v>
      </c>
      <c r="L8" s="331">
        <v>7.7370999999999999</v>
      </c>
      <c r="M8" s="331">
        <v>2.8348</v>
      </c>
      <c r="N8" s="333">
        <v>8.3629999999999995</v>
      </c>
      <c r="O8" s="331">
        <v>1.7788999999999999</v>
      </c>
      <c r="P8" s="331">
        <v>12.337</v>
      </c>
      <c r="Q8" s="331" t="s">
        <v>430</v>
      </c>
      <c r="R8" s="331" t="s">
        <v>430</v>
      </c>
      <c r="S8" s="331">
        <v>4.5385</v>
      </c>
      <c r="T8" s="331">
        <v>15.065799999999999</v>
      </c>
      <c r="U8" s="331">
        <v>2.1890999999999998</v>
      </c>
      <c r="V8" s="331">
        <v>6.8457999999999997</v>
      </c>
      <c r="W8" s="331">
        <v>1.1601999999999999</v>
      </c>
      <c r="X8" s="331">
        <v>14.661799999999999</v>
      </c>
      <c r="Y8" s="332"/>
      <c r="Z8" s="329">
        <v>7</v>
      </c>
      <c r="AA8" s="329">
        <v>4</v>
      </c>
      <c r="AB8" s="329">
        <v>1</v>
      </c>
      <c r="AC8" s="329">
        <v>2</v>
      </c>
      <c r="AD8" s="329">
        <v>3</v>
      </c>
      <c r="AE8" s="329">
        <v>3</v>
      </c>
      <c r="AF8" s="329">
        <v>4</v>
      </c>
      <c r="AG8" s="329">
        <v>8</v>
      </c>
      <c r="AH8" s="329" t="s">
        <v>430</v>
      </c>
      <c r="AI8" s="329" t="s">
        <v>430</v>
      </c>
      <c r="AJ8" s="329">
        <v>1</v>
      </c>
      <c r="AK8" s="329">
        <v>4</v>
      </c>
      <c r="AL8" s="329">
        <v>3</v>
      </c>
      <c r="AM8" s="329">
        <v>4</v>
      </c>
      <c r="AN8" s="329">
        <v>5</v>
      </c>
      <c r="AO8" s="662"/>
      <c r="AP8" s="331" t="s">
        <v>430</v>
      </c>
      <c r="AQ8" s="331" t="s">
        <v>430</v>
      </c>
      <c r="AR8" s="331" t="s">
        <v>430</v>
      </c>
      <c r="AS8" s="331">
        <v>7.52</v>
      </c>
      <c r="AT8" s="331">
        <v>10.63</v>
      </c>
      <c r="AU8" s="334"/>
      <c r="AV8" s="329" t="s">
        <v>430</v>
      </c>
      <c r="AW8" s="329" t="s">
        <v>430</v>
      </c>
      <c r="AX8" s="329" t="s">
        <v>430</v>
      </c>
      <c r="AY8" s="329">
        <v>4</v>
      </c>
      <c r="AZ8" s="329">
        <v>3</v>
      </c>
      <c r="BA8" s="360"/>
      <c r="BB8" s="331">
        <v>12.4176285750279</v>
      </c>
      <c r="BC8" s="663">
        <v>0.84316447594581401</v>
      </c>
      <c r="BD8" s="663">
        <v>4.7813554755001798E-2</v>
      </c>
      <c r="BE8" s="663">
        <v>2.0454983668540799E-2</v>
      </c>
      <c r="BF8" s="662"/>
      <c r="BG8" s="331">
        <v>61.3247</v>
      </c>
      <c r="BH8" s="331">
        <v>15.626200000000001</v>
      </c>
      <c r="BI8" s="331">
        <v>15.0806</v>
      </c>
      <c r="BJ8" s="331">
        <v>7.9684999999999997</v>
      </c>
      <c r="BK8" s="662"/>
      <c r="BL8" s="664" t="s">
        <v>1940</v>
      </c>
      <c r="BM8" s="664" t="s">
        <v>1941</v>
      </c>
      <c r="BN8" s="664" t="s">
        <v>1942</v>
      </c>
      <c r="BO8" s="664" t="s">
        <v>1943</v>
      </c>
      <c r="BP8" s="664" t="s">
        <v>1944</v>
      </c>
      <c r="BQ8" s="662"/>
      <c r="BR8" s="335" t="s">
        <v>463</v>
      </c>
    </row>
    <row r="9" spans="1:70" s="336" customFormat="1" x14ac:dyDescent="0.25">
      <c r="A9" s="337" t="s">
        <v>1945</v>
      </c>
      <c r="B9" s="665"/>
      <c r="C9" s="718">
        <v>41775</v>
      </c>
      <c r="D9" s="665"/>
      <c r="E9" s="338">
        <v>6812.32</v>
      </c>
      <c r="F9" s="665"/>
      <c r="G9" s="339">
        <v>53.66</v>
      </c>
      <c r="H9" s="341"/>
      <c r="I9" s="340">
        <v>-0.186</v>
      </c>
      <c r="J9" s="340">
        <v>-0.53749999999999998</v>
      </c>
      <c r="K9" s="340">
        <v>0.13059999999999999</v>
      </c>
      <c r="L9" s="340">
        <v>3.3513000000000002</v>
      </c>
      <c r="M9" s="340">
        <v>-1.5412999999999999</v>
      </c>
      <c r="N9" s="342">
        <v>3.2717000000000001</v>
      </c>
      <c r="O9" s="340">
        <v>2.625</v>
      </c>
      <c r="P9" s="340">
        <v>16.965800000000002</v>
      </c>
      <c r="Q9" s="340">
        <v>16.956499999999998</v>
      </c>
      <c r="R9" s="340">
        <v>15.042299999999999</v>
      </c>
      <c r="S9" s="340">
        <v>1.2071000000000001</v>
      </c>
      <c r="T9" s="340">
        <v>10.184799999999999</v>
      </c>
      <c r="U9" s="340">
        <v>-2.1696</v>
      </c>
      <c r="V9" s="340">
        <v>2.1316999999999999</v>
      </c>
      <c r="W9" s="340">
        <v>-0.11169999999999999</v>
      </c>
      <c r="X9" s="340">
        <v>14.6973</v>
      </c>
      <c r="Y9" s="341"/>
      <c r="Z9" s="338">
        <v>8</v>
      </c>
      <c r="AA9" s="338">
        <v>11</v>
      </c>
      <c r="AB9" s="338">
        <v>11</v>
      </c>
      <c r="AC9" s="338">
        <v>8</v>
      </c>
      <c r="AD9" s="338">
        <v>9</v>
      </c>
      <c r="AE9" s="338">
        <v>7</v>
      </c>
      <c r="AF9" s="338">
        <v>3</v>
      </c>
      <c r="AG9" s="338">
        <v>2</v>
      </c>
      <c r="AH9" s="338">
        <v>1</v>
      </c>
      <c r="AI9" s="338">
        <v>1</v>
      </c>
      <c r="AJ9" s="338">
        <v>11</v>
      </c>
      <c r="AK9" s="338">
        <v>9</v>
      </c>
      <c r="AL9" s="338">
        <v>9</v>
      </c>
      <c r="AM9" s="338">
        <v>8</v>
      </c>
      <c r="AN9" s="338">
        <v>11</v>
      </c>
      <c r="AO9" s="665"/>
      <c r="AP9" s="340">
        <v>16.72</v>
      </c>
      <c r="AQ9" s="340">
        <v>19.399999999999999</v>
      </c>
      <c r="AR9" s="340">
        <v>14.79</v>
      </c>
      <c r="AS9" s="340">
        <v>7.62</v>
      </c>
      <c r="AT9" s="340">
        <v>1.66</v>
      </c>
      <c r="AU9" s="343"/>
      <c r="AV9" s="338">
        <v>1</v>
      </c>
      <c r="AW9" s="338">
        <v>1</v>
      </c>
      <c r="AX9" s="338">
        <v>2</v>
      </c>
      <c r="AY9" s="338">
        <v>3</v>
      </c>
      <c r="AZ9" s="338">
        <v>8</v>
      </c>
      <c r="BA9" s="361"/>
      <c r="BB9" s="340">
        <v>12.083787670145201</v>
      </c>
      <c r="BC9" s="666">
        <v>0.79332600193592895</v>
      </c>
      <c r="BD9" s="666">
        <v>8.1178670859224894E-2</v>
      </c>
      <c r="BE9" s="666">
        <v>0.44155551999916698</v>
      </c>
      <c r="BF9" s="665"/>
      <c r="BG9" s="340">
        <v>73.969499999999996</v>
      </c>
      <c r="BH9" s="340">
        <v>10.754300000000001</v>
      </c>
      <c r="BI9" s="340">
        <v>9.3392800000000005</v>
      </c>
      <c r="BJ9" s="340">
        <v>5.9369199999999998</v>
      </c>
      <c r="BK9" s="665"/>
      <c r="BL9" s="667" t="s">
        <v>1946</v>
      </c>
      <c r="BM9" s="667" t="s">
        <v>1947</v>
      </c>
      <c r="BN9" s="667" t="s">
        <v>1948</v>
      </c>
      <c r="BO9" s="667" t="s">
        <v>1949</v>
      </c>
      <c r="BP9" s="667" t="s">
        <v>1950</v>
      </c>
      <c r="BQ9" s="665"/>
      <c r="BR9" s="344" t="s">
        <v>463</v>
      </c>
    </row>
    <row r="10" spans="1:70" s="355" customFormat="1" x14ac:dyDescent="0.25">
      <c r="A10" s="345" t="s">
        <v>1951</v>
      </c>
      <c r="B10" s="668"/>
      <c r="C10" s="719">
        <v>44183</v>
      </c>
      <c r="D10" s="668"/>
      <c r="E10" s="346">
        <v>5719.37</v>
      </c>
      <c r="F10" s="668"/>
      <c r="G10" s="347">
        <v>25.271000000000001</v>
      </c>
      <c r="H10" s="349"/>
      <c r="I10" s="348">
        <v>9.9000000000000005E-2</v>
      </c>
      <c r="J10" s="348">
        <v>-0.32340000000000002</v>
      </c>
      <c r="K10" s="348">
        <v>1.7186999999999999</v>
      </c>
      <c r="L10" s="348">
        <v>5.5113000000000003</v>
      </c>
      <c r="M10" s="348">
        <v>2.0802999999999998</v>
      </c>
      <c r="N10" s="350">
        <v>3.6375999999999999</v>
      </c>
      <c r="O10" s="348">
        <v>0.23230000000000001</v>
      </c>
      <c r="P10" s="348">
        <v>12.3978</v>
      </c>
      <c r="Q10" s="348">
        <v>14.138199999999999</v>
      </c>
      <c r="R10" s="348" t="s">
        <v>430</v>
      </c>
      <c r="S10" s="348">
        <v>3.2439</v>
      </c>
      <c r="T10" s="348">
        <v>15.1456</v>
      </c>
      <c r="U10" s="348">
        <v>-1.9800000000000002E-2</v>
      </c>
      <c r="V10" s="348">
        <v>3.1217000000000001</v>
      </c>
      <c r="W10" s="348">
        <v>0.99109999999999998</v>
      </c>
      <c r="X10" s="348">
        <v>17.814900000000002</v>
      </c>
      <c r="Y10" s="349"/>
      <c r="Z10" s="346">
        <v>3</v>
      </c>
      <c r="AA10" s="346">
        <v>8</v>
      </c>
      <c r="AB10" s="346">
        <v>6</v>
      </c>
      <c r="AC10" s="346">
        <v>5</v>
      </c>
      <c r="AD10" s="346">
        <v>5</v>
      </c>
      <c r="AE10" s="346">
        <v>6</v>
      </c>
      <c r="AF10" s="346">
        <v>6</v>
      </c>
      <c r="AG10" s="346">
        <v>7</v>
      </c>
      <c r="AH10" s="346">
        <v>3</v>
      </c>
      <c r="AI10" s="346" t="s">
        <v>430</v>
      </c>
      <c r="AJ10" s="346">
        <v>6</v>
      </c>
      <c r="AK10" s="346">
        <v>3</v>
      </c>
      <c r="AL10" s="346">
        <v>6</v>
      </c>
      <c r="AM10" s="346">
        <v>6</v>
      </c>
      <c r="AN10" s="346">
        <v>7</v>
      </c>
      <c r="AO10" s="668"/>
      <c r="AP10" s="348" t="s">
        <v>430</v>
      </c>
      <c r="AQ10" s="348" t="s">
        <v>430</v>
      </c>
      <c r="AR10" s="348">
        <v>11.77</v>
      </c>
      <c r="AS10" s="348">
        <v>5.61</v>
      </c>
      <c r="AT10" s="348">
        <v>6.15</v>
      </c>
      <c r="AU10" s="351"/>
      <c r="AV10" s="346" t="s">
        <v>430</v>
      </c>
      <c r="AW10" s="346" t="s">
        <v>430</v>
      </c>
      <c r="AX10" s="346">
        <v>6</v>
      </c>
      <c r="AY10" s="346">
        <v>7</v>
      </c>
      <c r="AZ10" s="346">
        <v>6</v>
      </c>
      <c r="BA10" s="362"/>
      <c r="BB10" s="348">
        <v>14.567831028452501</v>
      </c>
      <c r="BC10" s="363">
        <v>1.00346694732046</v>
      </c>
      <c r="BD10" s="363">
        <v>4.7953711268961099E-2</v>
      </c>
      <c r="BE10" s="363">
        <v>1.6314325462506701E-2</v>
      </c>
      <c r="BF10" s="668"/>
      <c r="BG10" s="348">
        <v>63.724600000000002</v>
      </c>
      <c r="BH10" s="348">
        <v>12.456099999999999</v>
      </c>
      <c r="BI10" s="348">
        <v>22.1083</v>
      </c>
      <c r="BJ10" s="348">
        <v>1.7110000000000001</v>
      </c>
      <c r="BK10" s="668"/>
      <c r="BL10" s="353" t="s">
        <v>1952</v>
      </c>
      <c r="BM10" s="353" t="s">
        <v>1953</v>
      </c>
      <c r="BN10" s="353" t="s">
        <v>1027</v>
      </c>
      <c r="BO10" s="353" t="s">
        <v>1954</v>
      </c>
      <c r="BP10" s="353" t="s">
        <v>1955</v>
      </c>
      <c r="BQ10" s="668"/>
      <c r="BR10" s="354" t="s">
        <v>443</v>
      </c>
    </row>
    <row r="11" spans="1:70" s="355" customFormat="1" x14ac:dyDescent="0.25">
      <c r="A11" s="345" t="s">
        <v>1956</v>
      </c>
      <c r="B11" s="668"/>
      <c r="C11" s="719">
        <v>38475</v>
      </c>
      <c r="D11" s="668"/>
      <c r="E11" s="346">
        <v>3840.04</v>
      </c>
      <c r="F11" s="668"/>
      <c r="G11" s="347">
        <v>179.35929999999999</v>
      </c>
      <c r="H11" s="349"/>
      <c r="I11" s="348">
        <v>6.3399999999999998E-2</v>
      </c>
      <c r="J11" s="348">
        <v>-0.1827</v>
      </c>
      <c r="K11" s="348">
        <v>1.1778999999999999</v>
      </c>
      <c r="L11" s="348">
        <v>4.0983999999999998</v>
      </c>
      <c r="M11" s="348">
        <v>-0.95540000000000003</v>
      </c>
      <c r="N11" s="350">
        <v>3.0444</v>
      </c>
      <c r="O11" s="348">
        <v>0.1978</v>
      </c>
      <c r="P11" s="348">
        <v>14.516400000000001</v>
      </c>
      <c r="Q11" s="348">
        <v>11.8916</v>
      </c>
      <c r="R11" s="348">
        <v>13.7172</v>
      </c>
      <c r="S11" s="348">
        <v>2.6673</v>
      </c>
      <c r="T11" s="348">
        <v>10.211399999999999</v>
      </c>
      <c r="U11" s="348">
        <v>-1.742</v>
      </c>
      <c r="V11" s="348">
        <v>2.8416999999999999</v>
      </c>
      <c r="W11" s="348">
        <v>0.65180000000000005</v>
      </c>
      <c r="X11" s="348">
        <v>14.519399999999999</v>
      </c>
      <c r="Y11" s="349"/>
      <c r="Z11" s="346">
        <v>5</v>
      </c>
      <c r="AA11" s="346">
        <v>5</v>
      </c>
      <c r="AB11" s="346">
        <v>10</v>
      </c>
      <c r="AC11" s="346">
        <v>7</v>
      </c>
      <c r="AD11" s="346">
        <v>7</v>
      </c>
      <c r="AE11" s="346">
        <v>8</v>
      </c>
      <c r="AF11" s="346">
        <v>7</v>
      </c>
      <c r="AG11" s="346">
        <v>4</v>
      </c>
      <c r="AH11" s="346">
        <v>7</v>
      </c>
      <c r="AI11" s="346">
        <v>3</v>
      </c>
      <c r="AJ11" s="346">
        <v>8</v>
      </c>
      <c r="AK11" s="346">
        <v>8</v>
      </c>
      <c r="AL11" s="346">
        <v>8</v>
      </c>
      <c r="AM11" s="346">
        <v>7</v>
      </c>
      <c r="AN11" s="346">
        <v>9</v>
      </c>
      <c r="AO11" s="668"/>
      <c r="AP11" s="348">
        <v>14.3</v>
      </c>
      <c r="AQ11" s="348">
        <v>15.08</v>
      </c>
      <c r="AR11" s="348">
        <v>12.16</v>
      </c>
      <c r="AS11" s="348">
        <v>6.82</v>
      </c>
      <c r="AT11" s="348">
        <v>2.93</v>
      </c>
      <c r="AU11" s="351"/>
      <c r="AV11" s="346">
        <v>4</v>
      </c>
      <c r="AW11" s="346">
        <v>5</v>
      </c>
      <c r="AX11" s="346">
        <v>5</v>
      </c>
      <c r="AY11" s="346">
        <v>5</v>
      </c>
      <c r="AZ11" s="346">
        <v>7</v>
      </c>
      <c r="BA11" s="362"/>
      <c r="BB11" s="348">
        <v>13.238193746906299</v>
      </c>
      <c r="BC11" s="363">
        <v>0.88421669365105704</v>
      </c>
      <c r="BD11" s="363">
        <v>6.3080825481986E-2</v>
      </c>
      <c r="BE11" s="363">
        <v>0.23388839493791599</v>
      </c>
      <c r="BF11" s="668"/>
      <c r="BG11" s="348">
        <v>63.141199999999998</v>
      </c>
      <c r="BH11" s="348">
        <v>11.743600000000001</v>
      </c>
      <c r="BI11" s="348">
        <v>16.235199999999999</v>
      </c>
      <c r="BJ11" s="348">
        <v>8.8800000000000008</v>
      </c>
      <c r="BK11" s="668"/>
      <c r="BL11" s="353" t="s">
        <v>1957</v>
      </c>
      <c r="BM11" s="353" t="s">
        <v>1958</v>
      </c>
      <c r="BN11" s="353" t="s">
        <v>1959</v>
      </c>
      <c r="BO11" s="353" t="s">
        <v>1960</v>
      </c>
      <c r="BP11" s="353" t="s">
        <v>1961</v>
      </c>
      <c r="BQ11" s="668"/>
      <c r="BR11" s="354" t="s">
        <v>519</v>
      </c>
    </row>
    <row r="12" spans="1:70" s="355" customFormat="1" x14ac:dyDescent="0.25">
      <c r="A12" s="345" t="s">
        <v>1962</v>
      </c>
      <c r="B12" s="668"/>
      <c r="C12" s="719">
        <v>38855</v>
      </c>
      <c r="D12" s="668"/>
      <c r="E12" s="346">
        <v>2326.7199999999998</v>
      </c>
      <c r="F12" s="668"/>
      <c r="G12" s="347">
        <v>138.0829</v>
      </c>
      <c r="H12" s="349"/>
      <c r="I12" s="348" t="s">
        <v>430</v>
      </c>
      <c r="J12" s="348">
        <v>-0.2271</v>
      </c>
      <c r="K12" s="348">
        <v>1.3406</v>
      </c>
      <c r="L12" s="348">
        <v>1.9596</v>
      </c>
      <c r="M12" s="348">
        <v>-1.7597</v>
      </c>
      <c r="N12" s="350">
        <v>2.1698</v>
      </c>
      <c r="O12" s="348">
        <v>-2.0642999999999998</v>
      </c>
      <c r="P12" s="348">
        <v>12.529400000000001</v>
      </c>
      <c r="Q12" s="348">
        <v>12.792199999999999</v>
      </c>
      <c r="R12" s="348">
        <v>14.346299999999999</v>
      </c>
      <c r="S12" s="348">
        <v>2.0844</v>
      </c>
      <c r="T12" s="348">
        <v>8.8331</v>
      </c>
      <c r="U12" s="348">
        <v>-1.5268999999999999</v>
      </c>
      <c r="V12" s="348">
        <v>1.4015</v>
      </c>
      <c r="W12" s="348">
        <v>1.1778999999999999</v>
      </c>
      <c r="X12" s="348">
        <v>13.842700000000001</v>
      </c>
      <c r="Y12" s="349"/>
      <c r="Z12" s="346" t="s">
        <v>430</v>
      </c>
      <c r="AA12" s="346">
        <v>7</v>
      </c>
      <c r="AB12" s="346">
        <v>8</v>
      </c>
      <c r="AC12" s="346">
        <v>11</v>
      </c>
      <c r="AD12" s="346">
        <v>10</v>
      </c>
      <c r="AE12" s="346">
        <v>9</v>
      </c>
      <c r="AF12" s="346">
        <v>9</v>
      </c>
      <c r="AG12" s="346">
        <v>6</v>
      </c>
      <c r="AH12" s="346">
        <v>6</v>
      </c>
      <c r="AI12" s="346">
        <v>2</v>
      </c>
      <c r="AJ12" s="346">
        <v>10</v>
      </c>
      <c r="AK12" s="346">
        <v>10</v>
      </c>
      <c r="AL12" s="346">
        <v>7</v>
      </c>
      <c r="AM12" s="346">
        <v>9</v>
      </c>
      <c r="AN12" s="346">
        <v>4</v>
      </c>
      <c r="AO12" s="668"/>
      <c r="AP12" s="348">
        <v>14.84</v>
      </c>
      <c r="AQ12" s="348">
        <v>15.44</v>
      </c>
      <c r="AR12" s="348">
        <v>10.26</v>
      </c>
      <c r="AS12" s="348">
        <v>3.91</v>
      </c>
      <c r="AT12" s="348">
        <v>1.39</v>
      </c>
      <c r="AU12" s="351"/>
      <c r="AV12" s="346">
        <v>2</v>
      </c>
      <c r="AW12" s="346">
        <v>4</v>
      </c>
      <c r="AX12" s="346">
        <v>7</v>
      </c>
      <c r="AY12" s="346">
        <v>8</v>
      </c>
      <c r="AZ12" s="346">
        <v>9</v>
      </c>
      <c r="BA12" s="362"/>
      <c r="BB12" s="348">
        <v>11.9649430807809</v>
      </c>
      <c r="BC12" s="363">
        <v>0.76843559565059305</v>
      </c>
      <c r="BD12" s="363">
        <v>5.3868203342431698E-2</v>
      </c>
      <c r="BE12" s="363">
        <v>0.193219286714267</v>
      </c>
      <c r="BF12" s="668"/>
      <c r="BG12" s="348">
        <v>57.241500000000002</v>
      </c>
      <c r="BH12" s="348">
        <v>9.9103399999999997</v>
      </c>
      <c r="BI12" s="348">
        <v>10.2014</v>
      </c>
      <c r="BJ12" s="348">
        <v>22.64676</v>
      </c>
      <c r="BK12" s="668"/>
      <c r="BL12" s="353" t="s">
        <v>1963</v>
      </c>
      <c r="BM12" s="353" t="s">
        <v>1964</v>
      </c>
      <c r="BN12" s="353" t="s">
        <v>1965</v>
      </c>
      <c r="BO12" s="353" t="s">
        <v>1966</v>
      </c>
      <c r="BP12" s="353" t="s">
        <v>1967</v>
      </c>
      <c r="BQ12" s="668"/>
      <c r="BR12" s="354" t="s">
        <v>519</v>
      </c>
    </row>
    <row r="13" spans="1:70" s="355" customFormat="1" x14ac:dyDescent="0.25">
      <c r="A13" s="345" t="s">
        <v>1968</v>
      </c>
      <c r="B13" s="668"/>
      <c r="C13" s="719">
        <v>37678</v>
      </c>
      <c r="D13" s="668"/>
      <c r="E13" s="346">
        <v>1487.09</v>
      </c>
      <c r="F13" s="668"/>
      <c r="G13" s="347">
        <v>465.36</v>
      </c>
      <c r="H13" s="349"/>
      <c r="I13" s="348" t="s">
        <v>430</v>
      </c>
      <c r="J13" s="348">
        <v>4.2999999999999997E-2</v>
      </c>
      <c r="K13" s="348">
        <v>3.0949</v>
      </c>
      <c r="L13" s="348">
        <v>3.1292</v>
      </c>
      <c r="M13" s="348">
        <v>1.6891</v>
      </c>
      <c r="N13" s="350">
        <v>7.2066999999999997</v>
      </c>
      <c r="O13" s="348">
        <v>0.29499999999999998</v>
      </c>
      <c r="P13" s="348">
        <v>14.318300000000001</v>
      </c>
      <c r="Q13" s="348">
        <v>13.8996</v>
      </c>
      <c r="R13" s="348">
        <v>12.590999999999999</v>
      </c>
      <c r="S13" s="348">
        <v>4.3033999999999999</v>
      </c>
      <c r="T13" s="348">
        <v>12.5989</v>
      </c>
      <c r="U13" s="348">
        <v>0.93700000000000006</v>
      </c>
      <c r="V13" s="348">
        <v>7.0678999999999998</v>
      </c>
      <c r="W13" s="348">
        <v>2.3512</v>
      </c>
      <c r="X13" s="348">
        <v>17.773700000000002</v>
      </c>
      <c r="Y13" s="349"/>
      <c r="Z13" s="346" t="s">
        <v>430</v>
      </c>
      <c r="AA13" s="346">
        <v>3</v>
      </c>
      <c r="AB13" s="346">
        <v>2</v>
      </c>
      <c r="AC13" s="346">
        <v>9</v>
      </c>
      <c r="AD13" s="346">
        <v>6</v>
      </c>
      <c r="AE13" s="346">
        <v>4</v>
      </c>
      <c r="AF13" s="346">
        <v>5</v>
      </c>
      <c r="AG13" s="346">
        <v>5</v>
      </c>
      <c r="AH13" s="346">
        <v>4</v>
      </c>
      <c r="AI13" s="346">
        <v>5</v>
      </c>
      <c r="AJ13" s="346">
        <v>3</v>
      </c>
      <c r="AK13" s="346">
        <v>6</v>
      </c>
      <c r="AL13" s="346">
        <v>4</v>
      </c>
      <c r="AM13" s="346">
        <v>3</v>
      </c>
      <c r="AN13" s="346">
        <v>1</v>
      </c>
      <c r="AO13" s="668"/>
      <c r="AP13" s="348">
        <v>14.41</v>
      </c>
      <c r="AQ13" s="348">
        <v>16.32</v>
      </c>
      <c r="AR13" s="348">
        <v>12.98</v>
      </c>
      <c r="AS13" s="348">
        <v>6.51</v>
      </c>
      <c r="AT13" s="348">
        <v>7.36</v>
      </c>
      <c r="AU13" s="351"/>
      <c r="AV13" s="346">
        <v>3</v>
      </c>
      <c r="AW13" s="346">
        <v>3</v>
      </c>
      <c r="AX13" s="346">
        <v>4</v>
      </c>
      <c r="AY13" s="346">
        <v>6</v>
      </c>
      <c r="AZ13" s="346">
        <v>5</v>
      </c>
      <c r="BA13" s="362"/>
      <c r="BB13" s="348">
        <v>14.3947691272353</v>
      </c>
      <c r="BC13" s="363">
        <v>0.940949514692074</v>
      </c>
      <c r="BD13" s="363">
        <v>5.5854114660777499E-2</v>
      </c>
      <c r="BE13" s="363">
        <v>0.17499646343330399</v>
      </c>
      <c r="BF13" s="668"/>
      <c r="BG13" s="348">
        <v>52.0366</v>
      </c>
      <c r="BH13" s="348">
        <v>15.806800000000001</v>
      </c>
      <c r="BI13" s="348">
        <v>26.160499999999999</v>
      </c>
      <c r="BJ13" s="348">
        <v>5.9961000000000002</v>
      </c>
      <c r="BK13" s="668"/>
      <c r="BL13" s="353" t="s">
        <v>1969</v>
      </c>
      <c r="BM13" s="353" t="s">
        <v>1970</v>
      </c>
      <c r="BN13" s="353" t="s">
        <v>1971</v>
      </c>
      <c r="BO13" s="353" t="s">
        <v>1972</v>
      </c>
      <c r="BP13" s="353" t="s">
        <v>1973</v>
      </c>
      <c r="BQ13" s="668"/>
      <c r="BR13" s="354" t="s">
        <v>476</v>
      </c>
    </row>
    <row r="14" spans="1:70" s="355" customFormat="1" x14ac:dyDescent="0.25">
      <c r="A14" s="345" t="s">
        <v>1974</v>
      </c>
      <c r="B14" s="668"/>
      <c r="C14" s="719">
        <v>44336</v>
      </c>
      <c r="D14" s="668"/>
      <c r="E14" s="346">
        <v>1147.6500000000001</v>
      </c>
      <c r="F14" s="668"/>
      <c r="G14" s="347">
        <v>20.1325</v>
      </c>
      <c r="H14" s="349"/>
      <c r="I14" s="348">
        <v>3.5299999999999998E-2</v>
      </c>
      <c r="J14" s="348">
        <v>0.5675</v>
      </c>
      <c r="K14" s="348">
        <v>2.3815</v>
      </c>
      <c r="L14" s="348">
        <v>6.6814999999999998</v>
      </c>
      <c r="M14" s="348">
        <v>7.9466999999999999</v>
      </c>
      <c r="N14" s="350">
        <v>14.846</v>
      </c>
      <c r="O14" s="348">
        <v>5.9573</v>
      </c>
      <c r="P14" s="348">
        <v>15.1149</v>
      </c>
      <c r="Q14" s="348">
        <v>13.5449</v>
      </c>
      <c r="R14" s="348" t="s">
        <v>430</v>
      </c>
      <c r="S14" s="348">
        <v>3.3277999999999999</v>
      </c>
      <c r="T14" s="348">
        <v>20.587800000000001</v>
      </c>
      <c r="U14" s="348">
        <v>6.6379999999999999</v>
      </c>
      <c r="V14" s="348">
        <v>13.448700000000001</v>
      </c>
      <c r="W14" s="348">
        <v>2.3029000000000002</v>
      </c>
      <c r="X14" s="348">
        <v>14.2995</v>
      </c>
      <c r="Y14" s="349"/>
      <c r="Z14" s="346">
        <v>6</v>
      </c>
      <c r="AA14" s="346">
        <v>2</v>
      </c>
      <c r="AB14" s="346">
        <v>4</v>
      </c>
      <c r="AC14" s="346">
        <v>3</v>
      </c>
      <c r="AD14" s="346">
        <v>2</v>
      </c>
      <c r="AE14" s="346">
        <v>1</v>
      </c>
      <c r="AF14" s="346">
        <v>1</v>
      </c>
      <c r="AG14" s="346">
        <v>3</v>
      </c>
      <c r="AH14" s="346">
        <v>5</v>
      </c>
      <c r="AI14" s="346" t="s">
        <v>430</v>
      </c>
      <c r="AJ14" s="346">
        <v>4</v>
      </c>
      <c r="AK14" s="346">
        <v>2</v>
      </c>
      <c r="AL14" s="346">
        <v>1</v>
      </c>
      <c r="AM14" s="346">
        <v>1</v>
      </c>
      <c r="AN14" s="346">
        <v>2</v>
      </c>
      <c r="AO14" s="668"/>
      <c r="AP14" s="348" t="s">
        <v>430</v>
      </c>
      <c r="AQ14" s="348" t="s">
        <v>430</v>
      </c>
      <c r="AR14" s="348">
        <v>14.32</v>
      </c>
      <c r="AS14" s="348">
        <v>11.51</v>
      </c>
      <c r="AT14" s="348">
        <v>17.63</v>
      </c>
      <c r="AU14" s="351"/>
      <c r="AV14" s="346" t="s">
        <v>430</v>
      </c>
      <c r="AW14" s="346" t="s">
        <v>430</v>
      </c>
      <c r="AX14" s="346">
        <v>3</v>
      </c>
      <c r="AY14" s="346">
        <v>2</v>
      </c>
      <c r="AZ14" s="346">
        <v>1</v>
      </c>
      <c r="BA14" s="362"/>
      <c r="BB14" s="348">
        <v>15.923040704144</v>
      </c>
      <c r="BC14" s="363">
        <v>1.0743135386121001</v>
      </c>
      <c r="BD14" s="363">
        <v>5.5979958711219503E-2</v>
      </c>
      <c r="BE14" s="363">
        <v>0.16093461601009901</v>
      </c>
      <c r="BF14" s="668"/>
      <c r="BG14" s="348">
        <v>55.439</v>
      </c>
      <c r="BH14" s="348">
        <v>19.979500000000002</v>
      </c>
      <c r="BI14" s="348">
        <v>20.966100000000001</v>
      </c>
      <c r="BJ14" s="348">
        <v>3.6154000000000002</v>
      </c>
      <c r="BK14" s="668"/>
      <c r="BL14" s="353" t="s">
        <v>1975</v>
      </c>
      <c r="BM14" s="353" t="s">
        <v>1976</v>
      </c>
      <c r="BN14" s="353" t="s">
        <v>1977</v>
      </c>
      <c r="BO14" s="353" t="s">
        <v>1978</v>
      </c>
      <c r="BP14" s="353" t="s">
        <v>1979</v>
      </c>
      <c r="BQ14" s="668"/>
      <c r="BR14" s="354" t="s">
        <v>1980</v>
      </c>
    </row>
    <row r="15" spans="1:70" s="355" customFormat="1" x14ac:dyDescent="0.25">
      <c r="A15" s="345" t="s">
        <v>1981</v>
      </c>
      <c r="B15" s="668"/>
      <c r="C15" s="719">
        <v>38275</v>
      </c>
      <c r="D15" s="668"/>
      <c r="E15" s="346">
        <v>832.19</v>
      </c>
      <c r="F15" s="668"/>
      <c r="G15" s="347">
        <v>133.4006</v>
      </c>
      <c r="H15" s="349"/>
      <c r="I15" s="348">
        <v>0.19109999999999999</v>
      </c>
      <c r="J15" s="348">
        <v>-0.18820000000000001</v>
      </c>
      <c r="K15" s="348">
        <v>1.3551</v>
      </c>
      <c r="L15" s="348">
        <v>2.1286</v>
      </c>
      <c r="M15" s="348">
        <v>-2.8784999999999998</v>
      </c>
      <c r="N15" s="350">
        <v>0.64039999999999997</v>
      </c>
      <c r="O15" s="348">
        <v>-1.8768</v>
      </c>
      <c r="P15" s="348">
        <v>10.819599999999999</v>
      </c>
      <c r="Q15" s="348">
        <v>9.9521999999999995</v>
      </c>
      <c r="R15" s="348">
        <v>13.2265</v>
      </c>
      <c r="S15" s="348">
        <v>2.8910999999999998</v>
      </c>
      <c r="T15" s="348">
        <v>6.8949999999999996</v>
      </c>
      <c r="U15" s="348">
        <v>-4.6623999999999999</v>
      </c>
      <c r="V15" s="348">
        <v>-0.28370000000000001</v>
      </c>
      <c r="W15" s="348">
        <v>0.74460000000000004</v>
      </c>
      <c r="X15" s="348">
        <v>12.594099999999999</v>
      </c>
      <c r="Y15" s="349"/>
      <c r="Z15" s="346">
        <v>2</v>
      </c>
      <c r="AA15" s="346">
        <v>6</v>
      </c>
      <c r="AB15" s="346">
        <v>7</v>
      </c>
      <c r="AC15" s="346">
        <v>10</v>
      </c>
      <c r="AD15" s="346">
        <v>11</v>
      </c>
      <c r="AE15" s="346">
        <v>10</v>
      </c>
      <c r="AF15" s="346">
        <v>8</v>
      </c>
      <c r="AG15" s="346">
        <v>9</v>
      </c>
      <c r="AH15" s="346">
        <v>8</v>
      </c>
      <c r="AI15" s="346">
        <v>4</v>
      </c>
      <c r="AJ15" s="346">
        <v>7</v>
      </c>
      <c r="AK15" s="346">
        <v>11</v>
      </c>
      <c r="AL15" s="346">
        <v>10</v>
      </c>
      <c r="AM15" s="346">
        <v>10</v>
      </c>
      <c r="AN15" s="346">
        <v>8</v>
      </c>
      <c r="AO15" s="668"/>
      <c r="AP15" s="348">
        <v>12.62</v>
      </c>
      <c r="AQ15" s="348">
        <v>12.42</v>
      </c>
      <c r="AR15" s="348">
        <v>8.77</v>
      </c>
      <c r="AS15" s="348">
        <v>2.65</v>
      </c>
      <c r="AT15" s="348">
        <v>-1.37</v>
      </c>
      <c r="AU15" s="351"/>
      <c r="AV15" s="346">
        <v>5</v>
      </c>
      <c r="AW15" s="346">
        <v>6</v>
      </c>
      <c r="AX15" s="346">
        <v>8</v>
      </c>
      <c r="AY15" s="346">
        <v>9</v>
      </c>
      <c r="AZ15" s="346">
        <v>10</v>
      </c>
      <c r="BA15" s="362"/>
      <c r="BB15" s="348">
        <v>13.0085234609236</v>
      </c>
      <c r="BC15" s="363">
        <v>0.87614192312051298</v>
      </c>
      <c r="BD15" s="363">
        <v>4.0189042834176701E-2</v>
      </c>
      <c r="BE15" s="363">
        <v>-7.2897570491631897E-2</v>
      </c>
      <c r="BF15" s="668"/>
      <c r="BG15" s="348">
        <v>69.528400000000005</v>
      </c>
      <c r="BH15" s="348">
        <v>11.170999999999999</v>
      </c>
      <c r="BI15" s="348">
        <v>9.8588500000000003</v>
      </c>
      <c r="BJ15" s="348">
        <v>9.4417500000000008</v>
      </c>
      <c r="BK15" s="668"/>
      <c r="BL15" s="353" t="s">
        <v>1982</v>
      </c>
      <c r="BM15" s="353" t="s">
        <v>1983</v>
      </c>
      <c r="BN15" s="353" t="s">
        <v>1984</v>
      </c>
      <c r="BO15" s="353" t="s">
        <v>1985</v>
      </c>
      <c r="BP15" s="353" t="s">
        <v>1986</v>
      </c>
      <c r="BQ15" s="668"/>
      <c r="BR15" s="354" t="s">
        <v>443</v>
      </c>
    </row>
    <row r="16" spans="1:70" s="355" customFormat="1" x14ac:dyDescent="0.25">
      <c r="A16" s="345" t="s">
        <v>1987</v>
      </c>
      <c r="B16" s="668"/>
      <c r="C16" s="719">
        <v>43455</v>
      </c>
      <c r="D16" s="668"/>
      <c r="E16" s="346">
        <v>747.22799999999995</v>
      </c>
      <c r="F16" s="668"/>
      <c r="G16" s="347">
        <v>33.071899999999999</v>
      </c>
      <c r="H16" s="349"/>
      <c r="I16" s="348">
        <v>0.45350000000000001</v>
      </c>
      <c r="J16" s="348">
        <v>0.8004</v>
      </c>
      <c r="K16" s="348">
        <v>2.2665999999999999</v>
      </c>
      <c r="L16" s="348">
        <v>8.5998000000000001</v>
      </c>
      <c r="M16" s="348">
        <v>8.5015000000000001</v>
      </c>
      <c r="N16" s="350">
        <v>10.2128</v>
      </c>
      <c r="O16" s="348">
        <v>4.4405999999999999</v>
      </c>
      <c r="P16" s="348">
        <v>19.626999999999999</v>
      </c>
      <c r="Q16" s="348">
        <v>15.5768</v>
      </c>
      <c r="R16" s="348" t="s">
        <v>430</v>
      </c>
      <c r="S16" s="348">
        <v>3.2703000000000002</v>
      </c>
      <c r="T16" s="348">
        <v>24.255700000000001</v>
      </c>
      <c r="U16" s="348">
        <v>6.6344000000000003</v>
      </c>
      <c r="V16" s="348">
        <v>9.6189</v>
      </c>
      <c r="W16" s="348">
        <v>2.2869000000000002</v>
      </c>
      <c r="X16" s="348">
        <v>16.9255</v>
      </c>
      <c r="Y16" s="349"/>
      <c r="Z16" s="346">
        <v>1</v>
      </c>
      <c r="AA16" s="346">
        <v>1</v>
      </c>
      <c r="AB16" s="346">
        <v>5</v>
      </c>
      <c r="AC16" s="346">
        <v>1</v>
      </c>
      <c r="AD16" s="346">
        <v>1</v>
      </c>
      <c r="AE16" s="346">
        <v>2</v>
      </c>
      <c r="AF16" s="346">
        <v>2</v>
      </c>
      <c r="AG16" s="346">
        <v>1</v>
      </c>
      <c r="AH16" s="346">
        <v>2</v>
      </c>
      <c r="AI16" s="346" t="s">
        <v>430</v>
      </c>
      <c r="AJ16" s="346">
        <v>5</v>
      </c>
      <c r="AK16" s="346">
        <v>1</v>
      </c>
      <c r="AL16" s="346">
        <v>2</v>
      </c>
      <c r="AM16" s="346">
        <v>2</v>
      </c>
      <c r="AN16" s="346">
        <v>3</v>
      </c>
      <c r="AO16" s="668"/>
      <c r="AP16" s="348" t="s">
        <v>430</v>
      </c>
      <c r="AQ16" s="348">
        <v>17.79</v>
      </c>
      <c r="AR16" s="348">
        <v>16.170000000000002</v>
      </c>
      <c r="AS16" s="348">
        <v>12.07</v>
      </c>
      <c r="AT16" s="348">
        <v>16.95</v>
      </c>
      <c r="AU16" s="351"/>
      <c r="AV16" s="346" t="s">
        <v>430</v>
      </c>
      <c r="AW16" s="346">
        <v>2</v>
      </c>
      <c r="AX16" s="346">
        <v>1</v>
      </c>
      <c r="AY16" s="346">
        <v>1</v>
      </c>
      <c r="AZ16" s="346">
        <v>2</v>
      </c>
      <c r="BA16" s="362"/>
      <c r="BB16" s="348">
        <v>16.734198417650902</v>
      </c>
      <c r="BC16" s="363">
        <v>1.1300375514550201</v>
      </c>
      <c r="BD16" s="363">
        <v>7.0217293848110499E-2</v>
      </c>
      <c r="BE16" s="363">
        <v>0.40670626746073002</v>
      </c>
      <c r="BF16" s="668"/>
      <c r="BG16" s="348">
        <v>44.8919</v>
      </c>
      <c r="BH16" s="348">
        <v>18.120699999999999</v>
      </c>
      <c r="BI16" s="348">
        <v>32.558399999999999</v>
      </c>
      <c r="BJ16" s="348">
        <v>4.4290000000000003</v>
      </c>
      <c r="BK16" s="668"/>
      <c r="BL16" s="353" t="s">
        <v>1988</v>
      </c>
      <c r="BM16" s="353" t="s">
        <v>1989</v>
      </c>
      <c r="BN16" s="353" t="s">
        <v>1990</v>
      </c>
      <c r="BO16" s="353" t="s">
        <v>756</v>
      </c>
      <c r="BP16" s="353" t="s">
        <v>1991</v>
      </c>
      <c r="BQ16" s="668"/>
      <c r="BR16" s="354" t="s">
        <v>436</v>
      </c>
    </row>
    <row r="17" spans="1:70" s="355" customFormat="1" x14ac:dyDescent="0.25">
      <c r="A17" s="345" t="s">
        <v>1992</v>
      </c>
      <c r="B17" s="668"/>
      <c r="C17" s="719">
        <v>45546</v>
      </c>
      <c r="D17" s="668"/>
      <c r="E17" s="346">
        <v>599.59</v>
      </c>
      <c r="F17" s="668"/>
      <c r="G17" s="347">
        <v>9.8996999999999993</v>
      </c>
      <c r="H17" s="349"/>
      <c r="I17" s="348">
        <v>-0.24490000000000001</v>
      </c>
      <c r="J17" s="348">
        <v>-0.33019999999999999</v>
      </c>
      <c r="K17" s="348">
        <v>2.9910000000000001</v>
      </c>
      <c r="L17" s="348">
        <v>5.7762000000000002</v>
      </c>
      <c r="M17" s="348">
        <v>2.2833999999999999</v>
      </c>
      <c r="N17" s="350">
        <v>5.6283000000000003</v>
      </c>
      <c r="O17" s="348" t="s">
        <v>430</v>
      </c>
      <c r="P17" s="348" t="s">
        <v>430</v>
      </c>
      <c r="Q17" s="348" t="s">
        <v>430</v>
      </c>
      <c r="R17" s="348" t="s">
        <v>430</v>
      </c>
      <c r="S17" s="348">
        <v>4.5087999999999999</v>
      </c>
      <c r="T17" s="348">
        <v>13.240399999999999</v>
      </c>
      <c r="U17" s="348">
        <v>0.2319</v>
      </c>
      <c r="V17" s="348">
        <v>5.3887999999999998</v>
      </c>
      <c r="W17" s="348">
        <v>1.0503</v>
      </c>
      <c r="X17" s="348">
        <v>-0.52349999999999997</v>
      </c>
      <c r="Y17" s="349"/>
      <c r="Z17" s="346">
        <v>9</v>
      </c>
      <c r="AA17" s="346">
        <v>9</v>
      </c>
      <c r="AB17" s="346">
        <v>3</v>
      </c>
      <c r="AC17" s="346">
        <v>4</v>
      </c>
      <c r="AD17" s="346">
        <v>4</v>
      </c>
      <c r="AE17" s="346">
        <v>5</v>
      </c>
      <c r="AF17" s="346" t="s">
        <v>430</v>
      </c>
      <c r="AG17" s="346" t="s">
        <v>430</v>
      </c>
      <c r="AH17" s="346" t="s">
        <v>430</v>
      </c>
      <c r="AI17" s="346" t="s">
        <v>430</v>
      </c>
      <c r="AJ17" s="346">
        <v>2</v>
      </c>
      <c r="AK17" s="346">
        <v>5</v>
      </c>
      <c r="AL17" s="346">
        <v>5</v>
      </c>
      <c r="AM17" s="346">
        <v>5</v>
      </c>
      <c r="AN17" s="346">
        <v>6</v>
      </c>
      <c r="AO17" s="668"/>
      <c r="AP17" s="348" t="s">
        <v>430</v>
      </c>
      <c r="AQ17" s="348" t="s">
        <v>430</v>
      </c>
      <c r="AR17" s="348" t="s">
        <v>430</v>
      </c>
      <c r="AS17" s="348" t="s">
        <v>430</v>
      </c>
      <c r="AT17" s="348">
        <v>8.27</v>
      </c>
      <c r="AU17" s="351"/>
      <c r="AV17" s="346" t="s">
        <v>430</v>
      </c>
      <c r="AW17" s="346" t="s">
        <v>430</v>
      </c>
      <c r="AX17" s="346" t="s">
        <v>430</v>
      </c>
      <c r="AY17" s="346" t="s">
        <v>430</v>
      </c>
      <c r="AZ17" s="346">
        <v>4</v>
      </c>
      <c r="BA17" s="362"/>
      <c r="BB17" s="348">
        <v>12.2704998463699</v>
      </c>
      <c r="BC17" s="363">
        <v>0.82082203237389795</v>
      </c>
      <c r="BD17" s="363">
        <v>-3.4904257511937098E-2</v>
      </c>
      <c r="BE17" s="363">
        <v>-0.15965502850818999</v>
      </c>
      <c r="BF17" s="668"/>
      <c r="BG17" s="348">
        <v>64.994200000000006</v>
      </c>
      <c r="BH17" s="348">
        <v>29.571400000000001</v>
      </c>
      <c r="BI17" s="348">
        <v>1.6856899999999999</v>
      </c>
      <c r="BJ17" s="348">
        <v>3.74871</v>
      </c>
      <c r="BK17" s="668"/>
      <c r="BL17" s="353" t="s">
        <v>1993</v>
      </c>
      <c r="BM17" s="353" t="s">
        <v>1994</v>
      </c>
      <c r="BN17" s="353" t="s">
        <v>1995</v>
      </c>
      <c r="BO17" s="353" t="s">
        <v>1996</v>
      </c>
      <c r="BP17" s="353" t="s">
        <v>1997</v>
      </c>
      <c r="BQ17" s="668"/>
      <c r="BR17" s="354" t="s">
        <v>443</v>
      </c>
    </row>
    <row r="18" spans="1:70" s="355" customFormat="1" ht="11" x14ac:dyDescent="0.3">
      <c r="A18" s="841" t="s">
        <v>1998</v>
      </c>
      <c r="B18" s="857"/>
      <c r="C18" s="843">
        <v>46049</v>
      </c>
      <c r="D18" s="857"/>
      <c r="E18" s="844">
        <v>242.33500000000001</v>
      </c>
      <c r="F18" s="857"/>
      <c r="G18" s="845">
        <v>9.8620000000000001</v>
      </c>
      <c r="H18" s="858"/>
      <c r="I18" s="846">
        <v>8.1199999999999994E-2</v>
      </c>
      <c r="J18" s="846">
        <v>-0.44419999999999998</v>
      </c>
      <c r="K18" s="846">
        <v>1.2525999999999999</v>
      </c>
      <c r="L18" s="846">
        <v>5.1497999999999999</v>
      </c>
      <c r="M18" s="846">
        <v>-1.2813000000000001</v>
      </c>
      <c r="N18" s="848" t="s">
        <v>430</v>
      </c>
      <c r="O18" s="846" t="s">
        <v>430</v>
      </c>
      <c r="P18" s="846" t="s">
        <v>430</v>
      </c>
      <c r="Q18" s="846" t="s">
        <v>430</v>
      </c>
      <c r="R18" s="846" t="s">
        <v>430</v>
      </c>
      <c r="S18" s="846">
        <v>2.5049000000000001</v>
      </c>
      <c r="T18" s="846">
        <v>11.523199999999999</v>
      </c>
      <c r="U18" s="846" t="s">
        <v>430</v>
      </c>
      <c r="V18" s="846" t="s">
        <v>430</v>
      </c>
      <c r="W18" s="846">
        <v>0.10150000000000001</v>
      </c>
      <c r="X18" s="846">
        <v>-1.38</v>
      </c>
      <c r="Y18" s="858"/>
      <c r="Z18" s="844">
        <v>4</v>
      </c>
      <c r="AA18" s="844">
        <v>10</v>
      </c>
      <c r="AB18" s="844">
        <v>9</v>
      </c>
      <c r="AC18" s="844">
        <v>6</v>
      </c>
      <c r="AD18" s="844">
        <v>8</v>
      </c>
      <c r="AE18" s="844" t="s">
        <v>430</v>
      </c>
      <c r="AF18" s="844" t="s">
        <v>430</v>
      </c>
      <c r="AG18" s="844" t="s">
        <v>430</v>
      </c>
      <c r="AH18" s="844" t="s">
        <v>430</v>
      </c>
      <c r="AI18" s="844" t="s">
        <v>430</v>
      </c>
      <c r="AJ18" s="844">
        <v>9</v>
      </c>
      <c r="AK18" s="844">
        <v>7</v>
      </c>
      <c r="AL18" s="844" t="s">
        <v>430</v>
      </c>
      <c r="AM18" s="844" t="s">
        <v>430</v>
      </c>
      <c r="AN18" s="844">
        <v>10</v>
      </c>
      <c r="AO18" s="857"/>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13.9445056531859</v>
      </c>
      <c r="BC18" s="860">
        <v>0.89852432026898099</v>
      </c>
      <c r="BD18" s="860">
        <v>-4.23389474473784E-2</v>
      </c>
      <c r="BE18" s="860">
        <v>-0.58228405867353195</v>
      </c>
      <c r="BF18" s="857"/>
      <c r="BG18" s="846">
        <v>76.302899999999994</v>
      </c>
      <c r="BH18" s="846">
        <v>19.938199999999998</v>
      </c>
      <c r="BI18" s="846">
        <v>1.29874</v>
      </c>
      <c r="BJ18" s="846">
        <v>2.4601600000000001</v>
      </c>
      <c r="BK18" s="857"/>
      <c r="BL18" s="859" t="s">
        <v>1999</v>
      </c>
      <c r="BM18" s="859" t="s">
        <v>2000</v>
      </c>
      <c r="BN18" s="859" t="s">
        <v>2001</v>
      </c>
      <c r="BO18" s="859" t="s">
        <v>2002</v>
      </c>
      <c r="BP18" s="859" t="s">
        <v>2003</v>
      </c>
      <c r="BQ18" s="857"/>
      <c r="BR18" s="856" t="s">
        <v>443</v>
      </c>
    </row>
    <row r="19" spans="1:70" x14ac:dyDescent="0.25">
      <c r="A19" s="36" t="s">
        <v>93</v>
      </c>
      <c r="B19" s="43"/>
      <c r="C19" s="720"/>
      <c r="D19" s="43"/>
      <c r="E19" s="51"/>
      <c r="F19" s="43"/>
      <c r="G19" s="55"/>
      <c r="H19" s="66"/>
      <c r="I19" s="59">
        <v>5.3600000000000002E-2</v>
      </c>
      <c r="J19" s="59">
        <v>-7.4300000000000005E-2</v>
      </c>
      <c r="K19" s="59">
        <v>1.9288000000000001</v>
      </c>
      <c r="L19" s="59">
        <v>4.9203000000000001</v>
      </c>
      <c r="M19" s="59">
        <v>1.5381</v>
      </c>
      <c r="N19" s="70">
        <v>5.9020999999999999</v>
      </c>
      <c r="O19" s="59">
        <v>1.2873000000000001</v>
      </c>
      <c r="P19" s="59">
        <v>14.2918</v>
      </c>
      <c r="Q19" s="59">
        <v>13.593999999999999</v>
      </c>
      <c r="R19" s="59">
        <v>13.784700000000001</v>
      </c>
      <c r="S19" s="59">
        <v>3.1406999999999998</v>
      </c>
      <c r="T19" s="59">
        <v>13.5038</v>
      </c>
      <c r="U19" s="59">
        <v>0.65100000000000002</v>
      </c>
      <c r="V19" s="59">
        <v>5.1582999999999997</v>
      </c>
      <c r="W19" s="59">
        <v>1.1551</v>
      </c>
      <c r="X19" s="59">
        <v>12.293200000000001</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14.577999999999999</v>
      </c>
      <c r="AQ19" s="59">
        <v>16.074999999999999</v>
      </c>
      <c r="AR19" s="59">
        <v>12.6525</v>
      </c>
      <c r="AS19" s="59">
        <v>7.1355555555555599</v>
      </c>
      <c r="AT19" s="59">
        <v>7.16</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0.45350000000000001</v>
      </c>
      <c r="J20" s="60">
        <v>0.8004</v>
      </c>
      <c r="K20" s="60">
        <v>3.5068999999999999</v>
      </c>
      <c r="L20" s="60">
        <v>8.5998000000000001</v>
      </c>
      <c r="M20" s="60">
        <v>8.5015000000000001</v>
      </c>
      <c r="N20" s="71">
        <v>14.846</v>
      </c>
      <c r="O20" s="60">
        <v>5.9573</v>
      </c>
      <c r="P20" s="60">
        <v>19.626999999999999</v>
      </c>
      <c r="Q20" s="60">
        <v>16.956499999999998</v>
      </c>
      <c r="R20" s="60">
        <v>15.042299999999999</v>
      </c>
      <c r="S20" s="60">
        <v>4.5385</v>
      </c>
      <c r="T20" s="60">
        <v>24.255700000000001</v>
      </c>
      <c r="U20" s="60">
        <v>6.6379999999999999</v>
      </c>
      <c r="V20" s="60">
        <v>13.448700000000001</v>
      </c>
      <c r="W20" s="60">
        <v>2.3512</v>
      </c>
      <c r="X20" s="60">
        <v>17.814900000000002</v>
      </c>
      <c r="Y20" s="67"/>
      <c r="Z20" s="52"/>
      <c r="AA20" s="52"/>
      <c r="AB20" s="52"/>
      <c r="AC20" s="52"/>
      <c r="AD20" s="52"/>
      <c r="AE20" s="52"/>
      <c r="AF20" s="52"/>
      <c r="AG20" s="52"/>
      <c r="AH20" s="52"/>
      <c r="AI20" s="52"/>
      <c r="AJ20" s="52"/>
      <c r="AK20" s="52"/>
      <c r="AL20" s="52"/>
      <c r="AM20" s="52"/>
      <c r="AN20" s="52"/>
      <c r="AO20" s="44"/>
      <c r="AP20" s="60">
        <v>16.72</v>
      </c>
      <c r="AQ20" s="60">
        <v>19.399999999999999</v>
      </c>
      <c r="AR20" s="60">
        <v>16.170000000000002</v>
      </c>
      <c r="AS20" s="60">
        <v>12.07</v>
      </c>
      <c r="AT20" s="60">
        <v>17.63</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-0.24490000000000001</v>
      </c>
      <c r="J21" s="60">
        <v>-0.53749999999999998</v>
      </c>
      <c r="K21" s="60">
        <v>0.13059999999999999</v>
      </c>
      <c r="L21" s="60">
        <v>1.9596</v>
      </c>
      <c r="M21" s="60">
        <v>-2.8784999999999998</v>
      </c>
      <c r="N21" s="71">
        <v>0.64039999999999997</v>
      </c>
      <c r="O21" s="60">
        <v>-2.0642999999999998</v>
      </c>
      <c r="P21" s="60">
        <v>10.819599999999999</v>
      </c>
      <c r="Q21" s="60">
        <v>9.9521999999999995</v>
      </c>
      <c r="R21" s="60">
        <v>12.590999999999999</v>
      </c>
      <c r="S21" s="60">
        <v>1.2071000000000001</v>
      </c>
      <c r="T21" s="60">
        <v>6.8949999999999996</v>
      </c>
      <c r="U21" s="60">
        <v>-4.6623999999999999</v>
      </c>
      <c r="V21" s="60">
        <v>-0.28370000000000001</v>
      </c>
      <c r="W21" s="60">
        <v>-0.11169999999999999</v>
      </c>
      <c r="X21" s="60">
        <v>-1.38</v>
      </c>
      <c r="Y21" s="67"/>
      <c r="Z21" s="52"/>
      <c r="AA21" s="52"/>
      <c r="AB21" s="52"/>
      <c r="AC21" s="52"/>
      <c r="AD21" s="52"/>
      <c r="AE21" s="52"/>
      <c r="AF21" s="52"/>
      <c r="AG21" s="52"/>
      <c r="AH21" s="52"/>
      <c r="AI21" s="52"/>
      <c r="AJ21" s="52"/>
      <c r="AK21" s="52"/>
      <c r="AL21" s="52"/>
      <c r="AM21" s="52"/>
      <c r="AN21" s="52"/>
      <c r="AO21" s="44"/>
      <c r="AP21" s="60">
        <v>12.62</v>
      </c>
      <c r="AQ21" s="60">
        <v>12.42</v>
      </c>
      <c r="AR21" s="60">
        <v>8.77</v>
      </c>
      <c r="AS21" s="60">
        <v>2.65</v>
      </c>
      <c r="AT21" s="60">
        <v>-1.37</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6.3399999999999998E-2</v>
      </c>
      <c r="J22" s="61">
        <v>-0.18820000000000001</v>
      </c>
      <c r="K22" s="61">
        <v>1.7186999999999999</v>
      </c>
      <c r="L22" s="61">
        <v>5.1497999999999999</v>
      </c>
      <c r="M22" s="61">
        <v>1.6891</v>
      </c>
      <c r="N22" s="72">
        <v>4.6329500000000001</v>
      </c>
      <c r="O22" s="61">
        <v>0.29499999999999998</v>
      </c>
      <c r="P22" s="61">
        <v>14.318300000000001</v>
      </c>
      <c r="Q22" s="61">
        <v>13.722200000000001</v>
      </c>
      <c r="R22" s="61">
        <v>13.7172</v>
      </c>
      <c r="S22" s="61">
        <v>3.2439</v>
      </c>
      <c r="T22" s="61">
        <v>12.5989</v>
      </c>
      <c r="U22" s="61">
        <v>-1.9800000000000002E-2</v>
      </c>
      <c r="V22" s="61">
        <v>3.1217000000000001</v>
      </c>
      <c r="W22" s="61">
        <v>1.0503</v>
      </c>
      <c r="X22" s="61">
        <v>14.519399999999999</v>
      </c>
      <c r="Y22" s="68"/>
      <c r="Z22" s="53"/>
      <c r="AA22" s="53"/>
      <c r="AB22" s="53"/>
      <c r="AC22" s="53"/>
      <c r="AD22" s="53"/>
      <c r="AE22" s="53"/>
      <c r="AF22" s="53"/>
      <c r="AG22" s="53"/>
      <c r="AH22" s="53"/>
      <c r="AI22" s="53"/>
      <c r="AJ22" s="53"/>
      <c r="AK22" s="53"/>
      <c r="AL22" s="53"/>
      <c r="AM22" s="53"/>
      <c r="AN22" s="53"/>
      <c r="AO22" s="45"/>
      <c r="AP22" s="61">
        <v>14.41</v>
      </c>
      <c r="AQ22" s="61">
        <v>15.88</v>
      </c>
      <c r="AR22" s="61">
        <v>12.57</v>
      </c>
      <c r="AS22" s="61">
        <v>6.82</v>
      </c>
      <c r="AT22" s="61">
        <v>6.76</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2004</v>
      </c>
      <c r="B24" s="662"/>
      <c r="C24" s="717">
        <v>44999</v>
      </c>
      <c r="D24" s="662"/>
      <c r="E24" s="329">
        <v>8723.18</v>
      </c>
      <c r="F24" s="662"/>
      <c r="G24" s="330">
        <v>16.528700000000001</v>
      </c>
      <c r="H24" s="332"/>
      <c r="I24" s="331">
        <v>-7.3000000000000001E-3</v>
      </c>
      <c r="J24" s="331">
        <v>2.3599999999999999E-2</v>
      </c>
      <c r="K24" s="331">
        <v>3.5878999999999999</v>
      </c>
      <c r="L24" s="331">
        <v>7.9897999999999998</v>
      </c>
      <c r="M24" s="331">
        <v>3.3172999999999999</v>
      </c>
      <c r="N24" s="333">
        <v>9.4007000000000005</v>
      </c>
      <c r="O24" s="331">
        <v>2.7730000000000001</v>
      </c>
      <c r="P24" s="331">
        <v>13.466100000000001</v>
      </c>
      <c r="Q24" s="331" t="s">
        <v>430</v>
      </c>
      <c r="R24" s="331" t="s">
        <v>430</v>
      </c>
      <c r="S24" s="331">
        <v>4.6551</v>
      </c>
      <c r="T24" s="331">
        <v>15.4642</v>
      </c>
      <c r="U24" s="331">
        <v>2.7871999999999999</v>
      </c>
      <c r="V24" s="331">
        <v>7.7314999999999996</v>
      </c>
      <c r="W24" s="331">
        <v>1.1939</v>
      </c>
      <c r="X24" s="331">
        <v>15.831799999999999</v>
      </c>
      <c r="Y24" s="332"/>
      <c r="Z24" s="329">
        <v>7</v>
      </c>
      <c r="AA24" s="329">
        <v>4</v>
      </c>
      <c r="AB24" s="329">
        <v>1</v>
      </c>
      <c r="AC24" s="329">
        <v>2</v>
      </c>
      <c r="AD24" s="329">
        <v>3</v>
      </c>
      <c r="AE24" s="329">
        <v>3</v>
      </c>
      <c r="AF24" s="329">
        <v>4</v>
      </c>
      <c r="AG24" s="329">
        <v>7</v>
      </c>
      <c r="AH24" s="329" t="s">
        <v>430</v>
      </c>
      <c r="AI24" s="329" t="s">
        <v>430</v>
      </c>
      <c r="AJ24" s="329">
        <v>2</v>
      </c>
      <c r="AK24" s="329">
        <v>4</v>
      </c>
      <c r="AL24" s="329">
        <v>3</v>
      </c>
      <c r="AM24" s="329">
        <v>4</v>
      </c>
      <c r="AN24" s="329">
        <v>5</v>
      </c>
      <c r="AO24" s="662"/>
      <c r="AP24" s="331" t="s">
        <v>430</v>
      </c>
      <c r="AQ24" s="331" t="s">
        <v>430</v>
      </c>
      <c r="AR24" s="331" t="s">
        <v>430</v>
      </c>
      <c r="AS24" s="331">
        <v>8.58</v>
      </c>
      <c r="AT24" s="331">
        <v>11.66</v>
      </c>
      <c r="AU24" s="334"/>
      <c r="AV24" s="329" t="s">
        <v>430</v>
      </c>
      <c r="AW24" s="329" t="s">
        <v>430</v>
      </c>
      <c r="AX24" s="329" t="s">
        <v>430</v>
      </c>
      <c r="AY24" s="329">
        <v>4</v>
      </c>
      <c r="AZ24" s="329">
        <v>3</v>
      </c>
      <c r="BA24" s="360"/>
      <c r="BB24" s="331">
        <v>12.4332179642422</v>
      </c>
      <c r="BC24" s="663">
        <v>0.84414936851339295</v>
      </c>
      <c r="BD24" s="663">
        <v>5.4564066760223302E-2</v>
      </c>
      <c r="BE24" s="663">
        <v>0.104461316583995</v>
      </c>
      <c r="BF24" s="662"/>
      <c r="BG24" s="331">
        <v>61.3247</v>
      </c>
      <c r="BH24" s="331">
        <v>15.626200000000001</v>
      </c>
      <c r="BI24" s="331">
        <v>15.0806</v>
      </c>
      <c r="BJ24" s="331">
        <v>7.9684999999999997</v>
      </c>
      <c r="BK24" s="662"/>
      <c r="BL24" s="664" t="s">
        <v>1940</v>
      </c>
      <c r="BM24" s="664" t="s">
        <v>1941</v>
      </c>
      <c r="BN24" s="664" t="s">
        <v>1942</v>
      </c>
      <c r="BO24" s="664" t="s">
        <v>1943</v>
      </c>
      <c r="BP24" s="664" t="s">
        <v>1944</v>
      </c>
      <c r="BQ24" s="662"/>
      <c r="BR24" s="335" t="s">
        <v>463</v>
      </c>
    </row>
    <row r="25" spans="1:70" s="355" customFormat="1" x14ac:dyDescent="0.25">
      <c r="A25" s="345" t="s">
        <v>2005</v>
      </c>
      <c r="B25" s="668"/>
      <c r="C25" s="719">
        <v>41775</v>
      </c>
      <c r="D25" s="668"/>
      <c r="E25" s="346">
        <v>6812.32</v>
      </c>
      <c r="F25" s="668"/>
      <c r="G25" s="347">
        <v>60.63</v>
      </c>
      <c r="H25" s="349"/>
      <c r="I25" s="348">
        <v>-0.19750000000000001</v>
      </c>
      <c r="J25" s="348">
        <v>-0.52500000000000002</v>
      </c>
      <c r="K25" s="348">
        <v>0.21490000000000001</v>
      </c>
      <c r="L25" s="348">
        <v>3.641</v>
      </c>
      <c r="M25" s="348">
        <v>-0.9637</v>
      </c>
      <c r="N25" s="350">
        <v>4.5345000000000004</v>
      </c>
      <c r="O25" s="348">
        <v>3.9035000000000002</v>
      </c>
      <c r="P25" s="348">
        <v>18.451699999999999</v>
      </c>
      <c r="Q25" s="348">
        <v>18.532399999999999</v>
      </c>
      <c r="R25" s="348">
        <v>16.2712</v>
      </c>
      <c r="S25" s="348">
        <v>1.3371</v>
      </c>
      <c r="T25" s="348">
        <v>10.6791</v>
      </c>
      <c r="U25" s="348">
        <v>-1.4467000000000001</v>
      </c>
      <c r="V25" s="348">
        <v>3.2176</v>
      </c>
      <c r="W25" s="348">
        <v>-8.2400000000000001E-2</v>
      </c>
      <c r="X25" s="348">
        <v>15.846299999999999</v>
      </c>
      <c r="Y25" s="349"/>
      <c r="Z25" s="346">
        <v>8</v>
      </c>
      <c r="AA25" s="346">
        <v>11</v>
      </c>
      <c r="AB25" s="346">
        <v>11</v>
      </c>
      <c r="AC25" s="346">
        <v>8</v>
      </c>
      <c r="AD25" s="346">
        <v>9</v>
      </c>
      <c r="AE25" s="346">
        <v>7</v>
      </c>
      <c r="AF25" s="346">
        <v>3</v>
      </c>
      <c r="AG25" s="346">
        <v>2</v>
      </c>
      <c r="AH25" s="346">
        <v>1</v>
      </c>
      <c r="AI25" s="346">
        <v>1</v>
      </c>
      <c r="AJ25" s="346">
        <v>11</v>
      </c>
      <c r="AK25" s="346">
        <v>8</v>
      </c>
      <c r="AL25" s="346">
        <v>9</v>
      </c>
      <c r="AM25" s="346">
        <v>8</v>
      </c>
      <c r="AN25" s="346">
        <v>11</v>
      </c>
      <c r="AO25" s="668"/>
      <c r="AP25" s="348">
        <v>18.09</v>
      </c>
      <c r="AQ25" s="348">
        <v>21.01</v>
      </c>
      <c r="AR25" s="348">
        <v>16.36</v>
      </c>
      <c r="AS25" s="348">
        <v>9</v>
      </c>
      <c r="AT25" s="348">
        <v>2.86</v>
      </c>
      <c r="AU25" s="351"/>
      <c r="AV25" s="346">
        <v>1</v>
      </c>
      <c r="AW25" s="346">
        <v>1</v>
      </c>
      <c r="AX25" s="346">
        <v>2</v>
      </c>
      <c r="AY25" s="346">
        <v>3</v>
      </c>
      <c r="AZ25" s="346">
        <v>8</v>
      </c>
      <c r="BA25" s="362"/>
      <c r="BB25" s="348">
        <v>12.095542040507899</v>
      </c>
      <c r="BC25" s="363">
        <v>0.793561854556178</v>
      </c>
      <c r="BD25" s="363">
        <v>8.9969305795499499E-2</v>
      </c>
      <c r="BE25" s="363">
        <v>0.548676860035476</v>
      </c>
      <c r="BF25" s="668"/>
      <c r="BG25" s="348">
        <v>73.969499999999996</v>
      </c>
      <c r="BH25" s="348">
        <v>10.754300000000001</v>
      </c>
      <c r="BI25" s="348">
        <v>9.3392800000000005</v>
      </c>
      <c r="BJ25" s="348">
        <v>5.9369199999999998</v>
      </c>
      <c r="BK25" s="668"/>
      <c r="BL25" s="353" t="s">
        <v>1946</v>
      </c>
      <c r="BM25" s="353" t="s">
        <v>1947</v>
      </c>
      <c r="BN25" s="353" t="s">
        <v>1948</v>
      </c>
      <c r="BO25" s="353" t="s">
        <v>1949</v>
      </c>
      <c r="BP25" s="353" t="s">
        <v>1950</v>
      </c>
      <c r="BQ25" s="668"/>
      <c r="BR25" s="354" t="s">
        <v>463</v>
      </c>
    </row>
    <row r="26" spans="1:70" s="355" customFormat="1" x14ac:dyDescent="0.25">
      <c r="A26" s="345" t="s">
        <v>2006</v>
      </c>
      <c r="B26" s="668"/>
      <c r="C26" s="719">
        <v>44183</v>
      </c>
      <c r="D26" s="668"/>
      <c r="E26" s="346">
        <v>5719.37</v>
      </c>
      <c r="F26" s="668"/>
      <c r="G26" s="347">
        <v>27.292999999999999</v>
      </c>
      <c r="H26" s="349"/>
      <c r="I26" s="348">
        <v>0.1027</v>
      </c>
      <c r="J26" s="348">
        <v>-0.29949999999999999</v>
      </c>
      <c r="K26" s="348">
        <v>1.8091999999999999</v>
      </c>
      <c r="L26" s="348">
        <v>5.7868000000000004</v>
      </c>
      <c r="M26" s="348">
        <v>2.613</v>
      </c>
      <c r="N26" s="350">
        <v>4.7716000000000003</v>
      </c>
      <c r="O26" s="348">
        <v>1.3381000000000001</v>
      </c>
      <c r="P26" s="348">
        <v>13.7216</v>
      </c>
      <c r="Q26" s="348">
        <v>15.653700000000001</v>
      </c>
      <c r="R26" s="348" t="s">
        <v>430</v>
      </c>
      <c r="S26" s="348">
        <v>3.3708</v>
      </c>
      <c r="T26" s="348">
        <v>15.589499999999999</v>
      </c>
      <c r="U26" s="348">
        <v>0.63790000000000002</v>
      </c>
      <c r="V26" s="348">
        <v>4.0963000000000003</v>
      </c>
      <c r="W26" s="348">
        <v>1.0327999999999999</v>
      </c>
      <c r="X26" s="348">
        <v>19.429500000000001</v>
      </c>
      <c r="Y26" s="349"/>
      <c r="Z26" s="346">
        <v>3</v>
      </c>
      <c r="AA26" s="346">
        <v>8</v>
      </c>
      <c r="AB26" s="346">
        <v>6</v>
      </c>
      <c r="AC26" s="346">
        <v>5</v>
      </c>
      <c r="AD26" s="346">
        <v>5</v>
      </c>
      <c r="AE26" s="346">
        <v>6</v>
      </c>
      <c r="AF26" s="346">
        <v>5</v>
      </c>
      <c r="AG26" s="346">
        <v>6</v>
      </c>
      <c r="AH26" s="346">
        <v>3</v>
      </c>
      <c r="AI26" s="346" t="s">
        <v>430</v>
      </c>
      <c r="AJ26" s="346">
        <v>6</v>
      </c>
      <c r="AK26" s="346">
        <v>3</v>
      </c>
      <c r="AL26" s="346">
        <v>6</v>
      </c>
      <c r="AM26" s="346">
        <v>6</v>
      </c>
      <c r="AN26" s="346">
        <v>7</v>
      </c>
      <c r="AO26" s="668"/>
      <c r="AP26" s="348" t="s">
        <v>430</v>
      </c>
      <c r="AQ26" s="348" t="s">
        <v>430</v>
      </c>
      <c r="AR26" s="348">
        <v>13.17</v>
      </c>
      <c r="AS26" s="348">
        <v>6.8</v>
      </c>
      <c r="AT26" s="348">
        <v>7.27</v>
      </c>
      <c r="AU26" s="351"/>
      <c r="AV26" s="346" t="s">
        <v>430</v>
      </c>
      <c r="AW26" s="346" t="s">
        <v>430</v>
      </c>
      <c r="AX26" s="346">
        <v>5</v>
      </c>
      <c r="AY26" s="346">
        <v>7</v>
      </c>
      <c r="AZ26" s="346">
        <v>6</v>
      </c>
      <c r="BA26" s="362"/>
      <c r="BB26" s="348">
        <v>14.5914514130047</v>
      </c>
      <c r="BC26" s="363">
        <v>1.0049331861567801</v>
      </c>
      <c r="BD26" s="363">
        <v>5.4683153580548899E-2</v>
      </c>
      <c r="BE26" s="363">
        <v>0.114642430605309</v>
      </c>
      <c r="BF26" s="668"/>
      <c r="BG26" s="348">
        <v>63.724600000000002</v>
      </c>
      <c r="BH26" s="348">
        <v>12.456099999999999</v>
      </c>
      <c r="BI26" s="348">
        <v>22.1083</v>
      </c>
      <c r="BJ26" s="348">
        <v>1.7110000000000001</v>
      </c>
      <c r="BK26" s="668"/>
      <c r="BL26" s="353" t="s">
        <v>1952</v>
      </c>
      <c r="BM26" s="353" t="s">
        <v>1953</v>
      </c>
      <c r="BN26" s="353" t="s">
        <v>1027</v>
      </c>
      <c r="BO26" s="353" t="s">
        <v>1954</v>
      </c>
      <c r="BP26" s="353" t="s">
        <v>1955</v>
      </c>
      <c r="BQ26" s="668"/>
      <c r="BR26" s="354" t="s">
        <v>443</v>
      </c>
    </row>
    <row r="27" spans="1:70" s="355" customFormat="1" x14ac:dyDescent="0.25">
      <c r="A27" s="345" t="s">
        <v>2007</v>
      </c>
      <c r="B27" s="668"/>
      <c r="C27" s="719">
        <v>41275</v>
      </c>
      <c r="D27" s="668"/>
      <c r="E27" s="346">
        <v>3840.04</v>
      </c>
      <c r="F27" s="668"/>
      <c r="G27" s="347">
        <v>194.71360000000001</v>
      </c>
      <c r="H27" s="349"/>
      <c r="I27" s="348">
        <v>6.4899999999999999E-2</v>
      </c>
      <c r="J27" s="348">
        <v>-0.17249999999999999</v>
      </c>
      <c r="K27" s="348">
        <v>1.2235</v>
      </c>
      <c r="L27" s="348">
        <v>4.2377000000000002</v>
      </c>
      <c r="M27" s="348">
        <v>-0.68969999999999998</v>
      </c>
      <c r="N27" s="350">
        <v>3.6021000000000001</v>
      </c>
      <c r="O27" s="348">
        <v>0.7732</v>
      </c>
      <c r="P27" s="348">
        <v>15.180199999999999</v>
      </c>
      <c r="Q27" s="348">
        <v>12.557</v>
      </c>
      <c r="R27" s="348">
        <v>14.3996</v>
      </c>
      <c r="S27" s="348">
        <v>2.7330000000000001</v>
      </c>
      <c r="T27" s="348">
        <v>10.427899999999999</v>
      </c>
      <c r="U27" s="348">
        <v>-1.4118999999999999</v>
      </c>
      <c r="V27" s="348">
        <v>3.3262</v>
      </c>
      <c r="W27" s="348">
        <v>0.67079999999999995</v>
      </c>
      <c r="X27" s="348">
        <v>13.474399999999999</v>
      </c>
      <c r="Y27" s="349"/>
      <c r="Z27" s="346">
        <v>5</v>
      </c>
      <c r="AA27" s="346">
        <v>6</v>
      </c>
      <c r="AB27" s="346">
        <v>10</v>
      </c>
      <c r="AC27" s="346">
        <v>7</v>
      </c>
      <c r="AD27" s="346">
        <v>8</v>
      </c>
      <c r="AE27" s="346">
        <v>8</v>
      </c>
      <c r="AF27" s="346">
        <v>7</v>
      </c>
      <c r="AG27" s="346">
        <v>5</v>
      </c>
      <c r="AH27" s="346">
        <v>7</v>
      </c>
      <c r="AI27" s="346">
        <v>3</v>
      </c>
      <c r="AJ27" s="346">
        <v>8</v>
      </c>
      <c r="AK27" s="346">
        <v>9</v>
      </c>
      <c r="AL27" s="346">
        <v>8</v>
      </c>
      <c r="AM27" s="346">
        <v>7</v>
      </c>
      <c r="AN27" s="346">
        <v>9</v>
      </c>
      <c r="AO27" s="668"/>
      <c r="AP27" s="348">
        <v>14.98</v>
      </c>
      <c r="AQ27" s="348">
        <v>15.78</v>
      </c>
      <c r="AR27" s="348">
        <v>12.84</v>
      </c>
      <c r="AS27" s="348">
        <v>7.44</v>
      </c>
      <c r="AT27" s="348">
        <v>3.48</v>
      </c>
      <c r="AU27" s="351"/>
      <c r="AV27" s="346">
        <v>4</v>
      </c>
      <c r="AW27" s="346">
        <v>5</v>
      </c>
      <c r="AX27" s="346">
        <v>6</v>
      </c>
      <c r="AY27" s="346">
        <v>5</v>
      </c>
      <c r="AZ27" s="346">
        <v>7</v>
      </c>
      <c r="BA27" s="362"/>
      <c r="BB27" s="348">
        <v>13.2450104605271</v>
      </c>
      <c r="BC27" s="363">
        <v>0.88465682920882005</v>
      </c>
      <c r="BD27" s="363">
        <v>6.6742890050588893E-2</v>
      </c>
      <c r="BE27" s="363">
        <v>0.28252322980026401</v>
      </c>
      <c r="BF27" s="668"/>
      <c r="BG27" s="348">
        <v>63.141199999999998</v>
      </c>
      <c r="BH27" s="348">
        <v>11.743600000000001</v>
      </c>
      <c r="BI27" s="348">
        <v>16.235199999999999</v>
      </c>
      <c r="BJ27" s="348">
        <v>8.8800000000000008</v>
      </c>
      <c r="BK27" s="668"/>
      <c r="BL27" s="353" t="s">
        <v>1957</v>
      </c>
      <c r="BM27" s="353" t="s">
        <v>1958</v>
      </c>
      <c r="BN27" s="353" t="s">
        <v>1959</v>
      </c>
      <c r="BO27" s="353" t="s">
        <v>1960</v>
      </c>
      <c r="BP27" s="353" t="s">
        <v>1961</v>
      </c>
      <c r="BQ27" s="668"/>
      <c r="BR27" s="354" t="s">
        <v>519</v>
      </c>
    </row>
    <row r="28" spans="1:70" s="355" customFormat="1" x14ac:dyDescent="0.25">
      <c r="A28" s="345" t="s">
        <v>2008</v>
      </c>
      <c r="B28" s="668"/>
      <c r="C28" s="719">
        <v>41275</v>
      </c>
      <c r="D28" s="668"/>
      <c r="E28" s="346">
        <v>2326.7199999999998</v>
      </c>
      <c r="F28" s="668"/>
      <c r="G28" s="347">
        <v>152.45150000000001</v>
      </c>
      <c r="H28" s="349"/>
      <c r="I28" s="348" t="s">
        <v>430</v>
      </c>
      <c r="J28" s="348">
        <v>-0.2145</v>
      </c>
      <c r="K28" s="348">
        <v>1.405</v>
      </c>
      <c r="L28" s="348">
        <v>2.1581000000000001</v>
      </c>
      <c r="M28" s="348">
        <v>-1.3815999999999999</v>
      </c>
      <c r="N28" s="350">
        <v>3.0030000000000001</v>
      </c>
      <c r="O28" s="348">
        <v>-1.248</v>
      </c>
      <c r="P28" s="348">
        <v>13.4551</v>
      </c>
      <c r="Q28" s="348">
        <v>13.695</v>
      </c>
      <c r="R28" s="348">
        <v>15.249499999999999</v>
      </c>
      <c r="S28" s="348">
        <v>2.1781000000000001</v>
      </c>
      <c r="T28" s="348">
        <v>9.1393000000000004</v>
      </c>
      <c r="U28" s="348">
        <v>-1.0484</v>
      </c>
      <c r="V28" s="348">
        <v>2.1116999999999999</v>
      </c>
      <c r="W28" s="348">
        <v>1.2035</v>
      </c>
      <c r="X28" s="348">
        <v>14.761699999999999</v>
      </c>
      <c r="Y28" s="349"/>
      <c r="Z28" s="346" t="s">
        <v>430</v>
      </c>
      <c r="AA28" s="346">
        <v>7</v>
      </c>
      <c r="AB28" s="346">
        <v>8</v>
      </c>
      <c r="AC28" s="346">
        <v>11</v>
      </c>
      <c r="AD28" s="346">
        <v>10</v>
      </c>
      <c r="AE28" s="346">
        <v>9</v>
      </c>
      <c r="AF28" s="346">
        <v>9</v>
      </c>
      <c r="AG28" s="346">
        <v>8</v>
      </c>
      <c r="AH28" s="346">
        <v>6</v>
      </c>
      <c r="AI28" s="346">
        <v>2</v>
      </c>
      <c r="AJ28" s="346">
        <v>10</v>
      </c>
      <c r="AK28" s="346">
        <v>10</v>
      </c>
      <c r="AL28" s="346">
        <v>7</v>
      </c>
      <c r="AM28" s="346">
        <v>9</v>
      </c>
      <c r="AN28" s="346">
        <v>4</v>
      </c>
      <c r="AO28" s="668"/>
      <c r="AP28" s="348">
        <v>15.78</v>
      </c>
      <c r="AQ28" s="348">
        <v>16.45</v>
      </c>
      <c r="AR28" s="348">
        <v>11.21</v>
      </c>
      <c r="AS28" s="348">
        <v>4.78</v>
      </c>
      <c r="AT28" s="348">
        <v>2.19</v>
      </c>
      <c r="AU28" s="351"/>
      <c r="AV28" s="346">
        <v>2</v>
      </c>
      <c r="AW28" s="346">
        <v>4</v>
      </c>
      <c r="AX28" s="346">
        <v>7</v>
      </c>
      <c r="AY28" s="346">
        <v>8</v>
      </c>
      <c r="AZ28" s="346">
        <v>9</v>
      </c>
      <c r="BA28" s="362"/>
      <c r="BB28" s="348">
        <v>11.9692331613051</v>
      </c>
      <c r="BC28" s="363">
        <v>0.76879788557706397</v>
      </c>
      <c r="BD28" s="363">
        <v>5.9653735464347303E-2</v>
      </c>
      <c r="BE28" s="363">
        <v>0.26248599170433701</v>
      </c>
      <c r="BF28" s="668"/>
      <c r="BG28" s="348">
        <v>57.241500000000002</v>
      </c>
      <c r="BH28" s="348">
        <v>9.9103399999999997</v>
      </c>
      <c r="BI28" s="348">
        <v>10.2014</v>
      </c>
      <c r="BJ28" s="348">
        <v>22.64676</v>
      </c>
      <c r="BK28" s="668"/>
      <c r="BL28" s="353" t="s">
        <v>1963</v>
      </c>
      <c r="BM28" s="353" t="s">
        <v>1964</v>
      </c>
      <c r="BN28" s="353" t="s">
        <v>1965</v>
      </c>
      <c r="BO28" s="353" t="s">
        <v>1966</v>
      </c>
      <c r="BP28" s="353" t="s">
        <v>1967</v>
      </c>
      <c r="BQ28" s="668"/>
      <c r="BR28" s="354" t="s">
        <v>519</v>
      </c>
    </row>
    <row r="29" spans="1:70" s="355" customFormat="1" x14ac:dyDescent="0.25">
      <c r="A29" s="345" t="s">
        <v>2009</v>
      </c>
      <c r="B29" s="668"/>
      <c r="C29" s="719">
        <v>41275</v>
      </c>
      <c r="D29" s="668"/>
      <c r="E29" s="346">
        <v>1487.09</v>
      </c>
      <c r="F29" s="668"/>
      <c r="G29" s="347">
        <v>515.63</v>
      </c>
      <c r="H29" s="349"/>
      <c r="I29" s="348" t="s">
        <v>430</v>
      </c>
      <c r="J29" s="348">
        <v>5.6300000000000003E-2</v>
      </c>
      <c r="K29" s="348">
        <v>3.1631</v>
      </c>
      <c r="L29" s="348">
        <v>3.3327</v>
      </c>
      <c r="M29" s="348">
        <v>2.1070000000000002</v>
      </c>
      <c r="N29" s="350">
        <v>8.0989000000000004</v>
      </c>
      <c r="O29" s="348">
        <v>1.1195999999999999</v>
      </c>
      <c r="P29" s="348">
        <v>15.2491</v>
      </c>
      <c r="Q29" s="348">
        <v>14.789400000000001</v>
      </c>
      <c r="R29" s="348">
        <v>13.4359</v>
      </c>
      <c r="S29" s="348">
        <v>4.3997000000000002</v>
      </c>
      <c r="T29" s="348">
        <v>12.9405</v>
      </c>
      <c r="U29" s="348">
        <v>1.454</v>
      </c>
      <c r="V29" s="348">
        <v>7.8475999999999999</v>
      </c>
      <c r="W29" s="348">
        <v>2.3786</v>
      </c>
      <c r="X29" s="348">
        <v>13.183299999999999</v>
      </c>
      <c r="Y29" s="349"/>
      <c r="Z29" s="346" t="s">
        <v>430</v>
      </c>
      <c r="AA29" s="346">
        <v>3</v>
      </c>
      <c r="AB29" s="346">
        <v>2</v>
      </c>
      <c r="AC29" s="346">
        <v>9</v>
      </c>
      <c r="AD29" s="346">
        <v>6</v>
      </c>
      <c r="AE29" s="346">
        <v>4</v>
      </c>
      <c r="AF29" s="346">
        <v>6</v>
      </c>
      <c r="AG29" s="346">
        <v>4</v>
      </c>
      <c r="AH29" s="346">
        <v>5</v>
      </c>
      <c r="AI29" s="346">
        <v>5</v>
      </c>
      <c r="AJ29" s="346">
        <v>3</v>
      </c>
      <c r="AK29" s="346">
        <v>6</v>
      </c>
      <c r="AL29" s="346">
        <v>4</v>
      </c>
      <c r="AM29" s="346">
        <v>3</v>
      </c>
      <c r="AN29" s="346">
        <v>1</v>
      </c>
      <c r="AO29" s="668"/>
      <c r="AP29" s="348">
        <v>15.26</v>
      </c>
      <c r="AQ29" s="348">
        <v>17.27</v>
      </c>
      <c r="AR29" s="348">
        <v>13.92</v>
      </c>
      <c r="AS29" s="348">
        <v>7.39</v>
      </c>
      <c r="AT29" s="348">
        <v>8.25</v>
      </c>
      <c r="AU29" s="351"/>
      <c r="AV29" s="346">
        <v>3</v>
      </c>
      <c r="AW29" s="346">
        <v>3</v>
      </c>
      <c r="AX29" s="346">
        <v>4</v>
      </c>
      <c r="AY29" s="346">
        <v>6</v>
      </c>
      <c r="AZ29" s="346">
        <v>5</v>
      </c>
      <c r="BA29" s="362"/>
      <c r="BB29" s="348">
        <v>14.403031912727499</v>
      </c>
      <c r="BC29" s="363">
        <v>0.94137709176230699</v>
      </c>
      <c r="BD29" s="363">
        <v>6.0561204463724198E-2</v>
      </c>
      <c r="BE29" s="363">
        <v>0.242968509798274</v>
      </c>
      <c r="BF29" s="668"/>
      <c r="BG29" s="348">
        <v>52.0366</v>
      </c>
      <c r="BH29" s="348">
        <v>15.806800000000001</v>
      </c>
      <c r="BI29" s="348">
        <v>26.160499999999999</v>
      </c>
      <c r="BJ29" s="348">
        <v>5.9961000000000002</v>
      </c>
      <c r="BK29" s="668"/>
      <c r="BL29" s="353" t="s">
        <v>1969</v>
      </c>
      <c r="BM29" s="353" t="s">
        <v>1970</v>
      </c>
      <c r="BN29" s="353" t="s">
        <v>1971</v>
      </c>
      <c r="BO29" s="353" t="s">
        <v>1972</v>
      </c>
      <c r="BP29" s="353" t="s">
        <v>1973</v>
      </c>
      <c r="BQ29" s="668"/>
      <c r="BR29" s="354" t="s">
        <v>476</v>
      </c>
    </row>
    <row r="30" spans="1:70" s="355" customFormat="1" x14ac:dyDescent="0.25">
      <c r="A30" s="345" t="s">
        <v>2010</v>
      </c>
      <c r="B30" s="668"/>
      <c r="C30" s="719">
        <v>44336</v>
      </c>
      <c r="D30" s="668"/>
      <c r="E30" s="346">
        <v>1147.6500000000001</v>
      </c>
      <c r="F30" s="668"/>
      <c r="G30" s="347">
        <v>22.0425</v>
      </c>
      <c r="H30" s="349"/>
      <c r="I30" s="348">
        <v>3.95E-2</v>
      </c>
      <c r="J30" s="348">
        <v>0.59789999999999999</v>
      </c>
      <c r="K30" s="348">
        <v>2.5179999999999998</v>
      </c>
      <c r="L30" s="348">
        <v>7.1037999999999997</v>
      </c>
      <c r="M30" s="348">
        <v>8.7901000000000007</v>
      </c>
      <c r="N30" s="350">
        <v>16.691199999999998</v>
      </c>
      <c r="O30" s="348">
        <v>7.6662999999999997</v>
      </c>
      <c r="P30" s="348">
        <v>17.0199</v>
      </c>
      <c r="Q30" s="348">
        <v>15.525499999999999</v>
      </c>
      <c r="R30" s="348" t="s">
        <v>430</v>
      </c>
      <c r="S30" s="348">
        <v>3.5232999999999999</v>
      </c>
      <c r="T30" s="348">
        <v>21.289899999999999</v>
      </c>
      <c r="U30" s="348">
        <v>7.6761999999999997</v>
      </c>
      <c r="V30" s="348">
        <v>15.0252</v>
      </c>
      <c r="W30" s="348">
        <v>2.36</v>
      </c>
      <c r="X30" s="348">
        <v>16.295400000000001</v>
      </c>
      <c r="Y30" s="349"/>
      <c r="Z30" s="346">
        <v>6</v>
      </c>
      <c r="AA30" s="346">
        <v>2</v>
      </c>
      <c r="AB30" s="346">
        <v>4</v>
      </c>
      <c r="AC30" s="346">
        <v>3</v>
      </c>
      <c r="AD30" s="346">
        <v>2</v>
      </c>
      <c r="AE30" s="346">
        <v>1</v>
      </c>
      <c r="AF30" s="346">
        <v>1</v>
      </c>
      <c r="AG30" s="346">
        <v>3</v>
      </c>
      <c r="AH30" s="346">
        <v>4</v>
      </c>
      <c r="AI30" s="346" t="s">
        <v>430</v>
      </c>
      <c r="AJ30" s="346">
        <v>4</v>
      </c>
      <c r="AK30" s="346">
        <v>2</v>
      </c>
      <c r="AL30" s="346">
        <v>1</v>
      </c>
      <c r="AM30" s="346">
        <v>1</v>
      </c>
      <c r="AN30" s="346">
        <v>2</v>
      </c>
      <c r="AO30" s="668"/>
      <c r="AP30" s="348" t="s">
        <v>430</v>
      </c>
      <c r="AQ30" s="348" t="s">
        <v>430</v>
      </c>
      <c r="AR30" s="348">
        <v>16.260000000000002</v>
      </c>
      <c r="AS30" s="348">
        <v>13.31</v>
      </c>
      <c r="AT30" s="348">
        <v>19.47</v>
      </c>
      <c r="AU30" s="351"/>
      <c r="AV30" s="346" t="s">
        <v>430</v>
      </c>
      <c r="AW30" s="346" t="s">
        <v>430</v>
      </c>
      <c r="AX30" s="346">
        <v>3</v>
      </c>
      <c r="AY30" s="346">
        <v>2</v>
      </c>
      <c r="AZ30" s="346">
        <v>1</v>
      </c>
      <c r="BA30" s="362"/>
      <c r="BB30" s="348">
        <v>15.953152348468199</v>
      </c>
      <c r="BC30" s="363">
        <v>1.0764691356179099</v>
      </c>
      <c r="BD30" s="363">
        <v>6.4598225537974799E-2</v>
      </c>
      <c r="BE30" s="363">
        <v>0.29864317626842601</v>
      </c>
      <c r="BF30" s="668"/>
      <c r="BG30" s="348">
        <v>55.439</v>
      </c>
      <c r="BH30" s="348">
        <v>19.979500000000002</v>
      </c>
      <c r="BI30" s="348">
        <v>20.966100000000001</v>
      </c>
      <c r="BJ30" s="348">
        <v>3.6154000000000002</v>
      </c>
      <c r="BK30" s="668"/>
      <c r="BL30" s="353" t="s">
        <v>1975</v>
      </c>
      <c r="BM30" s="353" t="s">
        <v>1976</v>
      </c>
      <c r="BN30" s="353" t="s">
        <v>1977</v>
      </c>
      <c r="BO30" s="353" t="s">
        <v>1978</v>
      </c>
      <c r="BP30" s="353" t="s">
        <v>1979</v>
      </c>
      <c r="BQ30" s="668"/>
      <c r="BR30" s="354" t="s">
        <v>1980</v>
      </c>
    </row>
    <row r="31" spans="1:70" s="355" customFormat="1" x14ac:dyDescent="0.25">
      <c r="A31" s="345" t="s">
        <v>2011</v>
      </c>
      <c r="B31" s="668"/>
      <c r="C31" s="719">
        <v>41275</v>
      </c>
      <c r="D31" s="668"/>
      <c r="E31" s="346">
        <v>832.19</v>
      </c>
      <c r="F31" s="668"/>
      <c r="G31" s="347">
        <v>147.45830000000001</v>
      </c>
      <c r="H31" s="349"/>
      <c r="I31" s="348">
        <v>0.1943</v>
      </c>
      <c r="J31" s="348">
        <v>-0.1661</v>
      </c>
      <c r="K31" s="348">
        <v>1.4547000000000001</v>
      </c>
      <c r="L31" s="348">
        <v>2.4266000000000001</v>
      </c>
      <c r="M31" s="348">
        <v>-2.3140000000000001</v>
      </c>
      <c r="N31" s="350">
        <v>1.8542000000000001</v>
      </c>
      <c r="O31" s="348">
        <v>-0.67969999999999997</v>
      </c>
      <c r="P31" s="348">
        <v>12.2003</v>
      </c>
      <c r="Q31" s="348">
        <v>11.179500000000001</v>
      </c>
      <c r="R31" s="348">
        <v>14.1394</v>
      </c>
      <c r="S31" s="348">
        <v>3.0345</v>
      </c>
      <c r="T31" s="348">
        <v>7.3528000000000002</v>
      </c>
      <c r="U31" s="348">
        <v>-3.9636999999999998</v>
      </c>
      <c r="V31" s="348">
        <v>0.75719999999999998</v>
      </c>
      <c r="W31" s="348">
        <v>0.78600000000000003</v>
      </c>
      <c r="X31" s="348">
        <v>13.4411</v>
      </c>
      <c r="Y31" s="349"/>
      <c r="Z31" s="346">
        <v>2</v>
      </c>
      <c r="AA31" s="346">
        <v>5</v>
      </c>
      <c r="AB31" s="346">
        <v>7</v>
      </c>
      <c r="AC31" s="346">
        <v>10</v>
      </c>
      <c r="AD31" s="346">
        <v>11</v>
      </c>
      <c r="AE31" s="346">
        <v>10</v>
      </c>
      <c r="AF31" s="346">
        <v>8</v>
      </c>
      <c r="AG31" s="346">
        <v>9</v>
      </c>
      <c r="AH31" s="346">
        <v>8</v>
      </c>
      <c r="AI31" s="346">
        <v>4</v>
      </c>
      <c r="AJ31" s="346">
        <v>7</v>
      </c>
      <c r="AK31" s="346">
        <v>11</v>
      </c>
      <c r="AL31" s="346">
        <v>10</v>
      </c>
      <c r="AM31" s="346">
        <v>10</v>
      </c>
      <c r="AN31" s="346">
        <v>8</v>
      </c>
      <c r="AO31" s="668"/>
      <c r="AP31" s="348">
        <v>13.72</v>
      </c>
      <c r="AQ31" s="348">
        <v>13.7</v>
      </c>
      <c r="AR31" s="348">
        <v>10.14</v>
      </c>
      <c r="AS31" s="348">
        <v>3.94</v>
      </c>
      <c r="AT31" s="348">
        <v>-0.2</v>
      </c>
      <c r="AU31" s="351"/>
      <c r="AV31" s="346">
        <v>5</v>
      </c>
      <c r="AW31" s="346">
        <v>6</v>
      </c>
      <c r="AX31" s="346">
        <v>8</v>
      </c>
      <c r="AY31" s="346">
        <v>9</v>
      </c>
      <c r="AZ31" s="346">
        <v>10</v>
      </c>
      <c r="BA31" s="362"/>
      <c r="BB31" s="348">
        <v>13.0242319516371</v>
      </c>
      <c r="BC31" s="363">
        <v>0.87711777909794997</v>
      </c>
      <c r="BD31" s="363">
        <v>4.8119092114548498E-2</v>
      </c>
      <c r="BE31" s="363">
        <v>3.03530456677286E-2</v>
      </c>
      <c r="BF31" s="668"/>
      <c r="BG31" s="348">
        <v>69.528400000000005</v>
      </c>
      <c r="BH31" s="348">
        <v>11.170999999999999</v>
      </c>
      <c r="BI31" s="348">
        <v>9.8588500000000003</v>
      </c>
      <c r="BJ31" s="348">
        <v>9.4417500000000008</v>
      </c>
      <c r="BK31" s="668"/>
      <c r="BL31" s="353" t="s">
        <v>1982</v>
      </c>
      <c r="BM31" s="353" t="s">
        <v>1983</v>
      </c>
      <c r="BN31" s="353" t="s">
        <v>1984</v>
      </c>
      <c r="BO31" s="353" t="s">
        <v>1985</v>
      </c>
      <c r="BP31" s="353" t="s">
        <v>1986</v>
      </c>
      <c r="BQ31" s="668"/>
      <c r="BR31" s="354" t="s">
        <v>443</v>
      </c>
    </row>
    <row r="32" spans="1:70" s="355" customFormat="1" x14ac:dyDescent="0.25">
      <c r="A32" s="345" t="s">
        <v>2012</v>
      </c>
      <c r="B32" s="668"/>
      <c r="C32" s="719">
        <v>43455</v>
      </c>
      <c r="D32" s="668"/>
      <c r="E32" s="346">
        <v>747.22799999999995</v>
      </c>
      <c r="F32" s="668"/>
      <c r="G32" s="347">
        <v>36.473799999999997</v>
      </c>
      <c r="H32" s="349"/>
      <c r="I32" s="348">
        <v>0.45750000000000002</v>
      </c>
      <c r="J32" s="348">
        <v>0.82879999999999998</v>
      </c>
      <c r="K32" s="348">
        <v>2.3952</v>
      </c>
      <c r="L32" s="348">
        <v>9.0084999999999997</v>
      </c>
      <c r="M32" s="348">
        <v>9.3171999999999997</v>
      </c>
      <c r="N32" s="350">
        <v>12.012700000000001</v>
      </c>
      <c r="O32" s="348">
        <v>6.0861999999999998</v>
      </c>
      <c r="P32" s="348">
        <v>21.287600000000001</v>
      </c>
      <c r="Q32" s="348">
        <v>16.9985</v>
      </c>
      <c r="R32" s="348" t="s">
        <v>430</v>
      </c>
      <c r="S32" s="348">
        <v>3.4552999999999998</v>
      </c>
      <c r="T32" s="348">
        <v>24.943200000000001</v>
      </c>
      <c r="U32" s="348">
        <v>7.64</v>
      </c>
      <c r="V32" s="348">
        <v>11.0976</v>
      </c>
      <c r="W32" s="348">
        <v>2.3407</v>
      </c>
      <c r="X32" s="348">
        <v>18.431799999999999</v>
      </c>
      <c r="Y32" s="349"/>
      <c r="Z32" s="346">
        <v>1</v>
      </c>
      <c r="AA32" s="346">
        <v>1</v>
      </c>
      <c r="AB32" s="346">
        <v>5</v>
      </c>
      <c r="AC32" s="346">
        <v>1</v>
      </c>
      <c r="AD32" s="346">
        <v>1</v>
      </c>
      <c r="AE32" s="346">
        <v>2</v>
      </c>
      <c r="AF32" s="346">
        <v>2</v>
      </c>
      <c r="AG32" s="346">
        <v>1</v>
      </c>
      <c r="AH32" s="346">
        <v>2</v>
      </c>
      <c r="AI32" s="346" t="s">
        <v>430</v>
      </c>
      <c r="AJ32" s="346">
        <v>5</v>
      </c>
      <c r="AK32" s="346">
        <v>1</v>
      </c>
      <c r="AL32" s="346">
        <v>2</v>
      </c>
      <c r="AM32" s="346">
        <v>2</v>
      </c>
      <c r="AN32" s="346">
        <v>3</v>
      </c>
      <c r="AO32" s="668"/>
      <c r="AP32" s="348" t="s">
        <v>430</v>
      </c>
      <c r="AQ32" s="348">
        <v>19.309999999999999</v>
      </c>
      <c r="AR32" s="348">
        <v>17.77</v>
      </c>
      <c r="AS32" s="348">
        <v>13.8</v>
      </c>
      <c r="AT32" s="348">
        <v>18.7</v>
      </c>
      <c r="AU32" s="351"/>
      <c r="AV32" s="346" t="s">
        <v>430</v>
      </c>
      <c r="AW32" s="346">
        <v>2</v>
      </c>
      <c r="AX32" s="346">
        <v>1</v>
      </c>
      <c r="AY32" s="346">
        <v>1</v>
      </c>
      <c r="AZ32" s="346">
        <v>2</v>
      </c>
      <c r="BA32" s="362"/>
      <c r="BB32" s="348">
        <v>16.728062064107402</v>
      </c>
      <c r="BC32" s="363">
        <v>1.1300478928529101</v>
      </c>
      <c r="BD32" s="363">
        <v>7.7230162669477298E-2</v>
      </c>
      <c r="BE32" s="363">
        <v>0.52358006299197901</v>
      </c>
      <c r="BF32" s="668"/>
      <c r="BG32" s="348">
        <v>44.8919</v>
      </c>
      <c r="BH32" s="348">
        <v>18.120699999999999</v>
      </c>
      <c r="BI32" s="348">
        <v>32.558399999999999</v>
      </c>
      <c r="BJ32" s="348">
        <v>4.4290000000000003</v>
      </c>
      <c r="BK32" s="668"/>
      <c r="BL32" s="353" t="s">
        <v>1988</v>
      </c>
      <c r="BM32" s="353" t="s">
        <v>1989</v>
      </c>
      <c r="BN32" s="353" t="s">
        <v>1990</v>
      </c>
      <c r="BO32" s="353" t="s">
        <v>756</v>
      </c>
      <c r="BP32" s="353" t="s">
        <v>1991</v>
      </c>
      <c r="BQ32" s="668"/>
      <c r="BR32" s="354" t="s">
        <v>436</v>
      </c>
    </row>
    <row r="33" spans="1:70" s="355" customFormat="1" x14ac:dyDescent="0.25">
      <c r="A33" s="345" t="s">
        <v>2013</v>
      </c>
      <c r="B33" s="668"/>
      <c r="C33" s="719">
        <v>45546</v>
      </c>
      <c r="D33" s="668"/>
      <c r="E33" s="346">
        <v>599.59</v>
      </c>
      <c r="F33" s="668"/>
      <c r="G33" s="347">
        <v>10.1919</v>
      </c>
      <c r="H33" s="349"/>
      <c r="I33" s="348">
        <v>-0.24179999999999999</v>
      </c>
      <c r="J33" s="348">
        <v>-0.30709999999999998</v>
      </c>
      <c r="K33" s="348">
        <v>3.0983999999999998</v>
      </c>
      <c r="L33" s="348">
        <v>6.1025999999999998</v>
      </c>
      <c r="M33" s="348">
        <v>2.9047999999999998</v>
      </c>
      <c r="N33" s="350">
        <v>7.0746000000000002</v>
      </c>
      <c r="O33" s="348" t="s">
        <v>430</v>
      </c>
      <c r="P33" s="348" t="s">
        <v>430</v>
      </c>
      <c r="Q33" s="348" t="s">
        <v>430</v>
      </c>
      <c r="R33" s="348" t="s">
        <v>430</v>
      </c>
      <c r="S33" s="348">
        <v>4.6622000000000003</v>
      </c>
      <c r="T33" s="348">
        <v>13.7552</v>
      </c>
      <c r="U33" s="348">
        <v>0.9879</v>
      </c>
      <c r="V33" s="348">
        <v>6.5987</v>
      </c>
      <c r="W33" s="348">
        <v>1.0941000000000001</v>
      </c>
      <c r="X33" s="348">
        <v>0.99460000000000004</v>
      </c>
      <c r="Y33" s="349"/>
      <c r="Z33" s="346">
        <v>9</v>
      </c>
      <c r="AA33" s="346">
        <v>9</v>
      </c>
      <c r="AB33" s="346">
        <v>3</v>
      </c>
      <c r="AC33" s="346">
        <v>4</v>
      </c>
      <c r="AD33" s="346">
        <v>4</v>
      </c>
      <c r="AE33" s="346">
        <v>5</v>
      </c>
      <c r="AF33" s="346" t="s">
        <v>430</v>
      </c>
      <c r="AG33" s="346" t="s">
        <v>430</v>
      </c>
      <c r="AH33" s="346" t="s">
        <v>430</v>
      </c>
      <c r="AI33" s="346" t="s">
        <v>430</v>
      </c>
      <c r="AJ33" s="346">
        <v>1</v>
      </c>
      <c r="AK33" s="346">
        <v>5</v>
      </c>
      <c r="AL33" s="346">
        <v>5</v>
      </c>
      <c r="AM33" s="346">
        <v>5</v>
      </c>
      <c r="AN33" s="346">
        <v>6</v>
      </c>
      <c r="AO33" s="668"/>
      <c r="AP33" s="348" t="s">
        <v>430</v>
      </c>
      <c r="AQ33" s="348" t="s">
        <v>430</v>
      </c>
      <c r="AR33" s="348" t="s">
        <v>430</v>
      </c>
      <c r="AS33" s="348" t="s">
        <v>430</v>
      </c>
      <c r="AT33" s="348">
        <v>9.6199999999999992</v>
      </c>
      <c r="AU33" s="351"/>
      <c r="AV33" s="346" t="s">
        <v>430</v>
      </c>
      <c r="AW33" s="346" t="s">
        <v>430</v>
      </c>
      <c r="AX33" s="346" t="s">
        <v>430</v>
      </c>
      <c r="AY33" s="346" t="s">
        <v>430</v>
      </c>
      <c r="AZ33" s="346">
        <v>4</v>
      </c>
      <c r="BA33" s="362"/>
      <c r="BB33" s="348">
        <v>12.281562013514501</v>
      </c>
      <c r="BC33" s="363">
        <v>0.82178419330552399</v>
      </c>
      <c r="BD33" s="363">
        <v>-2.4570907494728601E-2</v>
      </c>
      <c r="BE33" s="363">
        <v>-3.28165713104707E-2</v>
      </c>
      <c r="BF33" s="668"/>
      <c r="BG33" s="348">
        <v>64.994200000000006</v>
      </c>
      <c r="BH33" s="348">
        <v>29.571400000000001</v>
      </c>
      <c r="BI33" s="348">
        <v>1.6856899999999999</v>
      </c>
      <c r="BJ33" s="348">
        <v>3.74871</v>
      </c>
      <c r="BK33" s="668"/>
      <c r="BL33" s="353" t="s">
        <v>1993</v>
      </c>
      <c r="BM33" s="353" t="s">
        <v>1994</v>
      </c>
      <c r="BN33" s="353" t="s">
        <v>1995</v>
      </c>
      <c r="BO33" s="353" t="s">
        <v>1996</v>
      </c>
      <c r="BP33" s="353" t="s">
        <v>1997</v>
      </c>
      <c r="BQ33" s="668"/>
      <c r="BR33" s="354" t="s">
        <v>443</v>
      </c>
    </row>
    <row r="34" spans="1:70" s="355" customFormat="1" ht="11" x14ac:dyDescent="0.3">
      <c r="A34" s="841" t="s">
        <v>2014</v>
      </c>
      <c r="B34" s="857"/>
      <c r="C34" s="843">
        <v>46049</v>
      </c>
      <c r="D34" s="857"/>
      <c r="E34" s="844">
        <v>242.33500000000001</v>
      </c>
      <c r="F34" s="857"/>
      <c r="G34" s="845">
        <v>9.9420000000000002</v>
      </c>
      <c r="H34" s="858"/>
      <c r="I34" s="846">
        <v>8.0500000000000002E-2</v>
      </c>
      <c r="J34" s="846">
        <v>-0.42070000000000002</v>
      </c>
      <c r="K34" s="846">
        <v>1.3766</v>
      </c>
      <c r="L34" s="846">
        <v>5.5301999999999998</v>
      </c>
      <c r="M34" s="846">
        <v>-0.56010000000000004</v>
      </c>
      <c r="N34" s="848" t="s">
        <v>430</v>
      </c>
      <c r="O34" s="846" t="s">
        <v>430</v>
      </c>
      <c r="P34" s="846" t="s">
        <v>430</v>
      </c>
      <c r="Q34" s="846" t="s">
        <v>430</v>
      </c>
      <c r="R34" s="846" t="s">
        <v>430</v>
      </c>
      <c r="S34" s="846">
        <v>2.6747999999999998</v>
      </c>
      <c r="T34" s="846">
        <v>12.1236</v>
      </c>
      <c r="U34" s="846" t="s">
        <v>430</v>
      </c>
      <c r="V34" s="846" t="s">
        <v>430</v>
      </c>
      <c r="W34" s="846">
        <v>0.15110000000000001</v>
      </c>
      <c r="X34" s="846">
        <v>-0.57999999999999996</v>
      </c>
      <c r="Y34" s="858"/>
      <c r="Z34" s="844">
        <v>4</v>
      </c>
      <c r="AA34" s="844">
        <v>10</v>
      </c>
      <c r="AB34" s="844">
        <v>9</v>
      </c>
      <c r="AC34" s="844">
        <v>6</v>
      </c>
      <c r="AD34" s="844">
        <v>7</v>
      </c>
      <c r="AE34" s="844" t="s">
        <v>430</v>
      </c>
      <c r="AF34" s="844" t="s">
        <v>430</v>
      </c>
      <c r="AG34" s="844" t="s">
        <v>430</v>
      </c>
      <c r="AH34" s="844" t="s">
        <v>430</v>
      </c>
      <c r="AI34" s="844" t="s">
        <v>430</v>
      </c>
      <c r="AJ34" s="844">
        <v>9</v>
      </c>
      <c r="AK34" s="844">
        <v>7</v>
      </c>
      <c r="AL34" s="844" t="s">
        <v>430</v>
      </c>
      <c r="AM34" s="844" t="s">
        <v>430</v>
      </c>
      <c r="AN34" s="844">
        <v>10</v>
      </c>
      <c r="AO34" s="857"/>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13.9762987240642</v>
      </c>
      <c r="BC34" s="860">
        <v>0.90058025919023299</v>
      </c>
      <c r="BD34" s="860">
        <v>-3.3559704122927497E-2</v>
      </c>
      <c r="BE34" s="860">
        <v>-0.460910256099061</v>
      </c>
      <c r="BF34" s="857"/>
      <c r="BG34" s="846">
        <v>76.302899999999994</v>
      </c>
      <c r="BH34" s="846">
        <v>19.938199999999998</v>
      </c>
      <c r="BI34" s="846">
        <v>1.29874</v>
      </c>
      <c r="BJ34" s="846">
        <v>2.4601600000000001</v>
      </c>
      <c r="BK34" s="857"/>
      <c r="BL34" s="859" t="s">
        <v>1999</v>
      </c>
      <c r="BM34" s="859" t="s">
        <v>2000</v>
      </c>
      <c r="BN34" s="859" t="s">
        <v>2001</v>
      </c>
      <c r="BO34" s="859" t="s">
        <v>2002</v>
      </c>
      <c r="BP34" s="859" t="s">
        <v>2003</v>
      </c>
      <c r="BQ34" s="857"/>
      <c r="BR34" s="856" t="s">
        <v>443</v>
      </c>
    </row>
    <row r="35" spans="1:70" x14ac:dyDescent="0.25">
      <c r="A35" s="36" t="s">
        <v>93</v>
      </c>
      <c r="B35" s="43"/>
      <c r="C35" s="720"/>
      <c r="D35" s="43"/>
      <c r="E35" s="51"/>
      <c r="F35" s="43"/>
      <c r="G35" s="55"/>
      <c r="H35" s="66"/>
      <c r="I35" s="59">
        <v>5.4800000000000001E-2</v>
      </c>
      <c r="J35" s="59">
        <v>-5.4399999999999997E-2</v>
      </c>
      <c r="K35" s="59">
        <v>2.0224000000000002</v>
      </c>
      <c r="L35" s="59">
        <v>5.2107000000000001</v>
      </c>
      <c r="M35" s="59">
        <v>2.1036999999999999</v>
      </c>
      <c r="N35" s="70">
        <v>7.1044</v>
      </c>
      <c r="O35" s="59">
        <v>2.4146999999999998</v>
      </c>
      <c r="P35" s="59">
        <v>15.559100000000001</v>
      </c>
      <c r="Q35" s="59">
        <v>14.866400000000001</v>
      </c>
      <c r="R35" s="59">
        <v>14.6991</v>
      </c>
      <c r="S35" s="59">
        <v>3.2749000000000001</v>
      </c>
      <c r="T35" s="59">
        <v>13.9732</v>
      </c>
      <c r="U35" s="59">
        <v>1.3312999999999999</v>
      </c>
      <c r="V35" s="59">
        <v>6.1809000000000003</v>
      </c>
      <c r="W35" s="59">
        <v>1.1936</v>
      </c>
      <c r="X35" s="59">
        <v>12.828200000000001</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15.566000000000001</v>
      </c>
      <c r="AQ35" s="59">
        <v>17.253333333333298</v>
      </c>
      <c r="AR35" s="59">
        <v>13.95875</v>
      </c>
      <c r="AS35" s="59">
        <v>8.3377777777777808</v>
      </c>
      <c r="AT35" s="59">
        <v>8.33</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0.45750000000000002</v>
      </c>
      <c r="J36" s="60">
        <v>0.82879999999999998</v>
      </c>
      <c r="K36" s="60">
        <v>3.5878999999999999</v>
      </c>
      <c r="L36" s="60">
        <v>9.0084999999999997</v>
      </c>
      <c r="M36" s="60">
        <v>9.3171999999999997</v>
      </c>
      <c r="N36" s="71">
        <v>16.691199999999998</v>
      </c>
      <c r="O36" s="60">
        <v>7.6662999999999997</v>
      </c>
      <c r="P36" s="60">
        <v>21.287600000000001</v>
      </c>
      <c r="Q36" s="60">
        <v>18.532399999999999</v>
      </c>
      <c r="R36" s="60">
        <v>16.2712</v>
      </c>
      <c r="S36" s="60">
        <v>4.6622000000000003</v>
      </c>
      <c r="T36" s="60">
        <v>24.943200000000001</v>
      </c>
      <c r="U36" s="60">
        <v>7.6761999999999997</v>
      </c>
      <c r="V36" s="60">
        <v>15.0252</v>
      </c>
      <c r="W36" s="60">
        <v>2.3786</v>
      </c>
      <c r="X36" s="60">
        <v>19.429500000000001</v>
      </c>
      <c r="Y36" s="67"/>
      <c r="Z36" s="52"/>
      <c r="AA36" s="52"/>
      <c r="AB36" s="52"/>
      <c r="AC36" s="52"/>
      <c r="AD36" s="52"/>
      <c r="AE36" s="52"/>
      <c r="AF36" s="52"/>
      <c r="AG36" s="52"/>
      <c r="AH36" s="52"/>
      <c r="AI36" s="52"/>
      <c r="AJ36" s="52"/>
      <c r="AK36" s="52"/>
      <c r="AL36" s="52"/>
      <c r="AM36" s="52"/>
      <c r="AN36" s="52"/>
      <c r="AO36" s="44"/>
      <c r="AP36" s="60">
        <v>18.09</v>
      </c>
      <c r="AQ36" s="60">
        <v>21.01</v>
      </c>
      <c r="AR36" s="60">
        <v>17.77</v>
      </c>
      <c r="AS36" s="60">
        <v>13.8</v>
      </c>
      <c r="AT36" s="60">
        <v>19.47</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-0.24179999999999999</v>
      </c>
      <c r="J37" s="60">
        <v>-0.52500000000000002</v>
      </c>
      <c r="K37" s="60">
        <v>0.21490000000000001</v>
      </c>
      <c r="L37" s="60">
        <v>2.1581000000000001</v>
      </c>
      <c r="M37" s="60">
        <v>-2.3140000000000001</v>
      </c>
      <c r="N37" s="71">
        <v>1.8542000000000001</v>
      </c>
      <c r="O37" s="60">
        <v>-1.248</v>
      </c>
      <c r="P37" s="60">
        <v>12.2003</v>
      </c>
      <c r="Q37" s="60">
        <v>11.179500000000001</v>
      </c>
      <c r="R37" s="60">
        <v>13.4359</v>
      </c>
      <c r="S37" s="60">
        <v>1.3371</v>
      </c>
      <c r="T37" s="60">
        <v>7.3528000000000002</v>
      </c>
      <c r="U37" s="60">
        <v>-3.9636999999999998</v>
      </c>
      <c r="V37" s="60">
        <v>0.75719999999999998</v>
      </c>
      <c r="W37" s="60">
        <v>-8.2400000000000001E-2</v>
      </c>
      <c r="X37" s="60">
        <v>-0.57999999999999996</v>
      </c>
      <c r="Y37" s="67"/>
      <c r="Z37" s="52"/>
      <c r="AA37" s="52"/>
      <c r="AB37" s="52"/>
      <c r="AC37" s="52"/>
      <c r="AD37" s="52"/>
      <c r="AE37" s="52"/>
      <c r="AF37" s="52"/>
      <c r="AG37" s="52"/>
      <c r="AH37" s="52"/>
      <c r="AI37" s="52"/>
      <c r="AJ37" s="52"/>
      <c r="AK37" s="52"/>
      <c r="AL37" s="52"/>
      <c r="AM37" s="52"/>
      <c r="AN37" s="52"/>
      <c r="AO37" s="44"/>
      <c r="AP37" s="60">
        <v>13.72</v>
      </c>
      <c r="AQ37" s="60">
        <v>13.7</v>
      </c>
      <c r="AR37" s="60">
        <v>10.14</v>
      </c>
      <c r="AS37" s="60">
        <v>3.94</v>
      </c>
      <c r="AT37" s="60">
        <v>-0.2</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6.4899999999999999E-2</v>
      </c>
      <c r="J38" s="61">
        <v>-0.17249999999999999</v>
      </c>
      <c r="K38" s="61">
        <v>1.8091999999999999</v>
      </c>
      <c r="L38" s="61">
        <v>5.5301999999999998</v>
      </c>
      <c r="M38" s="61">
        <v>2.1070000000000002</v>
      </c>
      <c r="N38" s="72">
        <v>5.9230999999999998</v>
      </c>
      <c r="O38" s="61">
        <v>1.3381000000000001</v>
      </c>
      <c r="P38" s="61">
        <v>15.180199999999999</v>
      </c>
      <c r="Q38" s="61">
        <v>15.157500000000001</v>
      </c>
      <c r="R38" s="61">
        <v>14.3996</v>
      </c>
      <c r="S38" s="61">
        <v>3.3708</v>
      </c>
      <c r="T38" s="61">
        <v>12.9405</v>
      </c>
      <c r="U38" s="61">
        <v>0.63790000000000002</v>
      </c>
      <c r="V38" s="61">
        <v>4.0963000000000003</v>
      </c>
      <c r="W38" s="61">
        <v>1.0941000000000001</v>
      </c>
      <c r="X38" s="61">
        <v>14.761699999999999</v>
      </c>
      <c r="Y38" s="68"/>
      <c r="Z38" s="53"/>
      <c r="AA38" s="53"/>
      <c r="AB38" s="53"/>
      <c r="AC38" s="53"/>
      <c r="AD38" s="53"/>
      <c r="AE38" s="53"/>
      <c r="AF38" s="53"/>
      <c r="AG38" s="53"/>
      <c r="AH38" s="53"/>
      <c r="AI38" s="53"/>
      <c r="AJ38" s="53"/>
      <c r="AK38" s="53"/>
      <c r="AL38" s="53"/>
      <c r="AM38" s="53"/>
      <c r="AN38" s="53"/>
      <c r="AO38" s="45"/>
      <c r="AP38" s="61">
        <v>15.26</v>
      </c>
      <c r="AQ38" s="61">
        <v>16.86</v>
      </c>
      <c r="AR38" s="61">
        <v>13.54</v>
      </c>
      <c r="AS38" s="61">
        <v>7.44</v>
      </c>
      <c r="AT38" s="61">
        <v>7.76</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-0.1573</v>
      </c>
      <c r="J40" s="130">
        <v>-0.94679999999999997</v>
      </c>
      <c r="K40" s="130">
        <v>0.99029999999999996</v>
      </c>
      <c r="L40" s="130">
        <v>5.0003000000000002</v>
      </c>
      <c r="M40" s="130">
        <v>-3.4449000000000001</v>
      </c>
      <c r="N40" s="132">
        <v>0.21340000000000001</v>
      </c>
      <c r="O40" s="130">
        <v>1.7262</v>
      </c>
      <c r="P40" s="130">
        <v>9.1432000000000002</v>
      </c>
      <c r="Q40" s="130">
        <v>9.3836999999999993</v>
      </c>
      <c r="R40" s="130">
        <v>12.244300000000001</v>
      </c>
      <c r="S40" s="130">
        <v>2.5228999999999999</v>
      </c>
      <c r="T40" s="130">
        <v>10.109400000000001</v>
      </c>
      <c r="U40" s="130">
        <v>-5.7858000000000001</v>
      </c>
      <c r="V40" s="130">
        <v>0.17599999999999999</v>
      </c>
      <c r="W40" s="130">
        <v>0.15429999999999999</v>
      </c>
      <c r="X40" s="130" t="s">
        <v>428</v>
      </c>
      <c r="Y40" s="131"/>
      <c r="Z40" s="128"/>
      <c r="AA40" s="128"/>
      <c r="AB40" s="128"/>
      <c r="AC40" s="128"/>
      <c r="AD40" s="128"/>
      <c r="AE40" s="128"/>
      <c r="AF40" s="128"/>
      <c r="AG40" s="128"/>
      <c r="AH40" s="128"/>
      <c r="AI40" s="128"/>
      <c r="AJ40" s="128"/>
      <c r="AK40" s="128"/>
      <c r="AL40" s="128"/>
      <c r="AM40" s="128"/>
      <c r="AN40" s="128"/>
      <c r="AO40" s="131"/>
      <c r="AP40" s="130">
        <v>11.9</v>
      </c>
      <c r="AQ40" s="130">
        <v>11.29</v>
      </c>
      <c r="AR40" s="130">
        <v>8.07</v>
      </c>
      <c r="AS40" s="130">
        <v>4.1399999999999997</v>
      </c>
      <c r="AT40" s="130">
        <v>-0.7</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665</v>
      </c>
      <c r="B41" s="117"/>
      <c r="C41" s="728"/>
      <c r="D41" s="117"/>
      <c r="E41" s="117"/>
      <c r="F41" s="117"/>
      <c r="G41" s="117"/>
      <c r="H41" s="113"/>
      <c r="I41" s="112">
        <v>-6.0600000000000001E-2</v>
      </c>
      <c r="J41" s="112">
        <v>-0.30070000000000002</v>
      </c>
      <c r="K41" s="112">
        <v>1.3323</v>
      </c>
      <c r="L41" s="112">
        <v>5.7233999999999998</v>
      </c>
      <c r="M41" s="112">
        <v>1.4796</v>
      </c>
      <c r="N41" s="114">
        <v>4.2294</v>
      </c>
      <c r="O41" s="112">
        <v>2.0754999999999999</v>
      </c>
      <c r="P41" s="112">
        <v>11.9194</v>
      </c>
      <c r="Q41" s="112">
        <v>10.9536</v>
      </c>
      <c r="R41" s="112">
        <v>12.3939</v>
      </c>
      <c r="S41" s="112">
        <v>2.8807999999999998</v>
      </c>
      <c r="T41" s="112">
        <v>15.2477</v>
      </c>
      <c r="U41" s="112">
        <v>-0.89419999999999999</v>
      </c>
      <c r="V41" s="112">
        <v>4.0644</v>
      </c>
      <c r="W41" s="112">
        <v>0.84140000000000004</v>
      </c>
      <c r="X41" s="112" t="s">
        <v>428</v>
      </c>
      <c r="Y41" s="113"/>
      <c r="Z41" s="110"/>
      <c r="AA41" s="110"/>
      <c r="AB41" s="110"/>
      <c r="AC41" s="110"/>
      <c r="AD41" s="110"/>
      <c r="AE41" s="110"/>
      <c r="AF41" s="110"/>
      <c r="AG41" s="110"/>
      <c r="AH41" s="110"/>
      <c r="AI41" s="110"/>
      <c r="AJ41" s="110"/>
      <c r="AK41" s="110"/>
      <c r="AL41" s="110"/>
      <c r="AM41" s="110"/>
      <c r="AN41" s="110"/>
      <c r="AO41" s="113"/>
      <c r="AP41" s="112">
        <v>12.78</v>
      </c>
      <c r="AQ41" s="112">
        <v>13.24</v>
      </c>
      <c r="AR41" s="112">
        <v>10.28</v>
      </c>
      <c r="AS41" s="112">
        <v>6.38</v>
      </c>
      <c r="AT41" s="112">
        <v>5.98</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666</v>
      </c>
      <c r="B42" s="140"/>
      <c r="C42" s="729"/>
      <c r="D42" s="140"/>
      <c r="E42" s="140"/>
      <c r="F42" s="140"/>
      <c r="G42" s="140"/>
      <c r="H42" s="141"/>
      <c r="I42" s="142">
        <v>-5.5199999999999999E-2</v>
      </c>
      <c r="J42" s="142">
        <v>-0.2732</v>
      </c>
      <c r="K42" s="142">
        <v>1.5359</v>
      </c>
      <c r="L42" s="142">
        <v>6.3160999999999996</v>
      </c>
      <c r="M42" s="142">
        <v>2.1297000000000001</v>
      </c>
      <c r="N42" s="143">
        <v>5.2134999999999998</v>
      </c>
      <c r="O42" s="142">
        <v>3.0718999999999999</v>
      </c>
      <c r="P42" s="142">
        <v>13.0001</v>
      </c>
      <c r="Q42" s="142">
        <v>12.0814</v>
      </c>
      <c r="R42" s="142">
        <v>13.6258</v>
      </c>
      <c r="S42" s="142">
        <v>3.1383999999999999</v>
      </c>
      <c r="T42" s="142">
        <v>15.9237</v>
      </c>
      <c r="U42" s="142">
        <v>-0.16500000000000001</v>
      </c>
      <c r="V42" s="142">
        <v>4.9611999999999998</v>
      </c>
      <c r="W42" s="142">
        <v>0.91830000000000001</v>
      </c>
      <c r="X42" s="142">
        <v>4.3952</v>
      </c>
      <c r="Y42" s="141"/>
      <c r="Z42" s="144"/>
      <c r="AA42" s="144"/>
      <c r="AB42" s="144"/>
      <c r="AC42" s="144"/>
      <c r="AD42" s="144"/>
      <c r="AE42" s="144"/>
      <c r="AF42" s="144"/>
      <c r="AG42" s="144"/>
      <c r="AH42" s="144"/>
      <c r="AI42" s="144"/>
      <c r="AJ42" s="144"/>
      <c r="AK42" s="144"/>
      <c r="AL42" s="144"/>
      <c r="AM42" s="144"/>
      <c r="AN42" s="144"/>
      <c r="AO42" s="141"/>
      <c r="AP42" s="142">
        <v>13.99</v>
      </c>
      <c r="AQ42" s="142">
        <v>14.45</v>
      </c>
      <c r="AR42" s="142">
        <v>11.43</v>
      </c>
      <c r="AS42" s="142">
        <v>7.51</v>
      </c>
      <c r="AT42" s="142">
        <v>7.31</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10494</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F8AD-7002-4D07-A065-298A89FEAD14}">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81" t="s">
        <v>135</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2015</v>
      </c>
      <c r="B8" s="365"/>
      <c r="C8" s="717">
        <v>38247</v>
      </c>
      <c r="D8" s="365"/>
      <c r="E8" s="329">
        <v>50287.3</v>
      </c>
      <c r="F8" s="365"/>
      <c r="G8" s="330">
        <v>400.38</v>
      </c>
      <c r="H8" s="366"/>
      <c r="I8" s="331" t="s">
        <v>430</v>
      </c>
      <c r="J8" s="331">
        <v>-0.13750000000000001</v>
      </c>
      <c r="K8" s="331">
        <v>2.2761999999999998</v>
      </c>
      <c r="L8" s="331">
        <v>6.2971000000000004</v>
      </c>
      <c r="M8" s="331">
        <v>6.6993</v>
      </c>
      <c r="N8" s="333">
        <v>15.911799999999999</v>
      </c>
      <c r="O8" s="331">
        <v>11.158099999999999</v>
      </c>
      <c r="P8" s="331">
        <v>15.920999999999999</v>
      </c>
      <c r="Q8" s="331">
        <v>12.599299999999999</v>
      </c>
      <c r="R8" s="331">
        <v>14.766299999999999</v>
      </c>
      <c r="S8" s="331">
        <v>4.0495999999999999</v>
      </c>
      <c r="T8" s="331">
        <v>19.002800000000001</v>
      </c>
      <c r="U8" s="331">
        <v>5.0605000000000002</v>
      </c>
      <c r="V8" s="331">
        <v>13.2958</v>
      </c>
      <c r="W8" s="331">
        <v>-0.1153</v>
      </c>
      <c r="X8" s="331">
        <v>18.337399999999999</v>
      </c>
      <c r="Y8" s="366"/>
      <c r="Z8" s="329" t="s">
        <v>430</v>
      </c>
      <c r="AA8" s="329">
        <v>7</v>
      </c>
      <c r="AB8" s="329">
        <v>8</v>
      </c>
      <c r="AC8" s="329">
        <v>14</v>
      </c>
      <c r="AD8" s="329">
        <v>4</v>
      </c>
      <c r="AE8" s="329">
        <v>2</v>
      </c>
      <c r="AF8" s="329">
        <v>1</v>
      </c>
      <c r="AG8" s="329">
        <v>4</v>
      </c>
      <c r="AH8" s="329">
        <v>6</v>
      </c>
      <c r="AI8" s="329">
        <v>2</v>
      </c>
      <c r="AJ8" s="329">
        <v>8</v>
      </c>
      <c r="AK8" s="329">
        <v>6</v>
      </c>
      <c r="AL8" s="329">
        <v>4</v>
      </c>
      <c r="AM8" s="329">
        <v>2</v>
      </c>
      <c r="AN8" s="329">
        <v>17</v>
      </c>
      <c r="AO8" s="365"/>
      <c r="AP8" s="331">
        <v>15.24</v>
      </c>
      <c r="AQ8" s="331">
        <v>15.82</v>
      </c>
      <c r="AR8" s="331">
        <v>14.47</v>
      </c>
      <c r="AS8" s="331">
        <v>14.13</v>
      </c>
      <c r="AT8" s="331">
        <v>16.059999999999999</v>
      </c>
      <c r="AU8" s="334"/>
      <c r="AV8" s="329">
        <v>4</v>
      </c>
      <c r="AW8" s="329">
        <v>3</v>
      </c>
      <c r="AX8" s="329">
        <v>4</v>
      </c>
      <c r="AY8" s="329">
        <v>1</v>
      </c>
      <c r="AZ8" s="329">
        <v>3</v>
      </c>
      <c r="BA8" s="360"/>
      <c r="BB8" s="331">
        <v>11.4142902297421</v>
      </c>
      <c r="BC8" s="367">
        <v>0.74980127246721395</v>
      </c>
      <c r="BD8" s="367">
        <v>7.6407496067051994E-2</v>
      </c>
      <c r="BE8" s="367">
        <v>0.39447683302479802</v>
      </c>
      <c r="BF8" s="365"/>
      <c r="BG8" s="331">
        <v>64.364000000000004</v>
      </c>
      <c r="BH8" s="331">
        <v>14.0244</v>
      </c>
      <c r="BI8" s="331">
        <v>3.8172700000000002</v>
      </c>
      <c r="BJ8" s="331">
        <v>17.794329999999999</v>
      </c>
      <c r="BK8" s="365"/>
      <c r="BL8" s="364" t="s">
        <v>2016</v>
      </c>
      <c r="BM8" s="364" t="s">
        <v>2017</v>
      </c>
      <c r="BN8" s="364" t="s">
        <v>2018</v>
      </c>
      <c r="BO8" s="364" t="s">
        <v>2019</v>
      </c>
      <c r="BP8" s="364" t="s">
        <v>2020</v>
      </c>
      <c r="BQ8" s="365"/>
      <c r="BR8" s="335" t="s">
        <v>450</v>
      </c>
    </row>
    <row r="9" spans="1:70" s="336" customFormat="1" x14ac:dyDescent="0.25">
      <c r="A9" s="337" t="s">
        <v>2021</v>
      </c>
      <c r="B9" s="369"/>
      <c r="C9" s="718">
        <v>38247</v>
      </c>
      <c r="D9" s="369"/>
      <c r="E9" s="338">
        <v>28111.5</v>
      </c>
      <c r="F9" s="369"/>
      <c r="G9" s="339">
        <v>236.178</v>
      </c>
      <c r="H9" s="370"/>
      <c r="I9" s="340">
        <v>-0.1159</v>
      </c>
      <c r="J9" s="340">
        <v>-0.49630000000000002</v>
      </c>
      <c r="K9" s="340">
        <v>1.1841999999999999</v>
      </c>
      <c r="L9" s="340">
        <v>8.0827000000000009</v>
      </c>
      <c r="M9" s="340">
        <v>-1.5786</v>
      </c>
      <c r="N9" s="342">
        <v>3.6663999999999999</v>
      </c>
      <c r="O9" s="340">
        <v>6.2522000000000002</v>
      </c>
      <c r="P9" s="340">
        <v>16.2197</v>
      </c>
      <c r="Q9" s="340">
        <v>18.185300000000002</v>
      </c>
      <c r="R9" s="340">
        <v>14.114599999999999</v>
      </c>
      <c r="S9" s="340">
        <v>2.9672000000000001</v>
      </c>
      <c r="T9" s="340">
        <v>13.2477</v>
      </c>
      <c r="U9" s="340">
        <v>-1.0744</v>
      </c>
      <c r="V9" s="340">
        <v>2.0979000000000001</v>
      </c>
      <c r="W9" s="340">
        <v>0.59970000000000001</v>
      </c>
      <c r="X9" s="340">
        <v>15.5192</v>
      </c>
      <c r="Y9" s="370"/>
      <c r="Z9" s="338">
        <v>9</v>
      </c>
      <c r="AA9" s="338">
        <v>12</v>
      </c>
      <c r="AB9" s="338">
        <v>12</v>
      </c>
      <c r="AC9" s="338">
        <v>11</v>
      </c>
      <c r="AD9" s="338">
        <v>15</v>
      </c>
      <c r="AE9" s="338">
        <v>13</v>
      </c>
      <c r="AF9" s="338">
        <v>4</v>
      </c>
      <c r="AG9" s="338">
        <v>3</v>
      </c>
      <c r="AH9" s="338">
        <v>1</v>
      </c>
      <c r="AI9" s="338">
        <v>4</v>
      </c>
      <c r="AJ9" s="338">
        <v>12</v>
      </c>
      <c r="AK9" s="338">
        <v>15</v>
      </c>
      <c r="AL9" s="338">
        <v>12</v>
      </c>
      <c r="AM9" s="338">
        <v>14</v>
      </c>
      <c r="AN9" s="338">
        <v>12</v>
      </c>
      <c r="AO9" s="369"/>
      <c r="AP9" s="340">
        <v>16.170000000000002</v>
      </c>
      <c r="AQ9" s="340">
        <v>18.89</v>
      </c>
      <c r="AR9" s="340">
        <v>15.22</v>
      </c>
      <c r="AS9" s="340">
        <v>9.25</v>
      </c>
      <c r="AT9" s="340">
        <v>4.59</v>
      </c>
      <c r="AU9" s="343"/>
      <c r="AV9" s="338">
        <v>2</v>
      </c>
      <c r="AW9" s="338">
        <v>1</v>
      </c>
      <c r="AX9" s="338">
        <v>3</v>
      </c>
      <c r="AY9" s="338">
        <v>6</v>
      </c>
      <c r="AZ9" s="338">
        <v>15</v>
      </c>
      <c r="BA9" s="361"/>
      <c r="BB9" s="340">
        <v>12.175628197534699</v>
      </c>
      <c r="BC9" s="371">
        <v>0.79214326988559003</v>
      </c>
      <c r="BD9" s="371">
        <v>7.4931604222347806E-2</v>
      </c>
      <c r="BE9" s="371">
        <v>0.37375320262602602</v>
      </c>
      <c r="BF9" s="369"/>
      <c r="BG9" s="340">
        <v>75.925200000000004</v>
      </c>
      <c r="BH9" s="340">
        <v>10.124700000000001</v>
      </c>
      <c r="BI9" s="340">
        <v>7.2613399999999997</v>
      </c>
      <c r="BJ9" s="340">
        <v>6.6887600000000003</v>
      </c>
      <c r="BK9" s="369"/>
      <c r="BL9" s="368" t="s">
        <v>2022</v>
      </c>
      <c r="BM9" s="368" t="s">
        <v>2023</v>
      </c>
      <c r="BN9" s="368" t="s">
        <v>2024</v>
      </c>
      <c r="BO9" s="368" t="s">
        <v>2025</v>
      </c>
      <c r="BP9" s="368" t="s">
        <v>2026</v>
      </c>
      <c r="BQ9" s="369"/>
      <c r="BR9" s="344" t="s">
        <v>519</v>
      </c>
    </row>
    <row r="10" spans="1:70" s="355" customFormat="1" x14ac:dyDescent="0.25">
      <c r="A10" s="345" t="s">
        <v>2027</v>
      </c>
      <c r="B10" s="373"/>
      <c r="C10" s="719">
        <v>39961</v>
      </c>
      <c r="D10" s="373"/>
      <c r="E10" s="346">
        <v>18019.3</v>
      </c>
      <c r="F10" s="373"/>
      <c r="G10" s="347">
        <v>96.41</v>
      </c>
      <c r="H10" s="374"/>
      <c r="I10" s="348">
        <v>-0.16569999999999999</v>
      </c>
      <c r="J10" s="348">
        <v>-0.91469999999999996</v>
      </c>
      <c r="K10" s="348">
        <v>0.28079999999999999</v>
      </c>
      <c r="L10" s="348">
        <v>8.6677</v>
      </c>
      <c r="M10" s="348">
        <v>-0.2586</v>
      </c>
      <c r="N10" s="350">
        <v>6.1082999999999998</v>
      </c>
      <c r="O10" s="348">
        <v>6.077</v>
      </c>
      <c r="P10" s="348">
        <v>17.5077</v>
      </c>
      <c r="Q10" s="348">
        <v>15.561999999999999</v>
      </c>
      <c r="R10" s="348">
        <v>14.5807</v>
      </c>
      <c r="S10" s="348">
        <v>3.4996999999999998</v>
      </c>
      <c r="T10" s="348">
        <v>16.296700000000001</v>
      </c>
      <c r="U10" s="348">
        <v>-1.4817</v>
      </c>
      <c r="V10" s="348">
        <v>5.1134000000000004</v>
      </c>
      <c r="W10" s="348">
        <v>0.52129999999999999</v>
      </c>
      <c r="X10" s="348">
        <v>14.0627</v>
      </c>
      <c r="Y10" s="374"/>
      <c r="Z10" s="346">
        <v>11</v>
      </c>
      <c r="AA10" s="346">
        <v>17</v>
      </c>
      <c r="AB10" s="346">
        <v>15</v>
      </c>
      <c r="AC10" s="346">
        <v>9</v>
      </c>
      <c r="AD10" s="346">
        <v>13</v>
      </c>
      <c r="AE10" s="346">
        <v>7</v>
      </c>
      <c r="AF10" s="346">
        <v>5</v>
      </c>
      <c r="AG10" s="346">
        <v>2</v>
      </c>
      <c r="AH10" s="346">
        <v>2</v>
      </c>
      <c r="AI10" s="346">
        <v>3</v>
      </c>
      <c r="AJ10" s="346">
        <v>11</v>
      </c>
      <c r="AK10" s="346">
        <v>10</v>
      </c>
      <c r="AL10" s="346">
        <v>13</v>
      </c>
      <c r="AM10" s="346">
        <v>8</v>
      </c>
      <c r="AN10" s="346">
        <v>14</v>
      </c>
      <c r="AO10" s="373"/>
      <c r="AP10" s="348">
        <v>16.66</v>
      </c>
      <c r="AQ10" s="348">
        <v>18.440000000000001</v>
      </c>
      <c r="AR10" s="348">
        <v>15.76</v>
      </c>
      <c r="AS10" s="348">
        <v>11.13</v>
      </c>
      <c r="AT10" s="348">
        <v>6.66</v>
      </c>
      <c r="AU10" s="351"/>
      <c r="AV10" s="346">
        <v>1</v>
      </c>
      <c r="AW10" s="346">
        <v>2</v>
      </c>
      <c r="AX10" s="346">
        <v>2</v>
      </c>
      <c r="AY10" s="346">
        <v>4</v>
      </c>
      <c r="AZ10" s="346">
        <v>12</v>
      </c>
      <c r="BA10" s="362"/>
      <c r="BB10" s="348">
        <v>14.528659388867499</v>
      </c>
      <c r="BC10" s="375">
        <v>0.97707126362211005</v>
      </c>
      <c r="BD10" s="375">
        <v>7.0531995318664498E-2</v>
      </c>
      <c r="BE10" s="375">
        <v>0.38824712033285602</v>
      </c>
      <c r="BF10" s="373"/>
      <c r="BG10" s="348">
        <v>63.627400000000002</v>
      </c>
      <c r="BH10" s="348">
        <v>30.1462</v>
      </c>
      <c r="BI10" s="348">
        <v>2.5986799999999999</v>
      </c>
      <c r="BJ10" s="348">
        <v>3.6277200000000001</v>
      </c>
      <c r="BK10" s="373"/>
      <c r="BL10" s="372" t="s">
        <v>2028</v>
      </c>
      <c r="BM10" s="372" t="s">
        <v>2029</v>
      </c>
      <c r="BN10" s="372" t="s">
        <v>2030</v>
      </c>
      <c r="BO10" s="372" t="s">
        <v>1599</v>
      </c>
      <c r="BP10" s="372" t="s">
        <v>2031</v>
      </c>
      <c r="BQ10" s="373"/>
      <c r="BR10" s="354" t="s">
        <v>519</v>
      </c>
    </row>
    <row r="11" spans="1:70" s="355" customFormat="1" x14ac:dyDescent="0.25">
      <c r="A11" s="345" t="s">
        <v>2032</v>
      </c>
      <c r="B11" s="373"/>
      <c r="C11" s="719">
        <v>39289</v>
      </c>
      <c r="D11" s="373"/>
      <c r="E11" s="346">
        <v>11642.5</v>
      </c>
      <c r="F11" s="373"/>
      <c r="G11" s="347">
        <v>102.9731</v>
      </c>
      <c r="H11" s="374"/>
      <c r="I11" s="348">
        <v>-3.9300000000000002E-2</v>
      </c>
      <c r="J11" s="348">
        <v>-0.36080000000000001</v>
      </c>
      <c r="K11" s="348">
        <v>0.68679999999999997</v>
      </c>
      <c r="L11" s="348">
        <v>4.8066000000000004</v>
      </c>
      <c r="M11" s="348">
        <v>-4.5164</v>
      </c>
      <c r="N11" s="350">
        <v>-4.0951000000000004</v>
      </c>
      <c r="O11" s="348">
        <v>-1.3374999999999999</v>
      </c>
      <c r="P11" s="348">
        <v>9.6323000000000008</v>
      </c>
      <c r="Q11" s="348">
        <v>10.9299</v>
      </c>
      <c r="R11" s="348">
        <v>12.6999</v>
      </c>
      <c r="S11" s="348">
        <v>2.5741000000000001</v>
      </c>
      <c r="T11" s="348">
        <v>9.6329999999999991</v>
      </c>
      <c r="U11" s="348">
        <v>-6.7708000000000004</v>
      </c>
      <c r="V11" s="348">
        <v>-3.8694999999999999</v>
      </c>
      <c r="W11" s="348">
        <v>0.99119999999999997</v>
      </c>
      <c r="X11" s="348">
        <v>13.0121</v>
      </c>
      <c r="Y11" s="374"/>
      <c r="Z11" s="346">
        <v>8</v>
      </c>
      <c r="AA11" s="346">
        <v>10</v>
      </c>
      <c r="AB11" s="346">
        <v>13</v>
      </c>
      <c r="AC11" s="346">
        <v>15</v>
      </c>
      <c r="AD11" s="346">
        <v>17</v>
      </c>
      <c r="AE11" s="346">
        <v>17</v>
      </c>
      <c r="AF11" s="346">
        <v>17</v>
      </c>
      <c r="AG11" s="346">
        <v>15</v>
      </c>
      <c r="AH11" s="346">
        <v>12</v>
      </c>
      <c r="AI11" s="346">
        <v>6</v>
      </c>
      <c r="AJ11" s="346">
        <v>14</v>
      </c>
      <c r="AK11" s="346">
        <v>16</v>
      </c>
      <c r="AL11" s="346">
        <v>17</v>
      </c>
      <c r="AM11" s="346">
        <v>17</v>
      </c>
      <c r="AN11" s="346">
        <v>9</v>
      </c>
      <c r="AO11" s="373"/>
      <c r="AP11" s="348">
        <v>12.86</v>
      </c>
      <c r="AQ11" s="348">
        <v>12.97</v>
      </c>
      <c r="AR11" s="348">
        <v>8.42</v>
      </c>
      <c r="AS11" s="348">
        <v>2.38</v>
      </c>
      <c r="AT11" s="348">
        <v>-3.19</v>
      </c>
      <c r="AU11" s="351"/>
      <c r="AV11" s="346">
        <v>7</v>
      </c>
      <c r="AW11" s="346">
        <v>10</v>
      </c>
      <c r="AX11" s="346">
        <v>14</v>
      </c>
      <c r="AY11" s="346">
        <v>16</v>
      </c>
      <c r="AZ11" s="346">
        <v>17</v>
      </c>
      <c r="BA11" s="362"/>
      <c r="BB11" s="348">
        <v>14.0075635452024</v>
      </c>
      <c r="BC11" s="375">
        <v>0.95850317204179802</v>
      </c>
      <c r="BD11" s="375">
        <v>3.07690750174839E-2</v>
      </c>
      <c r="BE11" s="375">
        <v>-0.13971963897488901</v>
      </c>
      <c r="BF11" s="373"/>
      <c r="BG11" s="348">
        <v>72.729299999999995</v>
      </c>
      <c r="BH11" s="348">
        <v>13.127599999999999</v>
      </c>
      <c r="BI11" s="348">
        <v>6.4819199999999997</v>
      </c>
      <c r="BJ11" s="348">
        <v>7.6611799999999999</v>
      </c>
      <c r="BK11" s="373"/>
      <c r="BL11" s="372" t="s">
        <v>2033</v>
      </c>
      <c r="BM11" s="372" t="s">
        <v>2034</v>
      </c>
      <c r="BN11" s="372" t="s">
        <v>2035</v>
      </c>
      <c r="BO11" s="372" t="s">
        <v>2036</v>
      </c>
      <c r="BP11" s="372" t="s">
        <v>2037</v>
      </c>
      <c r="BQ11" s="373"/>
      <c r="BR11" s="354" t="s">
        <v>519</v>
      </c>
    </row>
    <row r="12" spans="1:70" s="355" customFormat="1" x14ac:dyDescent="0.25">
      <c r="A12" s="345" t="s">
        <v>2038</v>
      </c>
      <c r="B12" s="373"/>
      <c r="C12" s="719">
        <v>41089</v>
      </c>
      <c r="D12" s="373"/>
      <c r="E12" s="346">
        <v>11459.1</v>
      </c>
      <c r="F12" s="373"/>
      <c r="G12" s="347">
        <v>57.18</v>
      </c>
      <c r="H12" s="374"/>
      <c r="I12" s="348">
        <v>-0.41799999999999998</v>
      </c>
      <c r="J12" s="348">
        <v>0.21029999999999999</v>
      </c>
      <c r="K12" s="348">
        <v>5.7518000000000002</v>
      </c>
      <c r="L12" s="348">
        <v>13.452400000000001</v>
      </c>
      <c r="M12" s="348">
        <v>7.5418000000000003</v>
      </c>
      <c r="N12" s="350">
        <v>4.4764999999999997</v>
      </c>
      <c r="O12" s="348">
        <v>4.3917999999999999</v>
      </c>
      <c r="P12" s="348">
        <v>11.2339</v>
      </c>
      <c r="Q12" s="348">
        <v>5.7641999999999998</v>
      </c>
      <c r="R12" s="348">
        <v>11.359500000000001</v>
      </c>
      <c r="S12" s="348">
        <v>6.54</v>
      </c>
      <c r="T12" s="348">
        <v>21.815100000000001</v>
      </c>
      <c r="U12" s="348">
        <v>5.0910000000000002</v>
      </c>
      <c r="V12" s="348">
        <v>5.5761000000000003</v>
      </c>
      <c r="W12" s="348">
        <v>2.4363999999999999</v>
      </c>
      <c r="X12" s="348">
        <v>13.132</v>
      </c>
      <c r="Y12" s="374"/>
      <c r="Z12" s="346">
        <v>16</v>
      </c>
      <c r="AA12" s="346">
        <v>4</v>
      </c>
      <c r="AB12" s="346">
        <v>1</v>
      </c>
      <c r="AC12" s="346">
        <v>2</v>
      </c>
      <c r="AD12" s="346">
        <v>3</v>
      </c>
      <c r="AE12" s="346">
        <v>10</v>
      </c>
      <c r="AF12" s="346">
        <v>10</v>
      </c>
      <c r="AG12" s="346">
        <v>13</v>
      </c>
      <c r="AH12" s="346">
        <v>15</v>
      </c>
      <c r="AI12" s="346">
        <v>10</v>
      </c>
      <c r="AJ12" s="346">
        <v>1</v>
      </c>
      <c r="AK12" s="346">
        <v>4</v>
      </c>
      <c r="AL12" s="346">
        <v>3</v>
      </c>
      <c r="AM12" s="346">
        <v>7</v>
      </c>
      <c r="AN12" s="346">
        <v>3</v>
      </c>
      <c r="AO12" s="373"/>
      <c r="AP12" s="348">
        <v>10.15</v>
      </c>
      <c r="AQ12" s="348">
        <v>9.4499999999999993</v>
      </c>
      <c r="AR12" s="348">
        <v>8.41</v>
      </c>
      <c r="AS12" s="348">
        <v>8.1199999999999992</v>
      </c>
      <c r="AT12" s="348">
        <v>15.94</v>
      </c>
      <c r="AU12" s="351"/>
      <c r="AV12" s="346">
        <v>10</v>
      </c>
      <c r="AW12" s="346">
        <v>12</v>
      </c>
      <c r="AX12" s="346">
        <v>15</v>
      </c>
      <c r="AY12" s="346">
        <v>7</v>
      </c>
      <c r="AZ12" s="346">
        <v>4</v>
      </c>
      <c r="BA12" s="362"/>
      <c r="BB12" s="348">
        <v>15.2554191809268</v>
      </c>
      <c r="BC12" s="375">
        <v>0.98671506940503295</v>
      </c>
      <c r="BD12" s="375">
        <v>3.0432654379531399E-2</v>
      </c>
      <c r="BE12" s="375">
        <v>-0.206614568406425</v>
      </c>
      <c r="BF12" s="373"/>
      <c r="BG12" s="348">
        <v>80.022300000000001</v>
      </c>
      <c r="BH12" s="348">
        <v>12.2074</v>
      </c>
      <c r="BI12" s="348">
        <v>1.4255199999999999</v>
      </c>
      <c r="BJ12" s="348">
        <v>6.3447800000000001</v>
      </c>
      <c r="BK12" s="373"/>
      <c r="BL12" s="372" t="s">
        <v>2039</v>
      </c>
      <c r="BM12" s="372" t="s">
        <v>2040</v>
      </c>
      <c r="BN12" s="372" t="s">
        <v>2041</v>
      </c>
      <c r="BO12" s="372" t="s">
        <v>2042</v>
      </c>
      <c r="BP12" s="372" t="s">
        <v>2043</v>
      </c>
      <c r="BQ12" s="373"/>
      <c r="BR12" s="354" t="s">
        <v>1517</v>
      </c>
    </row>
    <row r="13" spans="1:70" s="355" customFormat="1" x14ac:dyDescent="0.25">
      <c r="A13" s="345" t="s">
        <v>2044</v>
      </c>
      <c r="B13" s="373"/>
      <c r="C13" s="719">
        <v>39077</v>
      </c>
      <c r="D13" s="373"/>
      <c r="E13" s="346">
        <v>8728.82</v>
      </c>
      <c r="F13" s="373"/>
      <c r="G13" s="347">
        <v>124.9405</v>
      </c>
      <c r="H13" s="374"/>
      <c r="I13" s="348">
        <v>-0.3543</v>
      </c>
      <c r="J13" s="348">
        <v>0.17249999999999999</v>
      </c>
      <c r="K13" s="348">
        <v>1.4798</v>
      </c>
      <c r="L13" s="348">
        <v>6.7628000000000004</v>
      </c>
      <c r="M13" s="348">
        <v>1.9318</v>
      </c>
      <c r="N13" s="350">
        <v>4.9554</v>
      </c>
      <c r="O13" s="348">
        <v>3.2425999999999999</v>
      </c>
      <c r="P13" s="348">
        <v>11.3019</v>
      </c>
      <c r="Q13" s="348">
        <v>11.4268</v>
      </c>
      <c r="R13" s="348">
        <v>12.957100000000001</v>
      </c>
      <c r="S13" s="348">
        <v>2.5362</v>
      </c>
      <c r="T13" s="348">
        <v>16.553100000000001</v>
      </c>
      <c r="U13" s="348">
        <v>0.44080000000000003</v>
      </c>
      <c r="V13" s="348">
        <v>4.9119000000000002</v>
      </c>
      <c r="W13" s="348">
        <v>2.3753000000000002</v>
      </c>
      <c r="X13" s="348">
        <v>13.718</v>
      </c>
      <c r="Y13" s="374"/>
      <c r="Z13" s="346">
        <v>15</v>
      </c>
      <c r="AA13" s="346">
        <v>5</v>
      </c>
      <c r="AB13" s="346">
        <v>11</v>
      </c>
      <c r="AC13" s="346">
        <v>13</v>
      </c>
      <c r="AD13" s="346">
        <v>8</v>
      </c>
      <c r="AE13" s="346">
        <v>8</v>
      </c>
      <c r="AF13" s="346">
        <v>12</v>
      </c>
      <c r="AG13" s="346">
        <v>12</v>
      </c>
      <c r="AH13" s="346">
        <v>11</v>
      </c>
      <c r="AI13" s="346">
        <v>5</v>
      </c>
      <c r="AJ13" s="346">
        <v>15</v>
      </c>
      <c r="AK13" s="346">
        <v>9</v>
      </c>
      <c r="AL13" s="346">
        <v>9</v>
      </c>
      <c r="AM13" s="346">
        <v>9</v>
      </c>
      <c r="AN13" s="346">
        <v>4</v>
      </c>
      <c r="AO13" s="373"/>
      <c r="AP13" s="348">
        <v>13.58</v>
      </c>
      <c r="AQ13" s="348">
        <v>14.43</v>
      </c>
      <c r="AR13" s="348">
        <v>10.61</v>
      </c>
      <c r="AS13" s="348">
        <v>7.24</v>
      </c>
      <c r="AT13" s="348">
        <v>7.49</v>
      </c>
      <c r="AU13" s="351"/>
      <c r="AV13" s="346">
        <v>5</v>
      </c>
      <c r="AW13" s="346">
        <v>6</v>
      </c>
      <c r="AX13" s="346">
        <v>12</v>
      </c>
      <c r="AY13" s="346">
        <v>12</v>
      </c>
      <c r="AZ13" s="346">
        <v>10</v>
      </c>
      <c r="BA13" s="362"/>
      <c r="BB13" s="348">
        <v>14.1040231399008</v>
      </c>
      <c r="BC13" s="375">
        <v>0.95317169982431904</v>
      </c>
      <c r="BD13" s="375">
        <v>4.3687157739162402E-2</v>
      </c>
      <c r="BE13" s="375">
        <v>-4.7547692252654103E-3</v>
      </c>
      <c r="BF13" s="373"/>
      <c r="BG13" s="348">
        <v>67.279600000000002</v>
      </c>
      <c r="BH13" s="348">
        <v>15.5877</v>
      </c>
      <c r="BI13" s="348">
        <v>13.0961</v>
      </c>
      <c r="BJ13" s="348">
        <v>4.0366</v>
      </c>
      <c r="BK13" s="373"/>
      <c r="BL13" s="372" t="s">
        <v>2045</v>
      </c>
      <c r="BM13" s="372" t="s">
        <v>2046</v>
      </c>
      <c r="BN13" s="372" t="s">
        <v>2047</v>
      </c>
      <c r="BO13" s="372" t="s">
        <v>2048</v>
      </c>
      <c r="BP13" s="372" t="s">
        <v>737</v>
      </c>
      <c r="BQ13" s="373"/>
      <c r="BR13" s="354" t="s">
        <v>436</v>
      </c>
    </row>
    <row r="14" spans="1:70" s="355" customFormat="1" x14ac:dyDescent="0.25">
      <c r="A14" s="345" t="s">
        <v>2049</v>
      </c>
      <c r="B14" s="373"/>
      <c r="C14" s="719">
        <v>38649</v>
      </c>
      <c r="D14" s="373"/>
      <c r="E14" s="346">
        <v>8099.28</v>
      </c>
      <c r="F14" s="373"/>
      <c r="G14" s="347">
        <v>149.8587</v>
      </c>
      <c r="H14" s="374"/>
      <c r="I14" s="348">
        <v>-0.2036</v>
      </c>
      <c r="J14" s="348">
        <v>-0.91459999999999997</v>
      </c>
      <c r="K14" s="348">
        <v>2.2130000000000001</v>
      </c>
      <c r="L14" s="348">
        <v>8.5793999999999997</v>
      </c>
      <c r="M14" s="348">
        <v>1.0967</v>
      </c>
      <c r="N14" s="350">
        <v>8.7385999999999999</v>
      </c>
      <c r="O14" s="348">
        <v>5.4085000000000001</v>
      </c>
      <c r="P14" s="348">
        <v>14.023400000000001</v>
      </c>
      <c r="Q14" s="348">
        <v>11.486800000000001</v>
      </c>
      <c r="R14" s="348">
        <v>12.2766</v>
      </c>
      <c r="S14" s="348">
        <v>4.6079999999999997</v>
      </c>
      <c r="T14" s="348">
        <v>15.381500000000001</v>
      </c>
      <c r="U14" s="348">
        <v>0.46050000000000002</v>
      </c>
      <c r="V14" s="348">
        <v>8.4613999999999994</v>
      </c>
      <c r="W14" s="348">
        <v>0.7006</v>
      </c>
      <c r="X14" s="348">
        <v>13.8881</v>
      </c>
      <c r="Y14" s="374"/>
      <c r="Z14" s="346">
        <v>12</v>
      </c>
      <c r="AA14" s="346">
        <v>16</v>
      </c>
      <c r="AB14" s="346">
        <v>9</v>
      </c>
      <c r="AC14" s="346">
        <v>10</v>
      </c>
      <c r="AD14" s="346">
        <v>12</v>
      </c>
      <c r="AE14" s="346">
        <v>4</v>
      </c>
      <c r="AF14" s="346">
        <v>8</v>
      </c>
      <c r="AG14" s="346">
        <v>9</v>
      </c>
      <c r="AH14" s="346">
        <v>10</v>
      </c>
      <c r="AI14" s="346">
        <v>8</v>
      </c>
      <c r="AJ14" s="346">
        <v>6</v>
      </c>
      <c r="AK14" s="346">
        <v>12</v>
      </c>
      <c r="AL14" s="346">
        <v>8</v>
      </c>
      <c r="AM14" s="346">
        <v>4</v>
      </c>
      <c r="AN14" s="346">
        <v>10</v>
      </c>
      <c r="AO14" s="373"/>
      <c r="AP14" s="348">
        <v>13.14</v>
      </c>
      <c r="AQ14" s="348">
        <v>13.93</v>
      </c>
      <c r="AR14" s="348">
        <v>12.07</v>
      </c>
      <c r="AS14" s="348">
        <v>9.3000000000000007</v>
      </c>
      <c r="AT14" s="348">
        <v>9.66</v>
      </c>
      <c r="AU14" s="351"/>
      <c r="AV14" s="346">
        <v>6</v>
      </c>
      <c r="AW14" s="346">
        <v>7</v>
      </c>
      <c r="AX14" s="346">
        <v>7</v>
      </c>
      <c r="AY14" s="346">
        <v>5</v>
      </c>
      <c r="AZ14" s="346">
        <v>7</v>
      </c>
      <c r="BA14" s="362"/>
      <c r="BB14" s="348">
        <v>13.5594970192956</v>
      </c>
      <c r="BC14" s="375">
        <v>0.91342169812657004</v>
      </c>
      <c r="BD14" s="375">
        <v>5.50466535173912E-2</v>
      </c>
      <c r="BE14" s="375">
        <v>0.12536036445346899</v>
      </c>
      <c r="BF14" s="373"/>
      <c r="BG14" s="348">
        <v>72.897800000000004</v>
      </c>
      <c r="BH14" s="348">
        <v>21.200099999999999</v>
      </c>
      <c r="BI14" s="348">
        <v>1.2086300000000001</v>
      </c>
      <c r="BJ14" s="348">
        <v>4.6934699999999996</v>
      </c>
      <c r="BK14" s="373"/>
      <c r="BL14" s="372" t="s">
        <v>2050</v>
      </c>
      <c r="BM14" s="372" t="s">
        <v>2051</v>
      </c>
      <c r="BN14" s="372" t="s">
        <v>2052</v>
      </c>
      <c r="BO14" s="372" t="s">
        <v>564</v>
      </c>
      <c r="BP14" s="372" t="s">
        <v>2053</v>
      </c>
      <c r="BQ14" s="373"/>
      <c r="BR14" s="354" t="s">
        <v>476</v>
      </c>
    </row>
    <row r="15" spans="1:70" s="355" customFormat="1" x14ac:dyDescent="0.25">
      <c r="A15" s="345" t="s">
        <v>2054</v>
      </c>
      <c r="B15" s="373"/>
      <c r="C15" s="719">
        <v>41942</v>
      </c>
      <c r="D15" s="373"/>
      <c r="E15" s="346">
        <v>6789.62</v>
      </c>
      <c r="F15" s="373"/>
      <c r="G15" s="347">
        <v>49.347200000000001</v>
      </c>
      <c r="H15" s="374"/>
      <c r="I15" s="348">
        <v>0.11360000000000001</v>
      </c>
      <c r="J15" s="348">
        <v>-0.49080000000000001</v>
      </c>
      <c r="K15" s="348">
        <v>1.6609</v>
      </c>
      <c r="L15" s="348">
        <v>10.4755</v>
      </c>
      <c r="M15" s="348">
        <v>4.6402999999999999</v>
      </c>
      <c r="N15" s="350">
        <v>7.7099000000000002</v>
      </c>
      <c r="O15" s="348">
        <v>2.0289999999999999</v>
      </c>
      <c r="P15" s="348">
        <v>12.973800000000001</v>
      </c>
      <c r="Q15" s="348">
        <v>11.6309</v>
      </c>
      <c r="R15" s="348">
        <v>14.7837</v>
      </c>
      <c r="S15" s="348">
        <v>4.0609999999999999</v>
      </c>
      <c r="T15" s="348">
        <v>19.329899999999999</v>
      </c>
      <c r="U15" s="348">
        <v>3.9043999999999999</v>
      </c>
      <c r="V15" s="348">
        <v>7.3472</v>
      </c>
      <c r="W15" s="348">
        <v>1.4592000000000001</v>
      </c>
      <c r="X15" s="348">
        <v>14.492800000000001</v>
      </c>
      <c r="Y15" s="374"/>
      <c r="Z15" s="346">
        <v>6</v>
      </c>
      <c r="AA15" s="346">
        <v>11</v>
      </c>
      <c r="AB15" s="346">
        <v>10</v>
      </c>
      <c r="AC15" s="346">
        <v>5</v>
      </c>
      <c r="AD15" s="346">
        <v>5</v>
      </c>
      <c r="AE15" s="346">
        <v>5</v>
      </c>
      <c r="AF15" s="346">
        <v>14</v>
      </c>
      <c r="AG15" s="346">
        <v>11</v>
      </c>
      <c r="AH15" s="346">
        <v>8</v>
      </c>
      <c r="AI15" s="346">
        <v>1</v>
      </c>
      <c r="AJ15" s="346">
        <v>7</v>
      </c>
      <c r="AK15" s="346">
        <v>5</v>
      </c>
      <c r="AL15" s="346">
        <v>5</v>
      </c>
      <c r="AM15" s="346">
        <v>6</v>
      </c>
      <c r="AN15" s="346">
        <v>8</v>
      </c>
      <c r="AO15" s="373"/>
      <c r="AP15" s="348">
        <v>15.39</v>
      </c>
      <c r="AQ15" s="348">
        <v>14.81</v>
      </c>
      <c r="AR15" s="348">
        <v>11.62</v>
      </c>
      <c r="AS15" s="348">
        <v>7.9</v>
      </c>
      <c r="AT15" s="348">
        <v>13.14</v>
      </c>
      <c r="AU15" s="351"/>
      <c r="AV15" s="346">
        <v>3</v>
      </c>
      <c r="AW15" s="346">
        <v>5</v>
      </c>
      <c r="AX15" s="346">
        <v>10</v>
      </c>
      <c r="AY15" s="346">
        <v>10</v>
      </c>
      <c r="AZ15" s="346">
        <v>6</v>
      </c>
      <c r="BA15" s="362"/>
      <c r="BB15" s="348">
        <v>14.589948583723499</v>
      </c>
      <c r="BC15" s="375">
        <v>0.99020490944159401</v>
      </c>
      <c r="BD15" s="375">
        <v>4.3095328386761597E-2</v>
      </c>
      <c r="BE15" s="375">
        <v>-1.6285169725592401E-2</v>
      </c>
      <c r="BF15" s="373"/>
      <c r="BG15" s="348">
        <v>65.304400000000001</v>
      </c>
      <c r="BH15" s="348">
        <v>13.337199999999999</v>
      </c>
      <c r="BI15" s="348">
        <v>18.569900000000001</v>
      </c>
      <c r="BJ15" s="348">
        <v>2.7885</v>
      </c>
      <c r="BK15" s="373"/>
      <c r="BL15" s="372" t="s">
        <v>2055</v>
      </c>
      <c r="BM15" s="372" t="s">
        <v>2056</v>
      </c>
      <c r="BN15" s="372" t="s">
        <v>2057</v>
      </c>
      <c r="BO15" s="372" t="s">
        <v>1102</v>
      </c>
      <c r="BP15" s="372" t="s">
        <v>2058</v>
      </c>
      <c r="BQ15" s="373"/>
      <c r="BR15" s="354" t="s">
        <v>555</v>
      </c>
    </row>
    <row r="16" spans="1:70" s="355" customFormat="1" x14ac:dyDescent="0.25">
      <c r="A16" s="345" t="s">
        <v>2059</v>
      </c>
      <c r="B16" s="373"/>
      <c r="C16" s="719">
        <v>43599</v>
      </c>
      <c r="D16" s="373"/>
      <c r="E16" s="346">
        <v>6784.49</v>
      </c>
      <c r="F16" s="373"/>
      <c r="G16" s="347">
        <v>25.408999999999999</v>
      </c>
      <c r="H16" s="374"/>
      <c r="I16" s="348">
        <v>3.8999999999999998E-3</v>
      </c>
      <c r="J16" s="348">
        <v>1.3765000000000001</v>
      </c>
      <c r="K16" s="348">
        <v>3.2341000000000002</v>
      </c>
      <c r="L16" s="348">
        <v>11.663399999999999</v>
      </c>
      <c r="M16" s="348">
        <v>4.5122</v>
      </c>
      <c r="N16" s="350">
        <v>3.9399999999999998E-2</v>
      </c>
      <c r="O16" s="348">
        <v>2.7673000000000001</v>
      </c>
      <c r="P16" s="348">
        <v>7.6280999999999999</v>
      </c>
      <c r="Q16" s="348">
        <v>6.6525999999999996</v>
      </c>
      <c r="R16" s="348" t="s">
        <v>430</v>
      </c>
      <c r="S16" s="348">
        <v>5.9812000000000003</v>
      </c>
      <c r="T16" s="348">
        <v>21.8306</v>
      </c>
      <c r="U16" s="348">
        <v>-2.3182</v>
      </c>
      <c r="V16" s="348">
        <v>0.26829999999999998</v>
      </c>
      <c r="W16" s="348">
        <v>3.0373000000000001</v>
      </c>
      <c r="X16" s="348">
        <v>13.7165</v>
      </c>
      <c r="Y16" s="374"/>
      <c r="Z16" s="346">
        <v>7</v>
      </c>
      <c r="AA16" s="346">
        <v>1</v>
      </c>
      <c r="AB16" s="346">
        <v>3</v>
      </c>
      <c r="AC16" s="346">
        <v>3</v>
      </c>
      <c r="AD16" s="346">
        <v>6</v>
      </c>
      <c r="AE16" s="346">
        <v>16</v>
      </c>
      <c r="AF16" s="346">
        <v>13</v>
      </c>
      <c r="AG16" s="346">
        <v>16</v>
      </c>
      <c r="AH16" s="346">
        <v>14</v>
      </c>
      <c r="AI16" s="346" t="s">
        <v>430</v>
      </c>
      <c r="AJ16" s="346">
        <v>3</v>
      </c>
      <c r="AK16" s="346">
        <v>3</v>
      </c>
      <c r="AL16" s="346">
        <v>16</v>
      </c>
      <c r="AM16" s="346">
        <v>16</v>
      </c>
      <c r="AN16" s="346">
        <v>2</v>
      </c>
      <c r="AO16" s="373"/>
      <c r="AP16" s="348" t="s">
        <v>430</v>
      </c>
      <c r="AQ16" s="348">
        <v>10.23</v>
      </c>
      <c r="AR16" s="348">
        <v>6.87</v>
      </c>
      <c r="AS16" s="348">
        <v>5.18</v>
      </c>
      <c r="AT16" s="348">
        <v>8.59</v>
      </c>
      <c r="AU16" s="351"/>
      <c r="AV16" s="346" t="s">
        <v>430</v>
      </c>
      <c r="AW16" s="346">
        <v>11</v>
      </c>
      <c r="AX16" s="346">
        <v>16</v>
      </c>
      <c r="AY16" s="346">
        <v>15</v>
      </c>
      <c r="AZ16" s="346">
        <v>8</v>
      </c>
      <c r="BA16" s="362"/>
      <c r="BB16" s="348">
        <v>16.115399000865601</v>
      </c>
      <c r="BC16" s="375">
        <v>1.0519756895272201</v>
      </c>
      <c r="BD16" s="375">
        <v>1.90806198899366E-2</v>
      </c>
      <c r="BE16" s="375">
        <v>-0.40775701491941801</v>
      </c>
      <c r="BF16" s="373"/>
      <c r="BG16" s="348">
        <v>48.000799999999998</v>
      </c>
      <c r="BH16" s="348">
        <v>17.116</v>
      </c>
      <c r="BI16" s="348">
        <v>22.611599999999999</v>
      </c>
      <c r="BJ16" s="348">
        <v>12.271599999999999</v>
      </c>
      <c r="BK16" s="373"/>
      <c r="BL16" s="372" t="s">
        <v>2060</v>
      </c>
      <c r="BM16" s="372" t="s">
        <v>2061</v>
      </c>
      <c r="BN16" s="372" t="s">
        <v>2062</v>
      </c>
      <c r="BO16" s="372" t="s">
        <v>2063</v>
      </c>
      <c r="BP16" s="372" t="s">
        <v>1132</v>
      </c>
      <c r="BQ16" s="373"/>
      <c r="BR16" s="354" t="s">
        <v>443</v>
      </c>
    </row>
    <row r="17" spans="1:70" s="355" customFormat="1" x14ac:dyDescent="0.25">
      <c r="A17" s="345" t="s">
        <v>2064</v>
      </c>
      <c r="B17" s="373"/>
      <c r="C17" s="719">
        <v>44103</v>
      </c>
      <c r="D17" s="373"/>
      <c r="E17" s="346">
        <v>6260.14</v>
      </c>
      <c r="F17" s="373"/>
      <c r="G17" s="347">
        <v>29.76</v>
      </c>
      <c r="H17" s="374"/>
      <c r="I17" s="348">
        <v>0.1346</v>
      </c>
      <c r="J17" s="348">
        <v>0.88139999999999996</v>
      </c>
      <c r="K17" s="348">
        <v>2.8334000000000001</v>
      </c>
      <c r="L17" s="348">
        <v>14.2857</v>
      </c>
      <c r="M17" s="348">
        <v>14.2857</v>
      </c>
      <c r="N17" s="350">
        <v>4.7149999999999999</v>
      </c>
      <c r="O17" s="348">
        <v>5.9926000000000004</v>
      </c>
      <c r="P17" s="348">
        <v>22.080100000000002</v>
      </c>
      <c r="Q17" s="348">
        <v>15.093999999999999</v>
      </c>
      <c r="R17" s="348" t="s">
        <v>430</v>
      </c>
      <c r="S17" s="348">
        <v>5.9828999999999999</v>
      </c>
      <c r="T17" s="348">
        <v>30.069900000000001</v>
      </c>
      <c r="U17" s="348">
        <v>11.127700000000001</v>
      </c>
      <c r="V17" s="348">
        <v>8.2969000000000008</v>
      </c>
      <c r="W17" s="348">
        <v>2.3031999999999999</v>
      </c>
      <c r="X17" s="348">
        <v>20.401700000000002</v>
      </c>
      <c r="Y17" s="374"/>
      <c r="Z17" s="346">
        <v>5</v>
      </c>
      <c r="AA17" s="346">
        <v>2</v>
      </c>
      <c r="AB17" s="346">
        <v>5</v>
      </c>
      <c r="AC17" s="346">
        <v>1</v>
      </c>
      <c r="AD17" s="346">
        <v>1</v>
      </c>
      <c r="AE17" s="346">
        <v>9</v>
      </c>
      <c r="AF17" s="346">
        <v>6</v>
      </c>
      <c r="AG17" s="346">
        <v>1</v>
      </c>
      <c r="AH17" s="346">
        <v>3</v>
      </c>
      <c r="AI17" s="346" t="s">
        <v>430</v>
      </c>
      <c r="AJ17" s="346">
        <v>2</v>
      </c>
      <c r="AK17" s="346">
        <v>1</v>
      </c>
      <c r="AL17" s="346">
        <v>1</v>
      </c>
      <c r="AM17" s="346">
        <v>5</v>
      </c>
      <c r="AN17" s="346">
        <v>5</v>
      </c>
      <c r="AO17" s="373"/>
      <c r="AP17" s="348" t="s">
        <v>430</v>
      </c>
      <c r="AQ17" s="348" t="s">
        <v>430</v>
      </c>
      <c r="AR17" s="348">
        <v>17.03</v>
      </c>
      <c r="AS17" s="348">
        <v>12.8</v>
      </c>
      <c r="AT17" s="348">
        <v>23.8</v>
      </c>
      <c r="AU17" s="351"/>
      <c r="AV17" s="346" t="s">
        <v>430</v>
      </c>
      <c r="AW17" s="346" t="s">
        <v>430</v>
      </c>
      <c r="AX17" s="346">
        <v>1</v>
      </c>
      <c r="AY17" s="346">
        <v>2</v>
      </c>
      <c r="AZ17" s="346">
        <v>2</v>
      </c>
      <c r="BA17" s="362"/>
      <c r="BB17" s="348">
        <v>18.529035473013099</v>
      </c>
      <c r="BC17" s="375">
        <v>1.19621831845104</v>
      </c>
      <c r="BD17" s="375">
        <v>7.3911897011700006E-2</v>
      </c>
      <c r="BE17" s="375">
        <v>0.59027017269238502</v>
      </c>
      <c r="BF17" s="373"/>
      <c r="BG17" s="348">
        <v>49.236499999999999</v>
      </c>
      <c r="BH17" s="348">
        <v>23.8095</v>
      </c>
      <c r="BI17" s="348">
        <v>22.111799999999999</v>
      </c>
      <c r="BJ17" s="348">
        <v>4.8422000000000001</v>
      </c>
      <c r="BK17" s="373"/>
      <c r="BL17" s="372" t="s">
        <v>2065</v>
      </c>
      <c r="BM17" s="372" t="s">
        <v>2066</v>
      </c>
      <c r="BN17" s="372" t="s">
        <v>1942</v>
      </c>
      <c r="BO17" s="372" t="s">
        <v>2067</v>
      </c>
      <c r="BP17" s="372" t="s">
        <v>2068</v>
      </c>
      <c r="BQ17" s="373"/>
      <c r="BR17" s="354" t="s">
        <v>443</v>
      </c>
    </row>
    <row r="18" spans="1:70" s="355" customFormat="1" ht="11" x14ac:dyDescent="0.3">
      <c r="A18" s="841" t="s">
        <v>2069</v>
      </c>
      <c r="B18" s="842"/>
      <c r="C18" s="843">
        <v>43662</v>
      </c>
      <c r="D18" s="842"/>
      <c r="E18" s="844">
        <v>4536.6099999999997</v>
      </c>
      <c r="F18" s="842"/>
      <c r="G18" s="845">
        <v>28.024000000000001</v>
      </c>
      <c r="H18" s="847"/>
      <c r="I18" s="846">
        <v>0.35449999999999998</v>
      </c>
      <c r="J18" s="846">
        <v>-0.2208</v>
      </c>
      <c r="K18" s="846">
        <v>2.4119000000000002</v>
      </c>
      <c r="L18" s="846">
        <v>9.7947000000000006</v>
      </c>
      <c r="M18" s="846">
        <v>2.7160000000000002</v>
      </c>
      <c r="N18" s="848">
        <v>11.343299999999999</v>
      </c>
      <c r="O18" s="846">
        <v>7.1604999999999999</v>
      </c>
      <c r="P18" s="846">
        <v>15.7408</v>
      </c>
      <c r="Q18" s="846">
        <v>12.6953</v>
      </c>
      <c r="R18" s="846" t="s">
        <v>430</v>
      </c>
      <c r="S18" s="846">
        <v>3.9119000000000002</v>
      </c>
      <c r="T18" s="846">
        <v>17.936199999999999</v>
      </c>
      <c r="U18" s="846">
        <v>3.6621000000000001</v>
      </c>
      <c r="V18" s="846">
        <v>10.4612</v>
      </c>
      <c r="W18" s="846">
        <v>1.5105</v>
      </c>
      <c r="X18" s="846">
        <v>15.662100000000001</v>
      </c>
      <c r="Y18" s="847"/>
      <c r="Z18" s="844">
        <v>2</v>
      </c>
      <c r="AA18" s="844">
        <v>8</v>
      </c>
      <c r="AB18" s="844">
        <v>6</v>
      </c>
      <c r="AC18" s="844">
        <v>6</v>
      </c>
      <c r="AD18" s="844">
        <v>7</v>
      </c>
      <c r="AE18" s="844">
        <v>3</v>
      </c>
      <c r="AF18" s="844">
        <v>3</v>
      </c>
      <c r="AG18" s="844">
        <v>5</v>
      </c>
      <c r="AH18" s="844">
        <v>5</v>
      </c>
      <c r="AI18" s="844" t="s">
        <v>430</v>
      </c>
      <c r="AJ18" s="844">
        <v>10</v>
      </c>
      <c r="AK18" s="844">
        <v>7</v>
      </c>
      <c r="AL18" s="844">
        <v>6</v>
      </c>
      <c r="AM18" s="844">
        <v>3</v>
      </c>
      <c r="AN18" s="844">
        <v>7</v>
      </c>
      <c r="AO18" s="842"/>
      <c r="AP18" s="846" t="s">
        <v>430</v>
      </c>
      <c r="AQ18" s="846">
        <v>15.46</v>
      </c>
      <c r="AR18" s="846">
        <v>13.74</v>
      </c>
      <c r="AS18" s="846">
        <v>12.25</v>
      </c>
      <c r="AT18" s="846">
        <v>13.78</v>
      </c>
      <c r="AU18" s="849"/>
      <c r="AV18" s="844" t="s">
        <v>430</v>
      </c>
      <c r="AW18" s="844">
        <v>4</v>
      </c>
      <c r="AX18" s="844">
        <v>5</v>
      </c>
      <c r="AY18" s="844">
        <v>3</v>
      </c>
      <c r="AZ18" s="844">
        <v>5</v>
      </c>
      <c r="BA18" s="851"/>
      <c r="BB18" s="846">
        <v>14.149299103659599</v>
      </c>
      <c r="BC18" s="852">
        <v>0.95872765675877902</v>
      </c>
      <c r="BD18" s="852">
        <v>6.1521749438699203E-2</v>
      </c>
      <c r="BE18" s="852">
        <v>0.21864108887313299</v>
      </c>
      <c r="BF18" s="842"/>
      <c r="BG18" s="846">
        <v>62.791400000000003</v>
      </c>
      <c r="BH18" s="846">
        <v>27.346299999999999</v>
      </c>
      <c r="BI18" s="846">
        <v>5.61944</v>
      </c>
      <c r="BJ18" s="846">
        <v>4.2428600000000003</v>
      </c>
      <c r="BK18" s="842"/>
      <c r="BL18" s="855" t="s">
        <v>2070</v>
      </c>
      <c r="BM18" s="855" t="s">
        <v>1978</v>
      </c>
      <c r="BN18" s="855" t="s">
        <v>2071</v>
      </c>
      <c r="BO18" s="855" t="s">
        <v>2072</v>
      </c>
      <c r="BP18" s="855" t="s">
        <v>2073</v>
      </c>
      <c r="BQ18" s="842"/>
      <c r="BR18" s="856" t="s">
        <v>443</v>
      </c>
    </row>
    <row r="19" spans="1:70" s="355" customFormat="1" x14ac:dyDescent="0.25">
      <c r="A19" s="345" t="s">
        <v>2074</v>
      </c>
      <c r="B19" s="373"/>
      <c r="C19" s="719">
        <v>45315</v>
      </c>
      <c r="D19" s="373"/>
      <c r="E19" s="346">
        <v>4253.1400000000003</v>
      </c>
      <c r="F19" s="373"/>
      <c r="G19" s="347">
        <v>13.93</v>
      </c>
      <c r="H19" s="374"/>
      <c r="I19" s="348">
        <v>0.14380000000000001</v>
      </c>
      <c r="J19" s="348">
        <v>0.36020000000000002</v>
      </c>
      <c r="K19" s="348">
        <v>5.1321000000000003</v>
      </c>
      <c r="L19" s="348">
        <v>11.529199999999999</v>
      </c>
      <c r="M19" s="348">
        <v>12.702299999999999</v>
      </c>
      <c r="N19" s="350">
        <v>21.872299999999999</v>
      </c>
      <c r="O19" s="348">
        <v>8.9748999999999999</v>
      </c>
      <c r="P19" s="348" t="s">
        <v>430</v>
      </c>
      <c r="Q19" s="348" t="s">
        <v>430</v>
      </c>
      <c r="R19" s="348" t="s">
        <v>430</v>
      </c>
      <c r="S19" s="348">
        <v>5.9316000000000004</v>
      </c>
      <c r="T19" s="348">
        <v>25.4955</v>
      </c>
      <c r="U19" s="348">
        <v>10.8194</v>
      </c>
      <c r="V19" s="348">
        <v>20.606100000000001</v>
      </c>
      <c r="W19" s="348">
        <v>3.8003</v>
      </c>
      <c r="X19" s="348">
        <v>13.8612</v>
      </c>
      <c r="Y19" s="374"/>
      <c r="Z19" s="346">
        <v>4</v>
      </c>
      <c r="AA19" s="346">
        <v>3</v>
      </c>
      <c r="AB19" s="346">
        <v>2</v>
      </c>
      <c r="AC19" s="346">
        <v>4</v>
      </c>
      <c r="AD19" s="346">
        <v>2</v>
      </c>
      <c r="AE19" s="346">
        <v>1</v>
      </c>
      <c r="AF19" s="346">
        <v>2</v>
      </c>
      <c r="AG19" s="346" t="s">
        <v>430</v>
      </c>
      <c r="AH19" s="346" t="s">
        <v>430</v>
      </c>
      <c r="AI19" s="346" t="s">
        <v>430</v>
      </c>
      <c r="AJ19" s="346">
        <v>4</v>
      </c>
      <c r="AK19" s="346">
        <v>2</v>
      </c>
      <c r="AL19" s="346">
        <v>2</v>
      </c>
      <c r="AM19" s="346">
        <v>1</v>
      </c>
      <c r="AN19" s="346">
        <v>1</v>
      </c>
      <c r="AO19" s="373"/>
      <c r="AP19" s="348" t="s">
        <v>430</v>
      </c>
      <c r="AQ19" s="348" t="s">
        <v>430</v>
      </c>
      <c r="AR19" s="348" t="s">
        <v>430</v>
      </c>
      <c r="AS19" s="348" t="s">
        <v>430</v>
      </c>
      <c r="AT19" s="348">
        <v>28.4</v>
      </c>
      <c r="AU19" s="351"/>
      <c r="AV19" s="346" t="s">
        <v>430</v>
      </c>
      <c r="AW19" s="346" t="s">
        <v>430</v>
      </c>
      <c r="AX19" s="346" t="s">
        <v>430</v>
      </c>
      <c r="AY19" s="346" t="s">
        <v>430</v>
      </c>
      <c r="AZ19" s="346">
        <v>1</v>
      </c>
      <c r="BA19" s="362"/>
      <c r="BB19" s="348">
        <v>17.267369189649401</v>
      </c>
      <c r="BC19" s="375">
        <v>1.07817095535759</v>
      </c>
      <c r="BD19" s="375">
        <v>4.5893912348758698E-2</v>
      </c>
      <c r="BE19" s="375">
        <v>0.46843177189208701</v>
      </c>
      <c r="BF19" s="373"/>
      <c r="BG19" s="348">
        <v>42.8979</v>
      </c>
      <c r="BH19" s="348">
        <v>14.7881</v>
      </c>
      <c r="BI19" s="348">
        <v>34.047800000000002</v>
      </c>
      <c r="BJ19" s="348">
        <v>8.2661999999999995</v>
      </c>
      <c r="BK19" s="373"/>
      <c r="BL19" s="372" t="s">
        <v>2075</v>
      </c>
      <c r="BM19" s="372" t="s">
        <v>2076</v>
      </c>
      <c r="BN19" s="372" t="s">
        <v>2077</v>
      </c>
      <c r="BO19" s="372" t="s">
        <v>2078</v>
      </c>
      <c r="BP19" s="372" t="s">
        <v>2079</v>
      </c>
      <c r="BQ19" s="373"/>
      <c r="BR19" s="354" t="s">
        <v>443</v>
      </c>
    </row>
    <row r="20" spans="1:70" s="355" customFormat="1" x14ac:dyDescent="0.25">
      <c r="A20" s="345" t="s">
        <v>2080</v>
      </c>
      <c r="B20" s="373"/>
      <c r="C20" s="719">
        <v>44333</v>
      </c>
      <c r="D20" s="373"/>
      <c r="E20" s="346">
        <v>2901.24</v>
      </c>
      <c r="F20" s="373"/>
      <c r="G20" s="347">
        <v>20.079999999999998</v>
      </c>
      <c r="H20" s="374"/>
      <c r="I20" s="348">
        <v>-0.1492</v>
      </c>
      <c r="J20" s="348">
        <v>-0.83950000000000002</v>
      </c>
      <c r="K20" s="348">
        <v>2.3445</v>
      </c>
      <c r="L20" s="348">
        <v>7.9569999999999999</v>
      </c>
      <c r="M20" s="348">
        <v>-0.59409999999999996</v>
      </c>
      <c r="N20" s="350">
        <v>0.75260000000000005</v>
      </c>
      <c r="O20" s="348">
        <v>4.4088000000000003</v>
      </c>
      <c r="P20" s="348">
        <v>13.3329</v>
      </c>
      <c r="Q20" s="348">
        <v>11.961499999999999</v>
      </c>
      <c r="R20" s="348" t="s">
        <v>430</v>
      </c>
      <c r="S20" s="348">
        <v>3.9876</v>
      </c>
      <c r="T20" s="348">
        <v>14.220700000000001</v>
      </c>
      <c r="U20" s="348">
        <v>-1.8573</v>
      </c>
      <c r="V20" s="348">
        <v>0.8538</v>
      </c>
      <c r="W20" s="348">
        <v>0.50049999999999994</v>
      </c>
      <c r="X20" s="348">
        <v>14.2187</v>
      </c>
      <c r="Y20" s="374"/>
      <c r="Z20" s="346">
        <v>10</v>
      </c>
      <c r="AA20" s="346">
        <v>15</v>
      </c>
      <c r="AB20" s="346">
        <v>7</v>
      </c>
      <c r="AC20" s="346">
        <v>12</v>
      </c>
      <c r="AD20" s="346">
        <v>14</v>
      </c>
      <c r="AE20" s="346">
        <v>15</v>
      </c>
      <c r="AF20" s="346">
        <v>9</v>
      </c>
      <c r="AG20" s="346">
        <v>10</v>
      </c>
      <c r="AH20" s="346">
        <v>7</v>
      </c>
      <c r="AI20" s="346" t="s">
        <v>430</v>
      </c>
      <c r="AJ20" s="346">
        <v>9</v>
      </c>
      <c r="AK20" s="346">
        <v>14</v>
      </c>
      <c r="AL20" s="346">
        <v>15</v>
      </c>
      <c r="AM20" s="346">
        <v>15</v>
      </c>
      <c r="AN20" s="346">
        <v>15</v>
      </c>
      <c r="AO20" s="373"/>
      <c r="AP20" s="348" t="s">
        <v>430</v>
      </c>
      <c r="AQ20" s="348" t="s">
        <v>430</v>
      </c>
      <c r="AR20" s="348">
        <v>11.42</v>
      </c>
      <c r="AS20" s="348">
        <v>7.36</v>
      </c>
      <c r="AT20" s="348">
        <v>4.6399999999999997</v>
      </c>
      <c r="AU20" s="351"/>
      <c r="AV20" s="346" t="s">
        <v>430</v>
      </c>
      <c r="AW20" s="346" t="s">
        <v>430</v>
      </c>
      <c r="AX20" s="346">
        <v>11</v>
      </c>
      <c r="AY20" s="346">
        <v>11</v>
      </c>
      <c r="AZ20" s="346">
        <v>14</v>
      </c>
      <c r="BA20" s="362"/>
      <c r="BB20" s="348">
        <v>14.346253504835101</v>
      </c>
      <c r="BC20" s="375">
        <v>0.97224582266471904</v>
      </c>
      <c r="BD20" s="375">
        <v>4.7189923965890598E-2</v>
      </c>
      <c r="BE20" s="375">
        <v>4.36538071603376E-2</v>
      </c>
      <c r="BF20" s="373"/>
      <c r="BG20" s="348">
        <v>71.227900000000005</v>
      </c>
      <c r="BH20" s="348">
        <v>17.207899999999999</v>
      </c>
      <c r="BI20" s="348">
        <v>6.2476099999999999</v>
      </c>
      <c r="BJ20" s="348">
        <v>5.3165899999999997</v>
      </c>
      <c r="BK20" s="373"/>
      <c r="BL20" s="372" t="s">
        <v>2081</v>
      </c>
      <c r="BM20" s="372" t="s">
        <v>2082</v>
      </c>
      <c r="BN20" s="372" t="s">
        <v>2083</v>
      </c>
      <c r="BO20" s="372" t="s">
        <v>2084</v>
      </c>
      <c r="BP20" s="372" t="s">
        <v>2085</v>
      </c>
      <c r="BQ20" s="373"/>
      <c r="BR20" s="354" t="s">
        <v>443</v>
      </c>
    </row>
    <row r="21" spans="1:70" s="355" customFormat="1" x14ac:dyDescent="0.25">
      <c r="A21" s="345" t="s">
        <v>2086</v>
      </c>
      <c r="B21" s="373"/>
      <c r="C21" s="719">
        <v>40339</v>
      </c>
      <c r="D21" s="373"/>
      <c r="E21" s="346">
        <v>2672.38</v>
      </c>
      <c r="F21" s="373"/>
      <c r="G21" s="347">
        <v>56.164000000000001</v>
      </c>
      <c r="H21" s="374"/>
      <c r="I21" s="348">
        <v>-0.30349999999999999</v>
      </c>
      <c r="J21" s="348">
        <v>-0.30709999999999998</v>
      </c>
      <c r="K21" s="348">
        <v>0.67220000000000002</v>
      </c>
      <c r="L21" s="348">
        <v>9.1580999999999992</v>
      </c>
      <c r="M21" s="348">
        <v>1.3716999999999999</v>
      </c>
      <c r="N21" s="350">
        <v>7.1832000000000003</v>
      </c>
      <c r="O21" s="348">
        <v>3.8220000000000001</v>
      </c>
      <c r="P21" s="348">
        <v>14.142799999999999</v>
      </c>
      <c r="Q21" s="348">
        <v>10.779</v>
      </c>
      <c r="R21" s="348">
        <v>11.4864</v>
      </c>
      <c r="S21" s="348">
        <v>2.6839</v>
      </c>
      <c r="T21" s="348">
        <v>16.7117</v>
      </c>
      <c r="U21" s="348">
        <v>6.2399999999999997E-2</v>
      </c>
      <c r="V21" s="348">
        <v>4.7210999999999999</v>
      </c>
      <c r="W21" s="348">
        <v>0.60550000000000004</v>
      </c>
      <c r="X21" s="348">
        <v>11.250500000000001</v>
      </c>
      <c r="Y21" s="374"/>
      <c r="Z21" s="346">
        <v>14</v>
      </c>
      <c r="AA21" s="346">
        <v>9</v>
      </c>
      <c r="AB21" s="346">
        <v>14</v>
      </c>
      <c r="AC21" s="346">
        <v>7</v>
      </c>
      <c r="AD21" s="346">
        <v>11</v>
      </c>
      <c r="AE21" s="346">
        <v>6</v>
      </c>
      <c r="AF21" s="346">
        <v>11</v>
      </c>
      <c r="AG21" s="346">
        <v>7</v>
      </c>
      <c r="AH21" s="346">
        <v>13</v>
      </c>
      <c r="AI21" s="346">
        <v>9</v>
      </c>
      <c r="AJ21" s="346">
        <v>13</v>
      </c>
      <c r="AK21" s="346">
        <v>8</v>
      </c>
      <c r="AL21" s="346">
        <v>10</v>
      </c>
      <c r="AM21" s="346">
        <v>10</v>
      </c>
      <c r="AN21" s="346">
        <v>11</v>
      </c>
      <c r="AO21" s="373"/>
      <c r="AP21" s="348">
        <v>12.55</v>
      </c>
      <c r="AQ21" s="348">
        <v>13.48</v>
      </c>
      <c r="AR21" s="348">
        <v>12.23</v>
      </c>
      <c r="AS21" s="348">
        <v>8.11</v>
      </c>
      <c r="AT21" s="348">
        <v>8.07</v>
      </c>
      <c r="AU21" s="351"/>
      <c r="AV21" s="346">
        <v>8</v>
      </c>
      <c r="AW21" s="346">
        <v>8</v>
      </c>
      <c r="AX21" s="346">
        <v>6</v>
      </c>
      <c r="AY21" s="346">
        <v>8</v>
      </c>
      <c r="AZ21" s="346">
        <v>9</v>
      </c>
      <c r="BA21" s="362"/>
      <c r="BB21" s="348">
        <v>15.0168804155951</v>
      </c>
      <c r="BC21" s="375">
        <v>1.0003864202019399</v>
      </c>
      <c r="BD21" s="375">
        <v>5.4696052867271701E-2</v>
      </c>
      <c r="BE21" s="375">
        <v>0.141191328892906</v>
      </c>
      <c r="BF21" s="373"/>
      <c r="BG21" s="348">
        <v>58.436100000000003</v>
      </c>
      <c r="BH21" s="348">
        <v>17.751200000000001</v>
      </c>
      <c r="BI21" s="348">
        <v>14.58</v>
      </c>
      <c r="BJ21" s="348">
        <v>9.2326999999999995</v>
      </c>
      <c r="BK21" s="373"/>
      <c r="BL21" s="372" t="s">
        <v>2087</v>
      </c>
      <c r="BM21" s="372" t="s">
        <v>2088</v>
      </c>
      <c r="BN21" s="372" t="s">
        <v>2089</v>
      </c>
      <c r="BO21" s="372" t="s">
        <v>2090</v>
      </c>
      <c r="BP21" s="372" t="s">
        <v>2091</v>
      </c>
      <c r="BQ21" s="373"/>
      <c r="BR21" s="354" t="s">
        <v>463</v>
      </c>
    </row>
    <row r="22" spans="1:70" s="355" customFormat="1" x14ac:dyDescent="0.25">
      <c r="A22" s="345" t="s">
        <v>2092</v>
      </c>
      <c r="B22" s="373"/>
      <c r="C22" s="719">
        <v>44433</v>
      </c>
      <c r="D22" s="373"/>
      <c r="E22" s="346">
        <v>2509.2800000000002</v>
      </c>
      <c r="F22" s="373"/>
      <c r="G22" s="347">
        <v>15.7538</v>
      </c>
      <c r="H22" s="374"/>
      <c r="I22" s="348">
        <v>0.21060000000000001</v>
      </c>
      <c r="J22" s="348">
        <v>-7.6100000000000001E-2</v>
      </c>
      <c r="K22" s="348">
        <v>3.1190000000000002</v>
      </c>
      <c r="L22" s="348">
        <v>8.7001000000000008</v>
      </c>
      <c r="M22" s="348">
        <v>1.3959999999999999</v>
      </c>
      <c r="N22" s="350">
        <v>4.1546000000000003</v>
      </c>
      <c r="O22" s="348">
        <v>0.86709999999999998</v>
      </c>
      <c r="P22" s="348">
        <v>10.9848</v>
      </c>
      <c r="Q22" s="348" t="s">
        <v>430</v>
      </c>
      <c r="R22" s="348" t="s">
        <v>430</v>
      </c>
      <c r="S22" s="348">
        <v>5.0625</v>
      </c>
      <c r="T22" s="348">
        <v>15.801</v>
      </c>
      <c r="U22" s="348">
        <v>-0.4103</v>
      </c>
      <c r="V22" s="348">
        <v>2.6253000000000002</v>
      </c>
      <c r="W22" s="348">
        <v>1.7411000000000001</v>
      </c>
      <c r="X22" s="348">
        <v>9.5762999999999998</v>
      </c>
      <c r="Y22" s="374"/>
      <c r="Z22" s="346">
        <v>3</v>
      </c>
      <c r="AA22" s="346">
        <v>6</v>
      </c>
      <c r="AB22" s="346">
        <v>4</v>
      </c>
      <c r="AC22" s="346">
        <v>8</v>
      </c>
      <c r="AD22" s="346">
        <v>10</v>
      </c>
      <c r="AE22" s="346">
        <v>11</v>
      </c>
      <c r="AF22" s="346">
        <v>15</v>
      </c>
      <c r="AG22" s="346">
        <v>14</v>
      </c>
      <c r="AH22" s="346" t="s">
        <v>430</v>
      </c>
      <c r="AI22" s="346" t="s">
        <v>430</v>
      </c>
      <c r="AJ22" s="346">
        <v>5</v>
      </c>
      <c r="AK22" s="346">
        <v>11</v>
      </c>
      <c r="AL22" s="346">
        <v>11</v>
      </c>
      <c r="AM22" s="346">
        <v>13</v>
      </c>
      <c r="AN22" s="346">
        <v>6</v>
      </c>
      <c r="AO22" s="373"/>
      <c r="AP22" s="348" t="s">
        <v>430</v>
      </c>
      <c r="AQ22" s="348" t="s">
        <v>430</v>
      </c>
      <c r="AR22" s="348">
        <v>9.83</v>
      </c>
      <c r="AS22" s="348">
        <v>5.78</v>
      </c>
      <c r="AT22" s="348">
        <v>7.39</v>
      </c>
      <c r="AU22" s="351"/>
      <c r="AV22" s="346" t="s">
        <v>430</v>
      </c>
      <c r="AW22" s="346" t="s">
        <v>430</v>
      </c>
      <c r="AX22" s="346">
        <v>13</v>
      </c>
      <c r="AY22" s="346">
        <v>14</v>
      </c>
      <c r="AZ22" s="346">
        <v>11</v>
      </c>
      <c r="BA22" s="362"/>
      <c r="BB22" s="348">
        <v>14.2426958587599</v>
      </c>
      <c r="BC22" s="375">
        <v>0.96486295301406599</v>
      </c>
      <c r="BD22" s="375">
        <v>3.6945593334390701E-2</v>
      </c>
      <c r="BE22" s="375">
        <v>-0.12981514556412499</v>
      </c>
      <c r="BF22" s="373"/>
      <c r="BG22" s="348">
        <v>76.293700000000001</v>
      </c>
      <c r="BH22" s="348">
        <v>18.844100000000001</v>
      </c>
      <c r="BI22" s="348">
        <v>1.84582</v>
      </c>
      <c r="BJ22" s="348">
        <v>3.0163799999999998</v>
      </c>
      <c r="BK22" s="373"/>
      <c r="BL22" s="372" t="s">
        <v>2093</v>
      </c>
      <c r="BM22" s="372" t="s">
        <v>2094</v>
      </c>
      <c r="BN22" s="372" t="s">
        <v>2095</v>
      </c>
      <c r="BO22" s="372" t="s">
        <v>2096</v>
      </c>
      <c r="BP22" s="372" t="s">
        <v>2097</v>
      </c>
      <c r="BQ22" s="373"/>
      <c r="BR22" s="354" t="s">
        <v>443</v>
      </c>
    </row>
    <row r="23" spans="1:70" s="355" customFormat="1" x14ac:dyDescent="0.25">
      <c r="A23" s="345" t="s">
        <v>2098</v>
      </c>
      <c r="B23" s="373"/>
      <c r="C23" s="719">
        <v>44152</v>
      </c>
      <c r="D23" s="373"/>
      <c r="E23" s="346">
        <v>2161.48</v>
      </c>
      <c r="F23" s="373"/>
      <c r="G23" s="347">
        <v>26.880800000000001</v>
      </c>
      <c r="H23" s="374"/>
      <c r="I23" s="348">
        <v>-0.24199999999999999</v>
      </c>
      <c r="J23" s="348">
        <v>-0.82279999999999998</v>
      </c>
      <c r="K23" s="348">
        <v>0.25469999999999998</v>
      </c>
      <c r="L23" s="348">
        <v>2.3363999999999998</v>
      </c>
      <c r="M23" s="348">
        <v>-1.8723000000000001</v>
      </c>
      <c r="N23" s="350">
        <v>3.8614999999999999</v>
      </c>
      <c r="O23" s="348">
        <v>0.62280000000000002</v>
      </c>
      <c r="P23" s="348">
        <v>14.048400000000001</v>
      </c>
      <c r="Q23" s="348">
        <v>13.3794</v>
      </c>
      <c r="R23" s="348" t="s">
        <v>430</v>
      </c>
      <c r="S23" s="348">
        <v>0.36399999999999999</v>
      </c>
      <c r="T23" s="348">
        <v>9.5035000000000007</v>
      </c>
      <c r="U23" s="348">
        <v>-1.4995000000000001</v>
      </c>
      <c r="V23" s="348">
        <v>3.1208</v>
      </c>
      <c r="W23" s="348">
        <v>0.2155</v>
      </c>
      <c r="X23" s="348">
        <v>18.800799999999999</v>
      </c>
      <c r="Y23" s="374"/>
      <c r="Z23" s="346">
        <v>13</v>
      </c>
      <c r="AA23" s="346">
        <v>14</v>
      </c>
      <c r="AB23" s="346">
        <v>16</v>
      </c>
      <c r="AC23" s="346">
        <v>17</v>
      </c>
      <c r="AD23" s="346">
        <v>16</v>
      </c>
      <c r="AE23" s="346">
        <v>12</v>
      </c>
      <c r="AF23" s="346">
        <v>16</v>
      </c>
      <c r="AG23" s="346">
        <v>8</v>
      </c>
      <c r="AH23" s="346">
        <v>4</v>
      </c>
      <c r="AI23" s="346" t="s">
        <v>430</v>
      </c>
      <c r="AJ23" s="346">
        <v>17</v>
      </c>
      <c r="AK23" s="346">
        <v>17</v>
      </c>
      <c r="AL23" s="346">
        <v>14</v>
      </c>
      <c r="AM23" s="346">
        <v>12</v>
      </c>
      <c r="AN23" s="346">
        <v>16</v>
      </c>
      <c r="AO23" s="373"/>
      <c r="AP23" s="348" t="s">
        <v>430</v>
      </c>
      <c r="AQ23" s="348" t="s">
        <v>430</v>
      </c>
      <c r="AR23" s="348">
        <v>12.06</v>
      </c>
      <c r="AS23" s="348">
        <v>5.88</v>
      </c>
      <c r="AT23" s="348">
        <v>2.13</v>
      </c>
      <c r="AU23" s="351"/>
      <c r="AV23" s="346" t="s">
        <v>430</v>
      </c>
      <c r="AW23" s="346" t="s">
        <v>430</v>
      </c>
      <c r="AX23" s="346">
        <v>8</v>
      </c>
      <c r="AY23" s="346">
        <v>13</v>
      </c>
      <c r="AZ23" s="346">
        <v>16</v>
      </c>
      <c r="BA23" s="362"/>
      <c r="BB23" s="348">
        <v>13.6145738377627</v>
      </c>
      <c r="BC23" s="375">
        <v>0.90855257207212303</v>
      </c>
      <c r="BD23" s="375">
        <v>5.9154625831964701E-2</v>
      </c>
      <c r="BE23" s="375">
        <v>0.18763101901534099</v>
      </c>
      <c r="BF23" s="373"/>
      <c r="BG23" s="348">
        <v>85.907499999999999</v>
      </c>
      <c r="BH23" s="348">
        <v>8.0000800000000005</v>
      </c>
      <c r="BI23" s="348">
        <v>3.8730099999999998</v>
      </c>
      <c r="BJ23" s="348">
        <v>2.2194099999999999</v>
      </c>
      <c r="BK23" s="373"/>
      <c r="BL23" s="372" t="s">
        <v>2099</v>
      </c>
      <c r="BM23" s="372" t="s">
        <v>2100</v>
      </c>
      <c r="BN23" s="372" t="s">
        <v>2101</v>
      </c>
      <c r="BO23" s="372" t="s">
        <v>2102</v>
      </c>
      <c r="BP23" s="372" t="s">
        <v>2103</v>
      </c>
      <c r="BQ23" s="373"/>
      <c r="BR23" s="354" t="s">
        <v>476</v>
      </c>
    </row>
    <row r="24" spans="1:70" s="355" customFormat="1" x14ac:dyDescent="0.25">
      <c r="A24" s="345" t="s">
        <v>2104</v>
      </c>
      <c r="B24" s="373"/>
      <c r="C24" s="719">
        <v>38792</v>
      </c>
      <c r="D24" s="373"/>
      <c r="E24" s="346">
        <v>2104.2399999999998</v>
      </c>
      <c r="F24" s="373"/>
      <c r="G24" s="347">
        <v>88.757000000000005</v>
      </c>
      <c r="H24" s="374"/>
      <c r="I24" s="348">
        <v>0.50280000000000002</v>
      </c>
      <c r="J24" s="348">
        <v>-0.64029999999999998</v>
      </c>
      <c r="K24" s="348">
        <v>-0.24729999999999999</v>
      </c>
      <c r="L24" s="348">
        <v>3.0345</v>
      </c>
      <c r="M24" s="348">
        <v>1.7856000000000001</v>
      </c>
      <c r="N24" s="350">
        <v>1.8346</v>
      </c>
      <c r="O24" s="348">
        <v>5.6146000000000003</v>
      </c>
      <c r="P24" s="348">
        <v>14.579599999999999</v>
      </c>
      <c r="Q24" s="348">
        <v>11.568099999999999</v>
      </c>
      <c r="R24" s="348">
        <v>12.319800000000001</v>
      </c>
      <c r="S24" s="348">
        <v>1.5224</v>
      </c>
      <c r="T24" s="348">
        <v>14.997</v>
      </c>
      <c r="U24" s="348">
        <v>1.0208999999999999</v>
      </c>
      <c r="V24" s="348">
        <v>3.1375000000000002</v>
      </c>
      <c r="W24" s="348">
        <v>0.53459999999999996</v>
      </c>
      <c r="X24" s="348">
        <v>11.2819</v>
      </c>
      <c r="Y24" s="374"/>
      <c r="Z24" s="346">
        <v>1</v>
      </c>
      <c r="AA24" s="346">
        <v>13</v>
      </c>
      <c r="AB24" s="346">
        <v>17</v>
      </c>
      <c r="AC24" s="346">
        <v>16</v>
      </c>
      <c r="AD24" s="346">
        <v>9</v>
      </c>
      <c r="AE24" s="346">
        <v>14</v>
      </c>
      <c r="AF24" s="346">
        <v>7</v>
      </c>
      <c r="AG24" s="346">
        <v>6</v>
      </c>
      <c r="AH24" s="346">
        <v>9</v>
      </c>
      <c r="AI24" s="346">
        <v>7</v>
      </c>
      <c r="AJ24" s="346">
        <v>16</v>
      </c>
      <c r="AK24" s="346">
        <v>13</v>
      </c>
      <c r="AL24" s="346">
        <v>7</v>
      </c>
      <c r="AM24" s="346">
        <v>11</v>
      </c>
      <c r="AN24" s="346">
        <v>13</v>
      </c>
      <c r="AO24" s="373"/>
      <c r="AP24" s="348">
        <v>12.38</v>
      </c>
      <c r="AQ24" s="348">
        <v>13.42</v>
      </c>
      <c r="AR24" s="348">
        <v>12.02</v>
      </c>
      <c r="AS24" s="348">
        <v>7.92</v>
      </c>
      <c r="AT24" s="348">
        <v>4.91</v>
      </c>
      <c r="AU24" s="351"/>
      <c r="AV24" s="346">
        <v>9</v>
      </c>
      <c r="AW24" s="346">
        <v>9</v>
      </c>
      <c r="AX24" s="346">
        <v>9</v>
      </c>
      <c r="AY24" s="346">
        <v>9</v>
      </c>
      <c r="AZ24" s="346">
        <v>13</v>
      </c>
      <c r="BA24" s="362"/>
      <c r="BB24" s="348">
        <v>15.7239463751594</v>
      </c>
      <c r="BC24" s="375">
        <v>1.03113681889488</v>
      </c>
      <c r="BD24" s="375">
        <v>4.8082343977830101E-2</v>
      </c>
      <c r="BE24" s="375">
        <v>8.4336352204053097E-2</v>
      </c>
      <c r="BF24" s="373"/>
      <c r="BG24" s="348">
        <v>40.228299999999997</v>
      </c>
      <c r="BH24" s="348">
        <v>13.6715</v>
      </c>
      <c r="BI24" s="348">
        <v>42.3626</v>
      </c>
      <c r="BJ24" s="348">
        <v>3.7376</v>
      </c>
      <c r="BK24" s="373"/>
      <c r="BL24" s="372" t="s">
        <v>2105</v>
      </c>
      <c r="BM24" s="372" t="s">
        <v>1646</v>
      </c>
      <c r="BN24" s="372" t="s">
        <v>2106</v>
      </c>
      <c r="BO24" s="372" t="s">
        <v>2107</v>
      </c>
      <c r="BP24" s="372" t="s">
        <v>2108</v>
      </c>
      <c r="BQ24" s="373"/>
      <c r="BR24" s="354" t="s">
        <v>443</v>
      </c>
    </row>
    <row r="25" spans="1:70" x14ac:dyDescent="0.25">
      <c r="A25" s="505" t="s">
        <v>93</v>
      </c>
      <c r="B25" s="365"/>
      <c r="C25" s="717"/>
      <c r="D25" s="365"/>
      <c r="E25" s="329"/>
      <c r="F25" s="365"/>
      <c r="G25" s="330"/>
      <c r="H25" s="366"/>
      <c r="I25" s="331">
        <v>-3.3000000000000002E-2</v>
      </c>
      <c r="J25" s="331">
        <v>-0.18940000000000001</v>
      </c>
      <c r="K25" s="331">
        <v>2.0758000000000001</v>
      </c>
      <c r="L25" s="331">
        <v>8.5637000000000008</v>
      </c>
      <c r="M25" s="331">
        <v>3.0506000000000002</v>
      </c>
      <c r="N25" s="333">
        <v>6.0723000000000003</v>
      </c>
      <c r="O25" s="331">
        <v>4.556</v>
      </c>
      <c r="P25" s="331">
        <v>13.8345</v>
      </c>
      <c r="Q25" s="331">
        <v>11.981</v>
      </c>
      <c r="R25" s="331">
        <v>13.134499999999999</v>
      </c>
      <c r="S25" s="331">
        <v>3.8978999999999999</v>
      </c>
      <c r="T25" s="331">
        <v>17.519200000000001</v>
      </c>
      <c r="U25" s="331">
        <v>1.5434000000000001</v>
      </c>
      <c r="V25" s="331">
        <v>5.7073999999999998</v>
      </c>
      <c r="W25" s="331">
        <v>1.3656999999999999</v>
      </c>
      <c r="X25" s="331">
        <v>14.4078</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13.811999999999999</v>
      </c>
      <c r="AQ25" s="331">
        <v>14.2775</v>
      </c>
      <c r="AR25" s="331">
        <v>11.98625</v>
      </c>
      <c r="AS25" s="331">
        <v>8.4206249999999994</v>
      </c>
      <c r="AT25" s="331">
        <v>10.1211764705882</v>
      </c>
      <c r="AU25" s="334"/>
      <c r="AV25" s="329">
        <v>10</v>
      </c>
      <c r="AW25" s="329">
        <v>12</v>
      </c>
      <c r="AX25" s="329">
        <v>16</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0.50280000000000002</v>
      </c>
      <c r="J26" s="340">
        <v>1.3765000000000001</v>
      </c>
      <c r="K26" s="340">
        <v>5.7518000000000002</v>
      </c>
      <c r="L26" s="340">
        <v>14.2857</v>
      </c>
      <c r="M26" s="340">
        <v>14.2857</v>
      </c>
      <c r="N26" s="342">
        <v>21.872299999999999</v>
      </c>
      <c r="O26" s="340">
        <v>11.158099999999999</v>
      </c>
      <c r="P26" s="340">
        <v>22.080100000000002</v>
      </c>
      <c r="Q26" s="340">
        <v>18.185300000000002</v>
      </c>
      <c r="R26" s="340">
        <v>14.7837</v>
      </c>
      <c r="S26" s="340">
        <v>6.54</v>
      </c>
      <c r="T26" s="340">
        <v>30.069900000000001</v>
      </c>
      <c r="U26" s="340">
        <v>11.127700000000001</v>
      </c>
      <c r="V26" s="340">
        <v>20.606100000000001</v>
      </c>
      <c r="W26" s="340">
        <v>3.8003</v>
      </c>
      <c r="X26" s="340">
        <v>20.401700000000002</v>
      </c>
      <c r="Y26" s="370"/>
      <c r="Z26" s="338"/>
      <c r="AA26" s="338"/>
      <c r="AB26" s="338"/>
      <c r="AC26" s="338"/>
      <c r="AD26" s="338"/>
      <c r="AE26" s="338"/>
      <c r="AF26" s="338"/>
      <c r="AG26" s="338"/>
      <c r="AH26" s="338"/>
      <c r="AI26" s="338"/>
      <c r="AJ26" s="338"/>
      <c r="AK26" s="338"/>
      <c r="AL26" s="338"/>
      <c r="AM26" s="338"/>
      <c r="AN26" s="338"/>
      <c r="AO26" s="369"/>
      <c r="AP26" s="340">
        <v>16.66</v>
      </c>
      <c r="AQ26" s="340">
        <v>18.89</v>
      </c>
      <c r="AR26" s="340">
        <v>17.03</v>
      </c>
      <c r="AS26" s="340">
        <v>14.13</v>
      </c>
      <c r="AT26" s="340">
        <v>28.4</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-0.41799999999999998</v>
      </c>
      <c r="J27" s="340">
        <v>-0.91469999999999996</v>
      </c>
      <c r="K27" s="340">
        <v>-0.24729999999999999</v>
      </c>
      <c r="L27" s="340">
        <v>2.3363999999999998</v>
      </c>
      <c r="M27" s="340">
        <v>-4.5164</v>
      </c>
      <c r="N27" s="342">
        <v>-4.0951000000000004</v>
      </c>
      <c r="O27" s="340">
        <v>-1.3374999999999999</v>
      </c>
      <c r="P27" s="340">
        <v>7.6280999999999999</v>
      </c>
      <c r="Q27" s="340">
        <v>5.7641999999999998</v>
      </c>
      <c r="R27" s="340">
        <v>11.359500000000001</v>
      </c>
      <c r="S27" s="340">
        <v>0.36399999999999999</v>
      </c>
      <c r="T27" s="340">
        <v>9.5035000000000007</v>
      </c>
      <c r="U27" s="340">
        <v>-6.7708000000000004</v>
      </c>
      <c r="V27" s="340">
        <v>-3.8694999999999999</v>
      </c>
      <c r="W27" s="340">
        <v>-0.1153</v>
      </c>
      <c r="X27" s="340">
        <v>9.5762999999999998</v>
      </c>
      <c r="Y27" s="370"/>
      <c r="Z27" s="338"/>
      <c r="AA27" s="338"/>
      <c r="AB27" s="338"/>
      <c r="AC27" s="338"/>
      <c r="AD27" s="338"/>
      <c r="AE27" s="338"/>
      <c r="AF27" s="338"/>
      <c r="AG27" s="338"/>
      <c r="AH27" s="338"/>
      <c r="AI27" s="338"/>
      <c r="AJ27" s="338"/>
      <c r="AK27" s="338"/>
      <c r="AL27" s="338"/>
      <c r="AM27" s="338"/>
      <c r="AN27" s="338"/>
      <c r="AO27" s="369"/>
      <c r="AP27" s="340">
        <v>10.15</v>
      </c>
      <c r="AQ27" s="340">
        <v>9.4499999999999993</v>
      </c>
      <c r="AR27" s="340">
        <v>6.87</v>
      </c>
      <c r="AS27" s="340">
        <v>2.38</v>
      </c>
      <c r="AT27" s="340">
        <v>-3.19</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-7.7600000000000002E-2</v>
      </c>
      <c r="J28" s="379">
        <v>-0.30709999999999998</v>
      </c>
      <c r="K28" s="379">
        <v>2.2130000000000001</v>
      </c>
      <c r="L28" s="379">
        <v>8.6677</v>
      </c>
      <c r="M28" s="379">
        <v>1.7856000000000001</v>
      </c>
      <c r="N28" s="381">
        <v>4.7149999999999999</v>
      </c>
      <c r="O28" s="379">
        <v>4.4088000000000003</v>
      </c>
      <c r="P28" s="379">
        <v>14.0359</v>
      </c>
      <c r="Q28" s="379">
        <v>11.6309</v>
      </c>
      <c r="R28" s="379">
        <v>12.8285</v>
      </c>
      <c r="S28" s="379">
        <v>3.9876</v>
      </c>
      <c r="T28" s="379">
        <v>16.553100000000001</v>
      </c>
      <c r="U28" s="379">
        <v>0.44080000000000003</v>
      </c>
      <c r="V28" s="379">
        <v>4.9119000000000002</v>
      </c>
      <c r="W28" s="379">
        <v>0.99119999999999997</v>
      </c>
      <c r="X28" s="379">
        <v>13.8881</v>
      </c>
      <c r="Y28" s="380"/>
      <c r="Z28" s="377"/>
      <c r="AA28" s="377"/>
      <c r="AB28" s="377"/>
      <c r="AC28" s="377"/>
      <c r="AD28" s="377"/>
      <c r="AE28" s="377"/>
      <c r="AF28" s="377"/>
      <c r="AG28" s="377"/>
      <c r="AH28" s="377"/>
      <c r="AI28" s="377"/>
      <c r="AJ28" s="377"/>
      <c r="AK28" s="377"/>
      <c r="AL28" s="377"/>
      <c r="AM28" s="377"/>
      <c r="AN28" s="377"/>
      <c r="AO28" s="376"/>
      <c r="AP28" s="379">
        <v>13.36</v>
      </c>
      <c r="AQ28" s="379">
        <v>14.18</v>
      </c>
      <c r="AR28" s="379">
        <v>12.04</v>
      </c>
      <c r="AS28" s="379">
        <v>8.02</v>
      </c>
      <c r="AT28" s="379">
        <v>8.07</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2109</v>
      </c>
      <c r="B30" s="365"/>
      <c r="C30" s="717">
        <v>41275</v>
      </c>
      <c r="D30" s="365"/>
      <c r="E30" s="329">
        <v>50287.3</v>
      </c>
      <c r="F30" s="365"/>
      <c r="G30" s="330">
        <v>453.21870000000001</v>
      </c>
      <c r="H30" s="366"/>
      <c r="I30" s="331" t="s">
        <v>430</v>
      </c>
      <c r="J30" s="331">
        <v>-0.12429999999999999</v>
      </c>
      <c r="K30" s="331">
        <v>2.3437000000000001</v>
      </c>
      <c r="L30" s="331">
        <v>6.4946999999999999</v>
      </c>
      <c r="M30" s="331">
        <v>7.0963000000000003</v>
      </c>
      <c r="N30" s="333">
        <v>16.805499999999999</v>
      </c>
      <c r="O30" s="331">
        <v>12.0373</v>
      </c>
      <c r="P30" s="331">
        <v>16.864799999999999</v>
      </c>
      <c r="Q30" s="331">
        <v>13.5985</v>
      </c>
      <c r="R30" s="331">
        <v>15.844200000000001</v>
      </c>
      <c r="S30" s="331">
        <v>4.1459000000000001</v>
      </c>
      <c r="T30" s="331">
        <v>19.3263</v>
      </c>
      <c r="U30" s="331">
        <v>5.5518999999999998</v>
      </c>
      <c r="V30" s="331">
        <v>14.049899999999999</v>
      </c>
      <c r="W30" s="331">
        <v>-8.8999999999999996E-2</v>
      </c>
      <c r="X30" s="331">
        <v>15.8011</v>
      </c>
      <c r="Y30" s="366"/>
      <c r="Z30" s="329" t="s">
        <v>430</v>
      </c>
      <c r="AA30" s="329">
        <v>7</v>
      </c>
      <c r="AB30" s="329">
        <v>8</v>
      </c>
      <c r="AC30" s="329">
        <v>14</v>
      </c>
      <c r="AD30" s="329">
        <v>4</v>
      </c>
      <c r="AE30" s="329">
        <v>2</v>
      </c>
      <c r="AF30" s="329">
        <v>1</v>
      </c>
      <c r="AG30" s="329">
        <v>5</v>
      </c>
      <c r="AH30" s="329">
        <v>7</v>
      </c>
      <c r="AI30" s="329">
        <v>3</v>
      </c>
      <c r="AJ30" s="329">
        <v>9</v>
      </c>
      <c r="AK30" s="329">
        <v>6</v>
      </c>
      <c r="AL30" s="329">
        <v>4</v>
      </c>
      <c r="AM30" s="329">
        <v>2</v>
      </c>
      <c r="AN30" s="329">
        <v>17</v>
      </c>
      <c r="AO30" s="365"/>
      <c r="AP30" s="331">
        <v>16.3</v>
      </c>
      <c r="AQ30" s="331">
        <v>16.850000000000001</v>
      </c>
      <c r="AR30" s="331">
        <v>15.42</v>
      </c>
      <c r="AS30" s="331">
        <v>15.04</v>
      </c>
      <c r="AT30" s="331">
        <v>16.93</v>
      </c>
      <c r="AU30" s="334"/>
      <c r="AV30" s="329">
        <v>4</v>
      </c>
      <c r="AW30" s="329">
        <v>4</v>
      </c>
      <c r="AX30" s="329">
        <v>4</v>
      </c>
      <c r="AY30" s="329">
        <v>1</v>
      </c>
      <c r="AZ30" s="329">
        <v>4</v>
      </c>
      <c r="BA30" s="360"/>
      <c r="BB30" s="331">
        <v>11.423118554747701</v>
      </c>
      <c r="BC30" s="367">
        <v>0.75047020726105795</v>
      </c>
      <c r="BD30" s="367">
        <v>8.2365872033580798E-2</v>
      </c>
      <c r="BE30" s="367">
        <v>0.462788473736856</v>
      </c>
      <c r="BF30" s="365"/>
      <c r="BG30" s="331">
        <v>64.364000000000004</v>
      </c>
      <c r="BH30" s="331">
        <v>14.0244</v>
      </c>
      <c r="BI30" s="331">
        <v>3.8172700000000002</v>
      </c>
      <c r="BJ30" s="331">
        <v>17.794329999999999</v>
      </c>
      <c r="BK30" s="365"/>
      <c r="BL30" s="364" t="s">
        <v>2016</v>
      </c>
      <c r="BM30" s="364" t="s">
        <v>2017</v>
      </c>
      <c r="BN30" s="364" t="s">
        <v>2018</v>
      </c>
      <c r="BO30" s="364" t="s">
        <v>2019</v>
      </c>
      <c r="BP30" s="364" t="s">
        <v>2020</v>
      </c>
      <c r="BQ30" s="365"/>
      <c r="BR30" s="335" t="s">
        <v>450</v>
      </c>
    </row>
    <row r="31" spans="1:70" s="107" customFormat="1" x14ac:dyDescent="0.25">
      <c r="A31" s="345" t="s">
        <v>2110</v>
      </c>
      <c r="B31" s="373"/>
      <c r="C31" s="719">
        <v>41275</v>
      </c>
      <c r="D31" s="373"/>
      <c r="E31" s="346">
        <v>28111.5</v>
      </c>
      <c r="F31" s="373"/>
      <c r="G31" s="347">
        <v>270.59300000000002</v>
      </c>
      <c r="H31" s="374"/>
      <c r="I31" s="348">
        <v>-0.1133</v>
      </c>
      <c r="J31" s="348">
        <v>-0.47920000000000001</v>
      </c>
      <c r="K31" s="348">
        <v>1.2615000000000001</v>
      </c>
      <c r="L31" s="348">
        <v>8.3272999999999993</v>
      </c>
      <c r="M31" s="348">
        <v>-1.1240000000000001</v>
      </c>
      <c r="N31" s="350">
        <v>4.6764999999999999</v>
      </c>
      <c r="O31" s="348">
        <v>7.3276000000000003</v>
      </c>
      <c r="P31" s="348">
        <v>17.4819</v>
      </c>
      <c r="Q31" s="348">
        <v>19.598600000000001</v>
      </c>
      <c r="R31" s="348">
        <v>15.3926</v>
      </c>
      <c r="S31" s="348">
        <v>3.0787</v>
      </c>
      <c r="T31" s="348">
        <v>13.631500000000001</v>
      </c>
      <c r="U31" s="348">
        <v>-0.49969999999999998</v>
      </c>
      <c r="V31" s="348">
        <v>2.9508999999999999</v>
      </c>
      <c r="W31" s="348">
        <v>0.63180000000000003</v>
      </c>
      <c r="X31" s="348">
        <v>15.003299999999999</v>
      </c>
      <c r="Y31" s="374"/>
      <c r="Z31" s="346">
        <v>9</v>
      </c>
      <c r="AA31" s="346">
        <v>12</v>
      </c>
      <c r="AB31" s="346">
        <v>12</v>
      </c>
      <c r="AC31" s="346">
        <v>12</v>
      </c>
      <c r="AD31" s="346">
        <v>15</v>
      </c>
      <c r="AE31" s="346">
        <v>13</v>
      </c>
      <c r="AF31" s="346">
        <v>5</v>
      </c>
      <c r="AG31" s="346">
        <v>3</v>
      </c>
      <c r="AH31" s="346">
        <v>1</v>
      </c>
      <c r="AI31" s="346">
        <v>4</v>
      </c>
      <c r="AJ31" s="346">
        <v>12</v>
      </c>
      <c r="AK31" s="346">
        <v>15</v>
      </c>
      <c r="AL31" s="346">
        <v>12</v>
      </c>
      <c r="AM31" s="346">
        <v>14</v>
      </c>
      <c r="AN31" s="346">
        <v>12</v>
      </c>
      <c r="AO31" s="373"/>
      <c r="AP31" s="348">
        <v>17.45</v>
      </c>
      <c r="AQ31" s="348">
        <v>20.329999999999998</v>
      </c>
      <c r="AR31" s="348">
        <v>16.57</v>
      </c>
      <c r="AS31" s="348">
        <v>10.39</v>
      </c>
      <c r="AT31" s="348">
        <v>5.56</v>
      </c>
      <c r="AU31" s="351"/>
      <c r="AV31" s="346">
        <v>2</v>
      </c>
      <c r="AW31" s="346">
        <v>1</v>
      </c>
      <c r="AX31" s="346">
        <v>3</v>
      </c>
      <c r="AY31" s="346">
        <v>5</v>
      </c>
      <c r="AZ31" s="346">
        <v>15</v>
      </c>
      <c r="BA31" s="362"/>
      <c r="BB31" s="348">
        <v>12.1975247146387</v>
      </c>
      <c r="BC31" s="375">
        <v>0.79334722835557003</v>
      </c>
      <c r="BD31" s="375">
        <v>8.2331268903656094E-2</v>
      </c>
      <c r="BE31" s="375">
        <v>0.46483295317608497</v>
      </c>
      <c r="BF31" s="373"/>
      <c r="BG31" s="348">
        <v>75.925200000000004</v>
      </c>
      <c r="BH31" s="348">
        <v>10.124700000000001</v>
      </c>
      <c r="BI31" s="348">
        <v>7.2613399999999997</v>
      </c>
      <c r="BJ31" s="348">
        <v>6.6887600000000003</v>
      </c>
      <c r="BK31" s="373"/>
      <c r="BL31" s="372" t="s">
        <v>2022</v>
      </c>
      <c r="BM31" s="372" t="s">
        <v>2023</v>
      </c>
      <c r="BN31" s="372" t="s">
        <v>2024</v>
      </c>
      <c r="BO31" s="372" t="s">
        <v>2025</v>
      </c>
      <c r="BP31" s="372" t="s">
        <v>2026</v>
      </c>
      <c r="BQ31" s="373"/>
      <c r="BR31" s="354" t="s">
        <v>519</v>
      </c>
    </row>
    <row r="32" spans="1:70" s="107" customFormat="1" x14ac:dyDescent="0.25">
      <c r="A32" s="345" t="s">
        <v>2111</v>
      </c>
      <c r="B32" s="373"/>
      <c r="C32" s="719">
        <v>41284</v>
      </c>
      <c r="D32" s="373"/>
      <c r="E32" s="346">
        <v>18019.3</v>
      </c>
      <c r="F32" s="373"/>
      <c r="G32" s="347">
        <v>111.8</v>
      </c>
      <c r="H32" s="374"/>
      <c r="I32" s="348">
        <v>-0.15179999999999999</v>
      </c>
      <c r="J32" s="348">
        <v>-0.89529999999999998</v>
      </c>
      <c r="K32" s="348">
        <v>0.37709999999999999</v>
      </c>
      <c r="L32" s="348">
        <v>8.9456000000000007</v>
      </c>
      <c r="M32" s="348">
        <v>0.26910000000000001</v>
      </c>
      <c r="N32" s="350">
        <v>7.2731000000000003</v>
      </c>
      <c r="O32" s="348">
        <v>7.2641999999999998</v>
      </c>
      <c r="P32" s="348">
        <v>18.8565</v>
      </c>
      <c r="Q32" s="348">
        <v>16.959299999999999</v>
      </c>
      <c r="R32" s="348">
        <v>15.9099</v>
      </c>
      <c r="S32" s="348">
        <v>3.6240999999999999</v>
      </c>
      <c r="T32" s="348">
        <v>16.7624</v>
      </c>
      <c r="U32" s="348">
        <v>-0.82499999999999996</v>
      </c>
      <c r="V32" s="348">
        <v>6.1124000000000001</v>
      </c>
      <c r="W32" s="348">
        <v>0.55769999999999997</v>
      </c>
      <c r="X32" s="348">
        <v>15.723000000000001</v>
      </c>
      <c r="Y32" s="374"/>
      <c r="Z32" s="346">
        <v>10</v>
      </c>
      <c r="AA32" s="346">
        <v>16</v>
      </c>
      <c r="AB32" s="346">
        <v>15</v>
      </c>
      <c r="AC32" s="346">
        <v>9</v>
      </c>
      <c r="AD32" s="346">
        <v>13</v>
      </c>
      <c r="AE32" s="346">
        <v>7</v>
      </c>
      <c r="AF32" s="346">
        <v>6</v>
      </c>
      <c r="AG32" s="346">
        <v>2</v>
      </c>
      <c r="AH32" s="346">
        <v>2</v>
      </c>
      <c r="AI32" s="346">
        <v>2</v>
      </c>
      <c r="AJ32" s="346">
        <v>11</v>
      </c>
      <c r="AK32" s="346">
        <v>10</v>
      </c>
      <c r="AL32" s="346">
        <v>14</v>
      </c>
      <c r="AM32" s="346">
        <v>8</v>
      </c>
      <c r="AN32" s="346">
        <v>14</v>
      </c>
      <c r="AO32" s="373"/>
      <c r="AP32" s="348">
        <v>18.02</v>
      </c>
      <c r="AQ32" s="348">
        <v>19.899999999999999</v>
      </c>
      <c r="AR32" s="348">
        <v>17.14</v>
      </c>
      <c r="AS32" s="348">
        <v>12.41</v>
      </c>
      <c r="AT32" s="348">
        <v>7.79</v>
      </c>
      <c r="AU32" s="351"/>
      <c r="AV32" s="346">
        <v>1</v>
      </c>
      <c r="AW32" s="346">
        <v>2</v>
      </c>
      <c r="AX32" s="346">
        <v>2</v>
      </c>
      <c r="AY32" s="346">
        <v>4</v>
      </c>
      <c r="AZ32" s="346">
        <v>12</v>
      </c>
      <c r="BA32" s="362"/>
      <c r="BB32" s="348">
        <v>14.5429338819264</v>
      </c>
      <c r="BC32" s="375">
        <v>0.97791955372257999</v>
      </c>
      <c r="BD32" s="375">
        <v>7.7133225676488906E-2</v>
      </c>
      <c r="BE32" s="375">
        <v>0.48470258844023401</v>
      </c>
      <c r="BF32" s="373"/>
      <c r="BG32" s="348">
        <v>63.627400000000002</v>
      </c>
      <c r="BH32" s="348">
        <v>30.1462</v>
      </c>
      <c r="BI32" s="348">
        <v>2.5986799999999999</v>
      </c>
      <c r="BJ32" s="348">
        <v>3.6277200000000001</v>
      </c>
      <c r="BK32" s="373"/>
      <c r="BL32" s="372" t="s">
        <v>2028</v>
      </c>
      <c r="BM32" s="372" t="s">
        <v>2029</v>
      </c>
      <c r="BN32" s="372" t="s">
        <v>2030</v>
      </c>
      <c r="BO32" s="372" t="s">
        <v>1599</v>
      </c>
      <c r="BP32" s="372" t="s">
        <v>2031</v>
      </c>
      <c r="BQ32" s="373"/>
      <c r="BR32" s="354" t="s">
        <v>519</v>
      </c>
    </row>
    <row r="33" spans="1:70" s="107" customFormat="1" x14ac:dyDescent="0.25">
      <c r="A33" s="345" t="s">
        <v>2112</v>
      </c>
      <c r="B33" s="373"/>
      <c r="C33" s="719">
        <v>41275</v>
      </c>
      <c r="D33" s="373"/>
      <c r="E33" s="346">
        <v>11642.5</v>
      </c>
      <c r="F33" s="373"/>
      <c r="G33" s="347">
        <v>116.9585</v>
      </c>
      <c r="H33" s="374"/>
      <c r="I33" s="348">
        <v>-3.73E-2</v>
      </c>
      <c r="J33" s="348">
        <v>-0.34660000000000002</v>
      </c>
      <c r="K33" s="348">
        <v>0.75049999999999994</v>
      </c>
      <c r="L33" s="348">
        <v>5.0042999999999997</v>
      </c>
      <c r="M33" s="348">
        <v>-4.1597</v>
      </c>
      <c r="N33" s="350">
        <v>-3.3477999999999999</v>
      </c>
      <c r="O33" s="348">
        <v>-0.55700000000000005</v>
      </c>
      <c r="P33" s="348">
        <v>10.504200000000001</v>
      </c>
      <c r="Q33" s="348">
        <v>11.8217</v>
      </c>
      <c r="R33" s="348">
        <v>13.720599999999999</v>
      </c>
      <c r="S33" s="348">
        <v>2.6665000000000001</v>
      </c>
      <c r="T33" s="348">
        <v>9.9372000000000007</v>
      </c>
      <c r="U33" s="348">
        <v>-6.3348000000000004</v>
      </c>
      <c r="V33" s="348">
        <v>-3.2240000000000002</v>
      </c>
      <c r="W33" s="348">
        <v>1.018</v>
      </c>
      <c r="X33" s="348">
        <v>16.493300000000001</v>
      </c>
      <c r="Y33" s="374"/>
      <c r="Z33" s="346">
        <v>8</v>
      </c>
      <c r="AA33" s="346">
        <v>10</v>
      </c>
      <c r="AB33" s="346">
        <v>14</v>
      </c>
      <c r="AC33" s="346">
        <v>15</v>
      </c>
      <c r="AD33" s="346">
        <v>17</v>
      </c>
      <c r="AE33" s="346">
        <v>17</v>
      </c>
      <c r="AF33" s="346">
        <v>17</v>
      </c>
      <c r="AG33" s="346">
        <v>15</v>
      </c>
      <c r="AH33" s="346">
        <v>13</v>
      </c>
      <c r="AI33" s="346">
        <v>7</v>
      </c>
      <c r="AJ33" s="346">
        <v>14</v>
      </c>
      <c r="AK33" s="346">
        <v>17</v>
      </c>
      <c r="AL33" s="346">
        <v>17</v>
      </c>
      <c r="AM33" s="346">
        <v>17</v>
      </c>
      <c r="AN33" s="346">
        <v>9</v>
      </c>
      <c r="AO33" s="373"/>
      <c r="AP33" s="348">
        <v>13.83</v>
      </c>
      <c r="AQ33" s="348">
        <v>13.93</v>
      </c>
      <c r="AR33" s="348">
        <v>9.33</v>
      </c>
      <c r="AS33" s="348">
        <v>3.21</v>
      </c>
      <c r="AT33" s="348">
        <v>-2.46</v>
      </c>
      <c r="AU33" s="351"/>
      <c r="AV33" s="346">
        <v>8</v>
      </c>
      <c r="AW33" s="346">
        <v>10</v>
      </c>
      <c r="AX33" s="346">
        <v>15</v>
      </c>
      <c r="AY33" s="346">
        <v>16</v>
      </c>
      <c r="AZ33" s="346">
        <v>17</v>
      </c>
      <c r="BA33" s="362"/>
      <c r="BB33" s="348">
        <v>14.0179112614878</v>
      </c>
      <c r="BC33" s="375">
        <v>0.95911227129640997</v>
      </c>
      <c r="BD33" s="375">
        <v>3.5532715549174698E-2</v>
      </c>
      <c r="BE33" s="375">
        <v>-7.29876336762246E-2</v>
      </c>
      <c r="BF33" s="373"/>
      <c r="BG33" s="348">
        <v>72.729299999999995</v>
      </c>
      <c r="BH33" s="348">
        <v>13.127599999999999</v>
      </c>
      <c r="BI33" s="348">
        <v>6.4819199999999997</v>
      </c>
      <c r="BJ33" s="348">
        <v>7.6611799999999999</v>
      </c>
      <c r="BK33" s="373"/>
      <c r="BL33" s="372" t="s">
        <v>2033</v>
      </c>
      <c r="BM33" s="372" t="s">
        <v>2034</v>
      </c>
      <c r="BN33" s="372" t="s">
        <v>2035</v>
      </c>
      <c r="BO33" s="372" t="s">
        <v>2036</v>
      </c>
      <c r="BP33" s="372" t="s">
        <v>2037</v>
      </c>
      <c r="BQ33" s="373"/>
      <c r="BR33" s="354" t="s">
        <v>519</v>
      </c>
    </row>
    <row r="34" spans="1:70" s="107" customFormat="1" x14ac:dyDescent="0.25">
      <c r="A34" s="345" t="s">
        <v>2113</v>
      </c>
      <c r="B34" s="373"/>
      <c r="C34" s="719">
        <v>41275</v>
      </c>
      <c r="D34" s="373"/>
      <c r="E34" s="346">
        <v>11459.1</v>
      </c>
      <c r="F34" s="373"/>
      <c r="G34" s="347">
        <v>66.63</v>
      </c>
      <c r="H34" s="374"/>
      <c r="I34" s="348">
        <v>-0.40360000000000001</v>
      </c>
      <c r="J34" s="348">
        <v>0.22559999999999999</v>
      </c>
      <c r="K34" s="348">
        <v>5.8291000000000004</v>
      </c>
      <c r="L34" s="348">
        <v>13.703099999999999</v>
      </c>
      <c r="M34" s="348">
        <v>8.0252999999999997</v>
      </c>
      <c r="N34" s="350">
        <v>5.4272</v>
      </c>
      <c r="O34" s="348">
        <v>5.3452000000000002</v>
      </c>
      <c r="P34" s="348">
        <v>12.261900000000001</v>
      </c>
      <c r="Q34" s="348">
        <v>6.8018000000000001</v>
      </c>
      <c r="R34" s="348">
        <v>12.581799999999999</v>
      </c>
      <c r="S34" s="348">
        <v>6.6592000000000002</v>
      </c>
      <c r="T34" s="348">
        <v>22.212</v>
      </c>
      <c r="U34" s="348">
        <v>5.6779999999999999</v>
      </c>
      <c r="V34" s="348">
        <v>6.4207000000000001</v>
      </c>
      <c r="W34" s="348">
        <v>2.4603999999999999</v>
      </c>
      <c r="X34" s="348">
        <v>13.6502</v>
      </c>
      <c r="Y34" s="374"/>
      <c r="Z34" s="346">
        <v>16</v>
      </c>
      <c r="AA34" s="346">
        <v>4</v>
      </c>
      <c r="AB34" s="346">
        <v>1</v>
      </c>
      <c r="AC34" s="346">
        <v>2</v>
      </c>
      <c r="AD34" s="346">
        <v>3</v>
      </c>
      <c r="AE34" s="346">
        <v>12</v>
      </c>
      <c r="AF34" s="346">
        <v>10</v>
      </c>
      <c r="AG34" s="346">
        <v>13</v>
      </c>
      <c r="AH34" s="346">
        <v>15</v>
      </c>
      <c r="AI34" s="346">
        <v>10</v>
      </c>
      <c r="AJ34" s="346">
        <v>1</v>
      </c>
      <c r="AK34" s="346">
        <v>4</v>
      </c>
      <c r="AL34" s="346">
        <v>3</v>
      </c>
      <c r="AM34" s="346">
        <v>7</v>
      </c>
      <c r="AN34" s="346">
        <v>3</v>
      </c>
      <c r="AO34" s="373"/>
      <c r="AP34" s="348">
        <v>11.31</v>
      </c>
      <c r="AQ34" s="348">
        <v>10.54</v>
      </c>
      <c r="AR34" s="348">
        <v>9.42</v>
      </c>
      <c r="AS34" s="348">
        <v>9.1</v>
      </c>
      <c r="AT34" s="348">
        <v>16.95</v>
      </c>
      <c r="AU34" s="351"/>
      <c r="AV34" s="346">
        <v>10</v>
      </c>
      <c r="AW34" s="346">
        <v>12</v>
      </c>
      <c r="AX34" s="346">
        <v>14</v>
      </c>
      <c r="AY34" s="346">
        <v>9</v>
      </c>
      <c r="AZ34" s="346">
        <v>3</v>
      </c>
      <c r="BA34" s="362"/>
      <c r="BB34" s="348">
        <v>15.2621879199831</v>
      </c>
      <c r="BC34" s="375">
        <v>0.98732230169941704</v>
      </c>
      <c r="BD34" s="375">
        <v>3.5514560433685602E-2</v>
      </c>
      <c r="BE34" s="375">
        <v>-0.129260435844546</v>
      </c>
      <c r="BF34" s="373"/>
      <c r="BG34" s="348">
        <v>80.022300000000001</v>
      </c>
      <c r="BH34" s="348">
        <v>12.2074</v>
      </c>
      <c r="BI34" s="348">
        <v>1.4255199999999999</v>
      </c>
      <c r="BJ34" s="348">
        <v>6.3447800000000001</v>
      </c>
      <c r="BK34" s="373"/>
      <c r="BL34" s="372" t="s">
        <v>2039</v>
      </c>
      <c r="BM34" s="372" t="s">
        <v>2040</v>
      </c>
      <c r="BN34" s="372" t="s">
        <v>2041</v>
      </c>
      <c r="BO34" s="372" t="s">
        <v>2042</v>
      </c>
      <c r="BP34" s="372" t="s">
        <v>2043</v>
      </c>
      <c r="BQ34" s="373"/>
      <c r="BR34" s="354" t="s">
        <v>1517</v>
      </c>
    </row>
    <row r="35" spans="1:70" s="107" customFormat="1" x14ac:dyDescent="0.25">
      <c r="A35" s="345" t="s">
        <v>2114</v>
      </c>
      <c r="B35" s="373"/>
      <c r="C35" s="719">
        <v>41275</v>
      </c>
      <c r="D35" s="373"/>
      <c r="E35" s="346">
        <v>8728.82</v>
      </c>
      <c r="F35" s="373"/>
      <c r="G35" s="347">
        <v>138.4753</v>
      </c>
      <c r="H35" s="374"/>
      <c r="I35" s="348">
        <v>-0.35260000000000002</v>
      </c>
      <c r="J35" s="348">
        <v>0.18509999999999999</v>
      </c>
      <c r="K35" s="348">
        <v>1.5364</v>
      </c>
      <c r="L35" s="348">
        <v>6.9381000000000004</v>
      </c>
      <c r="M35" s="348">
        <v>2.2665000000000002</v>
      </c>
      <c r="N35" s="350">
        <v>5.6725000000000003</v>
      </c>
      <c r="O35" s="348">
        <v>3.9535999999999998</v>
      </c>
      <c r="P35" s="348">
        <v>12.068899999999999</v>
      </c>
      <c r="Q35" s="348">
        <v>12.199400000000001</v>
      </c>
      <c r="R35" s="348">
        <v>13.8134</v>
      </c>
      <c r="S35" s="348">
        <v>2.6172</v>
      </c>
      <c r="T35" s="348">
        <v>16.831299999999999</v>
      </c>
      <c r="U35" s="348">
        <v>0.85560000000000003</v>
      </c>
      <c r="V35" s="348">
        <v>5.5312000000000001</v>
      </c>
      <c r="W35" s="348">
        <v>2.3993000000000002</v>
      </c>
      <c r="X35" s="348">
        <v>16.5593</v>
      </c>
      <c r="Y35" s="374"/>
      <c r="Z35" s="346">
        <v>15</v>
      </c>
      <c r="AA35" s="346">
        <v>5</v>
      </c>
      <c r="AB35" s="346">
        <v>11</v>
      </c>
      <c r="AC35" s="346">
        <v>13</v>
      </c>
      <c r="AD35" s="346">
        <v>9</v>
      </c>
      <c r="AE35" s="346">
        <v>9</v>
      </c>
      <c r="AF35" s="346">
        <v>13</v>
      </c>
      <c r="AG35" s="346">
        <v>14</v>
      </c>
      <c r="AH35" s="346">
        <v>11</v>
      </c>
      <c r="AI35" s="346">
        <v>6</v>
      </c>
      <c r="AJ35" s="346">
        <v>15</v>
      </c>
      <c r="AK35" s="346">
        <v>9</v>
      </c>
      <c r="AL35" s="346">
        <v>9</v>
      </c>
      <c r="AM35" s="346">
        <v>10</v>
      </c>
      <c r="AN35" s="346">
        <v>4</v>
      </c>
      <c r="AO35" s="373"/>
      <c r="AP35" s="348">
        <v>14.39</v>
      </c>
      <c r="AQ35" s="348">
        <v>15.25</v>
      </c>
      <c r="AR35" s="348">
        <v>11.38</v>
      </c>
      <c r="AS35" s="348">
        <v>7.98</v>
      </c>
      <c r="AT35" s="348">
        <v>8.1999999999999993</v>
      </c>
      <c r="AU35" s="351"/>
      <c r="AV35" s="346">
        <v>5</v>
      </c>
      <c r="AW35" s="346">
        <v>6</v>
      </c>
      <c r="AX35" s="346">
        <v>13</v>
      </c>
      <c r="AY35" s="346">
        <v>12</v>
      </c>
      <c r="AZ35" s="346">
        <v>11</v>
      </c>
      <c r="BA35" s="362"/>
      <c r="BB35" s="348">
        <v>14.1113087693326</v>
      </c>
      <c r="BC35" s="375">
        <v>0.95366150507959602</v>
      </c>
      <c r="BD35" s="375">
        <v>4.7772716767887503E-2</v>
      </c>
      <c r="BE35" s="375">
        <v>5.2897032994887003E-2</v>
      </c>
      <c r="BF35" s="373"/>
      <c r="BG35" s="348">
        <v>67.279600000000002</v>
      </c>
      <c r="BH35" s="348">
        <v>15.5877</v>
      </c>
      <c r="BI35" s="348">
        <v>13.0961</v>
      </c>
      <c r="BJ35" s="348">
        <v>4.0366</v>
      </c>
      <c r="BK35" s="373"/>
      <c r="BL35" s="372" t="s">
        <v>2045</v>
      </c>
      <c r="BM35" s="372" t="s">
        <v>2046</v>
      </c>
      <c r="BN35" s="372" t="s">
        <v>2047</v>
      </c>
      <c r="BO35" s="372" t="s">
        <v>2048</v>
      </c>
      <c r="BP35" s="372" t="s">
        <v>737</v>
      </c>
      <c r="BQ35" s="373"/>
      <c r="BR35" s="354" t="s">
        <v>436</v>
      </c>
    </row>
    <row r="36" spans="1:70" s="107" customFormat="1" x14ac:dyDescent="0.25">
      <c r="A36" s="345" t="s">
        <v>2115</v>
      </c>
      <c r="B36" s="373"/>
      <c r="C36" s="719">
        <v>41275</v>
      </c>
      <c r="D36" s="373"/>
      <c r="E36" s="346">
        <v>8099.28</v>
      </c>
      <c r="F36" s="373"/>
      <c r="G36" s="347">
        <v>170.48179999999999</v>
      </c>
      <c r="H36" s="374"/>
      <c r="I36" s="348">
        <v>-0.2011</v>
      </c>
      <c r="J36" s="348">
        <v>-0.89780000000000004</v>
      </c>
      <c r="K36" s="348">
        <v>2.2900999999999998</v>
      </c>
      <c r="L36" s="348">
        <v>8.8237000000000005</v>
      </c>
      <c r="M36" s="348">
        <v>1.5505</v>
      </c>
      <c r="N36" s="350">
        <v>9.7431000000000001</v>
      </c>
      <c r="O36" s="348">
        <v>6.3845000000000001</v>
      </c>
      <c r="P36" s="348">
        <v>15.0938</v>
      </c>
      <c r="Q36" s="348">
        <v>12.543100000000001</v>
      </c>
      <c r="R36" s="348">
        <v>13.382199999999999</v>
      </c>
      <c r="S36" s="348">
        <v>4.7201000000000004</v>
      </c>
      <c r="T36" s="348">
        <v>15.763500000000001</v>
      </c>
      <c r="U36" s="348">
        <v>1.0245</v>
      </c>
      <c r="V36" s="348">
        <v>9.3279999999999994</v>
      </c>
      <c r="W36" s="348">
        <v>0.73240000000000005</v>
      </c>
      <c r="X36" s="348">
        <v>14.7301</v>
      </c>
      <c r="Y36" s="374"/>
      <c r="Z36" s="346">
        <v>12</v>
      </c>
      <c r="AA36" s="346">
        <v>17</v>
      </c>
      <c r="AB36" s="346">
        <v>9</v>
      </c>
      <c r="AC36" s="346">
        <v>10</v>
      </c>
      <c r="AD36" s="346">
        <v>12</v>
      </c>
      <c r="AE36" s="346">
        <v>4</v>
      </c>
      <c r="AF36" s="346">
        <v>8</v>
      </c>
      <c r="AG36" s="346">
        <v>9</v>
      </c>
      <c r="AH36" s="346">
        <v>10</v>
      </c>
      <c r="AI36" s="346">
        <v>8</v>
      </c>
      <c r="AJ36" s="346">
        <v>6</v>
      </c>
      <c r="AK36" s="346">
        <v>12</v>
      </c>
      <c r="AL36" s="346">
        <v>8</v>
      </c>
      <c r="AM36" s="346">
        <v>5</v>
      </c>
      <c r="AN36" s="346">
        <v>10</v>
      </c>
      <c r="AO36" s="373"/>
      <c r="AP36" s="348">
        <v>14.21</v>
      </c>
      <c r="AQ36" s="348">
        <v>15.03</v>
      </c>
      <c r="AR36" s="348">
        <v>13.14</v>
      </c>
      <c r="AS36" s="348">
        <v>10.33</v>
      </c>
      <c r="AT36" s="348">
        <v>10.64</v>
      </c>
      <c r="AU36" s="351"/>
      <c r="AV36" s="346">
        <v>6</v>
      </c>
      <c r="AW36" s="346">
        <v>7</v>
      </c>
      <c r="AX36" s="346">
        <v>9</v>
      </c>
      <c r="AY36" s="346">
        <v>6</v>
      </c>
      <c r="AZ36" s="346">
        <v>7</v>
      </c>
      <c r="BA36" s="362"/>
      <c r="BB36" s="348">
        <v>13.5715712463182</v>
      </c>
      <c r="BC36" s="375">
        <v>0.91419871447205503</v>
      </c>
      <c r="BD36" s="375">
        <v>6.0815762397766801E-2</v>
      </c>
      <c r="BE36" s="375">
        <v>0.203792581239579</v>
      </c>
      <c r="BF36" s="373"/>
      <c r="BG36" s="348">
        <v>72.897800000000004</v>
      </c>
      <c r="BH36" s="348">
        <v>21.200099999999999</v>
      </c>
      <c r="BI36" s="348">
        <v>1.2086300000000001</v>
      </c>
      <c r="BJ36" s="348">
        <v>4.6934699999999996</v>
      </c>
      <c r="BK36" s="373"/>
      <c r="BL36" s="372" t="s">
        <v>2050</v>
      </c>
      <c r="BM36" s="372" t="s">
        <v>2051</v>
      </c>
      <c r="BN36" s="372" t="s">
        <v>2052</v>
      </c>
      <c r="BO36" s="372" t="s">
        <v>564</v>
      </c>
      <c r="BP36" s="372" t="s">
        <v>2053</v>
      </c>
      <c r="BQ36" s="373"/>
      <c r="BR36" s="354" t="s">
        <v>476</v>
      </c>
    </row>
    <row r="37" spans="1:70" s="107" customFormat="1" x14ac:dyDescent="0.25">
      <c r="A37" s="345" t="s">
        <v>2116</v>
      </c>
      <c r="B37" s="373"/>
      <c r="C37" s="719">
        <v>41942</v>
      </c>
      <c r="D37" s="373"/>
      <c r="E37" s="346">
        <v>6789.62</v>
      </c>
      <c r="F37" s="373"/>
      <c r="G37" s="347">
        <v>56.530099999999997</v>
      </c>
      <c r="H37" s="374"/>
      <c r="I37" s="348">
        <v>0.1162</v>
      </c>
      <c r="J37" s="348">
        <v>-0.47289999999999999</v>
      </c>
      <c r="K37" s="348">
        <v>1.7425999999999999</v>
      </c>
      <c r="L37" s="348">
        <v>10.7372</v>
      </c>
      <c r="M37" s="348">
        <v>5.1367000000000003</v>
      </c>
      <c r="N37" s="350">
        <v>8.7579999999999991</v>
      </c>
      <c r="O37" s="348">
        <v>3.0379</v>
      </c>
      <c r="P37" s="348">
        <v>14.0792</v>
      </c>
      <c r="Q37" s="348">
        <v>12.757300000000001</v>
      </c>
      <c r="R37" s="348">
        <v>16.133099999999999</v>
      </c>
      <c r="S37" s="348">
        <v>4.1795</v>
      </c>
      <c r="T37" s="348">
        <v>19.746400000000001</v>
      </c>
      <c r="U37" s="348">
        <v>4.5212000000000003</v>
      </c>
      <c r="V37" s="348">
        <v>8.2521000000000004</v>
      </c>
      <c r="W37" s="348">
        <v>1.4932000000000001</v>
      </c>
      <c r="X37" s="348">
        <v>15.819599999999999</v>
      </c>
      <c r="Y37" s="374"/>
      <c r="Z37" s="346">
        <v>6</v>
      </c>
      <c r="AA37" s="346">
        <v>11</v>
      </c>
      <c r="AB37" s="346">
        <v>10</v>
      </c>
      <c r="AC37" s="346">
        <v>5</v>
      </c>
      <c r="AD37" s="346">
        <v>5</v>
      </c>
      <c r="AE37" s="346">
        <v>5</v>
      </c>
      <c r="AF37" s="346">
        <v>14</v>
      </c>
      <c r="AG37" s="346">
        <v>11</v>
      </c>
      <c r="AH37" s="346">
        <v>9</v>
      </c>
      <c r="AI37" s="346">
        <v>1</v>
      </c>
      <c r="AJ37" s="346">
        <v>7</v>
      </c>
      <c r="AK37" s="346">
        <v>5</v>
      </c>
      <c r="AL37" s="346">
        <v>5</v>
      </c>
      <c r="AM37" s="346">
        <v>6</v>
      </c>
      <c r="AN37" s="346">
        <v>8</v>
      </c>
      <c r="AO37" s="373"/>
      <c r="AP37" s="348">
        <v>16.7</v>
      </c>
      <c r="AQ37" s="348">
        <v>16.03</v>
      </c>
      <c r="AR37" s="348">
        <v>12.75</v>
      </c>
      <c r="AS37" s="348">
        <v>8.9600000000000009</v>
      </c>
      <c r="AT37" s="348">
        <v>14.21</v>
      </c>
      <c r="AU37" s="351"/>
      <c r="AV37" s="346">
        <v>3</v>
      </c>
      <c r="AW37" s="346">
        <v>5</v>
      </c>
      <c r="AX37" s="346">
        <v>11</v>
      </c>
      <c r="AY37" s="346">
        <v>10</v>
      </c>
      <c r="AZ37" s="346">
        <v>6</v>
      </c>
      <c r="BA37" s="362"/>
      <c r="BB37" s="348">
        <v>14.6028167021272</v>
      </c>
      <c r="BC37" s="375">
        <v>0.99101073467515499</v>
      </c>
      <c r="BD37" s="375">
        <v>4.8687446570541998E-2</v>
      </c>
      <c r="BE37" s="375">
        <v>6.5405128530818604E-2</v>
      </c>
      <c r="BF37" s="373"/>
      <c r="BG37" s="348">
        <v>65.304400000000001</v>
      </c>
      <c r="BH37" s="348">
        <v>13.337199999999999</v>
      </c>
      <c r="BI37" s="348">
        <v>18.569900000000001</v>
      </c>
      <c r="BJ37" s="348">
        <v>2.7885</v>
      </c>
      <c r="BK37" s="373"/>
      <c r="BL37" s="372" t="s">
        <v>2055</v>
      </c>
      <c r="BM37" s="372" t="s">
        <v>2056</v>
      </c>
      <c r="BN37" s="372" t="s">
        <v>2057</v>
      </c>
      <c r="BO37" s="372" t="s">
        <v>1102</v>
      </c>
      <c r="BP37" s="372" t="s">
        <v>2058</v>
      </c>
      <c r="BQ37" s="373"/>
      <c r="BR37" s="354" t="s">
        <v>555</v>
      </c>
    </row>
    <row r="38" spans="1:70" s="107" customFormat="1" x14ac:dyDescent="0.25">
      <c r="A38" s="345" t="s">
        <v>2117</v>
      </c>
      <c r="B38" s="373"/>
      <c r="C38" s="719">
        <v>43599</v>
      </c>
      <c r="D38" s="373"/>
      <c r="E38" s="346">
        <v>6784.49</v>
      </c>
      <c r="F38" s="373"/>
      <c r="G38" s="347">
        <v>27.995999999999999</v>
      </c>
      <c r="H38" s="374"/>
      <c r="I38" s="348">
        <v>7.1000000000000004E-3</v>
      </c>
      <c r="J38" s="348">
        <v>1.3979999999999999</v>
      </c>
      <c r="K38" s="348">
        <v>3.3368000000000002</v>
      </c>
      <c r="L38" s="348">
        <v>11.997400000000001</v>
      </c>
      <c r="M38" s="348">
        <v>5.1256000000000004</v>
      </c>
      <c r="N38" s="350">
        <v>1.2331000000000001</v>
      </c>
      <c r="O38" s="348">
        <v>3.9857</v>
      </c>
      <c r="P38" s="348">
        <v>8.9024999999999999</v>
      </c>
      <c r="Q38" s="348">
        <v>7.9542999999999999</v>
      </c>
      <c r="R38" s="348" t="s">
        <v>430</v>
      </c>
      <c r="S38" s="348">
        <v>6.1299000000000001</v>
      </c>
      <c r="T38" s="348">
        <v>22.365500000000001</v>
      </c>
      <c r="U38" s="348">
        <v>-1.6027</v>
      </c>
      <c r="V38" s="348">
        <v>1.3063</v>
      </c>
      <c r="W38" s="348">
        <v>3.0819000000000001</v>
      </c>
      <c r="X38" s="348">
        <v>15.246499999999999</v>
      </c>
      <c r="Y38" s="374"/>
      <c r="Z38" s="346">
        <v>7</v>
      </c>
      <c r="AA38" s="346">
        <v>1</v>
      </c>
      <c r="AB38" s="346">
        <v>3</v>
      </c>
      <c r="AC38" s="346">
        <v>3</v>
      </c>
      <c r="AD38" s="346">
        <v>6</v>
      </c>
      <c r="AE38" s="346">
        <v>16</v>
      </c>
      <c r="AF38" s="346">
        <v>12</v>
      </c>
      <c r="AG38" s="346">
        <v>16</v>
      </c>
      <c r="AH38" s="346">
        <v>14</v>
      </c>
      <c r="AI38" s="346" t="s">
        <v>430</v>
      </c>
      <c r="AJ38" s="346">
        <v>3</v>
      </c>
      <c r="AK38" s="346">
        <v>3</v>
      </c>
      <c r="AL38" s="346">
        <v>16</v>
      </c>
      <c r="AM38" s="346">
        <v>16</v>
      </c>
      <c r="AN38" s="346">
        <v>2</v>
      </c>
      <c r="AO38" s="373"/>
      <c r="AP38" s="348" t="s">
        <v>430</v>
      </c>
      <c r="AQ38" s="348">
        <v>11.66</v>
      </c>
      <c r="AR38" s="348">
        <v>8.15</v>
      </c>
      <c r="AS38" s="348">
        <v>6.43</v>
      </c>
      <c r="AT38" s="348">
        <v>9.84</v>
      </c>
      <c r="AU38" s="351"/>
      <c r="AV38" s="346" t="s">
        <v>430</v>
      </c>
      <c r="AW38" s="346">
        <v>11</v>
      </c>
      <c r="AX38" s="346">
        <v>16</v>
      </c>
      <c r="AY38" s="346">
        <v>15</v>
      </c>
      <c r="AZ38" s="346">
        <v>8</v>
      </c>
      <c r="BA38" s="362"/>
      <c r="BB38" s="348">
        <v>16.132991962687601</v>
      </c>
      <c r="BC38" s="375">
        <v>1.0531496381429299</v>
      </c>
      <c r="BD38" s="375">
        <v>2.5193487957418499E-2</v>
      </c>
      <c r="BE38" s="375">
        <v>-0.30960065833344602</v>
      </c>
      <c r="BF38" s="373"/>
      <c r="BG38" s="348">
        <v>48.000799999999998</v>
      </c>
      <c r="BH38" s="348">
        <v>17.116</v>
      </c>
      <c r="BI38" s="348">
        <v>22.611599999999999</v>
      </c>
      <c r="BJ38" s="348">
        <v>12.271599999999999</v>
      </c>
      <c r="BK38" s="373"/>
      <c r="BL38" s="372" t="s">
        <v>2060</v>
      </c>
      <c r="BM38" s="372" t="s">
        <v>2061</v>
      </c>
      <c r="BN38" s="372" t="s">
        <v>2062</v>
      </c>
      <c r="BO38" s="372" t="s">
        <v>2063</v>
      </c>
      <c r="BP38" s="372" t="s">
        <v>1132</v>
      </c>
      <c r="BQ38" s="373"/>
      <c r="BR38" s="354" t="s">
        <v>443</v>
      </c>
    </row>
    <row r="39" spans="1:70" s="107" customFormat="1" x14ac:dyDescent="0.25">
      <c r="A39" s="345" t="s">
        <v>2118</v>
      </c>
      <c r="B39" s="373"/>
      <c r="C39" s="719">
        <v>44103</v>
      </c>
      <c r="D39" s="373"/>
      <c r="E39" s="346">
        <v>6260.14</v>
      </c>
      <c r="F39" s="373"/>
      <c r="G39" s="347">
        <v>32.46</v>
      </c>
      <c r="H39" s="374"/>
      <c r="I39" s="348">
        <v>0.15429999999999999</v>
      </c>
      <c r="J39" s="348">
        <v>0.90149999999999997</v>
      </c>
      <c r="K39" s="348">
        <v>2.9496000000000002</v>
      </c>
      <c r="L39" s="348">
        <v>14.6591</v>
      </c>
      <c r="M39" s="348">
        <v>15.024800000000001</v>
      </c>
      <c r="N39" s="350">
        <v>6.0784000000000002</v>
      </c>
      <c r="O39" s="348">
        <v>7.3638000000000003</v>
      </c>
      <c r="P39" s="348">
        <v>23.6738</v>
      </c>
      <c r="Q39" s="348">
        <v>16.747199999999999</v>
      </c>
      <c r="R39" s="348" t="s">
        <v>430</v>
      </c>
      <c r="S39" s="348">
        <v>6.1478000000000002</v>
      </c>
      <c r="T39" s="348">
        <v>30.676300000000001</v>
      </c>
      <c r="U39" s="348">
        <v>12.0083</v>
      </c>
      <c r="V39" s="348">
        <v>9.5142000000000007</v>
      </c>
      <c r="W39" s="348">
        <v>2.3652000000000002</v>
      </c>
      <c r="X39" s="348">
        <v>22.195</v>
      </c>
      <c r="Y39" s="374"/>
      <c r="Z39" s="346">
        <v>4</v>
      </c>
      <c r="AA39" s="346">
        <v>2</v>
      </c>
      <c r="AB39" s="346">
        <v>5</v>
      </c>
      <c r="AC39" s="346">
        <v>1</v>
      </c>
      <c r="AD39" s="346">
        <v>1</v>
      </c>
      <c r="AE39" s="346">
        <v>8</v>
      </c>
      <c r="AF39" s="346">
        <v>4</v>
      </c>
      <c r="AG39" s="346">
        <v>1</v>
      </c>
      <c r="AH39" s="346">
        <v>3</v>
      </c>
      <c r="AI39" s="346" t="s">
        <v>430</v>
      </c>
      <c r="AJ39" s="346">
        <v>2</v>
      </c>
      <c r="AK39" s="346">
        <v>1</v>
      </c>
      <c r="AL39" s="346">
        <v>1</v>
      </c>
      <c r="AM39" s="346">
        <v>4</v>
      </c>
      <c r="AN39" s="346">
        <v>5</v>
      </c>
      <c r="AO39" s="373"/>
      <c r="AP39" s="348" t="s">
        <v>430</v>
      </c>
      <c r="AQ39" s="348" t="s">
        <v>430</v>
      </c>
      <c r="AR39" s="348">
        <v>18.63</v>
      </c>
      <c r="AS39" s="348">
        <v>14.28</v>
      </c>
      <c r="AT39" s="348">
        <v>25.36</v>
      </c>
      <c r="AU39" s="351"/>
      <c r="AV39" s="346" t="s">
        <v>430</v>
      </c>
      <c r="AW39" s="346" t="s">
        <v>430</v>
      </c>
      <c r="AX39" s="346">
        <v>1</v>
      </c>
      <c r="AY39" s="346">
        <v>2</v>
      </c>
      <c r="AZ39" s="346">
        <v>2</v>
      </c>
      <c r="BA39" s="362"/>
      <c r="BB39" s="348">
        <v>18.540338562327399</v>
      </c>
      <c r="BC39" s="375">
        <v>1.1968283460862099</v>
      </c>
      <c r="BD39" s="375">
        <v>7.9897608328709499E-2</v>
      </c>
      <c r="BE39" s="375">
        <v>0.70168533283703505</v>
      </c>
      <c r="BF39" s="373"/>
      <c r="BG39" s="348">
        <v>49.236499999999999</v>
      </c>
      <c r="BH39" s="348">
        <v>23.8095</v>
      </c>
      <c r="BI39" s="348">
        <v>22.111799999999999</v>
      </c>
      <c r="BJ39" s="348">
        <v>4.8422000000000001</v>
      </c>
      <c r="BK39" s="373"/>
      <c r="BL39" s="372" t="s">
        <v>2065</v>
      </c>
      <c r="BM39" s="372" t="s">
        <v>2066</v>
      </c>
      <c r="BN39" s="372" t="s">
        <v>1942</v>
      </c>
      <c r="BO39" s="372" t="s">
        <v>2067</v>
      </c>
      <c r="BP39" s="372" t="s">
        <v>2068</v>
      </c>
      <c r="BQ39" s="373"/>
      <c r="BR39" s="354" t="s">
        <v>443</v>
      </c>
    </row>
    <row r="40" spans="1:70" s="107" customFormat="1" ht="11" x14ac:dyDescent="0.3">
      <c r="A40" s="841" t="s">
        <v>2119</v>
      </c>
      <c r="B40" s="842"/>
      <c r="C40" s="843">
        <v>43662</v>
      </c>
      <c r="D40" s="842"/>
      <c r="E40" s="844">
        <v>4536.6099999999997</v>
      </c>
      <c r="F40" s="842"/>
      <c r="G40" s="845">
        <v>31.242000000000001</v>
      </c>
      <c r="H40" s="847"/>
      <c r="I40" s="846">
        <v>0.35980000000000001</v>
      </c>
      <c r="J40" s="846">
        <v>-0.19170000000000001</v>
      </c>
      <c r="K40" s="846">
        <v>2.5303</v>
      </c>
      <c r="L40" s="846">
        <v>10.1661</v>
      </c>
      <c r="M40" s="846">
        <v>3.3956</v>
      </c>
      <c r="N40" s="848">
        <v>12.835900000000001</v>
      </c>
      <c r="O40" s="846">
        <v>8.6098999999999997</v>
      </c>
      <c r="P40" s="846">
        <v>17.324100000000001</v>
      </c>
      <c r="Q40" s="846">
        <v>14.3378</v>
      </c>
      <c r="R40" s="846" t="s">
        <v>430</v>
      </c>
      <c r="S40" s="846">
        <v>4.0776000000000003</v>
      </c>
      <c r="T40" s="846">
        <v>18.515999999999998</v>
      </c>
      <c r="U40" s="846">
        <v>4.5163000000000002</v>
      </c>
      <c r="V40" s="846">
        <v>11.7462</v>
      </c>
      <c r="W40" s="846">
        <v>1.5604</v>
      </c>
      <c r="X40" s="846">
        <v>17.451000000000001</v>
      </c>
      <c r="Y40" s="847"/>
      <c r="Z40" s="844">
        <v>2</v>
      </c>
      <c r="AA40" s="844">
        <v>8</v>
      </c>
      <c r="AB40" s="844">
        <v>6</v>
      </c>
      <c r="AC40" s="844">
        <v>6</v>
      </c>
      <c r="AD40" s="844">
        <v>7</v>
      </c>
      <c r="AE40" s="844">
        <v>3</v>
      </c>
      <c r="AF40" s="844">
        <v>3</v>
      </c>
      <c r="AG40" s="844">
        <v>4</v>
      </c>
      <c r="AH40" s="844">
        <v>5</v>
      </c>
      <c r="AI40" s="844" t="s">
        <v>430</v>
      </c>
      <c r="AJ40" s="844">
        <v>10</v>
      </c>
      <c r="AK40" s="844">
        <v>7</v>
      </c>
      <c r="AL40" s="844">
        <v>6</v>
      </c>
      <c r="AM40" s="844">
        <v>3</v>
      </c>
      <c r="AN40" s="844">
        <v>7</v>
      </c>
      <c r="AO40" s="842"/>
      <c r="AP40" s="846" t="s">
        <v>430</v>
      </c>
      <c r="AQ40" s="846">
        <v>17.18</v>
      </c>
      <c r="AR40" s="846">
        <v>15.34</v>
      </c>
      <c r="AS40" s="846">
        <v>13.77</v>
      </c>
      <c r="AT40" s="846">
        <v>15.27</v>
      </c>
      <c r="AU40" s="849"/>
      <c r="AV40" s="844" t="s">
        <v>430</v>
      </c>
      <c r="AW40" s="844">
        <v>3</v>
      </c>
      <c r="AX40" s="844">
        <v>5</v>
      </c>
      <c r="AY40" s="844">
        <v>3</v>
      </c>
      <c r="AZ40" s="844">
        <v>5</v>
      </c>
      <c r="BA40" s="851"/>
      <c r="BB40" s="846">
        <v>14.1668740600959</v>
      </c>
      <c r="BC40" s="852">
        <v>0.959902543086811</v>
      </c>
      <c r="BD40" s="852">
        <v>6.9567018584170207E-2</v>
      </c>
      <c r="BE40" s="852">
        <v>0.33289982870990398</v>
      </c>
      <c r="BF40" s="842"/>
      <c r="BG40" s="846">
        <v>62.791400000000003</v>
      </c>
      <c r="BH40" s="846">
        <v>27.346299999999999</v>
      </c>
      <c r="BI40" s="846">
        <v>5.61944</v>
      </c>
      <c r="BJ40" s="846">
        <v>4.2428600000000003</v>
      </c>
      <c r="BK40" s="842"/>
      <c r="BL40" s="855" t="s">
        <v>2070</v>
      </c>
      <c r="BM40" s="855" t="s">
        <v>1978</v>
      </c>
      <c r="BN40" s="855" t="s">
        <v>2071</v>
      </c>
      <c r="BO40" s="855" t="s">
        <v>2072</v>
      </c>
      <c r="BP40" s="855" t="s">
        <v>2073</v>
      </c>
      <c r="BQ40" s="842"/>
      <c r="BR40" s="856" t="s">
        <v>443</v>
      </c>
    </row>
    <row r="41" spans="1:70" s="107" customFormat="1" x14ac:dyDescent="0.25">
      <c r="A41" s="345" t="s">
        <v>2120</v>
      </c>
      <c r="B41" s="373"/>
      <c r="C41" s="719">
        <v>45315</v>
      </c>
      <c r="D41" s="373"/>
      <c r="E41" s="346">
        <v>4253.1400000000003</v>
      </c>
      <c r="F41" s="373"/>
      <c r="G41" s="347">
        <v>14.31</v>
      </c>
      <c r="H41" s="374"/>
      <c r="I41" s="348">
        <v>0.14000000000000001</v>
      </c>
      <c r="J41" s="348">
        <v>0.42109999999999997</v>
      </c>
      <c r="K41" s="348">
        <v>5.2206000000000001</v>
      </c>
      <c r="L41" s="348">
        <v>11.796900000000001</v>
      </c>
      <c r="M41" s="348">
        <v>13.3017</v>
      </c>
      <c r="N41" s="350">
        <v>23.149699999999999</v>
      </c>
      <c r="O41" s="348">
        <v>10.123200000000001</v>
      </c>
      <c r="P41" s="348" t="s">
        <v>430</v>
      </c>
      <c r="Q41" s="348" t="s">
        <v>430</v>
      </c>
      <c r="R41" s="348" t="s">
        <v>430</v>
      </c>
      <c r="S41" s="348">
        <v>6.0785999999999998</v>
      </c>
      <c r="T41" s="348">
        <v>25.968299999999999</v>
      </c>
      <c r="U41" s="348">
        <v>11.535500000000001</v>
      </c>
      <c r="V41" s="348">
        <v>21.683700000000002</v>
      </c>
      <c r="W41" s="348">
        <v>3.8462000000000001</v>
      </c>
      <c r="X41" s="348">
        <v>15.0677</v>
      </c>
      <c r="Y41" s="374"/>
      <c r="Z41" s="346">
        <v>5</v>
      </c>
      <c r="AA41" s="346">
        <v>3</v>
      </c>
      <c r="AB41" s="346">
        <v>2</v>
      </c>
      <c r="AC41" s="346">
        <v>4</v>
      </c>
      <c r="AD41" s="346">
        <v>2</v>
      </c>
      <c r="AE41" s="346">
        <v>1</v>
      </c>
      <c r="AF41" s="346">
        <v>2</v>
      </c>
      <c r="AG41" s="346" t="s">
        <v>430</v>
      </c>
      <c r="AH41" s="346" t="s">
        <v>430</v>
      </c>
      <c r="AI41" s="346" t="s">
        <v>430</v>
      </c>
      <c r="AJ41" s="346">
        <v>4</v>
      </c>
      <c r="AK41" s="346">
        <v>2</v>
      </c>
      <c r="AL41" s="346">
        <v>2</v>
      </c>
      <c r="AM41" s="346">
        <v>1</v>
      </c>
      <c r="AN41" s="346">
        <v>1</v>
      </c>
      <c r="AO41" s="373"/>
      <c r="AP41" s="348" t="s">
        <v>430</v>
      </c>
      <c r="AQ41" s="348" t="s">
        <v>430</v>
      </c>
      <c r="AR41" s="348" t="s">
        <v>430</v>
      </c>
      <c r="AS41" s="348" t="s">
        <v>430</v>
      </c>
      <c r="AT41" s="348">
        <v>29.7</v>
      </c>
      <c r="AU41" s="351"/>
      <c r="AV41" s="346" t="s">
        <v>430</v>
      </c>
      <c r="AW41" s="346" t="s">
        <v>430</v>
      </c>
      <c r="AX41" s="346" t="s">
        <v>430</v>
      </c>
      <c r="AY41" s="346" t="s">
        <v>430</v>
      </c>
      <c r="AZ41" s="346">
        <v>1</v>
      </c>
      <c r="BA41" s="362"/>
      <c r="BB41" s="348">
        <v>17.2754000836639</v>
      </c>
      <c r="BC41" s="375">
        <v>1.07887632063839</v>
      </c>
      <c r="BD41" s="375">
        <v>5.0929179484266097E-2</v>
      </c>
      <c r="BE41" s="375">
        <v>0.55557460363552702</v>
      </c>
      <c r="BF41" s="373"/>
      <c r="BG41" s="348">
        <v>42.8979</v>
      </c>
      <c r="BH41" s="348">
        <v>14.7881</v>
      </c>
      <c r="BI41" s="348">
        <v>34.047800000000002</v>
      </c>
      <c r="BJ41" s="348">
        <v>8.2661999999999995</v>
      </c>
      <c r="BK41" s="373"/>
      <c r="BL41" s="372" t="s">
        <v>2075</v>
      </c>
      <c r="BM41" s="372" t="s">
        <v>2076</v>
      </c>
      <c r="BN41" s="372" t="s">
        <v>2077</v>
      </c>
      <c r="BO41" s="372" t="s">
        <v>2078</v>
      </c>
      <c r="BP41" s="372" t="s">
        <v>2079</v>
      </c>
      <c r="BQ41" s="373"/>
      <c r="BR41" s="354" t="s">
        <v>443</v>
      </c>
    </row>
    <row r="42" spans="1:70" s="107" customFormat="1" x14ac:dyDescent="0.25">
      <c r="A42" s="345" t="s">
        <v>2121</v>
      </c>
      <c r="B42" s="373"/>
      <c r="C42" s="719">
        <v>44333</v>
      </c>
      <c r="D42" s="373"/>
      <c r="E42" s="346">
        <v>2901.24</v>
      </c>
      <c r="F42" s="373"/>
      <c r="G42" s="347">
        <v>21.77</v>
      </c>
      <c r="H42" s="374"/>
      <c r="I42" s="348">
        <v>-0.18340000000000001</v>
      </c>
      <c r="J42" s="348">
        <v>-0.86519999999999997</v>
      </c>
      <c r="K42" s="348">
        <v>2.4470999999999998</v>
      </c>
      <c r="L42" s="348">
        <v>8.3623999999999992</v>
      </c>
      <c r="M42" s="348">
        <v>9.1999999999999998E-2</v>
      </c>
      <c r="N42" s="350">
        <v>2.2065999999999999</v>
      </c>
      <c r="O42" s="348">
        <v>5.9322999999999997</v>
      </c>
      <c r="P42" s="348">
        <v>14.9671</v>
      </c>
      <c r="Q42" s="348">
        <v>13.6853</v>
      </c>
      <c r="R42" s="348" t="s">
        <v>430</v>
      </c>
      <c r="S42" s="348">
        <v>4.1627000000000001</v>
      </c>
      <c r="T42" s="348">
        <v>14.8207</v>
      </c>
      <c r="U42" s="348">
        <v>-1.0004999999999999</v>
      </c>
      <c r="V42" s="348">
        <v>2.1107</v>
      </c>
      <c r="W42" s="348">
        <v>0.55430000000000001</v>
      </c>
      <c r="X42" s="348">
        <v>15.9924</v>
      </c>
      <c r="Y42" s="374"/>
      <c r="Z42" s="346">
        <v>11</v>
      </c>
      <c r="AA42" s="346">
        <v>15</v>
      </c>
      <c r="AB42" s="346">
        <v>7</v>
      </c>
      <c r="AC42" s="346">
        <v>11</v>
      </c>
      <c r="AD42" s="346">
        <v>14</v>
      </c>
      <c r="AE42" s="346">
        <v>15</v>
      </c>
      <c r="AF42" s="346">
        <v>9</v>
      </c>
      <c r="AG42" s="346">
        <v>10</v>
      </c>
      <c r="AH42" s="346">
        <v>6</v>
      </c>
      <c r="AI42" s="346" t="s">
        <v>430</v>
      </c>
      <c r="AJ42" s="346">
        <v>8</v>
      </c>
      <c r="AK42" s="346">
        <v>14</v>
      </c>
      <c r="AL42" s="346">
        <v>15</v>
      </c>
      <c r="AM42" s="346">
        <v>15</v>
      </c>
      <c r="AN42" s="346">
        <v>15</v>
      </c>
      <c r="AO42" s="373"/>
      <c r="AP42" s="348" t="s">
        <v>430</v>
      </c>
      <c r="AQ42" s="348" t="s">
        <v>430</v>
      </c>
      <c r="AR42" s="348">
        <v>13.1</v>
      </c>
      <c r="AS42" s="348">
        <v>8.93</v>
      </c>
      <c r="AT42" s="348">
        <v>6.08</v>
      </c>
      <c r="AU42" s="351"/>
      <c r="AV42" s="346" t="s">
        <v>430</v>
      </c>
      <c r="AW42" s="346" t="s">
        <v>430</v>
      </c>
      <c r="AX42" s="346">
        <v>10</v>
      </c>
      <c r="AY42" s="346">
        <v>11</v>
      </c>
      <c r="AZ42" s="346">
        <v>14</v>
      </c>
      <c r="BA42" s="362"/>
      <c r="BB42" s="348">
        <v>14.3669968315233</v>
      </c>
      <c r="BC42" s="375">
        <v>0.97377849302568198</v>
      </c>
      <c r="BD42" s="375">
        <v>5.56830944781651E-2</v>
      </c>
      <c r="BE42" s="375">
        <v>0.165655617897118</v>
      </c>
      <c r="BF42" s="373"/>
      <c r="BG42" s="348">
        <v>71.227900000000005</v>
      </c>
      <c r="BH42" s="348">
        <v>17.207899999999999</v>
      </c>
      <c r="BI42" s="348">
        <v>6.2476099999999999</v>
      </c>
      <c r="BJ42" s="348">
        <v>5.3165899999999997</v>
      </c>
      <c r="BK42" s="373"/>
      <c r="BL42" s="372" t="s">
        <v>2081</v>
      </c>
      <c r="BM42" s="372" t="s">
        <v>2082</v>
      </c>
      <c r="BN42" s="372" t="s">
        <v>2083</v>
      </c>
      <c r="BO42" s="372" t="s">
        <v>2084</v>
      </c>
      <c r="BP42" s="372" t="s">
        <v>2085</v>
      </c>
      <c r="BQ42" s="373"/>
      <c r="BR42" s="354" t="s">
        <v>443</v>
      </c>
    </row>
    <row r="43" spans="1:70" s="107" customFormat="1" x14ac:dyDescent="0.25">
      <c r="A43" s="345" t="s">
        <v>2122</v>
      </c>
      <c r="B43" s="373"/>
      <c r="C43" s="719">
        <v>41275</v>
      </c>
      <c r="D43" s="373"/>
      <c r="E43" s="346">
        <v>2672.38</v>
      </c>
      <c r="F43" s="373"/>
      <c r="G43" s="347">
        <v>63.435000000000002</v>
      </c>
      <c r="H43" s="374"/>
      <c r="I43" s="348">
        <v>-0.30180000000000001</v>
      </c>
      <c r="J43" s="348">
        <v>-0.28770000000000001</v>
      </c>
      <c r="K43" s="348">
        <v>0.75760000000000005</v>
      </c>
      <c r="L43" s="348">
        <v>9.4443000000000001</v>
      </c>
      <c r="M43" s="348">
        <v>1.9019999999999999</v>
      </c>
      <c r="N43" s="350">
        <v>8.3322000000000003</v>
      </c>
      <c r="O43" s="348">
        <v>4.9283999999999999</v>
      </c>
      <c r="P43" s="348">
        <v>15.353300000000001</v>
      </c>
      <c r="Q43" s="348">
        <v>11.9581</v>
      </c>
      <c r="R43" s="348">
        <v>12.601699999999999</v>
      </c>
      <c r="S43" s="348">
        <v>2.8087</v>
      </c>
      <c r="T43" s="348">
        <v>17.1663</v>
      </c>
      <c r="U43" s="348">
        <v>0.71289999999999998</v>
      </c>
      <c r="V43" s="348">
        <v>5.6932999999999998</v>
      </c>
      <c r="W43" s="348">
        <v>0.64100000000000001</v>
      </c>
      <c r="X43" s="348">
        <v>13.5402</v>
      </c>
      <c r="Y43" s="374"/>
      <c r="Z43" s="346">
        <v>14</v>
      </c>
      <c r="AA43" s="346">
        <v>9</v>
      </c>
      <c r="AB43" s="346">
        <v>13</v>
      </c>
      <c r="AC43" s="346">
        <v>7</v>
      </c>
      <c r="AD43" s="346">
        <v>11</v>
      </c>
      <c r="AE43" s="346">
        <v>6</v>
      </c>
      <c r="AF43" s="346">
        <v>11</v>
      </c>
      <c r="AG43" s="346">
        <v>8</v>
      </c>
      <c r="AH43" s="346">
        <v>12</v>
      </c>
      <c r="AI43" s="346">
        <v>9</v>
      </c>
      <c r="AJ43" s="346">
        <v>13</v>
      </c>
      <c r="AK43" s="346">
        <v>8</v>
      </c>
      <c r="AL43" s="346">
        <v>10</v>
      </c>
      <c r="AM43" s="346">
        <v>9</v>
      </c>
      <c r="AN43" s="346">
        <v>11</v>
      </c>
      <c r="AO43" s="373"/>
      <c r="AP43" s="348">
        <v>13.72</v>
      </c>
      <c r="AQ43" s="348">
        <v>14.71</v>
      </c>
      <c r="AR43" s="348">
        <v>13.45</v>
      </c>
      <c r="AS43" s="348">
        <v>9.2799999999999994</v>
      </c>
      <c r="AT43" s="348">
        <v>9.1999999999999993</v>
      </c>
      <c r="AU43" s="351"/>
      <c r="AV43" s="346">
        <v>9</v>
      </c>
      <c r="AW43" s="346">
        <v>9</v>
      </c>
      <c r="AX43" s="346">
        <v>8</v>
      </c>
      <c r="AY43" s="346">
        <v>8</v>
      </c>
      <c r="AZ43" s="346">
        <v>9</v>
      </c>
      <c r="BA43" s="362"/>
      <c r="BB43" s="348">
        <v>15.0301946313761</v>
      </c>
      <c r="BC43" s="375">
        <v>1.0013433948675801</v>
      </c>
      <c r="BD43" s="375">
        <v>6.05778487479533E-2</v>
      </c>
      <c r="BE43" s="375">
        <v>0.22967344414274199</v>
      </c>
      <c r="BF43" s="373"/>
      <c r="BG43" s="348">
        <v>58.436100000000003</v>
      </c>
      <c r="BH43" s="348">
        <v>17.751200000000001</v>
      </c>
      <c r="BI43" s="348">
        <v>14.58</v>
      </c>
      <c r="BJ43" s="348">
        <v>9.2326999999999995</v>
      </c>
      <c r="BK43" s="373"/>
      <c r="BL43" s="372" t="s">
        <v>2087</v>
      </c>
      <c r="BM43" s="372" t="s">
        <v>2088</v>
      </c>
      <c r="BN43" s="372" t="s">
        <v>2089</v>
      </c>
      <c r="BO43" s="372" t="s">
        <v>2090</v>
      </c>
      <c r="BP43" s="372" t="s">
        <v>2091</v>
      </c>
      <c r="BQ43" s="373"/>
      <c r="BR43" s="354" t="s">
        <v>463</v>
      </c>
    </row>
    <row r="44" spans="1:70" s="107" customFormat="1" x14ac:dyDescent="0.25">
      <c r="A44" s="345" t="s">
        <v>2123</v>
      </c>
      <c r="B44" s="373"/>
      <c r="C44" s="719">
        <v>44433</v>
      </c>
      <c r="D44" s="373"/>
      <c r="E44" s="346">
        <v>2509.2800000000002</v>
      </c>
      <c r="F44" s="373"/>
      <c r="G44" s="347">
        <v>16.960799999999999</v>
      </c>
      <c r="H44" s="374"/>
      <c r="I44" s="348">
        <v>0.2145</v>
      </c>
      <c r="J44" s="348">
        <v>-5.1900000000000002E-2</v>
      </c>
      <c r="K44" s="348">
        <v>3.2282000000000002</v>
      </c>
      <c r="L44" s="348">
        <v>9.0404</v>
      </c>
      <c r="M44" s="348">
        <v>2.0352000000000001</v>
      </c>
      <c r="N44" s="350">
        <v>5.5195999999999996</v>
      </c>
      <c r="O44" s="348">
        <v>2.1863000000000001</v>
      </c>
      <c r="P44" s="348">
        <v>12.4717</v>
      </c>
      <c r="Q44" s="348" t="s">
        <v>430</v>
      </c>
      <c r="R44" s="348" t="s">
        <v>430</v>
      </c>
      <c r="S44" s="348">
        <v>5.2198000000000002</v>
      </c>
      <c r="T44" s="348">
        <v>16.334</v>
      </c>
      <c r="U44" s="348">
        <v>0.37940000000000002</v>
      </c>
      <c r="V44" s="348">
        <v>3.7890999999999999</v>
      </c>
      <c r="W44" s="348">
        <v>1.7866</v>
      </c>
      <c r="X44" s="348">
        <v>11.216100000000001</v>
      </c>
      <c r="Y44" s="374"/>
      <c r="Z44" s="346">
        <v>3</v>
      </c>
      <c r="AA44" s="346">
        <v>6</v>
      </c>
      <c r="AB44" s="346">
        <v>4</v>
      </c>
      <c r="AC44" s="346">
        <v>8</v>
      </c>
      <c r="AD44" s="346">
        <v>10</v>
      </c>
      <c r="AE44" s="346">
        <v>10</v>
      </c>
      <c r="AF44" s="346">
        <v>16</v>
      </c>
      <c r="AG44" s="346">
        <v>12</v>
      </c>
      <c r="AH44" s="346" t="s">
        <v>430</v>
      </c>
      <c r="AI44" s="346" t="s">
        <v>430</v>
      </c>
      <c r="AJ44" s="346">
        <v>5</v>
      </c>
      <c r="AK44" s="346">
        <v>11</v>
      </c>
      <c r="AL44" s="346">
        <v>11</v>
      </c>
      <c r="AM44" s="346">
        <v>13</v>
      </c>
      <c r="AN44" s="346">
        <v>6</v>
      </c>
      <c r="AO44" s="373"/>
      <c r="AP44" s="348" t="s">
        <v>430</v>
      </c>
      <c r="AQ44" s="348" t="s">
        <v>430</v>
      </c>
      <c r="AR44" s="348">
        <v>11.39</v>
      </c>
      <c r="AS44" s="348">
        <v>7.18</v>
      </c>
      <c r="AT44" s="348">
        <v>8.74</v>
      </c>
      <c r="AU44" s="351"/>
      <c r="AV44" s="346" t="s">
        <v>430</v>
      </c>
      <c r="AW44" s="346" t="s">
        <v>430</v>
      </c>
      <c r="AX44" s="346">
        <v>12</v>
      </c>
      <c r="AY44" s="346">
        <v>14</v>
      </c>
      <c r="AZ44" s="346">
        <v>10</v>
      </c>
      <c r="BA44" s="362"/>
      <c r="BB44" s="348">
        <v>14.2623659043765</v>
      </c>
      <c r="BC44" s="375">
        <v>0.96624168283552803</v>
      </c>
      <c r="BD44" s="375">
        <v>4.4797651459705601E-2</v>
      </c>
      <c r="BE44" s="375">
        <v>-1.80369101999578E-2</v>
      </c>
      <c r="BF44" s="373"/>
      <c r="BG44" s="348">
        <v>76.293700000000001</v>
      </c>
      <c r="BH44" s="348">
        <v>18.844100000000001</v>
      </c>
      <c r="BI44" s="348">
        <v>1.84582</v>
      </c>
      <c r="BJ44" s="348">
        <v>3.0163799999999998</v>
      </c>
      <c r="BK44" s="373"/>
      <c r="BL44" s="372" t="s">
        <v>2093</v>
      </c>
      <c r="BM44" s="372" t="s">
        <v>2094</v>
      </c>
      <c r="BN44" s="372" t="s">
        <v>2095</v>
      </c>
      <c r="BO44" s="372" t="s">
        <v>2096</v>
      </c>
      <c r="BP44" s="372" t="s">
        <v>2097</v>
      </c>
      <c r="BQ44" s="373"/>
      <c r="BR44" s="354" t="s">
        <v>443</v>
      </c>
    </row>
    <row r="45" spans="1:70" s="107" customFormat="1" x14ac:dyDescent="0.25">
      <c r="A45" s="345" t="s">
        <v>2124</v>
      </c>
      <c r="B45" s="373"/>
      <c r="C45" s="719">
        <v>44152</v>
      </c>
      <c r="D45" s="373"/>
      <c r="E45" s="346">
        <v>2161.48</v>
      </c>
      <c r="F45" s="373"/>
      <c r="G45" s="347">
        <v>29.8462</v>
      </c>
      <c r="H45" s="374"/>
      <c r="I45" s="348">
        <v>-0.23799999999999999</v>
      </c>
      <c r="J45" s="348">
        <v>-0.79569999999999996</v>
      </c>
      <c r="K45" s="348">
        <v>0.37669999999999998</v>
      </c>
      <c r="L45" s="348">
        <v>2.7216999999999998</v>
      </c>
      <c r="M45" s="348">
        <v>-1.1408</v>
      </c>
      <c r="N45" s="350">
        <v>5.4691999999999998</v>
      </c>
      <c r="O45" s="348">
        <v>2.2094</v>
      </c>
      <c r="P45" s="348">
        <v>15.8895</v>
      </c>
      <c r="Q45" s="348">
        <v>15.414</v>
      </c>
      <c r="R45" s="348" t="s">
        <v>430</v>
      </c>
      <c r="S45" s="348">
        <v>0.54</v>
      </c>
      <c r="T45" s="348">
        <v>10.116099999999999</v>
      </c>
      <c r="U45" s="348">
        <v>-0.57830000000000004</v>
      </c>
      <c r="V45" s="348">
        <v>4.4997999999999996</v>
      </c>
      <c r="W45" s="348">
        <v>0.26569999999999999</v>
      </c>
      <c r="X45" s="348">
        <v>20.986599999999999</v>
      </c>
      <c r="Y45" s="374"/>
      <c r="Z45" s="346">
        <v>13</v>
      </c>
      <c r="AA45" s="346">
        <v>14</v>
      </c>
      <c r="AB45" s="346">
        <v>16</v>
      </c>
      <c r="AC45" s="346">
        <v>17</v>
      </c>
      <c r="AD45" s="346">
        <v>16</v>
      </c>
      <c r="AE45" s="346">
        <v>11</v>
      </c>
      <c r="AF45" s="346">
        <v>15</v>
      </c>
      <c r="AG45" s="346">
        <v>7</v>
      </c>
      <c r="AH45" s="346">
        <v>4</v>
      </c>
      <c r="AI45" s="346" t="s">
        <v>430</v>
      </c>
      <c r="AJ45" s="346">
        <v>17</v>
      </c>
      <c r="AK45" s="346">
        <v>16</v>
      </c>
      <c r="AL45" s="346">
        <v>13</v>
      </c>
      <c r="AM45" s="346">
        <v>11</v>
      </c>
      <c r="AN45" s="346">
        <v>16</v>
      </c>
      <c r="AO45" s="373"/>
      <c r="AP45" s="348" t="s">
        <v>430</v>
      </c>
      <c r="AQ45" s="348" t="s">
        <v>430</v>
      </c>
      <c r="AR45" s="348">
        <v>13.99</v>
      </c>
      <c r="AS45" s="348">
        <v>7.59</v>
      </c>
      <c r="AT45" s="348">
        <v>3.68</v>
      </c>
      <c r="AU45" s="351"/>
      <c r="AV45" s="346" t="s">
        <v>430</v>
      </c>
      <c r="AW45" s="346" t="s">
        <v>430</v>
      </c>
      <c r="AX45" s="346">
        <v>6</v>
      </c>
      <c r="AY45" s="346">
        <v>13</v>
      </c>
      <c r="AZ45" s="346">
        <v>16</v>
      </c>
      <c r="BA45" s="362"/>
      <c r="BB45" s="348">
        <v>13.640751838700799</v>
      </c>
      <c r="BC45" s="375">
        <v>0.91020589840472099</v>
      </c>
      <c r="BD45" s="375">
        <v>6.8989013804763105E-2</v>
      </c>
      <c r="BE45" s="375">
        <v>0.32220390153976902</v>
      </c>
      <c r="BF45" s="373"/>
      <c r="BG45" s="348">
        <v>85.907499999999999</v>
      </c>
      <c r="BH45" s="348">
        <v>8.0000800000000005</v>
      </c>
      <c r="BI45" s="348">
        <v>3.8730099999999998</v>
      </c>
      <c r="BJ45" s="348">
        <v>2.2194099999999999</v>
      </c>
      <c r="BK45" s="373"/>
      <c r="BL45" s="372" t="s">
        <v>2099</v>
      </c>
      <c r="BM45" s="372" t="s">
        <v>2100</v>
      </c>
      <c r="BN45" s="372" t="s">
        <v>2101</v>
      </c>
      <c r="BO45" s="372" t="s">
        <v>2102</v>
      </c>
      <c r="BP45" s="372" t="s">
        <v>2103</v>
      </c>
      <c r="BQ45" s="373"/>
      <c r="BR45" s="354" t="s">
        <v>476</v>
      </c>
    </row>
    <row r="46" spans="1:70" s="107" customFormat="1" x14ac:dyDescent="0.25">
      <c r="A46" s="345" t="s">
        <v>2125</v>
      </c>
      <c r="B46" s="373"/>
      <c r="C46" s="719">
        <v>41275</v>
      </c>
      <c r="D46" s="373"/>
      <c r="E46" s="346">
        <v>2104.2399999999998</v>
      </c>
      <c r="F46" s="373"/>
      <c r="G46" s="347">
        <v>105.953</v>
      </c>
      <c r="H46" s="374"/>
      <c r="I46" s="348">
        <v>0.50560000000000005</v>
      </c>
      <c r="J46" s="348">
        <v>-0.61719999999999997</v>
      </c>
      <c r="K46" s="348">
        <v>-0.1404</v>
      </c>
      <c r="L46" s="348">
        <v>3.3626999999999998</v>
      </c>
      <c r="M46" s="348">
        <v>2.4323999999999999</v>
      </c>
      <c r="N46" s="350">
        <v>3.1463999999999999</v>
      </c>
      <c r="O46" s="348">
        <v>6.9718999999999998</v>
      </c>
      <c r="P46" s="348">
        <v>16.066500000000001</v>
      </c>
      <c r="Q46" s="348">
        <v>13.0267</v>
      </c>
      <c r="R46" s="348">
        <v>13.8908</v>
      </c>
      <c r="S46" s="348">
        <v>1.6765000000000001</v>
      </c>
      <c r="T46" s="348">
        <v>15.539300000000001</v>
      </c>
      <c r="U46" s="348">
        <v>1.8201000000000001</v>
      </c>
      <c r="V46" s="348">
        <v>4.2906000000000004</v>
      </c>
      <c r="W46" s="348">
        <v>0.57909999999999995</v>
      </c>
      <c r="X46" s="348">
        <v>13.0281</v>
      </c>
      <c r="Y46" s="374"/>
      <c r="Z46" s="346">
        <v>1</v>
      </c>
      <c r="AA46" s="346">
        <v>13</v>
      </c>
      <c r="AB46" s="346">
        <v>17</v>
      </c>
      <c r="AC46" s="346">
        <v>16</v>
      </c>
      <c r="AD46" s="346">
        <v>8</v>
      </c>
      <c r="AE46" s="346">
        <v>14</v>
      </c>
      <c r="AF46" s="346">
        <v>7</v>
      </c>
      <c r="AG46" s="346">
        <v>6</v>
      </c>
      <c r="AH46" s="346">
        <v>8</v>
      </c>
      <c r="AI46" s="346">
        <v>5</v>
      </c>
      <c r="AJ46" s="346">
        <v>16</v>
      </c>
      <c r="AK46" s="346">
        <v>13</v>
      </c>
      <c r="AL46" s="346">
        <v>7</v>
      </c>
      <c r="AM46" s="346">
        <v>12</v>
      </c>
      <c r="AN46" s="346">
        <v>13</v>
      </c>
      <c r="AO46" s="373"/>
      <c r="AP46" s="348">
        <v>13.89</v>
      </c>
      <c r="AQ46" s="348">
        <v>14.94</v>
      </c>
      <c r="AR46" s="348">
        <v>13.51</v>
      </c>
      <c r="AS46" s="348">
        <v>9.34</v>
      </c>
      <c r="AT46" s="348">
        <v>6.24</v>
      </c>
      <c r="AU46" s="351"/>
      <c r="AV46" s="346">
        <v>7</v>
      </c>
      <c r="AW46" s="346">
        <v>8</v>
      </c>
      <c r="AX46" s="346">
        <v>7</v>
      </c>
      <c r="AY46" s="346">
        <v>7</v>
      </c>
      <c r="AZ46" s="346">
        <v>13</v>
      </c>
      <c r="BA46" s="362"/>
      <c r="BB46" s="348">
        <v>15.743951237580999</v>
      </c>
      <c r="BC46" s="375">
        <v>1.0324277354917799</v>
      </c>
      <c r="BD46" s="375">
        <v>5.4940497865244298E-2</v>
      </c>
      <c r="BE46" s="375">
        <v>0.192431738490455</v>
      </c>
      <c r="BF46" s="373"/>
      <c r="BG46" s="348">
        <v>40.228299999999997</v>
      </c>
      <c r="BH46" s="348">
        <v>13.6715</v>
      </c>
      <c r="BI46" s="348">
        <v>42.3626</v>
      </c>
      <c r="BJ46" s="348">
        <v>3.7376</v>
      </c>
      <c r="BK46" s="373"/>
      <c r="BL46" s="372" t="s">
        <v>2105</v>
      </c>
      <c r="BM46" s="372" t="s">
        <v>1646</v>
      </c>
      <c r="BN46" s="372" t="s">
        <v>2106</v>
      </c>
      <c r="BO46" s="372" t="s">
        <v>2107</v>
      </c>
      <c r="BP46" s="372" t="s">
        <v>2108</v>
      </c>
      <c r="BQ46" s="373"/>
      <c r="BR46" s="354" t="s">
        <v>443</v>
      </c>
    </row>
    <row r="47" spans="1:70" x14ac:dyDescent="0.25">
      <c r="A47" s="505" t="s">
        <v>93</v>
      </c>
      <c r="B47" s="365"/>
      <c r="C47" s="717"/>
      <c r="D47" s="365"/>
      <c r="E47" s="329"/>
      <c r="F47" s="365"/>
      <c r="G47" s="330"/>
      <c r="H47" s="366"/>
      <c r="I47" s="331">
        <v>-3.0300000000000001E-2</v>
      </c>
      <c r="J47" s="331">
        <v>-0.17019999999999999</v>
      </c>
      <c r="K47" s="331">
        <v>2.1669</v>
      </c>
      <c r="L47" s="331">
        <v>8.8544</v>
      </c>
      <c r="M47" s="331">
        <v>3.6017000000000001</v>
      </c>
      <c r="N47" s="333">
        <v>7.2340999999999998</v>
      </c>
      <c r="O47" s="331">
        <v>5.7119999999999997</v>
      </c>
      <c r="P47" s="331">
        <v>15.116199999999999</v>
      </c>
      <c r="Q47" s="331">
        <v>13.2935</v>
      </c>
      <c r="R47" s="331">
        <v>14.327</v>
      </c>
      <c r="S47" s="331">
        <v>4.0312999999999999</v>
      </c>
      <c r="T47" s="331">
        <v>17.9831</v>
      </c>
      <c r="U47" s="331">
        <v>2.2212999999999998</v>
      </c>
      <c r="V47" s="331">
        <v>6.7091000000000003</v>
      </c>
      <c r="W47" s="331">
        <v>1.4049</v>
      </c>
      <c r="X47" s="331">
        <v>15.7943</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14.981999999999999</v>
      </c>
      <c r="AQ47" s="331">
        <v>15.529166666666701</v>
      </c>
      <c r="AR47" s="331">
        <v>13.294375</v>
      </c>
      <c r="AS47" s="331">
        <v>9.6387499999999999</v>
      </c>
      <c r="AT47" s="331">
        <v>11.29</v>
      </c>
      <c r="AU47" s="334"/>
      <c r="AV47" s="329">
        <v>10</v>
      </c>
      <c r="AW47" s="329">
        <v>12</v>
      </c>
      <c r="AX47" s="329">
        <v>16</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0.50560000000000005</v>
      </c>
      <c r="J48" s="340">
        <v>1.3979999999999999</v>
      </c>
      <c r="K48" s="340">
        <v>5.8291000000000004</v>
      </c>
      <c r="L48" s="340">
        <v>14.6591</v>
      </c>
      <c r="M48" s="340">
        <v>15.024800000000001</v>
      </c>
      <c r="N48" s="342">
        <v>23.149699999999999</v>
      </c>
      <c r="O48" s="340">
        <v>12.0373</v>
      </c>
      <c r="P48" s="340">
        <v>23.6738</v>
      </c>
      <c r="Q48" s="340">
        <v>19.598600000000001</v>
      </c>
      <c r="R48" s="340">
        <v>16.133099999999999</v>
      </c>
      <c r="S48" s="340">
        <v>6.6592000000000002</v>
      </c>
      <c r="T48" s="340">
        <v>30.676300000000001</v>
      </c>
      <c r="U48" s="340">
        <v>12.0083</v>
      </c>
      <c r="V48" s="340">
        <v>21.683700000000002</v>
      </c>
      <c r="W48" s="340">
        <v>3.8462000000000001</v>
      </c>
      <c r="X48" s="340">
        <v>22.195</v>
      </c>
      <c r="Y48" s="370"/>
      <c r="Z48" s="338"/>
      <c r="AA48" s="338"/>
      <c r="AB48" s="338"/>
      <c r="AC48" s="338"/>
      <c r="AD48" s="338"/>
      <c r="AE48" s="338"/>
      <c r="AF48" s="338"/>
      <c r="AG48" s="338"/>
      <c r="AH48" s="338"/>
      <c r="AI48" s="338"/>
      <c r="AJ48" s="338"/>
      <c r="AK48" s="338"/>
      <c r="AL48" s="338"/>
      <c r="AM48" s="338"/>
      <c r="AN48" s="338"/>
      <c r="AO48" s="369"/>
      <c r="AP48" s="340">
        <v>18.02</v>
      </c>
      <c r="AQ48" s="340">
        <v>20.329999999999998</v>
      </c>
      <c r="AR48" s="340">
        <v>18.63</v>
      </c>
      <c r="AS48" s="340">
        <v>15.04</v>
      </c>
      <c r="AT48" s="340">
        <v>29.7</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-0.40360000000000001</v>
      </c>
      <c r="J49" s="340">
        <v>-0.89780000000000004</v>
      </c>
      <c r="K49" s="340">
        <v>-0.1404</v>
      </c>
      <c r="L49" s="340">
        <v>2.7216999999999998</v>
      </c>
      <c r="M49" s="340">
        <v>-4.1597</v>
      </c>
      <c r="N49" s="342">
        <v>-3.3477999999999999</v>
      </c>
      <c r="O49" s="340">
        <v>-0.55700000000000005</v>
      </c>
      <c r="P49" s="340">
        <v>8.9024999999999999</v>
      </c>
      <c r="Q49" s="340">
        <v>6.8018000000000001</v>
      </c>
      <c r="R49" s="340">
        <v>12.581799999999999</v>
      </c>
      <c r="S49" s="340">
        <v>0.54</v>
      </c>
      <c r="T49" s="340">
        <v>9.9372000000000007</v>
      </c>
      <c r="U49" s="340">
        <v>-6.3348000000000004</v>
      </c>
      <c r="V49" s="340">
        <v>-3.2240000000000002</v>
      </c>
      <c r="W49" s="340">
        <v>-8.8999999999999996E-2</v>
      </c>
      <c r="X49" s="340">
        <v>11.216100000000001</v>
      </c>
      <c r="Y49" s="370"/>
      <c r="Z49" s="338"/>
      <c r="AA49" s="338"/>
      <c r="AB49" s="338"/>
      <c r="AC49" s="338"/>
      <c r="AD49" s="338"/>
      <c r="AE49" s="338"/>
      <c r="AF49" s="338"/>
      <c r="AG49" s="338"/>
      <c r="AH49" s="338"/>
      <c r="AI49" s="338"/>
      <c r="AJ49" s="338"/>
      <c r="AK49" s="338"/>
      <c r="AL49" s="338"/>
      <c r="AM49" s="338"/>
      <c r="AN49" s="338"/>
      <c r="AO49" s="369"/>
      <c r="AP49" s="340">
        <v>11.31</v>
      </c>
      <c r="AQ49" s="340">
        <v>10.54</v>
      </c>
      <c r="AR49" s="340">
        <v>8.15</v>
      </c>
      <c r="AS49" s="340">
        <v>3.21</v>
      </c>
      <c r="AT49" s="340">
        <v>-2.46</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-7.5300000000000006E-2</v>
      </c>
      <c r="J50" s="379">
        <v>-0.28770000000000001</v>
      </c>
      <c r="K50" s="379">
        <v>2.2900999999999998</v>
      </c>
      <c r="L50" s="379">
        <v>8.9456000000000007</v>
      </c>
      <c r="M50" s="379">
        <v>2.2665000000000002</v>
      </c>
      <c r="N50" s="381">
        <v>5.6725000000000003</v>
      </c>
      <c r="O50" s="379">
        <v>5.9322999999999997</v>
      </c>
      <c r="P50" s="379">
        <v>15.2235</v>
      </c>
      <c r="Q50" s="379">
        <v>13.0267</v>
      </c>
      <c r="R50" s="379">
        <v>13.8521</v>
      </c>
      <c r="S50" s="379">
        <v>4.1459000000000001</v>
      </c>
      <c r="T50" s="379">
        <v>16.831299999999999</v>
      </c>
      <c r="U50" s="379">
        <v>0.85560000000000003</v>
      </c>
      <c r="V50" s="379">
        <v>5.6932999999999998</v>
      </c>
      <c r="W50" s="379">
        <v>1.018</v>
      </c>
      <c r="X50" s="379">
        <v>15.723000000000001</v>
      </c>
      <c r="Y50" s="380"/>
      <c r="Z50" s="377"/>
      <c r="AA50" s="377"/>
      <c r="AB50" s="377"/>
      <c r="AC50" s="377"/>
      <c r="AD50" s="377"/>
      <c r="AE50" s="377"/>
      <c r="AF50" s="377"/>
      <c r="AG50" s="377"/>
      <c r="AH50" s="377"/>
      <c r="AI50" s="377"/>
      <c r="AJ50" s="377"/>
      <c r="AK50" s="377"/>
      <c r="AL50" s="377"/>
      <c r="AM50" s="377"/>
      <c r="AN50" s="377"/>
      <c r="AO50" s="376"/>
      <c r="AP50" s="379">
        <v>14.3</v>
      </c>
      <c r="AQ50" s="379">
        <v>15.14</v>
      </c>
      <c r="AR50" s="379">
        <v>13.3</v>
      </c>
      <c r="AS50" s="379">
        <v>9.19</v>
      </c>
      <c r="AT50" s="379">
        <v>9.1999999999999993</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2126</v>
      </c>
      <c r="B52" s="402"/>
      <c r="C52" s="724">
        <v>43804</v>
      </c>
      <c r="D52" s="402"/>
      <c r="E52" s="403">
        <v>1788.97</v>
      </c>
      <c r="F52" s="402"/>
      <c r="G52" s="404">
        <v>23.235600000000002</v>
      </c>
      <c r="H52" s="406"/>
      <c r="I52" s="405">
        <v>-0.4123</v>
      </c>
      <c r="J52" s="405">
        <v>-0.78139999999999998</v>
      </c>
      <c r="K52" s="405">
        <v>1.8499999999999999E-2</v>
      </c>
      <c r="L52" s="405">
        <v>3.9578000000000002</v>
      </c>
      <c r="M52" s="405">
        <v>-0.87749999999999995</v>
      </c>
      <c r="N52" s="407">
        <v>3.6200000000000003E-2</v>
      </c>
      <c r="O52" s="405">
        <v>-0.28199999999999997</v>
      </c>
      <c r="P52" s="405">
        <v>10.4619</v>
      </c>
      <c r="Q52" s="405">
        <v>9.9779</v>
      </c>
      <c r="R52" s="405" t="s">
        <v>430</v>
      </c>
      <c r="S52" s="405">
        <v>1.9217</v>
      </c>
      <c r="T52" s="405">
        <v>12.8407</v>
      </c>
      <c r="U52" s="405">
        <v>-2.1762000000000001</v>
      </c>
      <c r="V52" s="405">
        <v>0.83799999999999997</v>
      </c>
      <c r="W52" s="405">
        <v>-0.3705</v>
      </c>
      <c r="X52" s="405">
        <v>13.424200000000001</v>
      </c>
      <c r="Y52" s="406"/>
      <c r="Z52" s="403">
        <v>11</v>
      </c>
      <c r="AA52" s="403">
        <v>11</v>
      </c>
      <c r="AB52" s="403">
        <v>11</v>
      </c>
      <c r="AC52" s="403">
        <v>11</v>
      </c>
      <c r="AD52" s="403">
        <v>11</v>
      </c>
      <c r="AE52" s="403">
        <v>11</v>
      </c>
      <c r="AF52" s="403">
        <v>10</v>
      </c>
      <c r="AG52" s="403">
        <v>10</v>
      </c>
      <c r="AH52" s="403">
        <v>7</v>
      </c>
      <c r="AI52" s="403" t="s">
        <v>430</v>
      </c>
      <c r="AJ52" s="403">
        <v>11</v>
      </c>
      <c r="AK52" s="403">
        <v>11</v>
      </c>
      <c r="AL52" s="403">
        <v>10</v>
      </c>
      <c r="AM52" s="403">
        <v>11</v>
      </c>
      <c r="AN52" s="403">
        <v>11</v>
      </c>
      <c r="AO52" s="402"/>
      <c r="AP52" s="405" t="s">
        <v>430</v>
      </c>
      <c r="AQ52" s="405" t="s">
        <v>430</v>
      </c>
      <c r="AR52" s="405">
        <v>9.0500000000000007</v>
      </c>
      <c r="AS52" s="405">
        <v>4</v>
      </c>
      <c r="AT52" s="405">
        <v>1.85</v>
      </c>
      <c r="AU52" s="408"/>
      <c r="AV52" s="403" t="s">
        <v>430</v>
      </c>
      <c r="AW52" s="403" t="s">
        <v>430</v>
      </c>
      <c r="AX52" s="403">
        <v>8</v>
      </c>
      <c r="AY52" s="403">
        <v>10</v>
      </c>
      <c r="AZ52" s="403">
        <v>11</v>
      </c>
      <c r="BA52" s="409"/>
      <c r="BB52" s="405">
        <v>14.463640130298399</v>
      </c>
      <c r="BC52" s="410">
        <v>0.98392729150996605</v>
      </c>
      <c r="BD52" s="410">
        <v>3.7877068897481797E-2</v>
      </c>
      <c r="BE52" s="410">
        <v>-0.12114173589172</v>
      </c>
      <c r="BF52" s="402"/>
      <c r="BG52" s="405">
        <v>71.700400000000002</v>
      </c>
      <c r="BH52" s="405">
        <v>12.0055</v>
      </c>
      <c r="BI52" s="405">
        <v>9.9024699999999992</v>
      </c>
      <c r="BJ52" s="405">
        <v>6.3916300000000001</v>
      </c>
      <c r="BK52" s="402"/>
      <c r="BL52" s="401" t="s">
        <v>2127</v>
      </c>
      <c r="BM52" s="401" t="s">
        <v>2128</v>
      </c>
      <c r="BN52" s="401" t="s">
        <v>2129</v>
      </c>
      <c r="BO52" s="401" t="s">
        <v>2130</v>
      </c>
      <c r="BP52" s="401" t="s">
        <v>2131</v>
      </c>
      <c r="BQ52" s="402"/>
      <c r="BR52" s="411" t="s">
        <v>526</v>
      </c>
    </row>
    <row r="53" spans="1:70" s="107" customFormat="1" x14ac:dyDescent="0.25">
      <c r="A53" s="345" t="s">
        <v>2132</v>
      </c>
      <c r="B53" s="373"/>
      <c r="C53" s="719">
        <v>44034</v>
      </c>
      <c r="D53" s="373"/>
      <c r="E53" s="346">
        <v>1812.87</v>
      </c>
      <c r="F53" s="373"/>
      <c r="G53" s="347">
        <v>27.5349</v>
      </c>
      <c r="H53" s="374"/>
      <c r="I53" s="348">
        <v>0.14330000000000001</v>
      </c>
      <c r="J53" s="348">
        <v>0.93440000000000001</v>
      </c>
      <c r="K53" s="348">
        <v>3.8289</v>
      </c>
      <c r="L53" s="348">
        <v>9.734</v>
      </c>
      <c r="M53" s="348">
        <v>7.3033999999999999</v>
      </c>
      <c r="N53" s="350">
        <v>10.702400000000001</v>
      </c>
      <c r="O53" s="348">
        <v>7.1131000000000002</v>
      </c>
      <c r="P53" s="348">
        <v>15.3102</v>
      </c>
      <c r="Q53" s="348">
        <v>12.843</v>
      </c>
      <c r="R53" s="348" t="s">
        <v>430</v>
      </c>
      <c r="S53" s="348">
        <v>5.8794000000000004</v>
      </c>
      <c r="T53" s="348">
        <v>21.7943</v>
      </c>
      <c r="U53" s="348">
        <v>6.0311000000000003</v>
      </c>
      <c r="V53" s="348">
        <v>11.4178</v>
      </c>
      <c r="W53" s="348">
        <v>2.7544</v>
      </c>
      <c r="X53" s="348">
        <v>18.182200000000002</v>
      </c>
      <c r="Y53" s="374"/>
      <c r="Z53" s="346">
        <v>6</v>
      </c>
      <c r="AA53" s="346">
        <v>3</v>
      </c>
      <c r="AB53" s="346">
        <v>3</v>
      </c>
      <c r="AC53" s="346">
        <v>5</v>
      </c>
      <c r="AD53" s="346">
        <v>6</v>
      </c>
      <c r="AE53" s="346">
        <v>5</v>
      </c>
      <c r="AF53" s="346">
        <v>2</v>
      </c>
      <c r="AG53" s="346">
        <v>2</v>
      </c>
      <c r="AH53" s="346">
        <v>2</v>
      </c>
      <c r="AI53" s="346" t="s">
        <v>430</v>
      </c>
      <c r="AJ53" s="346">
        <v>2</v>
      </c>
      <c r="AK53" s="346">
        <v>5</v>
      </c>
      <c r="AL53" s="346">
        <v>4</v>
      </c>
      <c r="AM53" s="346">
        <v>2</v>
      </c>
      <c r="AN53" s="346">
        <v>4</v>
      </c>
      <c r="AO53" s="373"/>
      <c r="AP53" s="348" t="s">
        <v>430</v>
      </c>
      <c r="AQ53" s="348" t="s">
        <v>430</v>
      </c>
      <c r="AR53" s="348">
        <v>13.7</v>
      </c>
      <c r="AS53" s="348">
        <v>11.43</v>
      </c>
      <c r="AT53" s="348">
        <v>17.98</v>
      </c>
      <c r="AU53" s="351"/>
      <c r="AV53" s="346" t="s">
        <v>430</v>
      </c>
      <c r="AW53" s="346" t="s">
        <v>430</v>
      </c>
      <c r="AX53" s="346">
        <v>2</v>
      </c>
      <c r="AY53" s="346">
        <v>3</v>
      </c>
      <c r="AZ53" s="346">
        <v>4</v>
      </c>
      <c r="BA53" s="362"/>
      <c r="BB53" s="348">
        <v>15.1788433564904</v>
      </c>
      <c r="BC53" s="375">
        <v>1.01307152636791</v>
      </c>
      <c r="BD53" s="375">
        <v>5.6301600980640999E-2</v>
      </c>
      <c r="BE53" s="375">
        <v>0.16579569493118201</v>
      </c>
      <c r="BF53" s="373"/>
      <c r="BG53" s="348">
        <v>48.711300000000001</v>
      </c>
      <c r="BH53" s="348">
        <v>28.7349</v>
      </c>
      <c r="BI53" s="348">
        <v>14.064299999999999</v>
      </c>
      <c r="BJ53" s="348">
        <v>8.4894999999999996</v>
      </c>
      <c r="BK53" s="373"/>
      <c r="BL53" s="372" t="s">
        <v>821</v>
      </c>
      <c r="BM53" s="372" t="s">
        <v>2133</v>
      </c>
      <c r="BN53" s="372" t="s">
        <v>2134</v>
      </c>
      <c r="BO53" s="372" t="s">
        <v>2135</v>
      </c>
      <c r="BP53" s="372" t="s">
        <v>777</v>
      </c>
      <c r="BQ53" s="373"/>
      <c r="BR53" s="354" t="s">
        <v>443</v>
      </c>
    </row>
    <row r="54" spans="1:70" s="107" customFormat="1" x14ac:dyDescent="0.25">
      <c r="A54" s="345" t="s">
        <v>2136</v>
      </c>
      <c r="B54" s="373"/>
      <c r="C54" s="719">
        <v>41407</v>
      </c>
      <c r="D54" s="373"/>
      <c r="E54" s="346">
        <v>1765.27</v>
      </c>
      <c r="F54" s="373"/>
      <c r="G54" s="347">
        <v>53.006900000000002</v>
      </c>
      <c r="H54" s="374"/>
      <c r="I54" s="348">
        <v>0.32100000000000001</v>
      </c>
      <c r="J54" s="348">
        <v>1.7774000000000001</v>
      </c>
      <c r="K54" s="348">
        <v>6.7087000000000003</v>
      </c>
      <c r="L54" s="348">
        <v>16.646599999999999</v>
      </c>
      <c r="M54" s="348">
        <v>22.8613</v>
      </c>
      <c r="N54" s="350">
        <v>25.3856</v>
      </c>
      <c r="O54" s="348">
        <v>6.8958000000000004</v>
      </c>
      <c r="P54" s="348">
        <v>13.3224</v>
      </c>
      <c r="Q54" s="348">
        <v>10.1333</v>
      </c>
      <c r="R54" s="348">
        <v>12.2376</v>
      </c>
      <c r="S54" s="348">
        <v>8.8994</v>
      </c>
      <c r="T54" s="348">
        <v>34.055900000000001</v>
      </c>
      <c r="U54" s="348">
        <v>20.203600000000002</v>
      </c>
      <c r="V54" s="348">
        <v>26.6798</v>
      </c>
      <c r="W54" s="348">
        <v>5.3273000000000001</v>
      </c>
      <c r="X54" s="348">
        <v>13.402900000000001</v>
      </c>
      <c r="Y54" s="374"/>
      <c r="Z54" s="346">
        <v>4</v>
      </c>
      <c r="AA54" s="346">
        <v>1</v>
      </c>
      <c r="AB54" s="346">
        <v>1</v>
      </c>
      <c r="AC54" s="346">
        <v>1</v>
      </c>
      <c r="AD54" s="346">
        <v>1</v>
      </c>
      <c r="AE54" s="346">
        <v>1</v>
      </c>
      <c r="AF54" s="346">
        <v>3</v>
      </c>
      <c r="AG54" s="346">
        <v>5</v>
      </c>
      <c r="AH54" s="346">
        <v>6</v>
      </c>
      <c r="AI54" s="346">
        <v>3</v>
      </c>
      <c r="AJ54" s="346">
        <v>1</v>
      </c>
      <c r="AK54" s="346">
        <v>1</v>
      </c>
      <c r="AL54" s="346">
        <v>1</v>
      </c>
      <c r="AM54" s="346">
        <v>1</v>
      </c>
      <c r="AN54" s="346">
        <v>1</v>
      </c>
      <c r="AO54" s="373"/>
      <c r="AP54" s="348">
        <v>12.65</v>
      </c>
      <c r="AQ54" s="348">
        <v>13.55</v>
      </c>
      <c r="AR54" s="348">
        <v>13.72</v>
      </c>
      <c r="AS54" s="348">
        <v>15.62</v>
      </c>
      <c r="AT54" s="348">
        <v>43.31</v>
      </c>
      <c r="AU54" s="351"/>
      <c r="AV54" s="346">
        <v>4</v>
      </c>
      <c r="AW54" s="346">
        <v>4</v>
      </c>
      <c r="AX54" s="346">
        <v>1</v>
      </c>
      <c r="AY54" s="346">
        <v>1</v>
      </c>
      <c r="AZ54" s="346">
        <v>1</v>
      </c>
      <c r="BA54" s="362"/>
      <c r="BB54" s="348">
        <v>19.2732770575528</v>
      </c>
      <c r="BC54" s="375">
        <v>1.1821255568920299</v>
      </c>
      <c r="BD54" s="375">
        <v>4.0289190038962398E-2</v>
      </c>
      <c r="BE54" s="375">
        <v>-2.7234295190669101E-2</v>
      </c>
      <c r="BF54" s="373"/>
      <c r="BG54" s="348">
        <v>32.823599999999999</v>
      </c>
      <c r="BH54" s="348">
        <v>25.889399999999998</v>
      </c>
      <c r="BI54" s="348">
        <v>30.209599999999998</v>
      </c>
      <c r="BJ54" s="348">
        <v>11.077400000000001</v>
      </c>
      <c r="BK54" s="373"/>
      <c r="BL54" s="372" t="s">
        <v>2137</v>
      </c>
      <c r="BM54" s="372" t="s">
        <v>2138</v>
      </c>
      <c r="BN54" s="372" t="s">
        <v>2139</v>
      </c>
      <c r="BO54" s="372" t="s">
        <v>2140</v>
      </c>
      <c r="BP54" s="372" t="s">
        <v>2141</v>
      </c>
      <c r="BQ54" s="373"/>
      <c r="BR54" s="354" t="s">
        <v>443</v>
      </c>
    </row>
    <row r="55" spans="1:70" s="107" customFormat="1" x14ac:dyDescent="0.25">
      <c r="A55" s="345" t="s">
        <v>2142</v>
      </c>
      <c r="B55" s="373"/>
      <c r="C55" s="719">
        <v>38667</v>
      </c>
      <c r="D55" s="373"/>
      <c r="E55" s="346">
        <v>1091.5999999999999</v>
      </c>
      <c r="F55" s="373"/>
      <c r="G55" s="347">
        <v>168.1352</v>
      </c>
      <c r="H55" s="374"/>
      <c r="I55" s="348">
        <v>-0.21629999999999999</v>
      </c>
      <c r="J55" s="348">
        <v>-0.28149999999999997</v>
      </c>
      <c r="K55" s="348">
        <v>3.4373</v>
      </c>
      <c r="L55" s="348">
        <v>10.4634</v>
      </c>
      <c r="M55" s="348">
        <v>4.7565</v>
      </c>
      <c r="N55" s="350">
        <v>6.2842000000000002</v>
      </c>
      <c r="O55" s="348">
        <v>2.3104</v>
      </c>
      <c r="P55" s="348">
        <v>10.888</v>
      </c>
      <c r="Q55" s="348">
        <v>10.1378</v>
      </c>
      <c r="R55" s="348">
        <v>12.9071</v>
      </c>
      <c r="S55" s="348">
        <v>4.4458000000000002</v>
      </c>
      <c r="T55" s="348">
        <v>18.255099999999999</v>
      </c>
      <c r="U55" s="348">
        <v>2.7662</v>
      </c>
      <c r="V55" s="348">
        <v>6.7389999999999999</v>
      </c>
      <c r="W55" s="348">
        <v>2.1669999999999998</v>
      </c>
      <c r="X55" s="348">
        <v>14.5564</v>
      </c>
      <c r="Y55" s="374"/>
      <c r="Z55" s="346">
        <v>10</v>
      </c>
      <c r="AA55" s="346">
        <v>10</v>
      </c>
      <c r="AB55" s="346">
        <v>4</v>
      </c>
      <c r="AC55" s="346">
        <v>4</v>
      </c>
      <c r="AD55" s="346">
        <v>8</v>
      </c>
      <c r="AE55" s="346">
        <v>8</v>
      </c>
      <c r="AF55" s="346">
        <v>7</v>
      </c>
      <c r="AG55" s="346">
        <v>8</v>
      </c>
      <c r="AH55" s="346">
        <v>5</v>
      </c>
      <c r="AI55" s="346">
        <v>2</v>
      </c>
      <c r="AJ55" s="346">
        <v>5</v>
      </c>
      <c r="AK55" s="346">
        <v>8</v>
      </c>
      <c r="AL55" s="346">
        <v>8</v>
      </c>
      <c r="AM55" s="346">
        <v>7</v>
      </c>
      <c r="AN55" s="346">
        <v>7</v>
      </c>
      <c r="AO55" s="373"/>
      <c r="AP55" s="348">
        <v>13.19</v>
      </c>
      <c r="AQ55" s="348">
        <v>13.03</v>
      </c>
      <c r="AR55" s="348">
        <v>10.27</v>
      </c>
      <c r="AS55" s="348">
        <v>7.46</v>
      </c>
      <c r="AT55" s="348">
        <v>13.5</v>
      </c>
      <c r="AU55" s="351"/>
      <c r="AV55" s="346">
        <v>2</v>
      </c>
      <c r="AW55" s="346">
        <v>5</v>
      </c>
      <c r="AX55" s="346">
        <v>6</v>
      </c>
      <c r="AY55" s="346">
        <v>9</v>
      </c>
      <c r="AZ55" s="346">
        <v>8</v>
      </c>
      <c r="BA55" s="362"/>
      <c r="BB55" s="348">
        <v>13.3730721450492</v>
      </c>
      <c r="BC55" s="375">
        <v>0.91034268782913197</v>
      </c>
      <c r="BD55" s="375">
        <v>3.8819641245701697E-2</v>
      </c>
      <c r="BE55" s="375">
        <v>-9.9813256845020695E-2</v>
      </c>
      <c r="BF55" s="373"/>
      <c r="BG55" s="348">
        <v>64.9773</v>
      </c>
      <c r="BH55" s="348">
        <v>6.7224700000000004</v>
      </c>
      <c r="BI55" s="348">
        <v>25.057400000000001</v>
      </c>
      <c r="BJ55" s="348">
        <v>3.2428300000000001</v>
      </c>
      <c r="BK55" s="373"/>
      <c r="BL55" s="372" t="s">
        <v>2143</v>
      </c>
      <c r="BM55" s="372" t="s">
        <v>2144</v>
      </c>
      <c r="BN55" s="372" t="s">
        <v>813</v>
      </c>
      <c r="BO55" s="372" t="s">
        <v>2145</v>
      </c>
      <c r="BP55" s="372" t="s">
        <v>2146</v>
      </c>
      <c r="BQ55" s="373"/>
      <c r="BR55" s="354" t="s">
        <v>2147</v>
      </c>
    </row>
    <row r="56" spans="1:70" s="107" customFormat="1" x14ac:dyDescent="0.25">
      <c r="A56" s="345" t="s">
        <v>2148</v>
      </c>
      <c r="B56" s="373"/>
      <c r="C56" s="719">
        <v>44774</v>
      </c>
      <c r="D56" s="373"/>
      <c r="E56" s="346">
        <v>1058.1600000000001</v>
      </c>
      <c r="F56" s="373"/>
      <c r="G56" s="347">
        <v>17.074999999999999</v>
      </c>
      <c r="H56" s="374"/>
      <c r="I56" s="348">
        <v>-1.7600000000000001E-2</v>
      </c>
      <c r="J56" s="348">
        <v>2.3400000000000001E-2</v>
      </c>
      <c r="K56" s="348">
        <v>3.2282999999999999</v>
      </c>
      <c r="L56" s="348">
        <v>6.6188000000000002</v>
      </c>
      <c r="M56" s="348">
        <v>1.0833999999999999</v>
      </c>
      <c r="N56" s="350">
        <v>5.8258000000000001</v>
      </c>
      <c r="O56" s="348">
        <v>2.9611000000000001</v>
      </c>
      <c r="P56" s="348">
        <v>13.6816</v>
      </c>
      <c r="Q56" s="348" t="s">
        <v>430</v>
      </c>
      <c r="R56" s="348" t="s">
        <v>430</v>
      </c>
      <c r="S56" s="348">
        <v>3.4786000000000001</v>
      </c>
      <c r="T56" s="348">
        <v>15.340400000000001</v>
      </c>
      <c r="U56" s="348">
        <v>0.73750000000000004</v>
      </c>
      <c r="V56" s="348">
        <v>6.0690999999999997</v>
      </c>
      <c r="W56" s="348">
        <v>1.8127</v>
      </c>
      <c r="X56" s="348">
        <v>14.1767</v>
      </c>
      <c r="Y56" s="374"/>
      <c r="Z56" s="346">
        <v>9</v>
      </c>
      <c r="AA56" s="346">
        <v>8</v>
      </c>
      <c r="AB56" s="346">
        <v>5</v>
      </c>
      <c r="AC56" s="346">
        <v>9</v>
      </c>
      <c r="AD56" s="346">
        <v>9</v>
      </c>
      <c r="AE56" s="346">
        <v>9</v>
      </c>
      <c r="AF56" s="346">
        <v>5</v>
      </c>
      <c r="AG56" s="346">
        <v>4</v>
      </c>
      <c r="AH56" s="346" t="s">
        <v>430</v>
      </c>
      <c r="AI56" s="346" t="s">
        <v>430</v>
      </c>
      <c r="AJ56" s="346">
        <v>8</v>
      </c>
      <c r="AK56" s="346">
        <v>9</v>
      </c>
      <c r="AL56" s="346">
        <v>9</v>
      </c>
      <c r="AM56" s="346">
        <v>8</v>
      </c>
      <c r="AN56" s="346">
        <v>9</v>
      </c>
      <c r="AO56" s="373"/>
      <c r="AP56" s="348" t="s">
        <v>430</v>
      </c>
      <c r="AQ56" s="348" t="s">
        <v>430</v>
      </c>
      <c r="AR56" s="348" t="s">
        <v>430</v>
      </c>
      <c r="AS56" s="348">
        <v>7.81</v>
      </c>
      <c r="AT56" s="348">
        <v>8.59</v>
      </c>
      <c r="AU56" s="351"/>
      <c r="AV56" s="346" t="s">
        <v>430</v>
      </c>
      <c r="AW56" s="346" t="s">
        <v>430</v>
      </c>
      <c r="AX56" s="346" t="s">
        <v>430</v>
      </c>
      <c r="AY56" s="346">
        <v>8</v>
      </c>
      <c r="AZ56" s="346">
        <v>9</v>
      </c>
      <c r="BA56" s="362"/>
      <c r="BB56" s="348">
        <v>15.2419277476796</v>
      </c>
      <c r="BC56" s="375">
        <v>1.0453786917593999</v>
      </c>
      <c r="BD56" s="375">
        <v>4.7305638616334897E-2</v>
      </c>
      <c r="BE56" s="375">
        <v>1.0265673137321201E-2</v>
      </c>
      <c r="BF56" s="373"/>
      <c r="BG56" s="348">
        <v>63.053600000000003</v>
      </c>
      <c r="BH56" s="348">
        <v>35.864699999999999</v>
      </c>
      <c r="BI56" s="348" t="s">
        <v>430</v>
      </c>
      <c r="BJ56" s="348">
        <v>1.0817000000000001</v>
      </c>
      <c r="BK56" s="373"/>
      <c r="BL56" s="372" t="s">
        <v>2149</v>
      </c>
      <c r="BM56" s="372" t="s">
        <v>2150</v>
      </c>
      <c r="BN56" s="372" t="s">
        <v>2151</v>
      </c>
      <c r="BO56" s="372" t="s">
        <v>2003</v>
      </c>
      <c r="BP56" s="372" t="s">
        <v>2152</v>
      </c>
      <c r="BQ56" s="373"/>
      <c r="BR56" s="354" t="s">
        <v>476</v>
      </c>
    </row>
    <row r="57" spans="1:70" s="107" customFormat="1" x14ac:dyDescent="0.25">
      <c r="A57" s="345" t="s">
        <v>2153</v>
      </c>
      <c r="B57" s="373"/>
      <c r="C57" s="719">
        <v>39685</v>
      </c>
      <c r="D57" s="373"/>
      <c r="E57" s="346">
        <v>857.88199999999995</v>
      </c>
      <c r="F57" s="373"/>
      <c r="G57" s="347">
        <v>93.620800000000003</v>
      </c>
      <c r="H57" s="374"/>
      <c r="I57" s="348">
        <v>8.48E-2</v>
      </c>
      <c r="J57" s="348">
        <v>-0.2586</v>
      </c>
      <c r="K57" s="348">
        <v>0.56730000000000003</v>
      </c>
      <c r="L57" s="348">
        <v>9.5376999999999992</v>
      </c>
      <c r="M57" s="348">
        <v>11.088200000000001</v>
      </c>
      <c r="N57" s="350">
        <v>11.5487</v>
      </c>
      <c r="O57" s="348">
        <v>1.6749000000000001</v>
      </c>
      <c r="P57" s="348">
        <v>13.2393</v>
      </c>
      <c r="Q57" s="348">
        <v>12.2576</v>
      </c>
      <c r="R57" s="348">
        <v>14.0472</v>
      </c>
      <c r="S57" s="348">
        <v>2.7726999999999999</v>
      </c>
      <c r="T57" s="348">
        <v>29.612100000000002</v>
      </c>
      <c r="U57" s="348">
        <v>9.0106999999999999</v>
      </c>
      <c r="V57" s="348">
        <v>11.225199999999999</v>
      </c>
      <c r="W57" s="348">
        <v>0.81820000000000004</v>
      </c>
      <c r="X57" s="348">
        <v>13.248100000000001</v>
      </c>
      <c r="Y57" s="374"/>
      <c r="Z57" s="346">
        <v>8</v>
      </c>
      <c r="AA57" s="346">
        <v>9</v>
      </c>
      <c r="AB57" s="346">
        <v>10</v>
      </c>
      <c r="AC57" s="346">
        <v>6</v>
      </c>
      <c r="AD57" s="346">
        <v>2</v>
      </c>
      <c r="AE57" s="346">
        <v>2</v>
      </c>
      <c r="AF57" s="346">
        <v>8</v>
      </c>
      <c r="AG57" s="346">
        <v>6</v>
      </c>
      <c r="AH57" s="346">
        <v>3</v>
      </c>
      <c r="AI57" s="346">
        <v>1</v>
      </c>
      <c r="AJ57" s="346">
        <v>10</v>
      </c>
      <c r="AK57" s="346">
        <v>2</v>
      </c>
      <c r="AL57" s="346">
        <v>3</v>
      </c>
      <c r="AM57" s="346">
        <v>5</v>
      </c>
      <c r="AN57" s="346">
        <v>10</v>
      </c>
      <c r="AO57" s="373"/>
      <c r="AP57" s="348">
        <v>14.89</v>
      </c>
      <c r="AQ57" s="348">
        <v>15.75</v>
      </c>
      <c r="AR57" s="348">
        <v>12.45</v>
      </c>
      <c r="AS57" s="348">
        <v>8.7799999999999994</v>
      </c>
      <c r="AT57" s="348">
        <v>20.54</v>
      </c>
      <c r="AU57" s="351"/>
      <c r="AV57" s="346">
        <v>1</v>
      </c>
      <c r="AW57" s="346">
        <v>1</v>
      </c>
      <c r="AX57" s="346">
        <v>4</v>
      </c>
      <c r="AY57" s="346">
        <v>5</v>
      </c>
      <c r="AZ57" s="346">
        <v>2</v>
      </c>
      <c r="BA57" s="362"/>
      <c r="BB57" s="348">
        <v>15.413776066365299</v>
      </c>
      <c r="BC57" s="375">
        <v>0.98810043373512002</v>
      </c>
      <c r="BD57" s="375">
        <v>5.13263086982889E-2</v>
      </c>
      <c r="BE57" s="375">
        <v>0.119312837737465</v>
      </c>
      <c r="BF57" s="373"/>
      <c r="BG57" s="348">
        <v>54.026400000000002</v>
      </c>
      <c r="BH57" s="348">
        <v>1.94032</v>
      </c>
      <c r="BI57" s="348">
        <v>13.748100000000001</v>
      </c>
      <c r="BJ57" s="348">
        <v>30.28518</v>
      </c>
      <c r="BK57" s="373"/>
      <c r="BL57" s="372" t="s">
        <v>2154</v>
      </c>
      <c r="BM57" s="372" t="s">
        <v>2155</v>
      </c>
      <c r="BN57" s="372" t="s">
        <v>2156</v>
      </c>
      <c r="BO57" s="372" t="s">
        <v>2157</v>
      </c>
      <c r="BP57" s="372" t="s">
        <v>2158</v>
      </c>
      <c r="BQ57" s="373"/>
      <c r="BR57" s="354" t="s">
        <v>548</v>
      </c>
    </row>
    <row r="58" spans="1:70" s="107" customFormat="1" x14ac:dyDescent="0.25">
      <c r="A58" s="345" t="s">
        <v>2159</v>
      </c>
      <c r="B58" s="373"/>
      <c r="C58" s="719">
        <v>43014</v>
      </c>
      <c r="D58" s="373"/>
      <c r="E58" s="346">
        <v>659.13</v>
      </c>
      <c r="F58" s="373"/>
      <c r="G58" s="347">
        <v>21.6142</v>
      </c>
      <c r="H58" s="374"/>
      <c r="I58" s="348">
        <v>0.11260000000000001</v>
      </c>
      <c r="J58" s="348">
        <v>0.33050000000000002</v>
      </c>
      <c r="K58" s="348">
        <v>2.5848</v>
      </c>
      <c r="L58" s="348">
        <v>5.6950000000000003</v>
      </c>
      <c r="M58" s="348">
        <v>0.28860000000000002</v>
      </c>
      <c r="N58" s="350">
        <v>0.27329999999999999</v>
      </c>
      <c r="O58" s="348">
        <v>-2.3281999999999998</v>
      </c>
      <c r="P58" s="348">
        <v>9.2712000000000003</v>
      </c>
      <c r="Q58" s="348">
        <v>9.4562000000000008</v>
      </c>
      <c r="R58" s="348" t="s">
        <v>430</v>
      </c>
      <c r="S58" s="348">
        <v>3.9643999999999999</v>
      </c>
      <c r="T58" s="348">
        <v>14.460800000000001</v>
      </c>
      <c r="U58" s="348">
        <v>-3.6238000000000001</v>
      </c>
      <c r="V58" s="348">
        <v>2.2919999999999998</v>
      </c>
      <c r="W58" s="348">
        <v>2.1865999999999999</v>
      </c>
      <c r="X58" s="348">
        <v>9.0915999999999997</v>
      </c>
      <c r="Y58" s="374"/>
      <c r="Z58" s="346">
        <v>7</v>
      </c>
      <c r="AA58" s="346">
        <v>5</v>
      </c>
      <c r="AB58" s="346">
        <v>9</v>
      </c>
      <c r="AC58" s="346">
        <v>10</v>
      </c>
      <c r="AD58" s="346">
        <v>10</v>
      </c>
      <c r="AE58" s="346">
        <v>10</v>
      </c>
      <c r="AF58" s="346">
        <v>11</v>
      </c>
      <c r="AG58" s="346">
        <v>11</v>
      </c>
      <c r="AH58" s="346">
        <v>9</v>
      </c>
      <c r="AI58" s="346" t="s">
        <v>430</v>
      </c>
      <c r="AJ58" s="346">
        <v>6</v>
      </c>
      <c r="AK58" s="346">
        <v>10</v>
      </c>
      <c r="AL58" s="346">
        <v>11</v>
      </c>
      <c r="AM58" s="346">
        <v>10</v>
      </c>
      <c r="AN58" s="346">
        <v>6</v>
      </c>
      <c r="AO58" s="373"/>
      <c r="AP58" s="348" t="s">
        <v>430</v>
      </c>
      <c r="AQ58" s="348">
        <v>10.84</v>
      </c>
      <c r="AR58" s="348">
        <v>8.06</v>
      </c>
      <c r="AS58" s="348">
        <v>3.41</v>
      </c>
      <c r="AT58" s="348">
        <v>3.92</v>
      </c>
      <c r="AU58" s="351"/>
      <c r="AV58" s="346" t="s">
        <v>430</v>
      </c>
      <c r="AW58" s="346">
        <v>7</v>
      </c>
      <c r="AX58" s="346">
        <v>9</v>
      </c>
      <c r="AY58" s="346">
        <v>11</v>
      </c>
      <c r="AZ58" s="346">
        <v>10</v>
      </c>
      <c r="BA58" s="362"/>
      <c r="BB58" s="348">
        <v>16.509436778986899</v>
      </c>
      <c r="BC58" s="375">
        <v>1.10154944369745</v>
      </c>
      <c r="BD58" s="375">
        <v>2.6066910029370099E-2</v>
      </c>
      <c r="BE58" s="375">
        <v>-0.31860450692582998</v>
      </c>
      <c r="BF58" s="373"/>
      <c r="BG58" s="348">
        <v>68.588800000000006</v>
      </c>
      <c r="BH58" s="348">
        <v>17.6067</v>
      </c>
      <c r="BI58" s="348">
        <v>6.3205200000000001</v>
      </c>
      <c r="BJ58" s="348">
        <v>7.4839799999999999</v>
      </c>
      <c r="BK58" s="373"/>
      <c r="BL58" s="372" t="s">
        <v>2160</v>
      </c>
      <c r="BM58" s="372" t="s">
        <v>2161</v>
      </c>
      <c r="BN58" s="372" t="s">
        <v>2162</v>
      </c>
      <c r="BO58" s="372" t="s">
        <v>2163</v>
      </c>
      <c r="BP58" s="372" t="s">
        <v>2164</v>
      </c>
      <c r="BQ58" s="373"/>
      <c r="BR58" s="354" t="s">
        <v>1517</v>
      </c>
    </row>
    <row r="59" spans="1:70" s="107" customFormat="1" x14ac:dyDescent="0.25">
      <c r="A59" s="345" t="s">
        <v>2165</v>
      </c>
      <c r="B59" s="373"/>
      <c r="C59" s="719">
        <v>45097</v>
      </c>
      <c r="D59" s="373"/>
      <c r="E59" s="346">
        <v>623.04</v>
      </c>
      <c r="F59" s="373"/>
      <c r="G59" s="347">
        <v>16.732900000000001</v>
      </c>
      <c r="H59" s="374"/>
      <c r="I59" s="348">
        <v>0.81699999999999995</v>
      </c>
      <c r="J59" s="348">
        <v>0.21859999999999999</v>
      </c>
      <c r="K59" s="348">
        <v>3.0802</v>
      </c>
      <c r="L59" s="348">
        <v>6.8226000000000004</v>
      </c>
      <c r="M59" s="348">
        <v>7.4447000000000001</v>
      </c>
      <c r="N59" s="350">
        <v>11.287100000000001</v>
      </c>
      <c r="O59" s="348">
        <v>7.5387000000000004</v>
      </c>
      <c r="P59" s="348">
        <v>18.7117</v>
      </c>
      <c r="Q59" s="348" t="s">
        <v>430</v>
      </c>
      <c r="R59" s="348" t="s">
        <v>430</v>
      </c>
      <c r="S59" s="348">
        <v>3.1558000000000002</v>
      </c>
      <c r="T59" s="348">
        <v>20.398800000000001</v>
      </c>
      <c r="U59" s="348">
        <v>5.3297999999999996</v>
      </c>
      <c r="V59" s="348">
        <v>11.270799999999999</v>
      </c>
      <c r="W59" s="348">
        <v>2.1657000000000002</v>
      </c>
      <c r="X59" s="348">
        <v>17.749600000000001</v>
      </c>
      <c r="Y59" s="374"/>
      <c r="Z59" s="346">
        <v>1</v>
      </c>
      <c r="AA59" s="346">
        <v>6</v>
      </c>
      <c r="AB59" s="346">
        <v>6</v>
      </c>
      <c r="AC59" s="346">
        <v>8</v>
      </c>
      <c r="AD59" s="346">
        <v>5</v>
      </c>
      <c r="AE59" s="346">
        <v>4</v>
      </c>
      <c r="AF59" s="346">
        <v>1</v>
      </c>
      <c r="AG59" s="346">
        <v>1</v>
      </c>
      <c r="AH59" s="346" t="s">
        <v>430</v>
      </c>
      <c r="AI59" s="346" t="s">
        <v>430</v>
      </c>
      <c r="AJ59" s="346">
        <v>9</v>
      </c>
      <c r="AK59" s="346">
        <v>7</v>
      </c>
      <c r="AL59" s="346">
        <v>5</v>
      </c>
      <c r="AM59" s="346">
        <v>3</v>
      </c>
      <c r="AN59" s="346">
        <v>8</v>
      </c>
      <c r="AO59" s="373"/>
      <c r="AP59" s="348" t="s">
        <v>430</v>
      </c>
      <c r="AQ59" s="348" t="s">
        <v>430</v>
      </c>
      <c r="AR59" s="348" t="s">
        <v>430</v>
      </c>
      <c r="AS59" s="348">
        <v>12.93</v>
      </c>
      <c r="AT59" s="348">
        <v>15.99</v>
      </c>
      <c r="AU59" s="351"/>
      <c r="AV59" s="346" t="s">
        <v>430</v>
      </c>
      <c r="AW59" s="346" t="s">
        <v>430</v>
      </c>
      <c r="AX59" s="346" t="s">
        <v>430</v>
      </c>
      <c r="AY59" s="346">
        <v>2</v>
      </c>
      <c r="AZ59" s="346">
        <v>6</v>
      </c>
      <c r="BA59" s="362"/>
      <c r="BB59" s="348">
        <v>13.975406691671299</v>
      </c>
      <c r="BC59" s="375">
        <v>0.92862574092597905</v>
      </c>
      <c r="BD59" s="375">
        <v>7.2990745641402593E-2</v>
      </c>
      <c r="BE59" s="375">
        <v>0.38869340410548497</v>
      </c>
      <c r="BF59" s="373"/>
      <c r="BG59" s="348">
        <v>56.137799999999999</v>
      </c>
      <c r="BH59" s="348">
        <v>18.680499999999999</v>
      </c>
      <c r="BI59" s="348">
        <v>18.3125</v>
      </c>
      <c r="BJ59" s="348">
        <v>6.8692000000000002</v>
      </c>
      <c r="BK59" s="373"/>
      <c r="BL59" s="372" t="s">
        <v>2166</v>
      </c>
      <c r="BM59" s="372" t="s">
        <v>2167</v>
      </c>
      <c r="BN59" s="372" t="s">
        <v>2168</v>
      </c>
      <c r="BO59" s="372" t="s">
        <v>2169</v>
      </c>
      <c r="BP59" s="372" t="s">
        <v>2170</v>
      </c>
      <c r="BQ59" s="373"/>
      <c r="BR59" s="354" t="s">
        <v>611</v>
      </c>
    </row>
    <row r="60" spans="1:70" s="107" customFormat="1" x14ac:dyDescent="0.25">
      <c r="A60" s="345" t="s">
        <v>2171</v>
      </c>
      <c r="B60" s="373"/>
      <c r="C60" s="719">
        <v>43682</v>
      </c>
      <c r="D60" s="373"/>
      <c r="E60" s="346">
        <v>457.48899999999998</v>
      </c>
      <c r="F60" s="373"/>
      <c r="G60" s="347">
        <v>28.15</v>
      </c>
      <c r="H60" s="374"/>
      <c r="I60" s="348">
        <v>0.35649999999999998</v>
      </c>
      <c r="J60" s="348">
        <v>0.1779</v>
      </c>
      <c r="K60" s="348">
        <v>2.8874</v>
      </c>
      <c r="L60" s="348">
        <v>9.4479000000000006</v>
      </c>
      <c r="M60" s="348">
        <v>10.0039</v>
      </c>
      <c r="N60" s="350">
        <v>11.3528</v>
      </c>
      <c r="O60" s="348">
        <v>6.8855000000000004</v>
      </c>
      <c r="P60" s="348">
        <v>12.540800000000001</v>
      </c>
      <c r="Q60" s="348">
        <v>10.5031</v>
      </c>
      <c r="R60" s="348" t="s">
        <v>430</v>
      </c>
      <c r="S60" s="348">
        <v>3.9129</v>
      </c>
      <c r="T60" s="348">
        <v>20.7636</v>
      </c>
      <c r="U60" s="348">
        <v>12.2408</v>
      </c>
      <c r="V60" s="348">
        <v>11.264799999999999</v>
      </c>
      <c r="W60" s="348">
        <v>2.3264</v>
      </c>
      <c r="X60" s="348">
        <v>15.8673</v>
      </c>
      <c r="Y60" s="374"/>
      <c r="Z60" s="346">
        <v>3</v>
      </c>
      <c r="AA60" s="346">
        <v>7</v>
      </c>
      <c r="AB60" s="346">
        <v>8</v>
      </c>
      <c r="AC60" s="346">
        <v>7</v>
      </c>
      <c r="AD60" s="346">
        <v>3</v>
      </c>
      <c r="AE60" s="346">
        <v>3</v>
      </c>
      <c r="AF60" s="346">
        <v>4</v>
      </c>
      <c r="AG60" s="346">
        <v>7</v>
      </c>
      <c r="AH60" s="346">
        <v>4</v>
      </c>
      <c r="AI60" s="346" t="s">
        <v>430</v>
      </c>
      <c r="AJ60" s="346">
        <v>7</v>
      </c>
      <c r="AK60" s="346">
        <v>6</v>
      </c>
      <c r="AL60" s="346">
        <v>2</v>
      </c>
      <c r="AM60" s="346">
        <v>4</v>
      </c>
      <c r="AN60" s="346">
        <v>5</v>
      </c>
      <c r="AO60" s="373"/>
      <c r="AP60" s="348" t="s">
        <v>430</v>
      </c>
      <c r="AQ60" s="348">
        <v>13.89</v>
      </c>
      <c r="AR60" s="348">
        <v>11.75</v>
      </c>
      <c r="AS60" s="348">
        <v>10.91</v>
      </c>
      <c r="AT60" s="348">
        <v>20.48</v>
      </c>
      <c r="AU60" s="351"/>
      <c r="AV60" s="346" t="s">
        <v>430</v>
      </c>
      <c r="AW60" s="346">
        <v>3</v>
      </c>
      <c r="AX60" s="346">
        <v>5</v>
      </c>
      <c r="AY60" s="346">
        <v>4</v>
      </c>
      <c r="AZ60" s="346">
        <v>3</v>
      </c>
      <c r="BA60" s="362"/>
      <c r="BB60" s="348">
        <v>13.4755242206933</v>
      </c>
      <c r="BC60" s="375">
        <v>0.88035161774030402</v>
      </c>
      <c r="BD60" s="375">
        <v>4.6509724529620003E-2</v>
      </c>
      <c r="BE60" s="375">
        <v>5.3260256259265698E-2</v>
      </c>
      <c r="BF60" s="373"/>
      <c r="BG60" s="348">
        <v>60.122700000000002</v>
      </c>
      <c r="BH60" s="348">
        <v>15.727600000000001</v>
      </c>
      <c r="BI60" s="348">
        <v>22.976400000000002</v>
      </c>
      <c r="BJ60" s="348">
        <v>1.1733</v>
      </c>
      <c r="BK60" s="373"/>
      <c r="BL60" s="372" t="s">
        <v>2172</v>
      </c>
      <c r="BM60" s="372" t="s">
        <v>2173</v>
      </c>
      <c r="BN60" s="372" t="s">
        <v>2174</v>
      </c>
      <c r="BO60" s="372" t="s">
        <v>2175</v>
      </c>
      <c r="BP60" s="372" t="s">
        <v>2176</v>
      </c>
      <c r="BQ60" s="373"/>
      <c r="BR60" s="354" t="s">
        <v>548</v>
      </c>
    </row>
    <row r="61" spans="1:70" s="107" customFormat="1" x14ac:dyDescent="0.25">
      <c r="A61" s="345" t="s">
        <v>2177</v>
      </c>
      <c r="B61" s="373"/>
      <c r="C61" s="719">
        <v>39512</v>
      </c>
      <c r="D61" s="373"/>
      <c r="E61" s="346">
        <v>296.67399999999998</v>
      </c>
      <c r="F61" s="373"/>
      <c r="G61" s="347">
        <v>20.912299999999998</v>
      </c>
      <c r="H61" s="374"/>
      <c r="I61" s="348">
        <v>0.47949999999999998</v>
      </c>
      <c r="J61" s="348">
        <v>0.76419999999999999</v>
      </c>
      <c r="K61" s="348">
        <v>2.9918999999999998</v>
      </c>
      <c r="L61" s="348">
        <v>10.482799999999999</v>
      </c>
      <c r="M61" s="348">
        <v>5.5792999999999999</v>
      </c>
      <c r="N61" s="350">
        <v>9.1735000000000007</v>
      </c>
      <c r="O61" s="348">
        <v>1.2726999999999999</v>
      </c>
      <c r="P61" s="348">
        <v>13.7096</v>
      </c>
      <c r="Q61" s="348">
        <v>14.0685</v>
      </c>
      <c r="R61" s="348">
        <v>11.7151</v>
      </c>
      <c r="S61" s="348">
        <v>5.6448999999999998</v>
      </c>
      <c r="T61" s="348">
        <v>23.257899999999999</v>
      </c>
      <c r="U61" s="348">
        <v>4.1475</v>
      </c>
      <c r="V61" s="348">
        <v>5.8684000000000003</v>
      </c>
      <c r="W61" s="348">
        <v>3.0990000000000002</v>
      </c>
      <c r="X61" s="348">
        <v>4.0792000000000002</v>
      </c>
      <c r="Y61" s="374"/>
      <c r="Z61" s="346">
        <v>2</v>
      </c>
      <c r="AA61" s="346">
        <v>4</v>
      </c>
      <c r="AB61" s="346">
        <v>7</v>
      </c>
      <c r="AC61" s="346">
        <v>3</v>
      </c>
      <c r="AD61" s="346">
        <v>7</v>
      </c>
      <c r="AE61" s="346">
        <v>6</v>
      </c>
      <c r="AF61" s="346">
        <v>9</v>
      </c>
      <c r="AG61" s="346">
        <v>3</v>
      </c>
      <c r="AH61" s="346">
        <v>1</v>
      </c>
      <c r="AI61" s="346">
        <v>4</v>
      </c>
      <c r="AJ61" s="346">
        <v>3</v>
      </c>
      <c r="AK61" s="346">
        <v>3</v>
      </c>
      <c r="AL61" s="346">
        <v>7</v>
      </c>
      <c r="AM61" s="346">
        <v>9</v>
      </c>
      <c r="AN61" s="346">
        <v>3</v>
      </c>
      <c r="AO61" s="373"/>
      <c r="AP61" s="348">
        <v>12.78</v>
      </c>
      <c r="AQ61" s="348">
        <v>14.37</v>
      </c>
      <c r="AR61" s="348">
        <v>13.06</v>
      </c>
      <c r="AS61" s="348">
        <v>7.97</v>
      </c>
      <c r="AT61" s="348">
        <v>14.66</v>
      </c>
      <c r="AU61" s="351"/>
      <c r="AV61" s="346">
        <v>3</v>
      </c>
      <c r="AW61" s="346">
        <v>2</v>
      </c>
      <c r="AX61" s="346">
        <v>3</v>
      </c>
      <c r="AY61" s="346">
        <v>7</v>
      </c>
      <c r="AZ61" s="346">
        <v>7</v>
      </c>
      <c r="BA61" s="362"/>
      <c r="BB61" s="348">
        <v>15.7096122668632</v>
      </c>
      <c r="BC61" s="375">
        <v>1.0291872336163299</v>
      </c>
      <c r="BD61" s="375">
        <v>5.2011860542234702E-2</v>
      </c>
      <c r="BE61" s="375">
        <v>0.14664832402897901</v>
      </c>
      <c r="BF61" s="373"/>
      <c r="BG61" s="348">
        <v>46.802100000000003</v>
      </c>
      <c r="BH61" s="348">
        <v>26.9786</v>
      </c>
      <c r="BI61" s="348">
        <v>25.146899999999999</v>
      </c>
      <c r="BJ61" s="348">
        <v>1.0724</v>
      </c>
      <c r="BK61" s="373"/>
      <c r="BL61" s="372" t="s">
        <v>2178</v>
      </c>
      <c r="BM61" s="372" t="s">
        <v>2179</v>
      </c>
      <c r="BN61" s="372" t="s">
        <v>2180</v>
      </c>
      <c r="BO61" s="372" t="s">
        <v>2181</v>
      </c>
      <c r="BP61" s="372" t="s">
        <v>2096</v>
      </c>
      <c r="BQ61" s="373"/>
      <c r="BR61" s="354" t="s">
        <v>463</v>
      </c>
    </row>
    <row r="62" spans="1:70" s="107" customFormat="1" x14ac:dyDescent="0.25">
      <c r="A62" s="345" t="s">
        <v>2182</v>
      </c>
      <c r="B62" s="373"/>
      <c r="C62" s="719">
        <v>43056</v>
      </c>
      <c r="D62" s="373"/>
      <c r="E62" s="346">
        <v>176.60400000000001</v>
      </c>
      <c r="F62" s="373"/>
      <c r="G62" s="347">
        <v>22.604800000000001</v>
      </c>
      <c r="H62" s="374"/>
      <c r="I62" s="348">
        <v>0.251</v>
      </c>
      <c r="J62" s="348">
        <v>0.95669999999999999</v>
      </c>
      <c r="K62" s="348">
        <v>3.8571</v>
      </c>
      <c r="L62" s="348">
        <v>14.198</v>
      </c>
      <c r="M62" s="348">
        <v>9.0680999999999994</v>
      </c>
      <c r="N62" s="350">
        <v>7.6870000000000003</v>
      </c>
      <c r="O62" s="348">
        <v>2.7955999999999999</v>
      </c>
      <c r="P62" s="348">
        <v>10.5221</v>
      </c>
      <c r="Q62" s="348">
        <v>9.7387999999999995</v>
      </c>
      <c r="R62" s="348" t="s">
        <v>430</v>
      </c>
      <c r="S62" s="348">
        <v>5.0286999999999997</v>
      </c>
      <c r="T62" s="348">
        <v>22.606300000000001</v>
      </c>
      <c r="U62" s="348">
        <v>4.7332999999999998</v>
      </c>
      <c r="V62" s="348">
        <v>7.8735999999999997</v>
      </c>
      <c r="W62" s="348">
        <v>3.1320999999999999</v>
      </c>
      <c r="X62" s="348">
        <v>9.7779000000000007</v>
      </c>
      <c r="Y62" s="374"/>
      <c r="Z62" s="346">
        <v>5</v>
      </c>
      <c r="AA62" s="346">
        <v>2</v>
      </c>
      <c r="AB62" s="346">
        <v>2</v>
      </c>
      <c r="AC62" s="346">
        <v>2</v>
      </c>
      <c r="AD62" s="346">
        <v>4</v>
      </c>
      <c r="AE62" s="346">
        <v>7</v>
      </c>
      <c r="AF62" s="346">
        <v>6</v>
      </c>
      <c r="AG62" s="346">
        <v>9</v>
      </c>
      <c r="AH62" s="346">
        <v>8</v>
      </c>
      <c r="AI62" s="346" t="s">
        <v>430</v>
      </c>
      <c r="AJ62" s="346">
        <v>4</v>
      </c>
      <c r="AK62" s="346">
        <v>4</v>
      </c>
      <c r="AL62" s="346">
        <v>6</v>
      </c>
      <c r="AM62" s="346">
        <v>6</v>
      </c>
      <c r="AN62" s="346">
        <v>2</v>
      </c>
      <c r="AO62" s="373"/>
      <c r="AP62" s="348" t="s">
        <v>430</v>
      </c>
      <c r="AQ62" s="348">
        <v>11.94</v>
      </c>
      <c r="AR62" s="348">
        <v>9.7200000000000006</v>
      </c>
      <c r="AS62" s="348">
        <v>8.41</v>
      </c>
      <c r="AT62" s="348">
        <v>17.82</v>
      </c>
      <c r="AU62" s="351"/>
      <c r="AV62" s="346" t="s">
        <v>430</v>
      </c>
      <c r="AW62" s="346">
        <v>6</v>
      </c>
      <c r="AX62" s="346">
        <v>7</v>
      </c>
      <c r="AY62" s="346">
        <v>6</v>
      </c>
      <c r="AZ62" s="346">
        <v>5</v>
      </c>
      <c r="BA62" s="362"/>
      <c r="BB62" s="348">
        <v>16.014210545226099</v>
      </c>
      <c r="BC62" s="375">
        <v>1.02991534340411</v>
      </c>
      <c r="BD62" s="375">
        <v>3.0608049886352299E-2</v>
      </c>
      <c r="BE62" s="375">
        <v>-0.21008601188116499</v>
      </c>
      <c r="BF62" s="373"/>
      <c r="BG62" s="348">
        <v>41.8033</v>
      </c>
      <c r="BH62" s="348">
        <v>25.767499999999998</v>
      </c>
      <c r="BI62" s="348">
        <v>20.979800000000001</v>
      </c>
      <c r="BJ62" s="348">
        <v>11.449400000000001</v>
      </c>
      <c r="BK62" s="373"/>
      <c r="BL62" s="372" t="s">
        <v>2183</v>
      </c>
      <c r="BM62" s="372" t="s">
        <v>2184</v>
      </c>
      <c r="BN62" s="372" t="s">
        <v>2185</v>
      </c>
      <c r="BO62" s="372" t="s">
        <v>2186</v>
      </c>
      <c r="BP62" s="372" t="s">
        <v>2187</v>
      </c>
      <c r="BQ62" s="373"/>
      <c r="BR62" s="354" t="s">
        <v>436</v>
      </c>
    </row>
    <row r="63" spans="1:70" x14ac:dyDescent="0.25">
      <c r="A63" s="505" t="s">
        <v>93</v>
      </c>
      <c r="B63" s="365"/>
      <c r="C63" s="717"/>
      <c r="D63" s="365"/>
      <c r="E63" s="329"/>
      <c r="F63" s="365"/>
      <c r="G63" s="330"/>
      <c r="H63" s="366"/>
      <c r="I63" s="331">
        <v>0.17449999999999999</v>
      </c>
      <c r="J63" s="331">
        <v>0.35110000000000002</v>
      </c>
      <c r="K63" s="331">
        <v>3.0173000000000001</v>
      </c>
      <c r="L63" s="331">
        <v>9.4185999999999996</v>
      </c>
      <c r="M63" s="331">
        <v>7.1454000000000004</v>
      </c>
      <c r="N63" s="333">
        <v>9.0505999999999993</v>
      </c>
      <c r="O63" s="331">
        <v>3.3489</v>
      </c>
      <c r="P63" s="331">
        <v>12.8781</v>
      </c>
      <c r="Q63" s="331">
        <v>11.0129</v>
      </c>
      <c r="R63" s="331">
        <v>12.726800000000001</v>
      </c>
      <c r="S63" s="331">
        <v>4.4640000000000004</v>
      </c>
      <c r="T63" s="331">
        <v>21.216899999999999</v>
      </c>
      <c r="U63" s="331">
        <v>5.4001000000000001</v>
      </c>
      <c r="V63" s="331">
        <v>9.2308000000000003</v>
      </c>
      <c r="W63" s="331">
        <v>2.3108</v>
      </c>
      <c r="X63" s="331">
        <v>13.050599999999999</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13.3775</v>
      </c>
      <c r="AQ63" s="331">
        <v>13.338571428571401</v>
      </c>
      <c r="AR63" s="331">
        <v>11.3088888888889</v>
      </c>
      <c r="AS63" s="331">
        <v>8.9754545454545394</v>
      </c>
      <c r="AT63" s="331">
        <v>16.239999999999998</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0.81699999999999995</v>
      </c>
      <c r="J64" s="340">
        <v>1.7774000000000001</v>
      </c>
      <c r="K64" s="340">
        <v>6.7087000000000003</v>
      </c>
      <c r="L64" s="340">
        <v>16.646599999999999</v>
      </c>
      <c r="M64" s="340">
        <v>22.8613</v>
      </c>
      <c r="N64" s="342">
        <v>25.3856</v>
      </c>
      <c r="O64" s="340">
        <v>7.5387000000000004</v>
      </c>
      <c r="P64" s="340">
        <v>18.7117</v>
      </c>
      <c r="Q64" s="340">
        <v>14.0685</v>
      </c>
      <c r="R64" s="340">
        <v>14.0472</v>
      </c>
      <c r="S64" s="340">
        <v>8.8994</v>
      </c>
      <c r="T64" s="340">
        <v>34.055900000000001</v>
      </c>
      <c r="U64" s="340">
        <v>20.203600000000002</v>
      </c>
      <c r="V64" s="340">
        <v>26.6798</v>
      </c>
      <c r="W64" s="340">
        <v>5.3273000000000001</v>
      </c>
      <c r="X64" s="340">
        <v>18.182200000000002</v>
      </c>
      <c r="Y64" s="370"/>
      <c r="Z64" s="338"/>
      <c r="AA64" s="338"/>
      <c r="AB64" s="338"/>
      <c r="AC64" s="338"/>
      <c r="AD64" s="338"/>
      <c r="AE64" s="338"/>
      <c r="AF64" s="338"/>
      <c r="AG64" s="338"/>
      <c r="AH64" s="338"/>
      <c r="AI64" s="338"/>
      <c r="AJ64" s="338"/>
      <c r="AK64" s="338"/>
      <c r="AL64" s="338"/>
      <c r="AM64" s="338"/>
      <c r="AN64" s="338"/>
      <c r="AO64" s="369"/>
      <c r="AP64" s="340">
        <v>14.89</v>
      </c>
      <c r="AQ64" s="340">
        <v>15.75</v>
      </c>
      <c r="AR64" s="340">
        <v>13.72</v>
      </c>
      <c r="AS64" s="340">
        <v>15.62</v>
      </c>
      <c r="AT64" s="340">
        <v>43.31</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-0.4123</v>
      </c>
      <c r="J65" s="340">
        <v>-0.78139999999999998</v>
      </c>
      <c r="K65" s="340">
        <v>1.8499999999999999E-2</v>
      </c>
      <c r="L65" s="340">
        <v>3.9578000000000002</v>
      </c>
      <c r="M65" s="340">
        <v>-0.87749999999999995</v>
      </c>
      <c r="N65" s="342">
        <v>3.6200000000000003E-2</v>
      </c>
      <c r="O65" s="340">
        <v>-2.3281999999999998</v>
      </c>
      <c r="P65" s="340">
        <v>9.2712000000000003</v>
      </c>
      <c r="Q65" s="340">
        <v>9.4562000000000008</v>
      </c>
      <c r="R65" s="340">
        <v>11.7151</v>
      </c>
      <c r="S65" s="340">
        <v>1.9217</v>
      </c>
      <c r="T65" s="340">
        <v>12.8407</v>
      </c>
      <c r="U65" s="340">
        <v>-3.6238000000000001</v>
      </c>
      <c r="V65" s="340">
        <v>0.83799999999999997</v>
      </c>
      <c r="W65" s="340">
        <v>-0.3705</v>
      </c>
      <c r="X65" s="340">
        <v>4.0792000000000002</v>
      </c>
      <c r="Y65" s="370"/>
      <c r="Z65" s="338"/>
      <c r="AA65" s="338"/>
      <c r="AB65" s="338"/>
      <c r="AC65" s="338"/>
      <c r="AD65" s="338"/>
      <c r="AE65" s="338"/>
      <c r="AF65" s="338"/>
      <c r="AG65" s="338"/>
      <c r="AH65" s="338"/>
      <c r="AI65" s="338"/>
      <c r="AJ65" s="338"/>
      <c r="AK65" s="338"/>
      <c r="AL65" s="338"/>
      <c r="AM65" s="338"/>
      <c r="AN65" s="338"/>
      <c r="AO65" s="369"/>
      <c r="AP65" s="340">
        <v>12.65</v>
      </c>
      <c r="AQ65" s="340">
        <v>10.84</v>
      </c>
      <c r="AR65" s="340">
        <v>8.06</v>
      </c>
      <c r="AS65" s="340">
        <v>3.41</v>
      </c>
      <c r="AT65" s="340">
        <v>1.85</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0.14330000000000001</v>
      </c>
      <c r="J66" s="379">
        <v>0.21859999999999999</v>
      </c>
      <c r="K66" s="379">
        <v>3.0802</v>
      </c>
      <c r="L66" s="379">
        <v>9.5376999999999992</v>
      </c>
      <c r="M66" s="379">
        <v>7.3033999999999999</v>
      </c>
      <c r="N66" s="381">
        <v>9.1735000000000007</v>
      </c>
      <c r="O66" s="379">
        <v>2.7955999999999999</v>
      </c>
      <c r="P66" s="379">
        <v>13.2393</v>
      </c>
      <c r="Q66" s="379">
        <v>10.1378</v>
      </c>
      <c r="R66" s="379">
        <v>12.5724</v>
      </c>
      <c r="S66" s="379">
        <v>3.9643999999999999</v>
      </c>
      <c r="T66" s="379">
        <v>20.7636</v>
      </c>
      <c r="U66" s="379">
        <v>4.7332999999999998</v>
      </c>
      <c r="V66" s="379">
        <v>7.8735999999999997</v>
      </c>
      <c r="W66" s="379">
        <v>2.1865999999999999</v>
      </c>
      <c r="X66" s="379">
        <v>13.424200000000001</v>
      </c>
      <c r="Y66" s="380"/>
      <c r="Z66" s="377"/>
      <c r="AA66" s="377"/>
      <c r="AB66" s="377"/>
      <c r="AC66" s="377"/>
      <c r="AD66" s="377"/>
      <c r="AE66" s="377"/>
      <c r="AF66" s="377"/>
      <c r="AG66" s="377"/>
      <c r="AH66" s="377"/>
      <c r="AI66" s="377"/>
      <c r="AJ66" s="377"/>
      <c r="AK66" s="377"/>
      <c r="AL66" s="377"/>
      <c r="AM66" s="377"/>
      <c r="AN66" s="377"/>
      <c r="AO66" s="376"/>
      <c r="AP66" s="379">
        <v>12.98</v>
      </c>
      <c r="AQ66" s="379">
        <v>13.55</v>
      </c>
      <c r="AR66" s="379">
        <v>11.75</v>
      </c>
      <c r="AS66" s="379">
        <v>8.41</v>
      </c>
      <c r="AT66" s="379">
        <v>15.99</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2188</v>
      </c>
      <c r="B68" s="402"/>
      <c r="C68" s="724">
        <v>43804</v>
      </c>
      <c r="D68" s="402"/>
      <c r="E68" s="403">
        <v>1788.97</v>
      </c>
      <c r="F68" s="402"/>
      <c r="G68" s="404">
        <v>25.9114</v>
      </c>
      <c r="H68" s="406"/>
      <c r="I68" s="405">
        <v>-0.40860000000000002</v>
      </c>
      <c r="J68" s="405">
        <v>-0.75529999999999997</v>
      </c>
      <c r="K68" s="405">
        <v>0.13600000000000001</v>
      </c>
      <c r="L68" s="405">
        <v>4.3198999999999996</v>
      </c>
      <c r="M68" s="405">
        <v>-0.19869999999999999</v>
      </c>
      <c r="N68" s="407">
        <v>1.4347000000000001</v>
      </c>
      <c r="O68" s="405">
        <v>1.1286</v>
      </c>
      <c r="P68" s="405">
        <v>12.051500000000001</v>
      </c>
      <c r="Q68" s="405">
        <v>11.6767</v>
      </c>
      <c r="R68" s="405" t="s">
        <v>430</v>
      </c>
      <c r="S68" s="405">
        <v>2.0918000000000001</v>
      </c>
      <c r="T68" s="405">
        <v>13.4177</v>
      </c>
      <c r="U68" s="405">
        <v>-1.3425</v>
      </c>
      <c r="V68" s="405">
        <v>2.0588000000000002</v>
      </c>
      <c r="W68" s="405">
        <v>-0.32119999999999999</v>
      </c>
      <c r="X68" s="405">
        <v>15.2864</v>
      </c>
      <c r="Y68" s="406"/>
      <c r="Z68" s="403">
        <v>11</v>
      </c>
      <c r="AA68" s="403">
        <v>11</v>
      </c>
      <c r="AB68" s="403">
        <v>11</v>
      </c>
      <c r="AC68" s="403">
        <v>11</v>
      </c>
      <c r="AD68" s="403">
        <v>11</v>
      </c>
      <c r="AE68" s="403">
        <v>11</v>
      </c>
      <c r="AF68" s="403">
        <v>10</v>
      </c>
      <c r="AG68" s="403">
        <v>8</v>
      </c>
      <c r="AH68" s="403">
        <v>4</v>
      </c>
      <c r="AI68" s="403" t="s">
        <v>430</v>
      </c>
      <c r="AJ68" s="403">
        <v>11</v>
      </c>
      <c r="AK68" s="403">
        <v>11</v>
      </c>
      <c r="AL68" s="403">
        <v>10</v>
      </c>
      <c r="AM68" s="403">
        <v>11</v>
      </c>
      <c r="AN68" s="403">
        <v>11</v>
      </c>
      <c r="AO68" s="402"/>
      <c r="AP68" s="405" t="s">
        <v>430</v>
      </c>
      <c r="AQ68" s="405" t="s">
        <v>430</v>
      </c>
      <c r="AR68" s="405">
        <v>10.7</v>
      </c>
      <c r="AS68" s="405">
        <v>5.49</v>
      </c>
      <c r="AT68" s="405">
        <v>3.25</v>
      </c>
      <c r="AU68" s="408"/>
      <c r="AV68" s="403" t="s">
        <v>430</v>
      </c>
      <c r="AW68" s="403" t="s">
        <v>430</v>
      </c>
      <c r="AX68" s="403">
        <v>8</v>
      </c>
      <c r="AY68" s="403">
        <v>10</v>
      </c>
      <c r="AZ68" s="403">
        <v>11</v>
      </c>
      <c r="BA68" s="409"/>
      <c r="BB68" s="405">
        <v>14.4850453700267</v>
      </c>
      <c r="BC68" s="410">
        <v>0.98533290264621798</v>
      </c>
      <c r="BD68" s="410">
        <v>4.6150737863491498E-2</v>
      </c>
      <c r="BE68" s="410">
        <v>-1.4421869056724401E-3</v>
      </c>
      <c r="BF68" s="402"/>
      <c r="BG68" s="405">
        <v>71.700400000000002</v>
      </c>
      <c r="BH68" s="405">
        <v>12.0055</v>
      </c>
      <c r="BI68" s="405">
        <v>9.9024699999999992</v>
      </c>
      <c r="BJ68" s="405">
        <v>6.3916300000000001</v>
      </c>
      <c r="BK68" s="402"/>
      <c r="BL68" s="401" t="s">
        <v>2127</v>
      </c>
      <c r="BM68" s="401" t="s">
        <v>2128</v>
      </c>
      <c r="BN68" s="401" t="s">
        <v>2129</v>
      </c>
      <c r="BO68" s="401" t="s">
        <v>2130</v>
      </c>
      <c r="BP68" s="401" t="s">
        <v>2131</v>
      </c>
      <c r="BQ68" s="402"/>
      <c r="BR68" s="411" t="s">
        <v>526</v>
      </c>
    </row>
    <row r="69" spans="1:70" s="107" customFormat="1" x14ac:dyDescent="0.25">
      <c r="A69" s="345" t="s">
        <v>2189</v>
      </c>
      <c r="B69" s="373"/>
      <c r="C69" s="719">
        <v>44034</v>
      </c>
      <c r="D69" s="373"/>
      <c r="E69" s="346">
        <v>1812.87</v>
      </c>
      <c r="F69" s="373"/>
      <c r="G69" s="347">
        <v>29.9039</v>
      </c>
      <c r="H69" s="374"/>
      <c r="I69" s="348">
        <v>0.14630000000000001</v>
      </c>
      <c r="J69" s="348">
        <v>0.95709999999999995</v>
      </c>
      <c r="K69" s="348">
        <v>3.9329000000000001</v>
      </c>
      <c r="L69" s="348">
        <v>10.061</v>
      </c>
      <c r="M69" s="348">
        <v>7.9263000000000003</v>
      </c>
      <c r="N69" s="350">
        <v>11.981199999999999</v>
      </c>
      <c r="O69" s="348">
        <v>8.3602000000000007</v>
      </c>
      <c r="P69" s="348">
        <v>16.6647</v>
      </c>
      <c r="Q69" s="348">
        <v>14.322100000000001</v>
      </c>
      <c r="R69" s="348" t="s">
        <v>430</v>
      </c>
      <c r="S69" s="348">
        <v>6.0301999999999998</v>
      </c>
      <c r="T69" s="348">
        <v>22.3309</v>
      </c>
      <c r="U69" s="348">
        <v>6.7915999999999999</v>
      </c>
      <c r="V69" s="348">
        <v>12.5374</v>
      </c>
      <c r="W69" s="348">
        <v>2.7974999999999999</v>
      </c>
      <c r="X69" s="348">
        <v>19.802</v>
      </c>
      <c r="Y69" s="374"/>
      <c r="Z69" s="346">
        <v>6</v>
      </c>
      <c r="AA69" s="346">
        <v>3</v>
      </c>
      <c r="AB69" s="346">
        <v>3</v>
      </c>
      <c r="AC69" s="346">
        <v>5</v>
      </c>
      <c r="AD69" s="346">
        <v>6</v>
      </c>
      <c r="AE69" s="346">
        <v>5</v>
      </c>
      <c r="AF69" s="346">
        <v>2</v>
      </c>
      <c r="AG69" s="346">
        <v>2</v>
      </c>
      <c r="AH69" s="346">
        <v>2</v>
      </c>
      <c r="AI69" s="346" t="s">
        <v>430</v>
      </c>
      <c r="AJ69" s="346">
        <v>2</v>
      </c>
      <c r="AK69" s="346">
        <v>5</v>
      </c>
      <c r="AL69" s="346">
        <v>4</v>
      </c>
      <c r="AM69" s="346">
        <v>4</v>
      </c>
      <c r="AN69" s="346">
        <v>4</v>
      </c>
      <c r="AO69" s="373"/>
      <c r="AP69" s="348" t="s">
        <v>430</v>
      </c>
      <c r="AQ69" s="348" t="s">
        <v>430</v>
      </c>
      <c r="AR69" s="348">
        <v>15.09</v>
      </c>
      <c r="AS69" s="348">
        <v>12.72</v>
      </c>
      <c r="AT69" s="348">
        <v>19.329999999999998</v>
      </c>
      <c r="AU69" s="351"/>
      <c r="AV69" s="346" t="s">
        <v>430</v>
      </c>
      <c r="AW69" s="346" t="s">
        <v>430</v>
      </c>
      <c r="AX69" s="346">
        <v>1</v>
      </c>
      <c r="AY69" s="346">
        <v>3</v>
      </c>
      <c r="AZ69" s="346">
        <v>4</v>
      </c>
      <c r="BA69" s="362"/>
      <c r="BB69" s="348">
        <v>15.1956658194264</v>
      </c>
      <c r="BC69" s="375">
        <v>1.0142496772468601</v>
      </c>
      <c r="BD69" s="375">
        <v>6.2744717708090897E-2</v>
      </c>
      <c r="BE69" s="375">
        <v>0.26384923855894898</v>
      </c>
      <c r="BF69" s="373"/>
      <c r="BG69" s="348">
        <v>48.711300000000001</v>
      </c>
      <c r="BH69" s="348">
        <v>28.7349</v>
      </c>
      <c r="BI69" s="348">
        <v>14.064299999999999</v>
      </c>
      <c r="BJ69" s="348">
        <v>8.4894999999999996</v>
      </c>
      <c r="BK69" s="373"/>
      <c r="BL69" s="372" t="s">
        <v>821</v>
      </c>
      <c r="BM69" s="372" t="s">
        <v>2133</v>
      </c>
      <c r="BN69" s="372" t="s">
        <v>2134</v>
      </c>
      <c r="BO69" s="372" t="s">
        <v>2135</v>
      </c>
      <c r="BP69" s="372" t="s">
        <v>777</v>
      </c>
      <c r="BQ69" s="373"/>
      <c r="BR69" s="354" t="s">
        <v>443</v>
      </c>
    </row>
    <row r="70" spans="1:70" s="107" customFormat="1" x14ac:dyDescent="0.25">
      <c r="A70" s="345" t="s">
        <v>2190</v>
      </c>
      <c r="B70" s="373"/>
      <c r="C70" s="719">
        <v>41407</v>
      </c>
      <c r="D70" s="373"/>
      <c r="E70" s="346">
        <v>1765.27</v>
      </c>
      <c r="F70" s="373"/>
      <c r="G70" s="347">
        <v>62.714100000000002</v>
      </c>
      <c r="H70" s="374"/>
      <c r="I70" s="348">
        <v>0.3241</v>
      </c>
      <c r="J70" s="348">
        <v>1.7989999999999999</v>
      </c>
      <c r="K70" s="348">
        <v>6.8087</v>
      </c>
      <c r="L70" s="348">
        <v>16.973800000000001</v>
      </c>
      <c r="M70" s="348">
        <v>23.550699999999999</v>
      </c>
      <c r="N70" s="350">
        <v>26.808900000000001</v>
      </c>
      <c r="O70" s="348">
        <v>8.1181999999999999</v>
      </c>
      <c r="P70" s="348">
        <v>14.621</v>
      </c>
      <c r="Q70" s="348">
        <v>11.4095</v>
      </c>
      <c r="R70" s="348">
        <v>13.6107</v>
      </c>
      <c r="S70" s="348">
        <v>9.0441000000000003</v>
      </c>
      <c r="T70" s="348">
        <v>34.609099999999998</v>
      </c>
      <c r="U70" s="348">
        <v>21.0442</v>
      </c>
      <c r="V70" s="348">
        <v>27.9282</v>
      </c>
      <c r="W70" s="348">
        <v>5.3686999999999996</v>
      </c>
      <c r="X70" s="348">
        <v>14.850199999999999</v>
      </c>
      <c r="Y70" s="374"/>
      <c r="Z70" s="346">
        <v>4</v>
      </c>
      <c r="AA70" s="346">
        <v>1</v>
      </c>
      <c r="AB70" s="346">
        <v>1</v>
      </c>
      <c r="AC70" s="346">
        <v>1</v>
      </c>
      <c r="AD70" s="346">
        <v>1</v>
      </c>
      <c r="AE70" s="346">
        <v>1</v>
      </c>
      <c r="AF70" s="346">
        <v>3</v>
      </c>
      <c r="AG70" s="346">
        <v>6</v>
      </c>
      <c r="AH70" s="346">
        <v>7</v>
      </c>
      <c r="AI70" s="346">
        <v>3</v>
      </c>
      <c r="AJ70" s="346">
        <v>1</v>
      </c>
      <c r="AK70" s="346">
        <v>1</v>
      </c>
      <c r="AL70" s="346">
        <v>1</v>
      </c>
      <c r="AM70" s="346">
        <v>1</v>
      </c>
      <c r="AN70" s="346">
        <v>1</v>
      </c>
      <c r="AO70" s="373"/>
      <c r="AP70" s="348">
        <v>13.96</v>
      </c>
      <c r="AQ70" s="348">
        <v>14.85</v>
      </c>
      <c r="AR70" s="348">
        <v>14.99</v>
      </c>
      <c r="AS70" s="348">
        <v>16.88</v>
      </c>
      <c r="AT70" s="348">
        <v>44.87</v>
      </c>
      <c r="AU70" s="351"/>
      <c r="AV70" s="346">
        <v>4</v>
      </c>
      <c r="AW70" s="346">
        <v>4</v>
      </c>
      <c r="AX70" s="346">
        <v>2</v>
      </c>
      <c r="AY70" s="346">
        <v>1</v>
      </c>
      <c r="AZ70" s="346">
        <v>1</v>
      </c>
      <c r="BA70" s="362"/>
      <c r="BB70" s="348">
        <v>19.288118235439899</v>
      </c>
      <c r="BC70" s="375">
        <v>1.1830893468133901</v>
      </c>
      <c r="BD70" s="375">
        <v>4.5245980918080797E-2</v>
      </c>
      <c r="BE70" s="375">
        <v>6.8315521960647899E-2</v>
      </c>
      <c r="BF70" s="373"/>
      <c r="BG70" s="348">
        <v>32.823599999999999</v>
      </c>
      <c r="BH70" s="348">
        <v>25.889399999999998</v>
      </c>
      <c r="BI70" s="348">
        <v>30.209599999999998</v>
      </c>
      <c r="BJ70" s="348">
        <v>11.077400000000001</v>
      </c>
      <c r="BK70" s="373"/>
      <c r="BL70" s="372" t="s">
        <v>2137</v>
      </c>
      <c r="BM70" s="372" t="s">
        <v>2138</v>
      </c>
      <c r="BN70" s="372" t="s">
        <v>2139</v>
      </c>
      <c r="BO70" s="372" t="s">
        <v>2140</v>
      </c>
      <c r="BP70" s="372" t="s">
        <v>2141</v>
      </c>
      <c r="BQ70" s="373"/>
      <c r="BR70" s="354" t="s">
        <v>443</v>
      </c>
    </row>
    <row r="71" spans="1:70" s="107" customFormat="1" x14ac:dyDescent="0.25">
      <c r="A71" s="345" t="s">
        <v>2191</v>
      </c>
      <c r="B71" s="373"/>
      <c r="C71" s="719">
        <v>41275</v>
      </c>
      <c r="D71" s="373"/>
      <c r="E71" s="346">
        <v>1091.5999999999999</v>
      </c>
      <c r="F71" s="373"/>
      <c r="G71" s="347">
        <v>188.17060000000001</v>
      </c>
      <c r="H71" s="374"/>
      <c r="I71" s="348">
        <v>-0.21360000000000001</v>
      </c>
      <c r="J71" s="348">
        <v>-0.26269999999999999</v>
      </c>
      <c r="K71" s="348">
        <v>3.5230999999999999</v>
      </c>
      <c r="L71" s="348">
        <v>10.730600000000001</v>
      </c>
      <c r="M71" s="348">
        <v>5.2708000000000004</v>
      </c>
      <c r="N71" s="350">
        <v>7.3404999999999996</v>
      </c>
      <c r="O71" s="348">
        <v>3.3184999999999998</v>
      </c>
      <c r="P71" s="348">
        <v>12.002700000000001</v>
      </c>
      <c r="Q71" s="348">
        <v>11.267899999999999</v>
      </c>
      <c r="R71" s="348">
        <v>13.9224</v>
      </c>
      <c r="S71" s="348">
        <v>4.5678000000000001</v>
      </c>
      <c r="T71" s="348">
        <v>18.68</v>
      </c>
      <c r="U71" s="348">
        <v>3.4003000000000001</v>
      </c>
      <c r="V71" s="348">
        <v>7.6623000000000001</v>
      </c>
      <c r="W71" s="348">
        <v>2.2027999999999999</v>
      </c>
      <c r="X71" s="348">
        <v>14.1523</v>
      </c>
      <c r="Y71" s="374"/>
      <c r="Z71" s="346">
        <v>10</v>
      </c>
      <c r="AA71" s="346">
        <v>10</v>
      </c>
      <c r="AB71" s="346">
        <v>4</v>
      </c>
      <c r="AC71" s="346">
        <v>4</v>
      </c>
      <c r="AD71" s="346">
        <v>8</v>
      </c>
      <c r="AE71" s="346">
        <v>9</v>
      </c>
      <c r="AF71" s="346">
        <v>7</v>
      </c>
      <c r="AG71" s="346">
        <v>9</v>
      </c>
      <c r="AH71" s="346">
        <v>8</v>
      </c>
      <c r="AI71" s="346">
        <v>2</v>
      </c>
      <c r="AJ71" s="346">
        <v>5</v>
      </c>
      <c r="AK71" s="346">
        <v>8</v>
      </c>
      <c r="AL71" s="346">
        <v>8</v>
      </c>
      <c r="AM71" s="346">
        <v>7</v>
      </c>
      <c r="AN71" s="346">
        <v>8</v>
      </c>
      <c r="AO71" s="373"/>
      <c r="AP71" s="348">
        <v>14.29</v>
      </c>
      <c r="AQ71" s="348">
        <v>14.21</v>
      </c>
      <c r="AR71" s="348">
        <v>11.4</v>
      </c>
      <c r="AS71" s="348">
        <v>8.5299999999999994</v>
      </c>
      <c r="AT71" s="348">
        <v>14.6</v>
      </c>
      <c r="AU71" s="351"/>
      <c r="AV71" s="346">
        <v>2</v>
      </c>
      <c r="AW71" s="346">
        <v>5</v>
      </c>
      <c r="AX71" s="346">
        <v>6</v>
      </c>
      <c r="AY71" s="346">
        <v>9</v>
      </c>
      <c r="AZ71" s="346">
        <v>8</v>
      </c>
      <c r="BA71" s="362"/>
      <c r="BB71" s="348">
        <v>13.386015900474501</v>
      </c>
      <c r="BC71" s="375">
        <v>0.91117705178390296</v>
      </c>
      <c r="BD71" s="375">
        <v>4.5084455767824799E-2</v>
      </c>
      <c r="BE71" s="375">
        <v>-1.6017170513928099E-2</v>
      </c>
      <c r="BF71" s="373"/>
      <c r="BG71" s="348">
        <v>64.9773</v>
      </c>
      <c r="BH71" s="348">
        <v>6.7224700000000004</v>
      </c>
      <c r="BI71" s="348">
        <v>25.057400000000001</v>
      </c>
      <c r="BJ71" s="348">
        <v>3.2428300000000001</v>
      </c>
      <c r="BK71" s="373"/>
      <c r="BL71" s="372" t="s">
        <v>2143</v>
      </c>
      <c r="BM71" s="372" t="s">
        <v>2144</v>
      </c>
      <c r="BN71" s="372" t="s">
        <v>813</v>
      </c>
      <c r="BO71" s="372" t="s">
        <v>2145</v>
      </c>
      <c r="BP71" s="372" t="s">
        <v>2146</v>
      </c>
      <c r="BQ71" s="373"/>
      <c r="BR71" s="354" t="s">
        <v>2147</v>
      </c>
    </row>
    <row r="72" spans="1:70" s="107" customFormat="1" x14ac:dyDescent="0.25">
      <c r="A72" s="345" t="s">
        <v>2192</v>
      </c>
      <c r="B72" s="373"/>
      <c r="C72" s="719">
        <v>44774</v>
      </c>
      <c r="D72" s="373"/>
      <c r="E72" s="346">
        <v>1058.1600000000001</v>
      </c>
      <c r="F72" s="373"/>
      <c r="G72" s="347">
        <v>18.225000000000001</v>
      </c>
      <c r="H72" s="374"/>
      <c r="I72" s="348">
        <v>-2.1899999999999999E-2</v>
      </c>
      <c r="J72" s="348">
        <v>4.9399999999999999E-2</v>
      </c>
      <c r="K72" s="348">
        <v>3.3515000000000001</v>
      </c>
      <c r="L72" s="348">
        <v>7.0170000000000003</v>
      </c>
      <c r="M72" s="348">
        <v>1.8384</v>
      </c>
      <c r="N72" s="350">
        <v>7.4523999999999999</v>
      </c>
      <c r="O72" s="348">
        <v>4.5663999999999998</v>
      </c>
      <c r="P72" s="348">
        <v>15.478199999999999</v>
      </c>
      <c r="Q72" s="348" t="s">
        <v>430</v>
      </c>
      <c r="R72" s="348" t="s">
        <v>430</v>
      </c>
      <c r="S72" s="348">
        <v>3.6570999999999998</v>
      </c>
      <c r="T72" s="348">
        <v>15.972</v>
      </c>
      <c r="U72" s="348">
        <v>1.6793</v>
      </c>
      <c r="V72" s="348">
        <v>7.4776999999999996</v>
      </c>
      <c r="W72" s="348">
        <v>1.8612</v>
      </c>
      <c r="X72" s="348">
        <v>16.035699999999999</v>
      </c>
      <c r="Y72" s="374"/>
      <c r="Z72" s="346">
        <v>9</v>
      </c>
      <c r="AA72" s="346">
        <v>8</v>
      </c>
      <c r="AB72" s="346">
        <v>5</v>
      </c>
      <c r="AC72" s="346">
        <v>9</v>
      </c>
      <c r="AD72" s="346">
        <v>9</v>
      </c>
      <c r="AE72" s="346">
        <v>8</v>
      </c>
      <c r="AF72" s="346">
        <v>5</v>
      </c>
      <c r="AG72" s="346">
        <v>3</v>
      </c>
      <c r="AH72" s="346" t="s">
        <v>430</v>
      </c>
      <c r="AI72" s="346" t="s">
        <v>430</v>
      </c>
      <c r="AJ72" s="346">
        <v>8</v>
      </c>
      <c r="AK72" s="346">
        <v>9</v>
      </c>
      <c r="AL72" s="346">
        <v>9</v>
      </c>
      <c r="AM72" s="346">
        <v>8</v>
      </c>
      <c r="AN72" s="346">
        <v>9</v>
      </c>
      <c r="AO72" s="373"/>
      <c r="AP72" s="348" t="s">
        <v>430</v>
      </c>
      <c r="AQ72" s="348" t="s">
        <v>430</v>
      </c>
      <c r="AR72" s="348" t="s">
        <v>430</v>
      </c>
      <c r="AS72" s="348">
        <v>9.51</v>
      </c>
      <c r="AT72" s="348">
        <v>10.199999999999999</v>
      </c>
      <c r="AU72" s="351"/>
      <c r="AV72" s="346" t="s">
        <v>430</v>
      </c>
      <c r="AW72" s="346" t="s">
        <v>430</v>
      </c>
      <c r="AX72" s="346" t="s">
        <v>430</v>
      </c>
      <c r="AY72" s="346">
        <v>8</v>
      </c>
      <c r="AZ72" s="346">
        <v>9</v>
      </c>
      <c r="BA72" s="362"/>
      <c r="BB72" s="348">
        <v>15.2642949680854</v>
      </c>
      <c r="BC72" s="375">
        <v>1.0468879041383701</v>
      </c>
      <c r="BD72" s="375">
        <v>5.59387884666896E-2</v>
      </c>
      <c r="BE72" s="375">
        <v>0.142076585975492</v>
      </c>
      <c r="BF72" s="373"/>
      <c r="BG72" s="348">
        <v>63.053600000000003</v>
      </c>
      <c r="BH72" s="348">
        <v>35.864699999999999</v>
      </c>
      <c r="BI72" s="348" t="s">
        <v>430</v>
      </c>
      <c r="BJ72" s="348">
        <v>1.0817000000000001</v>
      </c>
      <c r="BK72" s="373"/>
      <c r="BL72" s="372" t="s">
        <v>2149</v>
      </c>
      <c r="BM72" s="372" t="s">
        <v>2150</v>
      </c>
      <c r="BN72" s="372" t="s">
        <v>2151</v>
      </c>
      <c r="BO72" s="372" t="s">
        <v>2003</v>
      </c>
      <c r="BP72" s="372" t="s">
        <v>2152</v>
      </c>
      <c r="BQ72" s="373"/>
      <c r="BR72" s="354" t="s">
        <v>476</v>
      </c>
    </row>
    <row r="73" spans="1:70" s="107" customFormat="1" x14ac:dyDescent="0.25">
      <c r="A73" s="345" t="s">
        <v>2193</v>
      </c>
      <c r="B73" s="373"/>
      <c r="C73" s="719">
        <v>41281</v>
      </c>
      <c r="D73" s="373"/>
      <c r="E73" s="346">
        <v>857.88199999999995</v>
      </c>
      <c r="F73" s="373"/>
      <c r="G73" s="347">
        <v>105.5073</v>
      </c>
      <c r="H73" s="374"/>
      <c r="I73" s="348">
        <v>8.8900000000000007E-2</v>
      </c>
      <c r="J73" s="348">
        <v>-0.2303</v>
      </c>
      <c r="K73" s="348">
        <v>0.69450000000000001</v>
      </c>
      <c r="L73" s="348">
        <v>9.9527999999999999</v>
      </c>
      <c r="M73" s="348">
        <v>11.9129</v>
      </c>
      <c r="N73" s="350">
        <v>13.2043</v>
      </c>
      <c r="O73" s="348">
        <v>3.1983999999999999</v>
      </c>
      <c r="P73" s="348">
        <v>14.956300000000001</v>
      </c>
      <c r="Q73" s="348">
        <v>14.1447</v>
      </c>
      <c r="R73" s="348">
        <v>15.539300000000001</v>
      </c>
      <c r="S73" s="348">
        <v>2.9579</v>
      </c>
      <c r="T73" s="348">
        <v>30.334</v>
      </c>
      <c r="U73" s="348">
        <v>10.011699999999999</v>
      </c>
      <c r="V73" s="348">
        <v>12.6592</v>
      </c>
      <c r="W73" s="348">
        <v>0.87129999999999996</v>
      </c>
      <c r="X73" s="348">
        <v>16.8993</v>
      </c>
      <c r="Y73" s="374"/>
      <c r="Z73" s="346">
        <v>8</v>
      </c>
      <c r="AA73" s="346">
        <v>9</v>
      </c>
      <c r="AB73" s="346">
        <v>10</v>
      </c>
      <c r="AC73" s="346">
        <v>6</v>
      </c>
      <c r="AD73" s="346">
        <v>2</v>
      </c>
      <c r="AE73" s="346">
        <v>3</v>
      </c>
      <c r="AF73" s="346">
        <v>8</v>
      </c>
      <c r="AG73" s="346">
        <v>5</v>
      </c>
      <c r="AH73" s="346">
        <v>3</v>
      </c>
      <c r="AI73" s="346">
        <v>1</v>
      </c>
      <c r="AJ73" s="346">
        <v>10</v>
      </c>
      <c r="AK73" s="346">
        <v>2</v>
      </c>
      <c r="AL73" s="346">
        <v>3</v>
      </c>
      <c r="AM73" s="346">
        <v>3</v>
      </c>
      <c r="AN73" s="346">
        <v>10</v>
      </c>
      <c r="AO73" s="373"/>
      <c r="AP73" s="348">
        <v>16.7</v>
      </c>
      <c r="AQ73" s="348">
        <v>17.75</v>
      </c>
      <c r="AR73" s="348">
        <v>14.23</v>
      </c>
      <c r="AS73" s="348">
        <v>10.39</v>
      </c>
      <c r="AT73" s="348">
        <v>22.31</v>
      </c>
      <c r="AU73" s="351"/>
      <c r="AV73" s="346">
        <v>1</v>
      </c>
      <c r="AW73" s="346">
        <v>1</v>
      </c>
      <c r="AX73" s="346">
        <v>4</v>
      </c>
      <c r="AY73" s="346">
        <v>5</v>
      </c>
      <c r="AZ73" s="346">
        <v>2</v>
      </c>
      <c r="BA73" s="362"/>
      <c r="BB73" s="348">
        <v>15.4388042362569</v>
      </c>
      <c r="BC73" s="375">
        <v>0.98955892761078401</v>
      </c>
      <c r="BD73" s="375">
        <v>5.9529560506599598E-2</v>
      </c>
      <c r="BE73" s="375">
        <v>0.246254195472877</v>
      </c>
      <c r="BF73" s="373"/>
      <c r="BG73" s="348">
        <v>54.026400000000002</v>
      </c>
      <c r="BH73" s="348">
        <v>1.94032</v>
      </c>
      <c r="BI73" s="348">
        <v>13.748100000000001</v>
      </c>
      <c r="BJ73" s="348">
        <v>30.28518</v>
      </c>
      <c r="BK73" s="373"/>
      <c r="BL73" s="372" t="s">
        <v>2154</v>
      </c>
      <c r="BM73" s="372" t="s">
        <v>2155</v>
      </c>
      <c r="BN73" s="372" t="s">
        <v>2156</v>
      </c>
      <c r="BO73" s="372" t="s">
        <v>2157</v>
      </c>
      <c r="BP73" s="372" t="s">
        <v>2158</v>
      </c>
      <c r="BQ73" s="373"/>
      <c r="BR73" s="354" t="s">
        <v>548</v>
      </c>
    </row>
    <row r="74" spans="1:70" s="107" customFormat="1" x14ac:dyDescent="0.25">
      <c r="A74" s="345" t="s">
        <v>2194</v>
      </c>
      <c r="B74" s="373"/>
      <c r="C74" s="719">
        <v>43014</v>
      </c>
      <c r="D74" s="373"/>
      <c r="E74" s="346">
        <v>659.13</v>
      </c>
      <c r="F74" s="373"/>
      <c r="G74" s="347">
        <v>24.953399999999998</v>
      </c>
      <c r="H74" s="374"/>
      <c r="I74" s="348">
        <v>0.1172</v>
      </c>
      <c r="J74" s="348">
        <v>0.36480000000000001</v>
      </c>
      <c r="K74" s="348">
        <v>2.7422</v>
      </c>
      <c r="L74" s="348">
        <v>6.1764999999999999</v>
      </c>
      <c r="M74" s="348">
        <v>1.1914</v>
      </c>
      <c r="N74" s="350">
        <v>2.0998000000000001</v>
      </c>
      <c r="O74" s="348">
        <v>-0.54669999999999996</v>
      </c>
      <c r="P74" s="348">
        <v>11.2774</v>
      </c>
      <c r="Q74" s="348">
        <v>11.418900000000001</v>
      </c>
      <c r="R74" s="348" t="s">
        <v>430</v>
      </c>
      <c r="S74" s="348">
        <v>4.1909000000000001</v>
      </c>
      <c r="T74" s="348">
        <v>15.2279</v>
      </c>
      <c r="U74" s="348">
        <v>-2.5440999999999998</v>
      </c>
      <c r="V74" s="348">
        <v>3.9093</v>
      </c>
      <c r="W74" s="348">
        <v>2.2521</v>
      </c>
      <c r="X74" s="348">
        <v>10.875400000000001</v>
      </c>
      <c r="Y74" s="374"/>
      <c r="Z74" s="346">
        <v>7</v>
      </c>
      <c r="AA74" s="346">
        <v>5</v>
      </c>
      <c r="AB74" s="346">
        <v>9</v>
      </c>
      <c r="AC74" s="346">
        <v>10</v>
      </c>
      <c r="AD74" s="346">
        <v>10</v>
      </c>
      <c r="AE74" s="346">
        <v>10</v>
      </c>
      <c r="AF74" s="346">
        <v>11</v>
      </c>
      <c r="AG74" s="346">
        <v>11</v>
      </c>
      <c r="AH74" s="346">
        <v>6</v>
      </c>
      <c r="AI74" s="346" t="s">
        <v>430</v>
      </c>
      <c r="AJ74" s="346">
        <v>6</v>
      </c>
      <c r="AK74" s="346">
        <v>10</v>
      </c>
      <c r="AL74" s="346">
        <v>11</v>
      </c>
      <c r="AM74" s="346">
        <v>10</v>
      </c>
      <c r="AN74" s="346">
        <v>6</v>
      </c>
      <c r="AO74" s="373"/>
      <c r="AP74" s="348" t="s">
        <v>430</v>
      </c>
      <c r="AQ74" s="348">
        <v>12.89</v>
      </c>
      <c r="AR74" s="348">
        <v>10.08</v>
      </c>
      <c r="AS74" s="348">
        <v>5.31</v>
      </c>
      <c r="AT74" s="348">
        <v>5.78</v>
      </c>
      <c r="AU74" s="351"/>
      <c r="AV74" s="346" t="s">
        <v>430</v>
      </c>
      <c r="AW74" s="346">
        <v>7</v>
      </c>
      <c r="AX74" s="346">
        <v>9</v>
      </c>
      <c r="AY74" s="346">
        <v>11</v>
      </c>
      <c r="AZ74" s="346">
        <v>10</v>
      </c>
      <c r="BA74" s="362"/>
      <c r="BB74" s="348">
        <v>16.535430294655502</v>
      </c>
      <c r="BC74" s="375">
        <v>1.1034633776582701</v>
      </c>
      <c r="BD74" s="375">
        <v>3.5286892661770403E-2</v>
      </c>
      <c r="BE74" s="375">
        <v>-0.166771859043187</v>
      </c>
      <c r="BF74" s="373"/>
      <c r="BG74" s="348">
        <v>68.588800000000006</v>
      </c>
      <c r="BH74" s="348">
        <v>17.6067</v>
      </c>
      <c r="BI74" s="348">
        <v>6.3205200000000001</v>
      </c>
      <c r="BJ74" s="348">
        <v>7.4839799999999999</v>
      </c>
      <c r="BK74" s="373"/>
      <c r="BL74" s="372" t="s">
        <v>2160</v>
      </c>
      <c r="BM74" s="372" t="s">
        <v>2161</v>
      </c>
      <c r="BN74" s="372" t="s">
        <v>2162</v>
      </c>
      <c r="BO74" s="372" t="s">
        <v>2163</v>
      </c>
      <c r="BP74" s="372" t="s">
        <v>2164</v>
      </c>
      <c r="BQ74" s="373"/>
      <c r="BR74" s="354" t="s">
        <v>1517</v>
      </c>
    </row>
    <row r="75" spans="1:70" s="107" customFormat="1" x14ac:dyDescent="0.25">
      <c r="A75" s="345" t="s">
        <v>2195</v>
      </c>
      <c r="B75" s="373"/>
      <c r="C75" s="719">
        <v>45097</v>
      </c>
      <c r="D75" s="373"/>
      <c r="E75" s="346">
        <v>623.04</v>
      </c>
      <c r="F75" s="373"/>
      <c r="G75" s="347">
        <v>17.7317</v>
      </c>
      <c r="H75" s="374"/>
      <c r="I75" s="348">
        <v>0.8216</v>
      </c>
      <c r="J75" s="348">
        <v>0.251</v>
      </c>
      <c r="K75" s="348">
        <v>3.2275</v>
      </c>
      <c r="L75" s="348">
        <v>7.2763</v>
      </c>
      <c r="M75" s="348">
        <v>8.3567</v>
      </c>
      <c r="N75" s="350">
        <v>13.3306</v>
      </c>
      <c r="O75" s="348">
        <v>9.4753000000000007</v>
      </c>
      <c r="P75" s="348">
        <v>20.903199999999998</v>
      </c>
      <c r="Q75" s="348" t="s">
        <v>430</v>
      </c>
      <c r="R75" s="348" t="s">
        <v>430</v>
      </c>
      <c r="S75" s="348">
        <v>3.3653</v>
      </c>
      <c r="T75" s="348">
        <v>21.1496</v>
      </c>
      <c r="U75" s="348">
        <v>6.4486999999999997</v>
      </c>
      <c r="V75" s="348">
        <v>13.014200000000001</v>
      </c>
      <c r="W75" s="348">
        <v>2.2271000000000001</v>
      </c>
      <c r="X75" s="348">
        <v>19.936499999999999</v>
      </c>
      <c r="Y75" s="374"/>
      <c r="Z75" s="346">
        <v>1</v>
      </c>
      <c r="AA75" s="346">
        <v>6</v>
      </c>
      <c r="AB75" s="346">
        <v>6</v>
      </c>
      <c r="AC75" s="346">
        <v>8</v>
      </c>
      <c r="AD75" s="346">
        <v>5</v>
      </c>
      <c r="AE75" s="346">
        <v>2</v>
      </c>
      <c r="AF75" s="346">
        <v>1</v>
      </c>
      <c r="AG75" s="346">
        <v>1</v>
      </c>
      <c r="AH75" s="346" t="s">
        <v>430</v>
      </c>
      <c r="AI75" s="346" t="s">
        <v>430</v>
      </c>
      <c r="AJ75" s="346">
        <v>9</v>
      </c>
      <c r="AK75" s="346">
        <v>7</v>
      </c>
      <c r="AL75" s="346">
        <v>5</v>
      </c>
      <c r="AM75" s="346">
        <v>2</v>
      </c>
      <c r="AN75" s="346">
        <v>7</v>
      </c>
      <c r="AO75" s="373"/>
      <c r="AP75" s="348" t="s">
        <v>430</v>
      </c>
      <c r="AQ75" s="348" t="s">
        <v>430</v>
      </c>
      <c r="AR75" s="348" t="s">
        <v>430</v>
      </c>
      <c r="AS75" s="348">
        <v>14.98</v>
      </c>
      <c r="AT75" s="348">
        <v>18</v>
      </c>
      <c r="AU75" s="351"/>
      <c r="AV75" s="346" t="s">
        <v>430</v>
      </c>
      <c r="AW75" s="346" t="s">
        <v>430</v>
      </c>
      <c r="AX75" s="346" t="s">
        <v>430</v>
      </c>
      <c r="AY75" s="346">
        <v>2</v>
      </c>
      <c r="AZ75" s="346">
        <v>6</v>
      </c>
      <c r="BA75" s="362"/>
      <c r="BB75" s="348">
        <v>14.0005991713944</v>
      </c>
      <c r="BC75" s="375">
        <v>0.93027631314293002</v>
      </c>
      <c r="BD75" s="375">
        <v>8.3958331034085995E-2</v>
      </c>
      <c r="BE75" s="375">
        <v>0.54296274834832103</v>
      </c>
      <c r="BF75" s="373"/>
      <c r="BG75" s="348">
        <v>56.137799999999999</v>
      </c>
      <c r="BH75" s="348">
        <v>18.680499999999999</v>
      </c>
      <c r="BI75" s="348">
        <v>18.3125</v>
      </c>
      <c r="BJ75" s="348">
        <v>6.8692000000000002</v>
      </c>
      <c r="BK75" s="373"/>
      <c r="BL75" s="372" t="s">
        <v>2166</v>
      </c>
      <c r="BM75" s="372" t="s">
        <v>2167</v>
      </c>
      <c r="BN75" s="372" t="s">
        <v>2168</v>
      </c>
      <c r="BO75" s="372" t="s">
        <v>2169</v>
      </c>
      <c r="BP75" s="372" t="s">
        <v>2170</v>
      </c>
      <c r="BQ75" s="373"/>
      <c r="BR75" s="354" t="s">
        <v>611</v>
      </c>
    </row>
    <row r="76" spans="1:70" s="107" customFormat="1" x14ac:dyDescent="0.25">
      <c r="A76" s="345" t="s">
        <v>2196</v>
      </c>
      <c r="B76" s="373"/>
      <c r="C76" s="719">
        <v>43682</v>
      </c>
      <c r="D76" s="373"/>
      <c r="E76" s="346">
        <v>457.48899999999998</v>
      </c>
      <c r="F76" s="373"/>
      <c r="G76" s="347">
        <v>30.11</v>
      </c>
      <c r="H76" s="374"/>
      <c r="I76" s="348">
        <v>0.36670000000000003</v>
      </c>
      <c r="J76" s="348">
        <v>0.23300000000000001</v>
      </c>
      <c r="K76" s="348">
        <v>2.9754</v>
      </c>
      <c r="L76" s="348">
        <v>9.7302999999999997</v>
      </c>
      <c r="M76" s="348">
        <v>10.536</v>
      </c>
      <c r="N76" s="350">
        <v>12.476699999999999</v>
      </c>
      <c r="O76" s="348">
        <v>7.9675000000000002</v>
      </c>
      <c r="P76" s="348">
        <v>13.687200000000001</v>
      </c>
      <c r="Q76" s="348">
        <v>11.585100000000001</v>
      </c>
      <c r="R76" s="348" t="s">
        <v>430</v>
      </c>
      <c r="S76" s="348">
        <v>4.0427999999999997</v>
      </c>
      <c r="T76" s="348">
        <v>21.215800000000002</v>
      </c>
      <c r="U76" s="348">
        <v>12.898400000000001</v>
      </c>
      <c r="V76" s="348">
        <v>12.225099999999999</v>
      </c>
      <c r="W76" s="348">
        <v>2.3801000000000001</v>
      </c>
      <c r="X76" s="348">
        <v>16.982399999999998</v>
      </c>
      <c r="Y76" s="374"/>
      <c r="Z76" s="346">
        <v>3</v>
      </c>
      <c r="AA76" s="346">
        <v>7</v>
      </c>
      <c r="AB76" s="346">
        <v>8</v>
      </c>
      <c r="AC76" s="346">
        <v>7</v>
      </c>
      <c r="AD76" s="346">
        <v>3</v>
      </c>
      <c r="AE76" s="346">
        <v>4</v>
      </c>
      <c r="AF76" s="346">
        <v>4</v>
      </c>
      <c r="AG76" s="346">
        <v>7</v>
      </c>
      <c r="AH76" s="346">
        <v>5</v>
      </c>
      <c r="AI76" s="346" t="s">
        <v>430</v>
      </c>
      <c r="AJ76" s="346">
        <v>7</v>
      </c>
      <c r="AK76" s="346">
        <v>6</v>
      </c>
      <c r="AL76" s="346">
        <v>2</v>
      </c>
      <c r="AM76" s="346">
        <v>5</v>
      </c>
      <c r="AN76" s="346">
        <v>5</v>
      </c>
      <c r="AO76" s="373"/>
      <c r="AP76" s="348" t="s">
        <v>430</v>
      </c>
      <c r="AQ76" s="348">
        <v>15.03</v>
      </c>
      <c r="AR76" s="348">
        <v>12.87</v>
      </c>
      <c r="AS76" s="348">
        <v>12.01</v>
      </c>
      <c r="AT76" s="348">
        <v>21.65</v>
      </c>
      <c r="AU76" s="351"/>
      <c r="AV76" s="346" t="s">
        <v>430</v>
      </c>
      <c r="AW76" s="346">
        <v>3</v>
      </c>
      <c r="AX76" s="346">
        <v>5</v>
      </c>
      <c r="AY76" s="346">
        <v>4</v>
      </c>
      <c r="AZ76" s="346">
        <v>3</v>
      </c>
      <c r="BA76" s="362"/>
      <c r="BB76" s="348">
        <v>13.4908928369557</v>
      </c>
      <c r="BC76" s="375">
        <v>0.88074784562724595</v>
      </c>
      <c r="BD76" s="375">
        <v>5.2746230971807202E-2</v>
      </c>
      <c r="BE76" s="375">
        <v>0.137852973880595</v>
      </c>
      <c r="BF76" s="373"/>
      <c r="BG76" s="348">
        <v>60.122700000000002</v>
      </c>
      <c r="BH76" s="348">
        <v>15.727600000000001</v>
      </c>
      <c r="BI76" s="348">
        <v>22.976400000000002</v>
      </c>
      <c r="BJ76" s="348">
        <v>1.1733</v>
      </c>
      <c r="BK76" s="373"/>
      <c r="BL76" s="372" t="s">
        <v>2172</v>
      </c>
      <c r="BM76" s="372" t="s">
        <v>2173</v>
      </c>
      <c r="BN76" s="372" t="s">
        <v>2174</v>
      </c>
      <c r="BO76" s="372" t="s">
        <v>2175</v>
      </c>
      <c r="BP76" s="372" t="s">
        <v>2176</v>
      </c>
      <c r="BQ76" s="373"/>
      <c r="BR76" s="354" t="s">
        <v>548</v>
      </c>
    </row>
    <row r="77" spans="1:70" s="107" customFormat="1" x14ac:dyDescent="0.25">
      <c r="A77" s="345" t="s">
        <v>2197</v>
      </c>
      <c r="B77" s="373"/>
      <c r="C77" s="719">
        <v>41275</v>
      </c>
      <c r="D77" s="373"/>
      <c r="E77" s="346">
        <v>296.67399999999998</v>
      </c>
      <c r="F77" s="373"/>
      <c r="G77" s="347">
        <v>24.8292</v>
      </c>
      <c r="H77" s="374"/>
      <c r="I77" s="348">
        <v>0.48399999999999999</v>
      </c>
      <c r="J77" s="348">
        <v>0.79530000000000001</v>
      </c>
      <c r="K77" s="348">
        <v>3.1309999999999998</v>
      </c>
      <c r="L77" s="348">
        <v>10.9268</v>
      </c>
      <c r="M77" s="348">
        <v>6.4092000000000002</v>
      </c>
      <c r="N77" s="350">
        <v>10.943199999999999</v>
      </c>
      <c r="O77" s="348">
        <v>2.9085999999999999</v>
      </c>
      <c r="P77" s="348">
        <v>15.3924</v>
      </c>
      <c r="Q77" s="348">
        <v>15.491099999999999</v>
      </c>
      <c r="R77" s="348">
        <v>13.159800000000001</v>
      </c>
      <c r="S77" s="348">
        <v>5.8475999999999999</v>
      </c>
      <c r="T77" s="348">
        <v>23.980499999999999</v>
      </c>
      <c r="U77" s="348">
        <v>5.1718999999999999</v>
      </c>
      <c r="V77" s="348">
        <v>7.3528000000000002</v>
      </c>
      <c r="W77" s="348">
        <v>3.1576</v>
      </c>
      <c r="X77" s="348">
        <v>14.586399999999999</v>
      </c>
      <c r="Y77" s="374"/>
      <c r="Z77" s="346">
        <v>2</v>
      </c>
      <c r="AA77" s="346">
        <v>4</v>
      </c>
      <c r="AB77" s="346">
        <v>7</v>
      </c>
      <c r="AC77" s="346">
        <v>3</v>
      </c>
      <c r="AD77" s="346">
        <v>7</v>
      </c>
      <c r="AE77" s="346">
        <v>6</v>
      </c>
      <c r="AF77" s="346">
        <v>9</v>
      </c>
      <c r="AG77" s="346">
        <v>4</v>
      </c>
      <c r="AH77" s="346">
        <v>1</v>
      </c>
      <c r="AI77" s="346">
        <v>4</v>
      </c>
      <c r="AJ77" s="346">
        <v>3</v>
      </c>
      <c r="AK77" s="346">
        <v>3</v>
      </c>
      <c r="AL77" s="346">
        <v>7</v>
      </c>
      <c r="AM77" s="346">
        <v>9</v>
      </c>
      <c r="AN77" s="346">
        <v>3</v>
      </c>
      <c r="AO77" s="373"/>
      <c r="AP77" s="348">
        <v>14.24</v>
      </c>
      <c r="AQ77" s="348">
        <v>15.89</v>
      </c>
      <c r="AR77" s="348">
        <v>14.67</v>
      </c>
      <c r="AS77" s="348">
        <v>9.68</v>
      </c>
      <c r="AT77" s="348">
        <v>16.440000000000001</v>
      </c>
      <c r="AU77" s="351"/>
      <c r="AV77" s="346">
        <v>3</v>
      </c>
      <c r="AW77" s="346">
        <v>2</v>
      </c>
      <c r="AX77" s="346">
        <v>3</v>
      </c>
      <c r="AY77" s="346">
        <v>6</v>
      </c>
      <c r="AZ77" s="346">
        <v>7</v>
      </c>
      <c r="BA77" s="362"/>
      <c r="BB77" s="348">
        <v>15.7097416549312</v>
      </c>
      <c r="BC77" s="375">
        <v>1.02932733368305</v>
      </c>
      <c r="BD77" s="375">
        <v>5.9818416819925301E-2</v>
      </c>
      <c r="BE77" s="375">
        <v>0.26920277145634502</v>
      </c>
      <c r="BF77" s="373"/>
      <c r="BG77" s="348">
        <v>46.802100000000003</v>
      </c>
      <c r="BH77" s="348">
        <v>26.9786</v>
      </c>
      <c r="BI77" s="348">
        <v>25.146899999999999</v>
      </c>
      <c r="BJ77" s="348">
        <v>1.0724</v>
      </c>
      <c r="BK77" s="373"/>
      <c r="BL77" s="372" t="s">
        <v>2178</v>
      </c>
      <c r="BM77" s="372" t="s">
        <v>2179</v>
      </c>
      <c r="BN77" s="372" t="s">
        <v>2180</v>
      </c>
      <c r="BO77" s="372" t="s">
        <v>2181</v>
      </c>
      <c r="BP77" s="372" t="s">
        <v>2096</v>
      </c>
      <c r="BQ77" s="373"/>
      <c r="BR77" s="354" t="s">
        <v>463</v>
      </c>
    </row>
    <row r="78" spans="1:70" s="107" customFormat="1" x14ac:dyDescent="0.25">
      <c r="A78" s="345" t="s">
        <v>2198</v>
      </c>
      <c r="B78" s="373"/>
      <c r="C78" s="719">
        <v>43056</v>
      </c>
      <c r="D78" s="373"/>
      <c r="E78" s="346">
        <v>176.60400000000001</v>
      </c>
      <c r="F78" s="373"/>
      <c r="G78" s="347">
        <v>25.132200000000001</v>
      </c>
      <c r="H78" s="374"/>
      <c r="I78" s="348">
        <v>0.2545</v>
      </c>
      <c r="J78" s="348">
        <v>0.97919999999999996</v>
      </c>
      <c r="K78" s="348">
        <v>3.9594999999999998</v>
      </c>
      <c r="L78" s="348">
        <v>14.537699999999999</v>
      </c>
      <c r="M78" s="348">
        <v>9.7753999999999994</v>
      </c>
      <c r="N78" s="350">
        <v>8.9205000000000005</v>
      </c>
      <c r="O78" s="348">
        <v>3.86</v>
      </c>
      <c r="P78" s="348">
        <v>11.631500000000001</v>
      </c>
      <c r="Q78" s="348">
        <v>10.7788</v>
      </c>
      <c r="R78" s="348" t="s">
        <v>430</v>
      </c>
      <c r="S78" s="348">
        <v>5.1763000000000003</v>
      </c>
      <c r="T78" s="348">
        <v>23.1433</v>
      </c>
      <c r="U78" s="348">
        <v>5.5536000000000003</v>
      </c>
      <c r="V78" s="348">
        <v>8.9753000000000007</v>
      </c>
      <c r="W78" s="348">
        <v>3.1741999999999999</v>
      </c>
      <c r="X78" s="348">
        <v>11.116899999999999</v>
      </c>
      <c r="Y78" s="374"/>
      <c r="Z78" s="346">
        <v>5</v>
      </c>
      <c r="AA78" s="346">
        <v>2</v>
      </c>
      <c r="AB78" s="346">
        <v>2</v>
      </c>
      <c r="AC78" s="346">
        <v>2</v>
      </c>
      <c r="AD78" s="346">
        <v>4</v>
      </c>
      <c r="AE78" s="346">
        <v>7</v>
      </c>
      <c r="AF78" s="346">
        <v>6</v>
      </c>
      <c r="AG78" s="346">
        <v>10</v>
      </c>
      <c r="AH78" s="346">
        <v>9</v>
      </c>
      <c r="AI78" s="346" t="s">
        <v>430</v>
      </c>
      <c r="AJ78" s="346">
        <v>4</v>
      </c>
      <c r="AK78" s="346">
        <v>4</v>
      </c>
      <c r="AL78" s="346">
        <v>6</v>
      </c>
      <c r="AM78" s="346">
        <v>6</v>
      </c>
      <c r="AN78" s="346">
        <v>2</v>
      </c>
      <c r="AO78" s="373"/>
      <c r="AP78" s="348" t="s">
        <v>430</v>
      </c>
      <c r="AQ78" s="348">
        <v>13.05</v>
      </c>
      <c r="AR78" s="348">
        <v>10.82</v>
      </c>
      <c r="AS78" s="348">
        <v>9.5399999999999991</v>
      </c>
      <c r="AT78" s="348">
        <v>19.21</v>
      </c>
      <c r="AU78" s="351"/>
      <c r="AV78" s="346" t="s">
        <v>430</v>
      </c>
      <c r="AW78" s="346">
        <v>6</v>
      </c>
      <c r="AX78" s="346">
        <v>7</v>
      </c>
      <c r="AY78" s="346">
        <v>7</v>
      </c>
      <c r="AZ78" s="346">
        <v>5</v>
      </c>
      <c r="BA78" s="362"/>
      <c r="BB78" s="348">
        <v>16.019081515890601</v>
      </c>
      <c r="BC78" s="375">
        <v>1.02997587627391</v>
      </c>
      <c r="BD78" s="375">
        <v>3.5833268552356197E-2</v>
      </c>
      <c r="BE78" s="375">
        <v>-0.12627487412403299</v>
      </c>
      <c r="BF78" s="373"/>
      <c r="BG78" s="348">
        <v>41.8033</v>
      </c>
      <c r="BH78" s="348">
        <v>25.767499999999998</v>
      </c>
      <c r="BI78" s="348">
        <v>20.979800000000001</v>
      </c>
      <c r="BJ78" s="348">
        <v>11.449400000000001</v>
      </c>
      <c r="BK78" s="373"/>
      <c r="BL78" s="372" t="s">
        <v>2183</v>
      </c>
      <c r="BM78" s="372" t="s">
        <v>2184</v>
      </c>
      <c r="BN78" s="372" t="s">
        <v>2185</v>
      </c>
      <c r="BO78" s="372" t="s">
        <v>2186</v>
      </c>
      <c r="BP78" s="372" t="s">
        <v>2187</v>
      </c>
      <c r="BQ78" s="373"/>
      <c r="BR78" s="354" t="s">
        <v>436</v>
      </c>
    </row>
    <row r="79" spans="1:70" x14ac:dyDescent="0.25">
      <c r="A79" s="505" t="s">
        <v>93</v>
      </c>
      <c r="B79" s="365"/>
      <c r="C79" s="717"/>
      <c r="D79" s="365"/>
      <c r="E79" s="329"/>
      <c r="F79" s="365"/>
      <c r="G79" s="330"/>
      <c r="H79" s="366"/>
      <c r="I79" s="331">
        <v>0.17810000000000001</v>
      </c>
      <c r="J79" s="331">
        <v>0.38</v>
      </c>
      <c r="K79" s="331">
        <v>3.1347999999999998</v>
      </c>
      <c r="L79" s="331">
        <v>9.7911999999999999</v>
      </c>
      <c r="M79" s="331">
        <v>7.8699000000000003</v>
      </c>
      <c r="N79" s="333">
        <v>10.5448</v>
      </c>
      <c r="O79" s="331">
        <v>4.7595000000000001</v>
      </c>
      <c r="P79" s="331">
        <v>14.424200000000001</v>
      </c>
      <c r="Q79" s="331">
        <v>12.455</v>
      </c>
      <c r="R79" s="331">
        <v>14.0581</v>
      </c>
      <c r="S79" s="331">
        <v>4.6337999999999999</v>
      </c>
      <c r="T79" s="331">
        <v>21.823699999999999</v>
      </c>
      <c r="U79" s="331">
        <v>6.2830000000000004</v>
      </c>
      <c r="V79" s="331">
        <v>10.5273</v>
      </c>
      <c r="W79" s="331">
        <v>2.3610000000000002</v>
      </c>
      <c r="X79" s="331">
        <v>15.5021</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14.797499999999999</v>
      </c>
      <c r="AQ79" s="331">
        <v>14.81</v>
      </c>
      <c r="AR79" s="331">
        <v>12.7611111111111</v>
      </c>
      <c r="AS79" s="331">
        <v>10.458181818181799</v>
      </c>
      <c r="AT79" s="331">
        <v>17.785454545454499</v>
      </c>
      <c r="AU79" s="334"/>
      <c r="AV79" s="329">
        <v>4</v>
      </c>
      <c r="AW79" s="329">
        <v>7</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0.8216</v>
      </c>
      <c r="J80" s="340">
        <v>1.7989999999999999</v>
      </c>
      <c r="K80" s="340">
        <v>6.8087</v>
      </c>
      <c r="L80" s="340">
        <v>16.973800000000001</v>
      </c>
      <c r="M80" s="340">
        <v>23.550699999999999</v>
      </c>
      <c r="N80" s="342">
        <v>26.808900000000001</v>
      </c>
      <c r="O80" s="340">
        <v>9.4753000000000007</v>
      </c>
      <c r="P80" s="340">
        <v>20.903199999999998</v>
      </c>
      <c r="Q80" s="340">
        <v>15.491099999999999</v>
      </c>
      <c r="R80" s="340">
        <v>15.539300000000001</v>
      </c>
      <c r="S80" s="340">
        <v>9.0441000000000003</v>
      </c>
      <c r="T80" s="340">
        <v>34.609099999999998</v>
      </c>
      <c r="U80" s="340">
        <v>21.0442</v>
      </c>
      <c r="V80" s="340">
        <v>27.9282</v>
      </c>
      <c r="W80" s="340">
        <v>5.3686999999999996</v>
      </c>
      <c r="X80" s="340">
        <v>19.936499999999999</v>
      </c>
      <c r="Y80" s="370"/>
      <c r="Z80" s="338"/>
      <c r="AA80" s="338"/>
      <c r="AB80" s="338"/>
      <c r="AC80" s="338"/>
      <c r="AD80" s="338"/>
      <c r="AE80" s="338"/>
      <c r="AF80" s="338"/>
      <c r="AG80" s="338"/>
      <c r="AH80" s="338"/>
      <c r="AI80" s="338"/>
      <c r="AJ80" s="338"/>
      <c r="AK80" s="338"/>
      <c r="AL80" s="338"/>
      <c r="AM80" s="338"/>
      <c r="AN80" s="338"/>
      <c r="AO80" s="369"/>
      <c r="AP80" s="340">
        <v>16.7</v>
      </c>
      <c r="AQ80" s="340">
        <v>17.75</v>
      </c>
      <c r="AR80" s="340">
        <v>15.09</v>
      </c>
      <c r="AS80" s="340">
        <v>16.88</v>
      </c>
      <c r="AT80" s="340">
        <v>44.87</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-0.40860000000000002</v>
      </c>
      <c r="J81" s="340">
        <v>-0.75529999999999997</v>
      </c>
      <c r="K81" s="340">
        <v>0.13600000000000001</v>
      </c>
      <c r="L81" s="340">
        <v>4.3198999999999996</v>
      </c>
      <c r="M81" s="340">
        <v>-0.19869999999999999</v>
      </c>
      <c r="N81" s="342">
        <v>1.4347000000000001</v>
      </c>
      <c r="O81" s="340">
        <v>-0.54669999999999996</v>
      </c>
      <c r="P81" s="340">
        <v>11.2774</v>
      </c>
      <c r="Q81" s="340">
        <v>10.7788</v>
      </c>
      <c r="R81" s="340">
        <v>13.159800000000001</v>
      </c>
      <c r="S81" s="340">
        <v>2.0918000000000001</v>
      </c>
      <c r="T81" s="340">
        <v>13.4177</v>
      </c>
      <c r="U81" s="340">
        <v>-2.5440999999999998</v>
      </c>
      <c r="V81" s="340">
        <v>2.0588000000000002</v>
      </c>
      <c r="W81" s="340">
        <v>-0.32119999999999999</v>
      </c>
      <c r="X81" s="340">
        <v>10.875400000000001</v>
      </c>
      <c r="Y81" s="370"/>
      <c r="Z81" s="338"/>
      <c r="AA81" s="338"/>
      <c r="AB81" s="338"/>
      <c r="AC81" s="338"/>
      <c r="AD81" s="338"/>
      <c r="AE81" s="338"/>
      <c r="AF81" s="338"/>
      <c r="AG81" s="338"/>
      <c r="AH81" s="338"/>
      <c r="AI81" s="338"/>
      <c r="AJ81" s="338"/>
      <c r="AK81" s="338"/>
      <c r="AL81" s="338"/>
      <c r="AM81" s="338"/>
      <c r="AN81" s="338"/>
      <c r="AO81" s="369"/>
      <c r="AP81" s="340">
        <v>13.96</v>
      </c>
      <c r="AQ81" s="340">
        <v>12.89</v>
      </c>
      <c r="AR81" s="340">
        <v>10.08</v>
      </c>
      <c r="AS81" s="340">
        <v>5.31</v>
      </c>
      <c r="AT81" s="340">
        <v>3.25</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0.14630000000000001</v>
      </c>
      <c r="J82" s="379">
        <v>0.251</v>
      </c>
      <c r="K82" s="379">
        <v>3.2275</v>
      </c>
      <c r="L82" s="379">
        <v>9.9527999999999999</v>
      </c>
      <c r="M82" s="379">
        <v>7.9263000000000003</v>
      </c>
      <c r="N82" s="381">
        <v>10.943199999999999</v>
      </c>
      <c r="O82" s="379">
        <v>3.86</v>
      </c>
      <c r="P82" s="379">
        <v>14.621</v>
      </c>
      <c r="Q82" s="379">
        <v>11.585100000000001</v>
      </c>
      <c r="R82" s="379">
        <v>13.766500000000001</v>
      </c>
      <c r="S82" s="379">
        <v>4.1909000000000001</v>
      </c>
      <c r="T82" s="379">
        <v>21.215800000000002</v>
      </c>
      <c r="U82" s="379">
        <v>5.5536000000000003</v>
      </c>
      <c r="V82" s="379">
        <v>8.9753000000000007</v>
      </c>
      <c r="W82" s="379">
        <v>2.2521</v>
      </c>
      <c r="X82" s="379">
        <v>15.2864</v>
      </c>
      <c r="Y82" s="380"/>
      <c r="Z82" s="377"/>
      <c r="AA82" s="377"/>
      <c r="AB82" s="377"/>
      <c r="AC82" s="377"/>
      <c r="AD82" s="377"/>
      <c r="AE82" s="377"/>
      <c r="AF82" s="377"/>
      <c r="AG82" s="377"/>
      <c r="AH82" s="377"/>
      <c r="AI82" s="377"/>
      <c r="AJ82" s="377"/>
      <c r="AK82" s="377"/>
      <c r="AL82" s="377"/>
      <c r="AM82" s="377"/>
      <c r="AN82" s="377"/>
      <c r="AO82" s="376"/>
      <c r="AP82" s="379">
        <v>14.26</v>
      </c>
      <c r="AQ82" s="379">
        <v>14.85</v>
      </c>
      <c r="AR82" s="379">
        <v>12.87</v>
      </c>
      <c r="AS82" s="379">
        <v>9.68</v>
      </c>
      <c r="AT82" s="379">
        <v>18</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664</v>
      </c>
      <c r="B84" s="406"/>
      <c r="C84" s="730"/>
      <c r="D84" s="406"/>
      <c r="E84" s="401"/>
      <c r="F84" s="406"/>
      <c r="G84" s="401"/>
      <c r="H84" s="406"/>
      <c r="I84" s="405">
        <v>0.16059999999999999</v>
      </c>
      <c r="J84" s="405">
        <v>-0.38640000000000002</v>
      </c>
      <c r="K84" s="405">
        <v>1.6135999999999999</v>
      </c>
      <c r="L84" s="405">
        <v>6.3292000000000002</v>
      </c>
      <c r="M84" s="405">
        <v>1.9796</v>
      </c>
      <c r="N84" s="407">
        <v>4.9250999999999996</v>
      </c>
      <c r="O84" s="405">
        <v>2.6838000000000002</v>
      </c>
      <c r="P84" s="405">
        <v>12.6286</v>
      </c>
      <c r="Q84" s="405">
        <v>11.9094</v>
      </c>
      <c r="R84" s="405">
        <v>13.6648</v>
      </c>
      <c r="S84" s="405">
        <v>3.2170000000000001</v>
      </c>
      <c r="T84" s="405">
        <v>15.7033</v>
      </c>
      <c r="U84" s="405">
        <v>-0.43070000000000003</v>
      </c>
      <c r="V84" s="405">
        <v>4.5704000000000002</v>
      </c>
      <c r="W84" s="405">
        <v>1.0013000000000001</v>
      </c>
      <c r="X84" s="405" t="s">
        <v>428</v>
      </c>
      <c r="Y84" s="406"/>
      <c r="Z84" s="403"/>
      <c r="AA84" s="403"/>
      <c r="AB84" s="403"/>
      <c r="AC84" s="403"/>
      <c r="AD84" s="403"/>
      <c r="AE84" s="403"/>
      <c r="AF84" s="403"/>
      <c r="AG84" s="403"/>
      <c r="AH84" s="403"/>
      <c r="AI84" s="403"/>
      <c r="AJ84" s="403"/>
      <c r="AK84" s="403"/>
      <c r="AL84" s="403"/>
      <c r="AM84" s="403"/>
      <c r="AN84" s="403"/>
      <c r="AO84" s="406"/>
      <c r="AP84" s="405">
        <v>13.94</v>
      </c>
      <c r="AQ84" s="405">
        <v>14.3</v>
      </c>
      <c r="AR84" s="405">
        <v>11.15</v>
      </c>
      <c r="AS84" s="405">
        <v>7.18</v>
      </c>
      <c r="AT84" s="405">
        <v>7.03</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-0.1573</v>
      </c>
      <c r="J85" s="348">
        <v>-0.94679999999999997</v>
      </c>
      <c r="K85" s="348">
        <v>0.99029999999999996</v>
      </c>
      <c r="L85" s="348">
        <v>5.0003000000000002</v>
      </c>
      <c r="M85" s="348">
        <v>-3.4449000000000001</v>
      </c>
      <c r="N85" s="350">
        <v>0.21340000000000001</v>
      </c>
      <c r="O85" s="348">
        <v>1.7262</v>
      </c>
      <c r="P85" s="348">
        <v>9.1432000000000002</v>
      </c>
      <c r="Q85" s="348">
        <v>9.3836999999999993</v>
      </c>
      <c r="R85" s="348">
        <v>12.244300000000001</v>
      </c>
      <c r="S85" s="348">
        <v>2.5228999999999999</v>
      </c>
      <c r="T85" s="348">
        <v>10.109400000000001</v>
      </c>
      <c r="U85" s="348">
        <v>-5.7858000000000001</v>
      </c>
      <c r="V85" s="348">
        <v>0.17599999999999999</v>
      </c>
      <c r="W85" s="348">
        <v>0.15429999999999999</v>
      </c>
      <c r="X85" s="348" t="s">
        <v>428</v>
      </c>
      <c r="Y85" s="374"/>
      <c r="Z85" s="346"/>
      <c r="AA85" s="346"/>
      <c r="AB85" s="346"/>
      <c r="AC85" s="346"/>
      <c r="AD85" s="346"/>
      <c r="AE85" s="346"/>
      <c r="AF85" s="346"/>
      <c r="AG85" s="346"/>
      <c r="AH85" s="346"/>
      <c r="AI85" s="346"/>
      <c r="AJ85" s="346"/>
      <c r="AK85" s="346"/>
      <c r="AL85" s="346"/>
      <c r="AM85" s="346"/>
      <c r="AN85" s="346"/>
      <c r="AO85" s="374"/>
      <c r="AP85" s="348">
        <v>11.9</v>
      </c>
      <c r="AQ85" s="348">
        <v>11.29</v>
      </c>
      <c r="AR85" s="348">
        <v>8.07</v>
      </c>
      <c r="AS85" s="348">
        <v>4.1399999999999997</v>
      </c>
      <c r="AT85" s="348">
        <v>-0.7</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665</v>
      </c>
      <c r="B86" s="374"/>
      <c r="C86" s="731"/>
      <c r="D86" s="374"/>
      <c r="E86" s="372"/>
      <c r="F86" s="374"/>
      <c r="G86" s="372"/>
      <c r="H86" s="374"/>
      <c r="I86" s="348">
        <v>-6.0600000000000001E-2</v>
      </c>
      <c r="J86" s="348">
        <v>-0.30070000000000002</v>
      </c>
      <c r="K86" s="348">
        <v>1.3323</v>
      </c>
      <c r="L86" s="348">
        <v>5.7233999999999998</v>
      </c>
      <c r="M86" s="348">
        <v>1.4796</v>
      </c>
      <c r="N86" s="350">
        <v>4.2294</v>
      </c>
      <c r="O86" s="348">
        <v>2.0754999999999999</v>
      </c>
      <c r="P86" s="348">
        <v>11.9194</v>
      </c>
      <c r="Q86" s="348">
        <v>10.9536</v>
      </c>
      <c r="R86" s="348">
        <v>12.3939</v>
      </c>
      <c r="S86" s="348">
        <v>2.8807999999999998</v>
      </c>
      <c r="T86" s="348">
        <v>15.2477</v>
      </c>
      <c r="U86" s="348">
        <v>-0.89419999999999999</v>
      </c>
      <c r="V86" s="348">
        <v>4.0644</v>
      </c>
      <c r="W86" s="348">
        <v>0.84140000000000004</v>
      </c>
      <c r="X86" s="348" t="s">
        <v>428</v>
      </c>
      <c r="Y86" s="374"/>
      <c r="Z86" s="346"/>
      <c r="AA86" s="346"/>
      <c r="AB86" s="346"/>
      <c r="AC86" s="346"/>
      <c r="AD86" s="346"/>
      <c r="AE86" s="346"/>
      <c r="AF86" s="346"/>
      <c r="AG86" s="346"/>
      <c r="AH86" s="346"/>
      <c r="AI86" s="346"/>
      <c r="AJ86" s="346"/>
      <c r="AK86" s="346"/>
      <c r="AL86" s="346"/>
      <c r="AM86" s="346"/>
      <c r="AN86" s="346"/>
      <c r="AO86" s="374"/>
      <c r="AP86" s="348">
        <v>12.78</v>
      </c>
      <c r="AQ86" s="348">
        <v>13.24</v>
      </c>
      <c r="AR86" s="348">
        <v>10.28</v>
      </c>
      <c r="AS86" s="348">
        <v>6.38</v>
      </c>
      <c r="AT86" s="348">
        <v>5.98</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666</v>
      </c>
      <c r="B87" s="417"/>
      <c r="C87" s="732"/>
      <c r="D87" s="417"/>
      <c r="E87" s="431"/>
      <c r="F87" s="417"/>
      <c r="G87" s="431"/>
      <c r="H87" s="432"/>
      <c r="I87" s="433">
        <v>-5.5199999999999999E-2</v>
      </c>
      <c r="J87" s="433">
        <v>-0.2732</v>
      </c>
      <c r="K87" s="433">
        <v>1.5359</v>
      </c>
      <c r="L87" s="433">
        <v>6.3160999999999996</v>
      </c>
      <c r="M87" s="433">
        <v>2.1297000000000001</v>
      </c>
      <c r="N87" s="434">
        <v>5.2134999999999998</v>
      </c>
      <c r="O87" s="433">
        <v>3.0718999999999999</v>
      </c>
      <c r="P87" s="433">
        <v>13.0001</v>
      </c>
      <c r="Q87" s="433">
        <v>12.0814</v>
      </c>
      <c r="R87" s="433">
        <v>13.6258</v>
      </c>
      <c r="S87" s="433">
        <v>3.1383999999999999</v>
      </c>
      <c r="T87" s="433">
        <v>15.9237</v>
      </c>
      <c r="U87" s="433">
        <v>-0.16500000000000001</v>
      </c>
      <c r="V87" s="433">
        <v>4.9611999999999998</v>
      </c>
      <c r="W87" s="433">
        <v>0.91830000000000001</v>
      </c>
      <c r="X87" s="433">
        <v>14.903499999999999</v>
      </c>
      <c r="Y87" s="432"/>
      <c r="Z87" s="435"/>
      <c r="AA87" s="435"/>
      <c r="AB87" s="435"/>
      <c r="AC87" s="435"/>
      <c r="AD87" s="435"/>
      <c r="AE87" s="435"/>
      <c r="AF87" s="435"/>
      <c r="AG87" s="435"/>
      <c r="AH87" s="435"/>
      <c r="AI87" s="435"/>
      <c r="AJ87" s="435"/>
      <c r="AK87" s="435"/>
      <c r="AL87" s="435"/>
      <c r="AM87" s="435"/>
      <c r="AN87" s="435"/>
      <c r="AO87" s="432"/>
      <c r="AP87" s="433">
        <v>13.99</v>
      </c>
      <c r="AQ87" s="433">
        <v>14.45</v>
      </c>
      <c r="AR87" s="433">
        <v>11.43</v>
      </c>
      <c r="AS87" s="433">
        <v>7.51</v>
      </c>
      <c r="AT87" s="433">
        <v>7.31</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10494</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93A6-B197-436F-BCA3-1934183EDAE5}">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81" t="s">
        <v>141</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109"/>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2199</v>
      </c>
      <c r="B8" s="365"/>
      <c r="C8" s="717">
        <v>38215</v>
      </c>
      <c r="D8" s="365"/>
      <c r="E8" s="329">
        <v>61189.9</v>
      </c>
      <c r="F8" s="365"/>
      <c r="G8" s="330">
        <v>466.89</v>
      </c>
      <c r="H8" s="366"/>
      <c r="I8" s="331">
        <v>-0.1711</v>
      </c>
      <c r="J8" s="331">
        <v>-0.54320000000000002</v>
      </c>
      <c r="K8" s="331">
        <v>0.29210000000000003</v>
      </c>
      <c r="L8" s="331">
        <v>3.0526</v>
      </c>
      <c r="M8" s="331">
        <v>-3.7915000000000001</v>
      </c>
      <c r="N8" s="333">
        <v>0.34599999999999997</v>
      </c>
      <c r="O8" s="331">
        <v>2.1686000000000001</v>
      </c>
      <c r="P8" s="331">
        <v>13.638500000000001</v>
      </c>
      <c r="Q8" s="331">
        <v>15.5037</v>
      </c>
      <c r="R8" s="331">
        <v>14.2479</v>
      </c>
      <c r="S8" s="331">
        <v>1.8277000000000001</v>
      </c>
      <c r="T8" s="331">
        <v>7.0381999999999998</v>
      </c>
      <c r="U8" s="331">
        <v>-6.3711000000000002</v>
      </c>
      <c r="V8" s="331">
        <v>-2.7799999999999998E-2</v>
      </c>
      <c r="W8" s="331">
        <v>0.1394</v>
      </c>
      <c r="X8" s="331">
        <v>19.084299999999999</v>
      </c>
      <c r="Y8" s="366"/>
      <c r="Z8" s="329">
        <v>9</v>
      </c>
      <c r="AA8" s="329">
        <v>11</v>
      </c>
      <c r="AB8" s="329">
        <v>12</v>
      </c>
      <c r="AC8" s="329">
        <v>14</v>
      </c>
      <c r="AD8" s="329">
        <v>13</v>
      </c>
      <c r="AE8" s="329">
        <v>13</v>
      </c>
      <c r="AF8" s="329">
        <v>8</v>
      </c>
      <c r="AG8" s="329">
        <v>10</v>
      </c>
      <c r="AH8" s="329">
        <v>3</v>
      </c>
      <c r="AI8" s="329">
        <v>7</v>
      </c>
      <c r="AJ8" s="329">
        <v>12</v>
      </c>
      <c r="AK8" s="329">
        <v>15</v>
      </c>
      <c r="AL8" s="329">
        <v>15</v>
      </c>
      <c r="AM8" s="329">
        <v>13</v>
      </c>
      <c r="AN8" s="329">
        <v>14</v>
      </c>
      <c r="AO8" s="365"/>
      <c r="AP8" s="331">
        <v>16.12</v>
      </c>
      <c r="AQ8" s="331">
        <v>17.329999999999998</v>
      </c>
      <c r="AR8" s="331">
        <v>12.66</v>
      </c>
      <c r="AS8" s="331">
        <v>5.85</v>
      </c>
      <c r="AT8" s="331">
        <v>-2.5499999999999998</v>
      </c>
      <c r="AU8" s="334"/>
      <c r="AV8" s="329">
        <v>3</v>
      </c>
      <c r="AW8" s="329">
        <v>4</v>
      </c>
      <c r="AX8" s="329">
        <v>8</v>
      </c>
      <c r="AY8" s="329">
        <v>10</v>
      </c>
      <c r="AZ8" s="329">
        <v>14</v>
      </c>
      <c r="BA8" s="360"/>
      <c r="BB8" s="331">
        <v>11.0692616912047</v>
      </c>
      <c r="BC8" s="367">
        <v>0.71423909872888802</v>
      </c>
      <c r="BD8" s="367">
        <v>6.7964332840085906E-2</v>
      </c>
      <c r="BE8" s="367">
        <v>0.26669666222323501</v>
      </c>
      <c r="BF8" s="366"/>
      <c r="BG8" s="331">
        <v>79.796800000000005</v>
      </c>
      <c r="BH8" s="331">
        <v>6.2949599999999997</v>
      </c>
      <c r="BI8" s="331">
        <v>7.1467000000000001</v>
      </c>
      <c r="BJ8" s="331">
        <v>6.7615400000000001</v>
      </c>
      <c r="BK8" s="365"/>
      <c r="BL8" s="364" t="s">
        <v>2200</v>
      </c>
      <c r="BM8" s="364" t="s">
        <v>2201</v>
      </c>
      <c r="BN8" s="364" t="s">
        <v>2202</v>
      </c>
      <c r="BO8" s="364" t="s">
        <v>2203</v>
      </c>
      <c r="BP8" s="364" t="s">
        <v>2204</v>
      </c>
      <c r="BQ8" s="365"/>
      <c r="BR8" s="335" t="s">
        <v>733</v>
      </c>
    </row>
    <row r="9" spans="1:70" x14ac:dyDescent="0.25">
      <c r="A9" s="337" t="s">
        <v>2205</v>
      </c>
      <c r="B9" s="369"/>
      <c r="C9" s="718">
        <v>36346</v>
      </c>
      <c r="D9" s="369"/>
      <c r="E9" s="338">
        <v>48390.8</v>
      </c>
      <c r="F9" s="369"/>
      <c r="G9" s="339">
        <v>382.39640000000003</v>
      </c>
      <c r="H9" s="370"/>
      <c r="I9" s="340" t="s">
        <v>430</v>
      </c>
      <c r="J9" s="340">
        <v>0.11550000000000001</v>
      </c>
      <c r="K9" s="340">
        <v>1.1917</v>
      </c>
      <c r="L9" s="340">
        <v>4.1452999999999998</v>
      </c>
      <c r="M9" s="340">
        <v>-1.6946000000000001</v>
      </c>
      <c r="N9" s="342">
        <v>1.6123000000000001</v>
      </c>
      <c r="O9" s="340">
        <v>-0.20119999999999999</v>
      </c>
      <c r="P9" s="340">
        <v>12.4589</v>
      </c>
      <c r="Q9" s="340">
        <v>15.971299999999999</v>
      </c>
      <c r="R9" s="340">
        <v>15.0625</v>
      </c>
      <c r="S9" s="340">
        <v>2.8075999999999999</v>
      </c>
      <c r="T9" s="340">
        <v>10.2148</v>
      </c>
      <c r="U9" s="340">
        <v>-4.1428000000000003</v>
      </c>
      <c r="V9" s="340">
        <v>1.8928</v>
      </c>
      <c r="W9" s="340">
        <v>0.49199999999999999</v>
      </c>
      <c r="X9" s="340">
        <v>18.361499999999999</v>
      </c>
      <c r="Y9" s="370"/>
      <c r="Z9" s="338" t="s">
        <v>430</v>
      </c>
      <c r="AA9" s="338">
        <v>4</v>
      </c>
      <c r="AB9" s="338">
        <v>6</v>
      </c>
      <c r="AC9" s="338">
        <v>10</v>
      </c>
      <c r="AD9" s="338">
        <v>12</v>
      </c>
      <c r="AE9" s="338">
        <v>11</v>
      </c>
      <c r="AF9" s="338">
        <v>14</v>
      </c>
      <c r="AG9" s="338">
        <v>12</v>
      </c>
      <c r="AH9" s="338">
        <v>2</v>
      </c>
      <c r="AI9" s="338">
        <v>3</v>
      </c>
      <c r="AJ9" s="338">
        <v>7</v>
      </c>
      <c r="AK9" s="338">
        <v>13</v>
      </c>
      <c r="AL9" s="338">
        <v>12</v>
      </c>
      <c r="AM9" s="338">
        <v>10</v>
      </c>
      <c r="AN9" s="338">
        <v>11</v>
      </c>
      <c r="AO9" s="369"/>
      <c r="AP9" s="340">
        <v>17.2</v>
      </c>
      <c r="AQ9" s="340">
        <v>18.77</v>
      </c>
      <c r="AR9" s="340">
        <v>12.28</v>
      </c>
      <c r="AS9" s="340">
        <v>4.62</v>
      </c>
      <c r="AT9" s="340">
        <v>1.41</v>
      </c>
      <c r="AU9" s="343"/>
      <c r="AV9" s="338">
        <v>1</v>
      </c>
      <c r="AW9" s="338">
        <v>2</v>
      </c>
      <c r="AX9" s="338">
        <v>9</v>
      </c>
      <c r="AY9" s="338">
        <v>13</v>
      </c>
      <c r="AZ9" s="338">
        <v>12</v>
      </c>
      <c r="BA9" s="361"/>
      <c r="BB9" s="340">
        <v>12.625684926997399</v>
      </c>
      <c r="BC9" s="371">
        <v>0.86367131929523</v>
      </c>
      <c r="BD9" s="371">
        <v>5.2947774425798198E-2</v>
      </c>
      <c r="BE9" s="371">
        <v>0.118300561756287</v>
      </c>
      <c r="BF9" s="370"/>
      <c r="BG9" s="340">
        <v>48.552</v>
      </c>
      <c r="BH9" s="340">
        <v>23.485499999999998</v>
      </c>
      <c r="BI9" s="340">
        <v>12.9512</v>
      </c>
      <c r="BJ9" s="340">
        <v>15.0113</v>
      </c>
      <c r="BK9" s="369"/>
      <c r="BL9" s="368" t="s">
        <v>2206</v>
      </c>
      <c r="BM9" s="368" t="s">
        <v>2207</v>
      </c>
      <c r="BN9" s="368" t="s">
        <v>2208</v>
      </c>
      <c r="BO9" s="368" t="s">
        <v>1053</v>
      </c>
      <c r="BP9" s="368" t="s">
        <v>2209</v>
      </c>
      <c r="BQ9" s="369"/>
      <c r="BR9" s="344" t="s">
        <v>450</v>
      </c>
    </row>
    <row r="10" spans="1:70" s="107" customFormat="1" x14ac:dyDescent="0.25">
      <c r="A10" s="345" t="s">
        <v>2210</v>
      </c>
      <c r="B10" s="373"/>
      <c r="C10" s="719">
        <v>39183</v>
      </c>
      <c r="D10" s="373"/>
      <c r="E10" s="346">
        <v>20493.400000000001</v>
      </c>
      <c r="F10" s="373"/>
      <c r="G10" s="347">
        <v>137.52000000000001</v>
      </c>
      <c r="H10" s="374"/>
      <c r="I10" s="348">
        <v>0.13109999999999999</v>
      </c>
      <c r="J10" s="348">
        <v>1.4500000000000001E-2</v>
      </c>
      <c r="K10" s="348">
        <v>2.4051999999999998</v>
      </c>
      <c r="L10" s="348">
        <v>8.9957999999999991</v>
      </c>
      <c r="M10" s="348">
        <v>2.7496</v>
      </c>
      <c r="N10" s="350">
        <v>2.7726000000000002</v>
      </c>
      <c r="O10" s="348">
        <v>2.8477000000000001</v>
      </c>
      <c r="P10" s="348">
        <v>15.788600000000001</v>
      </c>
      <c r="Q10" s="348">
        <v>13.3376</v>
      </c>
      <c r="R10" s="348">
        <v>15.025</v>
      </c>
      <c r="S10" s="348">
        <v>4.2766000000000002</v>
      </c>
      <c r="T10" s="348">
        <v>18.002400000000002</v>
      </c>
      <c r="U10" s="348">
        <v>-0.50639999999999996</v>
      </c>
      <c r="V10" s="348">
        <v>3.8828</v>
      </c>
      <c r="W10" s="348">
        <v>1.9119999999999999</v>
      </c>
      <c r="X10" s="348">
        <v>14.5038</v>
      </c>
      <c r="Y10" s="374"/>
      <c r="Z10" s="346">
        <v>1</v>
      </c>
      <c r="AA10" s="346">
        <v>7</v>
      </c>
      <c r="AB10" s="346">
        <v>3</v>
      </c>
      <c r="AC10" s="346">
        <v>3</v>
      </c>
      <c r="AD10" s="346">
        <v>5</v>
      </c>
      <c r="AE10" s="346">
        <v>10</v>
      </c>
      <c r="AF10" s="346">
        <v>7</v>
      </c>
      <c r="AG10" s="346">
        <v>7</v>
      </c>
      <c r="AH10" s="346">
        <v>10</v>
      </c>
      <c r="AI10" s="346">
        <v>4</v>
      </c>
      <c r="AJ10" s="346">
        <v>3</v>
      </c>
      <c r="AK10" s="346">
        <v>4</v>
      </c>
      <c r="AL10" s="346">
        <v>6</v>
      </c>
      <c r="AM10" s="346">
        <v>8</v>
      </c>
      <c r="AN10" s="346">
        <v>4</v>
      </c>
      <c r="AO10" s="373"/>
      <c r="AP10" s="348">
        <v>15.21</v>
      </c>
      <c r="AQ10" s="348">
        <v>15.87</v>
      </c>
      <c r="AR10" s="348">
        <v>13.31</v>
      </c>
      <c r="AS10" s="348">
        <v>8.34</v>
      </c>
      <c r="AT10" s="348">
        <v>8.2200000000000006</v>
      </c>
      <c r="AU10" s="351"/>
      <c r="AV10" s="346">
        <v>6</v>
      </c>
      <c r="AW10" s="346">
        <v>9</v>
      </c>
      <c r="AX10" s="346">
        <v>7</v>
      </c>
      <c r="AY10" s="346">
        <v>7</v>
      </c>
      <c r="AZ10" s="346">
        <v>5</v>
      </c>
      <c r="BA10" s="362"/>
      <c r="BB10" s="348">
        <v>15.458266206255001</v>
      </c>
      <c r="BC10" s="375">
        <v>1.0656171283399001</v>
      </c>
      <c r="BD10" s="375">
        <v>5.8782472565044701E-2</v>
      </c>
      <c r="BE10" s="375">
        <v>0.21450594275016899</v>
      </c>
      <c r="BF10" s="374"/>
      <c r="BG10" s="348">
        <v>56.748600000000003</v>
      </c>
      <c r="BH10" s="348">
        <v>21.3428</v>
      </c>
      <c r="BI10" s="348">
        <v>19.4986</v>
      </c>
      <c r="BJ10" s="348">
        <v>2.41</v>
      </c>
      <c r="BK10" s="373"/>
      <c r="BL10" s="372" t="s">
        <v>2211</v>
      </c>
      <c r="BM10" s="372" t="s">
        <v>2212</v>
      </c>
      <c r="BN10" s="372" t="s">
        <v>2213</v>
      </c>
      <c r="BO10" s="372" t="s">
        <v>2214</v>
      </c>
      <c r="BP10" s="372" t="s">
        <v>2215</v>
      </c>
      <c r="BQ10" s="373"/>
      <c r="BR10" s="354" t="s">
        <v>519</v>
      </c>
    </row>
    <row r="11" spans="1:70" s="107" customFormat="1" x14ac:dyDescent="0.25">
      <c r="A11" s="345" t="s">
        <v>2216</v>
      </c>
      <c r="B11" s="373"/>
      <c r="C11" s="719">
        <v>40186</v>
      </c>
      <c r="D11" s="373"/>
      <c r="E11" s="346">
        <v>15306.9</v>
      </c>
      <c r="F11" s="373"/>
      <c r="G11" s="347">
        <v>115.6738</v>
      </c>
      <c r="H11" s="374"/>
      <c r="I11" s="348">
        <v>-0.2213</v>
      </c>
      <c r="J11" s="348">
        <v>0.32719999999999999</v>
      </c>
      <c r="K11" s="348">
        <v>1.1026</v>
      </c>
      <c r="L11" s="348">
        <v>4.9923000000000002</v>
      </c>
      <c r="M11" s="348">
        <v>2.0261</v>
      </c>
      <c r="N11" s="350">
        <v>6.218</v>
      </c>
      <c r="O11" s="348">
        <v>4.9455999999999998</v>
      </c>
      <c r="P11" s="348">
        <v>17.646599999999999</v>
      </c>
      <c r="Q11" s="348">
        <v>16.3461</v>
      </c>
      <c r="R11" s="348">
        <v>15.4998</v>
      </c>
      <c r="S11" s="348">
        <v>2.1006999999999998</v>
      </c>
      <c r="T11" s="348">
        <v>13.6347</v>
      </c>
      <c r="U11" s="348">
        <v>0.64</v>
      </c>
      <c r="V11" s="348">
        <v>6.6677999999999997</v>
      </c>
      <c r="W11" s="348">
        <v>1.9238999999999999</v>
      </c>
      <c r="X11" s="348">
        <v>15.8855</v>
      </c>
      <c r="Y11" s="374"/>
      <c r="Z11" s="346">
        <v>13</v>
      </c>
      <c r="AA11" s="346">
        <v>2</v>
      </c>
      <c r="AB11" s="346">
        <v>8</v>
      </c>
      <c r="AC11" s="346">
        <v>7</v>
      </c>
      <c r="AD11" s="346">
        <v>6</v>
      </c>
      <c r="AE11" s="346">
        <v>5</v>
      </c>
      <c r="AF11" s="346">
        <v>4</v>
      </c>
      <c r="AG11" s="346">
        <v>2</v>
      </c>
      <c r="AH11" s="346">
        <v>1</v>
      </c>
      <c r="AI11" s="346">
        <v>1</v>
      </c>
      <c r="AJ11" s="346">
        <v>11</v>
      </c>
      <c r="AK11" s="346">
        <v>6</v>
      </c>
      <c r="AL11" s="346">
        <v>5</v>
      </c>
      <c r="AM11" s="346">
        <v>5</v>
      </c>
      <c r="AN11" s="346">
        <v>3</v>
      </c>
      <c r="AO11" s="373"/>
      <c r="AP11" s="348">
        <v>16.73</v>
      </c>
      <c r="AQ11" s="348">
        <v>19</v>
      </c>
      <c r="AR11" s="348">
        <v>15.93</v>
      </c>
      <c r="AS11" s="348">
        <v>9.7100000000000009</v>
      </c>
      <c r="AT11" s="348">
        <v>8.09</v>
      </c>
      <c r="AU11" s="351"/>
      <c r="AV11" s="346">
        <v>2</v>
      </c>
      <c r="AW11" s="346">
        <v>1</v>
      </c>
      <c r="AX11" s="346">
        <v>1</v>
      </c>
      <c r="AY11" s="346">
        <v>5</v>
      </c>
      <c r="AZ11" s="346">
        <v>6</v>
      </c>
      <c r="BA11" s="362"/>
      <c r="BB11" s="348">
        <v>16.3864477495319</v>
      </c>
      <c r="BC11" s="375">
        <v>1.09009690560009</v>
      </c>
      <c r="BD11" s="375">
        <v>6.7402595234230298E-2</v>
      </c>
      <c r="BE11" s="375">
        <v>0.36332129037626698</v>
      </c>
      <c r="BF11" s="374"/>
      <c r="BG11" s="348">
        <v>44.737000000000002</v>
      </c>
      <c r="BH11" s="348">
        <v>18.0458</v>
      </c>
      <c r="BI11" s="348">
        <v>34.714599999999997</v>
      </c>
      <c r="BJ11" s="348">
        <v>2.5026000000000002</v>
      </c>
      <c r="BK11" s="373"/>
      <c r="BL11" s="372" t="s">
        <v>2217</v>
      </c>
      <c r="BM11" s="372" t="s">
        <v>2218</v>
      </c>
      <c r="BN11" s="372" t="s">
        <v>2219</v>
      </c>
      <c r="BO11" s="372" t="s">
        <v>2220</v>
      </c>
      <c r="BP11" s="372" t="s">
        <v>2221</v>
      </c>
      <c r="BQ11" s="373"/>
      <c r="BR11" s="354" t="s">
        <v>519</v>
      </c>
    </row>
    <row r="12" spans="1:70" s="107" customFormat="1" x14ac:dyDescent="0.25">
      <c r="A12" s="345" t="s">
        <v>2222</v>
      </c>
      <c r="B12" s="373"/>
      <c r="C12" s="719">
        <v>39514</v>
      </c>
      <c r="D12" s="373"/>
      <c r="E12" s="346">
        <v>10165.9</v>
      </c>
      <c r="F12" s="373"/>
      <c r="G12" s="347">
        <v>149.46899999999999</v>
      </c>
      <c r="H12" s="374"/>
      <c r="I12" s="348">
        <v>1.47E-2</v>
      </c>
      <c r="J12" s="348">
        <v>-0.1983</v>
      </c>
      <c r="K12" s="348">
        <v>1.4745999999999999</v>
      </c>
      <c r="L12" s="348">
        <v>4.5830000000000002</v>
      </c>
      <c r="M12" s="348">
        <v>2.81E-2</v>
      </c>
      <c r="N12" s="350">
        <v>3.2115999999999998</v>
      </c>
      <c r="O12" s="348">
        <v>0.43909999999999999</v>
      </c>
      <c r="P12" s="348">
        <v>11.096399999999999</v>
      </c>
      <c r="Q12" s="348">
        <v>13.215299999999999</v>
      </c>
      <c r="R12" s="348">
        <v>14.851100000000001</v>
      </c>
      <c r="S12" s="348">
        <v>2.3536000000000001</v>
      </c>
      <c r="T12" s="348">
        <v>13.0098</v>
      </c>
      <c r="U12" s="348">
        <v>-2.2587000000000002</v>
      </c>
      <c r="V12" s="348">
        <v>3.0004</v>
      </c>
      <c r="W12" s="348">
        <v>1.0971</v>
      </c>
      <c r="X12" s="348">
        <v>15.7906</v>
      </c>
      <c r="Y12" s="374"/>
      <c r="Z12" s="346">
        <v>6</v>
      </c>
      <c r="AA12" s="346">
        <v>9</v>
      </c>
      <c r="AB12" s="346">
        <v>4</v>
      </c>
      <c r="AC12" s="346">
        <v>9</v>
      </c>
      <c r="AD12" s="346">
        <v>9</v>
      </c>
      <c r="AE12" s="346">
        <v>9</v>
      </c>
      <c r="AF12" s="346">
        <v>11</v>
      </c>
      <c r="AG12" s="346">
        <v>13</v>
      </c>
      <c r="AH12" s="346">
        <v>11</v>
      </c>
      <c r="AI12" s="346">
        <v>6</v>
      </c>
      <c r="AJ12" s="346">
        <v>10</v>
      </c>
      <c r="AK12" s="346">
        <v>8</v>
      </c>
      <c r="AL12" s="346">
        <v>9</v>
      </c>
      <c r="AM12" s="346">
        <v>9</v>
      </c>
      <c r="AN12" s="346">
        <v>7</v>
      </c>
      <c r="AO12" s="373"/>
      <c r="AP12" s="348">
        <v>15.2</v>
      </c>
      <c r="AQ12" s="348">
        <v>16.940000000000001</v>
      </c>
      <c r="AR12" s="348">
        <v>10.81</v>
      </c>
      <c r="AS12" s="348">
        <v>5.0599999999999996</v>
      </c>
      <c r="AT12" s="348">
        <v>4.08</v>
      </c>
      <c r="AU12" s="351"/>
      <c r="AV12" s="346">
        <v>7</v>
      </c>
      <c r="AW12" s="346">
        <v>7</v>
      </c>
      <c r="AX12" s="346">
        <v>12</v>
      </c>
      <c r="AY12" s="346">
        <v>12</v>
      </c>
      <c r="AZ12" s="346">
        <v>8</v>
      </c>
      <c r="BA12" s="362"/>
      <c r="BB12" s="348">
        <v>13.2217057189137</v>
      </c>
      <c r="BC12" s="375">
        <v>0.91342459674302001</v>
      </c>
      <c r="BD12" s="375">
        <v>4.2679076253211899E-2</v>
      </c>
      <c r="BE12" s="375">
        <v>-3.0737027278408501E-2</v>
      </c>
      <c r="BF12" s="374"/>
      <c r="BG12" s="348">
        <v>59.6798</v>
      </c>
      <c r="BH12" s="348">
        <v>18.738800000000001</v>
      </c>
      <c r="BI12" s="348">
        <v>15.756600000000001</v>
      </c>
      <c r="BJ12" s="348">
        <v>5.8247999999999998</v>
      </c>
      <c r="BK12" s="373"/>
      <c r="BL12" s="372" t="s">
        <v>2223</v>
      </c>
      <c r="BM12" s="372" t="s">
        <v>2224</v>
      </c>
      <c r="BN12" s="372" t="s">
        <v>2225</v>
      </c>
      <c r="BO12" s="372" t="s">
        <v>2226</v>
      </c>
      <c r="BP12" s="372" t="s">
        <v>2227</v>
      </c>
      <c r="BQ12" s="373"/>
      <c r="BR12" s="354" t="s">
        <v>443</v>
      </c>
    </row>
    <row r="13" spans="1:70" s="107" customFormat="1" x14ac:dyDescent="0.25">
      <c r="A13" s="345" t="s">
        <v>2228</v>
      </c>
      <c r="B13" s="373"/>
      <c r="C13" s="719">
        <v>38553</v>
      </c>
      <c r="D13" s="373"/>
      <c r="E13" s="346">
        <v>9742.42</v>
      </c>
      <c r="F13" s="373"/>
      <c r="G13" s="347">
        <v>168.29730000000001</v>
      </c>
      <c r="H13" s="374"/>
      <c r="I13" s="348">
        <v>-0.18779999999999999</v>
      </c>
      <c r="J13" s="348">
        <v>-0.16539999999999999</v>
      </c>
      <c r="K13" s="348">
        <v>0.36199999999999999</v>
      </c>
      <c r="L13" s="348">
        <v>5.8159000000000001</v>
      </c>
      <c r="M13" s="348">
        <v>-1.5021</v>
      </c>
      <c r="N13" s="350">
        <v>1.3718999999999999</v>
      </c>
      <c r="O13" s="348">
        <v>1.464</v>
      </c>
      <c r="P13" s="348">
        <v>13.697800000000001</v>
      </c>
      <c r="Q13" s="348">
        <v>11.8124</v>
      </c>
      <c r="R13" s="348">
        <v>13.031700000000001</v>
      </c>
      <c r="S13" s="348">
        <v>3.1779999999999999</v>
      </c>
      <c r="T13" s="348">
        <v>12.6883</v>
      </c>
      <c r="U13" s="348">
        <v>-3.6185</v>
      </c>
      <c r="V13" s="348">
        <v>1.361</v>
      </c>
      <c r="W13" s="348">
        <v>0.52990000000000004</v>
      </c>
      <c r="X13" s="348">
        <v>14.331099999999999</v>
      </c>
      <c r="Y13" s="374"/>
      <c r="Z13" s="346">
        <v>11</v>
      </c>
      <c r="AA13" s="346">
        <v>8</v>
      </c>
      <c r="AB13" s="346">
        <v>11</v>
      </c>
      <c r="AC13" s="346">
        <v>6</v>
      </c>
      <c r="AD13" s="346">
        <v>11</v>
      </c>
      <c r="AE13" s="346">
        <v>12</v>
      </c>
      <c r="AF13" s="346">
        <v>10</v>
      </c>
      <c r="AG13" s="346">
        <v>9</v>
      </c>
      <c r="AH13" s="346">
        <v>13</v>
      </c>
      <c r="AI13" s="346">
        <v>11</v>
      </c>
      <c r="AJ13" s="346">
        <v>6</v>
      </c>
      <c r="AK13" s="346">
        <v>9</v>
      </c>
      <c r="AL13" s="346">
        <v>11</v>
      </c>
      <c r="AM13" s="346">
        <v>12</v>
      </c>
      <c r="AN13" s="346">
        <v>10</v>
      </c>
      <c r="AO13" s="373"/>
      <c r="AP13" s="348">
        <v>14.09</v>
      </c>
      <c r="AQ13" s="348">
        <v>14.52</v>
      </c>
      <c r="AR13" s="348">
        <v>11.5</v>
      </c>
      <c r="AS13" s="348">
        <v>6.43</v>
      </c>
      <c r="AT13" s="348">
        <v>2.0099999999999998</v>
      </c>
      <c r="AU13" s="351"/>
      <c r="AV13" s="346">
        <v>11</v>
      </c>
      <c r="AW13" s="346">
        <v>12</v>
      </c>
      <c r="AX13" s="346">
        <v>11</v>
      </c>
      <c r="AY13" s="346">
        <v>9</v>
      </c>
      <c r="AZ13" s="346">
        <v>11</v>
      </c>
      <c r="BA13" s="362"/>
      <c r="BB13" s="348">
        <v>14.3574074402196</v>
      </c>
      <c r="BC13" s="375">
        <v>0.97889442713211605</v>
      </c>
      <c r="BD13" s="375">
        <v>5.3257655250153801E-2</v>
      </c>
      <c r="BE13" s="375">
        <v>9.9081721068020906E-2</v>
      </c>
      <c r="BF13" s="374"/>
      <c r="BG13" s="348">
        <v>63.6736</v>
      </c>
      <c r="BH13" s="348">
        <v>20.332999999999998</v>
      </c>
      <c r="BI13" s="348">
        <v>15.254099999999999</v>
      </c>
      <c r="BJ13" s="348">
        <v>0.73929999999999996</v>
      </c>
      <c r="BK13" s="373"/>
      <c r="BL13" s="372" t="s">
        <v>2229</v>
      </c>
      <c r="BM13" s="372" t="s">
        <v>2230</v>
      </c>
      <c r="BN13" s="372" t="s">
        <v>2231</v>
      </c>
      <c r="BO13" s="372" t="s">
        <v>2232</v>
      </c>
      <c r="BP13" s="372" t="s">
        <v>2233</v>
      </c>
      <c r="BQ13" s="373"/>
      <c r="BR13" s="354" t="s">
        <v>519</v>
      </c>
    </row>
    <row r="14" spans="1:70" s="107" customFormat="1" x14ac:dyDescent="0.25">
      <c r="A14" s="345" t="s">
        <v>2234</v>
      </c>
      <c r="B14" s="373"/>
      <c r="C14" s="719">
        <v>38511</v>
      </c>
      <c r="D14" s="373"/>
      <c r="E14" s="346">
        <v>9131.44</v>
      </c>
      <c r="F14" s="373"/>
      <c r="G14" s="347">
        <v>227.3905</v>
      </c>
      <c r="H14" s="374"/>
      <c r="I14" s="348">
        <v>4.6399999999999997E-2</v>
      </c>
      <c r="J14" s="348">
        <v>-0.61309999999999998</v>
      </c>
      <c r="K14" s="348">
        <v>0.20910000000000001</v>
      </c>
      <c r="L14" s="348">
        <v>3.3029000000000002</v>
      </c>
      <c r="M14" s="348">
        <v>-0.75739999999999996</v>
      </c>
      <c r="N14" s="350">
        <v>3.3641000000000001</v>
      </c>
      <c r="O14" s="348">
        <v>1.7496</v>
      </c>
      <c r="P14" s="348">
        <v>15.7111</v>
      </c>
      <c r="Q14" s="348">
        <v>14.5708</v>
      </c>
      <c r="R14" s="348">
        <v>14.9437</v>
      </c>
      <c r="S14" s="348">
        <v>1.7942</v>
      </c>
      <c r="T14" s="348">
        <v>13.0784</v>
      </c>
      <c r="U14" s="348">
        <v>-1.8797999999999999</v>
      </c>
      <c r="V14" s="348">
        <v>1.8834</v>
      </c>
      <c r="W14" s="348">
        <v>0.33410000000000001</v>
      </c>
      <c r="X14" s="348">
        <v>15.8818</v>
      </c>
      <c r="Y14" s="374"/>
      <c r="Z14" s="346">
        <v>4</v>
      </c>
      <c r="AA14" s="346">
        <v>13</v>
      </c>
      <c r="AB14" s="346">
        <v>13</v>
      </c>
      <c r="AC14" s="346">
        <v>13</v>
      </c>
      <c r="AD14" s="346">
        <v>10</v>
      </c>
      <c r="AE14" s="346">
        <v>8</v>
      </c>
      <c r="AF14" s="346">
        <v>9</v>
      </c>
      <c r="AG14" s="346">
        <v>8</v>
      </c>
      <c r="AH14" s="346">
        <v>4</v>
      </c>
      <c r="AI14" s="346">
        <v>5</v>
      </c>
      <c r="AJ14" s="346">
        <v>13</v>
      </c>
      <c r="AK14" s="346">
        <v>7</v>
      </c>
      <c r="AL14" s="346">
        <v>8</v>
      </c>
      <c r="AM14" s="346">
        <v>11</v>
      </c>
      <c r="AN14" s="346">
        <v>13</v>
      </c>
      <c r="AO14" s="373"/>
      <c r="AP14" s="348">
        <v>16.059999999999999</v>
      </c>
      <c r="AQ14" s="348">
        <v>17.29</v>
      </c>
      <c r="AR14" s="348">
        <v>13.47</v>
      </c>
      <c r="AS14" s="348">
        <v>6.5</v>
      </c>
      <c r="AT14" s="348">
        <v>2.27</v>
      </c>
      <c r="AU14" s="351"/>
      <c r="AV14" s="346">
        <v>4</v>
      </c>
      <c r="AW14" s="346">
        <v>5</v>
      </c>
      <c r="AX14" s="346">
        <v>6</v>
      </c>
      <c r="AY14" s="346">
        <v>8</v>
      </c>
      <c r="AZ14" s="346">
        <v>10</v>
      </c>
      <c r="BA14" s="362"/>
      <c r="BB14" s="348">
        <v>15.9202035842491</v>
      </c>
      <c r="BC14" s="375">
        <v>1.0886800901213201</v>
      </c>
      <c r="BD14" s="375">
        <v>5.82133406866501E-2</v>
      </c>
      <c r="BE14" s="375">
        <v>0.18656372748637401</v>
      </c>
      <c r="BF14" s="374"/>
      <c r="BG14" s="348">
        <v>58.82</v>
      </c>
      <c r="BH14" s="348">
        <v>18.448499999999999</v>
      </c>
      <c r="BI14" s="348">
        <v>20.429500000000001</v>
      </c>
      <c r="BJ14" s="348">
        <v>2.302</v>
      </c>
      <c r="BK14" s="373"/>
      <c r="BL14" s="372" t="s">
        <v>2235</v>
      </c>
      <c r="BM14" s="372" t="s">
        <v>2236</v>
      </c>
      <c r="BN14" s="372" t="s">
        <v>942</v>
      </c>
      <c r="BO14" s="372" t="s">
        <v>2237</v>
      </c>
      <c r="BP14" s="372" t="s">
        <v>2238</v>
      </c>
      <c r="BQ14" s="373"/>
      <c r="BR14" s="354" t="s">
        <v>436</v>
      </c>
    </row>
    <row r="15" spans="1:70" s="107" customFormat="1" x14ac:dyDescent="0.25">
      <c r="A15" s="345" t="s">
        <v>2239</v>
      </c>
      <c r="B15" s="373"/>
      <c r="C15" s="719">
        <v>38167</v>
      </c>
      <c r="D15" s="373"/>
      <c r="E15" s="346">
        <v>8608.8700000000008</v>
      </c>
      <c r="F15" s="373"/>
      <c r="G15" s="347">
        <v>355.036</v>
      </c>
      <c r="H15" s="374"/>
      <c r="I15" s="348">
        <v>8.4199999999999997E-2</v>
      </c>
      <c r="J15" s="348">
        <v>4.5199999999999997E-2</v>
      </c>
      <c r="K15" s="348">
        <v>1.2477</v>
      </c>
      <c r="L15" s="348">
        <v>4.7877999999999998</v>
      </c>
      <c r="M15" s="348">
        <v>3.49E-2</v>
      </c>
      <c r="N15" s="350">
        <v>4.5964</v>
      </c>
      <c r="O15" s="348">
        <v>-0.191</v>
      </c>
      <c r="P15" s="348">
        <v>13.607200000000001</v>
      </c>
      <c r="Q15" s="348">
        <v>13.8299</v>
      </c>
      <c r="R15" s="348">
        <v>13.4612</v>
      </c>
      <c r="S15" s="348">
        <v>3.2456</v>
      </c>
      <c r="T15" s="348">
        <v>11.839700000000001</v>
      </c>
      <c r="U15" s="348">
        <v>-2.4451999999999998</v>
      </c>
      <c r="V15" s="348">
        <v>4.0780000000000003</v>
      </c>
      <c r="W15" s="348">
        <v>1.3615999999999999</v>
      </c>
      <c r="X15" s="348">
        <v>17.498100000000001</v>
      </c>
      <c r="Y15" s="374"/>
      <c r="Z15" s="346">
        <v>3</v>
      </c>
      <c r="AA15" s="346">
        <v>6</v>
      </c>
      <c r="AB15" s="346">
        <v>5</v>
      </c>
      <c r="AC15" s="346">
        <v>8</v>
      </c>
      <c r="AD15" s="346">
        <v>8</v>
      </c>
      <c r="AE15" s="346">
        <v>7</v>
      </c>
      <c r="AF15" s="346">
        <v>13</v>
      </c>
      <c r="AG15" s="346">
        <v>11</v>
      </c>
      <c r="AH15" s="346">
        <v>8</v>
      </c>
      <c r="AI15" s="346">
        <v>9</v>
      </c>
      <c r="AJ15" s="346">
        <v>5</v>
      </c>
      <c r="AK15" s="346">
        <v>10</v>
      </c>
      <c r="AL15" s="346">
        <v>10</v>
      </c>
      <c r="AM15" s="346">
        <v>7</v>
      </c>
      <c r="AN15" s="346">
        <v>6</v>
      </c>
      <c r="AO15" s="373"/>
      <c r="AP15" s="348">
        <v>13.73</v>
      </c>
      <c r="AQ15" s="348">
        <v>15</v>
      </c>
      <c r="AR15" s="348">
        <v>12.26</v>
      </c>
      <c r="AS15" s="348">
        <v>5.82</v>
      </c>
      <c r="AT15" s="348">
        <v>3.7</v>
      </c>
      <c r="AU15" s="351"/>
      <c r="AV15" s="346">
        <v>12</v>
      </c>
      <c r="AW15" s="346">
        <v>11</v>
      </c>
      <c r="AX15" s="346">
        <v>10</v>
      </c>
      <c r="AY15" s="346">
        <v>11</v>
      </c>
      <c r="AZ15" s="346">
        <v>9</v>
      </c>
      <c r="BA15" s="362"/>
      <c r="BB15" s="348">
        <v>14.811812226576301</v>
      </c>
      <c r="BC15" s="375">
        <v>0.994380705863806</v>
      </c>
      <c r="BD15" s="375">
        <v>4.9600270643861098E-2</v>
      </c>
      <c r="BE15" s="375">
        <v>5.8580484331544502E-2</v>
      </c>
      <c r="BF15" s="374"/>
      <c r="BG15" s="348">
        <v>65.810199999999995</v>
      </c>
      <c r="BH15" s="348">
        <v>23.871600000000001</v>
      </c>
      <c r="BI15" s="348">
        <v>8.2578800000000001</v>
      </c>
      <c r="BJ15" s="348">
        <v>2.0603199999999999</v>
      </c>
      <c r="BK15" s="373"/>
      <c r="BL15" s="372" t="s">
        <v>465</v>
      </c>
      <c r="BM15" s="372" t="s">
        <v>2240</v>
      </c>
      <c r="BN15" s="372" t="s">
        <v>2241</v>
      </c>
      <c r="BO15" s="372" t="s">
        <v>2242</v>
      </c>
      <c r="BP15" s="372" t="s">
        <v>2243</v>
      </c>
      <c r="BQ15" s="373"/>
      <c r="BR15" s="354" t="s">
        <v>526</v>
      </c>
    </row>
    <row r="16" spans="1:70" s="107" customFormat="1" x14ac:dyDescent="0.25">
      <c r="A16" s="345" t="s">
        <v>2244</v>
      </c>
      <c r="B16" s="373"/>
      <c r="C16" s="719">
        <v>34366</v>
      </c>
      <c r="D16" s="373"/>
      <c r="E16" s="346">
        <v>8123.58</v>
      </c>
      <c r="F16" s="373"/>
      <c r="G16" s="347">
        <v>802.77700000000004</v>
      </c>
      <c r="H16" s="374"/>
      <c r="I16" s="348">
        <v>-4.9399999999999999E-2</v>
      </c>
      <c r="J16" s="348">
        <v>6.5199999999999994E-2</v>
      </c>
      <c r="K16" s="348">
        <v>2.4643000000000002</v>
      </c>
      <c r="L16" s="348">
        <v>9.8407</v>
      </c>
      <c r="M16" s="348">
        <v>4.7396000000000003</v>
      </c>
      <c r="N16" s="350">
        <v>9.9003999999999994</v>
      </c>
      <c r="O16" s="348">
        <v>6.2862</v>
      </c>
      <c r="P16" s="348">
        <v>17.173999999999999</v>
      </c>
      <c r="Q16" s="348">
        <v>14.489800000000001</v>
      </c>
      <c r="R16" s="348">
        <v>14.0038</v>
      </c>
      <c r="S16" s="348">
        <v>4.8914</v>
      </c>
      <c r="T16" s="348">
        <v>19.579000000000001</v>
      </c>
      <c r="U16" s="348">
        <v>4.0812999999999997</v>
      </c>
      <c r="V16" s="348">
        <v>9.8985000000000003</v>
      </c>
      <c r="W16" s="348">
        <v>1.8008</v>
      </c>
      <c r="X16" s="348">
        <v>14.422599999999999</v>
      </c>
      <c r="Y16" s="374"/>
      <c r="Z16" s="346">
        <v>7</v>
      </c>
      <c r="AA16" s="346">
        <v>5</v>
      </c>
      <c r="AB16" s="346">
        <v>2</v>
      </c>
      <c r="AC16" s="346">
        <v>1</v>
      </c>
      <c r="AD16" s="346">
        <v>3</v>
      </c>
      <c r="AE16" s="346">
        <v>4</v>
      </c>
      <c r="AF16" s="346">
        <v>3</v>
      </c>
      <c r="AG16" s="346">
        <v>3</v>
      </c>
      <c r="AH16" s="346">
        <v>6</v>
      </c>
      <c r="AI16" s="346">
        <v>8</v>
      </c>
      <c r="AJ16" s="346">
        <v>2</v>
      </c>
      <c r="AK16" s="346">
        <v>2</v>
      </c>
      <c r="AL16" s="346">
        <v>4</v>
      </c>
      <c r="AM16" s="346">
        <v>3</v>
      </c>
      <c r="AN16" s="346">
        <v>5</v>
      </c>
      <c r="AO16" s="373"/>
      <c r="AP16" s="348">
        <v>15.06</v>
      </c>
      <c r="AQ16" s="348">
        <v>17.22</v>
      </c>
      <c r="AR16" s="348">
        <v>14.96</v>
      </c>
      <c r="AS16" s="348">
        <v>11.57</v>
      </c>
      <c r="AT16" s="348">
        <v>14.53</v>
      </c>
      <c r="AU16" s="351"/>
      <c r="AV16" s="346">
        <v>8</v>
      </c>
      <c r="AW16" s="346">
        <v>6</v>
      </c>
      <c r="AX16" s="346">
        <v>4</v>
      </c>
      <c r="AY16" s="346">
        <v>3</v>
      </c>
      <c r="AZ16" s="346">
        <v>3</v>
      </c>
      <c r="BA16" s="362"/>
      <c r="BB16" s="348">
        <v>14.7878032605729</v>
      </c>
      <c r="BC16" s="375">
        <v>1.01985863895991</v>
      </c>
      <c r="BD16" s="375">
        <v>6.6519744021743099E-2</v>
      </c>
      <c r="BE16" s="375">
        <v>0.29026877456980998</v>
      </c>
      <c r="BF16" s="374"/>
      <c r="BG16" s="348">
        <v>59.685200000000002</v>
      </c>
      <c r="BH16" s="348">
        <v>22.559899999999999</v>
      </c>
      <c r="BI16" s="348">
        <v>17.336500000000001</v>
      </c>
      <c r="BJ16" s="348">
        <v>0.41839999999999999</v>
      </c>
      <c r="BK16" s="373"/>
      <c r="BL16" s="372" t="s">
        <v>2245</v>
      </c>
      <c r="BM16" s="372" t="s">
        <v>2246</v>
      </c>
      <c r="BN16" s="372" t="s">
        <v>1528</v>
      </c>
      <c r="BO16" s="372" t="s">
        <v>2247</v>
      </c>
      <c r="BP16" s="372" t="s">
        <v>2248</v>
      </c>
      <c r="BQ16" s="373"/>
      <c r="BR16" s="354" t="s">
        <v>519</v>
      </c>
    </row>
    <row r="17" spans="1:70" s="107" customFormat="1" x14ac:dyDescent="0.25">
      <c r="A17" s="345" t="s">
        <v>2249</v>
      </c>
      <c r="B17" s="373"/>
      <c r="C17" s="719">
        <v>39534</v>
      </c>
      <c r="D17" s="373"/>
      <c r="E17" s="346">
        <v>6861.86</v>
      </c>
      <c r="F17" s="373"/>
      <c r="G17" s="347">
        <v>138.32550000000001</v>
      </c>
      <c r="H17" s="374"/>
      <c r="I17" s="348">
        <v>4.2900000000000001E-2</v>
      </c>
      <c r="J17" s="348">
        <v>0.1181</v>
      </c>
      <c r="K17" s="348">
        <v>1.1846000000000001</v>
      </c>
      <c r="L17" s="348">
        <v>7.5316999999999998</v>
      </c>
      <c r="M17" s="348">
        <v>8.5403000000000002</v>
      </c>
      <c r="N17" s="350">
        <v>14.737500000000001</v>
      </c>
      <c r="O17" s="348">
        <v>4.3544</v>
      </c>
      <c r="P17" s="348">
        <v>16.302900000000001</v>
      </c>
      <c r="Q17" s="348">
        <v>14.5372</v>
      </c>
      <c r="R17" s="348">
        <v>11.9861</v>
      </c>
      <c r="S17" s="348">
        <v>4.1260000000000003</v>
      </c>
      <c r="T17" s="348">
        <v>21.4161</v>
      </c>
      <c r="U17" s="348">
        <v>6.8556999999999997</v>
      </c>
      <c r="V17" s="348">
        <v>14.182700000000001</v>
      </c>
      <c r="W17" s="348">
        <v>2.0206</v>
      </c>
      <c r="X17" s="348">
        <v>15.354200000000001</v>
      </c>
      <c r="Y17" s="374"/>
      <c r="Z17" s="346">
        <v>5</v>
      </c>
      <c r="AA17" s="346">
        <v>3</v>
      </c>
      <c r="AB17" s="346">
        <v>7</v>
      </c>
      <c r="AC17" s="346">
        <v>4</v>
      </c>
      <c r="AD17" s="346">
        <v>1</v>
      </c>
      <c r="AE17" s="346">
        <v>1</v>
      </c>
      <c r="AF17" s="346">
        <v>5</v>
      </c>
      <c r="AG17" s="346">
        <v>5</v>
      </c>
      <c r="AH17" s="346">
        <v>5</v>
      </c>
      <c r="AI17" s="346">
        <v>12</v>
      </c>
      <c r="AJ17" s="346">
        <v>4</v>
      </c>
      <c r="AK17" s="346">
        <v>1</v>
      </c>
      <c r="AL17" s="346">
        <v>1</v>
      </c>
      <c r="AM17" s="346">
        <v>1</v>
      </c>
      <c r="AN17" s="346">
        <v>2</v>
      </c>
      <c r="AO17" s="373"/>
      <c r="AP17" s="348">
        <v>14.25</v>
      </c>
      <c r="AQ17" s="348">
        <v>17.809999999999999</v>
      </c>
      <c r="AR17" s="348">
        <v>15.46</v>
      </c>
      <c r="AS17" s="348">
        <v>10.67</v>
      </c>
      <c r="AT17" s="348">
        <v>18.53</v>
      </c>
      <c r="AU17" s="351"/>
      <c r="AV17" s="346">
        <v>9</v>
      </c>
      <c r="AW17" s="346">
        <v>3</v>
      </c>
      <c r="AX17" s="346">
        <v>2</v>
      </c>
      <c r="AY17" s="346">
        <v>4</v>
      </c>
      <c r="AZ17" s="346">
        <v>1</v>
      </c>
      <c r="BA17" s="362"/>
      <c r="BB17" s="348">
        <v>15.719453266065999</v>
      </c>
      <c r="BC17" s="375">
        <v>1.03952978471972</v>
      </c>
      <c r="BD17" s="375">
        <v>6.4714487469415105E-2</v>
      </c>
      <c r="BE17" s="375">
        <v>0.31048963923521899</v>
      </c>
      <c r="BF17" s="374"/>
      <c r="BG17" s="348">
        <v>54.035899999999998</v>
      </c>
      <c r="BH17" s="348">
        <v>13.7224</v>
      </c>
      <c r="BI17" s="348">
        <v>29.285499999999999</v>
      </c>
      <c r="BJ17" s="348">
        <v>2.9561999999999999</v>
      </c>
      <c r="BK17" s="373"/>
      <c r="BL17" s="372" t="s">
        <v>2250</v>
      </c>
      <c r="BM17" s="372" t="s">
        <v>2251</v>
      </c>
      <c r="BN17" s="372" t="s">
        <v>2252</v>
      </c>
      <c r="BO17" s="372" t="s">
        <v>2253</v>
      </c>
      <c r="BP17" s="372" t="s">
        <v>2254</v>
      </c>
      <c r="BQ17" s="373"/>
      <c r="BR17" s="354" t="s">
        <v>476</v>
      </c>
    </row>
    <row r="18" spans="1:70" s="107" customFormat="1" ht="11" x14ac:dyDescent="0.3">
      <c r="A18" s="841" t="s">
        <v>2255</v>
      </c>
      <c r="B18" s="842"/>
      <c r="C18" s="843">
        <v>38560</v>
      </c>
      <c r="D18" s="842"/>
      <c r="E18" s="844">
        <v>5531.36</v>
      </c>
      <c r="F18" s="842"/>
      <c r="G18" s="845">
        <v>155.93</v>
      </c>
      <c r="H18" s="847"/>
      <c r="I18" s="846">
        <v>0.11940000000000001</v>
      </c>
      <c r="J18" s="846">
        <v>-0.56120000000000003</v>
      </c>
      <c r="K18" s="846">
        <v>1.0713999999999999</v>
      </c>
      <c r="L18" s="846">
        <v>6.9463999999999997</v>
      </c>
      <c r="M18" s="846">
        <v>0.18179999999999999</v>
      </c>
      <c r="N18" s="848">
        <v>4.9997999999999996</v>
      </c>
      <c r="O18" s="846">
        <v>2.8597999999999999</v>
      </c>
      <c r="P18" s="846">
        <v>16.2422</v>
      </c>
      <c r="Q18" s="846">
        <v>14.476900000000001</v>
      </c>
      <c r="R18" s="846">
        <v>15.3195</v>
      </c>
      <c r="S18" s="846">
        <v>2.7593000000000001</v>
      </c>
      <c r="T18" s="846">
        <v>14.4163</v>
      </c>
      <c r="U18" s="846">
        <v>-0.6391</v>
      </c>
      <c r="V18" s="846">
        <v>4.1791</v>
      </c>
      <c r="W18" s="846">
        <v>1.0046999999999999</v>
      </c>
      <c r="X18" s="846">
        <v>13.9314</v>
      </c>
      <c r="Y18" s="847"/>
      <c r="Z18" s="844">
        <v>2</v>
      </c>
      <c r="AA18" s="844">
        <v>12</v>
      </c>
      <c r="AB18" s="844">
        <v>9</v>
      </c>
      <c r="AC18" s="844">
        <v>5</v>
      </c>
      <c r="AD18" s="844">
        <v>7</v>
      </c>
      <c r="AE18" s="844">
        <v>6</v>
      </c>
      <c r="AF18" s="844">
        <v>6</v>
      </c>
      <c r="AG18" s="844">
        <v>6</v>
      </c>
      <c r="AH18" s="844">
        <v>7</v>
      </c>
      <c r="AI18" s="844">
        <v>2</v>
      </c>
      <c r="AJ18" s="844">
        <v>8</v>
      </c>
      <c r="AK18" s="844">
        <v>5</v>
      </c>
      <c r="AL18" s="844">
        <v>7</v>
      </c>
      <c r="AM18" s="844">
        <v>6</v>
      </c>
      <c r="AN18" s="844">
        <v>8</v>
      </c>
      <c r="AO18" s="842"/>
      <c r="AP18" s="846">
        <v>15.92</v>
      </c>
      <c r="AQ18" s="846">
        <v>16.71</v>
      </c>
      <c r="AR18" s="846">
        <v>14.05</v>
      </c>
      <c r="AS18" s="846">
        <v>8.36</v>
      </c>
      <c r="AT18" s="846">
        <v>6.6</v>
      </c>
      <c r="AU18" s="849"/>
      <c r="AV18" s="844">
        <v>5</v>
      </c>
      <c r="AW18" s="844">
        <v>8</v>
      </c>
      <c r="AX18" s="844">
        <v>5</v>
      </c>
      <c r="AY18" s="844">
        <v>6</v>
      </c>
      <c r="AZ18" s="844">
        <v>7</v>
      </c>
      <c r="BA18" s="851"/>
      <c r="BB18" s="846">
        <v>14.531190666527801</v>
      </c>
      <c r="BC18" s="852">
        <v>0.99344090193147105</v>
      </c>
      <c r="BD18" s="852">
        <v>6.3418167055099894E-2</v>
      </c>
      <c r="BE18" s="852">
        <v>0.24609104848204399</v>
      </c>
      <c r="BF18" s="847"/>
      <c r="BG18" s="846">
        <v>54.413699999999999</v>
      </c>
      <c r="BH18" s="846">
        <v>29.980899999999998</v>
      </c>
      <c r="BI18" s="846">
        <v>13.087300000000001</v>
      </c>
      <c r="BJ18" s="846">
        <v>2.5181</v>
      </c>
      <c r="BK18" s="842"/>
      <c r="BL18" s="855" t="s">
        <v>2256</v>
      </c>
      <c r="BM18" s="855" t="s">
        <v>2257</v>
      </c>
      <c r="BN18" s="855" t="s">
        <v>2258</v>
      </c>
      <c r="BO18" s="855" t="s">
        <v>2259</v>
      </c>
      <c r="BP18" s="855" t="s">
        <v>2260</v>
      </c>
      <c r="BQ18" s="842"/>
      <c r="BR18" s="856" t="s">
        <v>476</v>
      </c>
    </row>
    <row r="19" spans="1:70" s="107" customFormat="1" x14ac:dyDescent="0.25">
      <c r="A19" s="345" t="s">
        <v>2261</v>
      </c>
      <c r="B19" s="373"/>
      <c r="C19" s="719">
        <v>44175</v>
      </c>
      <c r="D19" s="373"/>
      <c r="E19" s="346">
        <v>2183.38</v>
      </c>
      <c r="F19" s="373"/>
      <c r="G19" s="347">
        <v>24.013000000000002</v>
      </c>
      <c r="H19" s="374"/>
      <c r="I19" s="348" t="s">
        <v>430</v>
      </c>
      <c r="J19" s="348">
        <v>-0.29480000000000001</v>
      </c>
      <c r="K19" s="348">
        <v>0.61170000000000002</v>
      </c>
      <c r="L19" s="348">
        <v>3.3039000000000001</v>
      </c>
      <c r="M19" s="348">
        <v>3.5668000000000002</v>
      </c>
      <c r="N19" s="350">
        <v>12.4619</v>
      </c>
      <c r="O19" s="348">
        <v>8.8788</v>
      </c>
      <c r="P19" s="348">
        <v>16.868099999999998</v>
      </c>
      <c r="Q19" s="348">
        <v>13.1677</v>
      </c>
      <c r="R19" s="348" t="s">
        <v>430</v>
      </c>
      <c r="S19" s="348">
        <v>2.4445000000000001</v>
      </c>
      <c r="T19" s="348">
        <v>11.574199999999999</v>
      </c>
      <c r="U19" s="348">
        <v>4.2004999999999999</v>
      </c>
      <c r="V19" s="348">
        <v>9.1747999999999994</v>
      </c>
      <c r="W19" s="348">
        <v>-6.6600000000000006E-2</v>
      </c>
      <c r="X19" s="348">
        <v>16.694700000000001</v>
      </c>
      <c r="Y19" s="374"/>
      <c r="Z19" s="346" t="s">
        <v>430</v>
      </c>
      <c r="AA19" s="346">
        <v>10</v>
      </c>
      <c r="AB19" s="346">
        <v>10</v>
      </c>
      <c r="AC19" s="346">
        <v>12</v>
      </c>
      <c r="AD19" s="346">
        <v>4</v>
      </c>
      <c r="AE19" s="346">
        <v>2</v>
      </c>
      <c r="AF19" s="346">
        <v>1</v>
      </c>
      <c r="AG19" s="346">
        <v>4</v>
      </c>
      <c r="AH19" s="346">
        <v>12</v>
      </c>
      <c r="AI19" s="346" t="s">
        <v>430</v>
      </c>
      <c r="AJ19" s="346">
        <v>9</v>
      </c>
      <c r="AK19" s="346">
        <v>11</v>
      </c>
      <c r="AL19" s="346">
        <v>3</v>
      </c>
      <c r="AM19" s="346">
        <v>4</v>
      </c>
      <c r="AN19" s="346">
        <v>15</v>
      </c>
      <c r="AO19" s="373"/>
      <c r="AP19" s="348" t="s">
        <v>430</v>
      </c>
      <c r="AQ19" s="348" t="s">
        <v>430</v>
      </c>
      <c r="AR19" s="348">
        <v>15.16</v>
      </c>
      <c r="AS19" s="348">
        <v>12.6</v>
      </c>
      <c r="AT19" s="348">
        <v>10.96</v>
      </c>
      <c r="AU19" s="351"/>
      <c r="AV19" s="346" t="s">
        <v>430</v>
      </c>
      <c r="AW19" s="346" t="s">
        <v>430</v>
      </c>
      <c r="AX19" s="346">
        <v>3</v>
      </c>
      <c r="AY19" s="346">
        <v>2</v>
      </c>
      <c r="AZ19" s="346">
        <v>4</v>
      </c>
      <c r="BA19" s="362"/>
      <c r="BB19" s="348">
        <v>10.440945007368001</v>
      </c>
      <c r="BC19" s="375">
        <v>0.68238200670809501</v>
      </c>
      <c r="BD19" s="375">
        <v>9.0890804730535305E-2</v>
      </c>
      <c r="BE19" s="375">
        <v>0.43090402095677499</v>
      </c>
      <c r="BF19" s="374"/>
      <c r="BG19" s="348">
        <v>60.218499999999999</v>
      </c>
      <c r="BH19" s="348">
        <v>8.9189799999999995</v>
      </c>
      <c r="BI19" s="348">
        <v>2.71122</v>
      </c>
      <c r="BJ19" s="348">
        <v>28.151299999999999</v>
      </c>
      <c r="BK19" s="373"/>
      <c r="BL19" s="372" t="s">
        <v>2262</v>
      </c>
      <c r="BM19" s="372" t="s">
        <v>2263</v>
      </c>
      <c r="BN19" s="372" t="s">
        <v>2264</v>
      </c>
      <c r="BO19" s="372" t="s">
        <v>2265</v>
      </c>
      <c r="BP19" s="372" t="s">
        <v>2266</v>
      </c>
      <c r="BQ19" s="373"/>
      <c r="BR19" s="354" t="s">
        <v>436</v>
      </c>
    </row>
    <row r="20" spans="1:70" s="107" customFormat="1" x14ac:dyDescent="0.25">
      <c r="A20" s="345" t="s">
        <v>2267</v>
      </c>
      <c r="B20" s="373"/>
      <c r="C20" s="719">
        <v>35318</v>
      </c>
      <c r="D20" s="373"/>
      <c r="E20" s="346">
        <v>2005.28</v>
      </c>
      <c r="F20" s="373"/>
      <c r="G20" s="347">
        <v>699.52800000000002</v>
      </c>
      <c r="H20" s="374"/>
      <c r="I20" s="348">
        <v>-7.8399999999999997E-2</v>
      </c>
      <c r="J20" s="348">
        <v>-0.68859999999999999</v>
      </c>
      <c r="K20" s="348">
        <v>-1.0029999999999999</v>
      </c>
      <c r="L20" s="348">
        <v>2.2376999999999998</v>
      </c>
      <c r="M20" s="348">
        <v>-3.9152999999999998</v>
      </c>
      <c r="N20" s="350">
        <v>1.2200000000000001E-2</v>
      </c>
      <c r="O20" s="348">
        <v>-2.2816999999999998</v>
      </c>
      <c r="P20" s="348">
        <v>10.531499999999999</v>
      </c>
      <c r="Q20" s="348">
        <v>13.6449</v>
      </c>
      <c r="R20" s="348">
        <v>13.3917</v>
      </c>
      <c r="S20" s="348">
        <v>0.10639999999999999</v>
      </c>
      <c r="T20" s="348">
        <v>8.2205999999999992</v>
      </c>
      <c r="U20" s="348">
        <v>-5.8205999999999998</v>
      </c>
      <c r="V20" s="348">
        <v>-0.27879999999999999</v>
      </c>
      <c r="W20" s="348">
        <v>0.3367</v>
      </c>
      <c r="X20" s="348">
        <v>15.6853</v>
      </c>
      <c r="Y20" s="374"/>
      <c r="Z20" s="346">
        <v>8</v>
      </c>
      <c r="AA20" s="346">
        <v>14</v>
      </c>
      <c r="AB20" s="346">
        <v>15</v>
      </c>
      <c r="AC20" s="346">
        <v>15</v>
      </c>
      <c r="AD20" s="346">
        <v>15</v>
      </c>
      <c r="AE20" s="346">
        <v>14</v>
      </c>
      <c r="AF20" s="346">
        <v>15</v>
      </c>
      <c r="AG20" s="346">
        <v>14</v>
      </c>
      <c r="AH20" s="346">
        <v>9</v>
      </c>
      <c r="AI20" s="346">
        <v>10</v>
      </c>
      <c r="AJ20" s="346">
        <v>15</v>
      </c>
      <c r="AK20" s="346">
        <v>14</v>
      </c>
      <c r="AL20" s="346">
        <v>13</v>
      </c>
      <c r="AM20" s="346">
        <v>14</v>
      </c>
      <c r="AN20" s="346">
        <v>12</v>
      </c>
      <c r="AO20" s="373"/>
      <c r="AP20" s="348">
        <v>14.17</v>
      </c>
      <c r="AQ20" s="348">
        <v>15.75</v>
      </c>
      <c r="AR20" s="348">
        <v>10.08</v>
      </c>
      <c r="AS20" s="348">
        <v>2.71</v>
      </c>
      <c r="AT20" s="348">
        <v>-2.6</v>
      </c>
      <c r="AU20" s="351"/>
      <c r="AV20" s="346">
        <v>10</v>
      </c>
      <c r="AW20" s="346">
        <v>10</v>
      </c>
      <c r="AX20" s="346">
        <v>13</v>
      </c>
      <c r="AY20" s="346">
        <v>15</v>
      </c>
      <c r="AZ20" s="346">
        <v>15</v>
      </c>
      <c r="BA20" s="362"/>
      <c r="BB20" s="348">
        <v>13.1845804524797</v>
      </c>
      <c r="BC20" s="375">
        <v>0.88680657528886297</v>
      </c>
      <c r="BD20" s="375">
        <v>4.1811559352069698E-2</v>
      </c>
      <c r="BE20" s="375">
        <v>2.3238600799739099E-2</v>
      </c>
      <c r="BF20" s="374"/>
      <c r="BG20" s="348">
        <v>56.704599999999999</v>
      </c>
      <c r="BH20" s="348">
        <v>14.6212</v>
      </c>
      <c r="BI20" s="348">
        <v>21.786300000000001</v>
      </c>
      <c r="BJ20" s="348">
        <v>6.8879000000000001</v>
      </c>
      <c r="BK20" s="373"/>
      <c r="BL20" s="372" t="s">
        <v>2268</v>
      </c>
      <c r="BM20" s="372" t="s">
        <v>2269</v>
      </c>
      <c r="BN20" s="372" t="s">
        <v>2270</v>
      </c>
      <c r="BO20" s="372" t="s">
        <v>2271</v>
      </c>
      <c r="BP20" s="372" t="s">
        <v>2272</v>
      </c>
      <c r="BQ20" s="373"/>
      <c r="BR20" s="354" t="s">
        <v>519</v>
      </c>
    </row>
    <row r="21" spans="1:70" s="107" customFormat="1" x14ac:dyDescent="0.25">
      <c r="A21" s="345" t="s">
        <v>2273</v>
      </c>
      <c r="B21" s="373"/>
      <c r="C21" s="719">
        <v>44461</v>
      </c>
      <c r="D21" s="373"/>
      <c r="E21" s="346">
        <v>1822.59</v>
      </c>
      <c r="F21" s="373"/>
      <c r="G21" s="347">
        <v>20.34</v>
      </c>
      <c r="H21" s="374"/>
      <c r="I21" s="348">
        <v>-0.1963</v>
      </c>
      <c r="J21" s="348">
        <v>0.3453</v>
      </c>
      <c r="K21" s="348">
        <v>3.6168999999999998</v>
      </c>
      <c r="L21" s="348">
        <v>9.4725999999999999</v>
      </c>
      <c r="M21" s="348">
        <v>5.9375</v>
      </c>
      <c r="N21" s="350">
        <v>11.7582</v>
      </c>
      <c r="O21" s="348">
        <v>6.6576000000000004</v>
      </c>
      <c r="P21" s="348">
        <v>18.520900000000001</v>
      </c>
      <c r="Q21" s="348" t="s">
        <v>430</v>
      </c>
      <c r="R21" s="348" t="s">
        <v>430</v>
      </c>
      <c r="S21" s="348">
        <v>5.6623000000000001</v>
      </c>
      <c r="T21" s="348">
        <v>18.531500000000001</v>
      </c>
      <c r="U21" s="348">
        <v>5.3339999999999996</v>
      </c>
      <c r="V21" s="348">
        <v>10.6036</v>
      </c>
      <c r="W21" s="348">
        <v>2.3138999999999998</v>
      </c>
      <c r="X21" s="348">
        <v>15.6157</v>
      </c>
      <c r="Y21" s="374"/>
      <c r="Z21" s="346">
        <v>12</v>
      </c>
      <c r="AA21" s="346">
        <v>1</v>
      </c>
      <c r="AB21" s="346">
        <v>1</v>
      </c>
      <c r="AC21" s="346">
        <v>2</v>
      </c>
      <c r="AD21" s="346">
        <v>2</v>
      </c>
      <c r="AE21" s="346">
        <v>3</v>
      </c>
      <c r="AF21" s="346">
        <v>2</v>
      </c>
      <c r="AG21" s="346">
        <v>1</v>
      </c>
      <c r="AH21" s="346" t="s">
        <v>430</v>
      </c>
      <c r="AI21" s="346" t="s">
        <v>430</v>
      </c>
      <c r="AJ21" s="346">
        <v>1</v>
      </c>
      <c r="AK21" s="346">
        <v>3</v>
      </c>
      <c r="AL21" s="346">
        <v>2</v>
      </c>
      <c r="AM21" s="346">
        <v>2</v>
      </c>
      <c r="AN21" s="346">
        <v>1</v>
      </c>
      <c r="AO21" s="373"/>
      <c r="AP21" s="348" t="s">
        <v>430</v>
      </c>
      <c r="AQ21" s="348" t="s">
        <v>430</v>
      </c>
      <c r="AR21" s="348" t="s">
        <v>430</v>
      </c>
      <c r="AS21" s="348">
        <v>12.74</v>
      </c>
      <c r="AT21" s="348">
        <v>16.239999999999998</v>
      </c>
      <c r="AU21" s="351"/>
      <c r="AV21" s="346" t="s">
        <v>430</v>
      </c>
      <c r="AW21" s="346" t="s">
        <v>430</v>
      </c>
      <c r="AX21" s="346" t="s">
        <v>430</v>
      </c>
      <c r="AY21" s="346">
        <v>1</v>
      </c>
      <c r="AZ21" s="346">
        <v>2</v>
      </c>
      <c r="BA21" s="362"/>
      <c r="BB21" s="348">
        <v>13.9794852951043</v>
      </c>
      <c r="BC21" s="375">
        <v>0.95031527890922896</v>
      </c>
      <c r="BD21" s="375">
        <v>7.8147846145264904E-2</v>
      </c>
      <c r="BE21" s="375">
        <v>0.44633778075248298</v>
      </c>
      <c r="BF21" s="374"/>
      <c r="BG21" s="348">
        <v>63.3994</v>
      </c>
      <c r="BH21" s="348">
        <v>16.183800000000002</v>
      </c>
      <c r="BI21" s="348">
        <v>17.7773</v>
      </c>
      <c r="BJ21" s="348">
        <v>2.6395</v>
      </c>
      <c r="BK21" s="373"/>
      <c r="BL21" s="372" t="s">
        <v>2274</v>
      </c>
      <c r="BM21" s="372" t="s">
        <v>2275</v>
      </c>
      <c r="BN21" s="372" t="s">
        <v>2276</v>
      </c>
      <c r="BO21" s="372" t="s">
        <v>2277</v>
      </c>
      <c r="BP21" s="372" t="s">
        <v>2278</v>
      </c>
      <c r="BQ21" s="373"/>
      <c r="BR21" s="354" t="s">
        <v>436</v>
      </c>
    </row>
    <row r="22" spans="1:70" s="107" customFormat="1" x14ac:dyDescent="0.25">
      <c r="A22" s="345" t="s">
        <v>2279</v>
      </c>
      <c r="B22" s="373"/>
      <c r="C22" s="719">
        <v>36486</v>
      </c>
      <c r="D22" s="373"/>
      <c r="E22" s="346">
        <v>1307.54</v>
      </c>
      <c r="F22" s="373"/>
      <c r="G22" s="347">
        <v>214.34880000000001</v>
      </c>
      <c r="H22" s="374"/>
      <c r="I22" s="348">
        <v>-0.1744</v>
      </c>
      <c r="J22" s="348">
        <v>-0.75739999999999996</v>
      </c>
      <c r="K22" s="348">
        <v>9.9900000000000003E-2</v>
      </c>
      <c r="L22" s="348">
        <v>4.1398000000000001</v>
      </c>
      <c r="M22" s="348">
        <v>-3.9121000000000001</v>
      </c>
      <c r="N22" s="350">
        <v>-2.6720999999999999</v>
      </c>
      <c r="O22" s="348">
        <v>0.4209</v>
      </c>
      <c r="P22" s="348">
        <v>7.8136999999999999</v>
      </c>
      <c r="Q22" s="348">
        <v>8.9105000000000008</v>
      </c>
      <c r="R22" s="348">
        <v>10.1683</v>
      </c>
      <c r="S22" s="348">
        <v>1.5847</v>
      </c>
      <c r="T22" s="348">
        <v>10.287100000000001</v>
      </c>
      <c r="U22" s="348">
        <v>-6.0914999999999999</v>
      </c>
      <c r="V22" s="348">
        <v>-1.3694</v>
      </c>
      <c r="W22" s="348">
        <v>0.67490000000000006</v>
      </c>
      <c r="X22" s="348">
        <v>15.096299999999999</v>
      </c>
      <c r="Y22" s="374"/>
      <c r="Z22" s="346">
        <v>10</v>
      </c>
      <c r="AA22" s="346">
        <v>15</v>
      </c>
      <c r="AB22" s="346">
        <v>14</v>
      </c>
      <c r="AC22" s="346">
        <v>11</v>
      </c>
      <c r="AD22" s="346">
        <v>14</v>
      </c>
      <c r="AE22" s="346">
        <v>15</v>
      </c>
      <c r="AF22" s="346">
        <v>12</v>
      </c>
      <c r="AG22" s="346">
        <v>15</v>
      </c>
      <c r="AH22" s="346">
        <v>14</v>
      </c>
      <c r="AI22" s="346">
        <v>13</v>
      </c>
      <c r="AJ22" s="346">
        <v>14</v>
      </c>
      <c r="AK22" s="346">
        <v>12</v>
      </c>
      <c r="AL22" s="346">
        <v>14</v>
      </c>
      <c r="AM22" s="346">
        <v>15</v>
      </c>
      <c r="AN22" s="346">
        <v>9</v>
      </c>
      <c r="AO22" s="373"/>
      <c r="AP22" s="348">
        <v>10.31</v>
      </c>
      <c r="AQ22" s="348">
        <v>10.77</v>
      </c>
      <c r="AR22" s="348">
        <v>7.24</v>
      </c>
      <c r="AS22" s="348">
        <v>2.83</v>
      </c>
      <c r="AT22" s="348">
        <v>-1.76</v>
      </c>
      <c r="AU22" s="351"/>
      <c r="AV22" s="346">
        <v>13</v>
      </c>
      <c r="AW22" s="346">
        <v>13</v>
      </c>
      <c r="AX22" s="346">
        <v>14</v>
      </c>
      <c r="AY22" s="346">
        <v>14</v>
      </c>
      <c r="AZ22" s="346">
        <v>13</v>
      </c>
      <c r="BA22" s="362"/>
      <c r="BB22" s="348">
        <v>12.753755759760301</v>
      </c>
      <c r="BC22" s="375">
        <v>0.86699046052769402</v>
      </c>
      <c r="BD22" s="375">
        <v>2.18074855525985E-2</v>
      </c>
      <c r="BE22" s="375">
        <v>-0.31134816143717597</v>
      </c>
      <c r="BF22" s="374"/>
      <c r="BG22" s="348">
        <v>60.988900000000001</v>
      </c>
      <c r="BH22" s="348">
        <v>13.3193</v>
      </c>
      <c r="BI22" s="348">
        <v>25.026800000000001</v>
      </c>
      <c r="BJ22" s="348">
        <v>0.66500000000000004</v>
      </c>
      <c r="BK22" s="373"/>
      <c r="BL22" s="372" t="s">
        <v>2280</v>
      </c>
      <c r="BM22" s="372" t="s">
        <v>2281</v>
      </c>
      <c r="BN22" s="372" t="s">
        <v>2282</v>
      </c>
      <c r="BO22" s="372" t="s">
        <v>2283</v>
      </c>
      <c r="BP22" s="372" t="s">
        <v>2284</v>
      </c>
      <c r="BQ22" s="373"/>
      <c r="BR22" s="354" t="s">
        <v>555</v>
      </c>
    </row>
    <row r="23" spans="1:70" x14ac:dyDescent="0.25">
      <c r="A23" s="36" t="s">
        <v>93</v>
      </c>
      <c r="B23" s="43"/>
      <c r="C23" s="720"/>
      <c r="D23" s="43"/>
      <c r="E23" s="51"/>
      <c r="F23" s="43"/>
      <c r="G23" s="55"/>
      <c r="H23" s="66"/>
      <c r="I23" s="59">
        <v>-4.9200000000000001E-2</v>
      </c>
      <c r="J23" s="59">
        <v>-0.18609999999999999</v>
      </c>
      <c r="K23" s="59">
        <v>1.0887</v>
      </c>
      <c r="L23" s="59">
        <v>5.5431999999999997</v>
      </c>
      <c r="M23" s="59">
        <v>0.81540000000000001</v>
      </c>
      <c r="N23" s="70">
        <v>4.9794</v>
      </c>
      <c r="O23" s="59">
        <v>2.6932</v>
      </c>
      <c r="P23" s="59">
        <v>14.4732</v>
      </c>
      <c r="Q23" s="59">
        <v>13.8439</v>
      </c>
      <c r="R23" s="59">
        <v>13.922499999999999</v>
      </c>
      <c r="S23" s="59">
        <v>2.8772000000000002</v>
      </c>
      <c r="T23" s="59">
        <v>13.5687</v>
      </c>
      <c r="U23" s="59">
        <v>-0.84409999999999996</v>
      </c>
      <c r="V23" s="59">
        <v>4.6086</v>
      </c>
      <c r="W23" s="59">
        <v>1.0583</v>
      </c>
      <c r="X23" s="59">
        <v>15.8758</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14.926923076923099</v>
      </c>
      <c r="AQ23" s="59">
        <v>16.383076923076899</v>
      </c>
      <c r="AR23" s="59">
        <v>12.797857142857101</v>
      </c>
      <c r="AS23" s="59">
        <v>7.5873333333333299</v>
      </c>
      <c r="AT23" s="59">
        <v>5.9820000000000002</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0.13109999999999999</v>
      </c>
      <c r="J24" s="60">
        <v>0.3453</v>
      </c>
      <c r="K24" s="60">
        <v>3.6168999999999998</v>
      </c>
      <c r="L24" s="60">
        <v>9.8407</v>
      </c>
      <c r="M24" s="60">
        <v>8.5403000000000002</v>
      </c>
      <c r="N24" s="71">
        <v>14.737500000000001</v>
      </c>
      <c r="O24" s="60">
        <v>8.8788</v>
      </c>
      <c r="P24" s="60">
        <v>18.520900000000001</v>
      </c>
      <c r="Q24" s="60">
        <v>16.3461</v>
      </c>
      <c r="R24" s="60">
        <v>15.4998</v>
      </c>
      <c r="S24" s="60">
        <v>5.6623000000000001</v>
      </c>
      <c r="T24" s="60">
        <v>21.4161</v>
      </c>
      <c r="U24" s="60">
        <v>6.8556999999999997</v>
      </c>
      <c r="V24" s="60">
        <v>14.182700000000001</v>
      </c>
      <c r="W24" s="60">
        <v>2.3138999999999998</v>
      </c>
      <c r="X24" s="60">
        <v>19.084299999999999</v>
      </c>
      <c r="Y24" s="67"/>
      <c r="Z24" s="52"/>
      <c r="AA24" s="52"/>
      <c r="AB24" s="52"/>
      <c r="AC24" s="52"/>
      <c r="AD24" s="52"/>
      <c r="AE24" s="52"/>
      <c r="AF24" s="52"/>
      <c r="AG24" s="52"/>
      <c r="AH24" s="52"/>
      <c r="AI24" s="52"/>
      <c r="AJ24" s="52"/>
      <c r="AK24" s="52"/>
      <c r="AL24" s="52"/>
      <c r="AM24" s="52"/>
      <c r="AN24" s="52"/>
      <c r="AO24" s="44"/>
      <c r="AP24" s="60">
        <v>17.2</v>
      </c>
      <c r="AQ24" s="60">
        <v>19</v>
      </c>
      <c r="AR24" s="60">
        <v>15.93</v>
      </c>
      <c r="AS24" s="60">
        <v>12.74</v>
      </c>
      <c r="AT24" s="60">
        <v>18.53</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-0.2213</v>
      </c>
      <c r="J25" s="60">
        <v>-0.75739999999999996</v>
      </c>
      <c r="K25" s="60">
        <v>-1.0029999999999999</v>
      </c>
      <c r="L25" s="60">
        <v>2.2376999999999998</v>
      </c>
      <c r="M25" s="60">
        <v>-3.9152999999999998</v>
      </c>
      <c r="N25" s="71">
        <v>-2.6720999999999999</v>
      </c>
      <c r="O25" s="60">
        <v>-2.2816999999999998</v>
      </c>
      <c r="P25" s="60">
        <v>7.8136999999999999</v>
      </c>
      <c r="Q25" s="60">
        <v>8.9105000000000008</v>
      </c>
      <c r="R25" s="60">
        <v>10.1683</v>
      </c>
      <c r="S25" s="60">
        <v>0.10639999999999999</v>
      </c>
      <c r="T25" s="60">
        <v>7.0381999999999998</v>
      </c>
      <c r="U25" s="60">
        <v>-6.3711000000000002</v>
      </c>
      <c r="V25" s="60">
        <v>-1.3694</v>
      </c>
      <c r="W25" s="60">
        <v>-6.6600000000000006E-2</v>
      </c>
      <c r="X25" s="60">
        <v>13.9314</v>
      </c>
      <c r="Y25" s="67"/>
      <c r="Z25" s="52"/>
      <c r="AA25" s="52"/>
      <c r="AB25" s="52"/>
      <c r="AC25" s="52"/>
      <c r="AD25" s="52"/>
      <c r="AE25" s="52"/>
      <c r="AF25" s="52"/>
      <c r="AG25" s="52"/>
      <c r="AH25" s="52"/>
      <c r="AI25" s="52"/>
      <c r="AJ25" s="52"/>
      <c r="AK25" s="52"/>
      <c r="AL25" s="52"/>
      <c r="AM25" s="52"/>
      <c r="AN25" s="52"/>
      <c r="AO25" s="44"/>
      <c r="AP25" s="60">
        <v>10.31</v>
      </c>
      <c r="AQ25" s="60">
        <v>10.77</v>
      </c>
      <c r="AR25" s="60">
        <v>7.24</v>
      </c>
      <c r="AS25" s="60">
        <v>2.71</v>
      </c>
      <c r="AT25" s="60">
        <v>-2.6</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-4.9399999999999999E-2</v>
      </c>
      <c r="J26" s="61">
        <v>-0.16539999999999999</v>
      </c>
      <c r="K26" s="61">
        <v>1.1026</v>
      </c>
      <c r="L26" s="61">
        <v>4.7877999999999998</v>
      </c>
      <c r="M26" s="61">
        <v>3.49E-2</v>
      </c>
      <c r="N26" s="72">
        <v>3.3641000000000001</v>
      </c>
      <c r="O26" s="61">
        <v>2.1686000000000001</v>
      </c>
      <c r="P26" s="61">
        <v>15.7111</v>
      </c>
      <c r="Q26" s="61">
        <v>14.1534</v>
      </c>
      <c r="R26" s="61">
        <v>14.2479</v>
      </c>
      <c r="S26" s="61">
        <v>2.7593000000000001</v>
      </c>
      <c r="T26" s="61">
        <v>13.0098</v>
      </c>
      <c r="U26" s="61">
        <v>-1.8797999999999999</v>
      </c>
      <c r="V26" s="61">
        <v>3.8828</v>
      </c>
      <c r="W26" s="61">
        <v>1.0046999999999999</v>
      </c>
      <c r="X26" s="61">
        <v>15.6853</v>
      </c>
      <c r="Y26" s="68"/>
      <c r="Z26" s="53"/>
      <c r="AA26" s="53"/>
      <c r="AB26" s="53"/>
      <c r="AC26" s="53"/>
      <c r="AD26" s="53"/>
      <c r="AE26" s="53"/>
      <c r="AF26" s="53"/>
      <c r="AG26" s="53"/>
      <c r="AH26" s="53"/>
      <c r="AI26" s="53"/>
      <c r="AJ26" s="53"/>
      <c r="AK26" s="53"/>
      <c r="AL26" s="53"/>
      <c r="AM26" s="53"/>
      <c r="AN26" s="53"/>
      <c r="AO26" s="45"/>
      <c r="AP26" s="61">
        <v>15.2</v>
      </c>
      <c r="AQ26" s="61">
        <v>16.940000000000001</v>
      </c>
      <c r="AR26" s="61">
        <v>12.98</v>
      </c>
      <c r="AS26" s="61">
        <v>6.5</v>
      </c>
      <c r="AT26" s="61">
        <v>4.08</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2285</v>
      </c>
      <c r="B28" s="365"/>
      <c r="C28" s="717">
        <v>41275</v>
      </c>
      <c r="D28" s="365"/>
      <c r="E28" s="329">
        <v>61189.9</v>
      </c>
      <c r="F28" s="365"/>
      <c r="G28" s="330">
        <v>515.78</v>
      </c>
      <c r="H28" s="366"/>
      <c r="I28" s="331">
        <v>-0.16839999999999999</v>
      </c>
      <c r="J28" s="331">
        <v>-0.53420000000000001</v>
      </c>
      <c r="K28" s="331">
        <v>0.33260000000000001</v>
      </c>
      <c r="L28" s="331">
        <v>3.1703999999999999</v>
      </c>
      <c r="M28" s="331">
        <v>-3.5655000000000001</v>
      </c>
      <c r="N28" s="333">
        <v>0.84660000000000002</v>
      </c>
      <c r="O28" s="331">
        <v>2.6890999999999998</v>
      </c>
      <c r="P28" s="331">
        <v>14.234400000000001</v>
      </c>
      <c r="Q28" s="331">
        <v>16.121300000000002</v>
      </c>
      <c r="R28" s="331">
        <v>15.008699999999999</v>
      </c>
      <c r="S28" s="331">
        <v>1.8845000000000001</v>
      </c>
      <c r="T28" s="331">
        <v>7.2195999999999998</v>
      </c>
      <c r="U28" s="331">
        <v>-6.0921000000000003</v>
      </c>
      <c r="V28" s="331">
        <v>0.40100000000000002</v>
      </c>
      <c r="W28" s="331">
        <v>0.1573</v>
      </c>
      <c r="X28" s="331">
        <v>17.394500000000001</v>
      </c>
      <c r="Y28" s="366"/>
      <c r="Z28" s="329">
        <v>9</v>
      </c>
      <c r="AA28" s="329">
        <v>11</v>
      </c>
      <c r="AB28" s="329">
        <v>12</v>
      </c>
      <c r="AC28" s="329">
        <v>14</v>
      </c>
      <c r="AD28" s="329">
        <v>14</v>
      </c>
      <c r="AE28" s="329">
        <v>14</v>
      </c>
      <c r="AF28" s="329">
        <v>8</v>
      </c>
      <c r="AG28" s="329">
        <v>11</v>
      </c>
      <c r="AH28" s="329">
        <v>3</v>
      </c>
      <c r="AI28" s="329">
        <v>8</v>
      </c>
      <c r="AJ28" s="329">
        <v>12</v>
      </c>
      <c r="AK28" s="329">
        <v>15</v>
      </c>
      <c r="AL28" s="329">
        <v>15</v>
      </c>
      <c r="AM28" s="329">
        <v>14</v>
      </c>
      <c r="AN28" s="329">
        <v>14</v>
      </c>
      <c r="AO28" s="365"/>
      <c r="AP28" s="331">
        <v>16.78</v>
      </c>
      <c r="AQ28" s="331">
        <v>17.989999999999998</v>
      </c>
      <c r="AR28" s="331">
        <v>13.27</v>
      </c>
      <c r="AS28" s="331">
        <v>6.4</v>
      </c>
      <c r="AT28" s="331">
        <v>-2.09</v>
      </c>
      <c r="AU28" s="334"/>
      <c r="AV28" s="329">
        <v>5</v>
      </c>
      <c r="AW28" s="329">
        <v>8</v>
      </c>
      <c r="AX28" s="329">
        <v>10</v>
      </c>
      <c r="AY28" s="329">
        <v>11</v>
      </c>
      <c r="AZ28" s="329">
        <v>15</v>
      </c>
      <c r="BA28" s="360"/>
      <c r="BB28" s="331">
        <v>11.076635404218401</v>
      </c>
      <c r="BC28" s="367">
        <v>0.71462489949950703</v>
      </c>
      <c r="BD28" s="367">
        <v>7.19094390457648E-2</v>
      </c>
      <c r="BE28" s="367">
        <v>0.31063400496829902</v>
      </c>
      <c r="BF28" s="366"/>
      <c r="BG28" s="331">
        <v>79.796800000000005</v>
      </c>
      <c r="BH28" s="331">
        <v>6.2949599999999997</v>
      </c>
      <c r="BI28" s="331">
        <v>7.1467000000000001</v>
      </c>
      <c r="BJ28" s="331">
        <v>6.7615400000000001</v>
      </c>
      <c r="BK28" s="365"/>
      <c r="BL28" s="364" t="s">
        <v>2200</v>
      </c>
      <c r="BM28" s="364" t="s">
        <v>2201</v>
      </c>
      <c r="BN28" s="364" t="s">
        <v>2202</v>
      </c>
      <c r="BO28" s="364" t="s">
        <v>2203</v>
      </c>
      <c r="BP28" s="364" t="s">
        <v>2204</v>
      </c>
      <c r="BQ28" s="365"/>
      <c r="BR28" s="335" t="s">
        <v>733</v>
      </c>
    </row>
    <row r="29" spans="1:70" s="107" customFormat="1" x14ac:dyDescent="0.25">
      <c r="A29" s="345" t="s">
        <v>2286</v>
      </c>
      <c r="B29" s="373"/>
      <c r="C29" s="719">
        <v>41275</v>
      </c>
      <c r="D29" s="373"/>
      <c r="E29" s="346">
        <v>48390.8</v>
      </c>
      <c r="F29" s="373"/>
      <c r="G29" s="347">
        <v>421.11160000000001</v>
      </c>
      <c r="H29" s="374"/>
      <c r="I29" s="348" t="s">
        <v>430</v>
      </c>
      <c r="J29" s="348">
        <v>0.12809999999999999</v>
      </c>
      <c r="K29" s="348">
        <v>1.2556</v>
      </c>
      <c r="L29" s="348">
        <v>4.3403999999999998</v>
      </c>
      <c r="M29" s="348">
        <v>-1.3267</v>
      </c>
      <c r="N29" s="350">
        <v>2.4020000000000001</v>
      </c>
      <c r="O29" s="348">
        <v>0.63239999999999996</v>
      </c>
      <c r="P29" s="348">
        <v>13.443899999999999</v>
      </c>
      <c r="Q29" s="348">
        <v>16.962299999999999</v>
      </c>
      <c r="R29" s="348">
        <v>15.923400000000001</v>
      </c>
      <c r="S29" s="348">
        <v>2.9003000000000001</v>
      </c>
      <c r="T29" s="348">
        <v>10.5191</v>
      </c>
      <c r="U29" s="348">
        <v>-3.6917</v>
      </c>
      <c r="V29" s="348">
        <v>2.5708000000000002</v>
      </c>
      <c r="W29" s="348">
        <v>0.51739999999999997</v>
      </c>
      <c r="X29" s="348">
        <v>15.511100000000001</v>
      </c>
      <c r="Y29" s="374"/>
      <c r="Z29" s="346" t="s">
        <v>430</v>
      </c>
      <c r="AA29" s="346">
        <v>4</v>
      </c>
      <c r="AB29" s="346">
        <v>6</v>
      </c>
      <c r="AC29" s="346">
        <v>10</v>
      </c>
      <c r="AD29" s="346">
        <v>12</v>
      </c>
      <c r="AE29" s="346">
        <v>11</v>
      </c>
      <c r="AF29" s="346">
        <v>14</v>
      </c>
      <c r="AG29" s="346">
        <v>12</v>
      </c>
      <c r="AH29" s="346">
        <v>2</v>
      </c>
      <c r="AI29" s="346">
        <v>5</v>
      </c>
      <c r="AJ29" s="346">
        <v>8</v>
      </c>
      <c r="AK29" s="346">
        <v>12</v>
      </c>
      <c r="AL29" s="346">
        <v>12</v>
      </c>
      <c r="AM29" s="346">
        <v>10</v>
      </c>
      <c r="AN29" s="346">
        <v>11</v>
      </c>
      <c r="AO29" s="373"/>
      <c r="AP29" s="348">
        <v>18.13</v>
      </c>
      <c r="AQ29" s="348">
        <v>19.829999999999998</v>
      </c>
      <c r="AR29" s="348">
        <v>13.29</v>
      </c>
      <c r="AS29" s="348">
        <v>5.51</v>
      </c>
      <c r="AT29" s="348">
        <v>2.1800000000000002</v>
      </c>
      <c r="AU29" s="351"/>
      <c r="AV29" s="346">
        <v>1</v>
      </c>
      <c r="AW29" s="346">
        <v>2</v>
      </c>
      <c r="AX29" s="346">
        <v>9</v>
      </c>
      <c r="AY29" s="346">
        <v>13</v>
      </c>
      <c r="AZ29" s="346">
        <v>12</v>
      </c>
      <c r="BA29" s="362"/>
      <c r="BB29" s="348">
        <v>12.6413517985564</v>
      </c>
      <c r="BC29" s="375">
        <v>0.86458754603822197</v>
      </c>
      <c r="BD29" s="375">
        <v>5.8717233833423199E-2</v>
      </c>
      <c r="BE29" s="375">
        <v>0.19148017203631701</v>
      </c>
      <c r="BF29" s="374"/>
      <c r="BG29" s="348">
        <v>48.552</v>
      </c>
      <c r="BH29" s="348">
        <v>23.485499999999998</v>
      </c>
      <c r="BI29" s="348">
        <v>12.9512</v>
      </c>
      <c r="BJ29" s="348">
        <v>15.0113</v>
      </c>
      <c r="BK29" s="373"/>
      <c r="BL29" s="372" t="s">
        <v>2206</v>
      </c>
      <c r="BM29" s="372" t="s">
        <v>2207</v>
      </c>
      <c r="BN29" s="372" t="s">
        <v>2208</v>
      </c>
      <c r="BO29" s="372" t="s">
        <v>1053</v>
      </c>
      <c r="BP29" s="372" t="s">
        <v>2209</v>
      </c>
      <c r="BQ29" s="373"/>
      <c r="BR29" s="354" t="s">
        <v>450</v>
      </c>
    </row>
    <row r="30" spans="1:70" s="107" customFormat="1" x14ac:dyDescent="0.25">
      <c r="A30" s="345" t="s">
        <v>2287</v>
      </c>
      <c r="B30" s="373"/>
      <c r="C30" s="719">
        <v>41275</v>
      </c>
      <c r="D30" s="373"/>
      <c r="E30" s="346">
        <v>20493.400000000001</v>
      </c>
      <c r="F30" s="373"/>
      <c r="G30" s="347">
        <v>163.09</v>
      </c>
      <c r="H30" s="374"/>
      <c r="I30" s="348">
        <v>0.1351</v>
      </c>
      <c r="J30" s="348">
        <v>3.6799999999999999E-2</v>
      </c>
      <c r="K30" s="348">
        <v>2.5013999999999998</v>
      </c>
      <c r="L30" s="348">
        <v>9.2949999999999999</v>
      </c>
      <c r="M30" s="348">
        <v>3.3130999999999999</v>
      </c>
      <c r="N30" s="350">
        <v>3.9121000000000001</v>
      </c>
      <c r="O30" s="348">
        <v>3.9882</v>
      </c>
      <c r="P30" s="348">
        <v>17.0947</v>
      </c>
      <c r="Q30" s="348">
        <v>14.6553</v>
      </c>
      <c r="R30" s="348">
        <v>16.479900000000001</v>
      </c>
      <c r="S30" s="348">
        <v>4.4177</v>
      </c>
      <c r="T30" s="348">
        <v>18.4817</v>
      </c>
      <c r="U30" s="348">
        <v>0.17199999999999999</v>
      </c>
      <c r="V30" s="348">
        <v>4.8810000000000002</v>
      </c>
      <c r="W30" s="348">
        <v>1.9503999999999999</v>
      </c>
      <c r="X30" s="348">
        <v>17.814900000000002</v>
      </c>
      <c r="Y30" s="374"/>
      <c r="Z30" s="346">
        <v>1</v>
      </c>
      <c r="AA30" s="346">
        <v>7</v>
      </c>
      <c r="AB30" s="346">
        <v>3</v>
      </c>
      <c r="AC30" s="346">
        <v>3</v>
      </c>
      <c r="AD30" s="346">
        <v>5</v>
      </c>
      <c r="AE30" s="346">
        <v>10</v>
      </c>
      <c r="AF30" s="346">
        <v>7</v>
      </c>
      <c r="AG30" s="346">
        <v>7</v>
      </c>
      <c r="AH30" s="346">
        <v>10</v>
      </c>
      <c r="AI30" s="346">
        <v>3</v>
      </c>
      <c r="AJ30" s="346">
        <v>3</v>
      </c>
      <c r="AK30" s="346">
        <v>4</v>
      </c>
      <c r="AL30" s="346">
        <v>6</v>
      </c>
      <c r="AM30" s="346">
        <v>8</v>
      </c>
      <c r="AN30" s="346">
        <v>4</v>
      </c>
      <c r="AO30" s="373"/>
      <c r="AP30" s="348">
        <v>16.59</v>
      </c>
      <c r="AQ30" s="348">
        <v>17.260000000000002</v>
      </c>
      <c r="AR30" s="348">
        <v>14.63</v>
      </c>
      <c r="AS30" s="348">
        <v>9.57</v>
      </c>
      <c r="AT30" s="348">
        <v>9.39</v>
      </c>
      <c r="AU30" s="351"/>
      <c r="AV30" s="346">
        <v>6</v>
      </c>
      <c r="AW30" s="346">
        <v>9</v>
      </c>
      <c r="AX30" s="346">
        <v>6</v>
      </c>
      <c r="AY30" s="346">
        <v>7</v>
      </c>
      <c r="AZ30" s="346">
        <v>5</v>
      </c>
      <c r="BA30" s="362"/>
      <c r="BB30" s="348">
        <v>15.467120302569001</v>
      </c>
      <c r="BC30" s="375">
        <v>1.0662032224540501</v>
      </c>
      <c r="BD30" s="375">
        <v>6.4858563401872404E-2</v>
      </c>
      <c r="BE30" s="375">
        <v>0.30862424026735202</v>
      </c>
      <c r="BF30" s="374"/>
      <c r="BG30" s="348">
        <v>56.748600000000003</v>
      </c>
      <c r="BH30" s="348">
        <v>21.3428</v>
      </c>
      <c r="BI30" s="348">
        <v>19.4986</v>
      </c>
      <c r="BJ30" s="348">
        <v>2.41</v>
      </c>
      <c r="BK30" s="373"/>
      <c r="BL30" s="372" t="s">
        <v>2211</v>
      </c>
      <c r="BM30" s="372" t="s">
        <v>2212</v>
      </c>
      <c r="BN30" s="372" t="s">
        <v>2213</v>
      </c>
      <c r="BO30" s="372" t="s">
        <v>2214</v>
      </c>
      <c r="BP30" s="372" t="s">
        <v>2215</v>
      </c>
      <c r="BQ30" s="373"/>
      <c r="BR30" s="354" t="s">
        <v>519</v>
      </c>
    </row>
    <row r="31" spans="1:70" s="107" customFormat="1" x14ac:dyDescent="0.25">
      <c r="A31" s="345" t="s">
        <v>2288</v>
      </c>
      <c r="B31" s="373"/>
      <c r="C31" s="719">
        <v>41275</v>
      </c>
      <c r="D31" s="373"/>
      <c r="E31" s="346">
        <v>15306.9</v>
      </c>
      <c r="F31" s="373"/>
      <c r="G31" s="347">
        <v>130.46039999999999</v>
      </c>
      <c r="H31" s="374"/>
      <c r="I31" s="348">
        <v>-0.2185</v>
      </c>
      <c r="J31" s="348">
        <v>0.34589999999999999</v>
      </c>
      <c r="K31" s="348">
        <v>1.1857</v>
      </c>
      <c r="L31" s="348">
        <v>5.2487000000000004</v>
      </c>
      <c r="M31" s="348">
        <v>2.5209000000000001</v>
      </c>
      <c r="N31" s="350">
        <v>7.2499000000000002</v>
      </c>
      <c r="O31" s="348">
        <v>5.9515000000000002</v>
      </c>
      <c r="P31" s="348">
        <v>18.777999999999999</v>
      </c>
      <c r="Q31" s="348">
        <v>17.4695</v>
      </c>
      <c r="R31" s="348">
        <v>16.588699999999999</v>
      </c>
      <c r="S31" s="348">
        <v>2.2199</v>
      </c>
      <c r="T31" s="348">
        <v>14.045400000000001</v>
      </c>
      <c r="U31" s="348">
        <v>1.2464</v>
      </c>
      <c r="V31" s="348">
        <v>7.5690999999999997</v>
      </c>
      <c r="W31" s="348">
        <v>1.9590000000000001</v>
      </c>
      <c r="X31" s="348">
        <v>18.944099999999999</v>
      </c>
      <c r="Y31" s="374"/>
      <c r="Z31" s="346">
        <v>12</v>
      </c>
      <c r="AA31" s="346">
        <v>1</v>
      </c>
      <c r="AB31" s="346">
        <v>8</v>
      </c>
      <c r="AC31" s="346">
        <v>7</v>
      </c>
      <c r="AD31" s="346">
        <v>6</v>
      </c>
      <c r="AE31" s="346">
        <v>5</v>
      </c>
      <c r="AF31" s="346">
        <v>4</v>
      </c>
      <c r="AG31" s="346">
        <v>2</v>
      </c>
      <c r="AH31" s="346">
        <v>1</v>
      </c>
      <c r="AI31" s="346">
        <v>2</v>
      </c>
      <c r="AJ31" s="346">
        <v>11</v>
      </c>
      <c r="AK31" s="346">
        <v>6</v>
      </c>
      <c r="AL31" s="346">
        <v>5</v>
      </c>
      <c r="AM31" s="346">
        <v>5</v>
      </c>
      <c r="AN31" s="346">
        <v>3</v>
      </c>
      <c r="AO31" s="373"/>
      <c r="AP31" s="348">
        <v>17.84</v>
      </c>
      <c r="AQ31" s="348">
        <v>20.190000000000001</v>
      </c>
      <c r="AR31" s="348">
        <v>17.079999999999998</v>
      </c>
      <c r="AS31" s="348">
        <v>10.78</v>
      </c>
      <c r="AT31" s="348">
        <v>9.14</v>
      </c>
      <c r="AU31" s="351"/>
      <c r="AV31" s="346">
        <v>2</v>
      </c>
      <c r="AW31" s="346">
        <v>1</v>
      </c>
      <c r="AX31" s="346">
        <v>1</v>
      </c>
      <c r="AY31" s="346">
        <v>5</v>
      </c>
      <c r="AZ31" s="346">
        <v>6</v>
      </c>
      <c r="BA31" s="362"/>
      <c r="BB31" s="348">
        <v>16.401339216026798</v>
      </c>
      <c r="BC31" s="375">
        <v>1.0910112840331001</v>
      </c>
      <c r="BD31" s="375">
        <v>7.2291236499544304E-2</v>
      </c>
      <c r="BE31" s="375">
        <v>0.44388358249927601</v>
      </c>
      <c r="BF31" s="374"/>
      <c r="BG31" s="348">
        <v>44.737000000000002</v>
      </c>
      <c r="BH31" s="348">
        <v>18.0458</v>
      </c>
      <c r="BI31" s="348">
        <v>34.714599999999997</v>
      </c>
      <c r="BJ31" s="348">
        <v>2.5026000000000002</v>
      </c>
      <c r="BK31" s="373"/>
      <c r="BL31" s="372" t="s">
        <v>2217</v>
      </c>
      <c r="BM31" s="372" t="s">
        <v>2218</v>
      </c>
      <c r="BN31" s="372" t="s">
        <v>2219</v>
      </c>
      <c r="BO31" s="372" t="s">
        <v>2220</v>
      </c>
      <c r="BP31" s="372" t="s">
        <v>2221</v>
      </c>
      <c r="BQ31" s="373"/>
      <c r="BR31" s="354" t="s">
        <v>519</v>
      </c>
    </row>
    <row r="32" spans="1:70" s="107" customFormat="1" x14ac:dyDescent="0.25">
      <c r="A32" s="345" t="s">
        <v>2289</v>
      </c>
      <c r="B32" s="373"/>
      <c r="C32" s="719">
        <v>41275</v>
      </c>
      <c r="D32" s="373"/>
      <c r="E32" s="346">
        <v>10165.9</v>
      </c>
      <c r="F32" s="373"/>
      <c r="G32" s="347">
        <v>171.41399999999999</v>
      </c>
      <c r="H32" s="374"/>
      <c r="I32" s="348">
        <v>1.7500000000000002E-2</v>
      </c>
      <c r="J32" s="348">
        <v>-0.1782</v>
      </c>
      <c r="K32" s="348">
        <v>1.5642</v>
      </c>
      <c r="L32" s="348">
        <v>4.859</v>
      </c>
      <c r="M32" s="348">
        <v>0.55020000000000002</v>
      </c>
      <c r="N32" s="350">
        <v>4.3045</v>
      </c>
      <c r="O32" s="348">
        <v>1.5064</v>
      </c>
      <c r="P32" s="348">
        <v>12.289400000000001</v>
      </c>
      <c r="Q32" s="348">
        <v>14.4391</v>
      </c>
      <c r="R32" s="348">
        <v>16.099699999999999</v>
      </c>
      <c r="S32" s="348">
        <v>2.4823</v>
      </c>
      <c r="T32" s="348">
        <v>13.450799999999999</v>
      </c>
      <c r="U32" s="348">
        <v>-1.623</v>
      </c>
      <c r="V32" s="348">
        <v>3.9470999999999998</v>
      </c>
      <c r="W32" s="348">
        <v>1.1346000000000001</v>
      </c>
      <c r="X32" s="348">
        <v>16.308900000000001</v>
      </c>
      <c r="Y32" s="374"/>
      <c r="Z32" s="346">
        <v>6</v>
      </c>
      <c r="AA32" s="346">
        <v>9</v>
      </c>
      <c r="AB32" s="346">
        <v>4</v>
      </c>
      <c r="AC32" s="346">
        <v>9</v>
      </c>
      <c r="AD32" s="346">
        <v>8</v>
      </c>
      <c r="AE32" s="346">
        <v>8</v>
      </c>
      <c r="AF32" s="346">
        <v>11</v>
      </c>
      <c r="AG32" s="346">
        <v>13</v>
      </c>
      <c r="AH32" s="346">
        <v>11</v>
      </c>
      <c r="AI32" s="346">
        <v>4</v>
      </c>
      <c r="AJ32" s="346">
        <v>10</v>
      </c>
      <c r="AK32" s="346">
        <v>7</v>
      </c>
      <c r="AL32" s="346">
        <v>9</v>
      </c>
      <c r="AM32" s="346">
        <v>9</v>
      </c>
      <c r="AN32" s="346">
        <v>7</v>
      </c>
      <c r="AO32" s="373"/>
      <c r="AP32" s="348">
        <v>16.46</v>
      </c>
      <c r="AQ32" s="348">
        <v>18.29</v>
      </c>
      <c r="AR32" s="348">
        <v>12.04</v>
      </c>
      <c r="AS32" s="348">
        <v>6.2</v>
      </c>
      <c r="AT32" s="348">
        <v>5.17</v>
      </c>
      <c r="AU32" s="351"/>
      <c r="AV32" s="346">
        <v>7</v>
      </c>
      <c r="AW32" s="346">
        <v>5</v>
      </c>
      <c r="AX32" s="346">
        <v>12</v>
      </c>
      <c r="AY32" s="346">
        <v>12</v>
      </c>
      <c r="AZ32" s="346">
        <v>8</v>
      </c>
      <c r="BA32" s="362"/>
      <c r="BB32" s="348">
        <v>13.2357551136654</v>
      </c>
      <c r="BC32" s="375">
        <v>0.91437817351200701</v>
      </c>
      <c r="BD32" s="375">
        <v>4.9435503291202297E-2</v>
      </c>
      <c r="BE32" s="375">
        <v>5.8667818304804498E-2</v>
      </c>
      <c r="BF32" s="374"/>
      <c r="BG32" s="348">
        <v>59.6798</v>
      </c>
      <c r="BH32" s="348">
        <v>18.738800000000001</v>
      </c>
      <c r="BI32" s="348">
        <v>15.756600000000001</v>
      </c>
      <c r="BJ32" s="348">
        <v>5.8247999999999998</v>
      </c>
      <c r="BK32" s="373"/>
      <c r="BL32" s="372" t="s">
        <v>2223</v>
      </c>
      <c r="BM32" s="372" t="s">
        <v>2224</v>
      </c>
      <c r="BN32" s="372" t="s">
        <v>2225</v>
      </c>
      <c r="BO32" s="372" t="s">
        <v>2226</v>
      </c>
      <c r="BP32" s="372" t="s">
        <v>2227</v>
      </c>
      <c r="BQ32" s="373"/>
      <c r="BR32" s="354" t="s">
        <v>443</v>
      </c>
    </row>
    <row r="33" spans="1:70" s="107" customFormat="1" x14ac:dyDescent="0.25">
      <c r="A33" s="345" t="s">
        <v>2290</v>
      </c>
      <c r="B33" s="373"/>
      <c r="C33" s="719">
        <v>41275</v>
      </c>
      <c r="D33" s="373"/>
      <c r="E33" s="346">
        <v>9742.42</v>
      </c>
      <c r="F33" s="373"/>
      <c r="G33" s="347">
        <v>185.4699</v>
      </c>
      <c r="H33" s="374"/>
      <c r="I33" s="348">
        <v>-0.18609999999999999</v>
      </c>
      <c r="J33" s="348">
        <v>-0.1535</v>
      </c>
      <c r="K33" s="348">
        <v>0.41520000000000001</v>
      </c>
      <c r="L33" s="348">
        <v>5.9823000000000004</v>
      </c>
      <c r="M33" s="348">
        <v>-1.1962999999999999</v>
      </c>
      <c r="N33" s="350">
        <v>2.0108000000000001</v>
      </c>
      <c r="O33" s="348">
        <v>2.1352000000000002</v>
      </c>
      <c r="P33" s="348">
        <v>14.469099999999999</v>
      </c>
      <c r="Q33" s="348">
        <v>12.5953</v>
      </c>
      <c r="R33" s="348">
        <v>13.827299999999999</v>
      </c>
      <c r="S33" s="348">
        <v>3.2555999999999998</v>
      </c>
      <c r="T33" s="348">
        <v>12.948600000000001</v>
      </c>
      <c r="U33" s="348">
        <v>-3.2456999999999998</v>
      </c>
      <c r="V33" s="348">
        <v>1.9138999999999999</v>
      </c>
      <c r="W33" s="348">
        <v>0.55220000000000002</v>
      </c>
      <c r="X33" s="348">
        <v>13.6776</v>
      </c>
      <c r="Y33" s="374"/>
      <c r="Z33" s="346">
        <v>11</v>
      </c>
      <c r="AA33" s="346">
        <v>8</v>
      </c>
      <c r="AB33" s="346">
        <v>11</v>
      </c>
      <c r="AC33" s="346">
        <v>6</v>
      </c>
      <c r="AD33" s="346">
        <v>11</v>
      </c>
      <c r="AE33" s="346">
        <v>12</v>
      </c>
      <c r="AF33" s="346">
        <v>10</v>
      </c>
      <c r="AG33" s="346">
        <v>10</v>
      </c>
      <c r="AH33" s="346">
        <v>13</v>
      </c>
      <c r="AI33" s="346">
        <v>11</v>
      </c>
      <c r="AJ33" s="346">
        <v>6</v>
      </c>
      <c r="AK33" s="346">
        <v>9</v>
      </c>
      <c r="AL33" s="346">
        <v>11</v>
      </c>
      <c r="AM33" s="346">
        <v>12</v>
      </c>
      <c r="AN33" s="346">
        <v>10</v>
      </c>
      <c r="AO33" s="373"/>
      <c r="AP33" s="348">
        <v>14.89</v>
      </c>
      <c r="AQ33" s="348">
        <v>15.35</v>
      </c>
      <c r="AR33" s="348">
        <v>12.28</v>
      </c>
      <c r="AS33" s="348">
        <v>7.15</v>
      </c>
      <c r="AT33" s="348">
        <v>2.64</v>
      </c>
      <c r="AU33" s="351"/>
      <c r="AV33" s="346">
        <v>12</v>
      </c>
      <c r="AW33" s="346">
        <v>12</v>
      </c>
      <c r="AX33" s="346">
        <v>11</v>
      </c>
      <c r="AY33" s="346">
        <v>9</v>
      </c>
      <c r="AZ33" s="346">
        <v>11</v>
      </c>
      <c r="BA33" s="362"/>
      <c r="BB33" s="348">
        <v>14.3684226411428</v>
      </c>
      <c r="BC33" s="375">
        <v>0.97962946599470802</v>
      </c>
      <c r="BD33" s="375">
        <v>5.7196406528125202E-2</v>
      </c>
      <c r="BE33" s="375">
        <v>0.155762247589909</v>
      </c>
      <c r="BF33" s="374"/>
      <c r="BG33" s="348">
        <v>63.6736</v>
      </c>
      <c r="BH33" s="348">
        <v>20.332999999999998</v>
      </c>
      <c r="BI33" s="348">
        <v>15.254099999999999</v>
      </c>
      <c r="BJ33" s="348">
        <v>0.73929999999999996</v>
      </c>
      <c r="BK33" s="373"/>
      <c r="BL33" s="372" t="s">
        <v>2229</v>
      </c>
      <c r="BM33" s="372" t="s">
        <v>2230</v>
      </c>
      <c r="BN33" s="372" t="s">
        <v>2231</v>
      </c>
      <c r="BO33" s="372" t="s">
        <v>2232</v>
      </c>
      <c r="BP33" s="372" t="s">
        <v>2233</v>
      </c>
      <c r="BQ33" s="373"/>
      <c r="BR33" s="354" t="s">
        <v>519</v>
      </c>
    </row>
    <row r="34" spans="1:70" s="107" customFormat="1" x14ac:dyDescent="0.25">
      <c r="A34" s="345" t="s">
        <v>2291</v>
      </c>
      <c r="B34" s="373"/>
      <c r="C34" s="719">
        <v>41275</v>
      </c>
      <c r="D34" s="373"/>
      <c r="E34" s="346">
        <v>9131.44</v>
      </c>
      <c r="F34" s="373"/>
      <c r="G34" s="347">
        <v>250.905</v>
      </c>
      <c r="H34" s="374"/>
      <c r="I34" s="348">
        <v>4.8399999999999999E-2</v>
      </c>
      <c r="J34" s="348">
        <v>-0.59930000000000005</v>
      </c>
      <c r="K34" s="348">
        <v>0.2707</v>
      </c>
      <c r="L34" s="348">
        <v>3.4874000000000001</v>
      </c>
      <c r="M34" s="348">
        <v>-0.4037</v>
      </c>
      <c r="N34" s="350">
        <v>4.1212</v>
      </c>
      <c r="O34" s="348">
        <v>2.4887999999999999</v>
      </c>
      <c r="P34" s="348">
        <v>16.545300000000001</v>
      </c>
      <c r="Q34" s="348">
        <v>15.391999999999999</v>
      </c>
      <c r="R34" s="348">
        <v>15.7616</v>
      </c>
      <c r="S34" s="348">
        <v>1.8822000000000001</v>
      </c>
      <c r="T34" s="348">
        <v>13.3743</v>
      </c>
      <c r="U34" s="348">
        <v>-1.4414</v>
      </c>
      <c r="V34" s="348">
        <v>2.5297000000000001</v>
      </c>
      <c r="W34" s="348">
        <v>0.36</v>
      </c>
      <c r="X34" s="348">
        <v>15.808199999999999</v>
      </c>
      <c r="Y34" s="374"/>
      <c r="Z34" s="346">
        <v>4</v>
      </c>
      <c r="AA34" s="346">
        <v>13</v>
      </c>
      <c r="AB34" s="346">
        <v>13</v>
      </c>
      <c r="AC34" s="346">
        <v>13</v>
      </c>
      <c r="AD34" s="346">
        <v>10</v>
      </c>
      <c r="AE34" s="346">
        <v>9</v>
      </c>
      <c r="AF34" s="346">
        <v>9</v>
      </c>
      <c r="AG34" s="346">
        <v>8</v>
      </c>
      <c r="AH34" s="346">
        <v>7</v>
      </c>
      <c r="AI34" s="346">
        <v>6</v>
      </c>
      <c r="AJ34" s="346">
        <v>13</v>
      </c>
      <c r="AK34" s="346">
        <v>8</v>
      </c>
      <c r="AL34" s="346">
        <v>8</v>
      </c>
      <c r="AM34" s="346">
        <v>11</v>
      </c>
      <c r="AN34" s="346">
        <v>13</v>
      </c>
      <c r="AO34" s="373"/>
      <c r="AP34" s="348">
        <v>16.87</v>
      </c>
      <c r="AQ34" s="348">
        <v>18.16</v>
      </c>
      <c r="AR34" s="348">
        <v>14.32</v>
      </c>
      <c r="AS34" s="348">
        <v>7.29</v>
      </c>
      <c r="AT34" s="348">
        <v>3.01</v>
      </c>
      <c r="AU34" s="351"/>
      <c r="AV34" s="346">
        <v>4</v>
      </c>
      <c r="AW34" s="346">
        <v>7</v>
      </c>
      <c r="AX34" s="346">
        <v>7</v>
      </c>
      <c r="AY34" s="346">
        <v>8</v>
      </c>
      <c r="AZ34" s="346">
        <v>10</v>
      </c>
      <c r="BA34" s="362"/>
      <c r="BB34" s="348">
        <v>15.929567884977899</v>
      </c>
      <c r="BC34" s="375">
        <v>1.08931839473618</v>
      </c>
      <c r="BD34" s="375">
        <v>6.1995557503961102E-2</v>
      </c>
      <c r="BE34" s="375">
        <v>0.246923944555245</v>
      </c>
      <c r="BF34" s="374"/>
      <c r="BG34" s="348">
        <v>58.82</v>
      </c>
      <c r="BH34" s="348">
        <v>18.448499999999999</v>
      </c>
      <c r="BI34" s="348">
        <v>20.429500000000001</v>
      </c>
      <c r="BJ34" s="348">
        <v>2.302</v>
      </c>
      <c r="BK34" s="373"/>
      <c r="BL34" s="372" t="s">
        <v>2235</v>
      </c>
      <c r="BM34" s="372" t="s">
        <v>2236</v>
      </c>
      <c r="BN34" s="372" t="s">
        <v>942</v>
      </c>
      <c r="BO34" s="372" t="s">
        <v>2237</v>
      </c>
      <c r="BP34" s="372" t="s">
        <v>2238</v>
      </c>
      <c r="BQ34" s="373"/>
      <c r="BR34" s="354" t="s">
        <v>436</v>
      </c>
    </row>
    <row r="35" spans="1:70" s="107" customFormat="1" x14ac:dyDescent="0.25">
      <c r="A35" s="345" t="s">
        <v>2292</v>
      </c>
      <c r="B35" s="373"/>
      <c r="C35" s="719">
        <v>41275</v>
      </c>
      <c r="D35" s="373"/>
      <c r="E35" s="346">
        <v>8608.8700000000008</v>
      </c>
      <c r="F35" s="373"/>
      <c r="G35" s="347">
        <v>404.0129</v>
      </c>
      <c r="H35" s="374"/>
      <c r="I35" s="348">
        <v>8.6900000000000005E-2</v>
      </c>
      <c r="J35" s="348">
        <v>6.3799999999999996E-2</v>
      </c>
      <c r="K35" s="348">
        <v>1.3311999999999999</v>
      </c>
      <c r="L35" s="348">
        <v>5.0445000000000002</v>
      </c>
      <c r="M35" s="348">
        <v>0.51829999999999998</v>
      </c>
      <c r="N35" s="350">
        <v>5.6208</v>
      </c>
      <c r="O35" s="348">
        <v>0.78990000000000005</v>
      </c>
      <c r="P35" s="348">
        <v>14.7224</v>
      </c>
      <c r="Q35" s="348">
        <v>14.966799999999999</v>
      </c>
      <c r="R35" s="348">
        <v>14.6945</v>
      </c>
      <c r="S35" s="348">
        <v>3.3666</v>
      </c>
      <c r="T35" s="348">
        <v>12.241899999999999</v>
      </c>
      <c r="U35" s="348">
        <v>-1.8583000000000001</v>
      </c>
      <c r="V35" s="348">
        <v>4.9623999999999997</v>
      </c>
      <c r="W35" s="348">
        <v>1.3967000000000001</v>
      </c>
      <c r="X35" s="348">
        <v>16.453499999999998</v>
      </c>
      <c r="Y35" s="374"/>
      <c r="Z35" s="346">
        <v>3</v>
      </c>
      <c r="AA35" s="346">
        <v>6</v>
      </c>
      <c r="AB35" s="346">
        <v>5</v>
      </c>
      <c r="AC35" s="346">
        <v>8</v>
      </c>
      <c r="AD35" s="346">
        <v>9</v>
      </c>
      <c r="AE35" s="346">
        <v>7</v>
      </c>
      <c r="AF35" s="346">
        <v>13</v>
      </c>
      <c r="AG35" s="346">
        <v>9</v>
      </c>
      <c r="AH35" s="346">
        <v>8</v>
      </c>
      <c r="AI35" s="346">
        <v>9</v>
      </c>
      <c r="AJ35" s="346">
        <v>5</v>
      </c>
      <c r="AK35" s="346">
        <v>10</v>
      </c>
      <c r="AL35" s="346">
        <v>10</v>
      </c>
      <c r="AM35" s="346">
        <v>7</v>
      </c>
      <c r="AN35" s="346">
        <v>6</v>
      </c>
      <c r="AO35" s="373"/>
      <c r="AP35" s="348">
        <v>14.95</v>
      </c>
      <c r="AQ35" s="348">
        <v>16.21</v>
      </c>
      <c r="AR35" s="348">
        <v>13.41</v>
      </c>
      <c r="AS35" s="348">
        <v>6.87</v>
      </c>
      <c r="AT35" s="348">
        <v>4.7</v>
      </c>
      <c r="AU35" s="351"/>
      <c r="AV35" s="346">
        <v>11</v>
      </c>
      <c r="AW35" s="346">
        <v>11</v>
      </c>
      <c r="AX35" s="346">
        <v>8</v>
      </c>
      <c r="AY35" s="346">
        <v>10</v>
      </c>
      <c r="AZ35" s="346">
        <v>9</v>
      </c>
      <c r="BA35" s="362"/>
      <c r="BB35" s="348">
        <v>14.824257556059001</v>
      </c>
      <c r="BC35" s="375">
        <v>0.99521404126961599</v>
      </c>
      <c r="BD35" s="375">
        <v>5.5123012259597599E-2</v>
      </c>
      <c r="BE35" s="375">
        <v>0.14050172707257499</v>
      </c>
      <c r="BF35" s="374"/>
      <c r="BG35" s="348">
        <v>65.810199999999995</v>
      </c>
      <c r="BH35" s="348">
        <v>23.871600000000001</v>
      </c>
      <c r="BI35" s="348">
        <v>8.2578800000000001</v>
      </c>
      <c r="BJ35" s="348">
        <v>2.0603199999999999</v>
      </c>
      <c r="BK35" s="373"/>
      <c r="BL35" s="372" t="s">
        <v>465</v>
      </c>
      <c r="BM35" s="372" t="s">
        <v>2240</v>
      </c>
      <c r="BN35" s="372" t="s">
        <v>2241</v>
      </c>
      <c r="BO35" s="372" t="s">
        <v>2242</v>
      </c>
      <c r="BP35" s="372" t="s">
        <v>2243</v>
      </c>
      <c r="BQ35" s="373"/>
      <c r="BR35" s="354" t="s">
        <v>526</v>
      </c>
    </row>
    <row r="36" spans="1:70" s="107" customFormat="1" x14ac:dyDescent="0.25">
      <c r="A36" s="345" t="s">
        <v>2293</v>
      </c>
      <c r="B36" s="373"/>
      <c r="C36" s="719">
        <v>41275</v>
      </c>
      <c r="D36" s="373"/>
      <c r="E36" s="346">
        <v>8123.58</v>
      </c>
      <c r="F36" s="373"/>
      <c r="G36" s="347">
        <v>904.53200000000004</v>
      </c>
      <c r="H36" s="374"/>
      <c r="I36" s="348">
        <v>-4.7300000000000002E-2</v>
      </c>
      <c r="J36" s="348">
        <v>8.0100000000000005E-2</v>
      </c>
      <c r="K36" s="348">
        <v>2.5314999999999999</v>
      </c>
      <c r="L36" s="348">
        <v>10.055</v>
      </c>
      <c r="M36" s="348">
        <v>5.1544999999999996</v>
      </c>
      <c r="N36" s="350">
        <v>10.806699999999999</v>
      </c>
      <c r="O36" s="348">
        <v>7.1669999999999998</v>
      </c>
      <c r="P36" s="348">
        <v>18.1525</v>
      </c>
      <c r="Q36" s="348">
        <v>15.486599999999999</v>
      </c>
      <c r="R36" s="348">
        <v>15.109500000000001</v>
      </c>
      <c r="S36" s="348">
        <v>4.9889999999999999</v>
      </c>
      <c r="T36" s="348">
        <v>19.929300000000001</v>
      </c>
      <c r="U36" s="348">
        <v>4.6006</v>
      </c>
      <c r="V36" s="348">
        <v>10.6835</v>
      </c>
      <c r="W36" s="348">
        <v>1.8289</v>
      </c>
      <c r="X36" s="348">
        <v>16.147500000000001</v>
      </c>
      <c r="Y36" s="374"/>
      <c r="Z36" s="346">
        <v>7</v>
      </c>
      <c r="AA36" s="346">
        <v>5</v>
      </c>
      <c r="AB36" s="346">
        <v>2</v>
      </c>
      <c r="AC36" s="346">
        <v>1</v>
      </c>
      <c r="AD36" s="346">
        <v>3</v>
      </c>
      <c r="AE36" s="346">
        <v>4</v>
      </c>
      <c r="AF36" s="346">
        <v>3</v>
      </c>
      <c r="AG36" s="346">
        <v>3</v>
      </c>
      <c r="AH36" s="346">
        <v>6</v>
      </c>
      <c r="AI36" s="346">
        <v>7</v>
      </c>
      <c r="AJ36" s="346">
        <v>2</v>
      </c>
      <c r="AK36" s="346">
        <v>2</v>
      </c>
      <c r="AL36" s="346">
        <v>4</v>
      </c>
      <c r="AM36" s="346">
        <v>3</v>
      </c>
      <c r="AN36" s="346">
        <v>5</v>
      </c>
      <c r="AO36" s="373"/>
      <c r="AP36" s="348">
        <v>16.09</v>
      </c>
      <c r="AQ36" s="348">
        <v>18.27</v>
      </c>
      <c r="AR36" s="348">
        <v>15.95</v>
      </c>
      <c r="AS36" s="348">
        <v>12.49</v>
      </c>
      <c r="AT36" s="348">
        <v>15.43</v>
      </c>
      <c r="AU36" s="351"/>
      <c r="AV36" s="346">
        <v>8</v>
      </c>
      <c r="AW36" s="346">
        <v>6</v>
      </c>
      <c r="AX36" s="346">
        <v>4</v>
      </c>
      <c r="AY36" s="346">
        <v>3</v>
      </c>
      <c r="AZ36" s="346">
        <v>3</v>
      </c>
      <c r="BA36" s="362"/>
      <c r="BB36" s="348">
        <v>14.797721532561001</v>
      </c>
      <c r="BC36" s="375">
        <v>1.0204726527477399</v>
      </c>
      <c r="BD36" s="375">
        <v>7.12373426380669E-2</v>
      </c>
      <c r="BE36" s="375">
        <v>0.360320771980359</v>
      </c>
      <c r="BF36" s="374"/>
      <c r="BG36" s="348">
        <v>59.685200000000002</v>
      </c>
      <c r="BH36" s="348">
        <v>22.559899999999999</v>
      </c>
      <c r="BI36" s="348">
        <v>17.336500000000001</v>
      </c>
      <c r="BJ36" s="348">
        <v>0.41839999999999999</v>
      </c>
      <c r="BK36" s="373"/>
      <c r="BL36" s="372" t="s">
        <v>2245</v>
      </c>
      <c r="BM36" s="372" t="s">
        <v>2246</v>
      </c>
      <c r="BN36" s="372" t="s">
        <v>1528</v>
      </c>
      <c r="BO36" s="372" t="s">
        <v>2247</v>
      </c>
      <c r="BP36" s="372" t="s">
        <v>2248</v>
      </c>
      <c r="BQ36" s="373"/>
      <c r="BR36" s="354" t="s">
        <v>519</v>
      </c>
    </row>
    <row r="37" spans="1:70" s="107" customFormat="1" x14ac:dyDescent="0.25">
      <c r="A37" s="345" t="s">
        <v>2294</v>
      </c>
      <c r="B37" s="373"/>
      <c r="C37" s="719">
        <v>41275</v>
      </c>
      <c r="D37" s="373"/>
      <c r="E37" s="346">
        <v>6861.86</v>
      </c>
      <c r="F37" s="373"/>
      <c r="G37" s="347">
        <v>157.12710000000001</v>
      </c>
      <c r="H37" s="374"/>
      <c r="I37" s="348">
        <v>4.4999999999999998E-2</v>
      </c>
      <c r="J37" s="348">
        <v>0.13339999999999999</v>
      </c>
      <c r="K37" s="348">
        <v>1.2529999999999999</v>
      </c>
      <c r="L37" s="348">
        <v>7.7487000000000004</v>
      </c>
      <c r="M37" s="348">
        <v>8.9786999999999999</v>
      </c>
      <c r="N37" s="350">
        <v>15.700699999999999</v>
      </c>
      <c r="O37" s="348">
        <v>5.2278000000000002</v>
      </c>
      <c r="P37" s="348">
        <v>17.292999999999999</v>
      </c>
      <c r="Q37" s="348">
        <v>15.5373</v>
      </c>
      <c r="R37" s="348">
        <v>13.101599999999999</v>
      </c>
      <c r="S37" s="348">
        <v>4.226</v>
      </c>
      <c r="T37" s="348">
        <v>21.776</v>
      </c>
      <c r="U37" s="348">
        <v>7.3974000000000002</v>
      </c>
      <c r="V37" s="348">
        <v>15.010199999999999</v>
      </c>
      <c r="W37" s="348">
        <v>2.0495000000000001</v>
      </c>
      <c r="X37" s="348">
        <v>17.033999999999999</v>
      </c>
      <c r="Y37" s="374"/>
      <c r="Z37" s="346">
        <v>5</v>
      </c>
      <c r="AA37" s="346">
        <v>3</v>
      </c>
      <c r="AB37" s="346">
        <v>7</v>
      </c>
      <c r="AC37" s="346">
        <v>4</v>
      </c>
      <c r="AD37" s="346">
        <v>1</v>
      </c>
      <c r="AE37" s="346">
        <v>1</v>
      </c>
      <c r="AF37" s="346">
        <v>5</v>
      </c>
      <c r="AG37" s="346">
        <v>6</v>
      </c>
      <c r="AH37" s="346">
        <v>5</v>
      </c>
      <c r="AI37" s="346">
        <v>12</v>
      </c>
      <c r="AJ37" s="346">
        <v>4</v>
      </c>
      <c r="AK37" s="346">
        <v>1</v>
      </c>
      <c r="AL37" s="346">
        <v>1</v>
      </c>
      <c r="AM37" s="346">
        <v>1</v>
      </c>
      <c r="AN37" s="346">
        <v>2</v>
      </c>
      <c r="AO37" s="373"/>
      <c r="AP37" s="348">
        <v>15.27</v>
      </c>
      <c r="AQ37" s="348">
        <v>18.88</v>
      </c>
      <c r="AR37" s="348">
        <v>16.46</v>
      </c>
      <c r="AS37" s="348">
        <v>11.59</v>
      </c>
      <c r="AT37" s="348">
        <v>19.489999999999998</v>
      </c>
      <c r="AU37" s="351"/>
      <c r="AV37" s="346">
        <v>10</v>
      </c>
      <c r="AW37" s="346">
        <v>3</v>
      </c>
      <c r="AX37" s="346">
        <v>2</v>
      </c>
      <c r="AY37" s="346">
        <v>4</v>
      </c>
      <c r="AZ37" s="346">
        <v>1</v>
      </c>
      <c r="BA37" s="362"/>
      <c r="BB37" s="348">
        <v>15.7321582638621</v>
      </c>
      <c r="BC37" s="375">
        <v>1.04035079780601</v>
      </c>
      <c r="BD37" s="375">
        <v>6.9230247413195806E-2</v>
      </c>
      <c r="BE37" s="375">
        <v>0.381796271744829</v>
      </c>
      <c r="BF37" s="374"/>
      <c r="BG37" s="348">
        <v>54.035899999999998</v>
      </c>
      <c r="BH37" s="348">
        <v>13.7224</v>
      </c>
      <c r="BI37" s="348">
        <v>29.285499999999999</v>
      </c>
      <c r="BJ37" s="348">
        <v>2.9561999999999999</v>
      </c>
      <c r="BK37" s="373"/>
      <c r="BL37" s="372" t="s">
        <v>2250</v>
      </c>
      <c r="BM37" s="372" t="s">
        <v>2251</v>
      </c>
      <c r="BN37" s="372" t="s">
        <v>2252</v>
      </c>
      <c r="BO37" s="372" t="s">
        <v>2253</v>
      </c>
      <c r="BP37" s="372" t="s">
        <v>2254</v>
      </c>
      <c r="BQ37" s="373"/>
      <c r="BR37" s="354" t="s">
        <v>476</v>
      </c>
    </row>
    <row r="38" spans="1:70" s="107" customFormat="1" ht="11" x14ac:dyDescent="0.3">
      <c r="A38" s="841" t="s">
        <v>2295</v>
      </c>
      <c r="B38" s="842"/>
      <c r="C38" s="843">
        <v>41275</v>
      </c>
      <c r="D38" s="842"/>
      <c r="E38" s="844">
        <v>5531.36</v>
      </c>
      <c r="F38" s="842"/>
      <c r="G38" s="845">
        <v>186.39500000000001</v>
      </c>
      <c r="H38" s="847"/>
      <c r="I38" s="846">
        <v>0.1225</v>
      </c>
      <c r="J38" s="846">
        <v>-0.53839999999999999</v>
      </c>
      <c r="K38" s="846">
        <v>1.1768000000000001</v>
      </c>
      <c r="L38" s="846">
        <v>7.282</v>
      </c>
      <c r="M38" s="846">
        <v>0.80530000000000002</v>
      </c>
      <c r="N38" s="848">
        <v>6.3334000000000001</v>
      </c>
      <c r="O38" s="846">
        <v>4.1866000000000003</v>
      </c>
      <c r="P38" s="846">
        <v>17.7622</v>
      </c>
      <c r="Q38" s="846">
        <v>16.0107</v>
      </c>
      <c r="R38" s="846">
        <v>16.9191</v>
      </c>
      <c r="S38" s="846">
        <v>2.9113000000000002</v>
      </c>
      <c r="T38" s="846">
        <v>14.9458</v>
      </c>
      <c r="U38" s="846">
        <v>0.13159999999999999</v>
      </c>
      <c r="V38" s="846">
        <v>5.3239999999999998</v>
      </c>
      <c r="W38" s="846">
        <v>1.0485</v>
      </c>
      <c r="X38" s="846">
        <v>16.441800000000001</v>
      </c>
      <c r="Y38" s="847"/>
      <c r="Z38" s="844">
        <v>2</v>
      </c>
      <c r="AA38" s="844">
        <v>12</v>
      </c>
      <c r="AB38" s="844">
        <v>9</v>
      </c>
      <c r="AC38" s="844">
        <v>5</v>
      </c>
      <c r="AD38" s="844">
        <v>7</v>
      </c>
      <c r="AE38" s="844">
        <v>6</v>
      </c>
      <c r="AF38" s="844">
        <v>6</v>
      </c>
      <c r="AG38" s="844">
        <v>5</v>
      </c>
      <c r="AH38" s="844">
        <v>4</v>
      </c>
      <c r="AI38" s="844">
        <v>1</v>
      </c>
      <c r="AJ38" s="844">
        <v>7</v>
      </c>
      <c r="AK38" s="844">
        <v>5</v>
      </c>
      <c r="AL38" s="844">
        <v>7</v>
      </c>
      <c r="AM38" s="844">
        <v>6</v>
      </c>
      <c r="AN38" s="844">
        <v>8</v>
      </c>
      <c r="AO38" s="842"/>
      <c r="AP38" s="846">
        <v>17.5</v>
      </c>
      <c r="AQ38" s="846">
        <v>18.329999999999998</v>
      </c>
      <c r="AR38" s="846">
        <v>15.6</v>
      </c>
      <c r="AS38" s="846">
        <v>9.7799999999999994</v>
      </c>
      <c r="AT38" s="846">
        <v>7.93</v>
      </c>
      <c r="AU38" s="849"/>
      <c r="AV38" s="844">
        <v>3</v>
      </c>
      <c r="AW38" s="844">
        <v>4</v>
      </c>
      <c r="AX38" s="844">
        <v>5</v>
      </c>
      <c r="AY38" s="844">
        <v>6</v>
      </c>
      <c r="AZ38" s="844">
        <v>7</v>
      </c>
      <c r="BA38" s="851"/>
      <c r="BB38" s="846">
        <v>14.549754390836799</v>
      </c>
      <c r="BC38" s="852">
        <v>0.99462935519193096</v>
      </c>
      <c r="BD38" s="852">
        <v>7.0904503177704803E-2</v>
      </c>
      <c r="BE38" s="852">
        <v>0.35538463643625701</v>
      </c>
      <c r="BF38" s="847"/>
      <c r="BG38" s="846">
        <v>54.413699999999999</v>
      </c>
      <c r="BH38" s="846">
        <v>29.980899999999998</v>
      </c>
      <c r="BI38" s="846">
        <v>13.087300000000001</v>
      </c>
      <c r="BJ38" s="846">
        <v>2.5181</v>
      </c>
      <c r="BK38" s="842"/>
      <c r="BL38" s="855" t="s">
        <v>2256</v>
      </c>
      <c r="BM38" s="855" t="s">
        <v>2257</v>
      </c>
      <c r="BN38" s="855" t="s">
        <v>2258</v>
      </c>
      <c r="BO38" s="855" t="s">
        <v>2259</v>
      </c>
      <c r="BP38" s="855" t="s">
        <v>2260</v>
      </c>
      <c r="BQ38" s="842"/>
      <c r="BR38" s="856" t="s">
        <v>476</v>
      </c>
    </row>
    <row r="39" spans="1:70" s="107" customFormat="1" x14ac:dyDescent="0.25">
      <c r="A39" s="345" t="s">
        <v>2296</v>
      </c>
      <c r="B39" s="373"/>
      <c r="C39" s="719">
        <v>44175</v>
      </c>
      <c r="D39" s="373"/>
      <c r="E39" s="346">
        <v>2183.38</v>
      </c>
      <c r="F39" s="373"/>
      <c r="G39" s="347">
        <v>25.094000000000001</v>
      </c>
      <c r="H39" s="374"/>
      <c r="I39" s="348" t="s">
        <v>430</v>
      </c>
      <c r="J39" s="348">
        <v>-0.28210000000000002</v>
      </c>
      <c r="K39" s="348">
        <v>0.67800000000000005</v>
      </c>
      <c r="L39" s="348">
        <v>3.5188000000000001</v>
      </c>
      <c r="M39" s="348">
        <v>3.9950000000000001</v>
      </c>
      <c r="N39" s="350">
        <v>13.396800000000001</v>
      </c>
      <c r="O39" s="348">
        <v>9.7545999999999999</v>
      </c>
      <c r="P39" s="348">
        <v>17.795200000000001</v>
      </c>
      <c r="Q39" s="348">
        <v>14.0509</v>
      </c>
      <c r="R39" s="348" t="s">
        <v>430</v>
      </c>
      <c r="S39" s="348">
        <v>2.5459000000000001</v>
      </c>
      <c r="T39" s="348">
        <v>11.9169</v>
      </c>
      <c r="U39" s="348">
        <v>4.7373000000000003</v>
      </c>
      <c r="V39" s="348">
        <v>9.9649000000000001</v>
      </c>
      <c r="W39" s="348">
        <v>-3.9800000000000002E-2</v>
      </c>
      <c r="X39" s="348">
        <v>17.603899999999999</v>
      </c>
      <c r="Y39" s="374"/>
      <c r="Z39" s="346" t="s">
        <v>430</v>
      </c>
      <c r="AA39" s="346">
        <v>10</v>
      </c>
      <c r="AB39" s="346">
        <v>10</v>
      </c>
      <c r="AC39" s="346">
        <v>12</v>
      </c>
      <c r="AD39" s="346">
        <v>4</v>
      </c>
      <c r="AE39" s="346">
        <v>2</v>
      </c>
      <c r="AF39" s="346">
        <v>1</v>
      </c>
      <c r="AG39" s="346">
        <v>4</v>
      </c>
      <c r="AH39" s="346">
        <v>12</v>
      </c>
      <c r="AI39" s="346" t="s">
        <v>430</v>
      </c>
      <c r="AJ39" s="346">
        <v>9</v>
      </c>
      <c r="AK39" s="346">
        <v>11</v>
      </c>
      <c r="AL39" s="346">
        <v>3</v>
      </c>
      <c r="AM39" s="346">
        <v>4</v>
      </c>
      <c r="AN39" s="346">
        <v>15</v>
      </c>
      <c r="AO39" s="373"/>
      <c r="AP39" s="348" t="s">
        <v>430</v>
      </c>
      <c r="AQ39" s="348" t="s">
        <v>430</v>
      </c>
      <c r="AR39" s="348">
        <v>16.079999999999998</v>
      </c>
      <c r="AS39" s="348">
        <v>13.52</v>
      </c>
      <c r="AT39" s="348">
        <v>11.89</v>
      </c>
      <c r="AU39" s="351"/>
      <c r="AV39" s="346" t="s">
        <v>430</v>
      </c>
      <c r="AW39" s="346" t="s">
        <v>430</v>
      </c>
      <c r="AX39" s="346">
        <v>3</v>
      </c>
      <c r="AY39" s="346">
        <v>2</v>
      </c>
      <c r="AZ39" s="346">
        <v>4</v>
      </c>
      <c r="BA39" s="362"/>
      <c r="BB39" s="348">
        <v>10.4484431751199</v>
      </c>
      <c r="BC39" s="375">
        <v>0.68270447327941797</v>
      </c>
      <c r="BD39" s="375">
        <v>9.72253043063942E-2</v>
      </c>
      <c r="BE39" s="375">
        <v>0.49752636945019801</v>
      </c>
      <c r="BF39" s="374"/>
      <c r="BG39" s="348">
        <v>60.218499999999999</v>
      </c>
      <c r="BH39" s="348">
        <v>8.9189799999999995</v>
      </c>
      <c r="BI39" s="348">
        <v>2.71122</v>
      </c>
      <c r="BJ39" s="348">
        <v>28.151299999999999</v>
      </c>
      <c r="BK39" s="373"/>
      <c r="BL39" s="372" t="s">
        <v>2262</v>
      </c>
      <c r="BM39" s="372" t="s">
        <v>2263</v>
      </c>
      <c r="BN39" s="372" t="s">
        <v>2264</v>
      </c>
      <c r="BO39" s="372" t="s">
        <v>2265</v>
      </c>
      <c r="BP39" s="372" t="s">
        <v>2266</v>
      </c>
      <c r="BQ39" s="373"/>
      <c r="BR39" s="354" t="s">
        <v>436</v>
      </c>
    </row>
    <row r="40" spans="1:70" s="107" customFormat="1" x14ac:dyDescent="0.25">
      <c r="A40" s="345" t="s">
        <v>2297</v>
      </c>
      <c r="B40" s="373"/>
      <c r="C40" s="719">
        <v>41275</v>
      </c>
      <c r="D40" s="373"/>
      <c r="E40" s="346">
        <v>2005.28</v>
      </c>
      <c r="F40" s="373"/>
      <c r="G40" s="347">
        <v>789.82090000000005</v>
      </c>
      <c r="H40" s="374"/>
      <c r="I40" s="348">
        <v>-7.5399999999999995E-2</v>
      </c>
      <c r="J40" s="348">
        <v>-0.66739999999999999</v>
      </c>
      <c r="K40" s="348">
        <v>-0.9093</v>
      </c>
      <c r="L40" s="348">
        <v>2.5266000000000002</v>
      </c>
      <c r="M40" s="348">
        <v>-3.3780000000000001</v>
      </c>
      <c r="N40" s="350">
        <v>1.1597999999999999</v>
      </c>
      <c r="O40" s="348">
        <v>-1.1374</v>
      </c>
      <c r="P40" s="348">
        <v>11.8269</v>
      </c>
      <c r="Q40" s="348">
        <v>14.933999999999999</v>
      </c>
      <c r="R40" s="348">
        <v>14.5098</v>
      </c>
      <c r="S40" s="348">
        <v>0.2414</v>
      </c>
      <c r="T40" s="348">
        <v>8.6728000000000005</v>
      </c>
      <c r="U40" s="348">
        <v>-5.1645000000000003</v>
      </c>
      <c r="V40" s="348">
        <v>0.71009999999999995</v>
      </c>
      <c r="W40" s="348">
        <v>0.3765</v>
      </c>
      <c r="X40" s="348">
        <v>14.4297</v>
      </c>
      <c r="Y40" s="374"/>
      <c r="Z40" s="346">
        <v>8</v>
      </c>
      <c r="AA40" s="346">
        <v>14</v>
      </c>
      <c r="AB40" s="346">
        <v>15</v>
      </c>
      <c r="AC40" s="346">
        <v>15</v>
      </c>
      <c r="AD40" s="346">
        <v>13</v>
      </c>
      <c r="AE40" s="346">
        <v>13</v>
      </c>
      <c r="AF40" s="346">
        <v>15</v>
      </c>
      <c r="AG40" s="346">
        <v>14</v>
      </c>
      <c r="AH40" s="346">
        <v>9</v>
      </c>
      <c r="AI40" s="346">
        <v>10</v>
      </c>
      <c r="AJ40" s="346">
        <v>15</v>
      </c>
      <c r="AK40" s="346">
        <v>14</v>
      </c>
      <c r="AL40" s="346">
        <v>13</v>
      </c>
      <c r="AM40" s="346">
        <v>13</v>
      </c>
      <c r="AN40" s="346">
        <v>12</v>
      </c>
      <c r="AO40" s="373"/>
      <c r="AP40" s="348">
        <v>15.39</v>
      </c>
      <c r="AQ40" s="348">
        <v>17.14</v>
      </c>
      <c r="AR40" s="348">
        <v>11.44</v>
      </c>
      <c r="AS40" s="348">
        <v>3.93</v>
      </c>
      <c r="AT40" s="348">
        <v>-1.5</v>
      </c>
      <c r="AU40" s="351"/>
      <c r="AV40" s="346">
        <v>9</v>
      </c>
      <c r="AW40" s="346">
        <v>10</v>
      </c>
      <c r="AX40" s="346">
        <v>13</v>
      </c>
      <c r="AY40" s="346">
        <v>14</v>
      </c>
      <c r="AZ40" s="346">
        <v>14</v>
      </c>
      <c r="BA40" s="362"/>
      <c r="BB40" s="348">
        <v>13.200001899587701</v>
      </c>
      <c r="BC40" s="375">
        <v>0.88776611342592304</v>
      </c>
      <c r="BD40" s="375">
        <v>4.9248052616072902E-2</v>
      </c>
      <c r="BE40" s="375">
        <v>0.121473785102473</v>
      </c>
      <c r="BF40" s="374"/>
      <c r="BG40" s="348">
        <v>56.704599999999999</v>
      </c>
      <c r="BH40" s="348">
        <v>14.6212</v>
      </c>
      <c r="BI40" s="348">
        <v>21.786300000000001</v>
      </c>
      <c r="BJ40" s="348">
        <v>6.8879000000000001</v>
      </c>
      <c r="BK40" s="373"/>
      <c r="BL40" s="372" t="s">
        <v>2268</v>
      </c>
      <c r="BM40" s="372" t="s">
        <v>2269</v>
      </c>
      <c r="BN40" s="372" t="s">
        <v>2270</v>
      </c>
      <c r="BO40" s="372" t="s">
        <v>2271</v>
      </c>
      <c r="BP40" s="372" t="s">
        <v>2272</v>
      </c>
      <c r="BQ40" s="373"/>
      <c r="BR40" s="354" t="s">
        <v>519</v>
      </c>
    </row>
    <row r="41" spans="1:70" s="107" customFormat="1" x14ac:dyDescent="0.25">
      <c r="A41" s="345" t="s">
        <v>2298</v>
      </c>
      <c r="B41" s="373"/>
      <c r="C41" s="719">
        <v>44461</v>
      </c>
      <c r="D41" s="373"/>
      <c r="E41" s="346">
        <v>1822.59</v>
      </c>
      <c r="F41" s="373"/>
      <c r="G41" s="347">
        <v>21.78</v>
      </c>
      <c r="H41" s="374"/>
      <c r="I41" s="348">
        <v>-0.22900000000000001</v>
      </c>
      <c r="J41" s="348">
        <v>0.32240000000000002</v>
      </c>
      <c r="K41" s="348">
        <v>3.7143000000000002</v>
      </c>
      <c r="L41" s="348">
        <v>9.7782</v>
      </c>
      <c r="M41" s="348">
        <v>6.6078999999999999</v>
      </c>
      <c r="N41" s="350">
        <v>13.3195</v>
      </c>
      <c r="O41" s="348">
        <v>8.1241000000000003</v>
      </c>
      <c r="P41" s="348">
        <v>20.175799999999999</v>
      </c>
      <c r="Q41" s="348" t="s">
        <v>430</v>
      </c>
      <c r="R41" s="348" t="s">
        <v>430</v>
      </c>
      <c r="S41" s="348">
        <v>5.7794999999999996</v>
      </c>
      <c r="T41" s="348">
        <v>19.146599999999999</v>
      </c>
      <c r="U41" s="348">
        <v>6.2439</v>
      </c>
      <c r="V41" s="348">
        <v>11.921900000000001</v>
      </c>
      <c r="W41" s="348">
        <v>2.3496000000000001</v>
      </c>
      <c r="X41" s="348">
        <v>17.243300000000001</v>
      </c>
      <c r="Y41" s="374"/>
      <c r="Z41" s="346">
        <v>13</v>
      </c>
      <c r="AA41" s="346">
        <v>2</v>
      </c>
      <c r="AB41" s="346">
        <v>1</v>
      </c>
      <c r="AC41" s="346">
        <v>2</v>
      </c>
      <c r="AD41" s="346">
        <v>2</v>
      </c>
      <c r="AE41" s="346">
        <v>3</v>
      </c>
      <c r="AF41" s="346">
        <v>2</v>
      </c>
      <c r="AG41" s="346">
        <v>1</v>
      </c>
      <c r="AH41" s="346" t="s">
        <v>430</v>
      </c>
      <c r="AI41" s="346" t="s">
        <v>430</v>
      </c>
      <c r="AJ41" s="346">
        <v>1</v>
      </c>
      <c r="AK41" s="346">
        <v>3</v>
      </c>
      <c r="AL41" s="346">
        <v>2</v>
      </c>
      <c r="AM41" s="346">
        <v>2</v>
      </c>
      <c r="AN41" s="346">
        <v>1</v>
      </c>
      <c r="AO41" s="373"/>
      <c r="AP41" s="348" t="s">
        <v>430</v>
      </c>
      <c r="AQ41" s="348" t="s">
        <v>430</v>
      </c>
      <c r="AR41" s="348" t="s">
        <v>430</v>
      </c>
      <c r="AS41" s="348">
        <v>14.31</v>
      </c>
      <c r="AT41" s="348">
        <v>17.79</v>
      </c>
      <c r="AU41" s="351"/>
      <c r="AV41" s="346" t="s">
        <v>430</v>
      </c>
      <c r="AW41" s="346" t="s">
        <v>430</v>
      </c>
      <c r="AX41" s="346" t="s">
        <v>430</v>
      </c>
      <c r="AY41" s="346">
        <v>1</v>
      </c>
      <c r="AZ41" s="346">
        <v>2</v>
      </c>
      <c r="BA41" s="362"/>
      <c r="BB41" s="348">
        <v>14.0232603227546</v>
      </c>
      <c r="BC41" s="375">
        <v>0.95311930242874698</v>
      </c>
      <c r="BD41" s="375">
        <v>8.6284910518298896E-2</v>
      </c>
      <c r="BE41" s="375">
        <v>0.56196039314241497</v>
      </c>
      <c r="BF41" s="374"/>
      <c r="BG41" s="348">
        <v>63.3994</v>
      </c>
      <c r="BH41" s="348">
        <v>16.183800000000002</v>
      </c>
      <c r="BI41" s="348">
        <v>17.7773</v>
      </c>
      <c r="BJ41" s="348">
        <v>2.6395</v>
      </c>
      <c r="BK41" s="373"/>
      <c r="BL41" s="372" t="s">
        <v>2274</v>
      </c>
      <c r="BM41" s="372" t="s">
        <v>2275</v>
      </c>
      <c r="BN41" s="372" t="s">
        <v>2276</v>
      </c>
      <c r="BO41" s="372" t="s">
        <v>2277</v>
      </c>
      <c r="BP41" s="372" t="s">
        <v>2278</v>
      </c>
      <c r="BQ41" s="373"/>
      <c r="BR41" s="354" t="s">
        <v>436</v>
      </c>
    </row>
    <row r="42" spans="1:70" s="107" customFormat="1" x14ac:dyDescent="0.25">
      <c r="A42" s="345" t="s">
        <v>2299</v>
      </c>
      <c r="B42" s="373"/>
      <c r="C42" s="719">
        <v>41276</v>
      </c>
      <c r="D42" s="373"/>
      <c r="E42" s="346">
        <v>1307.54</v>
      </c>
      <c r="F42" s="373"/>
      <c r="G42" s="347">
        <v>228.3646</v>
      </c>
      <c r="H42" s="374"/>
      <c r="I42" s="348">
        <v>-0.17299999999999999</v>
      </c>
      <c r="J42" s="348">
        <v>-0.74739999999999995</v>
      </c>
      <c r="K42" s="348">
        <v>0.14419999999999999</v>
      </c>
      <c r="L42" s="348">
        <v>4.2763999999999998</v>
      </c>
      <c r="M42" s="348">
        <v>-3.6555</v>
      </c>
      <c r="N42" s="350">
        <v>-2.1461000000000001</v>
      </c>
      <c r="O42" s="348">
        <v>0.95799999999999996</v>
      </c>
      <c r="P42" s="348">
        <v>8.4039999999999999</v>
      </c>
      <c r="Q42" s="348">
        <v>9.5144000000000002</v>
      </c>
      <c r="R42" s="348">
        <v>10.687200000000001</v>
      </c>
      <c r="S42" s="348">
        <v>1.6483000000000001</v>
      </c>
      <c r="T42" s="348">
        <v>10.499499999999999</v>
      </c>
      <c r="U42" s="348">
        <v>-5.7736999999999998</v>
      </c>
      <c r="V42" s="348">
        <v>-0.9042</v>
      </c>
      <c r="W42" s="348">
        <v>0.69359999999999999</v>
      </c>
      <c r="X42" s="348">
        <v>12.015599999999999</v>
      </c>
      <c r="Y42" s="374"/>
      <c r="Z42" s="346">
        <v>10</v>
      </c>
      <c r="AA42" s="346">
        <v>15</v>
      </c>
      <c r="AB42" s="346">
        <v>14</v>
      </c>
      <c r="AC42" s="346">
        <v>11</v>
      </c>
      <c r="AD42" s="346">
        <v>15</v>
      </c>
      <c r="AE42" s="346">
        <v>15</v>
      </c>
      <c r="AF42" s="346">
        <v>12</v>
      </c>
      <c r="AG42" s="346">
        <v>15</v>
      </c>
      <c r="AH42" s="346">
        <v>14</v>
      </c>
      <c r="AI42" s="346">
        <v>13</v>
      </c>
      <c r="AJ42" s="346">
        <v>14</v>
      </c>
      <c r="AK42" s="346">
        <v>13</v>
      </c>
      <c r="AL42" s="346">
        <v>14</v>
      </c>
      <c r="AM42" s="346">
        <v>15</v>
      </c>
      <c r="AN42" s="346">
        <v>9</v>
      </c>
      <c r="AO42" s="373"/>
      <c r="AP42" s="348">
        <v>10.86</v>
      </c>
      <c r="AQ42" s="348">
        <v>11.38</v>
      </c>
      <c r="AR42" s="348">
        <v>7.85</v>
      </c>
      <c r="AS42" s="348">
        <v>3.39</v>
      </c>
      <c r="AT42" s="348">
        <v>-1.24</v>
      </c>
      <c r="AU42" s="351"/>
      <c r="AV42" s="346">
        <v>13</v>
      </c>
      <c r="AW42" s="346">
        <v>13</v>
      </c>
      <c r="AX42" s="346">
        <v>14</v>
      </c>
      <c r="AY42" s="346">
        <v>15</v>
      </c>
      <c r="AZ42" s="346">
        <v>13</v>
      </c>
      <c r="BA42" s="362"/>
      <c r="BB42" s="348">
        <v>12.7593108833202</v>
      </c>
      <c r="BC42" s="375">
        <v>0.86735806084704903</v>
      </c>
      <c r="BD42" s="375">
        <v>2.54015302763075E-2</v>
      </c>
      <c r="BE42" s="375">
        <v>-0.26561941934445599</v>
      </c>
      <c r="BF42" s="374"/>
      <c r="BG42" s="348">
        <v>60.988900000000001</v>
      </c>
      <c r="BH42" s="348">
        <v>13.3193</v>
      </c>
      <c r="BI42" s="348">
        <v>25.026800000000001</v>
      </c>
      <c r="BJ42" s="348">
        <v>0.66500000000000004</v>
      </c>
      <c r="BK42" s="373"/>
      <c r="BL42" s="372" t="s">
        <v>2280</v>
      </c>
      <c r="BM42" s="372" t="s">
        <v>2281</v>
      </c>
      <c r="BN42" s="372" t="s">
        <v>2282</v>
      </c>
      <c r="BO42" s="372" t="s">
        <v>2283</v>
      </c>
      <c r="BP42" s="372" t="s">
        <v>2284</v>
      </c>
      <c r="BQ42" s="373"/>
      <c r="BR42" s="354" t="s">
        <v>555</v>
      </c>
    </row>
    <row r="43" spans="1:70" x14ac:dyDescent="0.25">
      <c r="A43" s="36" t="s">
        <v>93</v>
      </c>
      <c r="B43" s="43"/>
      <c r="C43" s="720"/>
      <c r="D43" s="43"/>
      <c r="E43" s="51"/>
      <c r="F43" s="43"/>
      <c r="G43" s="55"/>
      <c r="H43" s="66"/>
      <c r="I43" s="59">
        <v>-4.9399999999999999E-2</v>
      </c>
      <c r="J43" s="59">
        <v>-0.17269999999999999</v>
      </c>
      <c r="K43" s="59">
        <v>1.163</v>
      </c>
      <c r="L43" s="59">
        <v>5.7742000000000004</v>
      </c>
      <c r="M43" s="59">
        <v>1.2612000000000001</v>
      </c>
      <c r="N43" s="70">
        <v>5.9359000000000002</v>
      </c>
      <c r="O43" s="59">
        <v>3.6307999999999998</v>
      </c>
      <c r="P43" s="59">
        <v>15.532500000000001</v>
      </c>
      <c r="Q43" s="59">
        <v>14.8668</v>
      </c>
      <c r="R43" s="59">
        <v>14.9778</v>
      </c>
      <c r="S43" s="59">
        <v>2.9834000000000001</v>
      </c>
      <c r="T43" s="59">
        <v>13.9445</v>
      </c>
      <c r="U43" s="59">
        <v>-0.29070000000000001</v>
      </c>
      <c r="V43" s="59">
        <v>5.4324000000000003</v>
      </c>
      <c r="W43" s="59">
        <v>1.089</v>
      </c>
      <c r="X43" s="59">
        <v>16.188600000000001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15.9707692307692</v>
      </c>
      <c r="AQ43" s="59">
        <v>17.483076923076901</v>
      </c>
      <c r="AR43" s="59">
        <v>13.8357142857143</v>
      </c>
      <c r="AS43" s="59">
        <v>8.5853333333333293</v>
      </c>
      <c r="AT43" s="59">
        <v>6.9286666666666701</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0.1351</v>
      </c>
      <c r="J44" s="60">
        <v>0.34589999999999999</v>
      </c>
      <c r="K44" s="60">
        <v>3.7143000000000002</v>
      </c>
      <c r="L44" s="60">
        <v>10.055</v>
      </c>
      <c r="M44" s="60">
        <v>8.9786999999999999</v>
      </c>
      <c r="N44" s="71">
        <v>15.700699999999999</v>
      </c>
      <c r="O44" s="60">
        <v>9.7545999999999999</v>
      </c>
      <c r="P44" s="60">
        <v>20.175799999999999</v>
      </c>
      <c r="Q44" s="60">
        <v>17.4695</v>
      </c>
      <c r="R44" s="60">
        <v>16.9191</v>
      </c>
      <c r="S44" s="60">
        <v>5.7794999999999996</v>
      </c>
      <c r="T44" s="60">
        <v>21.776</v>
      </c>
      <c r="U44" s="60">
        <v>7.3974000000000002</v>
      </c>
      <c r="V44" s="60">
        <v>15.010199999999999</v>
      </c>
      <c r="W44" s="60">
        <v>2.3496000000000001</v>
      </c>
      <c r="X44" s="60">
        <v>18.944099999999999</v>
      </c>
      <c r="Y44" s="67"/>
      <c r="Z44" s="52"/>
      <c r="AA44" s="52"/>
      <c r="AB44" s="52"/>
      <c r="AC44" s="52"/>
      <c r="AD44" s="52"/>
      <c r="AE44" s="52"/>
      <c r="AF44" s="52"/>
      <c r="AG44" s="52"/>
      <c r="AH44" s="52"/>
      <c r="AI44" s="52"/>
      <c r="AJ44" s="52"/>
      <c r="AK44" s="52"/>
      <c r="AL44" s="52"/>
      <c r="AM44" s="52"/>
      <c r="AN44" s="52"/>
      <c r="AO44" s="44"/>
      <c r="AP44" s="60">
        <v>18.13</v>
      </c>
      <c r="AQ44" s="60">
        <v>20.190000000000001</v>
      </c>
      <c r="AR44" s="60">
        <v>17.079999999999998</v>
      </c>
      <c r="AS44" s="60">
        <v>14.31</v>
      </c>
      <c r="AT44" s="60">
        <v>19.489999999999998</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-0.22900000000000001</v>
      </c>
      <c r="J45" s="60">
        <v>-0.74739999999999995</v>
      </c>
      <c r="K45" s="60">
        <v>-0.9093</v>
      </c>
      <c r="L45" s="60">
        <v>2.5266000000000002</v>
      </c>
      <c r="M45" s="60">
        <v>-3.6555</v>
      </c>
      <c r="N45" s="71">
        <v>-2.1461000000000001</v>
      </c>
      <c r="O45" s="60">
        <v>-1.1374</v>
      </c>
      <c r="P45" s="60">
        <v>8.4039999999999999</v>
      </c>
      <c r="Q45" s="60">
        <v>9.5144000000000002</v>
      </c>
      <c r="R45" s="60">
        <v>10.687200000000001</v>
      </c>
      <c r="S45" s="60">
        <v>0.2414</v>
      </c>
      <c r="T45" s="60">
        <v>7.2195999999999998</v>
      </c>
      <c r="U45" s="60">
        <v>-6.0921000000000003</v>
      </c>
      <c r="V45" s="60">
        <v>-0.9042</v>
      </c>
      <c r="W45" s="60">
        <v>-3.9800000000000002E-2</v>
      </c>
      <c r="X45" s="60">
        <v>12.015599999999999</v>
      </c>
      <c r="Y45" s="67"/>
      <c r="Z45" s="52"/>
      <c r="AA45" s="52"/>
      <c r="AB45" s="52"/>
      <c r="AC45" s="52"/>
      <c r="AD45" s="52"/>
      <c r="AE45" s="52"/>
      <c r="AF45" s="52"/>
      <c r="AG45" s="52"/>
      <c r="AH45" s="52"/>
      <c r="AI45" s="52"/>
      <c r="AJ45" s="52"/>
      <c r="AK45" s="52"/>
      <c r="AL45" s="52"/>
      <c r="AM45" s="52"/>
      <c r="AN45" s="52"/>
      <c r="AO45" s="44"/>
      <c r="AP45" s="60">
        <v>10.86</v>
      </c>
      <c r="AQ45" s="60">
        <v>11.38</v>
      </c>
      <c r="AR45" s="60">
        <v>7.85</v>
      </c>
      <c r="AS45" s="60">
        <v>3.39</v>
      </c>
      <c r="AT45" s="60">
        <v>-2.09</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-4.7300000000000002E-2</v>
      </c>
      <c r="J46" s="61">
        <v>-0.1535</v>
      </c>
      <c r="K46" s="61">
        <v>1.1857</v>
      </c>
      <c r="L46" s="61">
        <v>5.0445000000000002</v>
      </c>
      <c r="M46" s="61">
        <v>0.55020000000000002</v>
      </c>
      <c r="N46" s="72">
        <v>4.3045</v>
      </c>
      <c r="O46" s="61">
        <v>2.6890999999999998</v>
      </c>
      <c r="P46" s="61">
        <v>16.545300000000001</v>
      </c>
      <c r="Q46" s="61">
        <v>15.179399999999999</v>
      </c>
      <c r="R46" s="61">
        <v>15.109500000000001</v>
      </c>
      <c r="S46" s="61">
        <v>2.9003000000000001</v>
      </c>
      <c r="T46" s="61">
        <v>13.3743</v>
      </c>
      <c r="U46" s="61">
        <v>-1.4414</v>
      </c>
      <c r="V46" s="61">
        <v>4.8810000000000002</v>
      </c>
      <c r="W46" s="61">
        <v>1.0485</v>
      </c>
      <c r="X46" s="61">
        <v>16.441800000000001</v>
      </c>
      <c r="Y46" s="68"/>
      <c r="Z46" s="53"/>
      <c r="AA46" s="53"/>
      <c r="AB46" s="53"/>
      <c r="AC46" s="53"/>
      <c r="AD46" s="53"/>
      <c r="AE46" s="53"/>
      <c r="AF46" s="53"/>
      <c r="AG46" s="53"/>
      <c r="AH46" s="53"/>
      <c r="AI46" s="53"/>
      <c r="AJ46" s="53"/>
      <c r="AK46" s="53"/>
      <c r="AL46" s="53"/>
      <c r="AM46" s="53"/>
      <c r="AN46" s="53"/>
      <c r="AO46" s="45"/>
      <c r="AP46" s="61">
        <v>16.46</v>
      </c>
      <c r="AQ46" s="61">
        <v>18.16</v>
      </c>
      <c r="AR46" s="61">
        <v>13.86</v>
      </c>
      <c r="AS46" s="61">
        <v>7.29</v>
      </c>
      <c r="AT46" s="61">
        <v>5.17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2300</v>
      </c>
      <c r="B48" s="402"/>
      <c r="C48" s="724">
        <v>44530</v>
      </c>
      <c r="D48" s="402"/>
      <c r="E48" s="403">
        <v>1966.1</v>
      </c>
      <c r="F48" s="402"/>
      <c r="G48" s="404">
        <v>22.383299999999998</v>
      </c>
      <c r="H48" s="406"/>
      <c r="I48" s="405">
        <v>0.10150000000000001</v>
      </c>
      <c r="J48" s="405">
        <v>0.34110000000000001</v>
      </c>
      <c r="K48" s="405">
        <v>-2.9811999999999999</v>
      </c>
      <c r="L48" s="405">
        <v>3.0922999999999998</v>
      </c>
      <c r="M48" s="405">
        <v>16.784700000000001</v>
      </c>
      <c r="N48" s="407">
        <v>16.956099999999999</v>
      </c>
      <c r="O48" s="405">
        <v>2.8252000000000002</v>
      </c>
      <c r="P48" s="405">
        <v>20.115300000000001</v>
      </c>
      <c r="Q48" s="405" t="s">
        <v>430</v>
      </c>
      <c r="R48" s="405" t="s">
        <v>430</v>
      </c>
      <c r="S48" s="405">
        <v>-2.3774000000000002</v>
      </c>
      <c r="T48" s="405">
        <v>25.886800000000001</v>
      </c>
      <c r="U48" s="405">
        <v>13.226000000000001</v>
      </c>
      <c r="V48" s="405">
        <v>17.2011</v>
      </c>
      <c r="W48" s="405">
        <v>0.52180000000000004</v>
      </c>
      <c r="X48" s="405">
        <v>18.682600000000001</v>
      </c>
      <c r="Y48" s="406"/>
      <c r="Z48" s="403">
        <v>5</v>
      </c>
      <c r="AA48" s="403">
        <v>1</v>
      </c>
      <c r="AB48" s="403">
        <v>11</v>
      </c>
      <c r="AC48" s="403">
        <v>9</v>
      </c>
      <c r="AD48" s="403">
        <v>2</v>
      </c>
      <c r="AE48" s="403">
        <v>2</v>
      </c>
      <c r="AF48" s="403">
        <v>4</v>
      </c>
      <c r="AG48" s="403">
        <v>1</v>
      </c>
      <c r="AH48" s="403" t="s">
        <v>430</v>
      </c>
      <c r="AI48" s="403" t="s">
        <v>430</v>
      </c>
      <c r="AJ48" s="403">
        <v>11</v>
      </c>
      <c r="AK48" s="403">
        <v>2</v>
      </c>
      <c r="AL48" s="403">
        <v>2</v>
      </c>
      <c r="AM48" s="403">
        <v>2</v>
      </c>
      <c r="AN48" s="403">
        <v>9</v>
      </c>
      <c r="AO48" s="402"/>
      <c r="AP48" s="405" t="s">
        <v>430</v>
      </c>
      <c r="AQ48" s="405" t="s">
        <v>430</v>
      </c>
      <c r="AR48" s="405" t="s">
        <v>430</v>
      </c>
      <c r="AS48" s="405">
        <v>12.84</v>
      </c>
      <c r="AT48" s="405">
        <v>23.34</v>
      </c>
      <c r="AU48" s="408"/>
      <c r="AV48" s="403" t="s">
        <v>430</v>
      </c>
      <c r="AW48" s="403" t="s">
        <v>430</v>
      </c>
      <c r="AX48" s="403" t="s">
        <v>430</v>
      </c>
      <c r="AY48" s="403">
        <v>2</v>
      </c>
      <c r="AZ48" s="403">
        <v>2</v>
      </c>
      <c r="BA48" s="409"/>
      <c r="BB48" s="405">
        <v>18.584488643983502</v>
      </c>
      <c r="BC48" s="410">
        <v>1.06755032724442</v>
      </c>
      <c r="BD48" s="410">
        <v>7.2361341626930503E-2</v>
      </c>
      <c r="BE48" s="410">
        <v>0.61896036177593405</v>
      </c>
      <c r="BF48" s="406"/>
      <c r="BG48" s="405">
        <v>40.893500000000003</v>
      </c>
      <c r="BH48" s="405">
        <v>13.0784</v>
      </c>
      <c r="BI48" s="405">
        <v>23.736899999999999</v>
      </c>
      <c r="BJ48" s="405">
        <v>22.2912</v>
      </c>
      <c r="BK48" s="402"/>
      <c r="BL48" s="401" t="s">
        <v>2301</v>
      </c>
      <c r="BM48" s="401" t="s">
        <v>2302</v>
      </c>
      <c r="BN48" s="401" t="s">
        <v>2303</v>
      </c>
      <c r="BO48" s="401" t="s">
        <v>2304</v>
      </c>
      <c r="BP48" s="401" t="s">
        <v>2305</v>
      </c>
      <c r="BQ48" s="402"/>
      <c r="BR48" s="411" t="s">
        <v>548</v>
      </c>
    </row>
    <row r="49" spans="1:70" s="107" customFormat="1" x14ac:dyDescent="0.25">
      <c r="A49" s="345" t="s">
        <v>2306</v>
      </c>
      <c r="B49" s="373"/>
      <c r="C49" s="719">
        <v>44442</v>
      </c>
      <c r="D49" s="373"/>
      <c r="E49" s="346">
        <v>1301.03</v>
      </c>
      <c r="F49" s="373"/>
      <c r="G49" s="347">
        <v>18.309999999999999</v>
      </c>
      <c r="H49" s="374"/>
      <c r="I49" s="348">
        <v>0</v>
      </c>
      <c r="J49" s="348">
        <v>0.27379999999999999</v>
      </c>
      <c r="K49" s="348">
        <v>1.6093</v>
      </c>
      <c r="L49" s="348">
        <v>5.1090999999999998</v>
      </c>
      <c r="M49" s="348">
        <v>0.71509999999999996</v>
      </c>
      <c r="N49" s="350">
        <v>1.6657</v>
      </c>
      <c r="O49" s="348">
        <v>1.167</v>
      </c>
      <c r="P49" s="348">
        <v>11.887499999999999</v>
      </c>
      <c r="Q49" s="348" t="s">
        <v>430</v>
      </c>
      <c r="R49" s="348" t="s">
        <v>430</v>
      </c>
      <c r="S49" s="348">
        <v>3.0968</v>
      </c>
      <c r="T49" s="348">
        <v>13.939</v>
      </c>
      <c r="U49" s="348">
        <v>-1.6120000000000001</v>
      </c>
      <c r="V49" s="348">
        <v>2.7496999999999998</v>
      </c>
      <c r="W49" s="348">
        <v>2.0055999999999998</v>
      </c>
      <c r="X49" s="348">
        <v>13.0108</v>
      </c>
      <c r="Y49" s="374"/>
      <c r="Z49" s="346">
        <v>7</v>
      </c>
      <c r="AA49" s="346">
        <v>3</v>
      </c>
      <c r="AB49" s="346">
        <v>4</v>
      </c>
      <c r="AC49" s="346">
        <v>6</v>
      </c>
      <c r="AD49" s="346">
        <v>8</v>
      </c>
      <c r="AE49" s="346">
        <v>9</v>
      </c>
      <c r="AF49" s="346">
        <v>5</v>
      </c>
      <c r="AG49" s="346">
        <v>7</v>
      </c>
      <c r="AH49" s="346" t="s">
        <v>430</v>
      </c>
      <c r="AI49" s="346" t="s">
        <v>430</v>
      </c>
      <c r="AJ49" s="346">
        <v>3</v>
      </c>
      <c r="AK49" s="346">
        <v>8</v>
      </c>
      <c r="AL49" s="346">
        <v>8</v>
      </c>
      <c r="AM49" s="346">
        <v>8</v>
      </c>
      <c r="AN49" s="346">
        <v>3</v>
      </c>
      <c r="AO49" s="373"/>
      <c r="AP49" s="348" t="s">
        <v>430</v>
      </c>
      <c r="AQ49" s="348" t="s">
        <v>430</v>
      </c>
      <c r="AR49" s="348">
        <v>11.26</v>
      </c>
      <c r="AS49" s="348">
        <v>5.27</v>
      </c>
      <c r="AT49" s="348">
        <v>4.68</v>
      </c>
      <c r="AU49" s="351"/>
      <c r="AV49" s="346" t="s">
        <v>430</v>
      </c>
      <c r="AW49" s="346" t="s">
        <v>430</v>
      </c>
      <c r="AX49" s="346">
        <v>5</v>
      </c>
      <c r="AY49" s="346">
        <v>6</v>
      </c>
      <c r="AZ49" s="346">
        <v>8</v>
      </c>
      <c r="BA49" s="362"/>
      <c r="BB49" s="348">
        <v>14.0589985090282</v>
      </c>
      <c r="BC49" s="375">
        <v>0.974764294080954</v>
      </c>
      <c r="BD49" s="375">
        <v>4.1790753677462801E-2</v>
      </c>
      <c r="BE49" s="375">
        <v>-4.7449255413810398E-2</v>
      </c>
      <c r="BF49" s="374"/>
      <c r="BG49" s="348">
        <v>68.209500000000006</v>
      </c>
      <c r="BH49" s="348">
        <v>8.6616400000000002</v>
      </c>
      <c r="BI49" s="348">
        <v>19.1524</v>
      </c>
      <c r="BJ49" s="348">
        <v>3.9764599999999999</v>
      </c>
      <c r="BK49" s="373"/>
      <c r="BL49" s="372" t="s">
        <v>2307</v>
      </c>
      <c r="BM49" s="372" t="s">
        <v>2308</v>
      </c>
      <c r="BN49" s="372" t="s">
        <v>1120</v>
      </c>
      <c r="BO49" s="372" t="s">
        <v>2309</v>
      </c>
      <c r="BP49" s="372" t="s">
        <v>2310</v>
      </c>
      <c r="BQ49" s="373"/>
      <c r="BR49" s="354" t="s">
        <v>443</v>
      </c>
    </row>
    <row r="50" spans="1:70" s="107" customFormat="1" x14ac:dyDescent="0.25">
      <c r="A50" s="345" t="s">
        <v>2311</v>
      </c>
      <c r="B50" s="373"/>
      <c r="C50" s="719">
        <v>42826</v>
      </c>
      <c r="D50" s="373"/>
      <c r="E50" s="346">
        <v>1139.3599999999999</v>
      </c>
      <c r="F50" s="373"/>
      <c r="G50" s="347">
        <v>121.02</v>
      </c>
      <c r="H50" s="374"/>
      <c r="I50" s="348">
        <v>7.4399999999999994E-2</v>
      </c>
      <c r="J50" s="348">
        <v>-0.52610000000000001</v>
      </c>
      <c r="K50" s="348">
        <v>0.89200000000000002</v>
      </c>
      <c r="L50" s="348">
        <v>4.5349000000000004</v>
      </c>
      <c r="M50" s="348">
        <v>-2.5133000000000001</v>
      </c>
      <c r="N50" s="350">
        <v>-2.4032</v>
      </c>
      <c r="O50" s="348">
        <v>-0.2306</v>
      </c>
      <c r="P50" s="348">
        <v>10.8888</v>
      </c>
      <c r="Q50" s="348">
        <v>10.121700000000001</v>
      </c>
      <c r="R50" s="348" t="s">
        <v>430</v>
      </c>
      <c r="S50" s="348">
        <v>3.2946</v>
      </c>
      <c r="T50" s="348">
        <v>11.4673</v>
      </c>
      <c r="U50" s="348">
        <v>-5.2533000000000003</v>
      </c>
      <c r="V50" s="348">
        <v>-1.5457000000000001</v>
      </c>
      <c r="W50" s="348">
        <v>4.9599999999999998E-2</v>
      </c>
      <c r="X50" s="348">
        <v>10.255000000000001</v>
      </c>
      <c r="Y50" s="374"/>
      <c r="Z50" s="346">
        <v>6</v>
      </c>
      <c r="AA50" s="346">
        <v>10</v>
      </c>
      <c r="AB50" s="346">
        <v>7</v>
      </c>
      <c r="AC50" s="346">
        <v>7</v>
      </c>
      <c r="AD50" s="346">
        <v>10</v>
      </c>
      <c r="AE50" s="346">
        <v>10</v>
      </c>
      <c r="AF50" s="346">
        <v>7</v>
      </c>
      <c r="AG50" s="346">
        <v>8</v>
      </c>
      <c r="AH50" s="346">
        <v>6</v>
      </c>
      <c r="AI50" s="346" t="s">
        <v>430</v>
      </c>
      <c r="AJ50" s="346">
        <v>2</v>
      </c>
      <c r="AK50" s="346">
        <v>10</v>
      </c>
      <c r="AL50" s="346">
        <v>10</v>
      </c>
      <c r="AM50" s="346">
        <v>10</v>
      </c>
      <c r="AN50" s="346">
        <v>11</v>
      </c>
      <c r="AO50" s="373"/>
      <c r="AP50" s="348" t="s">
        <v>430</v>
      </c>
      <c r="AQ50" s="348">
        <v>12.34</v>
      </c>
      <c r="AR50" s="348">
        <v>9.23</v>
      </c>
      <c r="AS50" s="348">
        <v>3.25</v>
      </c>
      <c r="AT50" s="348">
        <v>-1.03</v>
      </c>
      <c r="AU50" s="351"/>
      <c r="AV50" s="346" t="s">
        <v>430</v>
      </c>
      <c r="AW50" s="346">
        <v>5</v>
      </c>
      <c r="AX50" s="346">
        <v>7</v>
      </c>
      <c r="AY50" s="346">
        <v>8</v>
      </c>
      <c r="AZ50" s="346">
        <v>10</v>
      </c>
      <c r="BA50" s="362"/>
      <c r="BB50" s="348">
        <v>12.599550644961999</v>
      </c>
      <c r="BC50" s="375">
        <v>0.851423586991776</v>
      </c>
      <c r="BD50" s="375">
        <v>4.20283900073401E-2</v>
      </c>
      <c r="BE50" s="375">
        <v>-2.5099405080500899E-2</v>
      </c>
      <c r="BF50" s="374"/>
      <c r="BG50" s="348">
        <v>51.734699999999997</v>
      </c>
      <c r="BH50" s="348">
        <v>18.666399999999999</v>
      </c>
      <c r="BI50" s="348">
        <v>21.017499999999998</v>
      </c>
      <c r="BJ50" s="348">
        <v>8.5814000000000004</v>
      </c>
      <c r="BK50" s="373"/>
      <c r="BL50" s="372" t="s">
        <v>2312</v>
      </c>
      <c r="BM50" s="372" t="s">
        <v>2313</v>
      </c>
      <c r="BN50" s="372" t="s">
        <v>2314</v>
      </c>
      <c r="BO50" s="372" t="s">
        <v>2315</v>
      </c>
      <c r="BP50" s="372" t="s">
        <v>2278</v>
      </c>
      <c r="BQ50" s="373"/>
      <c r="BR50" s="354" t="s">
        <v>2316</v>
      </c>
    </row>
    <row r="51" spans="1:70" s="107" customFormat="1" x14ac:dyDescent="0.25">
      <c r="A51" s="345" t="s">
        <v>2317</v>
      </c>
      <c r="B51" s="373"/>
      <c r="C51" s="719">
        <v>45085</v>
      </c>
      <c r="D51" s="373"/>
      <c r="E51" s="346">
        <v>1019.05</v>
      </c>
      <c r="F51" s="373"/>
      <c r="G51" s="347">
        <v>13.9442</v>
      </c>
      <c r="H51" s="374"/>
      <c r="I51" s="348">
        <v>-0.39429999999999998</v>
      </c>
      <c r="J51" s="348">
        <v>1.5800000000000002E-2</v>
      </c>
      <c r="K51" s="348">
        <v>1.9342999999999999</v>
      </c>
      <c r="L51" s="348">
        <v>3.0278</v>
      </c>
      <c r="M51" s="348">
        <v>0.31440000000000001</v>
      </c>
      <c r="N51" s="350">
        <v>3.2728000000000002</v>
      </c>
      <c r="O51" s="348">
        <v>-2.8767999999999998</v>
      </c>
      <c r="P51" s="348">
        <v>9.7437000000000005</v>
      </c>
      <c r="Q51" s="348" t="s">
        <v>430</v>
      </c>
      <c r="R51" s="348" t="s">
        <v>430</v>
      </c>
      <c r="S51" s="348">
        <v>2.5579999999999998</v>
      </c>
      <c r="T51" s="348">
        <v>11.502800000000001</v>
      </c>
      <c r="U51" s="348">
        <v>-1.8747</v>
      </c>
      <c r="V51" s="348">
        <v>2.7924000000000002</v>
      </c>
      <c r="W51" s="348">
        <v>1.2173</v>
      </c>
      <c r="X51" s="348">
        <v>11.0084</v>
      </c>
      <c r="Y51" s="374"/>
      <c r="Z51" s="346">
        <v>11</v>
      </c>
      <c r="AA51" s="346">
        <v>5</v>
      </c>
      <c r="AB51" s="346">
        <v>3</v>
      </c>
      <c r="AC51" s="346">
        <v>10</v>
      </c>
      <c r="AD51" s="346">
        <v>9</v>
      </c>
      <c r="AE51" s="346">
        <v>7</v>
      </c>
      <c r="AF51" s="346">
        <v>8</v>
      </c>
      <c r="AG51" s="346">
        <v>9</v>
      </c>
      <c r="AH51" s="346" t="s">
        <v>430</v>
      </c>
      <c r="AI51" s="346" t="s">
        <v>430</v>
      </c>
      <c r="AJ51" s="346">
        <v>6</v>
      </c>
      <c r="AK51" s="346">
        <v>9</v>
      </c>
      <c r="AL51" s="346">
        <v>9</v>
      </c>
      <c r="AM51" s="346">
        <v>7</v>
      </c>
      <c r="AN51" s="346">
        <v>6</v>
      </c>
      <c r="AO51" s="373"/>
      <c r="AP51" s="348" t="s">
        <v>430</v>
      </c>
      <c r="AQ51" s="348" t="s">
        <v>430</v>
      </c>
      <c r="AR51" s="348" t="s">
        <v>430</v>
      </c>
      <c r="AS51" s="348">
        <v>3.1</v>
      </c>
      <c r="AT51" s="348">
        <v>3.52</v>
      </c>
      <c r="AU51" s="351"/>
      <c r="AV51" s="346" t="s">
        <v>430</v>
      </c>
      <c r="AW51" s="346" t="s">
        <v>430</v>
      </c>
      <c r="AX51" s="346" t="s">
        <v>430</v>
      </c>
      <c r="AY51" s="346">
        <v>9</v>
      </c>
      <c r="AZ51" s="346">
        <v>9</v>
      </c>
      <c r="BA51" s="362"/>
      <c r="BB51" s="348">
        <v>13.1627964072223</v>
      </c>
      <c r="BC51" s="375">
        <v>0.88041156611879201</v>
      </c>
      <c r="BD51" s="375">
        <v>3.3917599266929298E-2</v>
      </c>
      <c r="BE51" s="375">
        <v>-0.15215019637851199</v>
      </c>
      <c r="BF51" s="374"/>
      <c r="BG51" s="348">
        <v>67.132199999999997</v>
      </c>
      <c r="BH51" s="348">
        <v>19.8796</v>
      </c>
      <c r="BI51" s="348">
        <v>10.0861</v>
      </c>
      <c r="BJ51" s="348">
        <v>2.9020999999999999</v>
      </c>
      <c r="BK51" s="373"/>
      <c r="BL51" s="372" t="s">
        <v>2318</v>
      </c>
      <c r="BM51" s="372" t="s">
        <v>2319</v>
      </c>
      <c r="BN51" s="372" t="s">
        <v>2320</v>
      </c>
      <c r="BO51" s="372" t="s">
        <v>2321</v>
      </c>
      <c r="BP51" s="372" t="s">
        <v>2322</v>
      </c>
      <c r="BQ51" s="373"/>
      <c r="BR51" s="354" t="s">
        <v>443</v>
      </c>
    </row>
    <row r="52" spans="1:70" s="107" customFormat="1" x14ac:dyDescent="0.25">
      <c r="A52" s="345" t="s">
        <v>2323</v>
      </c>
      <c r="B52" s="373"/>
      <c r="C52" s="719">
        <v>45719</v>
      </c>
      <c r="D52" s="373"/>
      <c r="E52" s="346">
        <v>989.01</v>
      </c>
      <c r="F52" s="373"/>
      <c r="G52" s="347">
        <v>12.7545</v>
      </c>
      <c r="H52" s="374"/>
      <c r="I52" s="348">
        <v>-0.15970000000000001</v>
      </c>
      <c r="J52" s="348">
        <v>0.28939999999999999</v>
      </c>
      <c r="K52" s="348">
        <v>1.2029000000000001</v>
      </c>
      <c r="L52" s="348">
        <v>6.2096</v>
      </c>
      <c r="M52" s="348">
        <v>6.1698000000000004</v>
      </c>
      <c r="N52" s="350">
        <v>15.371</v>
      </c>
      <c r="O52" s="348" t="s">
        <v>430</v>
      </c>
      <c r="P52" s="348" t="s">
        <v>430</v>
      </c>
      <c r="Q52" s="348" t="s">
        <v>430</v>
      </c>
      <c r="R52" s="348" t="s">
        <v>430</v>
      </c>
      <c r="S52" s="348">
        <v>2.4350999999999998</v>
      </c>
      <c r="T52" s="348">
        <v>17.7179</v>
      </c>
      <c r="U52" s="348">
        <v>6.3193999999999999</v>
      </c>
      <c r="V52" s="348">
        <v>13.8368</v>
      </c>
      <c r="W52" s="348">
        <v>1.2977000000000001</v>
      </c>
      <c r="X52" s="348">
        <v>18.316099999999999</v>
      </c>
      <c r="Y52" s="374"/>
      <c r="Z52" s="346">
        <v>9</v>
      </c>
      <c r="AA52" s="346">
        <v>2</v>
      </c>
      <c r="AB52" s="346">
        <v>5</v>
      </c>
      <c r="AC52" s="346">
        <v>5</v>
      </c>
      <c r="AD52" s="346">
        <v>3</v>
      </c>
      <c r="AE52" s="346">
        <v>3</v>
      </c>
      <c r="AF52" s="346" t="s">
        <v>430</v>
      </c>
      <c r="AG52" s="346" t="s">
        <v>430</v>
      </c>
      <c r="AH52" s="346" t="s">
        <v>430</v>
      </c>
      <c r="AI52" s="346" t="s">
        <v>430</v>
      </c>
      <c r="AJ52" s="346">
        <v>8</v>
      </c>
      <c r="AK52" s="346">
        <v>4</v>
      </c>
      <c r="AL52" s="346">
        <v>3</v>
      </c>
      <c r="AM52" s="346">
        <v>3</v>
      </c>
      <c r="AN52" s="346">
        <v>5</v>
      </c>
      <c r="AO52" s="373"/>
      <c r="AP52" s="348" t="s">
        <v>430</v>
      </c>
      <c r="AQ52" s="348" t="s">
        <v>430</v>
      </c>
      <c r="AR52" s="348" t="s">
        <v>430</v>
      </c>
      <c r="AS52" s="348" t="s">
        <v>430</v>
      </c>
      <c r="AT52" s="348">
        <v>16.149999999999999</v>
      </c>
      <c r="AU52" s="351"/>
      <c r="AV52" s="346" t="s">
        <v>430</v>
      </c>
      <c r="AW52" s="346" t="s">
        <v>430</v>
      </c>
      <c r="AX52" s="346" t="s">
        <v>430</v>
      </c>
      <c r="AY52" s="346" t="s">
        <v>430</v>
      </c>
      <c r="AZ52" s="346">
        <v>3</v>
      </c>
      <c r="BA52" s="362"/>
      <c r="BB52" s="348">
        <v>10.754890548389</v>
      </c>
      <c r="BC52" s="375">
        <v>0.89237233405693295</v>
      </c>
      <c r="BD52" s="375">
        <v>9.5221402835448499E-2</v>
      </c>
      <c r="BE52" s="375">
        <v>0.45314618102451598</v>
      </c>
      <c r="BF52" s="374"/>
      <c r="BG52" s="348">
        <v>45.644500000000001</v>
      </c>
      <c r="BH52" s="348">
        <v>26.3063</v>
      </c>
      <c r="BI52" s="348">
        <v>25.008299999999998</v>
      </c>
      <c r="BJ52" s="348">
        <v>3.0409000000000002</v>
      </c>
      <c r="BK52" s="373"/>
      <c r="BL52" s="372" t="s">
        <v>2324</v>
      </c>
      <c r="BM52" s="372" t="s">
        <v>2325</v>
      </c>
      <c r="BN52" s="372" t="s">
        <v>2326</v>
      </c>
      <c r="BO52" s="372" t="s">
        <v>2327</v>
      </c>
      <c r="BP52" s="372" t="s">
        <v>2328</v>
      </c>
      <c r="BQ52" s="373"/>
      <c r="BR52" s="354" t="s">
        <v>611</v>
      </c>
    </row>
    <row r="53" spans="1:70" s="107" customFormat="1" x14ac:dyDescent="0.25">
      <c r="A53" s="345" t="s">
        <v>2329</v>
      </c>
      <c r="B53" s="373"/>
      <c r="C53" s="719">
        <v>35583</v>
      </c>
      <c r="D53" s="373"/>
      <c r="E53" s="346">
        <v>819.47699999999998</v>
      </c>
      <c r="F53" s="373"/>
      <c r="G53" s="347">
        <v>97.492999999999995</v>
      </c>
      <c r="H53" s="374"/>
      <c r="I53" s="348">
        <v>0.45469999999999999</v>
      </c>
      <c r="J53" s="348">
        <v>-2.7699999999999999E-2</v>
      </c>
      <c r="K53" s="348">
        <v>2.5609000000000002</v>
      </c>
      <c r="L53" s="348">
        <v>7.4225000000000003</v>
      </c>
      <c r="M53" s="348">
        <v>4.5716000000000001</v>
      </c>
      <c r="N53" s="350">
        <v>2.7206000000000001</v>
      </c>
      <c r="O53" s="348">
        <v>-3.8416999999999999</v>
      </c>
      <c r="P53" s="348">
        <v>13.559200000000001</v>
      </c>
      <c r="Q53" s="348">
        <v>15.0136</v>
      </c>
      <c r="R53" s="348">
        <v>14.712300000000001</v>
      </c>
      <c r="S53" s="348">
        <v>2.9449000000000001</v>
      </c>
      <c r="T53" s="348">
        <v>21.381799999999998</v>
      </c>
      <c r="U53" s="348">
        <v>1.2078</v>
      </c>
      <c r="V53" s="348">
        <v>2.1126</v>
      </c>
      <c r="W53" s="348">
        <v>3.0127000000000002</v>
      </c>
      <c r="X53" s="348">
        <v>16.113</v>
      </c>
      <c r="Y53" s="374"/>
      <c r="Z53" s="346">
        <v>2</v>
      </c>
      <c r="AA53" s="346">
        <v>6</v>
      </c>
      <c r="AB53" s="346">
        <v>2</v>
      </c>
      <c r="AC53" s="346">
        <v>2</v>
      </c>
      <c r="AD53" s="346">
        <v>4</v>
      </c>
      <c r="AE53" s="346">
        <v>8</v>
      </c>
      <c r="AF53" s="346">
        <v>9</v>
      </c>
      <c r="AG53" s="346">
        <v>4</v>
      </c>
      <c r="AH53" s="346">
        <v>1</v>
      </c>
      <c r="AI53" s="346">
        <v>1</v>
      </c>
      <c r="AJ53" s="346">
        <v>4</v>
      </c>
      <c r="AK53" s="346">
        <v>3</v>
      </c>
      <c r="AL53" s="346">
        <v>4</v>
      </c>
      <c r="AM53" s="346">
        <v>9</v>
      </c>
      <c r="AN53" s="346">
        <v>1</v>
      </c>
      <c r="AO53" s="373"/>
      <c r="AP53" s="348">
        <v>15.65</v>
      </c>
      <c r="AQ53" s="348">
        <v>16.850000000000001</v>
      </c>
      <c r="AR53" s="348">
        <v>13.2</v>
      </c>
      <c r="AS53" s="348">
        <v>4.62</v>
      </c>
      <c r="AT53" s="348">
        <v>9.83</v>
      </c>
      <c r="AU53" s="351"/>
      <c r="AV53" s="346">
        <v>1</v>
      </c>
      <c r="AW53" s="346">
        <v>2</v>
      </c>
      <c r="AX53" s="346">
        <v>2</v>
      </c>
      <c r="AY53" s="346">
        <v>7</v>
      </c>
      <c r="AZ53" s="346">
        <v>4</v>
      </c>
      <c r="BA53" s="362"/>
      <c r="BB53" s="348">
        <v>17.618665240595799</v>
      </c>
      <c r="BC53" s="375">
        <v>1.1641182915567501</v>
      </c>
      <c r="BD53" s="375">
        <v>4.88749617488193E-2</v>
      </c>
      <c r="BE53" s="375">
        <v>0.102776346603508</v>
      </c>
      <c r="BF53" s="374"/>
      <c r="BG53" s="348">
        <v>37.854999999999997</v>
      </c>
      <c r="BH53" s="348">
        <v>9.8463999999999992</v>
      </c>
      <c r="BI53" s="348">
        <v>51.1922</v>
      </c>
      <c r="BJ53" s="348">
        <v>1.1064000000000001</v>
      </c>
      <c r="BK53" s="373"/>
      <c r="BL53" s="372" t="s">
        <v>2330</v>
      </c>
      <c r="BM53" s="372" t="s">
        <v>2331</v>
      </c>
      <c r="BN53" s="372" t="s">
        <v>2332</v>
      </c>
      <c r="BO53" s="372" t="s">
        <v>2333</v>
      </c>
      <c r="BP53" s="372" t="s">
        <v>2334</v>
      </c>
      <c r="BQ53" s="373"/>
      <c r="BR53" s="354" t="s">
        <v>463</v>
      </c>
    </row>
    <row r="54" spans="1:70" s="107" customFormat="1" x14ac:dyDescent="0.25">
      <c r="A54" s="345" t="s">
        <v>2335</v>
      </c>
      <c r="B54" s="373"/>
      <c r="C54" s="719">
        <v>43439</v>
      </c>
      <c r="D54" s="373"/>
      <c r="E54" s="346">
        <v>399.66</v>
      </c>
      <c r="F54" s="373"/>
      <c r="G54" s="347">
        <v>29.25</v>
      </c>
      <c r="H54" s="374"/>
      <c r="I54" s="348">
        <v>-6.83E-2</v>
      </c>
      <c r="J54" s="348">
        <v>-0.54400000000000004</v>
      </c>
      <c r="K54" s="348">
        <v>0.48089999999999999</v>
      </c>
      <c r="L54" s="348">
        <v>6.2477</v>
      </c>
      <c r="M54" s="348">
        <v>1.1760999999999999</v>
      </c>
      <c r="N54" s="350">
        <v>5.5575999999999999</v>
      </c>
      <c r="O54" s="348">
        <v>3.2265999999999999</v>
      </c>
      <c r="P54" s="348">
        <v>13.2447</v>
      </c>
      <c r="Q54" s="348">
        <v>13.0862</v>
      </c>
      <c r="R54" s="348" t="s">
        <v>430</v>
      </c>
      <c r="S54" s="348">
        <v>1.492</v>
      </c>
      <c r="T54" s="348">
        <v>13.990600000000001</v>
      </c>
      <c r="U54" s="348">
        <v>0.44640000000000002</v>
      </c>
      <c r="V54" s="348">
        <v>5.1024000000000003</v>
      </c>
      <c r="W54" s="348">
        <v>0.89690000000000003</v>
      </c>
      <c r="X54" s="348">
        <v>14.971399999999999</v>
      </c>
      <c r="Y54" s="374"/>
      <c r="Z54" s="346">
        <v>8</v>
      </c>
      <c r="AA54" s="346">
        <v>12</v>
      </c>
      <c r="AB54" s="346">
        <v>8</v>
      </c>
      <c r="AC54" s="346">
        <v>4</v>
      </c>
      <c r="AD54" s="346">
        <v>7</v>
      </c>
      <c r="AE54" s="346">
        <v>5</v>
      </c>
      <c r="AF54" s="346">
        <v>3</v>
      </c>
      <c r="AG54" s="346">
        <v>5</v>
      </c>
      <c r="AH54" s="346">
        <v>3</v>
      </c>
      <c r="AI54" s="346" t="s">
        <v>430</v>
      </c>
      <c r="AJ54" s="346">
        <v>10</v>
      </c>
      <c r="AK54" s="346">
        <v>7</v>
      </c>
      <c r="AL54" s="346">
        <v>6</v>
      </c>
      <c r="AM54" s="346">
        <v>5</v>
      </c>
      <c r="AN54" s="346">
        <v>8</v>
      </c>
      <c r="AO54" s="373"/>
      <c r="AP54" s="348" t="s">
        <v>430</v>
      </c>
      <c r="AQ54" s="348">
        <v>15.39</v>
      </c>
      <c r="AR54" s="348">
        <v>12.39</v>
      </c>
      <c r="AS54" s="348">
        <v>7.52</v>
      </c>
      <c r="AT54" s="348">
        <v>6.86</v>
      </c>
      <c r="AU54" s="351"/>
      <c r="AV54" s="346" t="s">
        <v>430</v>
      </c>
      <c r="AW54" s="346">
        <v>3</v>
      </c>
      <c r="AX54" s="346">
        <v>3</v>
      </c>
      <c r="AY54" s="346">
        <v>3</v>
      </c>
      <c r="AZ54" s="346">
        <v>7</v>
      </c>
      <c r="BA54" s="362"/>
      <c r="BB54" s="348">
        <v>14.6362120394318</v>
      </c>
      <c r="BC54" s="375">
        <v>0.99530666387470401</v>
      </c>
      <c r="BD54" s="375">
        <v>5.2985172456253601E-2</v>
      </c>
      <c r="BE54" s="375">
        <v>0.127135015803782</v>
      </c>
      <c r="BF54" s="374"/>
      <c r="BG54" s="348">
        <v>56.535299999999999</v>
      </c>
      <c r="BH54" s="348">
        <v>16.502800000000001</v>
      </c>
      <c r="BI54" s="348">
        <v>25.934799999999999</v>
      </c>
      <c r="BJ54" s="348">
        <v>1.0270999999999999</v>
      </c>
      <c r="BK54" s="373"/>
      <c r="BL54" s="372" t="s">
        <v>2336</v>
      </c>
      <c r="BM54" s="372" t="s">
        <v>2337</v>
      </c>
      <c r="BN54" s="372" t="s">
        <v>2338</v>
      </c>
      <c r="BO54" s="372" t="s">
        <v>2339</v>
      </c>
      <c r="BP54" s="372" t="s">
        <v>2340</v>
      </c>
      <c r="BQ54" s="373"/>
      <c r="BR54" s="354" t="s">
        <v>548</v>
      </c>
    </row>
    <row r="55" spans="1:70" s="107" customFormat="1" x14ac:dyDescent="0.25">
      <c r="A55" s="345" t="s">
        <v>2341</v>
      </c>
      <c r="B55" s="373"/>
      <c r="C55" s="719">
        <v>46171</v>
      </c>
      <c r="D55" s="373"/>
      <c r="E55" s="346">
        <v>384.48</v>
      </c>
      <c r="F55" s="373"/>
      <c r="G55" s="347">
        <v>10.577500000000001</v>
      </c>
      <c r="H55" s="374"/>
      <c r="I55" s="348">
        <v>0.4587</v>
      </c>
      <c r="J55" s="348">
        <v>-0.38329999999999997</v>
      </c>
      <c r="K55" s="348">
        <v>0.33100000000000002</v>
      </c>
      <c r="L55" s="348" t="s">
        <v>430</v>
      </c>
      <c r="M55" s="348" t="s">
        <v>430</v>
      </c>
      <c r="N55" s="350" t="s">
        <v>430</v>
      </c>
      <c r="O55" s="348" t="s">
        <v>430</v>
      </c>
      <c r="P55" s="348" t="s">
        <v>430</v>
      </c>
      <c r="Q55" s="348" t="s">
        <v>430</v>
      </c>
      <c r="R55" s="348" t="s">
        <v>430</v>
      </c>
      <c r="S55" s="348">
        <v>2.6553</v>
      </c>
      <c r="T55" s="348" t="s">
        <v>430</v>
      </c>
      <c r="U55" s="348" t="s">
        <v>430</v>
      </c>
      <c r="V55" s="348" t="s">
        <v>430</v>
      </c>
      <c r="W55" s="348">
        <v>0.98429999999999995</v>
      </c>
      <c r="X55" s="348">
        <v>5.7750000000000004</v>
      </c>
      <c r="Y55" s="374"/>
      <c r="Z55" s="346">
        <v>1</v>
      </c>
      <c r="AA55" s="346">
        <v>9</v>
      </c>
      <c r="AB55" s="346">
        <v>9</v>
      </c>
      <c r="AC55" s="346" t="s">
        <v>430</v>
      </c>
      <c r="AD55" s="346" t="s">
        <v>430</v>
      </c>
      <c r="AE55" s="346" t="s">
        <v>430</v>
      </c>
      <c r="AF55" s="346" t="s">
        <v>430</v>
      </c>
      <c r="AG55" s="346" t="s">
        <v>430</v>
      </c>
      <c r="AH55" s="346" t="s">
        <v>430</v>
      </c>
      <c r="AI55" s="346" t="s">
        <v>430</v>
      </c>
      <c r="AJ55" s="346">
        <v>5</v>
      </c>
      <c r="AK55" s="346" t="s">
        <v>430</v>
      </c>
      <c r="AL55" s="346" t="s">
        <v>430</v>
      </c>
      <c r="AM55" s="346" t="s">
        <v>430</v>
      </c>
      <c r="AN55" s="346">
        <v>7</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62"/>
      <c r="BB55" s="348">
        <v>14.8194108004807</v>
      </c>
      <c r="BC55" s="375">
        <v>3.0482387397228199</v>
      </c>
      <c r="BD55" s="375">
        <v>0.195054271055072</v>
      </c>
      <c r="BE55" s="375">
        <v>-3.43989277395066</v>
      </c>
      <c r="BF55" s="374"/>
      <c r="BG55" s="348">
        <v>41.863999999999997</v>
      </c>
      <c r="BH55" s="348">
        <v>17.970300000000002</v>
      </c>
      <c r="BI55" s="348">
        <v>31.587</v>
      </c>
      <c r="BJ55" s="348">
        <v>8.5786999999999995</v>
      </c>
      <c r="BK55" s="373"/>
      <c r="BL55" s="372" t="s">
        <v>2342</v>
      </c>
      <c r="BM55" s="372" t="s">
        <v>2343</v>
      </c>
      <c r="BN55" s="372" t="s">
        <v>2344</v>
      </c>
      <c r="BO55" s="372" t="s">
        <v>2345</v>
      </c>
      <c r="BP55" s="372" t="s">
        <v>2346</v>
      </c>
      <c r="BQ55" s="373"/>
      <c r="BR55" s="354" t="s">
        <v>443</v>
      </c>
    </row>
    <row r="56" spans="1:70" s="107" customFormat="1" x14ac:dyDescent="0.25">
      <c r="A56" s="345" t="s">
        <v>2347</v>
      </c>
      <c r="B56" s="373"/>
      <c r="C56" s="719">
        <v>44361</v>
      </c>
      <c r="D56" s="373"/>
      <c r="E56" s="346">
        <v>363.87</v>
      </c>
      <c r="F56" s="373"/>
      <c r="G56" s="347">
        <v>17.2681</v>
      </c>
      <c r="H56" s="374"/>
      <c r="I56" s="348">
        <v>0.12</v>
      </c>
      <c r="J56" s="348">
        <v>-0.1105</v>
      </c>
      <c r="K56" s="348">
        <v>0.91049999999999998</v>
      </c>
      <c r="L56" s="348">
        <v>4.0730000000000004</v>
      </c>
      <c r="M56" s="348">
        <v>1.5556000000000001</v>
      </c>
      <c r="N56" s="350">
        <v>7.4649000000000001</v>
      </c>
      <c r="O56" s="348">
        <v>-1.8200000000000001E-2</v>
      </c>
      <c r="P56" s="348">
        <v>13.071199999999999</v>
      </c>
      <c r="Q56" s="348">
        <v>11.946</v>
      </c>
      <c r="R56" s="348" t="s">
        <v>430</v>
      </c>
      <c r="S56" s="348">
        <v>1.6176999999999999</v>
      </c>
      <c r="T56" s="348">
        <v>17.436499999999999</v>
      </c>
      <c r="U56" s="348">
        <v>-0.43020000000000003</v>
      </c>
      <c r="V56" s="348">
        <v>6.2862</v>
      </c>
      <c r="W56" s="348">
        <v>1.671</v>
      </c>
      <c r="X56" s="348">
        <v>11.151199999999999</v>
      </c>
      <c r="Y56" s="374"/>
      <c r="Z56" s="346">
        <v>4</v>
      </c>
      <c r="AA56" s="346">
        <v>8</v>
      </c>
      <c r="AB56" s="346">
        <v>6</v>
      </c>
      <c r="AC56" s="346">
        <v>8</v>
      </c>
      <c r="AD56" s="346">
        <v>6</v>
      </c>
      <c r="AE56" s="346">
        <v>4</v>
      </c>
      <c r="AF56" s="346">
        <v>6</v>
      </c>
      <c r="AG56" s="346">
        <v>6</v>
      </c>
      <c r="AH56" s="346">
        <v>4</v>
      </c>
      <c r="AI56" s="346" t="s">
        <v>430</v>
      </c>
      <c r="AJ56" s="346">
        <v>9</v>
      </c>
      <c r="AK56" s="346">
        <v>5</v>
      </c>
      <c r="AL56" s="346">
        <v>7</v>
      </c>
      <c r="AM56" s="346">
        <v>4</v>
      </c>
      <c r="AN56" s="346">
        <v>4</v>
      </c>
      <c r="AO56" s="373"/>
      <c r="AP56" s="348" t="s">
        <v>430</v>
      </c>
      <c r="AQ56" s="348" t="s">
        <v>430</v>
      </c>
      <c r="AR56" s="348">
        <v>12.11</v>
      </c>
      <c r="AS56" s="348">
        <v>6.47</v>
      </c>
      <c r="AT56" s="348">
        <v>7.64</v>
      </c>
      <c r="AU56" s="351"/>
      <c r="AV56" s="346" t="s">
        <v>430</v>
      </c>
      <c r="AW56" s="346" t="s">
        <v>430</v>
      </c>
      <c r="AX56" s="346">
        <v>4</v>
      </c>
      <c r="AY56" s="346">
        <v>5</v>
      </c>
      <c r="AZ56" s="346">
        <v>5</v>
      </c>
      <c r="BA56" s="362"/>
      <c r="BB56" s="348">
        <v>16.176283979008801</v>
      </c>
      <c r="BC56" s="375">
        <v>1.0896449684951699</v>
      </c>
      <c r="BD56" s="375">
        <v>4.5896537556150599E-2</v>
      </c>
      <c r="BE56" s="375">
        <v>1.5748871176578499E-3</v>
      </c>
      <c r="BF56" s="374"/>
      <c r="BG56" s="348">
        <v>42.989600000000003</v>
      </c>
      <c r="BH56" s="348">
        <v>13.3879</v>
      </c>
      <c r="BI56" s="348">
        <v>40.308700000000002</v>
      </c>
      <c r="BJ56" s="348">
        <v>3.3138000000000001</v>
      </c>
      <c r="BK56" s="373"/>
      <c r="BL56" s="372" t="s">
        <v>1129</v>
      </c>
      <c r="BM56" s="372" t="s">
        <v>2348</v>
      </c>
      <c r="BN56" s="372" t="s">
        <v>2349</v>
      </c>
      <c r="BO56" s="372" t="s">
        <v>2350</v>
      </c>
      <c r="BP56" s="372" t="s">
        <v>2351</v>
      </c>
      <c r="BQ56" s="373"/>
      <c r="BR56" s="354" t="s">
        <v>611</v>
      </c>
    </row>
    <row r="57" spans="1:70" s="107" customFormat="1" x14ac:dyDescent="0.25">
      <c r="A57" s="345" t="s">
        <v>2352</v>
      </c>
      <c r="B57" s="373"/>
      <c r="C57" s="719">
        <v>43332</v>
      </c>
      <c r="D57" s="373"/>
      <c r="E57" s="346">
        <v>274.56</v>
      </c>
      <c r="F57" s="373"/>
      <c r="G57" s="347">
        <v>29.2105</v>
      </c>
      <c r="H57" s="374"/>
      <c r="I57" s="348">
        <v>0.27879999999999999</v>
      </c>
      <c r="J57" s="348">
        <v>0.25600000000000001</v>
      </c>
      <c r="K57" s="348">
        <v>4.7670000000000003</v>
      </c>
      <c r="L57" s="348">
        <v>14.0389</v>
      </c>
      <c r="M57" s="348">
        <v>16.9224</v>
      </c>
      <c r="N57" s="350">
        <v>25.595500000000001</v>
      </c>
      <c r="O57" s="348">
        <v>8.5803999999999991</v>
      </c>
      <c r="P57" s="348">
        <v>18.009399999999999</v>
      </c>
      <c r="Q57" s="348">
        <v>14.1896</v>
      </c>
      <c r="R57" s="348" t="s">
        <v>430</v>
      </c>
      <c r="S57" s="348">
        <v>5.6965000000000003</v>
      </c>
      <c r="T57" s="348">
        <v>29.444700000000001</v>
      </c>
      <c r="U57" s="348">
        <v>19.484000000000002</v>
      </c>
      <c r="V57" s="348">
        <v>23.6769</v>
      </c>
      <c r="W57" s="348">
        <v>2.3633000000000002</v>
      </c>
      <c r="X57" s="348">
        <v>14.364800000000001</v>
      </c>
      <c r="Y57" s="374"/>
      <c r="Z57" s="346">
        <v>3</v>
      </c>
      <c r="AA57" s="346">
        <v>4</v>
      </c>
      <c r="AB57" s="346">
        <v>1</v>
      </c>
      <c r="AC57" s="346">
        <v>1</v>
      </c>
      <c r="AD57" s="346">
        <v>1</v>
      </c>
      <c r="AE57" s="346">
        <v>1</v>
      </c>
      <c r="AF57" s="346">
        <v>1</v>
      </c>
      <c r="AG57" s="346">
        <v>2</v>
      </c>
      <c r="AH57" s="346">
        <v>2</v>
      </c>
      <c r="AI57" s="346" t="s">
        <v>430</v>
      </c>
      <c r="AJ57" s="346">
        <v>1</v>
      </c>
      <c r="AK57" s="346">
        <v>1</v>
      </c>
      <c r="AL57" s="346">
        <v>1</v>
      </c>
      <c r="AM57" s="346">
        <v>1</v>
      </c>
      <c r="AN57" s="346">
        <v>2</v>
      </c>
      <c r="AO57" s="373"/>
      <c r="AP57" s="348" t="s">
        <v>430</v>
      </c>
      <c r="AQ57" s="348">
        <v>17.45</v>
      </c>
      <c r="AR57" s="348">
        <v>16.45</v>
      </c>
      <c r="AS57" s="348">
        <v>16.62</v>
      </c>
      <c r="AT57" s="348">
        <v>37.18</v>
      </c>
      <c r="AU57" s="351"/>
      <c r="AV57" s="346" t="s">
        <v>430</v>
      </c>
      <c r="AW57" s="346">
        <v>1</v>
      </c>
      <c r="AX57" s="346">
        <v>1</v>
      </c>
      <c r="AY57" s="346">
        <v>1</v>
      </c>
      <c r="AZ57" s="346">
        <v>1</v>
      </c>
      <c r="BA57" s="362"/>
      <c r="BB57" s="348">
        <v>17.9566115788734</v>
      </c>
      <c r="BC57" s="375">
        <v>1.14897090996311</v>
      </c>
      <c r="BD57" s="375">
        <v>6.06842094687913E-2</v>
      </c>
      <c r="BE57" s="375">
        <v>0.30848593799671198</v>
      </c>
      <c r="BF57" s="374"/>
      <c r="BG57" s="348">
        <v>38.641500000000001</v>
      </c>
      <c r="BH57" s="348">
        <v>16.1768</v>
      </c>
      <c r="BI57" s="348">
        <v>32.835299999999997</v>
      </c>
      <c r="BJ57" s="348">
        <v>12.346399999999999</v>
      </c>
      <c r="BK57" s="373"/>
      <c r="BL57" s="372" t="s">
        <v>2353</v>
      </c>
      <c r="BM57" s="372" t="s">
        <v>2354</v>
      </c>
      <c r="BN57" s="372" t="s">
        <v>2355</v>
      </c>
      <c r="BO57" s="372" t="s">
        <v>2356</v>
      </c>
      <c r="BP57" s="372" t="s">
        <v>1735</v>
      </c>
      <c r="BQ57" s="373"/>
      <c r="BR57" s="354" t="s">
        <v>436</v>
      </c>
    </row>
    <row r="58" spans="1:70" s="107" customFormat="1" x14ac:dyDescent="0.25">
      <c r="A58" s="345" t="s">
        <v>2357</v>
      </c>
      <c r="B58" s="373"/>
      <c r="C58" s="719">
        <v>42255</v>
      </c>
      <c r="D58" s="373"/>
      <c r="E58" s="346">
        <v>74.9636</v>
      </c>
      <c r="F58" s="373"/>
      <c r="G58" s="347">
        <v>27.7163</v>
      </c>
      <c r="H58" s="374"/>
      <c r="I58" s="348">
        <v>-0.32550000000000001</v>
      </c>
      <c r="J58" s="348">
        <v>-0.54220000000000002</v>
      </c>
      <c r="K58" s="348">
        <v>0.22559999999999999</v>
      </c>
      <c r="L58" s="348">
        <v>6.5286</v>
      </c>
      <c r="M58" s="348">
        <v>2.5125000000000002</v>
      </c>
      <c r="N58" s="350">
        <v>3.2776000000000001</v>
      </c>
      <c r="O58" s="348">
        <v>3.9904000000000002</v>
      </c>
      <c r="P58" s="348">
        <v>13.822699999999999</v>
      </c>
      <c r="Q58" s="348">
        <v>11.1608</v>
      </c>
      <c r="R58" s="348">
        <v>9.9443999999999999</v>
      </c>
      <c r="S58" s="348">
        <v>2.4901</v>
      </c>
      <c r="T58" s="348">
        <v>16.866</v>
      </c>
      <c r="U58" s="348">
        <v>0.63029999999999997</v>
      </c>
      <c r="V58" s="348">
        <v>3.1888000000000001</v>
      </c>
      <c r="W58" s="348">
        <v>0.37769999999999998</v>
      </c>
      <c r="X58" s="348">
        <v>9.7691999999999997</v>
      </c>
      <c r="Y58" s="374"/>
      <c r="Z58" s="346">
        <v>10</v>
      </c>
      <c r="AA58" s="346">
        <v>11</v>
      </c>
      <c r="AB58" s="346">
        <v>10</v>
      </c>
      <c r="AC58" s="346">
        <v>3</v>
      </c>
      <c r="AD58" s="346">
        <v>5</v>
      </c>
      <c r="AE58" s="346">
        <v>6</v>
      </c>
      <c r="AF58" s="346">
        <v>2</v>
      </c>
      <c r="AG58" s="346">
        <v>3</v>
      </c>
      <c r="AH58" s="346">
        <v>5</v>
      </c>
      <c r="AI58" s="346">
        <v>2</v>
      </c>
      <c r="AJ58" s="346">
        <v>7</v>
      </c>
      <c r="AK58" s="346">
        <v>6</v>
      </c>
      <c r="AL58" s="346">
        <v>5</v>
      </c>
      <c r="AM58" s="346">
        <v>6</v>
      </c>
      <c r="AN58" s="346">
        <v>10</v>
      </c>
      <c r="AO58" s="373"/>
      <c r="AP58" s="348">
        <v>11.43</v>
      </c>
      <c r="AQ58" s="348">
        <v>13.42</v>
      </c>
      <c r="AR58" s="348">
        <v>11.22</v>
      </c>
      <c r="AS58" s="348">
        <v>7.23</v>
      </c>
      <c r="AT58" s="348">
        <v>6.98</v>
      </c>
      <c r="AU58" s="351"/>
      <c r="AV58" s="346">
        <v>2</v>
      </c>
      <c r="AW58" s="346">
        <v>4</v>
      </c>
      <c r="AX58" s="346">
        <v>6</v>
      </c>
      <c r="AY58" s="346">
        <v>4</v>
      </c>
      <c r="AZ58" s="346">
        <v>6</v>
      </c>
      <c r="BA58" s="362"/>
      <c r="BB58" s="348">
        <v>14.348164942861599</v>
      </c>
      <c r="BC58" s="375">
        <v>0.98320794121779798</v>
      </c>
      <c r="BD58" s="375">
        <v>5.2192774173502397E-2</v>
      </c>
      <c r="BE58" s="375">
        <v>8.0377596526835002E-2</v>
      </c>
      <c r="BF58" s="374"/>
      <c r="BG58" s="348">
        <v>49.9771</v>
      </c>
      <c r="BH58" s="348">
        <v>6.8764799999999999</v>
      </c>
      <c r="BI58" s="348">
        <v>32.295099999999998</v>
      </c>
      <c r="BJ58" s="348">
        <v>10.851319999999999</v>
      </c>
      <c r="BK58" s="373"/>
      <c r="BL58" s="372" t="s">
        <v>2358</v>
      </c>
      <c r="BM58" s="372" t="s">
        <v>2359</v>
      </c>
      <c r="BN58" s="372" t="s">
        <v>2360</v>
      </c>
      <c r="BO58" s="372" t="s">
        <v>2361</v>
      </c>
      <c r="BP58" s="372" t="s">
        <v>2362</v>
      </c>
      <c r="BQ58" s="373"/>
      <c r="BR58" s="354" t="s">
        <v>519</v>
      </c>
    </row>
    <row r="59" spans="1:70" s="107" customFormat="1" x14ac:dyDescent="0.25">
      <c r="A59" s="345" t="s">
        <v>2363</v>
      </c>
      <c r="B59" s="373"/>
      <c r="C59" s="719">
        <v>46233</v>
      </c>
      <c r="D59" s="373"/>
      <c r="E59" s="346" t="s">
        <v>430</v>
      </c>
      <c r="F59" s="373"/>
      <c r="G59" s="347">
        <v>9.99</v>
      </c>
      <c r="H59" s="374"/>
      <c r="I59" s="348">
        <v>0</v>
      </c>
      <c r="J59" s="348">
        <v>-0.1</v>
      </c>
      <c r="K59" s="348" t="s">
        <v>430</v>
      </c>
      <c r="L59" s="348" t="s">
        <v>430</v>
      </c>
      <c r="M59" s="348" t="s">
        <v>430</v>
      </c>
      <c r="N59" s="350" t="s">
        <v>430</v>
      </c>
      <c r="O59" s="348" t="s">
        <v>430</v>
      </c>
      <c r="P59" s="348" t="s">
        <v>430</v>
      </c>
      <c r="Q59" s="348" t="s">
        <v>430</v>
      </c>
      <c r="R59" s="348" t="s">
        <v>430</v>
      </c>
      <c r="S59" s="348" t="s">
        <v>430</v>
      </c>
      <c r="T59" s="348" t="s">
        <v>430</v>
      </c>
      <c r="U59" s="348" t="s">
        <v>430</v>
      </c>
      <c r="V59" s="348" t="s">
        <v>430</v>
      </c>
      <c r="W59" s="348">
        <v>-0.1</v>
      </c>
      <c r="X59" s="348">
        <v>-0.1</v>
      </c>
      <c r="Y59" s="374"/>
      <c r="Z59" s="346">
        <v>7</v>
      </c>
      <c r="AA59" s="346">
        <v>7</v>
      </c>
      <c r="AB59" s="346" t="s">
        <v>430</v>
      </c>
      <c r="AC59" s="346" t="s">
        <v>430</v>
      </c>
      <c r="AD59" s="346" t="s">
        <v>430</v>
      </c>
      <c r="AE59" s="346" t="s">
        <v>430</v>
      </c>
      <c r="AF59" s="346" t="s">
        <v>430</v>
      </c>
      <c r="AG59" s="346" t="s">
        <v>430</v>
      </c>
      <c r="AH59" s="346" t="s">
        <v>430</v>
      </c>
      <c r="AI59" s="346" t="s">
        <v>430</v>
      </c>
      <c r="AJ59" s="346" t="s">
        <v>430</v>
      </c>
      <c r="AK59" s="346" t="s">
        <v>430</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t="s">
        <v>430</v>
      </c>
      <c r="BC59" s="375">
        <v>0</v>
      </c>
      <c r="BD59" s="375">
        <v>0</v>
      </c>
      <c r="BE59" s="375" t="s">
        <v>430</v>
      </c>
      <c r="BF59" s="374"/>
      <c r="BG59" s="348" t="s">
        <v>430</v>
      </c>
      <c r="BH59" s="348" t="s">
        <v>430</v>
      </c>
      <c r="BI59" s="348" t="s">
        <v>430</v>
      </c>
      <c r="BJ59" s="348" t="s">
        <v>430</v>
      </c>
      <c r="BK59" s="373"/>
      <c r="BL59" s="372" t="s">
        <v>430</v>
      </c>
      <c r="BM59" s="372" t="s">
        <v>430</v>
      </c>
      <c r="BN59" s="372" t="s">
        <v>430</v>
      </c>
      <c r="BO59" s="372" t="s">
        <v>430</v>
      </c>
      <c r="BP59" s="372" t="s">
        <v>430</v>
      </c>
      <c r="BQ59" s="373"/>
      <c r="BR59" s="354" t="s">
        <v>555</v>
      </c>
    </row>
    <row r="60" spans="1:70" x14ac:dyDescent="0.25">
      <c r="A60" s="36" t="s">
        <v>93</v>
      </c>
      <c r="B60" s="43"/>
      <c r="C60" s="720"/>
      <c r="D60" s="43"/>
      <c r="E60" s="51"/>
      <c r="F60" s="43"/>
      <c r="G60" s="55"/>
      <c r="H60" s="66"/>
      <c r="I60" s="59">
        <v>4.4999999999999998E-2</v>
      </c>
      <c r="J60" s="59">
        <v>-8.8099999999999998E-2</v>
      </c>
      <c r="K60" s="59">
        <v>1.0848</v>
      </c>
      <c r="L60" s="59">
        <v>6.0284000000000004</v>
      </c>
      <c r="M60" s="59">
        <v>4.8209</v>
      </c>
      <c r="N60" s="70">
        <v>7.9478999999999997</v>
      </c>
      <c r="O60" s="59">
        <v>1.4247000000000001</v>
      </c>
      <c r="P60" s="59">
        <v>13.815799999999999</v>
      </c>
      <c r="Q60" s="59">
        <v>12.5863</v>
      </c>
      <c r="R60" s="59">
        <v>12.3284</v>
      </c>
      <c r="S60" s="59">
        <v>2.3549000000000002</v>
      </c>
      <c r="T60" s="59">
        <v>17.9633</v>
      </c>
      <c r="U60" s="59">
        <v>3.2143999999999999</v>
      </c>
      <c r="V60" s="59">
        <v>7.5400999999999998</v>
      </c>
      <c r="W60" s="59">
        <v>1.1915</v>
      </c>
      <c r="X60" s="59">
        <v>11.943099999999999</v>
      </c>
      <c r="Y60" s="66"/>
      <c r="Z60" s="51">
        <v>11</v>
      </c>
      <c r="AA60" s="51">
        <v>12</v>
      </c>
      <c r="AB60" s="51">
        <v>11</v>
      </c>
      <c r="AC60" s="51">
        <v>10</v>
      </c>
      <c r="AD60" s="51">
        <v>10</v>
      </c>
      <c r="AE60" s="51">
        <v>10</v>
      </c>
      <c r="AF60" s="51">
        <v>9</v>
      </c>
      <c r="AG60" s="51">
        <v>9</v>
      </c>
      <c r="AH60" s="51">
        <v>6</v>
      </c>
      <c r="AI60" s="51">
        <v>2</v>
      </c>
      <c r="AJ60" s="51">
        <v>11</v>
      </c>
      <c r="AK60" s="51">
        <v>10</v>
      </c>
      <c r="AL60" s="51">
        <v>10</v>
      </c>
      <c r="AM60" s="51">
        <v>10</v>
      </c>
      <c r="AN60" s="51">
        <v>12</v>
      </c>
      <c r="AO60" s="43"/>
      <c r="AP60" s="59">
        <v>13.54</v>
      </c>
      <c r="AQ60" s="59">
        <v>15.09</v>
      </c>
      <c r="AR60" s="59">
        <v>12.265714285714299</v>
      </c>
      <c r="AS60" s="59">
        <v>7.4355555555555597</v>
      </c>
      <c r="AT60" s="59">
        <v>11.515000000000001</v>
      </c>
      <c r="AU60" s="78"/>
      <c r="AV60" s="51">
        <v>2</v>
      </c>
      <c r="AW60" s="51">
        <v>5</v>
      </c>
      <c r="AX60" s="51">
        <v>7</v>
      </c>
      <c r="AY60" s="51">
        <v>9</v>
      </c>
      <c r="AZ60" s="51">
        <v>10</v>
      </c>
      <c r="BA60" s="258"/>
      <c r="BB60" s="59"/>
      <c r="BC60" s="276"/>
      <c r="BD60" s="276"/>
      <c r="BE60" s="276"/>
      <c r="BF60" s="66"/>
      <c r="BG60" s="59"/>
      <c r="BH60" s="59"/>
      <c r="BI60" s="59"/>
      <c r="BJ60" s="59"/>
      <c r="BK60" s="43"/>
      <c r="BL60" s="84"/>
      <c r="BM60" s="84"/>
      <c r="BN60" s="84"/>
      <c r="BO60" s="84"/>
      <c r="BP60" s="84"/>
      <c r="BQ60" s="43"/>
      <c r="BR60" s="88"/>
    </row>
    <row r="61" spans="1:70" x14ac:dyDescent="0.25">
      <c r="A61" s="37" t="s">
        <v>94</v>
      </c>
      <c r="B61" s="44"/>
      <c r="C61" s="721"/>
      <c r="D61" s="44"/>
      <c r="E61" s="52"/>
      <c r="F61" s="44"/>
      <c r="G61" s="56"/>
      <c r="H61" s="67"/>
      <c r="I61" s="60">
        <v>0.4587</v>
      </c>
      <c r="J61" s="60">
        <v>0.34110000000000001</v>
      </c>
      <c r="K61" s="60">
        <v>4.7670000000000003</v>
      </c>
      <c r="L61" s="60">
        <v>14.0389</v>
      </c>
      <c r="M61" s="60">
        <v>16.9224</v>
      </c>
      <c r="N61" s="71">
        <v>25.595500000000001</v>
      </c>
      <c r="O61" s="60">
        <v>8.5803999999999991</v>
      </c>
      <c r="P61" s="60">
        <v>20.115300000000001</v>
      </c>
      <c r="Q61" s="60">
        <v>15.0136</v>
      </c>
      <c r="R61" s="60">
        <v>14.712300000000001</v>
      </c>
      <c r="S61" s="60">
        <v>5.6965000000000003</v>
      </c>
      <c r="T61" s="60">
        <v>29.444700000000001</v>
      </c>
      <c r="U61" s="60">
        <v>19.484000000000002</v>
      </c>
      <c r="V61" s="60">
        <v>23.6769</v>
      </c>
      <c r="W61" s="60">
        <v>3.0127000000000002</v>
      </c>
      <c r="X61" s="60">
        <v>18.682600000000001</v>
      </c>
      <c r="Y61" s="67"/>
      <c r="Z61" s="52"/>
      <c r="AA61" s="52"/>
      <c r="AB61" s="52"/>
      <c r="AC61" s="52"/>
      <c r="AD61" s="52"/>
      <c r="AE61" s="52"/>
      <c r="AF61" s="52"/>
      <c r="AG61" s="52"/>
      <c r="AH61" s="52"/>
      <c r="AI61" s="52"/>
      <c r="AJ61" s="52"/>
      <c r="AK61" s="52"/>
      <c r="AL61" s="52"/>
      <c r="AM61" s="52"/>
      <c r="AN61" s="52"/>
      <c r="AO61" s="44"/>
      <c r="AP61" s="60">
        <v>15.65</v>
      </c>
      <c r="AQ61" s="60">
        <v>17.45</v>
      </c>
      <c r="AR61" s="60">
        <v>16.45</v>
      </c>
      <c r="AS61" s="60">
        <v>16.62</v>
      </c>
      <c r="AT61" s="60">
        <v>37.18</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7" t="s">
        <v>95</v>
      </c>
      <c r="B62" s="44"/>
      <c r="C62" s="721"/>
      <c r="D62" s="44"/>
      <c r="E62" s="52"/>
      <c r="F62" s="44"/>
      <c r="G62" s="56"/>
      <c r="H62" s="67"/>
      <c r="I62" s="60">
        <v>-0.39429999999999998</v>
      </c>
      <c r="J62" s="60">
        <v>-0.54400000000000004</v>
      </c>
      <c r="K62" s="60">
        <v>-2.9811999999999999</v>
      </c>
      <c r="L62" s="60">
        <v>3.0278</v>
      </c>
      <c r="M62" s="60">
        <v>-2.5133000000000001</v>
      </c>
      <c r="N62" s="71">
        <v>-2.4032</v>
      </c>
      <c r="O62" s="60">
        <v>-3.8416999999999999</v>
      </c>
      <c r="P62" s="60">
        <v>9.7437000000000005</v>
      </c>
      <c r="Q62" s="60">
        <v>10.121700000000001</v>
      </c>
      <c r="R62" s="60">
        <v>9.9443999999999999</v>
      </c>
      <c r="S62" s="60">
        <v>-2.3774000000000002</v>
      </c>
      <c r="T62" s="60">
        <v>11.4673</v>
      </c>
      <c r="U62" s="60">
        <v>-5.2533000000000003</v>
      </c>
      <c r="V62" s="60">
        <v>-1.5457000000000001</v>
      </c>
      <c r="W62" s="60">
        <v>-0.1</v>
      </c>
      <c r="X62" s="60">
        <v>-0.1</v>
      </c>
      <c r="Y62" s="67"/>
      <c r="Z62" s="52"/>
      <c r="AA62" s="52"/>
      <c r="AB62" s="52"/>
      <c r="AC62" s="52"/>
      <c r="AD62" s="52"/>
      <c r="AE62" s="52"/>
      <c r="AF62" s="52"/>
      <c r="AG62" s="52"/>
      <c r="AH62" s="52"/>
      <c r="AI62" s="52"/>
      <c r="AJ62" s="52"/>
      <c r="AK62" s="52"/>
      <c r="AL62" s="52"/>
      <c r="AM62" s="52"/>
      <c r="AN62" s="52"/>
      <c r="AO62" s="44"/>
      <c r="AP62" s="60">
        <v>11.43</v>
      </c>
      <c r="AQ62" s="60">
        <v>12.34</v>
      </c>
      <c r="AR62" s="60">
        <v>9.23</v>
      </c>
      <c r="AS62" s="60">
        <v>3.1</v>
      </c>
      <c r="AT62" s="60">
        <v>-1.03</v>
      </c>
      <c r="AU62" s="79"/>
      <c r="AV62" s="52"/>
      <c r="AW62" s="52"/>
      <c r="AX62" s="52"/>
      <c r="AY62" s="52"/>
      <c r="AZ62" s="52"/>
      <c r="BA62" s="259"/>
      <c r="BB62" s="60"/>
      <c r="BC62" s="277"/>
      <c r="BD62" s="277"/>
      <c r="BE62" s="277"/>
      <c r="BF62" s="67"/>
      <c r="BG62" s="60"/>
      <c r="BH62" s="60"/>
      <c r="BI62" s="60"/>
      <c r="BJ62" s="60"/>
      <c r="BK62" s="44"/>
      <c r="BL62" s="85"/>
      <c r="BM62" s="85"/>
      <c r="BN62" s="85"/>
      <c r="BO62" s="85"/>
      <c r="BP62" s="85"/>
      <c r="BQ62" s="44"/>
      <c r="BR62" s="89"/>
    </row>
    <row r="63" spans="1:70" x14ac:dyDescent="0.25">
      <c r="A63" s="38" t="s">
        <v>96</v>
      </c>
      <c r="B63" s="45"/>
      <c r="C63" s="722"/>
      <c r="D63" s="45"/>
      <c r="E63" s="53"/>
      <c r="F63" s="45"/>
      <c r="G63" s="57"/>
      <c r="H63" s="68"/>
      <c r="I63" s="61">
        <v>3.7199999999999997E-2</v>
      </c>
      <c r="J63" s="61">
        <v>-6.3850000000000004E-2</v>
      </c>
      <c r="K63" s="61">
        <v>0.91049999999999998</v>
      </c>
      <c r="L63" s="61">
        <v>5.6593499999999999</v>
      </c>
      <c r="M63" s="61">
        <v>2.0340500000000001</v>
      </c>
      <c r="N63" s="72">
        <v>4.4176000000000002</v>
      </c>
      <c r="O63" s="61">
        <v>1.167</v>
      </c>
      <c r="P63" s="61">
        <v>13.2447</v>
      </c>
      <c r="Q63" s="61">
        <v>12.5161</v>
      </c>
      <c r="R63" s="61">
        <v>12.3284</v>
      </c>
      <c r="S63" s="61">
        <v>2.5240999999999998</v>
      </c>
      <c r="T63" s="61">
        <v>15.4283</v>
      </c>
      <c r="U63" s="61">
        <v>8.0999999999999996E-3</v>
      </c>
      <c r="V63" s="61">
        <v>2.9906000000000001</v>
      </c>
      <c r="W63" s="61">
        <v>1.1008</v>
      </c>
      <c r="X63" s="61">
        <v>12.081</v>
      </c>
      <c r="Y63" s="68"/>
      <c r="Z63" s="53"/>
      <c r="AA63" s="53"/>
      <c r="AB63" s="53"/>
      <c r="AC63" s="53"/>
      <c r="AD63" s="53"/>
      <c r="AE63" s="53"/>
      <c r="AF63" s="53"/>
      <c r="AG63" s="53"/>
      <c r="AH63" s="53"/>
      <c r="AI63" s="53"/>
      <c r="AJ63" s="53"/>
      <c r="AK63" s="53"/>
      <c r="AL63" s="53"/>
      <c r="AM63" s="53"/>
      <c r="AN63" s="53"/>
      <c r="AO63" s="45"/>
      <c r="AP63" s="61">
        <v>13.54</v>
      </c>
      <c r="AQ63" s="61">
        <v>15.39</v>
      </c>
      <c r="AR63" s="61">
        <v>12.11</v>
      </c>
      <c r="AS63" s="61">
        <v>6.47</v>
      </c>
      <c r="AT63" s="61">
        <v>7.31</v>
      </c>
      <c r="AU63" s="80"/>
      <c r="AV63" s="53"/>
      <c r="AW63" s="53"/>
      <c r="AX63" s="53"/>
      <c r="AY63" s="53"/>
      <c r="AZ63" s="53"/>
      <c r="BA63" s="262"/>
      <c r="BB63" s="61"/>
      <c r="BC63" s="279"/>
      <c r="BD63" s="279"/>
      <c r="BE63" s="279"/>
      <c r="BF63" s="68"/>
      <c r="BG63" s="61"/>
      <c r="BH63" s="61"/>
      <c r="BI63" s="61"/>
      <c r="BJ63" s="61"/>
      <c r="BK63" s="45"/>
      <c r="BL63" s="86"/>
      <c r="BM63" s="86"/>
      <c r="BN63" s="86"/>
      <c r="BO63" s="86"/>
      <c r="BP63" s="86"/>
      <c r="BQ63" s="45"/>
      <c r="BR63" s="90"/>
    </row>
    <row r="64" spans="1:70" ht="14.5" x14ac:dyDescent="0.25">
      <c r="A64" s="39" t="s">
        <v>145</v>
      </c>
      <c r="B64" s="46"/>
      <c r="C64" s="723"/>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63"/>
      <c r="BB64" s="62"/>
      <c r="BC64" s="245"/>
      <c r="BD64" s="245"/>
      <c r="BE64" s="245"/>
      <c r="BF64" s="69"/>
      <c r="BG64" s="62"/>
      <c r="BH64" s="62"/>
      <c r="BI64" s="62"/>
      <c r="BJ64" s="62"/>
      <c r="BK64" s="46"/>
      <c r="BL64" s="87"/>
      <c r="BM64" s="87"/>
      <c r="BN64" s="87"/>
      <c r="BO64" s="87"/>
      <c r="BP64" s="87"/>
      <c r="BQ64" s="46"/>
      <c r="BR64" s="91"/>
    </row>
    <row r="65" spans="1:70" s="355" customFormat="1" x14ac:dyDescent="0.25">
      <c r="A65" s="481" t="s">
        <v>2364</v>
      </c>
      <c r="B65" s="402"/>
      <c r="C65" s="724">
        <v>44530</v>
      </c>
      <c r="D65" s="402"/>
      <c r="E65" s="403">
        <v>1966.1</v>
      </c>
      <c r="F65" s="402"/>
      <c r="G65" s="404">
        <v>24.1738</v>
      </c>
      <c r="H65" s="406"/>
      <c r="I65" s="405">
        <v>0.106</v>
      </c>
      <c r="J65" s="405">
        <v>0.37080000000000002</v>
      </c>
      <c r="K65" s="405">
        <v>-2.8529</v>
      </c>
      <c r="L65" s="405">
        <v>3.5005999999999999</v>
      </c>
      <c r="M65" s="405">
        <v>17.6873</v>
      </c>
      <c r="N65" s="407">
        <v>18.769200000000001</v>
      </c>
      <c r="O65" s="405">
        <v>4.4473000000000003</v>
      </c>
      <c r="P65" s="405">
        <v>21.954999999999998</v>
      </c>
      <c r="Q65" s="405" t="s">
        <v>430</v>
      </c>
      <c r="R65" s="405" t="s">
        <v>430</v>
      </c>
      <c r="S65" s="405">
        <v>-2.1932999999999998</v>
      </c>
      <c r="T65" s="405">
        <v>26.6188</v>
      </c>
      <c r="U65" s="405">
        <v>14.308299999999999</v>
      </c>
      <c r="V65" s="405">
        <v>18.776700000000002</v>
      </c>
      <c r="W65" s="405">
        <v>0.57709999999999995</v>
      </c>
      <c r="X65" s="405">
        <v>20.64</v>
      </c>
      <c r="Y65" s="406"/>
      <c r="Z65" s="403">
        <v>5</v>
      </c>
      <c r="AA65" s="403">
        <v>1</v>
      </c>
      <c r="AB65" s="403">
        <v>11</v>
      </c>
      <c r="AC65" s="403">
        <v>9</v>
      </c>
      <c r="AD65" s="403">
        <v>2</v>
      </c>
      <c r="AE65" s="403">
        <v>2</v>
      </c>
      <c r="AF65" s="403">
        <v>4</v>
      </c>
      <c r="AG65" s="403">
        <v>1</v>
      </c>
      <c r="AH65" s="403" t="s">
        <v>430</v>
      </c>
      <c r="AI65" s="403" t="s">
        <v>430</v>
      </c>
      <c r="AJ65" s="403">
        <v>11</v>
      </c>
      <c r="AK65" s="403">
        <v>2</v>
      </c>
      <c r="AL65" s="403">
        <v>2</v>
      </c>
      <c r="AM65" s="403">
        <v>2</v>
      </c>
      <c r="AN65" s="403">
        <v>9</v>
      </c>
      <c r="AO65" s="402"/>
      <c r="AP65" s="405" t="s">
        <v>430</v>
      </c>
      <c r="AQ65" s="405" t="s">
        <v>430</v>
      </c>
      <c r="AR65" s="405" t="s">
        <v>430</v>
      </c>
      <c r="AS65" s="405">
        <v>14.59</v>
      </c>
      <c r="AT65" s="405">
        <v>25.25</v>
      </c>
      <c r="AU65" s="408"/>
      <c r="AV65" s="403" t="s">
        <v>430</v>
      </c>
      <c r="AW65" s="403" t="s">
        <v>430</v>
      </c>
      <c r="AX65" s="403" t="s">
        <v>430</v>
      </c>
      <c r="AY65" s="403">
        <v>2</v>
      </c>
      <c r="AZ65" s="403">
        <v>2</v>
      </c>
      <c r="BA65" s="409"/>
      <c r="BB65" s="405">
        <v>18.602287335731599</v>
      </c>
      <c r="BC65" s="410">
        <v>1.06878192218705</v>
      </c>
      <c r="BD65" s="410">
        <v>7.9249243459756993E-2</v>
      </c>
      <c r="BE65" s="410">
        <v>0.74754165427603403</v>
      </c>
      <c r="BF65" s="406"/>
      <c r="BG65" s="405">
        <v>40.893500000000003</v>
      </c>
      <c r="BH65" s="405">
        <v>13.0784</v>
      </c>
      <c r="BI65" s="405">
        <v>23.736899999999999</v>
      </c>
      <c r="BJ65" s="405">
        <v>22.2912</v>
      </c>
      <c r="BK65" s="402"/>
      <c r="BL65" s="401" t="s">
        <v>2301</v>
      </c>
      <c r="BM65" s="401" t="s">
        <v>2302</v>
      </c>
      <c r="BN65" s="401" t="s">
        <v>2303</v>
      </c>
      <c r="BO65" s="401" t="s">
        <v>2304</v>
      </c>
      <c r="BP65" s="401" t="s">
        <v>2305</v>
      </c>
      <c r="BQ65" s="402"/>
      <c r="BR65" s="411" t="s">
        <v>548</v>
      </c>
    </row>
    <row r="66" spans="1:70" s="355" customFormat="1" x14ac:dyDescent="0.25">
      <c r="A66" s="345" t="s">
        <v>2365</v>
      </c>
      <c r="B66" s="373"/>
      <c r="C66" s="719">
        <v>44442</v>
      </c>
      <c r="D66" s="373"/>
      <c r="E66" s="346">
        <v>1301.03</v>
      </c>
      <c r="F66" s="373"/>
      <c r="G66" s="347">
        <v>19.78</v>
      </c>
      <c r="H66" s="374"/>
      <c r="I66" s="348">
        <v>0</v>
      </c>
      <c r="J66" s="348">
        <v>0.30430000000000001</v>
      </c>
      <c r="K66" s="348">
        <v>1.7490000000000001</v>
      </c>
      <c r="L66" s="348">
        <v>5.4932999999999996</v>
      </c>
      <c r="M66" s="348">
        <v>1.4879</v>
      </c>
      <c r="N66" s="350">
        <v>3.1821000000000002</v>
      </c>
      <c r="O66" s="348">
        <v>2.6825999999999999</v>
      </c>
      <c r="P66" s="348">
        <v>13.567299999999999</v>
      </c>
      <c r="Q66" s="348" t="s">
        <v>430</v>
      </c>
      <c r="R66" s="348" t="s">
        <v>430</v>
      </c>
      <c r="S66" s="348">
        <v>3.3437999999999999</v>
      </c>
      <c r="T66" s="348">
        <v>14.533899999999999</v>
      </c>
      <c r="U66" s="348">
        <v>-0.70279999999999998</v>
      </c>
      <c r="V66" s="348">
        <v>4.0505000000000004</v>
      </c>
      <c r="W66" s="348">
        <v>2.0640000000000001</v>
      </c>
      <c r="X66" s="348">
        <v>14.789400000000001</v>
      </c>
      <c r="Y66" s="374"/>
      <c r="Z66" s="346">
        <v>7</v>
      </c>
      <c r="AA66" s="346">
        <v>3</v>
      </c>
      <c r="AB66" s="346">
        <v>4</v>
      </c>
      <c r="AC66" s="346">
        <v>6</v>
      </c>
      <c r="AD66" s="346">
        <v>8</v>
      </c>
      <c r="AE66" s="346">
        <v>9</v>
      </c>
      <c r="AF66" s="346">
        <v>5</v>
      </c>
      <c r="AG66" s="346">
        <v>7</v>
      </c>
      <c r="AH66" s="346" t="s">
        <v>430</v>
      </c>
      <c r="AI66" s="346" t="s">
        <v>430</v>
      </c>
      <c r="AJ66" s="346">
        <v>3</v>
      </c>
      <c r="AK66" s="346">
        <v>7</v>
      </c>
      <c r="AL66" s="346">
        <v>8</v>
      </c>
      <c r="AM66" s="346">
        <v>7</v>
      </c>
      <c r="AN66" s="346">
        <v>3</v>
      </c>
      <c r="AO66" s="373"/>
      <c r="AP66" s="348" t="s">
        <v>430</v>
      </c>
      <c r="AQ66" s="348" t="s">
        <v>430</v>
      </c>
      <c r="AR66" s="348">
        <v>13.02</v>
      </c>
      <c r="AS66" s="348">
        <v>6.87</v>
      </c>
      <c r="AT66" s="348">
        <v>6.22</v>
      </c>
      <c r="AU66" s="351"/>
      <c r="AV66" s="346" t="s">
        <v>430</v>
      </c>
      <c r="AW66" s="346" t="s">
        <v>430</v>
      </c>
      <c r="AX66" s="346">
        <v>5</v>
      </c>
      <c r="AY66" s="346">
        <v>6</v>
      </c>
      <c r="AZ66" s="346">
        <v>8</v>
      </c>
      <c r="BA66" s="362"/>
      <c r="BB66" s="348">
        <v>14.0572175349196</v>
      </c>
      <c r="BC66" s="375">
        <v>0.97413260849560401</v>
      </c>
      <c r="BD66" s="375">
        <v>5.0704393598376203E-2</v>
      </c>
      <c r="BE66" s="375">
        <v>7.8188787235127705E-2</v>
      </c>
      <c r="BF66" s="374"/>
      <c r="BG66" s="348">
        <v>68.209500000000006</v>
      </c>
      <c r="BH66" s="348">
        <v>8.6616400000000002</v>
      </c>
      <c r="BI66" s="348">
        <v>19.1524</v>
      </c>
      <c r="BJ66" s="348">
        <v>3.9764599999999999</v>
      </c>
      <c r="BK66" s="373"/>
      <c r="BL66" s="372" t="s">
        <v>2307</v>
      </c>
      <c r="BM66" s="372" t="s">
        <v>2308</v>
      </c>
      <c r="BN66" s="372" t="s">
        <v>1120</v>
      </c>
      <c r="BO66" s="372" t="s">
        <v>2309</v>
      </c>
      <c r="BP66" s="372" t="s">
        <v>2310</v>
      </c>
      <c r="BQ66" s="373"/>
      <c r="BR66" s="354" t="s">
        <v>443</v>
      </c>
    </row>
    <row r="67" spans="1:70" s="355" customFormat="1" x14ac:dyDescent="0.25">
      <c r="A67" s="345" t="s">
        <v>2366</v>
      </c>
      <c r="B67" s="373"/>
      <c r="C67" s="719">
        <v>38789</v>
      </c>
      <c r="D67" s="373"/>
      <c r="E67" s="346">
        <v>1139.3599999999999</v>
      </c>
      <c r="F67" s="373"/>
      <c r="G67" s="347">
        <v>127.75</v>
      </c>
      <c r="H67" s="374"/>
      <c r="I67" s="348">
        <v>7.8299999999999995E-2</v>
      </c>
      <c r="J67" s="348">
        <v>-0.50619999999999998</v>
      </c>
      <c r="K67" s="348">
        <v>0.98809999999999998</v>
      </c>
      <c r="L67" s="348">
        <v>4.8075999999999999</v>
      </c>
      <c r="M67" s="348">
        <v>-2.0097</v>
      </c>
      <c r="N67" s="350">
        <v>-1.397</v>
      </c>
      <c r="O67" s="348">
        <v>0.74399999999999999</v>
      </c>
      <c r="P67" s="348">
        <v>11.944800000000001</v>
      </c>
      <c r="Q67" s="348">
        <v>10.9742</v>
      </c>
      <c r="R67" s="348">
        <v>11.0999</v>
      </c>
      <c r="S67" s="348">
        <v>3.4245000000000001</v>
      </c>
      <c r="T67" s="348">
        <v>11.8847</v>
      </c>
      <c r="U67" s="348">
        <v>-4.6498999999999997</v>
      </c>
      <c r="V67" s="348">
        <v>-0.66869999999999996</v>
      </c>
      <c r="W67" s="348">
        <v>9.4E-2</v>
      </c>
      <c r="X67" s="348">
        <v>13.2781</v>
      </c>
      <c r="Y67" s="374"/>
      <c r="Z67" s="346">
        <v>6</v>
      </c>
      <c r="AA67" s="346">
        <v>10</v>
      </c>
      <c r="AB67" s="346">
        <v>7</v>
      </c>
      <c r="AC67" s="346">
        <v>7</v>
      </c>
      <c r="AD67" s="346">
        <v>10</v>
      </c>
      <c r="AE67" s="346">
        <v>10</v>
      </c>
      <c r="AF67" s="346">
        <v>7</v>
      </c>
      <c r="AG67" s="346">
        <v>8</v>
      </c>
      <c r="AH67" s="346">
        <v>6</v>
      </c>
      <c r="AI67" s="346">
        <v>3</v>
      </c>
      <c r="AJ67" s="346">
        <v>2</v>
      </c>
      <c r="AK67" s="346">
        <v>10</v>
      </c>
      <c r="AL67" s="346">
        <v>10</v>
      </c>
      <c r="AM67" s="346">
        <v>10</v>
      </c>
      <c r="AN67" s="346">
        <v>11</v>
      </c>
      <c r="AO67" s="373"/>
      <c r="AP67" s="348">
        <v>12.11</v>
      </c>
      <c r="AQ67" s="348">
        <v>13.27</v>
      </c>
      <c r="AR67" s="348">
        <v>10.23</v>
      </c>
      <c r="AS67" s="348">
        <v>4.28</v>
      </c>
      <c r="AT67" s="348">
        <v>-0.02</v>
      </c>
      <c r="AU67" s="351"/>
      <c r="AV67" s="346">
        <v>3</v>
      </c>
      <c r="AW67" s="346">
        <v>5</v>
      </c>
      <c r="AX67" s="346">
        <v>7</v>
      </c>
      <c r="AY67" s="346">
        <v>9</v>
      </c>
      <c r="AZ67" s="346">
        <v>10</v>
      </c>
      <c r="BA67" s="362"/>
      <c r="BB67" s="348">
        <v>12.601470660002899</v>
      </c>
      <c r="BC67" s="375">
        <v>0.85162406478562203</v>
      </c>
      <c r="BD67" s="375">
        <v>4.8301647829086101E-2</v>
      </c>
      <c r="BE67" s="375">
        <v>5.39029682856541E-2</v>
      </c>
      <c r="BF67" s="374"/>
      <c r="BG67" s="348">
        <v>51.734699999999997</v>
      </c>
      <c r="BH67" s="348">
        <v>18.666399999999999</v>
      </c>
      <c r="BI67" s="348">
        <v>21.017499999999998</v>
      </c>
      <c r="BJ67" s="348">
        <v>8.5814000000000004</v>
      </c>
      <c r="BK67" s="373"/>
      <c r="BL67" s="372" t="s">
        <v>2312</v>
      </c>
      <c r="BM67" s="372" t="s">
        <v>2313</v>
      </c>
      <c r="BN67" s="372" t="s">
        <v>2314</v>
      </c>
      <c r="BO67" s="372" t="s">
        <v>2315</v>
      </c>
      <c r="BP67" s="372" t="s">
        <v>2278</v>
      </c>
      <c r="BQ67" s="373"/>
      <c r="BR67" s="354" t="s">
        <v>2316</v>
      </c>
    </row>
    <row r="68" spans="1:70" s="355" customFormat="1" x14ac:dyDescent="0.25">
      <c r="A68" s="345" t="s">
        <v>2367</v>
      </c>
      <c r="B68" s="373"/>
      <c r="C68" s="719">
        <v>45085</v>
      </c>
      <c r="D68" s="373"/>
      <c r="E68" s="346">
        <v>1019.05</v>
      </c>
      <c r="F68" s="373"/>
      <c r="G68" s="347">
        <v>14.525700000000001</v>
      </c>
      <c r="H68" s="374"/>
      <c r="I68" s="348">
        <v>-0.3916</v>
      </c>
      <c r="J68" s="348">
        <v>3.6499999999999998E-2</v>
      </c>
      <c r="K68" s="348">
        <v>2.0270999999999999</v>
      </c>
      <c r="L68" s="348">
        <v>3.3064</v>
      </c>
      <c r="M68" s="348">
        <v>0.84770000000000001</v>
      </c>
      <c r="N68" s="350">
        <v>4.391</v>
      </c>
      <c r="O68" s="348">
        <v>-1.8245</v>
      </c>
      <c r="P68" s="348">
        <v>11.124599999999999</v>
      </c>
      <c r="Q68" s="348" t="s">
        <v>430</v>
      </c>
      <c r="R68" s="348" t="s">
        <v>430</v>
      </c>
      <c r="S68" s="348">
        <v>2.6907000000000001</v>
      </c>
      <c r="T68" s="348">
        <v>11.946300000000001</v>
      </c>
      <c r="U68" s="348">
        <v>-1.2266999999999999</v>
      </c>
      <c r="V68" s="348">
        <v>3.7557</v>
      </c>
      <c r="W68" s="348">
        <v>1.2561</v>
      </c>
      <c r="X68" s="348">
        <v>12.4422</v>
      </c>
      <c r="Y68" s="374"/>
      <c r="Z68" s="346">
        <v>11</v>
      </c>
      <c r="AA68" s="346">
        <v>5</v>
      </c>
      <c r="AB68" s="346">
        <v>3</v>
      </c>
      <c r="AC68" s="346">
        <v>10</v>
      </c>
      <c r="AD68" s="346">
        <v>9</v>
      </c>
      <c r="AE68" s="346">
        <v>7</v>
      </c>
      <c r="AF68" s="346">
        <v>8</v>
      </c>
      <c r="AG68" s="346">
        <v>9</v>
      </c>
      <c r="AH68" s="346" t="s">
        <v>430</v>
      </c>
      <c r="AI68" s="346" t="s">
        <v>430</v>
      </c>
      <c r="AJ68" s="346">
        <v>6</v>
      </c>
      <c r="AK68" s="346">
        <v>9</v>
      </c>
      <c r="AL68" s="346">
        <v>9</v>
      </c>
      <c r="AM68" s="346">
        <v>8</v>
      </c>
      <c r="AN68" s="346">
        <v>6</v>
      </c>
      <c r="AO68" s="373"/>
      <c r="AP68" s="348" t="s">
        <v>430</v>
      </c>
      <c r="AQ68" s="348" t="s">
        <v>430</v>
      </c>
      <c r="AR68" s="348" t="s">
        <v>430</v>
      </c>
      <c r="AS68" s="348">
        <v>4.29</v>
      </c>
      <c r="AT68" s="348">
        <v>4.62</v>
      </c>
      <c r="AU68" s="351"/>
      <c r="AV68" s="346" t="s">
        <v>430</v>
      </c>
      <c r="AW68" s="346" t="s">
        <v>430</v>
      </c>
      <c r="AX68" s="346" t="s">
        <v>430</v>
      </c>
      <c r="AY68" s="346">
        <v>8</v>
      </c>
      <c r="AZ68" s="346">
        <v>9</v>
      </c>
      <c r="BA68" s="362"/>
      <c r="BB68" s="348">
        <v>13.2167782569141</v>
      </c>
      <c r="BC68" s="375">
        <v>0.88356855210986396</v>
      </c>
      <c r="BD68" s="375">
        <v>4.18514874691727E-2</v>
      </c>
      <c r="BE68" s="375">
        <v>-4.7605286973687801E-2</v>
      </c>
      <c r="BF68" s="374"/>
      <c r="BG68" s="348">
        <v>67.132199999999997</v>
      </c>
      <c r="BH68" s="348">
        <v>19.8796</v>
      </c>
      <c r="BI68" s="348">
        <v>10.0861</v>
      </c>
      <c r="BJ68" s="348">
        <v>2.9020999999999999</v>
      </c>
      <c r="BK68" s="373"/>
      <c r="BL68" s="372" t="s">
        <v>2318</v>
      </c>
      <c r="BM68" s="372" t="s">
        <v>2319</v>
      </c>
      <c r="BN68" s="372" t="s">
        <v>2320</v>
      </c>
      <c r="BO68" s="372" t="s">
        <v>2321</v>
      </c>
      <c r="BP68" s="372" t="s">
        <v>2322</v>
      </c>
      <c r="BQ68" s="373"/>
      <c r="BR68" s="354" t="s">
        <v>443</v>
      </c>
    </row>
    <row r="69" spans="1:70" s="355" customFormat="1" x14ac:dyDescent="0.25">
      <c r="A69" s="345" t="s">
        <v>2368</v>
      </c>
      <c r="B69" s="373"/>
      <c r="C69" s="719">
        <v>45719</v>
      </c>
      <c r="D69" s="373"/>
      <c r="E69" s="346">
        <v>989.01</v>
      </c>
      <c r="F69" s="373"/>
      <c r="G69" s="347">
        <v>13.085900000000001</v>
      </c>
      <c r="H69" s="374"/>
      <c r="I69" s="348">
        <v>-0.15490000000000001</v>
      </c>
      <c r="J69" s="348">
        <v>0.31890000000000002</v>
      </c>
      <c r="K69" s="348">
        <v>1.3366</v>
      </c>
      <c r="L69" s="348">
        <v>6.6616999999999997</v>
      </c>
      <c r="M69" s="348">
        <v>7.0744999999999996</v>
      </c>
      <c r="N69" s="350">
        <v>17.414999999999999</v>
      </c>
      <c r="O69" s="348" t="s">
        <v>430</v>
      </c>
      <c r="P69" s="348" t="s">
        <v>430</v>
      </c>
      <c r="Q69" s="348" t="s">
        <v>430</v>
      </c>
      <c r="R69" s="348" t="s">
        <v>430</v>
      </c>
      <c r="S69" s="348">
        <v>2.6313</v>
      </c>
      <c r="T69" s="348">
        <v>18.465199999999999</v>
      </c>
      <c r="U69" s="348">
        <v>7.4561000000000002</v>
      </c>
      <c r="V69" s="348">
        <v>15.5784</v>
      </c>
      <c r="W69" s="348">
        <v>1.3523000000000001</v>
      </c>
      <c r="X69" s="348">
        <v>20.4328</v>
      </c>
      <c r="Y69" s="374"/>
      <c r="Z69" s="346">
        <v>9</v>
      </c>
      <c r="AA69" s="346">
        <v>2</v>
      </c>
      <c r="AB69" s="346">
        <v>5</v>
      </c>
      <c r="AC69" s="346">
        <v>4</v>
      </c>
      <c r="AD69" s="346">
        <v>3</v>
      </c>
      <c r="AE69" s="346">
        <v>3</v>
      </c>
      <c r="AF69" s="346" t="s">
        <v>430</v>
      </c>
      <c r="AG69" s="346" t="s">
        <v>430</v>
      </c>
      <c r="AH69" s="346" t="s">
        <v>430</v>
      </c>
      <c r="AI69" s="346" t="s">
        <v>430</v>
      </c>
      <c r="AJ69" s="346">
        <v>8</v>
      </c>
      <c r="AK69" s="346">
        <v>4</v>
      </c>
      <c r="AL69" s="346">
        <v>3</v>
      </c>
      <c r="AM69" s="346">
        <v>3</v>
      </c>
      <c r="AN69" s="346">
        <v>5</v>
      </c>
      <c r="AO69" s="373"/>
      <c r="AP69" s="348" t="s">
        <v>430</v>
      </c>
      <c r="AQ69" s="348" t="s">
        <v>430</v>
      </c>
      <c r="AR69" s="348" t="s">
        <v>430</v>
      </c>
      <c r="AS69" s="348" t="s">
        <v>430</v>
      </c>
      <c r="AT69" s="348">
        <v>18.149999999999999</v>
      </c>
      <c r="AU69" s="351"/>
      <c r="AV69" s="346" t="s">
        <v>430</v>
      </c>
      <c r="AW69" s="346" t="s">
        <v>430</v>
      </c>
      <c r="AX69" s="346" t="s">
        <v>430</v>
      </c>
      <c r="AY69" s="346" t="s">
        <v>430</v>
      </c>
      <c r="AZ69" s="346">
        <v>3</v>
      </c>
      <c r="BA69" s="362"/>
      <c r="BB69" s="348">
        <v>10.778563354874001</v>
      </c>
      <c r="BC69" s="375">
        <v>0.894466425941847</v>
      </c>
      <c r="BD69" s="375">
        <v>0.10892405380058499</v>
      </c>
      <c r="BE69" s="375">
        <v>0.60175540752142898</v>
      </c>
      <c r="BF69" s="374"/>
      <c r="BG69" s="348">
        <v>45.644500000000001</v>
      </c>
      <c r="BH69" s="348">
        <v>26.3063</v>
      </c>
      <c r="BI69" s="348">
        <v>25.008299999999998</v>
      </c>
      <c r="BJ69" s="348">
        <v>3.0409000000000002</v>
      </c>
      <c r="BK69" s="373"/>
      <c r="BL69" s="372" t="s">
        <v>2324</v>
      </c>
      <c r="BM69" s="372" t="s">
        <v>2325</v>
      </c>
      <c r="BN69" s="372" t="s">
        <v>2326</v>
      </c>
      <c r="BO69" s="372" t="s">
        <v>2327</v>
      </c>
      <c r="BP69" s="372" t="s">
        <v>2328</v>
      </c>
      <c r="BQ69" s="373"/>
      <c r="BR69" s="354" t="s">
        <v>611</v>
      </c>
    </row>
    <row r="70" spans="1:70" s="355" customFormat="1" x14ac:dyDescent="0.25">
      <c r="A70" s="345" t="s">
        <v>2369</v>
      </c>
      <c r="B70" s="373"/>
      <c r="C70" s="719">
        <v>41275</v>
      </c>
      <c r="D70" s="373"/>
      <c r="E70" s="346">
        <v>819.47699999999998</v>
      </c>
      <c r="F70" s="373"/>
      <c r="G70" s="347">
        <v>110.8899</v>
      </c>
      <c r="H70" s="374"/>
      <c r="I70" s="348">
        <v>0.45789999999999997</v>
      </c>
      <c r="J70" s="348">
        <v>-5.4999999999999997E-3</v>
      </c>
      <c r="K70" s="348">
        <v>2.6621000000000001</v>
      </c>
      <c r="L70" s="348">
        <v>7.7370000000000001</v>
      </c>
      <c r="M70" s="348">
        <v>5.1721000000000004</v>
      </c>
      <c r="N70" s="350">
        <v>3.9579</v>
      </c>
      <c r="O70" s="348">
        <v>-2.6448</v>
      </c>
      <c r="P70" s="348">
        <v>14.9194</v>
      </c>
      <c r="Q70" s="348">
        <v>16.149100000000001</v>
      </c>
      <c r="R70" s="348">
        <v>15.744300000000001</v>
      </c>
      <c r="S70" s="348">
        <v>3.089</v>
      </c>
      <c r="T70" s="348">
        <v>21.901399999999999</v>
      </c>
      <c r="U70" s="348">
        <v>1.9387000000000001</v>
      </c>
      <c r="V70" s="348">
        <v>3.1722000000000001</v>
      </c>
      <c r="W70" s="348">
        <v>3.0552000000000001</v>
      </c>
      <c r="X70" s="348">
        <v>16.116299999999999</v>
      </c>
      <c r="Y70" s="374"/>
      <c r="Z70" s="346">
        <v>2</v>
      </c>
      <c r="AA70" s="346">
        <v>7</v>
      </c>
      <c r="AB70" s="346">
        <v>2</v>
      </c>
      <c r="AC70" s="346">
        <v>2</v>
      </c>
      <c r="AD70" s="346">
        <v>4</v>
      </c>
      <c r="AE70" s="346">
        <v>8</v>
      </c>
      <c r="AF70" s="346">
        <v>9</v>
      </c>
      <c r="AG70" s="346">
        <v>5</v>
      </c>
      <c r="AH70" s="346">
        <v>1</v>
      </c>
      <c r="AI70" s="346">
        <v>1</v>
      </c>
      <c r="AJ70" s="346">
        <v>4</v>
      </c>
      <c r="AK70" s="346">
        <v>3</v>
      </c>
      <c r="AL70" s="346">
        <v>4</v>
      </c>
      <c r="AM70" s="346">
        <v>9</v>
      </c>
      <c r="AN70" s="346">
        <v>1</v>
      </c>
      <c r="AO70" s="373"/>
      <c r="AP70" s="348">
        <v>16.7</v>
      </c>
      <c r="AQ70" s="348">
        <v>18.07</v>
      </c>
      <c r="AR70" s="348">
        <v>14.51</v>
      </c>
      <c r="AS70" s="348">
        <v>5.92</v>
      </c>
      <c r="AT70" s="348">
        <v>11.09</v>
      </c>
      <c r="AU70" s="351"/>
      <c r="AV70" s="346">
        <v>1</v>
      </c>
      <c r="AW70" s="346">
        <v>2</v>
      </c>
      <c r="AX70" s="346">
        <v>2</v>
      </c>
      <c r="AY70" s="346">
        <v>7</v>
      </c>
      <c r="AZ70" s="346">
        <v>4</v>
      </c>
      <c r="BA70" s="362"/>
      <c r="BB70" s="348">
        <v>17.625331937571499</v>
      </c>
      <c r="BC70" s="375">
        <v>1.16497565767928</v>
      </c>
      <c r="BD70" s="375">
        <v>5.4500816281293399E-2</v>
      </c>
      <c r="BE70" s="375">
        <v>0.20170122538344801</v>
      </c>
      <c r="BF70" s="374"/>
      <c r="BG70" s="348">
        <v>37.854999999999997</v>
      </c>
      <c r="BH70" s="348">
        <v>9.8463999999999992</v>
      </c>
      <c r="BI70" s="348">
        <v>51.1922</v>
      </c>
      <c r="BJ70" s="348">
        <v>1.1064000000000001</v>
      </c>
      <c r="BK70" s="373"/>
      <c r="BL70" s="372" t="s">
        <v>2330</v>
      </c>
      <c r="BM70" s="372" t="s">
        <v>2331</v>
      </c>
      <c r="BN70" s="372" t="s">
        <v>2332</v>
      </c>
      <c r="BO70" s="372" t="s">
        <v>2333</v>
      </c>
      <c r="BP70" s="372" t="s">
        <v>2334</v>
      </c>
      <c r="BQ70" s="373"/>
      <c r="BR70" s="354" t="s">
        <v>463</v>
      </c>
    </row>
    <row r="71" spans="1:70" s="355" customFormat="1" x14ac:dyDescent="0.25">
      <c r="A71" s="345" t="s">
        <v>2370</v>
      </c>
      <c r="B71" s="373"/>
      <c r="C71" s="719">
        <v>43439</v>
      </c>
      <c r="D71" s="373"/>
      <c r="E71" s="346">
        <v>399.66</v>
      </c>
      <c r="F71" s="373"/>
      <c r="G71" s="347">
        <v>31.45</v>
      </c>
      <c r="H71" s="374"/>
      <c r="I71" s="348">
        <v>-3.1800000000000002E-2</v>
      </c>
      <c r="J71" s="348">
        <v>-0.50619999999999998</v>
      </c>
      <c r="K71" s="348">
        <v>0.60780000000000001</v>
      </c>
      <c r="L71" s="348">
        <v>6.5739999999999998</v>
      </c>
      <c r="M71" s="348">
        <v>1.7799</v>
      </c>
      <c r="N71" s="350">
        <v>6.7911999999999999</v>
      </c>
      <c r="O71" s="348">
        <v>4.4631999999999996</v>
      </c>
      <c r="P71" s="348">
        <v>14.5322</v>
      </c>
      <c r="Q71" s="348">
        <v>14.2646</v>
      </c>
      <c r="R71" s="348" t="s">
        <v>430</v>
      </c>
      <c r="S71" s="348">
        <v>1.6484000000000001</v>
      </c>
      <c r="T71" s="348">
        <v>14.530200000000001</v>
      </c>
      <c r="U71" s="348">
        <v>1.1904999999999999</v>
      </c>
      <c r="V71" s="348">
        <v>6.1783000000000001</v>
      </c>
      <c r="W71" s="348">
        <v>0.96309999999999996</v>
      </c>
      <c r="X71" s="348">
        <v>16.060300000000002</v>
      </c>
      <c r="Y71" s="374"/>
      <c r="Z71" s="346">
        <v>8</v>
      </c>
      <c r="AA71" s="346">
        <v>10</v>
      </c>
      <c r="AB71" s="346">
        <v>8</v>
      </c>
      <c r="AC71" s="346">
        <v>5</v>
      </c>
      <c r="AD71" s="346">
        <v>7</v>
      </c>
      <c r="AE71" s="346">
        <v>5</v>
      </c>
      <c r="AF71" s="346">
        <v>3</v>
      </c>
      <c r="AG71" s="346">
        <v>6</v>
      </c>
      <c r="AH71" s="346">
        <v>3</v>
      </c>
      <c r="AI71" s="346" t="s">
        <v>430</v>
      </c>
      <c r="AJ71" s="346">
        <v>10</v>
      </c>
      <c r="AK71" s="346">
        <v>8</v>
      </c>
      <c r="AL71" s="346">
        <v>6</v>
      </c>
      <c r="AM71" s="346">
        <v>5</v>
      </c>
      <c r="AN71" s="346">
        <v>8</v>
      </c>
      <c r="AO71" s="373"/>
      <c r="AP71" s="348" t="s">
        <v>430</v>
      </c>
      <c r="AQ71" s="348">
        <v>16.62</v>
      </c>
      <c r="AR71" s="348">
        <v>13.68</v>
      </c>
      <c r="AS71" s="348">
        <v>8.81</v>
      </c>
      <c r="AT71" s="348">
        <v>8.14</v>
      </c>
      <c r="AU71" s="351"/>
      <c r="AV71" s="346" t="s">
        <v>430</v>
      </c>
      <c r="AW71" s="346">
        <v>3</v>
      </c>
      <c r="AX71" s="346">
        <v>4</v>
      </c>
      <c r="AY71" s="346">
        <v>3</v>
      </c>
      <c r="AZ71" s="346">
        <v>7</v>
      </c>
      <c r="BA71" s="362"/>
      <c r="BB71" s="348">
        <v>14.647222609064499</v>
      </c>
      <c r="BC71" s="375">
        <v>0.99621300955481196</v>
      </c>
      <c r="BD71" s="375">
        <v>5.94525789116611E-2</v>
      </c>
      <c r="BE71" s="375">
        <v>0.221857538956552</v>
      </c>
      <c r="BF71" s="374"/>
      <c r="BG71" s="348">
        <v>56.535299999999999</v>
      </c>
      <c r="BH71" s="348">
        <v>16.502800000000001</v>
      </c>
      <c r="BI71" s="348">
        <v>25.934799999999999</v>
      </c>
      <c r="BJ71" s="348">
        <v>1.0270999999999999</v>
      </c>
      <c r="BK71" s="373"/>
      <c r="BL71" s="372" t="s">
        <v>2336</v>
      </c>
      <c r="BM71" s="372" t="s">
        <v>2337</v>
      </c>
      <c r="BN71" s="372" t="s">
        <v>2338</v>
      </c>
      <c r="BO71" s="372" t="s">
        <v>2339</v>
      </c>
      <c r="BP71" s="372" t="s">
        <v>2340</v>
      </c>
      <c r="BQ71" s="373"/>
      <c r="BR71" s="354" t="s">
        <v>548</v>
      </c>
    </row>
    <row r="72" spans="1:70" s="355" customFormat="1" x14ac:dyDescent="0.25">
      <c r="A72" s="345" t="s">
        <v>2371</v>
      </c>
      <c r="B72" s="373"/>
      <c r="C72" s="719">
        <v>46171</v>
      </c>
      <c r="D72" s="373"/>
      <c r="E72" s="346">
        <v>384.48</v>
      </c>
      <c r="F72" s="373"/>
      <c r="G72" s="347">
        <v>10.6136</v>
      </c>
      <c r="H72" s="374"/>
      <c r="I72" s="348">
        <v>0.46379999999999999</v>
      </c>
      <c r="J72" s="348">
        <v>-0.3493</v>
      </c>
      <c r="K72" s="348">
        <v>0.47710000000000002</v>
      </c>
      <c r="L72" s="348" t="s">
        <v>430</v>
      </c>
      <c r="M72" s="348" t="s">
        <v>430</v>
      </c>
      <c r="N72" s="350" t="s">
        <v>430</v>
      </c>
      <c r="O72" s="348" t="s">
        <v>430</v>
      </c>
      <c r="P72" s="348" t="s">
        <v>430</v>
      </c>
      <c r="Q72" s="348" t="s">
        <v>430</v>
      </c>
      <c r="R72" s="348" t="s">
        <v>430</v>
      </c>
      <c r="S72" s="348">
        <v>2.8668999999999998</v>
      </c>
      <c r="T72" s="348" t="s">
        <v>430</v>
      </c>
      <c r="U72" s="348" t="s">
        <v>430</v>
      </c>
      <c r="V72" s="348" t="s">
        <v>430</v>
      </c>
      <c r="W72" s="348">
        <v>1.0472999999999999</v>
      </c>
      <c r="X72" s="348">
        <v>6.1360000000000001</v>
      </c>
      <c r="Y72" s="374"/>
      <c r="Z72" s="346">
        <v>1</v>
      </c>
      <c r="AA72" s="346">
        <v>9</v>
      </c>
      <c r="AB72" s="346">
        <v>9</v>
      </c>
      <c r="AC72" s="346" t="s">
        <v>430</v>
      </c>
      <c r="AD72" s="346" t="s">
        <v>430</v>
      </c>
      <c r="AE72" s="346" t="s">
        <v>430</v>
      </c>
      <c r="AF72" s="346" t="s">
        <v>430</v>
      </c>
      <c r="AG72" s="346" t="s">
        <v>430</v>
      </c>
      <c r="AH72" s="346" t="s">
        <v>430</v>
      </c>
      <c r="AI72" s="346" t="s">
        <v>430</v>
      </c>
      <c r="AJ72" s="346">
        <v>5</v>
      </c>
      <c r="AK72" s="346" t="s">
        <v>430</v>
      </c>
      <c r="AL72" s="346" t="s">
        <v>430</v>
      </c>
      <c r="AM72" s="346" t="s">
        <v>430</v>
      </c>
      <c r="AN72" s="346">
        <v>7</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62"/>
      <c r="BB72" s="348">
        <v>14.8311651916234</v>
      </c>
      <c r="BC72" s="375">
        <v>3.0506565275097599</v>
      </c>
      <c r="BD72" s="375">
        <v>0.204910568723884</v>
      </c>
      <c r="BE72" s="375">
        <v>-3.2964408331538899</v>
      </c>
      <c r="BF72" s="374"/>
      <c r="BG72" s="348">
        <v>41.863999999999997</v>
      </c>
      <c r="BH72" s="348">
        <v>17.970300000000002</v>
      </c>
      <c r="BI72" s="348">
        <v>31.587</v>
      </c>
      <c r="BJ72" s="348">
        <v>8.5786999999999995</v>
      </c>
      <c r="BK72" s="373"/>
      <c r="BL72" s="372" t="s">
        <v>2342</v>
      </c>
      <c r="BM72" s="372" t="s">
        <v>2343</v>
      </c>
      <c r="BN72" s="372" t="s">
        <v>2344</v>
      </c>
      <c r="BO72" s="372" t="s">
        <v>2345</v>
      </c>
      <c r="BP72" s="372" t="s">
        <v>2346</v>
      </c>
      <c r="BQ72" s="373"/>
      <c r="BR72" s="354" t="s">
        <v>443</v>
      </c>
    </row>
    <row r="73" spans="1:70" s="355" customFormat="1" x14ac:dyDescent="0.25">
      <c r="A73" s="345" t="s">
        <v>2372</v>
      </c>
      <c r="B73" s="373"/>
      <c r="C73" s="719">
        <v>44361</v>
      </c>
      <c r="D73" s="373"/>
      <c r="E73" s="346">
        <v>363.87</v>
      </c>
      <c r="F73" s="373"/>
      <c r="G73" s="347">
        <v>19.119</v>
      </c>
      <c r="H73" s="374"/>
      <c r="I73" s="348">
        <v>0.1246</v>
      </c>
      <c r="J73" s="348">
        <v>-7.8399999999999997E-2</v>
      </c>
      <c r="K73" s="348">
        <v>1.0555000000000001</v>
      </c>
      <c r="L73" s="348">
        <v>4.5171000000000001</v>
      </c>
      <c r="M73" s="348">
        <v>2.4258000000000002</v>
      </c>
      <c r="N73" s="350">
        <v>9.3757999999999999</v>
      </c>
      <c r="O73" s="348">
        <v>1.7890999999999999</v>
      </c>
      <c r="P73" s="348">
        <v>15.148099999999999</v>
      </c>
      <c r="Q73" s="348">
        <v>14.1601</v>
      </c>
      <c r="R73" s="348" t="s">
        <v>430</v>
      </c>
      <c r="S73" s="348">
        <v>1.8257000000000001</v>
      </c>
      <c r="T73" s="348">
        <v>18.174600000000002</v>
      </c>
      <c r="U73" s="348">
        <v>0.6411</v>
      </c>
      <c r="V73" s="348">
        <v>7.9169999999999998</v>
      </c>
      <c r="W73" s="348">
        <v>1.732</v>
      </c>
      <c r="X73" s="348">
        <v>13.363300000000001</v>
      </c>
      <c r="Y73" s="374"/>
      <c r="Z73" s="346">
        <v>4</v>
      </c>
      <c r="AA73" s="346">
        <v>8</v>
      </c>
      <c r="AB73" s="346">
        <v>6</v>
      </c>
      <c r="AC73" s="346">
        <v>8</v>
      </c>
      <c r="AD73" s="346">
        <v>6</v>
      </c>
      <c r="AE73" s="346">
        <v>4</v>
      </c>
      <c r="AF73" s="346">
        <v>6</v>
      </c>
      <c r="AG73" s="346">
        <v>4</v>
      </c>
      <c r="AH73" s="346">
        <v>4</v>
      </c>
      <c r="AI73" s="346" t="s">
        <v>430</v>
      </c>
      <c r="AJ73" s="346">
        <v>9</v>
      </c>
      <c r="AK73" s="346">
        <v>5</v>
      </c>
      <c r="AL73" s="346">
        <v>7</v>
      </c>
      <c r="AM73" s="346">
        <v>4</v>
      </c>
      <c r="AN73" s="346">
        <v>4</v>
      </c>
      <c r="AO73" s="373"/>
      <c r="AP73" s="348" t="s">
        <v>430</v>
      </c>
      <c r="AQ73" s="348" t="s">
        <v>430</v>
      </c>
      <c r="AR73" s="348">
        <v>14.27</v>
      </c>
      <c r="AS73" s="348">
        <v>8.41</v>
      </c>
      <c r="AT73" s="348">
        <v>9.5</v>
      </c>
      <c r="AU73" s="351"/>
      <c r="AV73" s="346" t="s">
        <v>430</v>
      </c>
      <c r="AW73" s="346" t="s">
        <v>430</v>
      </c>
      <c r="AX73" s="346">
        <v>3</v>
      </c>
      <c r="AY73" s="346">
        <v>5</v>
      </c>
      <c r="AZ73" s="346">
        <v>5</v>
      </c>
      <c r="BA73" s="362"/>
      <c r="BB73" s="348">
        <v>16.202709935280499</v>
      </c>
      <c r="BC73" s="375">
        <v>1.091505167539</v>
      </c>
      <c r="BD73" s="375">
        <v>5.5323410945678601E-2</v>
      </c>
      <c r="BE73" s="375">
        <v>0.154263874160422</v>
      </c>
      <c r="BF73" s="374"/>
      <c r="BG73" s="348">
        <v>42.989600000000003</v>
      </c>
      <c r="BH73" s="348">
        <v>13.3879</v>
      </c>
      <c r="BI73" s="348">
        <v>40.308700000000002</v>
      </c>
      <c r="BJ73" s="348">
        <v>3.3138000000000001</v>
      </c>
      <c r="BK73" s="373"/>
      <c r="BL73" s="372" t="s">
        <v>1129</v>
      </c>
      <c r="BM73" s="372" t="s">
        <v>2348</v>
      </c>
      <c r="BN73" s="372" t="s">
        <v>2349</v>
      </c>
      <c r="BO73" s="372" t="s">
        <v>2350</v>
      </c>
      <c r="BP73" s="372" t="s">
        <v>2351</v>
      </c>
      <c r="BQ73" s="373"/>
      <c r="BR73" s="354" t="s">
        <v>611</v>
      </c>
    </row>
    <row r="74" spans="1:70" s="355" customFormat="1" x14ac:dyDescent="0.25">
      <c r="A74" s="345" t="s">
        <v>2373</v>
      </c>
      <c r="B74" s="373"/>
      <c r="C74" s="719">
        <v>43332</v>
      </c>
      <c r="D74" s="373"/>
      <c r="E74" s="346">
        <v>274.56</v>
      </c>
      <c r="F74" s="373"/>
      <c r="G74" s="347">
        <v>31.8462</v>
      </c>
      <c r="H74" s="374"/>
      <c r="I74" s="348">
        <v>0.2828</v>
      </c>
      <c r="J74" s="348">
        <v>0.28399999999999997</v>
      </c>
      <c r="K74" s="348">
        <v>4.8956</v>
      </c>
      <c r="L74" s="348">
        <v>14.4587</v>
      </c>
      <c r="M74" s="348">
        <v>17.6995</v>
      </c>
      <c r="N74" s="350">
        <v>27.143699999999999</v>
      </c>
      <c r="O74" s="348">
        <v>9.9229000000000003</v>
      </c>
      <c r="P74" s="348">
        <v>19.339500000000001</v>
      </c>
      <c r="Q74" s="348">
        <v>15.3475</v>
      </c>
      <c r="R74" s="348" t="s">
        <v>430</v>
      </c>
      <c r="S74" s="348">
        <v>5.8815</v>
      </c>
      <c r="T74" s="348">
        <v>30.1189</v>
      </c>
      <c r="U74" s="348">
        <v>20.441600000000001</v>
      </c>
      <c r="V74" s="348">
        <v>25.0199</v>
      </c>
      <c r="W74" s="348">
        <v>2.4157999999999999</v>
      </c>
      <c r="X74" s="348">
        <v>15.608599999999999</v>
      </c>
      <c r="Y74" s="374"/>
      <c r="Z74" s="346">
        <v>3</v>
      </c>
      <c r="AA74" s="346">
        <v>4</v>
      </c>
      <c r="AB74" s="346">
        <v>1</v>
      </c>
      <c r="AC74" s="346">
        <v>1</v>
      </c>
      <c r="AD74" s="346">
        <v>1</v>
      </c>
      <c r="AE74" s="346">
        <v>1</v>
      </c>
      <c r="AF74" s="346">
        <v>1</v>
      </c>
      <c r="AG74" s="346">
        <v>2</v>
      </c>
      <c r="AH74" s="346">
        <v>2</v>
      </c>
      <c r="AI74" s="346" t="s">
        <v>430</v>
      </c>
      <c r="AJ74" s="346">
        <v>1</v>
      </c>
      <c r="AK74" s="346">
        <v>1</v>
      </c>
      <c r="AL74" s="346">
        <v>1</v>
      </c>
      <c r="AM74" s="346">
        <v>1</v>
      </c>
      <c r="AN74" s="346">
        <v>2</v>
      </c>
      <c r="AO74" s="373"/>
      <c r="AP74" s="348" t="s">
        <v>430</v>
      </c>
      <c r="AQ74" s="348">
        <v>18.649999999999999</v>
      </c>
      <c r="AR74" s="348">
        <v>17.71</v>
      </c>
      <c r="AS74" s="348">
        <v>18</v>
      </c>
      <c r="AT74" s="348">
        <v>38.94</v>
      </c>
      <c r="AU74" s="351"/>
      <c r="AV74" s="346" t="s">
        <v>430</v>
      </c>
      <c r="AW74" s="346">
        <v>1</v>
      </c>
      <c r="AX74" s="346">
        <v>1</v>
      </c>
      <c r="AY74" s="346">
        <v>1</v>
      </c>
      <c r="AZ74" s="346">
        <v>1</v>
      </c>
      <c r="BA74" s="362"/>
      <c r="BB74" s="348">
        <v>17.960035094977702</v>
      </c>
      <c r="BC74" s="375">
        <v>1.14911792219008</v>
      </c>
      <c r="BD74" s="375">
        <v>6.5921694643685497E-2</v>
      </c>
      <c r="BE74" s="375">
        <v>0.40265915382867901</v>
      </c>
      <c r="BF74" s="374"/>
      <c r="BG74" s="348">
        <v>38.641500000000001</v>
      </c>
      <c r="BH74" s="348">
        <v>16.1768</v>
      </c>
      <c r="BI74" s="348">
        <v>32.835299999999997</v>
      </c>
      <c r="BJ74" s="348">
        <v>12.346399999999999</v>
      </c>
      <c r="BK74" s="373"/>
      <c r="BL74" s="372" t="s">
        <v>2353</v>
      </c>
      <c r="BM74" s="372" t="s">
        <v>2354</v>
      </c>
      <c r="BN74" s="372" t="s">
        <v>2355</v>
      </c>
      <c r="BO74" s="372" t="s">
        <v>2356</v>
      </c>
      <c r="BP74" s="372" t="s">
        <v>1735</v>
      </c>
      <c r="BQ74" s="373"/>
      <c r="BR74" s="354" t="s">
        <v>436</v>
      </c>
    </row>
    <row r="75" spans="1:70" s="355" customFormat="1" x14ac:dyDescent="0.25">
      <c r="A75" s="345" t="s">
        <v>2374</v>
      </c>
      <c r="B75" s="373"/>
      <c r="C75" s="719">
        <v>42255</v>
      </c>
      <c r="D75" s="373"/>
      <c r="E75" s="346">
        <v>74.9636</v>
      </c>
      <c r="F75" s="373"/>
      <c r="G75" s="347">
        <v>33.542299999999997</v>
      </c>
      <c r="H75" s="374"/>
      <c r="I75" s="348">
        <v>-0.32150000000000001</v>
      </c>
      <c r="J75" s="348">
        <v>-0.51519999999999999</v>
      </c>
      <c r="K75" s="348">
        <v>0.34639999999999999</v>
      </c>
      <c r="L75" s="348">
        <v>6.9111000000000002</v>
      </c>
      <c r="M75" s="348">
        <v>3.2376</v>
      </c>
      <c r="N75" s="350">
        <v>4.7454000000000001</v>
      </c>
      <c r="O75" s="348">
        <v>5.4614000000000003</v>
      </c>
      <c r="P75" s="348">
        <v>15.3683</v>
      </c>
      <c r="Q75" s="348">
        <v>12.8447</v>
      </c>
      <c r="R75" s="348">
        <v>11.822100000000001</v>
      </c>
      <c r="S75" s="348">
        <v>2.6652999999999998</v>
      </c>
      <c r="T75" s="348">
        <v>17.4833</v>
      </c>
      <c r="U75" s="348">
        <v>1.5132000000000001</v>
      </c>
      <c r="V75" s="348">
        <v>4.4629000000000003</v>
      </c>
      <c r="W75" s="348">
        <v>0.42849999999999999</v>
      </c>
      <c r="X75" s="348">
        <v>11.700799999999999</v>
      </c>
      <c r="Y75" s="374"/>
      <c r="Z75" s="346">
        <v>10</v>
      </c>
      <c r="AA75" s="346">
        <v>11</v>
      </c>
      <c r="AB75" s="346">
        <v>10</v>
      </c>
      <c r="AC75" s="346">
        <v>3</v>
      </c>
      <c r="AD75" s="346">
        <v>5</v>
      </c>
      <c r="AE75" s="346">
        <v>6</v>
      </c>
      <c r="AF75" s="346">
        <v>2</v>
      </c>
      <c r="AG75" s="346">
        <v>3</v>
      </c>
      <c r="AH75" s="346">
        <v>5</v>
      </c>
      <c r="AI75" s="346">
        <v>2</v>
      </c>
      <c r="AJ75" s="346">
        <v>7</v>
      </c>
      <c r="AK75" s="346">
        <v>6</v>
      </c>
      <c r="AL75" s="346">
        <v>5</v>
      </c>
      <c r="AM75" s="346">
        <v>6</v>
      </c>
      <c r="AN75" s="346">
        <v>10</v>
      </c>
      <c r="AO75" s="373"/>
      <c r="AP75" s="348">
        <v>13.19</v>
      </c>
      <c r="AQ75" s="348">
        <v>15.24</v>
      </c>
      <c r="AR75" s="348">
        <v>12.84</v>
      </c>
      <c r="AS75" s="348">
        <v>8.75</v>
      </c>
      <c r="AT75" s="348">
        <v>8.48</v>
      </c>
      <c r="AU75" s="351"/>
      <c r="AV75" s="346">
        <v>2</v>
      </c>
      <c r="AW75" s="346">
        <v>4</v>
      </c>
      <c r="AX75" s="346">
        <v>6</v>
      </c>
      <c r="AY75" s="346">
        <v>4</v>
      </c>
      <c r="AZ75" s="346">
        <v>6</v>
      </c>
      <c r="BA75" s="362"/>
      <c r="BB75" s="348">
        <v>14.3572934667884</v>
      </c>
      <c r="BC75" s="375">
        <v>0.98391954753761102</v>
      </c>
      <c r="BD75" s="375">
        <v>6.0067064114324498E-2</v>
      </c>
      <c r="BE75" s="375">
        <v>0.19342370276677301</v>
      </c>
      <c r="BF75" s="374"/>
      <c r="BG75" s="348">
        <v>49.9771</v>
      </c>
      <c r="BH75" s="348">
        <v>6.8764799999999999</v>
      </c>
      <c r="BI75" s="348">
        <v>32.295099999999998</v>
      </c>
      <c r="BJ75" s="348">
        <v>10.851319999999999</v>
      </c>
      <c r="BK75" s="373"/>
      <c r="BL75" s="372" t="s">
        <v>2358</v>
      </c>
      <c r="BM75" s="372" t="s">
        <v>2359</v>
      </c>
      <c r="BN75" s="372" t="s">
        <v>2360</v>
      </c>
      <c r="BO75" s="372" t="s">
        <v>2361</v>
      </c>
      <c r="BP75" s="372" t="s">
        <v>2362</v>
      </c>
      <c r="BQ75" s="373"/>
      <c r="BR75" s="354" t="s">
        <v>519</v>
      </c>
    </row>
    <row r="76" spans="1:70" s="355" customFormat="1" x14ac:dyDescent="0.25">
      <c r="A76" s="345" t="s">
        <v>2375</v>
      </c>
      <c r="B76" s="373"/>
      <c r="C76" s="719">
        <v>46233</v>
      </c>
      <c r="D76" s="373"/>
      <c r="E76" s="346" t="s">
        <v>430</v>
      </c>
      <c r="F76" s="373"/>
      <c r="G76" s="347">
        <v>10</v>
      </c>
      <c r="H76" s="374"/>
      <c r="I76" s="348">
        <v>0</v>
      </c>
      <c r="J76" s="348">
        <v>0</v>
      </c>
      <c r="K76" s="348" t="s">
        <v>430</v>
      </c>
      <c r="L76" s="348" t="s">
        <v>430</v>
      </c>
      <c r="M76" s="348" t="s">
        <v>430</v>
      </c>
      <c r="N76" s="350" t="s">
        <v>430</v>
      </c>
      <c r="O76" s="348" t="s">
        <v>430</v>
      </c>
      <c r="P76" s="348" t="s">
        <v>430</v>
      </c>
      <c r="Q76" s="348" t="s">
        <v>430</v>
      </c>
      <c r="R76" s="348" t="s">
        <v>430</v>
      </c>
      <c r="S76" s="348" t="s">
        <v>430</v>
      </c>
      <c r="T76" s="348" t="s">
        <v>430</v>
      </c>
      <c r="U76" s="348" t="s">
        <v>430</v>
      </c>
      <c r="V76" s="348" t="s">
        <v>430</v>
      </c>
      <c r="W76" s="348">
        <v>0</v>
      </c>
      <c r="X76" s="348">
        <v>0</v>
      </c>
      <c r="Y76" s="374"/>
      <c r="Z76" s="346">
        <v>7</v>
      </c>
      <c r="AA76" s="346">
        <v>6</v>
      </c>
      <c r="AB76" s="346" t="s">
        <v>430</v>
      </c>
      <c r="AC76" s="346" t="s">
        <v>430</v>
      </c>
      <c r="AD76" s="346" t="s">
        <v>430</v>
      </c>
      <c r="AE76" s="346" t="s">
        <v>430</v>
      </c>
      <c r="AF76" s="346" t="s">
        <v>430</v>
      </c>
      <c r="AG76" s="346" t="s">
        <v>430</v>
      </c>
      <c r="AH76" s="346" t="s">
        <v>430</v>
      </c>
      <c r="AI76" s="346" t="s">
        <v>430</v>
      </c>
      <c r="AJ76" s="346" t="s">
        <v>430</v>
      </c>
      <c r="AK76" s="346" t="s">
        <v>430</v>
      </c>
      <c r="AL76" s="346" t="s">
        <v>430</v>
      </c>
      <c r="AM76" s="346" t="s">
        <v>430</v>
      </c>
      <c r="AN76" s="346">
        <v>12</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t="s">
        <v>430</v>
      </c>
      <c r="BF76" s="374"/>
      <c r="BG76" s="348" t="s">
        <v>430</v>
      </c>
      <c r="BH76" s="348" t="s">
        <v>430</v>
      </c>
      <c r="BI76" s="348" t="s">
        <v>430</v>
      </c>
      <c r="BJ76" s="348" t="s">
        <v>430</v>
      </c>
      <c r="BK76" s="373"/>
      <c r="BL76" s="372" t="s">
        <v>430</v>
      </c>
      <c r="BM76" s="372" t="s">
        <v>430</v>
      </c>
      <c r="BN76" s="372" t="s">
        <v>430</v>
      </c>
      <c r="BO76" s="372" t="s">
        <v>430</v>
      </c>
      <c r="BP76" s="372" t="s">
        <v>430</v>
      </c>
      <c r="BQ76" s="373"/>
      <c r="BR76" s="354" t="s">
        <v>555</v>
      </c>
    </row>
    <row r="77" spans="1:70" x14ac:dyDescent="0.25">
      <c r="A77" s="36" t="s">
        <v>93</v>
      </c>
      <c r="B77" s="43"/>
      <c r="C77" s="720"/>
      <c r="D77" s="43"/>
      <c r="E77" s="51"/>
      <c r="F77" s="43"/>
      <c r="G77" s="55"/>
      <c r="H77" s="66"/>
      <c r="I77" s="59">
        <v>5.11E-2</v>
      </c>
      <c r="J77" s="59">
        <v>-5.3900000000000003E-2</v>
      </c>
      <c r="K77" s="59">
        <v>1.2083999999999999</v>
      </c>
      <c r="L77" s="59">
        <v>6.3967999999999998</v>
      </c>
      <c r="M77" s="59">
        <v>5.5403000000000002</v>
      </c>
      <c r="N77" s="70">
        <v>9.4374000000000002</v>
      </c>
      <c r="O77" s="59">
        <v>2.7824</v>
      </c>
      <c r="P77" s="59">
        <v>15.322100000000001</v>
      </c>
      <c r="Q77" s="59">
        <v>13.9567</v>
      </c>
      <c r="R77" s="59">
        <v>12.8888</v>
      </c>
      <c r="S77" s="59">
        <v>2.5339999999999998</v>
      </c>
      <c r="T77" s="59">
        <v>18.5657</v>
      </c>
      <c r="U77" s="59">
        <v>4.0910000000000002</v>
      </c>
      <c r="V77" s="59">
        <v>8.8242999999999991</v>
      </c>
      <c r="W77" s="59">
        <v>1.2487999999999999</v>
      </c>
      <c r="X77" s="59">
        <v>13.380699999999999</v>
      </c>
      <c r="Y77" s="66"/>
      <c r="Z77" s="51">
        <v>11</v>
      </c>
      <c r="AA77" s="51">
        <v>11</v>
      </c>
      <c r="AB77" s="51">
        <v>11</v>
      </c>
      <c r="AC77" s="51">
        <v>10</v>
      </c>
      <c r="AD77" s="51">
        <v>10</v>
      </c>
      <c r="AE77" s="51">
        <v>10</v>
      </c>
      <c r="AF77" s="51">
        <v>9</v>
      </c>
      <c r="AG77" s="51">
        <v>9</v>
      </c>
      <c r="AH77" s="51">
        <v>6</v>
      </c>
      <c r="AI77" s="51">
        <v>3</v>
      </c>
      <c r="AJ77" s="51">
        <v>11</v>
      </c>
      <c r="AK77" s="51">
        <v>10</v>
      </c>
      <c r="AL77" s="51">
        <v>10</v>
      </c>
      <c r="AM77" s="51">
        <v>10</v>
      </c>
      <c r="AN77" s="51">
        <v>12</v>
      </c>
      <c r="AO77" s="43"/>
      <c r="AP77" s="59">
        <v>14</v>
      </c>
      <c r="AQ77" s="59">
        <v>16.37</v>
      </c>
      <c r="AR77" s="59">
        <v>13.751428571428599</v>
      </c>
      <c r="AS77" s="59">
        <v>8.8800000000000008</v>
      </c>
      <c r="AT77" s="59">
        <v>13.037000000000001</v>
      </c>
      <c r="AU77" s="78"/>
      <c r="AV77" s="51">
        <v>3</v>
      </c>
      <c r="AW77" s="51">
        <v>5</v>
      </c>
      <c r="AX77" s="51">
        <v>7</v>
      </c>
      <c r="AY77" s="51">
        <v>9</v>
      </c>
      <c r="AZ77" s="51">
        <v>10</v>
      </c>
      <c r="BA77" s="258"/>
      <c r="BB77" s="59"/>
      <c r="BC77" s="276"/>
      <c r="BD77" s="276"/>
      <c r="BE77" s="276"/>
      <c r="BF77" s="66"/>
      <c r="BG77" s="59"/>
      <c r="BH77" s="59"/>
      <c r="BI77" s="59"/>
      <c r="BJ77" s="59"/>
      <c r="BK77" s="43"/>
      <c r="BL77" s="84"/>
      <c r="BM77" s="84"/>
      <c r="BN77" s="84"/>
      <c r="BO77" s="84"/>
      <c r="BP77" s="84"/>
      <c r="BQ77" s="43"/>
      <c r="BR77" s="88"/>
    </row>
    <row r="78" spans="1:70" x14ac:dyDescent="0.25">
      <c r="A78" s="37" t="s">
        <v>94</v>
      </c>
      <c r="B78" s="44"/>
      <c r="C78" s="721"/>
      <c r="D78" s="44"/>
      <c r="E78" s="52"/>
      <c r="F78" s="44"/>
      <c r="G78" s="56"/>
      <c r="H78" s="67"/>
      <c r="I78" s="60">
        <v>0.46379999999999999</v>
      </c>
      <c r="J78" s="60">
        <v>0.37080000000000002</v>
      </c>
      <c r="K78" s="60">
        <v>4.8956</v>
      </c>
      <c r="L78" s="60">
        <v>14.4587</v>
      </c>
      <c r="M78" s="60">
        <v>17.6995</v>
      </c>
      <c r="N78" s="71">
        <v>27.143699999999999</v>
      </c>
      <c r="O78" s="60">
        <v>9.9229000000000003</v>
      </c>
      <c r="P78" s="60">
        <v>21.954999999999998</v>
      </c>
      <c r="Q78" s="60">
        <v>16.149100000000001</v>
      </c>
      <c r="R78" s="60">
        <v>15.744300000000001</v>
      </c>
      <c r="S78" s="60">
        <v>5.8815</v>
      </c>
      <c r="T78" s="60">
        <v>30.1189</v>
      </c>
      <c r="U78" s="60">
        <v>20.441600000000001</v>
      </c>
      <c r="V78" s="60">
        <v>25.0199</v>
      </c>
      <c r="W78" s="60">
        <v>3.0552000000000001</v>
      </c>
      <c r="X78" s="60">
        <v>20.64</v>
      </c>
      <c r="Y78" s="67"/>
      <c r="Z78" s="52"/>
      <c r="AA78" s="52"/>
      <c r="AB78" s="52"/>
      <c r="AC78" s="52"/>
      <c r="AD78" s="52"/>
      <c r="AE78" s="52"/>
      <c r="AF78" s="52"/>
      <c r="AG78" s="52"/>
      <c r="AH78" s="52"/>
      <c r="AI78" s="52"/>
      <c r="AJ78" s="52"/>
      <c r="AK78" s="52"/>
      <c r="AL78" s="52"/>
      <c r="AM78" s="52"/>
      <c r="AN78" s="52"/>
      <c r="AO78" s="44"/>
      <c r="AP78" s="60">
        <v>16.7</v>
      </c>
      <c r="AQ78" s="60">
        <v>18.649999999999999</v>
      </c>
      <c r="AR78" s="60">
        <v>17.71</v>
      </c>
      <c r="AS78" s="60">
        <v>18</v>
      </c>
      <c r="AT78" s="60">
        <v>38.94</v>
      </c>
      <c r="AU78" s="79"/>
      <c r="AV78" s="52"/>
      <c r="AW78" s="52"/>
      <c r="AX78" s="52"/>
      <c r="AY78" s="52"/>
      <c r="AZ78" s="52"/>
      <c r="BA78" s="259"/>
      <c r="BB78" s="60"/>
      <c r="BC78" s="277"/>
      <c r="BD78" s="277"/>
      <c r="BE78" s="277"/>
      <c r="BF78" s="67"/>
      <c r="BG78" s="60"/>
      <c r="BH78" s="60"/>
      <c r="BI78" s="60"/>
      <c r="BJ78" s="60"/>
      <c r="BK78" s="44"/>
      <c r="BL78" s="85"/>
      <c r="BM78" s="85"/>
      <c r="BN78" s="85"/>
      <c r="BO78" s="85"/>
      <c r="BP78" s="85"/>
      <c r="BQ78" s="44"/>
      <c r="BR78" s="89"/>
    </row>
    <row r="79" spans="1:70" x14ac:dyDescent="0.25">
      <c r="A79" s="37" t="s">
        <v>95</v>
      </c>
      <c r="B79" s="44"/>
      <c r="C79" s="721"/>
      <c r="D79" s="44"/>
      <c r="E79" s="52"/>
      <c r="F79" s="44"/>
      <c r="G79" s="56"/>
      <c r="H79" s="67"/>
      <c r="I79" s="60">
        <v>-0.3916</v>
      </c>
      <c r="J79" s="60">
        <v>-0.51519999999999999</v>
      </c>
      <c r="K79" s="60">
        <v>-2.8529</v>
      </c>
      <c r="L79" s="60">
        <v>3.3064</v>
      </c>
      <c r="M79" s="60">
        <v>-2.0097</v>
      </c>
      <c r="N79" s="71">
        <v>-1.397</v>
      </c>
      <c r="O79" s="60">
        <v>-2.6448</v>
      </c>
      <c r="P79" s="60">
        <v>11.124599999999999</v>
      </c>
      <c r="Q79" s="60">
        <v>10.9742</v>
      </c>
      <c r="R79" s="60">
        <v>11.0999</v>
      </c>
      <c r="S79" s="60">
        <v>-2.1932999999999998</v>
      </c>
      <c r="T79" s="60">
        <v>11.8847</v>
      </c>
      <c r="U79" s="60">
        <v>-4.6498999999999997</v>
      </c>
      <c r="V79" s="60">
        <v>-0.66869999999999996</v>
      </c>
      <c r="W79" s="60">
        <v>0</v>
      </c>
      <c r="X79" s="60">
        <v>0</v>
      </c>
      <c r="Y79" s="67"/>
      <c r="Z79" s="52"/>
      <c r="AA79" s="52"/>
      <c r="AB79" s="52"/>
      <c r="AC79" s="52"/>
      <c r="AD79" s="52"/>
      <c r="AE79" s="52"/>
      <c r="AF79" s="52"/>
      <c r="AG79" s="52"/>
      <c r="AH79" s="52"/>
      <c r="AI79" s="52"/>
      <c r="AJ79" s="52"/>
      <c r="AK79" s="52"/>
      <c r="AL79" s="52"/>
      <c r="AM79" s="52"/>
      <c r="AN79" s="52"/>
      <c r="AO79" s="44"/>
      <c r="AP79" s="60">
        <v>12.11</v>
      </c>
      <c r="AQ79" s="60">
        <v>13.27</v>
      </c>
      <c r="AR79" s="60">
        <v>10.23</v>
      </c>
      <c r="AS79" s="60">
        <v>4.28</v>
      </c>
      <c r="AT79" s="60">
        <v>-0.02</v>
      </c>
      <c r="AU79" s="79"/>
      <c r="AV79" s="52"/>
      <c r="AW79" s="52"/>
      <c r="AX79" s="52"/>
      <c r="AY79" s="52"/>
      <c r="AZ79" s="52"/>
      <c r="BA79" s="259"/>
      <c r="BB79" s="60"/>
      <c r="BC79" s="277"/>
      <c r="BD79" s="277"/>
      <c r="BE79" s="277"/>
      <c r="BF79" s="67"/>
      <c r="BG79" s="60"/>
      <c r="BH79" s="60"/>
      <c r="BI79" s="60"/>
      <c r="BJ79" s="60"/>
      <c r="BK79" s="44"/>
      <c r="BL79" s="85"/>
      <c r="BM79" s="85"/>
      <c r="BN79" s="85"/>
      <c r="BO79" s="85"/>
      <c r="BP79" s="85"/>
      <c r="BQ79" s="44"/>
      <c r="BR79" s="89"/>
    </row>
    <row r="80" spans="1:70" x14ac:dyDescent="0.25">
      <c r="A80" s="38" t="s">
        <v>96</v>
      </c>
      <c r="B80" s="45"/>
      <c r="C80" s="722"/>
      <c r="D80" s="45"/>
      <c r="E80" s="53"/>
      <c r="F80" s="45"/>
      <c r="G80" s="57"/>
      <c r="H80" s="68"/>
      <c r="I80" s="61">
        <v>3.9149999999999997E-2</v>
      </c>
      <c r="J80" s="61">
        <v>-2.7499999999999998E-3</v>
      </c>
      <c r="K80" s="61">
        <v>1.0555000000000001</v>
      </c>
      <c r="L80" s="61">
        <v>6.0336499999999997</v>
      </c>
      <c r="M80" s="61">
        <v>2.8317000000000001</v>
      </c>
      <c r="N80" s="72">
        <v>5.7683</v>
      </c>
      <c r="O80" s="61">
        <v>2.6825999999999999</v>
      </c>
      <c r="P80" s="61">
        <v>14.9194</v>
      </c>
      <c r="Q80" s="61">
        <v>14.212400000000001</v>
      </c>
      <c r="R80" s="61">
        <v>11.822100000000001</v>
      </c>
      <c r="S80" s="61">
        <v>2.6779999999999999</v>
      </c>
      <c r="T80" s="61">
        <v>16.008600000000001</v>
      </c>
      <c r="U80" s="61">
        <v>0.91579999999999995</v>
      </c>
      <c r="V80" s="61">
        <v>4.2567000000000004</v>
      </c>
      <c r="W80" s="61">
        <v>1.1516999999999999</v>
      </c>
      <c r="X80" s="61">
        <v>14.0764</v>
      </c>
      <c r="Y80" s="68"/>
      <c r="Z80" s="53"/>
      <c r="AA80" s="53"/>
      <c r="AB80" s="53"/>
      <c r="AC80" s="53"/>
      <c r="AD80" s="53"/>
      <c r="AE80" s="53"/>
      <c r="AF80" s="53"/>
      <c r="AG80" s="53"/>
      <c r="AH80" s="53"/>
      <c r="AI80" s="53"/>
      <c r="AJ80" s="53"/>
      <c r="AK80" s="53"/>
      <c r="AL80" s="53"/>
      <c r="AM80" s="53"/>
      <c r="AN80" s="53"/>
      <c r="AO80" s="45"/>
      <c r="AP80" s="61">
        <v>13.19</v>
      </c>
      <c r="AQ80" s="61">
        <v>16.62</v>
      </c>
      <c r="AR80" s="61">
        <v>13.68</v>
      </c>
      <c r="AS80" s="61">
        <v>8.41</v>
      </c>
      <c r="AT80" s="61">
        <v>8.99</v>
      </c>
      <c r="AU80" s="80"/>
      <c r="AV80" s="53"/>
      <c r="AW80" s="53"/>
      <c r="AX80" s="53"/>
      <c r="AY80" s="53"/>
      <c r="AZ80" s="53"/>
      <c r="BA80" s="262"/>
      <c r="BB80" s="61"/>
      <c r="BC80" s="279"/>
      <c r="BD80" s="279"/>
      <c r="BE80" s="279"/>
      <c r="BF80" s="68"/>
      <c r="BG80" s="61"/>
      <c r="BH80" s="61"/>
      <c r="BI80" s="61"/>
      <c r="BJ80" s="61"/>
      <c r="BK80" s="45"/>
      <c r="BL80" s="86"/>
      <c r="BM80" s="86"/>
      <c r="BN80" s="86"/>
      <c r="BO80" s="86"/>
      <c r="BP80" s="86"/>
      <c r="BQ80" s="45"/>
      <c r="BR80" s="90"/>
    </row>
    <row r="81" spans="1:70" ht="14.5" x14ac:dyDescent="0.25">
      <c r="A81" s="39" t="s">
        <v>91</v>
      </c>
      <c r="B81" s="69"/>
      <c r="C81" s="726"/>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5"/>
      <c r="AQ81" s="245"/>
      <c r="AR81" s="245"/>
      <c r="AS81" s="245"/>
      <c r="AT81" s="245"/>
      <c r="AU81" s="69"/>
      <c r="AV81" s="247"/>
      <c r="AW81" s="247"/>
      <c r="AX81" s="247"/>
      <c r="AY81" s="247"/>
      <c r="AZ81" s="247"/>
      <c r="BA81" s="69"/>
      <c r="BB81" s="245"/>
      <c r="BC81" s="245"/>
      <c r="BD81" s="245"/>
      <c r="BE81" s="245"/>
      <c r="BF81" s="69"/>
      <c r="BG81" s="245"/>
      <c r="BH81" s="245"/>
      <c r="BI81" s="245"/>
      <c r="BJ81" s="245"/>
      <c r="BK81" s="40"/>
      <c r="BL81" s="40"/>
      <c r="BM81" s="41"/>
    </row>
    <row r="82" spans="1:70" s="107" customFormat="1" x14ac:dyDescent="0.25">
      <c r="A82" s="481" t="s">
        <v>664</v>
      </c>
      <c r="B82" s="406"/>
      <c r="C82" s="730"/>
      <c r="D82" s="406"/>
      <c r="E82" s="401"/>
      <c r="F82" s="406"/>
      <c r="G82" s="401"/>
      <c r="H82" s="406"/>
      <c r="I82" s="405">
        <v>0.16059999999999999</v>
      </c>
      <c r="J82" s="405">
        <v>-0.38640000000000002</v>
      </c>
      <c r="K82" s="405">
        <v>1.6135999999999999</v>
      </c>
      <c r="L82" s="405">
        <v>6.3292000000000002</v>
      </c>
      <c r="M82" s="405">
        <v>1.9796</v>
      </c>
      <c r="N82" s="407">
        <v>4.9250999999999996</v>
      </c>
      <c r="O82" s="405">
        <v>2.6838000000000002</v>
      </c>
      <c r="P82" s="405">
        <v>12.6286</v>
      </c>
      <c r="Q82" s="405">
        <v>11.9094</v>
      </c>
      <c r="R82" s="405">
        <v>13.6648</v>
      </c>
      <c r="S82" s="405">
        <v>3.2170000000000001</v>
      </c>
      <c r="T82" s="405">
        <v>15.7033</v>
      </c>
      <c r="U82" s="405">
        <v>-0.43070000000000003</v>
      </c>
      <c r="V82" s="405">
        <v>4.5704000000000002</v>
      </c>
      <c r="W82" s="405">
        <v>1.0013000000000001</v>
      </c>
      <c r="X82" s="405" t="s">
        <v>428</v>
      </c>
      <c r="Y82" s="406"/>
      <c r="Z82" s="403"/>
      <c r="AA82" s="403"/>
      <c r="AB82" s="403"/>
      <c r="AC82" s="403"/>
      <c r="AD82" s="403"/>
      <c r="AE82" s="403"/>
      <c r="AF82" s="403"/>
      <c r="AG82" s="403"/>
      <c r="AH82" s="403"/>
      <c r="AI82" s="403"/>
      <c r="AJ82" s="403"/>
      <c r="AK82" s="403"/>
      <c r="AL82" s="403"/>
      <c r="AM82" s="403"/>
      <c r="AN82" s="403"/>
      <c r="AO82" s="406"/>
      <c r="AP82" s="405">
        <v>13.94</v>
      </c>
      <c r="AQ82" s="405">
        <v>14.3</v>
      </c>
      <c r="AR82" s="405">
        <v>11.15</v>
      </c>
      <c r="AS82" s="405">
        <v>7.18</v>
      </c>
      <c r="AT82" s="405">
        <v>7.03</v>
      </c>
      <c r="AU82" s="406"/>
      <c r="AV82" s="426"/>
      <c r="AW82" s="426"/>
      <c r="AX82" s="426"/>
      <c r="AY82" s="426"/>
      <c r="AZ82" s="426"/>
      <c r="BA82" s="406"/>
      <c r="BB82" s="410"/>
      <c r="BC82" s="410"/>
      <c r="BD82" s="410"/>
      <c r="BE82" s="410"/>
      <c r="BF82" s="406"/>
      <c r="BG82" s="410"/>
      <c r="BH82" s="410"/>
      <c r="BI82" s="410"/>
      <c r="BJ82" s="410"/>
      <c r="BK82" s="401"/>
      <c r="BL82" s="401"/>
      <c r="BM82" s="427"/>
      <c r="BN82" s="428"/>
      <c r="BO82" s="428"/>
      <c r="BP82" s="428"/>
      <c r="BQ82" s="428"/>
      <c r="BR82" s="428"/>
    </row>
    <row r="83" spans="1:70" s="107" customFormat="1" x14ac:dyDescent="0.25">
      <c r="A83" s="345" t="s">
        <v>426</v>
      </c>
      <c r="B83" s="374"/>
      <c r="C83" s="731"/>
      <c r="D83" s="374"/>
      <c r="E83" s="372"/>
      <c r="F83" s="374"/>
      <c r="G83" s="372"/>
      <c r="H83" s="374"/>
      <c r="I83" s="348">
        <v>-0.1573</v>
      </c>
      <c r="J83" s="348">
        <v>-0.94679999999999997</v>
      </c>
      <c r="K83" s="348">
        <v>0.99029999999999996</v>
      </c>
      <c r="L83" s="348">
        <v>5.0003000000000002</v>
      </c>
      <c r="M83" s="348">
        <v>-3.4449000000000001</v>
      </c>
      <c r="N83" s="350">
        <v>0.21340000000000001</v>
      </c>
      <c r="O83" s="348">
        <v>1.7262</v>
      </c>
      <c r="P83" s="348">
        <v>9.1432000000000002</v>
      </c>
      <c r="Q83" s="348">
        <v>9.3836999999999993</v>
      </c>
      <c r="R83" s="348">
        <v>12.244300000000001</v>
      </c>
      <c r="S83" s="348">
        <v>2.5228999999999999</v>
      </c>
      <c r="T83" s="348">
        <v>10.109400000000001</v>
      </c>
      <c r="U83" s="348">
        <v>-5.7858000000000001</v>
      </c>
      <c r="V83" s="348">
        <v>0.17599999999999999</v>
      </c>
      <c r="W83" s="348">
        <v>0.15429999999999999</v>
      </c>
      <c r="X83" s="348" t="s">
        <v>428</v>
      </c>
      <c r="Y83" s="374"/>
      <c r="Z83" s="346"/>
      <c r="AA83" s="346"/>
      <c r="AB83" s="346"/>
      <c r="AC83" s="346"/>
      <c r="AD83" s="346"/>
      <c r="AE83" s="346"/>
      <c r="AF83" s="346"/>
      <c r="AG83" s="346"/>
      <c r="AH83" s="346"/>
      <c r="AI83" s="346"/>
      <c r="AJ83" s="346"/>
      <c r="AK83" s="346"/>
      <c r="AL83" s="346"/>
      <c r="AM83" s="346"/>
      <c r="AN83" s="346"/>
      <c r="AO83" s="374"/>
      <c r="AP83" s="348">
        <v>11.9</v>
      </c>
      <c r="AQ83" s="348">
        <v>11.29</v>
      </c>
      <c r="AR83" s="348">
        <v>8.07</v>
      </c>
      <c r="AS83" s="348">
        <v>4.1399999999999997</v>
      </c>
      <c r="AT83" s="348">
        <v>-0.7</v>
      </c>
      <c r="AU83" s="374"/>
      <c r="AV83" s="429"/>
      <c r="AW83" s="429"/>
      <c r="AX83" s="429"/>
      <c r="AY83" s="429"/>
      <c r="AZ83" s="429"/>
      <c r="BA83" s="374"/>
      <c r="BB83" s="375"/>
      <c r="BC83" s="375"/>
      <c r="BD83" s="375"/>
      <c r="BE83" s="375"/>
      <c r="BF83" s="374"/>
      <c r="BG83" s="375"/>
      <c r="BH83" s="375"/>
      <c r="BI83" s="375"/>
      <c r="BJ83" s="375"/>
      <c r="BK83" s="372"/>
      <c r="BL83" s="372"/>
      <c r="BM83" s="430"/>
      <c r="BN83" s="428"/>
      <c r="BO83" s="428"/>
      <c r="BP83" s="428"/>
      <c r="BQ83" s="428"/>
      <c r="BR83" s="428"/>
    </row>
    <row r="84" spans="1:70" s="107" customFormat="1" x14ac:dyDescent="0.25">
      <c r="A84" s="345" t="s">
        <v>665</v>
      </c>
      <c r="B84" s="374"/>
      <c r="C84" s="731"/>
      <c r="D84" s="374"/>
      <c r="E84" s="372"/>
      <c r="F84" s="374"/>
      <c r="G84" s="372"/>
      <c r="H84" s="374"/>
      <c r="I84" s="348">
        <v>-6.0600000000000001E-2</v>
      </c>
      <c r="J84" s="348">
        <v>-0.30070000000000002</v>
      </c>
      <c r="K84" s="348">
        <v>1.3323</v>
      </c>
      <c r="L84" s="348">
        <v>5.7233999999999998</v>
      </c>
      <c r="M84" s="348">
        <v>1.4796</v>
      </c>
      <c r="N84" s="350">
        <v>4.2294</v>
      </c>
      <c r="O84" s="348">
        <v>2.0754999999999999</v>
      </c>
      <c r="P84" s="348">
        <v>11.9194</v>
      </c>
      <c r="Q84" s="348">
        <v>10.9536</v>
      </c>
      <c r="R84" s="348">
        <v>12.3939</v>
      </c>
      <c r="S84" s="348">
        <v>2.8807999999999998</v>
      </c>
      <c r="T84" s="348">
        <v>15.2477</v>
      </c>
      <c r="U84" s="348">
        <v>-0.89419999999999999</v>
      </c>
      <c r="V84" s="348">
        <v>4.0644</v>
      </c>
      <c r="W84" s="348">
        <v>0.84140000000000004</v>
      </c>
      <c r="X84" s="348" t="s">
        <v>428</v>
      </c>
      <c r="Y84" s="374"/>
      <c r="Z84" s="346"/>
      <c r="AA84" s="346"/>
      <c r="AB84" s="346"/>
      <c r="AC84" s="346"/>
      <c r="AD84" s="346"/>
      <c r="AE84" s="346"/>
      <c r="AF84" s="346"/>
      <c r="AG84" s="346"/>
      <c r="AH84" s="346"/>
      <c r="AI84" s="346"/>
      <c r="AJ84" s="346"/>
      <c r="AK84" s="346"/>
      <c r="AL84" s="346"/>
      <c r="AM84" s="346"/>
      <c r="AN84" s="346"/>
      <c r="AO84" s="374"/>
      <c r="AP84" s="348">
        <v>12.78</v>
      </c>
      <c r="AQ84" s="348">
        <v>13.24</v>
      </c>
      <c r="AR84" s="348">
        <v>10.28</v>
      </c>
      <c r="AS84" s="348">
        <v>6.38</v>
      </c>
      <c r="AT84" s="348">
        <v>5.98</v>
      </c>
      <c r="AU84" s="374"/>
      <c r="AV84" s="429"/>
      <c r="AW84" s="429"/>
      <c r="AX84" s="429"/>
      <c r="AY84" s="429"/>
      <c r="AZ84" s="429"/>
      <c r="BA84" s="374"/>
      <c r="BB84" s="375"/>
      <c r="BC84" s="375"/>
      <c r="BD84" s="375"/>
      <c r="BE84" s="375"/>
      <c r="BF84" s="374"/>
      <c r="BG84" s="375"/>
      <c r="BH84" s="375"/>
      <c r="BI84" s="375"/>
      <c r="BJ84" s="375"/>
      <c r="BK84" s="372"/>
      <c r="BL84" s="372"/>
      <c r="BM84" s="430"/>
      <c r="BN84" s="428"/>
      <c r="BO84" s="428"/>
      <c r="BP84" s="428"/>
      <c r="BQ84" s="428"/>
      <c r="BR84" s="428"/>
    </row>
    <row r="85" spans="1:70" s="107" customFormat="1" x14ac:dyDescent="0.25">
      <c r="A85" s="495" t="s">
        <v>666</v>
      </c>
      <c r="B85" s="417"/>
      <c r="C85" s="732"/>
      <c r="D85" s="417"/>
      <c r="E85" s="431"/>
      <c r="F85" s="417"/>
      <c r="G85" s="431"/>
      <c r="H85" s="432"/>
      <c r="I85" s="433">
        <v>-5.5199999999999999E-2</v>
      </c>
      <c r="J85" s="433">
        <v>-0.2732</v>
      </c>
      <c r="K85" s="433">
        <v>1.5359</v>
      </c>
      <c r="L85" s="433">
        <v>6.3160999999999996</v>
      </c>
      <c r="M85" s="433">
        <v>2.1297000000000001</v>
      </c>
      <c r="N85" s="434">
        <v>5.2134999999999998</v>
      </c>
      <c r="O85" s="433">
        <v>3.0718999999999999</v>
      </c>
      <c r="P85" s="433">
        <v>13.0001</v>
      </c>
      <c r="Q85" s="433">
        <v>12.0814</v>
      </c>
      <c r="R85" s="433">
        <v>13.6258</v>
      </c>
      <c r="S85" s="433">
        <v>3.1383999999999999</v>
      </c>
      <c r="T85" s="433">
        <v>15.9237</v>
      </c>
      <c r="U85" s="433">
        <v>-0.16500000000000001</v>
      </c>
      <c r="V85" s="433">
        <v>4.9611999999999998</v>
      </c>
      <c r="W85" s="433">
        <v>0.91830000000000001</v>
      </c>
      <c r="X85" s="433">
        <v>13.6717</v>
      </c>
      <c r="Y85" s="432"/>
      <c r="Z85" s="435"/>
      <c r="AA85" s="435"/>
      <c r="AB85" s="435"/>
      <c r="AC85" s="435"/>
      <c r="AD85" s="435"/>
      <c r="AE85" s="435"/>
      <c r="AF85" s="435"/>
      <c r="AG85" s="435"/>
      <c r="AH85" s="435"/>
      <c r="AI85" s="435"/>
      <c r="AJ85" s="435"/>
      <c r="AK85" s="435"/>
      <c r="AL85" s="435"/>
      <c r="AM85" s="435"/>
      <c r="AN85" s="435"/>
      <c r="AO85" s="432"/>
      <c r="AP85" s="433">
        <v>13.99</v>
      </c>
      <c r="AQ85" s="433">
        <v>14.45</v>
      </c>
      <c r="AR85" s="433">
        <v>11.43</v>
      </c>
      <c r="AS85" s="433">
        <v>7.51</v>
      </c>
      <c r="AT85" s="433">
        <v>7.31</v>
      </c>
      <c r="AU85" s="432"/>
      <c r="AV85" s="436"/>
      <c r="AW85" s="436"/>
      <c r="AX85" s="436"/>
      <c r="AY85" s="436"/>
      <c r="AZ85" s="436"/>
      <c r="BA85" s="417"/>
      <c r="BB85" s="437"/>
      <c r="BC85" s="437"/>
      <c r="BD85" s="437"/>
      <c r="BE85" s="437"/>
      <c r="BF85" s="417"/>
      <c r="BG85" s="437"/>
      <c r="BH85" s="437"/>
      <c r="BI85" s="437"/>
      <c r="BJ85" s="437"/>
      <c r="BK85" s="431"/>
      <c r="BL85" s="431"/>
      <c r="BM85" s="438"/>
      <c r="BN85" s="428"/>
      <c r="BO85" s="428"/>
      <c r="BP85" s="428"/>
      <c r="BQ85" s="428"/>
      <c r="BR85" s="428"/>
    </row>
    <row r="89" spans="1:70" hidden="1" x14ac:dyDescent="0.25">
      <c r="A89" s="488" t="s">
        <v>179</v>
      </c>
    </row>
    <row r="90" spans="1:70" x14ac:dyDescent="0.25">
      <c r="A90" s="488" t="s">
        <v>10494</v>
      </c>
    </row>
    <row r="91" spans="1:70" x14ac:dyDescent="0.25">
      <c r="A9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48BC-44F1-4275-B1CD-B127C83C6C9F}">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81" t="s">
        <v>147</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109"/>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2378</v>
      </c>
      <c r="B8" s="365"/>
      <c r="C8" s="717">
        <v>38595</v>
      </c>
      <c r="D8" s="365"/>
      <c r="E8" s="329">
        <v>8627.3700000000008</v>
      </c>
      <c r="F8" s="365"/>
      <c r="G8" s="330">
        <v>205.23</v>
      </c>
      <c r="H8" s="366"/>
      <c r="I8" s="331">
        <v>0.39129999999999998</v>
      </c>
      <c r="J8" s="331">
        <v>-4.3799999999999999E-2</v>
      </c>
      <c r="K8" s="331">
        <v>0.2883</v>
      </c>
      <c r="L8" s="331">
        <v>4.4215</v>
      </c>
      <c r="M8" s="331">
        <v>4.7465999999999999</v>
      </c>
      <c r="N8" s="333">
        <v>6.3368000000000002</v>
      </c>
      <c r="O8" s="331">
        <v>4.5514999999999999</v>
      </c>
      <c r="P8" s="331">
        <v>19.453199999999999</v>
      </c>
      <c r="Q8" s="331">
        <v>22.704000000000001</v>
      </c>
      <c r="R8" s="331">
        <v>17.34</v>
      </c>
      <c r="S8" s="331">
        <v>0.57340000000000002</v>
      </c>
      <c r="T8" s="331">
        <v>16.6875</v>
      </c>
      <c r="U8" s="331">
        <v>3.7511000000000001</v>
      </c>
      <c r="V8" s="331">
        <v>6.1223000000000001</v>
      </c>
      <c r="W8" s="331">
        <v>1.3431</v>
      </c>
      <c r="X8" s="331">
        <v>15.5031</v>
      </c>
      <c r="Y8" s="366"/>
      <c r="Z8" s="329">
        <v>4</v>
      </c>
      <c r="AA8" s="329">
        <v>9</v>
      </c>
      <c r="AB8" s="329">
        <v>10</v>
      </c>
      <c r="AC8" s="329">
        <v>7</v>
      </c>
      <c r="AD8" s="329">
        <v>11</v>
      </c>
      <c r="AE8" s="329">
        <v>11</v>
      </c>
      <c r="AF8" s="329">
        <v>4</v>
      </c>
      <c r="AG8" s="329">
        <v>5</v>
      </c>
      <c r="AH8" s="329">
        <v>1</v>
      </c>
      <c r="AI8" s="329">
        <v>4</v>
      </c>
      <c r="AJ8" s="329">
        <v>8</v>
      </c>
      <c r="AK8" s="329">
        <v>11</v>
      </c>
      <c r="AL8" s="329">
        <v>11</v>
      </c>
      <c r="AM8" s="329">
        <v>11</v>
      </c>
      <c r="AN8" s="329">
        <v>8</v>
      </c>
      <c r="AO8" s="365"/>
      <c r="AP8" s="331">
        <v>20.54</v>
      </c>
      <c r="AQ8" s="331">
        <v>24.45</v>
      </c>
      <c r="AR8" s="331">
        <v>19.329999999999998</v>
      </c>
      <c r="AS8" s="331">
        <v>10.5</v>
      </c>
      <c r="AT8" s="331">
        <v>10.1</v>
      </c>
      <c r="AU8" s="334"/>
      <c r="AV8" s="329">
        <v>2</v>
      </c>
      <c r="AW8" s="329">
        <v>2</v>
      </c>
      <c r="AX8" s="329">
        <v>4</v>
      </c>
      <c r="AY8" s="329">
        <v>9</v>
      </c>
      <c r="AZ8" s="329">
        <v>11</v>
      </c>
      <c r="BA8" s="360"/>
      <c r="BB8" s="331">
        <v>15.953753306228499</v>
      </c>
      <c r="BC8" s="367">
        <v>0</v>
      </c>
      <c r="BD8" s="367">
        <v>7.7352970963706705E-2</v>
      </c>
      <c r="BE8" s="367" t="s">
        <v>430</v>
      </c>
      <c r="BF8" s="366"/>
      <c r="BG8" s="331">
        <v>39.860799999999998</v>
      </c>
      <c r="BH8" s="331">
        <v>20.307700000000001</v>
      </c>
      <c r="BI8" s="331">
        <v>34.430100000000003</v>
      </c>
      <c r="BJ8" s="331">
        <v>5.4013999999999998</v>
      </c>
      <c r="BK8" s="365"/>
      <c r="BL8" s="364" t="s">
        <v>2379</v>
      </c>
      <c r="BM8" s="364" t="s">
        <v>2380</v>
      </c>
      <c r="BN8" s="364" t="s">
        <v>2381</v>
      </c>
      <c r="BO8" s="364" t="s">
        <v>2382</v>
      </c>
      <c r="BP8" s="364" t="s">
        <v>2383</v>
      </c>
      <c r="BQ8" s="365"/>
      <c r="BR8" s="335" t="s">
        <v>2384</v>
      </c>
    </row>
    <row r="9" spans="1:70" x14ac:dyDescent="0.25">
      <c r="A9" s="337" t="s">
        <v>2385</v>
      </c>
      <c r="B9" s="369"/>
      <c r="C9" s="718">
        <v>38115</v>
      </c>
      <c r="D9" s="369"/>
      <c r="E9" s="338">
        <v>8168.97</v>
      </c>
      <c r="F9" s="369"/>
      <c r="G9" s="339">
        <v>387.9914</v>
      </c>
      <c r="H9" s="370"/>
      <c r="I9" s="340">
        <v>0.29139999999999999</v>
      </c>
      <c r="J9" s="340">
        <v>0.1135</v>
      </c>
      <c r="K9" s="340">
        <v>1.8671</v>
      </c>
      <c r="L9" s="340">
        <v>3.1955</v>
      </c>
      <c r="M9" s="340">
        <v>11.231299999999999</v>
      </c>
      <c r="N9" s="342">
        <v>14.4491</v>
      </c>
      <c r="O9" s="340">
        <v>3.7551999999999999</v>
      </c>
      <c r="P9" s="340">
        <v>21.299800000000001</v>
      </c>
      <c r="Q9" s="340">
        <v>22.177299999999999</v>
      </c>
      <c r="R9" s="340">
        <v>17.385300000000001</v>
      </c>
      <c r="S9" s="340">
        <v>0.98029999999999995</v>
      </c>
      <c r="T9" s="340">
        <v>19.800799999999999</v>
      </c>
      <c r="U9" s="340">
        <v>12.239100000000001</v>
      </c>
      <c r="V9" s="340">
        <v>12.6806</v>
      </c>
      <c r="W9" s="340">
        <v>1.8120000000000001</v>
      </c>
      <c r="X9" s="340">
        <v>17.845600000000001</v>
      </c>
      <c r="Y9" s="370"/>
      <c r="Z9" s="338">
        <v>8</v>
      </c>
      <c r="AA9" s="338">
        <v>7</v>
      </c>
      <c r="AB9" s="338">
        <v>4</v>
      </c>
      <c r="AC9" s="338">
        <v>11</v>
      </c>
      <c r="AD9" s="338">
        <v>4</v>
      </c>
      <c r="AE9" s="338">
        <v>4</v>
      </c>
      <c r="AF9" s="338">
        <v>6</v>
      </c>
      <c r="AG9" s="338">
        <v>3</v>
      </c>
      <c r="AH9" s="338">
        <v>3</v>
      </c>
      <c r="AI9" s="338">
        <v>2</v>
      </c>
      <c r="AJ9" s="338">
        <v>5</v>
      </c>
      <c r="AK9" s="338">
        <v>9</v>
      </c>
      <c r="AL9" s="338">
        <v>5</v>
      </c>
      <c r="AM9" s="338">
        <v>4</v>
      </c>
      <c r="AN9" s="338">
        <v>5</v>
      </c>
      <c r="AO9" s="369"/>
      <c r="AP9" s="340">
        <v>19.93</v>
      </c>
      <c r="AQ9" s="340">
        <v>24.13</v>
      </c>
      <c r="AR9" s="340">
        <v>20.85</v>
      </c>
      <c r="AS9" s="340">
        <v>12.62</v>
      </c>
      <c r="AT9" s="340">
        <v>19.690000000000001</v>
      </c>
      <c r="AU9" s="343"/>
      <c r="AV9" s="338">
        <v>4</v>
      </c>
      <c r="AW9" s="338">
        <v>4</v>
      </c>
      <c r="AX9" s="338">
        <v>3</v>
      </c>
      <c r="AY9" s="338">
        <v>4</v>
      </c>
      <c r="AZ9" s="338">
        <v>5</v>
      </c>
      <c r="BA9" s="361"/>
      <c r="BB9" s="340">
        <v>18.6782527711926</v>
      </c>
      <c r="BC9" s="371">
        <v>1.10252623844485</v>
      </c>
      <c r="BD9" s="371">
        <v>7.4571797356185895E-2</v>
      </c>
      <c r="BE9" s="371">
        <v>0.256077385606574</v>
      </c>
      <c r="BF9" s="370"/>
      <c r="BG9" s="340">
        <v>50.531500000000001</v>
      </c>
      <c r="BH9" s="340">
        <v>21.444400000000002</v>
      </c>
      <c r="BI9" s="340">
        <v>26.6416</v>
      </c>
      <c r="BJ9" s="340">
        <v>1.3825000000000001</v>
      </c>
      <c r="BK9" s="369"/>
      <c r="BL9" s="368" t="s">
        <v>2386</v>
      </c>
      <c r="BM9" s="368" t="s">
        <v>2387</v>
      </c>
      <c r="BN9" s="368" t="s">
        <v>2388</v>
      </c>
      <c r="BO9" s="368" t="s">
        <v>2389</v>
      </c>
      <c r="BP9" s="368" t="s">
        <v>2390</v>
      </c>
      <c r="BQ9" s="369"/>
      <c r="BR9" s="344" t="s">
        <v>463</v>
      </c>
    </row>
    <row r="10" spans="1:70" s="107" customFormat="1" x14ac:dyDescent="0.25">
      <c r="A10" s="345" t="s">
        <v>2391</v>
      </c>
      <c r="B10" s="373"/>
      <c r="C10" s="719">
        <v>38149</v>
      </c>
      <c r="D10" s="373"/>
      <c r="E10" s="346">
        <v>6431.52</v>
      </c>
      <c r="F10" s="373"/>
      <c r="G10" s="347">
        <v>364.81400000000002</v>
      </c>
      <c r="H10" s="374"/>
      <c r="I10" s="348">
        <v>0.37230000000000002</v>
      </c>
      <c r="J10" s="348">
        <v>0.29830000000000001</v>
      </c>
      <c r="K10" s="348">
        <v>0.74170000000000003</v>
      </c>
      <c r="L10" s="348">
        <v>5.8211000000000004</v>
      </c>
      <c r="M10" s="348">
        <v>13.200699999999999</v>
      </c>
      <c r="N10" s="350">
        <v>17.928100000000001</v>
      </c>
      <c r="O10" s="348">
        <v>5.0029000000000003</v>
      </c>
      <c r="P10" s="348">
        <v>21.908000000000001</v>
      </c>
      <c r="Q10" s="348">
        <v>21.821000000000002</v>
      </c>
      <c r="R10" s="348">
        <v>17.375299999999999</v>
      </c>
      <c r="S10" s="348">
        <v>0.89610000000000001</v>
      </c>
      <c r="T10" s="348">
        <v>22.405200000000001</v>
      </c>
      <c r="U10" s="348">
        <v>16.220600000000001</v>
      </c>
      <c r="V10" s="348">
        <v>17.462499999999999</v>
      </c>
      <c r="W10" s="348">
        <v>1.4674</v>
      </c>
      <c r="X10" s="348">
        <v>17.599900000000002</v>
      </c>
      <c r="Y10" s="374"/>
      <c r="Z10" s="346">
        <v>5</v>
      </c>
      <c r="AA10" s="346">
        <v>5</v>
      </c>
      <c r="AB10" s="346">
        <v>7</v>
      </c>
      <c r="AC10" s="346">
        <v>5</v>
      </c>
      <c r="AD10" s="346">
        <v>3</v>
      </c>
      <c r="AE10" s="346">
        <v>1</v>
      </c>
      <c r="AF10" s="346">
        <v>3</v>
      </c>
      <c r="AG10" s="346">
        <v>2</v>
      </c>
      <c r="AH10" s="346">
        <v>4</v>
      </c>
      <c r="AI10" s="346">
        <v>3</v>
      </c>
      <c r="AJ10" s="346">
        <v>6</v>
      </c>
      <c r="AK10" s="346">
        <v>4</v>
      </c>
      <c r="AL10" s="346">
        <v>1</v>
      </c>
      <c r="AM10" s="346">
        <v>1</v>
      </c>
      <c r="AN10" s="346">
        <v>7</v>
      </c>
      <c r="AO10" s="373"/>
      <c r="AP10" s="348">
        <v>20.59</v>
      </c>
      <c r="AQ10" s="348">
        <v>24.85</v>
      </c>
      <c r="AR10" s="348">
        <v>21.68</v>
      </c>
      <c r="AS10" s="348">
        <v>15.37</v>
      </c>
      <c r="AT10" s="348">
        <v>25.67</v>
      </c>
      <c r="AU10" s="351"/>
      <c r="AV10" s="346">
        <v>1</v>
      </c>
      <c r="AW10" s="346">
        <v>1</v>
      </c>
      <c r="AX10" s="346">
        <v>2</v>
      </c>
      <c r="AY10" s="346">
        <v>2</v>
      </c>
      <c r="AZ10" s="346">
        <v>2</v>
      </c>
      <c r="BA10" s="362"/>
      <c r="BB10" s="348">
        <v>18.5082276955197</v>
      </c>
      <c r="BC10" s="375">
        <v>0</v>
      </c>
      <c r="BD10" s="375">
        <v>7.9533168277518398E-2</v>
      </c>
      <c r="BE10" s="375" t="s">
        <v>430</v>
      </c>
      <c r="BF10" s="374"/>
      <c r="BG10" s="348">
        <v>48.750700000000002</v>
      </c>
      <c r="BH10" s="348">
        <v>10.3742</v>
      </c>
      <c r="BI10" s="348">
        <v>25.604700000000001</v>
      </c>
      <c r="BJ10" s="348">
        <v>15.2704</v>
      </c>
      <c r="BK10" s="373"/>
      <c r="BL10" s="372" t="s">
        <v>2392</v>
      </c>
      <c r="BM10" s="372" t="s">
        <v>2393</v>
      </c>
      <c r="BN10" s="372" t="s">
        <v>2394</v>
      </c>
      <c r="BO10" s="372" t="s">
        <v>2395</v>
      </c>
      <c r="BP10" s="372" t="s">
        <v>2396</v>
      </c>
      <c r="BQ10" s="373"/>
      <c r="BR10" s="354" t="s">
        <v>1517</v>
      </c>
    </row>
    <row r="11" spans="1:70" s="107" customFormat="1" x14ac:dyDescent="0.25">
      <c r="A11" s="345" t="s">
        <v>2397</v>
      </c>
      <c r="B11" s="373"/>
      <c r="C11" s="719">
        <v>39269</v>
      </c>
      <c r="D11" s="373"/>
      <c r="E11" s="346">
        <v>4929.47</v>
      </c>
      <c r="F11" s="373"/>
      <c r="G11" s="347">
        <v>51.348500000000001</v>
      </c>
      <c r="H11" s="374"/>
      <c r="I11" s="348">
        <v>6.4500000000000002E-2</v>
      </c>
      <c r="J11" s="348">
        <v>-0.2021</v>
      </c>
      <c r="K11" s="348">
        <v>0.15840000000000001</v>
      </c>
      <c r="L11" s="348">
        <v>2.8894000000000002</v>
      </c>
      <c r="M11" s="348">
        <v>5.1204000000000001</v>
      </c>
      <c r="N11" s="350">
        <v>6.7186000000000003</v>
      </c>
      <c r="O11" s="348">
        <v>-0.90710000000000002</v>
      </c>
      <c r="P11" s="348">
        <v>15.5823</v>
      </c>
      <c r="Q11" s="348">
        <v>17.250699999999998</v>
      </c>
      <c r="R11" s="348">
        <v>14.9581</v>
      </c>
      <c r="S11" s="348">
        <v>0.41099999999999998</v>
      </c>
      <c r="T11" s="348">
        <v>18.342099999999999</v>
      </c>
      <c r="U11" s="348">
        <v>4.1226000000000003</v>
      </c>
      <c r="V11" s="348">
        <v>7.2145999999999999</v>
      </c>
      <c r="W11" s="348">
        <v>0.16309999999999999</v>
      </c>
      <c r="X11" s="348">
        <v>8.9345999999999997</v>
      </c>
      <c r="Y11" s="374"/>
      <c r="Z11" s="346">
        <v>12</v>
      </c>
      <c r="AA11" s="346">
        <v>10</v>
      </c>
      <c r="AB11" s="346">
        <v>11</v>
      </c>
      <c r="AC11" s="346">
        <v>12</v>
      </c>
      <c r="AD11" s="346">
        <v>10</v>
      </c>
      <c r="AE11" s="346">
        <v>10</v>
      </c>
      <c r="AF11" s="346">
        <v>13</v>
      </c>
      <c r="AG11" s="346">
        <v>13</v>
      </c>
      <c r="AH11" s="346">
        <v>11</v>
      </c>
      <c r="AI11" s="346">
        <v>10</v>
      </c>
      <c r="AJ11" s="346">
        <v>9</v>
      </c>
      <c r="AK11" s="346">
        <v>10</v>
      </c>
      <c r="AL11" s="346">
        <v>10</v>
      </c>
      <c r="AM11" s="346">
        <v>10</v>
      </c>
      <c r="AN11" s="346">
        <v>15</v>
      </c>
      <c r="AO11" s="373"/>
      <c r="AP11" s="348">
        <v>17.100000000000001</v>
      </c>
      <c r="AQ11" s="348">
        <v>18.96</v>
      </c>
      <c r="AR11" s="348">
        <v>14.78</v>
      </c>
      <c r="AS11" s="348">
        <v>6.6</v>
      </c>
      <c r="AT11" s="348">
        <v>10.83</v>
      </c>
      <c r="AU11" s="351"/>
      <c r="AV11" s="346">
        <v>10</v>
      </c>
      <c r="AW11" s="346">
        <v>14</v>
      </c>
      <c r="AX11" s="346">
        <v>13</v>
      </c>
      <c r="AY11" s="346">
        <v>13</v>
      </c>
      <c r="AZ11" s="346">
        <v>10</v>
      </c>
      <c r="BA11" s="362"/>
      <c r="BB11" s="348">
        <v>16.620590824428799</v>
      </c>
      <c r="BC11" s="375">
        <v>1.0002537502870199</v>
      </c>
      <c r="BD11" s="375">
        <v>5.8052237922895399E-2</v>
      </c>
      <c r="BE11" s="375">
        <v>-6.6479816221907406E-2</v>
      </c>
      <c r="BF11" s="374"/>
      <c r="BG11" s="348">
        <v>58.517499999999998</v>
      </c>
      <c r="BH11" s="348">
        <v>10.866099999999999</v>
      </c>
      <c r="BI11" s="348">
        <v>22.384</v>
      </c>
      <c r="BJ11" s="348">
        <v>8.2324000000000002</v>
      </c>
      <c r="BK11" s="373"/>
      <c r="BL11" s="372" t="s">
        <v>2398</v>
      </c>
      <c r="BM11" s="372" t="s">
        <v>2399</v>
      </c>
      <c r="BN11" s="372" t="s">
        <v>2400</v>
      </c>
      <c r="BO11" s="372" t="s">
        <v>2401</v>
      </c>
      <c r="BP11" s="372" t="s">
        <v>2402</v>
      </c>
      <c r="BQ11" s="373"/>
      <c r="BR11" s="354" t="s">
        <v>526</v>
      </c>
    </row>
    <row r="12" spans="1:70" s="107" customFormat="1" x14ac:dyDescent="0.25">
      <c r="A12" s="345" t="s">
        <v>2403</v>
      </c>
      <c r="B12" s="373"/>
      <c r="C12" s="719">
        <v>40060</v>
      </c>
      <c r="D12" s="373"/>
      <c r="E12" s="346">
        <v>3202.86</v>
      </c>
      <c r="F12" s="373"/>
      <c r="G12" s="347">
        <v>144.88380000000001</v>
      </c>
      <c r="H12" s="374"/>
      <c r="I12" s="348">
        <v>0.25700000000000001</v>
      </c>
      <c r="J12" s="348">
        <v>-0.33989999999999998</v>
      </c>
      <c r="K12" s="348">
        <v>-1.5127999999999999</v>
      </c>
      <c r="L12" s="348">
        <v>0.48420000000000002</v>
      </c>
      <c r="M12" s="348">
        <v>-1.448</v>
      </c>
      <c r="N12" s="350">
        <v>3.4935</v>
      </c>
      <c r="O12" s="348">
        <v>1.4276</v>
      </c>
      <c r="P12" s="348">
        <v>18.864000000000001</v>
      </c>
      <c r="Q12" s="348">
        <v>19.390699999999999</v>
      </c>
      <c r="R12" s="348">
        <v>16.399999999999999</v>
      </c>
      <c r="S12" s="348">
        <v>-1.8914</v>
      </c>
      <c r="T12" s="348">
        <v>9.2443000000000008</v>
      </c>
      <c r="U12" s="348">
        <v>1.0834999999999999</v>
      </c>
      <c r="V12" s="348">
        <v>3.3721999999999999</v>
      </c>
      <c r="W12" s="348">
        <v>0.33910000000000001</v>
      </c>
      <c r="X12" s="348">
        <v>17.082999999999998</v>
      </c>
      <c r="Y12" s="374"/>
      <c r="Z12" s="346">
        <v>9</v>
      </c>
      <c r="AA12" s="346">
        <v>12</v>
      </c>
      <c r="AB12" s="346">
        <v>15</v>
      </c>
      <c r="AC12" s="346">
        <v>15</v>
      </c>
      <c r="AD12" s="346">
        <v>15</v>
      </c>
      <c r="AE12" s="346">
        <v>13</v>
      </c>
      <c r="AF12" s="346">
        <v>10</v>
      </c>
      <c r="AG12" s="346">
        <v>6</v>
      </c>
      <c r="AH12" s="346">
        <v>7</v>
      </c>
      <c r="AI12" s="346">
        <v>6</v>
      </c>
      <c r="AJ12" s="346">
        <v>15</v>
      </c>
      <c r="AK12" s="346">
        <v>15</v>
      </c>
      <c r="AL12" s="346">
        <v>14</v>
      </c>
      <c r="AM12" s="346">
        <v>13</v>
      </c>
      <c r="AN12" s="346">
        <v>14</v>
      </c>
      <c r="AO12" s="373"/>
      <c r="AP12" s="348">
        <v>18.53</v>
      </c>
      <c r="AQ12" s="348">
        <v>21.39</v>
      </c>
      <c r="AR12" s="348">
        <v>17.27</v>
      </c>
      <c r="AS12" s="348">
        <v>7.67</v>
      </c>
      <c r="AT12" s="348">
        <v>2.61</v>
      </c>
      <c r="AU12" s="351"/>
      <c r="AV12" s="346">
        <v>6</v>
      </c>
      <c r="AW12" s="346">
        <v>7</v>
      </c>
      <c r="AX12" s="346">
        <v>7</v>
      </c>
      <c r="AY12" s="346">
        <v>10</v>
      </c>
      <c r="AZ12" s="346">
        <v>14</v>
      </c>
      <c r="BA12" s="362"/>
      <c r="BB12" s="348">
        <v>16.582892454703</v>
      </c>
      <c r="BC12" s="375">
        <v>0</v>
      </c>
      <c r="BD12" s="375">
        <v>7.1975095696258998E-2</v>
      </c>
      <c r="BE12" s="375" t="s">
        <v>430</v>
      </c>
      <c r="BF12" s="374"/>
      <c r="BG12" s="348">
        <v>58.740200000000002</v>
      </c>
      <c r="BH12" s="348">
        <v>14.4663</v>
      </c>
      <c r="BI12" s="348">
        <v>21.660399999999999</v>
      </c>
      <c r="BJ12" s="348">
        <v>5.1330999999999998</v>
      </c>
      <c r="BK12" s="373"/>
      <c r="BL12" s="372" t="s">
        <v>2404</v>
      </c>
      <c r="BM12" s="372" t="s">
        <v>2405</v>
      </c>
      <c r="BN12" s="372" t="s">
        <v>2406</v>
      </c>
      <c r="BO12" s="372" t="s">
        <v>2407</v>
      </c>
      <c r="BP12" s="372" t="s">
        <v>2408</v>
      </c>
      <c r="BQ12" s="373"/>
      <c r="BR12" s="354" t="s">
        <v>519</v>
      </c>
    </row>
    <row r="13" spans="1:70" s="107" customFormat="1" ht="11" x14ac:dyDescent="0.3">
      <c r="A13" s="841" t="s">
        <v>2409</v>
      </c>
      <c r="B13" s="842"/>
      <c r="C13" s="843">
        <v>39503</v>
      </c>
      <c r="D13" s="842"/>
      <c r="E13" s="844">
        <v>2464.04</v>
      </c>
      <c r="F13" s="842"/>
      <c r="G13" s="845">
        <v>71.055000000000007</v>
      </c>
      <c r="H13" s="847"/>
      <c r="I13" s="846">
        <v>0.45100000000000001</v>
      </c>
      <c r="J13" s="846">
        <v>0.8044</v>
      </c>
      <c r="K13" s="846">
        <v>2.6139000000000001</v>
      </c>
      <c r="L13" s="846">
        <v>8.1489999999999991</v>
      </c>
      <c r="M13" s="846">
        <v>8.6234999999999999</v>
      </c>
      <c r="N13" s="848">
        <v>10.660299999999999</v>
      </c>
      <c r="O13" s="846">
        <v>2.2103999999999999</v>
      </c>
      <c r="P13" s="846">
        <v>16.321899999999999</v>
      </c>
      <c r="Q13" s="846">
        <v>18.952400000000001</v>
      </c>
      <c r="R13" s="846">
        <v>15.360200000000001</v>
      </c>
      <c r="S13" s="846">
        <v>2.4466999999999999</v>
      </c>
      <c r="T13" s="846">
        <v>22.243099999999998</v>
      </c>
      <c r="U13" s="846">
        <v>8.7100000000000009</v>
      </c>
      <c r="V13" s="846">
        <v>11.002599999999999</v>
      </c>
      <c r="W13" s="846">
        <v>2.9380000000000002</v>
      </c>
      <c r="X13" s="846">
        <v>11.196300000000001</v>
      </c>
      <c r="Y13" s="847"/>
      <c r="Z13" s="844">
        <v>2</v>
      </c>
      <c r="AA13" s="844">
        <v>2</v>
      </c>
      <c r="AB13" s="844">
        <v>2</v>
      </c>
      <c r="AC13" s="844">
        <v>3</v>
      </c>
      <c r="AD13" s="844">
        <v>8</v>
      </c>
      <c r="AE13" s="844">
        <v>6</v>
      </c>
      <c r="AF13" s="844">
        <v>9</v>
      </c>
      <c r="AG13" s="844">
        <v>11</v>
      </c>
      <c r="AH13" s="844">
        <v>9</v>
      </c>
      <c r="AI13" s="844">
        <v>9</v>
      </c>
      <c r="AJ13" s="844">
        <v>1</v>
      </c>
      <c r="AK13" s="844">
        <v>5</v>
      </c>
      <c r="AL13" s="844">
        <v>8</v>
      </c>
      <c r="AM13" s="844">
        <v>7</v>
      </c>
      <c r="AN13" s="844">
        <v>2</v>
      </c>
      <c r="AO13" s="842"/>
      <c r="AP13" s="846">
        <v>18.079999999999998</v>
      </c>
      <c r="AQ13" s="846">
        <v>21.26</v>
      </c>
      <c r="AR13" s="846">
        <v>16.78</v>
      </c>
      <c r="AS13" s="846">
        <v>10.75</v>
      </c>
      <c r="AT13" s="846">
        <v>18.34</v>
      </c>
      <c r="AU13" s="849"/>
      <c r="AV13" s="844">
        <v>7</v>
      </c>
      <c r="AW13" s="844">
        <v>8</v>
      </c>
      <c r="AX13" s="844">
        <v>10</v>
      </c>
      <c r="AY13" s="844">
        <v>8</v>
      </c>
      <c r="AZ13" s="844">
        <v>7</v>
      </c>
      <c r="BA13" s="851"/>
      <c r="BB13" s="846">
        <v>19.773639691980701</v>
      </c>
      <c r="BC13" s="852">
        <v>1.11193837498587</v>
      </c>
      <c r="BD13" s="852">
        <v>5.2232494455703098E-2</v>
      </c>
      <c r="BE13" s="852">
        <v>-0.113671641505183</v>
      </c>
      <c r="BF13" s="847"/>
      <c r="BG13" s="846">
        <v>50.039700000000003</v>
      </c>
      <c r="BH13" s="846">
        <v>12.4801</v>
      </c>
      <c r="BI13" s="846">
        <v>35.4572</v>
      </c>
      <c r="BJ13" s="846">
        <v>2.0230000000000001</v>
      </c>
      <c r="BK13" s="842"/>
      <c r="BL13" s="855" t="s">
        <v>2410</v>
      </c>
      <c r="BM13" s="855" t="s">
        <v>2411</v>
      </c>
      <c r="BN13" s="855" t="s">
        <v>2412</v>
      </c>
      <c r="BO13" s="855" t="s">
        <v>2413</v>
      </c>
      <c r="BP13" s="855" t="s">
        <v>2414</v>
      </c>
      <c r="BQ13" s="842"/>
      <c r="BR13" s="856" t="s">
        <v>611</v>
      </c>
    </row>
    <row r="14" spans="1:70" s="107" customFormat="1" x14ac:dyDescent="0.25">
      <c r="A14" s="345" t="s">
        <v>2415</v>
      </c>
      <c r="B14" s="373"/>
      <c r="C14" s="719">
        <v>39517</v>
      </c>
      <c r="D14" s="373"/>
      <c r="E14" s="346">
        <v>2377.83</v>
      </c>
      <c r="F14" s="373"/>
      <c r="G14" s="347">
        <v>47.4</v>
      </c>
      <c r="H14" s="374"/>
      <c r="I14" s="348">
        <v>0.1119</v>
      </c>
      <c r="J14" s="348">
        <v>1.4800000000000001E-2</v>
      </c>
      <c r="K14" s="348">
        <v>-0.5706</v>
      </c>
      <c r="L14" s="348">
        <v>2.0253999999999999</v>
      </c>
      <c r="M14" s="348">
        <v>7.1800000000000003E-2</v>
      </c>
      <c r="N14" s="350">
        <v>0.41520000000000001</v>
      </c>
      <c r="O14" s="348">
        <v>-0.51910000000000001</v>
      </c>
      <c r="P14" s="348">
        <v>16.0167</v>
      </c>
      <c r="Q14" s="348">
        <v>19.639800000000001</v>
      </c>
      <c r="R14" s="348">
        <v>11.5403</v>
      </c>
      <c r="S14" s="348">
        <v>-1.2972999999999999</v>
      </c>
      <c r="T14" s="348">
        <v>13.110300000000001</v>
      </c>
      <c r="U14" s="348">
        <v>-0.20419999999999999</v>
      </c>
      <c r="V14" s="348">
        <v>0.2984</v>
      </c>
      <c r="W14" s="348">
        <v>1.0726</v>
      </c>
      <c r="X14" s="348">
        <v>8.8055000000000003</v>
      </c>
      <c r="Y14" s="374"/>
      <c r="Z14" s="346">
        <v>11</v>
      </c>
      <c r="AA14" s="346">
        <v>8</v>
      </c>
      <c r="AB14" s="346">
        <v>12</v>
      </c>
      <c r="AC14" s="346">
        <v>14</v>
      </c>
      <c r="AD14" s="346">
        <v>14</v>
      </c>
      <c r="AE14" s="346">
        <v>15</v>
      </c>
      <c r="AF14" s="346">
        <v>12</v>
      </c>
      <c r="AG14" s="346">
        <v>12</v>
      </c>
      <c r="AH14" s="346">
        <v>5</v>
      </c>
      <c r="AI14" s="346">
        <v>15</v>
      </c>
      <c r="AJ14" s="346">
        <v>14</v>
      </c>
      <c r="AK14" s="346">
        <v>14</v>
      </c>
      <c r="AL14" s="346">
        <v>15</v>
      </c>
      <c r="AM14" s="346">
        <v>15</v>
      </c>
      <c r="AN14" s="346">
        <v>9</v>
      </c>
      <c r="AO14" s="373"/>
      <c r="AP14" s="348">
        <v>15.85</v>
      </c>
      <c r="AQ14" s="348">
        <v>21.02</v>
      </c>
      <c r="AR14" s="348">
        <v>16.79</v>
      </c>
      <c r="AS14" s="348">
        <v>5.73</v>
      </c>
      <c r="AT14" s="348">
        <v>2.52</v>
      </c>
      <c r="AU14" s="351"/>
      <c r="AV14" s="346">
        <v>14</v>
      </c>
      <c r="AW14" s="346">
        <v>9</v>
      </c>
      <c r="AX14" s="346">
        <v>9</v>
      </c>
      <c r="AY14" s="346">
        <v>15</v>
      </c>
      <c r="AZ14" s="346">
        <v>15</v>
      </c>
      <c r="BA14" s="362"/>
      <c r="BB14" s="348">
        <v>16.6942154891602</v>
      </c>
      <c r="BC14" s="375">
        <v>0</v>
      </c>
      <c r="BD14" s="375">
        <v>6.46113975628273E-2</v>
      </c>
      <c r="BE14" s="375" t="s">
        <v>430</v>
      </c>
      <c r="BF14" s="374"/>
      <c r="BG14" s="348">
        <v>51.334200000000003</v>
      </c>
      <c r="BH14" s="348">
        <v>9.4822799999999994</v>
      </c>
      <c r="BI14" s="348">
        <v>36.037999999999997</v>
      </c>
      <c r="BJ14" s="348">
        <v>3.1455199999999999</v>
      </c>
      <c r="BK14" s="373"/>
      <c r="BL14" s="372" t="s">
        <v>2416</v>
      </c>
      <c r="BM14" s="372" t="s">
        <v>2417</v>
      </c>
      <c r="BN14" s="372" t="s">
        <v>2418</v>
      </c>
      <c r="BO14" s="372" t="s">
        <v>1441</v>
      </c>
      <c r="BP14" s="372" t="s">
        <v>2419</v>
      </c>
      <c r="BQ14" s="373"/>
      <c r="BR14" s="354" t="s">
        <v>463</v>
      </c>
    </row>
    <row r="15" spans="1:70" s="107" customFormat="1" x14ac:dyDescent="0.25">
      <c r="A15" s="345" t="s">
        <v>2420</v>
      </c>
      <c r="B15" s="373"/>
      <c r="C15" s="719">
        <v>39352</v>
      </c>
      <c r="D15" s="373"/>
      <c r="E15" s="346">
        <v>2429.7199999999998</v>
      </c>
      <c r="F15" s="373"/>
      <c r="G15" s="347">
        <v>51.176900000000003</v>
      </c>
      <c r="H15" s="374"/>
      <c r="I15" s="348">
        <v>0.39750000000000002</v>
      </c>
      <c r="J15" s="348">
        <v>1.1603000000000001</v>
      </c>
      <c r="K15" s="348">
        <v>3.2526999999999999</v>
      </c>
      <c r="L15" s="348">
        <v>4.3884999999999996</v>
      </c>
      <c r="M15" s="348">
        <v>9.82</v>
      </c>
      <c r="N15" s="350">
        <v>11.4506</v>
      </c>
      <c r="O15" s="348">
        <v>2.2885</v>
      </c>
      <c r="P15" s="348">
        <v>16.920300000000001</v>
      </c>
      <c r="Q15" s="348">
        <v>19.1173</v>
      </c>
      <c r="R15" s="348">
        <v>15.847899999999999</v>
      </c>
      <c r="S15" s="348">
        <v>1.1635</v>
      </c>
      <c r="T15" s="348">
        <v>21.017299999999999</v>
      </c>
      <c r="U15" s="348">
        <v>11.0097</v>
      </c>
      <c r="V15" s="348">
        <v>11.1944</v>
      </c>
      <c r="W15" s="348">
        <v>4.6437999999999997</v>
      </c>
      <c r="X15" s="348">
        <v>9.0274999999999999</v>
      </c>
      <c r="Y15" s="374"/>
      <c r="Z15" s="346">
        <v>3</v>
      </c>
      <c r="AA15" s="346">
        <v>1</v>
      </c>
      <c r="AB15" s="346">
        <v>1</v>
      </c>
      <c r="AC15" s="346">
        <v>8</v>
      </c>
      <c r="AD15" s="346">
        <v>6</v>
      </c>
      <c r="AE15" s="346">
        <v>5</v>
      </c>
      <c r="AF15" s="346">
        <v>8</v>
      </c>
      <c r="AG15" s="346">
        <v>9</v>
      </c>
      <c r="AH15" s="346">
        <v>8</v>
      </c>
      <c r="AI15" s="346">
        <v>7</v>
      </c>
      <c r="AJ15" s="346">
        <v>4</v>
      </c>
      <c r="AK15" s="346">
        <v>6</v>
      </c>
      <c r="AL15" s="346">
        <v>6</v>
      </c>
      <c r="AM15" s="346">
        <v>5</v>
      </c>
      <c r="AN15" s="346">
        <v>1</v>
      </c>
      <c r="AO15" s="373"/>
      <c r="AP15" s="348">
        <v>17.29</v>
      </c>
      <c r="AQ15" s="348">
        <v>20.81</v>
      </c>
      <c r="AR15" s="348">
        <v>17.27</v>
      </c>
      <c r="AS15" s="348">
        <v>10.81</v>
      </c>
      <c r="AT15" s="348">
        <v>19.3</v>
      </c>
      <c r="AU15" s="351"/>
      <c r="AV15" s="346">
        <v>9</v>
      </c>
      <c r="AW15" s="346">
        <v>10</v>
      </c>
      <c r="AX15" s="346">
        <v>7</v>
      </c>
      <c r="AY15" s="346">
        <v>7</v>
      </c>
      <c r="AZ15" s="346">
        <v>6</v>
      </c>
      <c r="BA15" s="362"/>
      <c r="BB15" s="348">
        <v>20.302877331451398</v>
      </c>
      <c r="BC15" s="375">
        <v>1.12914295149586</v>
      </c>
      <c r="BD15" s="375">
        <v>5.62559451366886E-2</v>
      </c>
      <c r="BE15" s="375">
        <v>-2.2079920122812999E-2</v>
      </c>
      <c r="BF15" s="374"/>
      <c r="BG15" s="348">
        <v>55.701999999999998</v>
      </c>
      <c r="BH15" s="348">
        <v>10.043200000000001</v>
      </c>
      <c r="BI15" s="348">
        <v>29.913399999999999</v>
      </c>
      <c r="BJ15" s="348">
        <v>4.3414000000000001</v>
      </c>
      <c r="BK15" s="373"/>
      <c r="BL15" s="372" t="s">
        <v>2421</v>
      </c>
      <c r="BM15" s="372" t="s">
        <v>2422</v>
      </c>
      <c r="BN15" s="372" t="s">
        <v>2423</v>
      </c>
      <c r="BO15" s="372" t="s">
        <v>2424</v>
      </c>
      <c r="BP15" s="372" t="s">
        <v>2425</v>
      </c>
      <c r="BQ15" s="373"/>
      <c r="BR15" s="354" t="s">
        <v>2426</v>
      </c>
    </row>
    <row r="16" spans="1:70" s="107" customFormat="1" x14ac:dyDescent="0.25">
      <c r="A16" s="345" t="s">
        <v>2427</v>
      </c>
      <c r="B16" s="373"/>
      <c r="C16" s="719">
        <v>38055</v>
      </c>
      <c r="D16" s="373"/>
      <c r="E16" s="346">
        <v>2158.9499999999998</v>
      </c>
      <c r="F16" s="373"/>
      <c r="G16" s="347">
        <v>146.4461</v>
      </c>
      <c r="H16" s="374"/>
      <c r="I16" s="348">
        <v>2.9100000000000001E-2</v>
      </c>
      <c r="J16" s="348">
        <v>-0.53969999999999996</v>
      </c>
      <c r="K16" s="348">
        <v>0.73250000000000004</v>
      </c>
      <c r="L16" s="348">
        <v>3.5078</v>
      </c>
      <c r="M16" s="348">
        <v>1.6027</v>
      </c>
      <c r="N16" s="350">
        <v>5.1783999999999999</v>
      </c>
      <c r="O16" s="348">
        <v>0.34460000000000002</v>
      </c>
      <c r="P16" s="348">
        <v>15.1821</v>
      </c>
      <c r="Q16" s="348">
        <v>14.456200000000001</v>
      </c>
      <c r="R16" s="348">
        <v>12.731</v>
      </c>
      <c r="S16" s="348">
        <v>0.65559999999999996</v>
      </c>
      <c r="T16" s="348">
        <v>14.5466</v>
      </c>
      <c r="U16" s="348">
        <v>2.2951999999999999</v>
      </c>
      <c r="V16" s="348">
        <v>5.5208000000000004</v>
      </c>
      <c r="W16" s="348">
        <v>0.57430000000000003</v>
      </c>
      <c r="X16" s="348">
        <v>13.1599</v>
      </c>
      <c r="Y16" s="374"/>
      <c r="Z16" s="346">
        <v>13</v>
      </c>
      <c r="AA16" s="346">
        <v>15</v>
      </c>
      <c r="AB16" s="346">
        <v>8</v>
      </c>
      <c r="AC16" s="346">
        <v>10</v>
      </c>
      <c r="AD16" s="346">
        <v>13</v>
      </c>
      <c r="AE16" s="346">
        <v>12</v>
      </c>
      <c r="AF16" s="346">
        <v>11</v>
      </c>
      <c r="AG16" s="346">
        <v>14</v>
      </c>
      <c r="AH16" s="346">
        <v>15</v>
      </c>
      <c r="AI16" s="346">
        <v>14</v>
      </c>
      <c r="AJ16" s="346">
        <v>7</v>
      </c>
      <c r="AK16" s="346">
        <v>12</v>
      </c>
      <c r="AL16" s="346">
        <v>13</v>
      </c>
      <c r="AM16" s="346">
        <v>12</v>
      </c>
      <c r="AN16" s="346">
        <v>12</v>
      </c>
      <c r="AO16" s="373"/>
      <c r="AP16" s="348">
        <v>14.56</v>
      </c>
      <c r="AQ16" s="348">
        <v>16.7</v>
      </c>
      <c r="AR16" s="348">
        <v>13.54</v>
      </c>
      <c r="AS16" s="348">
        <v>7.05</v>
      </c>
      <c r="AT16" s="348">
        <v>7.76</v>
      </c>
      <c r="AU16" s="351"/>
      <c r="AV16" s="346">
        <v>15</v>
      </c>
      <c r="AW16" s="346">
        <v>15</v>
      </c>
      <c r="AX16" s="346">
        <v>15</v>
      </c>
      <c r="AY16" s="346">
        <v>11</v>
      </c>
      <c r="AZ16" s="346">
        <v>13</v>
      </c>
      <c r="BA16" s="362"/>
      <c r="BB16" s="348">
        <v>16.248703225229999</v>
      </c>
      <c r="BC16" s="375">
        <v>0.99960484003555705</v>
      </c>
      <c r="BD16" s="375">
        <v>5.4638470791386902E-2</v>
      </c>
      <c r="BE16" s="375">
        <v>-0.14286893379284499</v>
      </c>
      <c r="BF16" s="374"/>
      <c r="BG16" s="348">
        <v>66.621300000000005</v>
      </c>
      <c r="BH16" s="348">
        <v>7.7505300000000004</v>
      </c>
      <c r="BI16" s="348">
        <v>21.1934</v>
      </c>
      <c r="BJ16" s="348">
        <v>4.4347700000000003</v>
      </c>
      <c r="BK16" s="373"/>
      <c r="BL16" s="372" t="s">
        <v>2428</v>
      </c>
      <c r="BM16" s="372" t="s">
        <v>2429</v>
      </c>
      <c r="BN16" s="372" t="s">
        <v>2430</v>
      </c>
      <c r="BO16" s="372" t="s">
        <v>2431</v>
      </c>
      <c r="BP16" s="372" t="s">
        <v>2432</v>
      </c>
      <c r="BQ16" s="373"/>
      <c r="BR16" s="354" t="s">
        <v>463</v>
      </c>
    </row>
    <row r="17" spans="1:70" s="107" customFormat="1" x14ac:dyDescent="0.25">
      <c r="A17" s="345" t="s">
        <v>2433</v>
      </c>
      <c r="B17" s="373"/>
      <c r="C17" s="719">
        <v>38352</v>
      </c>
      <c r="D17" s="373"/>
      <c r="E17" s="346">
        <v>2074.46</v>
      </c>
      <c r="F17" s="373"/>
      <c r="G17" s="347">
        <v>182.29740000000001</v>
      </c>
      <c r="H17" s="374"/>
      <c r="I17" s="348">
        <v>0.15770000000000001</v>
      </c>
      <c r="J17" s="348">
        <v>-0.53410000000000002</v>
      </c>
      <c r="K17" s="348">
        <v>-0.79830000000000001</v>
      </c>
      <c r="L17" s="348">
        <v>4.2671000000000001</v>
      </c>
      <c r="M17" s="348">
        <v>9.7177000000000007</v>
      </c>
      <c r="N17" s="350">
        <v>8.4260000000000002</v>
      </c>
      <c r="O17" s="348">
        <v>-2.8456000000000001</v>
      </c>
      <c r="P17" s="348">
        <v>14.062799999999999</v>
      </c>
      <c r="Q17" s="348">
        <v>16.956</v>
      </c>
      <c r="R17" s="348">
        <v>14.668100000000001</v>
      </c>
      <c r="S17" s="348">
        <v>-0.51759999999999995</v>
      </c>
      <c r="T17" s="348">
        <v>20.758400000000002</v>
      </c>
      <c r="U17" s="348">
        <v>9.6821999999999999</v>
      </c>
      <c r="V17" s="348">
        <v>8.2562999999999995</v>
      </c>
      <c r="W17" s="348">
        <v>0.5595</v>
      </c>
      <c r="X17" s="348">
        <v>14.3637</v>
      </c>
      <c r="Y17" s="374"/>
      <c r="Z17" s="346">
        <v>10</v>
      </c>
      <c r="AA17" s="346">
        <v>14</v>
      </c>
      <c r="AB17" s="346">
        <v>13</v>
      </c>
      <c r="AC17" s="346">
        <v>9</v>
      </c>
      <c r="AD17" s="346">
        <v>7</v>
      </c>
      <c r="AE17" s="346">
        <v>9</v>
      </c>
      <c r="AF17" s="346">
        <v>14</v>
      </c>
      <c r="AG17" s="346">
        <v>15</v>
      </c>
      <c r="AH17" s="346">
        <v>13</v>
      </c>
      <c r="AI17" s="346">
        <v>12</v>
      </c>
      <c r="AJ17" s="346">
        <v>11</v>
      </c>
      <c r="AK17" s="346">
        <v>7</v>
      </c>
      <c r="AL17" s="346">
        <v>7</v>
      </c>
      <c r="AM17" s="346">
        <v>9</v>
      </c>
      <c r="AN17" s="346">
        <v>13</v>
      </c>
      <c r="AO17" s="373"/>
      <c r="AP17" s="348">
        <v>16.82</v>
      </c>
      <c r="AQ17" s="348">
        <v>19.04</v>
      </c>
      <c r="AR17" s="348">
        <v>14.08</v>
      </c>
      <c r="AS17" s="348">
        <v>6.86</v>
      </c>
      <c r="AT17" s="348">
        <v>15.18</v>
      </c>
      <c r="AU17" s="351"/>
      <c r="AV17" s="346">
        <v>12</v>
      </c>
      <c r="AW17" s="346">
        <v>13</v>
      </c>
      <c r="AX17" s="346">
        <v>14</v>
      </c>
      <c r="AY17" s="346">
        <v>12</v>
      </c>
      <c r="AZ17" s="346">
        <v>8</v>
      </c>
      <c r="BA17" s="362"/>
      <c r="BB17" s="348">
        <v>19.0311707522756</v>
      </c>
      <c r="BC17" s="375">
        <v>0</v>
      </c>
      <c r="BD17" s="375">
        <v>4.77492313683789E-2</v>
      </c>
      <c r="BE17" s="375" t="s">
        <v>430</v>
      </c>
      <c r="BF17" s="374"/>
      <c r="BG17" s="348">
        <v>44.2301</v>
      </c>
      <c r="BH17" s="348">
        <v>13.2719</v>
      </c>
      <c r="BI17" s="348">
        <v>36.195500000000003</v>
      </c>
      <c r="BJ17" s="348">
        <v>6.3025000000000002</v>
      </c>
      <c r="BK17" s="373"/>
      <c r="BL17" s="372" t="s">
        <v>2434</v>
      </c>
      <c r="BM17" s="372" t="s">
        <v>2435</v>
      </c>
      <c r="BN17" s="372" t="s">
        <v>2436</v>
      </c>
      <c r="BO17" s="372" t="s">
        <v>2437</v>
      </c>
      <c r="BP17" s="372" t="s">
        <v>2438</v>
      </c>
      <c r="BQ17" s="373"/>
      <c r="BR17" s="354" t="s">
        <v>2439</v>
      </c>
    </row>
    <row r="18" spans="1:70" s="107" customFormat="1" x14ac:dyDescent="0.25">
      <c r="A18" s="345" t="s">
        <v>2440</v>
      </c>
      <c r="B18" s="373"/>
      <c r="C18" s="719">
        <v>39407</v>
      </c>
      <c r="D18" s="373"/>
      <c r="E18" s="346">
        <v>1560.91</v>
      </c>
      <c r="F18" s="373"/>
      <c r="G18" s="347">
        <v>69.3</v>
      </c>
      <c r="H18" s="374"/>
      <c r="I18" s="348">
        <v>0.46389999999999998</v>
      </c>
      <c r="J18" s="348">
        <v>-0.34510000000000002</v>
      </c>
      <c r="K18" s="348">
        <v>1.8519000000000001</v>
      </c>
      <c r="L18" s="348">
        <v>9.1166999999999998</v>
      </c>
      <c r="M18" s="348">
        <v>16.5489</v>
      </c>
      <c r="N18" s="350">
        <v>9.7040000000000006</v>
      </c>
      <c r="O18" s="348">
        <v>3.0488</v>
      </c>
      <c r="P18" s="348">
        <v>21.2241</v>
      </c>
      <c r="Q18" s="348">
        <v>19.436</v>
      </c>
      <c r="R18" s="348">
        <v>17.790500000000002</v>
      </c>
      <c r="S18" s="348">
        <v>-0.3165</v>
      </c>
      <c r="T18" s="348">
        <v>29.315200000000001</v>
      </c>
      <c r="U18" s="348">
        <v>14.9254</v>
      </c>
      <c r="V18" s="348">
        <v>11.1646</v>
      </c>
      <c r="W18" s="348">
        <v>1.7621</v>
      </c>
      <c r="X18" s="348">
        <v>10.8827</v>
      </c>
      <c r="Y18" s="374"/>
      <c r="Z18" s="346">
        <v>1</v>
      </c>
      <c r="AA18" s="346">
        <v>13</v>
      </c>
      <c r="AB18" s="346">
        <v>5</v>
      </c>
      <c r="AC18" s="346">
        <v>1</v>
      </c>
      <c r="AD18" s="346">
        <v>1</v>
      </c>
      <c r="AE18" s="346">
        <v>7</v>
      </c>
      <c r="AF18" s="346">
        <v>7</v>
      </c>
      <c r="AG18" s="346">
        <v>4</v>
      </c>
      <c r="AH18" s="346">
        <v>6</v>
      </c>
      <c r="AI18" s="346">
        <v>1</v>
      </c>
      <c r="AJ18" s="346">
        <v>10</v>
      </c>
      <c r="AK18" s="346">
        <v>1</v>
      </c>
      <c r="AL18" s="346">
        <v>3</v>
      </c>
      <c r="AM18" s="346">
        <v>6</v>
      </c>
      <c r="AN18" s="346">
        <v>6</v>
      </c>
      <c r="AO18" s="373"/>
      <c r="AP18" s="348">
        <v>19.91</v>
      </c>
      <c r="AQ18" s="348">
        <v>22.33</v>
      </c>
      <c r="AR18" s="348">
        <v>18.899999999999999</v>
      </c>
      <c r="AS18" s="348">
        <v>12.48</v>
      </c>
      <c r="AT18" s="348">
        <v>24.64</v>
      </c>
      <c r="AU18" s="351"/>
      <c r="AV18" s="346">
        <v>5</v>
      </c>
      <c r="AW18" s="346">
        <v>5</v>
      </c>
      <c r="AX18" s="346">
        <v>6</v>
      </c>
      <c r="AY18" s="346">
        <v>5</v>
      </c>
      <c r="AZ18" s="346">
        <v>3</v>
      </c>
      <c r="BA18" s="362"/>
      <c r="BB18" s="348">
        <v>20.284708176812799</v>
      </c>
      <c r="BC18" s="375">
        <v>0</v>
      </c>
      <c r="BD18" s="375">
        <v>6.7944442872765895E-2</v>
      </c>
      <c r="BE18" s="375" t="s">
        <v>430</v>
      </c>
      <c r="BF18" s="374"/>
      <c r="BG18" s="348">
        <v>23.755600000000001</v>
      </c>
      <c r="BH18" s="348">
        <v>13.602399999999999</v>
      </c>
      <c r="BI18" s="348">
        <v>56.314799999999998</v>
      </c>
      <c r="BJ18" s="348">
        <v>6.3272000000000004</v>
      </c>
      <c r="BK18" s="373"/>
      <c r="BL18" s="372" t="s">
        <v>2441</v>
      </c>
      <c r="BM18" s="372" t="s">
        <v>2442</v>
      </c>
      <c r="BN18" s="372" t="s">
        <v>2443</v>
      </c>
      <c r="BO18" s="372" t="s">
        <v>2444</v>
      </c>
      <c r="BP18" s="372" t="s">
        <v>2445</v>
      </c>
      <c r="BQ18" s="373"/>
      <c r="BR18" s="354" t="s">
        <v>443</v>
      </c>
    </row>
    <row r="19" spans="1:70" s="107" customFormat="1" x14ac:dyDescent="0.25">
      <c r="A19" s="345" t="s">
        <v>2446</v>
      </c>
      <c r="B19" s="373"/>
      <c r="C19" s="719">
        <v>40610</v>
      </c>
      <c r="D19" s="373"/>
      <c r="E19" s="346">
        <v>1509.78</v>
      </c>
      <c r="F19" s="373"/>
      <c r="G19" s="347">
        <v>49.904000000000003</v>
      </c>
      <c r="H19" s="374"/>
      <c r="I19" s="348">
        <v>0.35389999999999999</v>
      </c>
      <c r="J19" s="348">
        <v>-0.29570000000000002</v>
      </c>
      <c r="K19" s="348">
        <v>-1.0725</v>
      </c>
      <c r="L19" s="348">
        <v>4.4890999999999996</v>
      </c>
      <c r="M19" s="348">
        <v>5.4897</v>
      </c>
      <c r="N19" s="350">
        <v>1.0652999999999999</v>
      </c>
      <c r="O19" s="348">
        <v>-4.6628999999999996</v>
      </c>
      <c r="P19" s="348">
        <v>16.400500000000001</v>
      </c>
      <c r="Q19" s="348">
        <v>16.514700000000001</v>
      </c>
      <c r="R19" s="348">
        <v>15.693</v>
      </c>
      <c r="S19" s="348">
        <v>-1.0136000000000001</v>
      </c>
      <c r="T19" s="348">
        <v>20.4392</v>
      </c>
      <c r="U19" s="348">
        <v>3.5158999999999998</v>
      </c>
      <c r="V19" s="348">
        <v>1.6955</v>
      </c>
      <c r="W19" s="348">
        <v>0.96099999999999997</v>
      </c>
      <c r="X19" s="348">
        <v>10.969799999999999</v>
      </c>
      <c r="Y19" s="374"/>
      <c r="Z19" s="346">
        <v>6</v>
      </c>
      <c r="AA19" s="346">
        <v>11</v>
      </c>
      <c r="AB19" s="346">
        <v>14</v>
      </c>
      <c r="AC19" s="346">
        <v>6</v>
      </c>
      <c r="AD19" s="346">
        <v>9</v>
      </c>
      <c r="AE19" s="346">
        <v>14</v>
      </c>
      <c r="AF19" s="346">
        <v>15</v>
      </c>
      <c r="AG19" s="346">
        <v>10</v>
      </c>
      <c r="AH19" s="346">
        <v>14</v>
      </c>
      <c r="AI19" s="346">
        <v>8</v>
      </c>
      <c r="AJ19" s="346">
        <v>13</v>
      </c>
      <c r="AK19" s="346">
        <v>8</v>
      </c>
      <c r="AL19" s="346">
        <v>12</v>
      </c>
      <c r="AM19" s="346">
        <v>14</v>
      </c>
      <c r="AN19" s="346">
        <v>11</v>
      </c>
      <c r="AO19" s="373"/>
      <c r="AP19" s="348">
        <v>17.100000000000001</v>
      </c>
      <c r="AQ19" s="348">
        <v>20.72</v>
      </c>
      <c r="AR19" s="348">
        <v>15.69</v>
      </c>
      <c r="AS19" s="348">
        <v>6.15</v>
      </c>
      <c r="AT19" s="348">
        <v>8.11</v>
      </c>
      <c r="AU19" s="351"/>
      <c r="AV19" s="346">
        <v>10</v>
      </c>
      <c r="AW19" s="346">
        <v>11</v>
      </c>
      <c r="AX19" s="346">
        <v>12</v>
      </c>
      <c r="AY19" s="346">
        <v>14</v>
      </c>
      <c r="AZ19" s="346">
        <v>12</v>
      </c>
      <c r="BA19" s="362"/>
      <c r="BB19" s="348">
        <v>20.6942327371384</v>
      </c>
      <c r="BC19" s="375">
        <v>0</v>
      </c>
      <c r="BD19" s="375">
        <v>5.4675483358150201E-2</v>
      </c>
      <c r="BE19" s="375" t="s">
        <v>430</v>
      </c>
      <c r="BF19" s="374"/>
      <c r="BG19" s="348">
        <v>47.944299999999998</v>
      </c>
      <c r="BH19" s="348">
        <v>10.548500000000001</v>
      </c>
      <c r="BI19" s="348">
        <v>39.492899999999999</v>
      </c>
      <c r="BJ19" s="348">
        <v>2.0143</v>
      </c>
      <c r="BK19" s="373"/>
      <c r="BL19" s="372" t="s">
        <v>2447</v>
      </c>
      <c r="BM19" s="372" t="s">
        <v>2448</v>
      </c>
      <c r="BN19" s="372" t="s">
        <v>2449</v>
      </c>
      <c r="BO19" s="372" t="s">
        <v>1605</v>
      </c>
      <c r="BP19" s="372" t="s">
        <v>2450</v>
      </c>
      <c r="BQ19" s="373"/>
      <c r="BR19" s="354" t="s">
        <v>526</v>
      </c>
    </row>
    <row r="20" spans="1:70" s="107" customFormat="1" x14ac:dyDescent="0.25">
      <c r="A20" s="345" t="s">
        <v>2451</v>
      </c>
      <c r="B20" s="373"/>
      <c r="C20" s="719">
        <v>38793</v>
      </c>
      <c r="D20" s="373"/>
      <c r="E20" s="346">
        <v>1249.51</v>
      </c>
      <c r="F20" s="373"/>
      <c r="G20" s="347">
        <v>109.19</v>
      </c>
      <c r="H20" s="374"/>
      <c r="I20" s="348">
        <v>2.75E-2</v>
      </c>
      <c r="J20" s="348">
        <v>0.1467</v>
      </c>
      <c r="K20" s="348">
        <v>2.4969000000000001</v>
      </c>
      <c r="L20" s="348">
        <v>8.9503000000000004</v>
      </c>
      <c r="M20" s="348">
        <v>13.538500000000001</v>
      </c>
      <c r="N20" s="350">
        <v>15.888299999999999</v>
      </c>
      <c r="O20" s="348">
        <v>6.1303999999999998</v>
      </c>
      <c r="P20" s="348">
        <v>18.552499999999998</v>
      </c>
      <c r="Q20" s="348">
        <v>18.362400000000001</v>
      </c>
      <c r="R20" s="348">
        <v>14.8096</v>
      </c>
      <c r="S20" s="348">
        <v>1.9610000000000001</v>
      </c>
      <c r="T20" s="348">
        <v>25.650200000000002</v>
      </c>
      <c r="U20" s="348">
        <v>15.167199999999999</v>
      </c>
      <c r="V20" s="348">
        <v>15.8515</v>
      </c>
      <c r="W20" s="348">
        <v>1.9323999999999999</v>
      </c>
      <c r="X20" s="348">
        <v>12.418200000000001</v>
      </c>
      <c r="Y20" s="374"/>
      <c r="Z20" s="346">
        <v>14</v>
      </c>
      <c r="AA20" s="346">
        <v>6</v>
      </c>
      <c r="AB20" s="346">
        <v>3</v>
      </c>
      <c r="AC20" s="346">
        <v>2</v>
      </c>
      <c r="AD20" s="346">
        <v>2</v>
      </c>
      <c r="AE20" s="346">
        <v>2</v>
      </c>
      <c r="AF20" s="346">
        <v>1</v>
      </c>
      <c r="AG20" s="346">
        <v>7</v>
      </c>
      <c r="AH20" s="346">
        <v>10</v>
      </c>
      <c r="AI20" s="346">
        <v>11</v>
      </c>
      <c r="AJ20" s="346">
        <v>2</v>
      </c>
      <c r="AK20" s="346">
        <v>2</v>
      </c>
      <c r="AL20" s="346">
        <v>2</v>
      </c>
      <c r="AM20" s="346">
        <v>2</v>
      </c>
      <c r="AN20" s="346">
        <v>4</v>
      </c>
      <c r="AO20" s="373"/>
      <c r="AP20" s="348">
        <v>17.96</v>
      </c>
      <c r="AQ20" s="348">
        <v>22.12</v>
      </c>
      <c r="AR20" s="348">
        <v>19.13</v>
      </c>
      <c r="AS20" s="348">
        <v>14.29</v>
      </c>
      <c r="AT20" s="348">
        <v>26.89</v>
      </c>
      <c r="AU20" s="351"/>
      <c r="AV20" s="346">
        <v>8</v>
      </c>
      <c r="AW20" s="346">
        <v>6</v>
      </c>
      <c r="AX20" s="346">
        <v>5</v>
      </c>
      <c r="AY20" s="346">
        <v>3</v>
      </c>
      <c r="AZ20" s="346">
        <v>1</v>
      </c>
      <c r="BA20" s="362"/>
      <c r="BB20" s="348">
        <v>17.081166083077299</v>
      </c>
      <c r="BC20" s="375">
        <v>0.98938273235936902</v>
      </c>
      <c r="BD20" s="375">
        <v>6.8813642638905104E-2</v>
      </c>
      <c r="BE20" s="375">
        <v>0.155283845987882</v>
      </c>
      <c r="BF20" s="374"/>
      <c r="BG20" s="348">
        <v>45.571199999999997</v>
      </c>
      <c r="BH20" s="348">
        <v>13.3407</v>
      </c>
      <c r="BI20" s="348">
        <v>33.608199999999997</v>
      </c>
      <c r="BJ20" s="348">
        <v>7.4798999999999998</v>
      </c>
      <c r="BK20" s="373"/>
      <c r="BL20" s="372" t="s">
        <v>2452</v>
      </c>
      <c r="BM20" s="372" t="s">
        <v>2453</v>
      </c>
      <c r="BN20" s="372" t="s">
        <v>2454</v>
      </c>
      <c r="BO20" s="372" t="s">
        <v>2455</v>
      </c>
      <c r="BP20" s="372" t="s">
        <v>2456</v>
      </c>
      <c r="BQ20" s="373"/>
      <c r="BR20" s="354" t="s">
        <v>463</v>
      </c>
    </row>
    <row r="21" spans="1:70" s="107" customFormat="1" x14ac:dyDescent="0.25">
      <c r="A21" s="345" t="s">
        <v>2457</v>
      </c>
      <c r="B21" s="373"/>
      <c r="C21" s="719">
        <v>39531</v>
      </c>
      <c r="D21" s="373"/>
      <c r="E21" s="346">
        <v>1169.97</v>
      </c>
      <c r="F21" s="373"/>
      <c r="G21" s="347">
        <v>55.720599999999997</v>
      </c>
      <c r="H21" s="374"/>
      <c r="I21" s="348">
        <v>0.30620000000000003</v>
      </c>
      <c r="J21" s="348">
        <v>0.42299999999999999</v>
      </c>
      <c r="K21" s="348">
        <v>1.6989000000000001</v>
      </c>
      <c r="L21" s="348">
        <v>7.7215999999999996</v>
      </c>
      <c r="M21" s="348">
        <v>10.988799999999999</v>
      </c>
      <c r="N21" s="350">
        <v>14.8348</v>
      </c>
      <c r="O21" s="348">
        <v>5.1017000000000001</v>
      </c>
      <c r="P21" s="348">
        <v>25.3185</v>
      </c>
      <c r="Q21" s="348">
        <v>22.424399999999999</v>
      </c>
      <c r="R21" s="348">
        <v>16.908799999999999</v>
      </c>
      <c r="S21" s="348">
        <v>1.2407999999999999</v>
      </c>
      <c r="T21" s="348">
        <v>23.312999999999999</v>
      </c>
      <c r="U21" s="348">
        <v>12.9816</v>
      </c>
      <c r="V21" s="348">
        <v>13.590999999999999</v>
      </c>
      <c r="W21" s="348">
        <v>2.1156000000000001</v>
      </c>
      <c r="X21" s="348">
        <v>9.7852999999999994</v>
      </c>
      <c r="Y21" s="374"/>
      <c r="Z21" s="346">
        <v>7</v>
      </c>
      <c r="AA21" s="346">
        <v>3</v>
      </c>
      <c r="AB21" s="346">
        <v>6</v>
      </c>
      <c r="AC21" s="346">
        <v>4</v>
      </c>
      <c r="AD21" s="346">
        <v>5</v>
      </c>
      <c r="AE21" s="346">
        <v>3</v>
      </c>
      <c r="AF21" s="346">
        <v>2</v>
      </c>
      <c r="AG21" s="346">
        <v>1</v>
      </c>
      <c r="AH21" s="346">
        <v>2</v>
      </c>
      <c r="AI21" s="346">
        <v>5</v>
      </c>
      <c r="AJ21" s="346">
        <v>3</v>
      </c>
      <c r="AK21" s="346">
        <v>3</v>
      </c>
      <c r="AL21" s="346">
        <v>4</v>
      </c>
      <c r="AM21" s="346">
        <v>3</v>
      </c>
      <c r="AN21" s="346">
        <v>3</v>
      </c>
      <c r="AO21" s="373"/>
      <c r="AP21" s="348">
        <v>20.3</v>
      </c>
      <c r="AQ21" s="348">
        <v>24.23</v>
      </c>
      <c r="AR21" s="348">
        <v>22.3</v>
      </c>
      <c r="AS21" s="348">
        <v>16.52</v>
      </c>
      <c r="AT21" s="348">
        <v>22.61</v>
      </c>
      <c r="AU21" s="351"/>
      <c r="AV21" s="346">
        <v>3</v>
      </c>
      <c r="AW21" s="346">
        <v>3</v>
      </c>
      <c r="AX21" s="346">
        <v>1</v>
      </c>
      <c r="AY21" s="346">
        <v>1</v>
      </c>
      <c r="AZ21" s="346">
        <v>4</v>
      </c>
      <c r="BA21" s="362"/>
      <c r="BB21" s="348">
        <v>20.972033438842999</v>
      </c>
      <c r="BC21" s="375">
        <v>1.10856016661892</v>
      </c>
      <c r="BD21" s="375">
        <v>7.9609206055185996E-2</v>
      </c>
      <c r="BE21" s="375">
        <v>0.526551969697163</v>
      </c>
      <c r="BF21" s="374"/>
      <c r="BG21" s="348">
        <v>43.0458</v>
      </c>
      <c r="BH21" s="348">
        <v>16.4346</v>
      </c>
      <c r="BI21" s="348">
        <v>29.620899999999999</v>
      </c>
      <c r="BJ21" s="348">
        <v>10.8987</v>
      </c>
      <c r="BK21" s="373"/>
      <c r="BL21" s="372" t="s">
        <v>2458</v>
      </c>
      <c r="BM21" s="372" t="s">
        <v>2459</v>
      </c>
      <c r="BN21" s="372" t="s">
        <v>2460</v>
      </c>
      <c r="BO21" s="372" t="s">
        <v>2461</v>
      </c>
      <c r="BP21" s="372" t="s">
        <v>1810</v>
      </c>
      <c r="BQ21" s="373"/>
      <c r="BR21" s="354" t="s">
        <v>476</v>
      </c>
    </row>
    <row r="22" spans="1:70" s="107" customFormat="1" x14ac:dyDescent="0.25">
      <c r="A22" s="345" t="s">
        <v>2462</v>
      </c>
      <c r="B22" s="373"/>
      <c r="C22" s="719">
        <v>38624</v>
      </c>
      <c r="D22" s="373"/>
      <c r="E22" s="346">
        <v>981.66</v>
      </c>
      <c r="F22" s="373"/>
      <c r="G22" s="347">
        <v>102.8278</v>
      </c>
      <c r="H22" s="374"/>
      <c r="I22" s="348">
        <v>-9.5899999999999999E-2</v>
      </c>
      <c r="J22" s="348">
        <v>0.38</v>
      </c>
      <c r="K22" s="348">
        <v>0.38150000000000001</v>
      </c>
      <c r="L22" s="348">
        <v>2.5470000000000002</v>
      </c>
      <c r="M22" s="348">
        <v>4.5739999999999998</v>
      </c>
      <c r="N22" s="350">
        <v>9.1545000000000005</v>
      </c>
      <c r="O22" s="348">
        <v>4.3705999999999996</v>
      </c>
      <c r="P22" s="348">
        <v>17.940899999999999</v>
      </c>
      <c r="Q22" s="348">
        <v>17.078499999999998</v>
      </c>
      <c r="R22" s="348">
        <v>14.6486</v>
      </c>
      <c r="S22" s="348">
        <v>-0.79569999999999996</v>
      </c>
      <c r="T22" s="348">
        <v>14.0524</v>
      </c>
      <c r="U22" s="348">
        <v>6.2356999999999996</v>
      </c>
      <c r="V22" s="348">
        <v>9.3556000000000008</v>
      </c>
      <c r="W22" s="348">
        <v>1.0595000000000001</v>
      </c>
      <c r="X22" s="348">
        <v>11.805</v>
      </c>
      <c r="Y22" s="374"/>
      <c r="Z22" s="346">
        <v>15</v>
      </c>
      <c r="AA22" s="346">
        <v>4</v>
      </c>
      <c r="AB22" s="346">
        <v>9</v>
      </c>
      <c r="AC22" s="346">
        <v>13</v>
      </c>
      <c r="AD22" s="346">
        <v>12</v>
      </c>
      <c r="AE22" s="346">
        <v>8</v>
      </c>
      <c r="AF22" s="346">
        <v>5</v>
      </c>
      <c r="AG22" s="346">
        <v>8</v>
      </c>
      <c r="AH22" s="346">
        <v>12</v>
      </c>
      <c r="AI22" s="346">
        <v>13</v>
      </c>
      <c r="AJ22" s="346">
        <v>12</v>
      </c>
      <c r="AK22" s="346">
        <v>13</v>
      </c>
      <c r="AL22" s="346">
        <v>9</v>
      </c>
      <c r="AM22" s="346">
        <v>8</v>
      </c>
      <c r="AN22" s="346">
        <v>10</v>
      </c>
      <c r="AO22" s="373"/>
      <c r="AP22" s="348">
        <v>16.7</v>
      </c>
      <c r="AQ22" s="348">
        <v>19.64</v>
      </c>
      <c r="AR22" s="348">
        <v>16.34</v>
      </c>
      <c r="AS22" s="348">
        <v>10.94</v>
      </c>
      <c r="AT22" s="348">
        <v>11.77</v>
      </c>
      <c r="AU22" s="351"/>
      <c r="AV22" s="346">
        <v>13</v>
      </c>
      <c r="AW22" s="346">
        <v>12</v>
      </c>
      <c r="AX22" s="346">
        <v>11</v>
      </c>
      <c r="AY22" s="346">
        <v>6</v>
      </c>
      <c r="AZ22" s="346">
        <v>9</v>
      </c>
      <c r="BA22" s="362"/>
      <c r="BB22" s="348">
        <v>16.3631705907944</v>
      </c>
      <c r="BC22" s="375">
        <v>0.98336690031231899</v>
      </c>
      <c r="BD22" s="375">
        <v>6.8350828881995396E-2</v>
      </c>
      <c r="BE22" s="375">
        <v>0.104505668460202</v>
      </c>
      <c r="BF22" s="374"/>
      <c r="BG22" s="348">
        <v>61.409599999999998</v>
      </c>
      <c r="BH22" s="348">
        <v>15.098100000000001</v>
      </c>
      <c r="BI22" s="348">
        <v>20.4818</v>
      </c>
      <c r="BJ22" s="348">
        <v>3.0105</v>
      </c>
      <c r="BK22" s="373"/>
      <c r="BL22" s="372" t="s">
        <v>2463</v>
      </c>
      <c r="BM22" s="372" t="s">
        <v>2464</v>
      </c>
      <c r="BN22" s="372" t="s">
        <v>2465</v>
      </c>
      <c r="BO22" s="372" t="s">
        <v>2466</v>
      </c>
      <c r="BP22" s="372" t="s">
        <v>2467</v>
      </c>
      <c r="BQ22" s="373"/>
      <c r="BR22" s="354" t="s">
        <v>526</v>
      </c>
    </row>
    <row r="23" spans="1:70" x14ac:dyDescent="0.25">
      <c r="A23" s="36" t="s">
        <v>93</v>
      </c>
      <c r="B23" s="43"/>
      <c r="C23" s="720"/>
      <c r="D23" s="43"/>
      <c r="E23" s="51"/>
      <c r="F23" s="43"/>
      <c r="G23" s="55"/>
      <c r="H23" s="66"/>
      <c r="I23" s="59">
        <v>0.23860000000000001</v>
      </c>
      <c r="J23" s="59">
        <v>6.9400000000000003E-2</v>
      </c>
      <c r="K23" s="59">
        <v>0.80859999999999999</v>
      </c>
      <c r="L23" s="59">
        <v>4.7983000000000002</v>
      </c>
      <c r="M23" s="59">
        <v>7.5884</v>
      </c>
      <c r="N23" s="70">
        <v>9.0469000000000008</v>
      </c>
      <c r="O23" s="59">
        <v>1.9532</v>
      </c>
      <c r="P23" s="59">
        <v>18.336500000000001</v>
      </c>
      <c r="Q23" s="59">
        <v>19.0854</v>
      </c>
      <c r="R23" s="59">
        <v>15.563800000000001</v>
      </c>
      <c r="S23" s="59">
        <v>0.29980000000000001</v>
      </c>
      <c r="T23" s="59">
        <v>19.395</v>
      </c>
      <c r="U23" s="59">
        <v>8.1157000000000004</v>
      </c>
      <c r="V23" s="59">
        <v>8.9855</v>
      </c>
      <c r="W23" s="59">
        <v>1.5162</v>
      </c>
      <c r="X23" s="59">
        <v>12.625299999999999</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18.084</v>
      </c>
      <c r="AQ23" s="59">
        <v>21.4433333333333</v>
      </c>
      <c r="AR23" s="59">
        <v>17.648666666666699</v>
      </c>
      <c r="AS23" s="59">
        <v>10.2893333333333</v>
      </c>
      <c r="AT23" s="59">
        <v>15.068</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0.46389999999999998</v>
      </c>
      <c r="J24" s="60">
        <v>1.1603000000000001</v>
      </c>
      <c r="K24" s="60">
        <v>3.2526999999999999</v>
      </c>
      <c r="L24" s="60">
        <v>9.1166999999999998</v>
      </c>
      <c r="M24" s="60">
        <v>16.5489</v>
      </c>
      <c r="N24" s="71">
        <v>17.928100000000001</v>
      </c>
      <c r="O24" s="60">
        <v>6.1303999999999998</v>
      </c>
      <c r="P24" s="60">
        <v>25.3185</v>
      </c>
      <c r="Q24" s="60">
        <v>22.704000000000001</v>
      </c>
      <c r="R24" s="60">
        <v>17.790500000000002</v>
      </c>
      <c r="S24" s="60">
        <v>2.4466999999999999</v>
      </c>
      <c r="T24" s="60">
        <v>29.315200000000001</v>
      </c>
      <c r="U24" s="60">
        <v>16.220600000000001</v>
      </c>
      <c r="V24" s="60">
        <v>17.462499999999999</v>
      </c>
      <c r="W24" s="60">
        <v>4.6437999999999997</v>
      </c>
      <c r="X24" s="60">
        <v>17.845600000000001</v>
      </c>
      <c r="Y24" s="67"/>
      <c r="Z24" s="52"/>
      <c r="AA24" s="52"/>
      <c r="AB24" s="52"/>
      <c r="AC24" s="52"/>
      <c r="AD24" s="52"/>
      <c r="AE24" s="52"/>
      <c r="AF24" s="52"/>
      <c r="AG24" s="52"/>
      <c r="AH24" s="52"/>
      <c r="AI24" s="52"/>
      <c r="AJ24" s="52"/>
      <c r="AK24" s="52"/>
      <c r="AL24" s="52"/>
      <c r="AM24" s="52"/>
      <c r="AN24" s="52"/>
      <c r="AO24" s="44"/>
      <c r="AP24" s="60">
        <v>20.59</v>
      </c>
      <c r="AQ24" s="60">
        <v>24.85</v>
      </c>
      <c r="AR24" s="60">
        <v>22.3</v>
      </c>
      <c r="AS24" s="60">
        <v>16.52</v>
      </c>
      <c r="AT24" s="60">
        <v>26.89</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-9.5899999999999999E-2</v>
      </c>
      <c r="J25" s="60">
        <v>-0.53969999999999996</v>
      </c>
      <c r="K25" s="60">
        <v>-1.5127999999999999</v>
      </c>
      <c r="L25" s="60">
        <v>0.48420000000000002</v>
      </c>
      <c r="M25" s="60">
        <v>-1.448</v>
      </c>
      <c r="N25" s="71">
        <v>0.41520000000000001</v>
      </c>
      <c r="O25" s="60">
        <v>-4.6628999999999996</v>
      </c>
      <c r="P25" s="60">
        <v>14.062799999999999</v>
      </c>
      <c r="Q25" s="60">
        <v>14.456200000000001</v>
      </c>
      <c r="R25" s="60">
        <v>11.5403</v>
      </c>
      <c r="S25" s="60">
        <v>-1.8914</v>
      </c>
      <c r="T25" s="60">
        <v>9.2443000000000008</v>
      </c>
      <c r="U25" s="60">
        <v>-0.20419999999999999</v>
      </c>
      <c r="V25" s="60">
        <v>0.2984</v>
      </c>
      <c r="W25" s="60">
        <v>0.16309999999999999</v>
      </c>
      <c r="X25" s="60">
        <v>8.8055000000000003</v>
      </c>
      <c r="Y25" s="67"/>
      <c r="Z25" s="52"/>
      <c r="AA25" s="52"/>
      <c r="AB25" s="52"/>
      <c r="AC25" s="52"/>
      <c r="AD25" s="52"/>
      <c r="AE25" s="52"/>
      <c r="AF25" s="52"/>
      <c r="AG25" s="52"/>
      <c r="AH25" s="52"/>
      <c r="AI25" s="52"/>
      <c r="AJ25" s="52"/>
      <c r="AK25" s="52"/>
      <c r="AL25" s="52"/>
      <c r="AM25" s="52"/>
      <c r="AN25" s="52"/>
      <c r="AO25" s="44"/>
      <c r="AP25" s="60">
        <v>14.56</v>
      </c>
      <c r="AQ25" s="60">
        <v>16.7</v>
      </c>
      <c r="AR25" s="60">
        <v>13.54</v>
      </c>
      <c r="AS25" s="60">
        <v>5.73</v>
      </c>
      <c r="AT25" s="60">
        <v>2.52</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0.29139999999999999</v>
      </c>
      <c r="J26" s="61">
        <v>1.4800000000000001E-2</v>
      </c>
      <c r="K26" s="61">
        <v>0.73250000000000004</v>
      </c>
      <c r="L26" s="61">
        <v>4.3884999999999996</v>
      </c>
      <c r="M26" s="61">
        <v>8.6234999999999999</v>
      </c>
      <c r="N26" s="72">
        <v>9.1545000000000005</v>
      </c>
      <c r="O26" s="61">
        <v>2.2885</v>
      </c>
      <c r="P26" s="61">
        <v>17.940899999999999</v>
      </c>
      <c r="Q26" s="61">
        <v>19.1173</v>
      </c>
      <c r="R26" s="61">
        <v>15.693</v>
      </c>
      <c r="S26" s="61">
        <v>0.57340000000000002</v>
      </c>
      <c r="T26" s="61">
        <v>20.4392</v>
      </c>
      <c r="U26" s="61">
        <v>8.7100000000000009</v>
      </c>
      <c r="V26" s="61">
        <v>9.3556000000000008</v>
      </c>
      <c r="W26" s="61">
        <v>1.3431</v>
      </c>
      <c r="X26" s="61">
        <v>11.805</v>
      </c>
      <c r="Y26" s="68"/>
      <c r="Z26" s="53"/>
      <c r="AA26" s="53"/>
      <c r="AB26" s="53"/>
      <c r="AC26" s="53"/>
      <c r="AD26" s="53"/>
      <c r="AE26" s="53"/>
      <c r="AF26" s="53"/>
      <c r="AG26" s="53"/>
      <c r="AH26" s="53"/>
      <c r="AI26" s="53"/>
      <c r="AJ26" s="53"/>
      <c r="AK26" s="53"/>
      <c r="AL26" s="53"/>
      <c r="AM26" s="53"/>
      <c r="AN26" s="53"/>
      <c r="AO26" s="45"/>
      <c r="AP26" s="61">
        <v>17.96</v>
      </c>
      <c r="AQ26" s="61">
        <v>21.26</v>
      </c>
      <c r="AR26" s="61">
        <v>17.27</v>
      </c>
      <c r="AS26" s="61">
        <v>10.75</v>
      </c>
      <c r="AT26" s="61">
        <v>15.18</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2468</v>
      </c>
      <c r="B28" s="365"/>
      <c r="C28" s="717">
        <v>41275</v>
      </c>
      <c r="D28" s="365"/>
      <c r="E28" s="329">
        <v>8627.3700000000008</v>
      </c>
      <c r="F28" s="365"/>
      <c r="G28" s="330">
        <v>224.27</v>
      </c>
      <c r="H28" s="366"/>
      <c r="I28" s="331">
        <v>0.39389999999999997</v>
      </c>
      <c r="J28" s="331">
        <v>-2.6700000000000002E-2</v>
      </c>
      <c r="K28" s="331">
        <v>0.34449999999999997</v>
      </c>
      <c r="L28" s="331">
        <v>4.5888999999999998</v>
      </c>
      <c r="M28" s="331">
        <v>5.0838999999999999</v>
      </c>
      <c r="N28" s="333">
        <v>7.0602999999999998</v>
      </c>
      <c r="O28" s="331">
        <v>5.2693000000000003</v>
      </c>
      <c r="P28" s="331">
        <v>20.2912</v>
      </c>
      <c r="Q28" s="331">
        <v>23.501999999999999</v>
      </c>
      <c r="R28" s="331">
        <v>18.119599999999998</v>
      </c>
      <c r="S28" s="331">
        <v>0.65069999999999995</v>
      </c>
      <c r="T28" s="331">
        <v>16.959599999999998</v>
      </c>
      <c r="U28" s="331">
        <v>4.1760000000000002</v>
      </c>
      <c r="V28" s="331">
        <v>6.7443999999999997</v>
      </c>
      <c r="W28" s="331">
        <v>1.3695999999999999</v>
      </c>
      <c r="X28" s="331">
        <v>16.511700000000001</v>
      </c>
      <c r="Y28" s="366"/>
      <c r="Z28" s="329">
        <v>4</v>
      </c>
      <c r="AA28" s="329">
        <v>9</v>
      </c>
      <c r="AB28" s="329">
        <v>10</v>
      </c>
      <c r="AC28" s="329">
        <v>8</v>
      </c>
      <c r="AD28" s="329">
        <v>11</v>
      </c>
      <c r="AE28" s="329">
        <v>11</v>
      </c>
      <c r="AF28" s="329">
        <v>4</v>
      </c>
      <c r="AG28" s="329">
        <v>5</v>
      </c>
      <c r="AH28" s="329">
        <v>2</v>
      </c>
      <c r="AI28" s="329">
        <v>5</v>
      </c>
      <c r="AJ28" s="329">
        <v>8</v>
      </c>
      <c r="AK28" s="329">
        <v>11</v>
      </c>
      <c r="AL28" s="329">
        <v>12</v>
      </c>
      <c r="AM28" s="329">
        <v>11</v>
      </c>
      <c r="AN28" s="329">
        <v>8</v>
      </c>
      <c r="AO28" s="365"/>
      <c r="AP28" s="331">
        <v>21.3</v>
      </c>
      <c r="AQ28" s="331">
        <v>25.28</v>
      </c>
      <c r="AR28" s="331">
        <v>20.170000000000002</v>
      </c>
      <c r="AS28" s="331">
        <v>11.28</v>
      </c>
      <c r="AT28" s="331">
        <v>10.82</v>
      </c>
      <c r="AU28" s="334"/>
      <c r="AV28" s="329">
        <v>4</v>
      </c>
      <c r="AW28" s="329">
        <v>3</v>
      </c>
      <c r="AX28" s="329">
        <v>6</v>
      </c>
      <c r="AY28" s="329">
        <v>9</v>
      </c>
      <c r="AZ28" s="329">
        <v>11</v>
      </c>
      <c r="BA28" s="360"/>
      <c r="BB28" s="331">
        <v>15.9658805225025</v>
      </c>
      <c r="BC28" s="367">
        <v>0</v>
      </c>
      <c r="BD28" s="367">
        <v>8.1009204122315603E-2</v>
      </c>
      <c r="BE28" s="367" t="s">
        <v>430</v>
      </c>
      <c r="BF28" s="366"/>
      <c r="BG28" s="331">
        <v>39.860799999999998</v>
      </c>
      <c r="BH28" s="331">
        <v>20.307700000000001</v>
      </c>
      <c r="BI28" s="331">
        <v>34.430100000000003</v>
      </c>
      <c r="BJ28" s="331">
        <v>5.4013999999999998</v>
      </c>
      <c r="BK28" s="365"/>
      <c r="BL28" s="364" t="s">
        <v>2379</v>
      </c>
      <c r="BM28" s="364" t="s">
        <v>2380</v>
      </c>
      <c r="BN28" s="364" t="s">
        <v>2381</v>
      </c>
      <c r="BO28" s="364" t="s">
        <v>2382</v>
      </c>
      <c r="BP28" s="364" t="s">
        <v>2383</v>
      </c>
      <c r="BQ28" s="365"/>
      <c r="BR28" s="335" t="s">
        <v>2384</v>
      </c>
    </row>
    <row r="29" spans="1:70" s="107" customFormat="1" x14ac:dyDescent="0.25">
      <c r="A29" s="345" t="s">
        <v>2469</v>
      </c>
      <c r="B29" s="373"/>
      <c r="C29" s="719">
        <v>41275</v>
      </c>
      <c r="D29" s="373"/>
      <c r="E29" s="346">
        <v>8168.97</v>
      </c>
      <c r="F29" s="373"/>
      <c r="G29" s="347">
        <v>423.91590000000002</v>
      </c>
      <c r="H29" s="374"/>
      <c r="I29" s="348">
        <v>0.29370000000000002</v>
      </c>
      <c r="J29" s="348">
        <v>0.12959999999999999</v>
      </c>
      <c r="K29" s="348">
        <v>1.9390000000000001</v>
      </c>
      <c r="L29" s="348">
        <v>3.4106000000000001</v>
      </c>
      <c r="M29" s="348">
        <v>11.6959</v>
      </c>
      <c r="N29" s="350">
        <v>15.4377</v>
      </c>
      <c r="O29" s="348">
        <v>4.6581999999999999</v>
      </c>
      <c r="P29" s="348">
        <v>22.3064</v>
      </c>
      <c r="Q29" s="348">
        <v>23.092199999999998</v>
      </c>
      <c r="R29" s="348">
        <v>18.183399999999999</v>
      </c>
      <c r="S29" s="348">
        <v>1.0811999999999999</v>
      </c>
      <c r="T29" s="348">
        <v>20.1707</v>
      </c>
      <c r="U29" s="348">
        <v>12.8276</v>
      </c>
      <c r="V29" s="348">
        <v>13.522399999999999</v>
      </c>
      <c r="W29" s="348">
        <v>1.8424</v>
      </c>
      <c r="X29" s="348">
        <v>15.565899999999999</v>
      </c>
      <c r="Y29" s="374"/>
      <c r="Z29" s="346">
        <v>8</v>
      </c>
      <c r="AA29" s="346">
        <v>7</v>
      </c>
      <c r="AB29" s="346">
        <v>5</v>
      </c>
      <c r="AC29" s="346">
        <v>11</v>
      </c>
      <c r="AD29" s="346">
        <v>5</v>
      </c>
      <c r="AE29" s="346">
        <v>4</v>
      </c>
      <c r="AF29" s="346">
        <v>6</v>
      </c>
      <c r="AG29" s="346">
        <v>4</v>
      </c>
      <c r="AH29" s="346">
        <v>3</v>
      </c>
      <c r="AI29" s="346">
        <v>4</v>
      </c>
      <c r="AJ29" s="346">
        <v>5</v>
      </c>
      <c r="AK29" s="346">
        <v>9</v>
      </c>
      <c r="AL29" s="346">
        <v>5</v>
      </c>
      <c r="AM29" s="346">
        <v>4</v>
      </c>
      <c r="AN29" s="346">
        <v>5</v>
      </c>
      <c r="AO29" s="373"/>
      <c r="AP29" s="348">
        <v>20.75</v>
      </c>
      <c r="AQ29" s="348">
        <v>25.08</v>
      </c>
      <c r="AR29" s="348">
        <v>21.84</v>
      </c>
      <c r="AS29" s="348">
        <v>13.59</v>
      </c>
      <c r="AT29" s="348">
        <v>20.7</v>
      </c>
      <c r="AU29" s="351"/>
      <c r="AV29" s="346">
        <v>5</v>
      </c>
      <c r="AW29" s="346">
        <v>4</v>
      </c>
      <c r="AX29" s="346">
        <v>3</v>
      </c>
      <c r="AY29" s="346">
        <v>5</v>
      </c>
      <c r="AZ29" s="346">
        <v>5</v>
      </c>
      <c r="BA29" s="362"/>
      <c r="BB29" s="348">
        <v>18.6819507611917</v>
      </c>
      <c r="BC29" s="375">
        <v>1.1027600226969601</v>
      </c>
      <c r="BD29" s="375">
        <v>7.8286870728738703E-2</v>
      </c>
      <c r="BE29" s="375">
        <v>0.32551691876384398</v>
      </c>
      <c r="BF29" s="374"/>
      <c r="BG29" s="348">
        <v>50.531500000000001</v>
      </c>
      <c r="BH29" s="348">
        <v>21.444400000000002</v>
      </c>
      <c r="BI29" s="348">
        <v>26.6416</v>
      </c>
      <c r="BJ29" s="348">
        <v>1.3825000000000001</v>
      </c>
      <c r="BK29" s="373"/>
      <c r="BL29" s="372" t="s">
        <v>2386</v>
      </c>
      <c r="BM29" s="372" t="s">
        <v>2387</v>
      </c>
      <c r="BN29" s="372" t="s">
        <v>2388</v>
      </c>
      <c r="BO29" s="372" t="s">
        <v>2389</v>
      </c>
      <c r="BP29" s="372" t="s">
        <v>2390</v>
      </c>
      <c r="BQ29" s="373"/>
      <c r="BR29" s="354" t="s">
        <v>463</v>
      </c>
    </row>
    <row r="30" spans="1:70" s="107" customFormat="1" x14ac:dyDescent="0.25">
      <c r="A30" s="345" t="s">
        <v>2470</v>
      </c>
      <c r="B30" s="373"/>
      <c r="C30" s="719">
        <v>41275</v>
      </c>
      <c r="D30" s="373"/>
      <c r="E30" s="346">
        <v>6431.52</v>
      </c>
      <c r="F30" s="373"/>
      <c r="G30" s="347">
        <v>401.16500000000002</v>
      </c>
      <c r="H30" s="374"/>
      <c r="I30" s="348">
        <v>0.37509999999999999</v>
      </c>
      <c r="J30" s="348">
        <v>0.31709999999999999</v>
      </c>
      <c r="K30" s="348">
        <v>0.82440000000000002</v>
      </c>
      <c r="L30" s="348">
        <v>6.08</v>
      </c>
      <c r="M30" s="348">
        <v>13.7644</v>
      </c>
      <c r="N30" s="350">
        <v>19.197099999999999</v>
      </c>
      <c r="O30" s="348">
        <v>6.1153000000000004</v>
      </c>
      <c r="P30" s="348">
        <v>23.134399999999999</v>
      </c>
      <c r="Q30" s="348">
        <v>22.962800000000001</v>
      </c>
      <c r="R30" s="348">
        <v>18.2789</v>
      </c>
      <c r="S30" s="348">
        <v>1.0132000000000001</v>
      </c>
      <c r="T30" s="348">
        <v>22.849499999999999</v>
      </c>
      <c r="U30" s="348">
        <v>16.956</v>
      </c>
      <c r="V30" s="348">
        <v>18.552099999999999</v>
      </c>
      <c r="W30" s="348">
        <v>1.5026999999999999</v>
      </c>
      <c r="X30" s="348">
        <v>17.089500000000001</v>
      </c>
      <c r="Y30" s="374"/>
      <c r="Z30" s="346">
        <v>5</v>
      </c>
      <c r="AA30" s="346">
        <v>5</v>
      </c>
      <c r="AB30" s="346">
        <v>7</v>
      </c>
      <c r="AC30" s="346">
        <v>5</v>
      </c>
      <c r="AD30" s="346">
        <v>3</v>
      </c>
      <c r="AE30" s="346">
        <v>1</v>
      </c>
      <c r="AF30" s="346">
        <v>3</v>
      </c>
      <c r="AG30" s="346">
        <v>2</v>
      </c>
      <c r="AH30" s="346">
        <v>4</v>
      </c>
      <c r="AI30" s="346">
        <v>3</v>
      </c>
      <c r="AJ30" s="346">
        <v>6</v>
      </c>
      <c r="AK30" s="346">
        <v>4</v>
      </c>
      <c r="AL30" s="346">
        <v>1</v>
      </c>
      <c r="AM30" s="346">
        <v>1</v>
      </c>
      <c r="AN30" s="346">
        <v>7</v>
      </c>
      <c r="AO30" s="373"/>
      <c r="AP30" s="348">
        <v>21.58</v>
      </c>
      <c r="AQ30" s="348">
        <v>26.03</v>
      </c>
      <c r="AR30" s="348">
        <v>22.9</v>
      </c>
      <c r="AS30" s="348">
        <v>16.57</v>
      </c>
      <c r="AT30" s="348">
        <v>26.96</v>
      </c>
      <c r="AU30" s="351"/>
      <c r="AV30" s="346">
        <v>2</v>
      </c>
      <c r="AW30" s="346">
        <v>1</v>
      </c>
      <c r="AX30" s="346">
        <v>2</v>
      </c>
      <c r="AY30" s="346">
        <v>2</v>
      </c>
      <c r="AZ30" s="346">
        <v>2</v>
      </c>
      <c r="BA30" s="362"/>
      <c r="BB30" s="348">
        <v>18.5103719714877</v>
      </c>
      <c r="BC30" s="375">
        <v>0</v>
      </c>
      <c r="BD30" s="375">
        <v>8.4096857945073197E-2</v>
      </c>
      <c r="BE30" s="375" t="s">
        <v>430</v>
      </c>
      <c r="BF30" s="374"/>
      <c r="BG30" s="348">
        <v>48.750700000000002</v>
      </c>
      <c r="BH30" s="348">
        <v>10.3742</v>
      </c>
      <c r="BI30" s="348">
        <v>25.604700000000001</v>
      </c>
      <c r="BJ30" s="348">
        <v>15.2704</v>
      </c>
      <c r="BK30" s="373"/>
      <c r="BL30" s="372" t="s">
        <v>2392</v>
      </c>
      <c r="BM30" s="372" t="s">
        <v>2393</v>
      </c>
      <c r="BN30" s="372" t="s">
        <v>2394</v>
      </c>
      <c r="BO30" s="372" t="s">
        <v>2395</v>
      </c>
      <c r="BP30" s="372" t="s">
        <v>2396</v>
      </c>
      <c r="BQ30" s="373"/>
      <c r="BR30" s="354" t="s">
        <v>1517</v>
      </c>
    </row>
    <row r="31" spans="1:70" s="107" customFormat="1" x14ac:dyDescent="0.25">
      <c r="A31" s="345" t="s">
        <v>2471</v>
      </c>
      <c r="B31" s="373"/>
      <c r="C31" s="719">
        <v>41276</v>
      </c>
      <c r="D31" s="373"/>
      <c r="E31" s="346">
        <v>4929.47</v>
      </c>
      <c r="F31" s="373"/>
      <c r="G31" s="347">
        <v>55.964100000000002</v>
      </c>
      <c r="H31" s="374"/>
      <c r="I31" s="348">
        <v>6.6699999999999995E-2</v>
      </c>
      <c r="J31" s="348">
        <v>-0.186</v>
      </c>
      <c r="K31" s="348">
        <v>0.23069999999999999</v>
      </c>
      <c r="L31" s="348">
        <v>3.1116999999999999</v>
      </c>
      <c r="M31" s="348">
        <v>5.5740999999999996</v>
      </c>
      <c r="N31" s="350">
        <v>7.6458000000000004</v>
      </c>
      <c r="O31" s="348">
        <v>-3.8E-3</v>
      </c>
      <c r="P31" s="348">
        <v>16.5137</v>
      </c>
      <c r="Q31" s="348">
        <v>18.0443</v>
      </c>
      <c r="R31" s="348">
        <v>15.732100000000001</v>
      </c>
      <c r="S31" s="348">
        <v>0.51419999999999999</v>
      </c>
      <c r="T31" s="348">
        <v>18.7194</v>
      </c>
      <c r="U31" s="348">
        <v>4.6825000000000001</v>
      </c>
      <c r="V31" s="348">
        <v>8.0191999999999997</v>
      </c>
      <c r="W31" s="348">
        <v>0.19350000000000001</v>
      </c>
      <c r="X31" s="348">
        <v>14.7037</v>
      </c>
      <c r="Y31" s="374"/>
      <c r="Z31" s="346">
        <v>12</v>
      </c>
      <c r="AA31" s="346">
        <v>10</v>
      </c>
      <c r="AB31" s="346">
        <v>11</v>
      </c>
      <c r="AC31" s="346">
        <v>12</v>
      </c>
      <c r="AD31" s="346">
        <v>10</v>
      </c>
      <c r="AE31" s="346">
        <v>10</v>
      </c>
      <c r="AF31" s="346">
        <v>13</v>
      </c>
      <c r="AG31" s="346">
        <v>13</v>
      </c>
      <c r="AH31" s="346">
        <v>11</v>
      </c>
      <c r="AI31" s="346">
        <v>11</v>
      </c>
      <c r="AJ31" s="346">
        <v>9</v>
      </c>
      <c r="AK31" s="346">
        <v>10</v>
      </c>
      <c r="AL31" s="346">
        <v>10</v>
      </c>
      <c r="AM31" s="346">
        <v>10</v>
      </c>
      <c r="AN31" s="346">
        <v>15</v>
      </c>
      <c r="AO31" s="373"/>
      <c r="AP31" s="348">
        <v>17.89</v>
      </c>
      <c r="AQ31" s="348">
        <v>19.82</v>
      </c>
      <c r="AR31" s="348">
        <v>15.68</v>
      </c>
      <c r="AS31" s="348">
        <v>7.54</v>
      </c>
      <c r="AT31" s="348">
        <v>11.79</v>
      </c>
      <c r="AU31" s="351"/>
      <c r="AV31" s="346">
        <v>11</v>
      </c>
      <c r="AW31" s="346">
        <v>14</v>
      </c>
      <c r="AX31" s="346">
        <v>13</v>
      </c>
      <c r="AY31" s="346">
        <v>12</v>
      </c>
      <c r="AZ31" s="346">
        <v>10</v>
      </c>
      <c r="BA31" s="362"/>
      <c r="BB31" s="348">
        <v>16.608610438155999</v>
      </c>
      <c r="BC31" s="375">
        <v>0.99958508004086</v>
      </c>
      <c r="BD31" s="375">
        <v>6.2121300869850599E-2</v>
      </c>
      <c r="BE31" s="375">
        <v>1.0956298449582599E-3</v>
      </c>
      <c r="BF31" s="374"/>
      <c r="BG31" s="348">
        <v>58.517499999999998</v>
      </c>
      <c r="BH31" s="348">
        <v>10.866099999999999</v>
      </c>
      <c r="BI31" s="348">
        <v>22.384</v>
      </c>
      <c r="BJ31" s="348">
        <v>8.2324000000000002</v>
      </c>
      <c r="BK31" s="373"/>
      <c r="BL31" s="372" t="s">
        <v>2398</v>
      </c>
      <c r="BM31" s="372" t="s">
        <v>2399</v>
      </c>
      <c r="BN31" s="372" t="s">
        <v>2400</v>
      </c>
      <c r="BO31" s="372" t="s">
        <v>2401</v>
      </c>
      <c r="BP31" s="372" t="s">
        <v>2402</v>
      </c>
      <c r="BQ31" s="373"/>
      <c r="BR31" s="354" t="s">
        <v>526</v>
      </c>
    </row>
    <row r="32" spans="1:70" s="107" customFormat="1" x14ac:dyDescent="0.25">
      <c r="A32" s="345" t="s">
        <v>2472</v>
      </c>
      <c r="B32" s="373"/>
      <c r="C32" s="719">
        <v>41275</v>
      </c>
      <c r="D32" s="373"/>
      <c r="E32" s="346">
        <v>3202.86</v>
      </c>
      <c r="F32" s="373"/>
      <c r="G32" s="347">
        <v>168.38980000000001</v>
      </c>
      <c r="H32" s="374"/>
      <c r="I32" s="348">
        <v>0.25969999999999999</v>
      </c>
      <c r="J32" s="348">
        <v>-0.32150000000000001</v>
      </c>
      <c r="K32" s="348">
        <v>-1.4321999999999999</v>
      </c>
      <c r="L32" s="348">
        <v>0.72899999999999998</v>
      </c>
      <c r="M32" s="348">
        <v>-0.97140000000000004</v>
      </c>
      <c r="N32" s="350">
        <v>4.5236000000000001</v>
      </c>
      <c r="O32" s="348">
        <v>2.4666000000000001</v>
      </c>
      <c r="P32" s="348">
        <v>20.0806</v>
      </c>
      <c r="Q32" s="348">
        <v>20.622599999999998</v>
      </c>
      <c r="R32" s="348">
        <v>17.696999999999999</v>
      </c>
      <c r="S32" s="348">
        <v>-1.7771999999999999</v>
      </c>
      <c r="T32" s="348">
        <v>9.6367999999999991</v>
      </c>
      <c r="U32" s="348">
        <v>1.694</v>
      </c>
      <c r="V32" s="348">
        <v>4.2590000000000003</v>
      </c>
      <c r="W32" s="348">
        <v>0.3735</v>
      </c>
      <c r="X32" s="348">
        <v>20.285</v>
      </c>
      <c r="Y32" s="374"/>
      <c r="Z32" s="346">
        <v>9</v>
      </c>
      <c r="AA32" s="346">
        <v>13</v>
      </c>
      <c r="AB32" s="346">
        <v>15</v>
      </c>
      <c r="AC32" s="346">
        <v>15</v>
      </c>
      <c r="AD32" s="346">
        <v>15</v>
      </c>
      <c r="AE32" s="346">
        <v>13</v>
      </c>
      <c r="AF32" s="346">
        <v>10</v>
      </c>
      <c r="AG32" s="346">
        <v>6</v>
      </c>
      <c r="AH32" s="346">
        <v>7</v>
      </c>
      <c r="AI32" s="346">
        <v>6</v>
      </c>
      <c r="AJ32" s="346">
        <v>15</v>
      </c>
      <c r="AK32" s="346">
        <v>15</v>
      </c>
      <c r="AL32" s="346">
        <v>14</v>
      </c>
      <c r="AM32" s="346">
        <v>13</v>
      </c>
      <c r="AN32" s="346">
        <v>14</v>
      </c>
      <c r="AO32" s="373"/>
      <c r="AP32" s="348">
        <v>19.77</v>
      </c>
      <c r="AQ32" s="348">
        <v>22.71</v>
      </c>
      <c r="AR32" s="348">
        <v>18.54</v>
      </c>
      <c r="AS32" s="348">
        <v>8.7899999999999991</v>
      </c>
      <c r="AT32" s="348">
        <v>3.61</v>
      </c>
      <c r="AU32" s="351"/>
      <c r="AV32" s="346">
        <v>6</v>
      </c>
      <c r="AW32" s="346">
        <v>8</v>
      </c>
      <c r="AX32" s="346">
        <v>7</v>
      </c>
      <c r="AY32" s="346">
        <v>10</v>
      </c>
      <c r="AZ32" s="346">
        <v>14</v>
      </c>
      <c r="BA32" s="362"/>
      <c r="BB32" s="348">
        <v>16.597807174994202</v>
      </c>
      <c r="BC32" s="375">
        <v>0</v>
      </c>
      <c r="BD32" s="375">
        <v>7.7142725706611404E-2</v>
      </c>
      <c r="BE32" s="375" t="s">
        <v>430</v>
      </c>
      <c r="BF32" s="374"/>
      <c r="BG32" s="348">
        <v>58.740200000000002</v>
      </c>
      <c r="BH32" s="348">
        <v>14.4663</v>
      </c>
      <c r="BI32" s="348">
        <v>21.660399999999999</v>
      </c>
      <c r="BJ32" s="348">
        <v>5.1330999999999998</v>
      </c>
      <c r="BK32" s="373"/>
      <c r="BL32" s="372" t="s">
        <v>2404</v>
      </c>
      <c r="BM32" s="372" t="s">
        <v>2405</v>
      </c>
      <c r="BN32" s="372" t="s">
        <v>2406</v>
      </c>
      <c r="BO32" s="372" t="s">
        <v>2407</v>
      </c>
      <c r="BP32" s="372" t="s">
        <v>2408</v>
      </c>
      <c r="BQ32" s="373"/>
      <c r="BR32" s="354" t="s">
        <v>519</v>
      </c>
    </row>
    <row r="33" spans="1:70" s="107" customFormat="1" ht="11" x14ac:dyDescent="0.3">
      <c r="A33" s="841" t="s">
        <v>2473</v>
      </c>
      <c r="B33" s="842"/>
      <c r="C33" s="843">
        <v>41275</v>
      </c>
      <c r="D33" s="842"/>
      <c r="E33" s="844">
        <v>2464.04</v>
      </c>
      <c r="F33" s="842"/>
      <c r="G33" s="845">
        <v>85.042000000000002</v>
      </c>
      <c r="H33" s="847"/>
      <c r="I33" s="846">
        <v>0.4536</v>
      </c>
      <c r="J33" s="846">
        <v>0.82879999999999998</v>
      </c>
      <c r="K33" s="846">
        <v>2.7263000000000002</v>
      </c>
      <c r="L33" s="846">
        <v>8.5023999999999997</v>
      </c>
      <c r="M33" s="846">
        <v>9.3309999999999995</v>
      </c>
      <c r="N33" s="848">
        <v>12.1305</v>
      </c>
      <c r="O33" s="846">
        <v>3.5813000000000001</v>
      </c>
      <c r="P33" s="846">
        <v>17.908899999999999</v>
      </c>
      <c r="Q33" s="846">
        <v>20.607700000000001</v>
      </c>
      <c r="R33" s="846">
        <v>16.9895</v>
      </c>
      <c r="S33" s="846">
        <v>2.6049000000000002</v>
      </c>
      <c r="T33" s="846">
        <v>22.8309</v>
      </c>
      <c r="U33" s="846">
        <v>9.5915999999999997</v>
      </c>
      <c r="V33" s="846">
        <v>12.28</v>
      </c>
      <c r="W33" s="846">
        <v>2.9851000000000001</v>
      </c>
      <c r="X33" s="846">
        <v>17.922699999999999</v>
      </c>
      <c r="Y33" s="847"/>
      <c r="Z33" s="844">
        <v>2</v>
      </c>
      <c r="AA33" s="844">
        <v>2</v>
      </c>
      <c r="AB33" s="844">
        <v>2</v>
      </c>
      <c r="AC33" s="844">
        <v>3</v>
      </c>
      <c r="AD33" s="844">
        <v>8</v>
      </c>
      <c r="AE33" s="844">
        <v>6</v>
      </c>
      <c r="AF33" s="844">
        <v>8</v>
      </c>
      <c r="AG33" s="844">
        <v>10</v>
      </c>
      <c r="AH33" s="844">
        <v>8</v>
      </c>
      <c r="AI33" s="844">
        <v>9</v>
      </c>
      <c r="AJ33" s="844">
        <v>1</v>
      </c>
      <c r="AK33" s="844">
        <v>5</v>
      </c>
      <c r="AL33" s="844">
        <v>8</v>
      </c>
      <c r="AM33" s="844">
        <v>6</v>
      </c>
      <c r="AN33" s="844">
        <v>2</v>
      </c>
      <c r="AO33" s="842"/>
      <c r="AP33" s="846">
        <v>19.66</v>
      </c>
      <c r="AQ33" s="846">
        <v>23</v>
      </c>
      <c r="AR33" s="846">
        <v>18.43</v>
      </c>
      <c r="AS33" s="846">
        <v>12.24</v>
      </c>
      <c r="AT33" s="846">
        <v>19.86</v>
      </c>
      <c r="AU33" s="849"/>
      <c r="AV33" s="844">
        <v>7</v>
      </c>
      <c r="AW33" s="844">
        <v>7</v>
      </c>
      <c r="AX33" s="844">
        <v>9</v>
      </c>
      <c r="AY33" s="844">
        <v>6</v>
      </c>
      <c r="AZ33" s="844">
        <v>7</v>
      </c>
      <c r="BA33" s="851"/>
      <c r="BB33" s="846">
        <v>19.796755504936399</v>
      </c>
      <c r="BC33" s="852">
        <v>1.11335259456835</v>
      </c>
      <c r="BD33" s="852">
        <v>5.7979279503636301E-2</v>
      </c>
      <c r="BE33" s="852">
        <v>-1.5472087747636599E-4</v>
      </c>
      <c r="BF33" s="847"/>
      <c r="BG33" s="846">
        <v>50.039700000000003</v>
      </c>
      <c r="BH33" s="846">
        <v>12.4801</v>
      </c>
      <c r="BI33" s="846">
        <v>35.4572</v>
      </c>
      <c r="BJ33" s="846">
        <v>2.0230000000000001</v>
      </c>
      <c r="BK33" s="842"/>
      <c r="BL33" s="855" t="s">
        <v>2410</v>
      </c>
      <c r="BM33" s="855" t="s">
        <v>2411</v>
      </c>
      <c r="BN33" s="855" t="s">
        <v>2412</v>
      </c>
      <c r="BO33" s="855" t="s">
        <v>2413</v>
      </c>
      <c r="BP33" s="855" t="s">
        <v>2414</v>
      </c>
      <c r="BQ33" s="842"/>
      <c r="BR33" s="856" t="s">
        <v>611</v>
      </c>
    </row>
    <row r="34" spans="1:70" s="107" customFormat="1" x14ac:dyDescent="0.25">
      <c r="A34" s="345" t="s">
        <v>2474</v>
      </c>
      <c r="B34" s="373"/>
      <c r="C34" s="719">
        <v>41275</v>
      </c>
      <c r="D34" s="373"/>
      <c r="E34" s="346">
        <v>2377.83</v>
      </c>
      <c r="F34" s="373"/>
      <c r="G34" s="347">
        <v>52.905999999999999</v>
      </c>
      <c r="H34" s="374"/>
      <c r="I34" s="348">
        <v>0.1135</v>
      </c>
      <c r="J34" s="348">
        <v>3.2099999999999997E-2</v>
      </c>
      <c r="K34" s="348">
        <v>-0.49840000000000001</v>
      </c>
      <c r="L34" s="348">
        <v>2.2475999999999998</v>
      </c>
      <c r="M34" s="348">
        <v>0.51490000000000002</v>
      </c>
      <c r="N34" s="350">
        <v>1.337</v>
      </c>
      <c r="O34" s="348">
        <v>0.42130000000000001</v>
      </c>
      <c r="P34" s="348">
        <v>17.0807</v>
      </c>
      <c r="Q34" s="348">
        <v>20.647099999999998</v>
      </c>
      <c r="R34" s="348">
        <v>12.436999999999999</v>
      </c>
      <c r="S34" s="348">
        <v>-1.1934</v>
      </c>
      <c r="T34" s="348">
        <v>13.4786</v>
      </c>
      <c r="U34" s="348">
        <v>0.35089999999999999</v>
      </c>
      <c r="V34" s="348">
        <v>1.091</v>
      </c>
      <c r="W34" s="348">
        <v>1.1046</v>
      </c>
      <c r="X34" s="348">
        <v>12.1081</v>
      </c>
      <c r="Y34" s="374"/>
      <c r="Z34" s="346">
        <v>11</v>
      </c>
      <c r="AA34" s="346">
        <v>8</v>
      </c>
      <c r="AB34" s="346">
        <v>12</v>
      </c>
      <c r="AC34" s="346">
        <v>14</v>
      </c>
      <c r="AD34" s="346">
        <v>14</v>
      </c>
      <c r="AE34" s="346">
        <v>15</v>
      </c>
      <c r="AF34" s="346">
        <v>12</v>
      </c>
      <c r="AG34" s="346">
        <v>12</v>
      </c>
      <c r="AH34" s="346">
        <v>6</v>
      </c>
      <c r="AI34" s="346">
        <v>15</v>
      </c>
      <c r="AJ34" s="346">
        <v>14</v>
      </c>
      <c r="AK34" s="346">
        <v>14</v>
      </c>
      <c r="AL34" s="346">
        <v>15</v>
      </c>
      <c r="AM34" s="346">
        <v>15</v>
      </c>
      <c r="AN34" s="346">
        <v>9</v>
      </c>
      <c r="AO34" s="373"/>
      <c r="AP34" s="348">
        <v>16.75</v>
      </c>
      <c r="AQ34" s="348">
        <v>22.08</v>
      </c>
      <c r="AR34" s="348">
        <v>17.88</v>
      </c>
      <c r="AS34" s="348">
        <v>6.74</v>
      </c>
      <c r="AT34" s="348">
        <v>3.43</v>
      </c>
      <c r="AU34" s="351"/>
      <c r="AV34" s="346">
        <v>14</v>
      </c>
      <c r="AW34" s="346">
        <v>11</v>
      </c>
      <c r="AX34" s="346">
        <v>10</v>
      </c>
      <c r="AY34" s="346">
        <v>15</v>
      </c>
      <c r="AZ34" s="346">
        <v>15</v>
      </c>
      <c r="BA34" s="362"/>
      <c r="BB34" s="348">
        <v>16.702329030871098</v>
      </c>
      <c r="BC34" s="375">
        <v>0</v>
      </c>
      <c r="BD34" s="375">
        <v>6.9177817343592601E-2</v>
      </c>
      <c r="BE34" s="375" t="s">
        <v>430</v>
      </c>
      <c r="BF34" s="374"/>
      <c r="BG34" s="348">
        <v>51.334200000000003</v>
      </c>
      <c r="BH34" s="348">
        <v>9.4822799999999994</v>
      </c>
      <c r="BI34" s="348">
        <v>36.037999999999997</v>
      </c>
      <c r="BJ34" s="348">
        <v>3.1455199999999999</v>
      </c>
      <c r="BK34" s="373"/>
      <c r="BL34" s="372" t="s">
        <v>2416</v>
      </c>
      <c r="BM34" s="372" t="s">
        <v>2417</v>
      </c>
      <c r="BN34" s="372" t="s">
        <v>2418</v>
      </c>
      <c r="BO34" s="372" t="s">
        <v>1441</v>
      </c>
      <c r="BP34" s="372" t="s">
        <v>2419</v>
      </c>
      <c r="BQ34" s="373"/>
      <c r="BR34" s="354" t="s">
        <v>463</v>
      </c>
    </row>
    <row r="35" spans="1:70" s="107" customFormat="1" x14ac:dyDescent="0.25">
      <c r="A35" s="345" t="s">
        <v>2475</v>
      </c>
      <c r="B35" s="373"/>
      <c r="C35" s="719">
        <v>41275</v>
      </c>
      <c r="D35" s="373"/>
      <c r="E35" s="346">
        <v>2429.7199999999998</v>
      </c>
      <c r="F35" s="373"/>
      <c r="G35" s="347">
        <v>58.177199999999999</v>
      </c>
      <c r="H35" s="374"/>
      <c r="I35" s="348">
        <v>0.40039999999999998</v>
      </c>
      <c r="J35" s="348">
        <v>1.1806000000000001</v>
      </c>
      <c r="K35" s="348">
        <v>3.3437999999999999</v>
      </c>
      <c r="L35" s="348">
        <v>4.6619999999999999</v>
      </c>
      <c r="M35" s="348">
        <v>10.391299999999999</v>
      </c>
      <c r="N35" s="350">
        <v>12.6068</v>
      </c>
      <c r="O35" s="348">
        <v>3.3517000000000001</v>
      </c>
      <c r="P35" s="348">
        <v>18.136700000000001</v>
      </c>
      <c r="Q35" s="348">
        <v>20.381799999999998</v>
      </c>
      <c r="R35" s="348">
        <v>17.0654</v>
      </c>
      <c r="S35" s="348">
        <v>1.2903</v>
      </c>
      <c r="T35" s="348">
        <v>21.486499999999999</v>
      </c>
      <c r="U35" s="348">
        <v>11.731199999999999</v>
      </c>
      <c r="V35" s="348">
        <v>12.2005</v>
      </c>
      <c r="W35" s="348">
        <v>4.6825000000000001</v>
      </c>
      <c r="X35" s="348">
        <v>17.233699999999999</v>
      </c>
      <c r="Y35" s="374"/>
      <c r="Z35" s="346">
        <v>3</v>
      </c>
      <c r="AA35" s="346">
        <v>1</v>
      </c>
      <c r="AB35" s="346">
        <v>1</v>
      </c>
      <c r="AC35" s="346">
        <v>7</v>
      </c>
      <c r="AD35" s="346">
        <v>6</v>
      </c>
      <c r="AE35" s="346">
        <v>5</v>
      </c>
      <c r="AF35" s="346">
        <v>9</v>
      </c>
      <c r="AG35" s="346">
        <v>9</v>
      </c>
      <c r="AH35" s="346">
        <v>9</v>
      </c>
      <c r="AI35" s="346">
        <v>8</v>
      </c>
      <c r="AJ35" s="346">
        <v>4</v>
      </c>
      <c r="AK35" s="346">
        <v>6</v>
      </c>
      <c r="AL35" s="346">
        <v>6</v>
      </c>
      <c r="AM35" s="346">
        <v>7</v>
      </c>
      <c r="AN35" s="346">
        <v>1</v>
      </c>
      <c r="AO35" s="373"/>
      <c r="AP35" s="348">
        <v>18.5</v>
      </c>
      <c r="AQ35" s="348">
        <v>22.15</v>
      </c>
      <c r="AR35" s="348">
        <v>18.53</v>
      </c>
      <c r="AS35" s="348">
        <v>11.96</v>
      </c>
      <c r="AT35" s="348">
        <v>20.53</v>
      </c>
      <c r="AU35" s="351"/>
      <c r="AV35" s="346">
        <v>9</v>
      </c>
      <c r="AW35" s="346">
        <v>10</v>
      </c>
      <c r="AX35" s="346">
        <v>8</v>
      </c>
      <c r="AY35" s="346">
        <v>7</v>
      </c>
      <c r="AZ35" s="346">
        <v>6</v>
      </c>
      <c r="BA35" s="362"/>
      <c r="BB35" s="348">
        <v>20.320479841171</v>
      </c>
      <c r="BC35" s="375">
        <v>1.1300709444952399</v>
      </c>
      <c r="BD35" s="375">
        <v>6.05265943537934E-2</v>
      </c>
      <c r="BE35" s="375">
        <v>6.4735131377571906E-2</v>
      </c>
      <c r="BF35" s="374"/>
      <c r="BG35" s="348">
        <v>55.701999999999998</v>
      </c>
      <c r="BH35" s="348">
        <v>10.043200000000001</v>
      </c>
      <c r="BI35" s="348">
        <v>29.913399999999999</v>
      </c>
      <c r="BJ35" s="348">
        <v>4.3414000000000001</v>
      </c>
      <c r="BK35" s="373"/>
      <c r="BL35" s="372" t="s">
        <v>2421</v>
      </c>
      <c r="BM35" s="372" t="s">
        <v>2422</v>
      </c>
      <c r="BN35" s="372" t="s">
        <v>2423</v>
      </c>
      <c r="BO35" s="372" t="s">
        <v>2424</v>
      </c>
      <c r="BP35" s="372" t="s">
        <v>2425</v>
      </c>
      <c r="BQ35" s="373"/>
      <c r="BR35" s="354" t="s">
        <v>2426</v>
      </c>
    </row>
    <row r="36" spans="1:70" s="107" customFormat="1" x14ac:dyDescent="0.25">
      <c r="A36" s="345" t="s">
        <v>2476</v>
      </c>
      <c r="B36" s="373"/>
      <c r="C36" s="719">
        <v>41275</v>
      </c>
      <c r="D36" s="373"/>
      <c r="E36" s="346">
        <v>2158.9499999999998</v>
      </c>
      <c r="F36" s="373"/>
      <c r="G36" s="347">
        <v>154.2979</v>
      </c>
      <c r="H36" s="374"/>
      <c r="I36" s="348">
        <v>0.03</v>
      </c>
      <c r="J36" s="348">
        <v>-0.53410000000000002</v>
      </c>
      <c r="K36" s="348">
        <v>0.75700000000000001</v>
      </c>
      <c r="L36" s="348">
        <v>3.5823999999999998</v>
      </c>
      <c r="M36" s="348">
        <v>1.7446999999999999</v>
      </c>
      <c r="N36" s="350">
        <v>5.4775</v>
      </c>
      <c r="O36" s="348">
        <v>0.66800000000000004</v>
      </c>
      <c r="P36" s="348">
        <v>15.5487</v>
      </c>
      <c r="Q36" s="348">
        <v>14.8384</v>
      </c>
      <c r="R36" s="348">
        <v>13.147</v>
      </c>
      <c r="S36" s="348">
        <v>0.69030000000000002</v>
      </c>
      <c r="T36" s="348">
        <v>14.6677</v>
      </c>
      <c r="U36" s="348">
        <v>2.4714999999999998</v>
      </c>
      <c r="V36" s="348">
        <v>5.7790999999999997</v>
      </c>
      <c r="W36" s="348">
        <v>0.5847</v>
      </c>
      <c r="X36" s="348">
        <v>12.6708</v>
      </c>
      <c r="Y36" s="374"/>
      <c r="Z36" s="346">
        <v>14</v>
      </c>
      <c r="AA36" s="346">
        <v>15</v>
      </c>
      <c r="AB36" s="346">
        <v>8</v>
      </c>
      <c r="AC36" s="346">
        <v>10</v>
      </c>
      <c r="AD36" s="346">
        <v>13</v>
      </c>
      <c r="AE36" s="346">
        <v>12</v>
      </c>
      <c r="AF36" s="346">
        <v>11</v>
      </c>
      <c r="AG36" s="346">
        <v>14</v>
      </c>
      <c r="AH36" s="346">
        <v>15</v>
      </c>
      <c r="AI36" s="346">
        <v>14</v>
      </c>
      <c r="AJ36" s="346">
        <v>7</v>
      </c>
      <c r="AK36" s="346">
        <v>12</v>
      </c>
      <c r="AL36" s="346">
        <v>13</v>
      </c>
      <c r="AM36" s="346">
        <v>12</v>
      </c>
      <c r="AN36" s="346">
        <v>13</v>
      </c>
      <c r="AO36" s="373"/>
      <c r="AP36" s="348">
        <v>14.94</v>
      </c>
      <c r="AQ36" s="348">
        <v>17.100000000000001</v>
      </c>
      <c r="AR36" s="348">
        <v>13.92</v>
      </c>
      <c r="AS36" s="348">
        <v>7.39</v>
      </c>
      <c r="AT36" s="348">
        <v>8.06</v>
      </c>
      <c r="AU36" s="351"/>
      <c r="AV36" s="346">
        <v>15</v>
      </c>
      <c r="AW36" s="346">
        <v>15</v>
      </c>
      <c r="AX36" s="346">
        <v>15</v>
      </c>
      <c r="AY36" s="346">
        <v>14</v>
      </c>
      <c r="AZ36" s="346">
        <v>13</v>
      </c>
      <c r="BA36" s="362"/>
      <c r="BB36" s="348">
        <v>16.251345463940702</v>
      </c>
      <c r="BC36" s="375">
        <v>0.99978034150607797</v>
      </c>
      <c r="BD36" s="375">
        <v>5.6284842764244301E-2</v>
      </c>
      <c r="BE36" s="375">
        <v>-0.116149762391359</v>
      </c>
      <c r="BF36" s="374"/>
      <c r="BG36" s="348">
        <v>66.621300000000005</v>
      </c>
      <c r="BH36" s="348">
        <v>7.7505300000000004</v>
      </c>
      <c r="BI36" s="348">
        <v>21.1934</v>
      </c>
      <c r="BJ36" s="348">
        <v>4.4347700000000003</v>
      </c>
      <c r="BK36" s="373"/>
      <c r="BL36" s="372" t="s">
        <v>2428</v>
      </c>
      <c r="BM36" s="372" t="s">
        <v>2429</v>
      </c>
      <c r="BN36" s="372" t="s">
        <v>2430</v>
      </c>
      <c r="BO36" s="372" t="s">
        <v>2431</v>
      </c>
      <c r="BP36" s="372" t="s">
        <v>2432</v>
      </c>
      <c r="BQ36" s="373"/>
      <c r="BR36" s="354" t="s">
        <v>463</v>
      </c>
    </row>
    <row r="37" spans="1:70" s="107" customFormat="1" x14ac:dyDescent="0.25">
      <c r="A37" s="345" t="s">
        <v>2477</v>
      </c>
      <c r="B37" s="373"/>
      <c r="C37" s="719">
        <v>41275</v>
      </c>
      <c r="D37" s="373"/>
      <c r="E37" s="346">
        <v>2074.46</v>
      </c>
      <c r="F37" s="373"/>
      <c r="G37" s="347">
        <v>200.14779999999999</v>
      </c>
      <c r="H37" s="374"/>
      <c r="I37" s="348">
        <v>0.16009999999999999</v>
      </c>
      <c r="J37" s="348">
        <v>-0.51680000000000004</v>
      </c>
      <c r="K37" s="348">
        <v>-0.72209999999999996</v>
      </c>
      <c r="L37" s="348">
        <v>4.5052000000000003</v>
      </c>
      <c r="M37" s="348">
        <v>10.211</v>
      </c>
      <c r="N37" s="350">
        <v>9.4435000000000002</v>
      </c>
      <c r="O37" s="348">
        <v>-1.9168000000000001</v>
      </c>
      <c r="P37" s="348">
        <v>15.121700000000001</v>
      </c>
      <c r="Q37" s="348">
        <v>18.028400000000001</v>
      </c>
      <c r="R37" s="348">
        <v>15.5381</v>
      </c>
      <c r="S37" s="348">
        <v>-0.40860000000000002</v>
      </c>
      <c r="T37" s="348">
        <v>21.158200000000001</v>
      </c>
      <c r="U37" s="348">
        <v>10.3003</v>
      </c>
      <c r="V37" s="348">
        <v>9.1354000000000006</v>
      </c>
      <c r="W37" s="348">
        <v>0.59179999999999999</v>
      </c>
      <c r="X37" s="348">
        <v>14.988</v>
      </c>
      <c r="Y37" s="374"/>
      <c r="Z37" s="346">
        <v>10</v>
      </c>
      <c r="AA37" s="346">
        <v>14</v>
      </c>
      <c r="AB37" s="346">
        <v>13</v>
      </c>
      <c r="AC37" s="346">
        <v>9</v>
      </c>
      <c r="AD37" s="346">
        <v>7</v>
      </c>
      <c r="AE37" s="346">
        <v>9</v>
      </c>
      <c r="AF37" s="346">
        <v>14</v>
      </c>
      <c r="AG37" s="346">
        <v>15</v>
      </c>
      <c r="AH37" s="346">
        <v>12</v>
      </c>
      <c r="AI37" s="346">
        <v>12</v>
      </c>
      <c r="AJ37" s="346">
        <v>11</v>
      </c>
      <c r="AK37" s="346">
        <v>7</v>
      </c>
      <c r="AL37" s="346">
        <v>7</v>
      </c>
      <c r="AM37" s="346">
        <v>9</v>
      </c>
      <c r="AN37" s="346">
        <v>12</v>
      </c>
      <c r="AO37" s="373"/>
      <c r="AP37" s="348">
        <v>17.8</v>
      </c>
      <c r="AQ37" s="348">
        <v>20.170000000000002</v>
      </c>
      <c r="AR37" s="348">
        <v>15.18</v>
      </c>
      <c r="AS37" s="348">
        <v>7.86</v>
      </c>
      <c r="AT37" s="348">
        <v>16.23</v>
      </c>
      <c r="AU37" s="351"/>
      <c r="AV37" s="346">
        <v>12</v>
      </c>
      <c r="AW37" s="346">
        <v>13</v>
      </c>
      <c r="AX37" s="346">
        <v>14</v>
      </c>
      <c r="AY37" s="346">
        <v>11</v>
      </c>
      <c r="AZ37" s="346">
        <v>8</v>
      </c>
      <c r="BA37" s="362"/>
      <c r="BB37" s="348">
        <v>19.039420446492599</v>
      </c>
      <c r="BC37" s="375">
        <v>0</v>
      </c>
      <c r="BD37" s="375">
        <v>5.1816824320635203E-2</v>
      </c>
      <c r="BE37" s="375" t="s">
        <v>430</v>
      </c>
      <c r="BF37" s="374"/>
      <c r="BG37" s="348">
        <v>44.2301</v>
      </c>
      <c r="BH37" s="348">
        <v>13.2719</v>
      </c>
      <c r="BI37" s="348">
        <v>36.195500000000003</v>
      </c>
      <c r="BJ37" s="348">
        <v>6.3025000000000002</v>
      </c>
      <c r="BK37" s="373"/>
      <c r="BL37" s="372" t="s">
        <v>2434</v>
      </c>
      <c r="BM37" s="372" t="s">
        <v>2435</v>
      </c>
      <c r="BN37" s="372" t="s">
        <v>2436</v>
      </c>
      <c r="BO37" s="372" t="s">
        <v>2437</v>
      </c>
      <c r="BP37" s="372" t="s">
        <v>2438</v>
      </c>
      <c r="BQ37" s="373"/>
      <c r="BR37" s="354" t="s">
        <v>2439</v>
      </c>
    </row>
    <row r="38" spans="1:70" s="107" customFormat="1" x14ac:dyDescent="0.25">
      <c r="A38" s="345" t="s">
        <v>2478</v>
      </c>
      <c r="B38" s="373"/>
      <c r="C38" s="719">
        <v>41275</v>
      </c>
      <c r="D38" s="373"/>
      <c r="E38" s="346">
        <v>1560.91</v>
      </c>
      <c r="F38" s="373"/>
      <c r="G38" s="347">
        <v>84.4</v>
      </c>
      <c r="H38" s="374"/>
      <c r="I38" s="348">
        <v>0.4642</v>
      </c>
      <c r="J38" s="348">
        <v>-0.31890000000000002</v>
      </c>
      <c r="K38" s="348">
        <v>1.9570000000000001</v>
      </c>
      <c r="L38" s="348">
        <v>9.4540000000000006</v>
      </c>
      <c r="M38" s="348">
        <v>17.254799999999999</v>
      </c>
      <c r="N38" s="350">
        <v>11.096500000000001</v>
      </c>
      <c r="O38" s="348">
        <v>4.3769</v>
      </c>
      <c r="P38" s="348">
        <v>22.845199999999998</v>
      </c>
      <c r="Q38" s="348">
        <v>21.076599999999999</v>
      </c>
      <c r="R38" s="348">
        <v>19.543399999999998</v>
      </c>
      <c r="S38" s="348">
        <v>-0.1656</v>
      </c>
      <c r="T38" s="348">
        <v>29.906099999999999</v>
      </c>
      <c r="U38" s="348">
        <v>15.790900000000001</v>
      </c>
      <c r="V38" s="348">
        <v>12.368499999999999</v>
      </c>
      <c r="W38" s="348">
        <v>1.8093999999999999</v>
      </c>
      <c r="X38" s="348">
        <v>19.228000000000002</v>
      </c>
      <c r="Y38" s="374"/>
      <c r="Z38" s="346">
        <v>1</v>
      </c>
      <c r="AA38" s="346">
        <v>12</v>
      </c>
      <c r="AB38" s="346">
        <v>4</v>
      </c>
      <c r="AC38" s="346">
        <v>1</v>
      </c>
      <c r="AD38" s="346">
        <v>1</v>
      </c>
      <c r="AE38" s="346">
        <v>7</v>
      </c>
      <c r="AF38" s="346">
        <v>7</v>
      </c>
      <c r="AG38" s="346">
        <v>3</v>
      </c>
      <c r="AH38" s="346">
        <v>5</v>
      </c>
      <c r="AI38" s="346">
        <v>1</v>
      </c>
      <c r="AJ38" s="346">
        <v>10</v>
      </c>
      <c r="AK38" s="346">
        <v>1</v>
      </c>
      <c r="AL38" s="346">
        <v>3</v>
      </c>
      <c r="AM38" s="346">
        <v>5</v>
      </c>
      <c r="AN38" s="346">
        <v>6</v>
      </c>
      <c r="AO38" s="373"/>
      <c r="AP38" s="348">
        <v>21.56</v>
      </c>
      <c r="AQ38" s="348">
        <v>24.03</v>
      </c>
      <c r="AR38" s="348">
        <v>20.54</v>
      </c>
      <c r="AS38" s="348">
        <v>13.93</v>
      </c>
      <c r="AT38" s="348">
        <v>26.15</v>
      </c>
      <c r="AU38" s="351"/>
      <c r="AV38" s="346">
        <v>3</v>
      </c>
      <c r="AW38" s="346">
        <v>5</v>
      </c>
      <c r="AX38" s="346">
        <v>4</v>
      </c>
      <c r="AY38" s="346">
        <v>4</v>
      </c>
      <c r="AZ38" s="346">
        <v>3</v>
      </c>
      <c r="BA38" s="362"/>
      <c r="BB38" s="348">
        <v>20.305732188237599</v>
      </c>
      <c r="BC38" s="375">
        <v>0</v>
      </c>
      <c r="BD38" s="375">
        <v>7.3391583670201696E-2</v>
      </c>
      <c r="BE38" s="375" t="s">
        <v>430</v>
      </c>
      <c r="BF38" s="374"/>
      <c r="BG38" s="348">
        <v>23.755600000000001</v>
      </c>
      <c r="BH38" s="348">
        <v>13.602399999999999</v>
      </c>
      <c r="BI38" s="348">
        <v>56.314799999999998</v>
      </c>
      <c r="BJ38" s="348">
        <v>6.3272000000000004</v>
      </c>
      <c r="BK38" s="373"/>
      <c r="BL38" s="372" t="s">
        <v>2441</v>
      </c>
      <c r="BM38" s="372" t="s">
        <v>2442</v>
      </c>
      <c r="BN38" s="372" t="s">
        <v>2443</v>
      </c>
      <c r="BO38" s="372" t="s">
        <v>2444</v>
      </c>
      <c r="BP38" s="372" t="s">
        <v>2445</v>
      </c>
      <c r="BQ38" s="373"/>
      <c r="BR38" s="354" t="s">
        <v>443</v>
      </c>
    </row>
    <row r="39" spans="1:70" s="107" customFormat="1" x14ac:dyDescent="0.25">
      <c r="A39" s="345" t="s">
        <v>2479</v>
      </c>
      <c r="B39" s="373"/>
      <c r="C39" s="719">
        <v>41275</v>
      </c>
      <c r="D39" s="373"/>
      <c r="E39" s="346">
        <v>1509.78</v>
      </c>
      <c r="F39" s="373"/>
      <c r="G39" s="347">
        <v>59.093000000000004</v>
      </c>
      <c r="H39" s="374"/>
      <c r="I39" s="348">
        <v>0.35659999999999997</v>
      </c>
      <c r="J39" s="348">
        <v>-0.2717</v>
      </c>
      <c r="K39" s="348">
        <v>-0.96860000000000002</v>
      </c>
      <c r="L39" s="348">
        <v>4.8137999999999996</v>
      </c>
      <c r="M39" s="348">
        <v>6.1372999999999998</v>
      </c>
      <c r="N39" s="350">
        <v>2.3220000000000001</v>
      </c>
      <c r="O39" s="348">
        <v>-3.4701</v>
      </c>
      <c r="P39" s="348">
        <v>17.837599999999998</v>
      </c>
      <c r="Q39" s="348">
        <v>17.962</v>
      </c>
      <c r="R39" s="348">
        <v>17.174900000000001</v>
      </c>
      <c r="S39" s="348">
        <v>-0.86560000000000004</v>
      </c>
      <c r="T39" s="348">
        <v>20.9955</v>
      </c>
      <c r="U39" s="348">
        <v>4.3068999999999997</v>
      </c>
      <c r="V39" s="348">
        <v>2.7936999999999999</v>
      </c>
      <c r="W39" s="348">
        <v>1.0049999999999999</v>
      </c>
      <c r="X39" s="348">
        <v>14.9237</v>
      </c>
      <c r="Y39" s="374"/>
      <c r="Z39" s="346">
        <v>6</v>
      </c>
      <c r="AA39" s="346">
        <v>11</v>
      </c>
      <c r="AB39" s="346">
        <v>14</v>
      </c>
      <c r="AC39" s="346">
        <v>6</v>
      </c>
      <c r="AD39" s="346">
        <v>9</v>
      </c>
      <c r="AE39" s="346">
        <v>14</v>
      </c>
      <c r="AF39" s="346">
        <v>15</v>
      </c>
      <c r="AG39" s="346">
        <v>11</v>
      </c>
      <c r="AH39" s="346">
        <v>13</v>
      </c>
      <c r="AI39" s="346">
        <v>7</v>
      </c>
      <c r="AJ39" s="346">
        <v>13</v>
      </c>
      <c r="AK39" s="346">
        <v>8</v>
      </c>
      <c r="AL39" s="346">
        <v>11</v>
      </c>
      <c r="AM39" s="346">
        <v>14</v>
      </c>
      <c r="AN39" s="346">
        <v>11</v>
      </c>
      <c r="AO39" s="373"/>
      <c r="AP39" s="348">
        <v>18.5</v>
      </c>
      <c r="AQ39" s="348">
        <v>22.29</v>
      </c>
      <c r="AR39" s="348">
        <v>17.190000000000001</v>
      </c>
      <c r="AS39" s="348">
        <v>7.49</v>
      </c>
      <c r="AT39" s="348">
        <v>9.44</v>
      </c>
      <c r="AU39" s="351"/>
      <c r="AV39" s="346">
        <v>9</v>
      </c>
      <c r="AW39" s="346">
        <v>9</v>
      </c>
      <c r="AX39" s="346">
        <v>11</v>
      </c>
      <c r="AY39" s="346">
        <v>13</v>
      </c>
      <c r="AZ39" s="346">
        <v>12</v>
      </c>
      <c r="BA39" s="362"/>
      <c r="BB39" s="348">
        <v>20.711602933838101</v>
      </c>
      <c r="BC39" s="375">
        <v>0</v>
      </c>
      <c r="BD39" s="375">
        <v>5.9655127616163699E-2</v>
      </c>
      <c r="BE39" s="375" t="s">
        <v>430</v>
      </c>
      <c r="BF39" s="374"/>
      <c r="BG39" s="348">
        <v>47.944299999999998</v>
      </c>
      <c r="BH39" s="348">
        <v>10.548500000000001</v>
      </c>
      <c r="BI39" s="348">
        <v>39.492899999999999</v>
      </c>
      <c r="BJ39" s="348">
        <v>2.0143</v>
      </c>
      <c r="BK39" s="373"/>
      <c r="BL39" s="372" t="s">
        <v>2447</v>
      </c>
      <c r="BM39" s="372" t="s">
        <v>2448</v>
      </c>
      <c r="BN39" s="372" t="s">
        <v>2449</v>
      </c>
      <c r="BO39" s="372" t="s">
        <v>1605</v>
      </c>
      <c r="BP39" s="372" t="s">
        <v>2450</v>
      </c>
      <c r="BQ39" s="373"/>
      <c r="BR39" s="354" t="s">
        <v>526</v>
      </c>
    </row>
    <row r="40" spans="1:70" s="107" customFormat="1" x14ac:dyDescent="0.25">
      <c r="A40" s="345" t="s">
        <v>2480</v>
      </c>
      <c r="B40" s="373"/>
      <c r="C40" s="719">
        <v>41275</v>
      </c>
      <c r="D40" s="373"/>
      <c r="E40" s="346">
        <v>1249.51</v>
      </c>
      <c r="F40" s="373"/>
      <c r="G40" s="347">
        <v>121.57</v>
      </c>
      <c r="H40" s="374"/>
      <c r="I40" s="348">
        <v>3.2899999999999999E-2</v>
      </c>
      <c r="J40" s="348">
        <v>0.1648</v>
      </c>
      <c r="K40" s="348">
        <v>2.5648</v>
      </c>
      <c r="L40" s="348">
        <v>9.1881000000000004</v>
      </c>
      <c r="M40" s="348">
        <v>14.043200000000001</v>
      </c>
      <c r="N40" s="350">
        <v>16.928000000000001</v>
      </c>
      <c r="O40" s="348">
        <v>7.0776000000000003</v>
      </c>
      <c r="P40" s="348">
        <v>19.614999999999998</v>
      </c>
      <c r="Q40" s="348">
        <v>19.386600000000001</v>
      </c>
      <c r="R40" s="348">
        <v>15.7521</v>
      </c>
      <c r="S40" s="348">
        <v>2.0653000000000001</v>
      </c>
      <c r="T40" s="348">
        <v>26.070699999999999</v>
      </c>
      <c r="U40" s="348">
        <v>15.803000000000001</v>
      </c>
      <c r="V40" s="348">
        <v>16.759499999999999</v>
      </c>
      <c r="W40" s="348">
        <v>1.9711000000000001</v>
      </c>
      <c r="X40" s="348">
        <v>15.951700000000001</v>
      </c>
      <c r="Y40" s="374"/>
      <c r="Z40" s="346">
        <v>13</v>
      </c>
      <c r="AA40" s="346">
        <v>6</v>
      </c>
      <c r="AB40" s="346">
        <v>3</v>
      </c>
      <c r="AC40" s="346">
        <v>2</v>
      </c>
      <c r="AD40" s="346">
        <v>2</v>
      </c>
      <c r="AE40" s="346">
        <v>2</v>
      </c>
      <c r="AF40" s="346">
        <v>1</v>
      </c>
      <c r="AG40" s="346">
        <v>7</v>
      </c>
      <c r="AH40" s="346">
        <v>10</v>
      </c>
      <c r="AI40" s="346">
        <v>10</v>
      </c>
      <c r="AJ40" s="346">
        <v>2</v>
      </c>
      <c r="AK40" s="346">
        <v>2</v>
      </c>
      <c r="AL40" s="346">
        <v>2</v>
      </c>
      <c r="AM40" s="346">
        <v>2</v>
      </c>
      <c r="AN40" s="346">
        <v>4</v>
      </c>
      <c r="AO40" s="373"/>
      <c r="AP40" s="348">
        <v>18.920000000000002</v>
      </c>
      <c r="AQ40" s="348">
        <v>23.2</v>
      </c>
      <c r="AR40" s="348">
        <v>20.2</v>
      </c>
      <c r="AS40" s="348">
        <v>15.3</v>
      </c>
      <c r="AT40" s="348">
        <v>28.01</v>
      </c>
      <c r="AU40" s="351"/>
      <c r="AV40" s="346">
        <v>8</v>
      </c>
      <c r="AW40" s="346">
        <v>6</v>
      </c>
      <c r="AX40" s="346">
        <v>5</v>
      </c>
      <c r="AY40" s="346">
        <v>3</v>
      </c>
      <c r="AZ40" s="346">
        <v>1</v>
      </c>
      <c r="BA40" s="362"/>
      <c r="BB40" s="348">
        <v>17.094535897890498</v>
      </c>
      <c r="BC40" s="375">
        <v>0.98989141120603297</v>
      </c>
      <c r="BD40" s="375">
        <v>7.3178594778249298E-2</v>
      </c>
      <c r="BE40" s="375">
        <v>0.23029621375804499</v>
      </c>
      <c r="BF40" s="374"/>
      <c r="BG40" s="348">
        <v>45.571199999999997</v>
      </c>
      <c r="BH40" s="348">
        <v>13.3407</v>
      </c>
      <c r="BI40" s="348">
        <v>33.608199999999997</v>
      </c>
      <c r="BJ40" s="348">
        <v>7.4798999999999998</v>
      </c>
      <c r="BK40" s="373"/>
      <c r="BL40" s="372" t="s">
        <v>2452</v>
      </c>
      <c r="BM40" s="372" t="s">
        <v>2453</v>
      </c>
      <c r="BN40" s="372" t="s">
        <v>2454</v>
      </c>
      <c r="BO40" s="372" t="s">
        <v>2455</v>
      </c>
      <c r="BP40" s="372" t="s">
        <v>2456</v>
      </c>
      <c r="BQ40" s="373"/>
      <c r="BR40" s="354" t="s">
        <v>463</v>
      </c>
    </row>
    <row r="41" spans="1:70" s="107" customFormat="1" x14ac:dyDescent="0.25">
      <c r="A41" s="345" t="s">
        <v>2481</v>
      </c>
      <c r="B41" s="373"/>
      <c r="C41" s="719">
        <v>41275</v>
      </c>
      <c r="D41" s="373"/>
      <c r="E41" s="346">
        <v>1169.97</v>
      </c>
      <c r="F41" s="373"/>
      <c r="G41" s="347">
        <v>64.620500000000007</v>
      </c>
      <c r="H41" s="374"/>
      <c r="I41" s="348">
        <v>0.31</v>
      </c>
      <c r="J41" s="348">
        <v>0.44890000000000002</v>
      </c>
      <c r="K41" s="348">
        <v>1.8151999999999999</v>
      </c>
      <c r="L41" s="348">
        <v>8.0881000000000007</v>
      </c>
      <c r="M41" s="348">
        <v>11.7203</v>
      </c>
      <c r="N41" s="350">
        <v>16.4346</v>
      </c>
      <c r="O41" s="348">
        <v>6.6025999999999998</v>
      </c>
      <c r="P41" s="348">
        <v>26.960699999999999</v>
      </c>
      <c r="Q41" s="348">
        <v>23.950500000000002</v>
      </c>
      <c r="R41" s="348">
        <v>18.279199999999999</v>
      </c>
      <c r="S41" s="348">
        <v>1.4053</v>
      </c>
      <c r="T41" s="348">
        <v>23.929400000000001</v>
      </c>
      <c r="U41" s="348">
        <v>13.9071</v>
      </c>
      <c r="V41" s="348">
        <v>14.922000000000001</v>
      </c>
      <c r="W41" s="348">
        <v>2.1644999999999999</v>
      </c>
      <c r="X41" s="348">
        <v>16.131499999999999</v>
      </c>
      <c r="Y41" s="374"/>
      <c r="Z41" s="346">
        <v>7</v>
      </c>
      <c r="AA41" s="346">
        <v>3</v>
      </c>
      <c r="AB41" s="346">
        <v>6</v>
      </c>
      <c r="AC41" s="346">
        <v>4</v>
      </c>
      <c r="AD41" s="346">
        <v>4</v>
      </c>
      <c r="AE41" s="346">
        <v>3</v>
      </c>
      <c r="AF41" s="346">
        <v>2</v>
      </c>
      <c r="AG41" s="346">
        <v>1</v>
      </c>
      <c r="AH41" s="346">
        <v>1</v>
      </c>
      <c r="AI41" s="346">
        <v>2</v>
      </c>
      <c r="AJ41" s="346">
        <v>3</v>
      </c>
      <c r="AK41" s="346">
        <v>3</v>
      </c>
      <c r="AL41" s="346">
        <v>4</v>
      </c>
      <c r="AM41" s="346">
        <v>3</v>
      </c>
      <c r="AN41" s="346">
        <v>3</v>
      </c>
      <c r="AO41" s="373"/>
      <c r="AP41" s="348">
        <v>21.69</v>
      </c>
      <c r="AQ41" s="348">
        <v>25.82</v>
      </c>
      <c r="AR41" s="348">
        <v>23.9</v>
      </c>
      <c r="AS41" s="348">
        <v>18.14</v>
      </c>
      <c r="AT41" s="348">
        <v>24.24</v>
      </c>
      <c r="AU41" s="351"/>
      <c r="AV41" s="346">
        <v>1</v>
      </c>
      <c r="AW41" s="346">
        <v>2</v>
      </c>
      <c r="AX41" s="346">
        <v>1</v>
      </c>
      <c r="AY41" s="346">
        <v>1</v>
      </c>
      <c r="AZ41" s="346">
        <v>4</v>
      </c>
      <c r="BA41" s="362"/>
      <c r="BB41" s="348">
        <v>20.974835996542101</v>
      </c>
      <c r="BC41" s="375">
        <v>1.1087111411248001</v>
      </c>
      <c r="BD41" s="375">
        <v>8.48478607670025E-2</v>
      </c>
      <c r="BE41" s="375">
        <v>0.63649933561837901</v>
      </c>
      <c r="BF41" s="374"/>
      <c r="BG41" s="348">
        <v>43.0458</v>
      </c>
      <c r="BH41" s="348">
        <v>16.4346</v>
      </c>
      <c r="BI41" s="348">
        <v>29.620899999999999</v>
      </c>
      <c r="BJ41" s="348">
        <v>10.8987</v>
      </c>
      <c r="BK41" s="373"/>
      <c r="BL41" s="372" t="s">
        <v>2458</v>
      </c>
      <c r="BM41" s="372" t="s">
        <v>2459</v>
      </c>
      <c r="BN41" s="372" t="s">
        <v>2460</v>
      </c>
      <c r="BO41" s="372" t="s">
        <v>2461</v>
      </c>
      <c r="BP41" s="372" t="s">
        <v>1810</v>
      </c>
      <c r="BQ41" s="373"/>
      <c r="BR41" s="354" t="s">
        <v>476</v>
      </c>
    </row>
    <row r="42" spans="1:70" s="107" customFormat="1" x14ac:dyDescent="0.25">
      <c r="A42" s="345" t="s">
        <v>2482</v>
      </c>
      <c r="B42" s="373"/>
      <c r="C42" s="719">
        <v>41276</v>
      </c>
      <c r="D42" s="373"/>
      <c r="E42" s="346">
        <v>981.66</v>
      </c>
      <c r="F42" s="373"/>
      <c r="G42" s="347">
        <v>110.57689999999999</v>
      </c>
      <c r="H42" s="374"/>
      <c r="I42" s="348">
        <v>-9.4299999999999995E-2</v>
      </c>
      <c r="J42" s="348">
        <v>0.39019999999999999</v>
      </c>
      <c r="K42" s="348">
        <v>0.42699999999999999</v>
      </c>
      <c r="L42" s="348">
        <v>2.6892999999999998</v>
      </c>
      <c r="M42" s="348">
        <v>4.8883000000000001</v>
      </c>
      <c r="N42" s="350">
        <v>9.8080999999999996</v>
      </c>
      <c r="O42" s="348">
        <v>4.9665999999999997</v>
      </c>
      <c r="P42" s="348">
        <v>18.6157</v>
      </c>
      <c r="Q42" s="348">
        <v>17.735499999999998</v>
      </c>
      <c r="R42" s="348">
        <v>15.311400000000001</v>
      </c>
      <c r="S42" s="348">
        <v>-0.73099999999999998</v>
      </c>
      <c r="T42" s="348">
        <v>14.285600000000001</v>
      </c>
      <c r="U42" s="348">
        <v>6.6525999999999996</v>
      </c>
      <c r="V42" s="348">
        <v>9.9352</v>
      </c>
      <c r="W42" s="348">
        <v>1.0785</v>
      </c>
      <c r="X42" s="348">
        <v>14.018700000000001</v>
      </c>
      <c r="Y42" s="374"/>
      <c r="Z42" s="346">
        <v>15</v>
      </c>
      <c r="AA42" s="346">
        <v>4</v>
      </c>
      <c r="AB42" s="346">
        <v>9</v>
      </c>
      <c r="AC42" s="346">
        <v>13</v>
      </c>
      <c r="AD42" s="346">
        <v>12</v>
      </c>
      <c r="AE42" s="346">
        <v>8</v>
      </c>
      <c r="AF42" s="346">
        <v>5</v>
      </c>
      <c r="AG42" s="346">
        <v>8</v>
      </c>
      <c r="AH42" s="346">
        <v>14</v>
      </c>
      <c r="AI42" s="346">
        <v>13</v>
      </c>
      <c r="AJ42" s="346">
        <v>12</v>
      </c>
      <c r="AK42" s="346">
        <v>13</v>
      </c>
      <c r="AL42" s="346">
        <v>9</v>
      </c>
      <c r="AM42" s="346">
        <v>8</v>
      </c>
      <c r="AN42" s="346">
        <v>10</v>
      </c>
      <c r="AO42" s="373"/>
      <c r="AP42" s="348">
        <v>17.329999999999998</v>
      </c>
      <c r="AQ42" s="348">
        <v>20.329999999999998</v>
      </c>
      <c r="AR42" s="348">
        <v>17.02</v>
      </c>
      <c r="AS42" s="348">
        <v>11.59</v>
      </c>
      <c r="AT42" s="348">
        <v>12.45</v>
      </c>
      <c r="AU42" s="351"/>
      <c r="AV42" s="346">
        <v>13</v>
      </c>
      <c r="AW42" s="346">
        <v>12</v>
      </c>
      <c r="AX42" s="346">
        <v>12</v>
      </c>
      <c r="AY42" s="346">
        <v>8</v>
      </c>
      <c r="AZ42" s="346">
        <v>9</v>
      </c>
      <c r="BA42" s="362"/>
      <c r="BB42" s="348">
        <v>16.368335179888302</v>
      </c>
      <c r="BC42" s="375">
        <v>0.98347021783778599</v>
      </c>
      <c r="BD42" s="375">
        <v>7.1276975905277207E-2</v>
      </c>
      <c r="BE42" s="375">
        <v>0.152648298964705</v>
      </c>
      <c r="BF42" s="374"/>
      <c r="BG42" s="348">
        <v>61.409599999999998</v>
      </c>
      <c r="BH42" s="348">
        <v>15.098100000000001</v>
      </c>
      <c r="BI42" s="348">
        <v>20.4818</v>
      </c>
      <c r="BJ42" s="348">
        <v>3.0105</v>
      </c>
      <c r="BK42" s="373"/>
      <c r="BL42" s="372" t="s">
        <v>2463</v>
      </c>
      <c r="BM42" s="372" t="s">
        <v>2464</v>
      </c>
      <c r="BN42" s="372" t="s">
        <v>2465</v>
      </c>
      <c r="BO42" s="372" t="s">
        <v>2466</v>
      </c>
      <c r="BP42" s="372" t="s">
        <v>2467</v>
      </c>
      <c r="BQ42" s="373"/>
      <c r="BR42" s="354" t="s">
        <v>526</v>
      </c>
    </row>
    <row r="43" spans="1:70" x14ac:dyDescent="0.25">
      <c r="A43" s="36" t="s">
        <v>93</v>
      </c>
      <c r="B43" s="43"/>
      <c r="C43" s="720"/>
      <c r="D43" s="43"/>
      <c r="E43" s="51"/>
      <c r="F43" s="43"/>
      <c r="G43" s="55"/>
      <c r="H43" s="66"/>
      <c r="I43" s="59">
        <v>0.24110000000000001</v>
      </c>
      <c r="J43" s="59">
        <v>8.7800000000000003E-2</v>
      </c>
      <c r="K43" s="59">
        <v>0.88719999999999999</v>
      </c>
      <c r="L43" s="59">
        <v>5.0434999999999999</v>
      </c>
      <c r="M43" s="59">
        <v>8.0922000000000001</v>
      </c>
      <c r="N43" s="70">
        <v>10.0966</v>
      </c>
      <c r="O43" s="59">
        <v>2.9443000000000001</v>
      </c>
      <c r="P43" s="59">
        <v>19.4665</v>
      </c>
      <c r="Q43" s="59">
        <v>20.1892</v>
      </c>
      <c r="R43" s="59">
        <v>16.616599999999998</v>
      </c>
      <c r="S43" s="59">
        <v>0.41160000000000002</v>
      </c>
      <c r="T43" s="59">
        <v>19.809699999999999</v>
      </c>
      <c r="U43" s="59">
        <v>8.7494999999999994</v>
      </c>
      <c r="V43" s="59">
        <v>9.8908000000000005</v>
      </c>
      <c r="W43" s="59">
        <v>1.5506</v>
      </c>
      <c r="X43" s="59">
        <v>15.955500000000001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19.1293333333333</v>
      </c>
      <c r="AQ43" s="59">
        <v>22.606000000000002</v>
      </c>
      <c r="AR43" s="59">
        <v>18.7946666666667</v>
      </c>
      <c r="AS43" s="59">
        <v>11.360666666666701</v>
      </c>
      <c r="AT43" s="59">
        <v>16.152000000000001</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0.4642</v>
      </c>
      <c r="J44" s="60">
        <v>1.1806000000000001</v>
      </c>
      <c r="K44" s="60">
        <v>3.3437999999999999</v>
      </c>
      <c r="L44" s="60">
        <v>9.4540000000000006</v>
      </c>
      <c r="M44" s="60">
        <v>17.254799999999999</v>
      </c>
      <c r="N44" s="71">
        <v>19.197099999999999</v>
      </c>
      <c r="O44" s="60">
        <v>7.0776000000000003</v>
      </c>
      <c r="P44" s="60">
        <v>26.960699999999999</v>
      </c>
      <c r="Q44" s="60">
        <v>23.950500000000002</v>
      </c>
      <c r="R44" s="60">
        <v>19.543399999999998</v>
      </c>
      <c r="S44" s="60">
        <v>2.6049000000000002</v>
      </c>
      <c r="T44" s="60">
        <v>29.906099999999999</v>
      </c>
      <c r="U44" s="60">
        <v>16.956</v>
      </c>
      <c r="V44" s="60">
        <v>18.552099999999999</v>
      </c>
      <c r="W44" s="60">
        <v>4.6825000000000001</v>
      </c>
      <c r="X44" s="60">
        <v>20.285</v>
      </c>
      <c r="Y44" s="67"/>
      <c r="Z44" s="52"/>
      <c r="AA44" s="52"/>
      <c r="AB44" s="52"/>
      <c r="AC44" s="52"/>
      <c r="AD44" s="52"/>
      <c r="AE44" s="52"/>
      <c r="AF44" s="52"/>
      <c r="AG44" s="52"/>
      <c r="AH44" s="52"/>
      <c r="AI44" s="52"/>
      <c r="AJ44" s="52"/>
      <c r="AK44" s="52"/>
      <c r="AL44" s="52"/>
      <c r="AM44" s="52"/>
      <c r="AN44" s="52"/>
      <c r="AO44" s="44"/>
      <c r="AP44" s="60">
        <v>21.69</v>
      </c>
      <c r="AQ44" s="60">
        <v>26.03</v>
      </c>
      <c r="AR44" s="60">
        <v>23.9</v>
      </c>
      <c r="AS44" s="60">
        <v>18.14</v>
      </c>
      <c r="AT44" s="60">
        <v>28.01</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-9.4299999999999995E-2</v>
      </c>
      <c r="J45" s="60">
        <v>-0.53410000000000002</v>
      </c>
      <c r="K45" s="60">
        <v>-1.4321999999999999</v>
      </c>
      <c r="L45" s="60">
        <v>0.72899999999999998</v>
      </c>
      <c r="M45" s="60">
        <v>-0.97140000000000004</v>
      </c>
      <c r="N45" s="71">
        <v>1.337</v>
      </c>
      <c r="O45" s="60">
        <v>-3.4701</v>
      </c>
      <c r="P45" s="60">
        <v>15.121700000000001</v>
      </c>
      <c r="Q45" s="60">
        <v>14.8384</v>
      </c>
      <c r="R45" s="60">
        <v>12.436999999999999</v>
      </c>
      <c r="S45" s="60">
        <v>-1.7771999999999999</v>
      </c>
      <c r="T45" s="60">
        <v>9.6367999999999991</v>
      </c>
      <c r="U45" s="60">
        <v>0.35089999999999999</v>
      </c>
      <c r="V45" s="60">
        <v>1.091</v>
      </c>
      <c r="W45" s="60">
        <v>0.19350000000000001</v>
      </c>
      <c r="X45" s="60">
        <v>12.1081</v>
      </c>
      <c r="Y45" s="67"/>
      <c r="Z45" s="52"/>
      <c r="AA45" s="52"/>
      <c r="AB45" s="52"/>
      <c r="AC45" s="52"/>
      <c r="AD45" s="52"/>
      <c r="AE45" s="52"/>
      <c r="AF45" s="52"/>
      <c r="AG45" s="52"/>
      <c r="AH45" s="52"/>
      <c r="AI45" s="52"/>
      <c r="AJ45" s="52"/>
      <c r="AK45" s="52"/>
      <c r="AL45" s="52"/>
      <c r="AM45" s="52"/>
      <c r="AN45" s="52"/>
      <c r="AO45" s="44"/>
      <c r="AP45" s="60">
        <v>14.94</v>
      </c>
      <c r="AQ45" s="60">
        <v>17.100000000000001</v>
      </c>
      <c r="AR45" s="60">
        <v>13.92</v>
      </c>
      <c r="AS45" s="60">
        <v>6.74</v>
      </c>
      <c r="AT45" s="60">
        <v>3.43</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0.29370000000000002</v>
      </c>
      <c r="J46" s="61">
        <v>3.2099999999999997E-2</v>
      </c>
      <c r="K46" s="61">
        <v>0.75700000000000001</v>
      </c>
      <c r="L46" s="61">
        <v>4.5888999999999998</v>
      </c>
      <c r="M46" s="61">
        <v>9.3309999999999995</v>
      </c>
      <c r="N46" s="72">
        <v>9.8080999999999996</v>
      </c>
      <c r="O46" s="61">
        <v>3.5813000000000001</v>
      </c>
      <c r="P46" s="61">
        <v>18.6157</v>
      </c>
      <c r="Q46" s="61">
        <v>20.607700000000001</v>
      </c>
      <c r="R46" s="61">
        <v>17.0654</v>
      </c>
      <c r="S46" s="61">
        <v>0.65069999999999995</v>
      </c>
      <c r="T46" s="61">
        <v>20.9955</v>
      </c>
      <c r="U46" s="61">
        <v>9.5915999999999997</v>
      </c>
      <c r="V46" s="61">
        <v>9.9352</v>
      </c>
      <c r="W46" s="61">
        <v>1.3695999999999999</v>
      </c>
      <c r="X46" s="61">
        <v>15.951700000000001</v>
      </c>
      <c r="Y46" s="68"/>
      <c r="Z46" s="53"/>
      <c r="AA46" s="53"/>
      <c r="AB46" s="53"/>
      <c r="AC46" s="53"/>
      <c r="AD46" s="53"/>
      <c r="AE46" s="53"/>
      <c r="AF46" s="53"/>
      <c r="AG46" s="53"/>
      <c r="AH46" s="53"/>
      <c r="AI46" s="53"/>
      <c r="AJ46" s="53"/>
      <c r="AK46" s="53"/>
      <c r="AL46" s="53"/>
      <c r="AM46" s="53"/>
      <c r="AN46" s="53"/>
      <c r="AO46" s="45"/>
      <c r="AP46" s="61">
        <v>18.920000000000002</v>
      </c>
      <c r="AQ46" s="61">
        <v>22.71</v>
      </c>
      <c r="AR46" s="61">
        <v>18.53</v>
      </c>
      <c r="AS46" s="61">
        <v>11.59</v>
      </c>
      <c r="AT46" s="61">
        <v>16.23</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2483</v>
      </c>
      <c r="B48" s="402"/>
      <c r="C48" s="724">
        <v>39346</v>
      </c>
      <c r="D48" s="402"/>
      <c r="E48" s="403">
        <v>3186.75</v>
      </c>
      <c r="F48" s="402"/>
      <c r="G48" s="404">
        <v>41.416499999999999</v>
      </c>
      <c r="H48" s="406"/>
      <c r="I48" s="405">
        <v>-0.224</v>
      </c>
      <c r="J48" s="405">
        <v>0.14119999999999999</v>
      </c>
      <c r="K48" s="405">
        <v>-2.0457999999999998</v>
      </c>
      <c r="L48" s="405">
        <v>5.2465000000000002</v>
      </c>
      <c r="M48" s="405">
        <v>13.098699999999999</v>
      </c>
      <c r="N48" s="407">
        <v>12.7685</v>
      </c>
      <c r="O48" s="405">
        <v>2.0899999999999998E-2</v>
      </c>
      <c r="P48" s="405">
        <v>18.0017</v>
      </c>
      <c r="Q48" s="405">
        <v>18.3325</v>
      </c>
      <c r="R48" s="405">
        <v>19.997599999999998</v>
      </c>
      <c r="S48" s="405">
        <v>-0.72909999999999997</v>
      </c>
      <c r="T48" s="405">
        <v>30.3307</v>
      </c>
      <c r="U48" s="405">
        <v>9.7738999999999994</v>
      </c>
      <c r="V48" s="405">
        <v>10.807399999999999</v>
      </c>
      <c r="W48" s="405">
        <v>0.79559999999999997</v>
      </c>
      <c r="X48" s="405">
        <v>7.806</v>
      </c>
      <c r="Y48" s="406"/>
      <c r="Z48" s="403">
        <v>5</v>
      </c>
      <c r="AA48" s="403">
        <v>4</v>
      </c>
      <c r="AB48" s="403">
        <v>6</v>
      </c>
      <c r="AC48" s="403">
        <v>3</v>
      </c>
      <c r="AD48" s="403">
        <v>2</v>
      </c>
      <c r="AE48" s="403">
        <v>2</v>
      </c>
      <c r="AF48" s="403">
        <v>3</v>
      </c>
      <c r="AG48" s="403">
        <v>3</v>
      </c>
      <c r="AH48" s="403">
        <v>3</v>
      </c>
      <c r="AI48" s="403">
        <v>1</v>
      </c>
      <c r="AJ48" s="403">
        <v>4</v>
      </c>
      <c r="AK48" s="403">
        <v>1</v>
      </c>
      <c r="AL48" s="403">
        <v>3</v>
      </c>
      <c r="AM48" s="403">
        <v>2</v>
      </c>
      <c r="AN48" s="403">
        <v>5</v>
      </c>
      <c r="AO48" s="402"/>
      <c r="AP48" s="405">
        <v>21.75</v>
      </c>
      <c r="AQ48" s="405">
        <v>23.44</v>
      </c>
      <c r="AR48" s="405">
        <v>15.05</v>
      </c>
      <c r="AS48" s="405">
        <v>9.1999999999999993</v>
      </c>
      <c r="AT48" s="405">
        <v>19.649999999999999</v>
      </c>
      <c r="AU48" s="408"/>
      <c r="AV48" s="403">
        <v>1</v>
      </c>
      <c r="AW48" s="403">
        <v>2</v>
      </c>
      <c r="AX48" s="403">
        <v>3</v>
      </c>
      <c r="AY48" s="403">
        <v>3</v>
      </c>
      <c r="AZ48" s="403">
        <v>2</v>
      </c>
      <c r="BA48" s="409"/>
      <c r="BB48" s="405">
        <v>20.204042941788</v>
      </c>
      <c r="BC48" s="410">
        <v>1.1446841680151301</v>
      </c>
      <c r="BD48" s="410">
        <v>5.9451848264373802E-2</v>
      </c>
      <c r="BE48" s="410">
        <v>2.0905973929271598E-2</v>
      </c>
      <c r="BF48" s="406"/>
      <c r="BG48" s="405">
        <v>51.199199999999998</v>
      </c>
      <c r="BH48" s="405">
        <v>5.8592199999999997</v>
      </c>
      <c r="BI48" s="405">
        <v>29.147099999999998</v>
      </c>
      <c r="BJ48" s="405">
        <v>13.79448</v>
      </c>
      <c r="BK48" s="402"/>
      <c r="BL48" s="401" t="s">
        <v>2484</v>
      </c>
      <c r="BM48" s="401" t="s">
        <v>2485</v>
      </c>
      <c r="BN48" s="401" t="s">
        <v>2486</v>
      </c>
      <c r="BO48" s="401" t="s">
        <v>2487</v>
      </c>
      <c r="BP48" s="401" t="s">
        <v>2488</v>
      </c>
      <c r="BQ48" s="402"/>
      <c r="BR48" s="411" t="s">
        <v>611</v>
      </c>
    </row>
    <row r="49" spans="1:70" s="107" customFormat="1" x14ac:dyDescent="0.25">
      <c r="A49" s="345" t="s">
        <v>2489</v>
      </c>
      <c r="B49" s="373"/>
      <c r="C49" s="719">
        <v>38688</v>
      </c>
      <c r="D49" s="373"/>
      <c r="E49" s="346">
        <v>997.83900000000006</v>
      </c>
      <c r="F49" s="373"/>
      <c r="G49" s="347">
        <v>170.77</v>
      </c>
      <c r="H49" s="374"/>
      <c r="I49" s="348">
        <v>0.42930000000000001</v>
      </c>
      <c r="J49" s="348">
        <v>0.21709999999999999</v>
      </c>
      <c r="K49" s="348">
        <v>1.2569999999999999</v>
      </c>
      <c r="L49" s="348">
        <v>2.282</v>
      </c>
      <c r="M49" s="348">
        <v>5.4916999999999998</v>
      </c>
      <c r="N49" s="350">
        <v>7.0054999999999996</v>
      </c>
      <c r="O49" s="348">
        <v>3.4207999999999998</v>
      </c>
      <c r="P49" s="348">
        <v>20.789400000000001</v>
      </c>
      <c r="Q49" s="348">
        <v>20.04</v>
      </c>
      <c r="R49" s="348">
        <v>15.7463</v>
      </c>
      <c r="S49" s="348">
        <v>6.4500000000000002E-2</v>
      </c>
      <c r="T49" s="348">
        <v>12.734400000000001</v>
      </c>
      <c r="U49" s="348">
        <v>8.2398000000000007</v>
      </c>
      <c r="V49" s="348">
        <v>6.5647000000000002</v>
      </c>
      <c r="W49" s="348">
        <v>1.4495</v>
      </c>
      <c r="X49" s="348">
        <v>14.685700000000001</v>
      </c>
      <c r="Y49" s="374"/>
      <c r="Z49" s="346">
        <v>2</v>
      </c>
      <c r="AA49" s="346">
        <v>3</v>
      </c>
      <c r="AB49" s="346">
        <v>3</v>
      </c>
      <c r="AC49" s="346">
        <v>4</v>
      </c>
      <c r="AD49" s="346">
        <v>4</v>
      </c>
      <c r="AE49" s="346">
        <v>4</v>
      </c>
      <c r="AF49" s="346">
        <v>2</v>
      </c>
      <c r="AG49" s="346">
        <v>2</v>
      </c>
      <c r="AH49" s="346">
        <v>2</v>
      </c>
      <c r="AI49" s="346">
        <v>3</v>
      </c>
      <c r="AJ49" s="346">
        <v>3</v>
      </c>
      <c r="AK49" s="346">
        <v>4</v>
      </c>
      <c r="AL49" s="346">
        <v>4</v>
      </c>
      <c r="AM49" s="346">
        <v>4</v>
      </c>
      <c r="AN49" s="346">
        <v>2</v>
      </c>
      <c r="AO49" s="373"/>
      <c r="AP49" s="348">
        <v>18.899999999999999</v>
      </c>
      <c r="AQ49" s="348">
        <v>22.36</v>
      </c>
      <c r="AR49" s="348">
        <v>18.53</v>
      </c>
      <c r="AS49" s="348">
        <v>11.86</v>
      </c>
      <c r="AT49" s="348">
        <v>10.69</v>
      </c>
      <c r="AU49" s="351"/>
      <c r="AV49" s="346">
        <v>3</v>
      </c>
      <c r="AW49" s="346">
        <v>3</v>
      </c>
      <c r="AX49" s="346">
        <v>2</v>
      </c>
      <c r="AY49" s="346">
        <v>2</v>
      </c>
      <c r="AZ49" s="346">
        <v>3</v>
      </c>
      <c r="BA49" s="362"/>
      <c r="BB49" s="348">
        <v>18.497651233368401</v>
      </c>
      <c r="BC49" s="375">
        <v>0</v>
      </c>
      <c r="BD49" s="375">
        <v>6.9922509827053697E-2</v>
      </c>
      <c r="BE49" s="375" t="s">
        <v>430</v>
      </c>
      <c r="BF49" s="374"/>
      <c r="BG49" s="348">
        <v>66.711200000000005</v>
      </c>
      <c r="BH49" s="348">
        <v>17.9711</v>
      </c>
      <c r="BI49" s="348">
        <v>10.697900000000001</v>
      </c>
      <c r="BJ49" s="348">
        <v>4.6197999999999997</v>
      </c>
      <c r="BK49" s="373"/>
      <c r="BL49" s="372" t="s">
        <v>2490</v>
      </c>
      <c r="BM49" s="372" t="s">
        <v>2491</v>
      </c>
      <c r="BN49" s="372" t="s">
        <v>2492</v>
      </c>
      <c r="BO49" s="372" t="s">
        <v>2493</v>
      </c>
      <c r="BP49" s="372" t="s">
        <v>2494</v>
      </c>
      <c r="BQ49" s="373"/>
      <c r="BR49" s="354" t="s">
        <v>519</v>
      </c>
    </row>
    <row r="50" spans="1:70" s="107" customFormat="1" x14ac:dyDescent="0.25">
      <c r="A50" s="345" t="s">
        <v>2495</v>
      </c>
      <c r="B50" s="373"/>
      <c r="C50" s="719">
        <v>40242</v>
      </c>
      <c r="D50" s="373"/>
      <c r="E50" s="346">
        <v>922.08</v>
      </c>
      <c r="F50" s="373"/>
      <c r="G50" s="347">
        <v>67.48</v>
      </c>
      <c r="H50" s="374"/>
      <c r="I50" s="348">
        <v>4.4499999999999998E-2</v>
      </c>
      <c r="J50" s="348">
        <v>5.9299999999999999E-2</v>
      </c>
      <c r="K50" s="348">
        <v>1.3974</v>
      </c>
      <c r="L50" s="348">
        <v>7.7439</v>
      </c>
      <c r="M50" s="348">
        <v>14.082800000000001</v>
      </c>
      <c r="N50" s="350">
        <v>22.869599999999998</v>
      </c>
      <c r="O50" s="348">
        <v>8.3878000000000004</v>
      </c>
      <c r="P50" s="348">
        <v>23.068999999999999</v>
      </c>
      <c r="Q50" s="348">
        <v>20.7347</v>
      </c>
      <c r="R50" s="348">
        <v>18.321100000000001</v>
      </c>
      <c r="S50" s="348">
        <v>3.1331000000000002</v>
      </c>
      <c r="T50" s="348">
        <v>22.3794</v>
      </c>
      <c r="U50" s="348">
        <v>13.4499</v>
      </c>
      <c r="V50" s="348">
        <v>19.815300000000001</v>
      </c>
      <c r="W50" s="348">
        <v>1.3212999999999999</v>
      </c>
      <c r="X50" s="348">
        <v>12.305099999999999</v>
      </c>
      <c r="Y50" s="374"/>
      <c r="Z50" s="346">
        <v>3</v>
      </c>
      <c r="AA50" s="346">
        <v>5</v>
      </c>
      <c r="AB50" s="346">
        <v>2</v>
      </c>
      <c r="AC50" s="346">
        <v>1</v>
      </c>
      <c r="AD50" s="346">
        <v>1</v>
      </c>
      <c r="AE50" s="346">
        <v>1</v>
      </c>
      <c r="AF50" s="346">
        <v>1</v>
      </c>
      <c r="AG50" s="346">
        <v>1</v>
      </c>
      <c r="AH50" s="346">
        <v>1</v>
      </c>
      <c r="AI50" s="346">
        <v>2</v>
      </c>
      <c r="AJ50" s="346">
        <v>1</v>
      </c>
      <c r="AK50" s="346">
        <v>3</v>
      </c>
      <c r="AL50" s="346">
        <v>1</v>
      </c>
      <c r="AM50" s="346">
        <v>1</v>
      </c>
      <c r="AN50" s="346">
        <v>3</v>
      </c>
      <c r="AO50" s="373"/>
      <c r="AP50" s="348">
        <v>20.82</v>
      </c>
      <c r="AQ50" s="348">
        <v>24.22</v>
      </c>
      <c r="AR50" s="348">
        <v>21.47</v>
      </c>
      <c r="AS50" s="348">
        <v>17.61</v>
      </c>
      <c r="AT50" s="348">
        <v>27.63</v>
      </c>
      <c r="AU50" s="351"/>
      <c r="AV50" s="346">
        <v>2</v>
      </c>
      <c r="AW50" s="346">
        <v>1</v>
      </c>
      <c r="AX50" s="346">
        <v>1</v>
      </c>
      <c r="AY50" s="346">
        <v>1</v>
      </c>
      <c r="AZ50" s="346">
        <v>1</v>
      </c>
      <c r="BA50" s="362"/>
      <c r="BB50" s="348">
        <v>17.383312087286502</v>
      </c>
      <c r="BC50" s="375">
        <v>0</v>
      </c>
      <c r="BD50" s="375">
        <v>8.5508864323465106E-2</v>
      </c>
      <c r="BE50" s="375" t="s">
        <v>430</v>
      </c>
      <c r="BF50" s="374"/>
      <c r="BG50" s="348">
        <v>35.148600000000002</v>
      </c>
      <c r="BH50" s="348">
        <v>27.7514</v>
      </c>
      <c r="BI50" s="348">
        <v>30.634499999999999</v>
      </c>
      <c r="BJ50" s="348">
        <v>6.4654999999999996</v>
      </c>
      <c r="BK50" s="373"/>
      <c r="BL50" s="372" t="s">
        <v>2496</v>
      </c>
      <c r="BM50" s="372" t="s">
        <v>2497</v>
      </c>
      <c r="BN50" s="372" t="s">
        <v>2498</v>
      </c>
      <c r="BO50" s="372" t="s">
        <v>2499</v>
      </c>
      <c r="BP50" s="372" t="s">
        <v>2500</v>
      </c>
      <c r="BQ50" s="373"/>
      <c r="BR50" s="354" t="s">
        <v>476</v>
      </c>
    </row>
    <row r="51" spans="1:70" s="107" customFormat="1" x14ac:dyDescent="0.25">
      <c r="A51" s="345" t="s">
        <v>2501</v>
      </c>
      <c r="B51" s="373"/>
      <c r="C51" s="719">
        <v>45996</v>
      </c>
      <c r="D51" s="373"/>
      <c r="E51" s="346">
        <v>475.76299999999998</v>
      </c>
      <c r="F51" s="373"/>
      <c r="G51" s="347">
        <v>11.363</v>
      </c>
      <c r="H51" s="374"/>
      <c r="I51" s="348">
        <v>0.56640000000000001</v>
      </c>
      <c r="J51" s="348">
        <v>0.27360000000000001</v>
      </c>
      <c r="K51" s="348">
        <v>3.0190000000000001</v>
      </c>
      <c r="L51" s="348">
        <v>7.6959999999999997</v>
      </c>
      <c r="M51" s="348">
        <v>11.282</v>
      </c>
      <c r="N51" s="350" t="s">
        <v>430</v>
      </c>
      <c r="O51" s="348" t="s">
        <v>430</v>
      </c>
      <c r="P51" s="348" t="s">
        <v>430</v>
      </c>
      <c r="Q51" s="348" t="s">
        <v>430</v>
      </c>
      <c r="R51" s="348" t="s">
        <v>430</v>
      </c>
      <c r="S51" s="348">
        <v>3.0190000000000001</v>
      </c>
      <c r="T51" s="348">
        <v>24.294499999999999</v>
      </c>
      <c r="U51" s="348">
        <v>13.0085</v>
      </c>
      <c r="V51" s="348" t="s">
        <v>430</v>
      </c>
      <c r="W51" s="348">
        <v>1.8829</v>
      </c>
      <c r="X51" s="348">
        <v>13.63</v>
      </c>
      <c r="Y51" s="374"/>
      <c r="Z51" s="346">
        <v>1</v>
      </c>
      <c r="AA51" s="346">
        <v>2</v>
      </c>
      <c r="AB51" s="346">
        <v>1</v>
      </c>
      <c r="AC51" s="346">
        <v>2</v>
      </c>
      <c r="AD51" s="346">
        <v>3</v>
      </c>
      <c r="AE51" s="346" t="s">
        <v>430</v>
      </c>
      <c r="AF51" s="346" t="s">
        <v>430</v>
      </c>
      <c r="AG51" s="346" t="s">
        <v>430</v>
      </c>
      <c r="AH51" s="346" t="s">
        <v>430</v>
      </c>
      <c r="AI51" s="346" t="s">
        <v>430</v>
      </c>
      <c r="AJ51" s="346">
        <v>2</v>
      </c>
      <c r="AK51" s="346">
        <v>2</v>
      </c>
      <c r="AL51" s="346">
        <v>2</v>
      </c>
      <c r="AM51" s="346" t="s">
        <v>430</v>
      </c>
      <c r="AN51" s="346">
        <v>1</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13.1254025559473</v>
      </c>
      <c r="BC51" s="375">
        <v>0</v>
      </c>
      <c r="BD51" s="375">
        <v>9.1240526505664304E-2</v>
      </c>
      <c r="BE51" s="375" t="s">
        <v>430</v>
      </c>
      <c r="BF51" s="374"/>
      <c r="BG51" s="348">
        <v>51.539299999999997</v>
      </c>
      <c r="BH51" s="348">
        <v>15.9399</v>
      </c>
      <c r="BI51" s="348">
        <v>29.279800000000002</v>
      </c>
      <c r="BJ51" s="348">
        <v>3.2410000000000001</v>
      </c>
      <c r="BK51" s="373"/>
      <c r="BL51" s="372" t="s">
        <v>2502</v>
      </c>
      <c r="BM51" s="372" t="s">
        <v>2503</v>
      </c>
      <c r="BN51" s="372" t="s">
        <v>2504</v>
      </c>
      <c r="BO51" s="372" t="s">
        <v>2505</v>
      </c>
      <c r="BP51" s="372" t="s">
        <v>2506</v>
      </c>
      <c r="BQ51" s="373"/>
      <c r="BR51" s="354" t="s">
        <v>463</v>
      </c>
    </row>
    <row r="52" spans="1:70" s="107" customFormat="1" x14ac:dyDescent="0.25">
      <c r="A52" s="345" t="s">
        <v>2507</v>
      </c>
      <c r="B52" s="373"/>
      <c r="C52" s="719">
        <v>45790</v>
      </c>
      <c r="D52" s="373"/>
      <c r="E52" s="346">
        <v>149.68</v>
      </c>
      <c r="F52" s="373"/>
      <c r="G52" s="347">
        <v>12.7239</v>
      </c>
      <c r="H52" s="374"/>
      <c r="I52" s="348">
        <v>-9.4000000000000004E-3</v>
      </c>
      <c r="J52" s="348">
        <v>0.60729999999999995</v>
      </c>
      <c r="K52" s="348">
        <v>0.2276</v>
      </c>
      <c r="L52" s="348">
        <v>0.66139999999999999</v>
      </c>
      <c r="M52" s="348">
        <v>5.3512000000000004</v>
      </c>
      <c r="N52" s="350">
        <v>9.2856000000000005</v>
      </c>
      <c r="O52" s="348" t="s">
        <v>430</v>
      </c>
      <c r="P52" s="348" t="s">
        <v>430</v>
      </c>
      <c r="Q52" s="348" t="s">
        <v>430</v>
      </c>
      <c r="R52" s="348" t="s">
        <v>430</v>
      </c>
      <c r="S52" s="348">
        <v>-1.8626</v>
      </c>
      <c r="T52" s="348">
        <v>11.9086</v>
      </c>
      <c r="U52" s="348">
        <v>4.7234999999999996</v>
      </c>
      <c r="V52" s="348">
        <v>8.0843000000000007</v>
      </c>
      <c r="W52" s="348">
        <v>0.85050000000000003</v>
      </c>
      <c r="X52" s="348">
        <v>21.215699999999998</v>
      </c>
      <c r="Y52" s="374"/>
      <c r="Z52" s="346">
        <v>4</v>
      </c>
      <c r="AA52" s="346">
        <v>1</v>
      </c>
      <c r="AB52" s="346">
        <v>4</v>
      </c>
      <c r="AC52" s="346">
        <v>5</v>
      </c>
      <c r="AD52" s="346">
        <v>5</v>
      </c>
      <c r="AE52" s="346">
        <v>3</v>
      </c>
      <c r="AF52" s="346" t="s">
        <v>430</v>
      </c>
      <c r="AG52" s="346" t="s">
        <v>430</v>
      </c>
      <c r="AH52" s="346" t="s">
        <v>430</v>
      </c>
      <c r="AI52" s="346" t="s">
        <v>430</v>
      </c>
      <c r="AJ52" s="346">
        <v>6</v>
      </c>
      <c r="AK52" s="346">
        <v>5</v>
      </c>
      <c r="AL52" s="346">
        <v>5</v>
      </c>
      <c r="AM52" s="346">
        <v>3</v>
      </c>
      <c r="AN52" s="346">
        <v>4</v>
      </c>
      <c r="AO52" s="373"/>
      <c r="AP52" s="348" t="s">
        <v>430</v>
      </c>
      <c r="AQ52" s="348" t="s">
        <v>430</v>
      </c>
      <c r="AR52" s="348" t="s">
        <v>430</v>
      </c>
      <c r="AS52" s="348" t="s">
        <v>430</v>
      </c>
      <c r="AT52" s="348">
        <v>8.65</v>
      </c>
      <c r="AU52" s="351"/>
      <c r="AV52" s="346" t="s">
        <v>430</v>
      </c>
      <c r="AW52" s="346" t="s">
        <v>430</v>
      </c>
      <c r="AX52" s="346" t="s">
        <v>430</v>
      </c>
      <c r="AY52" s="346" t="s">
        <v>430</v>
      </c>
      <c r="AZ52" s="346">
        <v>4</v>
      </c>
      <c r="BA52" s="362"/>
      <c r="BB52" s="348">
        <v>13.0402149780704</v>
      </c>
      <c r="BC52" s="375">
        <v>0.70199866402009503</v>
      </c>
      <c r="BD52" s="375">
        <v>9.4940608264160703E-2</v>
      </c>
      <c r="BE52" s="375">
        <v>1.1891528399336599</v>
      </c>
      <c r="BF52" s="374"/>
      <c r="BG52" s="348">
        <v>56.737699999999997</v>
      </c>
      <c r="BH52" s="348">
        <v>16.978899999999999</v>
      </c>
      <c r="BI52" s="348">
        <v>21.106100000000001</v>
      </c>
      <c r="BJ52" s="348">
        <v>5.1772999999999998</v>
      </c>
      <c r="BK52" s="373"/>
      <c r="BL52" s="372" t="s">
        <v>2508</v>
      </c>
      <c r="BM52" s="372" t="s">
        <v>2509</v>
      </c>
      <c r="BN52" s="372" t="s">
        <v>2510</v>
      </c>
      <c r="BO52" s="372" t="s">
        <v>2511</v>
      </c>
      <c r="BP52" s="372" t="s">
        <v>2512</v>
      </c>
      <c r="BQ52" s="373"/>
      <c r="BR52" s="354" t="s">
        <v>476</v>
      </c>
    </row>
    <row r="53" spans="1:70" s="107" customFormat="1" x14ac:dyDescent="0.25">
      <c r="A53" s="345" t="s">
        <v>2513</v>
      </c>
      <c r="B53" s="373"/>
      <c r="C53" s="719">
        <v>39146</v>
      </c>
      <c r="D53" s="373"/>
      <c r="E53" s="346">
        <v>8.8359000000000005</v>
      </c>
      <c r="F53" s="373"/>
      <c r="G53" s="347">
        <v>64.040000000000006</v>
      </c>
      <c r="H53" s="374"/>
      <c r="I53" s="348">
        <v>-0.23369999999999999</v>
      </c>
      <c r="J53" s="348">
        <v>-1.4769000000000001</v>
      </c>
      <c r="K53" s="348">
        <v>-1.5527</v>
      </c>
      <c r="L53" s="348">
        <v>-1.0811999999999999</v>
      </c>
      <c r="M53" s="348">
        <v>-2.6156000000000001</v>
      </c>
      <c r="N53" s="350">
        <v>-3.9592000000000001</v>
      </c>
      <c r="O53" s="348">
        <v>-3.7587999999999999</v>
      </c>
      <c r="P53" s="348">
        <v>11.2498</v>
      </c>
      <c r="Q53" s="348">
        <v>11.379799999999999</v>
      </c>
      <c r="R53" s="348">
        <v>13.07</v>
      </c>
      <c r="S53" s="348">
        <v>-1.3707</v>
      </c>
      <c r="T53" s="348">
        <v>10.49</v>
      </c>
      <c r="U53" s="348">
        <v>-5.0697000000000001</v>
      </c>
      <c r="V53" s="348">
        <v>-4.5176999999999996</v>
      </c>
      <c r="W53" s="348">
        <v>-0.58989999999999998</v>
      </c>
      <c r="X53" s="348">
        <v>10.0152</v>
      </c>
      <c r="Y53" s="374"/>
      <c r="Z53" s="346">
        <v>6</v>
      </c>
      <c r="AA53" s="346">
        <v>6</v>
      </c>
      <c r="AB53" s="346">
        <v>5</v>
      </c>
      <c r="AC53" s="346">
        <v>6</v>
      </c>
      <c r="AD53" s="346">
        <v>6</v>
      </c>
      <c r="AE53" s="346">
        <v>5</v>
      </c>
      <c r="AF53" s="346">
        <v>4</v>
      </c>
      <c r="AG53" s="346">
        <v>4</v>
      </c>
      <c r="AH53" s="346">
        <v>4</v>
      </c>
      <c r="AI53" s="346">
        <v>4</v>
      </c>
      <c r="AJ53" s="346">
        <v>5</v>
      </c>
      <c r="AK53" s="346">
        <v>6</v>
      </c>
      <c r="AL53" s="346">
        <v>6</v>
      </c>
      <c r="AM53" s="346">
        <v>5</v>
      </c>
      <c r="AN53" s="346">
        <v>6</v>
      </c>
      <c r="AO53" s="373"/>
      <c r="AP53" s="348">
        <v>13.01</v>
      </c>
      <c r="AQ53" s="348">
        <v>13.58</v>
      </c>
      <c r="AR53" s="348">
        <v>9.42</v>
      </c>
      <c r="AS53" s="348">
        <v>1.22</v>
      </c>
      <c r="AT53" s="348">
        <v>-4.1900000000000004</v>
      </c>
      <c r="AU53" s="351"/>
      <c r="AV53" s="346">
        <v>4</v>
      </c>
      <c r="AW53" s="346">
        <v>4</v>
      </c>
      <c r="AX53" s="346">
        <v>4</v>
      </c>
      <c r="AY53" s="346">
        <v>4</v>
      </c>
      <c r="AZ53" s="346">
        <v>5</v>
      </c>
      <c r="BA53" s="362"/>
      <c r="BB53" s="348">
        <v>19.083905101588201</v>
      </c>
      <c r="BC53" s="375">
        <v>1.10293319133081</v>
      </c>
      <c r="BD53" s="375">
        <v>3.7278644528019399E-2</v>
      </c>
      <c r="BE53" s="375">
        <v>-0.42579098178106201</v>
      </c>
      <c r="BF53" s="374"/>
      <c r="BG53" s="348">
        <v>57.545099999999998</v>
      </c>
      <c r="BH53" s="348">
        <v>8.4869199999999996</v>
      </c>
      <c r="BI53" s="348">
        <v>28.642099999999999</v>
      </c>
      <c r="BJ53" s="348">
        <v>5.3258799999999997</v>
      </c>
      <c r="BK53" s="373"/>
      <c r="BL53" s="372" t="s">
        <v>2514</v>
      </c>
      <c r="BM53" s="372" t="s">
        <v>2515</v>
      </c>
      <c r="BN53" s="372" t="s">
        <v>2516</v>
      </c>
      <c r="BO53" s="372" t="s">
        <v>2517</v>
      </c>
      <c r="BP53" s="372" t="s">
        <v>2518</v>
      </c>
      <c r="BQ53" s="373"/>
      <c r="BR53" s="354" t="s">
        <v>443</v>
      </c>
    </row>
    <row r="54" spans="1:70" x14ac:dyDescent="0.25">
      <c r="A54" s="36" t="s">
        <v>93</v>
      </c>
      <c r="B54" s="43"/>
      <c r="C54" s="720"/>
      <c r="D54" s="43"/>
      <c r="E54" s="51"/>
      <c r="F54" s="43"/>
      <c r="G54" s="55"/>
      <c r="H54" s="66"/>
      <c r="I54" s="59">
        <v>9.5500000000000002E-2</v>
      </c>
      <c r="J54" s="59">
        <v>-2.9700000000000001E-2</v>
      </c>
      <c r="K54" s="59">
        <v>0.38379999999999997</v>
      </c>
      <c r="L54" s="59">
        <v>3.7581000000000002</v>
      </c>
      <c r="M54" s="59">
        <v>7.7817999999999996</v>
      </c>
      <c r="N54" s="70">
        <v>9.5939999999999994</v>
      </c>
      <c r="O54" s="59">
        <v>2.0177</v>
      </c>
      <c r="P54" s="59">
        <v>18.2775</v>
      </c>
      <c r="Q54" s="59">
        <v>17.6218</v>
      </c>
      <c r="R54" s="59">
        <v>16.783799999999999</v>
      </c>
      <c r="S54" s="59">
        <v>0.37569999999999998</v>
      </c>
      <c r="T54" s="59">
        <v>18.689599999999999</v>
      </c>
      <c r="U54" s="59">
        <v>7.3543000000000003</v>
      </c>
      <c r="V54" s="59">
        <v>8.1508000000000003</v>
      </c>
      <c r="W54" s="59">
        <v>0.95169999999999999</v>
      </c>
      <c r="X54" s="59">
        <v>13.276300000000001</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18.62</v>
      </c>
      <c r="AQ54" s="59">
        <v>20.9</v>
      </c>
      <c r="AR54" s="59">
        <v>16.1175</v>
      </c>
      <c r="AS54" s="59">
        <v>9.9725000000000001</v>
      </c>
      <c r="AT54" s="59">
        <v>12.486000000000001</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0.56640000000000001</v>
      </c>
      <c r="J55" s="60">
        <v>0.60729999999999995</v>
      </c>
      <c r="K55" s="60">
        <v>3.0190000000000001</v>
      </c>
      <c r="L55" s="60">
        <v>7.7439</v>
      </c>
      <c r="M55" s="60">
        <v>14.082800000000001</v>
      </c>
      <c r="N55" s="71">
        <v>22.869599999999998</v>
      </c>
      <c r="O55" s="60">
        <v>8.3878000000000004</v>
      </c>
      <c r="P55" s="60">
        <v>23.068999999999999</v>
      </c>
      <c r="Q55" s="60">
        <v>20.7347</v>
      </c>
      <c r="R55" s="60">
        <v>19.997599999999998</v>
      </c>
      <c r="S55" s="60">
        <v>3.1331000000000002</v>
      </c>
      <c r="T55" s="60">
        <v>30.3307</v>
      </c>
      <c r="U55" s="60">
        <v>13.4499</v>
      </c>
      <c r="V55" s="60">
        <v>19.815300000000001</v>
      </c>
      <c r="W55" s="60">
        <v>1.8829</v>
      </c>
      <c r="X55" s="60">
        <v>21.215699999999998</v>
      </c>
      <c r="Y55" s="67"/>
      <c r="Z55" s="52"/>
      <c r="AA55" s="52"/>
      <c r="AB55" s="52"/>
      <c r="AC55" s="52"/>
      <c r="AD55" s="52"/>
      <c r="AE55" s="52"/>
      <c r="AF55" s="52"/>
      <c r="AG55" s="52"/>
      <c r="AH55" s="52"/>
      <c r="AI55" s="52"/>
      <c r="AJ55" s="52"/>
      <c r="AK55" s="52"/>
      <c r="AL55" s="52"/>
      <c r="AM55" s="52"/>
      <c r="AN55" s="52"/>
      <c r="AO55" s="44"/>
      <c r="AP55" s="60">
        <v>21.75</v>
      </c>
      <c r="AQ55" s="60">
        <v>24.22</v>
      </c>
      <c r="AR55" s="60">
        <v>21.47</v>
      </c>
      <c r="AS55" s="60">
        <v>17.61</v>
      </c>
      <c r="AT55" s="60">
        <v>27.63</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-0.23369999999999999</v>
      </c>
      <c r="J56" s="60">
        <v>-1.4769000000000001</v>
      </c>
      <c r="K56" s="60">
        <v>-2.0457999999999998</v>
      </c>
      <c r="L56" s="60">
        <v>-1.0811999999999999</v>
      </c>
      <c r="M56" s="60">
        <v>-2.6156000000000001</v>
      </c>
      <c r="N56" s="71">
        <v>-3.9592000000000001</v>
      </c>
      <c r="O56" s="60">
        <v>-3.7587999999999999</v>
      </c>
      <c r="P56" s="60">
        <v>11.2498</v>
      </c>
      <c r="Q56" s="60">
        <v>11.379799999999999</v>
      </c>
      <c r="R56" s="60">
        <v>13.07</v>
      </c>
      <c r="S56" s="60">
        <v>-1.8626</v>
      </c>
      <c r="T56" s="60">
        <v>10.49</v>
      </c>
      <c r="U56" s="60">
        <v>-5.0697000000000001</v>
      </c>
      <c r="V56" s="60">
        <v>-4.5176999999999996</v>
      </c>
      <c r="W56" s="60">
        <v>-0.58989999999999998</v>
      </c>
      <c r="X56" s="60">
        <v>7.806</v>
      </c>
      <c r="Y56" s="67"/>
      <c r="Z56" s="52"/>
      <c r="AA56" s="52"/>
      <c r="AB56" s="52"/>
      <c r="AC56" s="52"/>
      <c r="AD56" s="52"/>
      <c r="AE56" s="52"/>
      <c r="AF56" s="52"/>
      <c r="AG56" s="52"/>
      <c r="AH56" s="52"/>
      <c r="AI56" s="52"/>
      <c r="AJ56" s="52"/>
      <c r="AK56" s="52"/>
      <c r="AL56" s="52"/>
      <c r="AM56" s="52"/>
      <c r="AN56" s="52"/>
      <c r="AO56" s="44"/>
      <c r="AP56" s="60">
        <v>13.01</v>
      </c>
      <c r="AQ56" s="60">
        <v>13.58</v>
      </c>
      <c r="AR56" s="60">
        <v>9.42</v>
      </c>
      <c r="AS56" s="60">
        <v>1.22</v>
      </c>
      <c r="AT56" s="60">
        <v>-4.1900000000000004</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1.755E-2</v>
      </c>
      <c r="J57" s="61">
        <v>0.17915</v>
      </c>
      <c r="K57" s="61">
        <v>0.74229999999999996</v>
      </c>
      <c r="L57" s="61">
        <v>3.7642500000000001</v>
      </c>
      <c r="M57" s="61">
        <v>8.3868500000000008</v>
      </c>
      <c r="N57" s="72">
        <v>9.2856000000000005</v>
      </c>
      <c r="O57" s="61">
        <v>1.72085</v>
      </c>
      <c r="P57" s="61">
        <v>19.395600000000002</v>
      </c>
      <c r="Q57" s="61">
        <v>19.186299999999999</v>
      </c>
      <c r="R57" s="61">
        <v>17.0337</v>
      </c>
      <c r="S57" s="61">
        <v>-0.33229999999999998</v>
      </c>
      <c r="T57" s="61">
        <v>17.556899999999999</v>
      </c>
      <c r="U57" s="61">
        <v>9.0068999999999999</v>
      </c>
      <c r="V57" s="61">
        <v>7.3244999999999996</v>
      </c>
      <c r="W57" s="61">
        <v>1.0859000000000001</v>
      </c>
      <c r="X57" s="61">
        <v>12.967499999999999</v>
      </c>
      <c r="Y57" s="68"/>
      <c r="Z57" s="53"/>
      <c r="AA57" s="53"/>
      <c r="AB57" s="53"/>
      <c r="AC57" s="53"/>
      <c r="AD57" s="53"/>
      <c r="AE57" s="53"/>
      <c r="AF57" s="53"/>
      <c r="AG57" s="53"/>
      <c r="AH57" s="53"/>
      <c r="AI57" s="53"/>
      <c r="AJ57" s="53"/>
      <c r="AK57" s="53"/>
      <c r="AL57" s="53"/>
      <c r="AM57" s="53"/>
      <c r="AN57" s="53"/>
      <c r="AO57" s="45"/>
      <c r="AP57" s="61">
        <v>19.86</v>
      </c>
      <c r="AQ57" s="61">
        <v>22.9</v>
      </c>
      <c r="AR57" s="61">
        <v>16.79</v>
      </c>
      <c r="AS57" s="61">
        <v>10.53</v>
      </c>
      <c r="AT57" s="61">
        <v>10.69</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2519</v>
      </c>
      <c r="B59" s="402"/>
      <c r="C59" s="724">
        <v>41281</v>
      </c>
      <c r="D59" s="402"/>
      <c r="E59" s="403">
        <v>3186.75</v>
      </c>
      <c r="F59" s="402"/>
      <c r="G59" s="404">
        <v>46.042000000000002</v>
      </c>
      <c r="H59" s="406"/>
      <c r="I59" s="405">
        <v>-0.22059999999999999</v>
      </c>
      <c r="J59" s="405">
        <v>0.1643</v>
      </c>
      <c r="K59" s="405">
        <v>-1.9462999999999999</v>
      </c>
      <c r="L59" s="405">
        <v>5.5670000000000002</v>
      </c>
      <c r="M59" s="405">
        <v>13.7677</v>
      </c>
      <c r="N59" s="407">
        <v>14.1408</v>
      </c>
      <c r="O59" s="405">
        <v>1.2442</v>
      </c>
      <c r="P59" s="405">
        <v>19.482399999999998</v>
      </c>
      <c r="Q59" s="405">
        <v>20.042100000000001</v>
      </c>
      <c r="R59" s="405">
        <v>21.250599999999999</v>
      </c>
      <c r="S59" s="405">
        <v>-0.58599999999999997</v>
      </c>
      <c r="T59" s="405">
        <v>30.911999999999999</v>
      </c>
      <c r="U59" s="405">
        <v>10.5814</v>
      </c>
      <c r="V59" s="405">
        <v>11.9712</v>
      </c>
      <c r="W59" s="405">
        <v>0.83840000000000003</v>
      </c>
      <c r="X59" s="405">
        <v>17.2639</v>
      </c>
      <c r="Y59" s="406"/>
      <c r="Z59" s="403">
        <v>6</v>
      </c>
      <c r="AA59" s="403">
        <v>4</v>
      </c>
      <c r="AB59" s="403">
        <v>6</v>
      </c>
      <c r="AC59" s="403">
        <v>3</v>
      </c>
      <c r="AD59" s="403">
        <v>2</v>
      </c>
      <c r="AE59" s="403">
        <v>2</v>
      </c>
      <c r="AF59" s="403">
        <v>3</v>
      </c>
      <c r="AG59" s="403">
        <v>3</v>
      </c>
      <c r="AH59" s="403">
        <v>3</v>
      </c>
      <c r="AI59" s="403">
        <v>1</v>
      </c>
      <c r="AJ59" s="403">
        <v>4</v>
      </c>
      <c r="AK59" s="403">
        <v>1</v>
      </c>
      <c r="AL59" s="403">
        <v>3</v>
      </c>
      <c r="AM59" s="403">
        <v>2</v>
      </c>
      <c r="AN59" s="403">
        <v>5</v>
      </c>
      <c r="AO59" s="402"/>
      <c r="AP59" s="405">
        <v>23.22</v>
      </c>
      <c r="AQ59" s="405">
        <v>25.13</v>
      </c>
      <c r="AR59" s="405">
        <v>16.61</v>
      </c>
      <c r="AS59" s="405">
        <v>10.53</v>
      </c>
      <c r="AT59" s="405">
        <v>21.08</v>
      </c>
      <c r="AU59" s="408"/>
      <c r="AV59" s="403">
        <v>1</v>
      </c>
      <c r="AW59" s="403">
        <v>2</v>
      </c>
      <c r="AX59" s="403">
        <v>3</v>
      </c>
      <c r="AY59" s="403">
        <v>3</v>
      </c>
      <c r="AZ59" s="403">
        <v>2</v>
      </c>
      <c r="BA59" s="409"/>
      <c r="BB59" s="405">
        <v>20.2306106766911</v>
      </c>
      <c r="BC59" s="410">
        <v>1.1462459752724099</v>
      </c>
      <c r="BD59" s="410">
        <v>6.4646113714591003E-2</v>
      </c>
      <c r="BE59" s="410">
        <v>0.125958287671568</v>
      </c>
      <c r="BF59" s="406"/>
      <c r="BG59" s="405">
        <v>51.199199999999998</v>
      </c>
      <c r="BH59" s="405">
        <v>5.8592199999999997</v>
      </c>
      <c r="BI59" s="405">
        <v>29.147099999999998</v>
      </c>
      <c r="BJ59" s="405">
        <v>13.79448</v>
      </c>
      <c r="BK59" s="402"/>
      <c r="BL59" s="401" t="s">
        <v>2484</v>
      </c>
      <c r="BM59" s="401" t="s">
        <v>2485</v>
      </c>
      <c r="BN59" s="401" t="s">
        <v>2486</v>
      </c>
      <c r="BO59" s="401" t="s">
        <v>2487</v>
      </c>
      <c r="BP59" s="401" t="s">
        <v>2488</v>
      </c>
      <c r="BQ59" s="402"/>
      <c r="BR59" s="411" t="s">
        <v>611</v>
      </c>
    </row>
    <row r="60" spans="1:70" s="107" customFormat="1" x14ac:dyDescent="0.25">
      <c r="A60" s="345" t="s">
        <v>2520</v>
      </c>
      <c r="B60" s="373"/>
      <c r="C60" s="719">
        <v>41276</v>
      </c>
      <c r="D60" s="373"/>
      <c r="E60" s="346">
        <v>997.83900000000006</v>
      </c>
      <c r="F60" s="373"/>
      <c r="G60" s="347">
        <v>194.61</v>
      </c>
      <c r="H60" s="374"/>
      <c r="I60" s="348">
        <v>0.4335</v>
      </c>
      <c r="J60" s="348">
        <v>0.2369</v>
      </c>
      <c r="K60" s="348">
        <v>1.3593999999999999</v>
      </c>
      <c r="L60" s="348">
        <v>2.6044999999999998</v>
      </c>
      <c r="M60" s="348">
        <v>6.1470000000000002</v>
      </c>
      <c r="N60" s="350">
        <v>8.3695000000000004</v>
      </c>
      <c r="O60" s="348">
        <v>4.7472000000000003</v>
      </c>
      <c r="P60" s="348">
        <v>22.3461</v>
      </c>
      <c r="Q60" s="348">
        <v>21.5398</v>
      </c>
      <c r="R60" s="348">
        <v>17.006900000000002</v>
      </c>
      <c r="S60" s="348">
        <v>0.21110000000000001</v>
      </c>
      <c r="T60" s="348">
        <v>13.257300000000001</v>
      </c>
      <c r="U60" s="348">
        <v>9.0801999999999996</v>
      </c>
      <c r="V60" s="348">
        <v>7.7454999999999998</v>
      </c>
      <c r="W60" s="348">
        <v>1.4915</v>
      </c>
      <c r="X60" s="348">
        <v>16.9651</v>
      </c>
      <c r="Y60" s="374"/>
      <c r="Z60" s="346">
        <v>2</v>
      </c>
      <c r="AA60" s="346">
        <v>3</v>
      </c>
      <c r="AB60" s="346">
        <v>3</v>
      </c>
      <c r="AC60" s="346">
        <v>4</v>
      </c>
      <c r="AD60" s="346">
        <v>4</v>
      </c>
      <c r="AE60" s="346">
        <v>4</v>
      </c>
      <c r="AF60" s="346">
        <v>2</v>
      </c>
      <c r="AG60" s="346">
        <v>2</v>
      </c>
      <c r="AH60" s="346">
        <v>2</v>
      </c>
      <c r="AI60" s="346">
        <v>3</v>
      </c>
      <c r="AJ60" s="346">
        <v>3</v>
      </c>
      <c r="AK60" s="346">
        <v>4</v>
      </c>
      <c r="AL60" s="346">
        <v>4</v>
      </c>
      <c r="AM60" s="346">
        <v>4</v>
      </c>
      <c r="AN60" s="346">
        <v>2</v>
      </c>
      <c r="AO60" s="373"/>
      <c r="AP60" s="348">
        <v>20.23</v>
      </c>
      <c r="AQ60" s="348">
        <v>23.91</v>
      </c>
      <c r="AR60" s="348">
        <v>20.079999999999998</v>
      </c>
      <c r="AS60" s="348">
        <v>13.32</v>
      </c>
      <c r="AT60" s="348">
        <v>12.08</v>
      </c>
      <c r="AU60" s="351"/>
      <c r="AV60" s="346">
        <v>3</v>
      </c>
      <c r="AW60" s="346">
        <v>3</v>
      </c>
      <c r="AX60" s="346">
        <v>2</v>
      </c>
      <c r="AY60" s="346">
        <v>2</v>
      </c>
      <c r="AZ60" s="346">
        <v>3</v>
      </c>
      <c r="BA60" s="362"/>
      <c r="BB60" s="348">
        <v>18.514470021600101</v>
      </c>
      <c r="BC60" s="375">
        <v>0</v>
      </c>
      <c r="BD60" s="375">
        <v>7.57289361889084E-2</v>
      </c>
      <c r="BE60" s="375" t="s">
        <v>430</v>
      </c>
      <c r="BF60" s="374"/>
      <c r="BG60" s="348">
        <v>66.711200000000005</v>
      </c>
      <c r="BH60" s="348">
        <v>17.9711</v>
      </c>
      <c r="BI60" s="348">
        <v>10.697900000000001</v>
      </c>
      <c r="BJ60" s="348">
        <v>4.6197999999999997</v>
      </c>
      <c r="BK60" s="373"/>
      <c r="BL60" s="372" t="s">
        <v>2490</v>
      </c>
      <c r="BM60" s="372" t="s">
        <v>2491</v>
      </c>
      <c r="BN60" s="372" t="s">
        <v>2492</v>
      </c>
      <c r="BO60" s="372" t="s">
        <v>2493</v>
      </c>
      <c r="BP60" s="372" t="s">
        <v>2494</v>
      </c>
      <c r="BQ60" s="373"/>
      <c r="BR60" s="354" t="s">
        <v>519</v>
      </c>
    </row>
    <row r="61" spans="1:70" s="107" customFormat="1" x14ac:dyDescent="0.25">
      <c r="A61" s="345" t="s">
        <v>2521</v>
      </c>
      <c r="B61" s="373"/>
      <c r="C61" s="719">
        <v>41276</v>
      </c>
      <c r="D61" s="373"/>
      <c r="E61" s="346">
        <v>922.08</v>
      </c>
      <c r="F61" s="373"/>
      <c r="G61" s="347">
        <v>80.33</v>
      </c>
      <c r="H61" s="374"/>
      <c r="I61" s="348">
        <v>4.9799999999999997E-2</v>
      </c>
      <c r="J61" s="348">
        <v>8.72E-2</v>
      </c>
      <c r="K61" s="348">
        <v>1.5293000000000001</v>
      </c>
      <c r="L61" s="348">
        <v>8.1739999999999995</v>
      </c>
      <c r="M61" s="348">
        <v>15.0036</v>
      </c>
      <c r="N61" s="350">
        <v>24.8523</v>
      </c>
      <c r="O61" s="348">
        <v>10.1066</v>
      </c>
      <c r="P61" s="348">
        <v>24.9329</v>
      </c>
      <c r="Q61" s="348">
        <v>22.461500000000001</v>
      </c>
      <c r="R61" s="348">
        <v>19.930199999999999</v>
      </c>
      <c r="S61" s="348">
        <v>3.3315999999999999</v>
      </c>
      <c r="T61" s="348">
        <v>23.1111</v>
      </c>
      <c r="U61" s="348">
        <v>14.593400000000001</v>
      </c>
      <c r="V61" s="348">
        <v>21.491199999999999</v>
      </c>
      <c r="W61" s="348">
        <v>1.3884000000000001</v>
      </c>
      <c r="X61" s="348">
        <v>17.869</v>
      </c>
      <c r="Y61" s="374"/>
      <c r="Z61" s="346">
        <v>3</v>
      </c>
      <c r="AA61" s="346">
        <v>5</v>
      </c>
      <c r="AB61" s="346">
        <v>2</v>
      </c>
      <c r="AC61" s="346">
        <v>1</v>
      </c>
      <c r="AD61" s="346">
        <v>1</v>
      </c>
      <c r="AE61" s="346">
        <v>1</v>
      </c>
      <c r="AF61" s="346">
        <v>1</v>
      </c>
      <c r="AG61" s="346">
        <v>1</v>
      </c>
      <c r="AH61" s="346">
        <v>1</v>
      </c>
      <c r="AI61" s="346">
        <v>2</v>
      </c>
      <c r="AJ61" s="346">
        <v>1</v>
      </c>
      <c r="AK61" s="346">
        <v>3</v>
      </c>
      <c r="AL61" s="346">
        <v>1</v>
      </c>
      <c r="AM61" s="346">
        <v>1</v>
      </c>
      <c r="AN61" s="346">
        <v>3</v>
      </c>
      <c r="AO61" s="373"/>
      <c r="AP61" s="348">
        <v>22.45</v>
      </c>
      <c r="AQ61" s="348">
        <v>26.03</v>
      </c>
      <c r="AR61" s="348">
        <v>23.29</v>
      </c>
      <c r="AS61" s="348">
        <v>19.45</v>
      </c>
      <c r="AT61" s="348">
        <v>29.68</v>
      </c>
      <c r="AU61" s="351"/>
      <c r="AV61" s="346">
        <v>2</v>
      </c>
      <c r="AW61" s="346">
        <v>1</v>
      </c>
      <c r="AX61" s="346">
        <v>1</v>
      </c>
      <c r="AY61" s="346">
        <v>1</v>
      </c>
      <c r="AZ61" s="346">
        <v>1</v>
      </c>
      <c r="BA61" s="362"/>
      <c r="BB61" s="348">
        <v>17.3995770231578</v>
      </c>
      <c r="BC61" s="375">
        <v>0</v>
      </c>
      <c r="BD61" s="375">
        <v>9.2702346287461102E-2</v>
      </c>
      <c r="BE61" s="375" t="s">
        <v>430</v>
      </c>
      <c r="BF61" s="374"/>
      <c r="BG61" s="348">
        <v>35.148600000000002</v>
      </c>
      <c r="BH61" s="348">
        <v>27.7514</v>
      </c>
      <c r="BI61" s="348">
        <v>30.634499999999999</v>
      </c>
      <c r="BJ61" s="348">
        <v>6.4654999999999996</v>
      </c>
      <c r="BK61" s="373"/>
      <c r="BL61" s="372" t="s">
        <v>2496</v>
      </c>
      <c r="BM61" s="372" t="s">
        <v>2497</v>
      </c>
      <c r="BN61" s="372" t="s">
        <v>2498</v>
      </c>
      <c r="BO61" s="372" t="s">
        <v>2499</v>
      </c>
      <c r="BP61" s="372" t="s">
        <v>2500</v>
      </c>
      <c r="BQ61" s="373"/>
      <c r="BR61" s="354" t="s">
        <v>476</v>
      </c>
    </row>
    <row r="62" spans="1:70" s="107" customFormat="1" x14ac:dyDescent="0.25">
      <c r="A62" s="345" t="s">
        <v>2522</v>
      </c>
      <c r="B62" s="373"/>
      <c r="C62" s="719">
        <v>45996</v>
      </c>
      <c r="D62" s="373"/>
      <c r="E62" s="346">
        <v>475.76299999999998</v>
      </c>
      <c r="F62" s="373"/>
      <c r="G62" s="347">
        <v>11.491</v>
      </c>
      <c r="H62" s="374"/>
      <c r="I62" s="348">
        <v>0.56889999999999996</v>
      </c>
      <c r="J62" s="348">
        <v>0.30549999999999999</v>
      </c>
      <c r="K62" s="348">
        <v>3.1785999999999999</v>
      </c>
      <c r="L62" s="348">
        <v>8.1302000000000003</v>
      </c>
      <c r="M62" s="348">
        <v>12.1511</v>
      </c>
      <c r="N62" s="350" t="s">
        <v>430</v>
      </c>
      <c r="O62" s="348" t="s">
        <v>430</v>
      </c>
      <c r="P62" s="348" t="s">
        <v>430</v>
      </c>
      <c r="Q62" s="348" t="s">
        <v>430</v>
      </c>
      <c r="R62" s="348" t="s">
        <v>430</v>
      </c>
      <c r="S62" s="348">
        <v>3.2435</v>
      </c>
      <c r="T62" s="348">
        <v>24.997299999999999</v>
      </c>
      <c r="U62" s="348">
        <v>14.133900000000001</v>
      </c>
      <c r="V62" s="348" t="s">
        <v>430</v>
      </c>
      <c r="W62" s="348">
        <v>1.9519</v>
      </c>
      <c r="X62" s="348">
        <v>14.91</v>
      </c>
      <c r="Y62" s="374"/>
      <c r="Z62" s="346">
        <v>1</v>
      </c>
      <c r="AA62" s="346">
        <v>2</v>
      </c>
      <c r="AB62" s="346">
        <v>1</v>
      </c>
      <c r="AC62" s="346">
        <v>2</v>
      </c>
      <c r="AD62" s="346">
        <v>3</v>
      </c>
      <c r="AE62" s="346" t="s">
        <v>430</v>
      </c>
      <c r="AF62" s="346" t="s">
        <v>430</v>
      </c>
      <c r="AG62" s="346" t="s">
        <v>430</v>
      </c>
      <c r="AH62" s="346" t="s">
        <v>430</v>
      </c>
      <c r="AI62" s="346" t="s">
        <v>430</v>
      </c>
      <c r="AJ62" s="346">
        <v>2</v>
      </c>
      <c r="AK62" s="346">
        <v>2</v>
      </c>
      <c r="AL62" s="346">
        <v>2</v>
      </c>
      <c r="AM62" s="346" t="s">
        <v>430</v>
      </c>
      <c r="AN62" s="346">
        <v>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13.133732032283699</v>
      </c>
      <c r="BC62" s="375">
        <v>0</v>
      </c>
      <c r="BD62" s="375">
        <v>0.101633315046883</v>
      </c>
      <c r="BE62" s="375" t="s">
        <v>430</v>
      </c>
      <c r="BF62" s="374"/>
      <c r="BG62" s="348">
        <v>51.539299999999997</v>
      </c>
      <c r="BH62" s="348">
        <v>15.9399</v>
      </c>
      <c r="BI62" s="348">
        <v>29.279800000000002</v>
      </c>
      <c r="BJ62" s="348">
        <v>3.2410000000000001</v>
      </c>
      <c r="BK62" s="373"/>
      <c r="BL62" s="372" t="s">
        <v>2502</v>
      </c>
      <c r="BM62" s="372" t="s">
        <v>2503</v>
      </c>
      <c r="BN62" s="372" t="s">
        <v>2504</v>
      </c>
      <c r="BO62" s="372" t="s">
        <v>2505</v>
      </c>
      <c r="BP62" s="372" t="s">
        <v>2506</v>
      </c>
      <c r="BQ62" s="373"/>
      <c r="BR62" s="354" t="s">
        <v>463</v>
      </c>
    </row>
    <row r="63" spans="1:70" s="107" customFormat="1" x14ac:dyDescent="0.25">
      <c r="A63" s="345" t="s">
        <v>2523</v>
      </c>
      <c r="B63" s="373"/>
      <c r="C63" s="719">
        <v>45790</v>
      </c>
      <c r="D63" s="373"/>
      <c r="E63" s="346">
        <v>149.68</v>
      </c>
      <c r="F63" s="373"/>
      <c r="G63" s="347">
        <v>12.8544</v>
      </c>
      <c r="H63" s="374"/>
      <c r="I63" s="348">
        <v>-6.1999999999999998E-3</v>
      </c>
      <c r="J63" s="348">
        <v>0.63490000000000002</v>
      </c>
      <c r="K63" s="348">
        <v>0.35289999999999999</v>
      </c>
      <c r="L63" s="348">
        <v>1.0336000000000001</v>
      </c>
      <c r="M63" s="348">
        <v>6.1268000000000002</v>
      </c>
      <c r="N63" s="350">
        <v>10.3789</v>
      </c>
      <c r="O63" s="348" t="s">
        <v>430</v>
      </c>
      <c r="P63" s="348" t="s">
        <v>430</v>
      </c>
      <c r="Q63" s="348" t="s">
        <v>430</v>
      </c>
      <c r="R63" s="348" t="s">
        <v>430</v>
      </c>
      <c r="S63" s="348">
        <v>-1.6879</v>
      </c>
      <c r="T63" s="348">
        <v>12.514099999999999</v>
      </c>
      <c r="U63" s="348">
        <v>5.6418999999999997</v>
      </c>
      <c r="V63" s="348">
        <v>9.1501999999999999</v>
      </c>
      <c r="W63" s="348">
        <v>0.90269999999999995</v>
      </c>
      <c r="X63" s="348">
        <v>22.207599999999999</v>
      </c>
      <c r="Y63" s="374"/>
      <c r="Z63" s="346">
        <v>4</v>
      </c>
      <c r="AA63" s="346">
        <v>1</v>
      </c>
      <c r="AB63" s="346">
        <v>4</v>
      </c>
      <c r="AC63" s="346">
        <v>5</v>
      </c>
      <c r="AD63" s="346">
        <v>5</v>
      </c>
      <c r="AE63" s="346">
        <v>3</v>
      </c>
      <c r="AF63" s="346" t="s">
        <v>430</v>
      </c>
      <c r="AG63" s="346" t="s">
        <v>430</v>
      </c>
      <c r="AH63" s="346" t="s">
        <v>430</v>
      </c>
      <c r="AI63" s="346" t="s">
        <v>430</v>
      </c>
      <c r="AJ63" s="346">
        <v>6</v>
      </c>
      <c r="AK63" s="346">
        <v>5</v>
      </c>
      <c r="AL63" s="346">
        <v>5</v>
      </c>
      <c r="AM63" s="346">
        <v>3</v>
      </c>
      <c r="AN63" s="346">
        <v>4</v>
      </c>
      <c r="AO63" s="373"/>
      <c r="AP63" s="348" t="s">
        <v>430</v>
      </c>
      <c r="AQ63" s="348" t="s">
        <v>430</v>
      </c>
      <c r="AR63" s="348" t="s">
        <v>430</v>
      </c>
      <c r="AS63" s="348" t="s">
        <v>430</v>
      </c>
      <c r="AT63" s="348">
        <v>10.09</v>
      </c>
      <c r="AU63" s="351"/>
      <c r="AV63" s="346" t="s">
        <v>430</v>
      </c>
      <c r="AW63" s="346" t="s">
        <v>430</v>
      </c>
      <c r="AX63" s="346" t="s">
        <v>430</v>
      </c>
      <c r="AY63" s="346" t="s">
        <v>430</v>
      </c>
      <c r="AZ63" s="346">
        <v>4</v>
      </c>
      <c r="BA63" s="362"/>
      <c r="BB63" s="348">
        <v>12.9932137773647</v>
      </c>
      <c r="BC63" s="375">
        <v>0.70019084849743496</v>
      </c>
      <c r="BD63" s="375">
        <v>0.10056883742315501</v>
      </c>
      <c r="BE63" s="375">
        <v>1.2579452135059199</v>
      </c>
      <c r="BF63" s="374"/>
      <c r="BG63" s="348">
        <v>56.737699999999997</v>
      </c>
      <c r="BH63" s="348">
        <v>16.978899999999999</v>
      </c>
      <c r="BI63" s="348">
        <v>21.106100000000001</v>
      </c>
      <c r="BJ63" s="348">
        <v>5.1772999999999998</v>
      </c>
      <c r="BK63" s="373"/>
      <c r="BL63" s="372" t="s">
        <v>2508</v>
      </c>
      <c r="BM63" s="372" t="s">
        <v>2509</v>
      </c>
      <c r="BN63" s="372" t="s">
        <v>2510</v>
      </c>
      <c r="BO63" s="372" t="s">
        <v>2511</v>
      </c>
      <c r="BP63" s="372" t="s">
        <v>2512</v>
      </c>
      <c r="BQ63" s="373"/>
      <c r="BR63" s="354" t="s">
        <v>476</v>
      </c>
    </row>
    <row r="64" spans="1:70" s="107" customFormat="1" x14ac:dyDescent="0.25">
      <c r="A64" s="345" t="s">
        <v>2524</v>
      </c>
      <c r="B64" s="373"/>
      <c r="C64" s="719">
        <v>41275</v>
      </c>
      <c r="D64" s="373"/>
      <c r="E64" s="346">
        <v>8.8359000000000005</v>
      </c>
      <c r="F64" s="373"/>
      <c r="G64" s="347">
        <v>69.13</v>
      </c>
      <c r="H64" s="374"/>
      <c r="I64" s="348">
        <v>-0.2165</v>
      </c>
      <c r="J64" s="348">
        <v>-1.4681</v>
      </c>
      <c r="K64" s="348">
        <v>-1.5102</v>
      </c>
      <c r="L64" s="348">
        <v>-0.95989999999999998</v>
      </c>
      <c r="M64" s="348">
        <v>-2.3450000000000002</v>
      </c>
      <c r="N64" s="350">
        <v>-3.4226999999999999</v>
      </c>
      <c r="O64" s="348">
        <v>-3.2614999999999998</v>
      </c>
      <c r="P64" s="348">
        <v>11.7959</v>
      </c>
      <c r="Q64" s="348">
        <v>11.9055</v>
      </c>
      <c r="R64" s="348">
        <v>13.6084</v>
      </c>
      <c r="S64" s="348">
        <v>-1.2992999999999999</v>
      </c>
      <c r="T64" s="348">
        <v>10.6966</v>
      </c>
      <c r="U64" s="348">
        <v>-4.7403000000000004</v>
      </c>
      <c r="V64" s="348">
        <v>-4.0393999999999997</v>
      </c>
      <c r="W64" s="348">
        <v>-0.56100000000000005</v>
      </c>
      <c r="X64" s="348">
        <v>13.167199999999999</v>
      </c>
      <c r="Y64" s="374"/>
      <c r="Z64" s="346">
        <v>5</v>
      </c>
      <c r="AA64" s="346">
        <v>6</v>
      </c>
      <c r="AB64" s="346">
        <v>5</v>
      </c>
      <c r="AC64" s="346">
        <v>6</v>
      </c>
      <c r="AD64" s="346">
        <v>6</v>
      </c>
      <c r="AE64" s="346">
        <v>5</v>
      </c>
      <c r="AF64" s="346">
        <v>4</v>
      </c>
      <c r="AG64" s="346">
        <v>4</v>
      </c>
      <c r="AH64" s="346">
        <v>4</v>
      </c>
      <c r="AI64" s="346">
        <v>4</v>
      </c>
      <c r="AJ64" s="346">
        <v>5</v>
      </c>
      <c r="AK64" s="346">
        <v>6</v>
      </c>
      <c r="AL64" s="346">
        <v>6</v>
      </c>
      <c r="AM64" s="346">
        <v>5</v>
      </c>
      <c r="AN64" s="346">
        <v>6</v>
      </c>
      <c r="AO64" s="373"/>
      <c r="AP64" s="348">
        <v>13.54</v>
      </c>
      <c r="AQ64" s="348">
        <v>14.15</v>
      </c>
      <c r="AR64" s="348">
        <v>9.99</v>
      </c>
      <c r="AS64" s="348">
        <v>1.77</v>
      </c>
      <c r="AT64" s="348">
        <v>-3.65</v>
      </c>
      <c r="AU64" s="351"/>
      <c r="AV64" s="346">
        <v>4</v>
      </c>
      <c r="AW64" s="346">
        <v>4</v>
      </c>
      <c r="AX64" s="346">
        <v>4</v>
      </c>
      <c r="AY64" s="346">
        <v>4</v>
      </c>
      <c r="AZ64" s="346">
        <v>5</v>
      </c>
      <c r="BA64" s="362"/>
      <c r="BB64" s="348">
        <v>19.0796696100304</v>
      </c>
      <c r="BC64" s="375">
        <v>1.10247935105916</v>
      </c>
      <c r="BD64" s="375">
        <v>3.9425372345227597E-2</v>
      </c>
      <c r="BE64" s="375">
        <v>-0.38452207173790298</v>
      </c>
      <c r="BF64" s="374"/>
      <c r="BG64" s="348">
        <v>57.545099999999998</v>
      </c>
      <c r="BH64" s="348">
        <v>8.4869199999999996</v>
      </c>
      <c r="BI64" s="348">
        <v>28.642099999999999</v>
      </c>
      <c r="BJ64" s="348">
        <v>5.3258799999999997</v>
      </c>
      <c r="BK64" s="373"/>
      <c r="BL64" s="372" t="s">
        <v>2514</v>
      </c>
      <c r="BM64" s="372" t="s">
        <v>2515</v>
      </c>
      <c r="BN64" s="372" t="s">
        <v>2516</v>
      </c>
      <c r="BO64" s="372" t="s">
        <v>2517</v>
      </c>
      <c r="BP64" s="372" t="s">
        <v>2518</v>
      </c>
      <c r="BQ64" s="373"/>
      <c r="BR64" s="354" t="s">
        <v>443</v>
      </c>
    </row>
    <row r="65" spans="1:70" x14ac:dyDescent="0.25">
      <c r="A65" s="36" t="s">
        <v>93</v>
      </c>
      <c r="B65" s="43"/>
      <c r="C65" s="720"/>
      <c r="D65" s="43"/>
      <c r="E65" s="51"/>
      <c r="F65" s="43"/>
      <c r="G65" s="55"/>
      <c r="H65" s="66"/>
      <c r="I65" s="59">
        <v>0.10150000000000001</v>
      </c>
      <c r="J65" s="59">
        <v>-6.6E-3</v>
      </c>
      <c r="K65" s="59">
        <v>0.49399999999999999</v>
      </c>
      <c r="L65" s="59">
        <v>4.0915999999999997</v>
      </c>
      <c r="M65" s="59">
        <v>8.4751999999999992</v>
      </c>
      <c r="N65" s="70">
        <v>10.863799999999999</v>
      </c>
      <c r="O65" s="59">
        <v>3.2090999999999998</v>
      </c>
      <c r="P65" s="59">
        <v>19.639299999999999</v>
      </c>
      <c r="Q65" s="59">
        <v>18.987200000000001</v>
      </c>
      <c r="R65" s="59">
        <v>17.949000000000002</v>
      </c>
      <c r="S65" s="59">
        <v>0.53549999999999998</v>
      </c>
      <c r="T65" s="59">
        <v>19.248100000000001</v>
      </c>
      <c r="U65" s="59">
        <v>8.2150999999999996</v>
      </c>
      <c r="V65" s="59">
        <v>9.2637</v>
      </c>
      <c r="W65" s="59">
        <v>1.002</v>
      </c>
      <c r="X65" s="59">
        <v>17.063800000000001</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19.86</v>
      </c>
      <c r="AQ65" s="59">
        <v>22.305</v>
      </c>
      <c r="AR65" s="59">
        <v>17.4925</v>
      </c>
      <c r="AS65" s="59">
        <v>11.2675</v>
      </c>
      <c r="AT65" s="59">
        <v>13.856</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0.56889999999999996</v>
      </c>
      <c r="J66" s="60">
        <v>0.63490000000000002</v>
      </c>
      <c r="K66" s="60">
        <v>3.1785999999999999</v>
      </c>
      <c r="L66" s="60">
        <v>8.1739999999999995</v>
      </c>
      <c r="M66" s="60">
        <v>15.0036</v>
      </c>
      <c r="N66" s="71">
        <v>24.8523</v>
      </c>
      <c r="O66" s="60">
        <v>10.1066</v>
      </c>
      <c r="P66" s="60">
        <v>24.9329</v>
      </c>
      <c r="Q66" s="60">
        <v>22.461500000000001</v>
      </c>
      <c r="R66" s="60">
        <v>21.250599999999999</v>
      </c>
      <c r="S66" s="60">
        <v>3.3315999999999999</v>
      </c>
      <c r="T66" s="60">
        <v>30.911999999999999</v>
      </c>
      <c r="U66" s="60">
        <v>14.593400000000001</v>
      </c>
      <c r="V66" s="60">
        <v>21.491199999999999</v>
      </c>
      <c r="W66" s="60">
        <v>1.9519</v>
      </c>
      <c r="X66" s="60">
        <v>22.207599999999999</v>
      </c>
      <c r="Y66" s="67"/>
      <c r="Z66" s="52"/>
      <c r="AA66" s="52"/>
      <c r="AB66" s="52"/>
      <c r="AC66" s="52"/>
      <c r="AD66" s="52"/>
      <c r="AE66" s="52"/>
      <c r="AF66" s="52"/>
      <c r="AG66" s="52"/>
      <c r="AH66" s="52"/>
      <c r="AI66" s="52"/>
      <c r="AJ66" s="52"/>
      <c r="AK66" s="52"/>
      <c r="AL66" s="52"/>
      <c r="AM66" s="52"/>
      <c r="AN66" s="52"/>
      <c r="AO66" s="44"/>
      <c r="AP66" s="60">
        <v>23.22</v>
      </c>
      <c r="AQ66" s="60">
        <v>26.03</v>
      </c>
      <c r="AR66" s="60">
        <v>23.29</v>
      </c>
      <c r="AS66" s="60">
        <v>19.45</v>
      </c>
      <c r="AT66" s="60">
        <v>29.68</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-0.22059999999999999</v>
      </c>
      <c r="J67" s="60">
        <v>-1.4681</v>
      </c>
      <c r="K67" s="60">
        <v>-1.9462999999999999</v>
      </c>
      <c r="L67" s="60">
        <v>-0.95989999999999998</v>
      </c>
      <c r="M67" s="60">
        <v>-2.3450000000000002</v>
      </c>
      <c r="N67" s="71">
        <v>-3.4226999999999999</v>
      </c>
      <c r="O67" s="60">
        <v>-3.2614999999999998</v>
      </c>
      <c r="P67" s="60">
        <v>11.7959</v>
      </c>
      <c r="Q67" s="60">
        <v>11.9055</v>
      </c>
      <c r="R67" s="60">
        <v>13.6084</v>
      </c>
      <c r="S67" s="60">
        <v>-1.6879</v>
      </c>
      <c r="T67" s="60">
        <v>10.6966</v>
      </c>
      <c r="U67" s="60">
        <v>-4.7403000000000004</v>
      </c>
      <c r="V67" s="60">
        <v>-4.0393999999999997</v>
      </c>
      <c r="W67" s="60">
        <v>-0.56100000000000005</v>
      </c>
      <c r="X67" s="60">
        <v>13.167199999999999</v>
      </c>
      <c r="Y67" s="67"/>
      <c r="Z67" s="52"/>
      <c r="AA67" s="52"/>
      <c r="AB67" s="52"/>
      <c r="AC67" s="52"/>
      <c r="AD67" s="52"/>
      <c r="AE67" s="52"/>
      <c r="AF67" s="52"/>
      <c r="AG67" s="52"/>
      <c r="AH67" s="52"/>
      <c r="AI67" s="52"/>
      <c r="AJ67" s="52"/>
      <c r="AK67" s="52"/>
      <c r="AL67" s="52"/>
      <c r="AM67" s="52"/>
      <c r="AN67" s="52"/>
      <c r="AO67" s="44"/>
      <c r="AP67" s="60">
        <v>13.54</v>
      </c>
      <c r="AQ67" s="60">
        <v>14.15</v>
      </c>
      <c r="AR67" s="60">
        <v>9.99</v>
      </c>
      <c r="AS67" s="60">
        <v>1.77</v>
      </c>
      <c r="AT67" s="60">
        <v>-3.65</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2.18E-2</v>
      </c>
      <c r="J68" s="61">
        <v>0.2006</v>
      </c>
      <c r="K68" s="61">
        <v>0.85614999999999997</v>
      </c>
      <c r="L68" s="61">
        <v>4.08575</v>
      </c>
      <c r="M68" s="61">
        <v>9.1490500000000008</v>
      </c>
      <c r="N68" s="72">
        <v>10.3789</v>
      </c>
      <c r="O68" s="61">
        <v>2.9956999999999998</v>
      </c>
      <c r="P68" s="61">
        <v>20.914200000000001</v>
      </c>
      <c r="Q68" s="61">
        <v>20.791</v>
      </c>
      <c r="R68" s="61">
        <v>18.468599999999999</v>
      </c>
      <c r="S68" s="61">
        <v>-0.18740000000000001</v>
      </c>
      <c r="T68" s="61">
        <v>18.184200000000001</v>
      </c>
      <c r="U68" s="61">
        <v>9.8308</v>
      </c>
      <c r="V68" s="61">
        <v>8.4479000000000006</v>
      </c>
      <c r="W68" s="61">
        <v>1.1455</v>
      </c>
      <c r="X68" s="61">
        <v>17.1145</v>
      </c>
      <c r="Y68" s="68"/>
      <c r="Z68" s="53"/>
      <c r="AA68" s="53"/>
      <c r="AB68" s="53"/>
      <c r="AC68" s="53"/>
      <c r="AD68" s="53"/>
      <c r="AE68" s="53"/>
      <c r="AF68" s="53"/>
      <c r="AG68" s="53"/>
      <c r="AH68" s="53"/>
      <c r="AI68" s="53"/>
      <c r="AJ68" s="53"/>
      <c r="AK68" s="53"/>
      <c r="AL68" s="53"/>
      <c r="AM68" s="53"/>
      <c r="AN68" s="53"/>
      <c r="AO68" s="45"/>
      <c r="AP68" s="61">
        <v>21.34</v>
      </c>
      <c r="AQ68" s="61">
        <v>24.52</v>
      </c>
      <c r="AR68" s="61">
        <v>18.34</v>
      </c>
      <c r="AS68" s="61">
        <v>11.92</v>
      </c>
      <c r="AT68" s="61">
        <v>12.08</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2376</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-0.1573</v>
      </c>
      <c r="J71" s="348">
        <v>-0.94679999999999997</v>
      </c>
      <c r="K71" s="348">
        <v>0.99029999999999996</v>
      </c>
      <c r="L71" s="348">
        <v>5.0003000000000002</v>
      </c>
      <c r="M71" s="348">
        <v>-3.4449000000000001</v>
      </c>
      <c r="N71" s="350">
        <v>0.21340000000000001</v>
      </c>
      <c r="O71" s="348">
        <v>1.7262</v>
      </c>
      <c r="P71" s="348">
        <v>9.1432000000000002</v>
      </c>
      <c r="Q71" s="348">
        <v>9.3836999999999993</v>
      </c>
      <c r="R71" s="348">
        <v>12.244300000000001</v>
      </c>
      <c r="S71" s="348">
        <v>2.5228999999999999</v>
      </c>
      <c r="T71" s="348">
        <v>10.109400000000001</v>
      </c>
      <c r="U71" s="348">
        <v>-5.7858000000000001</v>
      </c>
      <c r="V71" s="348">
        <v>0.17599999999999999</v>
      </c>
      <c r="W71" s="348">
        <v>0.15429999999999999</v>
      </c>
      <c r="X71" s="348" t="s">
        <v>428</v>
      </c>
      <c r="Y71" s="374"/>
      <c r="Z71" s="346"/>
      <c r="AA71" s="346"/>
      <c r="AB71" s="346"/>
      <c r="AC71" s="346"/>
      <c r="AD71" s="346"/>
      <c r="AE71" s="346"/>
      <c r="AF71" s="346"/>
      <c r="AG71" s="346"/>
      <c r="AH71" s="346"/>
      <c r="AI71" s="346"/>
      <c r="AJ71" s="346"/>
      <c r="AK71" s="346"/>
      <c r="AL71" s="346"/>
      <c r="AM71" s="346"/>
      <c r="AN71" s="346"/>
      <c r="AO71" s="374"/>
      <c r="AP71" s="348">
        <v>11.9</v>
      </c>
      <c r="AQ71" s="348">
        <v>11.29</v>
      </c>
      <c r="AR71" s="348">
        <v>8.07</v>
      </c>
      <c r="AS71" s="348">
        <v>4.1399999999999997</v>
      </c>
      <c r="AT71" s="348">
        <v>-0.7</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2377</v>
      </c>
      <c r="B72" s="431"/>
      <c r="C72" s="732"/>
      <c r="D72" s="431"/>
      <c r="E72" s="431"/>
      <c r="F72" s="431"/>
      <c r="G72" s="431"/>
      <c r="H72" s="432"/>
      <c r="I72" s="433">
        <v>-0.16239999999999999</v>
      </c>
      <c r="J72" s="433">
        <v>-0.61229999999999996</v>
      </c>
      <c r="K72" s="433">
        <v>0.3826</v>
      </c>
      <c r="L72" s="433">
        <v>2.2092999999999998</v>
      </c>
      <c r="M72" s="433">
        <v>-1.0207999999999999</v>
      </c>
      <c r="N72" s="434">
        <v>5.0182000000000002</v>
      </c>
      <c r="O72" s="433">
        <v>2.7787999999999999</v>
      </c>
      <c r="P72" s="433">
        <v>17.039300000000001</v>
      </c>
      <c r="Q72" s="433">
        <v>16.682300000000001</v>
      </c>
      <c r="R72" s="433">
        <v>14.0131</v>
      </c>
      <c r="S72" s="433">
        <v>0.27300000000000002</v>
      </c>
      <c r="T72" s="433">
        <v>10.2934</v>
      </c>
      <c r="U72" s="433">
        <v>-1.6972</v>
      </c>
      <c r="V72" s="433">
        <v>5.0705</v>
      </c>
      <c r="W72" s="433">
        <v>-0.14660000000000001</v>
      </c>
      <c r="X72" s="433">
        <v>5.0404999999999998</v>
      </c>
      <c r="Y72" s="432"/>
      <c r="Z72" s="435"/>
      <c r="AA72" s="435"/>
      <c r="AB72" s="435"/>
      <c r="AC72" s="435"/>
      <c r="AD72" s="435"/>
      <c r="AE72" s="435"/>
      <c r="AF72" s="435"/>
      <c r="AG72" s="435"/>
      <c r="AH72" s="435"/>
      <c r="AI72" s="435"/>
      <c r="AJ72" s="435"/>
      <c r="AK72" s="435"/>
      <c r="AL72" s="435"/>
      <c r="AM72" s="435"/>
      <c r="AN72" s="435"/>
      <c r="AO72" s="432"/>
      <c r="AP72" s="433">
        <v>16.2</v>
      </c>
      <c r="AQ72" s="433">
        <v>17.920000000000002</v>
      </c>
      <c r="AR72" s="433">
        <v>14.81</v>
      </c>
      <c r="AS72" s="433">
        <v>8.1999999999999993</v>
      </c>
      <c r="AT72" s="433">
        <v>3.91</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10494</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7694-1044-43C0-8B2A-9098C1B4207C}">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81" t="s">
        <v>153</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109"/>
      <c r="BG6" s="326" t="s">
        <v>77</v>
      </c>
      <c r="BH6" s="303" t="s">
        <v>78</v>
      </c>
      <c r="BI6" s="303" t="s">
        <v>79</v>
      </c>
      <c r="BJ6" s="327" t="s">
        <v>80</v>
      </c>
      <c r="BK6" s="1083"/>
      <c r="BL6" s="83" t="s">
        <v>82</v>
      </c>
      <c r="BM6" s="28" t="s">
        <v>83</v>
      </c>
      <c r="BN6" s="28" t="s">
        <v>84</v>
      </c>
      <c r="BO6" s="28" t="s">
        <v>85</v>
      </c>
      <c r="BP6" s="82" t="s">
        <v>86</v>
      </c>
      <c r="BQ6" s="1083"/>
      <c r="BR6" s="1113"/>
    </row>
    <row r="7" spans="1:70" ht="14.5" customHeight="1" x14ac:dyDescent="0.25">
      <c r="A7" s="883" t="s">
        <v>2567</v>
      </c>
      <c r="B7" s="42"/>
      <c r="C7" s="874"/>
      <c r="D7" s="42"/>
      <c r="E7" s="875"/>
      <c r="F7" s="42"/>
      <c r="G7" s="876"/>
      <c r="H7" s="65"/>
      <c r="I7" s="877"/>
      <c r="J7" s="877"/>
      <c r="K7" s="877"/>
      <c r="L7" s="877"/>
      <c r="M7" s="877"/>
      <c r="N7" s="878"/>
      <c r="O7" s="877"/>
      <c r="P7" s="877"/>
      <c r="Q7" s="877"/>
      <c r="R7" s="877"/>
      <c r="S7" s="877"/>
      <c r="T7" s="877"/>
      <c r="U7" s="877"/>
      <c r="V7" s="877"/>
      <c r="W7" s="877"/>
      <c r="X7" s="877"/>
      <c r="Y7" s="65"/>
      <c r="Z7" s="875"/>
      <c r="AA7" s="875"/>
      <c r="AB7" s="875"/>
      <c r="AC7" s="875"/>
      <c r="AD7" s="875"/>
      <c r="AE7" s="875"/>
      <c r="AF7" s="875"/>
      <c r="AG7" s="875"/>
      <c r="AH7" s="875"/>
      <c r="AI7" s="875"/>
      <c r="AJ7" s="875"/>
      <c r="AK7" s="875"/>
      <c r="AL7" s="875"/>
      <c r="AM7" s="875"/>
      <c r="AN7" s="875"/>
      <c r="AO7" s="42"/>
      <c r="AP7" s="877"/>
      <c r="AQ7" s="877"/>
      <c r="AR7" s="877"/>
      <c r="AS7" s="877"/>
      <c r="AT7" s="877"/>
      <c r="AU7" s="879"/>
      <c r="AV7" s="875"/>
      <c r="AW7" s="875"/>
      <c r="AX7" s="875"/>
      <c r="AY7" s="875"/>
      <c r="AZ7" s="875"/>
      <c r="BA7" s="880"/>
      <c r="BB7" s="877"/>
      <c r="BC7" s="237"/>
      <c r="BD7" s="237"/>
      <c r="BE7" s="237"/>
      <c r="BF7" s="65"/>
      <c r="BG7" s="877"/>
      <c r="BH7" s="877"/>
      <c r="BI7" s="877"/>
      <c r="BJ7" s="877"/>
      <c r="BK7" s="42"/>
      <c r="BL7" s="881"/>
      <c r="BM7" s="881"/>
      <c r="BN7" s="881"/>
      <c r="BO7" s="881"/>
      <c r="BP7" s="881"/>
      <c r="BQ7" s="42"/>
      <c r="BR7" s="882"/>
    </row>
    <row r="8" spans="1:70" s="428" customFormat="1" x14ac:dyDescent="0.25">
      <c r="A8" s="481" t="s">
        <v>2568</v>
      </c>
      <c r="B8" s="402"/>
      <c r="C8" s="724">
        <v>39682</v>
      </c>
      <c r="D8" s="402"/>
      <c r="E8" s="403">
        <v>11266.7</v>
      </c>
      <c r="F8" s="402"/>
      <c r="G8" s="404">
        <v>130.81</v>
      </c>
      <c r="H8" s="406"/>
      <c r="I8" s="405">
        <v>-0.45660000000000001</v>
      </c>
      <c r="J8" s="405">
        <v>-0.99150000000000005</v>
      </c>
      <c r="K8" s="405">
        <v>-2.7869000000000002</v>
      </c>
      <c r="L8" s="405">
        <v>3.5299</v>
      </c>
      <c r="M8" s="405">
        <v>-4.7892999999999999</v>
      </c>
      <c r="N8" s="407">
        <v>-1.5206999999999999</v>
      </c>
      <c r="O8" s="405">
        <v>5.4132999999999996</v>
      </c>
      <c r="P8" s="405">
        <v>9.9451000000000001</v>
      </c>
      <c r="Q8" s="405">
        <v>9.3853000000000009</v>
      </c>
      <c r="R8" s="405">
        <v>11.536799999999999</v>
      </c>
      <c r="S8" s="405">
        <v>-0.91649999999999998</v>
      </c>
      <c r="T8" s="405">
        <v>12.129300000000001</v>
      </c>
      <c r="U8" s="405">
        <v>-5.6817000000000002</v>
      </c>
      <c r="V8" s="405">
        <v>-0.57010000000000005</v>
      </c>
      <c r="W8" s="405">
        <v>-2.29E-2</v>
      </c>
      <c r="X8" s="405">
        <v>15.3673</v>
      </c>
      <c r="Y8" s="406"/>
      <c r="Z8" s="403">
        <v>28</v>
      </c>
      <c r="AA8" s="403">
        <v>18</v>
      </c>
      <c r="AB8" s="403">
        <v>27</v>
      </c>
      <c r="AC8" s="403">
        <v>27</v>
      </c>
      <c r="AD8" s="403">
        <v>24</v>
      </c>
      <c r="AE8" s="403">
        <v>23</v>
      </c>
      <c r="AF8" s="403">
        <v>20</v>
      </c>
      <c r="AG8" s="403">
        <v>15</v>
      </c>
      <c r="AH8" s="403">
        <v>13</v>
      </c>
      <c r="AI8" s="403">
        <v>9</v>
      </c>
      <c r="AJ8" s="403">
        <v>27</v>
      </c>
      <c r="AK8" s="403">
        <v>25</v>
      </c>
      <c r="AL8" s="403">
        <v>24</v>
      </c>
      <c r="AM8" s="403">
        <v>23</v>
      </c>
      <c r="AN8" s="403">
        <v>24</v>
      </c>
      <c r="AO8" s="402"/>
      <c r="AP8" s="405">
        <v>10.99</v>
      </c>
      <c r="AQ8" s="405">
        <v>11.89</v>
      </c>
      <c r="AR8" s="405">
        <v>9.4</v>
      </c>
      <c r="AS8" s="405">
        <v>5.67</v>
      </c>
      <c r="AT8" s="405">
        <v>-3.25</v>
      </c>
      <c r="AU8" s="408"/>
      <c r="AV8" s="403">
        <v>9</v>
      </c>
      <c r="AW8" s="403">
        <v>9</v>
      </c>
      <c r="AX8" s="403">
        <v>12</v>
      </c>
      <c r="AY8" s="403">
        <v>16</v>
      </c>
      <c r="AZ8" s="403">
        <v>23</v>
      </c>
      <c r="BA8" s="409"/>
      <c r="BB8" s="405">
        <v>13.090552775075</v>
      </c>
      <c r="BC8" s="410">
        <v>0.82258041285244698</v>
      </c>
      <c r="BD8" s="410">
        <v>3.07701166062327E-2</v>
      </c>
      <c r="BE8" s="410">
        <v>1.34912581210049E-2</v>
      </c>
      <c r="BF8" s="406"/>
      <c r="BG8" s="405">
        <v>63.013500000000001</v>
      </c>
      <c r="BH8" s="405">
        <v>11.571099999999999</v>
      </c>
      <c r="BI8" s="405">
        <v>20.0701</v>
      </c>
      <c r="BJ8" s="405">
        <v>5.3452999999999999</v>
      </c>
      <c r="BK8" s="402"/>
      <c r="BL8" s="401" t="s">
        <v>2569</v>
      </c>
      <c r="BM8" s="401" t="s">
        <v>2570</v>
      </c>
      <c r="BN8" s="401" t="s">
        <v>2571</v>
      </c>
      <c r="BO8" s="401" t="s">
        <v>2572</v>
      </c>
      <c r="BP8" s="401" t="s">
        <v>2573</v>
      </c>
      <c r="BQ8" s="402"/>
      <c r="BR8" s="411" t="s">
        <v>2384</v>
      </c>
    </row>
    <row r="9" spans="1:70" s="428" customFormat="1" x14ac:dyDescent="0.25">
      <c r="A9" s="345" t="s">
        <v>2574</v>
      </c>
      <c r="B9" s="373"/>
      <c r="C9" s="719">
        <v>42061</v>
      </c>
      <c r="D9" s="373"/>
      <c r="E9" s="346">
        <v>10873.9</v>
      </c>
      <c r="F9" s="373"/>
      <c r="G9" s="347">
        <v>43.709600000000002</v>
      </c>
      <c r="H9" s="374"/>
      <c r="I9" s="348">
        <v>-0.23330000000000001</v>
      </c>
      <c r="J9" s="348">
        <v>-1.2416</v>
      </c>
      <c r="K9" s="348">
        <v>-1.7843</v>
      </c>
      <c r="L9" s="348">
        <v>3.6568000000000001</v>
      </c>
      <c r="M9" s="348">
        <v>-5.6344000000000003</v>
      </c>
      <c r="N9" s="350">
        <v>3.6276000000000002</v>
      </c>
      <c r="O9" s="348">
        <v>9.77</v>
      </c>
      <c r="P9" s="348">
        <v>15.763400000000001</v>
      </c>
      <c r="Q9" s="348">
        <v>12.377599999999999</v>
      </c>
      <c r="R9" s="348">
        <v>14.211600000000001</v>
      </c>
      <c r="S9" s="348">
        <v>-0.74550000000000005</v>
      </c>
      <c r="T9" s="348">
        <v>10.936400000000001</v>
      </c>
      <c r="U9" s="348">
        <v>-4.6003999999999996</v>
      </c>
      <c r="V9" s="348">
        <v>3.0102000000000002</v>
      </c>
      <c r="W9" s="348">
        <v>-0.58699999999999997</v>
      </c>
      <c r="X9" s="348">
        <v>13.7248</v>
      </c>
      <c r="Y9" s="374"/>
      <c r="Z9" s="346">
        <v>15</v>
      </c>
      <c r="AA9" s="346">
        <v>24</v>
      </c>
      <c r="AB9" s="346">
        <v>22</v>
      </c>
      <c r="AC9" s="346">
        <v>26</v>
      </c>
      <c r="AD9" s="346">
        <v>25</v>
      </c>
      <c r="AE9" s="346">
        <v>20</v>
      </c>
      <c r="AF9" s="346">
        <v>9</v>
      </c>
      <c r="AG9" s="346">
        <v>3</v>
      </c>
      <c r="AH9" s="346">
        <v>4</v>
      </c>
      <c r="AI9" s="346">
        <v>2</v>
      </c>
      <c r="AJ9" s="346">
        <v>26</v>
      </c>
      <c r="AK9" s="346">
        <v>28</v>
      </c>
      <c r="AL9" s="346">
        <v>23</v>
      </c>
      <c r="AM9" s="346">
        <v>21</v>
      </c>
      <c r="AN9" s="346">
        <v>26</v>
      </c>
      <c r="AO9" s="373"/>
      <c r="AP9" s="348">
        <v>14</v>
      </c>
      <c r="AQ9" s="348">
        <v>14.58</v>
      </c>
      <c r="AR9" s="348">
        <v>13.46</v>
      </c>
      <c r="AS9" s="348">
        <v>10.15</v>
      </c>
      <c r="AT9" s="348">
        <v>-1.03</v>
      </c>
      <c r="AU9" s="351"/>
      <c r="AV9" s="346">
        <v>3</v>
      </c>
      <c r="AW9" s="346">
        <v>4</v>
      </c>
      <c r="AX9" s="346">
        <v>3</v>
      </c>
      <c r="AY9" s="346">
        <v>6</v>
      </c>
      <c r="AZ9" s="346">
        <v>21</v>
      </c>
      <c r="BA9" s="362"/>
      <c r="BB9" s="348">
        <v>14.316021636698</v>
      </c>
      <c r="BC9" s="375">
        <v>0.90799486008121899</v>
      </c>
      <c r="BD9" s="375">
        <v>5.7368160283612198E-2</v>
      </c>
      <c r="BE9" s="375">
        <v>0.39155274156936098</v>
      </c>
      <c r="BF9" s="374"/>
      <c r="BG9" s="348">
        <v>65.306100000000001</v>
      </c>
      <c r="BH9" s="348">
        <v>7.6359700000000004</v>
      </c>
      <c r="BI9" s="348">
        <v>17.872699999999998</v>
      </c>
      <c r="BJ9" s="348">
        <v>9.1852300000000007</v>
      </c>
      <c r="BK9" s="373"/>
      <c r="BL9" s="372" t="s">
        <v>2575</v>
      </c>
      <c r="BM9" s="372" t="s">
        <v>2576</v>
      </c>
      <c r="BN9" s="372" t="s">
        <v>2577</v>
      </c>
      <c r="BO9" s="372" t="s">
        <v>2578</v>
      </c>
      <c r="BP9" s="372" t="s">
        <v>2579</v>
      </c>
      <c r="BQ9" s="373"/>
      <c r="BR9" s="354" t="s">
        <v>526</v>
      </c>
    </row>
    <row r="10" spans="1:70" s="428" customFormat="1" x14ac:dyDescent="0.25">
      <c r="A10" s="345" t="s">
        <v>2580</v>
      </c>
      <c r="B10" s="373"/>
      <c r="C10" s="719">
        <v>37767</v>
      </c>
      <c r="D10" s="373"/>
      <c r="E10" s="346">
        <v>7836.27</v>
      </c>
      <c r="F10" s="373"/>
      <c r="G10" s="347">
        <v>647.26790000000005</v>
      </c>
      <c r="H10" s="374"/>
      <c r="I10" s="348">
        <v>-0.2316</v>
      </c>
      <c r="J10" s="348">
        <v>-0.58819999999999995</v>
      </c>
      <c r="K10" s="348">
        <v>-2.1429999999999998</v>
      </c>
      <c r="L10" s="348">
        <v>5.1917</v>
      </c>
      <c r="M10" s="348">
        <v>-2.8451</v>
      </c>
      <c r="N10" s="350">
        <v>4.9703999999999997</v>
      </c>
      <c r="O10" s="348">
        <v>8.3122000000000007</v>
      </c>
      <c r="P10" s="348">
        <v>12.8186</v>
      </c>
      <c r="Q10" s="348">
        <v>13.3268</v>
      </c>
      <c r="R10" s="348">
        <v>12.958</v>
      </c>
      <c r="S10" s="348">
        <v>0.18890000000000001</v>
      </c>
      <c r="T10" s="348">
        <v>14.751099999999999</v>
      </c>
      <c r="U10" s="348">
        <v>-1.9819</v>
      </c>
      <c r="V10" s="348">
        <v>5.0742000000000003</v>
      </c>
      <c r="W10" s="348">
        <v>0.7379</v>
      </c>
      <c r="X10" s="348">
        <v>19.661200000000001</v>
      </c>
      <c r="Y10" s="374"/>
      <c r="Z10" s="346">
        <v>14</v>
      </c>
      <c r="AA10" s="346">
        <v>13</v>
      </c>
      <c r="AB10" s="346">
        <v>24</v>
      </c>
      <c r="AC10" s="346">
        <v>24</v>
      </c>
      <c r="AD10" s="346">
        <v>20</v>
      </c>
      <c r="AE10" s="346">
        <v>18</v>
      </c>
      <c r="AF10" s="346">
        <v>16</v>
      </c>
      <c r="AG10" s="346">
        <v>10</v>
      </c>
      <c r="AH10" s="346">
        <v>3</v>
      </c>
      <c r="AI10" s="346">
        <v>5</v>
      </c>
      <c r="AJ10" s="346">
        <v>19</v>
      </c>
      <c r="AK10" s="346">
        <v>20</v>
      </c>
      <c r="AL10" s="346">
        <v>19</v>
      </c>
      <c r="AM10" s="346">
        <v>18</v>
      </c>
      <c r="AN10" s="346">
        <v>12</v>
      </c>
      <c r="AO10" s="373"/>
      <c r="AP10" s="348">
        <v>13.43</v>
      </c>
      <c r="AQ10" s="348">
        <v>15.69</v>
      </c>
      <c r="AR10" s="348">
        <v>12.76</v>
      </c>
      <c r="AS10" s="348">
        <v>8.6300000000000008</v>
      </c>
      <c r="AT10" s="348">
        <v>2.6</v>
      </c>
      <c r="AU10" s="351"/>
      <c r="AV10" s="346">
        <v>4</v>
      </c>
      <c r="AW10" s="346">
        <v>2</v>
      </c>
      <c r="AX10" s="346">
        <v>5</v>
      </c>
      <c r="AY10" s="346">
        <v>14</v>
      </c>
      <c r="AZ10" s="346">
        <v>20</v>
      </c>
      <c r="BA10" s="362"/>
      <c r="BB10" s="348">
        <v>14.2125415844225</v>
      </c>
      <c r="BC10" s="375">
        <v>0.88977780423298702</v>
      </c>
      <c r="BD10" s="375">
        <v>4.5076040331295197E-2</v>
      </c>
      <c r="BE10" s="375">
        <v>0.21953568875424201</v>
      </c>
      <c r="BF10" s="374"/>
      <c r="BG10" s="348">
        <v>59.548400000000001</v>
      </c>
      <c r="BH10" s="348">
        <v>20.404299999999999</v>
      </c>
      <c r="BI10" s="348">
        <v>18.385300000000001</v>
      </c>
      <c r="BJ10" s="348">
        <v>1.6619999999999999</v>
      </c>
      <c r="BK10" s="373"/>
      <c r="BL10" s="372" t="s">
        <v>2581</v>
      </c>
      <c r="BM10" s="372" t="s">
        <v>2582</v>
      </c>
      <c r="BN10" s="372" t="s">
        <v>2583</v>
      </c>
      <c r="BO10" s="372" t="s">
        <v>2584</v>
      </c>
      <c r="BP10" s="372" t="s">
        <v>2585</v>
      </c>
      <c r="BQ10" s="373"/>
      <c r="BR10" s="354" t="s">
        <v>463</v>
      </c>
    </row>
    <row r="11" spans="1:70" s="428" customFormat="1" x14ac:dyDescent="0.25">
      <c r="A11" s="345" t="s">
        <v>2586</v>
      </c>
      <c r="B11" s="373"/>
      <c r="C11" s="719">
        <v>44377</v>
      </c>
      <c r="D11" s="373"/>
      <c r="E11" s="346">
        <v>4659.5200000000004</v>
      </c>
      <c r="F11" s="373"/>
      <c r="G11" s="347">
        <v>18.047999999999998</v>
      </c>
      <c r="H11" s="374"/>
      <c r="I11" s="348">
        <v>-0.23769999999999999</v>
      </c>
      <c r="J11" s="348">
        <v>-1.1935</v>
      </c>
      <c r="K11" s="348">
        <v>-2.1736</v>
      </c>
      <c r="L11" s="348">
        <v>7.1543000000000001</v>
      </c>
      <c r="M11" s="348">
        <v>-1.6886000000000001</v>
      </c>
      <c r="N11" s="350">
        <v>8.2662999999999993</v>
      </c>
      <c r="O11" s="348">
        <v>9.8994999999999997</v>
      </c>
      <c r="P11" s="348">
        <v>12.824999999999999</v>
      </c>
      <c r="Q11" s="348">
        <v>11.8926</v>
      </c>
      <c r="R11" s="348" t="s">
        <v>430</v>
      </c>
      <c r="S11" s="348">
        <v>0.50119999999999998</v>
      </c>
      <c r="T11" s="348">
        <v>17.1568</v>
      </c>
      <c r="U11" s="348">
        <v>-0.19359999999999999</v>
      </c>
      <c r="V11" s="348">
        <v>8.7360000000000007</v>
      </c>
      <c r="W11" s="348">
        <v>0.23880000000000001</v>
      </c>
      <c r="X11" s="348">
        <v>12.215199999999999</v>
      </c>
      <c r="Y11" s="374"/>
      <c r="Z11" s="346">
        <v>17</v>
      </c>
      <c r="AA11" s="346">
        <v>23</v>
      </c>
      <c r="AB11" s="346">
        <v>25</v>
      </c>
      <c r="AC11" s="346">
        <v>14</v>
      </c>
      <c r="AD11" s="346">
        <v>16</v>
      </c>
      <c r="AE11" s="346">
        <v>10</v>
      </c>
      <c r="AF11" s="346">
        <v>8</v>
      </c>
      <c r="AG11" s="346">
        <v>9</v>
      </c>
      <c r="AH11" s="346">
        <v>7</v>
      </c>
      <c r="AI11" s="346" t="s">
        <v>430</v>
      </c>
      <c r="AJ11" s="346">
        <v>17</v>
      </c>
      <c r="AK11" s="346">
        <v>13</v>
      </c>
      <c r="AL11" s="346">
        <v>11</v>
      </c>
      <c r="AM11" s="346">
        <v>9</v>
      </c>
      <c r="AN11" s="346">
        <v>21</v>
      </c>
      <c r="AO11" s="373"/>
      <c r="AP11" s="348" t="s">
        <v>430</v>
      </c>
      <c r="AQ11" s="348" t="s">
        <v>430</v>
      </c>
      <c r="AR11" s="348">
        <v>12.75</v>
      </c>
      <c r="AS11" s="348">
        <v>10.119999999999999</v>
      </c>
      <c r="AT11" s="348">
        <v>6.64</v>
      </c>
      <c r="AU11" s="351"/>
      <c r="AV11" s="346" t="s">
        <v>430</v>
      </c>
      <c r="AW11" s="346" t="s">
        <v>430</v>
      </c>
      <c r="AX11" s="346">
        <v>6</v>
      </c>
      <c r="AY11" s="346">
        <v>7</v>
      </c>
      <c r="AZ11" s="346">
        <v>12</v>
      </c>
      <c r="BA11" s="362"/>
      <c r="BB11" s="348">
        <v>15.599057049153799</v>
      </c>
      <c r="BC11" s="375">
        <v>0.97548369864962503</v>
      </c>
      <c r="BD11" s="375">
        <v>4.0675753995898699E-2</v>
      </c>
      <c r="BE11" s="375">
        <v>0.172831558475253</v>
      </c>
      <c r="BF11" s="374"/>
      <c r="BG11" s="348">
        <v>68.643500000000003</v>
      </c>
      <c r="BH11" s="348">
        <v>11.895300000000001</v>
      </c>
      <c r="BI11" s="348">
        <v>18.5383</v>
      </c>
      <c r="BJ11" s="348">
        <v>0.92290000000000005</v>
      </c>
      <c r="BK11" s="373"/>
      <c r="BL11" s="372" t="s">
        <v>2587</v>
      </c>
      <c r="BM11" s="372" t="s">
        <v>2588</v>
      </c>
      <c r="BN11" s="372" t="s">
        <v>2589</v>
      </c>
      <c r="BO11" s="372" t="s">
        <v>1678</v>
      </c>
      <c r="BP11" s="372" t="s">
        <v>2590</v>
      </c>
      <c r="BQ11" s="373"/>
      <c r="BR11" s="354" t="s">
        <v>463</v>
      </c>
    </row>
    <row r="12" spans="1:70" s="428" customFormat="1" x14ac:dyDescent="0.25">
      <c r="A12" s="345" t="s">
        <v>2591</v>
      </c>
      <c r="B12" s="373"/>
      <c r="C12" s="719">
        <v>41622</v>
      </c>
      <c r="D12" s="373"/>
      <c r="E12" s="346">
        <v>3669.61</v>
      </c>
      <c r="F12" s="373"/>
      <c r="G12" s="347">
        <v>63.56</v>
      </c>
      <c r="H12" s="374"/>
      <c r="I12" s="348">
        <v>-0.36059999999999998</v>
      </c>
      <c r="J12" s="348">
        <v>-1.1661999999999999</v>
      </c>
      <c r="K12" s="348">
        <v>-1.5793999999999999</v>
      </c>
      <c r="L12" s="348">
        <v>6.5191999999999997</v>
      </c>
      <c r="M12" s="348">
        <v>-1.5947</v>
      </c>
      <c r="N12" s="350">
        <v>6.6801000000000004</v>
      </c>
      <c r="O12" s="348">
        <v>8.5919000000000008</v>
      </c>
      <c r="P12" s="348">
        <v>10.979900000000001</v>
      </c>
      <c r="Q12" s="348">
        <v>11.1708</v>
      </c>
      <c r="R12" s="348">
        <v>11.5952</v>
      </c>
      <c r="S12" s="348">
        <v>-3.15E-2</v>
      </c>
      <c r="T12" s="348">
        <v>16.303799999999999</v>
      </c>
      <c r="U12" s="348">
        <v>-1.3503000000000001</v>
      </c>
      <c r="V12" s="348">
        <v>6.43</v>
      </c>
      <c r="W12" s="348">
        <v>0.53779999999999994</v>
      </c>
      <c r="X12" s="348">
        <v>15.7141</v>
      </c>
      <c r="Y12" s="374"/>
      <c r="Z12" s="346">
        <v>25</v>
      </c>
      <c r="AA12" s="346">
        <v>22</v>
      </c>
      <c r="AB12" s="346">
        <v>20</v>
      </c>
      <c r="AC12" s="346">
        <v>20</v>
      </c>
      <c r="AD12" s="346">
        <v>14</v>
      </c>
      <c r="AE12" s="346">
        <v>11</v>
      </c>
      <c r="AF12" s="346">
        <v>15</v>
      </c>
      <c r="AG12" s="346">
        <v>14</v>
      </c>
      <c r="AH12" s="346">
        <v>10</v>
      </c>
      <c r="AI12" s="346">
        <v>8</v>
      </c>
      <c r="AJ12" s="346">
        <v>22</v>
      </c>
      <c r="AK12" s="346">
        <v>15</v>
      </c>
      <c r="AL12" s="346">
        <v>15</v>
      </c>
      <c r="AM12" s="346">
        <v>14</v>
      </c>
      <c r="AN12" s="346">
        <v>15</v>
      </c>
      <c r="AO12" s="373"/>
      <c r="AP12" s="348">
        <v>12.15</v>
      </c>
      <c r="AQ12" s="348">
        <v>13.59</v>
      </c>
      <c r="AR12" s="348">
        <v>11.65</v>
      </c>
      <c r="AS12" s="348">
        <v>8.73</v>
      </c>
      <c r="AT12" s="348">
        <v>4.91</v>
      </c>
      <c r="AU12" s="351"/>
      <c r="AV12" s="346">
        <v>7</v>
      </c>
      <c r="AW12" s="346">
        <v>7</v>
      </c>
      <c r="AX12" s="346">
        <v>10</v>
      </c>
      <c r="AY12" s="346">
        <v>13</v>
      </c>
      <c r="AZ12" s="346">
        <v>15</v>
      </c>
      <c r="BA12" s="362"/>
      <c r="BB12" s="348">
        <v>14.9027551951999</v>
      </c>
      <c r="BC12" s="375">
        <v>0.91741012597787297</v>
      </c>
      <c r="BD12" s="375">
        <v>3.71773857243844E-2</v>
      </c>
      <c r="BE12" s="375">
        <v>0.11985838789171201</v>
      </c>
      <c r="BF12" s="374"/>
      <c r="BG12" s="348">
        <v>64.798199999999994</v>
      </c>
      <c r="BH12" s="348">
        <v>11.794</v>
      </c>
      <c r="BI12" s="348">
        <v>20.713699999999999</v>
      </c>
      <c r="BJ12" s="348">
        <v>2.6941000000000002</v>
      </c>
      <c r="BK12" s="373"/>
      <c r="BL12" s="372" t="s">
        <v>2592</v>
      </c>
      <c r="BM12" s="372" t="s">
        <v>2593</v>
      </c>
      <c r="BN12" s="372" t="s">
        <v>2594</v>
      </c>
      <c r="BO12" s="372" t="s">
        <v>2595</v>
      </c>
      <c r="BP12" s="372" t="s">
        <v>2596</v>
      </c>
      <c r="BQ12" s="373"/>
      <c r="BR12" s="354" t="s">
        <v>463</v>
      </c>
    </row>
    <row r="13" spans="1:70" s="428" customFormat="1" x14ac:dyDescent="0.25">
      <c r="A13" s="345" t="s">
        <v>2597</v>
      </c>
      <c r="B13" s="373"/>
      <c r="C13" s="719">
        <v>42366</v>
      </c>
      <c r="D13" s="373"/>
      <c r="E13" s="346">
        <v>3228.71</v>
      </c>
      <c r="F13" s="373"/>
      <c r="G13" s="347">
        <v>44.473399999999998</v>
      </c>
      <c r="H13" s="374"/>
      <c r="I13" s="348">
        <v>-0.15759999999999999</v>
      </c>
      <c r="J13" s="348">
        <v>-6.4299999999999996E-2</v>
      </c>
      <c r="K13" s="348">
        <v>-1.1414</v>
      </c>
      <c r="L13" s="348">
        <v>7.0578000000000003</v>
      </c>
      <c r="M13" s="348">
        <v>-2.1825000000000001</v>
      </c>
      <c r="N13" s="350">
        <v>5.8029000000000002</v>
      </c>
      <c r="O13" s="348">
        <v>9.3086000000000002</v>
      </c>
      <c r="P13" s="348">
        <v>11.6524</v>
      </c>
      <c r="Q13" s="348">
        <v>11.679399999999999</v>
      </c>
      <c r="R13" s="348">
        <v>13.3809</v>
      </c>
      <c r="S13" s="348">
        <v>1.3951</v>
      </c>
      <c r="T13" s="348">
        <v>15.1486</v>
      </c>
      <c r="U13" s="348">
        <v>-1.6701999999999999</v>
      </c>
      <c r="V13" s="348">
        <v>5.6924999999999999</v>
      </c>
      <c r="W13" s="348">
        <v>1.6261000000000001</v>
      </c>
      <c r="X13" s="348">
        <v>15.067500000000001</v>
      </c>
      <c r="Y13" s="374"/>
      <c r="Z13" s="346">
        <v>7</v>
      </c>
      <c r="AA13" s="346">
        <v>4</v>
      </c>
      <c r="AB13" s="346">
        <v>13</v>
      </c>
      <c r="AC13" s="346">
        <v>15</v>
      </c>
      <c r="AD13" s="346">
        <v>17</v>
      </c>
      <c r="AE13" s="346">
        <v>16</v>
      </c>
      <c r="AF13" s="346">
        <v>13</v>
      </c>
      <c r="AG13" s="346">
        <v>12</v>
      </c>
      <c r="AH13" s="346">
        <v>8</v>
      </c>
      <c r="AI13" s="346">
        <v>4</v>
      </c>
      <c r="AJ13" s="346">
        <v>12</v>
      </c>
      <c r="AK13" s="346">
        <v>18</v>
      </c>
      <c r="AL13" s="346">
        <v>16</v>
      </c>
      <c r="AM13" s="346">
        <v>17</v>
      </c>
      <c r="AN13" s="346">
        <v>5</v>
      </c>
      <c r="AO13" s="373"/>
      <c r="AP13" s="348">
        <v>13.02</v>
      </c>
      <c r="AQ13" s="348">
        <v>13.66</v>
      </c>
      <c r="AR13" s="348">
        <v>12.47</v>
      </c>
      <c r="AS13" s="348">
        <v>9.16</v>
      </c>
      <c r="AT13" s="348">
        <v>4.24</v>
      </c>
      <c r="AU13" s="351"/>
      <c r="AV13" s="346">
        <v>5</v>
      </c>
      <c r="AW13" s="346">
        <v>5</v>
      </c>
      <c r="AX13" s="346">
        <v>8</v>
      </c>
      <c r="AY13" s="346">
        <v>10</v>
      </c>
      <c r="AZ13" s="346">
        <v>17</v>
      </c>
      <c r="BA13" s="362"/>
      <c r="BB13" s="348">
        <v>15.2275375434095</v>
      </c>
      <c r="BC13" s="375">
        <v>0.93183193526393004</v>
      </c>
      <c r="BD13" s="375">
        <v>4.0273420458932598E-2</v>
      </c>
      <c r="BE13" s="375">
        <v>0.17225245283366</v>
      </c>
      <c r="BF13" s="374"/>
      <c r="BG13" s="348">
        <v>57.701700000000002</v>
      </c>
      <c r="BH13" s="348">
        <v>16.239799999999999</v>
      </c>
      <c r="BI13" s="348">
        <v>22.751899999999999</v>
      </c>
      <c r="BJ13" s="348">
        <v>3.3066</v>
      </c>
      <c r="BK13" s="373"/>
      <c r="BL13" s="372" t="s">
        <v>2598</v>
      </c>
      <c r="BM13" s="372" t="s">
        <v>2599</v>
      </c>
      <c r="BN13" s="372" t="s">
        <v>2600</v>
      </c>
      <c r="BO13" s="372" t="s">
        <v>2601</v>
      </c>
      <c r="BP13" s="372" t="s">
        <v>2602</v>
      </c>
      <c r="BQ13" s="373"/>
      <c r="BR13" s="354" t="s">
        <v>2439</v>
      </c>
    </row>
    <row r="14" spans="1:70" s="428" customFormat="1" x14ac:dyDescent="0.25">
      <c r="A14" s="345" t="s">
        <v>2603</v>
      </c>
      <c r="B14" s="373"/>
      <c r="C14" s="719">
        <v>44176</v>
      </c>
      <c r="D14" s="373"/>
      <c r="E14" s="346">
        <v>2319.87</v>
      </c>
      <c r="F14" s="373"/>
      <c r="G14" s="347">
        <v>21.57</v>
      </c>
      <c r="H14" s="374"/>
      <c r="I14" s="348">
        <v>-0.4017</v>
      </c>
      <c r="J14" s="348">
        <v>-1.0233000000000001</v>
      </c>
      <c r="K14" s="348">
        <v>-1.6056999999999999</v>
      </c>
      <c r="L14" s="348">
        <v>6.8826999999999998</v>
      </c>
      <c r="M14" s="348">
        <v>-3.1692999999999998</v>
      </c>
      <c r="N14" s="350">
        <v>6.4554</v>
      </c>
      <c r="O14" s="348">
        <v>9.6359999999999992</v>
      </c>
      <c r="P14" s="348">
        <v>12.5709</v>
      </c>
      <c r="Q14" s="348">
        <v>12.161</v>
      </c>
      <c r="R14" s="348" t="s">
        <v>430</v>
      </c>
      <c r="S14" s="348">
        <v>0.25559999999999999</v>
      </c>
      <c r="T14" s="348">
        <v>13.2997</v>
      </c>
      <c r="U14" s="348">
        <v>-1.8920999999999999</v>
      </c>
      <c r="V14" s="348">
        <v>6.8139000000000003</v>
      </c>
      <c r="W14" s="348">
        <v>0.33960000000000001</v>
      </c>
      <c r="X14" s="348">
        <v>14.508800000000001</v>
      </c>
      <c r="Y14" s="374"/>
      <c r="Z14" s="346">
        <v>27</v>
      </c>
      <c r="AA14" s="346">
        <v>20</v>
      </c>
      <c r="AB14" s="346">
        <v>21</v>
      </c>
      <c r="AC14" s="346">
        <v>16</v>
      </c>
      <c r="AD14" s="346">
        <v>22</v>
      </c>
      <c r="AE14" s="346">
        <v>13</v>
      </c>
      <c r="AF14" s="346">
        <v>11</v>
      </c>
      <c r="AG14" s="346">
        <v>11</v>
      </c>
      <c r="AH14" s="346">
        <v>5</v>
      </c>
      <c r="AI14" s="346" t="s">
        <v>430</v>
      </c>
      <c r="AJ14" s="346">
        <v>18</v>
      </c>
      <c r="AK14" s="346">
        <v>23</v>
      </c>
      <c r="AL14" s="346">
        <v>18</v>
      </c>
      <c r="AM14" s="346">
        <v>13</v>
      </c>
      <c r="AN14" s="346">
        <v>16</v>
      </c>
      <c r="AO14" s="373"/>
      <c r="AP14" s="348" t="s">
        <v>430</v>
      </c>
      <c r="AQ14" s="348" t="s">
        <v>430</v>
      </c>
      <c r="AR14" s="348">
        <v>12.75</v>
      </c>
      <c r="AS14" s="348">
        <v>9.92</v>
      </c>
      <c r="AT14" s="348">
        <v>3.88</v>
      </c>
      <c r="AU14" s="351"/>
      <c r="AV14" s="346" t="s">
        <v>430</v>
      </c>
      <c r="AW14" s="346" t="s">
        <v>430</v>
      </c>
      <c r="AX14" s="346">
        <v>6</v>
      </c>
      <c r="AY14" s="346">
        <v>8</v>
      </c>
      <c r="AZ14" s="346">
        <v>18</v>
      </c>
      <c r="BA14" s="362"/>
      <c r="BB14" s="348">
        <v>14.5972253745794</v>
      </c>
      <c r="BC14" s="375">
        <v>0.91846916450079197</v>
      </c>
      <c r="BD14" s="375">
        <v>4.53289851980705E-2</v>
      </c>
      <c r="BE14" s="375">
        <v>0.226989106339854</v>
      </c>
      <c r="BF14" s="374"/>
      <c r="BG14" s="348">
        <v>60.781199999999998</v>
      </c>
      <c r="BH14" s="348">
        <v>17.167400000000001</v>
      </c>
      <c r="BI14" s="348">
        <v>20.232800000000001</v>
      </c>
      <c r="BJ14" s="348">
        <v>1.8186</v>
      </c>
      <c r="BK14" s="373"/>
      <c r="BL14" s="372" t="s">
        <v>2604</v>
      </c>
      <c r="BM14" s="372" t="s">
        <v>2605</v>
      </c>
      <c r="BN14" s="372" t="s">
        <v>2606</v>
      </c>
      <c r="BO14" s="372" t="s">
        <v>2607</v>
      </c>
      <c r="BP14" s="372" t="s">
        <v>2608</v>
      </c>
      <c r="BQ14" s="373"/>
      <c r="BR14" s="354" t="s">
        <v>463</v>
      </c>
    </row>
    <row r="15" spans="1:70" s="428" customFormat="1" x14ac:dyDescent="0.25">
      <c r="A15" s="345" t="s">
        <v>2609</v>
      </c>
      <c r="B15" s="373"/>
      <c r="C15" s="719">
        <v>45268</v>
      </c>
      <c r="D15" s="373"/>
      <c r="E15" s="346">
        <v>2127.8000000000002</v>
      </c>
      <c r="F15" s="373"/>
      <c r="G15" s="347">
        <v>15.117000000000001</v>
      </c>
      <c r="H15" s="374"/>
      <c r="I15" s="348">
        <v>-0.34939999999999999</v>
      </c>
      <c r="J15" s="348">
        <v>-0.36249999999999999</v>
      </c>
      <c r="K15" s="348">
        <v>0.89429999999999998</v>
      </c>
      <c r="L15" s="348">
        <v>9.5513999999999992</v>
      </c>
      <c r="M15" s="348">
        <v>4.5869999999999997</v>
      </c>
      <c r="N15" s="350">
        <v>16.887</v>
      </c>
      <c r="O15" s="348">
        <v>18.135000000000002</v>
      </c>
      <c r="P15" s="348" t="s">
        <v>430</v>
      </c>
      <c r="Q15" s="348" t="s">
        <v>430</v>
      </c>
      <c r="R15" s="348" t="s">
        <v>430</v>
      </c>
      <c r="S15" s="348">
        <v>2.9767999999999999</v>
      </c>
      <c r="T15" s="348">
        <v>20.7332</v>
      </c>
      <c r="U15" s="348">
        <v>6.2706999999999997</v>
      </c>
      <c r="V15" s="348">
        <v>14.514099999999999</v>
      </c>
      <c r="W15" s="348">
        <v>1.7568999999999999</v>
      </c>
      <c r="X15" s="348">
        <v>16.6568</v>
      </c>
      <c r="Y15" s="374"/>
      <c r="Z15" s="346">
        <v>23</v>
      </c>
      <c r="AA15" s="346">
        <v>10</v>
      </c>
      <c r="AB15" s="346">
        <v>2</v>
      </c>
      <c r="AC15" s="346">
        <v>2</v>
      </c>
      <c r="AD15" s="346">
        <v>3</v>
      </c>
      <c r="AE15" s="346">
        <v>1</v>
      </c>
      <c r="AF15" s="346">
        <v>1</v>
      </c>
      <c r="AG15" s="346" t="s">
        <v>430</v>
      </c>
      <c r="AH15" s="346" t="s">
        <v>430</v>
      </c>
      <c r="AI15" s="346" t="s">
        <v>430</v>
      </c>
      <c r="AJ15" s="346">
        <v>3</v>
      </c>
      <c r="AK15" s="346">
        <v>4</v>
      </c>
      <c r="AL15" s="346">
        <v>2</v>
      </c>
      <c r="AM15" s="346">
        <v>1</v>
      </c>
      <c r="AN15" s="346">
        <v>3</v>
      </c>
      <c r="AO15" s="373"/>
      <c r="AP15" s="348" t="s">
        <v>430</v>
      </c>
      <c r="AQ15" s="348" t="s">
        <v>430</v>
      </c>
      <c r="AR15" s="348" t="s">
        <v>430</v>
      </c>
      <c r="AS15" s="348" t="s">
        <v>430</v>
      </c>
      <c r="AT15" s="348">
        <v>17.55</v>
      </c>
      <c r="AU15" s="351"/>
      <c r="AV15" s="346" t="s">
        <v>430</v>
      </c>
      <c r="AW15" s="346" t="s">
        <v>430</v>
      </c>
      <c r="AX15" s="346" t="s">
        <v>430</v>
      </c>
      <c r="AY15" s="346" t="s">
        <v>430</v>
      </c>
      <c r="AZ15" s="346">
        <v>2</v>
      </c>
      <c r="BA15" s="362"/>
      <c r="BB15" s="348">
        <v>15.040708282608801</v>
      </c>
      <c r="BC15" s="375">
        <v>0.90988294857650198</v>
      </c>
      <c r="BD15" s="375">
        <v>6.2257592059047899E-2</v>
      </c>
      <c r="BE15" s="375">
        <v>0.55387950853652401</v>
      </c>
      <c r="BF15" s="374"/>
      <c r="BG15" s="348">
        <v>55.361199999999997</v>
      </c>
      <c r="BH15" s="348">
        <v>19.0623</v>
      </c>
      <c r="BI15" s="348">
        <v>24.3933</v>
      </c>
      <c r="BJ15" s="348">
        <v>1.1832</v>
      </c>
      <c r="BK15" s="373"/>
      <c r="BL15" s="372" t="s">
        <v>2610</v>
      </c>
      <c r="BM15" s="372" t="s">
        <v>2611</v>
      </c>
      <c r="BN15" s="372" t="s">
        <v>2612</v>
      </c>
      <c r="BO15" s="372" t="s">
        <v>2613</v>
      </c>
      <c r="BP15" s="372" t="s">
        <v>2614</v>
      </c>
      <c r="BQ15" s="373"/>
      <c r="BR15" s="354" t="s">
        <v>526</v>
      </c>
    </row>
    <row r="16" spans="1:70" s="428" customFormat="1" x14ac:dyDescent="0.25">
      <c r="A16" s="345" t="s">
        <v>2615</v>
      </c>
      <c r="B16" s="373"/>
      <c r="C16" s="719">
        <v>39643</v>
      </c>
      <c r="D16" s="373"/>
      <c r="E16" s="346">
        <v>1864</v>
      </c>
      <c r="F16" s="373"/>
      <c r="G16" s="347">
        <v>147.77000000000001</v>
      </c>
      <c r="H16" s="374"/>
      <c r="I16" s="348">
        <v>-0.2026</v>
      </c>
      <c r="J16" s="348">
        <v>-0.1014</v>
      </c>
      <c r="K16" s="348">
        <v>-1.9442999999999999</v>
      </c>
      <c r="L16" s="348">
        <v>5.8449</v>
      </c>
      <c r="M16" s="348">
        <v>0.83250000000000002</v>
      </c>
      <c r="N16" s="350">
        <v>8.4550000000000001</v>
      </c>
      <c r="O16" s="348">
        <v>11.126799999999999</v>
      </c>
      <c r="P16" s="348">
        <v>18.371400000000001</v>
      </c>
      <c r="Q16" s="348">
        <v>13.8637</v>
      </c>
      <c r="R16" s="348">
        <v>14.491199999999999</v>
      </c>
      <c r="S16" s="348">
        <v>8.8099999999999998E-2</v>
      </c>
      <c r="T16" s="348">
        <v>16.235299999999999</v>
      </c>
      <c r="U16" s="348">
        <v>1.4416</v>
      </c>
      <c r="V16" s="348">
        <v>10.548400000000001</v>
      </c>
      <c r="W16" s="348">
        <v>0.2374</v>
      </c>
      <c r="X16" s="348">
        <v>16.049299999999999</v>
      </c>
      <c r="Y16" s="374"/>
      <c r="Z16" s="346">
        <v>12</v>
      </c>
      <c r="AA16" s="346">
        <v>5</v>
      </c>
      <c r="AB16" s="346">
        <v>23</v>
      </c>
      <c r="AC16" s="346">
        <v>22</v>
      </c>
      <c r="AD16" s="346">
        <v>5</v>
      </c>
      <c r="AE16" s="346">
        <v>9</v>
      </c>
      <c r="AF16" s="346">
        <v>3</v>
      </c>
      <c r="AG16" s="346">
        <v>2</v>
      </c>
      <c r="AH16" s="346">
        <v>1</v>
      </c>
      <c r="AI16" s="346">
        <v>1</v>
      </c>
      <c r="AJ16" s="346">
        <v>20</v>
      </c>
      <c r="AK16" s="346">
        <v>16</v>
      </c>
      <c r="AL16" s="346">
        <v>7</v>
      </c>
      <c r="AM16" s="346">
        <v>5</v>
      </c>
      <c r="AN16" s="346">
        <v>22</v>
      </c>
      <c r="AO16" s="373"/>
      <c r="AP16" s="348">
        <v>14.84</v>
      </c>
      <c r="AQ16" s="348">
        <v>16.41</v>
      </c>
      <c r="AR16" s="348">
        <v>15.76</v>
      </c>
      <c r="AS16" s="348">
        <v>12.45</v>
      </c>
      <c r="AT16" s="348">
        <v>7.82</v>
      </c>
      <c r="AU16" s="351"/>
      <c r="AV16" s="346">
        <v>1</v>
      </c>
      <c r="AW16" s="346">
        <v>1</v>
      </c>
      <c r="AX16" s="346">
        <v>1</v>
      </c>
      <c r="AY16" s="346">
        <v>2</v>
      </c>
      <c r="AZ16" s="346">
        <v>9</v>
      </c>
      <c r="BA16" s="362"/>
      <c r="BB16" s="348">
        <v>15.1024283203895</v>
      </c>
      <c r="BC16" s="375">
        <v>0.85728748434541502</v>
      </c>
      <c r="BD16" s="375">
        <v>6.5203914761296194E-2</v>
      </c>
      <c r="BE16" s="375">
        <v>0.579004889497438</v>
      </c>
      <c r="BF16" s="374"/>
      <c r="BG16" s="348">
        <v>57.764099999999999</v>
      </c>
      <c r="BH16" s="348">
        <v>16.2819</v>
      </c>
      <c r="BI16" s="348">
        <v>24.759699999999999</v>
      </c>
      <c r="BJ16" s="348">
        <v>1.1942999999999999</v>
      </c>
      <c r="BK16" s="373"/>
      <c r="BL16" s="372" t="s">
        <v>2616</v>
      </c>
      <c r="BM16" s="372" t="s">
        <v>2617</v>
      </c>
      <c r="BN16" s="372" t="s">
        <v>2618</v>
      </c>
      <c r="BO16" s="372" t="s">
        <v>2619</v>
      </c>
      <c r="BP16" s="372" t="s">
        <v>2620</v>
      </c>
      <c r="BQ16" s="373"/>
      <c r="BR16" s="354" t="s">
        <v>519</v>
      </c>
    </row>
    <row r="17" spans="1:70" s="428" customFormat="1" x14ac:dyDescent="0.25">
      <c r="A17" s="345" t="s">
        <v>2621</v>
      </c>
      <c r="B17" s="373"/>
      <c r="C17" s="719">
        <v>39609</v>
      </c>
      <c r="D17" s="373"/>
      <c r="E17" s="346">
        <v>1702.4</v>
      </c>
      <c r="F17" s="373"/>
      <c r="G17" s="347">
        <v>109.636</v>
      </c>
      <c r="H17" s="374"/>
      <c r="I17" s="348">
        <v>-3.5900000000000001E-2</v>
      </c>
      <c r="J17" s="348">
        <v>-0.83409999999999995</v>
      </c>
      <c r="K17" s="348">
        <v>-1.5336000000000001</v>
      </c>
      <c r="L17" s="348">
        <v>6.8034999999999997</v>
      </c>
      <c r="M17" s="348">
        <v>-0.92820000000000003</v>
      </c>
      <c r="N17" s="350">
        <v>9.5738000000000003</v>
      </c>
      <c r="O17" s="348">
        <v>7.5628000000000002</v>
      </c>
      <c r="P17" s="348">
        <v>13.4711</v>
      </c>
      <c r="Q17" s="348">
        <v>13.466200000000001</v>
      </c>
      <c r="R17" s="348">
        <v>13.4495</v>
      </c>
      <c r="S17" s="348">
        <v>1.0731999999999999</v>
      </c>
      <c r="T17" s="348">
        <v>17.405899999999999</v>
      </c>
      <c r="U17" s="348">
        <v>-0.29530000000000001</v>
      </c>
      <c r="V17" s="348">
        <v>9.4709000000000003</v>
      </c>
      <c r="W17" s="348">
        <v>1.6080000000000001</v>
      </c>
      <c r="X17" s="348">
        <v>14.0731</v>
      </c>
      <c r="Y17" s="374"/>
      <c r="Z17" s="346">
        <v>3</v>
      </c>
      <c r="AA17" s="346">
        <v>15</v>
      </c>
      <c r="AB17" s="346">
        <v>19</v>
      </c>
      <c r="AC17" s="346">
        <v>17</v>
      </c>
      <c r="AD17" s="346">
        <v>12</v>
      </c>
      <c r="AE17" s="346">
        <v>7</v>
      </c>
      <c r="AF17" s="346">
        <v>18</v>
      </c>
      <c r="AG17" s="346">
        <v>6</v>
      </c>
      <c r="AH17" s="346">
        <v>2</v>
      </c>
      <c r="AI17" s="346">
        <v>3</v>
      </c>
      <c r="AJ17" s="346">
        <v>13</v>
      </c>
      <c r="AK17" s="346">
        <v>11</v>
      </c>
      <c r="AL17" s="346">
        <v>13</v>
      </c>
      <c r="AM17" s="346">
        <v>8</v>
      </c>
      <c r="AN17" s="346">
        <v>6</v>
      </c>
      <c r="AO17" s="373"/>
      <c r="AP17" s="348">
        <v>14.17</v>
      </c>
      <c r="AQ17" s="348">
        <v>15.27</v>
      </c>
      <c r="AR17" s="348">
        <v>13.47</v>
      </c>
      <c r="AS17" s="348">
        <v>8.93</v>
      </c>
      <c r="AT17" s="348">
        <v>7.1</v>
      </c>
      <c r="AU17" s="351"/>
      <c r="AV17" s="346">
        <v>2</v>
      </c>
      <c r="AW17" s="346">
        <v>3</v>
      </c>
      <c r="AX17" s="346">
        <v>2</v>
      </c>
      <c r="AY17" s="346">
        <v>12</v>
      </c>
      <c r="AZ17" s="346">
        <v>11</v>
      </c>
      <c r="BA17" s="362"/>
      <c r="BB17" s="348">
        <v>15.3630020290408</v>
      </c>
      <c r="BC17" s="375">
        <v>0.93181016554224505</v>
      </c>
      <c r="BD17" s="375">
        <v>4.6900126035829798E-2</v>
      </c>
      <c r="BE17" s="375">
        <v>0.27952446530506397</v>
      </c>
      <c r="BF17" s="374"/>
      <c r="BG17" s="348">
        <v>58.446599999999997</v>
      </c>
      <c r="BH17" s="348">
        <v>7.6172899999999997</v>
      </c>
      <c r="BI17" s="348">
        <v>30.7623</v>
      </c>
      <c r="BJ17" s="348">
        <v>3.17381</v>
      </c>
      <c r="BK17" s="373"/>
      <c r="BL17" s="372" t="s">
        <v>2622</v>
      </c>
      <c r="BM17" s="372" t="s">
        <v>2623</v>
      </c>
      <c r="BN17" s="372" t="s">
        <v>2624</v>
      </c>
      <c r="BO17" s="372" t="s">
        <v>2625</v>
      </c>
      <c r="BP17" s="372" t="s">
        <v>2626</v>
      </c>
      <c r="BQ17" s="373"/>
      <c r="BR17" s="354" t="s">
        <v>526</v>
      </c>
    </row>
    <row r="18" spans="1:70" s="428" customFormat="1" ht="11" x14ac:dyDescent="0.3">
      <c r="A18" s="841" t="s">
        <v>2627</v>
      </c>
      <c r="B18" s="842"/>
      <c r="C18" s="843">
        <v>44984</v>
      </c>
      <c r="D18" s="842"/>
      <c r="E18" s="844">
        <v>1573.34</v>
      </c>
      <c r="F18" s="842"/>
      <c r="G18" s="845">
        <v>16.417999999999999</v>
      </c>
      <c r="H18" s="847"/>
      <c r="I18" s="846">
        <v>-0.26119999999999999</v>
      </c>
      <c r="J18" s="846">
        <v>-1.3341000000000001</v>
      </c>
      <c r="K18" s="846">
        <v>-1.5235000000000001</v>
      </c>
      <c r="L18" s="846">
        <v>7.9208999999999996</v>
      </c>
      <c r="M18" s="846">
        <v>-0.7016</v>
      </c>
      <c r="N18" s="848">
        <v>8.5558999999999994</v>
      </c>
      <c r="O18" s="846">
        <v>9.7117000000000004</v>
      </c>
      <c r="P18" s="846">
        <v>13.2159</v>
      </c>
      <c r="Q18" s="846" t="s">
        <v>430</v>
      </c>
      <c r="R18" s="846" t="s">
        <v>430</v>
      </c>
      <c r="S18" s="846">
        <v>0.51429999999999998</v>
      </c>
      <c r="T18" s="846">
        <v>17.456</v>
      </c>
      <c r="U18" s="846">
        <v>1.5965</v>
      </c>
      <c r="V18" s="846">
        <v>8.5129000000000001</v>
      </c>
      <c r="W18" s="846">
        <v>1.2200000000000001E-2</v>
      </c>
      <c r="X18" s="846">
        <v>15.4055</v>
      </c>
      <c r="Y18" s="847"/>
      <c r="Z18" s="844">
        <v>18</v>
      </c>
      <c r="AA18" s="844">
        <v>26</v>
      </c>
      <c r="AB18" s="844">
        <v>18</v>
      </c>
      <c r="AC18" s="844">
        <v>8</v>
      </c>
      <c r="AD18" s="844">
        <v>10</v>
      </c>
      <c r="AE18" s="844">
        <v>8</v>
      </c>
      <c r="AF18" s="844">
        <v>10</v>
      </c>
      <c r="AG18" s="844">
        <v>8</v>
      </c>
      <c r="AH18" s="844" t="s">
        <v>430</v>
      </c>
      <c r="AI18" s="844" t="s">
        <v>430</v>
      </c>
      <c r="AJ18" s="844">
        <v>16</v>
      </c>
      <c r="AK18" s="844">
        <v>10</v>
      </c>
      <c r="AL18" s="844">
        <v>6</v>
      </c>
      <c r="AM18" s="844">
        <v>10</v>
      </c>
      <c r="AN18" s="844">
        <v>23</v>
      </c>
      <c r="AO18" s="842"/>
      <c r="AP18" s="846" t="s">
        <v>430</v>
      </c>
      <c r="AQ18" s="846" t="s">
        <v>430</v>
      </c>
      <c r="AR18" s="846" t="s">
        <v>430</v>
      </c>
      <c r="AS18" s="846">
        <v>10.52</v>
      </c>
      <c r="AT18" s="846">
        <v>8.08</v>
      </c>
      <c r="AU18" s="849"/>
      <c r="AV18" s="844" t="s">
        <v>430</v>
      </c>
      <c r="AW18" s="844" t="s">
        <v>430</v>
      </c>
      <c r="AX18" s="844" t="s">
        <v>430</v>
      </c>
      <c r="AY18" s="844">
        <v>5</v>
      </c>
      <c r="AZ18" s="844">
        <v>7</v>
      </c>
      <c r="BA18" s="851"/>
      <c r="BB18" s="846">
        <v>14.7661538733354</v>
      </c>
      <c r="BC18" s="852">
        <v>0.94799581731417804</v>
      </c>
      <c r="BD18" s="852">
        <v>4.2697951372871801E-2</v>
      </c>
      <c r="BE18" s="852">
        <v>0.18182199285947601</v>
      </c>
      <c r="BF18" s="847"/>
      <c r="BG18" s="846">
        <v>68.174700000000001</v>
      </c>
      <c r="BH18" s="846">
        <v>12.974</v>
      </c>
      <c r="BI18" s="846">
        <v>15.9437</v>
      </c>
      <c r="BJ18" s="846">
        <v>2.9076</v>
      </c>
      <c r="BK18" s="842"/>
      <c r="BL18" s="855" t="s">
        <v>2628</v>
      </c>
      <c r="BM18" s="855" t="s">
        <v>2629</v>
      </c>
      <c r="BN18" s="855" t="s">
        <v>2630</v>
      </c>
      <c r="BO18" s="855" t="s">
        <v>2631</v>
      </c>
      <c r="BP18" s="855" t="s">
        <v>2632</v>
      </c>
      <c r="BQ18" s="842"/>
      <c r="BR18" s="856" t="s">
        <v>526</v>
      </c>
    </row>
    <row r="19" spans="1:70" s="428" customFormat="1" x14ac:dyDescent="0.25">
      <c r="A19" s="345" t="s">
        <v>2633</v>
      </c>
      <c r="B19" s="373"/>
      <c r="C19" s="719">
        <v>38055</v>
      </c>
      <c r="D19" s="373"/>
      <c r="E19" s="346">
        <v>1443.27</v>
      </c>
      <c r="F19" s="373"/>
      <c r="G19" s="347">
        <v>197.80629999999999</v>
      </c>
      <c r="H19" s="374"/>
      <c r="I19" s="348">
        <v>-0.34079999999999999</v>
      </c>
      <c r="J19" s="348">
        <v>-1.1603000000000001</v>
      </c>
      <c r="K19" s="348">
        <v>-0.96750000000000003</v>
      </c>
      <c r="L19" s="348">
        <v>7.4478</v>
      </c>
      <c r="M19" s="348">
        <v>-2.3774000000000002</v>
      </c>
      <c r="N19" s="350">
        <v>6.0709999999999997</v>
      </c>
      <c r="O19" s="348">
        <v>9.4061000000000003</v>
      </c>
      <c r="P19" s="348">
        <v>13.2522</v>
      </c>
      <c r="Q19" s="348">
        <v>11.583500000000001</v>
      </c>
      <c r="R19" s="348">
        <v>10.419499999999999</v>
      </c>
      <c r="S19" s="348">
        <v>0.78459999999999996</v>
      </c>
      <c r="T19" s="348">
        <v>15.0664</v>
      </c>
      <c r="U19" s="348">
        <v>-0.27289999999999998</v>
      </c>
      <c r="V19" s="348">
        <v>6.2497999999999996</v>
      </c>
      <c r="W19" s="348">
        <v>0.2621</v>
      </c>
      <c r="X19" s="348">
        <v>14.2233</v>
      </c>
      <c r="Y19" s="374"/>
      <c r="Z19" s="346">
        <v>22</v>
      </c>
      <c r="AA19" s="346">
        <v>21</v>
      </c>
      <c r="AB19" s="346">
        <v>9</v>
      </c>
      <c r="AC19" s="346">
        <v>11</v>
      </c>
      <c r="AD19" s="346">
        <v>19</v>
      </c>
      <c r="AE19" s="346">
        <v>14</v>
      </c>
      <c r="AF19" s="346">
        <v>12</v>
      </c>
      <c r="AG19" s="346">
        <v>7</v>
      </c>
      <c r="AH19" s="346">
        <v>9</v>
      </c>
      <c r="AI19" s="346">
        <v>10</v>
      </c>
      <c r="AJ19" s="346">
        <v>14</v>
      </c>
      <c r="AK19" s="346">
        <v>19</v>
      </c>
      <c r="AL19" s="346">
        <v>12</v>
      </c>
      <c r="AM19" s="346">
        <v>15</v>
      </c>
      <c r="AN19" s="346">
        <v>20</v>
      </c>
      <c r="AO19" s="373"/>
      <c r="AP19" s="348">
        <v>11.33</v>
      </c>
      <c r="AQ19" s="348">
        <v>13.63</v>
      </c>
      <c r="AR19" s="348">
        <v>12.27</v>
      </c>
      <c r="AS19" s="348">
        <v>9.67</v>
      </c>
      <c r="AT19" s="348">
        <v>5.07</v>
      </c>
      <c r="AU19" s="351"/>
      <c r="AV19" s="346">
        <v>8</v>
      </c>
      <c r="AW19" s="346">
        <v>6</v>
      </c>
      <c r="AX19" s="346">
        <v>9</v>
      </c>
      <c r="AY19" s="346">
        <v>9</v>
      </c>
      <c r="AZ19" s="346">
        <v>14</v>
      </c>
      <c r="BA19" s="362"/>
      <c r="BB19" s="348">
        <v>14.9322669739209</v>
      </c>
      <c r="BC19" s="375">
        <v>0.94600294183966405</v>
      </c>
      <c r="BD19" s="375">
        <v>4.2849036936249703E-2</v>
      </c>
      <c r="BE19" s="375">
        <v>0.192113909652885</v>
      </c>
      <c r="BF19" s="374"/>
      <c r="BG19" s="348">
        <v>78.930700000000002</v>
      </c>
      <c r="BH19" s="348">
        <v>8.41662</v>
      </c>
      <c r="BI19" s="348">
        <v>9.0771300000000004</v>
      </c>
      <c r="BJ19" s="348">
        <v>3.5755499999999998</v>
      </c>
      <c r="BK19" s="373"/>
      <c r="BL19" s="372" t="s">
        <v>2634</v>
      </c>
      <c r="BM19" s="372" t="s">
        <v>2635</v>
      </c>
      <c r="BN19" s="372" t="s">
        <v>2636</v>
      </c>
      <c r="BO19" s="372" t="s">
        <v>2637</v>
      </c>
      <c r="BP19" s="372" t="s">
        <v>2638</v>
      </c>
      <c r="BQ19" s="373"/>
      <c r="BR19" s="354" t="s">
        <v>463</v>
      </c>
    </row>
    <row r="20" spans="1:70" s="428" customFormat="1" x14ac:dyDescent="0.25">
      <c r="A20" s="345" t="s">
        <v>2639</v>
      </c>
      <c r="B20" s="373"/>
      <c r="C20" s="719">
        <v>45135</v>
      </c>
      <c r="D20" s="373"/>
      <c r="E20" s="346">
        <v>1120.24</v>
      </c>
      <c r="F20" s="373"/>
      <c r="G20" s="347">
        <v>15.114000000000001</v>
      </c>
      <c r="H20" s="374"/>
      <c r="I20" s="348">
        <v>-0.21790000000000001</v>
      </c>
      <c r="J20" s="348">
        <v>-0.50690000000000002</v>
      </c>
      <c r="K20" s="348">
        <v>-1.4924999999999999</v>
      </c>
      <c r="L20" s="348">
        <v>7.359</v>
      </c>
      <c r="M20" s="348">
        <v>-0.75509999999999999</v>
      </c>
      <c r="N20" s="350">
        <v>4.6241000000000003</v>
      </c>
      <c r="O20" s="348">
        <v>7.9451000000000001</v>
      </c>
      <c r="P20" s="348">
        <v>15.144</v>
      </c>
      <c r="Q20" s="348" t="s">
        <v>430</v>
      </c>
      <c r="R20" s="348" t="s">
        <v>430</v>
      </c>
      <c r="S20" s="348">
        <v>1.4021999999999999</v>
      </c>
      <c r="T20" s="348">
        <v>17.802</v>
      </c>
      <c r="U20" s="348">
        <v>-1.7423</v>
      </c>
      <c r="V20" s="348">
        <v>4.6966000000000001</v>
      </c>
      <c r="W20" s="348">
        <v>0.59230000000000005</v>
      </c>
      <c r="X20" s="348">
        <v>14.519399999999999</v>
      </c>
      <c r="Y20" s="374"/>
      <c r="Z20" s="346">
        <v>13</v>
      </c>
      <c r="AA20" s="346">
        <v>12</v>
      </c>
      <c r="AB20" s="346">
        <v>16</v>
      </c>
      <c r="AC20" s="346">
        <v>13</v>
      </c>
      <c r="AD20" s="346">
        <v>11</v>
      </c>
      <c r="AE20" s="346">
        <v>19</v>
      </c>
      <c r="AF20" s="346">
        <v>17</v>
      </c>
      <c r="AG20" s="346">
        <v>4</v>
      </c>
      <c r="AH20" s="346" t="s">
        <v>430</v>
      </c>
      <c r="AI20" s="346" t="s">
        <v>430</v>
      </c>
      <c r="AJ20" s="346">
        <v>11</v>
      </c>
      <c r="AK20" s="346">
        <v>8</v>
      </c>
      <c r="AL20" s="346">
        <v>17</v>
      </c>
      <c r="AM20" s="346">
        <v>19</v>
      </c>
      <c r="AN20" s="346">
        <v>14</v>
      </c>
      <c r="AO20" s="373"/>
      <c r="AP20" s="348" t="s">
        <v>430</v>
      </c>
      <c r="AQ20" s="348" t="s">
        <v>430</v>
      </c>
      <c r="AR20" s="348" t="s">
        <v>430</v>
      </c>
      <c r="AS20" s="348">
        <v>9</v>
      </c>
      <c r="AT20" s="348">
        <v>5.0999999999999996</v>
      </c>
      <c r="AU20" s="351"/>
      <c r="AV20" s="346" t="s">
        <v>430</v>
      </c>
      <c r="AW20" s="346" t="s">
        <v>430</v>
      </c>
      <c r="AX20" s="346" t="s">
        <v>430</v>
      </c>
      <c r="AY20" s="346">
        <v>11</v>
      </c>
      <c r="AZ20" s="346">
        <v>13</v>
      </c>
      <c r="BA20" s="362"/>
      <c r="BB20" s="348">
        <v>15.658311830190801</v>
      </c>
      <c r="BC20" s="375">
        <v>0.89792903461454998</v>
      </c>
      <c r="BD20" s="375">
        <v>5.3581358046045899E-2</v>
      </c>
      <c r="BE20" s="375">
        <v>0.35795444135104298</v>
      </c>
      <c r="BF20" s="374"/>
      <c r="BG20" s="348">
        <v>56.964599999999997</v>
      </c>
      <c r="BH20" s="348">
        <v>18.451499999999999</v>
      </c>
      <c r="BI20" s="348">
        <v>21.991700000000002</v>
      </c>
      <c r="BJ20" s="348">
        <v>2.5922000000000001</v>
      </c>
      <c r="BK20" s="373"/>
      <c r="BL20" s="372" t="s">
        <v>2640</v>
      </c>
      <c r="BM20" s="372" t="s">
        <v>2641</v>
      </c>
      <c r="BN20" s="372" t="s">
        <v>2642</v>
      </c>
      <c r="BO20" s="372" t="s">
        <v>2643</v>
      </c>
      <c r="BP20" s="372" t="s">
        <v>2644</v>
      </c>
      <c r="BQ20" s="373"/>
      <c r="BR20" s="354" t="s">
        <v>526</v>
      </c>
    </row>
    <row r="21" spans="1:70" s="428" customFormat="1" x14ac:dyDescent="0.25">
      <c r="A21" s="345" t="s">
        <v>2645</v>
      </c>
      <c r="B21" s="373"/>
      <c r="C21" s="719">
        <v>45715</v>
      </c>
      <c r="D21" s="373"/>
      <c r="E21" s="346">
        <v>945.74599999999998</v>
      </c>
      <c r="F21" s="373"/>
      <c r="G21" s="347">
        <v>12.653</v>
      </c>
      <c r="H21" s="374"/>
      <c r="I21" s="348">
        <v>-0.1547</v>
      </c>
      <c r="J21" s="348">
        <v>-0.1018</v>
      </c>
      <c r="K21" s="348">
        <v>-0.98129999999999995</v>
      </c>
      <c r="L21" s="348">
        <v>6.6071999999999997</v>
      </c>
      <c r="M21" s="348">
        <v>2.6429</v>
      </c>
      <c r="N21" s="350">
        <v>12.444100000000001</v>
      </c>
      <c r="O21" s="348" t="s">
        <v>430</v>
      </c>
      <c r="P21" s="348" t="s">
        <v>430</v>
      </c>
      <c r="Q21" s="348" t="s">
        <v>430</v>
      </c>
      <c r="R21" s="348" t="s">
        <v>430</v>
      </c>
      <c r="S21" s="348">
        <v>0.76449999999999996</v>
      </c>
      <c r="T21" s="348">
        <v>18.7819</v>
      </c>
      <c r="U21" s="348">
        <v>3.7888000000000002</v>
      </c>
      <c r="V21" s="348">
        <v>12.172000000000001</v>
      </c>
      <c r="W21" s="348">
        <v>1.5042</v>
      </c>
      <c r="X21" s="348">
        <v>17.520600000000002</v>
      </c>
      <c r="Y21" s="374"/>
      <c r="Z21" s="346">
        <v>6</v>
      </c>
      <c r="AA21" s="346">
        <v>6</v>
      </c>
      <c r="AB21" s="346">
        <v>10</v>
      </c>
      <c r="AC21" s="346">
        <v>19</v>
      </c>
      <c r="AD21" s="346">
        <v>4</v>
      </c>
      <c r="AE21" s="346">
        <v>4</v>
      </c>
      <c r="AF21" s="346" t="s">
        <v>430</v>
      </c>
      <c r="AG21" s="346" t="s">
        <v>430</v>
      </c>
      <c r="AH21" s="346" t="s">
        <v>430</v>
      </c>
      <c r="AI21" s="346" t="s">
        <v>430</v>
      </c>
      <c r="AJ21" s="346">
        <v>15</v>
      </c>
      <c r="AK21" s="346">
        <v>5</v>
      </c>
      <c r="AL21" s="346">
        <v>4</v>
      </c>
      <c r="AM21" s="346">
        <v>4</v>
      </c>
      <c r="AN21" s="346">
        <v>7</v>
      </c>
      <c r="AO21" s="373"/>
      <c r="AP21" s="348" t="s">
        <v>430</v>
      </c>
      <c r="AQ21" s="348" t="s">
        <v>430</v>
      </c>
      <c r="AR21" s="348" t="s">
        <v>430</v>
      </c>
      <c r="AS21" s="348" t="s">
        <v>430</v>
      </c>
      <c r="AT21" s="348">
        <v>12.4</v>
      </c>
      <c r="AU21" s="351"/>
      <c r="AV21" s="346" t="s">
        <v>430</v>
      </c>
      <c r="AW21" s="346" t="s">
        <v>430</v>
      </c>
      <c r="AX21" s="346" t="s">
        <v>430</v>
      </c>
      <c r="AY21" s="346" t="s">
        <v>430</v>
      </c>
      <c r="AZ21" s="346">
        <v>4</v>
      </c>
      <c r="BA21" s="362"/>
      <c r="BB21" s="348">
        <v>12.6407974877422</v>
      </c>
      <c r="BC21" s="375">
        <v>0.84301416087712899</v>
      </c>
      <c r="BD21" s="375">
        <v>8.0866828348539199E-2</v>
      </c>
      <c r="BE21" s="375">
        <v>0.455121034653858</v>
      </c>
      <c r="BF21" s="374"/>
      <c r="BG21" s="348">
        <v>52.632899999999999</v>
      </c>
      <c r="BH21" s="348">
        <v>23.064699999999998</v>
      </c>
      <c r="BI21" s="348">
        <v>21.2118</v>
      </c>
      <c r="BJ21" s="348">
        <v>3.0905999999999998</v>
      </c>
      <c r="BK21" s="373"/>
      <c r="BL21" s="372" t="s">
        <v>2646</v>
      </c>
      <c r="BM21" s="372" t="s">
        <v>2647</v>
      </c>
      <c r="BN21" s="372" t="s">
        <v>2648</v>
      </c>
      <c r="BO21" s="372" t="s">
        <v>2649</v>
      </c>
      <c r="BP21" s="372" t="s">
        <v>2650</v>
      </c>
      <c r="BQ21" s="373"/>
      <c r="BR21" s="354" t="s">
        <v>476</v>
      </c>
    </row>
    <row r="22" spans="1:70" s="428" customFormat="1" x14ac:dyDescent="0.25">
      <c r="A22" s="345" t="s">
        <v>2651</v>
      </c>
      <c r="B22" s="373"/>
      <c r="C22" s="719">
        <v>45097</v>
      </c>
      <c r="D22" s="373"/>
      <c r="E22" s="346">
        <v>895.64200000000005</v>
      </c>
      <c r="F22" s="373"/>
      <c r="G22" s="347">
        <v>20.341999999999999</v>
      </c>
      <c r="H22" s="374"/>
      <c r="I22" s="348">
        <v>0.21529999999999999</v>
      </c>
      <c r="J22" s="348">
        <v>-1.3224</v>
      </c>
      <c r="K22" s="348">
        <v>-3.3694000000000002</v>
      </c>
      <c r="L22" s="348">
        <v>7.5704000000000002</v>
      </c>
      <c r="M22" s="348">
        <v>6.7154999999999996</v>
      </c>
      <c r="N22" s="350">
        <v>16.530999999999999</v>
      </c>
      <c r="O22" s="348">
        <v>10.861499999999999</v>
      </c>
      <c r="P22" s="348">
        <v>21.743200000000002</v>
      </c>
      <c r="Q22" s="348" t="s">
        <v>430</v>
      </c>
      <c r="R22" s="348" t="s">
        <v>430</v>
      </c>
      <c r="S22" s="348">
        <v>-0.33810000000000001</v>
      </c>
      <c r="T22" s="348">
        <v>21.523900000000001</v>
      </c>
      <c r="U22" s="348">
        <v>5.0197000000000003</v>
      </c>
      <c r="V22" s="348">
        <v>14.3728</v>
      </c>
      <c r="W22" s="348">
        <v>-1.4314</v>
      </c>
      <c r="X22" s="348">
        <v>25.279900000000001</v>
      </c>
      <c r="Y22" s="374"/>
      <c r="Z22" s="346">
        <v>1</v>
      </c>
      <c r="AA22" s="346">
        <v>25</v>
      </c>
      <c r="AB22" s="346">
        <v>28</v>
      </c>
      <c r="AC22" s="346">
        <v>10</v>
      </c>
      <c r="AD22" s="346">
        <v>2</v>
      </c>
      <c r="AE22" s="346">
        <v>2</v>
      </c>
      <c r="AF22" s="346">
        <v>6</v>
      </c>
      <c r="AG22" s="346">
        <v>1</v>
      </c>
      <c r="AH22" s="346" t="s">
        <v>430</v>
      </c>
      <c r="AI22" s="346" t="s">
        <v>430</v>
      </c>
      <c r="AJ22" s="346">
        <v>24</v>
      </c>
      <c r="AK22" s="346">
        <v>3</v>
      </c>
      <c r="AL22" s="346">
        <v>3</v>
      </c>
      <c r="AM22" s="346">
        <v>2</v>
      </c>
      <c r="AN22" s="346">
        <v>28</v>
      </c>
      <c r="AO22" s="373"/>
      <c r="AP22" s="348" t="s">
        <v>430</v>
      </c>
      <c r="AQ22" s="348" t="s">
        <v>430</v>
      </c>
      <c r="AR22" s="348" t="s">
        <v>430</v>
      </c>
      <c r="AS22" s="348">
        <v>16.28</v>
      </c>
      <c r="AT22" s="348">
        <v>16.559999999999999</v>
      </c>
      <c r="AU22" s="351"/>
      <c r="AV22" s="346" t="s">
        <v>430</v>
      </c>
      <c r="AW22" s="346" t="s">
        <v>430</v>
      </c>
      <c r="AX22" s="346" t="s">
        <v>430</v>
      </c>
      <c r="AY22" s="346">
        <v>1</v>
      </c>
      <c r="AZ22" s="346">
        <v>3</v>
      </c>
      <c r="BA22" s="362"/>
      <c r="BB22" s="348">
        <v>18.280338997328901</v>
      </c>
      <c r="BC22" s="375">
        <v>0.72062956551171997</v>
      </c>
      <c r="BD22" s="375">
        <v>8.2609193249941107E-2</v>
      </c>
      <c r="BE22" s="375">
        <v>1.1690682461889801</v>
      </c>
      <c r="BF22" s="374"/>
      <c r="BG22" s="348">
        <v>19.550699999999999</v>
      </c>
      <c r="BH22" s="348">
        <v>23.846900000000002</v>
      </c>
      <c r="BI22" s="348">
        <v>37.294899999999998</v>
      </c>
      <c r="BJ22" s="348">
        <v>19.307500000000001</v>
      </c>
      <c r="BK22" s="373"/>
      <c r="BL22" s="372" t="s">
        <v>2652</v>
      </c>
      <c r="BM22" s="372" t="s">
        <v>2653</v>
      </c>
      <c r="BN22" s="372" t="s">
        <v>2654</v>
      </c>
      <c r="BO22" s="372" t="s">
        <v>2655</v>
      </c>
      <c r="BP22" s="372" t="s">
        <v>2656</v>
      </c>
      <c r="BQ22" s="373"/>
      <c r="BR22" s="354" t="s">
        <v>548</v>
      </c>
    </row>
    <row r="23" spans="1:70" s="428" customFormat="1" x14ac:dyDescent="0.25">
      <c r="A23" s="345" t="s">
        <v>2657</v>
      </c>
      <c r="B23" s="373"/>
      <c r="C23" s="719">
        <v>45328</v>
      </c>
      <c r="D23" s="373"/>
      <c r="E23" s="346">
        <v>658.72</v>
      </c>
      <c r="F23" s="373"/>
      <c r="G23" s="347">
        <v>13.141</v>
      </c>
      <c r="H23" s="374"/>
      <c r="I23" s="348">
        <v>-0.23530000000000001</v>
      </c>
      <c r="J23" s="348">
        <v>-0.99450000000000005</v>
      </c>
      <c r="K23" s="348">
        <v>-0.74019999999999997</v>
      </c>
      <c r="L23" s="348">
        <v>7.9608999999999996</v>
      </c>
      <c r="M23" s="348">
        <v>-7.6E-3</v>
      </c>
      <c r="N23" s="350">
        <v>5.9245999999999999</v>
      </c>
      <c r="O23" s="348">
        <v>11.039199999999999</v>
      </c>
      <c r="P23" s="348" t="s">
        <v>430</v>
      </c>
      <c r="Q23" s="348" t="s">
        <v>430</v>
      </c>
      <c r="R23" s="348" t="s">
        <v>430</v>
      </c>
      <c r="S23" s="348">
        <v>1.7262999999999999</v>
      </c>
      <c r="T23" s="348">
        <v>18.174499999999998</v>
      </c>
      <c r="U23" s="348">
        <v>0.91379999999999995</v>
      </c>
      <c r="V23" s="348">
        <v>7.0724</v>
      </c>
      <c r="W23" s="348">
        <v>0.28999999999999998</v>
      </c>
      <c r="X23" s="348">
        <v>11.459199999999999</v>
      </c>
      <c r="Y23" s="374"/>
      <c r="Z23" s="346">
        <v>16</v>
      </c>
      <c r="AA23" s="346">
        <v>19</v>
      </c>
      <c r="AB23" s="346">
        <v>7</v>
      </c>
      <c r="AC23" s="346">
        <v>7</v>
      </c>
      <c r="AD23" s="346">
        <v>6</v>
      </c>
      <c r="AE23" s="346">
        <v>15</v>
      </c>
      <c r="AF23" s="346">
        <v>4</v>
      </c>
      <c r="AG23" s="346" t="s">
        <v>430</v>
      </c>
      <c r="AH23" s="346" t="s">
        <v>430</v>
      </c>
      <c r="AI23" s="346" t="s">
        <v>430</v>
      </c>
      <c r="AJ23" s="346">
        <v>8</v>
      </c>
      <c r="AK23" s="346">
        <v>6</v>
      </c>
      <c r="AL23" s="346">
        <v>8</v>
      </c>
      <c r="AM23" s="346">
        <v>12</v>
      </c>
      <c r="AN23" s="346">
        <v>18</v>
      </c>
      <c r="AO23" s="373"/>
      <c r="AP23" s="348" t="s">
        <v>430</v>
      </c>
      <c r="AQ23" s="348" t="s">
        <v>430</v>
      </c>
      <c r="AR23" s="348" t="s">
        <v>430</v>
      </c>
      <c r="AS23" s="348" t="s">
        <v>430</v>
      </c>
      <c r="AT23" s="348">
        <v>7.96</v>
      </c>
      <c r="AU23" s="351"/>
      <c r="AV23" s="346" t="s">
        <v>430</v>
      </c>
      <c r="AW23" s="346" t="s">
        <v>430</v>
      </c>
      <c r="AX23" s="346" t="s">
        <v>430</v>
      </c>
      <c r="AY23" s="346" t="s">
        <v>430</v>
      </c>
      <c r="AZ23" s="346">
        <v>8</v>
      </c>
      <c r="BA23" s="362"/>
      <c r="BB23" s="348">
        <v>15.000584652223299</v>
      </c>
      <c r="BC23" s="375">
        <v>0.935534181460137</v>
      </c>
      <c r="BD23" s="375">
        <v>4.2094977913399903E-2</v>
      </c>
      <c r="BE23" s="375">
        <v>4.1101298920762398E-2</v>
      </c>
      <c r="BF23" s="374"/>
      <c r="BG23" s="348">
        <v>54.765099999999997</v>
      </c>
      <c r="BH23" s="348">
        <v>9.2217199999999995</v>
      </c>
      <c r="BI23" s="348">
        <v>26.967300000000002</v>
      </c>
      <c r="BJ23" s="348">
        <v>9.0458800000000004</v>
      </c>
      <c r="BK23" s="373"/>
      <c r="BL23" s="372" t="s">
        <v>2658</v>
      </c>
      <c r="BM23" s="372" t="s">
        <v>2659</v>
      </c>
      <c r="BN23" s="372" t="s">
        <v>2660</v>
      </c>
      <c r="BO23" s="372" t="s">
        <v>2661</v>
      </c>
      <c r="BP23" s="372" t="s">
        <v>2662</v>
      </c>
      <c r="BQ23" s="373"/>
      <c r="BR23" s="354" t="s">
        <v>555</v>
      </c>
    </row>
    <row r="24" spans="1:70" s="428" customFormat="1" x14ac:dyDescent="0.25">
      <c r="A24" s="345" t="s">
        <v>2663</v>
      </c>
      <c r="B24" s="373"/>
      <c r="C24" s="719">
        <v>46101</v>
      </c>
      <c r="D24" s="373"/>
      <c r="E24" s="346">
        <v>642.27099999999996</v>
      </c>
      <c r="F24" s="373"/>
      <c r="G24" s="347">
        <v>11.09</v>
      </c>
      <c r="H24" s="374"/>
      <c r="I24" s="348">
        <v>-0.18</v>
      </c>
      <c r="J24" s="348">
        <v>-0.44879999999999998</v>
      </c>
      <c r="K24" s="348">
        <v>0.45290000000000002</v>
      </c>
      <c r="L24" s="348">
        <v>8.5127000000000006</v>
      </c>
      <c r="M24" s="348" t="s">
        <v>430</v>
      </c>
      <c r="N24" s="350" t="s">
        <v>430</v>
      </c>
      <c r="O24" s="348" t="s">
        <v>430</v>
      </c>
      <c r="P24" s="348" t="s">
        <v>430</v>
      </c>
      <c r="Q24" s="348" t="s">
        <v>430</v>
      </c>
      <c r="R24" s="348" t="s">
        <v>430</v>
      </c>
      <c r="S24" s="348">
        <v>2.3062999999999998</v>
      </c>
      <c r="T24" s="348">
        <v>13.3947</v>
      </c>
      <c r="U24" s="348" t="s">
        <v>430</v>
      </c>
      <c r="V24" s="348" t="s">
        <v>430</v>
      </c>
      <c r="W24" s="348">
        <v>1.3711</v>
      </c>
      <c r="X24" s="348">
        <v>10.9</v>
      </c>
      <c r="Y24" s="374"/>
      <c r="Z24" s="346">
        <v>10</v>
      </c>
      <c r="AA24" s="346">
        <v>11</v>
      </c>
      <c r="AB24" s="346">
        <v>4</v>
      </c>
      <c r="AC24" s="346">
        <v>5</v>
      </c>
      <c r="AD24" s="346" t="s">
        <v>430</v>
      </c>
      <c r="AE24" s="346" t="s">
        <v>430</v>
      </c>
      <c r="AF24" s="346" t="s">
        <v>430</v>
      </c>
      <c r="AG24" s="346" t="s">
        <v>430</v>
      </c>
      <c r="AH24" s="346" t="s">
        <v>430</v>
      </c>
      <c r="AI24" s="346" t="s">
        <v>430</v>
      </c>
      <c r="AJ24" s="346">
        <v>5</v>
      </c>
      <c r="AK24" s="346">
        <v>22</v>
      </c>
      <c r="AL24" s="346" t="s">
        <v>430</v>
      </c>
      <c r="AM24" s="346" t="s">
        <v>430</v>
      </c>
      <c r="AN24" s="346">
        <v>8</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11.0053719721713</v>
      </c>
      <c r="BC24" s="375">
        <v>0.78644338178368101</v>
      </c>
      <c r="BD24" s="375">
        <v>0.10338486590734899</v>
      </c>
      <c r="BE24" s="375">
        <v>1.0865324932290299</v>
      </c>
      <c r="BF24" s="374"/>
      <c r="BG24" s="348">
        <v>64.399900000000002</v>
      </c>
      <c r="BH24" s="348">
        <v>15.4849</v>
      </c>
      <c r="BI24" s="348">
        <v>16.935500000000001</v>
      </c>
      <c r="BJ24" s="348">
        <v>3.1797</v>
      </c>
      <c r="BK24" s="373"/>
      <c r="BL24" s="372" t="s">
        <v>2664</v>
      </c>
      <c r="BM24" s="372" t="s">
        <v>2665</v>
      </c>
      <c r="BN24" s="372" t="s">
        <v>2666</v>
      </c>
      <c r="BO24" s="372" t="s">
        <v>2667</v>
      </c>
      <c r="BP24" s="372" t="s">
        <v>2668</v>
      </c>
      <c r="BQ24" s="373"/>
      <c r="BR24" s="354" t="s">
        <v>443</v>
      </c>
    </row>
    <row r="25" spans="1:70" s="428" customFormat="1" x14ac:dyDescent="0.25">
      <c r="A25" s="345" t="s">
        <v>2669</v>
      </c>
      <c r="B25" s="373"/>
      <c r="C25" s="719">
        <v>45992</v>
      </c>
      <c r="D25" s="373"/>
      <c r="E25" s="346">
        <v>502.08199999999999</v>
      </c>
      <c r="F25" s="373"/>
      <c r="G25" s="347">
        <v>9.9659999999999993</v>
      </c>
      <c r="H25" s="374"/>
      <c r="I25" s="348">
        <v>-0.34</v>
      </c>
      <c r="J25" s="348">
        <v>-1.6092</v>
      </c>
      <c r="K25" s="348">
        <v>-1.4633</v>
      </c>
      <c r="L25" s="348">
        <v>7.3921999999999999</v>
      </c>
      <c r="M25" s="348">
        <v>-1.619</v>
      </c>
      <c r="N25" s="350" t="s">
        <v>430</v>
      </c>
      <c r="O25" s="348" t="s">
        <v>430</v>
      </c>
      <c r="P25" s="348" t="s">
        <v>430</v>
      </c>
      <c r="Q25" s="348" t="s">
        <v>430</v>
      </c>
      <c r="R25" s="348" t="s">
        <v>430</v>
      </c>
      <c r="S25" s="348">
        <v>-3.0099999999999998E-2</v>
      </c>
      <c r="T25" s="348">
        <v>15.240500000000001</v>
      </c>
      <c r="U25" s="348">
        <v>-0.8851</v>
      </c>
      <c r="V25" s="348" t="s">
        <v>430</v>
      </c>
      <c r="W25" s="348">
        <v>-0.34</v>
      </c>
      <c r="X25" s="348">
        <v>-0.34</v>
      </c>
      <c r="Y25" s="374"/>
      <c r="Z25" s="346">
        <v>21</v>
      </c>
      <c r="AA25" s="346">
        <v>27</v>
      </c>
      <c r="AB25" s="346">
        <v>14</v>
      </c>
      <c r="AC25" s="346">
        <v>12</v>
      </c>
      <c r="AD25" s="346">
        <v>15</v>
      </c>
      <c r="AE25" s="346" t="s">
        <v>430</v>
      </c>
      <c r="AF25" s="346" t="s">
        <v>430</v>
      </c>
      <c r="AG25" s="346" t="s">
        <v>430</v>
      </c>
      <c r="AH25" s="346" t="s">
        <v>430</v>
      </c>
      <c r="AI25" s="346" t="s">
        <v>430</v>
      </c>
      <c r="AJ25" s="346">
        <v>21</v>
      </c>
      <c r="AK25" s="346">
        <v>17</v>
      </c>
      <c r="AL25" s="346">
        <v>14</v>
      </c>
      <c r="AM25" s="346" t="s">
        <v>430</v>
      </c>
      <c r="AN25" s="346">
        <v>25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17.291359850431501</v>
      </c>
      <c r="BC25" s="375">
        <v>0.99309825881496505</v>
      </c>
      <c r="BD25" s="375">
        <v>-2.29568037848203E-2</v>
      </c>
      <c r="BE25" s="375">
        <v>0.44813243624820898</v>
      </c>
      <c r="BF25" s="374"/>
      <c r="BG25" s="348">
        <v>63.5685</v>
      </c>
      <c r="BH25" s="348">
        <v>9.5822900000000004</v>
      </c>
      <c r="BI25" s="348">
        <v>23.784300000000002</v>
      </c>
      <c r="BJ25" s="348">
        <v>3.0649099999999998</v>
      </c>
      <c r="BK25" s="373"/>
      <c r="BL25" s="372" t="s">
        <v>2670</v>
      </c>
      <c r="BM25" s="372" t="s">
        <v>2671</v>
      </c>
      <c r="BN25" s="372" t="s">
        <v>2672</v>
      </c>
      <c r="BO25" s="372" t="s">
        <v>2673</v>
      </c>
      <c r="BP25" s="372" t="s">
        <v>2674</v>
      </c>
      <c r="BQ25" s="373"/>
      <c r="BR25" s="354" t="s">
        <v>476</v>
      </c>
    </row>
    <row r="26" spans="1:70" s="428" customFormat="1" x14ac:dyDescent="0.25">
      <c r="A26" s="345" t="s">
        <v>2675</v>
      </c>
      <c r="B26" s="373"/>
      <c r="C26" s="719">
        <v>45856</v>
      </c>
      <c r="D26" s="373"/>
      <c r="E26" s="346">
        <v>467.97</v>
      </c>
      <c r="F26" s="373"/>
      <c r="G26" s="347">
        <v>10.8788</v>
      </c>
      <c r="H26" s="374"/>
      <c r="I26" s="348">
        <v>-0.29239999999999999</v>
      </c>
      <c r="J26" s="348">
        <v>-0.33350000000000002</v>
      </c>
      <c r="K26" s="348">
        <v>-0.16520000000000001</v>
      </c>
      <c r="L26" s="348">
        <v>8.0264000000000006</v>
      </c>
      <c r="M26" s="348">
        <v>-0.112</v>
      </c>
      <c r="N26" s="350">
        <v>11.037599999999999</v>
      </c>
      <c r="O26" s="348" t="s">
        <v>430</v>
      </c>
      <c r="P26" s="348" t="s">
        <v>430</v>
      </c>
      <c r="Q26" s="348" t="s">
        <v>430</v>
      </c>
      <c r="R26" s="348" t="s">
        <v>430</v>
      </c>
      <c r="S26" s="348">
        <v>1.7327999999999999</v>
      </c>
      <c r="T26" s="348">
        <v>17.1098</v>
      </c>
      <c r="U26" s="348">
        <v>2.1934999999999998</v>
      </c>
      <c r="V26" s="348">
        <v>10.3909</v>
      </c>
      <c r="W26" s="348">
        <v>1.3593999999999999</v>
      </c>
      <c r="X26" s="348">
        <v>8.1804000000000006</v>
      </c>
      <c r="Y26" s="374"/>
      <c r="Z26" s="346">
        <v>19</v>
      </c>
      <c r="AA26" s="346">
        <v>9</v>
      </c>
      <c r="AB26" s="346">
        <v>5</v>
      </c>
      <c r="AC26" s="346">
        <v>6</v>
      </c>
      <c r="AD26" s="346">
        <v>7</v>
      </c>
      <c r="AE26" s="346">
        <v>5</v>
      </c>
      <c r="AF26" s="346" t="s">
        <v>430</v>
      </c>
      <c r="AG26" s="346" t="s">
        <v>430</v>
      </c>
      <c r="AH26" s="346" t="s">
        <v>430</v>
      </c>
      <c r="AI26" s="346" t="s">
        <v>430</v>
      </c>
      <c r="AJ26" s="346">
        <v>7</v>
      </c>
      <c r="AK26" s="346">
        <v>14</v>
      </c>
      <c r="AL26" s="346">
        <v>5</v>
      </c>
      <c r="AM26" s="346">
        <v>6</v>
      </c>
      <c r="AN26" s="346">
        <v>9</v>
      </c>
      <c r="AO26" s="373"/>
      <c r="AP26" s="348" t="s">
        <v>430</v>
      </c>
      <c r="AQ26" s="348" t="s">
        <v>430</v>
      </c>
      <c r="AR26" s="348" t="s">
        <v>430</v>
      </c>
      <c r="AS26" s="348" t="s">
        <v>430</v>
      </c>
      <c r="AT26" s="348">
        <v>9.6999999999999993</v>
      </c>
      <c r="AU26" s="351"/>
      <c r="AV26" s="346" t="s">
        <v>430</v>
      </c>
      <c r="AW26" s="346" t="s">
        <v>430</v>
      </c>
      <c r="AX26" s="346" t="s">
        <v>430</v>
      </c>
      <c r="AY26" s="346" t="s">
        <v>430</v>
      </c>
      <c r="AZ26" s="346">
        <v>5</v>
      </c>
      <c r="BA26" s="362"/>
      <c r="BB26" s="348">
        <v>13.3936061743866</v>
      </c>
      <c r="BC26" s="375">
        <v>0.92783647335169706</v>
      </c>
      <c r="BD26" s="375">
        <v>3.74457617331274E-2</v>
      </c>
      <c r="BE26" s="375">
        <v>0.74538619339423096</v>
      </c>
      <c r="BF26" s="374"/>
      <c r="BG26" s="348">
        <v>61.01</v>
      </c>
      <c r="BH26" s="348">
        <v>21.896799999999999</v>
      </c>
      <c r="BI26" s="348">
        <v>13.87</v>
      </c>
      <c r="BJ26" s="348">
        <v>3.2231999999999998</v>
      </c>
      <c r="BK26" s="373"/>
      <c r="BL26" s="372" t="s">
        <v>2676</v>
      </c>
      <c r="BM26" s="372" t="s">
        <v>2677</v>
      </c>
      <c r="BN26" s="372" t="s">
        <v>2678</v>
      </c>
      <c r="BO26" s="372" t="s">
        <v>2679</v>
      </c>
      <c r="BP26" s="372" t="s">
        <v>2680</v>
      </c>
      <c r="BQ26" s="373"/>
      <c r="BR26" s="354" t="s">
        <v>611</v>
      </c>
    </row>
    <row r="27" spans="1:70" s="428" customFormat="1" x14ac:dyDescent="0.25">
      <c r="A27" s="345" t="s">
        <v>2681</v>
      </c>
      <c r="B27" s="373"/>
      <c r="C27" s="719">
        <v>41082</v>
      </c>
      <c r="D27" s="373"/>
      <c r="E27" s="346">
        <v>442.53</v>
      </c>
      <c r="F27" s="373"/>
      <c r="G27" s="347">
        <v>50.3795</v>
      </c>
      <c r="H27" s="374"/>
      <c r="I27" s="348">
        <v>-0.18740000000000001</v>
      </c>
      <c r="J27" s="348">
        <v>-0.1047</v>
      </c>
      <c r="K27" s="348">
        <v>0.70220000000000005</v>
      </c>
      <c r="L27" s="348">
        <v>8.9152000000000005</v>
      </c>
      <c r="M27" s="348">
        <v>-0.26690000000000003</v>
      </c>
      <c r="N27" s="350">
        <v>6.4875999999999996</v>
      </c>
      <c r="O27" s="348">
        <v>10.8233</v>
      </c>
      <c r="P27" s="348">
        <v>14.547800000000001</v>
      </c>
      <c r="Q27" s="348">
        <v>12.1083</v>
      </c>
      <c r="R27" s="348">
        <v>11.5977</v>
      </c>
      <c r="S27" s="348">
        <v>3.4811999999999999</v>
      </c>
      <c r="T27" s="348">
        <v>17.6083</v>
      </c>
      <c r="U27" s="348">
        <v>0.81489999999999996</v>
      </c>
      <c r="V27" s="348">
        <v>7.6387999999999998</v>
      </c>
      <c r="W27" s="348">
        <v>1.6435</v>
      </c>
      <c r="X27" s="348">
        <v>12.105499999999999</v>
      </c>
      <c r="Y27" s="374"/>
      <c r="Z27" s="346">
        <v>11</v>
      </c>
      <c r="AA27" s="346">
        <v>7</v>
      </c>
      <c r="AB27" s="346">
        <v>3</v>
      </c>
      <c r="AC27" s="346">
        <v>4</v>
      </c>
      <c r="AD27" s="346">
        <v>8</v>
      </c>
      <c r="AE27" s="346">
        <v>12</v>
      </c>
      <c r="AF27" s="346">
        <v>7</v>
      </c>
      <c r="AG27" s="346">
        <v>5</v>
      </c>
      <c r="AH27" s="346">
        <v>6</v>
      </c>
      <c r="AI27" s="346">
        <v>7</v>
      </c>
      <c r="AJ27" s="346">
        <v>2</v>
      </c>
      <c r="AK27" s="346">
        <v>9</v>
      </c>
      <c r="AL27" s="346">
        <v>9</v>
      </c>
      <c r="AM27" s="346">
        <v>11</v>
      </c>
      <c r="AN27" s="346">
        <v>4</v>
      </c>
      <c r="AO27" s="373"/>
      <c r="AP27" s="348">
        <v>12.23</v>
      </c>
      <c r="AQ27" s="348">
        <v>13.59</v>
      </c>
      <c r="AR27" s="348">
        <v>13.04</v>
      </c>
      <c r="AS27" s="348">
        <v>10.71</v>
      </c>
      <c r="AT27" s="348">
        <v>8.35</v>
      </c>
      <c r="AU27" s="351"/>
      <c r="AV27" s="346">
        <v>6</v>
      </c>
      <c r="AW27" s="346">
        <v>7</v>
      </c>
      <c r="AX27" s="346">
        <v>4</v>
      </c>
      <c r="AY27" s="346">
        <v>3</v>
      </c>
      <c r="AZ27" s="346">
        <v>6</v>
      </c>
      <c r="BA27" s="362"/>
      <c r="BB27" s="348">
        <v>15.124459166453001</v>
      </c>
      <c r="BC27" s="375">
        <v>0.94396181372347698</v>
      </c>
      <c r="BD27" s="375">
        <v>4.9338346548843399E-2</v>
      </c>
      <c r="BE27" s="375">
        <v>0.29946247275679699</v>
      </c>
      <c r="BF27" s="374"/>
      <c r="BG27" s="348">
        <v>58.378900000000002</v>
      </c>
      <c r="BH27" s="348">
        <v>20.260999999999999</v>
      </c>
      <c r="BI27" s="348">
        <v>16.5932</v>
      </c>
      <c r="BJ27" s="348">
        <v>4.7668999999999997</v>
      </c>
      <c r="BK27" s="373"/>
      <c r="BL27" s="372" t="s">
        <v>2682</v>
      </c>
      <c r="BM27" s="372" t="s">
        <v>2683</v>
      </c>
      <c r="BN27" s="372" t="s">
        <v>2684</v>
      </c>
      <c r="BO27" s="372" t="s">
        <v>2685</v>
      </c>
      <c r="BP27" s="372" t="s">
        <v>2686</v>
      </c>
      <c r="BQ27" s="373"/>
      <c r="BR27" s="354" t="s">
        <v>463</v>
      </c>
    </row>
    <row r="28" spans="1:70" s="428" customFormat="1" x14ac:dyDescent="0.25">
      <c r="A28" s="345" t="s">
        <v>2687</v>
      </c>
      <c r="B28" s="373"/>
      <c r="C28" s="719">
        <v>44536</v>
      </c>
      <c r="D28" s="373"/>
      <c r="E28" s="346">
        <v>386.63</v>
      </c>
      <c r="F28" s="373"/>
      <c r="G28" s="347">
        <v>16.2255</v>
      </c>
      <c r="H28" s="374"/>
      <c r="I28" s="348">
        <v>-0.17230000000000001</v>
      </c>
      <c r="J28" s="348">
        <v>-0.96199999999999997</v>
      </c>
      <c r="K28" s="348">
        <v>-1.0206</v>
      </c>
      <c r="L28" s="348">
        <v>7.6768000000000001</v>
      </c>
      <c r="M28" s="348">
        <v>-1.3378000000000001</v>
      </c>
      <c r="N28" s="350">
        <v>10.0586</v>
      </c>
      <c r="O28" s="348">
        <v>10.866099999999999</v>
      </c>
      <c r="P28" s="348">
        <v>11.635899999999999</v>
      </c>
      <c r="Q28" s="348" t="s">
        <v>430</v>
      </c>
      <c r="R28" s="348" t="s">
        <v>430</v>
      </c>
      <c r="S28" s="348">
        <v>1.5089999999999999</v>
      </c>
      <c r="T28" s="348">
        <v>17.3813</v>
      </c>
      <c r="U28" s="348">
        <v>0.33210000000000001</v>
      </c>
      <c r="V28" s="348">
        <v>9.7540999999999993</v>
      </c>
      <c r="W28" s="348">
        <v>0.31969999999999998</v>
      </c>
      <c r="X28" s="348">
        <v>10.876799999999999</v>
      </c>
      <c r="Y28" s="374"/>
      <c r="Z28" s="346">
        <v>9</v>
      </c>
      <c r="AA28" s="346">
        <v>17</v>
      </c>
      <c r="AB28" s="346">
        <v>11</v>
      </c>
      <c r="AC28" s="346">
        <v>9</v>
      </c>
      <c r="AD28" s="346">
        <v>13</v>
      </c>
      <c r="AE28" s="346">
        <v>6</v>
      </c>
      <c r="AF28" s="346">
        <v>5</v>
      </c>
      <c r="AG28" s="346">
        <v>13</v>
      </c>
      <c r="AH28" s="346" t="s">
        <v>430</v>
      </c>
      <c r="AI28" s="346" t="s">
        <v>430</v>
      </c>
      <c r="AJ28" s="346">
        <v>9</v>
      </c>
      <c r="AK28" s="346">
        <v>12</v>
      </c>
      <c r="AL28" s="346">
        <v>10</v>
      </c>
      <c r="AM28" s="346">
        <v>7</v>
      </c>
      <c r="AN28" s="346">
        <v>17</v>
      </c>
      <c r="AO28" s="373"/>
      <c r="AP28" s="348" t="s">
        <v>430</v>
      </c>
      <c r="AQ28" s="348" t="s">
        <v>430</v>
      </c>
      <c r="AR28" s="348" t="s">
        <v>430</v>
      </c>
      <c r="AS28" s="348">
        <v>10.68</v>
      </c>
      <c r="AT28" s="348">
        <v>7.78</v>
      </c>
      <c r="AU28" s="351"/>
      <c r="AV28" s="346" t="s">
        <v>430</v>
      </c>
      <c r="AW28" s="346" t="s">
        <v>430</v>
      </c>
      <c r="AX28" s="346" t="s">
        <v>430</v>
      </c>
      <c r="AY28" s="346">
        <v>4</v>
      </c>
      <c r="AZ28" s="346">
        <v>10</v>
      </c>
      <c r="BA28" s="362"/>
      <c r="BB28" s="348">
        <v>14.3077454473303</v>
      </c>
      <c r="BC28" s="375">
        <v>0.91289830047374498</v>
      </c>
      <c r="BD28" s="375">
        <v>3.6030124329154603E-2</v>
      </c>
      <c r="BE28" s="375">
        <v>8.3458090276623403E-2</v>
      </c>
      <c r="BF28" s="374"/>
      <c r="BG28" s="348">
        <v>59.954500000000003</v>
      </c>
      <c r="BH28" s="348">
        <v>11.4617</v>
      </c>
      <c r="BI28" s="348">
        <v>25.2043</v>
      </c>
      <c r="BJ28" s="348">
        <v>3.3795000000000002</v>
      </c>
      <c r="BK28" s="373"/>
      <c r="BL28" s="372" t="s">
        <v>2688</v>
      </c>
      <c r="BM28" s="372" t="s">
        <v>2689</v>
      </c>
      <c r="BN28" s="372" t="s">
        <v>2690</v>
      </c>
      <c r="BO28" s="372" t="s">
        <v>2691</v>
      </c>
      <c r="BP28" s="372" t="s">
        <v>2692</v>
      </c>
      <c r="BQ28" s="373"/>
      <c r="BR28" s="354" t="s">
        <v>611</v>
      </c>
    </row>
    <row r="29" spans="1:70" s="428" customFormat="1" x14ac:dyDescent="0.25">
      <c r="A29" s="345" t="s">
        <v>2693</v>
      </c>
      <c r="B29" s="373"/>
      <c r="C29" s="719">
        <v>46069</v>
      </c>
      <c r="D29" s="373"/>
      <c r="E29" s="888">
        <v>282.35000000000002</v>
      </c>
      <c r="F29" s="373"/>
      <c r="G29" s="347">
        <v>9.5738000000000003</v>
      </c>
      <c r="H29" s="374"/>
      <c r="I29" s="348">
        <v>-0.3715</v>
      </c>
      <c r="J29" s="348">
        <v>-0.89639999999999997</v>
      </c>
      <c r="K29" s="348">
        <v>-1.4656</v>
      </c>
      <c r="L29" s="348">
        <v>5.298</v>
      </c>
      <c r="M29" s="348" t="s">
        <v>430</v>
      </c>
      <c r="N29" s="350" t="s">
        <v>430</v>
      </c>
      <c r="O29" s="348" t="s">
        <v>430</v>
      </c>
      <c r="P29" s="348" t="s">
        <v>430</v>
      </c>
      <c r="Q29" s="348" t="s">
        <v>430</v>
      </c>
      <c r="R29" s="348" t="s">
        <v>430</v>
      </c>
      <c r="S29" s="348">
        <v>-9.3899999999999997E-2</v>
      </c>
      <c r="T29" s="348">
        <v>13.136100000000001</v>
      </c>
      <c r="U29" s="348" t="s">
        <v>430</v>
      </c>
      <c r="V29" s="348" t="s">
        <v>430</v>
      </c>
      <c r="W29" s="348">
        <v>0.28389999999999999</v>
      </c>
      <c r="X29" s="348">
        <v>-4.2619999999999996</v>
      </c>
      <c r="Y29" s="374"/>
      <c r="Z29" s="346">
        <v>26</v>
      </c>
      <c r="AA29" s="346">
        <v>16</v>
      </c>
      <c r="AB29" s="346">
        <v>15</v>
      </c>
      <c r="AC29" s="346">
        <v>23</v>
      </c>
      <c r="AD29" s="346" t="s">
        <v>430</v>
      </c>
      <c r="AE29" s="346" t="s">
        <v>430</v>
      </c>
      <c r="AF29" s="346" t="s">
        <v>430</v>
      </c>
      <c r="AG29" s="346" t="s">
        <v>430</v>
      </c>
      <c r="AH29" s="346" t="s">
        <v>430</v>
      </c>
      <c r="AI29" s="346" t="s">
        <v>430</v>
      </c>
      <c r="AJ29" s="346">
        <v>23</v>
      </c>
      <c r="AK29" s="346">
        <v>24</v>
      </c>
      <c r="AL29" s="346" t="s">
        <v>430</v>
      </c>
      <c r="AM29" s="346" t="s">
        <v>430</v>
      </c>
      <c r="AN29" s="346">
        <v>19</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11.0921730256796</v>
      </c>
      <c r="BC29" s="375">
        <v>0.89818546717813497</v>
      </c>
      <c r="BD29" s="375">
        <v>8.1931254192434896E-2</v>
      </c>
      <c r="BE29" s="375">
        <v>0.28679695539137201</v>
      </c>
      <c r="BF29" s="374"/>
      <c r="BG29" s="348">
        <v>73.494600000000005</v>
      </c>
      <c r="BH29" s="348">
        <v>8.5494199999999996</v>
      </c>
      <c r="BI29" s="348">
        <v>14.4671</v>
      </c>
      <c r="BJ29" s="348">
        <v>3.48888</v>
      </c>
      <c r="BK29" s="373"/>
      <c r="BL29" s="372" t="s">
        <v>2694</v>
      </c>
      <c r="BM29" s="372" t="s">
        <v>2695</v>
      </c>
      <c r="BN29" s="372" t="s">
        <v>2696</v>
      </c>
      <c r="BO29" s="372" t="s">
        <v>2697</v>
      </c>
      <c r="BP29" s="372" t="s">
        <v>2698</v>
      </c>
      <c r="BQ29" s="373"/>
      <c r="BR29" s="354" t="s">
        <v>476</v>
      </c>
    </row>
    <row r="30" spans="1:70" s="428" customFormat="1" x14ac:dyDescent="0.25">
      <c r="A30" s="345" t="s">
        <v>2699</v>
      </c>
      <c r="B30" s="373"/>
      <c r="C30" s="719">
        <v>46052</v>
      </c>
      <c r="D30" s="373"/>
      <c r="E30" s="346">
        <v>273.58</v>
      </c>
      <c r="F30" s="373"/>
      <c r="G30" s="347">
        <v>9.86</v>
      </c>
      <c r="H30" s="374"/>
      <c r="I30" s="348">
        <v>-0.1013</v>
      </c>
      <c r="J30" s="348">
        <v>-0.30330000000000001</v>
      </c>
      <c r="K30" s="348">
        <v>-1.4984999999999999</v>
      </c>
      <c r="L30" s="348">
        <v>4.8936000000000002</v>
      </c>
      <c r="M30" s="348">
        <v>-2.9527999999999999</v>
      </c>
      <c r="N30" s="350" t="s">
        <v>430</v>
      </c>
      <c r="O30" s="348" t="s">
        <v>430</v>
      </c>
      <c r="P30" s="348" t="s">
        <v>430</v>
      </c>
      <c r="Q30" s="348" t="s">
        <v>430</v>
      </c>
      <c r="R30" s="348" t="s">
        <v>430</v>
      </c>
      <c r="S30" s="348">
        <v>-0.40400000000000003</v>
      </c>
      <c r="T30" s="348">
        <v>12.045500000000001</v>
      </c>
      <c r="U30" s="348" t="s">
        <v>430</v>
      </c>
      <c r="V30" s="348" t="s">
        <v>430</v>
      </c>
      <c r="W30" s="348">
        <v>0.81799999999999995</v>
      </c>
      <c r="X30" s="348">
        <v>-1.4</v>
      </c>
      <c r="Y30" s="374"/>
      <c r="Z30" s="346">
        <v>4</v>
      </c>
      <c r="AA30" s="346">
        <v>8</v>
      </c>
      <c r="AB30" s="346">
        <v>17</v>
      </c>
      <c r="AC30" s="346">
        <v>25</v>
      </c>
      <c r="AD30" s="346">
        <v>21</v>
      </c>
      <c r="AE30" s="346" t="s">
        <v>430</v>
      </c>
      <c r="AF30" s="346" t="s">
        <v>430</v>
      </c>
      <c r="AG30" s="346" t="s">
        <v>430</v>
      </c>
      <c r="AH30" s="346" t="s">
        <v>430</v>
      </c>
      <c r="AI30" s="346" t="s">
        <v>430</v>
      </c>
      <c r="AJ30" s="346">
        <v>25</v>
      </c>
      <c r="AK30" s="346">
        <v>26</v>
      </c>
      <c r="AL30" s="346" t="s">
        <v>430</v>
      </c>
      <c r="AM30" s="346" t="s">
        <v>430</v>
      </c>
      <c r="AN30" s="346">
        <v>11</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16.7294357644592</v>
      </c>
      <c r="BC30" s="375">
        <v>0.83404602492927205</v>
      </c>
      <c r="BD30" s="375">
        <v>-5.0487604112204799E-2</v>
      </c>
      <c r="BE30" s="375">
        <v>0.20952540569782099</v>
      </c>
      <c r="BF30" s="374"/>
      <c r="BG30" s="348">
        <v>67.265299999999996</v>
      </c>
      <c r="BH30" s="348">
        <v>12.064399999999999</v>
      </c>
      <c r="BI30" s="348">
        <v>16.828199999999999</v>
      </c>
      <c r="BJ30" s="348">
        <v>3.8420999999999998</v>
      </c>
      <c r="BK30" s="373"/>
      <c r="BL30" s="372" t="s">
        <v>2700</v>
      </c>
      <c r="BM30" s="372" t="s">
        <v>2701</v>
      </c>
      <c r="BN30" s="372" t="s">
        <v>2702</v>
      </c>
      <c r="BO30" s="372" t="s">
        <v>2703</v>
      </c>
      <c r="BP30" s="372" t="s">
        <v>2704</v>
      </c>
      <c r="BQ30" s="373"/>
      <c r="BR30" s="354" t="s">
        <v>476</v>
      </c>
    </row>
    <row r="31" spans="1:70" s="428" customFormat="1" x14ac:dyDescent="0.25">
      <c r="A31" s="345" t="s">
        <v>2705</v>
      </c>
      <c r="B31" s="373"/>
      <c r="C31" s="719">
        <v>42090</v>
      </c>
      <c r="D31" s="373"/>
      <c r="E31" s="346">
        <v>271.65100000000001</v>
      </c>
      <c r="F31" s="373"/>
      <c r="G31" s="347">
        <v>21.797499999999999</v>
      </c>
      <c r="H31" s="374"/>
      <c r="I31" s="348">
        <v>-0.35610000000000003</v>
      </c>
      <c r="J31" s="348">
        <v>-0.65759999999999996</v>
      </c>
      <c r="K31" s="348">
        <v>-1.1257999999999999</v>
      </c>
      <c r="L31" s="348">
        <v>6.6528999999999998</v>
      </c>
      <c r="M31" s="348">
        <v>-2.2705000000000002</v>
      </c>
      <c r="N31" s="350">
        <v>5.7755999999999998</v>
      </c>
      <c r="O31" s="348">
        <v>6.8815999999999997</v>
      </c>
      <c r="P31" s="348">
        <v>7.9859</v>
      </c>
      <c r="Q31" s="348">
        <v>10.021800000000001</v>
      </c>
      <c r="R31" s="348">
        <v>8.4172999999999991</v>
      </c>
      <c r="S31" s="348">
        <v>1.4479</v>
      </c>
      <c r="T31" s="348">
        <v>14.4803</v>
      </c>
      <c r="U31" s="348">
        <v>-2.2305999999999999</v>
      </c>
      <c r="V31" s="348">
        <v>5.9793000000000003</v>
      </c>
      <c r="W31" s="348">
        <v>0.67110000000000003</v>
      </c>
      <c r="X31" s="348">
        <v>7.0811999999999999</v>
      </c>
      <c r="Y31" s="374"/>
      <c r="Z31" s="346">
        <v>24</v>
      </c>
      <c r="AA31" s="346">
        <v>14</v>
      </c>
      <c r="AB31" s="346">
        <v>12</v>
      </c>
      <c r="AC31" s="346">
        <v>18</v>
      </c>
      <c r="AD31" s="346">
        <v>18</v>
      </c>
      <c r="AE31" s="346">
        <v>17</v>
      </c>
      <c r="AF31" s="346">
        <v>19</v>
      </c>
      <c r="AG31" s="346">
        <v>17</v>
      </c>
      <c r="AH31" s="346">
        <v>11</v>
      </c>
      <c r="AI31" s="346">
        <v>11</v>
      </c>
      <c r="AJ31" s="346">
        <v>10</v>
      </c>
      <c r="AK31" s="346">
        <v>21</v>
      </c>
      <c r="AL31" s="346">
        <v>21</v>
      </c>
      <c r="AM31" s="346">
        <v>16</v>
      </c>
      <c r="AN31" s="346">
        <v>13</v>
      </c>
      <c r="AO31" s="373"/>
      <c r="AP31" s="348">
        <v>9.64</v>
      </c>
      <c r="AQ31" s="348">
        <v>11.21</v>
      </c>
      <c r="AR31" s="348">
        <v>9.5399999999999991</v>
      </c>
      <c r="AS31" s="348">
        <v>6.84</v>
      </c>
      <c r="AT31" s="348">
        <v>3.6</v>
      </c>
      <c r="AU31" s="351"/>
      <c r="AV31" s="346">
        <v>11</v>
      </c>
      <c r="AW31" s="346">
        <v>10</v>
      </c>
      <c r="AX31" s="346">
        <v>11</v>
      </c>
      <c r="AY31" s="346">
        <v>15</v>
      </c>
      <c r="AZ31" s="346">
        <v>19</v>
      </c>
      <c r="BA31" s="362"/>
      <c r="BB31" s="348">
        <v>15.532622900358501</v>
      </c>
      <c r="BC31" s="375">
        <v>0.94873701163405599</v>
      </c>
      <c r="BD31" s="375">
        <v>1.97777163880524E-2</v>
      </c>
      <c r="BE31" s="375">
        <v>-0.141813505293332</v>
      </c>
      <c r="BF31" s="374"/>
      <c r="BG31" s="348">
        <v>47.994500000000002</v>
      </c>
      <c r="BH31" s="348">
        <v>29.657499999999999</v>
      </c>
      <c r="BI31" s="348">
        <v>20.321200000000001</v>
      </c>
      <c r="BJ31" s="348">
        <v>2.0268000000000002</v>
      </c>
      <c r="BK31" s="373"/>
      <c r="BL31" s="372" t="s">
        <v>2706</v>
      </c>
      <c r="BM31" s="372" t="s">
        <v>2707</v>
      </c>
      <c r="BN31" s="372" t="s">
        <v>2708</v>
      </c>
      <c r="BO31" s="372" t="s">
        <v>2063</v>
      </c>
      <c r="BP31" s="372" t="s">
        <v>2709</v>
      </c>
      <c r="BQ31" s="373"/>
      <c r="BR31" s="354" t="s">
        <v>476</v>
      </c>
    </row>
    <row r="32" spans="1:70" s="428" customFormat="1" x14ac:dyDescent="0.25">
      <c r="A32" s="345" t="s">
        <v>2710</v>
      </c>
      <c r="B32" s="373"/>
      <c r="C32" s="719">
        <v>45467</v>
      </c>
      <c r="D32" s="373"/>
      <c r="E32" s="346">
        <v>206.821</v>
      </c>
      <c r="F32" s="373"/>
      <c r="G32" s="347">
        <v>11.69</v>
      </c>
      <c r="H32" s="374"/>
      <c r="I32" s="348">
        <v>0</v>
      </c>
      <c r="J32" s="348">
        <v>0.25729999999999997</v>
      </c>
      <c r="K32" s="348">
        <v>-0.84819999999999995</v>
      </c>
      <c r="L32" s="348">
        <v>6.3693999999999997</v>
      </c>
      <c r="M32" s="348">
        <v>-0.34100000000000003</v>
      </c>
      <c r="N32" s="350">
        <v>3.1774</v>
      </c>
      <c r="O32" s="348">
        <v>8.7199000000000009</v>
      </c>
      <c r="P32" s="348" t="s">
        <v>430</v>
      </c>
      <c r="Q32" s="348" t="s">
        <v>430</v>
      </c>
      <c r="R32" s="348" t="s">
        <v>430</v>
      </c>
      <c r="S32" s="348">
        <v>1.8292999999999999</v>
      </c>
      <c r="T32" s="348">
        <v>17.9617</v>
      </c>
      <c r="U32" s="348">
        <v>-2.0937999999999999</v>
      </c>
      <c r="V32" s="348">
        <v>3.6347999999999998</v>
      </c>
      <c r="W32" s="348">
        <v>2.0070000000000001</v>
      </c>
      <c r="X32" s="348">
        <v>7.5804999999999998</v>
      </c>
      <c r="Y32" s="374"/>
      <c r="Z32" s="346">
        <v>2</v>
      </c>
      <c r="AA32" s="346">
        <v>1</v>
      </c>
      <c r="AB32" s="346">
        <v>8</v>
      </c>
      <c r="AC32" s="346">
        <v>21</v>
      </c>
      <c r="AD32" s="346">
        <v>9</v>
      </c>
      <c r="AE32" s="346">
        <v>21</v>
      </c>
      <c r="AF32" s="346">
        <v>14</v>
      </c>
      <c r="AG32" s="346" t="s">
        <v>430</v>
      </c>
      <c r="AH32" s="346" t="s">
        <v>430</v>
      </c>
      <c r="AI32" s="346" t="s">
        <v>430</v>
      </c>
      <c r="AJ32" s="346">
        <v>6</v>
      </c>
      <c r="AK32" s="346">
        <v>7</v>
      </c>
      <c r="AL32" s="346">
        <v>20</v>
      </c>
      <c r="AM32" s="346">
        <v>20</v>
      </c>
      <c r="AN32" s="346">
        <v>2</v>
      </c>
      <c r="AO32" s="373"/>
      <c r="AP32" s="348" t="s">
        <v>430</v>
      </c>
      <c r="AQ32" s="348" t="s">
        <v>430</v>
      </c>
      <c r="AR32" s="348" t="s">
        <v>430</v>
      </c>
      <c r="AS32" s="348" t="s">
        <v>430</v>
      </c>
      <c r="AT32" s="348">
        <v>4.3099999999999996</v>
      </c>
      <c r="AU32" s="351"/>
      <c r="AV32" s="346" t="s">
        <v>430</v>
      </c>
      <c r="AW32" s="346" t="s">
        <v>430</v>
      </c>
      <c r="AX32" s="346" t="s">
        <v>430</v>
      </c>
      <c r="AY32" s="346" t="s">
        <v>430</v>
      </c>
      <c r="AZ32" s="346">
        <v>16</v>
      </c>
      <c r="BA32" s="362"/>
      <c r="BB32" s="348">
        <v>17.386401176098399</v>
      </c>
      <c r="BC32" s="375">
        <v>1.01738168938891</v>
      </c>
      <c r="BD32" s="375">
        <v>1.39915102161478E-2</v>
      </c>
      <c r="BE32" s="375">
        <v>6.2909741892958795E-2</v>
      </c>
      <c r="BF32" s="374"/>
      <c r="BG32" s="348">
        <v>66.786600000000007</v>
      </c>
      <c r="BH32" s="348">
        <v>19.050999999999998</v>
      </c>
      <c r="BI32" s="348">
        <v>12.670400000000001</v>
      </c>
      <c r="BJ32" s="348">
        <v>1.492</v>
      </c>
      <c r="BK32" s="373"/>
      <c r="BL32" s="372" t="s">
        <v>2711</v>
      </c>
      <c r="BM32" s="372" t="s">
        <v>2712</v>
      </c>
      <c r="BN32" s="372" t="s">
        <v>2713</v>
      </c>
      <c r="BO32" s="372" t="s">
        <v>2714</v>
      </c>
      <c r="BP32" s="372" t="s">
        <v>2715</v>
      </c>
      <c r="BQ32" s="373"/>
      <c r="BR32" s="354" t="s">
        <v>476</v>
      </c>
    </row>
    <row r="33" spans="1:70" s="428" customFormat="1" x14ac:dyDescent="0.25">
      <c r="A33" s="345" t="s">
        <v>2716</v>
      </c>
      <c r="B33" s="373"/>
      <c r="C33" s="719">
        <v>46069</v>
      </c>
      <c r="D33" s="373"/>
      <c r="E33" s="346">
        <v>210.17</v>
      </c>
      <c r="F33" s="373"/>
      <c r="G33" s="347">
        <v>10.8665</v>
      </c>
      <c r="H33" s="374"/>
      <c r="I33" s="348">
        <v>-0.1681</v>
      </c>
      <c r="J33" s="348">
        <v>0.2056</v>
      </c>
      <c r="K33" s="348">
        <v>1.6967000000000001</v>
      </c>
      <c r="L33" s="348">
        <v>12.000400000000001</v>
      </c>
      <c r="M33" s="348" t="s">
        <v>430</v>
      </c>
      <c r="N33" s="350" t="s">
        <v>430</v>
      </c>
      <c r="O33" s="348" t="s">
        <v>430</v>
      </c>
      <c r="P33" s="348" t="s">
        <v>430</v>
      </c>
      <c r="Q33" s="348" t="s">
        <v>430</v>
      </c>
      <c r="R33" s="348" t="s">
        <v>430</v>
      </c>
      <c r="S33" s="348">
        <v>4.7656000000000001</v>
      </c>
      <c r="T33" s="348">
        <v>22.824200000000001</v>
      </c>
      <c r="U33" s="348" t="s">
        <v>430</v>
      </c>
      <c r="V33" s="348" t="s">
        <v>430</v>
      </c>
      <c r="W33" s="348">
        <v>2.4581</v>
      </c>
      <c r="X33" s="348">
        <v>8.6649999999999991</v>
      </c>
      <c r="Y33" s="374"/>
      <c r="Z33" s="346">
        <v>8</v>
      </c>
      <c r="AA33" s="346">
        <v>2</v>
      </c>
      <c r="AB33" s="346">
        <v>1</v>
      </c>
      <c r="AC33" s="346">
        <v>1</v>
      </c>
      <c r="AD33" s="346" t="s">
        <v>430</v>
      </c>
      <c r="AE33" s="346" t="s">
        <v>430</v>
      </c>
      <c r="AF33" s="346" t="s">
        <v>430</v>
      </c>
      <c r="AG33" s="346" t="s">
        <v>430</v>
      </c>
      <c r="AH33" s="346" t="s">
        <v>430</v>
      </c>
      <c r="AI33" s="346" t="s">
        <v>430</v>
      </c>
      <c r="AJ33" s="346">
        <v>1</v>
      </c>
      <c r="AK33" s="346">
        <v>2</v>
      </c>
      <c r="AL33" s="346" t="s">
        <v>430</v>
      </c>
      <c r="AM33" s="346" t="s">
        <v>430</v>
      </c>
      <c r="AN33" s="346">
        <v>1</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10.712107462435201</v>
      </c>
      <c r="BC33" s="375">
        <v>0.78289782124890495</v>
      </c>
      <c r="BD33" s="375">
        <v>0.25561661479737902</v>
      </c>
      <c r="BE33" s="375">
        <v>2.1960313240560501</v>
      </c>
      <c r="BF33" s="374"/>
      <c r="BG33" s="348">
        <v>54.284199999999998</v>
      </c>
      <c r="BH33" s="348">
        <v>25.898299999999999</v>
      </c>
      <c r="BI33" s="348">
        <v>17.7363</v>
      </c>
      <c r="BJ33" s="348">
        <v>2.0811999999999999</v>
      </c>
      <c r="BK33" s="373"/>
      <c r="BL33" s="372" t="s">
        <v>2717</v>
      </c>
      <c r="BM33" s="372" t="s">
        <v>2718</v>
      </c>
      <c r="BN33" s="372" t="s">
        <v>2719</v>
      </c>
      <c r="BO33" s="372" t="s">
        <v>2720</v>
      </c>
      <c r="BP33" s="372" t="s">
        <v>2721</v>
      </c>
      <c r="BQ33" s="373"/>
      <c r="BR33" s="354" t="s">
        <v>476</v>
      </c>
    </row>
    <row r="34" spans="1:70" s="428" customFormat="1" x14ac:dyDescent="0.25">
      <c r="A34" s="345" t="s">
        <v>2722</v>
      </c>
      <c r="B34" s="373"/>
      <c r="C34" s="719">
        <v>45328</v>
      </c>
      <c r="D34" s="373"/>
      <c r="E34" s="346">
        <v>86.2149</v>
      </c>
      <c r="F34" s="373"/>
      <c r="G34" s="347">
        <v>12.987299999999999</v>
      </c>
      <c r="H34" s="374"/>
      <c r="I34" s="348">
        <v>-0.11310000000000001</v>
      </c>
      <c r="J34" s="348">
        <v>7.9399999999999998E-2</v>
      </c>
      <c r="K34" s="348">
        <v>-0.60840000000000005</v>
      </c>
      <c r="L34" s="348">
        <v>9.0343999999999998</v>
      </c>
      <c r="M34" s="348">
        <v>6.9353999999999996</v>
      </c>
      <c r="N34" s="350">
        <v>12.4519</v>
      </c>
      <c r="O34" s="348">
        <v>11.170400000000001</v>
      </c>
      <c r="P34" s="348" t="s">
        <v>430</v>
      </c>
      <c r="Q34" s="348" t="s">
        <v>430</v>
      </c>
      <c r="R34" s="348" t="s">
        <v>430</v>
      </c>
      <c r="S34" s="348">
        <v>2.9708000000000001</v>
      </c>
      <c r="T34" s="348">
        <v>23.474499999999999</v>
      </c>
      <c r="U34" s="348">
        <v>8.5541</v>
      </c>
      <c r="V34" s="348">
        <v>13.8668</v>
      </c>
      <c r="W34" s="348">
        <v>0.98519999999999996</v>
      </c>
      <c r="X34" s="348">
        <v>10.939500000000001</v>
      </c>
      <c r="Y34" s="374"/>
      <c r="Z34" s="346">
        <v>5</v>
      </c>
      <c r="AA34" s="346">
        <v>3</v>
      </c>
      <c r="AB34" s="346">
        <v>6</v>
      </c>
      <c r="AC34" s="346">
        <v>3</v>
      </c>
      <c r="AD34" s="346">
        <v>1</v>
      </c>
      <c r="AE34" s="346">
        <v>3</v>
      </c>
      <c r="AF34" s="346">
        <v>2</v>
      </c>
      <c r="AG34" s="346" t="s">
        <v>430</v>
      </c>
      <c r="AH34" s="346" t="s">
        <v>430</v>
      </c>
      <c r="AI34" s="346" t="s">
        <v>430</v>
      </c>
      <c r="AJ34" s="346">
        <v>4</v>
      </c>
      <c r="AK34" s="346">
        <v>1</v>
      </c>
      <c r="AL34" s="346">
        <v>1</v>
      </c>
      <c r="AM34" s="346">
        <v>3</v>
      </c>
      <c r="AN34" s="346">
        <v>10</v>
      </c>
      <c r="AO34" s="373"/>
      <c r="AP34" s="348" t="s">
        <v>430</v>
      </c>
      <c r="AQ34" s="348" t="s">
        <v>430</v>
      </c>
      <c r="AR34" s="348" t="s">
        <v>430</v>
      </c>
      <c r="AS34" s="348" t="s">
        <v>430</v>
      </c>
      <c r="AT34" s="348">
        <v>18.350000000000001</v>
      </c>
      <c r="AU34" s="351"/>
      <c r="AV34" s="346" t="s">
        <v>430</v>
      </c>
      <c r="AW34" s="346" t="s">
        <v>430</v>
      </c>
      <c r="AX34" s="346" t="s">
        <v>430</v>
      </c>
      <c r="AY34" s="346" t="s">
        <v>430</v>
      </c>
      <c r="AZ34" s="346">
        <v>1</v>
      </c>
      <c r="BA34" s="362"/>
      <c r="BB34" s="348">
        <v>16.144289250763599</v>
      </c>
      <c r="BC34" s="375">
        <v>0.95232587824206605</v>
      </c>
      <c r="BD34" s="375">
        <v>3.5051518398060998E-2</v>
      </c>
      <c r="BE34" s="375">
        <v>-3.5062154767690597E-2</v>
      </c>
      <c r="BF34" s="374"/>
      <c r="BG34" s="348">
        <v>32.161099999999998</v>
      </c>
      <c r="BH34" s="348">
        <v>24.0992</v>
      </c>
      <c r="BI34" s="348">
        <v>38.942599999999999</v>
      </c>
      <c r="BJ34" s="348">
        <v>4.7971000000000004</v>
      </c>
      <c r="BK34" s="373"/>
      <c r="BL34" s="372" t="s">
        <v>2723</v>
      </c>
      <c r="BM34" s="372" t="s">
        <v>2724</v>
      </c>
      <c r="BN34" s="372" t="s">
        <v>2725</v>
      </c>
      <c r="BO34" s="372" t="s">
        <v>2726</v>
      </c>
      <c r="BP34" s="372" t="s">
        <v>2727</v>
      </c>
      <c r="BQ34" s="373"/>
      <c r="BR34" s="354" t="s">
        <v>2728</v>
      </c>
    </row>
    <row r="35" spans="1:70" s="428" customFormat="1" x14ac:dyDescent="0.25">
      <c r="A35" s="345" t="s">
        <v>2729</v>
      </c>
      <c r="B35" s="373"/>
      <c r="C35" s="719">
        <v>41051</v>
      </c>
      <c r="D35" s="373"/>
      <c r="E35" s="346">
        <v>11.2392</v>
      </c>
      <c r="F35" s="373"/>
      <c r="G35" s="347">
        <v>53.05</v>
      </c>
      <c r="H35" s="374"/>
      <c r="I35" s="348">
        <v>-0.3382</v>
      </c>
      <c r="J35" s="348">
        <v>-1.9046000000000001</v>
      </c>
      <c r="K35" s="348">
        <v>-2.3919000000000001</v>
      </c>
      <c r="L35" s="348">
        <v>3.3509000000000002</v>
      </c>
      <c r="M35" s="348">
        <v>-4.1380999999999997</v>
      </c>
      <c r="N35" s="350">
        <v>-0.84109999999999996</v>
      </c>
      <c r="O35" s="348">
        <v>3.9870000000000001</v>
      </c>
      <c r="P35" s="348">
        <v>8.7053999999999991</v>
      </c>
      <c r="Q35" s="348">
        <v>9.6306999999999992</v>
      </c>
      <c r="R35" s="348">
        <v>11.642300000000001</v>
      </c>
      <c r="S35" s="348">
        <v>-1.3023</v>
      </c>
      <c r="T35" s="348">
        <v>11.0297</v>
      </c>
      <c r="U35" s="348">
        <v>-3.5104000000000002</v>
      </c>
      <c r="V35" s="348">
        <v>9.4299999999999995E-2</v>
      </c>
      <c r="W35" s="348">
        <v>-0.89670000000000005</v>
      </c>
      <c r="X35" s="348">
        <v>12.436299999999999</v>
      </c>
      <c r="Y35" s="374"/>
      <c r="Z35" s="346">
        <v>20</v>
      </c>
      <c r="AA35" s="346">
        <v>28</v>
      </c>
      <c r="AB35" s="346">
        <v>26</v>
      </c>
      <c r="AC35" s="346">
        <v>28</v>
      </c>
      <c r="AD35" s="346">
        <v>23</v>
      </c>
      <c r="AE35" s="346">
        <v>22</v>
      </c>
      <c r="AF35" s="346">
        <v>21</v>
      </c>
      <c r="AG35" s="346">
        <v>16</v>
      </c>
      <c r="AH35" s="346">
        <v>12</v>
      </c>
      <c r="AI35" s="346">
        <v>6</v>
      </c>
      <c r="AJ35" s="346">
        <v>28</v>
      </c>
      <c r="AK35" s="346">
        <v>27</v>
      </c>
      <c r="AL35" s="346">
        <v>22</v>
      </c>
      <c r="AM35" s="346">
        <v>22</v>
      </c>
      <c r="AN35" s="346">
        <v>27</v>
      </c>
      <c r="AO35" s="373"/>
      <c r="AP35" s="348">
        <v>10.94</v>
      </c>
      <c r="AQ35" s="348">
        <v>10.73</v>
      </c>
      <c r="AR35" s="348">
        <v>8.4600000000000009</v>
      </c>
      <c r="AS35" s="348">
        <v>4.4000000000000004</v>
      </c>
      <c r="AT35" s="348">
        <v>-2.1</v>
      </c>
      <c r="AU35" s="351"/>
      <c r="AV35" s="346">
        <v>10</v>
      </c>
      <c r="AW35" s="346">
        <v>11</v>
      </c>
      <c r="AX35" s="346">
        <v>13</v>
      </c>
      <c r="AY35" s="346">
        <v>17</v>
      </c>
      <c r="AZ35" s="346">
        <v>22</v>
      </c>
      <c r="BA35" s="362"/>
      <c r="BB35" s="348">
        <v>13.8736634152304</v>
      </c>
      <c r="BC35" s="375">
        <v>0.88794749681140495</v>
      </c>
      <c r="BD35" s="375">
        <v>2.1278266258234299E-2</v>
      </c>
      <c r="BE35" s="375">
        <v>-7.9609475341969105E-2</v>
      </c>
      <c r="BF35" s="374"/>
      <c r="BG35" s="348">
        <v>73.198800000000006</v>
      </c>
      <c r="BH35" s="348">
        <v>7.2688600000000001</v>
      </c>
      <c r="BI35" s="348">
        <v>17.632999999999999</v>
      </c>
      <c r="BJ35" s="348">
        <v>1.89934</v>
      </c>
      <c r="BK35" s="373"/>
      <c r="BL35" s="372" t="s">
        <v>2730</v>
      </c>
      <c r="BM35" s="372" t="s">
        <v>2731</v>
      </c>
      <c r="BN35" s="372" t="s">
        <v>2732</v>
      </c>
      <c r="BO35" s="372" t="s">
        <v>2733</v>
      </c>
      <c r="BP35" s="372" t="s">
        <v>2734</v>
      </c>
      <c r="BQ35" s="373"/>
      <c r="BR35" s="354" t="s">
        <v>443</v>
      </c>
    </row>
    <row r="36" spans="1:70" s="428" customFormat="1" x14ac:dyDescent="0.25">
      <c r="A36" s="884" t="s">
        <v>93</v>
      </c>
      <c r="B36" s="402"/>
      <c r="C36" s="724"/>
      <c r="D36" s="402"/>
      <c r="E36" s="403"/>
      <c r="F36" s="402"/>
      <c r="G36" s="404"/>
      <c r="H36" s="406"/>
      <c r="I36" s="405">
        <v>-0.22439999999999999</v>
      </c>
      <c r="J36" s="405">
        <v>-0.70230000000000004</v>
      </c>
      <c r="K36" s="405">
        <v>-1.1646000000000001</v>
      </c>
      <c r="L36" s="405">
        <v>6.9707999999999997</v>
      </c>
      <c r="M36" s="405">
        <v>-0.71989999999999998</v>
      </c>
      <c r="N36" s="407">
        <v>7.4564000000000004</v>
      </c>
      <c r="O36" s="405">
        <v>9.4841999999999995</v>
      </c>
      <c r="P36" s="405">
        <v>13.2134</v>
      </c>
      <c r="Q36" s="405">
        <v>11.7437</v>
      </c>
      <c r="R36" s="405">
        <v>12.154500000000001</v>
      </c>
      <c r="S36" s="405">
        <v>0.99470000000000003</v>
      </c>
      <c r="T36" s="405">
        <v>16.378299999999999</v>
      </c>
      <c r="U36" s="405">
        <v>0.1052</v>
      </c>
      <c r="V36" s="405">
        <v>7.5720000000000001</v>
      </c>
      <c r="W36" s="405">
        <v>0.65649999999999997</v>
      </c>
      <c r="X36" s="405">
        <v>11.936</v>
      </c>
      <c r="Y36" s="406"/>
      <c r="Z36" s="403">
        <v>28</v>
      </c>
      <c r="AA36" s="403">
        <v>28</v>
      </c>
      <c r="AB36" s="403">
        <v>28</v>
      </c>
      <c r="AC36" s="403">
        <v>28</v>
      </c>
      <c r="AD36" s="403">
        <v>25</v>
      </c>
      <c r="AE36" s="403">
        <v>23</v>
      </c>
      <c r="AF36" s="403">
        <v>21</v>
      </c>
      <c r="AG36" s="403">
        <v>17</v>
      </c>
      <c r="AH36" s="403">
        <v>13</v>
      </c>
      <c r="AI36" s="403">
        <v>11</v>
      </c>
      <c r="AJ36" s="403">
        <v>28</v>
      </c>
      <c r="AK36" s="403">
        <v>28</v>
      </c>
      <c r="AL36" s="403">
        <v>24</v>
      </c>
      <c r="AM36" s="403">
        <v>23</v>
      </c>
      <c r="AN36" s="403">
        <v>28</v>
      </c>
      <c r="AO36" s="402"/>
      <c r="AP36" s="405">
        <v>12.4309090909091</v>
      </c>
      <c r="AQ36" s="405">
        <v>13.659090909090899</v>
      </c>
      <c r="AR36" s="405">
        <v>12.1369230769231</v>
      </c>
      <c r="AS36" s="405">
        <v>9.5211764705882391</v>
      </c>
      <c r="AT36" s="405">
        <v>6.7660869565217396</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5" t="s">
        <v>94</v>
      </c>
      <c r="B37" s="373"/>
      <c r="C37" s="719"/>
      <c r="D37" s="373"/>
      <c r="E37" s="346"/>
      <c r="F37" s="373"/>
      <c r="G37" s="347"/>
      <c r="H37" s="374"/>
      <c r="I37" s="348">
        <v>0.21529999999999999</v>
      </c>
      <c r="J37" s="348">
        <v>0.25729999999999997</v>
      </c>
      <c r="K37" s="348">
        <v>1.6967000000000001</v>
      </c>
      <c r="L37" s="348">
        <v>12.000400000000001</v>
      </c>
      <c r="M37" s="348">
        <v>6.9353999999999996</v>
      </c>
      <c r="N37" s="350">
        <v>16.887</v>
      </c>
      <c r="O37" s="348">
        <v>18.135000000000002</v>
      </c>
      <c r="P37" s="348">
        <v>21.743200000000002</v>
      </c>
      <c r="Q37" s="348">
        <v>13.8637</v>
      </c>
      <c r="R37" s="348">
        <v>14.491199999999999</v>
      </c>
      <c r="S37" s="348">
        <v>4.7656000000000001</v>
      </c>
      <c r="T37" s="348">
        <v>23.474499999999999</v>
      </c>
      <c r="U37" s="348">
        <v>8.5541</v>
      </c>
      <c r="V37" s="348">
        <v>14.514099999999999</v>
      </c>
      <c r="W37" s="348">
        <v>2.4581</v>
      </c>
      <c r="X37" s="348">
        <v>25.279900000000001</v>
      </c>
      <c r="Y37" s="374"/>
      <c r="Z37" s="346"/>
      <c r="AA37" s="346"/>
      <c r="AB37" s="346"/>
      <c r="AC37" s="346"/>
      <c r="AD37" s="346"/>
      <c r="AE37" s="346"/>
      <c r="AF37" s="346"/>
      <c r="AG37" s="346"/>
      <c r="AH37" s="346"/>
      <c r="AI37" s="346"/>
      <c r="AJ37" s="346"/>
      <c r="AK37" s="346"/>
      <c r="AL37" s="346"/>
      <c r="AM37" s="346"/>
      <c r="AN37" s="346"/>
      <c r="AO37" s="373"/>
      <c r="AP37" s="348">
        <v>14.84</v>
      </c>
      <c r="AQ37" s="348">
        <v>16.41</v>
      </c>
      <c r="AR37" s="348">
        <v>15.76</v>
      </c>
      <c r="AS37" s="348">
        <v>16.28</v>
      </c>
      <c r="AT37" s="348">
        <v>18.350000000000001</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5" t="s">
        <v>95</v>
      </c>
      <c r="B38" s="373"/>
      <c r="C38" s="719"/>
      <c r="D38" s="373"/>
      <c r="E38" s="346"/>
      <c r="F38" s="373"/>
      <c r="G38" s="347"/>
      <c r="H38" s="374"/>
      <c r="I38" s="348">
        <v>-0.45660000000000001</v>
      </c>
      <c r="J38" s="348">
        <v>-1.9046000000000001</v>
      </c>
      <c r="K38" s="348">
        <v>-3.3694000000000002</v>
      </c>
      <c r="L38" s="348">
        <v>3.3509000000000002</v>
      </c>
      <c r="M38" s="348">
        <v>-5.6344000000000003</v>
      </c>
      <c r="N38" s="350">
        <v>-1.5206999999999999</v>
      </c>
      <c r="O38" s="348">
        <v>3.9870000000000001</v>
      </c>
      <c r="P38" s="348">
        <v>7.9859</v>
      </c>
      <c r="Q38" s="348">
        <v>9.3853000000000009</v>
      </c>
      <c r="R38" s="348">
        <v>8.4172999999999991</v>
      </c>
      <c r="S38" s="348">
        <v>-1.3023</v>
      </c>
      <c r="T38" s="348">
        <v>10.936400000000001</v>
      </c>
      <c r="U38" s="348">
        <v>-5.6817000000000002</v>
      </c>
      <c r="V38" s="348">
        <v>-0.57010000000000005</v>
      </c>
      <c r="W38" s="348">
        <v>-1.4314</v>
      </c>
      <c r="X38" s="348">
        <v>-4.2619999999999996</v>
      </c>
      <c r="Y38" s="374"/>
      <c r="Z38" s="346"/>
      <c r="AA38" s="346"/>
      <c r="AB38" s="346"/>
      <c r="AC38" s="346"/>
      <c r="AD38" s="346"/>
      <c r="AE38" s="346"/>
      <c r="AF38" s="346"/>
      <c r="AG38" s="346"/>
      <c r="AH38" s="346"/>
      <c r="AI38" s="346"/>
      <c r="AJ38" s="346"/>
      <c r="AK38" s="346"/>
      <c r="AL38" s="346"/>
      <c r="AM38" s="346"/>
      <c r="AN38" s="346"/>
      <c r="AO38" s="373"/>
      <c r="AP38" s="348">
        <v>9.64</v>
      </c>
      <c r="AQ38" s="348">
        <v>10.73</v>
      </c>
      <c r="AR38" s="348">
        <v>8.4600000000000009</v>
      </c>
      <c r="AS38" s="348">
        <v>4.4000000000000004</v>
      </c>
      <c r="AT38" s="348">
        <v>-3.25</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6" t="s">
        <v>96</v>
      </c>
      <c r="B39" s="413"/>
      <c r="C39" s="725"/>
      <c r="D39" s="413"/>
      <c r="E39" s="414"/>
      <c r="F39" s="413"/>
      <c r="G39" s="415"/>
      <c r="H39" s="417"/>
      <c r="I39" s="416">
        <v>-0.23244999999999999</v>
      </c>
      <c r="J39" s="416">
        <v>-0.74585000000000001</v>
      </c>
      <c r="K39" s="416">
        <v>-1.46445</v>
      </c>
      <c r="L39" s="416">
        <v>7.1060499999999998</v>
      </c>
      <c r="M39" s="416">
        <v>-1.3378000000000001</v>
      </c>
      <c r="N39" s="418">
        <v>6.4875999999999996</v>
      </c>
      <c r="O39" s="416">
        <v>9.6359999999999992</v>
      </c>
      <c r="P39" s="416">
        <v>12.824999999999999</v>
      </c>
      <c r="Q39" s="416">
        <v>11.8926</v>
      </c>
      <c r="R39" s="416">
        <v>11.642300000000001</v>
      </c>
      <c r="S39" s="416">
        <v>0.77459999999999996</v>
      </c>
      <c r="T39" s="416">
        <v>16.706800000000001</v>
      </c>
      <c r="U39" s="416">
        <v>-1.1176999999999999</v>
      </c>
      <c r="V39" s="416">
        <v>6.3399000000000001</v>
      </c>
      <c r="W39" s="416">
        <v>0.56510000000000005</v>
      </c>
      <c r="X39" s="416">
        <v>13.080500000000001</v>
      </c>
      <c r="Y39" s="417"/>
      <c r="Z39" s="414"/>
      <c r="AA39" s="414"/>
      <c r="AB39" s="414"/>
      <c r="AC39" s="414"/>
      <c r="AD39" s="414"/>
      <c r="AE39" s="414"/>
      <c r="AF39" s="414"/>
      <c r="AG39" s="414"/>
      <c r="AH39" s="414"/>
      <c r="AI39" s="414"/>
      <c r="AJ39" s="414"/>
      <c r="AK39" s="414"/>
      <c r="AL39" s="414"/>
      <c r="AM39" s="414"/>
      <c r="AN39" s="414"/>
      <c r="AO39" s="413"/>
      <c r="AP39" s="416">
        <v>12.23</v>
      </c>
      <c r="AQ39" s="416">
        <v>13.63</v>
      </c>
      <c r="AR39" s="416">
        <v>12.75</v>
      </c>
      <c r="AS39" s="416">
        <v>9.67</v>
      </c>
      <c r="AT39" s="416">
        <v>6.64</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3" t="s">
        <v>2735</v>
      </c>
      <c r="B40" s="861"/>
      <c r="C40" s="862"/>
      <c r="D40" s="861"/>
      <c r="E40" s="863"/>
      <c r="F40" s="861"/>
      <c r="G40" s="864"/>
      <c r="H40" s="866"/>
      <c r="I40" s="865"/>
      <c r="J40" s="865"/>
      <c r="K40" s="865"/>
      <c r="L40" s="865"/>
      <c r="M40" s="865"/>
      <c r="N40" s="867"/>
      <c r="O40" s="865"/>
      <c r="P40" s="865"/>
      <c r="Q40" s="865"/>
      <c r="R40" s="865"/>
      <c r="S40" s="865"/>
      <c r="T40" s="865"/>
      <c r="U40" s="865"/>
      <c r="V40" s="865"/>
      <c r="W40" s="865"/>
      <c r="X40" s="865"/>
      <c r="Y40" s="866"/>
      <c r="Z40" s="863"/>
      <c r="AA40" s="863"/>
      <c r="AB40" s="863"/>
      <c r="AC40" s="863"/>
      <c r="AD40" s="863"/>
      <c r="AE40" s="863"/>
      <c r="AF40" s="863"/>
      <c r="AG40" s="863"/>
      <c r="AH40" s="863"/>
      <c r="AI40" s="863"/>
      <c r="AJ40" s="863"/>
      <c r="AK40" s="863"/>
      <c r="AL40" s="863"/>
      <c r="AM40" s="863"/>
      <c r="AN40" s="863"/>
      <c r="AO40" s="861"/>
      <c r="AP40" s="865"/>
      <c r="AQ40" s="865"/>
      <c r="AR40" s="865"/>
      <c r="AS40" s="865"/>
      <c r="AT40" s="865"/>
      <c r="AU40" s="868"/>
      <c r="AV40" s="863"/>
      <c r="AW40" s="863"/>
      <c r="AX40" s="863"/>
      <c r="AY40" s="863"/>
      <c r="AZ40" s="863"/>
      <c r="BA40" s="869"/>
      <c r="BB40" s="865"/>
      <c r="BC40" s="870"/>
      <c r="BD40" s="870"/>
      <c r="BE40" s="870"/>
      <c r="BF40" s="866"/>
      <c r="BG40" s="865"/>
      <c r="BH40" s="865"/>
      <c r="BI40" s="865"/>
      <c r="BJ40" s="865"/>
      <c r="BK40" s="861"/>
      <c r="BL40" s="871"/>
      <c r="BM40" s="871"/>
      <c r="BN40" s="871"/>
      <c r="BO40" s="871"/>
      <c r="BP40" s="871"/>
      <c r="BQ40" s="861"/>
      <c r="BR40" s="872"/>
    </row>
    <row r="41" spans="1:70" s="428" customFormat="1" x14ac:dyDescent="0.25">
      <c r="A41" s="345" t="s">
        <v>2736</v>
      </c>
      <c r="B41" s="373"/>
      <c r="C41" s="719">
        <v>38569</v>
      </c>
      <c r="D41" s="373"/>
      <c r="E41" s="346">
        <v>6199.04</v>
      </c>
      <c r="F41" s="373"/>
      <c r="G41" s="347">
        <v>211.84</v>
      </c>
      <c r="H41" s="374"/>
      <c r="I41" s="348">
        <v>0.32679999999999998</v>
      </c>
      <c r="J41" s="348">
        <v>-0.21199999999999999</v>
      </c>
      <c r="K41" s="348">
        <v>2.9249000000000001</v>
      </c>
      <c r="L41" s="348">
        <v>7.3205</v>
      </c>
      <c r="M41" s="348">
        <v>-9.4000000000000004E-3</v>
      </c>
      <c r="N41" s="350">
        <v>-1.014</v>
      </c>
      <c r="O41" s="348">
        <v>-0.4128</v>
      </c>
      <c r="P41" s="348">
        <v>10.0124</v>
      </c>
      <c r="Q41" s="348">
        <v>10.707599999999999</v>
      </c>
      <c r="R41" s="348">
        <v>13.108000000000001</v>
      </c>
      <c r="S41" s="348">
        <v>4.5143000000000004</v>
      </c>
      <c r="T41" s="348">
        <v>15.055400000000001</v>
      </c>
      <c r="U41" s="348">
        <v>-3.4325999999999999</v>
      </c>
      <c r="V41" s="348">
        <v>-2.1886000000000001</v>
      </c>
      <c r="W41" s="348">
        <v>0.89539999999999997</v>
      </c>
      <c r="X41" s="348">
        <v>15.620900000000001</v>
      </c>
      <c r="Y41" s="374"/>
      <c r="Z41" s="346">
        <v>7</v>
      </c>
      <c r="AA41" s="346">
        <v>19</v>
      </c>
      <c r="AB41" s="346">
        <v>19</v>
      </c>
      <c r="AC41" s="346">
        <v>21</v>
      </c>
      <c r="AD41" s="346">
        <v>23</v>
      </c>
      <c r="AE41" s="346">
        <v>18</v>
      </c>
      <c r="AF41" s="346">
        <v>9</v>
      </c>
      <c r="AG41" s="346">
        <v>10</v>
      </c>
      <c r="AH41" s="346">
        <v>10</v>
      </c>
      <c r="AI41" s="346">
        <v>5</v>
      </c>
      <c r="AJ41" s="346">
        <v>18</v>
      </c>
      <c r="AK41" s="346">
        <v>23</v>
      </c>
      <c r="AL41" s="346">
        <v>22</v>
      </c>
      <c r="AM41" s="346">
        <v>18</v>
      </c>
      <c r="AN41" s="346">
        <v>22</v>
      </c>
      <c r="AO41" s="373"/>
      <c r="AP41" s="348">
        <v>12.84</v>
      </c>
      <c r="AQ41" s="348">
        <v>12.35</v>
      </c>
      <c r="AR41" s="348">
        <v>8.98</v>
      </c>
      <c r="AS41" s="348">
        <v>4.34</v>
      </c>
      <c r="AT41" s="348">
        <v>3.46</v>
      </c>
      <c r="AU41" s="351"/>
      <c r="AV41" s="346">
        <v>6</v>
      </c>
      <c r="AW41" s="346">
        <v>9</v>
      </c>
      <c r="AX41" s="346">
        <v>10</v>
      </c>
      <c r="AY41" s="346">
        <v>11</v>
      </c>
      <c r="AZ41" s="346">
        <v>18</v>
      </c>
      <c r="BA41" s="362"/>
      <c r="BB41" s="348">
        <v>14.173211295435101</v>
      </c>
      <c r="BC41" s="375">
        <v>0.92720513751081601</v>
      </c>
      <c r="BD41" s="375">
        <v>3.10813440826204E-2</v>
      </c>
      <c r="BE41" s="375">
        <v>-0.236053914766954</v>
      </c>
      <c r="BF41" s="374"/>
      <c r="BG41" s="348">
        <v>68.369</v>
      </c>
      <c r="BH41" s="348">
        <v>18.356000000000002</v>
      </c>
      <c r="BI41" s="348">
        <v>12.188000000000001</v>
      </c>
      <c r="BJ41" s="348">
        <v>1.087</v>
      </c>
      <c r="BK41" s="373"/>
      <c r="BL41" s="372" t="s">
        <v>2737</v>
      </c>
      <c r="BM41" s="372" t="s">
        <v>2738</v>
      </c>
      <c r="BN41" s="372" t="s">
        <v>2739</v>
      </c>
      <c r="BO41" s="372" t="s">
        <v>2740</v>
      </c>
      <c r="BP41" s="372" t="s">
        <v>2741</v>
      </c>
      <c r="BQ41" s="373"/>
      <c r="BR41" s="354" t="s">
        <v>463</v>
      </c>
    </row>
    <row r="42" spans="1:70" s="428" customFormat="1" x14ac:dyDescent="0.25">
      <c r="A42" s="345" t="s">
        <v>2742</v>
      </c>
      <c r="B42" s="373"/>
      <c r="C42" s="719">
        <v>40631</v>
      </c>
      <c r="D42" s="373"/>
      <c r="E42" s="346">
        <v>4810.1400000000003</v>
      </c>
      <c r="F42" s="373"/>
      <c r="G42" s="347">
        <v>95.509</v>
      </c>
      <c r="H42" s="374"/>
      <c r="I42" s="348">
        <v>0.36459999999999998</v>
      </c>
      <c r="J42" s="348">
        <v>-0.2069</v>
      </c>
      <c r="K42" s="348">
        <v>4.5666000000000002</v>
      </c>
      <c r="L42" s="348">
        <v>11.0466</v>
      </c>
      <c r="M42" s="348">
        <v>4.6547999999999998</v>
      </c>
      <c r="N42" s="350">
        <v>2.7254999999999998</v>
      </c>
      <c r="O42" s="348">
        <v>0.6331</v>
      </c>
      <c r="P42" s="348">
        <v>12.097799999999999</v>
      </c>
      <c r="Q42" s="348">
        <v>13.4321</v>
      </c>
      <c r="R42" s="348">
        <v>14.9535</v>
      </c>
      <c r="S42" s="348">
        <v>5.7439999999999998</v>
      </c>
      <c r="T42" s="348">
        <v>20.150700000000001</v>
      </c>
      <c r="U42" s="348">
        <v>0.49030000000000001</v>
      </c>
      <c r="V42" s="348">
        <v>0.80530000000000002</v>
      </c>
      <c r="W42" s="348">
        <v>1.492</v>
      </c>
      <c r="X42" s="348">
        <v>15.7966</v>
      </c>
      <c r="Y42" s="374"/>
      <c r="Z42" s="346">
        <v>4</v>
      </c>
      <c r="AA42" s="346">
        <v>18</v>
      </c>
      <c r="AB42" s="346">
        <v>8</v>
      </c>
      <c r="AC42" s="346">
        <v>8</v>
      </c>
      <c r="AD42" s="346">
        <v>13</v>
      </c>
      <c r="AE42" s="346">
        <v>9</v>
      </c>
      <c r="AF42" s="346">
        <v>7</v>
      </c>
      <c r="AG42" s="346">
        <v>3</v>
      </c>
      <c r="AH42" s="346">
        <v>4</v>
      </c>
      <c r="AI42" s="346">
        <v>2</v>
      </c>
      <c r="AJ42" s="346">
        <v>10</v>
      </c>
      <c r="AK42" s="346">
        <v>11</v>
      </c>
      <c r="AL42" s="346">
        <v>10</v>
      </c>
      <c r="AM42" s="346">
        <v>9</v>
      </c>
      <c r="AN42" s="346">
        <v>11</v>
      </c>
      <c r="AO42" s="373"/>
      <c r="AP42" s="348">
        <v>14.64</v>
      </c>
      <c r="AQ42" s="348">
        <v>14.74</v>
      </c>
      <c r="AR42" s="348">
        <v>11.72</v>
      </c>
      <c r="AS42" s="348">
        <v>6.99</v>
      </c>
      <c r="AT42" s="348">
        <v>10.99</v>
      </c>
      <c r="AU42" s="351"/>
      <c r="AV42" s="346">
        <v>3</v>
      </c>
      <c r="AW42" s="346">
        <v>3</v>
      </c>
      <c r="AX42" s="346">
        <v>2</v>
      </c>
      <c r="AY42" s="346">
        <v>4</v>
      </c>
      <c r="AZ42" s="346">
        <v>7</v>
      </c>
      <c r="BA42" s="362"/>
      <c r="BB42" s="348">
        <v>16.177965258040199</v>
      </c>
      <c r="BC42" s="375">
        <v>1.0593834451713999</v>
      </c>
      <c r="BD42" s="375">
        <v>3.6711092401998401E-2</v>
      </c>
      <c r="BE42" s="375">
        <v>-0.17911536171255499</v>
      </c>
      <c r="BF42" s="374"/>
      <c r="BG42" s="348">
        <v>66.197999999999993</v>
      </c>
      <c r="BH42" s="348">
        <v>9.7680600000000002</v>
      </c>
      <c r="BI42" s="348">
        <v>23.1218</v>
      </c>
      <c r="BJ42" s="348">
        <v>0.91213999999999995</v>
      </c>
      <c r="BK42" s="373"/>
      <c r="BL42" s="372" t="s">
        <v>2743</v>
      </c>
      <c r="BM42" s="372" t="s">
        <v>2744</v>
      </c>
      <c r="BN42" s="372" t="s">
        <v>2745</v>
      </c>
      <c r="BO42" s="372" t="s">
        <v>2746</v>
      </c>
      <c r="BP42" s="372" t="s">
        <v>2747</v>
      </c>
      <c r="BQ42" s="373"/>
      <c r="BR42" s="354" t="s">
        <v>463</v>
      </c>
    </row>
    <row r="43" spans="1:70" s="428" customFormat="1" x14ac:dyDescent="0.25">
      <c r="A43" s="345" t="s">
        <v>2748</v>
      </c>
      <c r="B43" s="373"/>
      <c r="C43" s="719">
        <v>43567</v>
      </c>
      <c r="D43" s="373"/>
      <c r="E43" s="346">
        <v>3309.36</v>
      </c>
      <c r="F43" s="373"/>
      <c r="G43" s="347">
        <v>25.72</v>
      </c>
      <c r="H43" s="374"/>
      <c r="I43" s="348">
        <v>0.1948</v>
      </c>
      <c r="J43" s="348">
        <v>-0.27139999999999997</v>
      </c>
      <c r="K43" s="348">
        <v>4.3407999999999998</v>
      </c>
      <c r="L43" s="348">
        <v>8.7066999999999997</v>
      </c>
      <c r="M43" s="348">
        <v>4.4679000000000002</v>
      </c>
      <c r="N43" s="350">
        <v>2.6747000000000001</v>
      </c>
      <c r="O43" s="348">
        <v>0.62790000000000001</v>
      </c>
      <c r="P43" s="348">
        <v>11.857799999999999</v>
      </c>
      <c r="Q43" s="348">
        <v>14.6304</v>
      </c>
      <c r="R43" s="348" t="s">
        <v>430</v>
      </c>
      <c r="S43" s="348">
        <v>5.1082999999999998</v>
      </c>
      <c r="T43" s="348">
        <v>18.908899999999999</v>
      </c>
      <c r="U43" s="348">
        <v>0.54730000000000001</v>
      </c>
      <c r="V43" s="348">
        <v>0.626</v>
      </c>
      <c r="W43" s="348">
        <v>1.3795999999999999</v>
      </c>
      <c r="X43" s="348">
        <v>13.730399999999999</v>
      </c>
      <c r="Y43" s="374"/>
      <c r="Z43" s="346">
        <v>14</v>
      </c>
      <c r="AA43" s="346">
        <v>20</v>
      </c>
      <c r="AB43" s="346">
        <v>9</v>
      </c>
      <c r="AC43" s="346">
        <v>17</v>
      </c>
      <c r="AD43" s="346">
        <v>16</v>
      </c>
      <c r="AE43" s="346">
        <v>10</v>
      </c>
      <c r="AF43" s="346">
        <v>8</v>
      </c>
      <c r="AG43" s="346">
        <v>5</v>
      </c>
      <c r="AH43" s="346">
        <v>2</v>
      </c>
      <c r="AI43" s="346" t="s">
        <v>430</v>
      </c>
      <c r="AJ43" s="346">
        <v>15</v>
      </c>
      <c r="AK43" s="346">
        <v>15</v>
      </c>
      <c r="AL43" s="346">
        <v>9</v>
      </c>
      <c r="AM43" s="346">
        <v>10</v>
      </c>
      <c r="AN43" s="346">
        <v>14</v>
      </c>
      <c r="AO43" s="373"/>
      <c r="AP43" s="348" t="s">
        <v>430</v>
      </c>
      <c r="AQ43" s="348">
        <v>14.04</v>
      </c>
      <c r="AR43" s="348">
        <v>11.41</v>
      </c>
      <c r="AS43" s="348">
        <v>6.09</v>
      </c>
      <c r="AT43" s="348">
        <v>10</v>
      </c>
      <c r="AU43" s="351"/>
      <c r="AV43" s="346" t="s">
        <v>430</v>
      </c>
      <c r="AW43" s="346">
        <v>4</v>
      </c>
      <c r="AX43" s="346">
        <v>3</v>
      </c>
      <c r="AY43" s="346">
        <v>5</v>
      </c>
      <c r="AZ43" s="346">
        <v>11</v>
      </c>
      <c r="BA43" s="362"/>
      <c r="BB43" s="348">
        <v>13.538911335743</v>
      </c>
      <c r="BC43" s="375">
        <v>0.87514247426126901</v>
      </c>
      <c r="BD43" s="375">
        <v>4.5144949936188498E-2</v>
      </c>
      <c r="BE43" s="375">
        <v>-2.7373064917888899E-2</v>
      </c>
      <c r="BF43" s="374"/>
      <c r="BG43" s="348">
        <v>61.3247</v>
      </c>
      <c r="BH43" s="348">
        <v>12.9923</v>
      </c>
      <c r="BI43" s="348">
        <v>20.7239</v>
      </c>
      <c r="BJ43" s="348">
        <v>4.9591000000000003</v>
      </c>
      <c r="BK43" s="373"/>
      <c r="BL43" s="372" t="s">
        <v>2749</v>
      </c>
      <c r="BM43" s="372" t="s">
        <v>2750</v>
      </c>
      <c r="BN43" s="372" t="s">
        <v>2751</v>
      </c>
      <c r="BO43" s="372" t="s">
        <v>2752</v>
      </c>
      <c r="BP43" s="372" t="s">
        <v>2753</v>
      </c>
      <c r="BQ43" s="373"/>
      <c r="BR43" s="354" t="s">
        <v>476</v>
      </c>
    </row>
    <row r="44" spans="1:70" s="428" customFormat="1" x14ac:dyDescent="0.25">
      <c r="A44" s="345" t="s">
        <v>2754</v>
      </c>
      <c r="B44" s="373"/>
      <c r="C44" s="719">
        <v>41275</v>
      </c>
      <c r="D44" s="373"/>
      <c r="E44" s="346">
        <v>2949.87</v>
      </c>
      <c r="F44" s="373"/>
      <c r="G44" s="347">
        <v>293.82420000000002</v>
      </c>
      <c r="H44" s="374"/>
      <c r="I44" s="348">
        <v>0.1489</v>
      </c>
      <c r="J44" s="348">
        <v>-0.5302</v>
      </c>
      <c r="K44" s="348">
        <v>2.6471</v>
      </c>
      <c r="L44" s="348">
        <v>4.2596999999999996</v>
      </c>
      <c r="M44" s="348">
        <v>-0.29609999999999997</v>
      </c>
      <c r="N44" s="350">
        <v>-3.6431</v>
      </c>
      <c r="O44" s="348">
        <v>-4.9016000000000002</v>
      </c>
      <c r="P44" s="348">
        <v>7.2789999999999999</v>
      </c>
      <c r="Q44" s="348">
        <v>13.185600000000001</v>
      </c>
      <c r="R44" s="348">
        <v>13.1394</v>
      </c>
      <c r="S44" s="348">
        <v>3.7397999999999998</v>
      </c>
      <c r="T44" s="348">
        <v>12.6754</v>
      </c>
      <c r="U44" s="348">
        <v>-4.0008999999999997</v>
      </c>
      <c r="V44" s="348">
        <v>-4.0058999999999996</v>
      </c>
      <c r="W44" s="348">
        <v>0.34660000000000002</v>
      </c>
      <c r="X44" s="348">
        <v>13.810499999999999</v>
      </c>
      <c r="Y44" s="374"/>
      <c r="Z44" s="346">
        <v>20</v>
      </c>
      <c r="AA44" s="346">
        <v>23</v>
      </c>
      <c r="AB44" s="346">
        <v>20</v>
      </c>
      <c r="AC44" s="346">
        <v>24</v>
      </c>
      <c r="AD44" s="346">
        <v>24</v>
      </c>
      <c r="AE44" s="346">
        <v>19</v>
      </c>
      <c r="AF44" s="346">
        <v>13</v>
      </c>
      <c r="AG44" s="346">
        <v>11</v>
      </c>
      <c r="AH44" s="346">
        <v>5</v>
      </c>
      <c r="AI44" s="346">
        <v>4</v>
      </c>
      <c r="AJ44" s="346">
        <v>23</v>
      </c>
      <c r="AK44" s="346">
        <v>24</v>
      </c>
      <c r="AL44" s="346">
        <v>23</v>
      </c>
      <c r="AM44" s="346">
        <v>19</v>
      </c>
      <c r="AN44" s="346">
        <v>24</v>
      </c>
      <c r="AO44" s="373"/>
      <c r="AP44" s="348">
        <v>13.06</v>
      </c>
      <c r="AQ44" s="348">
        <v>13.14</v>
      </c>
      <c r="AR44" s="348">
        <v>7.62</v>
      </c>
      <c r="AS44" s="348">
        <v>0.53</v>
      </c>
      <c r="AT44" s="348">
        <v>0.3</v>
      </c>
      <c r="AU44" s="351"/>
      <c r="AV44" s="346">
        <v>5</v>
      </c>
      <c r="AW44" s="346">
        <v>6</v>
      </c>
      <c r="AX44" s="346">
        <v>11</v>
      </c>
      <c r="AY44" s="346">
        <v>12</v>
      </c>
      <c r="AZ44" s="346">
        <v>19</v>
      </c>
      <c r="BA44" s="362"/>
      <c r="BB44" s="348">
        <v>15.639636658261599</v>
      </c>
      <c r="BC44" s="375">
        <v>0.96816757466437098</v>
      </c>
      <c r="BD44" s="375">
        <v>1.9187609319782601E-2</v>
      </c>
      <c r="BE44" s="375">
        <v>-0.40637919360421598</v>
      </c>
      <c r="BF44" s="374"/>
      <c r="BG44" s="348">
        <v>50.821100000000001</v>
      </c>
      <c r="BH44" s="348">
        <v>21.647500000000001</v>
      </c>
      <c r="BI44" s="348">
        <v>25.728400000000001</v>
      </c>
      <c r="BJ44" s="348">
        <v>1.8029999999999999</v>
      </c>
      <c r="BK44" s="373"/>
      <c r="BL44" s="372" t="s">
        <v>2755</v>
      </c>
      <c r="BM44" s="372" t="s">
        <v>2756</v>
      </c>
      <c r="BN44" s="372" t="s">
        <v>2757</v>
      </c>
      <c r="BO44" s="372" t="s">
        <v>2758</v>
      </c>
      <c r="BP44" s="372" t="s">
        <v>2759</v>
      </c>
      <c r="BQ44" s="373"/>
      <c r="BR44" s="354" t="s">
        <v>702</v>
      </c>
    </row>
    <row r="45" spans="1:70" s="428" customFormat="1" x14ac:dyDescent="0.25">
      <c r="A45" s="345" t="s">
        <v>2760</v>
      </c>
      <c r="B45" s="373"/>
      <c r="C45" s="719">
        <v>42366</v>
      </c>
      <c r="D45" s="373"/>
      <c r="E45" s="346">
        <v>2886.07</v>
      </c>
      <c r="F45" s="373"/>
      <c r="G45" s="347">
        <v>48.647799999999997</v>
      </c>
      <c r="H45" s="374"/>
      <c r="I45" s="348">
        <v>0.24709999999999999</v>
      </c>
      <c r="J45" s="348">
        <v>0.57989999999999997</v>
      </c>
      <c r="K45" s="348">
        <v>5.0307000000000004</v>
      </c>
      <c r="L45" s="348">
        <v>11.5425</v>
      </c>
      <c r="M45" s="348">
        <v>13.270899999999999</v>
      </c>
      <c r="N45" s="350">
        <v>9.6053999999999995</v>
      </c>
      <c r="O45" s="348">
        <v>5.2210000000000001</v>
      </c>
      <c r="P45" s="348">
        <v>15.674799999999999</v>
      </c>
      <c r="Q45" s="348">
        <v>14.7136</v>
      </c>
      <c r="R45" s="348">
        <v>16.009</v>
      </c>
      <c r="S45" s="348">
        <v>6.5759999999999996</v>
      </c>
      <c r="T45" s="348">
        <v>26.831299999999999</v>
      </c>
      <c r="U45" s="348">
        <v>7.1759000000000004</v>
      </c>
      <c r="V45" s="348">
        <v>9.2392000000000003</v>
      </c>
      <c r="W45" s="348">
        <v>2.6173000000000002</v>
      </c>
      <c r="X45" s="348">
        <v>16.042400000000001</v>
      </c>
      <c r="Y45" s="374"/>
      <c r="Z45" s="346">
        <v>9</v>
      </c>
      <c r="AA45" s="346">
        <v>5</v>
      </c>
      <c r="AB45" s="346">
        <v>4</v>
      </c>
      <c r="AC45" s="346">
        <v>4</v>
      </c>
      <c r="AD45" s="346">
        <v>3</v>
      </c>
      <c r="AE45" s="346">
        <v>1</v>
      </c>
      <c r="AF45" s="346">
        <v>2</v>
      </c>
      <c r="AG45" s="346">
        <v>1</v>
      </c>
      <c r="AH45" s="346">
        <v>1</v>
      </c>
      <c r="AI45" s="346">
        <v>1</v>
      </c>
      <c r="AJ45" s="346">
        <v>8</v>
      </c>
      <c r="AK45" s="346">
        <v>3</v>
      </c>
      <c r="AL45" s="346">
        <v>3</v>
      </c>
      <c r="AM45" s="346">
        <v>1</v>
      </c>
      <c r="AN45" s="346">
        <v>2</v>
      </c>
      <c r="AO45" s="373"/>
      <c r="AP45" s="348">
        <v>15.32</v>
      </c>
      <c r="AQ45" s="348">
        <v>16.39</v>
      </c>
      <c r="AR45" s="348">
        <v>14.8</v>
      </c>
      <c r="AS45" s="348">
        <v>11.68</v>
      </c>
      <c r="AT45" s="348">
        <v>22.07</v>
      </c>
      <c r="AU45" s="351"/>
      <c r="AV45" s="346">
        <v>1</v>
      </c>
      <c r="AW45" s="346">
        <v>1</v>
      </c>
      <c r="AX45" s="346">
        <v>1</v>
      </c>
      <c r="AY45" s="346">
        <v>1</v>
      </c>
      <c r="AZ45" s="346">
        <v>1</v>
      </c>
      <c r="BA45" s="362"/>
      <c r="BB45" s="348">
        <v>15.23674254873</v>
      </c>
      <c r="BC45" s="375">
        <v>0.94613482028182205</v>
      </c>
      <c r="BD45" s="375">
        <v>5.86439166668569E-2</v>
      </c>
      <c r="BE45" s="375">
        <v>0.203153005498446</v>
      </c>
      <c r="BF45" s="374"/>
      <c r="BG45" s="348">
        <v>52.330599999999997</v>
      </c>
      <c r="BH45" s="348">
        <v>17.318999999999999</v>
      </c>
      <c r="BI45" s="348">
        <v>24.054099999999998</v>
      </c>
      <c r="BJ45" s="348">
        <v>6.2962999999999996</v>
      </c>
      <c r="BK45" s="373"/>
      <c r="BL45" s="372" t="s">
        <v>2761</v>
      </c>
      <c r="BM45" s="372" t="s">
        <v>2762</v>
      </c>
      <c r="BN45" s="372" t="s">
        <v>2763</v>
      </c>
      <c r="BO45" s="372" t="s">
        <v>2764</v>
      </c>
      <c r="BP45" s="372" t="s">
        <v>2765</v>
      </c>
      <c r="BQ45" s="373"/>
      <c r="BR45" s="354" t="s">
        <v>2439</v>
      </c>
    </row>
    <row r="46" spans="1:70" s="428" customFormat="1" x14ac:dyDescent="0.25">
      <c r="A46" s="345" t="s">
        <v>2766</v>
      </c>
      <c r="B46" s="373"/>
      <c r="C46" s="719">
        <v>45547</v>
      </c>
      <c r="D46" s="373"/>
      <c r="E46" s="346">
        <v>2771.8</v>
      </c>
      <c r="F46" s="373"/>
      <c r="G46" s="347">
        <v>9.56</v>
      </c>
      <c r="H46" s="374"/>
      <c r="I46" s="348">
        <v>0.20960000000000001</v>
      </c>
      <c r="J46" s="348">
        <v>-0.1045</v>
      </c>
      <c r="K46" s="348">
        <v>4.2530000000000001</v>
      </c>
      <c r="L46" s="348">
        <v>9.5074000000000005</v>
      </c>
      <c r="M46" s="348">
        <v>2.4651999999999998</v>
      </c>
      <c r="N46" s="350">
        <v>0.95040000000000002</v>
      </c>
      <c r="O46" s="348" t="s">
        <v>430</v>
      </c>
      <c r="P46" s="348" t="s">
        <v>430</v>
      </c>
      <c r="Q46" s="348" t="s">
        <v>430</v>
      </c>
      <c r="R46" s="348" t="s">
        <v>430</v>
      </c>
      <c r="S46" s="348">
        <v>5.7522000000000002</v>
      </c>
      <c r="T46" s="348">
        <v>18.024699999999999</v>
      </c>
      <c r="U46" s="348">
        <v>-0.82989999999999997</v>
      </c>
      <c r="V46" s="348">
        <v>-0.31280000000000002</v>
      </c>
      <c r="W46" s="348">
        <v>1.1639999999999999</v>
      </c>
      <c r="X46" s="348">
        <v>-2.319</v>
      </c>
      <c r="Y46" s="374"/>
      <c r="Z46" s="346">
        <v>12</v>
      </c>
      <c r="AA46" s="346">
        <v>16</v>
      </c>
      <c r="AB46" s="346">
        <v>10</v>
      </c>
      <c r="AC46" s="346">
        <v>13</v>
      </c>
      <c r="AD46" s="346">
        <v>19</v>
      </c>
      <c r="AE46" s="346">
        <v>12</v>
      </c>
      <c r="AF46" s="346" t="s">
        <v>430</v>
      </c>
      <c r="AG46" s="346" t="s">
        <v>430</v>
      </c>
      <c r="AH46" s="346" t="s">
        <v>430</v>
      </c>
      <c r="AI46" s="346" t="s">
        <v>430</v>
      </c>
      <c r="AJ46" s="346">
        <v>9</v>
      </c>
      <c r="AK46" s="346">
        <v>18</v>
      </c>
      <c r="AL46" s="346">
        <v>17</v>
      </c>
      <c r="AM46" s="346">
        <v>13</v>
      </c>
      <c r="AN46" s="346">
        <v>16</v>
      </c>
      <c r="AO46" s="373"/>
      <c r="AP46" s="348" t="s">
        <v>430</v>
      </c>
      <c r="AQ46" s="348" t="s">
        <v>430</v>
      </c>
      <c r="AR46" s="348" t="s">
        <v>430</v>
      </c>
      <c r="AS46" s="348" t="s">
        <v>430</v>
      </c>
      <c r="AT46" s="348">
        <v>7.98</v>
      </c>
      <c r="AU46" s="351"/>
      <c r="AV46" s="346" t="s">
        <v>430</v>
      </c>
      <c r="AW46" s="346" t="s">
        <v>430</v>
      </c>
      <c r="AX46" s="346" t="s">
        <v>430</v>
      </c>
      <c r="AY46" s="346" t="s">
        <v>430</v>
      </c>
      <c r="AZ46" s="346">
        <v>12</v>
      </c>
      <c r="BA46" s="362"/>
      <c r="BB46" s="348">
        <v>15.690351657443101</v>
      </c>
      <c r="BC46" s="375">
        <v>0.959216471035785</v>
      </c>
      <c r="BD46" s="375">
        <v>-3.4450884144830898E-2</v>
      </c>
      <c r="BE46" s="375">
        <v>-0.18210323574662299</v>
      </c>
      <c r="BF46" s="374"/>
      <c r="BG46" s="348">
        <v>76.143000000000001</v>
      </c>
      <c r="BH46" s="348">
        <v>11.914099999999999</v>
      </c>
      <c r="BI46" s="348">
        <v>10.7502</v>
      </c>
      <c r="BJ46" s="348">
        <v>1.1927000000000001</v>
      </c>
      <c r="BK46" s="373"/>
      <c r="BL46" s="372" t="s">
        <v>2744</v>
      </c>
      <c r="BM46" s="372" t="s">
        <v>2767</v>
      </c>
      <c r="BN46" s="372" t="s">
        <v>2768</v>
      </c>
      <c r="BO46" s="372" t="s">
        <v>2769</v>
      </c>
      <c r="BP46" s="372" t="s">
        <v>2770</v>
      </c>
      <c r="BQ46" s="373"/>
      <c r="BR46" s="354" t="s">
        <v>476</v>
      </c>
    </row>
    <row r="47" spans="1:70" s="428" customFormat="1" x14ac:dyDescent="0.25">
      <c r="A47" s="345" t="s">
        <v>2771</v>
      </c>
      <c r="B47" s="373"/>
      <c r="C47" s="719">
        <v>38260</v>
      </c>
      <c r="D47" s="373"/>
      <c r="E47" s="346">
        <v>2533.23</v>
      </c>
      <c r="F47" s="373"/>
      <c r="G47" s="347">
        <v>199.39400000000001</v>
      </c>
      <c r="H47" s="374"/>
      <c r="I47" s="348">
        <v>0.1739</v>
      </c>
      <c r="J47" s="348">
        <v>5.8000000000000003E-2</v>
      </c>
      <c r="K47" s="348">
        <v>5.0423</v>
      </c>
      <c r="L47" s="348">
        <v>10.2646</v>
      </c>
      <c r="M47" s="348">
        <v>5.1254999999999997</v>
      </c>
      <c r="N47" s="350">
        <v>0.78169999999999995</v>
      </c>
      <c r="O47" s="348">
        <v>-0.9284</v>
      </c>
      <c r="P47" s="348">
        <v>11.1736</v>
      </c>
      <c r="Q47" s="348">
        <v>13.687900000000001</v>
      </c>
      <c r="R47" s="348">
        <v>12.830500000000001</v>
      </c>
      <c r="S47" s="348">
        <v>6.7037000000000004</v>
      </c>
      <c r="T47" s="348">
        <v>20.395499999999998</v>
      </c>
      <c r="U47" s="348">
        <v>9.8199999999999996E-2</v>
      </c>
      <c r="V47" s="348">
        <v>-0.51270000000000004</v>
      </c>
      <c r="W47" s="348">
        <v>1.0562</v>
      </c>
      <c r="X47" s="348">
        <v>14.655799999999999</v>
      </c>
      <c r="Y47" s="374"/>
      <c r="Z47" s="346">
        <v>18</v>
      </c>
      <c r="AA47" s="346">
        <v>12</v>
      </c>
      <c r="AB47" s="346">
        <v>3</v>
      </c>
      <c r="AC47" s="346">
        <v>11</v>
      </c>
      <c r="AD47" s="346">
        <v>10</v>
      </c>
      <c r="AE47" s="346">
        <v>14</v>
      </c>
      <c r="AF47" s="346">
        <v>10</v>
      </c>
      <c r="AG47" s="346">
        <v>7</v>
      </c>
      <c r="AH47" s="346">
        <v>3</v>
      </c>
      <c r="AI47" s="346">
        <v>6</v>
      </c>
      <c r="AJ47" s="346">
        <v>7</v>
      </c>
      <c r="AK47" s="346">
        <v>9</v>
      </c>
      <c r="AL47" s="346">
        <v>12</v>
      </c>
      <c r="AM47" s="346">
        <v>14</v>
      </c>
      <c r="AN47" s="346">
        <v>17</v>
      </c>
      <c r="AO47" s="373"/>
      <c r="AP47" s="348">
        <v>14.76</v>
      </c>
      <c r="AQ47" s="348">
        <v>15.26</v>
      </c>
      <c r="AR47" s="348">
        <v>11.05</v>
      </c>
      <c r="AS47" s="348">
        <v>5.69</v>
      </c>
      <c r="AT47" s="348">
        <v>10.68</v>
      </c>
      <c r="AU47" s="351"/>
      <c r="AV47" s="346">
        <v>2</v>
      </c>
      <c r="AW47" s="346">
        <v>2</v>
      </c>
      <c r="AX47" s="346">
        <v>4</v>
      </c>
      <c r="AY47" s="346">
        <v>8</v>
      </c>
      <c r="AZ47" s="346">
        <v>8</v>
      </c>
      <c r="BA47" s="362"/>
      <c r="BB47" s="348">
        <v>15.0295696534006</v>
      </c>
      <c r="BC47" s="375">
        <v>0.97225032599926997</v>
      </c>
      <c r="BD47" s="375">
        <v>3.9695014129771798E-2</v>
      </c>
      <c r="BE47" s="375">
        <v>-0.11284661262708399</v>
      </c>
      <c r="BF47" s="374"/>
      <c r="BG47" s="348">
        <v>65.931700000000006</v>
      </c>
      <c r="BH47" s="348">
        <v>17.994399999999999</v>
      </c>
      <c r="BI47" s="348">
        <v>15.215299999999999</v>
      </c>
      <c r="BJ47" s="348">
        <v>0.85860000000000003</v>
      </c>
      <c r="BK47" s="373"/>
      <c r="BL47" s="372" t="s">
        <v>2772</v>
      </c>
      <c r="BM47" s="372" t="s">
        <v>2773</v>
      </c>
      <c r="BN47" s="372" t="s">
        <v>2774</v>
      </c>
      <c r="BO47" s="372" t="s">
        <v>2775</v>
      </c>
      <c r="BP47" s="372" t="s">
        <v>2776</v>
      </c>
      <c r="BQ47" s="373"/>
      <c r="BR47" s="354" t="s">
        <v>463</v>
      </c>
    </row>
    <row r="48" spans="1:70" s="428" customFormat="1" x14ac:dyDescent="0.25">
      <c r="A48" s="345" t="s">
        <v>2777</v>
      </c>
      <c r="B48" s="373"/>
      <c r="C48" s="719">
        <v>40070</v>
      </c>
      <c r="D48" s="373"/>
      <c r="E48" s="346">
        <v>2028.02</v>
      </c>
      <c r="F48" s="373"/>
      <c r="G48" s="347">
        <v>110.07</v>
      </c>
      <c r="H48" s="374"/>
      <c r="I48" s="348">
        <v>0.1</v>
      </c>
      <c r="J48" s="348">
        <v>-3.6299999999999999E-2</v>
      </c>
      <c r="K48" s="348">
        <v>3.1873999999999998</v>
      </c>
      <c r="L48" s="348">
        <v>9.4570000000000007</v>
      </c>
      <c r="M48" s="348">
        <v>1.7847</v>
      </c>
      <c r="N48" s="350">
        <v>0.6492</v>
      </c>
      <c r="O48" s="348">
        <v>1.4576</v>
      </c>
      <c r="P48" s="348">
        <v>11.972799999999999</v>
      </c>
      <c r="Q48" s="348">
        <v>12.1538</v>
      </c>
      <c r="R48" s="348">
        <v>14.612500000000001</v>
      </c>
      <c r="S48" s="348">
        <v>5.1089000000000002</v>
      </c>
      <c r="T48" s="348">
        <v>18.994599999999998</v>
      </c>
      <c r="U48" s="348">
        <v>-1.1495</v>
      </c>
      <c r="V48" s="348">
        <v>0.87060000000000004</v>
      </c>
      <c r="W48" s="348">
        <v>1.3815999999999999</v>
      </c>
      <c r="X48" s="348">
        <v>15.2265</v>
      </c>
      <c r="Y48" s="374"/>
      <c r="Z48" s="346">
        <v>22</v>
      </c>
      <c r="AA48" s="346">
        <v>15</v>
      </c>
      <c r="AB48" s="346">
        <v>15</v>
      </c>
      <c r="AC48" s="346">
        <v>14</v>
      </c>
      <c r="AD48" s="346">
        <v>21</v>
      </c>
      <c r="AE48" s="346">
        <v>16</v>
      </c>
      <c r="AF48" s="346">
        <v>4</v>
      </c>
      <c r="AG48" s="346">
        <v>4</v>
      </c>
      <c r="AH48" s="346">
        <v>7</v>
      </c>
      <c r="AI48" s="346">
        <v>3</v>
      </c>
      <c r="AJ48" s="346">
        <v>14</v>
      </c>
      <c r="AK48" s="346">
        <v>14</v>
      </c>
      <c r="AL48" s="346">
        <v>18</v>
      </c>
      <c r="AM48" s="346">
        <v>8</v>
      </c>
      <c r="AN48" s="346">
        <v>13</v>
      </c>
      <c r="AO48" s="373"/>
      <c r="AP48" s="348">
        <v>14.35</v>
      </c>
      <c r="AQ48" s="348">
        <v>13.83</v>
      </c>
      <c r="AR48" s="348">
        <v>10.61</v>
      </c>
      <c r="AS48" s="348">
        <v>5.87</v>
      </c>
      <c r="AT48" s="348">
        <v>7.41</v>
      </c>
      <c r="AU48" s="351"/>
      <c r="AV48" s="346">
        <v>4</v>
      </c>
      <c r="AW48" s="346">
        <v>5</v>
      </c>
      <c r="AX48" s="346">
        <v>6</v>
      </c>
      <c r="AY48" s="346">
        <v>6</v>
      </c>
      <c r="AZ48" s="346">
        <v>14</v>
      </c>
      <c r="BA48" s="362"/>
      <c r="BB48" s="348">
        <v>15.176984422825701</v>
      </c>
      <c r="BC48" s="375">
        <v>0.98096286790282405</v>
      </c>
      <c r="BD48" s="375">
        <v>3.7115931137880802E-2</v>
      </c>
      <c r="BE48" s="375">
        <v>-0.152495176469645</v>
      </c>
      <c r="BF48" s="374"/>
      <c r="BG48" s="348">
        <v>63.5687</v>
      </c>
      <c r="BH48" s="348">
        <v>16.8504</v>
      </c>
      <c r="BI48" s="348">
        <v>15.0136</v>
      </c>
      <c r="BJ48" s="348">
        <v>4.5673000000000004</v>
      </c>
      <c r="BK48" s="373"/>
      <c r="BL48" s="372" t="s">
        <v>2778</v>
      </c>
      <c r="BM48" s="372" t="s">
        <v>2779</v>
      </c>
      <c r="BN48" s="372" t="s">
        <v>895</v>
      </c>
      <c r="BO48" s="372" t="s">
        <v>2780</v>
      </c>
      <c r="BP48" s="372" t="s">
        <v>2781</v>
      </c>
      <c r="BQ48" s="373"/>
      <c r="BR48" s="354" t="s">
        <v>519</v>
      </c>
    </row>
    <row r="49" spans="1:70" s="428" customFormat="1" x14ac:dyDescent="0.25">
      <c r="A49" s="345" t="s">
        <v>2782</v>
      </c>
      <c r="B49" s="373"/>
      <c r="C49" s="719">
        <v>45169</v>
      </c>
      <c r="D49" s="373"/>
      <c r="E49" s="346">
        <v>1802.17</v>
      </c>
      <c r="F49" s="373"/>
      <c r="G49" s="347">
        <v>15.472799999999999</v>
      </c>
      <c r="H49" s="374"/>
      <c r="I49" s="348">
        <v>0.35149999999999998</v>
      </c>
      <c r="J49" s="348">
        <v>0.83740000000000003</v>
      </c>
      <c r="K49" s="348">
        <v>4.8654999999999999</v>
      </c>
      <c r="L49" s="348">
        <v>11.5382</v>
      </c>
      <c r="M49" s="348">
        <v>8.9871999999999996</v>
      </c>
      <c r="N49" s="350">
        <v>6.1752000000000002</v>
      </c>
      <c r="O49" s="348">
        <v>6.0987999999999998</v>
      </c>
      <c r="P49" s="348" t="s">
        <v>430</v>
      </c>
      <c r="Q49" s="348" t="s">
        <v>430</v>
      </c>
      <c r="R49" s="348" t="s">
        <v>430</v>
      </c>
      <c r="S49" s="348">
        <v>7.5090000000000003</v>
      </c>
      <c r="T49" s="348">
        <v>24.239599999999999</v>
      </c>
      <c r="U49" s="348">
        <v>5.0528000000000004</v>
      </c>
      <c r="V49" s="348">
        <v>5.6222000000000003</v>
      </c>
      <c r="W49" s="348">
        <v>2.5857000000000001</v>
      </c>
      <c r="X49" s="348">
        <v>15.9274</v>
      </c>
      <c r="Y49" s="374"/>
      <c r="Z49" s="346">
        <v>5</v>
      </c>
      <c r="AA49" s="346">
        <v>2</v>
      </c>
      <c r="AB49" s="346">
        <v>7</v>
      </c>
      <c r="AC49" s="346">
        <v>5</v>
      </c>
      <c r="AD49" s="346">
        <v>5</v>
      </c>
      <c r="AE49" s="346">
        <v>4</v>
      </c>
      <c r="AF49" s="346">
        <v>1</v>
      </c>
      <c r="AG49" s="346" t="s">
        <v>430</v>
      </c>
      <c r="AH49" s="346" t="s">
        <v>430</v>
      </c>
      <c r="AI49" s="346" t="s">
        <v>430</v>
      </c>
      <c r="AJ49" s="346">
        <v>3</v>
      </c>
      <c r="AK49" s="346">
        <v>4</v>
      </c>
      <c r="AL49" s="346">
        <v>5</v>
      </c>
      <c r="AM49" s="346">
        <v>2</v>
      </c>
      <c r="AN49" s="346">
        <v>3</v>
      </c>
      <c r="AO49" s="373"/>
      <c r="AP49" s="348" t="s">
        <v>430</v>
      </c>
      <c r="AQ49" s="348" t="s">
        <v>430</v>
      </c>
      <c r="AR49" s="348" t="s">
        <v>430</v>
      </c>
      <c r="AS49" s="348">
        <v>10.99</v>
      </c>
      <c r="AT49" s="348">
        <v>17.510000000000002</v>
      </c>
      <c r="AU49" s="351"/>
      <c r="AV49" s="346" t="s">
        <v>430</v>
      </c>
      <c r="AW49" s="346" t="s">
        <v>430</v>
      </c>
      <c r="AX49" s="346" t="s">
        <v>430</v>
      </c>
      <c r="AY49" s="346">
        <v>2</v>
      </c>
      <c r="AZ49" s="346">
        <v>2</v>
      </c>
      <c r="BA49" s="362"/>
      <c r="BB49" s="348">
        <v>16.811548197810499</v>
      </c>
      <c r="BC49" s="375">
        <v>1.02022217019087</v>
      </c>
      <c r="BD49" s="375">
        <v>5.4246946168360601E-2</v>
      </c>
      <c r="BE49" s="375">
        <v>0.15105074792325901</v>
      </c>
      <c r="BF49" s="374"/>
      <c r="BG49" s="348">
        <v>41.021799999999999</v>
      </c>
      <c r="BH49" s="348">
        <v>22.061699999999998</v>
      </c>
      <c r="BI49" s="348">
        <v>34.080199999999998</v>
      </c>
      <c r="BJ49" s="348">
        <v>2.8363</v>
      </c>
      <c r="BK49" s="373"/>
      <c r="BL49" s="372" t="s">
        <v>2783</v>
      </c>
      <c r="BM49" s="372" t="s">
        <v>2784</v>
      </c>
      <c r="BN49" s="372" t="s">
        <v>2785</v>
      </c>
      <c r="BO49" s="372" t="s">
        <v>2786</v>
      </c>
      <c r="BP49" s="372" t="s">
        <v>2787</v>
      </c>
      <c r="BQ49" s="373"/>
      <c r="BR49" s="354" t="s">
        <v>476</v>
      </c>
    </row>
    <row r="50" spans="1:70" s="428" customFormat="1" ht="11" x14ac:dyDescent="0.3">
      <c r="A50" s="841" t="s">
        <v>2788</v>
      </c>
      <c r="B50" s="842"/>
      <c r="C50" s="843">
        <v>45246</v>
      </c>
      <c r="D50" s="842"/>
      <c r="E50" s="844">
        <v>1784.24</v>
      </c>
      <c r="F50" s="842"/>
      <c r="G50" s="845">
        <v>14.428000000000001</v>
      </c>
      <c r="H50" s="847"/>
      <c r="I50" s="846">
        <v>0.1527</v>
      </c>
      <c r="J50" s="846">
        <v>-0.68149999999999999</v>
      </c>
      <c r="K50" s="846">
        <v>2.5226000000000002</v>
      </c>
      <c r="L50" s="846">
        <v>8.9809999999999999</v>
      </c>
      <c r="M50" s="846">
        <v>4.5735000000000001</v>
      </c>
      <c r="N50" s="848">
        <v>4.992</v>
      </c>
      <c r="O50" s="846">
        <v>4.0448000000000004</v>
      </c>
      <c r="P50" s="846" t="s">
        <v>430</v>
      </c>
      <c r="Q50" s="846" t="s">
        <v>430</v>
      </c>
      <c r="R50" s="846" t="s">
        <v>430</v>
      </c>
      <c r="S50" s="846">
        <v>4.0606</v>
      </c>
      <c r="T50" s="846">
        <v>18.876200000000001</v>
      </c>
      <c r="U50" s="846">
        <v>5.5500000000000001E-2</v>
      </c>
      <c r="V50" s="846">
        <v>2.4207000000000001</v>
      </c>
      <c r="W50" s="846">
        <v>1.0152000000000001</v>
      </c>
      <c r="X50" s="846">
        <v>14.301600000000001</v>
      </c>
      <c r="Y50" s="847"/>
      <c r="Z50" s="844">
        <v>19</v>
      </c>
      <c r="AA50" s="844">
        <v>24</v>
      </c>
      <c r="AB50" s="844">
        <v>21</v>
      </c>
      <c r="AC50" s="844">
        <v>15</v>
      </c>
      <c r="AD50" s="844">
        <v>15</v>
      </c>
      <c r="AE50" s="844">
        <v>6</v>
      </c>
      <c r="AF50" s="844">
        <v>3</v>
      </c>
      <c r="AG50" s="844" t="s">
        <v>430</v>
      </c>
      <c r="AH50" s="844" t="s">
        <v>430</v>
      </c>
      <c r="AI50" s="844" t="s">
        <v>430</v>
      </c>
      <c r="AJ50" s="844">
        <v>21</v>
      </c>
      <c r="AK50" s="844">
        <v>16</v>
      </c>
      <c r="AL50" s="844">
        <v>13</v>
      </c>
      <c r="AM50" s="844">
        <v>6</v>
      </c>
      <c r="AN50" s="844">
        <v>18</v>
      </c>
      <c r="AO50" s="842"/>
      <c r="AP50" s="846" t="s">
        <v>430</v>
      </c>
      <c r="AQ50" s="846" t="s">
        <v>430</v>
      </c>
      <c r="AR50" s="846" t="s">
        <v>430</v>
      </c>
      <c r="AS50" s="846" t="s">
        <v>430</v>
      </c>
      <c r="AT50" s="846">
        <v>10.42</v>
      </c>
      <c r="AU50" s="849"/>
      <c r="AV50" s="844" t="s">
        <v>430</v>
      </c>
      <c r="AW50" s="844" t="s">
        <v>430</v>
      </c>
      <c r="AX50" s="844" t="s">
        <v>430</v>
      </c>
      <c r="AY50" s="844" t="s">
        <v>430</v>
      </c>
      <c r="AZ50" s="844">
        <v>10</v>
      </c>
      <c r="BA50" s="851"/>
      <c r="BB50" s="846">
        <v>16.195124142425399</v>
      </c>
      <c r="BC50" s="852">
        <v>0.98513222634351405</v>
      </c>
      <c r="BD50" s="852">
        <v>4.4420288691443398E-2</v>
      </c>
      <c r="BE50" s="852">
        <v>0.130791202362741</v>
      </c>
      <c r="BF50" s="847"/>
      <c r="BG50" s="846">
        <v>39.630200000000002</v>
      </c>
      <c r="BH50" s="846">
        <v>16.682600000000001</v>
      </c>
      <c r="BI50" s="846">
        <v>42.9146</v>
      </c>
      <c r="BJ50" s="846">
        <v>0.77259999999999995</v>
      </c>
      <c r="BK50" s="842"/>
      <c r="BL50" s="855" t="s">
        <v>2789</v>
      </c>
      <c r="BM50" s="855" t="s">
        <v>2790</v>
      </c>
      <c r="BN50" s="855" t="s">
        <v>2791</v>
      </c>
      <c r="BO50" s="855" t="s">
        <v>1304</v>
      </c>
      <c r="BP50" s="855" t="s">
        <v>2792</v>
      </c>
      <c r="BQ50" s="842"/>
      <c r="BR50" s="856" t="s">
        <v>611</v>
      </c>
    </row>
    <row r="51" spans="1:70" s="428" customFormat="1" x14ac:dyDescent="0.25">
      <c r="A51" s="345" t="s">
        <v>2793</v>
      </c>
      <c r="B51" s="373"/>
      <c r="C51" s="719">
        <v>38849</v>
      </c>
      <c r="D51" s="373"/>
      <c r="E51" s="346">
        <v>1529.62</v>
      </c>
      <c r="F51" s="373"/>
      <c r="G51" s="347">
        <v>97.554699999999997</v>
      </c>
      <c r="H51" s="374"/>
      <c r="I51" s="348">
        <v>0.17710000000000001</v>
      </c>
      <c r="J51" s="348">
        <v>0.45490000000000003</v>
      </c>
      <c r="K51" s="348">
        <v>6.3277000000000001</v>
      </c>
      <c r="L51" s="348">
        <v>11.616400000000001</v>
      </c>
      <c r="M51" s="348">
        <v>4.8802000000000003</v>
      </c>
      <c r="N51" s="350">
        <v>0.72960000000000003</v>
      </c>
      <c r="O51" s="348">
        <v>0.81530000000000002</v>
      </c>
      <c r="P51" s="348">
        <v>11.310700000000001</v>
      </c>
      <c r="Q51" s="348">
        <v>12.333399999999999</v>
      </c>
      <c r="R51" s="348">
        <v>11.524900000000001</v>
      </c>
      <c r="S51" s="348">
        <v>8.2675999999999998</v>
      </c>
      <c r="T51" s="348">
        <v>20.496099999999998</v>
      </c>
      <c r="U51" s="348">
        <v>-0.41920000000000002</v>
      </c>
      <c r="V51" s="348">
        <v>-0.24329999999999999</v>
      </c>
      <c r="W51" s="348">
        <v>2.5528</v>
      </c>
      <c r="X51" s="348">
        <v>11.8941</v>
      </c>
      <c r="Y51" s="374"/>
      <c r="Z51" s="346">
        <v>16</v>
      </c>
      <c r="AA51" s="346">
        <v>7</v>
      </c>
      <c r="AB51" s="346">
        <v>2</v>
      </c>
      <c r="AC51" s="346">
        <v>3</v>
      </c>
      <c r="AD51" s="346">
        <v>11</v>
      </c>
      <c r="AE51" s="346">
        <v>15</v>
      </c>
      <c r="AF51" s="346">
        <v>6</v>
      </c>
      <c r="AG51" s="346">
        <v>6</v>
      </c>
      <c r="AH51" s="346">
        <v>6</v>
      </c>
      <c r="AI51" s="346">
        <v>7</v>
      </c>
      <c r="AJ51" s="346">
        <v>2</v>
      </c>
      <c r="AK51" s="346">
        <v>8</v>
      </c>
      <c r="AL51" s="346">
        <v>15</v>
      </c>
      <c r="AM51" s="346">
        <v>12</v>
      </c>
      <c r="AN51" s="346">
        <v>4</v>
      </c>
      <c r="AO51" s="373"/>
      <c r="AP51" s="348">
        <v>11.96</v>
      </c>
      <c r="AQ51" s="348">
        <v>13.03</v>
      </c>
      <c r="AR51" s="348">
        <v>10.74</v>
      </c>
      <c r="AS51" s="348">
        <v>5.85</v>
      </c>
      <c r="AT51" s="348">
        <v>10.61</v>
      </c>
      <c r="AU51" s="351"/>
      <c r="AV51" s="346">
        <v>7</v>
      </c>
      <c r="AW51" s="346">
        <v>7</v>
      </c>
      <c r="AX51" s="346">
        <v>5</v>
      </c>
      <c r="AY51" s="346">
        <v>7</v>
      </c>
      <c r="AZ51" s="346">
        <v>9</v>
      </c>
      <c r="BA51" s="362"/>
      <c r="BB51" s="348">
        <v>15.124698281726999</v>
      </c>
      <c r="BC51" s="375">
        <v>0.97068735642778003</v>
      </c>
      <c r="BD51" s="375">
        <v>3.7306215841958902E-2</v>
      </c>
      <c r="BE51" s="375">
        <v>-0.14405984363854199</v>
      </c>
      <c r="BF51" s="374"/>
      <c r="BG51" s="348">
        <v>64.753399999999999</v>
      </c>
      <c r="BH51" s="348">
        <v>10.048</v>
      </c>
      <c r="BI51" s="348">
        <v>16.588200000000001</v>
      </c>
      <c r="BJ51" s="348">
        <v>8.6104000000000003</v>
      </c>
      <c r="BK51" s="373"/>
      <c r="BL51" s="372" t="s">
        <v>2794</v>
      </c>
      <c r="BM51" s="372" t="s">
        <v>2795</v>
      </c>
      <c r="BN51" s="372" t="s">
        <v>2796</v>
      </c>
      <c r="BO51" s="372" t="s">
        <v>2797</v>
      </c>
      <c r="BP51" s="372" t="s">
        <v>2798</v>
      </c>
      <c r="BQ51" s="373"/>
      <c r="BR51" s="354" t="s">
        <v>526</v>
      </c>
    </row>
    <row r="52" spans="1:70" s="428" customFormat="1" x14ac:dyDescent="0.25">
      <c r="A52" s="345" t="s">
        <v>2799</v>
      </c>
      <c r="B52" s="373"/>
      <c r="C52" s="719">
        <v>43350</v>
      </c>
      <c r="D52" s="373"/>
      <c r="E52" s="346">
        <v>1471.23</v>
      </c>
      <c r="F52" s="373"/>
      <c r="G52" s="347">
        <v>31.334599999999998</v>
      </c>
      <c r="H52" s="374"/>
      <c r="I52" s="348">
        <v>0.41720000000000002</v>
      </c>
      <c r="J52" s="348">
        <v>-1.4999999999999999E-2</v>
      </c>
      <c r="K52" s="348">
        <v>4.0968</v>
      </c>
      <c r="L52" s="348">
        <v>7.9806999999999997</v>
      </c>
      <c r="M52" s="348">
        <v>1.4134</v>
      </c>
      <c r="N52" s="350">
        <v>0.88339999999999996</v>
      </c>
      <c r="O52" s="348">
        <v>-1.3775999999999999</v>
      </c>
      <c r="P52" s="348">
        <v>10.9733</v>
      </c>
      <c r="Q52" s="348">
        <v>11.335100000000001</v>
      </c>
      <c r="R52" s="348" t="s">
        <v>430</v>
      </c>
      <c r="S52" s="348">
        <v>5.3762999999999996</v>
      </c>
      <c r="T52" s="348">
        <v>15.5943</v>
      </c>
      <c r="U52" s="348">
        <v>-2.5695999999999999</v>
      </c>
      <c r="V52" s="348">
        <v>-1.6756</v>
      </c>
      <c r="W52" s="348">
        <v>0.90810000000000002</v>
      </c>
      <c r="X52" s="348">
        <v>15.476900000000001</v>
      </c>
      <c r="Y52" s="374"/>
      <c r="Z52" s="346">
        <v>2</v>
      </c>
      <c r="AA52" s="346">
        <v>14</v>
      </c>
      <c r="AB52" s="346">
        <v>12</v>
      </c>
      <c r="AC52" s="346">
        <v>19</v>
      </c>
      <c r="AD52" s="346">
        <v>22</v>
      </c>
      <c r="AE52" s="346">
        <v>13</v>
      </c>
      <c r="AF52" s="346">
        <v>11</v>
      </c>
      <c r="AG52" s="346">
        <v>8</v>
      </c>
      <c r="AH52" s="346">
        <v>8</v>
      </c>
      <c r="AI52" s="346" t="s">
        <v>430</v>
      </c>
      <c r="AJ52" s="346">
        <v>12</v>
      </c>
      <c r="AK52" s="346">
        <v>22</v>
      </c>
      <c r="AL52" s="346">
        <v>21</v>
      </c>
      <c r="AM52" s="346">
        <v>16</v>
      </c>
      <c r="AN52" s="346">
        <v>21</v>
      </c>
      <c r="AO52" s="373"/>
      <c r="AP52" s="348" t="s">
        <v>430</v>
      </c>
      <c r="AQ52" s="348">
        <v>12.75</v>
      </c>
      <c r="AR52" s="348">
        <v>9.74</v>
      </c>
      <c r="AS52" s="348">
        <v>4.67</v>
      </c>
      <c r="AT52" s="348">
        <v>5.65</v>
      </c>
      <c r="AU52" s="351"/>
      <c r="AV52" s="346" t="s">
        <v>430</v>
      </c>
      <c r="AW52" s="346">
        <v>8</v>
      </c>
      <c r="AX52" s="346">
        <v>9</v>
      </c>
      <c r="AY52" s="346">
        <v>9</v>
      </c>
      <c r="AZ52" s="346">
        <v>17</v>
      </c>
      <c r="BA52" s="362"/>
      <c r="BB52" s="348">
        <v>14.346100370200601</v>
      </c>
      <c r="BC52" s="375">
        <v>0.93958695044107299</v>
      </c>
      <c r="BD52" s="375">
        <v>3.3968867168515403E-2</v>
      </c>
      <c r="BE52" s="375">
        <v>-0.198290533161779</v>
      </c>
      <c r="BF52" s="374"/>
      <c r="BG52" s="348">
        <v>74.831000000000003</v>
      </c>
      <c r="BH52" s="348">
        <v>16.736799999999999</v>
      </c>
      <c r="BI52" s="348">
        <v>7.0643099999999999</v>
      </c>
      <c r="BJ52" s="348">
        <v>1.3678900000000001</v>
      </c>
      <c r="BK52" s="373"/>
      <c r="BL52" s="372" t="s">
        <v>2800</v>
      </c>
      <c r="BM52" s="372" t="s">
        <v>2801</v>
      </c>
      <c r="BN52" s="372" t="s">
        <v>2802</v>
      </c>
      <c r="BO52" s="372" t="s">
        <v>2803</v>
      </c>
      <c r="BP52" s="372" t="s">
        <v>2804</v>
      </c>
      <c r="BQ52" s="373"/>
      <c r="BR52" s="354" t="s">
        <v>1517</v>
      </c>
    </row>
    <row r="53" spans="1:70" s="428" customFormat="1" x14ac:dyDescent="0.25">
      <c r="A53" s="345" t="s">
        <v>2805</v>
      </c>
      <c r="B53" s="373"/>
      <c r="C53" s="719">
        <v>45953</v>
      </c>
      <c r="D53" s="373"/>
      <c r="E53" s="346">
        <v>1175.7</v>
      </c>
      <c r="F53" s="373"/>
      <c r="G53" s="347">
        <v>11.236000000000001</v>
      </c>
      <c r="H53" s="374"/>
      <c r="I53" s="348">
        <v>0.1123</v>
      </c>
      <c r="J53" s="348">
        <v>2.3109999999999999</v>
      </c>
      <c r="K53" s="348">
        <v>8.2538999999999998</v>
      </c>
      <c r="L53" s="348">
        <v>23.223400000000002</v>
      </c>
      <c r="M53" s="348">
        <v>23.116700000000002</v>
      </c>
      <c r="N53" s="350" t="s">
        <v>430</v>
      </c>
      <c r="O53" s="348" t="s">
        <v>430</v>
      </c>
      <c r="P53" s="348" t="s">
        <v>430</v>
      </c>
      <c r="Q53" s="348" t="s">
        <v>430</v>
      </c>
      <c r="R53" s="348" t="s">
        <v>430</v>
      </c>
      <c r="S53" s="348">
        <v>14.116199999999999</v>
      </c>
      <c r="T53" s="348">
        <v>39.853900000000003</v>
      </c>
      <c r="U53" s="348">
        <v>14.757300000000001</v>
      </c>
      <c r="V53" s="348" t="s">
        <v>430</v>
      </c>
      <c r="W53" s="348">
        <v>4.0978000000000003</v>
      </c>
      <c r="X53" s="348">
        <v>12.36</v>
      </c>
      <c r="Y53" s="374"/>
      <c r="Z53" s="346">
        <v>21</v>
      </c>
      <c r="AA53" s="346">
        <v>1</v>
      </c>
      <c r="AB53" s="346">
        <v>1</v>
      </c>
      <c r="AC53" s="346">
        <v>1</v>
      </c>
      <c r="AD53" s="346">
        <v>1</v>
      </c>
      <c r="AE53" s="346" t="s">
        <v>430</v>
      </c>
      <c r="AF53" s="346" t="s">
        <v>430</v>
      </c>
      <c r="AG53" s="346" t="s">
        <v>430</v>
      </c>
      <c r="AH53" s="346" t="s">
        <v>430</v>
      </c>
      <c r="AI53" s="346" t="s">
        <v>430</v>
      </c>
      <c r="AJ53" s="346">
        <v>1</v>
      </c>
      <c r="AK53" s="346">
        <v>1</v>
      </c>
      <c r="AL53" s="346">
        <v>1</v>
      </c>
      <c r="AM53" s="346" t="s">
        <v>430</v>
      </c>
      <c r="AN53" s="346">
        <v>1</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23.459233758957399</v>
      </c>
      <c r="BC53" s="375">
        <v>1.3729722182791999</v>
      </c>
      <c r="BD53" s="375">
        <v>5.0585354465537302E-2</v>
      </c>
      <c r="BE53" s="375">
        <v>1.8223280579580301</v>
      </c>
      <c r="BF53" s="374"/>
      <c r="BG53" s="348">
        <v>30.8462</v>
      </c>
      <c r="BH53" s="348">
        <v>19.125800000000002</v>
      </c>
      <c r="BI53" s="348">
        <v>42.952300000000001</v>
      </c>
      <c r="BJ53" s="348">
        <v>7.0757000000000003</v>
      </c>
      <c r="BK53" s="373"/>
      <c r="BL53" s="372" t="s">
        <v>2806</v>
      </c>
      <c r="BM53" s="372" t="s">
        <v>2807</v>
      </c>
      <c r="BN53" s="372" t="s">
        <v>2808</v>
      </c>
      <c r="BO53" s="372" t="s">
        <v>2809</v>
      </c>
      <c r="BP53" s="372" t="s">
        <v>2810</v>
      </c>
      <c r="BQ53" s="373"/>
      <c r="BR53" s="354" t="s">
        <v>476</v>
      </c>
    </row>
    <row r="54" spans="1:70" s="428" customFormat="1" x14ac:dyDescent="0.25">
      <c r="A54" s="345" t="s">
        <v>2811</v>
      </c>
      <c r="B54" s="373"/>
      <c r="C54" s="719">
        <v>39318</v>
      </c>
      <c r="D54" s="373"/>
      <c r="E54" s="346">
        <v>747.39800000000002</v>
      </c>
      <c r="F54" s="373"/>
      <c r="G54" s="347">
        <v>59.904899999999998</v>
      </c>
      <c r="H54" s="374"/>
      <c r="I54" s="348">
        <v>0.34470000000000001</v>
      </c>
      <c r="J54" s="348">
        <v>0.24079999999999999</v>
      </c>
      <c r="K54" s="348">
        <v>5.0168999999999997</v>
      </c>
      <c r="L54" s="348">
        <v>11.079599999999999</v>
      </c>
      <c r="M54" s="348">
        <v>4.6018999999999997</v>
      </c>
      <c r="N54" s="350">
        <v>5.4459999999999997</v>
      </c>
      <c r="O54" s="348">
        <v>1.1474</v>
      </c>
      <c r="P54" s="348">
        <v>12.3781</v>
      </c>
      <c r="Q54" s="348">
        <v>10.4924</v>
      </c>
      <c r="R54" s="348">
        <v>11.103300000000001</v>
      </c>
      <c r="S54" s="348">
        <v>7.2000999999999999</v>
      </c>
      <c r="T54" s="348">
        <v>20.331800000000001</v>
      </c>
      <c r="U54" s="348">
        <v>0.77539999999999998</v>
      </c>
      <c r="V54" s="348">
        <v>2.2848999999999999</v>
      </c>
      <c r="W54" s="348">
        <v>1.5604</v>
      </c>
      <c r="X54" s="348">
        <v>9.8890999999999991</v>
      </c>
      <c r="Y54" s="374"/>
      <c r="Z54" s="346">
        <v>6</v>
      </c>
      <c r="AA54" s="346">
        <v>10</v>
      </c>
      <c r="AB54" s="346">
        <v>5</v>
      </c>
      <c r="AC54" s="346">
        <v>7</v>
      </c>
      <c r="AD54" s="346">
        <v>14</v>
      </c>
      <c r="AE54" s="346">
        <v>5</v>
      </c>
      <c r="AF54" s="346">
        <v>5</v>
      </c>
      <c r="AG54" s="346">
        <v>2</v>
      </c>
      <c r="AH54" s="346">
        <v>11</v>
      </c>
      <c r="AI54" s="346">
        <v>8</v>
      </c>
      <c r="AJ54" s="346">
        <v>4</v>
      </c>
      <c r="AK54" s="346">
        <v>10</v>
      </c>
      <c r="AL54" s="346">
        <v>8</v>
      </c>
      <c r="AM54" s="346">
        <v>7</v>
      </c>
      <c r="AN54" s="346">
        <v>9</v>
      </c>
      <c r="AO54" s="373"/>
      <c r="AP54" s="348">
        <v>11.69</v>
      </c>
      <c r="AQ54" s="348">
        <v>12.19</v>
      </c>
      <c r="AR54" s="348">
        <v>10.28</v>
      </c>
      <c r="AS54" s="348">
        <v>7.48</v>
      </c>
      <c r="AT54" s="348">
        <v>12</v>
      </c>
      <c r="AU54" s="351"/>
      <c r="AV54" s="346">
        <v>8</v>
      </c>
      <c r="AW54" s="346">
        <v>11</v>
      </c>
      <c r="AX54" s="346">
        <v>7</v>
      </c>
      <c r="AY54" s="346">
        <v>3</v>
      </c>
      <c r="AZ54" s="346">
        <v>6</v>
      </c>
      <c r="BA54" s="362"/>
      <c r="BB54" s="348">
        <v>15.0854770138476</v>
      </c>
      <c r="BC54" s="375">
        <v>0.99583839845368505</v>
      </c>
      <c r="BD54" s="375">
        <v>3.9184513472523899E-2</v>
      </c>
      <c r="BE54" s="375">
        <v>-0.13554059884314501</v>
      </c>
      <c r="BF54" s="374"/>
      <c r="BG54" s="348">
        <v>71.171000000000006</v>
      </c>
      <c r="BH54" s="348">
        <v>16.7803</v>
      </c>
      <c r="BI54" s="348">
        <v>10.087899999999999</v>
      </c>
      <c r="BJ54" s="348">
        <v>1.9608000000000001</v>
      </c>
      <c r="BK54" s="373"/>
      <c r="BL54" s="372" t="s">
        <v>2812</v>
      </c>
      <c r="BM54" s="372" t="s">
        <v>2813</v>
      </c>
      <c r="BN54" s="372" t="s">
        <v>2814</v>
      </c>
      <c r="BO54" s="372" t="s">
        <v>2815</v>
      </c>
      <c r="BP54" s="372" t="s">
        <v>2816</v>
      </c>
      <c r="BQ54" s="373"/>
      <c r="BR54" s="354" t="s">
        <v>463</v>
      </c>
    </row>
    <row r="55" spans="1:70" s="428" customFormat="1" x14ac:dyDescent="0.25">
      <c r="A55" s="345" t="s">
        <v>2817</v>
      </c>
      <c r="B55" s="373"/>
      <c r="C55" s="719">
        <v>45625</v>
      </c>
      <c r="D55" s="373"/>
      <c r="E55" s="346">
        <v>620.60599999999999</v>
      </c>
      <c r="F55" s="373"/>
      <c r="G55" s="347">
        <v>9.4359999999999999</v>
      </c>
      <c r="H55" s="374"/>
      <c r="I55" s="348">
        <v>0.20180000000000001</v>
      </c>
      <c r="J55" s="348">
        <v>0.15920000000000001</v>
      </c>
      <c r="K55" s="348">
        <v>1.9006000000000001</v>
      </c>
      <c r="L55" s="348">
        <v>8.8351000000000006</v>
      </c>
      <c r="M55" s="348">
        <v>5.3712999999999997</v>
      </c>
      <c r="N55" s="350">
        <v>4.24E-2</v>
      </c>
      <c r="O55" s="348" t="s">
        <v>430</v>
      </c>
      <c r="P55" s="348" t="s">
        <v>430</v>
      </c>
      <c r="Q55" s="348" t="s">
        <v>430</v>
      </c>
      <c r="R55" s="348" t="s">
        <v>430</v>
      </c>
      <c r="S55" s="348">
        <v>4.3343999999999996</v>
      </c>
      <c r="T55" s="348">
        <v>19.337299999999999</v>
      </c>
      <c r="U55" s="348">
        <v>0.24429999999999999</v>
      </c>
      <c r="V55" s="348">
        <v>-1.7902</v>
      </c>
      <c r="W55" s="348">
        <v>0.59699999999999998</v>
      </c>
      <c r="X55" s="348">
        <v>-3.3492999999999999</v>
      </c>
      <c r="Y55" s="374"/>
      <c r="Z55" s="346">
        <v>13</v>
      </c>
      <c r="AA55" s="346">
        <v>11</v>
      </c>
      <c r="AB55" s="346">
        <v>23</v>
      </c>
      <c r="AC55" s="346">
        <v>16</v>
      </c>
      <c r="AD55" s="346">
        <v>9</v>
      </c>
      <c r="AE55" s="346">
        <v>17</v>
      </c>
      <c r="AF55" s="346" t="s">
        <v>430</v>
      </c>
      <c r="AG55" s="346" t="s">
        <v>430</v>
      </c>
      <c r="AH55" s="346" t="s">
        <v>430</v>
      </c>
      <c r="AI55" s="346" t="s">
        <v>430</v>
      </c>
      <c r="AJ55" s="346">
        <v>20</v>
      </c>
      <c r="AK55" s="346">
        <v>13</v>
      </c>
      <c r="AL55" s="346">
        <v>11</v>
      </c>
      <c r="AM55" s="346">
        <v>17</v>
      </c>
      <c r="AN55" s="346">
        <v>23</v>
      </c>
      <c r="AO55" s="373"/>
      <c r="AP55" s="348" t="s">
        <v>430</v>
      </c>
      <c r="AQ55" s="348" t="s">
        <v>430</v>
      </c>
      <c r="AR55" s="348" t="s">
        <v>430</v>
      </c>
      <c r="AS55" s="348" t="s">
        <v>430</v>
      </c>
      <c r="AT55" s="348">
        <v>7.46</v>
      </c>
      <c r="AU55" s="351"/>
      <c r="AV55" s="346" t="s">
        <v>430</v>
      </c>
      <c r="AW55" s="346" t="s">
        <v>430</v>
      </c>
      <c r="AX55" s="346" t="s">
        <v>430</v>
      </c>
      <c r="AY55" s="346" t="s">
        <v>430</v>
      </c>
      <c r="AZ55" s="346">
        <v>13</v>
      </c>
      <c r="BA55" s="362"/>
      <c r="BB55" s="348">
        <v>15.683022621214301</v>
      </c>
      <c r="BC55" s="375">
        <v>1.0346233223164101</v>
      </c>
      <c r="BD55" s="375">
        <v>-4.4305418309265703E-2</v>
      </c>
      <c r="BE55" s="375">
        <v>-0.621568401473932</v>
      </c>
      <c r="BF55" s="374"/>
      <c r="BG55" s="348">
        <v>46.1023</v>
      </c>
      <c r="BH55" s="348">
        <v>9.8501700000000003</v>
      </c>
      <c r="BI55" s="348">
        <v>39.355899999999998</v>
      </c>
      <c r="BJ55" s="348">
        <v>4.69163</v>
      </c>
      <c r="BK55" s="373"/>
      <c r="BL55" s="372" t="s">
        <v>2818</v>
      </c>
      <c r="BM55" s="372" t="s">
        <v>2819</v>
      </c>
      <c r="BN55" s="372" t="s">
        <v>2820</v>
      </c>
      <c r="BO55" s="372" t="s">
        <v>2821</v>
      </c>
      <c r="BP55" s="372" t="s">
        <v>2822</v>
      </c>
      <c r="BQ55" s="373"/>
      <c r="BR55" s="354" t="s">
        <v>476</v>
      </c>
    </row>
    <row r="56" spans="1:70" s="428" customFormat="1" x14ac:dyDescent="0.25">
      <c r="A56" s="345" t="s">
        <v>2823</v>
      </c>
      <c r="B56" s="373"/>
      <c r="C56" s="719">
        <v>45957</v>
      </c>
      <c r="D56" s="373"/>
      <c r="E56" s="346">
        <v>599.67999999999995</v>
      </c>
      <c r="F56" s="373"/>
      <c r="G56" s="347">
        <v>10.85</v>
      </c>
      <c r="H56" s="374"/>
      <c r="I56" s="348">
        <v>9.2299999999999993E-2</v>
      </c>
      <c r="J56" s="348">
        <v>-0.4587</v>
      </c>
      <c r="K56" s="348">
        <v>3.1368999999999998</v>
      </c>
      <c r="L56" s="348">
        <v>14.451499999999999</v>
      </c>
      <c r="M56" s="348">
        <v>13.6126</v>
      </c>
      <c r="N56" s="350" t="s">
        <v>430</v>
      </c>
      <c r="O56" s="348" t="s">
        <v>430</v>
      </c>
      <c r="P56" s="348" t="s">
        <v>430</v>
      </c>
      <c r="Q56" s="348" t="s">
        <v>430</v>
      </c>
      <c r="R56" s="348" t="s">
        <v>430</v>
      </c>
      <c r="S56" s="348">
        <v>5.0339</v>
      </c>
      <c r="T56" s="348">
        <v>28.707000000000001</v>
      </c>
      <c r="U56" s="348">
        <v>11.5108</v>
      </c>
      <c r="V56" s="348" t="s">
        <v>430</v>
      </c>
      <c r="W56" s="348">
        <v>1.5918000000000001</v>
      </c>
      <c r="X56" s="348">
        <v>8.5</v>
      </c>
      <c r="Y56" s="374"/>
      <c r="Z56" s="346">
        <v>23</v>
      </c>
      <c r="AA56" s="346">
        <v>22</v>
      </c>
      <c r="AB56" s="346">
        <v>16</v>
      </c>
      <c r="AC56" s="346">
        <v>2</v>
      </c>
      <c r="AD56" s="346">
        <v>2</v>
      </c>
      <c r="AE56" s="346" t="s">
        <v>430</v>
      </c>
      <c r="AF56" s="346" t="s">
        <v>430</v>
      </c>
      <c r="AG56" s="346" t="s">
        <v>430</v>
      </c>
      <c r="AH56" s="346" t="s">
        <v>430</v>
      </c>
      <c r="AI56" s="346" t="s">
        <v>430</v>
      </c>
      <c r="AJ56" s="346">
        <v>17</v>
      </c>
      <c r="AK56" s="346">
        <v>2</v>
      </c>
      <c r="AL56" s="346">
        <v>2</v>
      </c>
      <c r="AM56" s="346" t="s">
        <v>430</v>
      </c>
      <c r="AN56" s="346">
        <v>8</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19.663325927573599</v>
      </c>
      <c r="BC56" s="375">
        <v>1.1408715765632</v>
      </c>
      <c r="BD56" s="375">
        <v>3.9690304993007797E-2</v>
      </c>
      <c r="BE56" s="375">
        <v>1.3086239545693901</v>
      </c>
      <c r="BF56" s="374"/>
      <c r="BG56" s="348">
        <v>41.755800000000001</v>
      </c>
      <c r="BH56" s="348">
        <v>15.9419</v>
      </c>
      <c r="BI56" s="348">
        <v>41.546599999999998</v>
      </c>
      <c r="BJ56" s="348">
        <v>0.75570000000000004</v>
      </c>
      <c r="BK56" s="373"/>
      <c r="BL56" s="372" t="s">
        <v>2824</v>
      </c>
      <c r="BM56" s="372" t="s">
        <v>2825</v>
      </c>
      <c r="BN56" s="372" t="s">
        <v>2826</v>
      </c>
      <c r="BO56" s="372" t="s">
        <v>2827</v>
      </c>
      <c r="BP56" s="372" t="s">
        <v>2828</v>
      </c>
      <c r="BQ56" s="373"/>
      <c r="BR56" s="354" t="s">
        <v>611</v>
      </c>
    </row>
    <row r="57" spans="1:70" s="428" customFormat="1" x14ac:dyDescent="0.25">
      <c r="A57" s="345" t="s">
        <v>2829</v>
      </c>
      <c r="B57" s="373"/>
      <c r="C57" s="719">
        <v>43417</v>
      </c>
      <c r="D57" s="373"/>
      <c r="E57" s="346">
        <v>507.7</v>
      </c>
      <c r="F57" s="373"/>
      <c r="G57" s="347">
        <v>22.5581</v>
      </c>
      <c r="H57" s="374"/>
      <c r="I57" s="348">
        <v>0.21859999999999999</v>
      </c>
      <c r="J57" s="348">
        <v>0.64600000000000002</v>
      </c>
      <c r="K57" s="348">
        <v>4.1208999999999998</v>
      </c>
      <c r="L57" s="348">
        <v>8.2213999999999992</v>
      </c>
      <c r="M57" s="348">
        <v>1.9966999999999999</v>
      </c>
      <c r="N57" s="350">
        <v>1.2132000000000001</v>
      </c>
      <c r="O57" s="348">
        <v>-1.4156</v>
      </c>
      <c r="P57" s="348">
        <v>10.782</v>
      </c>
      <c r="Q57" s="348">
        <v>11.1592</v>
      </c>
      <c r="R57" s="348" t="s">
        <v>430</v>
      </c>
      <c r="S57" s="348">
        <v>5.6555999999999997</v>
      </c>
      <c r="T57" s="348">
        <v>16.7102</v>
      </c>
      <c r="U57" s="348">
        <v>-1.7864</v>
      </c>
      <c r="V57" s="348">
        <v>-1.1724000000000001</v>
      </c>
      <c r="W57" s="348">
        <v>1.8507</v>
      </c>
      <c r="X57" s="348">
        <v>11.0625</v>
      </c>
      <c r="Y57" s="374"/>
      <c r="Z57" s="346">
        <v>10</v>
      </c>
      <c r="AA57" s="346">
        <v>4</v>
      </c>
      <c r="AB57" s="346">
        <v>11</v>
      </c>
      <c r="AC57" s="346">
        <v>18</v>
      </c>
      <c r="AD57" s="346">
        <v>20</v>
      </c>
      <c r="AE57" s="346">
        <v>11</v>
      </c>
      <c r="AF57" s="346">
        <v>12</v>
      </c>
      <c r="AG57" s="346">
        <v>9</v>
      </c>
      <c r="AH57" s="346">
        <v>9</v>
      </c>
      <c r="AI57" s="346" t="s">
        <v>430</v>
      </c>
      <c r="AJ57" s="346">
        <v>11</v>
      </c>
      <c r="AK57" s="346">
        <v>21</v>
      </c>
      <c r="AL57" s="346">
        <v>20</v>
      </c>
      <c r="AM57" s="346">
        <v>15</v>
      </c>
      <c r="AN57" s="346">
        <v>6</v>
      </c>
      <c r="AO57" s="373"/>
      <c r="AP57" s="348" t="s">
        <v>430</v>
      </c>
      <c r="AQ57" s="348">
        <v>12.27</v>
      </c>
      <c r="AR57" s="348">
        <v>9.7799999999999994</v>
      </c>
      <c r="AS57" s="348">
        <v>4.63</v>
      </c>
      <c r="AT57" s="348">
        <v>6.5</v>
      </c>
      <c r="AU57" s="351"/>
      <c r="AV57" s="346" t="s">
        <v>430</v>
      </c>
      <c r="AW57" s="346">
        <v>10</v>
      </c>
      <c r="AX57" s="346">
        <v>8</v>
      </c>
      <c r="AY57" s="346">
        <v>10</v>
      </c>
      <c r="AZ57" s="346">
        <v>16</v>
      </c>
      <c r="BA57" s="362"/>
      <c r="BB57" s="348">
        <v>15.217669476667499</v>
      </c>
      <c r="BC57" s="375">
        <v>1.0042628186360001</v>
      </c>
      <c r="BD57" s="375">
        <v>3.1662994413512099E-2</v>
      </c>
      <c r="BE57" s="375">
        <v>-0.25096794451119703</v>
      </c>
      <c r="BF57" s="374"/>
      <c r="BG57" s="348">
        <v>63.959600000000002</v>
      </c>
      <c r="BH57" s="348">
        <v>14.0646</v>
      </c>
      <c r="BI57" s="348">
        <v>20.0791</v>
      </c>
      <c r="BJ57" s="348">
        <v>1.8967000000000001</v>
      </c>
      <c r="BK57" s="373"/>
      <c r="BL57" s="372" t="s">
        <v>2830</v>
      </c>
      <c r="BM57" s="372" t="s">
        <v>2831</v>
      </c>
      <c r="BN57" s="372" t="s">
        <v>2832</v>
      </c>
      <c r="BO57" s="372" t="s">
        <v>2833</v>
      </c>
      <c r="BP57" s="372" t="s">
        <v>2834</v>
      </c>
      <c r="BQ57" s="373"/>
      <c r="BR57" s="354" t="s">
        <v>476</v>
      </c>
    </row>
    <row r="58" spans="1:70" s="428" customFormat="1" x14ac:dyDescent="0.25">
      <c r="A58" s="345" t="s">
        <v>2835</v>
      </c>
      <c r="B58" s="373"/>
      <c r="C58" s="719">
        <v>45708</v>
      </c>
      <c r="D58" s="373"/>
      <c r="E58" s="346">
        <v>501.78800000000001</v>
      </c>
      <c r="F58" s="373"/>
      <c r="G58" s="347">
        <v>11.3589</v>
      </c>
      <c r="H58" s="374"/>
      <c r="I58" s="348">
        <v>0.217</v>
      </c>
      <c r="J58" s="348">
        <v>8.8000000000000005E-3</v>
      </c>
      <c r="K58" s="348">
        <v>3.2795999999999998</v>
      </c>
      <c r="L58" s="348">
        <v>7.5683999999999996</v>
      </c>
      <c r="M58" s="348">
        <v>2.7044000000000001</v>
      </c>
      <c r="N58" s="350">
        <v>3.2149000000000001</v>
      </c>
      <c r="O58" s="348" t="s">
        <v>430</v>
      </c>
      <c r="P58" s="348" t="s">
        <v>430</v>
      </c>
      <c r="Q58" s="348" t="s">
        <v>430</v>
      </c>
      <c r="R58" s="348" t="s">
        <v>430</v>
      </c>
      <c r="S58" s="348">
        <v>5.0659999999999998</v>
      </c>
      <c r="T58" s="348">
        <v>16.783000000000001</v>
      </c>
      <c r="U58" s="348">
        <v>-1.2123999999999999</v>
      </c>
      <c r="V58" s="348">
        <v>0.27100000000000002</v>
      </c>
      <c r="W58" s="348">
        <v>0.96889999999999998</v>
      </c>
      <c r="X58" s="348">
        <v>9.0115999999999996</v>
      </c>
      <c r="Y58" s="374"/>
      <c r="Z58" s="346">
        <v>11</v>
      </c>
      <c r="AA58" s="346">
        <v>13</v>
      </c>
      <c r="AB58" s="346">
        <v>14</v>
      </c>
      <c r="AC58" s="346">
        <v>20</v>
      </c>
      <c r="AD58" s="346">
        <v>18</v>
      </c>
      <c r="AE58" s="346">
        <v>7</v>
      </c>
      <c r="AF58" s="346" t="s">
        <v>430</v>
      </c>
      <c r="AG58" s="346" t="s">
        <v>430</v>
      </c>
      <c r="AH58" s="346" t="s">
        <v>430</v>
      </c>
      <c r="AI58" s="346" t="s">
        <v>430</v>
      </c>
      <c r="AJ58" s="346">
        <v>16</v>
      </c>
      <c r="AK58" s="346">
        <v>20</v>
      </c>
      <c r="AL58" s="346">
        <v>19</v>
      </c>
      <c r="AM58" s="346">
        <v>11</v>
      </c>
      <c r="AN58" s="346">
        <v>19</v>
      </c>
      <c r="AO58" s="373"/>
      <c r="AP58" s="348" t="s">
        <v>430</v>
      </c>
      <c r="AQ58" s="348" t="s">
        <v>430</v>
      </c>
      <c r="AR58" s="348" t="s">
        <v>430</v>
      </c>
      <c r="AS58" s="348" t="s">
        <v>430</v>
      </c>
      <c r="AT58" s="348">
        <v>7.26</v>
      </c>
      <c r="AU58" s="351"/>
      <c r="AV58" s="346" t="s">
        <v>430</v>
      </c>
      <c r="AW58" s="346" t="s">
        <v>430</v>
      </c>
      <c r="AX58" s="346" t="s">
        <v>430</v>
      </c>
      <c r="AY58" s="346" t="s">
        <v>430</v>
      </c>
      <c r="AZ58" s="346">
        <v>15</v>
      </c>
      <c r="BA58" s="362"/>
      <c r="BB58" s="348">
        <v>12.760254932447401</v>
      </c>
      <c r="BC58" s="375">
        <v>0.93292197574478697</v>
      </c>
      <c r="BD58" s="375">
        <v>3.7645411750784098E-2</v>
      </c>
      <c r="BE58" s="375">
        <v>-0.16949249404785699</v>
      </c>
      <c r="BF58" s="374"/>
      <c r="BG58" s="348">
        <v>64.388199999999998</v>
      </c>
      <c r="BH58" s="348">
        <v>19.9269</v>
      </c>
      <c r="BI58" s="348">
        <v>12.8851</v>
      </c>
      <c r="BJ58" s="348">
        <v>2.7997999999999998</v>
      </c>
      <c r="BK58" s="373"/>
      <c r="BL58" s="372" t="s">
        <v>2836</v>
      </c>
      <c r="BM58" s="372" t="s">
        <v>2837</v>
      </c>
      <c r="BN58" s="372" t="s">
        <v>2838</v>
      </c>
      <c r="BO58" s="372" t="s">
        <v>2839</v>
      </c>
      <c r="BP58" s="372" t="s">
        <v>2840</v>
      </c>
      <c r="BQ58" s="373"/>
      <c r="BR58" s="354" t="s">
        <v>476</v>
      </c>
    </row>
    <row r="59" spans="1:70" s="428" customFormat="1" x14ac:dyDescent="0.25">
      <c r="A59" s="345" t="s">
        <v>2841</v>
      </c>
      <c r="B59" s="373"/>
      <c r="C59" s="719">
        <v>45982</v>
      </c>
      <c r="D59" s="373"/>
      <c r="E59" s="346">
        <v>478.70499999999998</v>
      </c>
      <c r="F59" s="373"/>
      <c r="G59" s="347">
        <v>9.9553999999999991</v>
      </c>
      <c r="H59" s="374"/>
      <c r="I59" s="348">
        <v>-2.41E-2</v>
      </c>
      <c r="J59" s="348">
        <v>-0.32140000000000002</v>
      </c>
      <c r="K59" s="348">
        <v>1.9571000000000001</v>
      </c>
      <c r="L59" s="348">
        <v>6.5682999999999998</v>
      </c>
      <c r="M59" s="348">
        <v>3.0024999999999999</v>
      </c>
      <c r="N59" s="350" t="s">
        <v>430</v>
      </c>
      <c r="O59" s="348" t="s">
        <v>430</v>
      </c>
      <c r="P59" s="348" t="s">
        <v>430</v>
      </c>
      <c r="Q59" s="348" t="s">
        <v>430</v>
      </c>
      <c r="R59" s="348" t="s">
        <v>430</v>
      </c>
      <c r="S59" s="348">
        <v>3.8340000000000001</v>
      </c>
      <c r="T59" s="348">
        <v>17.2424</v>
      </c>
      <c r="U59" s="348">
        <v>-2.9100000000000001E-2</v>
      </c>
      <c r="V59" s="348" t="s">
        <v>430</v>
      </c>
      <c r="W59" s="348">
        <v>0.90920000000000001</v>
      </c>
      <c r="X59" s="348">
        <v>-0.44600000000000001</v>
      </c>
      <c r="Y59" s="374"/>
      <c r="Z59" s="346">
        <v>24</v>
      </c>
      <c r="AA59" s="346">
        <v>21</v>
      </c>
      <c r="AB59" s="346">
        <v>22</v>
      </c>
      <c r="AC59" s="346">
        <v>23</v>
      </c>
      <c r="AD59" s="346">
        <v>17</v>
      </c>
      <c r="AE59" s="346" t="s">
        <v>430</v>
      </c>
      <c r="AF59" s="346" t="s">
        <v>430</v>
      </c>
      <c r="AG59" s="346" t="s">
        <v>430</v>
      </c>
      <c r="AH59" s="346" t="s">
        <v>430</v>
      </c>
      <c r="AI59" s="346" t="s">
        <v>430</v>
      </c>
      <c r="AJ59" s="346">
        <v>22</v>
      </c>
      <c r="AK59" s="346">
        <v>19</v>
      </c>
      <c r="AL59" s="346">
        <v>14</v>
      </c>
      <c r="AM59" s="346" t="s">
        <v>430</v>
      </c>
      <c r="AN59" s="346">
        <v>20</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16.161847486793398</v>
      </c>
      <c r="BC59" s="375">
        <v>0.903599075841795</v>
      </c>
      <c r="BD59" s="375">
        <v>-2.32181817226161E-2</v>
      </c>
      <c r="BE59" s="375">
        <v>-8.6665201631259001E-2</v>
      </c>
      <c r="BF59" s="374"/>
      <c r="BG59" s="348">
        <v>43.030700000000003</v>
      </c>
      <c r="BH59" s="348">
        <v>28.610800000000001</v>
      </c>
      <c r="BI59" s="348">
        <v>26.402100000000001</v>
      </c>
      <c r="BJ59" s="348">
        <v>1.9563999999999999</v>
      </c>
      <c r="BK59" s="373"/>
      <c r="BL59" s="372" t="s">
        <v>2842</v>
      </c>
      <c r="BM59" s="372" t="s">
        <v>2843</v>
      </c>
      <c r="BN59" s="372" t="s">
        <v>2844</v>
      </c>
      <c r="BO59" s="372" t="s">
        <v>2845</v>
      </c>
      <c r="BP59" s="372" t="s">
        <v>2846</v>
      </c>
      <c r="BQ59" s="373"/>
      <c r="BR59" s="354" t="s">
        <v>476</v>
      </c>
    </row>
    <row r="60" spans="1:70" s="428" customFormat="1" x14ac:dyDescent="0.25">
      <c r="A60" s="345" t="s">
        <v>2847</v>
      </c>
      <c r="B60" s="373"/>
      <c r="C60" s="719">
        <v>45646</v>
      </c>
      <c r="D60" s="373"/>
      <c r="E60" s="346">
        <v>377.68</v>
      </c>
      <c r="F60" s="373"/>
      <c r="G60" s="347">
        <v>11.37</v>
      </c>
      <c r="H60" s="374"/>
      <c r="I60" s="348">
        <v>0.1762</v>
      </c>
      <c r="J60" s="348">
        <v>0.70860000000000001</v>
      </c>
      <c r="K60" s="348">
        <v>3.6463000000000001</v>
      </c>
      <c r="L60" s="348">
        <v>10.710800000000001</v>
      </c>
      <c r="M60" s="348">
        <v>6.1624999999999996</v>
      </c>
      <c r="N60" s="350">
        <v>6.5603999999999996</v>
      </c>
      <c r="O60" s="348" t="s">
        <v>430</v>
      </c>
      <c r="P60" s="348" t="s">
        <v>430</v>
      </c>
      <c r="Q60" s="348" t="s">
        <v>430</v>
      </c>
      <c r="R60" s="348" t="s">
        <v>430</v>
      </c>
      <c r="S60" s="348">
        <v>6.8609</v>
      </c>
      <c r="T60" s="348">
        <v>18.561</v>
      </c>
      <c r="U60" s="348">
        <v>1.9731000000000001</v>
      </c>
      <c r="V60" s="348">
        <v>3.9304999999999999</v>
      </c>
      <c r="W60" s="348">
        <v>1.4273</v>
      </c>
      <c r="X60" s="348">
        <v>8.1097000000000001</v>
      </c>
      <c r="Y60" s="374"/>
      <c r="Z60" s="346">
        <v>17</v>
      </c>
      <c r="AA60" s="346">
        <v>3</v>
      </c>
      <c r="AB60" s="346">
        <v>13</v>
      </c>
      <c r="AC60" s="346">
        <v>9</v>
      </c>
      <c r="AD60" s="346">
        <v>8</v>
      </c>
      <c r="AE60" s="346">
        <v>2</v>
      </c>
      <c r="AF60" s="346" t="s">
        <v>430</v>
      </c>
      <c r="AG60" s="346" t="s">
        <v>430</v>
      </c>
      <c r="AH60" s="346" t="s">
        <v>430</v>
      </c>
      <c r="AI60" s="346" t="s">
        <v>430</v>
      </c>
      <c r="AJ60" s="346">
        <v>6</v>
      </c>
      <c r="AK60" s="346">
        <v>17</v>
      </c>
      <c r="AL60" s="346">
        <v>7</v>
      </c>
      <c r="AM60" s="346">
        <v>5</v>
      </c>
      <c r="AN60" s="346">
        <v>12</v>
      </c>
      <c r="AO60" s="373"/>
      <c r="AP60" s="348" t="s">
        <v>430</v>
      </c>
      <c r="AQ60" s="348" t="s">
        <v>430</v>
      </c>
      <c r="AR60" s="348" t="s">
        <v>430</v>
      </c>
      <c r="AS60" s="348" t="s">
        <v>430</v>
      </c>
      <c r="AT60" s="348">
        <v>13.01</v>
      </c>
      <c r="AU60" s="351"/>
      <c r="AV60" s="346" t="s">
        <v>430</v>
      </c>
      <c r="AW60" s="346" t="s">
        <v>430</v>
      </c>
      <c r="AX60" s="346" t="s">
        <v>430</v>
      </c>
      <c r="AY60" s="346" t="s">
        <v>430</v>
      </c>
      <c r="AZ60" s="346">
        <v>5</v>
      </c>
      <c r="BA60" s="362"/>
      <c r="BB60" s="348">
        <v>14.0468741242384</v>
      </c>
      <c r="BC60" s="375">
        <v>0.93914599800323395</v>
      </c>
      <c r="BD60" s="375">
        <v>2.8215215234710201E-2</v>
      </c>
      <c r="BE60" s="375">
        <v>0.144293601343744</v>
      </c>
      <c r="BF60" s="374"/>
      <c r="BG60" s="348">
        <v>45.387700000000002</v>
      </c>
      <c r="BH60" s="348">
        <v>27.939499999999999</v>
      </c>
      <c r="BI60" s="348">
        <v>23.683499999999999</v>
      </c>
      <c r="BJ60" s="348">
        <v>2.9893000000000001</v>
      </c>
      <c r="BK60" s="373"/>
      <c r="BL60" s="372" t="s">
        <v>2848</v>
      </c>
      <c r="BM60" s="372" t="s">
        <v>2849</v>
      </c>
      <c r="BN60" s="372" t="s">
        <v>2850</v>
      </c>
      <c r="BO60" s="372" t="s">
        <v>2851</v>
      </c>
      <c r="BP60" s="372" t="s">
        <v>2852</v>
      </c>
      <c r="BQ60" s="373"/>
      <c r="BR60" s="354" t="s">
        <v>476</v>
      </c>
    </row>
    <row r="61" spans="1:70" s="428" customFormat="1" x14ac:dyDescent="0.25">
      <c r="A61" s="345" t="s">
        <v>2853</v>
      </c>
      <c r="B61" s="373"/>
      <c r="C61" s="719">
        <v>45715</v>
      </c>
      <c r="D61" s="373"/>
      <c r="E61" s="346">
        <v>376.57</v>
      </c>
      <c r="F61" s="373"/>
      <c r="G61" s="347">
        <v>11.9621</v>
      </c>
      <c r="H61" s="374"/>
      <c r="I61" s="348">
        <v>0.2472</v>
      </c>
      <c r="J61" s="348">
        <v>0.3296</v>
      </c>
      <c r="K61" s="348">
        <v>4.9490999999999996</v>
      </c>
      <c r="L61" s="348">
        <v>11.4132</v>
      </c>
      <c r="M61" s="348">
        <v>7.1920999999999999</v>
      </c>
      <c r="N61" s="350">
        <v>6.3506</v>
      </c>
      <c r="O61" s="348" t="s">
        <v>430</v>
      </c>
      <c r="P61" s="348" t="s">
        <v>430</v>
      </c>
      <c r="Q61" s="348" t="s">
        <v>430</v>
      </c>
      <c r="R61" s="348" t="s">
        <v>430</v>
      </c>
      <c r="S61" s="348">
        <v>6.9897999999999998</v>
      </c>
      <c r="T61" s="348">
        <v>21.909199999999998</v>
      </c>
      <c r="U61" s="348">
        <v>3.5266999999999999</v>
      </c>
      <c r="V61" s="348">
        <v>4.7257999999999996</v>
      </c>
      <c r="W61" s="348">
        <v>1.7904</v>
      </c>
      <c r="X61" s="348">
        <v>13.0792</v>
      </c>
      <c r="Y61" s="374"/>
      <c r="Z61" s="346">
        <v>8</v>
      </c>
      <c r="AA61" s="346">
        <v>8</v>
      </c>
      <c r="AB61" s="346">
        <v>6</v>
      </c>
      <c r="AC61" s="346">
        <v>6</v>
      </c>
      <c r="AD61" s="346">
        <v>6</v>
      </c>
      <c r="AE61" s="346">
        <v>3</v>
      </c>
      <c r="AF61" s="346" t="s">
        <v>430</v>
      </c>
      <c r="AG61" s="346" t="s">
        <v>430</v>
      </c>
      <c r="AH61" s="346" t="s">
        <v>430</v>
      </c>
      <c r="AI61" s="346" t="s">
        <v>430</v>
      </c>
      <c r="AJ61" s="346">
        <v>5</v>
      </c>
      <c r="AK61" s="346">
        <v>6</v>
      </c>
      <c r="AL61" s="346">
        <v>6</v>
      </c>
      <c r="AM61" s="346">
        <v>3</v>
      </c>
      <c r="AN61" s="346">
        <v>7</v>
      </c>
      <c r="AO61" s="373"/>
      <c r="AP61" s="348" t="s">
        <v>430</v>
      </c>
      <c r="AQ61" s="348" t="s">
        <v>430</v>
      </c>
      <c r="AR61" s="348" t="s">
        <v>430</v>
      </c>
      <c r="AS61" s="348" t="s">
        <v>430</v>
      </c>
      <c r="AT61" s="348">
        <v>15.57</v>
      </c>
      <c r="AU61" s="351"/>
      <c r="AV61" s="346" t="s">
        <v>430</v>
      </c>
      <c r="AW61" s="346" t="s">
        <v>430</v>
      </c>
      <c r="AX61" s="346" t="s">
        <v>430</v>
      </c>
      <c r="AY61" s="346" t="s">
        <v>430</v>
      </c>
      <c r="AZ61" s="346">
        <v>3</v>
      </c>
      <c r="BA61" s="362"/>
      <c r="BB61" s="348">
        <v>12.675641761646499</v>
      </c>
      <c r="BC61" s="375">
        <v>0.92104149618841102</v>
      </c>
      <c r="BD61" s="375">
        <v>5.9295241460066303E-2</v>
      </c>
      <c r="BE61" s="375">
        <v>0.110023433428837</v>
      </c>
      <c r="BF61" s="374"/>
      <c r="BG61" s="348">
        <v>69.635000000000005</v>
      </c>
      <c r="BH61" s="348">
        <v>17.863900000000001</v>
      </c>
      <c r="BI61" s="348">
        <v>11.199400000000001</v>
      </c>
      <c r="BJ61" s="348">
        <v>1.3017000000000001</v>
      </c>
      <c r="BK61" s="373"/>
      <c r="BL61" s="372" t="s">
        <v>2854</v>
      </c>
      <c r="BM61" s="372" t="s">
        <v>2855</v>
      </c>
      <c r="BN61" s="372" t="s">
        <v>2856</v>
      </c>
      <c r="BO61" s="372" t="s">
        <v>2857</v>
      </c>
      <c r="BP61" s="372" t="s">
        <v>2858</v>
      </c>
      <c r="BQ61" s="373"/>
      <c r="BR61" s="354" t="s">
        <v>611</v>
      </c>
    </row>
    <row r="62" spans="1:70" s="428" customFormat="1" x14ac:dyDescent="0.25">
      <c r="A62" s="345" t="s">
        <v>2859</v>
      </c>
      <c r="B62" s="373"/>
      <c r="C62" s="719">
        <v>46013</v>
      </c>
      <c r="D62" s="373"/>
      <c r="E62" s="346">
        <v>336.85700000000003</v>
      </c>
      <c r="F62" s="373"/>
      <c r="G62" s="347">
        <v>9.9600000000000009</v>
      </c>
      <c r="H62" s="374"/>
      <c r="I62" s="348">
        <v>0.4032</v>
      </c>
      <c r="J62" s="348">
        <v>0.50449999999999995</v>
      </c>
      <c r="K62" s="348">
        <v>3.1055999999999999</v>
      </c>
      <c r="L62" s="348">
        <v>10.4213</v>
      </c>
      <c r="M62" s="348">
        <v>4.8421000000000003</v>
      </c>
      <c r="N62" s="350" t="s">
        <v>430</v>
      </c>
      <c r="O62" s="348" t="s">
        <v>430</v>
      </c>
      <c r="P62" s="348" t="s">
        <v>430</v>
      </c>
      <c r="Q62" s="348" t="s">
        <v>430</v>
      </c>
      <c r="R62" s="348" t="s">
        <v>430</v>
      </c>
      <c r="S62" s="348">
        <v>4.5121000000000002</v>
      </c>
      <c r="T62" s="348">
        <v>19.424499999999998</v>
      </c>
      <c r="U62" s="348">
        <v>-0.5988</v>
      </c>
      <c r="V62" s="348" t="s">
        <v>430</v>
      </c>
      <c r="W62" s="348">
        <v>1.9447000000000001</v>
      </c>
      <c r="X62" s="348">
        <v>-0.4</v>
      </c>
      <c r="Y62" s="374"/>
      <c r="Z62" s="346">
        <v>3</v>
      </c>
      <c r="AA62" s="346">
        <v>6</v>
      </c>
      <c r="AB62" s="346">
        <v>17</v>
      </c>
      <c r="AC62" s="346">
        <v>10</v>
      </c>
      <c r="AD62" s="346">
        <v>12</v>
      </c>
      <c r="AE62" s="346" t="s">
        <v>430</v>
      </c>
      <c r="AF62" s="346" t="s">
        <v>430</v>
      </c>
      <c r="AG62" s="346" t="s">
        <v>430</v>
      </c>
      <c r="AH62" s="346" t="s">
        <v>430</v>
      </c>
      <c r="AI62" s="346" t="s">
        <v>430</v>
      </c>
      <c r="AJ62" s="346">
        <v>19</v>
      </c>
      <c r="AK62" s="346">
        <v>12</v>
      </c>
      <c r="AL62" s="346">
        <v>16</v>
      </c>
      <c r="AM62" s="346" t="s">
        <v>430</v>
      </c>
      <c r="AN62" s="346">
        <v>5</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19.9311222647537</v>
      </c>
      <c r="BC62" s="375">
        <v>1.0540142150079601</v>
      </c>
      <c r="BD62" s="375">
        <v>-4.1768254533589601E-3</v>
      </c>
      <c r="BE62" s="375">
        <v>2.5660509268615E-2</v>
      </c>
      <c r="BF62" s="374"/>
      <c r="BG62" s="348">
        <v>51.117899999999999</v>
      </c>
      <c r="BH62" s="348">
        <v>26.660599999999999</v>
      </c>
      <c r="BI62" s="348">
        <v>21.139800000000001</v>
      </c>
      <c r="BJ62" s="348">
        <v>1.0817000000000001</v>
      </c>
      <c r="BK62" s="373"/>
      <c r="BL62" s="372" t="s">
        <v>2860</v>
      </c>
      <c r="BM62" s="372" t="s">
        <v>2861</v>
      </c>
      <c r="BN62" s="372" t="s">
        <v>2862</v>
      </c>
      <c r="BO62" s="372" t="s">
        <v>2863</v>
      </c>
      <c r="BP62" s="372" t="s">
        <v>2864</v>
      </c>
      <c r="BQ62" s="373"/>
      <c r="BR62" s="354" t="s">
        <v>443</v>
      </c>
    </row>
    <row r="63" spans="1:70" s="428" customFormat="1" x14ac:dyDescent="0.25">
      <c r="A63" s="345" t="s">
        <v>2865</v>
      </c>
      <c r="B63" s="373"/>
      <c r="C63" s="719">
        <v>45315</v>
      </c>
      <c r="D63" s="373"/>
      <c r="E63" s="346">
        <v>192.31899999999999</v>
      </c>
      <c r="F63" s="373"/>
      <c r="G63" s="347">
        <v>10.1135</v>
      </c>
      <c r="H63" s="374"/>
      <c r="I63" s="348">
        <v>0.53779999999999994</v>
      </c>
      <c r="J63" s="348">
        <v>0.30649999999999999</v>
      </c>
      <c r="K63" s="348">
        <v>-1.9345000000000001</v>
      </c>
      <c r="L63" s="348">
        <v>6.7016</v>
      </c>
      <c r="M63" s="348">
        <v>10.6546</v>
      </c>
      <c r="N63" s="350">
        <v>3.2094999999999998</v>
      </c>
      <c r="O63" s="348">
        <v>-6.3182999999999998</v>
      </c>
      <c r="P63" s="348" t="s">
        <v>430</v>
      </c>
      <c r="Q63" s="348" t="s">
        <v>430</v>
      </c>
      <c r="R63" s="348" t="s">
        <v>430</v>
      </c>
      <c r="S63" s="348">
        <v>6.93E-2</v>
      </c>
      <c r="T63" s="348">
        <v>23.574999999999999</v>
      </c>
      <c r="U63" s="348">
        <v>5.3775000000000004</v>
      </c>
      <c r="V63" s="348">
        <v>4.6978999999999997</v>
      </c>
      <c r="W63" s="348">
        <v>1.5279</v>
      </c>
      <c r="X63" s="348">
        <v>0.443</v>
      </c>
      <c r="Y63" s="374"/>
      <c r="Z63" s="346">
        <v>1</v>
      </c>
      <c r="AA63" s="346">
        <v>9</v>
      </c>
      <c r="AB63" s="346">
        <v>24</v>
      </c>
      <c r="AC63" s="346">
        <v>22</v>
      </c>
      <c r="AD63" s="346">
        <v>4</v>
      </c>
      <c r="AE63" s="346">
        <v>8</v>
      </c>
      <c r="AF63" s="346">
        <v>14</v>
      </c>
      <c r="AG63" s="346" t="s">
        <v>430</v>
      </c>
      <c r="AH63" s="346" t="s">
        <v>430</v>
      </c>
      <c r="AI63" s="346" t="s">
        <v>430</v>
      </c>
      <c r="AJ63" s="346">
        <v>24</v>
      </c>
      <c r="AK63" s="346">
        <v>5</v>
      </c>
      <c r="AL63" s="346">
        <v>4</v>
      </c>
      <c r="AM63" s="346">
        <v>4</v>
      </c>
      <c r="AN63" s="346">
        <v>10</v>
      </c>
      <c r="AO63" s="373"/>
      <c r="AP63" s="348" t="s">
        <v>430</v>
      </c>
      <c r="AQ63" s="348" t="s">
        <v>430</v>
      </c>
      <c r="AR63" s="348" t="s">
        <v>430</v>
      </c>
      <c r="AS63" s="348" t="s">
        <v>430</v>
      </c>
      <c r="AT63" s="348">
        <v>13.35</v>
      </c>
      <c r="AU63" s="351"/>
      <c r="AV63" s="346" t="s">
        <v>430</v>
      </c>
      <c r="AW63" s="346" t="s">
        <v>430</v>
      </c>
      <c r="AX63" s="346" t="s">
        <v>430</v>
      </c>
      <c r="AY63" s="346" t="s">
        <v>430</v>
      </c>
      <c r="AZ63" s="346">
        <v>4</v>
      </c>
      <c r="BA63" s="362"/>
      <c r="BB63" s="348">
        <v>15.9621324084361</v>
      </c>
      <c r="BC63" s="375">
        <v>0.76474839443263198</v>
      </c>
      <c r="BD63" s="375">
        <v>-2.65082747736731E-2</v>
      </c>
      <c r="BE63" s="375">
        <v>-0.81350316426732205</v>
      </c>
      <c r="BF63" s="374"/>
      <c r="BG63" s="348">
        <v>11.263299999999999</v>
      </c>
      <c r="BH63" s="348">
        <v>20.5947</v>
      </c>
      <c r="BI63" s="348">
        <v>55.019500000000001</v>
      </c>
      <c r="BJ63" s="348">
        <v>13.1225</v>
      </c>
      <c r="BK63" s="373"/>
      <c r="BL63" s="372" t="s">
        <v>2866</v>
      </c>
      <c r="BM63" s="372" t="s">
        <v>2867</v>
      </c>
      <c r="BN63" s="372" t="s">
        <v>2868</v>
      </c>
      <c r="BO63" s="372" t="s">
        <v>1888</v>
      </c>
      <c r="BP63" s="372" t="s">
        <v>2869</v>
      </c>
      <c r="BQ63" s="373"/>
      <c r="BR63" s="354" t="s">
        <v>548</v>
      </c>
    </row>
    <row r="64" spans="1:70" s="428" customFormat="1" x14ac:dyDescent="0.25">
      <c r="A64" s="345" t="s">
        <v>2870</v>
      </c>
      <c r="B64" s="373"/>
      <c r="C64" s="719">
        <v>46063</v>
      </c>
      <c r="D64" s="373"/>
      <c r="E64" s="346">
        <v>136.97</v>
      </c>
      <c r="F64" s="373"/>
      <c r="G64" s="347">
        <v>10.492000000000001</v>
      </c>
      <c r="H64" s="374"/>
      <c r="I64" s="348">
        <v>0.18140000000000001</v>
      </c>
      <c r="J64" s="348">
        <v>-0.17130000000000001</v>
      </c>
      <c r="K64" s="348">
        <v>2.9434999999999998</v>
      </c>
      <c r="L64" s="348">
        <v>10.152200000000001</v>
      </c>
      <c r="M64" s="348">
        <v>7.1268000000000002</v>
      </c>
      <c r="N64" s="350" t="s">
        <v>430</v>
      </c>
      <c r="O64" s="348" t="s">
        <v>430</v>
      </c>
      <c r="P64" s="348" t="s">
        <v>430</v>
      </c>
      <c r="Q64" s="348" t="s">
        <v>430</v>
      </c>
      <c r="R64" s="348" t="s">
        <v>430</v>
      </c>
      <c r="S64" s="348">
        <v>5.2462999999999997</v>
      </c>
      <c r="T64" s="348">
        <v>21.280799999999999</v>
      </c>
      <c r="U64" s="348" t="s">
        <v>430</v>
      </c>
      <c r="V64" s="348" t="s">
        <v>430</v>
      </c>
      <c r="W64" s="348">
        <v>1.3426</v>
      </c>
      <c r="X64" s="348">
        <v>4.92</v>
      </c>
      <c r="Y64" s="374"/>
      <c r="Z64" s="346">
        <v>15</v>
      </c>
      <c r="AA64" s="346">
        <v>17</v>
      </c>
      <c r="AB64" s="346">
        <v>18</v>
      </c>
      <c r="AC64" s="346">
        <v>12</v>
      </c>
      <c r="AD64" s="346">
        <v>7</v>
      </c>
      <c r="AE64" s="346" t="s">
        <v>430</v>
      </c>
      <c r="AF64" s="346" t="s">
        <v>430</v>
      </c>
      <c r="AG64" s="346" t="s">
        <v>430</v>
      </c>
      <c r="AH64" s="346" t="s">
        <v>430</v>
      </c>
      <c r="AI64" s="346" t="s">
        <v>430</v>
      </c>
      <c r="AJ64" s="346">
        <v>13</v>
      </c>
      <c r="AK64" s="346">
        <v>7</v>
      </c>
      <c r="AL64" s="346" t="s">
        <v>430</v>
      </c>
      <c r="AM64" s="346" t="s">
        <v>430</v>
      </c>
      <c r="AN64" s="346">
        <v>15</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20.5992565388514</v>
      </c>
      <c r="BC64" s="375">
        <v>1.01673353819246</v>
      </c>
      <c r="BD64" s="375">
        <v>4.1798095856656003E-2</v>
      </c>
      <c r="BE64" s="375">
        <v>0.55294789690680002</v>
      </c>
      <c r="BF64" s="374"/>
      <c r="BG64" s="348">
        <v>46.505299999999998</v>
      </c>
      <c r="BH64" s="348">
        <v>12.1921</v>
      </c>
      <c r="BI64" s="348">
        <v>30.6935</v>
      </c>
      <c r="BJ64" s="348">
        <v>10.6091</v>
      </c>
      <c r="BK64" s="373"/>
      <c r="BL64" s="372" t="s">
        <v>2871</v>
      </c>
      <c r="BM64" s="372" t="s">
        <v>2872</v>
      </c>
      <c r="BN64" s="372" t="s">
        <v>2873</v>
      </c>
      <c r="BO64" s="372" t="s">
        <v>2874</v>
      </c>
      <c r="BP64" s="372" t="s">
        <v>2875</v>
      </c>
      <c r="BQ64" s="373"/>
      <c r="BR64" s="354" t="s">
        <v>555</v>
      </c>
    </row>
    <row r="65" spans="1:70" s="428" customFormat="1" x14ac:dyDescent="0.25">
      <c r="A65" s="884" t="s">
        <v>93</v>
      </c>
      <c r="B65" s="402"/>
      <c r="C65" s="724"/>
      <c r="D65" s="402"/>
      <c r="E65" s="403"/>
      <c r="F65" s="402"/>
      <c r="G65" s="404"/>
      <c r="H65" s="406"/>
      <c r="I65" s="405">
        <v>0.23219999999999999</v>
      </c>
      <c r="J65" s="405">
        <v>0.17230000000000001</v>
      </c>
      <c r="K65" s="405">
        <v>3.7576000000000001</v>
      </c>
      <c r="L65" s="405">
        <v>10.065300000000001</v>
      </c>
      <c r="M65" s="405">
        <v>5.9043000000000001</v>
      </c>
      <c r="N65" s="407">
        <v>2.7130000000000001</v>
      </c>
      <c r="O65" s="405">
        <v>0.33510000000000001</v>
      </c>
      <c r="P65" s="405">
        <v>11.4102</v>
      </c>
      <c r="Q65" s="405">
        <v>12.530099999999999</v>
      </c>
      <c r="R65" s="405">
        <v>13.4101</v>
      </c>
      <c r="S65" s="405">
        <v>5.7241</v>
      </c>
      <c r="T65" s="405">
        <v>20.581600000000002</v>
      </c>
      <c r="U65" s="405">
        <v>1.5459000000000001</v>
      </c>
      <c r="V65" s="405">
        <v>1.2417</v>
      </c>
      <c r="W65" s="405">
        <v>1.5418000000000001</v>
      </c>
      <c r="X65" s="405">
        <v>9.7226999999999997</v>
      </c>
      <c r="Y65" s="406"/>
      <c r="Z65" s="403">
        <v>24</v>
      </c>
      <c r="AA65" s="403">
        <v>24</v>
      </c>
      <c r="AB65" s="403">
        <v>24</v>
      </c>
      <c r="AC65" s="403">
        <v>24</v>
      </c>
      <c r="AD65" s="403">
        <v>24</v>
      </c>
      <c r="AE65" s="403">
        <v>19</v>
      </c>
      <c r="AF65" s="403">
        <v>14</v>
      </c>
      <c r="AG65" s="403">
        <v>11</v>
      </c>
      <c r="AH65" s="403">
        <v>11</v>
      </c>
      <c r="AI65" s="403">
        <v>8</v>
      </c>
      <c r="AJ65" s="403">
        <v>24</v>
      </c>
      <c r="AK65" s="403">
        <v>24</v>
      </c>
      <c r="AL65" s="403">
        <v>23</v>
      </c>
      <c r="AM65" s="403">
        <v>19</v>
      </c>
      <c r="AN65" s="403">
        <v>24</v>
      </c>
      <c r="AO65" s="402"/>
      <c r="AP65" s="405">
        <v>13.577500000000001</v>
      </c>
      <c r="AQ65" s="405">
        <v>13.6354545454545</v>
      </c>
      <c r="AR65" s="405">
        <v>10.611818181818199</v>
      </c>
      <c r="AS65" s="405">
        <v>6.2341666666666704</v>
      </c>
      <c r="AT65" s="405">
        <v>10.1173684210526</v>
      </c>
      <c r="AU65" s="408"/>
      <c r="AV65" s="403">
        <v>8</v>
      </c>
      <c r="AW65" s="403">
        <v>11</v>
      </c>
      <c r="AX65" s="403">
        <v>11</v>
      </c>
      <c r="AY65" s="403">
        <v>12</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5" t="s">
        <v>94</v>
      </c>
      <c r="B66" s="373"/>
      <c r="C66" s="719"/>
      <c r="D66" s="373"/>
      <c r="E66" s="346"/>
      <c r="F66" s="373"/>
      <c r="G66" s="347"/>
      <c r="H66" s="374"/>
      <c r="I66" s="348">
        <v>0.53779999999999994</v>
      </c>
      <c r="J66" s="348">
        <v>2.3109999999999999</v>
      </c>
      <c r="K66" s="348">
        <v>8.2538999999999998</v>
      </c>
      <c r="L66" s="348">
        <v>23.223400000000002</v>
      </c>
      <c r="M66" s="348">
        <v>23.116700000000002</v>
      </c>
      <c r="N66" s="350">
        <v>9.6053999999999995</v>
      </c>
      <c r="O66" s="348">
        <v>6.0987999999999998</v>
      </c>
      <c r="P66" s="348">
        <v>15.674799999999999</v>
      </c>
      <c r="Q66" s="348">
        <v>14.7136</v>
      </c>
      <c r="R66" s="348">
        <v>16.009</v>
      </c>
      <c r="S66" s="348">
        <v>14.116199999999999</v>
      </c>
      <c r="T66" s="348">
        <v>39.853900000000003</v>
      </c>
      <c r="U66" s="348">
        <v>14.757300000000001</v>
      </c>
      <c r="V66" s="348">
        <v>9.2392000000000003</v>
      </c>
      <c r="W66" s="348">
        <v>4.0978000000000003</v>
      </c>
      <c r="X66" s="348">
        <v>16.042400000000001</v>
      </c>
      <c r="Y66" s="374"/>
      <c r="Z66" s="346"/>
      <c r="AA66" s="346"/>
      <c r="AB66" s="346"/>
      <c r="AC66" s="346"/>
      <c r="AD66" s="346"/>
      <c r="AE66" s="346"/>
      <c r="AF66" s="346"/>
      <c r="AG66" s="346"/>
      <c r="AH66" s="346"/>
      <c r="AI66" s="346"/>
      <c r="AJ66" s="346"/>
      <c r="AK66" s="346"/>
      <c r="AL66" s="346"/>
      <c r="AM66" s="346"/>
      <c r="AN66" s="346"/>
      <c r="AO66" s="373"/>
      <c r="AP66" s="348">
        <v>15.32</v>
      </c>
      <c r="AQ66" s="348">
        <v>16.39</v>
      </c>
      <c r="AR66" s="348">
        <v>14.8</v>
      </c>
      <c r="AS66" s="348">
        <v>11.68</v>
      </c>
      <c r="AT66" s="348">
        <v>22.07</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5" t="s">
        <v>95</v>
      </c>
      <c r="B67" s="373"/>
      <c r="C67" s="719"/>
      <c r="D67" s="373"/>
      <c r="E67" s="346"/>
      <c r="F67" s="373"/>
      <c r="G67" s="347"/>
      <c r="H67" s="374"/>
      <c r="I67" s="348">
        <v>-2.41E-2</v>
      </c>
      <c r="J67" s="348">
        <v>-0.68149999999999999</v>
      </c>
      <c r="K67" s="348">
        <v>-1.9345000000000001</v>
      </c>
      <c r="L67" s="348">
        <v>4.2596999999999996</v>
      </c>
      <c r="M67" s="348">
        <v>-0.29609999999999997</v>
      </c>
      <c r="N67" s="350">
        <v>-3.6431</v>
      </c>
      <c r="O67" s="348">
        <v>-6.3182999999999998</v>
      </c>
      <c r="P67" s="348">
        <v>7.2789999999999999</v>
      </c>
      <c r="Q67" s="348">
        <v>10.4924</v>
      </c>
      <c r="R67" s="348">
        <v>11.103300000000001</v>
      </c>
      <c r="S67" s="348">
        <v>6.93E-2</v>
      </c>
      <c r="T67" s="348">
        <v>12.6754</v>
      </c>
      <c r="U67" s="348">
        <v>-4.0008999999999997</v>
      </c>
      <c r="V67" s="348">
        <v>-4.0058999999999996</v>
      </c>
      <c r="W67" s="348">
        <v>0.34660000000000002</v>
      </c>
      <c r="X67" s="348">
        <v>-3.3492999999999999</v>
      </c>
      <c r="Y67" s="374"/>
      <c r="Z67" s="346"/>
      <c r="AA67" s="346"/>
      <c r="AB67" s="346"/>
      <c r="AC67" s="346"/>
      <c r="AD67" s="346"/>
      <c r="AE67" s="346"/>
      <c r="AF67" s="346"/>
      <c r="AG67" s="346"/>
      <c r="AH67" s="346"/>
      <c r="AI67" s="346"/>
      <c r="AJ67" s="346"/>
      <c r="AK67" s="346"/>
      <c r="AL67" s="346"/>
      <c r="AM67" s="346"/>
      <c r="AN67" s="346"/>
      <c r="AO67" s="373"/>
      <c r="AP67" s="348">
        <v>11.69</v>
      </c>
      <c r="AQ67" s="348">
        <v>12.19</v>
      </c>
      <c r="AR67" s="348">
        <v>7.62</v>
      </c>
      <c r="AS67" s="348">
        <v>0.53</v>
      </c>
      <c r="AT67" s="348">
        <v>0.3</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6" t="s">
        <v>96</v>
      </c>
      <c r="B68" s="413"/>
      <c r="C68" s="725"/>
      <c r="D68" s="413"/>
      <c r="E68" s="414"/>
      <c r="F68" s="413"/>
      <c r="G68" s="415"/>
      <c r="H68" s="417"/>
      <c r="I68" s="416">
        <v>0.20569999999999999</v>
      </c>
      <c r="J68" s="416">
        <v>3.3399999999999999E-2</v>
      </c>
      <c r="K68" s="416">
        <v>3.87155</v>
      </c>
      <c r="L68" s="416">
        <v>9.8298000000000005</v>
      </c>
      <c r="M68" s="416">
        <v>4.7484500000000001</v>
      </c>
      <c r="N68" s="418">
        <v>2.6747000000000001</v>
      </c>
      <c r="O68" s="416">
        <v>0.63049999999999995</v>
      </c>
      <c r="P68" s="416">
        <v>11.310700000000001</v>
      </c>
      <c r="Q68" s="416">
        <v>12.333399999999999</v>
      </c>
      <c r="R68" s="416">
        <v>13.123699999999999</v>
      </c>
      <c r="S68" s="416">
        <v>5.3113000000000001</v>
      </c>
      <c r="T68" s="416">
        <v>19.3809</v>
      </c>
      <c r="U68" s="416">
        <v>7.6799999999999993E-2</v>
      </c>
      <c r="V68" s="416">
        <v>-0.27800000000000002</v>
      </c>
      <c r="W68" s="416">
        <v>1.4044000000000001</v>
      </c>
      <c r="X68" s="416">
        <v>12.1271</v>
      </c>
      <c r="Y68" s="417"/>
      <c r="Z68" s="414"/>
      <c r="AA68" s="414"/>
      <c r="AB68" s="414"/>
      <c r="AC68" s="414"/>
      <c r="AD68" s="414"/>
      <c r="AE68" s="414"/>
      <c r="AF68" s="414"/>
      <c r="AG68" s="414"/>
      <c r="AH68" s="414"/>
      <c r="AI68" s="414"/>
      <c r="AJ68" s="414"/>
      <c r="AK68" s="414"/>
      <c r="AL68" s="414"/>
      <c r="AM68" s="414"/>
      <c r="AN68" s="414"/>
      <c r="AO68" s="413"/>
      <c r="AP68" s="416">
        <v>13.7</v>
      </c>
      <c r="AQ68" s="416">
        <v>13.14</v>
      </c>
      <c r="AR68" s="416">
        <v>10.61</v>
      </c>
      <c r="AS68" s="416">
        <v>5.86</v>
      </c>
      <c r="AT68" s="416">
        <v>10.42</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3" t="s">
        <v>2876</v>
      </c>
      <c r="B69" s="861"/>
      <c r="C69" s="862"/>
      <c r="D69" s="861"/>
      <c r="E69" s="863"/>
      <c r="F69" s="861"/>
      <c r="G69" s="864"/>
      <c r="H69" s="866"/>
      <c r="I69" s="865"/>
      <c r="J69" s="865"/>
      <c r="K69" s="865"/>
      <c r="L69" s="865"/>
      <c r="M69" s="865"/>
      <c r="N69" s="867"/>
      <c r="O69" s="865"/>
      <c r="P69" s="865"/>
      <c r="Q69" s="865"/>
      <c r="R69" s="865"/>
      <c r="S69" s="865"/>
      <c r="T69" s="865"/>
      <c r="U69" s="865"/>
      <c r="V69" s="865"/>
      <c r="W69" s="865"/>
      <c r="X69" s="865"/>
      <c r="Y69" s="866"/>
      <c r="Z69" s="863"/>
      <c r="AA69" s="863"/>
      <c r="AB69" s="863"/>
      <c r="AC69" s="863"/>
      <c r="AD69" s="863"/>
      <c r="AE69" s="863"/>
      <c r="AF69" s="863"/>
      <c r="AG69" s="863"/>
      <c r="AH69" s="863"/>
      <c r="AI69" s="863"/>
      <c r="AJ69" s="863"/>
      <c r="AK69" s="863"/>
      <c r="AL69" s="863"/>
      <c r="AM69" s="863"/>
      <c r="AN69" s="863"/>
      <c r="AO69" s="861"/>
      <c r="AP69" s="865"/>
      <c r="AQ69" s="865"/>
      <c r="AR69" s="865"/>
      <c r="AS69" s="865"/>
      <c r="AT69" s="865"/>
      <c r="AU69" s="868"/>
      <c r="AV69" s="863"/>
      <c r="AW69" s="863"/>
      <c r="AX69" s="863"/>
      <c r="AY69" s="863"/>
      <c r="AZ69" s="863"/>
      <c r="BA69" s="869"/>
      <c r="BB69" s="865"/>
      <c r="BC69" s="870"/>
      <c r="BD69" s="870"/>
      <c r="BE69" s="870"/>
      <c r="BF69" s="866"/>
      <c r="BG69" s="865"/>
      <c r="BH69" s="865"/>
      <c r="BI69" s="865"/>
      <c r="BJ69" s="865"/>
      <c r="BK69" s="861"/>
      <c r="BL69" s="871"/>
      <c r="BM69" s="871"/>
      <c r="BN69" s="871"/>
      <c r="BO69" s="871"/>
      <c r="BP69" s="871"/>
      <c r="BQ69" s="861"/>
      <c r="BR69" s="872"/>
    </row>
    <row r="70" spans="1:70" s="428" customFormat="1" x14ac:dyDescent="0.25">
      <c r="A70" s="345" t="s">
        <v>2877</v>
      </c>
      <c r="B70" s="373"/>
      <c r="C70" s="719">
        <v>44214</v>
      </c>
      <c r="D70" s="373"/>
      <c r="E70" s="346">
        <v>16141.3</v>
      </c>
      <c r="F70" s="373"/>
      <c r="G70" s="347">
        <v>25.05</v>
      </c>
      <c r="H70" s="374"/>
      <c r="I70" s="348" t="s">
        <v>430</v>
      </c>
      <c r="J70" s="348">
        <v>-0.43719999999999998</v>
      </c>
      <c r="K70" s="348">
        <v>0.40079999999999999</v>
      </c>
      <c r="L70" s="348">
        <v>4.2881</v>
      </c>
      <c r="M70" s="348">
        <v>-1.6104000000000001</v>
      </c>
      <c r="N70" s="350">
        <v>2.9676</v>
      </c>
      <c r="O70" s="348">
        <v>5.2416999999999998</v>
      </c>
      <c r="P70" s="348">
        <v>16.254899999999999</v>
      </c>
      <c r="Q70" s="348">
        <v>15.993399999999999</v>
      </c>
      <c r="R70" s="348" t="s">
        <v>430</v>
      </c>
      <c r="S70" s="348">
        <v>1.0895999999999999</v>
      </c>
      <c r="T70" s="348">
        <v>12.0304</v>
      </c>
      <c r="U70" s="348">
        <v>-2.6427999999999998</v>
      </c>
      <c r="V70" s="348">
        <v>1.8292999999999999</v>
      </c>
      <c r="W70" s="348">
        <v>0.48130000000000001</v>
      </c>
      <c r="X70" s="348">
        <v>17.933199999999999</v>
      </c>
      <c r="Y70" s="374"/>
      <c r="Z70" s="346" t="s">
        <v>430</v>
      </c>
      <c r="AA70" s="346">
        <v>16</v>
      </c>
      <c r="AB70" s="346">
        <v>15</v>
      </c>
      <c r="AC70" s="346">
        <v>16</v>
      </c>
      <c r="AD70" s="346">
        <v>18</v>
      </c>
      <c r="AE70" s="346">
        <v>17</v>
      </c>
      <c r="AF70" s="346">
        <v>4</v>
      </c>
      <c r="AG70" s="346">
        <v>1</v>
      </c>
      <c r="AH70" s="346">
        <v>1</v>
      </c>
      <c r="AI70" s="346" t="s">
        <v>430</v>
      </c>
      <c r="AJ70" s="346">
        <v>18</v>
      </c>
      <c r="AK70" s="346">
        <v>18</v>
      </c>
      <c r="AL70" s="346">
        <v>18</v>
      </c>
      <c r="AM70" s="346">
        <v>17</v>
      </c>
      <c r="AN70" s="346">
        <v>16</v>
      </c>
      <c r="AO70" s="373"/>
      <c r="AP70" s="348" t="s">
        <v>430</v>
      </c>
      <c r="AQ70" s="348" t="s">
        <v>430</v>
      </c>
      <c r="AR70" s="348">
        <v>14.64</v>
      </c>
      <c r="AS70" s="348">
        <v>8.7899999999999991</v>
      </c>
      <c r="AT70" s="348">
        <v>2</v>
      </c>
      <c r="AU70" s="351"/>
      <c r="AV70" s="346" t="s">
        <v>430</v>
      </c>
      <c r="AW70" s="346" t="s">
        <v>430</v>
      </c>
      <c r="AX70" s="346">
        <v>2</v>
      </c>
      <c r="AY70" s="346">
        <v>6</v>
      </c>
      <c r="AZ70" s="346">
        <v>18</v>
      </c>
      <c r="BA70" s="362"/>
      <c r="BB70" s="348">
        <v>12.4895428502961</v>
      </c>
      <c r="BC70" s="375">
        <v>0.82506566801569403</v>
      </c>
      <c r="BD70" s="375">
        <v>7.3562848551383106E-2</v>
      </c>
      <c r="BE70" s="375">
        <v>0.36722233872788701</v>
      </c>
      <c r="BF70" s="374"/>
      <c r="BG70" s="348">
        <v>69.250500000000002</v>
      </c>
      <c r="BH70" s="348">
        <v>13.3727</v>
      </c>
      <c r="BI70" s="348">
        <v>6.9927299999999999</v>
      </c>
      <c r="BJ70" s="348">
        <v>10.384069999999999</v>
      </c>
      <c r="BK70" s="373"/>
      <c r="BL70" s="372" t="s">
        <v>2878</v>
      </c>
      <c r="BM70" s="372" t="s">
        <v>2879</v>
      </c>
      <c r="BN70" s="372" t="s">
        <v>2880</v>
      </c>
      <c r="BO70" s="372" t="s">
        <v>1884</v>
      </c>
      <c r="BP70" s="372" t="s">
        <v>2881</v>
      </c>
      <c r="BQ70" s="373"/>
      <c r="BR70" s="354" t="s">
        <v>463</v>
      </c>
    </row>
    <row r="71" spans="1:70" s="428" customFormat="1" ht="11" x14ac:dyDescent="0.3">
      <c r="A71" s="841" t="s">
        <v>2882</v>
      </c>
      <c r="B71" s="842"/>
      <c r="C71" s="843">
        <v>44832</v>
      </c>
      <c r="D71" s="842"/>
      <c r="E71" s="844">
        <v>3478.78</v>
      </c>
      <c r="F71" s="842"/>
      <c r="G71" s="845">
        <v>17.521999999999998</v>
      </c>
      <c r="H71" s="847"/>
      <c r="I71" s="846">
        <v>-0.18229999999999999</v>
      </c>
      <c r="J71" s="846">
        <v>-0.4884</v>
      </c>
      <c r="K71" s="846">
        <v>1.8543000000000001</v>
      </c>
      <c r="L71" s="846">
        <v>10.048999999999999</v>
      </c>
      <c r="M71" s="846">
        <v>8.3477999999999994</v>
      </c>
      <c r="N71" s="848">
        <v>8.7985000000000007</v>
      </c>
      <c r="O71" s="846">
        <v>7.7466999999999997</v>
      </c>
      <c r="P71" s="846">
        <v>16.2241</v>
      </c>
      <c r="Q71" s="846" t="s">
        <v>430</v>
      </c>
      <c r="R71" s="846" t="s">
        <v>430</v>
      </c>
      <c r="S71" s="846">
        <v>4.3535000000000004</v>
      </c>
      <c r="T71" s="846">
        <v>21.866700000000002</v>
      </c>
      <c r="U71" s="846">
        <v>5.6623999999999999</v>
      </c>
      <c r="V71" s="846">
        <v>8.1004000000000005</v>
      </c>
      <c r="W71" s="846">
        <v>1.8721000000000001</v>
      </c>
      <c r="X71" s="846">
        <v>15.566700000000001</v>
      </c>
      <c r="Y71" s="847"/>
      <c r="Z71" s="844">
        <v>15</v>
      </c>
      <c r="AA71" s="844">
        <v>17</v>
      </c>
      <c r="AB71" s="844">
        <v>9</v>
      </c>
      <c r="AC71" s="844">
        <v>5</v>
      </c>
      <c r="AD71" s="844">
        <v>6</v>
      </c>
      <c r="AE71" s="844">
        <v>5</v>
      </c>
      <c r="AF71" s="844">
        <v>1</v>
      </c>
      <c r="AG71" s="844">
        <v>2</v>
      </c>
      <c r="AH71" s="844" t="s">
        <v>430</v>
      </c>
      <c r="AI71" s="844" t="s">
        <v>430</v>
      </c>
      <c r="AJ71" s="844">
        <v>6</v>
      </c>
      <c r="AK71" s="844">
        <v>8</v>
      </c>
      <c r="AL71" s="844">
        <v>6</v>
      </c>
      <c r="AM71" s="844">
        <v>5</v>
      </c>
      <c r="AN71" s="844">
        <v>10</v>
      </c>
      <c r="AO71" s="842"/>
      <c r="AP71" s="846" t="s">
        <v>430</v>
      </c>
      <c r="AQ71" s="846" t="s">
        <v>430</v>
      </c>
      <c r="AR71" s="846" t="s">
        <v>430</v>
      </c>
      <c r="AS71" s="846">
        <v>12.72</v>
      </c>
      <c r="AT71" s="846">
        <v>16.77</v>
      </c>
      <c r="AU71" s="849"/>
      <c r="AV71" s="844" t="s">
        <v>430</v>
      </c>
      <c r="AW71" s="844" t="s">
        <v>430</v>
      </c>
      <c r="AX71" s="844" t="s">
        <v>430</v>
      </c>
      <c r="AY71" s="844">
        <v>1</v>
      </c>
      <c r="AZ71" s="844">
        <v>5</v>
      </c>
      <c r="BA71" s="851"/>
      <c r="BB71" s="846">
        <v>14.9931328620778</v>
      </c>
      <c r="BC71" s="852">
        <v>0.99366715566284702</v>
      </c>
      <c r="BD71" s="852">
        <v>6.0308813564110803E-2</v>
      </c>
      <c r="BE71" s="852">
        <v>0.22861379362345199</v>
      </c>
      <c r="BF71" s="847"/>
      <c r="BG71" s="846">
        <v>45.937100000000001</v>
      </c>
      <c r="BH71" s="846">
        <v>21.8432</v>
      </c>
      <c r="BI71" s="846">
        <v>28.839700000000001</v>
      </c>
      <c r="BJ71" s="846">
        <v>3.38</v>
      </c>
      <c r="BK71" s="842"/>
      <c r="BL71" s="855" t="s">
        <v>2883</v>
      </c>
      <c r="BM71" s="855" t="s">
        <v>2884</v>
      </c>
      <c r="BN71" s="855" t="s">
        <v>2885</v>
      </c>
      <c r="BO71" s="855" t="s">
        <v>2886</v>
      </c>
      <c r="BP71" s="855" t="s">
        <v>2887</v>
      </c>
      <c r="BQ71" s="842"/>
      <c r="BR71" s="856" t="s">
        <v>611</v>
      </c>
    </row>
    <row r="72" spans="1:70" s="428" customFormat="1" x14ac:dyDescent="0.25">
      <c r="A72" s="345" t="s">
        <v>2888</v>
      </c>
      <c r="B72" s="373"/>
      <c r="C72" s="719">
        <v>44895</v>
      </c>
      <c r="D72" s="373"/>
      <c r="E72" s="346">
        <v>2774.25</v>
      </c>
      <c r="F72" s="373"/>
      <c r="G72" s="347">
        <v>15.342000000000001</v>
      </c>
      <c r="H72" s="374"/>
      <c r="I72" s="348">
        <v>-8.4699999999999998E-2</v>
      </c>
      <c r="J72" s="348">
        <v>-0.26</v>
      </c>
      <c r="K72" s="348">
        <v>1.2139</v>
      </c>
      <c r="L72" s="348">
        <v>9.6639999999999997</v>
      </c>
      <c r="M72" s="348">
        <v>5.6757</v>
      </c>
      <c r="N72" s="350">
        <v>5.0389999999999997</v>
      </c>
      <c r="O72" s="348">
        <v>3.2692000000000001</v>
      </c>
      <c r="P72" s="348">
        <v>11.4725</v>
      </c>
      <c r="Q72" s="348" t="s">
        <v>430</v>
      </c>
      <c r="R72" s="348" t="s">
        <v>430</v>
      </c>
      <c r="S72" s="348">
        <v>3.1880999999999999</v>
      </c>
      <c r="T72" s="348">
        <v>21.955500000000001</v>
      </c>
      <c r="U72" s="348">
        <v>4.7020999999999997</v>
      </c>
      <c r="V72" s="348">
        <v>4.9025999999999996</v>
      </c>
      <c r="W72" s="348">
        <v>1.2072000000000001</v>
      </c>
      <c r="X72" s="348">
        <v>12.249000000000001</v>
      </c>
      <c r="Y72" s="374"/>
      <c r="Z72" s="346">
        <v>12</v>
      </c>
      <c r="AA72" s="346">
        <v>13</v>
      </c>
      <c r="AB72" s="346">
        <v>13</v>
      </c>
      <c r="AC72" s="346">
        <v>6</v>
      </c>
      <c r="AD72" s="346">
        <v>10</v>
      </c>
      <c r="AE72" s="346">
        <v>13</v>
      </c>
      <c r="AF72" s="346">
        <v>8</v>
      </c>
      <c r="AG72" s="346">
        <v>9</v>
      </c>
      <c r="AH72" s="346" t="s">
        <v>430</v>
      </c>
      <c r="AI72" s="346" t="s">
        <v>430</v>
      </c>
      <c r="AJ72" s="346">
        <v>10</v>
      </c>
      <c r="AK72" s="346">
        <v>7</v>
      </c>
      <c r="AL72" s="346">
        <v>10</v>
      </c>
      <c r="AM72" s="346">
        <v>15</v>
      </c>
      <c r="AN72" s="346">
        <v>14</v>
      </c>
      <c r="AO72" s="373"/>
      <c r="AP72" s="348" t="s">
        <v>430</v>
      </c>
      <c r="AQ72" s="348" t="s">
        <v>430</v>
      </c>
      <c r="AR72" s="348" t="s">
        <v>430</v>
      </c>
      <c r="AS72" s="348">
        <v>7.78</v>
      </c>
      <c r="AT72" s="348">
        <v>12.85</v>
      </c>
      <c r="AU72" s="351"/>
      <c r="AV72" s="346" t="s">
        <v>430</v>
      </c>
      <c r="AW72" s="346" t="s">
        <v>430</v>
      </c>
      <c r="AX72" s="346" t="s">
        <v>430</v>
      </c>
      <c r="AY72" s="346">
        <v>7</v>
      </c>
      <c r="AZ72" s="346">
        <v>10</v>
      </c>
      <c r="BA72" s="362"/>
      <c r="BB72" s="348">
        <v>14.7137819117116</v>
      </c>
      <c r="BC72" s="375">
        <v>0.98979865971079395</v>
      </c>
      <c r="BD72" s="375">
        <v>3.7717539938915801E-2</v>
      </c>
      <c r="BE72" s="375">
        <v>-0.11800637480961799</v>
      </c>
      <c r="BF72" s="374"/>
      <c r="BG72" s="348">
        <v>38.854300000000002</v>
      </c>
      <c r="BH72" s="348">
        <v>23.1921</v>
      </c>
      <c r="BI72" s="348">
        <v>29.486799999999999</v>
      </c>
      <c r="BJ72" s="348">
        <v>8.4667999999999992</v>
      </c>
      <c r="BK72" s="373"/>
      <c r="BL72" s="372" t="s">
        <v>2889</v>
      </c>
      <c r="BM72" s="372" t="s">
        <v>2890</v>
      </c>
      <c r="BN72" s="372" t="s">
        <v>2891</v>
      </c>
      <c r="BO72" s="372" t="s">
        <v>1280</v>
      </c>
      <c r="BP72" s="372" t="s">
        <v>2892</v>
      </c>
      <c r="BQ72" s="373"/>
      <c r="BR72" s="354" t="s">
        <v>443</v>
      </c>
    </row>
    <row r="73" spans="1:70" s="428" customFormat="1" x14ac:dyDescent="0.25">
      <c r="A73" s="345" t="s">
        <v>2893</v>
      </c>
      <c r="B73" s="373"/>
      <c r="C73" s="719">
        <v>44412</v>
      </c>
      <c r="D73" s="373"/>
      <c r="E73" s="346">
        <v>2631.27</v>
      </c>
      <c r="F73" s="373"/>
      <c r="G73" s="347">
        <v>19.236699999999999</v>
      </c>
      <c r="H73" s="374"/>
      <c r="I73" s="348">
        <v>0.114</v>
      </c>
      <c r="J73" s="348">
        <v>-0.57269999999999999</v>
      </c>
      <c r="K73" s="348">
        <v>-0.50629999999999997</v>
      </c>
      <c r="L73" s="348">
        <v>3.9198</v>
      </c>
      <c r="M73" s="348">
        <v>4.6837999999999997</v>
      </c>
      <c r="N73" s="350">
        <v>3.9102999999999999</v>
      </c>
      <c r="O73" s="348">
        <v>-0.14499999999999999</v>
      </c>
      <c r="P73" s="348">
        <v>12.7887</v>
      </c>
      <c r="Q73" s="348">
        <v>13.885899999999999</v>
      </c>
      <c r="R73" s="348" t="s">
        <v>430</v>
      </c>
      <c r="S73" s="348">
        <v>1.2564</v>
      </c>
      <c r="T73" s="348">
        <v>16.936900000000001</v>
      </c>
      <c r="U73" s="348">
        <v>1.3134999999999999</v>
      </c>
      <c r="V73" s="348">
        <v>4.7031999999999998</v>
      </c>
      <c r="W73" s="348">
        <v>0.2324</v>
      </c>
      <c r="X73" s="348">
        <v>13.898099999999999</v>
      </c>
      <c r="Y73" s="374"/>
      <c r="Z73" s="346">
        <v>7</v>
      </c>
      <c r="AA73" s="346">
        <v>19</v>
      </c>
      <c r="AB73" s="346">
        <v>18</v>
      </c>
      <c r="AC73" s="346">
        <v>18</v>
      </c>
      <c r="AD73" s="346">
        <v>12</v>
      </c>
      <c r="AE73" s="346">
        <v>15</v>
      </c>
      <c r="AF73" s="346">
        <v>11</v>
      </c>
      <c r="AG73" s="346">
        <v>8</v>
      </c>
      <c r="AH73" s="346">
        <v>3</v>
      </c>
      <c r="AI73" s="346" t="s">
        <v>430</v>
      </c>
      <c r="AJ73" s="346">
        <v>17</v>
      </c>
      <c r="AK73" s="346">
        <v>13</v>
      </c>
      <c r="AL73" s="346">
        <v>15</v>
      </c>
      <c r="AM73" s="346">
        <v>16</v>
      </c>
      <c r="AN73" s="346">
        <v>17</v>
      </c>
      <c r="AO73" s="373"/>
      <c r="AP73" s="348" t="s">
        <v>430</v>
      </c>
      <c r="AQ73" s="348" t="s">
        <v>430</v>
      </c>
      <c r="AR73" s="348">
        <v>12.18</v>
      </c>
      <c r="AS73" s="348">
        <v>5.66</v>
      </c>
      <c r="AT73" s="348">
        <v>7.83</v>
      </c>
      <c r="AU73" s="351"/>
      <c r="AV73" s="346" t="s">
        <v>430</v>
      </c>
      <c r="AW73" s="346" t="s">
        <v>430</v>
      </c>
      <c r="AX73" s="346">
        <v>3</v>
      </c>
      <c r="AY73" s="346">
        <v>9</v>
      </c>
      <c r="AZ73" s="346">
        <v>15</v>
      </c>
      <c r="BA73" s="362"/>
      <c r="BB73" s="348">
        <v>14.809035018389901</v>
      </c>
      <c r="BC73" s="375">
        <v>1.0014613987165999</v>
      </c>
      <c r="BD73" s="375">
        <v>4.9605615421322899E-2</v>
      </c>
      <c r="BE73" s="375">
        <v>5.3707650994126402E-2</v>
      </c>
      <c r="BF73" s="374"/>
      <c r="BG73" s="348">
        <v>47.390799999999999</v>
      </c>
      <c r="BH73" s="348">
        <v>22.5334</v>
      </c>
      <c r="BI73" s="348">
        <v>26.9087</v>
      </c>
      <c r="BJ73" s="348">
        <v>3.1671</v>
      </c>
      <c r="BK73" s="373"/>
      <c r="BL73" s="372" t="s">
        <v>2894</v>
      </c>
      <c r="BM73" s="372" t="s">
        <v>2895</v>
      </c>
      <c r="BN73" s="372" t="s">
        <v>2896</v>
      </c>
      <c r="BO73" s="372" t="s">
        <v>2897</v>
      </c>
      <c r="BP73" s="372" t="s">
        <v>2898</v>
      </c>
      <c r="BQ73" s="373"/>
      <c r="BR73" s="354" t="s">
        <v>526</v>
      </c>
    </row>
    <row r="74" spans="1:70" s="428" customFormat="1" x14ac:dyDescent="0.25">
      <c r="A74" s="345" t="s">
        <v>2899</v>
      </c>
      <c r="B74" s="373"/>
      <c r="C74" s="719">
        <v>44979</v>
      </c>
      <c r="D74" s="373"/>
      <c r="E74" s="346">
        <v>2167.1</v>
      </c>
      <c r="F74" s="373"/>
      <c r="G74" s="347">
        <v>17.45</v>
      </c>
      <c r="H74" s="374"/>
      <c r="I74" s="348">
        <v>0.1147</v>
      </c>
      <c r="J74" s="348">
        <v>0.57640000000000002</v>
      </c>
      <c r="K74" s="348">
        <v>3.1324000000000001</v>
      </c>
      <c r="L74" s="348">
        <v>8.5198999999999998</v>
      </c>
      <c r="M74" s="348">
        <v>5.7576000000000001</v>
      </c>
      <c r="N74" s="350">
        <v>6.5974000000000004</v>
      </c>
      <c r="O74" s="348">
        <v>4.5309999999999997</v>
      </c>
      <c r="P74" s="348">
        <v>14.179600000000001</v>
      </c>
      <c r="Q74" s="348" t="s">
        <v>430</v>
      </c>
      <c r="R74" s="348" t="s">
        <v>430</v>
      </c>
      <c r="S74" s="348">
        <v>5.5018000000000002</v>
      </c>
      <c r="T74" s="348">
        <v>20.427900000000001</v>
      </c>
      <c r="U74" s="348">
        <v>4.8677999999999999</v>
      </c>
      <c r="V74" s="348">
        <v>7.5168999999999997</v>
      </c>
      <c r="W74" s="348">
        <v>2.4662000000000002</v>
      </c>
      <c r="X74" s="348">
        <v>17.382100000000001</v>
      </c>
      <c r="Y74" s="374"/>
      <c r="Z74" s="346">
        <v>6</v>
      </c>
      <c r="AA74" s="346">
        <v>7</v>
      </c>
      <c r="AB74" s="346">
        <v>5</v>
      </c>
      <c r="AC74" s="346">
        <v>7</v>
      </c>
      <c r="AD74" s="346">
        <v>9</v>
      </c>
      <c r="AE74" s="346">
        <v>10</v>
      </c>
      <c r="AF74" s="346">
        <v>5</v>
      </c>
      <c r="AG74" s="346">
        <v>4</v>
      </c>
      <c r="AH74" s="346" t="s">
        <v>430</v>
      </c>
      <c r="AI74" s="346" t="s">
        <v>430</v>
      </c>
      <c r="AJ74" s="346">
        <v>4</v>
      </c>
      <c r="AK74" s="346">
        <v>10</v>
      </c>
      <c r="AL74" s="346">
        <v>9</v>
      </c>
      <c r="AM74" s="346">
        <v>8</v>
      </c>
      <c r="AN74" s="346">
        <v>7</v>
      </c>
      <c r="AO74" s="373"/>
      <c r="AP74" s="348" t="s">
        <v>430</v>
      </c>
      <c r="AQ74" s="348" t="s">
        <v>430</v>
      </c>
      <c r="AR74" s="348" t="s">
        <v>430</v>
      </c>
      <c r="AS74" s="348">
        <v>9.59</v>
      </c>
      <c r="AT74" s="348">
        <v>14.6</v>
      </c>
      <c r="AU74" s="351"/>
      <c r="AV74" s="346" t="s">
        <v>430</v>
      </c>
      <c r="AW74" s="346" t="s">
        <v>430</v>
      </c>
      <c r="AX74" s="346" t="s">
        <v>430</v>
      </c>
      <c r="AY74" s="346">
        <v>5</v>
      </c>
      <c r="AZ74" s="346">
        <v>8</v>
      </c>
      <c r="BA74" s="362"/>
      <c r="BB74" s="348">
        <v>14.9238501084519</v>
      </c>
      <c r="BC74" s="375">
        <v>1.0179014025384701</v>
      </c>
      <c r="BD74" s="375">
        <v>5.2303491003014499E-2</v>
      </c>
      <c r="BE74" s="375">
        <v>8.8488091575075201E-2</v>
      </c>
      <c r="BF74" s="374"/>
      <c r="BG74" s="348">
        <v>51.003900000000002</v>
      </c>
      <c r="BH74" s="348">
        <v>22.0562</v>
      </c>
      <c r="BI74" s="348">
        <v>23.444900000000001</v>
      </c>
      <c r="BJ74" s="348">
        <v>3.4950000000000001</v>
      </c>
      <c r="BK74" s="373"/>
      <c r="BL74" s="372" t="s">
        <v>2900</v>
      </c>
      <c r="BM74" s="372" t="s">
        <v>2901</v>
      </c>
      <c r="BN74" s="372" t="s">
        <v>1405</v>
      </c>
      <c r="BO74" s="372" t="s">
        <v>2902</v>
      </c>
      <c r="BP74" s="372" t="s">
        <v>2903</v>
      </c>
      <c r="BQ74" s="373"/>
      <c r="BR74" s="354" t="s">
        <v>436</v>
      </c>
    </row>
    <row r="75" spans="1:70" s="428" customFormat="1" x14ac:dyDescent="0.25">
      <c r="A75" s="345" t="s">
        <v>2904</v>
      </c>
      <c r="B75" s="373"/>
      <c r="C75" s="719">
        <v>44533</v>
      </c>
      <c r="D75" s="373"/>
      <c r="E75" s="346">
        <v>1835.24</v>
      </c>
      <c r="F75" s="373"/>
      <c r="G75" s="347">
        <v>16.52</v>
      </c>
      <c r="H75" s="374"/>
      <c r="I75" s="348" t="s">
        <v>430</v>
      </c>
      <c r="J75" s="348">
        <v>0.9163</v>
      </c>
      <c r="K75" s="348">
        <v>4.9554999999999998</v>
      </c>
      <c r="L75" s="348">
        <v>12.6876</v>
      </c>
      <c r="M75" s="348">
        <v>6.8563999999999998</v>
      </c>
      <c r="N75" s="350">
        <v>11.8828</v>
      </c>
      <c r="O75" s="348">
        <v>5.5876999999999999</v>
      </c>
      <c r="P75" s="348">
        <v>13.703799999999999</v>
      </c>
      <c r="Q75" s="348" t="s">
        <v>430</v>
      </c>
      <c r="R75" s="348" t="s">
        <v>430</v>
      </c>
      <c r="S75" s="348">
        <v>6.3063000000000002</v>
      </c>
      <c r="T75" s="348">
        <v>21.292200000000001</v>
      </c>
      <c r="U75" s="348">
        <v>6.2378999999999998</v>
      </c>
      <c r="V75" s="348">
        <v>12.304600000000001</v>
      </c>
      <c r="W75" s="348">
        <v>2.6724999999999999</v>
      </c>
      <c r="X75" s="348">
        <v>11.289099999999999</v>
      </c>
      <c r="Y75" s="374"/>
      <c r="Z75" s="346" t="s">
        <v>430</v>
      </c>
      <c r="AA75" s="346">
        <v>3</v>
      </c>
      <c r="AB75" s="346">
        <v>2</v>
      </c>
      <c r="AC75" s="346">
        <v>4</v>
      </c>
      <c r="AD75" s="346">
        <v>7</v>
      </c>
      <c r="AE75" s="346">
        <v>3</v>
      </c>
      <c r="AF75" s="346">
        <v>3</v>
      </c>
      <c r="AG75" s="346">
        <v>5</v>
      </c>
      <c r="AH75" s="346" t="s">
        <v>430</v>
      </c>
      <c r="AI75" s="346" t="s">
        <v>430</v>
      </c>
      <c r="AJ75" s="346">
        <v>2</v>
      </c>
      <c r="AK75" s="346">
        <v>9</v>
      </c>
      <c r="AL75" s="346">
        <v>3</v>
      </c>
      <c r="AM75" s="346">
        <v>2</v>
      </c>
      <c r="AN75" s="346">
        <v>4</v>
      </c>
      <c r="AO75" s="373"/>
      <c r="AP75" s="348" t="s">
        <v>430</v>
      </c>
      <c r="AQ75" s="348" t="s">
        <v>430</v>
      </c>
      <c r="AR75" s="348" t="s">
        <v>430</v>
      </c>
      <c r="AS75" s="348">
        <v>10.96</v>
      </c>
      <c r="AT75" s="348">
        <v>19.510000000000002</v>
      </c>
      <c r="AU75" s="351"/>
      <c r="AV75" s="346" t="s">
        <v>430</v>
      </c>
      <c r="AW75" s="346" t="s">
        <v>430</v>
      </c>
      <c r="AX75" s="346" t="s">
        <v>430</v>
      </c>
      <c r="AY75" s="346">
        <v>3</v>
      </c>
      <c r="AZ75" s="346">
        <v>3</v>
      </c>
      <c r="BA75" s="362"/>
      <c r="BB75" s="348">
        <v>14.8061560309899</v>
      </c>
      <c r="BC75" s="375">
        <v>1.00880443333433</v>
      </c>
      <c r="BD75" s="375">
        <v>4.9396447688010797E-2</v>
      </c>
      <c r="BE75" s="375">
        <v>8.8713182818627306E-2</v>
      </c>
      <c r="BF75" s="374"/>
      <c r="BG75" s="348">
        <v>34.159700000000001</v>
      </c>
      <c r="BH75" s="348">
        <v>24.8597</v>
      </c>
      <c r="BI75" s="348">
        <v>37.807899999999997</v>
      </c>
      <c r="BJ75" s="348">
        <v>3.1726999999999999</v>
      </c>
      <c r="BK75" s="373"/>
      <c r="BL75" s="372" t="s">
        <v>1538</v>
      </c>
      <c r="BM75" s="372" t="s">
        <v>694</v>
      </c>
      <c r="BN75" s="372" t="s">
        <v>2905</v>
      </c>
      <c r="BO75" s="372" t="s">
        <v>2906</v>
      </c>
      <c r="BP75" s="372" t="s">
        <v>2907</v>
      </c>
      <c r="BQ75" s="373"/>
      <c r="BR75" s="354" t="s">
        <v>463</v>
      </c>
    </row>
    <row r="76" spans="1:70" s="428" customFormat="1" x14ac:dyDescent="0.25">
      <c r="A76" s="345" t="s">
        <v>2908</v>
      </c>
      <c r="B76" s="373"/>
      <c r="C76" s="719">
        <v>45468</v>
      </c>
      <c r="D76" s="373"/>
      <c r="E76" s="346">
        <v>1711.13</v>
      </c>
      <c r="F76" s="373"/>
      <c r="G76" s="347">
        <v>11.5654</v>
      </c>
      <c r="H76" s="374"/>
      <c r="I76" s="348">
        <v>0.15329999999999999</v>
      </c>
      <c r="J76" s="348">
        <v>0.84399999999999997</v>
      </c>
      <c r="K76" s="348">
        <v>3.2846000000000002</v>
      </c>
      <c r="L76" s="348">
        <v>13.4497</v>
      </c>
      <c r="M76" s="348">
        <v>10.0167</v>
      </c>
      <c r="N76" s="350">
        <v>6.9316000000000004</v>
      </c>
      <c r="O76" s="348">
        <v>6.6246999999999998</v>
      </c>
      <c r="P76" s="348" t="s">
        <v>430</v>
      </c>
      <c r="Q76" s="348" t="s">
        <v>430</v>
      </c>
      <c r="R76" s="348" t="s">
        <v>430</v>
      </c>
      <c r="S76" s="348">
        <v>5.6645000000000003</v>
      </c>
      <c r="T76" s="348">
        <v>28.088899999999999</v>
      </c>
      <c r="U76" s="348">
        <v>6.0763999999999996</v>
      </c>
      <c r="V76" s="348">
        <v>6.1455000000000002</v>
      </c>
      <c r="W76" s="348">
        <v>3.9521000000000002</v>
      </c>
      <c r="X76" s="348">
        <v>7.0518000000000001</v>
      </c>
      <c r="Y76" s="374"/>
      <c r="Z76" s="346">
        <v>3</v>
      </c>
      <c r="AA76" s="346">
        <v>4</v>
      </c>
      <c r="AB76" s="346">
        <v>4</v>
      </c>
      <c r="AC76" s="346">
        <v>3</v>
      </c>
      <c r="AD76" s="346">
        <v>4</v>
      </c>
      <c r="AE76" s="346">
        <v>7</v>
      </c>
      <c r="AF76" s="346">
        <v>2</v>
      </c>
      <c r="AG76" s="346" t="s">
        <v>430</v>
      </c>
      <c r="AH76" s="346" t="s">
        <v>430</v>
      </c>
      <c r="AI76" s="346" t="s">
        <v>430</v>
      </c>
      <c r="AJ76" s="346">
        <v>3</v>
      </c>
      <c r="AK76" s="346">
        <v>3</v>
      </c>
      <c r="AL76" s="346">
        <v>4</v>
      </c>
      <c r="AM76" s="346">
        <v>10</v>
      </c>
      <c r="AN76" s="346">
        <v>1</v>
      </c>
      <c r="AO76" s="373"/>
      <c r="AP76" s="348" t="s">
        <v>430</v>
      </c>
      <c r="AQ76" s="348" t="s">
        <v>430</v>
      </c>
      <c r="AR76" s="348" t="s">
        <v>430</v>
      </c>
      <c r="AS76" s="348" t="s">
        <v>430</v>
      </c>
      <c r="AT76" s="348">
        <v>20.440000000000001</v>
      </c>
      <c r="AU76" s="351"/>
      <c r="AV76" s="346" t="s">
        <v>430</v>
      </c>
      <c r="AW76" s="346" t="s">
        <v>430</v>
      </c>
      <c r="AX76" s="346" t="s">
        <v>430</v>
      </c>
      <c r="AY76" s="346" t="s">
        <v>430</v>
      </c>
      <c r="AZ76" s="346">
        <v>2</v>
      </c>
      <c r="BA76" s="362"/>
      <c r="BB76" s="348">
        <v>15.977187769159199</v>
      </c>
      <c r="BC76" s="375">
        <v>1.00422014159263</v>
      </c>
      <c r="BD76" s="375">
        <v>1.39074978412874E-2</v>
      </c>
      <c r="BE76" s="375">
        <v>0.40276030661465301</v>
      </c>
      <c r="BF76" s="374"/>
      <c r="BG76" s="348">
        <v>24.892499999999998</v>
      </c>
      <c r="BH76" s="348">
        <v>32.142600000000002</v>
      </c>
      <c r="BI76" s="348">
        <v>40.153199999999998</v>
      </c>
      <c r="BJ76" s="348">
        <v>2.8117000000000001</v>
      </c>
      <c r="BK76" s="373"/>
      <c r="BL76" s="372" t="s">
        <v>2909</v>
      </c>
      <c r="BM76" s="372" t="s">
        <v>2910</v>
      </c>
      <c r="BN76" s="372" t="s">
        <v>2911</v>
      </c>
      <c r="BO76" s="372" t="s">
        <v>2912</v>
      </c>
      <c r="BP76" s="372" t="s">
        <v>2913</v>
      </c>
      <c r="BQ76" s="373"/>
      <c r="BR76" s="354" t="s">
        <v>443</v>
      </c>
    </row>
    <row r="77" spans="1:70" s="428" customFormat="1" x14ac:dyDescent="0.25">
      <c r="A77" s="345" t="s">
        <v>2914</v>
      </c>
      <c r="B77" s="373"/>
      <c r="C77" s="719">
        <v>45531</v>
      </c>
      <c r="D77" s="373"/>
      <c r="E77" s="346">
        <v>1567.01</v>
      </c>
      <c r="F77" s="373"/>
      <c r="G77" s="347">
        <v>12.7811</v>
      </c>
      <c r="H77" s="374"/>
      <c r="I77" s="348">
        <v>0.55859999999999999</v>
      </c>
      <c r="J77" s="348">
        <v>1.5768</v>
      </c>
      <c r="K77" s="348">
        <v>5.0084</v>
      </c>
      <c r="L77" s="348">
        <v>17.609500000000001</v>
      </c>
      <c r="M77" s="348">
        <v>11.1439</v>
      </c>
      <c r="N77" s="350">
        <v>4.6052999999999997</v>
      </c>
      <c r="O77" s="348" t="s">
        <v>430</v>
      </c>
      <c r="P77" s="348" t="s">
        <v>430</v>
      </c>
      <c r="Q77" s="348" t="s">
        <v>430</v>
      </c>
      <c r="R77" s="348" t="s">
        <v>430</v>
      </c>
      <c r="S77" s="348">
        <v>12.8674</v>
      </c>
      <c r="T77" s="348">
        <v>28.1313</v>
      </c>
      <c r="U77" s="348">
        <v>2.5121000000000002</v>
      </c>
      <c r="V77" s="348">
        <v>5.1094999999999997</v>
      </c>
      <c r="W77" s="348">
        <v>3.7797999999999998</v>
      </c>
      <c r="X77" s="348">
        <v>13.325100000000001</v>
      </c>
      <c r="Y77" s="374"/>
      <c r="Z77" s="346">
        <v>1</v>
      </c>
      <c r="AA77" s="346">
        <v>1</v>
      </c>
      <c r="AB77" s="346">
        <v>1</v>
      </c>
      <c r="AC77" s="346">
        <v>1</v>
      </c>
      <c r="AD77" s="346">
        <v>2</v>
      </c>
      <c r="AE77" s="346">
        <v>14</v>
      </c>
      <c r="AF77" s="346" t="s">
        <v>430</v>
      </c>
      <c r="AG77" s="346" t="s">
        <v>430</v>
      </c>
      <c r="AH77" s="346" t="s">
        <v>430</v>
      </c>
      <c r="AI77" s="346" t="s">
        <v>430</v>
      </c>
      <c r="AJ77" s="346">
        <v>1</v>
      </c>
      <c r="AK77" s="346">
        <v>2</v>
      </c>
      <c r="AL77" s="346">
        <v>12</v>
      </c>
      <c r="AM77" s="346">
        <v>14</v>
      </c>
      <c r="AN77" s="346">
        <v>2</v>
      </c>
      <c r="AO77" s="373"/>
      <c r="AP77" s="348" t="s">
        <v>430</v>
      </c>
      <c r="AQ77" s="348" t="s">
        <v>430</v>
      </c>
      <c r="AR77" s="348" t="s">
        <v>430</v>
      </c>
      <c r="AS77" s="348" t="s">
        <v>430</v>
      </c>
      <c r="AT77" s="348">
        <v>16.559999999999999</v>
      </c>
      <c r="AU77" s="351"/>
      <c r="AV77" s="346" t="s">
        <v>430</v>
      </c>
      <c r="AW77" s="346" t="s">
        <v>430</v>
      </c>
      <c r="AX77" s="346" t="s">
        <v>430</v>
      </c>
      <c r="AY77" s="346" t="s">
        <v>430</v>
      </c>
      <c r="AZ77" s="346">
        <v>6</v>
      </c>
      <c r="BA77" s="362"/>
      <c r="BB77" s="348">
        <v>23.835011726834701</v>
      </c>
      <c r="BC77" s="375">
        <v>1.38264304156687</v>
      </c>
      <c r="BD77" s="375">
        <v>1.6867165025792E-2</v>
      </c>
      <c r="BE77" s="375">
        <v>0.854538845407115</v>
      </c>
      <c r="BF77" s="374"/>
      <c r="BG77" s="348">
        <v>26.037400000000002</v>
      </c>
      <c r="BH77" s="348">
        <v>36.980899999999998</v>
      </c>
      <c r="BI77" s="348">
        <v>32.422800000000002</v>
      </c>
      <c r="BJ77" s="348">
        <v>4.5589000000000004</v>
      </c>
      <c r="BK77" s="373"/>
      <c r="BL77" s="372" t="s">
        <v>1314</v>
      </c>
      <c r="BM77" s="372" t="s">
        <v>2915</v>
      </c>
      <c r="BN77" s="372" t="s">
        <v>2916</v>
      </c>
      <c r="BO77" s="372" t="s">
        <v>2917</v>
      </c>
      <c r="BP77" s="372" t="s">
        <v>2918</v>
      </c>
      <c r="BQ77" s="373"/>
      <c r="BR77" s="354" t="s">
        <v>443</v>
      </c>
    </row>
    <row r="78" spans="1:70" s="428" customFormat="1" x14ac:dyDescent="0.25">
      <c r="A78" s="345" t="s">
        <v>2919</v>
      </c>
      <c r="B78" s="373"/>
      <c r="C78" s="719">
        <v>45502</v>
      </c>
      <c r="D78" s="373"/>
      <c r="E78" s="346">
        <v>1461.48</v>
      </c>
      <c r="F78" s="373"/>
      <c r="G78" s="347">
        <v>9.1395</v>
      </c>
      <c r="H78" s="374"/>
      <c r="I78" s="348">
        <v>-0.3674</v>
      </c>
      <c r="J78" s="348">
        <v>0.59099999999999997</v>
      </c>
      <c r="K78" s="348">
        <v>4.0448000000000004</v>
      </c>
      <c r="L78" s="348">
        <v>5.5552000000000001</v>
      </c>
      <c r="M78" s="348">
        <v>2.2040999999999999</v>
      </c>
      <c r="N78" s="350">
        <v>5.0952000000000002</v>
      </c>
      <c r="O78" s="348">
        <v>-2.8424999999999998</v>
      </c>
      <c r="P78" s="348" t="s">
        <v>430</v>
      </c>
      <c r="Q78" s="348" t="s">
        <v>430</v>
      </c>
      <c r="R78" s="348" t="s">
        <v>430</v>
      </c>
      <c r="S78" s="348">
        <v>3.6882999999999999</v>
      </c>
      <c r="T78" s="348">
        <v>14.5976</v>
      </c>
      <c r="U78" s="348">
        <v>0.99450000000000005</v>
      </c>
      <c r="V78" s="348">
        <v>5.7603999999999997</v>
      </c>
      <c r="W78" s="348">
        <v>2.1915</v>
      </c>
      <c r="X78" s="348">
        <v>-4.3125999999999998</v>
      </c>
      <c r="Y78" s="374"/>
      <c r="Z78" s="346">
        <v>17</v>
      </c>
      <c r="AA78" s="346">
        <v>6</v>
      </c>
      <c r="AB78" s="346">
        <v>3</v>
      </c>
      <c r="AC78" s="346">
        <v>14</v>
      </c>
      <c r="AD78" s="346">
        <v>15</v>
      </c>
      <c r="AE78" s="346">
        <v>12</v>
      </c>
      <c r="AF78" s="346">
        <v>12</v>
      </c>
      <c r="AG78" s="346" t="s">
        <v>430</v>
      </c>
      <c r="AH78" s="346" t="s">
        <v>430</v>
      </c>
      <c r="AI78" s="346" t="s">
        <v>430</v>
      </c>
      <c r="AJ78" s="346">
        <v>8</v>
      </c>
      <c r="AK78" s="346">
        <v>16</v>
      </c>
      <c r="AL78" s="346">
        <v>16</v>
      </c>
      <c r="AM78" s="346">
        <v>12</v>
      </c>
      <c r="AN78" s="346">
        <v>8</v>
      </c>
      <c r="AO78" s="373"/>
      <c r="AP78" s="348" t="s">
        <v>430</v>
      </c>
      <c r="AQ78" s="348" t="s">
        <v>430</v>
      </c>
      <c r="AR78" s="348" t="s">
        <v>430</v>
      </c>
      <c r="AS78" s="348" t="s">
        <v>430</v>
      </c>
      <c r="AT78" s="348">
        <v>8.5500000000000007</v>
      </c>
      <c r="AU78" s="351"/>
      <c r="AV78" s="346" t="s">
        <v>430</v>
      </c>
      <c r="AW78" s="346" t="s">
        <v>430</v>
      </c>
      <c r="AX78" s="346" t="s">
        <v>430</v>
      </c>
      <c r="AY78" s="346" t="s">
        <v>430</v>
      </c>
      <c r="AZ78" s="346">
        <v>14</v>
      </c>
      <c r="BA78" s="362"/>
      <c r="BB78" s="348">
        <v>18.232698376246201</v>
      </c>
      <c r="BC78" s="375">
        <v>1.16013474762879</v>
      </c>
      <c r="BD78" s="375">
        <v>-3.01489252906504E-2</v>
      </c>
      <c r="BE78" s="375">
        <v>-0.42803937138701498</v>
      </c>
      <c r="BF78" s="374"/>
      <c r="BG78" s="348">
        <v>44.229900000000001</v>
      </c>
      <c r="BH78" s="348">
        <v>47.827599999999997</v>
      </c>
      <c r="BI78" s="348">
        <v>4.8156999999999996</v>
      </c>
      <c r="BJ78" s="348">
        <v>3.1267999999999998</v>
      </c>
      <c r="BK78" s="373"/>
      <c r="BL78" s="372" t="s">
        <v>2920</v>
      </c>
      <c r="BM78" s="372" t="s">
        <v>781</v>
      </c>
      <c r="BN78" s="372" t="s">
        <v>2921</v>
      </c>
      <c r="BO78" s="372" t="s">
        <v>2922</v>
      </c>
      <c r="BP78" s="372" t="s">
        <v>2923</v>
      </c>
      <c r="BQ78" s="373"/>
      <c r="BR78" s="354" t="s">
        <v>476</v>
      </c>
    </row>
    <row r="79" spans="1:70" s="428" customFormat="1" x14ac:dyDescent="0.25">
      <c r="A79" s="345" t="s">
        <v>2924</v>
      </c>
      <c r="B79" s="373"/>
      <c r="C79" s="719">
        <v>45180</v>
      </c>
      <c r="D79" s="373"/>
      <c r="E79" s="346">
        <v>1372.86</v>
      </c>
      <c r="F79" s="373"/>
      <c r="G79" s="347">
        <v>16.003599999999999</v>
      </c>
      <c r="H79" s="374"/>
      <c r="I79" s="348">
        <v>-7.2400000000000006E-2</v>
      </c>
      <c r="J79" s="348">
        <v>0.19719999999999999</v>
      </c>
      <c r="K79" s="348">
        <v>1.4908999999999999</v>
      </c>
      <c r="L79" s="348">
        <v>5.8334000000000001</v>
      </c>
      <c r="M79" s="348">
        <v>3.7443</v>
      </c>
      <c r="N79" s="350">
        <v>12.418799999999999</v>
      </c>
      <c r="O79" s="348">
        <v>3.6574</v>
      </c>
      <c r="P79" s="348" t="s">
        <v>430</v>
      </c>
      <c r="Q79" s="348" t="s">
        <v>430</v>
      </c>
      <c r="R79" s="348" t="s">
        <v>430</v>
      </c>
      <c r="S79" s="348">
        <v>2.7433000000000001</v>
      </c>
      <c r="T79" s="348">
        <v>15.2532</v>
      </c>
      <c r="U79" s="348">
        <v>3.9559000000000002</v>
      </c>
      <c r="V79" s="348">
        <v>11.0212</v>
      </c>
      <c r="W79" s="348">
        <v>1.3540000000000001</v>
      </c>
      <c r="X79" s="348">
        <v>17.451599999999999</v>
      </c>
      <c r="Y79" s="374"/>
      <c r="Z79" s="346">
        <v>11</v>
      </c>
      <c r="AA79" s="346">
        <v>11</v>
      </c>
      <c r="AB79" s="346">
        <v>12</v>
      </c>
      <c r="AC79" s="346">
        <v>13</v>
      </c>
      <c r="AD79" s="346">
        <v>13</v>
      </c>
      <c r="AE79" s="346">
        <v>2</v>
      </c>
      <c r="AF79" s="346">
        <v>7</v>
      </c>
      <c r="AG79" s="346" t="s">
        <v>430</v>
      </c>
      <c r="AH79" s="346" t="s">
        <v>430</v>
      </c>
      <c r="AI79" s="346" t="s">
        <v>430</v>
      </c>
      <c r="AJ79" s="346">
        <v>12</v>
      </c>
      <c r="AK79" s="346">
        <v>15</v>
      </c>
      <c r="AL79" s="346">
        <v>11</v>
      </c>
      <c r="AM79" s="346">
        <v>3</v>
      </c>
      <c r="AN79" s="346">
        <v>12</v>
      </c>
      <c r="AO79" s="373"/>
      <c r="AP79" s="348" t="s">
        <v>430</v>
      </c>
      <c r="AQ79" s="348" t="s">
        <v>430</v>
      </c>
      <c r="AR79" s="348" t="s">
        <v>430</v>
      </c>
      <c r="AS79" s="348">
        <v>11.02</v>
      </c>
      <c r="AT79" s="348">
        <v>12.22</v>
      </c>
      <c r="AU79" s="351"/>
      <c r="AV79" s="346" t="s">
        <v>430</v>
      </c>
      <c r="AW79" s="346" t="s">
        <v>430</v>
      </c>
      <c r="AX79" s="346" t="s">
        <v>430</v>
      </c>
      <c r="AY79" s="346">
        <v>2</v>
      </c>
      <c r="AZ79" s="346">
        <v>12</v>
      </c>
      <c r="BA79" s="362"/>
      <c r="BB79" s="348">
        <v>16.089587573744002</v>
      </c>
      <c r="BC79" s="375">
        <v>1.0711585767007801</v>
      </c>
      <c r="BD79" s="375">
        <v>6.2518383113848303E-2</v>
      </c>
      <c r="BE79" s="375">
        <v>0.38152193737608198</v>
      </c>
      <c r="BF79" s="374"/>
      <c r="BG79" s="348">
        <v>47.4512</v>
      </c>
      <c r="BH79" s="348">
        <v>25.067499999999999</v>
      </c>
      <c r="BI79" s="348">
        <v>24.727</v>
      </c>
      <c r="BJ79" s="348">
        <v>2.7543000000000002</v>
      </c>
      <c r="BK79" s="373"/>
      <c r="BL79" s="372" t="s">
        <v>2925</v>
      </c>
      <c r="BM79" s="372" t="s">
        <v>1941</v>
      </c>
      <c r="BN79" s="372" t="s">
        <v>2926</v>
      </c>
      <c r="BO79" s="372" t="s">
        <v>2927</v>
      </c>
      <c r="BP79" s="372" t="s">
        <v>2928</v>
      </c>
      <c r="BQ79" s="373"/>
      <c r="BR79" s="354" t="s">
        <v>476</v>
      </c>
    </row>
    <row r="80" spans="1:70" s="428" customFormat="1" x14ac:dyDescent="0.25">
      <c r="A80" s="345" t="s">
        <v>2929</v>
      </c>
      <c r="B80" s="373"/>
      <c r="C80" s="719">
        <v>45643</v>
      </c>
      <c r="D80" s="373"/>
      <c r="E80" s="346">
        <v>1428.36</v>
      </c>
      <c r="F80" s="373"/>
      <c r="G80" s="347">
        <v>10.478</v>
      </c>
      <c r="H80" s="374"/>
      <c r="I80" s="348">
        <v>-0.27600000000000002</v>
      </c>
      <c r="J80" s="348">
        <v>-0.5222</v>
      </c>
      <c r="K80" s="348">
        <v>-5.7200000000000001E-2</v>
      </c>
      <c r="L80" s="348">
        <v>5.0320999999999998</v>
      </c>
      <c r="M80" s="348">
        <v>1.0902000000000001</v>
      </c>
      <c r="N80" s="350">
        <v>6.2785000000000002</v>
      </c>
      <c r="O80" s="348" t="s">
        <v>430</v>
      </c>
      <c r="P80" s="348" t="s">
        <v>430</v>
      </c>
      <c r="Q80" s="348" t="s">
        <v>430</v>
      </c>
      <c r="R80" s="348" t="s">
        <v>430</v>
      </c>
      <c r="S80" s="348">
        <v>1.4131</v>
      </c>
      <c r="T80" s="348">
        <v>13.0801</v>
      </c>
      <c r="U80" s="348">
        <v>1.9558</v>
      </c>
      <c r="V80" s="348">
        <v>5.7636000000000003</v>
      </c>
      <c r="W80" s="348">
        <v>9.5500000000000002E-2</v>
      </c>
      <c r="X80" s="348">
        <v>2.8618000000000001</v>
      </c>
      <c r="Y80" s="374"/>
      <c r="Z80" s="346">
        <v>16</v>
      </c>
      <c r="AA80" s="346">
        <v>18</v>
      </c>
      <c r="AB80" s="346">
        <v>16</v>
      </c>
      <c r="AC80" s="346">
        <v>15</v>
      </c>
      <c r="AD80" s="346">
        <v>16</v>
      </c>
      <c r="AE80" s="346">
        <v>11</v>
      </c>
      <c r="AF80" s="346" t="s">
        <v>430</v>
      </c>
      <c r="AG80" s="346" t="s">
        <v>430</v>
      </c>
      <c r="AH80" s="346" t="s">
        <v>430</v>
      </c>
      <c r="AI80" s="346" t="s">
        <v>430</v>
      </c>
      <c r="AJ80" s="346">
        <v>16</v>
      </c>
      <c r="AK80" s="346">
        <v>17</v>
      </c>
      <c r="AL80" s="346">
        <v>13</v>
      </c>
      <c r="AM80" s="346">
        <v>11</v>
      </c>
      <c r="AN80" s="346">
        <v>18</v>
      </c>
      <c r="AO80" s="373"/>
      <c r="AP80" s="348" t="s">
        <v>430</v>
      </c>
      <c r="AQ80" s="348" t="s">
        <v>430</v>
      </c>
      <c r="AR80" s="348" t="s">
        <v>430</v>
      </c>
      <c r="AS80" s="348" t="s">
        <v>430</v>
      </c>
      <c r="AT80" s="348">
        <v>6.64</v>
      </c>
      <c r="AU80" s="351"/>
      <c r="AV80" s="346" t="s">
        <v>430</v>
      </c>
      <c r="AW80" s="346" t="s">
        <v>430</v>
      </c>
      <c r="AX80" s="346" t="s">
        <v>430</v>
      </c>
      <c r="AY80" s="346" t="s">
        <v>430</v>
      </c>
      <c r="AZ80" s="346">
        <v>16</v>
      </c>
      <c r="BA80" s="362"/>
      <c r="BB80" s="348">
        <v>11.1186785963018</v>
      </c>
      <c r="BC80" s="375">
        <v>0.89467017289718498</v>
      </c>
      <c r="BD80" s="375">
        <v>1.5792455127218101E-2</v>
      </c>
      <c r="BE80" s="375">
        <v>-6.4140053496339902E-2</v>
      </c>
      <c r="BF80" s="374"/>
      <c r="BG80" s="348">
        <v>69.740399999999994</v>
      </c>
      <c r="BH80" s="348">
        <v>14.4968</v>
      </c>
      <c r="BI80" s="348">
        <v>4.2124100000000002</v>
      </c>
      <c r="BJ80" s="348">
        <v>11.55039</v>
      </c>
      <c r="BK80" s="373"/>
      <c r="BL80" s="372" t="s">
        <v>2930</v>
      </c>
      <c r="BM80" s="372" t="s">
        <v>2931</v>
      </c>
      <c r="BN80" s="372" t="s">
        <v>2932</v>
      </c>
      <c r="BO80" s="372" t="s">
        <v>2933</v>
      </c>
      <c r="BP80" s="372" t="s">
        <v>2934</v>
      </c>
      <c r="BQ80" s="373"/>
      <c r="BR80" s="354" t="s">
        <v>526</v>
      </c>
    </row>
    <row r="81" spans="1:70" s="428" customFormat="1" x14ac:dyDescent="0.25">
      <c r="A81" s="345" t="s">
        <v>2935</v>
      </c>
      <c r="B81" s="373"/>
      <c r="C81" s="719">
        <v>45715</v>
      </c>
      <c r="D81" s="373"/>
      <c r="E81" s="346">
        <v>1334.16</v>
      </c>
      <c r="F81" s="373"/>
      <c r="G81" s="347">
        <v>14.45</v>
      </c>
      <c r="H81" s="374"/>
      <c r="I81" s="348">
        <v>0.1386</v>
      </c>
      <c r="J81" s="348">
        <v>-0.27610000000000001</v>
      </c>
      <c r="K81" s="348">
        <v>0.90780000000000005</v>
      </c>
      <c r="L81" s="348">
        <v>13.779500000000001</v>
      </c>
      <c r="M81" s="348">
        <v>14.319599999999999</v>
      </c>
      <c r="N81" s="350">
        <v>14.7736</v>
      </c>
      <c r="O81" s="348" t="s">
        <v>430</v>
      </c>
      <c r="P81" s="348" t="s">
        <v>430</v>
      </c>
      <c r="Q81" s="348" t="s">
        <v>430</v>
      </c>
      <c r="R81" s="348" t="s">
        <v>430</v>
      </c>
      <c r="S81" s="348">
        <v>2.7738</v>
      </c>
      <c r="T81" s="348">
        <v>32.204900000000002</v>
      </c>
      <c r="U81" s="348">
        <v>13.959</v>
      </c>
      <c r="V81" s="348">
        <v>16.626300000000001</v>
      </c>
      <c r="W81" s="348">
        <v>1.2614000000000001</v>
      </c>
      <c r="X81" s="348">
        <v>28.731200000000001</v>
      </c>
      <c r="Y81" s="374"/>
      <c r="Z81" s="346">
        <v>4</v>
      </c>
      <c r="AA81" s="346">
        <v>14</v>
      </c>
      <c r="AB81" s="346">
        <v>14</v>
      </c>
      <c r="AC81" s="346">
        <v>2</v>
      </c>
      <c r="AD81" s="346">
        <v>1</v>
      </c>
      <c r="AE81" s="346">
        <v>1</v>
      </c>
      <c r="AF81" s="346" t="s">
        <v>430</v>
      </c>
      <c r="AG81" s="346" t="s">
        <v>430</v>
      </c>
      <c r="AH81" s="346" t="s">
        <v>430</v>
      </c>
      <c r="AI81" s="346" t="s">
        <v>430</v>
      </c>
      <c r="AJ81" s="346">
        <v>11</v>
      </c>
      <c r="AK81" s="346">
        <v>1</v>
      </c>
      <c r="AL81" s="346">
        <v>1</v>
      </c>
      <c r="AM81" s="346">
        <v>1</v>
      </c>
      <c r="AN81" s="346">
        <v>13</v>
      </c>
      <c r="AO81" s="373"/>
      <c r="AP81" s="348" t="s">
        <v>430</v>
      </c>
      <c r="AQ81" s="348" t="s">
        <v>430</v>
      </c>
      <c r="AR81" s="348" t="s">
        <v>430</v>
      </c>
      <c r="AS81" s="348" t="s">
        <v>430</v>
      </c>
      <c r="AT81" s="348">
        <v>29.13</v>
      </c>
      <c r="AU81" s="351"/>
      <c r="AV81" s="346" t="s">
        <v>430</v>
      </c>
      <c r="AW81" s="346" t="s">
        <v>430</v>
      </c>
      <c r="AX81" s="346" t="s">
        <v>430</v>
      </c>
      <c r="AY81" s="346" t="s">
        <v>430</v>
      </c>
      <c r="AZ81" s="346">
        <v>1</v>
      </c>
      <c r="BA81" s="362"/>
      <c r="BB81" s="348">
        <v>16.069244209100901</v>
      </c>
      <c r="BC81" s="375">
        <v>1.1823322789433499</v>
      </c>
      <c r="BD81" s="375">
        <v>0.125093001416935</v>
      </c>
      <c r="BE81" s="375">
        <v>1.25368085858654</v>
      </c>
      <c r="BF81" s="374"/>
      <c r="BG81" s="348">
        <v>39.296399999999998</v>
      </c>
      <c r="BH81" s="348">
        <v>27.433199999999999</v>
      </c>
      <c r="BI81" s="348">
        <v>28.062899999999999</v>
      </c>
      <c r="BJ81" s="348">
        <v>5.2074999999999996</v>
      </c>
      <c r="BK81" s="373"/>
      <c r="BL81" s="372" t="s">
        <v>2936</v>
      </c>
      <c r="BM81" s="372" t="s">
        <v>2937</v>
      </c>
      <c r="BN81" s="372" t="s">
        <v>2938</v>
      </c>
      <c r="BO81" s="372" t="s">
        <v>2939</v>
      </c>
      <c r="BP81" s="372" t="s">
        <v>2940</v>
      </c>
      <c r="BQ81" s="373"/>
      <c r="BR81" s="354" t="s">
        <v>611</v>
      </c>
    </row>
    <row r="82" spans="1:70" s="428" customFormat="1" x14ac:dyDescent="0.25">
      <c r="A82" s="345" t="s">
        <v>2941</v>
      </c>
      <c r="B82" s="373"/>
      <c r="C82" s="719">
        <v>41871</v>
      </c>
      <c r="D82" s="373"/>
      <c r="E82" s="346">
        <v>1217.56</v>
      </c>
      <c r="F82" s="373"/>
      <c r="G82" s="347">
        <v>44.218499999999999</v>
      </c>
      <c r="H82" s="374"/>
      <c r="I82" s="348">
        <v>0.12429999999999999</v>
      </c>
      <c r="J82" s="348">
        <v>0.76339999999999997</v>
      </c>
      <c r="K82" s="348">
        <v>2.7818999999999998</v>
      </c>
      <c r="L82" s="348">
        <v>7.8882000000000003</v>
      </c>
      <c r="M82" s="348">
        <v>6.5415999999999999</v>
      </c>
      <c r="N82" s="350">
        <v>3.8064</v>
      </c>
      <c r="O82" s="348">
        <v>3.8429000000000002</v>
      </c>
      <c r="P82" s="348">
        <v>16.211300000000001</v>
      </c>
      <c r="Q82" s="348">
        <v>15.6424</v>
      </c>
      <c r="R82" s="348">
        <v>13.2531</v>
      </c>
      <c r="S82" s="348">
        <v>3.5453000000000001</v>
      </c>
      <c r="T82" s="348">
        <v>23.694299999999998</v>
      </c>
      <c r="U82" s="348">
        <v>5.3516000000000004</v>
      </c>
      <c r="V82" s="348">
        <v>5.5846</v>
      </c>
      <c r="W82" s="348">
        <v>3.5123000000000002</v>
      </c>
      <c r="X82" s="348">
        <v>13.200799999999999</v>
      </c>
      <c r="Y82" s="374"/>
      <c r="Z82" s="346">
        <v>5</v>
      </c>
      <c r="AA82" s="346">
        <v>5</v>
      </c>
      <c r="AB82" s="346">
        <v>7</v>
      </c>
      <c r="AC82" s="346">
        <v>9</v>
      </c>
      <c r="AD82" s="346">
        <v>8</v>
      </c>
      <c r="AE82" s="346">
        <v>16</v>
      </c>
      <c r="AF82" s="346">
        <v>6</v>
      </c>
      <c r="AG82" s="346">
        <v>3</v>
      </c>
      <c r="AH82" s="346">
        <v>2</v>
      </c>
      <c r="AI82" s="346">
        <v>1</v>
      </c>
      <c r="AJ82" s="346">
        <v>9</v>
      </c>
      <c r="AK82" s="346">
        <v>4</v>
      </c>
      <c r="AL82" s="346">
        <v>7</v>
      </c>
      <c r="AM82" s="346">
        <v>13</v>
      </c>
      <c r="AN82" s="346">
        <v>3</v>
      </c>
      <c r="AO82" s="373"/>
      <c r="AP82" s="348">
        <v>15.07</v>
      </c>
      <c r="AQ82" s="348">
        <v>17.53</v>
      </c>
      <c r="AR82" s="348">
        <v>14.96</v>
      </c>
      <c r="AS82" s="348">
        <v>9.91</v>
      </c>
      <c r="AT82" s="348">
        <v>14.61</v>
      </c>
      <c r="AU82" s="351"/>
      <c r="AV82" s="346">
        <v>1</v>
      </c>
      <c r="AW82" s="346">
        <v>1</v>
      </c>
      <c r="AX82" s="346">
        <v>1</v>
      </c>
      <c r="AY82" s="346">
        <v>4</v>
      </c>
      <c r="AZ82" s="346">
        <v>7</v>
      </c>
      <c r="BA82" s="362"/>
      <c r="BB82" s="348">
        <v>18.517625371428402</v>
      </c>
      <c r="BC82" s="375">
        <v>1.2228574925292599</v>
      </c>
      <c r="BD82" s="375">
        <v>5.3239156105396201E-2</v>
      </c>
      <c r="BE82" s="375">
        <v>0.154429679227119</v>
      </c>
      <c r="BF82" s="374"/>
      <c r="BG82" s="348">
        <v>42.031799999999997</v>
      </c>
      <c r="BH82" s="348">
        <v>16.526399999999999</v>
      </c>
      <c r="BI82" s="348">
        <v>39.245100000000001</v>
      </c>
      <c r="BJ82" s="348">
        <v>2.1966999999999999</v>
      </c>
      <c r="BK82" s="373"/>
      <c r="BL82" s="372" t="s">
        <v>581</v>
      </c>
      <c r="BM82" s="372" t="s">
        <v>2942</v>
      </c>
      <c r="BN82" s="372" t="s">
        <v>2943</v>
      </c>
      <c r="BO82" s="372" t="s">
        <v>2944</v>
      </c>
      <c r="BP82" s="372" t="s">
        <v>2945</v>
      </c>
      <c r="BQ82" s="373"/>
      <c r="BR82" s="354" t="s">
        <v>519</v>
      </c>
    </row>
    <row r="83" spans="1:70" s="428" customFormat="1" x14ac:dyDescent="0.25">
      <c r="A83" s="345" t="s">
        <v>2946</v>
      </c>
      <c r="B83" s="373"/>
      <c r="C83" s="719">
        <v>45565</v>
      </c>
      <c r="D83" s="373"/>
      <c r="E83" s="346">
        <v>1156.81</v>
      </c>
      <c r="F83" s="373"/>
      <c r="G83" s="347">
        <v>9.9329999999999998</v>
      </c>
      <c r="H83" s="374"/>
      <c r="I83" s="348">
        <v>4.0300000000000002E-2</v>
      </c>
      <c r="J83" s="348">
        <v>-0.40110000000000001</v>
      </c>
      <c r="K83" s="348">
        <v>-0.27110000000000001</v>
      </c>
      <c r="L83" s="348">
        <v>6.5773000000000001</v>
      </c>
      <c r="M83" s="348">
        <v>0.95540000000000003</v>
      </c>
      <c r="N83" s="350">
        <v>1.5021</v>
      </c>
      <c r="O83" s="348" t="s">
        <v>430</v>
      </c>
      <c r="P83" s="348" t="s">
        <v>430</v>
      </c>
      <c r="Q83" s="348" t="s">
        <v>430</v>
      </c>
      <c r="R83" s="348" t="s">
        <v>430</v>
      </c>
      <c r="S83" s="348">
        <v>2.2650000000000001</v>
      </c>
      <c r="T83" s="348">
        <v>17.093</v>
      </c>
      <c r="U83" s="348">
        <v>-2.6272000000000002</v>
      </c>
      <c r="V83" s="348">
        <v>0.53639999999999999</v>
      </c>
      <c r="W83" s="348">
        <v>1.0066999999999999</v>
      </c>
      <c r="X83" s="348">
        <v>-0.35909999999999997</v>
      </c>
      <c r="Y83" s="374"/>
      <c r="Z83" s="346">
        <v>9</v>
      </c>
      <c r="AA83" s="346">
        <v>15</v>
      </c>
      <c r="AB83" s="346">
        <v>17</v>
      </c>
      <c r="AC83" s="346">
        <v>12</v>
      </c>
      <c r="AD83" s="346">
        <v>17</v>
      </c>
      <c r="AE83" s="346">
        <v>18</v>
      </c>
      <c r="AF83" s="346" t="s">
        <v>430</v>
      </c>
      <c r="AG83" s="346" t="s">
        <v>430</v>
      </c>
      <c r="AH83" s="346" t="s">
        <v>430</v>
      </c>
      <c r="AI83" s="346" t="s">
        <v>430</v>
      </c>
      <c r="AJ83" s="346">
        <v>13</v>
      </c>
      <c r="AK83" s="346">
        <v>12</v>
      </c>
      <c r="AL83" s="346">
        <v>17</v>
      </c>
      <c r="AM83" s="346">
        <v>18</v>
      </c>
      <c r="AN83" s="346">
        <v>15</v>
      </c>
      <c r="AO83" s="373"/>
      <c r="AP83" s="348" t="s">
        <v>430</v>
      </c>
      <c r="AQ83" s="348" t="s">
        <v>430</v>
      </c>
      <c r="AR83" s="348" t="s">
        <v>430</v>
      </c>
      <c r="AS83" s="348" t="s">
        <v>430</v>
      </c>
      <c r="AT83" s="348">
        <v>3.83</v>
      </c>
      <c r="AU83" s="351"/>
      <c r="AV83" s="346" t="s">
        <v>430</v>
      </c>
      <c r="AW83" s="346" t="s">
        <v>430</v>
      </c>
      <c r="AX83" s="346" t="s">
        <v>430</v>
      </c>
      <c r="AY83" s="346" t="s">
        <v>430</v>
      </c>
      <c r="AZ83" s="346">
        <v>17</v>
      </c>
      <c r="BA83" s="362"/>
      <c r="BB83" s="348">
        <v>15.425628519561601</v>
      </c>
      <c r="BC83" s="375">
        <v>1.0083118049406301</v>
      </c>
      <c r="BD83" s="375">
        <v>-2.42774569443924E-2</v>
      </c>
      <c r="BE83" s="375">
        <v>-0.110173559881014</v>
      </c>
      <c r="BF83" s="374"/>
      <c r="BG83" s="348">
        <v>56.628900000000002</v>
      </c>
      <c r="BH83" s="348">
        <v>22.101900000000001</v>
      </c>
      <c r="BI83" s="348">
        <v>20.232199999999999</v>
      </c>
      <c r="BJ83" s="348">
        <v>1.0369999999999999</v>
      </c>
      <c r="BK83" s="373"/>
      <c r="BL83" s="372" t="s">
        <v>2947</v>
      </c>
      <c r="BM83" s="372" t="s">
        <v>2948</v>
      </c>
      <c r="BN83" s="372" t="s">
        <v>2949</v>
      </c>
      <c r="BO83" s="372" t="s">
        <v>2950</v>
      </c>
      <c r="BP83" s="372" t="s">
        <v>2951</v>
      </c>
      <c r="BQ83" s="373"/>
      <c r="BR83" s="354" t="s">
        <v>526</v>
      </c>
    </row>
    <row r="84" spans="1:70" s="428" customFormat="1" x14ac:dyDescent="0.25">
      <c r="A84" s="345" t="s">
        <v>2952</v>
      </c>
      <c r="B84" s="373"/>
      <c r="C84" s="719">
        <v>45076</v>
      </c>
      <c r="D84" s="373"/>
      <c r="E84" s="346">
        <v>998.08100000000002</v>
      </c>
      <c r="F84" s="373"/>
      <c r="G84" s="347">
        <v>16.5688</v>
      </c>
      <c r="H84" s="374"/>
      <c r="I84" s="348">
        <v>-0.12479999999999999</v>
      </c>
      <c r="J84" s="348">
        <v>-0.12839999999999999</v>
      </c>
      <c r="K84" s="348">
        <v>-1.5374000000000001</v>
      </c>
      <c r="L84" s="348">
        <v>3.9832999999999998</v>
      </c>
      <c r="M84" s="348">
        <v>8.6942000000000004</v>
      </c>
      <c r="N84" s="350">
        <v>6.8776000000000002</v>
      </c>
      <c r="O84" s="348">
        <v>-4.1866000000000003</v>
      </c>
      <c r="P84" s="348">
        <v>13.2879</v>
      </c>
      <c r="Q84" s="348" t="s">
        <v>430</v>
      </c>
      <c r="R84" s="348" t="s">
        <v>430</v>
      </c>
      <c r="S84" s="348">
        <v>-0.94989999999999997</v>
      </c>
      <c r="T84" s="348">
        <v>23.399100000000001</v>
      </c>
      <c r="U84" s="348">
        <v>6.0335000000000001</v>
      </c>
      <c r="V84" s="348">
        <v>8.7827000000000002</v>
      </c>
      <c r="W84" s="348">
        <v>3.2599999999999997E-2</v>
      </c>
      <c r="X84" s="348">
        <v>17.045000000000002</v>
      </c>
      <c r="Y84" s="374"/>
      <c r="Z84" s="346">
        <v>14</v>
      </c>
      <c r="AA84" s="346">
        <v>12</v>
      </c>
      <c r="AB84" s="346">
        <v>19</v>
      </c>
      <c r="AC84" s="346">
        <v>17</v>
      </c>
      <c r="AD84" s="346">
        <v>5</v>
      </c>
      <c r="AE84" s="346">
        <v>8</v>
      </c>
      <c r="AF84" s="346">
        <v>13</v>
      </c>
      <c r="AG84" s="346">
        <v>7</v>
      </c>
      <c r="AH84" s="346" t="s">
        <v>430</v>
      </c>
      <c r="AI84" s="346" t="s">
        <v>430</v>
      </c>
      <c r="AJ84" s="346">
        <v>19</v>
      </c>
      <c r="AK84" s="346">
        <v>5</v>
      </c>
      <c r="AL84" s="346">
        <v>5</v>
      </c>
      <c r="AM84" s="346">
        <v>4</v>
      </c>
      <c r="AN84" s="346">
        <v>19</v>
      </c>
      <c r="AO84" s="373"/>
      <c r="AP84" s="348" t="s">
        <v>430</v>
      </c>
      <c r="AQ84" s="348" t="s">
        <v>430</v>
      </c>
      <c r="AR84" s="348" t="s">
        <v>430</v>
      </c>
      <c r="AS84" s="348">
        <v>4.82</v>
      </c>
      <c r="AT84" s="348">
        <v>12.55</v>
      </c>
      <c r="AU84" s="351"/>
      <c r="AV84" s="346" t="s">
        <v>430</v>
      </c>
      <c r="AW84" s="346" t="s">
        <v>430</v>
      </c>
      <c r="AX84" s="346" t="s">
        <v>430</v>
      </c>
      <c r="AY84" s="346">
        <v>10</v>
      </c>
      <c r="AZ84" s="346">
        <v>11</v>
      </c>
      <c r="BA84" s="362"/>
      <c r="BB84" s="348">
        <v>18.5828819323769</v>
      </c>
      <c r="BC84" s="375">
        <v>1.14425547088102</v>
      </c>
      <c r="BD84" s="375">
        <v>5.0363225794764599E-2</v>
      </c>
      <c r="BE84" s="375">
        <v>0.15790311257775799</v>
      </c>
      <c r="BF84" s="374"/>
      <c r="BG84" s="348">
        <v>33.835299999999997</v>
      </c>
      <c r="BH84" s="348">
        <v>28.132899999999999</v>
      </c>
      <c r="BI84" s="348">
        <v>10.2539</v>
      </c>
      <c r="BJ84" s="348">
        <v>27.777899999999999</v>
      </c>
      <c r="BK84" s="373"/>
      <c r="BL84" s="372" t="s">
        <v>2953</v>
      </c>
      <c r="BM84" s="372" t="s">
        <v>2954</v>
      </c>
      <c r="BN84" s="372" t="s">
        <v>2955</v>
      </c>
      <c r="BO84" s="372" t="s">
        <v>1883</v>
      </c>
      <c r="BP84" s="372" t="s">
        <v>2956</v>
      </c>
      <c r="BQ84" s="373"/>
      <c r="BR84" s="354" t="s">
        <v>548</v>
      </c>
    </row>
    <row r="85" spans="1:70" s="428" customFormat="1" x14ac:dyDescent="0.25">
      <c r="A85" s="345" t="s">
        <v>2957</v>
      </c>
      <c r="B85" s="373"/>
      <c r="C85" s="719">
        <v>44454</v>
      </c>
      <c r="D85" s="373"/>
      <c r="E85" s="346">
        <v>573.95000000000005</v>
      </c>
      <c r="F85" s="373"/>
      <c r="G85" s="347">
        <v>16.356400000000001</v>
      </c>
      <c r="H85" s="374"/>
      <c r="I85" s="348">
        <v>-0.1203</v>
      </c>
      <c r="J85" s="348">
        <v>0.26729999999999998</v>
      </c>
      <c r="K85" s="348">
        <v>2.7625000000000002</v>
      </c>
      <c r="L85" s="348">
        <v>6.6215999999999999</v>
      </c>
      <c r="M85" s="348">
        <v>3.6928000000000001</v>
      </c>
      <c r="N85" s="350">
        <v>6.6536</v>
      </c>
      <c r="O85" s="348">
        <v>1.2723</v>
      </c>
      <c r="P85" s="348">
        <v>13.363300000000001</v>
      </c>
      <c r="Q85" s="348" t="s">
        <v>430</v>
      </c>
      <c r="R85" s="348" t="s">
        <v>430</v>
      </c>
      <c r="S85" s="348">
        <v>3.8086000000000002</v>
      </c>
      <c r="T85" s="348">
        <v>16.040700000000001</v>
      </c>
      <c r="U85" s="348">
        <v>1.6652</v>
      </c>
      <c r="V85" s="348">
        <v>7.6532</v>
      </c>
      <c r="W85" s="348">
        <v>1.871</v>
      </c>
      <c r="X85" s="348">
        <v>10.5351</v>
      </c>
      <c r="Y85" s="374"/>
      <c r="Z85" s="346">
        <v>13</v>
      </c>
      <c r="AA85" s="346">
        <v>9</v>
      </c>
      <c r="AB85" s="346">
        <v>8</v>
      </c>
      <c r="AC85" s="346">
        <v>11</v>
      </c>
      <c r="AD85" s="346">
        <v>14</v>
      </c>
      <c r="AE85" s="346">
        <v>9</v>
      </c>
      <c r="AF85" s="346">
        <v>10</v>
      </c>
      <c r="AG85" s="346">
        <v>6</v>
      </c>
      <c r="AH85" s="346" t="s">
        <v>430</v>
      </c>
      <c r="AI85" s="346" t="s">
        <v>430</v>
      </c>
      <c r="AJ85" s="346">
        <v>7</v>
      </c>
      <c r="AK85" s="346">
        <v>14</v>
      </c>
      <c r="AL85" s="346">
        <v>14</v>
      </c>
      <c r="AM85" s="346">
        <v>7</v>
      </c>
      <c r="AN85" s="346">
        <v>11</v>
      </c>
      <c r="AO85" s="373"/>
      <c r="AP85" s="348" t="s">
        <v>430</v>
      </c>
      <c r="AQ85" s="348" t="s">
        <v>430</v>
      </c>
      <c r="AR85" s="348" t="s">
        <v>430</v>
      </c>
      <c r="AS85" s="348">
        <v>7.09</v>
      </c>
      <c r="AT85" s="348">
        <v>10.43</v>
      </c>
      <c r="AU85" s="351"/>
      <c r="AV85" s="346" t="s">
        <v>430</v>
      </c>
      <c r="AW85" s="346" t="s">
        <v>430</v>
      </c>
      <c r="AX85" s="346" t="s">
        <v>430</v>
      </c>
      <c r="AY85" s="346">
        <v>8</v>
      </c>
      <c r="AZ85" s="346">
        <v>13</v>
      </c>
      <c r="BA85" s="362"/>
      <c r="BB85" s="348">
        <v>14.139853048249201</v>
      </c>
      <c r="BC85" s="375">
        <v>0.972978499673957</v>
      </c>
      <c r="BD85" s="375">
        <v>5.0356485163236701E-2</v>
      </c>
      <c r="BE85" s="375">
        <v>7.8211211509661996E-2</v>
      </c>
      <c r="BF85" s="374"/>
      <c r="BG85" s="348">
        <v>68.848100000000002</v>
      </c>
      <c r="BH85" s="348">
        <v>16.1708</v>
      </c>
      <c r="BI85" s="348">
        <v>12.555999999999999</v>
      </c>
      <c r="BJ85" s="348">
        <v>2.4251</v>
      </c>
      <c r="BK85" s="373"/>
      <c r="BL85" s="372" t="s">
        <v>2958</v>
      </c>
      <c r="BM85" s="372" t="s">
        <v>2959</v>
      </c>
      <c r="BN85" s="372" t="s">
        <v>2960</v>
      </c>
      <c r="BO85" s="372" t="s">
        <v>2961</v>
      </c>
      <c r="BP85" s="372" t="s">
        <v>2962</v>
      </c>
      <c r="BQ85" s="373"/>
      <c r="BR85" s="354" t="s">
        <v>443</v>
      </c>
    </row>
    <row r="86" spans="1:70" s="428" customFormat="1" x14ac:dyDescent="0.25">
      <c r="A86" s="345" t="s">
        <v>2963</v>
      </c>
      <c r="B86" s="373"/>
      <c r="C86" s="719">
        <v>45356</v>
      </c>
      <c r="D86" s="373"/>
      <c r="E86" s="346">
        <v>518.43600000000004</v>
      </c>
      <c r="F86" s="373"/>
      <c r="G86" s="347">
        <v>11.96</v>
      </c>
      <c r="H86" s="374"/>
      <c r="I86" s="348">
        <v>0.16750000000000001</v>
      </c>
      <c r="J86" s="348">
        <v>0.2515</v>
      </c>
      <c r="K86" s="348">
        <v>1.528</v>
      </c>
      <c r="L86" s="348">
        <v>7.2645999999999997</v>
      </c>
      <c r="M86" s="348">
        <v>4.9123000000000001</v>
      </c>
      <c r="N86" s="350">
        <v>8.9253</v>
      </c>
      <c r="O86" s="348">
        <v>2.8788999999999998</v>
      </c>
      <c r="P86" s="348" t="s">
        <v>430</v>
      </c>
      <c r="Q86" s="348" t="s">
        <v>430</v>
      </c>
      <c r="R86" s="348" t="s">
        <v>430</v>
      </c>
      <c r="S86" s="348">
        <v>1.9608000000000001</v>
      </c>
      <c r="T86" s="348">
        <v>19.2423</v>
      </c>
      <c r="U86" s="348">
        <v>5.1890999999999998</v>
      </c>
      <c r="V86" s="348">
        <v>7.9421999999999997</v>
      </c>
      <c r="W86" s="348">
        <v>2.4849999999999999</v>
      </c>
      <c r="X86" s="348">
        <v>7.6074999999999999</v>
      </c>
      <c r="Y86" s="374"/>
      <c r="Z86" s="346">
        <v>2</v>
      </c>
      <c r="AA86" s="346">
        <v>10</v>
      </c>
      <c r="AB86" s="346">
        <v>11</v>
      </c>
      <c r="AC86" s="346">
        <v>10</v>
      </c>
      <c r="AD86" s="346">
        <v>11</v>
      </c>
      <c r="AE86" s="346">
        <v>4</v>
      </c>
      <c r="AF86" s="346">
        <v>9</v>
      </c>
      <c r="AG86" s="346" t="s">
        <v>430</v>
      </c>
      <c r="AH86" s="346" t="s">
        <v>430</v>
      </c>
      <c r="AI86" s="346" t="s">
        <v>430</v>
      </c>
      <c r="AJ86" s="346">
        <v>14</v>
      </c>
      <c r="AK86" s="346">
        <v>11</v>
      </c>
      <c r="AL86" s="346">
        <v>8</v>
      </c>
      <c r="AM86" s="346">
        <v>6</v>
      </c>
      <c r="AN86" s="346">
        <v>6</v>
      </c>
      <c r="AO86" s="373"/>
      <c r="AP86" s="348" t="s">
        <v>430</v>
      </c>
      <c r="AQ86" s="348" t="s">
        <v>430</v>
      </c>
      <c r="AR86" s="348" t="s">
        <v>430</v>
      </c>
      <c r="AS86" s="348" t="s">
        <v>430</v>
      </c>
      <c r="AT86" s="348">
        <v>13.13</v>
      </c>
      <c r="AU86" s="351"/>
      <c r="AV86" s="346" t="s">
        <v>430</v>
      </c>
      <c r="AW86" s="346" t="s">
        <v>430</v>
      </c>
      <c r="AX86" s="346" t="s">
        <v>430</v>
      </c>
      <c r="AY86" s="346" t="s">
        <v>430</v>
      </c>
      <c r="AZ86" s="346">
        <v>9</v>
      </c>
      <c r="BA86" s="362"/>
      <c r="BB86" s="348">
        <v>15.741600780815601</v>
      </c>
      <c r="BC86" s="375">
        <v>1.02438145165751</v>
      </c>
      <c r="BD86" s="375">
        <v>2.0309677186046201E-2</v>
      </c>
      <c r="BE86" s="375">
        <v>-6.4287639222265894E-2</v>
      </c>
      <c r="BF86" s="374"/>
      <c r="BG86" s="348">
        <v>46.605800000000002</v>
      </c>
      <c r="BH86" s="348">
        <v>20.104199999999999</v>
      </c>
      <c r="BI86" s="348">
        <v>30.000499999999999</v>
      </c>
      <c r="BJ86" s="348">
        <v>3.2894999999999999</v>
      </c>
      <c r="BK86" s="373"/>
      <c r="BL86" s="372" t="s">
        <v>2964</v>
      </c>
      <c r="BM86" s="372" t="s">
        <v>2965</v>
      </c>
      <c r="BN86" s="372" t="s">
        <v>2966</v>
      </c>
      <c r="BO86" s="372" t="s">
        <v>2967</v>
      </c>
      <c r="BP86" s="372" t="s">
        <v>2968</v>
      </c>
      <c r="BQ86" s="373"/>
      <c r="BR86" s="354" t="s">
        <v>443</v>
      </c>
    </row>
    <row r="87" spans="1:70" s="428" customFormat="1" x14ac:dyDescent="0.25">
      <c r="A87" s="345" t="s">
        <v>2969</v>
      </c>
      <c r="B87" s="373"/>
      <c r="C87" s="719">
        <v>45534</v>
      </c>
      <c r="D87" s="373"/>
      <c r="E87" s="346">
        <v>465.97</v>
      </c>
      <c r="F87" s="373"/>
      <c r="G87" s="347">
        <v>9.77</v>
      </c>
      <c r="H87" s="374"/>
      <c r="I87" s="348">
        <v>0</v>
      </c>
      <c r="J87" s="348">
        <v>1.1387</v>
      </c>
      <c r="K87" s="348">
        <v>2.9504999999999999</v>
      </c>
      <c r="L87" s="348">
        <v>8.4351000000000003</v>
      </c>
      <c r="M87" s="348">
        <v>10.771000000000001</v>
      </c>
      <c r="N87" s="350">
        <v>8.4351000000000003</v>
      </c>
      <c r="O87" s="348" t="s">
        <v>430</v>
      </c>
      <c r="P87" s="348" t="s">
        <v>430</v>
      </c>
      <c r="Q87" s="348" t="s">
        <v>430</v>
      </c>
      <c r="R87" s="348" t="s">
        <v>430</v>
      </c>
      <c r="S87" s="348">
        <v>4.3803000000000001</v>
      </c>
      <c r="T87" s="348">
        <v>21.9725</v>
      </c>
      <c r="U87" s="348">
        <v>8.7972999999999999</v>
      </c>
      <c r="V87" s="348">
        <v>6.8928000000000003</v>
      </c>
      <c r="W87" s="348">
        <v>2.6261000000000001</v>
      </c>
      <c r="X87" s="348">
        <v>-1.1840999999999999</v>
      </c>
      <c r="Y87" s="374"/>
      <c r="Z87" s="346">
        <v>10</v>
      </c>
      <c r="AA87" s="346">
        <v>2</v>
      </c>
      <c r="AB87" s="346">
        <v>6</v>
      </c>
      <c r="AC87" s="346">
        <v>8</v>
      </c>
      <c r="AD87" s="346">
        <v>3</v>
      </c>
      <c r="AE87" s="346">
        <v>6</v>
      </c>
      <c r="AF87" s="346" t="s">
        <v>430</v>
      </c>
      <c r="AG87" s="346" t="s">
        <v>430</v>
      </c>
      <c r="AH87" s="346" t="s">
        <v>430</v>
      </c>
      <c r="AI87" s="346" t="s">
        <v>430</v>
      </c>
      <c r="AJ87" s="346">
        <v>5</v>
      </c>
      <c r="AK87" s="346">
        <v>6</v>
      </c>
      <c r="AL87" s="346">
        <v>2</v>
      </c>
      <c r="AM87" s="346">
        <v>9</v>
      </c>
      <c r="AN87" s="346">
        <v>5</v>
      </c>
      <c r="AO87" s="373"/>
      <c r="AP87" s="348" t="s">
        <v>430</v>
      </c>
      <c r="AQ87" s="348" t="s">
        <v>430</v>
      </c>
      <c r="AR87" s="348" t="s">
        <v>430</v>
      </c>
      <c r="AS87" s="348" t="s">
        <v>430</v>
      </c>
      <c r="AT87" s="348">
        <v>17.68</v>
      </c>
      <c r="AU87" s="351"/>
      <c r="AV87" s="346" t="s">
        <v>430</v>
      </c>
      <c r="AW87" s="346" t="s">
        <v>430</v>
      </c>
      <c r="AX87" s="346" t="s">
        <v>430</v>
      </c>
      <c r="AY87" s="346" t="s">
        <v>430</v>
      </c>
      <c r="AZ87" s="346">
        <v>4</v>
      </c>
      <c r="BA87" s="362"/>
      <c r="BB87" s="348">
        <v>17.058496927332701</v>
      </c>
      <c r="BC87" s="375">
        <v>1.0330220344285901</v>
      </c>
      <c r="BD87" s="375">
        <v>-2.6063813617426601E-2</v>
      </c>
      <c r="BE87" s="375">
        <v>-0.106523262435556</v>
      </c>
      <c r="BF87" s="374"/>
      <c r="BG87" s="348">
        <v>48.168199999999999</v>
      </c>
      <c r="BH87" s="348">
        <v>16.398499999999999</v>
      </c>
      <c r="BI87" s="348">
        <v>29.795500000000001</v>
      </c>
      <c r="BJ87" s="348">
        <v>5.6378000000000004</v>
      </c>
      <c r="BK87" s="373"/>
      <c r="BL87" s="372" t="s">
        <v>2970</v>
      </c>
      <c r="BM87" s="372" t="s">
        <v>2971</v>
      </c>
      <c r="BN87" s="372" t="s">
        <v>2972</v>
      </c>
      <c r="BO87" s="372" t="s">
        <v>2973</v>
      </c>
      <c r="BP87" s="372" t="s">
        <v>1650</v>
      </c>
      <c r="BQ87" s="373"/>
      <c r="BR87" s="354" t="s">
        <v>476</v>
      </c>
    </row>
    <row r="88" spans="1:70" s="428" customFormat="1" x14ac:dyDescent="0.25">
      <c r="A88" s="345" t="s">
        <v>2974</v>
      </c>
      <c r="B88" s="373"/>
      <c r="C88" s="719">
        <v>46090</v>
      </c>
      <c r="D88" s="373"/>
      <c r="E88" s="346">
        <v>114.13</v>
      </c>
      <c r="F88" s="373"/>
      <c r="G88" s="347">
        <v>10.5915</v>
      </c>
      <c r="H88" s="374"/>
      <c r="I88" s="348">
        <v>0.1134</v>
      </c>
      <c r="J88" s="348">
        <v>0.3211</v>
      </c>
      <c r="K88" s="348">
        <v>1.5601</v>
      </c>
      <c r="L88" s="348">
        <v>3.1435</v>
      </c>
      <c r="M88" s="348" t="s">
        <v>430</v>
      </c>
      <c r="N88" s="350" t="s">
        <v>430</v>
      </c>
      <c r="O88" s="348" t="s">
        <v>430</v>
      </c>
      <c r="P88" s="348" t="s">
        <v>430</v>
      </c>
      <c r="Q88" s="348" t="s">
        <v>430</v>
      </c>
      <c r="R88" s="348" t="s">
        <v>430</v>
      </c>
      <c r="S88" s="348">
        <v>1.6702999999999999</v>
      </c>
      <c r="T88" s="348">
        <v>10.1228</v>
      </c>
      <c r="U88" s="348" t="s">
        <v>430</v>
      </c>
      <c r="V88" s="348" t="s">
        <v>430</v>
      </c>
      <c r="W88" s="348">
        <v>1.9098999999999999</v>
      </c>
      <c r="X88" s="348">
        <v>5.915</v>
      </c>
      <c r="Y88" s="374"/>
      <c r="Z88" s="346">
        <v>8</v>
      </c>
      <c r="AA88" s="346">
        <v>8</v>
      </c>
      <c r="AB88" s="346">
        <v>10</v>
      </c>
      <c r="AC88" s="346">
        <v>19</v>
      </c>
      <c r="AD88" s="346" t="s">
        <v>430</v>
      </c>
      <c r="AE88" s="346" t="s">
        <v>430</v>
      </c>
      <c r="AF88" s="346" t="s">
        <v>430</v>
      </c>
      <c r="AG88" s="346" t="s">
        <v>430</v>
      </c>
      <c r="AH88" s="346" t="s">
        <v>430</v>
      </c>
      <c r="AI88" s="346" t="s">
        <v>430</v>
      </c>
      <c r="AJ88" s="346">
        <v>15</v>
      </c>
      <c r="AK88" s="346">
        <v>19</v>
      </c>
      <c r="AL88" s="346" t="s">
        <v>430</v>
      </c>
      <c r="AM88" s="346" t="s">
        <v>430</v>
      </c>
      <c r="AN88" s="346">
        <v>9</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3.51665029870572</v>
      </c>
      <c r="BC88" s="375">
        <v>0.118563665117109</v>
      </c>
      <c r="BD88" s="375">
        <v>0.28142221454253302</v>
      </c>
      <c r="BE88" s="375">
        <v>0.785669911519006</v>
      </c>
      <c r="BF88" s="374"/>
      <c r="BG88" s="348">
        <v>44.623399999999997</v>
      </c>
      <c r="BH88" s="348">
        <v>25.010200000000001</v>
      </c>
      <c r="BI88" s="348">
        <v>28.107600000000001</v>
      </c>
      <c r="BJ88" s="348">
        <v>2.2587999999999999</v>
      </c>
      <c r="BK88" s="373"/>
      <c r="BL88" s="372" t="s">
        <v>2975</v>
      </c>
      <c r="BM88" s="372" t="s">
        <v>2976</v>
      </c>
      <c r="BN88" s="372" t="s">
        <v>2218</v>
      </c>
      <c r="BO88" s="372" t="s">
        <v>2977</v>
      </c>
      <c r="BP88" s="372" t="s">
        <v>2978</v>
      </c>
      <c r="BQ88" s="373"/>
      <c r="BR88" s="354" t="s">
        <v>611</v>
      </c>
    </row>
    <row r="89" spans="1:70" s="428" customFormat="1" x14ac:dyDescent="0.25">
      <c r="A89" s="884" t="s">
        <v>93</v>
      </c>
      <c r="B89" s="402"/>
      <c r="C89" s="724"/>
      <c r="D89" s="402"/>
      <c r="E89" s="403"/>
      <c r="F89" s="402"/>
      <c r="G89" s="404"/>
      <c r="H89" s="406"/>
      <c r="I89" s="405">
        <v>1.7500000000000002E-2</v>
      </c>
      <c r="J89" s="405">
        <v>0.2293</v>
      </c>
      <c r="K89" s="405">
        <v>1.8687</v>
      </c>
      <c r="L89" s="405">
        <v>8.1211000000000002</v>
      </c>
      <c r="M89" s="405">
        <v>5.9886999999999997</v>
      </c>
      <c r="N89" s="407">
        <v>6.9722</v>
      </c>
      <c r="O89" s="405">
        <v>2.883</v>
      </c>
      <c r="P89" s="405">
        <v>14.165100000000001</v>
      </c>
      <c r="Q89" s="405">
        <v>15.1739</v>
      </c>
      <c r="R89" s="405">
        <v>13.2531</v>
      </c>
      <c r="S89" s="405">
        <v>3.5539999999999998</v>
      </c>
      <c r="T89" s="405">
        <v>19.864799999999999</v>
      </c>
      <c r="U89" s="405">
        <v>4.1113</v>
      </c>
      <c r="V89" s="405">
        <v>7.0652999999999997</v>
      </c>
      <c r="W89" s="405">
        <v>1.8426</v>
      </c>
      <c r="X89" s="405">
        <v>10.852</v>
      </c>
      <c r="Y89" s="406"/>
      <c r="Z89" s="403">
        <v>17</v>
      </c>
      <c r="AA89" s="403">
        <v>19</v>
      </c>
      <c r="AB89" s="403">
        <v>19</v>
      </c>
      <c r="AC89" s="403">
        <v>19</v>
      </c>
      <c r="AD89" s="403">
        <v>18</v>
      </c>
      <c r="AE89" s="403">
        <v>18</v>
      </c>
      <c r="AF89" s="403">
        <v>13</v>
      </c>
      <c r="AG89" s="403">
        <v>9</v>
      </c>
      <c r="AH89" s="403">
        <v>3</v>
      </c>
      <c r="AI89" s="403">
        <v>1</v>
      </c>
      <c r="AJ89" s="403">
        <v>19</v>
      </c>
      <c r="AK89" s="403">
        <v>19</v>
      </c>
      <c r="AL89" s="403">
        <v>18</v>
      </c>
      <c r="AM89" s="403">
        <v>18</v>
      </c>
      <c r="AN89" s="403">
        <v>19</v>
      </c>
      <c r="AO89" s="402"/>
      <c r="AP89" s="405">
        <v>15.07</v>
      </c>
      <c r="AQ89" s="405">
        <v>17.53</v>
      </c>
      <c r="AR89" s="405">
        <v>13.9266666666667</v>
      </c>
      <c r="AS89" s="405">
        <v>8.8339999999999996</v>
      </c>
      <c r="AT89" s="405">
        <v>13.296111111111101</v>
      </c>
      <c r="AU89" s="408"/>
      <c r="AV89" s="403">
        <v>1</v>
      </c>
      <c r="AW89" s="403">
        <v>1</v>
      </c>
      <c r="AX89" s="403">
        <v>3</v>
      </c>
      <c r="AY89" s="403">
        <v>10</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5" t="s">
        <v>94</v>
      </c>
      <c r="B90" s="373"/>
      <c r="C90" s="719"/>
      <c r="D90" s="373"/>
      <c r="E90" s="346"/>
      <c r="F90" s="373"/>
      <c r="G90" s="347"/>
      <c r="H90" s="374"/>
      <c r="I90" s="348">
        <v>0.55859999999999999</v>
      </c>
      <c r="J90" s="348">
        <v>1.5768</v>
      </c>
      <c r="K90" s="348">
        <v>5.0084</v>
      </c>
      <c r="L90" s="348">
        <v>17.609500000000001</v>
      </c>
      <c r="M90" s="348">
        <v>14.319599999999999</v>
      </c>
      <c r="N90" s="350">
        <v>14.7736</v>
      </c>
      <c r="O90" s="348">
        <v>7.7466999999999997</v>
      </c>
      <c r="P90" s="348">
        <v>16.254899999999999</v>
      </c>
      <c r="Q90" s="348">
        <v>15.993399999999999</v>
      </c>
      <c r="R90" s="348">
        <v>13.2531</v>
      </c>
      <c r="S90" s="348">
        <v>12.8674</v>
      </c>
      <c r="T90" s="348">
        <v>32.204900000000002</v>
      </c>
      <c r="U90" s="348">
        <v>13.959</v>
      </c>
      <c r="V90" s="348">
        <v>16.626300000000001</v>
      </c>
      <c r="W90" s="348">
        <v>3.9521000000000002</v>
      </c>
      <c r="X90" s="348">
        <v>28.731200000000001</v>
      </c>
      <c r="Y90" s="374"/>
      <c r="Z90" s="346"/>
      <c r="AA90" s="346"/>
      <c r="AB90" s="346"/>
      <c r="AC90" s="346"/>
      <c r="AD90" s="346"/>
      <c r="AE90" s="346"/>
      <c r="AF90" s="346"/>
      <c r="AG90" s="346"/>
      <c r="AH90" s="346"/>
      <c r="AI90" s="346"/>
      <c r="AJ90" s="346"/>
      <c r="AK90" s="346"/>
      <c r="AL90" s="346"/>
      <c r="AM90" s="346"/>
      <c r="AN90" s="346"/>
      <c r="AO90" s="373"/>
      <c r="AP90" s="348">
        <v>15.07</v>
      </c>
      <c r="AQ90" s="348">
        <v>17.53</v>
      </c>
      <c r="AR90" s="348">
        <v>14.96</v>
      </c>
      <c r="AS90" s="348">
        <v>12.72</v>
      </c>
      <c r="AT90" s="348">
        <v>29.13</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5" t="s">
        <v>95</v>
      </c>
      <c r="B91" s="373"/>
      <c r="C91" s="719"/>
      <c r="D91" s="373"/>
      <c r="E91" s="346"/>
      <c r="F91" s="373"/>
      <c r="G91" s="347"/>
      <c r="H91" s="374"/>
      <c r="I91" s="348">
        <v>-0.3674</v>
      </c>
      <c r="J91" s="348">
        <v>-0.57269999999999999</v>
      </c>
      <c r="K91" s="348">
        <v>-1.5374000000000001</v>
      </c>
      <c r="L91" s="348">
        <v>3.1435</v>
      </c>
      <c r="M91" s="348">
        <v>-1.6104000000000001</v>
      </c>
      <c r="N91" s="350">
        <v>1.5021</v>
      </c>
      <c r="O91" s="348">
        <v>-4.1866000000000003</v>
      </c>
      <c r="P91" s="348">
        <v>11.4725</v>
      </c>
      <c r="Q91" s="348">
        <v>13.885899999999999</v>
      </c>
      <c r="R91" s="348">
        <v>13.2531</v>
      </c>
      <c r="S91" s="348">
        <v>-0.94989999999999997</v>
      </c>
      <c r="T91" s="348">
        <v>10.1228</v>
      </c>
      <c r="U91" s="348">
        <v>-2.6427999999999998</v>
      </c>
      <c r="V91" s="348">
        <v>0.53639999999999999</v>
      </c>
      <c r="W91" s="348">
        <v>3.2599999999999997E-2</v>
      </c>
      <c r="X91" s="348">
        <v>-4.3125999999999998</v>
      </c>
      <c r="Y91" s="374"/>
      <c r="Z91" s="346"/>
      <c r="AA91" s="346"/>
      <c r="AB91" s="346"/>
      <c r="AC91" s="346"/>
      <c r="AD91" s="346"/>
      <c r="AE91" s="346"/>
      <c r="AF91" s="346"/>
      <c r="AG91" s="346"/>
      <c r="AH91" s="346"/>
      <c r="AI91" s="346"/>
      <c r="AJ91" s="346"/>
      <c r="AK91" s="346"/>
      <c r="AL91" s="346"/>
      <c r="AM91" s="346"/>
      <c r="AN91" s="346"/>
      <c r="AO91" s="373"/>
      <c r="AP91" s="348">
        <v>15.07</v>
      </c>
      <c r="AQ91" s="348">
        <v>17.53</v>
      </c>
      <c r="AR91" s="348">
        <v>12.18</v>
      </c>
      <c r="AS91" s="348">
        <v>4.82</v>
      </c>
      <c r="AT91" s="348">
        <v>2</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6" t="s">
        <v>96</v>
      </c>
      <c r="B92" s="413"/>
      <c r="C92" s="725"/>
      <c r="D92" s="413"/>
      <c r="E92" s="414"/>
      <c r="F92" s="413"/>
      <c r="G92" s="415"/>
      <c r="H92" s="417"/>
      <c r="I92" s="416">
        <v>4.0300000000000002E-2</v>
      </c>
      <c r="J92" s="416">
        <v>0.2515</v>
      </c>
      <c r="K92" s="416">
        <v>1.5601</v>
      </c>
      <c r="L92" s="416">
        <v>7.2645999999999997</v>
      </c>
      <c r="M92" s="416">
        <v>5.7166499999999996</v>
      </c>
      <c r="N92" s="418">
        <v>6.6254999999999997</v>
      </c>
      <c r="O92" s="416">
        <v>3.6574</v>
      </c>
      <c r="P92" s="416">
        <v>13.703799999999999</v>
      </c>
      <c r="Q92" s="416">
        <v>15.6424</v>
      </c>
      <c r="R92" s="416">
        <v>13.2531</v>
      </c>
      <c r="S92" s="416">
        <v>3.1880999999999999</v>
      </c>
      <c r="T92" s="416">
        <v>20.427900000000001</v>
      </c>
      <c r="U92" s="416">
        <v>4.7020999999999997</v>
      </c>
      <c r="V92" s="416">
        <v>6.1455000000000002</v>
      </c>
      <c r="W92" s="416">
        <v>1.8721000000000001</v>
      </c>
      <c r="X92" s="416">
        <v>12.249000000000001</v>
      </c>
      <c r="Y92" s="417"/>
      <c r="Z92" s="414"/>
      <c r="AA92" s="414"/>
      <c r="AB92" s="414"/>
      <c r="AC92" s="414"/>
      <c r="AD92" s="414"/>
      <c r="AE92" s="414"/>
      <c r="AF92" s="414"/>
      <c r="AG92" s="414"/>
      <c r="AH92" s="414"/>
      <c r="AI92" s="414"/>
      <c r="AJ92" s="414"/>
      <c r="AK92" s="414"/>
      <c r="AL92" s="414"/>
      <c r="AM92" s="414"/>
      <c r="AN92" s="414"/>
      <c r="AO92" s="413"/>
      <c r="AP92" s="416">
        <v>15.07</v>
      </c>
      <c r="AQ92" s="416">
        <v>17.53</v>
      </c>
      <c r="AR92" s="416">
        <v>14.64</v>
      </c>
      <c r="AS92" s="416">
        <v>9.19</v>
      </c>
      <c r="AT92" s="416">
        <v>12.99</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3" t="s">
        <v>2979</v>
      </c>
      <c r="B93" s="861"/>
      <c r="C93" s="862"/>
      <c r="D93" s="861"/>
      <c r="E93" s="863"/>
      <c r="F93" s="861"/>
      <c r="G93" s="864"/>
      <c r="H93" s="866"/>
      <c r="I93" s="865"/>
      <c r="J93" s="865"/>
      <c r="K93" s="865"/>
      <c r="L93" s="865"/>
      <c r="M93" s="865"/>
      <c r="N93" s="867"/>
      <c r="O93" s="865"/>
      <c r="P93" s="865"/>
      <c r="Q93" s="865"/>
      <c r="R93" s="865"/>
      <c r="S93" s="865"/>
      <c r="T93" s="865"/>
      <c r="U93" s="865"/>
      <c r="V93" s="865"/>
      <c r="W93" s="865"/>
      <c r="X93" s="865"/>
      <c r="Y93" s="866"/>
      <c r="Z93" s="863"/>
      <c r="AA93" s="863"/>
      <c r="AB93" s="863"/>
      <c r="AC93" s="863"/>
      <c r="AD93" s="863"/>
      <c r="AE93" s="863"/>
      <c r="AF93" s="863"/>
      <c r="AG93" s="863"/>
      <c r="AH93" s="863"/>
      <c r="AI93" s="863"/>
      <c r="AJ93" s="863"/>
      <c r="AK93" s="863"/>
      <c r="AL93" s="863"/>
      <c r="AM93" s="863"/>
      <c r="AN93" s="863"/>
      <c r="AO93" s="861"/>
      <c r="AP93" s="865"/>
      <c r="AQ93" s="865"/>
      <c r="AR93" s="865"/>
      <c r="AS93" s="865"/>
      <c r="AT93" s="865"/>
      <c r="AU93" s="868"/>
      <c r="AV93" s="863"/>
      <c r="AW93" s="863"/>
      <c r="AX93" s="863"/>
      <c r="AY93" s="863"/>
      <c r="AZ93" s="863"/>
      <c r="BA93" s="869"/>
      <c r="BB93" s="865"/>
      <c r="BC93" s="870"/>
      <c r="BD93" s="870"/>
      <c r="BE93" s="870"/>
      <c r="BF93" s="866"/>
      <c r="BG93" s="865"/>
      <c r="BH93" s="865"/>
      <c r="BI93" s="865"/>
      <c r="BJ93" s="865"/>
      <c r="BK93" s="861"/>
      <c r="BL93" s="871"/>
      <c r="BM93" s="871"/>
      <c r="BN93" s="871"/>
      <c r="BO93" s="871"/>
      <c r="BP93" s="871"/>
      <c r="BQ93" s="861"/>
      <c r="BR93" s="872"/>
    </row>
    <row r="94" spans="1:70" s="428" customFormat="1" x14ac:dyDescent="0.25">
      <c r="A94" s="345" t="s">
        <v>2980</v>
      </c>
      <c r="B94" s="373"/>
      <c r="C94" s="719">
        <v>38143</v>
      </c>
      <c r="D94" s="373"/>
      <c r="E94" s="346">
        <v>9380.1200000000008</v>
      </c>
      <c r="F94" s="373"/>
      <c r="G94" s="347">
        <v>574.44259999999997</v>
      </c>
      <c r="H94" s="374"/>
      <c r="I94" s="348">
        <v>-0.2208</v>
      </c>
      <c r="J94" s="348">
        <v>0.58279999999999998</v>
      </c>
      <c r="K94" s="348">
        <v>2.3923000000000001</v>
      </c>
      <c r="L94" s="348">
        <v>8.0083000000000002</v>
      </c>
      <c r="M94" s="348">
        <v>14.3141</v>
      </c>
      <c r="N94" s="350">
        <v>10.849399999999999</v>
      </c>
      <c r="O94" s="348">
        <v>7.3183999999999996</v>
      </c>
      <c r="P94" s="348">
        <v>17.988700000000001</v>
      </c>
      <c r="Q94" s="348">
        <v>13.440300000000001</v>
      </c>
      <c r="R94" s="348">
        <v>15.245900000000001</v>
      </c>
      <c r="S94" s="348">
        <v>3.0543</v>
      </c>
      <c r="T94" s="348">
        <v>17.296500000000002</v>
      </c>
      <c r="U94" s="348">
        <v>12.7506</v>
      </c>
      <c r="V94" s="348">
        <v>15.817600000000001</v>
      </c>
      <c r="W94" s="348">
        <v>0.8327</v>
      </c>
      <c r="X94" s="348">
        <v>20.015000000000001</v>
      </c>
      <c r="Y94" s="374"/>
      <c r="Z94" s="346">
        <v>11</v>
      </c>
      <c r="AA94" s="346">
        <v>9</v>
      </c>
      <c r="AB94" s="346">
        <v>15</v>
      </c>
      <c r="AC94" s="346">
        <v>17</v>
      </c>
      <c r="AD94" s="346">
        <v>18</v>
      </c>
      <c r="AE94" s="346">
        <v>13</v>
      </c>
      <c r="AF94" s="346">
        <v>11</v>
      </c>
      <c r="AG94" s="346">
        <v>11</v>
      </c>
      <c r="AH94" s="346">
        <v>8</v>
      </c>
      <c r="AI94" s="346">
        <v>1</v>
      </c>
      <c r="AJ94" s="346">
        <v>17</v>
      </c>
      <c r="AK94" s="346">
        <v>18</v>
      </c>
      <c r="AL94" s="346">
        <v>16</v>
      </c>
      <c r="AM94" s="346">
        <v>13</v>
      </c>
      <c r="AN94" s="346">
        <v>12</v>
      </c>
      <c r="AO94" s="373"/>
      <c r="AP94" s="348">
        <v>18.149999999999999</v>
      </c>
      <c r="AQ94" s="348">
        <v>18.52</v>
      </c>
      <c r="AR94" s="348">
        <v>17.46</v>
      </c>
      <c r="AS94" s="348">
        <v>13.96</v>
      </c>
      <c r="AT94" s="348">
        <v>23</v>
      </c>
      <c r="AU94" s="351"/>
      <c r="AV94" s="346">
        <v>3</v>
      </c>
      <c r="AW94" s="346">
        <v>7</v>
      </c>
      <c r="AX94" s="346">
        <v>8</v>
      </c>
      <c r="AY94" s="346">
        <v>9</v>
      </c>
      <c r="AZ94" s="346">
        <v>15</v>
      </c>
      <c r="BA94" s="362"/>
      <c r="BB94" s="348">
        <v>12.3133471215043</v>
      </c>
      <c r="BC94" s="375">
        <v>0.88693299859501196</v>
      </c>
      <c r="BD94" s="375">
        <v>9.6895802992556193E-2</v>
      </c>
      <c r="BE94" s="375">
        <v>-0.13827863569507101</v>
      </c>
      <c r="BF94" s="374"/>
      <c r="BG94" s="348">
        <v>31.1541</v>
      </c>
      <c r="BH94" s="348">
        <v>38.5822</v>
      </c>
      <c r="BI94" s="348">
        <v>27.5822</v>
      </c>
      <c r="BJ94" s="348">
        <v>2.6815000000000002</v>
      </c>
      <c r="BK94" s="373"/>
      <c r="BL94" s="372" t="s">
        <v>2981</v>
      </c>
      <c r="BM94" s="372" t="s">
        <v>2982</v>
      </c>
      <c r="BN94" s="372" t="s">
        <v>2983</v>
      </c>
      <c r="BO94" s="372" t="s">
        <v>2984</v>
      </c>
      <c r="BP94" s="372" t="s">
        <v>2985</v>
      </c>
      <c r="BQ94" s="373"/>
      <c r="BR94" s="354" t="s">
        <v>463</v>
      </c>
    </row>
    <row r="95" spans="1:70" s="428" customFormat="1" x14ac:dyDescent="0.25">
      <c r="A95" s="345" t="s">
        <v>2986</v>
      </c>
      <c r="B95" s="373"/>
      <c r="C95" s="719">
        <v>43294</v>
      </c>
      <c r="D95" s="373"/>
      <c r="E95" s="346">
        <v>6933.99</v>
      </c>
      <c r="F95" s="373"/>
      <c r="G95" s="347">
        <v>43.87</v>
      </c>
      <c r="H95" s="374"/>
      <c r="I95" s="348">
        <v>-0.47639999999999999</v>
      </c>
      <c r="J95" s="348">
        <v>4.5600000000000002E-2</v>
      </c>
      <c r="K95" s="348">
        <v>1.1062000000000001</v>
      </c>
      <c r="L95" s="348">
        <v>6.7656000000000001</v>
      </c>
      <c r="M95" s="348">
        <v>15.966200000000001</v>
      </c>
      <c r="N95" s="350">
        <v>9.048</v>
      </c>
      <c r="O95" s="348">
        <v>9.9941999999999993</v>
      </c>
      <c r="P95" s="348">
        <v>22.389299999999999</v>
      </c>
      <c r="Q95" s="348">
        <v>16.042899999999999</v>
      </c>
      <c r="R95" s="348" t="s">
        <v>430</v>
      </c>
      <c r="S95" s="348">
        <v>1.9048</v>
      </c>
      <c r="T95" s="348">
        <v>19.8306</v>
      </c>
      <c r="U95" s="348">
        <v>10.198399999999999</v>
      </c>
      <c r="V95" s="348">
        <v>12.718400000000001</v>
      </c>
      <c r="W95" s="348">
        <v>0.52700000000000002</v>
      </c>
      <c r="X95" s="348">
        <v>20.0532</v>
      </c>
      <c r="Y95" s="374"/>
      <c r="Z95" s="346">
        <v>17</v>
      </c>
      <c r="AA95" s="346">
        <v>16</v>
      </c>
      <c r="AB95" s="346">
        <v>18</v>
      </c>
      <c r="AC95" s="346">
        <v>18</v>
      </c>
      <c r="AD95" s="346">
        <v>15</v>
      </c>
      <c r="AE95" s="346">
        <v>15</v>
      </c>
      <c r="AF95" s="346">
        <v>9</v>
      </c>
      <c r="AG95" s="346">
        <v>3</v>
      </c>
      <c r="AH95" s="346">
        <v>2</v>
      </c>
      <c r="AI95" s="346" t="s">
        <v>430</v>
      </c>
      <c r="AJ95" s="346">
        <v>18</v>
      </c>
      <c r="AK95" s="346">
        <v>16</v>
      </c>
      <c r="AL95" s="346">
        <v>18</v>
      </c>
      <c r="AM95" s="346">
        <v>16</v>
      </c>
      <c r="AN95" s="346">
        <v>15</v>
      </c>
      <c r="AO95" s="373"/>
      <c r="AP95" s="348" t="s">
        <v>430</v>
      </c>
      <c r="AQ95" s="348">
        <v>21.08</v>
      </c>
      <c r="AR95" s="348">
        <v>20.61</v>
      </c>
      <c r="AS95" s="348">
        <v>16.36</v>
      </c>
      <c r="AT95" s="348">
        <v>20.57</v>
      </c>
      <c r="AU95" s="351"/>
      <c r="AV95" s="346" t="s">
        <v>430</v>
      </c>
      <c r="AW95" s="346">
        <v>2</v>
      </c>
      <c r="AX95" s="346">
        <v>3</v>
      </c>
      <c r="AY95" s="346">
        <v>7</v>
      </c>
      <c r="AZ95" s="346">
        <v>17</v>
      </c>
      <c r="BA95" s="362"/>
      <c r="BB95" s="348">
        <v>13.167887453993499</v>
      </c>
      <c r="BC95" s="375">
        <v>0.96387408717161305</v>
      </c>
      <c r="BD95" s="375">
        <v>0.113233542155526</v>
      </c>
      <c r="BE95" s="375">
        <v>4.4158662649366E-2</v>
      </c>
      <c r="BF95" s="374"/>
      <c r="BG95" s="348">
        <v>25.277999999999999</v>
      </c>
      <c r="BH95" s="348">
        <v>32.489400000000003</v>
      </c>
      <c r="BI95" s="348">
        <v>38.655799999999999</v>
      </c>
      <c r="BJ95" s="348">
        <v>3.5768</v>
      </c>
      <c r="BK95" s="373"/>
      <c r="BL95" s="372" t="s">
        <v>2987</v>
      </c>
      <c r="BM95" s="372" t="s">
        <v>2988</v>
      </c>
      <c r="BN95" s="372" t="s">
        <v>2989</v>
      </c>
      <c r="BO95" s="372" t="s">
        <v>2990</v>
      </c>
      <c r="BP95" s="372" t="s">
        <v>2991</v>
      </c>
      <c r="BQ95" s="373"/>
      <c r="BR95" s="354" t="s">
        <v>2384</v>
      </c>
    </row>
    <row r="96" spans="1:70" s="428" customFormat="1" x14ac:dyDescent="0.25">
      <c r="A96" s="345" t="s">
        <v>2992</v>
      </c>
      <c r="B96" s="373"/>
      <c r="C96" s="719">
        <v>36346</v>
      </c>
      <c r="D96" s="373"/>
      <c r="E96" s="346">
        <v>5612.88</v>
      </c>
      <c r="F96" s="373"/>
      <c r="G96" s="347">
        <v>519.63310000000001</v>
      </c>
      <c r="H96" s="374"/>
      <c r="I96" s="348">
        <v>-0.24629999999999999</v>
      </c>
      <c r="J96" s="348">
        <v>0.3846</v>
      </c>
      <c r="K96" s="348">
        <v>4.1120000000000001</v>
      </c>
      <c r="L96" s="348">
        <v>13.6555</v>
      </c>
      <c r="M96" s="348">
        <v>24.464500000000001</v>
      </c>
      <c r="N96" s="350">
        <v>20.034500000000001</v>
      </c>
      <c r="O96" s="348">
        <v>15.748699999999999</v>
      </c>
      <c r="P96" s="348">
        <v>23.236599999999999</v>
      </c>
      <c r="Q96" s="348">
        <v>17.812999999999999</v>
      </c>
      <c r="R96" s="348">
        <v>13.865600000000001</v>
      </c>
      <c r="S96" s="348">
        <v>5.431</v>
      </c>
      <c r="T96" s="348">
        <v>24.972000000000001</v>
      </c>
      <c r="U96" s="348">
        <v>23.300899999999999</v>
      </c>
      <c r="V96" s="348">
        <v>23.6783</v>
      </c>
      <c r="W96" s="348">
        <v>1.2329000000000001</v>
      </c>
      <c r="X96" s="348">
        <v>16.786300000000001</v>
      </c>
      <c r="Y96" s="374"/>
      <c r="Z96" s="346">
        <v>13</v>
      </c>
      <c r="AA96" s="346">
        <v>11</v>
      </c>
      <c r="AB96" s="346">
        <v>5</v>
      </c>
      <c r="AC96" s="346">
        <v>5</v>
      </c>
      <c r="AD96" s="346">
        <v>5</v>
      </c>
      <c r="AE96" s="346">
        <v>6</v>
      </c>
      <c r="AF96" s="346">
        <v>3</v>
      </c>
      <c r="AG96" s="346">
        <v>2</v>
      </c>
      <c r="AH96" s="346">
        <v>1</v>
      </c>
      <c r="AI96" s="346">
        <v>3</v>
      </c>
      <c r="AJ96" s="346">
        <v>7</v>
      </c>
      <c r="AK96" s="346">
        <v>9</v>
      </c>
      <c r="AL96" s="346">
        <v>4</v>
      </c>
      <c r="AM96" s="346">
        <v>6</v>
      </c>
      <c r="AN96" s="346">
        <v>10</v>
      </c>
      <c r="AO96" s="373"/>
      <c r="AP96" s="348">
        <v>19.75</v>
      </c>
      <c r="AQ96" s="348">
        <v>22.43</v>
      </c>
      <c r="AR96" s="348">
        <v>22.81</v>
      </c>
      <c r="AS96" s="348">
        <v>21.09</v>
      </c>
      <c r="AT96" s="348">
        <v>39.950000000000003</v>
      </c>
      <c r="AU96" s="351"/>
      <c r="AV96" s="346">
        <v>1</v>
      </c>
      <c r="AW96" s="346">
        <v>1</v>
      </c>
      <c r="AX96" s="346">
        <v>1</v>
      </c>
      <c r="AY96" s="346">
        <v>1</v>
      </c>
      <c r="AZ96" s="346">
        <v>5</v>
      </c>
      <c r="BA96" s="362"/>
      <c r="BB96" s="348">
        <v>11.9349600301801</v>
      </c>
      <c r="BC96" s="375">
        <v>0.86577885769170604</v>
      </c>
      <c r="BD96" s="375">
        <v>0.12214194698596401</v>
      </c>
      <c r="BE96" s="375">
        <v>0.15812380541557999</v>
      </c>
      <c r="BF96" s="374"/>
      <c r="BG96" s="348">
        <v>34.9709</v>
      </c>
      <c r="BH96" s="348">
        <v>31.101900000000001</v>
      </c>
      <c r="BI96" s="348">
        <v>32.219900000000003</v>
      </c>
      <c r="BJ96" s="348">
        <v>1.7073</v>
      </c>
      <c r="BK96" s="373"/>
      <c r="BL96" s="372" t="s">
        <v>2993</v>
      </c>
      <c r="BM96" s="372" t="s">
        <v>2994</v>
      </c>
      <c r="BN96" s="372" t="s">
        <v>2995</v>
      </c>
      <c r="BO96" s="372" t="s">
        <v>2996</v>
      </c>
      <c r="BP96" s="372" t="s">
        <v>2997</v>
      </c>
      <c r="BQ96" s="373"/>
      <c r="BR96" s="354" t="s">
        <v>2998</v>
      </c>
    </row>
    <row r="97" spans="1:70" s="428" customFormat="1" x14ac:dyDescent="0.25">
      <c r="A97" s="345" t="s">
        <v>2999</v>
      </c>
      <c r="B97" s="373"/>
      <c r="C97" s="719">
        <v>43434</v>
      </c>
      <c r="D97" s="373"/>
      <c r="E97" s="346">
        <v>3773.92</v>
      </c>
      <c r="F97" s="373"/>
      <c r="G97" s="347">
        <v>45.607999999999997</v>
      </c>
      <c r="H97" s="374"/>
      <c r="I97" s="348" t="s">
        <v>430</v>
      </c>
      <c r="J97" s="348">
        <v>2.1936</v>
      </c>
      <c r="K97" s="348">
        <v>2.8921999999999999</v>
      </c>
      <c r="L97" s="348">
        <v>15.776899999999999</v>
      </c>
      <c r="M97" s="348">
        <v>23.164999999999999</v>
      </c>
      <c r="N97" s="350">
        <v>14.0154</v>
      </c>
      <c r="O97" s="348">
        <v>10.0913</v>
      </c>
      <c r="P97" s="348">
        <v>20.484200000000001</v>
      </c>
      <c r="Q97" s="348">
        <v>15.061199999999999</v>
      </c>
      <c r="R97" s="348" t="s">
        <v>430</v>
      </c>
      <c r="S97" s="348">
        <v>5.8411</v>
      </c>
      <c r="T97" s="348">
        <v>26.177199999999999</v>
      </c>
      <c r="U97" s="348">
        <v>16.332100000000001</v>
      </c>
      <c r="V97" s="348">
        <v>18.459299999999999</v>
      </c>
      <c r="W97" s="348">
        <v>3.4453</v>
      </c>
      <c r="X97" s="348">
        <v>21.771100000000001</v>
      </c>
      <c r="Y97" s="374"/>
      <c r="Z97" s="346" t="s">
        <v>430</v>
      </c>
      <c r="AA97" s="346">
        <v>2</v>
      </c>
      <c r="AB97" s="346">
        <v>13</v>
      </c>
      <c r="AC97" s="346">
        <v>1</v>
      </c>
      <c r="AD97" s="346">
        <v>7</v>
      </c>
      <c r="AE97" s="346">
        <v>12</v>
      </c>
      <c r="AF97" s="346">
        <v>8</v>
      </c>
      <c r="AG97" s="346">
        <v>7</v>
      </c>
      <c r="AH97" s="346">
        <v>4</v>
      </c>
      <c r="AI97" s="346" t="s">
        <v>430</v>
      </c>
      <c r="AJ97" s="346">
        <v>4</v>
      </c>
      <c r="AK97" s="346">
        <v>6</v>
      </c>
      <c r="AL97" s="346">
        <v>12</v>
      </c>
      <c r="AM97" s="346">
        <v>11</v>
      </c>
      <c r="AN97" s="346">
        <v>1</v>
      </c>
      <c r="AO97" s="373"/>
      <c r="AP97" s="348" t="s">
        <v>430</v>
      </c>
      <c r="AQ97" s="348">
        <v>20.22</v>
      </c>
      <c r="AR97" s="348">
        <v>19.3</v>
      </c>
      <c r="AS97" s="348">
        <v>16.89</v>
      </c>
      <c r="AT97" s="348">
        <v>34.93</v>
      </c>
      <c r="AU97" s="351"/>
      <c r="AV97" s="346" t="s">
        <v>430</v>
      </c>
      <c r="AW97" s="346">
        <v>5</v>
      </c>
      <c r="AX97" s="346">
        <v>6</v>
      </c>
      <c r="AY97" s="346">
        <v>6</v>
      </c>
      <c r="AZ97" s="346">
        <v>8</v>
      </c>
      <c r="BA97" s="362"/>
      <c r="BB97" s="348">
        <v>12.8926628018088</v>
      </c>
      <c r="BC97" s="375">
        <v>0.85408615861923598</v>
      </c>
      <c r="BD97" s="375">
        <v>0.103001719909906</v>
      </c>
      <c r="BE97" s="375">
        <v>5.5083676499952099E-2</v>
      </c>
      <c r="BF97" s="374"/>
      <c r="BG97" s="348">
        <v>24.6248</v>
      </c>
      <c r="BH97" s="348">
        <v>14.743600000000001</v>
      </c>
      <c r="BI97" s="348">
        <v>42.568899999999999</v>
      </c>
      <c r="BJ97" s="348">
        <v>18.0627</v>
      </c>
      <c r="BK97" s="373"/>
      <c r="BL97" s="372" t="s">
        <v>3000</v>
      </c>
      <c r="BM97" s="372" t="s">
        <v>3001</v>
      </c>
      <c r="BN97" s="372" t="s">
        <v>3002</v>
      </c>
      <c r="BO97" s="372" t="s">
        <v>3003</v>
      </c>
      <c r="BP97" s="372" t="s">
        <v>3004</v>
      </c>
      <c r="BQ97" s="373"/>
      <c r="BR97" s="354" t="s">
        <v>526</v>
      </c>
    </row>
    <row r="98" spans="1:70" s="428" customFormat="1" x14ac:dyDescent="0.25">
      <c r="A98" s="345" t="s">
        <v>3005</v>
      </c>
      <c r="B98" s="373"/>
      <c r="C98" s="719">
        <v>43283</v>
      </c>
      <c r="D98" s="373"/>
      <c r="E98" s="346">
        <v>3484.81</v>
      </c>
      <c r="F98" s="373"/>
      <c r="G98" s="347">
        <v>45.664000000000001</v>
      </c>
      <c r="H98" s="374"/>
      <c r="I98" s="348">
        <v>8.9899999999999994E-2</v>
      </c>
      <c r="J98" s="348">
        <v>0.15570000000000001</v>
      </c>
      <c r="K98" s="348">
        <v>2.8538000000000001</v>
      </c>
      <c r="L98" s="348">
        <v>10.4115</v>
      </c>
      <c r="M98" s="348">
        <v>21.269400000000001</v>
      </c>
      <c r="N98" s="350">
        <v>17.261600000000001</v>
      </c>
      <c r="O98" s="348">
        <v>11.177</v>
      </c>
      <c r="P98" s="348">
        <v>21.453199999999999</v>
      </c>
      <c r="Q98" s="348">
        <v>14.6531</v>
      </c>
      <c r="R98" s="348" t="s">
        <v>430</v>
      </c>
      <c r="S98" s="348">
        <v>4.7531999999999996</v>
      </c>
      <c r="T98" s="348">
        <v>20.746700000000001</v>
      </c>
      <c r="U98" s="348">
        <v>19.5487</v>
      </c>
      <c r="V98" s="348">
        <v>21.018699999999999</v>
      </c>
      <c r="W98" s="348">
        <v>0.26790000000000003</v>
      </c>
      <c r="X98" s="348">
        <v>20.5654</v>
      </c>
      <c r="Y98" s="374"/>
      <c r="Z98" s="346">
        <v>2</v>
      </c>
      <c r="AA98" s="346">
        <v>14</v>
      </c>
      <c r="AB98" s="346">
        <v>14</v>
      </c>
      <c r="AC98" s="346">
        <v>13</v>
      </c>
      <c r="AD98" s="346">
        <v>11</v>
      </c>
      <c r="AE98" s="346">
        <v>8</v>
      </c>
      <c r="AF98" s="346">
        <v>6</v>
      </c>
      <c r="AG98" s="346">
        <v>4</v>
      </c>
      <c r="AH98" s="346">
        <v>5</v>
      </c>
      <c r="AI98" s="346" t="s">
        <v>430</v>
      </c>
      <c r="AJ98" s="346">
        <v>11</v>
      </c>
      <c r="AK98" s="346">
        <v>14</v>
      </c>
      <c r="AL98" s="346">
        <v>10</v>
      </c>
      <c r="AM98" s="346">
        <v>8</v>
      </c>
      <c r="AN98" s="346">
        <v>16</v>
      </c>
      <c r="AO98" s="373"/>
      <c r="AP98" s="348" t="s">
        <v>430</v>
      </c>
      <c r="AQ98" s="348">
        <v>20.36</v>
      </c>
      <c r="AR98" s="348">
        <v>19.760000000000002</v>
      </c>
      <c r="AS98" s="348">
        <v>18.760000000000002</v>
      </c>
      <c r="AT98" s="348">
        <v>33.22</v>
      </c>
      <c r="AU98" s="351"/>
      <c r="AV98" s="346" t="s">
        <v>430</v>
      </c>
      <c r="AW98" s="346">
        <v>4</v>
      </c>
      <c r="AX98" s="346">
        <v>4</v>
      </c>
      <c r="AY98" s="346">
        <v>3</v>
      </c>
      <c r="AZ98" s="346">
        <v>11</v>
      </c>
      <c r="BA98" s="362"/>
      <c r="BB98" s="348">
        <v>12.4709758539907</v>
      </c>
      <c r="BC98" s="375">
        <v>0.90888708336819202</v>
      </c>
      <c r="BD98" s="375">
        <v>0.11338868561808101</v>
      </c>
      <c r="BE98" s="375">
        <v>4.9721615786749301E-2</v>
      </c>
      <c r="BF98" s="374"/>
      <c r="BG98" s="348">
        <v>36.213799999999999</v>
      </c>
      <c r="BH98" s="348">
        <v>43.865200000000002</v>
      </c>
      <c r="BI98" s="348">
        <v>18.6648</v>
      </c>
      <c r="BJ98" s="348">
        <v>1.2562</v>
      </c>
      <c r="BK98" s="373"/>
      <c r="BL98" s="372" t="s">
        <v>3006</v>
      </c>
      <c r="BM98" s="372" t="s">
        <v>3007</v>
      </c>
      <c r="BN98" s="372" t="s">
        <v>3008</v>
      </c>
      <c r="BO98" s="372" t="s">
        <v>3009</v>
      </c>
      <c r="BP98" s="372" t="s">
        <v>3010</v>
      </c>
      <c r="BQ98" s="373"/>
      <c r="BR98" s="354" t="s">
        <v>463</v>
      </c>
    </row>
    <row r="99" spans="1:70" s="428" customFormat="1" x14ac:dyDescent="0.25">
      <c r="A99" s="345" t="s">
        <v>3011</v>
      </c>
      <c r="B99" s="373"/>
      <c r="C99" s="719">
        <v>45203</v>
      </c>
      <c r="D99" s="373"/>
      <c r="E99" s="346">
        <v>3120.87</v>
      </c>
      <c r="F99" s="373"/>
      <c r="G99" s="347">
        <v>21.425000000000001</v>
      </c>
      <c r="H99" s="374"/>
      <c r="I99" s="348">
        <v>-6.0600000000000001E-2</v>
      </c>
      <c r="J99" s="348">
        <v>0.34660000000000002</v>
      </c>
      <c r="K99" s="348">
        <v>3.6726999999999999</v>
      </c>
      <c r="L99" s="348">
        <v>12.929600000000001</v>
      </c>
      <c r="M99" s="348">
        <v>24.701699999999999</v>
      </c>
      <c r="N99" s="350">
        <v>23.5654</v>
      </c>
      <c r="O99" s="348">
        <v>19.401499999999999</v>
      </c>
      <c r="P99" s="348" t="s">
        <v>430</v>
      </c>
      <c r="Q99" s="348" t="s">
        <v>430</v>
      </c>
      <c r="R99" s="348" t="s">
        <v>430</v>
      </c>
      <c r="S99" s="348">
        <v>5.0194000000000001</v>
      </c>
      <c r="T99" s="348">
        <v>26.192699999999999</v>
      </c>
      <c r="U99" s="348">
        <v>24.347100000000001</v>
      </c>
      <c r="V99" s="348">
        <v>27.826499999999999</v>
      </c>
      <c r="W99" s="348">
        <v>1.6897</v>
      </c>
      <c r="X99" s="348">
        <v>30.685600000000001</v>
      </c>
      <c r="Y99" s="374"/>
      <c r="Z99" s="346">
        <v>7</v>
      </c>
      <c r="AA99" s="346">
        <v>12</v>
      </c>
      <c r="AB99" s="346">
        <v>6</v>
      </c>
      <c r="AC99" s="346">
        <v>8</v>
      </c>
      <c r="AD99" s="346">
        <v>4</v>
      </c>
      <c r="AE99" s="346">
        <v>1</v>
      </c>
      <c r="AF99" s="346">
        <v>1</v>
      </c>
      <c r="AG99" s="346" t="s">
        <v>430</v>
      </c>
      <c r="AH99" s="346" t="s">
        <v>430</v>
      </c>
      <c r="AI99" s="346" t="s">
        <v>430</v>
      </c>
      <c r="AJ99" s="346">
        <v>8</v>
      </c>
      <c r="AK99" s="346">
        <v>5</v>
      </c>
      <c r="AL99" s="346">
        <v>2</v>
      </c>
      <c r="AM99" s="346">
        <v>1</v>
      </c>
      <c r="AN99" s="346">
        <v>8</v>
      </c>
      <c r="AO99" s="373"/>
      <c r="AP99" s="348" t="s">
        <v>430</v>
      </c>
      <c r="AQ99" s="348" t="s">
        <v>430</v>
      </c>
      <c r="AR99" s="348" t="s">
        <v>430</v>
      </c>
      <c r="AS99" s="348" t="s">
        <v>430</v>
      </c>
      <c r="AT99" s="348">
        <v>42.65</v>
      </c>
      <c r="AU99" s="351"/>
      <c r="AV99" s="346" t="s">
        <v>430</v>
      </c>
      <c r="AW99" s="346" t="s">
        <v>430</v>
      </c>
      <c r="AX99" s="346" t="s">
        <v>430</v>
      </c>
      <c r="AY99" s="346" t="s">
        <v>430</v>
      </c>
      <c r="AZ99" s="346">
        <v>2</v>
      </c>
      <c r="BA99" s="362"/>
      <c r="BB99" s="348">
        <v>12.5075246169342</v>
      </c>
      <c r="BC99" s="375">
        <v>0.89958645143967997</v>
      </c>
      <c r="BD99" s="375">
        <v>0.149521304916129</v>
      </c>
      <c r="BE99" s="375">
        <v>0.59097198184117605</v>
      </c>
      <c r="BF99" s="374"/>
      <c r="BG99" s="348">
        <v>27.291599999999999</v>
      </c>
      <c r="BH99" s="348">
        <v>37.317700000000002</v>
      </c>
      <c r="BI99" s="348">
        <v>34.881900000000002</v>
      </c>
      <c r="BJ99" s="348">
        <v>0.50880000000000003</v>
      </c>
      <c r="BK99" s="373"/>
      <c r="BL99" s="372" t="s">
        <v>3012</v>
      </c>
      <c r="BM99" s="372" t="s">
        <v>3013</v>
      </c>
      <c r="BN99" s="372" t="s">
        <v>3014</v>
      </c>
      <c r="BO99" s="372" t="s">
        <v>3015</v>
      </c>
      <c r="BP99" s="372" t="s">
        <v>430</v>
      </c>
      <c r="BQ99" s="373"/>
      <c r="BR99" s="354" t="s">
        <v>463</v>
      </c>
    </row>
    <row r="100" spans="1:70" s="428" customFormat="1" x14ac:dyDescent="0.25">
      <c r="A100" s="345" t="s">
        <v>3016</v>
      </c>
      <c r="B100" s="373"/>
      <c r="C100" s="719">
        <v>42366</v>
      </c>
      <c r="D100" s="373"/>
      <c r="E100" s="346">
        <v>1563.25</v>
      </c>
      <c r="F100" s="373"/>
      <c r="G100" s="347">
        <v>33.6843</v>
      </c>
      <c r="H100" s="374"/>
      <c r="I100" s="348">
        <v>-0.39889999999999998</v>
      </c>
      <c r="J100" s="348">
        <v>-0.46279999999999999</v>
      </c>
      <c r="K100" s="348">
        <v>2.0486</v>
      </c>
      <c r="L100" s="348">
        <v>8.4895999999999994</v>
      </c>
      <c r="M100" s="348">
        <v>14.3263</v>
      </c>
      <c r="N100" s="350">
        <v>8.1789000000000005</v>
      </c>
      <c r="O100" s="348">
        <v>6.4882999999999997</v>
      </c>
      <c r="P100" s="348">
        <v>18.554400000000001</v>
      </c>
      <c r="Q100" s="348">
        <v>13.8665</v>
      </c>
      <c r="R100" s="348">
        <v>13.2881</v>
      </c>
      <c r="S100" s="348">
        <v>4.1825000000000001</v>
      </c>
      <c r="T100" s="348">
        <v>19.872499999999999</v>
      </c>
      <c r="U100" s="348">
        <v>11.5068</v>
      </c>
      <c r="V100" s="348">
        <v>12.292199999999999</v>
      </c>
      <c r="W100" s="348">
        <v>-5.96E-2</v>
      </c>
      <c r="X100" s="348">
        <v>12.099399999999999</v>
      </c>
      <c r="Y100" s="374"/>
      <c r="Z100" s="346">
        <v>15</v>
      </c>
      <c r="AA100" s="346">
        <v>18</v>
      </c>
      <c r="AB100" s="346">
        <v>16</v>
      </c>
      <c r="AC100" s="346">
        <v>16</v>
      </c>
      <c r="AD100" s="346">
        <v>17</v>
      </c>
      <c r="AE100" s="346">
        <v>17</v>
      </c>
      <c r="AF100" s="346">
        <v>13</v>
      </c>
      <c r="AG100" s="346">
        <v>9</v>
      </c>
      <c r="AH100" s="346">
        <v>6</v>
      </c>
      <c r="AI100" s="346">
        <v>4</v>
      </c>
      <c r="AJ100" s="346">
        <v>15</v>
      </c>
      <c r="AK100" s="346">
        <v>15</v>
      </c>
      <c r="AL100" s="346">
        <v>17</v>
      </c>
      <c r="AM100" s="346">
        <v>17</v>
      </c>
      <c r="AN100" s="346">
        <v>17</v>
      </c>
      <c r="AO100" s="373"/>
      <c r="AP100" s="348">
        <v>17.46</v>
      </c>
      <c r="AQ100" s="348">
        <v>18.239999999999998</v>
      </c>
      <c r="AR100" s="348">
        <v>17.440000000000001</v>
      </c>
      <c r="AS100" s="348">
        <v>13.76</v>
      </c>
      <c r="AT100" s="348">
        <v>21.83</v>
      </c>
      <c r="AU100" s="351"/>
      <c r="AV100" s="346">
        <v>4</v>
      </c>
      <c r="AW100" s="346">
        <v>8</v>
      </c>
      <c r="AX100" s="346">
        <v>9</v>
      </c>
      <c r="AY100" s="346">
        <v>10</v>
      </c>
      <c r="AZ100" s="346">
        <v>16</v>
      </c>
      <c r="BA100" s="362"/>
      <c r="BB100" s="348">
        <v>12.994020000227801</v>
      </c>
      <c r="BC100" s="375">
        <v>0.94247888308715999</v>
      </c>
      <c r="BD100" s="375">
        <v>9.6407056936761104E-2</v>
      </c>
      <c r="BE100" s="375">
        <v>-0.16205594371933399</v>
      </c>
      <c r="BF100" s="374"/>
      <c r="BG100" s="348">
        <v>23.380700000000001</v>
      </c>
      <c r="BH100" s="348">
        <v>32.033200000000001</v>
      </c>
      <c r="BI100" s="348">
        <v>42.756599999999999</v>
      </c>
      <c r="BJ100" s="348">
        <v>1.8294999999999999</v>
      </c>
      <c r="BK100" s="373"/>
      <c r="BL100" s="372" t="s">
        <v>3017</v>
      </c>
      <c r="BM100" s="372" t="s">
        <v>3018</v>
      </c>
      <c r="BN100" s="372" t="s">
        <v>3019</v>
      </c>
      <c r="BO100" s="372" t="s">
        <v>3020</v>
      </c>
      <c r="BP100" s="372" t="s">
        <v>3021</v>
      </c>
      <c r="BQ100" s="373"/>
      <c r="BR100" s="354" t="s">
        <v>2439</v>
      </c>
    </row>
    <row r="101" spans="1:70" s="428" customFormat="1" x14ac:dyDescent="0.25">
      <c r="A101" s="345" t="s">
        <v>3022</v>
      </c>
      <c r="B101" s="373"/>
      <c r="C101" s="719">
        <v>36307</v>
      </c>
      <c r="D101" s="373"/>
      <c r="E101" s="346">
        <v>1416.44</v>
      </c>
      <c r="F101" s="373"/>
      <c r="G101" s="347">
        <v>341.3732</v>
      </c>
      <c r="H101" s="374"/>
      <c r="I101" s="348">
        <v>0.18060000000000001</v>
      </c>
      <c r="J101" s="348">
        <v>1.022</v>
      </c>
      <c r="K101" s="348">
        <v>3.2259000000000002</v>
      </c>
      <c r="L101" s="348">
        <v>13.5312</v>
      </c>
      <c r="M101" s="348">
        <v>22.217400000000001</v>
      </c>
      <c r="N101" s="350">
        <v>15.6929</v>
      </c>
      <c r="O101" s="348">
        <v>13.439299999999999</v>
      </c>
      <c r="P101" s="348">
        <v>23.2864</v>
      </c>
      <c r="Q101" s="348">
        <v>15.5783</v>
      </c>
      <c r="R101" s="348">
        <v>13.972</v>
      </c>
      <c r="S101" s="348">
        <v>4.6700999999999997</v>
      </c>
      <c r="T101" s="348">
        <v>25.864100000000001</v>
      </c>
      <c r="U101" s="348">
        <v>20.217099999999999</v>
      </c>
      <c r="V101" s="348">
        <v>20.0687</v>
      </c>
      <c r="W101" s="348">
        <v>2.0516999999999999</v>
      </c>
      <c r="X101" s="348">
        <v>15.016400000000001</v>
      </c>
      <c r="Y101" s="374"/>
      <c r="Z101" s="346">
        <v>1</v>
      </c>
      <c r="AA101" s="346">
        <v>4</v>
      </c>
      <c r="AB101" s="346">
        <v>11</v>
      </c>
      <c r="AC101" s="346">
        <v>6</v>
      </c>
      <c r="AD101" s="346">
        <v>8</v>
      </c>
      <c r="AE101" s="346">
        <v>10</v>
      </c>
      <c r="AF101" s="346">
        <v>5</v>
      </c>
      <c r="AG101" s="346">
        <v>1</v>
      </c>
      <c r="AH101" s="346">
        <v>3</v>
      </c>
      <c r="AI101" s="346">
        <v>2</v>
      </c>
      <c r="AJ101" s="346">
        <v>12</v>
      </c>
      <c r="AK101" s="346">
        <v>7</v>
      </c>
      <c r="AL101" s="346">
        <v>7</v>
      </c>
      <c r="AM101" s="346">
        <v>9</v>
      </c>
      <c r="AN101" s="346">
        <v>5</v>
      </c>
      <c r="AO101" s="373"/>
      <c r="AP101" s="348">
        <v>18.78</v>
      </c>
      <c r="AQ101" s="348">
        <v>20.9</v>
      </c>
      <c r="AR101" s="348">
        <v>21.52</v>
      </c>
      <c r="AS101" s="348">
        <v>20.27</v>
      </c>
      <c r="AT101" s="348">
        <v>35.75</v>
      </c>
      <c r="AU101" s="351"/>
      <c r="AV101" s="346">
        <v>2</v>
      </c>
      <c r="AW101" s="346">
        <v>3</v>
      </c>
      <c r="AX101" s="346">
        <v>2</v>
      </c>
      <c r="AY101" s="346">
        <v>2</v>
      </c>
      <c r="AZ101" s="346">
        <v>7</v>
      </c>
      <c r="BA101" s="362"/>
      <c r="BB101" s="348">
        <v>13.2910524748303</v>
      </c>
      <c r="BC101" s="375">
        <v>0.97265568055641805</v>
      </c>
      <c r="BD101" s="375">
        <v>0.119096981389363</v>
      </c>
      <c r="BE101" s="375">
        <v>0.122854152755146</v>
      </c>
      <c r="BF101" s="374"/>
      <c r="BG101" s="348">
        <v>19.351600000000001</v>
      </c>
      <c r="BH101" s="348">
        <v>32.560600000000001</v>
      </c>
      <c r="BI101" s="348">
        <v>44.253999999999998</v>
      </c>
      <c r="BJ101" s="348">
        <v>3.8338000000000001</v>
      </c>
      <c r="BK101" s="373"/>
      <c r="BL101" s="372" t="s">
        <v>3023</v>
      </c>
      <c r="BM101" s="372" t="s">
        <v>3024</v>
      </c>
      <c r="BN101" s="372" t="s">
        <v>3025</v>
      </c>
      <c r="BO101" s="372" t="s">
        <v>3026</v>
      </c>
      <c r="BP101" s="372" t="s">
        <v>3027</v>
      </c>
      <c r="BQ101" s="373"/>
      <c r="BR101" s="354" t="s">
        <v>463</v>
      </c>
    </row>
    <row r="102" spans="1:70" s="428" customFormat="1" x14ac:dyDescent="0.25">
      <c r="A102" s="345" t="s">
        <v>3028</v>
      </c>
      <c r="B102" s="373"/>
      <c r="C102" s="719">
        <v>43656</v>
      </c>
      <c r="D102" s="373"/>
      <c r="E102" s="346">
        <v>1092.45</v>
      </c>
      <c r="F102" s="373"/>
      <c r="G102" s="347">
        <v>36.770000000000003</v>
      </c>
      <c r="H102" s="374"/>
      <c r="I102" s="348">
        <v>-2.7199999999999998E-2</v>
      </c>
      <c r="J102" s="348">
        <v>0.76729999999999998</v>
      </c>
      <c r="K102" s="348">
        <v>3.5482999999999998</v>
      </c>
      <c r="L102" s="348">
        <v>12.1378</v>
      </c>
      <c r="M102" s="348">
        <v>20.596900000000002</v>
      </c>
      <c r="N102" s="350">
        <v>16.545200000000001</v>
      </c>
      <c r="O102" s="348">
        <v>9.3870000000000005</v>
      </c>
      <c r="P102" s="348">
        <v>20.7742</v>
      </c>
      <c r="Q102" s="348">
        <v>13.8222</v>
      </c>
      <c r="R102" s="348" t="s">
        <v>430</v>
      </c>
      <c r="S102" s="348">
        <v>5.5092999999999996</v>
      </c>
      <c r="T102" s="348">
        <v>21.795300000000001</v>
      </c>
      <c r="U102" s="348">
        <v>19.850100000000001</v>
      </c>
      <c r="V102" s="348">
        <v>21.2331</v>
      </c>
      <c r="W102" s="348">
        <v>0.98870000000000002</v>
      </c>
      <c r="X102" s="348">
        <v>20.132999999999999</v>
      </c>
      <c r="Y102" s="374"/>
      <c r="Z102" s="346">
        <v>5</v>
      </c>
      <c r="AA102" s="346">
        <v>6</v>
      </c>
      <c r="AB102" s="346">
        <v>7</v>
      </c>
      <c r="AC102" s="346">
        <v>9</v>
      </c>
      <c r="AD102" s="346">
        <v>12</v>
      </c>
      <c r="AE102" s="346">
        <v>9</v>
      </c>
      <c r="AF102" s="346">
        <v>10</v>
      </c>
      <c r="AG102" s="346">
        <v>6</v>
      </c>
      <c r="AH102" s="346">
        <v>7</v>
      </c>
      <c r="AI102" s="346" t="s">
        <v>430</v>
      </c>
      <c r="AJ102" s="346">
        <v>5</v>
      </c>
      <c r="AK102" s="346">
        <v>13</v>
      </c>
      <c r="AL102" s="346">
        <v>8</v>
      </c>
      <c r="AM102" s="346">
        <v>7</v>
      </c>
      <c r="AN102" s="346">
        <v>11</v>
      </c>
      <c r="AO102" s="373"/>
      <c r="AP102" s="348" t="s">
        <v>430</v>
      </c>
      <c r="AQ102" s="348">
        <v>18.63</v>
      </c>
      <c r="AR102" s="348">
        <v>19.309999999999999</v>
      </c>
      <c r="AS102" s="348">
        <v>17.7</v>
      </c>
      <c r="AT102" s="348">
        <v>34.44</v>
      </c>
      <c r="AU102" s="351"/>
      <c r="AV102" s="346" t="s">
        <v>430</v>
      </c>
      <c r="AW102" s="346">
        <v>6</v>
      </c>
      <c r="AX102" s="346">
        <v>5</v>
      </c>
      <c r="AY102" s="346">
        <v>4</v>
      </c>
      <c r="AZ102" s="346">
        <v>9</v>
      </c>
      <c r="BA102" s="362"/>
      <c r="BB102" s="348">
        <v>12.8064931669548</v>
      </c>
      <c r="BC102" s="375">
        <v>0.90439914803451504</v>
      </c>
      <c r="BD102" s="375">
        <v>0.10764850889795299</v>
      </c>
      <c r="BE102" s="375">
        <v>2.09908654446813E-2</v>
      </c>
      <c r="BF102" s="374"/>
      <c r="BG102" s="348">
        <v>33.2776</v>
      </c>
      <c r="BH102" s="348">
        <v>31.124600000000001</v>
      </c>
      <c r="BI102" s="348">
        <v>32.317999999999998</v>
      </c>
      <c r="BJ102" s="348">
        <v>3.2797999999999998</v>
      </c>
      <c r="BK102" s="373"/>
      <c r="BL102" s="372" t="s">
        <v>3029</v>
      </c>
      <c r="BM102" s="372" t="s">
        <v>3030</v>
      </c>
      <c r="BN102" s="372" t="s">
        <v>3031</v>
      </c>
      <c r="BO102" s="372" t="s">
        <v>3032</v>
      </c>
      <c r="BP102" s="372" t="s">
        <v>3033</v>
      </c>
      <c r="BQ102" s="373"/>
      <c r="BR102" s="354" t="s">
        <v>463</v>
      </c>
    </row>
    <row r="103" spans="1:70" s="428" customFormat="1" x14ac:dyDescent="0.25">
      <c r="A103" s="345" t="s">
        <v>3034</v>
      </c>
      <c r="B103" s="373"/>
      <c r="C103" s="719">
        <v>45328</v>
      </c>
      <c r="D103" s="373"/>
      <c r="E103" s="346">
        <v>864.96</v>
      </c>
      <c r="F103" s="373"/>
      <c r="G103" s="347">
        <v>16.829000000000001</v>
      </c>
      <c r="H103" s="374"/>
      <c r="I103" s="348">
        <v>-0.26079999999999998</v>
      </c>
      <c r="J103" s="348">
        <v>0.89929999999999999</v>
      </c>
      <c r="K103" s="348">
        <v>4.1269999999999998</v>
      </c>
      <c r="L103" s="348">
        <v>13.7095</v>
      </c>
      <c r="M103" s="348">
        <v>23.979700000000001</v>
      </c>
      <c r="N103" s="350">
        <v>20.1128</v>
      </c>
      <c r="O103" s="348">
        <v>19.2363</v>
      </c>
      <c r="P103" s="348" t="s">
        <v>430</v>
      </c>
      <c r="Q103" s="348" t="s">
        <v>430</v>
      </c>
      <c r="R103" s="348" t="s">
        <v>430</v>
      </c>
      <c r="S103" s="348">
        <v>5.4911000000000003</v>
      </c>
      <c r="T103" s="348">
        <v>25.692699999999999</v>
      </c>
      <c r="U103" s="348">
        <v>22.526399999999999</v>
      </c>
      <c r="V103" s="348">
        <v>24.456399999999999</v>
      </c>
      <c r="W103" s="348">
        <v>1.6612</v>
      </c>
      <c r="X103" s="348">
        <v>22.965599999999998</v>
      </c>
      <c r="Y103" s="374"/>
      <c r="Z103" s="346">
        <v>14</v>
      </c>
      <c r="AA103" s="346">
        <v>5</v>
      </c>
      <c r="AB103" s="346">
        <v>4</v>
      </c>
      <c r="AC103" s="346">
        <v>4</v>
      </c>
      <c r="AD103" s="346">
        <v>6</v>
      </c>
      <c r="AE103" s="346">
        <v>5</v>
      </c>
      <c r="AF103" s="346">
        <v>2</v>
      </c>
      <c r="AG103" s="346" t="s">
        <v>430</v>
      </c>
      <c r="AH103" s="346" t="s">
        <v>430</v>
      </c>
      <c r="AI103" s="346" t="s">
        <v>430</v>
      </c>
      <c r="AJ103" s="346">
        <v>6</v>
      </c>
      <c r="AK103" s="346">
        <v>8</v>
      </c>
      <c r="AL103" s="346">
        <v>5</v>
      </c>
      <c r="AM103" s="346">
        <v>4</v>
      </c>
      <c r="AN103" s="346">
        <v>9</v>
      </c>
      <c r="AO103" s="373"/>
      <c r="AP103" s="348" t="s">
        <v>430</v>
      </c>
      <c r="AQ103" s="348" t="s">
        <v>430</v>
      </c>
      <c r="AR103" s="348" t="s">
        <v>430</v>
      </c>
      <c r="AS103" s="348" t="s">
        <v>430</v>
      </c>
      <c r="AT103" s="348">
        <v>39.49</v>
      </c>
      <c r="AU103" s="351"/>
      <c r="AV103" s="346" t="s">
        <v>430</v>
      </c>
      <c r="AW103" s="346" t="s">
        <v>430</v>
      </c>
      <c r="AX103" s="346" t="s">
        <v>430</v>
      </c>
      <c r="AY103" s="346" t="s">
        <v>430</v>
      </c>
      <c r="AZ103" s="346">
        <v>6</v>
      </c>
      <c r="BA103" s="362"/>
      <c r="BB103" s="348">
        <v>13.192687767077899</v>
      </c>
      <c r="BC103" s="375">
        <v>1.00051034582969</v>
      </c>
      <c r="BD103" s="375">
        <v>0.10396504214626399</v>
      </c>
      <c r="BE103" s="375">
        <v>0.46697702981310701</v>
      </c>
      <c r="BF103" s="374"/>
      <c r="BG103" s="348">
        <v>28.7058</v>
      </c>
      <c r="BH103" s="348">
        <v>23.0138</v>
      </c>
      <c r="BI103" s="348">
        <v>41.769599999999997</v>
      </c>
      <c r="BJ103" s="348">
        <v>6.5107999999999997</v>
      </c>
      <c r="BK103" s="373"/>
      <c r="BL103" s="372" t="s">
        <v>3035</v>
      </c>
      <c r="BM103" s="372" t="s">
        <v>3036</v>
      </c>
      <c r="BN103" s="372" t="s">
        <v>3037</v>
      </c>
      <c r="BO103" s="372" t="s">
        <v>3038</v>
      </c>
      <c r="BP103" s="372" t="s">
        <v>3039</v>
      </c>
      <c r="BQ103" s="373"/>
      <c r="BR103" s="354" t="s">
        <v>555</v>
      </c>
    </row>
    <row r="104" spans="1:70" s="428" customFormat="1" ht="11" x14ac:dyDescent="0.3">
      <c r="A104" s="841" t="s">
        <v>3040</v>
      </c>
      <c r="B104" s="842"/>
      <c r="C104" s="843">
        <v>45271</v>
      </c>
      <c r="D104" s="842"/>
      <c r="E104" s="844">
        <v>704.55899999999997</v>
      </c>
      <c r="F104" s="842"/>
      <c r="G104" s="845">
        <v>16.63</v>
      </c>
      <c r="H104" s="847"/>
      <c r="I104" s="846">
        <v>-0.40129999999999999</v>
      </c>
      <c r="J104" s="846">
        <v>0.223</v>
      </c>
      <c r="K104" s="846">
        <v>2.9975999999999998</v>
      </c>
      <c r="L104" s="846">
        <v>13.2834</v>
      </c>
      <c r="M104" s="846">
        <v>25.122299999999999</v>
      </c>
      <c r="N104" s="848">
        <v>21.8047</v>
      </c>
      <c r="O104" s="846">
        <v>14.032299999999999</v>
      </c>
      <c r="P104" s="846" t="s">
        <v>430</v>
      </c>
      <c r="Q104" s="846" t="s">
        <v>430</v>
      </c>
      <c r="R104" s="846" t="s">
        <v>430</v>
      </c>
      <c r="S104" s="846">
        <v>4.1523000000000003</v>
      </c>
      <c r="T104" s="846">
        <v>26.4831</v>
      </c>
      <c r="U104" s="846">
        <v>25.518899999999999</v>
      </c>
      <c r="V104" s="846">
        <v>26.685500000000001</v>
      </c>
      <c r="W104" s="846">
        <v>0.7268</v>
      </c>
      <c r="X104" s="846">
        <v>20.950700000000001</v>
      </c>
      <c r="Y104" s="847"/>
      <c r="Z104" s="844">
        <v>16</v>
      </c>
      <c r="AA104" s="844">
        <v>13</v>
      </c>
      <c r="AB104" s="844">
        <v>12</v>
      </c>
      <c r="AC104" s="844">
        <v>7</v>
      </c>
      <c r="AD104" s="844">
        <v>1</v>
      </c>
      <c r="AE104" s="844">
        <v>3</v>
      </c>
      <c r="AF104" s="844">
        <v>4</v>
      </c>
      <c r="AG104" s="844" t="s">
        <v>430</v>
      </c>
      <c r="AH104" s="844" t="s">
        <v>430</v>
      </c>
      <c r="AI104" s="844" t="s">
        <v>430</v>
      </c>
      <c r="AJ104" s="844">
        <v>16</v>
      </c>
      <c r="AK104" s="844">
        <v>4</v>
      </c>
      <c r="AL104" s="844">
        <v>1</v>
      </c>
      <c r="AM104" s="844">
        <v>3</v>
      </c>
      <c r="AN104" s="844">
        <v>14</v>
      </c>
      <c r="AO104" s="842"/>
      <c r="AP104" s="846" t="s">
        <v>430</v>
      </c>
      <c r="AQ104" s="846" t="s">
        <v>430</v>
      </c>
      <c r="AR104" s="846" t="s">
        <v>430</v>
      </c>
      <c r="AS104" s="846" t="s">
        <v>430</v>
      </c>
      <c r="AT104" s="846">
        <v>42.19</v>
      </c>
      <c r="AU104" s="849"/>
      <c r="AV104" s="844" t="s">
        <v>430</v>
      </c>
      <c r="AW104" s="844" t="s">
        <v>430</v>
      </c>
      <c r="AX104" s="844" t="s">
        <v>430</v>
      </c>
      <c r="AY104" s="844" t="s">
        <v>430</v>
      </c>
      <c r="AZ104" s="844">
        <v>3</v>
      </c>
      <c r="BA104" s="851"/>
      <c r="BB104" s="846">
        <v>13.7757102060639</v>
      </c>
      <c r="BC104" s="852">
        <v>0.98476746571145601</v>
      </c>
      <c r="BD104" s="852">
        <v>8.9386781709185001E-2</v>
      </c>
      <c r="BE104" s="852">
        <v>7.4584428393393007E-2</v>
      </c>
      <c r="BF104" s="847"/>
      <c r="BG104" s="846">
        <v>36.247599999999998</v>
      </c>
      <c r="BH104" s="846">
        <v>23.463999999999999</v>
      </c>
      <c r="BI104" s="846">
        <v>39.018000000000001</v>
      </c>
      <c r="BJ104" s="846">
        <v>1.2704</v>
      </c>
      <c r="BK104" s="842"/>
      <c r="BL104" s="855" t="s">
        <v>3041</v>
      </c>
      <c r="BM104" s="855" t="s">
        <v>3042</v>
      </c>
      <c r="BN104" s="855" t="s">
        <v>3043</v>
      </c>
      <c r="BO104" s="855" t="s">
        <v>3044</v>
      </c>
      <c r="BP104" s="855" t="s">
        <v>3045</v>
      </c>
      <c r="BQ104" s="842"/>
      <c r="BR104" s="856" t="s">
        <v>526</v>
      </c>
    </row>
    <row r="105" spans="1:70" s="428" customFormat="1" x14ac:dyDescent="0.25">
      <c r="A105" s="345" t="s">
        <v>3046</v>
      </c>
      <c r="B105" s="373"/>
      <c r="C105" s="719">
        <v>45835</v>
      </c>
      <c r="D105" s="373"/>
      <c r="E105" s="346">
        <v>513.71</v>
      </c>
      <c r="F105" s="373"/>
      <c r="G105" s="347">
        <v>10.738899999999999</v>
      </c>
      <c r="H105" s="374"/>
      <c r="I105" s="348">
        <v>-0.20169999999999999</v>
      </c>
      <c r="J105" s="348">
        <v>7.46E-2</v>
      </c>
      <c r="K105" s="348">
        <v>1.8174999999999999</v>
      </c>
      <c r="L105" s="348">
        <v>10.089499999999999</v>
      </c>
      <c r="M105" s="348">
        <v>15.118</v>
      </c>
      <c r="N105" s="350">
        <v>8.7583000000000002</v>
      </c>
      <c r="O105" s="348" t="s">
        <v>430</v>
      </c>
      <c r="P105" s="348" t="s">
        <v>430</v>
      </c>
      <c r="Q105" s="348" t="s">
        <v>430</v>
      </c>
      <c r="R105" s="348" t="s">
        <v>430</v>
      </c>
      <c r="S105" s="348">
        <v>4.6646000000000001</v>
      </c>
      <c r="T105" s="348">
        <v>17.9619</v>
      </c>
      <c r="U105" s="348">
        <v>13.520200000000001</v>
      </c>
      <c r="V105" s="348">
        <v>13.6295</v>
      </c>
      <c r="W105" s="348">
        <v>-0.2387</v>
      </c>
      <c r="X105" s="348">
        <v>6.5191999999999997</v>
      </c>
      <c r="Y105" s="374"/>
      <c r="Z105" s="346">
        <v>10</v>
      </c>
      <c r="AA105" s="346">
        <v>15</v>
      </c>
      <c r="AB105" s="346">
        <v>17</v>
      </c>
      <c r="AC105" s="346">
        <v>14</v>
      </c>
      <c r="AD105" s="346">
        <v>16</v>
      </c>
      <c r="AE105" s="346">
        <v>16</v>
      </c>
      <c r="AF105" s="346" t="s">
        <v>430</v>
      </c>
      <c r="AG105" s="346" t="s">
        <v>430</v>
      </c>
      <c r="AH105" s="346" t="s">
        <v>430</v>
      </c>
      <c r="AI105" s="346" t="s">
        <v>430</v>
      </c>
      <c r="AJ105" s="346">
        <v>13</v>
      </c>
      <c r="AK105" s="346">
        <v>17</v>
      </c>
      <c r="AL105" s="346">
        <v>15</v>
      </c>
      <c r="AM105" s="346">
        <v>15</v>
      </c>
      <c r="AN105" s="346">
        <v>18</v>
      </c>
      <c r="AO105" s="373"/>
      <c r="AP105" s="348" t="s">
        <v>430</v>
      </c>
      <c r="AQ105" s="348" t="s">
        <v>430</v>
      </c>
      <c r="AR105" s="348" t="s">
        <v>430</v>
      </c>
      <c r="AS105" s="348" t="s">
        <v>430</v>
      </c>
      <c r="AT105" s="348">
        <v>23.92</v>
      </c>
      <c r="AU105" s="351"/>
      <c r="AV105" s="346" t="s">
        <v>430</v>
      </c>
      <c r="AW105" s="346" t="s">
        <v>430</v>
      </c>
      <c r="AX105" s="346" t="s">
        <v>430</v>
      </c>
      <c r="AY105" s="346" t="s">
        <v>430</v>
      </c>
      <c r="AZ105" s="346">
        <v>14</v>
      </c>
      <c r="BA105" s="362"/>
      <c r="BB105" s="348">
        <v>8.5970167566073403</v>
      </c>
      <c r="BC105" s="375">
        <v>0.78842853367894306</v>
      </c>
      <c r="BD105" s="375">
        <v>1.79897282906019E-2</v>
      </c>
      <c r="BE105" s="375">
        <v>-0.42484089430298499</v>
      </c>
      <c r="BF105" s="374"/>
      <c r="BG105" s="348">
        <v>30.5381</v>
      </c>
      <c r="BH105" s="348">
        <v>43.73</v>
      </c>
      <c r="BI105" s="348">
        <v>21.379300000000001</v>
      </c>
      <c r="BJ105" s="348">
        <v>4.3525999999999998</v>
      </c>
      <c r="BK105" s="373"/>
      <c r="BL105" s="372" t="s">
        <v>3047</v>
      </c>
      <c r="BM105" s="372" t="s">
        <v>3048</v>
      </c>
      <c r="BN105" s="372" t="s">
        <v>3049</v>
      </c>
      <c r="BO105" s="372" t="s">
        <v>3050</v>
      </c>
      <c r="BP105" s="372" t="s">
        <v>3051</v>
      </c>
      <c r="BQ105" s="373"/>
      <c r="BR105" s="354" t="s">
        <v>443</v>
      </c>
    </row>
    <row r="106" spans="1:70" s="428" customFormat="1" x14ac:dyDescent="0.25">
      <c r="A106" s="345" t="s">
        <v>3052</v>
      </c>
      <c r="B106" s="373"/>
      <c r="C106" s="719">
        <v>45124</v>
      </c>
      <c r="D106" s="373"/>
      <c r="E106" s="346">
        <v>407.11099999999999</v>
      </c>
      <c r="F106" s="373"/>
      <c r="G106" s="347">
        <v>17.9313</v>
      </c>
      <c r="H106" s="374"/>
      <c r="I106" s="348">
        <v>7.7600000000000002E-2</v>
      </c>
      <c r="J106" s="348">
        <v>2.3633999999999999</v>
      </c>
      <c r="K106" s="348">
        <v>3.3801999999999999</v>
      </c>
      <c r="L106" s="348">
        <v>10.8567</v>
      </c>
      <c r="M106" s="348">
        <v>22.031400000000001</v>
      </c>
      <c r="N106" s="350">
        <v>19.426600000000001</v>
      </c>
      <c r="O106" s="348">
        <v>4.8779000000000003</v>
      </c>
      <c r="P106" s="348">
        <v>19.704899999999999</v>
      </c>
      <c r="Q106" s="348" t="s">
        <v>430</v>
      </c>
      <c r="R106" s="348" t="s">
        <v>430</v>
      </c>
      <c r="S106" s="348">
        <v>4.7927999999999997</v>
      </c>
      <c r="T106" s="348">
        <v>26.501300000000001</v>
      </c>
      <c r="U106" s="348">
        <v>19.7608</v>
      </c>
      <c r="V106" s="348">
        <v>20.047000000000001</v>
      </c>
      <c r="W106" s="348">
        <v>2.8018000000000001</v>
      </c>
      <c r="X106" s="348">
        <v>20.9009</v>
      </c>
      <c r="Y106" s="374"/>
      <c r="Z106" s="346">
        <v>4</v>
      </c>
      <c r="AA106" s="346">
        <v>1</v>
      </c>
      <c r="AB106" s="346">
        <v>8</v>
      </c>
      <c r="AC106" s="346">
        <v>12</v>
      </c>
      <c r="AD106" s="346">
        <v>9</v>
      </c>
      <c r="AE106" s="346">
        <v>7</v>
      </c>
      <c r="AF106" s="346">
        <v>14</v>
      </c>
      <c r="AG106" s="346">
        <v>8</v>
      </c>
      <c r="AH106" s="346" t="s">
        <v>430</v>
      </c>
      <c r="AI106" s="346" t="s">
        <v>430</v>
      </c>
      <c r="AJ106" s="346">
        <v>10</v>
      </c>
      <c r="AK106" s="346">
        <v>3</v>
      </c>
      <c r="AL106" s="346">
        <v>9</v>
      </c>
      <c r="AM106" s="346">
        <v>10</v>
      </c>
      <c r="AN106" s="346">
        <v>3</v>
      </c>
      <c r="AO106" s="373"/>
      <c r="AP106" s="348" t="s">
        <v>430</v>
      </c>
      <c r="AQ106" s="348" t="s">
        <v>430</v>
      </c>
      <c r="AR106" s="348" t="s">
        <v>430</v>
      </c>
      <c r="AS106" s="348">
        <v>15.3</v>
      </c>
      <c r="AT106" s="348">
        <v>33.729999999999997</v>
      </c>
      <c r="AU106" s="351"/>
      <c r="AV106" s="346" t="s">
        <v>430</v>
      </c>
      <c r="AW106" s="346" t="s">
        <v>430</v>
      </c>
      <c r="AX106" s="346" t="s">
        <v>430</v>
      </c>
      <c r="AY106" s="346">
        <v>8</v>
      </c>
      <c r="AZ106" s="346">
        <v>10</v>
      </c>
      <c r="BA106" s="362"/>
      <c r="BB106" s="348">
        <v>18.227256713039498</v>
      </c>
      <c r="BC106" s="375">
        <v>1.13312532285004</v>
      </c>
      <c r="BD106" s="375">
        <v>6.5892610628156198E-2</v>
      </c>
      <c r="BE106" s="375">
        <v>-0.15445713141459499</v>
      </c>
      <c r="BF106" s="374"/>
      <c r="BG106" s="348" t="s">
        <v>430</v>
      </c>
      <c r="BH106" s="348">
        <v>30.2529</v>
      </c>
      <c r="BI106" s="348">
        <v>50.1432</v>
      </c>
      <c r="BJ106" s="348">
        <v>19.603899999999999</v>
      </c>
      <c r="BK106" s="373"/>
      <c r="BL106" s="372" t="s">
        <v>3053</v>
      </c>
      <c r="BM106" s="372" t="s">
        <v>3054</v>
      </c>
      <c r="BN106" s="372" t="s">
        <v>3055</v>
      </c>
      <c r="BO106" s="372" t="s">
        <v>3056</v>
      </c>
      <c r="BP106" s="372" t="s">
        <v>3057</v>
      </c>
      <c r="BQ106" s="373"/>
      <c r="BR106" s="354" t="s">
        <v>548</v>
      </c>
    </row>
    <row r="107" spans="1:70" s="428" customFormat="1" x14ac:dyDescent="0.25">
      <c r="A107" s="345" t="s">
        <v>3058</v>
      </c>
      <c r="B107" s="373"/>
      <c r="C107" s="719">
        <v>45653</v>
      </c>
      <c r="D107" s="373"/>
      <c r="E107" s="346">
        <v>391.84800000000001</v>
      </c>
      <c r="F107" s="373"/>
      <c r="G107" s="347">
        <v>11.74</v>
      </c>
      <c r="H107" s="374"/>
      <c r="I107" s="348">
        <v>-3.4099999999999998E-2</v>
      </c>
      <c r="J107" s="348">
        <v>1.522</v>
      </c>
      <c r="K107" s="348">
        <v>6.1098999999999997</v>
      </c>
      <c r="L107" s="348">
        <v>14.682</v>
      </c>
      <c r="M107" s="348">
        <v>24.734400000000001</v>
      </c>
      <c r="N107" s="350">
        <v>20.459700000000002</v>
      </c>
      <c r="O107" s="348" t="s">
        <v>430</v>
      </c>
      <c r="P107" s="348" t="s">
        <v>430</v>
      </c>
      <c r="Q107" s="348" t="s">
        <v>430</v>
      </c>
      <c r="R107" s="348" t="s">
        <v>430</v>
      </c>
      <c r="S107" s="348">
        <v>8.1229999999999993</v>
      </c>
      <c r="T107" s="348">
        <v>29.409199999999998</v>
      </c>
      <c r="U107" s="348">
        <v>21.8474</v>
      </c>
      <c r="V107" s="348">
        <v>24.154</v>
      </c>
      <c r="W107" s="348">
        <v>2.8111000000000002</v>
      </c>
      <c r="X107" s="348">
        <v>10.359400000000001</v>
      </c>
      <c r="Y107" s="374"/>
      <c r="Z107" s="346">
        <v>6</v>
      </c>
      <c r="AA107" s="346">
        <v>3</v>
      </c>
      <c r="AB107" s="346">
        <v>1</v>
      </c>
      <c r="AC107" s="346">
        <v>3</v>
      </c>
      <c r="AD107" s="346">
        <v>3</v>
      </c>
      <c r="AE107" s="346">
        <v>4</v>
      </c>
      <c r="AF107" s="346" t="s">
        <v>430</v>
      </c>
      <c r="AG107" s="346" t="s">
        <v>430</v>
      </c>
      <c r="AH107" s="346" t="s">
        <v>430</v>
      </c>
      <c r="AI107" s="346" t="s">
        <v>430</v>
      </c>
      <c r="AJ107" s="346">
        <v>1</v>
      </c>
      <c r="AK107" s="346">
        <v>1</v>
      </c>
      <c r="AL107" s="346">
        <v>6</v>
      </c>
      <c r="AM107" s="346">
        <v>5</v>
      </c>
      <c r="AN107" s="346">
        <v>2</v>
      </c>
      <c r="AO107" s="373"/>
      <c r="AP107" s="348" t="s">
        <v>430</v>
      </c>
      <c r="AQ107" s="348" t="s">
        <v>430</v>
      </c>
      <c r="AR107" s="348" t="s">
        <v>430</v>
      </c>
      <c r="AS107" s="348" t="s">
        <v>430</v>
      </c>
      <c r="AT107" s="348">
        <v>40.96</v>
      </c>
      <c r="AU107" s="351"/>
      <c r="AV107" s="346" t="s">
        <v>430</v>
      </c>
      <c r="AW107" s="346" t="s">
        <v>430</v>
      </c>
      <c r="AX107" s="346" t="s">
        <v>430</v>
      </c>
      <c r="AY107" s="346" t="s">
        <v>430</v>
      </c>
      <c r="AZ107" s="346">
        <v>4</v>
      </c>
      <c r="BA107" s="362"/>
      <c r="BB107" s="348">
        <v>13.062707423702699</v>
      </c>
      <c r="BC107" s="375">
        <v>1.0932753182839701</v>
      </c>
      <c r="BD107" s="375">
        <v>5.0026307017155297E-2</v>
      </c>
      <c r="BE107" s="375">
        <v>-1.9159306416858101E-2</v>
      </c>
      <c r="BF107" s="374"/>
      <c r="BG107" s="348">
        <v>30.523800000000001</v>
      </c>
      <c r="BH107" s="348">
        <v>25.0183</v>
      </c>
      <c r="BI107" s="348">
        <v>41.0503</v>
      </c>
      <c r="BJ107" s="348">
        <v>3.4076</v>
      </c>
      <c r="BK107" s="373"/>
      <c r="BL107" s="372" t="s">
        <v>3059</v>
      </c>
      <c r="BM107" s="372" t="s">
        <v>3060</v>
      </c>
      <c r="BN107" s="372" t="s">
        <v>3061</v>
      </c>
      <c r="BO107" s="372" t="s">
        <v>3062</v>
      </c>
      <c r="BP107" s="372" t="s">
        <v>3063</v>
      </c>
      <c r="BQ107" s="373"/>
      <c r="BR107" s="354" t="s">
        <v>476</v>
      </c>
    </row>
    <row r="108" spans="1:70" s="428" customFormat="1" x14ac:dyDescent="0.25">
      <c r="A108" s="345" t="s">
        <v>3064</v>
      </c>
      <c r="B108" s="373"/>
      <c r="C108" s="719">
        <v>45989</v>
      </c>
      <c r="D108" s="373"/>
      <c r="E108" s="346">
        <v>328.82299999999998</v>
      </c>
      <c r="F108" s="373"/>
      <c r="G108" s="347">
        <v>11.244999999999999</v>
      </c>
      <c r="H108" s="374"/>
      <c r="I108" s="348">
        <v>-7.1099999999999997E-2</v>
      </c>
      <c r="J108" s="348">
        <v>0.74360000000000004</v>
      </c>
      <c r="K108" s="348">
        <v>3.3262999999999998</v>
      </c>
      <c r="L108" s="348">
        <v>11.8127</v>
      </c>
      <c r="M108" s="348">
        <v>18.831199999999999</v>
      </c>
      <c r="N108" s="350" t="s">
        <v>430</v>
      </c>
      <c r="O108" s="348" t="s">
        <v>430</v>
      </c>
      <c r="P108" s="348" t="s">
        <v>430</v>
      </c>
      <c r="Q108" s="348" t="s">
        <v>430</v>
      </c>
      <c r="R108" s="348" t="s">
        <v>430</v>
      </c>
      <c r="S108" s="348">
        <v>5.0148999999999999</v>
      </c>
      <c r="T108" s="348">
        <v>22.148599999999998</v>
      </c>
      <c r="U108" s="348">
        <v>14.9091</v>
      </c>
      <c r="V108" s="348" t="s">
        <v>430</v>
      </c>
      <c r="W108" s="348">
        <v>1.7371000000000001</v>
      </c>
      <c r="X108" s="348">
        <v>12.45</v>
      </c>
      <c r="Y108" s="374"/>
      <c r="Z108" s="346">
        <v>8</v>
      </c>
      <c r="AA108" s="346">
        <v>7</v>
      </c>
      <c r="AB108" s="346">
        <v>10</v>
      </c>
      <c r="AC108" s="346">
        <v>10</v>
      </c>
      <c r="AD108" s="346">
        <v>14</v>
      </c>
      <c r="AE108" s="346" t="s">
        <v>430</v>
      </c>
      <c r="AF108" s="346" t="s">
        <v>430</v>
      </c>
      <c r="AG108" s="346" t="s">
        <v>430</v>
      </c>
      <c r="AH108" s="346" t="s">
        <v>430</v>
      </c>
      <c r="AI108" s="346" t="s">
        <v>430</v>
      </c>
      <c r="AJ108" s="346">
        <v>9</v>
      </c>
      <c r="AK108" s="346">
        <v>12</v>
      </c>
      <c r="AL108" s="346">
        <v>14</v>
      </c>
      <c r="AM108" s="346" t="s">
        <v>430</v>
      </c>
      <c r="AN108" s="346">
        <v>7</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12.937953287840999</v>
      </c>
      <c r="BC108" s="375">
        <v>1.00956599021228</v>
      </c>
      <c r="BD108" s="375">
        <v>9.5224061401485399E-2</v>
      </c>
      <c r="BE108" s="375">
        <v>-0.29727707825448602</v>
      </c>
      <c r="BF108" s="374"/>
      <c r="BG108" s="348">
        <v>34.7637</v>
      </c>
      <c r="BH108" s="348">
        <v>30.084199999999999</v>
      </c>
      <c r="BI108" s="348">
        <v>31.5867</v>
      </c>
      <c r="BJ108" s="348">
        <v>3.5653999999999999</v>
      </c>
      <c r="BK108" s="373"/>
      <c r="BL108" s="372" t="s">
        <v>3065</v>
      </c>
      <c r="BM108" s="372" t="s">
        <v>3066</v>
      </c>
      <c r="BN108" s="372" t="s">
        <v>3067</v>
      </c>
      <c r="BO108" s="372" t="s">
        <v>3068</v>
      </c>
      <c r="BP108" s="372" t="s">
        <v>430</v>
      </c>
      <c r="BQ108" s="373"/>
      <c r="BR108" s="354" t="s">
        <v>526</v>
      </c>
    </row>
    <row r="109" spans="1:70" s="428" customFormat="1" x14ac:dyDescent="0.25">
      <c r="A109" s="345" t="s">
        <v>3069</v>
      </c>
      <c r="B109" s="373"/>
      <c r="C109" s="719">
        <v>44510</v>
      </c>
      <c r="D109" s="373"/>
      <c r="E109" s="346">
        <v>273.02</v>
      </c>
      <c r="F109" s="373"/>
      <c r="G109" s="347">
        <v>18.085000000000001</v>
      </c>
      <c r="H109" s="374"/>
      <c r="I109" s="348">
        <v>-0.23219999999999999</v>
      </c>
      <c r="J109" s="348">
        <v>-0.1198</v>
      </c>
      <c r="K109" s="348">
        <v>3.3374999999999999</v>
      </c>
      <c r="L109" s="348">
        <v>9.9605999999999995</v>
      </c>
      <c r="M109" s="348">
        <v>20.143799999999999</v>
      </c>
      <c r="N109" s="350">
        <v>9.8950999999999993</v>
      </c>
      <c r="O109" s="348">
        <v>7.0251999999999999</v>
      </c>
      <c r="P109" s="348">
        <v>18.001899999999999</v>
      </c>
      <c r="Q109" s="348" t="s">
        <v>430</v>
      </c>
      <c r="R109" s="348" t="s">
        <v>430</v>
      </c>
      <c r="S109" s="348">
        <v>4.2850000000000001</v>
      </c>
      <c r="T109" s="348">
        <v>22.797499999999999</v>
      </c>
      <c r="U109" s="348">
        <v>15.2454</v>
      </c>
      <c r="V109" s="348">
        <v>14.5265</v>
      </c>
      <c r="W109" s="348">
        <v>0.79590000000000005</v>
      </c>
      <c r="X109" s="348">
        <v>13.2585</v>
      </c>
      <c r="Y109" s="374"/>
      <c r="Z109" s="346">
        <v>12</v>
      </c>
      <c r="AA109" s="346">
        <v>17</v>
      </c>
      <c r="AB109" s="346">
        <v>9</v>
      </c>
      <c r="AC109" s="346">
        <v>15</v>
      </c>
      <c r="AD109" s="346">
        <v>13</v>
      </c>
      <c r="AE109" s="346">
        <v>14</v>
      </c>
      <c r="AF109" s="346">
        <v>12</v>
      </c>
      <c r="AG109" s="346">
        <v>10</v>
      </c>
      <c r="AH109" s="346" t="s">
        <v>430</v>
      </c>
      <c r="AI109" s="346" t="s">
        <v>430</v>
      </c>
      <c r="AJ109" s="346">
        <v>14</v>
      </c>
      <c r="AK109" s="346">
        <v>11</v>
      </c>
      <c r="AL109" s="346">
        <v>13</v>
      </c>
      <c r="AM109" s="346">
        <v>14</v>
      </c>
      <c r="AN109" s="346">
        <v>13</v>
      </c>
      <c r="AO109" s="373"/>
      <c r="AP109" s="348" t="s">
        <v>430</v>
      </c>
      <c r="AQ109" s="348" t="s">
        <v>430</v>
      </c>
      <c r="AR109" s="348" t="s">
        <v>430</v>
      </c>
      <c r="AS109" s="348">
        <v>13.75</v>
      </c>
      <c r="AT109" s="348">
        <v>27.6</v>
      </c>
      <c r="AU109" s="351"/>
      <c r="AV109" s="346" t="s">
        <v>430</v>
      </c>
      <c r="AW109" s="346" t="s">
        <v>430</v>
      </c>
      <c r="AX109" s="346" t="s">
        <v>430</v>
      </c>
      <c r="AY109" s="346">
        <v>11</v>
      </c>
      <c r="AZ109" s="346">
        <v>13</v>
      </c>
      <c r="BA109" s="362"/>
      <c r="BB109" s="348">
        <v>13.630097963266101</v>
      </c>
      <c r="BC109" s="375">
        <v>0.98920495666766495</v>
      </c>
      <c r="BD109" s="375">
        <v>8.3064958583480397E-2</v>
      </c>
      <c r="BE109" s="375">
        <v>-0.18116559938642299</v>
      </c>
      <c r="BF109" s="374"/>
      <c r="BG109" s="348">
        <v>36.546799999999998</v>
      </c>
      <c r="BH109" s="348">
        <v>39.885300000000001</v>
      </c>
      <c r="BI109" s="348">
        <v>21.4498</v>
      </c>
      <c r="BJ109" s="348">
        <v>2.1181000000000001</v>
      </c>
      <c r="BK109" s="373"/>
      <c r="BL109" s="372" t="s">
        <v>3070</v>
      </c>
      <c r="BM109" s="372" t="s">
        <v>3071</v>
      </c>
      <c r="BN109" s="372" t="s">
        <v>3072</v>
      </c>
      <c r="BO109" s="372" t="s">
        <v>3073</v>
      </c>
      <c r="BP109" s="372" t="s">
        <v>3074</v>
      </c>
      <c r="BQ109" s="373"/>
      <c r="BR109" s="354" t="s">
        <v>611</v>
      </c>
    </row>
    <row r="110" spans="1:70" s="428" customFormat="1" x14ac:dyDescent="0.25">
      <c r="A110" s="345" t="s">
        <v>3075</v>
      </c>
      <c r="B110" s="373"/>
      <c r="C110" s="719">
        <v>45632</v>
      </c>
      <c r="D110" s="373"/>
      <c r="E110" s="346">
        <v>116.96899999999999</v>
      </c>
      <c r="F110" s="373"/>
      <c r="G110" s="347">
        <v>12.17</v>
      </c>
      <c r="H110" s="374"/>
      <c r="I110" s="348">
        <v>-8.2100000000000006E-2</v>
      </c>
      <c r="J110" s="348">
        <v>0.57850000000000001</v>
      </c>
      <c r="K110" s="348">
        <v>5.4592999999999998</v>
      </c>
      <c r="L110" s="348">
        <v>15.0284</v>
      </c>
      <c r="M110" s="348">
        <v>25.077100000000002</v>
      </c>
      <c r="N110" s="350">
        <v>22.188800000000001</v>
      </c>
      <c r="O110" s="348" t="s">
        <v>430</v>
      </c>
      <c r="P110" s="348" t="s">
        <v>430</v>
      </c>
      <c r="Q110" s="348" t="s">
        <v>430</v>
      </c>
      <c r="R110" s="348" t="s">
        <v>430</v>
      </c>
      <c r="S110" s="348">
        <v>7.6039000000000003</v>
      </c>
      <c r="T110" s="348">
        <v>27.035499999999999</v>
      </c>
      <c r="U110" s="348">
        <v>23.678899999999999</v>
      </c>
      <c r="V110" s="348">
        <v>27.4346</v>
      </c>
      <c r="W110" s="348">
        <v>1.7559</v>
      </c>
      <c r="X110" s="348">
        <v>12.362</v>
      </c>
      <c r="Y110" s="374"/>
      <c r="Z110" s="346">
        <v>9</v>
      </c>
      <c r="AA110" s="346">
        <v>10</v>
      </c>
      <c r="AB110" s="346">
        <v>2</v>
      </c>
      <c r="AC110" s="346">
        <v>2</v>
      </c>
      <c r="AD110" s="346">
        <v>2</v>
      </c>
      <c r="AE110" s="346">
        <v>2</v>
      </c>
      <c r="AF110" s="346" t="s">
        <v>430</v>
      </c>
      <c r="AG110" s="346" t="s">
        <v>430</v>
      </c>
      <c r="AH110" s="346" t="s">
        <v>430</v>
      </c>
      <c r="AI110" s="346" t="s">
        <v>430</v>
      </c>
      <c r="AJ110" s="346">
        <v>2</v>
      </c>
      <c r="AK110" s="346">
        <v>2</v>
      </c>
      <c r="AL110" s="346">
        <v>3</v>
      </c>
      <c r="AM110" s="346">
        <v>2</v>
      </c>
      <c r="AN110" s="346">
        <v>6</v>
      </c>
      <c r="AO110" s="373"/>
      <c r="AP110" s="348" t="s">
        <v>430</v>
      </c>
      <c r="AQ110" s="348" t="s">
        <v>430</v>
      </c>
      <c r="AR110" s="348" t="s">
        <v>430</v>
      </c>
      <c r="AS110" s="348" t="s">
        <v>430</v>
      </c>
      <c r="AT110" s="348">
        <v>43.42</v>
      </c>
      <c r="AU110" s="351"/>
      <c r="AV110" s="346" t="s">
        <v>430</v>
      </c>
      <c r="AW110" s="346" t="s">
        <v>430</v>
      </c>
      <c r="AX110" s="346" t="s">
        <v>430</v>
      </c>
      <c r="AY110" s="346" t="s">
        <v>430</v>
      </c>
      <c r="AZ110" s="346">
        <v>1</v>
      </c>
      <c r="BA110" s="362"/>
      <c r="BB110" s="348">
        <v>11.803819250818499</v>
      </c>
      <c r="BC110" s="375">
        <v>0.98762882982839595</v>
      </c>
      <c r="BD110" s="375">
        <v>5.4315362749981597E-2</v>
      </c>
      <c r="BE110" s="375">
        <v>0.25264042065439302</v>
      </c>
      <c r="BF110" s="374"/>
      <c r="BG110" s="348">
        <v>32.973799999999997</v>
      </c>
      <c r="BH110" s="348">
        <v>32.586599999999997</v>
      </c>
      <c r="BI110" s="348">
        <v>28.943999999999999</v>
      </c>
      <c r="BJ110" s="348">
        <v>5.4955999999999996</v>
      </c>
      <c r="BK110" s="373"/>
      <c r="BL110" s="372" t="s">
        <v>3076</v>
      </c>
      <c r="BM110" s="372" t="s">
        <v>3077</v>
      </c>
      <c r="BN110" s="372" t="s">
        <v>3078</v>
      </c>
      <c r="BO110" s="372" t="s">
        <v>3079</v>
      </c>
      <c r="BP110" s="372" t="s">
        <v>3080</v>
      </c>
      <c r="BQ110" s="373"/>
      <c r="BR110" s="354" t="s">
        <v>611</v>
      </c>
    </row>
    <row r="111" spans="1:70" s="428" customFormat="1" x14ac:dyDescent="0.25">
      <c r="A111" s="345" t="s">
        <v>3081</v>
      </c>
      <c r="B111" s="373"/>
      <c r="C111" s="719">
        <v>43524</v>
      </c>
      <c r="D111" s="373"/>
      <c r="E111" s="346">
        <v>101.166</v>
      </c>
      <c r="F111" s="373"/>
      <c r="G111" s="347">
        <v>33.957299999999996</v>
      </c>
      <c r="H111" s="374"/>
      <c r="I111" s="348">
        <v>7.9600000000000004E-2</v>
      </c>
      <c r="J111" s="348">
        <v>0.59630000000000005</v>
      </c>
      <c r="K111" s="348">
        <v>4.5345000000000004</v>
      </c>
      <c r="L111" s="348">
        <v>11.3329</v>
      </c>
      <c r="M111" s="348">
        <v>21.413499999999999</v>
      </c>
      <c r="N111" s="350">
        <v>14.848599999999999</v>
      </c>
      <c r="O111" s="348">
        <v>11.126300000000001</v>
      </c>
      <c r="P111" s="348">
        <v>20.890899999999998</v>
      </c>
      <c r="Q111" s="348">
        <v>11.8522</v>
      </c>
      <c r="R111" s="348" t="s">
        <v>430</v>
      </c>
      <c r="S111" s="348">
        <v>6.6326999999999998</v>
      </c>
      <c r="T111" s="348">
        <v>24.220099999999999</v>
      </c>
      <c r="U111" s="348">
        <v>16.6328</v>
      </c>
      <c r="V111" s="348">
        <v>17.046099999999999</v>
      </c>
      <c r="W111" s="348">
        <v>2.3683000000000001</v>
      </c>
      <c r="X111" s="348">
        <v>17.8062</v>
      </c>
      <c r="Y111" s="374"/>
      <c r="Z111" s="346">
        <v>3</v>
      </c>
      <c r="AA111" s="346">
        <v>8</v>
      </c>
      <c r="AB111" s="346">
        <v>3</v>
      </c>
      <c r="AC111" s="346">
        <v>11</v>
      </c>
      <c r="AD111" s="346">
        <v>10</v>
      </c>
      <c r="AE111" s="346">
        <v>11</v>
      </c>
      <c r="AF111" s="346">
        <v>7</v>
      </c>
      <c r="AG111" s="346">
        <v>5</v>
      </c>
      <c r="AH111" s="346">
        <v>9</v>
      </c>
      <c r="AI111" s="346" t="s">
        <v>430</v>
      </c>
      <c r="AJ111" s="346">
        <v>3</v>
      </c>
      <c r="AK111" s="346">
        <v>10</v>
      </c>
      <c r="AL111" s="346">
        <v>11</v>
      </c>
      <c r="AM111" s="346">
        <v>12</v>
      </c>
      <c r="AN111" s="346">
        <v>4</v>
      </c>
      <c r="AO111" s="373"/>
      <c r="AP111" s="348" t="s">
        <v>430</v>
      </c>
      <c r="AQ111" s="348">
        <v>17.09</v>
      </c>
      <c r="AR111" s="348">
        <v>17.940000000000001</v>
      </c>
      <c r="AS111" s="348">
        <v>17.37</v>
      </c>
      <c r="AT111" s="348">
        <v>31.86</v>
      </c>
      <c r="AU111" s="351"/>
      <c r="AV111" s="346" t="s">
        <v>430</v>
      </c>
      <c r="AW111" s="346">
        <v>9</v>
      </c>
      <c r="AX111" s="346">
        <v>7</v>
      </c>
      <c r="AY111" s="346">
        <v>5</v>
      </c>
      <c r="AZ111" s="346">
        <v>12</v>
      </c>
      <c r="BA111" s="362"/>
      <c r="BB111" s="348">
        <v>13.142271007913999</v>
      </c>
      <c r="BC111" s="375">
        <v>0.95219179407855503</v>
      </c>
      <c r="BD111" s="375">
        <v>0.10261493972991199</v>
      </c>
      <c r="BE111" s="375">
        <v>-8.0758039127269102E-2</v>
      </c>
      <c r="BF111" s="374"/>
      <c r="BG111" s="348">
        <v>33.6661</v>
      </c>
      <c r="BH111" s="348">
        <v>33.206800000000001</v>
      </c>
      <c r="BI111" s="348">
        <v>30.058499999999999</v>
      </c>
      <c r="BJ111" s="348">
        <v>3.0686</v>
      </c>
      <c r="BK111" s="373"/>
      <c r="BL111" s="372" t="s">
        <v>3082</v>
      </c>
      <c r="BM111" s="372" t="s">
        <v>3083</v>
      </c>
      <c r="BN111" s="372" t="s">
        <v>3084</v>
      </c>
      <c r="BO111" s="372" t="s">
        <v>3085</v>
      </c>
      <c r="BP111" s="372" t="s">
        <v>430</v>
      </c>
      <c r="BQ111" s="373"/>
      <c r="BR111" s="354" t="s">
        <v>476</v>
      </c>
    </row>
    <row r="112" spans="1:70" s="428" customFormat="1" x14ac:dyDescent="0.25">
      <c r="A112" s="884" t="s">
        <v>93</v>
      </c>
      <c r="B112" s="402"/>
      <c r="C112" s="724"/>
      <c r="D112" s="402"/>
      <c r="E112" s="403"/>
      <c r="F112" s="402"/>
      <c r="G112" s="404"/>
      <c r="H112" s="406"/>
      <c r="I112" s="405">
        <v>-0.13450000000000001</v>
      </c>
      <c r="J112" s="405">
        <v>0.66200000000000003</v>
      </c>
      <c r="K112" s="405">
        <v>3.3856999999999999</v>
      </c>
      <c r="L112" s="405">
        <v>11.8034</v>
      </c>
      <c r="M112" s="405">
        <v>20.970700000000001</v>
      </c>
      <c r="N112" s="407">
        <v>16.040299999999998</v>
      </c>
      <c r="O112" s="405">
        <v>11.3817</v>
      </c>
      <c r="P112" s="405">
        <v>20.614999999999998</v>
      </c>
      <c r="Q112" s="405">
        <v>14.681100000000001</v>
      </c>
      <c r="R112" s="405">
        <v>14.0929</v>
      </c>
      <c r="S112" s="405">
        <v>5.0625999999999998</v>
      </c>
      <c r="T112" s="405">
        <v>23.611000000000001</v>
      </c>
      <c r="U112" s="405">
        <v>18.427299999999999</v>
      </c>
      <c r="V112" s="405">
        <v>20.064299999999999</v>
      </c>
      <c r="W112" s="405">
        <v>1.4109</v>
      </c>
      <c r="X112" s="405">
        <v>17.4832</v>
      </c>
      <c r="Y112" s="406"/>
      <c r="Z112" s="403">
        <v>17</v>
      </c>
      <c r="AA112" s="403">
        <v>18</v>
      </c>
      <c r="AB112" s="403">
        <v>18</v>
      </c>
      <c r="AC112" s="403">
        <v>18</v>
      </c>
      <c r="AD112" s="403">
        <v>18</v>
      </c>
      <c r="AE112" s="403">
        <v>17</v>
      </c>
      <c r="AF112" s="403">
        <v>14</v>
      </c>
      <c r="AG112" s="403">
        <v>11</v>
      </c>
      <c r="AH112" s="403">
        <v>9</v>
      </c>
      <c r="AI112" s="403">
        <v>4</v>
      </c>
      <c r="AJ112" s="403">
        <v>18</v>
      </c>
      <c r="AK112" s="403">
        <v>18</v>
      </c>
      <c r="AL112" s="403">
        <v>18</v>
      </c>
      <c r="AM112" s="403">
        <v>17</v>
      </c>
      <c r="AN112" s="403">
        <v>18</v>
      </c>
      <c r="AO112" s="402"/>
      <c r="AP112" s="405">
        <v>18.535</v>
      </c>
      <c r="AQ112" s="405">
        <v>19.718888888888898</v>
      </c>
      <c r="AR112" s="405">
        <v>19.572222222222202</v>
      </c>
      <c r="AS112" s="405">
        <v>16.837272727272701</v>
      </c>
      <c r="AT112" s="405">
        <v>33.500588235294103</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5" t="s">
        <v>94</v>
      </c>
      <c r="B113" s="373"/>
      <c r="C113" s="719"/>
      <c r="D113" s="373"/>
      <c r="E113" s="346"/>
      <c r="F113" s="373"/>
      <c r="G113" s="347"/>
      <c r="H113" s="374"/>
      <c r="I113" s="348">
        <v>0.18060000000000001</v>
      </c>
      <c r="J113" s="348">
        <v>2.3633999999999999</v>
      </c>
      <c r="K113" s="348">
        <v>6.1098999999999997</v>
      </c>
      <c r="L113" s="348">
        <v>15.776899999999999</v>
      </c>
      <c r="M113" s="348">
        <v>25.122299999999999</v>
      </c>
      <c r="N113" s="350">
        <v>23.5654</v>
      </c>
      <c r="O113" s="348">
        <v>19.401499999999999</v>
      </c>
      <c r="P113" s="348">
        <v>23.2864</v>
      </c>
      <c r="Q113" s="348">
        <v>17.812999999999999</v>
      </c>
      <c r="R113" s="348">
        <v>15.245900000000001</v>
      </c>
      <c r="S113" s="348">
        <v>8.1229999999999993</v>
      </c>
      <c r="T113" s="348">
        <v>29.409199999999998</v>
      </c>
      <c r="U113" s="348">
        <v>25.518899999999999</v>
      </c>
      <c r="V113" s="348">
        <v>27.826499999999999</v>
      </c>
      <c r="W113" s="348">
        <v>3.4453</v>
      </c>
      <c r="X113" s="348">
        <v>30.685600000000001</v>
      </c>
      <c r="Y113" s="374"/>
      <c r="Z113" s="346"/>
      <c r="AA113" s="346"/>
      <c r="AB113" s="346"/>
      <c r="AC113" s="346"/>
      <c r="AD113" s="346"/>
      <c r="AE113" s="346"/>
      <c r="AF113" s="346"/>
      <c r="AG113" s="346"/>
      <c r="AH113" s="346"/>
      <c r="AI113" s="346"/>
      <c r="AJ113" s="346"/>
      <c r="AK113" s="346"/>
      <c r="AL113" s="346"/>
      <c r="AM113" s="346"/>
      <c r="AN113" s="346"/>
      <c r="AO113" s="373"/>
      <c r="AP113" s="348">
        <v>19.75</v>
      </c>
      <c r="AQ113" s="348">
        <v>22.43</v>
      </c>
      <c r="AR113" s="348">
        <v>22.81</v>
      </c>
      <c r="AS113" s="348">
        <v>21.09</v>
      </c>
      <c r="AT113" s="348">
        <v>43.42</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5" t="s">
        <v>95</v>
      </c>
      <c r="B114" s="373"/>
      <c r="C114" s="719"/>
      <c r="D114" s="373"/>
      <c r="E114" s="346"/>
      <c r="F114" s="373"/>
      <c r="G114" s="347"/>
      <c r="H114" s="374"/>
      <c r="I114" s="348">
        <v>-0.47639999999999999</v>
      </c>
      <c r="J114" s="348">
        <v>-0.46279999999999999</v>
      </c>
      <c r="K114" s="348">
        <v>1.1062000000000001</v>
      </c>
      <c r="L114" s="348">
        <v>6.7656000000000001</v>
      </c>
      <c r="M114" s="348">
        <v>14.3141</v>
      </c>
      <c r="N114" s="350">
        <v>8.1789000000000005</v>
      </c>
      <c r="O114" s="348">
        <v>4.8779000000000003</v>
      </c>
      <c r="P114" s="348">
        <v>17.988700000000001</v>
      </c>
      <c r="Q114" s="348">
        <v>11.8522</v>
      </c>
      <c r="R114" s="348">
        <v>13.2881</v>
      </c>
      <c r="S114" s="348">
        <v>1.9048</v>
      </c>
      <c r="T114" s="348">
        <v>17.296500000000002</v>
      </c>
      <c r="U114" s="348">
        <v>10.198399999999999</v>
      </c>
      <c r="V114" s="348">
        <v>12.292199999999999</v>
      </c>
      <c r="W114" s="348">
        <v>-0.2387</v>
      </c>
      <c r="X114" s="348">
        <v>6.5191999999999997</v>
      </c>
      <c r="Y114" s="374"/>
      <c r="Z114" s="346"/>
      <c r="AA114" s="346"/>
      <c r="AB114" s="346"/>
      <c r="AC114" s="346"/>
      <c r="AD114" s="346"/>
      <c r="AE114" s="346"/>
      <c r="AF114" s="346"/>
      <c r="AG114" s="346"/>
      <c r="AH114" s="346"/>
      <c r="AI114" s="346"/>
      <c r="AJ114" s="346"/>
      <c r="AK114" s="346"/>
      <c r="AL114" s="346"/>
      <c r="AM114" s="346"/>
      <c r="AN114" s="346"/>
      <c r="AO114" s="373"/>
      <c r="AP114" s="348">
        <v>17.46</v>
      </c>
      <c r="AQ114" s="348">
        <v>17.09</v>
      </c>
      <c r="AR114" s="348">
        <v>17.440000000000001</v>
      </c>
      <c r="AS114" s="348">
        <v>13.75</v>
      </c>
      <c r="AT114" s="348">
        <v>20.57</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6" t="s">
        <v>96</v>
      </c>
      <c r="B115" s="413"/>
      <c r="C115" s="725"/>
      <c r="D115" s="413"/>
      <c r="E115" s="414"/>
      <c r="F115" s="413"/>
      <c r="G115" s="415"/>
      <c r="H115" s="417"/>
      <c r="I115" s="416">
        <v>-8.2100000000000006E-2</v>
      </c>
      <c r="J115" s="416">
        <v>0.58065</v>
      </c>
      <c r="K115" s="416">
        <v>3.3319000000000001</v>
      </c>
      <c r="L115" s="416">
        <v>11.975199999999999</v>
      </c>
      <c r="M115" s="416">
        <v>21.7225</v>
      </c>
      <c r="N115" s="418">
        <v>16.545200000000001</v>
      </c>
      <c r="O115" s="416">
        <v>10.6088</v>
      </c>
      <c r="P115" s="416">
        <v>20.7742</v>
      </c>
      <c r="Q115" s="416">
        <v>14.6531</v>
      </c>
      <c r="R115" s="416">
        <v>13.918799999999999</v>
      </c>
      <c r="S115" s="416">
        <v>4.9039000000000001</v>
      </c>
      <c r="T115" s="416">
        <v>24.5961</v>
      </c>
      <c r="U115" s="416">
        <v>19.654699999999998</v>
      </c>
      <c r="V115" s="416">
        <v>20.0578</v>
      </c>
      <c r="W115" s="416">
        <v>1.4471000000000001</v>
      </c>
      <c r="X115" s="416">
        <v>18.910599999999999</v>
      </c>
      <c r="Y115" s="417"/>
      <c r="Z115" s="414"/>
      <c r="AA115" s="414"/>
      <c r="AB115" s="414"/>
      <c r="AC115" s="414"/>
      <c r="AD115" s="414"/>
      <c r="AE115" s="414"/>
      <c r="AF115" s="414"/>
      <c r="AG115" s="414"/>
      <c r="AH115" s="414"/>
      <c r="AI115" s="414"/>
      <c r="AJ115" s="414"/>
      <c r="AK115" s="414"/>
      <c r="AL115" s="414"/>
      <c r="AM115" s="414"/>
      <c r="AN115" s="414"/>
      <c r="AO115" s="413"/>
      <c r="AP115" s="416">
        <v>18.46</v>
      </c>
      <c r="AQ115" s="416">
        <v>20.22</v>
      </c>
      <c r="AR115" s="416">
        <v>19.309999999999999</v>
      </c>
      <c r="AS115" s="416">
        <v>16.89</v>
      </c>
      <c r="AT115" s="416">
        <v>34.44</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3" t="s">
        <v>3086</v>
      </c>
      <c r="B116" s="861"/>
      <c r="C116" s="862"/>
      <c r="D116" s="861"/>
      <c r="E116" s="863"/>
      <c r="F116" s="861"/>
      <c r="G116" s="864"/>
      <c r="H116" s="866"/>
      <c r="I116" s="865"/>
      <c r="J116" s="865"/>
      <c r="K116" s="865"/>
      <c r="L116" s="865"/>
      <c r="M116" s="865"/>
      <c r="N116" s="867"/>
      <c r="O116" s="865"/>
      <c r="P116" s="865"/>
      <c r="Q116" s="865"/>
      <c r="R116" s="865"/>
      <c r="S116" s="865"/>
      <c r="T116" s="865"/>
      <c r="U116" s="865"/>
      <c r="V116" s="865"/>
      <c r="W116" s="865"/>
      <c r="X116" s="865"/>
      <c r="Y116" s="866"/>
      <c r="Z116" s="863"/>
      <c r="AA116" s="863"/>
      <c r="AB116" s="863"/>
      <c r="AC116" s="863"/>
      <c r="AD116" s="863"/>
      <c r="AE116" s="863"/>
      <c r="AF116" s="863"/>
      <c r="AG116" s="863"/>
      <c r="AH116" s="863"/>
      <c r="AI116" s="863"/>
      <c r="AJ116" s="863"/>
      <c r="AK116" s="863"/>
      <c r="AL116" s="863"/>
      <c r="AM116" s="863"/>
      <c r="AN116" s="863"/>
      <c r="AO116" s="861"/>
      <c r="AP116" s="865"/>
      <c r="AQ116" s="865"/>
      <c r="AR116" s="865"/>
      <c r="AS116" s="865"/>
      <c r="AT116" s="865"/>
      <c r="AU116" s="868"/>
      <c r="AV116" s="863"/>
      <c r="AW116" s="863"/>
      <c r="AX116" s="863"/>
      <c r="AY116" s="863"/>
      <c r="AZ116" s="863"/>
      <c r="BA116" s="869"/>
      <c r="BB116" s="865"/>
      <c r="BC116" s="870"/>
      <c r="BD116" s="870"/>
      <c r="BE116" s="870"/>
      <c r="BF116" s="866"/>
      <c r="BG116" s="865"/>
      <c r="BH116" s="865"/>
      <c r="BI116" s="865"/>
      <c r="BJ116" s="865"/>
      <c r="BK116" s="861"/>
      <c r="BL116" s="871"/>
      <c r="BM116" s="871"/>
      <c r="BN116" s="871"/>
      <c r="BO116" s="871"/>
      <c r="BP116" s="871"/>
      <c r="BQ116" s="861"/>
      <c r="BR116" s="872"/>
    </row>
    <row r="117" spans="1:70" s="428" customFormat="1" x14ac:dyDescent="0.25">
      <c r="A117" s="345" t="s">
        <v>3087</v>
      </c>
      <c r="B117" s="373"/>
      <c r="C117" s="719">
        <v>36588</v>
      </c>
      <c r="D117" s="373"/>
      <c r="E117" s="346">
        <v>13790</v>
      </c>
      <c r="F117" s="373"/>
      <c r="G117" s="347">
        <v>185.16</v>
      </c>
      <c r="H117" s="374"/>
      <c r="I117" s="348" t="s">
        <v>430</v>
      </c>
      <c r="J117" s="348">
        <v>0.61399999999999999</v>
      </c>
      <c r="K117" s="348">
        <v>5.6729000000000003</v>
      </c>
      <c r="L117" s="348">
        <v>12.778700000000001</v>
      </c>
      <c r="M117" s="348">
        <v>-0.28539999999999999</v>
      </c>
      <c r="N117" s="350">
        <v>-3.8332999999999999</v>
      </c>
      <c r="O117" s="348">
        <v>-3.073</v>
      </c>
      <c r="P117" s="348">
        <v>8.1334</v>
      </c>
      <c r="Q117" s="348">
        <v>4.7682000000000002</v>
      </c>
      <c r="R117" s="348">
        <v>16.532499999999999</v>
      </c>
      <c r="S117" s="348">
        <v>14.2822</v>
      </c>
      <c r="T117" s="348">
        <v>14.8992</v>
      </c>
      <c r="U117" s="348">
        <v>-11.4999</v>
      </c>
      <c r="V117" s="348">
        <v>-2.4138000000000002</v>
      </c>
      <c r="W117" s="348">
        <v>1.5409999999999999</v>
      </c>
      <c r="X117" s="348">
        <v>11.6616</v>
      </c>
      <c r="Y117" s="374"/>
      <c r="Z117" s="346" t="s">
        <v>430</v>
      </c>
      <c r="AA117" s="346">
        <v>10</v>
      </c>
      <c r="AB117" s="346">
        <v>9</v>
      </c>
      <c r="AC117" s="346">
        <v>11</v>
      </c>
      <c r="AD117" s="346">
        <v>11</v>
      </c>
      <c r="AE117" s="346">
        <v>9</v>
      </c>
      <c r="AF117" s="346">
        <v>4</v>
      </c>
      <c r="AG117" s="346">
        <v>3</v>
      </c>
      <c r="AH117" s="346">
        <v>3</v>
      </c>
      <c r="AI117" s="346">
        <v>1</v>
      </c>
      <c r="AJ117" s="346">
        <v>4</v>
      </c>
      <c r="AK117" s="346">
        <v>10</v>
      </c>
      <c r="AL117" s="346">
        <v>10</v>
      </c>
      <c r="AM117" s="346">
        <v>8</v>
      </c>
      <c r="AN117" s="346">
        <v>10</v>
      </c>
      <c r="AO117" s="373"/>
      <c r="AP117" s="348">
        <v>15.53</v>
      </c>
      <c r="AQ117" s="348">
        <v>12.1</v>
      </c>
      <c r="AR117" s="348">
        <v>4.67</v>
      </c>
      <c r="AS117" s="348">
        <v>0.19</v>
      </c>
      <c r="AT117" s="348">
        <v>0.82</v>
      </c>
      <c r="AU117" s="351"/>
      <c r="AV117" s="346">
        <v>2</v>
      </c>
      <c r="AW117" s="346">
        <v>3</v>
      </c>
      <c r="AX117" s="346">
        <v>3</v>
      </c>
      <c r="AY117" s="346">
        <v>4</v>
      </c>
      <c r="AZ117" s="346">
        <v>10</v>
      </c>
      <c r="BA117" s="362"/>
      <c r="BB117" s="348">
        <v>20.7745684447336</v>
      </c>
      <c r="BC117" s="375">
        <v>1.00594898344408</v>
      </c>
      <c r="BD117" s="375">
        <v>2.2567397975238199E-2</v>
      </c>
      <c r="BE117" s="375">
        <v>0.32184999235512701</v>
      </c>
      <c r="BF117" s="374"/>
      <c r="BG117" s="348">
        <v>45.771599999999999</v>
      </c>
      <c r="BH117" s="348">
        <v>20.115300000000001</v>
      </c>
      <c r="BI117" s="348">
        <v>26.787600000000001</v>
      </c>
      <c r="BJ117" s="348">
        <v>7.3254999999999999</v>
      </c>
      <c r="BK117" s="373"/>
      <c r="BL117" s="372" t="s">
        <v>3088</v>
      </c>
      <c r="BM117" s="372" t="s">
        <v>3089</v>
      </c>
      <c r="BN117" s="372" t="s">
        <v>3090</v>
      </c>
      <c r="BO117" s="372" t="s">
        <v>3091</v>
      </c>
      <c r="BP117" s="372" t="s">
        <v>3092</v>
      </c>
      <c r="BQ117" s="373"/>
      <c r="BR117" s="354" t="s">
        <v>2384</v>
      </c>
    </row>
    <row r="118" spans="1:70" s="428" customFormat="1" x14ac:dyDescent="0.25">
      <c r="A118" s="345" t="s">
        <v>3093</v>
      </c>
      <c r="B118" s="373"/>
      <c r="C118" s="719">
        <v>42366</v>
      </c>
      <c r="D118" s="373"/>
      <c r="E118" s="346">
        <v>10473.5</v>
      </c>
      <c r="F118" s="373"/>
      <c r="G118" s="347">
        <v>42.761000000000003</v>
      </c>
      <c r="H118" s="374"/>
      <c r="I118" s="348">
        <v>0.48430000000000001</v>
      </c>
      <c r="J118" s="348">
        <v>0.72840000000000005</v>
      </c>
      <c r="K118" s="348">
        <v>6.1444000000000001</v>
      </c>
      <c r="L118" s="348">
        <v>13.424099999999999</v>
      </c>
      <c r="M118" s="348">
        <v>0.14330000000000001</v>
      </c>
      <c r="N118" s="350">
        <v>-6.3422999999999998</v>
      </c>
      <c r="O118" s="348">
        <v>-5.8975999999999997</v>
      </c>
      <c r="P118" s="348">
        <v>6.9295</v>
      </c>
      <c r="Q118" s="348">
        <v>4.6696</v>
      </c>
      <c r="R118" s="348">
        <v>15.7499</v>
      </c>
      <c r="S118" s="348">
        <v>13.974299999999999</v>
      </c>
      <c r="T118" s="348">
        <v>14.5471</v>
      </c>
      <c r="U118" s="348">
        <v>-12.1462</v>
      </c>
      <c r="V118" s="348">
        <v>-4.0477999999999996</v>
      </c>
      <c r="W118" s="348">
        <v>1.9278999999999999</v>
      </c>
      <c r="X118" s="348">
        <v>14.6433</v>
      </c>
      <c r="Y118" s="374"/>
      <c r="Z118" s="346">
        <v>5</v>
      </c>
      <c r="AA118" s="346">
        <v>9</v>
      </c>
      <c r="AB118" s="346">
        <v>7</v>
      </c>
      <c r="AC118" s="346">
        <v>8</v>
      </c>
      <c r="AD118" s="346">
        <v>9</v>
      </c>
      <c r="AE118" s="346">
        <v>11</v>
      </c>
      <c r="AF118" s="346">
        <v>8</v>
      </c>
      <c r="AG118" s="346">
        <v>4</v>
      </c>
      <c r="AH118" s="346">
        <v>5</v>
      </c>
      <c r="AI118" s="346">
        <v>4</v>
      </c>
      <c r="AJ118" s="346">
        <v>6</v>
      </c>
      <c r="AK118" s="346">
        <v>12</v>
      </c>
      <c r="AL118" s="346">
        <v>12</v>
      </c>
      <c r="AM118" s="346">
        <v>11</v>
      </c>
      <c r="AN118" s="346">
        <v>7</v>
      </c>
      <c r="AO118" s="373"/>
      <c r="AP118" s="348">
        <v>14.55</v>
      </c>
      <c r="AQ118" s="348">
        <v>10.58</v>
      </c>
      <c r="AR118" s="348">
        <v>3.49</v>
      </c>
      <c r="AS118" s="348">
        <v>-2.14</v>
      </c>
      <c r="AT118" s="348">
        <v>-0.04</v>
      </c>
      <c r="AU118" s="351"/>
      <c r="AV118" s="346">
        <v>5</v>
      </c>
      <c r="AW118" s="346">
        <v>5</v>
      </c>
      <c r="AX118" s="346">
        <v>5</v>
      </c>
      <c r="AY118" s="346">
        <v>7</v>
      </c>
      <c r="AZ118" s="346">
        <v>11</v>
      </c>
      <c r="BA118" s="362"/>
      <c r="BB118" s="348">
        <v>22.085161904132899</v>
      </c>
      <c r="BC118" s="375">
        <v>0.84849879271992101</v>
      </c>
      <c r="BD118" s="375">
        <v>1.72597275533613E-2</v>
      </c>
      <c r="BE118" s="375">
        <v>0.254871717372537</v>
      </c>
      <c r="BF118" s="374"/>
      <c r="BG118" s="348">
        <v>60.802</v>
      </c>
      <c r="BH118" s="348">
        <v>16.113499999999998</v>
      </c>
      <c r="BI118" s="348">
        <v>18.464400000000001</v>
      </c>
      <c r="BJ118" s="348">
        <v>4.6200999999999999</v>
      </c>
      <c r="BK118" s="373"/>
      <c r="BL118" s="372" t="s">
        <v>3094</v>
      </c>
      <c r="BM118" s="372" t="s">
        <v>3095</v>
      </c>
      <c r="BN118" s="372" t="s">
        <v>3096</v>
      </c>
      <c r="BO118" s="372" t="s">
        <v>3097</v>
      </c>
      <c r="BP118" s="372" t="s">
        <v>3098</v>
      </c>
      <c r="BQ118" s="373"/>
      <c r="BR118" s="354" t="s">
        <v>2439</v>
      </c>
    </row>
    <row r="119" spans="1:70" s="428" customFormat="1" x14ac:dyDescent="0.25">
      <c r="A119" s="345" t="s">
        <v>3099</v>
      </c>
      <c r="B119" s="373"/>
      <c r="C119" s="719">
        <v>41281</v>
      </c>
      <c r="D119" s="373"/>
      <c r="E119" s="346">
        <v>4713.42</v>
      </c>
      <c r="F119" s="373"/>
      <c r="G119" s="347">
        <v>205.72669999999999</v>
      </c>
      <c r="H119" s="374"/>
      <c r="I119" s="348" t="s">
        <v>430</v>
      </c>
      <c r="J119" s="348">
        <v>0.25629999999999997</v>
      </c>
      <c r="K119" s="348">
        <v>7.9817</v>
      </c>
      <c r="L119" s="348">
        <v>13.6799</v>
      </c>
      <c r="M119" s="348">
        <v>1.093</v>
      </c>
      <c r="N119" s="350">
        <v>-3.2978999999999998</v>
      </c>
      <c r="O119" s="348">
        <v>1.0541</v>
      </c>
      <c r="P119" s="348">
        <v>10.258100000000001</v>
      </c>
      <c r="Q119" s="348">
        <v>7.5449000000000002</v>
      </c>
      <c r="R119" s="348">
        <v>15.79</v>
      </c>
      <c r="S119" s="348">
        <v>16.047699999999999</v>
      </c>
      <c r="T119" s="348">
        <v>15.467000000000001</v>
      </c>
      <c r="U119" s="348">
        <v>-10.069100000000001</v>
      </c>
      <c r="V119" s="348">
        <v>-1.9349000000000001</v>
      </c>
      <c r="W119" s="348">
        <v>1.5145</v>
      </c>
      <c r="X119" s="348">
        <v>17.432300000000001</v>
      </c>
      <c r="Y119" s="374"/>
      <c r="Z119" s="346" t="s">
        <v>430</v>
      </c>
      <c r="AA119" s="346">
        <v>11</v>
      </c>
      <c r="AB119" s="346">
        <v>1</v>
      </c>
      <c r="AC119" s="346">
        <v>5</v>
      </c>
      <c r="AD119" s="346">
        <v>8</v>
      </c>
      <c r="AE119" s="346">
        <v>8</v>
      </c>
      <c r="AF119" s="346">
        <v>2</v>
      </c>
      <c r="AG119" s="346">
        <v>2</v>
      </c>
      <c r="AH119" s="346">
        <v>2</v>
      </c>
      <c r="AI119" s="346">
        <v>3</v>
      </c>
      <c r="AJ119" s="346">
        <v>2</v>
      </c>
      <c r="AK119" s="346">
        <v>7</v>
      </c>
      <c r="AL119" s="346">
        <v>8</v>
      </c>
      <c r="AM119" s="346">
        <v>7</v>
      </c>
      <c r="AN119" s="346">
        <v>11</v>
      </c>
      <c r="AO119" s="373"/>
      <c r="AP119" s="348">
        <v>16</v>
      </c>
      <c r="AQ119" s="348">
        <v>13.36</v>
      </c>
      <c r="AR119" s="348">
        <v>7.71</v>
      </c>
      <c r="AS119" s="348">
        <v>3.61</v>
      </c>
      <c r="AT119" s="348">
        <v>3.45</v>
      </c>
      <c r="AU119" s="351"/>
      <c r="AV119" s="346">
        <v>1</v>
      </c>
      <c r="AW119" s="346">
        <v>1</v>
      </c>
      <c r="AX119" s="346">
        <v>2</v>
      </c>
      <c r="AY119" s="346">
        <v>1</v>
      </c>
      <c r="AZ119" s="346">
        <v>7</v>
      </c>
      <c r="BA119" s="362"/>
      <c r="BB119" s="348">
        <v>19.632128003989699</v>
      </c>
      <c r="BC119" s="375">
        <v>0.920892715277845</v>
      </c>
      <c r="BD119" s="375">
        <v>2.9807649271803401E-2</v>
      </c>
      <c r="BE119" s="375">
        <v>0.450637090618842</v>
      </c>
      <c r="BF119" s="374"/>
      <c r="BG119" s="348">
        <v>51.180300000000003</v>
      </c>
      <c r="BH119" s="348">
        <v>18.050799999999999</v>
      </c>
      <c r="BI119" s="348">
        <v>16.447299999999998</v>
      </c>
      <c r="BJ119" s="348">
        <v>14.3216</v>
      </c>
      <c r="BK119" s="373"/>
      <c r="BL119" s="372" t="s">
        <v>3100</v>
      </c>
      <c r="BM119" s="372" t="s">
        <v>3101</v>
      </c>
      <c r="BN119" s="372" t="s">
        <v>3102</v>
      </c>
      <c r="BO119" s="372" t="s">
        <v>3103</v>
      </c>
      <c r="BP119" s="372" t="s">
        <v>3104</v>
      </c>
      <c r="BQ119" s="373"/>
      <c r="BR119" s="354" t="s">
        <v>2998</v>
      </c>
    </row>
    <row r="120" spans="1:70" s="428" customFormat="1" x14ac:dyDescent="0.25">
      <c r="A120" s="345" t="s">
        <v>3105</v>
      </c>
      <c r="B120" s="373"/>
      <c r="C120" s="719">
        <v>36540</v>
      </c>
      <c r="D120" s="373"/>
      <c r="E120" s="346">
        <v>4114.28</v>
      </c>
      <c r="F120" s="373"/>
      <c r="G120" s="347">
        <v>159.81</v>
      </c>
      <c r="H120" s="374"/>
      <c r="I120" s="348" t="s">
        <v>430</v>
      </c>
      <c r="J120" s="348">
        <v>0.16919999999999999</v>
      </c>
      <c r="K120" s="348">
        <v>7.0609999999999999</v>
      </c>
      <c r="L120" s="348">
        <v>14.052199999999999</v>
      </c>
      <c r="M120" s="348">
        <v>1.9326000000000001</v>
      </c>
      <c r="N120" s="350">
        <v>-2.758</v>
      </c>
      <c r="O120" s="348">
        <v>-3.9319000000000002</v>
      </c>
      <c r="P120" s="348">
        <v>6.0465</v>
      </c>
      <c r="Q120" s="348">
        <v>4.6851000000000003</v>
      </c>
      <c r="R120" s="348">
        <v>16.222300000000001</v>
      </c>
      <c r="S120" s="348">
        <v>15.4863</v>
      </c>
      <c r="T120" s="348">
        <v>18.115300000000001</v>
      </c>
      <c r="U120" s="348">
        <v>-9.5022000000000002</v>
      </c>
      <c r="V120" s="348">
        <v>-1.4796</v>
      </c>
      <c r="W120" s="348">
        <v>1.6344000000000001</v>
      </c>
      <c r="X120" s="348">
        <v>10.984500000000001</v>
      </c>
      <c r="Y120" s="374"/>
      <c r="Z120" s="346" t="s">
        <v>430</v>
      </c>
      <c r="AA120" s="346">
        <v>13</v>
      </c>
      <c r="AB120" s="346">
        <v>2</v>
      </c>
      <c r="AC120" s="346">
        <v>4</v>
      </c>
      <c r="AD120" s="346">
        <v>7</v>
      </c>
      <c r="AE120" s="346">
        <v>6</v>
      </c>
      <c r="AF120" s="346">
        <v>5</v>
      </c>
      <c r="AG120" s="346">
        <v>5</v>
      </c>
      <c r="AH120" s="346">
        <v>4</v>
      </c>
      <c r="AI120" s="346">
        <v>2</v>
      </c>
      <c r="AJ120" s="346">
        <v>3</v>
      </c>
      <c r="AK120" s="346">
        <v>6</v>
      </c>
      <c r="AL120" s="346">
        <v>7</v>
      </c>
      <c r="AM120" s="346">
        <v>6</v>
      </c>
      <c r="AN120" s="346">
        <v>8</v>
      </c>
      <c r="AO120" s="373"/>
      <c r="AP120" s="348">
        <v>14.8</v>
      </c>
      <c r="AQ120" s="348">
        <v>11</v>
      </c>
      <c r="AR120" s="348">
        <v>4.26</v>
      </c>
      <c r="AS120" s="348">
        <v>-0.61</v>
      </c>
      <c r="AT120" s="348">
        <v>4.03</v>
      </c>
      <c r="AU120" s="351"/>
      <c r="AV120" s="346">
        <v>4</v>
      </c>
      <c r="AW120" s="346">
        <v>4</v>
      </c>
      <c r="AX120" s="346">
        <v>4</v>
      </c>
      <c r="AY120" s="346">
        <v>6</v>
      </c>
      <c r="AZ120" s="346">
        <v>6</v>
      </c>
      <c r="BA120" s="362"/>
      <c r="BB120" s="348">
        <v>21.655882327242999</v>
      </c>
      <c r="BC120" s="375">
        <v>1.02638282863563</v>
      </c>
      <c r="BD120" s="375">
        <v>1.54630382723663E-2</v>
      </c>
      <c r="BE120" s="375">
        <v>0.184902211905005</v>
      </c>
      <c r="BF120" s="374"/>
      <c r="BG120" s="348">
        <v>50.1143</v>
      </c>
      <c r="BH120" s="348">
        <v>17.4406</v>
      </c>
      <c r="BI120" s="348">
        <v>24.187200000000001</v>
      </c>
      <c r="BJ120" s="348">
        <v>8.2578999999999994</v>
      </c>
      <c r="BK120" s="373"/>
      <c r="BL120" s="372" t="s">
        <v>3106</v>
      </c>
      <c r="BM120" s="372" t="s">
        <v>3107</v>
      </c>
      <c r="BN120" s="372" t="s">
        <v>3108</v>
      </c>
      <c r="BO120" s="372" t="s">
        <v>3109</v>
      </c>
      <c r="BP120" s="372" t="s">
        <v>3110</v>
      </c>
      <c r="BQ120" s="373"/>
      <c r="BR120" s="354" t="s">
        <v>463</v>
      </c>
    </row>
    <row r="121" spans="1:70" s="428" customFormat="1" x14ac:dyDescent="0.25">
      <c r="A121" s="345" t="s">
        <v>3111</v>
      </c>
      <c r="B121" s="373"/>
      <c r="C121" s="719">
        <v>36029</v>
      </c>
      <c r="D121" s="373"/>
      <c r="E121" s="346">
        <v>1797.92</v>
      </c>
      <c r="F121" s="373"/>
      <c r="G121" s="347">
        <v>488.2534</v>
      </c>
      <c r="H121" s="374"/>
      <c r="I121" s="348" t="s">
        <v>430</v>
      </c>
      <c r="J121" s="348">
        <v>0.87419999999999998</v>
      </c>
      <c r="K121" s="348">
        <v>6.4645000000000001</v>
      </c>
      <c r="L121" s="348">
        <v>12.5617</v>
      </c>
      <c r="M121" s="348">
        <v>2.4965999999999999</v>
      </c>
      <c r="N121" s="350">
        <v>-2.8433000000000002</v>
      </c>
      <c r="O121" s="348">
        <v>-2.8380000000000001</v>
      </c>
      <c r="P121" s="348">
        <v>10.904400000000001</v>
      </c>
      <c r="Q121" s="348">
        <v>8.0721000000000007</v>
      </c>
      <c r="R121" s="348">
        <v>15.3965</v>
      </c>
      <c r="S121" s="348">
        <v>12.8422</v>
      </c>
      <c r="T121" s="348">
        <v>15.416499999999999</v>
      </c>
      <c r="U121" s="348">
        <v>-9.2520000000000007</v>
      </c>
      <c r="V121" s="348">
        <v>-2.8946999999999998</v>
      </c>
      <c r="W121" s="348">
        <v>2.0743</v>
      </c>
      <c r="X121" s="348">
        <v>17.782499999999999</v>
      </c>
      <c r="Y121" s="374"/>
      <c r="Z121" s="346" t="s">
        <v>430</v>
      </c>
      <c r="AA121" s="346">
        <v>8</v>
      </c>
      <c r="AB121" s="346">
        <v>5</v>
      </c>
      <c r="AC121" s="346">
        <v>12</v>
      </c>
      <c r="AD121" s="346">
        <v>6</v>
      </c>
      <c r="AE121" s="346">
        <v>7</v>
      </c>
      <c r="AF121" s="346">
        <v>3</v>
      </c>
      <c r="AG121" s="346">
        <v>1</v>
      </c>
      <c r="AH121" s="346">
        <v>1</v>
      </c>
      <c r="AI121" s="346">
        <v>5</v>
      </c>
      <c r="AJ121" s="346">
        <v>8</v>
      </c>
      <c r="AK121" s="346">
        <v>8</v>
      </c>
      <c r="AL121" s="346">
        <v>6</v>
      </c>
      <c r="AM121" s="346">
        <v>9</v>
      </c>
      <c r="AN121" s="346">
        <v>6</v>
      </c>
      <c r="AO121" s="373"/>
      <c r="AP121" s="348">
        <v>15.23</v>
      </c>
      <c r="AQ121" s="348">
        <v>13.04</v>
      </c>
      <c r="AR121" s="348">
        <v>9.1</v>
      </c>
      <c r="AS121" s="348">
        <v>2.08</v>
      </c>
      <c r="AT121" s="348">
        <v>3.38</v>
      </c>
      <c r="AU121" s="351"/>
      <c r="AV121" s="346">
        <v>3</v>
      </c>
      <c r="AW121" s="346">
        <v>2</v>
      </c>
      <c r="AX121" s="346">
        <v>1</v>
      </c>
      <c r="AY121" s="346">
        <v>2</v>
      </c>
      <c r="AZ121" s="346">
        <v>8</v>
      </c>
      <c r="BA121" s="362"/>
      <c r="BB121" s="348">
        <v>19.159194639082902</v>
      </c>
      <c r="BC121" s="375">
        <v>0.84785049478472696</v>
      </c>
      <c r="BD121" s="375">
        <v>3.7788580467291201E-2</v>
      </c>
      <c r="BE121" s="375">
        <v>0.71915293181348605</v>
      </c>
      <c r="BF121" s="374"/>
      <c r="BG121" s="348">
        <v>55.961399999999998</v>
      </c>
      <c r="BH121" s="348">
        <v>14.147399999999999</v>
      </c>
      <c r="BI121" s="348">
        <v>8.3086900000000004</v>
      </c>
      <c r="BJ121" s="348">
        <v>21.582509999999999</v>
      </c>
      <c r="BK121" s="373"/>
      <c r="BL121" s="372" t="s">
        <v>3112</v>
      </c>
      <c r="BM121" s="372" t="s">
        <v>3113</v>
      </c>
      <c r="BN121" s="372" t="s">
        <v>3114</v>
      </c>
      <c r="BO121" s="372" t="s">
        <v>3115</v>
      </c>
      <c r="BP121" s="372" t="s">
        <v>3116</v>
      </c>
      <c r="BQ121" s="373"/>
      <c r="BR121" s="354" t="s">
        <v>519</v>
      </c>
    </row>
    <row r="122" spans="1:70" s="428" customFormat="1" x14ac:dyDescent="0.25">
      <c r="A122" s="345" t="s">
        <v>3117</v>
      </c>
      <c r="B122" s="373"/>
      <c r="C122" s="719">
        <v>45177</v>
      </c>
      <c r="D122" s="373"/>
      <c r="E122" s="346">
        <v>1521.73</v>
      </c>
      <c r="F122" s="373"/>
      <c r="G122" s="347">
        <v>12.19</v>
      </c>
      <c r="H122" s="374"/>
      <c r="I122" s="348">
        <v>0.5444</v>
      </c>
      <c r="J122" s="348">
        <v>0.95240000000000002</v>
      </c>
      <c r="K122" s="348">
        <v>6.5279999999999996</v>
      </c>
      <c r="L122" s="348">
        <v>15.0434</v>
      </c>
      <c r="M122" s="348">
        <v>-7.3800000000000004E-2</v>
      </c>
      <c r="N122" s="350">
        <v>-6.6257999999999999</v>
      </c>
      <c r="O122" s="348">
        <v>-4.0906000000000002</v>
      </c>
      <c r="P122" s="348" t="s">
        <v>430</v>
      </c>
      <c r="Q122" s="348" t="s">
        <v>430</v>
      </c>
      <c r="R122" s="348" t="s">
        <v>430</v>
      </c>
      <c r="S122" s="348">
        <v>16.450099999999999</v>
      </c>
      <c r="T122" s="348">
        <v>15.370100000000001</v>
      </c>
      <c r="U122" s="348">
        <v>-11.7881</v>
      </c>
      <c r="V122" s="348">
        <v>-4.5419</v>
      </c>
      <c r="W122" s="348">
        <v>1.4312</v>
      </c>
      <c r="X122" s="348">
        <v>6.9886999999999997</v>
      </c>
      <c r="Y122" s="374"/>
      <c r="Z122" s="346">
        <v>4</v>
      </c>
      <c r="AA122" s="346">
        <v>7</v>
      </c>
      <c r="AB122" s="346">
        <v>4</v>
      </c>
      <c r="AC122" s="346">
        <v>3</v>
      </c>
      <c r="AD122" s="346">
        <v>10</v>
      </c>
      <c r="AE122" s="346">
        <v>12</v>
      </c>
      <c r="AF122" s="346">
        <v>6</v>
      </c>
      <c r="AG122" s="346" t="s">
        <v>430</v>
      </c>
      <c r="AH122" s="346" t="s">
        <v>430</v>
      </c>
      <c r="AI122" s="346" t="s">
        <v>430</v>
      </c>
      <c r="AJ122" s="346">
        <v>1</v>
      </c>
      <c r="AK122" s="346">
        <v>9</v>
      </c>
      <c r="AL122" s="346">
        <v>11</v>
      </c>
      <c r="AM122" s="346">
        <v>12</v>
      </c>
      <c r="AN122" s="346">
        <v>12</v>
      </c>
      <c r="AO122" s="373"/>
      <c r="AP122" s="348" t="s">
        <v>430</v>
      </c>
      <c r="AQ122" s="348" t="s">
        <v>430</v>
      </c>
      <c r="AR122" s="348" t="s">
        <v>430</v>
      </c>
      <c r="AS122" s="348">
        <v>-0.26</v>
      </c>
      <c r="AT122" s="348">
        <v>0.98</v>
      </c>
      <c r="AU122" s="351"/>
      <c r="AV122" s="346" t="s">
        <v>430</v>
      </c>
      <c r="AW122" s="346" t="s">
        <v>430</v>
      </c>
      <c r="AX122" s="346" t="s">
        <v>430</v>
      </c>
      <c r="AY122" s="346">
        <v>5</v>
      </c>
      <c r="AZ122" s="346">
        <v>9</v>
      </c>
      <c r="BA122" s="362"/>
      <c r="BB122" s="348">
        <v>21.199410661205601</v>
      </c>
      <c r="BC122" s="375">
        <v>1.0015077218938699</v>
      </c>
      <c r="BD122" s="375">
        <v>1.35128373988483E-2</v>
      </c>
      <c r="BE122" s="375">
        <v>0.22073058798115699</v>
      </c>
      <c r="BF122" s="374"/>
      <c r="BG122" s="348">
        <v>53.3172</v>
      </c>
      <c r="BH122" s="348">
        <v>18.363600000000002</v>
      </c>
      <c r="BI122" s="348">
        <v>25.174199999999999</v>
      </c>
      <c r="BJ122" s="348">
        <v>3.145</v>
      </c>
      <c r="BK122" s="373"/>
      <c r="BL122" s="372" t="s">
        <v>3118</v>
      </c>
      <c r="BM122" s="372" t="s">
        <v>3119</v>
      </c>
      <c r="BN122" s="372" t="s">
        <v>3120</v>
      </c>
      <c r="BO122" s="372" t="s">
        <v>3121</v>
      </c>
      <c r="BP122" s="372" t="s">
        <v>3122</v>
      </c>
      <c r="BQ122" s="373"/>
      <c r="BR122" s="354" t="s">
        <v>463</v>
      </c>
    </row>
    <row r="123" spans="1:70" s="428" customFormat="1" x14ac:dyDescent="0.25">
      <c r="A123" s="345" t="s">
        <v>3123</v>
      </c>
      <c r="B123" s="373"/>
      <c r="C123" s="719">
        <v>45600</v>
      </c>
      <c r="D123" s="373"/>
      <c r="E123" s="346">
        <v>926.04</v>
      </c>
      <c r="F123" s="373"/>
      <c r="G123" s="347">
        <v>10.0794</v>
      </c>
      <c r="H123" s="374"/>
      <c r="I123" s="348">
        <v>0.4425</v>
      </c>
      <c r="J123" s="348">
        <v>1.0385</v>
      </c>
      <c r="K123" s="348">
        <v>3.5505</v>
      </c>
      <c r="L123" s="348">
        <v>19.192599999999999</v>
      </c>
      <c r="M123" s="348">
        <v>13.253</v>
      </c>
      <c r="N123" s="350">
        <v>0.74660000000000004</v>
      </c>
      <c r="O123" s="348" t="s">
        <v>430</v>
      </c>
      <c r="P123" s="348" t="s">
        <v>430</v>
      </c>
      <c r="Q123" s="348" t="s">
        <v>430</v>
      </c>
      <c r="R123" s="348" t="s">
        <v>430</v>
      </c>
      <c r="S123" s="348">
        <v>13.6334</v>
      </c>
      <c r="T123" s="348">
        <v>35.176000000000002</v>
      </c>
      <c r="U123" s="348">
        <v>-2.6238999999999999</v>
      </c>
      <c r="V123" s="348">
        <v>1.2069000000000001</v>
      </c>
      <c r="W123" s="348">
        <v>2.2656000000000001</v>
      </c>
      <c r="X123" s="348">
        <v>0.44719999999999999</v>
      </c>
      <c r="Y123" s="374"/>
      <c r="Z123" s="346">
        <v>6</v>
      </c>
      <c r="AA123" s="346">
        <v>6</v>
      </c>
      <c r="AB123" s="346">
        <v>12</v>
      </c>
      <c r="AC123" s="346">
        <v>1</v>
      </c>
      <c r="AD123" s="346">
        <v>3</v>
      </c>
      <c r="AE123" s="346">
        <v>4</v>
      </c>
      <c r="AF123" s="346" t="s">
        <v>430</v>
      </c>
      <c r="AG123" s="346" t="s">
        <v>430</v>
      </c>
      <c r="AH123" s="346" t="s">
        <v>430</v>
      </c>
      <c r="AI123" s="346" t="s">
        <v>430</v>
      </c>
      <c r="AJ123" s="346">
        <v>7</v>
      </c>
      <c r="AK123" s="346">
        <v>2</v>
      </c>
      <c r="AL123" s="346">
        <v>4</v>
      </c>
      <c r="AM123" s="346">
        <v>5</v>
      </c>
      <c r="AN123" s="346">
        <v>5</v>
      </c>
      <c r="AO123" s="373"/>
      <c r="AP123" s="348" t="s">
        <v>430</v>
      </c>
      <c r="AQ123" s="348" t="s">
        <v>430</v>
      </c>
      <c r="AR123" s="348" t="s">
        <v>430</v>
      </c>
      <c r="AS123" s="348" t="s">
        <v>430</v>
      </c>
      <c r="AT123" s="348">
        <v>16.670000000000002</v>
      </c>
      <c r="AU123" s="351"/>
      <c r="AV123" s="346" t="s">
        <v>430</v>
      </c>
      <c r="AW123" s="346" t="s">
        <v>430</v>
      </c>
      <c r="AX123" s="346" t="s">
        <v>430</v>
      </c>
      <c r="AY123" s="346" t="s">
        <v>430</v>
      </c>
      <c r="AZ123" s="346">
        <v>4</v>
      </c>
      <c r="BA123" s="362"/>
      <c r="BB123" s="348">
        <v>27.625946474761299</v>
      </c>
      <c r="BC123" s="375">
        <v>1.0662606077185399</v>
      </c>
      <c r="BD123" s="375">
        <v>-1.43356820154197E-3</v>
      </c>
      <c r="BE123" s="375">
        <v>1.04091193901072</v>
      </c>
      <c r="BF123" s="374"/>
      <c r="BG123" s="348">
        <v>8.59633</v>
      </c>
      <c r="BH123" s="348">
        <v>23.856400000000001</v>
      </c>
      <c r="BI123" s="348">
        <v>58.575800000000001</v>
      </c>
      <c r="BJ123" s="348">
        <v>8.9714700000000001</v>
      </c>
      <c r="BK123" s="373"/>
      <c r="BL123" s="372" t="s">
        <v>3124</v>
      </c>
      <c r="BM123" s="372" t="s">
        <v>3125</v>
      </c>
      <c r="BN123" s="372" t="s">
        <v>3126</v>
      </c>
      <c r="BO123" s="372" t="s">
        <v>3127</v>
      </c>
      <c r="BP123" s="372" t="s">
        <v>3128</v>
      </c>
      <c r="BQ123" s="373"/>
      <c r="BR123" s="354" t="s">
        <v>476</v>
      </c>
    </row>
    <row r="124" spans="1:70" s="428" customFormat="1" x14ac:dyDescent="0.25">
      <c r="A124" s="345" t="s">
        <v>3129</v>
      </c>
      <c r="B124" s="373"/>
      <c r="C124" s="719">
        <v>45356</v>
      </c>
      <c r="D124" s="373"/>
      <c r="E124" s="346">
        <v>802.346</v>
      </c>
      <c r="F124" s="373"/>
      <c r="G124" s="347">
        <v>12.954000000000001</v>
      </c>
      <c r="H124" s="374"/>
      <c r="I124" s="348" t="s">
        <v>430</v>
      </c>
      <c r="J124" s="348">
        <v>1.2775000000000001</v>
      </c>
      <c r="K124" s="348">
        <v>6.9889000000000001</v>
      </c>
      <c r="L124" s="348">
        <v>13.528</v>
      </c>
      <c r="M124" s="348">
        <v>14.4094</v>
      </c>
      <c r="N124" s="350">
        <v>11.6629</v>
      </c>
      <c r="O124" s="348">
        <v>7.5742000000000003</v>
      </c>
      <c r="P124" s="348" t="s">
        <v>430</v>
      </c>
      <c r="Q124" s="348" t="s">
        <v>430</v>
      </c>
      <c r="R124" s="348" t="s">
        <v>430</v>
      </c>
      <c r="S124" s="348">
        <v>12.610200000000001</v>
      </c>
      <c r="T124" s="348">
        <v>25.066400000000002</v>
      </c>
      <c r="U124" s="348">
        <v>5.6037999999999997</v>
      </c>
      <c r="V124" s="348">
        <v>11.6532</v>
      </c>
      <c r="W124" s="348">
        <v>4.1729000000000003</v>
      </c>
      <c r="X124" s="348">
        <v>11.1983</v>
      </c>
      <c r="Y124" s="374"/>
      <c r="Z124" s="346" t="s">
        <v>430</v>
      </c>
      <c r="AA124" s="346">
        <v>4</v>
      </c>
      <c r="AB124" s="346">
        <v>3</v>
      </c>
      <c r="AC124" s="346">
        <v>6</v>
      </c>
      <c r="AD124" s="346">
        <v>2</v>
      </c>
      <c r="AE124" s="346">
        <v>1</v>
      </c>
      <c r="AF124" s="346">
        <v>1</v>
      </c>
      <c r="AG124" s="346" t="s">
        <v>430</v>
      </c>
      <c r="AH124" s="346" t="s">
        <v>430</v>
      </c>
      <c r="AI124" s="346" t="s">
        <v>430</v>
      </c>
      <c r="AJ124" s="346">
        <v>9</v>
      </c>
      <c r="AK124" s="346">
        <v>5</v>
      </c>
      <c r="AL124" s="346">
        <v>1</v>
      </c>
      <c r="AM124" s="346">
        <v>1</v>
      </c>
      <c r="AN124" s="346">
        <v>1</v>
      </c>
      <c r="AO124" s="373"/>
      <c r="AP124" s="348" t="s">
        <v>430</v>
      </c>
      <c r="AQ124" s="348" t="s">
        <v>430</v>
      </c>
      <c r="AR124" s="348" t="s">
        <v>430</v>
      </c>
      <c r="AS124" s="348" t="s">
        <v>430</v>
      </c>
      <c r="AT124" s="348">
        <v>23.01</v>
      </c>
      <c r="AU124" s="351"/>
      <c r="AV124" s="346" t="s">
        <v>430</v>
      </c>
      <c r="AW124" s="346" t="s">
        <v>430</v>
      </c>
      <c r="AX124" s="346" t="s">
        <v>430</v>
      </c>
      <c r="AY124" s="346" t="s">
        <v>430</v>
      </c>
      <c r="AZ124" s="346">
        <v>1</v>
      </c>
      <c r="BA124" s="362"/>
      <c r="BB124" s="348">
        <v>19.898432036939099</v>
      </c>
      <c r="BC124" s="375">
        <v>0.83343635119015802</v>
      </c>
      <c r="BD124" s="375">
        <v>3.4361721554223401E-2</v>
      </c>
      <c r="BE124" s="375">
        <v>1.10918969736323</v>
      </c>
      <c r="BF124" s="374"/>
      <c r="BG124" s="348">
        <v>37.757199999999997</v>
      </c>
      <c r="BH124" s="348">
        <v>19.285499999999999</v>
      </c>
      <c r="BI124" s="348">
        <v>16.449200000000001</v>
      </c>
      <c r="BJ124" s="348">
        <v>26.508099999999999</v>
      </c>
      <c r="BK124" s="373"/>
      <c r="BL124" s="372" t="s">
        <v>3130</v>
      </c>
      <c r="BM124" s="372" t="s">
        <v>3131</v>
      </c>
      <c r="BN124" s="372" t="s">
        <v>3132</v>
      </c>
      <c r="BO124" s="372" t="s">
        <v>3133</v>
      </c>
      <c r="BP124" s="372" t="s">
        <v>3134</v>
      </c>
      <c r="BQ124" s="373"/>
      <c r="BR124" s="354" t="s">
        <v>476</v>
      </c>
    </row>
    <row r="125" spans="1:70" s="428" customFormat="1" ht="11" x14ac:dyDescent="0.3">
      <c r="A125" s="841" t="s">
        <v>3135</v>
      </c>
      <c r="B125" s="842"/>
      <c r="C125" s="843">
        <v>45355</v>
      </c>
      <c r="D125" s="842"/>
      <c r="E125" s="844">
        <v>579.91399999999999</v>
      </c>
      <c r="F125" s="842"/>
      <c r="G125" s="845">
        <v>10.516999999999999</v>
      </c>
      <c r="H125" s="847"/>
      <c r="I125" s="846" t="s">
        <v>430</v>
      </c>
      <c r="J125" s="846">
        <v>0.23830000000000001</v>
      </c>
      <c r="K125" s="846">
        <v>5.6985000000000001</v>
      </c>
      <c r="L125" s="846">
        <v>12.940300000000001</v>
      </c>
      <c r="M125" s="846">
        <v>-1.4061999999999999</v>
      </c>
      <c r="N125" s="848">
        <v>-5.1120000000000001</v>
      </c>
      <c r="O125" s="846">
        <v>-5.6882999999999999</v>
      </c>
      <c r="P125" s="846" t="s">
        <v>430</v>
      </c>
      <c r="Q125" s="846" t="s">
        <v>430</v>
      </c>
      <c r="R125" s="846" t="s">
        <v>430</v>
      </c>
      <c r="S125" s="846">
        <v>14.2407</v>
      </c>
      <c r="T125" s="846">
        <v>11.598000000000001</v>
      </c>
      <c r="U125" s="846">
        <v>-11.1815</v>
      </c>
      <c r="V125" s="846">
        <v>-3.5314999999999999</v>
      </c>
      <c r="W125" s="846">
        <v>0.98909999999999998</v>
      </c>
      <c r="X125" s="846">
        <v>2.0863999999999998</v>
      </c>
      <c r="Y125" s="847"/>
      <c r="Z125" s="844" t="s">
        <v>430</v>
      </c>
      <c r="AA125" s="844">
        <v>12</v>
      </c>
      <c r="AB125" s="844">
        <v>8</v>
      </c>
      <c r="AC125" s="844">
        <v>10</v>
      </c>
      <c r="AD125" s="844">
        <v>12</v>
      </c>
      <c r="AE125" s="844">
        <v>10</v>
      </c>
      <c r="AF125" s="844">
        <v>7</v>
      </c>
      <c r="AG125" s="844" t="s">
        <v>430</v>
      </c>
      <c r="AH125" s="844" t="s">
        <v>430</v>
      </c>
      <c r="AI125" s="844" t="s">
        <v>430</v>
      </c>
      <c r="AJ125" s="844">
        <v>5</v>
      </c>
      <c r="AK125" s="844">
        <v>13</v>
      </c>
      <c r="AL125" s="844">
        <v>9</v>
      </c>
      <c r="AM125" s="844">
        <v>10</v>
      </c>
      <c r="AN125" s="844">
        <v>13</v>
      </c>
      <c r="AO125" s="842"/>
      <c r="AP125" s="846" t="s">
        <v>430</v>
      </c>
      <c r="AQ125" s="846" t="s">
        <v>430</v>
      </c>
      <c r="AR125" s="846" t="s">
        <v>430</v>
      </c>
      <c r="AS125" s="846" t="s">
        <v>430</v>
      </c>
      <c r="AT125" s="846">
        <v>-0.42</v>
      </c>
      <c r="AU125" s="849"/>
      <c r="AV125" s="844" t="s">
        <v>430</v>
      </c>
      <c r="AW125" s="844" t="s">
        <v>430</v>
      </c>
      <c r="AX125" s="844" t="s">
        <v>430</v>
      </c>
      <c r="AY125" s="844" t="s">
        <v>430</v>
      </c>
      <c r="AZ125" s="844">
        <v>12</v>
      </c>
      <c r="BA125" s="851"/>
      <c r="BB125" s="846">
        <v>21.385991945245902</v>
      </c>
      <c r="BC125" s="852">
        <v>0.99169744929005099</v>
      </c>
      <c r="BD125" s="852">
        <v>-3.7739569088079501E-3</v>
      </c>
      <c r="BE125" s="852">
        <v>0.42552324872978797</v>
      </c>
      <c r="BF125" s="847"/>
      <c r="BG125" s="846">
        <v>61.947699999999998</v>
      </c>
      <c r="BH125" s="846">
        <v>26.2912</v>
      </c>
      <c r="BI125" s="846">
        <v>6.4973999999999998</v>
      </c>
      <c r="BJ125" s="846">
        <v>5.2637</v>
      </c>
      <c r="BK125" s="842"/>
      <c r="BL125" s="855" t="s">
        <v>3136</v>
      </c>
      <c r="BM125" s="855" t="s">
        <v>3137</v>
      </c>
      <c r="BN125" s="855" t="s">
        <v>3138</v>
      </c>
      <c r="BO125" s="855" t="s">
        <v>3139</v>
      </c>
      <c r="BP125" s="855" t="s">
        <v>3140</v>
      </c>
      <c r="BQ125" s="842"/>
      <c r="BR125" s="856" t="s">
        <v>526</v>
      </c>
    </row>
    <row r="126" spans="1:70" s="428" customFormat="1" x14ac:dyDescent="0.25">
      <c r="A126" s="345" t="s">
        <v>3141</v>
      </c>
      <c r="B126" s="373"/>
      <c r="C126" s="719">
        <v>45576</v>
      </c>
      <c r="D126" s="373"/>
      <c r="E126" s="346">
        <v>516.36</v>
      </c>
      <c r="F126" s="373"/>
      <c r="G126" s="347">
        <v>10.375</v>
      </c>
      <c r="H126" s="374"/>
      <c r="I126" s="348">
        <v>0.59140000000000004</v>
      </c>
      <c r="J126" s="348">
        <v>1.0912999999999999</v>
      </c>
      <c r="K126" s="348">
        <v>4.7344999999999997</v>
      </c>
      <c r="L126" s="348">
        <v>18.355</v>
      </c>
      <c r="M126" s="348">
        <v>9.2334999999999994</v>
      </c>
      <c r="N126" s="350">
        <v>2.0358000000000001</v>
      </c>
      <c r="O126" s="348" t="s">
        <v>430</v>
      </c>
      <c r="P126" s="348" t="s">
        <v>430</v>
      </c>
      <c r="Q126" s="348" t="s">
        <v>430</v>
      </c>
      <c r="R126" s="348" t="s">
        <v>430</v>
      </c>
      <c r="S126" s="348">
        <v>12.3443</v>
      </c>
      <c r="T126" s="348">
        <v>26.818200000000001</v>
      </c>
      <c r="U126" s="348">
        <v>-2.8376000000000001</v>
      </c>
      <c r="V126" s="348">
        <v>4.1247999999999996</v>
      </c>
      <c r="W126" s="348">
        <v>1.6161000000000001</v>
      </c>
      <c r="X126" s="348">
        <v>2.0226999999999999</v>
      </c>
      <c r="Y126" s="374"/>
      <c r="Z126" s="346">
        <v>3</v>
      </c>
      <c r="AA126" s="346">
        <v>5</v>
      </c>
      <c r="AB126" s="346">
        <v>11</v>
      </c>
      <c r="AC126" s="346">
        <v>2</v>
      </c>
      <c r="AD126" s="346">
        <v>5</v>
      </c>
      <c r="AE126" s="346">
        <v>3</v>
      </c>
      <c r="AF126" s="346" t="s">
        <v>430</v>
      </c>
      <c r="AG126" s="346" t="s">
        <v>430</v>
      </c>
      <c r="AH126" s="346" t="s">
        <v>430</v>
      </c>
      <c r="AI126" s="346" t="s">
        <v>430</v>
      </c>
      <c r="AJ126" s="346">
        <v>10</v>
      </c>
      <c r="AK126" s="346">
        <v>3</v>
      </c>
      <c r="AL126" s="346">
        <v>5</v>
      </c>
      <c r="AM126" s="346">
        <v>3</v>
      </c>
      <c r="AN126" s="346">
        <v>9</v>
      </c>
      <c r="AO126" s="373"/>
      <c r="AP126" s="348" t="s">
        <v>430</v>
      </c>
      <c r="AQ126" s="348" t="s">
        <v>430</v>
      </c>
      <c r="AR126" s="348" t="s">
        <v>430</v>
      </c>
      <c r="AS126" s="348" t="s">
        <v>430</v>
      </c>
      <c r="AT126" s="348">
        <v>15.02</v>
      </c>
      <c r="AU126" s="351"/>
      <c r="AV126" s="346" t="s">
        <v>430</v>
      </c>
      <c r="AW126" s="346" t="s">
        <v>430</v>
      </c>
      <c r="AX126" s="346" t="s">
        <v>430</v>
      </c>
      <c r="AY126" s="346" t="s">
        <v>430</v>
      </c>
      <c r="AZ126" s="346">
        <v>5</v>
      </c>
      <c r="BA126" s="362"/>
      <c r="BB126" s="348">
        <v>24.015033001035601</v>
      </c>
      <c r="BC126" s="375">
        <v>1.00591810776288</v>
      </c>
      <c r="BD126" s="375">
        <v>-2.05728357653343E-3</v>
      </c>
      <c r="BE126" s="375">
        <v>1.0722075328540199</v>
      </c>
      <c r="BF126" s="374"/>
      <c r="BG126" s="348">
        <v>33.194299999999998</v>
      </c>
      <c r="BH126" s="348">
        <v>21.804500000000001</v>
      </c>
      <c r="BI126" s="348">
        <v>25.196999999999999</v>
      </c>
      <c r="BJ126" s="348">
        <v>19.804200000000002</v>
      </c>
      <c r="BK126" s="373"/>
      <c r="BL126" s="372" t="s">
        <v>3142</v>
      </c>
      <c r="BM126" s="372" t="s">
        <v>3143</v>
      </c>
      <c r="BN126" s="372" t="s">
        <v>3144</v>
      </c>
      <c r="BO126" s="372" t="s">
        <v>3145</v>
      </c>
      <c r="BP126" s="372" t="s">
        <v>3146</v>
      </c>
      <c r="BQ126" s="373"/>
      <c r="BR126" s="354" t="s">
        <v>555</v>
      </c>
    </row>
    <row r="127" spans="1:70" s="428" customFormat="1" x14ac:dyDescent="0.25">
      <c r="A127" s="345" t="s">
        <v>3147</v>
      </c>
      <c r="B127" s="373"/>
      <c r="C127" s="719">
        <v>45558</v>
      </c>
      <c r="D127" s="373"/>
      <c r="E127" s="346">
        <v>341.46</v>
      </c>
      <c r="F127" s="373"/>
      <c r="G127" s="347">
        <v>10</v>
      </c>
      <c r="H127" s="374"/>
      <c r="I127" s="348">
        <v>0.60360000000000003</v>
      </c>
      <c r="J127" s="348">
        <v>1.833</v>
      </c>
      <c r="K127" s="348">
        <v>6.1570999999999998</v>
      </c>
      <c r="L127" s="348">
        <v>13.507400000000001</v>
      </c>
      <c r="M127" s="348">
        <v>12.1076</v>
      </c>
      <c r="N127" s="350">
        <v>5.7081999999999997</v>
      </c>
      <c r="O127" s="348" t="s">
        <v>430</v>
      </c>
      <c r="P127" s="348" t="s">
        <v>430</v>
      </c>
      <c r="Q127" s="348" t="s">
        <v>430</v>
      </c>
      <c r="R127" s="348" t="s">
        <v>430</v>
      </c>
      <c r="S127" s="348">
        <v>12.2334</v>
      </c>
      <c r="T127" s="348">
        <v>26.103400000000001</v>
      </c>
      <c r="U127" s="348">
        <v>1.2145999999999999</v>
      </c>
      <c r="V127" s="348">
        <v>7.1810999999999998</v>
      </c>
      <c r="W127" s="348">
        <v>2.8807</v>
      </c>
      <c r="X127" s="348">
        <v>0</v>
      </c>
      <c r="Y127" s="374"/>
      <c r="Z127" s="346">
        <v>2</v>
      </c>
      <c r="AA127" s="346">
        <v>2</v>
      </c>
      <c r="AB127" s="346">
        <v>6</v>
      </c>
      <c r="AC127" s="346">
        <v>7</v>
      </c>
      <c r="AD127" s="346">
        <v>4</v>
      </c>
      <c r="AE127" s="346">
        <v>2</v>
      </c>
      <c r="AF127" s="346" t="s">
        <v>430</v>
      </c>
      <c r="AG127" s="346" t="s">
        <v>430</v>
      </c>
      <c r="AH127" s="346" t="s">
        <v>430</v>
      </c>
      <c r="AI127" s="346" t="s">
        <v>430</v>
      </c>
      <c r="AJ127" s="346">
        <v>11</v>
      </c>
      <c r="AK127" s="346">
        <v>4</v>
      </c>
      <c r="AL127" s="346">
        <v>3</v>
      </c>
      <c r="AM127" s="346">
        <v>2</v>
      </c>
      <c r="AN127" s="346">
        <v>3</v>
      </c>
      <c r="AO127" s="373"/>
      <c r="AP127" s="348" t="s">
        <v>430</v>
      </c>
      <c r="AQ127" s="348" t="s">
        <v>430</v>
      </c>
      <c r="AR127" s="348" t="s">
        <v>430</v>
      </c>
      <c r="AS127" s="348" t="s">
        <v>430</v>
      </c>
      <c r="AT127" s="348">
        <v>17.170000000000002</v>
      </c>
      <c r="AU127" s="351"/>
      <c r="AV127" s="346" t="s">
        <v>430</v>
      </c>
      <c r="AW127" s="346" t="s">
        <v>430</v>
      </c>
      <c r="AX127" s="346" t="s">
        <v>430</v>
      </c>
      <c r="AY127" s="346" t="s">
        <v>430</v>
      </c>
      <c r="AZ127" s="346">
        <v>3</v>
      </c>
      <c r="BA127" s="362"/>
      <c r="BB127" s="348">
        <v>23.125807913202099</v>
      </c>
      <c r="BC127" s="375">
        <v>0.73247835032179798</v>
      </c>
      <c r="BD127" s="375">
        <v>-1.2108461136198999E-2</v>
      </c>
      <c r="BE127" s="375">
        <v>0.67989199580095405</v>
      </c>
      <c r="BF127" s="374"/>
      <c r="BG127" s="348">
        <v>35.062600000000003</v>
      </c>
      <c r="BH127" s="348">
        <v>38.467799999999997</v>
      </c>
      <c r="BI127" s="348">
        <v>25.7166</v>
      </c>
      <c r="BJ127" s="348">
        <v>0.753</v>
      </c>
      <c r="BK127" s="373"/>
      <c r="BL127" s="372" t="s">
        <v>3148</v>
      </c>
      <c r="BM127" s="372" t="s">
        <v>3149</v>
      </c>
      <c r="BN127" s="372" t="s">
        <v>3150</v>
      </c>
      <c r="BO127" s="372" t="s">
        <v>3151</v>
      </c>
      <c r="BP127" s="372" t="s">
        <v>3152</v>
      </c>
      <c r="BQ127" s="373"/>
      <c r="BR127" s="354" t="s">
        <v>611</v>
      </c>
    </row>
    <row r="128" spans="1:70" s="428" customFormat="1" x14ac:dyDescent="0.25">
      <c r="A128" s="345" t="s">
        <v>3153</v>
      </c>
      <c r="B128" s="373"/>
      <c r="C128" s="719">
        <v>45180</v>
      </c>
      <c r="D128" s="373"/>
      <c r="E128" s="346">
        <v>273.08</v>
      </c>
      <c r="F128" s="373"/>
      <c r="G128" s="347">
        <v>11.5661</v>
      </c>
      <c r="H128" s="374"/>
      <c r="I128" s="348">
        <v>0.93730000000000002</v>
      </c>
      <c r="J128" s="348">
        <v>2.3176999999999999</v>
      </c>
      <c r="K128" s="348">
        <v>1.1527000000000001</v>
      </c>
      <c r="L128" s="348">
        <v>13.109299999999999</v>
      </c>
      <c r="M128" s="348">
        <v>22.485900000000001</v>
      </c>
      <c r="N128" s="350">
        <v>-1.1816</v>
      </c>
      <c r="O128" s="348">
        <v>-6.7179000000000002</v>
      </c>
      <c r="P128" s="348" t="s">
        <v>430</v>
      </c>
      <c r="Q128" s="348" t="s">
        <v>430</v>
      </c>
      <c r="R128" s="348" t="s">
        <v>430</v>
      </c>
      <c r="S128" s="348">
        <v>10.0579</v>
      </c>
      <c r="T128" s="348">
        <v>44.704700000000003</v>
      </c>
      <c r="U128" s="348">
        <v>2.6656</v>
      </c>
      <c r="V128" s="348">
        <v>2.3176999999999999</v>
      </c>
      <c r="W128" s="348">
        <v>3.0047999999999999</v>
      </c>
      <c r="X128" s="348">
        <v>5.1029999999999998</v>
      </c>
      <c r="Y128" s="374"/>
      <c r="Z128" s="346">
        <v>1</v>
      </c>
      <c r="AA128" s="346">
        <v>1</v>
      </c>
      <c r="AB128" s="346">
        <v>13</v>
      </c>
      <c r="AC128" s="346">
        <v>9</v>
      </c>
      <c r="AD128" s="346">
        <v>1</v>
      </c>
      <c r="AE128" s="346">
        <v>5</v>
      </c>
      <c r="AF128" s="346">
        <v>9</v>
      </c>
      <c r="AG128" s="346" t="s">
        <v>430</v>
      </c>
      <c r="AH128" s="346" t="s">
        <v>430</v>
      </c>
      <c r="AI128" s="346" t="s">
        <v>430</v>
      </c>
      <c r="AJ128" s="346">
        <v>12</v>
      </c>
      <c r="AK128" s="346">
        <v>1</v>
      </c>
      <c r="AL128" s="346">
        <v>2</v>
      </c>
      <c r="AM128" s="346">
        <v>4</v>
      </c>
      <c r="AN128" s="346">
        <v>2</v>
      </c>
      <c r="AO128" s="373"/>
      <c r="AP128" s="348" t="s">
        <v>430</v>
      </c>
      <c r="AQ128" s="348" t="s">
        <v>430</v>
      </c>
      <c r="AR128" s="348" t="s">
        <v>430</v>
      </c>
      <c r="AS128" s="348">
        <v>0.81</v>
      </c>
      <c r="AT128" s="348">
        <v>21.35</v>
      </c>
      <c r="AU128" s="351"/>
      <c r="AV128" s="346" t="s">
        <v>430</v>
      </c>
      <c r="AW128" s="346" t="s">
        <v>430</v>
      </c>
      <c r="AX128" s="346" t="s">
        <v>430</v>
      </c>
      <c r="AY128" s="346">
        <v>3</v>
      </c>
      <c r="AZ128" s="346">
        <v>2</v>
      </c>
      <c r="BA128" s="362"/>
      <c r="BB128" s="348">
        <v>23.0919803370377</v>
      </c>
      <c r="BC128" s="375">
        <v>0.59006732207614998</v>
      </c>
      <c r="BD128" s="375">
        <v>7.8129037722884792E-3</v>
      </c>
      <c r="BE128" s="375">
        <v>0.25615102959403202</v>
      </c>
      <c r="BF128" s="374"/>
      <c r="BG128" s="348">
        <v>20.3748</v>
      </c>
      <c r="BH128" s="348">
        <v>6.1222500000000002</v>
      </c>
      <c r="BI128" s="348">
        <v>55.959400000000002</v>
      </c>
      <c r="BJ128" s="348">
        <v>17.54355</v>
      </c>
      <c r="BK128" s="373"/>
      <c r="BL128" s="372" t="s">
        <v>3154</v>
      </c>
      <c r="BM128" s="372" t="s">
        <v>3155</v>
      </c>
      <c r="BN128" s="372" t="s">
        <v>3156</v>
      </c>
      <c r="BO128" s="372" t="s">
        <v>3157</v>
      </c>
      <c r="BP128" s="372" t="s">
        <v>3158</v>
      </c>
      <c r="BQ128" s="373"/>
      <c r="BR128" s="354" t="s">
        <v>548</v>
      </c>
    </row>
    <row r="129" spans="1:70" s="428" customFormat="1" x14ac:dyDescent="0.25">
      <c r="A129" s="345" t="s">
        <v>3159</v>
      </c>
      <c r="B129" s="373"/>
      <c r="C129" s="719">
        <v>46094</v>
      </c>
      <c r="D129" s="373"/>
      <c r="E129" s="346">
        <v>96.319299999999998</v>
      </c>
      <c r="F129" s="373"/>
      <c r="G129" s="347">
        <v>11.3941</v>
      </c>
      <c r="H129" s="374"/>
      <c r="I129" s="348">
        <v>-4.4000000000000003E-3</v>
      </c>
      <c r="J129" s="348">
        <v>1.6151</v>
      </c>
      <c r="K129" s="348">
        <v>4.7358000000000002</v>
      </c>
      <c r="L129" s="348">
        <v>11.2227</v>
      </c>
      <c r="M129" s="348" t="s">
        <v>430</v>
      </c>
      <c r="N129" s="350" t="s">
        <v>430</v>
      </c>
      <c r="O129" s="348" t="s">
        <v>430</v>
      </c>
      <c r="P129" s="348" t="s">
        <v>430</v>
      </c>
      <c r="Q129" s="348" t="s">
        <v>430</v>
      </c>
      <c r="R129" s="348" t="s">
        <v>430</v>
      </c>
      <c r="S129" s="348">
        <v>9.1347000000000005</v>
      </c>
      <c r="T129" s="348">
        <v>14.549300000000001</v>
      </c>
      <c r="U129" s="348" t="s">
        <v>430</v>
      </c>
      <c r="V129" s="348" t="s">
        <v>430</v>
      </c>
      <c r="W129" s="348">
        <v>2.7273000000000001</v>
      </c>
      <c r="X129" s="348">
        <v>13.941000000000001</v>
      </c>
      <c r="Y129" s="374"/>
      <c r="Z129" s="346">
        <v>7</v>
      </c>
      <c r="AA129" s="346">
        <v>3</v>
      </c>
      <c r="AB129" s="346">
        <v>10</v>
      </c>
      <c r="AC129" s="346">
        <v>13</v>
      </c>
      <c r="AD129" s="346" t="s">
        <v>430</v>
      </c>
      <c r="AE129" s="346" t="s">
        <v>430</v>
      </c>
      <c r="AF129" s="346" t="s">
        <v>430</v>
      </c>
      <c r="AG129" s="346" t="s">
        <v>430</v>
      </c>
      <c r="AH129" s="346" t="s">
        <v>430</v>
      </c>
      <c r="AI129" s="346" t="s">
        <v>430</v>
      </c>
      <c r="AJ129" s="346">
        <v>13</v>
      </c>
      <c r="AK129" s="346">
        <v>11</v>
      </c>
      <c r="AL129" s="346" t="s">
        <v>430</v>
      </c>
      <c r="AM129" s="346" t="s">
        <v>430</v>
      </c>
      <c r="AN129" s="346">
        <v>4</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7.5426963322948799</v>
      </c>
      <c r="BC129" s="375">
        <v>0.39325222646597402</v>
      </c>
      <c r="BD129" s="375">
        <v>0.29409610112707701</v>
      </c>
      <c r="BE129" s="375">
        <v>1.7658316625360999</v>
      </c>
      <c r="BF129" s="374"/>
      <c r="BG129" s="348">
        <v>40.2791</v>
      </c>
      <c r="BH129" s="348">
        <v>40.7761</v>
      </c>
      <c r="BI129" s="348">
        <v>10.9681</v>
      </c>
      <c r="BJ129" s="348">
        <v>7.9767000000000001</v>
      </c>
      <c r="BK129" s="373"/>
      <c r="BL129" s="372" t="s">
        <v>3160</v>
      </c>
      <c r="BM129" s="372" t="s">
        <v>3161</v>
      </c>
      <c r="BN129" s="372" t="s">
        <v>3162</v>
      </c>
      <c r="BO129" s="372" t="s">
        <v>3163</v>
      </c>
      <c r="BP129" s="372" t="s">
        <v>3164</v>
      </c>
      <c r="BQ129" s="373"/>
      <c r="BR129" s="354" t="s">
        <v>476</v>
      </c>
    </row>
    <row r="130" spans="1:70" s="428" customFormat="1" x14ac:dyDescent="0.25">
      <c r="A130" s="884" t="s">
        <v>93</v>
      </c>
      <c r="B130" s="402"/>
      <c r="C130" s="724"/>
      <c r="D130" s="402"/>
      <c r="E130" s="403"/>
      <c r="F130" s="402"/>
      <c r="G130" s="404"/>
      <c r="H130" s="406"/>
      <c r="I130" s="405">
        <v>0.51419999999999999</v>
      </c>
      <c r="J130" s="405">
        <v>1.0004999999999999</v>
      </c>
      <c r="K130" s="405">
        <v>5.6054000000000004</v>
      </c>
      <c r="L130" s="405">
        <v>14.1073</v>
      </c>
      <c r="M130" s="405">
        <v>6.2824999999999998</v>
      </c>
      <c r="N130" s="407">
        <v>-0.98670000000000002</v>
      </c>
      <c r="O130" s="405">
        <v>-2.6232000000000002</v>
      </c>
      <c r="P130" s="405">
        <v>8.4543999999999997</v>
      </c>
      <c r="Q130" s="405">
        <v>5.9480000000000004</v>
      </c>
      <c r="R130" s="405">
        <v>15.9382</v>
      </c>
      <c r="S130" s="405">
        <v>13.3337</v>
      </c>
      <c r="T130" s="405">
        <v>21.371600000000001</v>
      </c>
      <c r="U130" s="405">
        <v>-5.9513999999999996</v>
      </c>
      <c r="V130" s="405">
        <v>0.47</v>
      </c>
      <c r="W130" s="405">
        <v>2.1368999999999998</v>
      </c>
      <c r="X130" s="405">
        <v>8.7917000000000005</v>
      </c>
      <c r="Y130" s="406"/>
      <c r="Z130" s="403">
        <v>7</v>
      </c>
      <c r="AA130" s="403">
        <v>13</v>
      </c>
      <c r="AB130" s="403">
        <v>13</v>
      </c>
      <c r="AC130" s="403">
        <v>13</v>
      </c>
      <c r="AD130" s="403">
        <v>12</v>
      </c>
      <c r="AE130" s="403">
        <v>12</v>
      </c>
      <c r="AF130" s="403">
        <v>9</v>
      </c>
      <c r="AG130" s="403">
        <v>5</v>
      </c>
      <c r="AH130" s="403">
        <v>5</v>
      </c>
      <c r="AI130" s="403">
        <v>5</v>
      </c>
      <c r="AJ130" s="403">
        <v>13</v>
      </c>
      <c r="AK130" s="403">
        <v>13</v>
      </c>
      <c r="AL130" s="403">
        <v>12</v>
      </c>
      <c r="AM130" s="403">
        <v>12</v>
      </c>
      <c r="AN130" s="403">
        <v>13</v>
      </c>
      <c r="AO130" s="402"/>
      <c r="AP130" s="405">
        <v>15.222</v>
      </c>
      <c r="AQ130" s="405">
        <v>12.016</v>
      </c>
      <c r="AR130" s="405">
        <v>5.8460000000000001</v>
      </c>
      <c r="AS130" s="405">
        <v>0.52571428571428602</v>
      </c>
      <c r="AT130" s="405">
        <v>8.7850000000000001</v>
      </c>
      <c r="AU130" s="408"/>
      <c r="AV130" s="403">
        <v>5</v>
      </c>
      <c r="AW130" s="403">
        <v>5</v>
      </c>
      <c r="AX130" s="403">
        <v>5</v>
      </c>
      <c r="AY130" s="403">
        <v>7</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5" t="s">
        <v>94</v>
      </c>
      <c r="B131" s="373"/>
      <c r="C131" s="719"/>
      <c r="D131" s="373"/>
      <c r="E131" s="346"/>
      <c r="F131" s="373"/>
      <c r="G131" s="347"/>
      <c r="H131" s="374"/>
      <c r="I131" s="348">
        <v>0.93730000000000002</v>
      </c>
      <c r="J131" s="348">
        <v>2.3176999999999999</v>
      </c>
      <c r="K131" s="348">
        <v>7.9817</v>
      </c>
      <c r="L131" s="348">
        <v>19.192599999999999</v>
      </c>
      <c r="M131" s="348">
        <v>22.485900000000001</v>
      </c>
      <c r="N131" s="350">
        <v>11.6629</v>
      </c>
      <c r="O131" s="348">
        <v>7.5742000000000003</v>
      </c>
      <c r="P131" s="348">
        <v>10.904400000000001</v>
      </c>
      <c r="Q131" s="348">
        <v>8.0721000000000007</v>
      </c>
      <c r="R131" s="348">
        <v>16.532499999999999</v>
      </c>
      <c r="S131" s="348">
        <v>16.450099999999999</v>
      </c>
      <c r="T131" s="348">
        <v>44.704700000000003</v>
      </c>
      <c r="U131" s="348">
        <v>5.6037999999999997</v>
      </c>
      <c r="V131" s="348">
        <v>11.6532</v>
      </c>
      <c r="W131" s="348">
        <v>4.1729000000000003</v>
      </c>
      <c r="X131" s="348">
        <v>17.782499999999999</v>
      </c>
      <c r="Y131" s="374"/>
      <c r="Z131" s="346"/>
      <c r="AA131" s="346"/>
      <c r="AB131" s="346"/>
      <c r="AC131" s="346"/>
      <c r="AD131" s="346"/>
      <c r="AE131" s="346"/>
      <c r="AF131" s="346"/>
      <c r="AG131" s="346"/>
      <c r="AH131" s="346"/>
      <c r="AI131" s="346"/>
      <c r="AJ131" s="346"/>
      <c r="AK131" s="346"/>
      <c r="AL131" s="346"/>
      <c r="AM131" s="346"/>
      <c r="AN131" s="346"/>
      <c r="AO131" s="373"/>
      <c r="AP131" s="348">
        <v>16</v>
      </c>
      <c r="AQ131" s="348">
        <v>13.36</v>
      </c>
      <c r="AR131" s="348">
        <v>9.1</v>
      </c>
      <c r="AS131" s="348">
        <v>3.61</v>
      </c>
      <c r="AT131" s="348">
        <v>23.01</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5" t="s">
        <v>95</v>
      </c>
      <c r="B132" s="373"/>
      <c r="C132" s="719"/>
      <c r="D132" s="373"/>
      <c r="E132" s="346"/>
      <c r="F132" s="373"/>
      <c r="G132" s="347"/>
      <c r="H132" s="374"/>
      <c r="I132" s="348">
        <v>-4.4000000000000003E-3</v>
      </c>
      <c r="J132" s="348">
        <v>0.16919999999999999</v>
      </c>
      <c r="K132" s="348">
        <v>1.1527000000000001</v>
      </c>
      <c r="L132" s="348">
        <v>11.2227</v>
      </c>
      <c r="M132" s="348">
        <v>-1.4061999999999999</v>
      </c>
      <c r="N132" s="350">
        <v>-6.6257999999999999</v>
      </c>
      <c r="O132" s="348">
        <v>-6.7179000000000002</v>
      </c>
      <c r="P132" s="348">
        <v>6.0465</v>
      </c>
      <c r="Q132" s="348">
        <v>4.6696</v>
      </c>
      <c r="R132" s="348">
        <v>15.3965</v>
      </c>
      <c r="S132" s="348">
        <v>9.1347000000000005</v>
      </c>
      <c r="T132" s="348">
        <v>11.598000000000001</v>
      </c>
      <c r="U132" s="348">
        <v>-12.1462</v>
      </c>
      <c r="V132" s="348">
        <v>-4.5419</v>
      </c>
      <c r="W132" s="348">
        <v>0.98909999999999998</v>
      </c>
      <c r="X132" s="348">
        <v>0</v>
      </c>
      <c r="Y132" s="374"/>
      <c r="Z132" s="346"/>
      <c r="AA132" s="346"/>
      <c r="AB132" s="346"/>
      <c r="AC132" s="346"/>
      <c r="AD132" s="346"/>
      <c r="AE132" s="346"/>
      <c r="AF132" s="346"/>
      <c r="AG132" s="346"/>
      <c r="AH132" s="346"/>
      <c r="AI132" s="346"/>
      <c r="AJ132" s="346"/>
      <c r="AK132" s="346"/>
      <c r="AL132" s="346"/>
      <c r="AM132" s="346"/>
      <c r="AN132" s="346"/>
      <c r="AO132" s="373"/>
      <c r="AP132" s="348">
        <v>14.55</v>
      </c>
      <c r="AQ132" s="348">
        <v>10.58</v>
      </c>
      <c r="AR132" s="348">
        <v>3.49</v>
      </c>
      <c r="AS132" s="348">
        <v>-2.14</v>
      </c>
      <c r="AT132" s="348">
        <v>-0.42</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6" t="s">
        <v>96</v>
      </c>
      <c r="B133" s="413"/>
      <c r="C133" s="725"/>
      <c r="D133" s="413"/>
      <c r="E133" s="414"/>
      <c r="F133" s="413"/>
      <c r="G133" s="415"/>
      <c r="H133" s="417"/>
      <c r="I133" s="416">
        <v>0.5444</v>
      </c>
      <c r="J133" s="416">
        <v>0.95240000000000002</v>
      </c>
      <c r="K133" s="416">
        <v>6.1444000000000001</v>
      </c>
      <c r="L133" s="416">
        <v>13.507400000000001</v>
      </c>
      <c r="M133" s="416">
        <v>2.2145999999999999</v>
      </c>
      <c r="N133" s="418">
        <v>-2.8006500000000001</v>
      </c>
      <c r="O133" s="416">
        <v>-3.9319000000000002</v>
      </c>
      <c r="P133" s="416">
        <v>8.1334</v>
      </c>
      <c r="Q133" s="416">
        <v>4.7682000000000002</v>
      </c>
      <c r="R133" s="416">
        <v>15.79</v>
      </c>
      <c r="S133" s="416">
        <v>13.6334</v>
      </c>
      <c r="T133" s="416">
        <v>15.467000000000001</v>
      </c>
      <c r="U133" s="416">
        <v>-9.5022000000000002</v>
      </c>
      <c r="V133" s="416">
        <v>-1.9349000000000001</v>
      </c>
      <c r="W133" s="416">
        <v>1.9278999999999999</v>
      </c>
      <c r="X133" s="416">
        <v>10.984500000000001</v>
      </c>
      <c r="Y133" s="417"/>
      <c r="Z133" s="414"/>
      <c r="AA133" s="414"/>
      <c r="AB133" s="414"/>
      <c r="AC133" s="414"/>
      <c r="AD133" s="414"/>
      <c r="AE133" s="414"/>
      <c r="AF133" s="414"/>
      <c r="AG133" s="414"/>
      <c r="AH133" s="414"/>
      <c r="AI133" s="414"/>
      <c r="AJ133" s="414"/>
      <c r="AK133" s="414"/>
      <c r="AL133" s="414"/>
      <c r="AM133" s="414"/>
      <c r="AN133" s="414"/>
      <c r="AO133" s="413"/>
      <c r="AP133" s="416">
        <v>15.23</v>
      </c>
      <c r="AQ133" s="416">
        <v>12.1</v>
      </c>
      <c r="AR133" s="416">
        <v>4.67</v>
      </c>
      <c r="AS133" s="416">
        <v>0.19</v>
      </c>
      <c r="AT133" s="416">
        <v>3.74</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3" t="s">
        <v>3165</v>
      </c>
      <c r="B134" s="861"/>
      <c r="C134" s="862"/>
      <c r="D134" s="861"/>
      <c r="E134" s="863"/>
      <c r="F134" s="861"/>
      <c r="G134" s="864"/>
      <c r="H134" s="866"/>
      <c r="I134" s="865"/>
      <c r="J134" s="865"/>
      <c r="K134" s="865"/>
      <c r="L134" s="865"/>
      <c r="M134" s="865"/>
      <c r="N134" s="867"/>
      <c r="O134" s="865"/>
      <c r="P134" s="865"/>
      <c r="Q134" s="865"/>
      <c r="R134" s="865"/>
      <c r="S134" s="865"/>
      <c r="T134" s="865"/>
      <c r="U134" s="865"/>
      <c r="V134" s="865"/>
      <c r="W134" s="865"/>
      <c r="X134" s="865"/>
      <c r="Y134" s="866"/>
      <c r="Z134" s="863"/>
      <c r="AA134" s="863"/>
      <c r="AB134" s="863"/>
      <c r="AC134" s="863"/>
      <c r="AD134" s="863"/>
      <c r="AE134" s="863"/>
      <c r="AF134" s="863"/>
      <c r="AG134" s="863"/>
      <c r="AH134" s="863"/>
      <c r="AI134" s="863"/>
      <c r="AJ134" s="863"/>
      <c r="AK134" s="863"/>
      <c r="AL134" s="863"/>
      <c r="AM134" s="863"/>
      <c r="AN134" s="863"/>
      <c r="AO134" s="861"/>
      <c r="AP134" s="865"/>
      <c r="AQ134" s="865"/>
      <c r="AR134" s="865"/>
      <c r="AS134" s="865"/>
      <c r="AT134" s="865"/>
      <c r="AU134" s="868"/>
      <c r="AV134" s="863"/>
      <c r="AW134" s="863"/>
      <c r="AX134" s="863"/>
      <c r="AY134" s="863"/>
      <c r="AZ134" s="863"/>
      <c r="BA134" s="869"/>
      <c r="BB134" s="865"/>
      <c r="BC134" s="870"/>
      <c r="BD134" s="870"/>
      <c r="BE134" s="870"/>
      <c r="BF134" s="866"/>
      <c r="BG134" s="865"/>
      <c r="BH134" s="865"/>
      <c r="BI134" s="865"/>
      <c r="BJ134" s="865"/>
      <c r="BK134" s="861"/>
      <c r="BL134" s="871"/>
      <c r="BM134" s="871"/>
      <c r="BN134" s="871"/>
      <c r="BO134" s="871"/>
      <c r="BP134" s="871"/>
      <c r="BQ134" s="861"/>
      <c r="BR134" s="872"/>
    </row>
    <row r="135" spans="1:70" s="428" customFormat="1" x14ac:dyDescent="0.25">
      <c r="A135" s="345" t="s">
        <v>3166</v>
      </c>
      <c r="B135" s="373"/>
      <c r="C135" s="719">
        <v>45428</v>
      </c>
      <c r="D135" s="373"/>
      <c r="E135" s="346">
        <v>10847.7</v>
      </c>
      <c r="F135" s="373"/>
      <c r="G135" s="347">
        <v>12.092000000000001</v>
      </c>
      <c r="H135" s="374"/>
      <c r="I135" s="348">
        <v>0.13250000000000001</v>
      </c>
      <c r="J135" s="348">
        <v>0.44019999999999998</v>
      </c>
      <c r="K135" s="348">
        <v>5.1936</v>
      </c>
      <c r="L135" s="348">
        <v>8.3221000000000007</v>
      </c>
      <c r="M135" s="348">
        <v>9.4001999999999999</v>
      </c>
      <c r="N135" s="350">
        <v>13.646599999999999</v>
      </c>
      <c r="O135" s="348">
        <v>5.7195999999999998</v>
      </c>
      <c r="P135" s="348" t="s">
        <v>430</v>
      </c>
      <c r="Q135" s="348" t="s">
        <v>430</v>
      </c>
      <c r="R135" s="348" t="s">
        <v>430</v>
      </c>
      <c r="S135" s="348">
        <v>6.4904999999999999</v>
      </c>
      <c r="T135" s="348">
        <v>22.240200000000002</v>
      </c>
      <c r="U135" s="348">
        <v>8.9565999999999999</v>
      </c>
      <c r="V135" s="348">
        <v>10.834099999999999</v>
      </c>
      <c r="W135" s="348">
        <v>2.6398000000000001</v>
      </c>
      <c r="X135" s="348">
        <v>8.8345000000000002</v>
      </c>
      <c r="Y135" s="374"/>
      <c r="Z135" s="346">
        <v>4</v>
      </c>
      <c r="AA135" s="346">
        <v>9</v>
      </c>
      <c r="AB135" s="346">
        <v>6</v>
      </c>
      <c r="AC135" s="346">
        <v>7</v>
      </c>
      <c r="AD135" s="346">
        <v>11</v>
      </c>
      <c r="AE135" s="346">
        <v>10</v>
      </c>
      <c r="AF135" s="346">
        <v>8</v>
      </c>
      <c r="AG135" s="346" t="s">
        <v>430</v>
      </c>
      <c r="AH135" s="346" t="s">
        <v>430</v>
      </c>
      <c r="AI135" s="346" t="s">
        <v>430</v>
      </c>
      <c r="AJ135" s="346">
        <v>5</v>
      </c>
      <c r="AK135" s="346">
        <v>8</v>
      </c>
      <c r="AL135" s="346">
        <v>10</v>
      </c>
      <c r="AM135" s="346">
        <v>10</v>
      </c>
      <c r="AN135" s="346">
        <v>8</v>
      </c>
      <c r="AO135" s="373"/>
      <c r="AP135" s="348" t="s">
        <v>430</v>
      </c>
      <c r="AQ135" s="348" t="s">
        <v>430</v>
      </c>
      <c r="AR135" s="348" t="s">
        <v>430</v>
      </c>
      <c r="AS135" s="348" t="s">
        <v>430</v>
      </c>
      <c r="AT135" s="348">
        <v>20.3</v>
      </c>
      <c r="AU135" s="351"/>
      <c r="AV135" s="346" t="s">
        <v>430</v>
      </c>
      <c r="AW135" s="346" t="s">
        <v>430</v>
      </c>
      <c r="AX135" s="346" t="s">
        <v>430</v>
      </c>
      <c r="AY135" s="346" t="s">
        <v>430</v>
      </c>
      <c r="AZ135" s="346">
        <v>10</v>
      </c>
      <c r="BA135" s="362"/>
      <c r="BB135" s="348">
        <v>15.0477069836576</v>
      </c>
      <c r="BC135" s="375">
        <v>0.92601789644337296</v>
      </c>
      <c r="BD135" s="375">
        <v>8.8328129194550596E-3</v>
      </c>
      <c r="BE135" s="375">
        <v>-3.6592558373928101E-2</v>
      </c>
      <c r="BF135" s="374"/>
      <c r="BG135" s="348">
        <v>53.285200000000003</v>
      </c>
      <c r="BH135" s="348">
        <v>18.001200000000001</v>
      </c>
      <c r="BI135" s="348">
        <v>27.4514</v>
      </c>
      <c r="BJ135" s="348">
        <v>1.2622</v>
      </c>
      <c r="BK135" s="373"/>
      <c r="BL135" s="372" t="s">
        <v>3167</v>
      </c>
      <c r="BM135" s="372" t="s">
        <v>3168</v>
      </c>
      <c r="BN135" s="372" t="s">
        <v>3169</v>
      </c>
      <c r="BO135" s="372" t="s">
        <v>3170</v>
      </c>
      <c r="BP135" s="372" t="s">
        <v>3171</v>
      </c>
      <c r="BQ135" s="373"/>
      <c r="BR135" s="354" t="s">
        <v>463</v>
      </c>
    </row>
    <row r="136" spans="1:70" s="428" customFormat="1" x14ac:dyDescent="0.25">
      <c r="A136" s="345" t="s">
        <v>3172</v>
      </c>
      <c r="B136" s="373"/>
      <c r="C136" s="719">
        <v>43384</v>
      </c>
      <c r="D136" s="373"/>
      <c r="E136" s="346">
        <v>7307.33</v>
      </c>
      <c r="F136" s="373"/>
      <c r="G136" s="347">
        <v>40.090000000000003</v>
      </c>
      <c r="H136" s="374"/>
      <c r="I136" s="348">
        <v>-7.4800000000000005E-2</v>
      </c>
      <c r="J136" s="348">
        <v>-0.34799999999999998</v>
      </c>
      <c r="K136" s="348">
        <v>4.3194999999999997</v>
      </c>
      <c r="L136" s="348">
        <v>7.8268000000000004</v>
      </c>
      <c r="M136" s="348">
        <v>10.2585</v>
      </c>
      <c r="N136" s="350">
        <v>16.7103</v>
      </c>
      <c r="O136" s="348">
        <v>7.3318000000000003</v>
      </c>
      <c r="P136" s="348">
        <v>21.765000000000001</v>
      </c>
      <c r="Q136" s="348">
        <v>19.885999999999999</v>
      </c>
      <c r="R136" s="348" t="s">
        <v>430</v>
      </c>
      <c r="S136" s="348">
        <v>5.306</v>
      </c>
      <c r="T136" s="348">
        <v>21.743099999999998</v>
      </c>
      <c r="U136" s="348">
        <v>11.6402</v>
      </c>
      <c r="V136" s="348">
        <v>13.2166</v>
      </c>
      <c r="W136" s="348">
        <v>1.2118</v>
      </c>
      <c r="X136" s="348">
        <v>19.3659</v>
      </c>
      <c r="Y136" s="374"/>
      <c r="Z136" s="346">
        <v>7</v>
      </c>
      <c r="AA136" s="346">
        <v>11</v>
      </c>
      <c r="AB136" s="346">
        <v>8</v>
      </c>
      <c r="AC136" s="346">
        <v>9</v>
      </c>
      <c r="AD136" s="346">
        <v>10</v>
      </c>
      <c r="AE136" s="346">
        <v>8</v>
      </c>
      <c r="AF136" s="346">
        <v>6</v>
      </c>
      <c r="AG136" s="346">
        <v>2</v>
      </c>
      <c r="AH136" s="346">
        <v>1</v>
      </c>
      <c r="AI136" s="346" t="s">
        <v>430</v>
      </c>
      <c r="AJ136" s="346">
        <v>7</v>
      </c>
      <c r="AK136" s="346">
        <v>9</v>
      </c>
      <c r="AL136" s="346">
        <v>9</v>
      </c>
      <c r="AM136" s="346">
        <v>9</v>
      </c>
      <c r="AN136" s="346">
        <v>11</v>
      </c>
      <c r="AO136" s="373"/>
      <c r="AP136" s="348" t="s">
        <v>430</v>
      </c>
      <c r="AQ136" s="348">
        <v>22.88</v>
      </c>
      <c r="AR136" s="348">
        <v>20.36</v>
      </c>
      <c r="AS136" s="348">
        <v>15.36</v>
      </c>
      <c r="AT136" s="348">
        <v>22.58</v>
      </c>
      <c r="AU136" s="351"/>
      <c r="AV136" s="346" t="s">
        <v>430</v>
      </c>
      <c r="AW136" s="346">
        <v>1</v>
      </c>
      <c r="AX136" s="346">
        <v>1</v>
      </c>
      <c r="AY136" s="346">
        <v>3</v>
      </c>
      <c r="AZ136" s="346">
        <v>9</v>
      </c>
      <c r="BA136" s="362"/>
      <c r="BB136" s="348">
        <v>16.132829620629799</v>
      </c>
      <c r="BC136" s="375">
        <v>0.97621792738201896</v>
      </c>
      <c r="BD136" s="375">
        <v>8.3955998844695401E-2</v>
      </c>
      <c r="BE136" s="375">
        <v>8.9034909442315499E-2</v>
      </c>
      <c r="BF136" s="374"/>
      <c r="BG136" s="348">
        <v>56.221800000000002</v>
      </c>
      <c r="BH136" s="348">
        <v>18.445900000000002</v>
      </c>
      <c r="BI136" s="348">
        <v>22.4422</v>
      </c>
      <c r="BJ136" s="348">
        <v>2.8900999999999999</v>
      </c>
      <c r="BK136" s="373"/>
      <c r="BL136" s="372" t="s">
        <v>3173</v>
      </c>
      <c r="BM136" s="372" t="s">
        <v>3174</v>
      </c>
      <c r="BN136" s="372" t="s">
        <v>3175</v>
      </c>
      <c r="BO136" s="372" t="s">
        <v>3176</v>
      </c>
      <c r="BP136" s="372" t="s">
        <v>3177</v>
      </c>
      <c r="BQ136" s="373"/>
      <c r="BR136" s="354" t="s">
        <v>463</v>
      </c>
    </row>
    <row r="137" spans="1:70" s="428" customFormat="1" x14ac:dyDescent="0.25">
      <c r="A137" s="345" t="s">
        <v>3178</v>
      </c>
      <c r="B137" s="373"/>
      <c r="C137" s="719">
        <v>45281</v>
      </c>
      <c r="D137" s="373"/>
      <c r="E137" s="346">
        <v>5668.08</v>
      </c>
      <c r="F137" s="373"/>
      <c r="G137" s="347">
        <v>16.25</v>
      </c>
      <c r="H137" s="374"/>
      <c r="I137" s="348">
        <v>-0.2455</v>
      </c>
      <c r="J137" s="348">
        <v>1.0571999999999999</v>
      </c>
      <c r="K137" s="348">
        <v>6.2092000000000001</v>
      </c>
      <c r="L137" s="348">
        <v>10.469099999999999</v>
      </c>
      <c r="M137" s="348">
        <v>14.1152</v>
      </c>
      <c r="N137" s="350">
        <v>19.222300000000001</v>
      </c>
      <c r="O137" s="348">
        <v>7.8521000000000001</v>
      </c>
      <c r="P137" s="348" t="s">
        <v>430</v>
      </c>
      <c r="Q137" s="348" t="s">
        <v>430</v>
      </c>
      <c r="R137" s="348" t="s">
        <v>430</v>
      </c>
      <c r="S137" s="348">
        <v>6.9078999999999997</v>
      </c>
      <c r="T137" s="348">
        <v>23.668199999999999</v>
      </c>
      <c r="U137" s="348">
        <v>14.9222</v>
      </c>
      <c r="V137" s="348">
        <v>16.404</v>
      </c>
      <c r="W137" s="348">
        <v>3.5691999999999999</v>
      </c>
      <c r="X137" s="348">
        <v>20.135200000000001</v>
      </c>
      <c r="Y137" s="374"/>
      <c r="Z137" s="346">
        <v>11</v>
      </c>
      <c r="AA137" s="346">
        <v>5</v>
      </c>
      <c r="AB137" s="346">
        <v>3</v>
      </c>
      <c r="AC137" s="346">
        <v>3</v>
      </c>
      <c r="AD137" s="346">
        <v>6</v>
      </c>
      <c r="AE137" s="346">
        <v>6</v>
      </c>
      <c r="AF137" s="346">
        <v>5</v>
      </c>
      <c r="AG137" s="346" t="s">
        <v>430</v>
      </c>
      <c r="AH137" s="346" t="s">
        <v>430</v>
      </c>
      <c r="AI137" s="346" t="s">
        <v>430</v>
      </c>
      <c r="AJ137" s="346">
        <v>4</v>
      </c>
      <c r="AK137" s="346">
        <v>6</v>
      </c>
      <c r="AL137" s="346">
        <v>5</v>
      </c>
      <c r="AM137" s="346">
        <v>6</v>
      </c>
      <c r="AN137" s="346">
        <v>4</v>
      </c>
      <c r="AO137" s="373"/>
      <c r="AP137" s="348" t="s">
        <v>430</v>
      </c>
      <c r="AQ137" s="348" t="s">
        <v>430</v>
      </c>
      <c r="AR137" s="348" t="s">
        <v>430</v>
      </c>
      <c r="AS137" s="348" t="s">
        <v>430</v>
      </c>
      <c r="AT137" s="348">
        <v>28.92</v>
      </c>
      <c r="AU137" s="351"/>
      <c r="AV137" s="346" t="s">
        <v>430</v>
      </c>
      <c r="AW137" s="346" t="s">
        <v>430</v>
      </c>
      <c r="AX137" s="346" t="s">
        <v>430</v>
      </c>
      <c r="AY137" s="346" t="s">
        <v>430</v>
      </c>
      <c r="AZ137" s="346">
        <v>5</v>
      </c>
      <c r="BA137" s="362"/>
      <c r="BB137" s="348">
        <v>16.808840722412601</v>
      </c>
      <c r="BC137" s="375">
        <v>0.98882609759476003</v>
      </c>
      <c r="BD137" s="375">
        <v>6.7045609810236897E-2</v>
      </c>
      <c r="BE137" s="375">
        <v>9.2268660120176302E-2</v>
      </c>
      <c r="BF137" s="374"/>
      <c r="BG137" s="348">
        <v>56.369199999999999</v>
      </c>
      <c r="BH137" s="348">
        <v>21.708600000000001</v>
      </c>
      <c r="BI137" s="348">
        <v>19.054099999999998</v>
      </c>
      <c r="BJ137" s="348">
        <v>2.8681000000000001</v>
      </c>
      <c r="BK137" s="373"/>
      <c r="BL137" s="372" t="s">
        <v>3179</v>
      </c>
      <c r="BM137" s="372" t="s">
        <v>3180</v>
      </c>
      <c r="BN137" s="372" t="s">
        <v>3181</v>
      </c>
      <c r="BO137" s="372" t="s">
        <v>3182</v>
      </c>
      <c r="BP137" s="372" t="s">
        <v>3183</v>
      </c>
      <c r="BQ137" s="373"/>
      <c r="BR137" s="354" t="s">
        <v>476</v>
      </c>
    </row>
    <row r="138" spans="1:70" s="428" customFormat="1" ht="11" x14ac:dyDescent="0.3">
      <c r="A138" s="841" t="s">
        <v>3184</v>
      </c>
      <c r="B138" s="842"/>
      <c r="C138" s="843">
        <v>44614</v>
      </c>
      <c r="D138" s="842"/>
      <c r="E138" s="844">
        <v>3037.74</v>
      </c>
      <c r="F138" s="842"/>
      <c r="G138" s="845">
        <v>22.353999999999999</v>
      </c>
      <c r="H138" s="847"/>
      <c r="I138" s="846">
        <v>-7.1499999999999994E-2</v>
      </c>
      <c r="J138" s="846">
        <v>0.53969999999999996</v>
      </c>
      <c r="K138" s="846">
        <v>6.1696</v>
      </c>
      <c r="L138" s="846">
        <v>10.4338</v>
      </c>
      <c r="M138" s="846">
        <v>11.9323</v>
      </c>
      <c r="N138" s="848">
        <v>21.813500000000001</v>
      </c>
      <c r="O138" s="846">
        <v>9.3401999999999994</v>
      </c>
      <c r="P138" s="846">
        <v>19.714099999999998</v>
      </c>
      <c r="Q138" s="846" t="s">
        <v>430</v>
      </c>
      <c r="R138" s="846" t="s">
        <v>430</v>
      </c>
      <c r="S138" s="846">
        <v>7.4349999999999996</v>
      </c>
      <c r="T138" s="846">
        <v>22.642199999999999</v>
      </c>
      <c r="U138" s="846">
        <v>13.0303</v>
      </c>
      <c r="V138" s="846">
        <v>17.8201</v>
      </c>
      <c r="W138" s="846">
        <v>2.9379</v>
      </c>
      <c r="X138" s="846">
        <v>19.697800000000001</v>
      </c>
      <c r="Y138" s="847"/>
      <c r="Z138" s="844">
        <v>6</v>
      </c>
      <c r="AA138" s="844">
        <v>7</v>
      </c>
      <c r="AB138" s="844">
        <v>4</v>
      </c>
      <c r="AC138" s="844">
        <v>4</v>
      </c>
      <c r="AD138" s="844">
        <v>7</v>
      </c>
      <c r="AE138" s="844">
        <v>2</v>
      </c>
      <c r="AF138" s="844">
        <v>2</v>
      </c>
      <c r="AG138" s="844">
        <v>3</v>
      </c>
      <c r="AH138" s="844" t="s">
        <v>430</v>
      </c>
      <c r="AI138" s="844" t="s">
        <v>430</v>
      </c>
      <c r="AJ138" s="844">
        <v>3</v>
      </c>
      <c r="AK138" s="844">
        <v>7</v>
      </c>
      <c r="AL138" s="844">
        <v>7</v>
      </c>
      <c r="AM138" s="844">
        <v>3</v>
      </c>
      <c r="AN138" s="844">
        <v>7</v>
      </c>
      <c r="AO138" s="842"/>
      <c r="AP138" s="846" t="s">
        <v>430</v>
      </c>
      <c r="AQ138" s="846" t="s">
        <v>430</v>
      </c>
      <c r="AR138" s="846" t="s">
        <v>430</v>
      </c>
      <c r="AS138" s="846">
        <v>17.43</v>
      </c>
      <c r="AT138" s="846">
        <v>27.84</v>
      </c>
      <c r="AU138" s="849"/>
      <c r="AV138" s="844" t="s">
        <v>430</v>
      </c>
      <c r="AW138" s="844" t="s">
        <v>430</v>
      </c>
      <c r="AX138" s="844" t="s">
        <v>430</v>
      </c>
      <c r="AY138" s="844">
        <v>2</v>
      </c>
      <c r="AZ138" s="844">
        <v>6</v>
      </c>
      <c r="BA138" s="851"/>
      <c r="BB138" s="846">
        <v>14.949465017318399</v>
      </c>
      <c r="BC138" s="852">
        <v>0.90809838272105803</v>
      </c>
      <c r="BD138" s="852">
        <v>8.28813876046922E-2</v>
      </c>
      <c r="BE138" s="852">
        <v>6.1918780818838198E-2</v>
      </c>
      <c r="BF138" s="847"/>
      <c r="BG138" s="846">
        <v>45.062600000000003</v>
      </c>
      <c r="BH138" s="846">
        <v>22.5867</v>
      </c>
      <c r="BI138" s="846">
        <v>27.376899999999999</v>
      </c>
      <c r="BJ138" s="846">
        <v>4.9737999999999998</v>
      </c>
      <c r="BK138" s="842"/>
      <c r="BL138" s="855" t="s">
        <v>3185</v>
      </c>
      <c r="BM138" s="855" t="s">
        <v>3186</v>
      </c>
      <c r="BN138" s="855" t="s">
        <v>3187</v>
      </c>
      <c r="BO138" s="855" t="s">
        <v>3188</v>
      </c>
      <c r="BP138" s="855" t="s">
        <v>3189</v>
      </c>
      <c r="BQ138" s="842"/>
      <c r="BR138" s="856" t="s">
        <v>611</v>
      </c>
    </row>
    <row r="139" spans="1:70" s="428" customFormat="1" x14ac:dyDescent="0.25">
      <c r="A139" s="345" t="s">
        <v>3190</v>
      </c>
      <c r="B139" s="373"/>
      <c r="C139" s="719">
        <v>45362</v>
      </c>
      <c r="D139" s="373"/>
      <c r="E139" s="346">
        <v>1743.56</v>
      </c>
      <c r="F139" s="373"/>
      <c r="G139" s="347">
        <v>14.24</v>
      </c>
      <c r="H139" s="374"/>
      <c r="I139" s="348">
        <v>0.28170000000000001</v>
      </c>
      <c r="J139" s="348">
        <v>1.2802</v>
      </c>
      <c r="K139" s="348">
        <v>4.0175000000000001</v>
      </c>
      <c r="L139" s="348">
        <v>8.7022999999999993</v>
      </c>
      <c r="M139" s="348">
        <v>15.0242</v>
      </c>
      <c r="N139" s="350">
        <v>16.055399999999999</v>
      </c>
      <c r="O139" s="348">
        <v>6.9044999999999996</v>
      </c>
      <c r="P139" s="348" t="s">
        <v>430</v>
      </c>
      <c r="Q139" s="348" t="s">
        <v>430</v>
      </c>
      <c r="R139" s="348" t="s">
        <v>430</v>
      </c>
      <c r="S139" s="348">
        <v>3.4883999999999999</v>
      </c>
      <c r="T139" s="348">
        <v>25.5732</v>
      </c>
      <c r="U139" s="348">
        <v>14.838699999999999</v>
      </c>
      <c r="V139" s="348">
        <v>13.92</v>
      </c>
      <c r="W139" s="348">
        <v>3.5636000000000001</v>
      </c>
      <c r="X139" s="348">
        <v>15.6943</v>
      </c>
      <c r="Y139" s="374"/>
      <c r="Z139" s="346">
        <v>2</v>
      </c>
      <c r="AA139" s="346">
        <v>3</v>
      </c>
      <c r="AB139" s="346">
        <v>9</v>
      </c>
      <c r="AC139" s="346">
        <v>6</v>
      </c>
      <c r="AD139" s="346">
        <v>5</v>
      </c>
      <c r="AE139" s="346">
        <v>9</v>
      </c>
      <c r="AF139" s="346">
        <v>7</v>
      </c>
      <c r="AG139" s="346" t="s">
        <v>430</v>
      </c>
      <c r="AH139" s="346" t="s">
        <v>430</v>
      </c>
      <c r="AI139" s="346" t="s">
        <v>430</v>
      </c>
      <c r="AJ139" s="346">
        <v>10</v>
      </c>
      <c r="AK139" s="346">
        <v>5</v>
      </c>
      <c r="AL139" s="346">
        <v>6</v>
      </c>
      <c r="AM139" s="346">
        <v>8</v>
      </c>
      <c r="AN139" s="346">
        <v>5</v>
      </c>
      <c r="AO139" s="373"/>
      <c r="AP139" s="348" t="s">
        <v>430</v>
      </c>
      <c r="AQ139" s="348" t="s">
        <v>430</v>
      </c>
      <c r="AR139" s="348" t="s">
        <v>430</v>
      </c>
      <c r="AS139" s="348" t="s">
        <v>430</v>
      </c>
      <c r="AT139" s="348">
        <v>26.55</v>
      </c>
      <c r="AU139" s="351"/>
      <c r="AV139" s="346" t="s">
        <v>430</v>
      </c>
      <c r="AW139" s="346" t="s">
        <v>430</v>
      </c>
      <c r="AX139" s="346" t="s">
        <v>430</v>
      </c>
      <c r="AY139" s="346" t="s">
        <v>430</v>
      </c>
      <c r="AZ139" s="346">
        <v>7</v>
      </c>
      <c r="BA139" s="362"/>
      <c r="BB139" s="348">
        <v>19.441913745017398</v>
      </c>
      <c r="BC139" s="375">
        <v>1.05331358191938</v>
      </c>
      <c r="BD139" s="375">
        <v>4.7921537224101897E-2</v>
      </c>
      <c r="BE139" s="375">
        <v>-0.108844942063424</v>
      </c>
      <c r="BF139" s="374"/>
      <c r="BG139" s="348">
        <v>45.288899999999998</v>
      </c>
      <c r="BH139" s="348">
        <v>18.702999999999999</v>
      </c>
      <c r="BI139" s="348">
        <v>30.776499999999999</v>
      </c>
      <c r="BJ139" s="348">
        <v>5.2316000000000003</v>
      </c>
      <c r="BK139" s="373"/>
      <c r="BL139" s="372" t="s">
        <v>3191</v>
      </c>
      <c r="BM139" s="372" t="s">
        <v>3192</v>
      </c>
      <c r="BN139" s="372" t="s">
        <v>3193</v>
      </c>
      <c r="BO139" s="372" t="s">
        <v>3194</v>
      </c>
      <c r="BP139" s="372" t="s">
        <v>3195</v>
      </c>
      <c r="BQ139" s="373"/>
      <c r="BR139" s="354" t="s">
        <v>443</v>
      </c>
    </row>
    <row r="140" spans="1:70" s="428" customFormat="1" x14ac:dyDescent="0.25">
      <c r="A140" s="345" t="s">
        <v>3196</v>
      </c>
      <c r="B140" s="373"/>
      <c r="C140" s="719">
        <v>42035</v>
      </c>
      <c r="D140" s="373"/>
      <c r="E140" s="346">
        <v>1348.16</v>
      </c>
      <c r="F140" s="373"/>
      <c r="G140" s="347">
        <v>40.19</v>
      </c>
      <c r="H140" s="374"/>
      <c r="I140" s="348">
        <v>-4.9700000000000001E-2</v>
      </c>
      <c r="J140" s="348">
        <v>1.8242</v>
      </c>
      <c r="K140" s="348">
        <v>7.4599000000000002</v>
      </c>
      <c r="L140" s="348">
        <v>13.339</v>
      </c>
      <c r="M140" s="348">
        <v>19.222799999999999</v>
      </c>
      <c r="N140" s="350">
        <v>28.4436</v>
      </c>
      <c r="O140" s="348">
        <v>11.7547</v>
      </c>
      <c r="P140" s="348">
        <v>21.774699999999999</v>
      </c>
      <c r="Q140" s="348">
        <v>15.4823</v>
      </c>
      <c r="R140" s="348">
        <v>13.8324</v>
      </c>
      <c r="S140" s="348">
        <v>8.5922999999999998</v>
      </c>
      <c r="T140" s="348">
        <v>29.5198</v>
      </c>
      <c r="U140" s="348">
        <v>20.3293</v>
      </c>
      <c r="V140" s="348">
        <v>25.124500000000001</v>
      </c>
      <c r="W140" s="348">
        <v>4.5525000000000002</v>
      </c>
      <c r="X140" s="348">
        <v>12.8109</v>
      </c>
      <c r="Y140" s="374"/>
      <c r="Z140" s="346">
        <v>5</v>
      </c>
      <c r="AA140" s="346">
        <v>2</v>
      </c>
      <c r="AB140" s="346">
        <v>1</v>
      </c>
      <c r="AC140" s="346">
        <v>2</v>
      </c>
      <c r="AD140" s="346">
        <v>2</v>
      </c>
      <c r="AE140" s="346">
        <v>1</v>
      </c>
      <c r="AF140" s="346">
        <v>1</v>
      </c>
      <c r="AG140" s="346">
        <v>1</v>
      </c>
      <c r="AH140" s="346">
        <v>2</v>
      </c>
      <c r="AI140" s="346">
        <v>1</v>
      </c>
      <c r="AJ140" s="346">
        <v>1</v>
      </c>
      <c r="AK140" s="346">
        <v>3</v>
      </c>
      <c r="AL140" s="346">
        <v>1</v>
      </c>
      <c r="AM140" s="346">
        <v>1</v>
      </c>
      <c r="AN140" s="346">
        <v>1</v>
      </c>
      <c r="AO140" s="373"/>
      <c r="AP140" s="348">
        <v>16.18</v>
      </c>
      <c r="AQ140" s="348">
        <v>19.39</v>
      </c>
      <c r="AR140" s="348">
        <v>19.940000000000001</v>
      </c>
      <c r="AS140" s="348">
        <v>20.440000000000001</v>
      </c>
      <c r="AT140" s="348">
        <v>39.869999999999997</v>
      </c>
      <c r="AU140" s="351"/>
      <c r="AV140" s="346">
        <v>1</v>
      </c>
      <c r="AW140" s="346">
        <v>2</v>
      </c>
      <c r="AX140" s="346">
        <v>2</v>
      </c>
      <c r="AY140" s="346">
        <v>1</v>
      </c>
      <c r="AZ140" s="346">
        <v>1</v>
      </c>
      <c r="BA140" s="362"/>
      <c r="BB140" s="348">
        <v>16.564115918506001</v>
      </c>
      <c r="BC140" s="375">
        <v>0.97539092104236003</v>
      </c>
      <c r="BD140" s="375">
        <v>8.2305944215784493E-2</v>
      </c>
      <c r="BE140" s="375">
        <v>9.8984284081531801E-2</v>
      </c>
      <c r="BF140" s="374"/>
      <c r="BG140" s="348">
        <v>36.087200000000003</v>
      </c>
      <c r="BH140" s="348">
        <v>27.0579</v>
      </c>
      <c r="BI140" s="348">
        <v>30.476700000000001</v>
      </c>
      <c r="BJ140" s="348">
        <v>6.3781999999999996</v>
      </c>
      <c r="BK140" s="373"/>
      <c r="BL140" s="372" t="s">
        <v>3197</v>
      </c>
      <c r="BM140" s="372" t="s">
        <v>3198</v>
      </c>
      <c r="BN140" s="372" t="s">
        <v>3199</v>
      </c>
      <c r="BO140" s="372" t="s">
        <v>3200</v>
      </c>
      <c r="BP140" s="372" t="s">
        <v>3201</v>
      </c>
      <c r="BQ140" s="373"/>
      <c r="BR140" s="354" t="s">
        <v>476</v>
      </c>
    </row>
    <row r="141" spans="1:70" s="428" customFormat="1" x14ac:dyDescent="0.25">
      <c r="A141" s="345" t="s">
        <v>3202</v>
      </c>
      <c r="B141" s="373"/>
      <c r="C141" s="719">
        <v>45471</v>
      </c>
      <c r="D141" s="373"/>
      <c r="E141" s="346">
        <v>865.32</v>
      </c>
      <c r="F141" s="373"/>
      <c r="G141" s="347">
        <v>11.409000000000001</v>
      </c>
      <c r="H141" s="374"/>
      <c r="I141" s="348">
        <v>-0.4884</v>
      </c>
      <c r="J141" s="348">
        <v>0.81030000000000002</v>
      </c>
      <c r="K141" s="348">
        <v>5.1734</v>
      </c>
      <c r="L141" s="348">
        <v>6.5404999999999998</v>
      </c>
      <c r="M141" s="348">
        <v>11.7631</v>
      </c>
      <c r="N141" s="350">
        <v>19.4922</v>
      </c>
      <c r="O141" s="348">
        <v>7.9161000000000001</v>
      </c>
      <c r="P141" s="348" t="s">
        <v>430</v>
      </c>
      <c r="Q141" s="348" t="s">
        <v>430</v>
      </c>
      <c r="R141" s="348" t="s">
        <v>430</v>
      </c>
      <c r="S141" s="348">
        <v>6.1242999999999999</v>
      </c>
      <c r="T141" s="348">
        <v>19.9697</v>
      </c>
      <c r="U141" s="348">
        <v>12.8141</v>
      </c>
      <c r="V141" s="348">
        <v>18.049399999999999</v>
      </c>
      <c r="W141" s="348">
        <v>3.2656999999999998</v>
      </c>
      <c r="X141" s="348">
        <v>6.3963999999999999</v>
      </c>
      <c r="Y141" s="374"/>
      <c r="Z141" s="346">
        <v>12</v>
      </c>
      <c r="AA141" s="346">
        <v>6</v>
      </c>
      <c r="AB141" s="346">
        <v>7</v>
      </c>
      <c r="AC141" s="346">
        <v>12</v>
      </c>
      <c r="AD141" s="346">
        <v>8</v>
      </c>
      <c r="AE141" s="346">
        <v>4</v>
      </c>
      <c r="AF141" s="346">
        <v>4</v>
      </c>
      <c r="AG141" s="346" t="s">
        <v>430</v>
      </c>
      <c r="AH141" s="346" t="s">
        <v>430</v>
      </c>
      <c r="AI141" s="346" t="s">
        <v>430</v>
      </c>
      <c r="AJ141" s="346">
        <v>6</v>
      </c>
      <c r="AK141" s="346">
        <v>12</v>
      </c>
      <c r="AL141" s="346">
        <v>8</v>
      </c>
      <c r="AM141" s="346">
        <v>2</v>
      </c>
      <c r="AN141" s="346">
        <v>6</v>
      </c>
      <c r="AO141" s="373"/>
      <c r="AP141" s="348" t="s">
        <v>430</v>
      </c>
      <c r="AQ141" s="348" t="s">
        <v>430</v>
      </c>
      <c r="AR141" s="348" t="s">
        <v>430</v>
      </c>
      <c r="AS141" s="348" t="s">
        <v>430</v>
      </c>
      <c r="AT141" s="348">
        <v>25.03</v>
      </c>
      <c r="AU141" s="351"/>
      <c r="AV141" s="346" t="s">
        <v>430</v>
      </c>
      <c r="AW141" s="346" t="s">
        <v>430</v>
      </c>
      <c r="AX141" s="346" t="s">
        <v>430</v>
      </c>
      <c r="AY141" s="346" t="s">
        <v>430</v>
      </c>
      <c r="AZ141" s="346">
        <v>8</v>
      </c>
      <c r="BA141" s="362"/>
      <c r="BB141" s="348">
        <v>14.3796608996232</v>
      </c>
      <c r="BC141" s="375">
        <v>0.85884638662519996</v>
      </c>
      <c r="BD141" s="375">
        <v>1.08525302688824E-2</v>
      </c>
      <c r="BE141" s="375">
        <v>1.01341033936692E-4</v>
      </c>
      <c r="BF141" s="374"/>
      <c r="BG141" s="348">
        <v>56.652200000000001</v>
      </c>
      <c r="BH141" s="348">
        <v>22.66</v>
      </c>
      <c r="BI141" s="348">
        <v>16.988900000000001</v>
      </c>
      <c r="BJ141" s="348">
        <v>3.6989000000000001</v>
      </c>
      <c r="BK141" s="373"/>
      <c r="BL141" s="372" t="s">
        <v>3203</v>
      </c>
      <c r="BM141" s="372" t="s">
        <v>3204</v>
      </c>
      <c r="BN141" s="372" t="s">
        <v>3205</v>
      </c>
      <c r="BO141" s="372" t="s">
        <v>3206</v>
      </c>
      <c r="BP141" s="372" t="s">
        <v>3207</v>
      </c>
      <c r="BQ141" s="373"/>
      <c r="BR141" s="354" t="s">
        <v>443</v>
      </c>
    </row>
    <row r="142" spans="1:70" s="428" customFormat="1" x14ac:dyDescent="0.25">
      <c r="A142" s="345" t="s">
        <v>3208</v>
      </c>
      <c r="B142" s="373"/>
      <c r="C142" s="719">
        <v>45576</v>
      </c>
      <c r="D142" s="373"/>
      <c r="E142" s="346">
        <v>791.18700000000001</v>
      </c>
      <c r="F142" s="373"/>
      <c r="G142" s="347">
        <v>11.6929</v>
      </c>
      <c r="H142" s="374"/>
      <c r="I142" s="348">
        <v>0.2452</v>
      </c>
      <c r="J142" s="348">
        <v>0.20219999999999999</v>
      </c>
      <c r="K142" s="348">
        <v>3.0583999999999998</v>
      </c>
      <c r="L142" s="348">
        <v>9.3663000000000007</v>
      </c>
      <c r="M142" s="348">
        <v>15.053599999999999</v>
      </c>
      <c r="N142" s="350">
        <v>20.771999999999998</v>
      </c>
      <c r="O142" s="348" t="s">
        <v>430</v>
      </c>
      <c r="P142" s="348" t="s">
        <v>430</v>
      </c>
      <c r="Q142" s="348" t="s">
        <v>430</v>
      </c>
      <c r="R142" s="348" t="s">
        <v>430</v>
      </c>
      <c r="S142" s="348">
        <v>3.0710999999999999</v>
      </c>
      <c r="T142" s="348">
        <v>27.1907</v>
      </c>
      <c r="U142" s="348">
        <v>17.472899999999999</v>
      </c>
      <c r="V142" s="348">
        <v>17.537800000000001</v>
      </c>
      <c r="W142" s="348">
        <v>1.7898000000000001</v>
      </c>
      <c r="X142" s="348">
        <v>8.8797999999999995</v>
      </c>
      <c r="Y142" s="374"/>
      <c r="Z142" s="346">
        <v>3</v>
      </c>
      <c r="AA142" s="346">
        <v>10</v>
      </c>
      <c r="AB142" s="346">
        <v>11</v>
      </c>
      <c r="AC142" s="346">
        <v>5</v>
      </c>
      <c r="AD142" s="346">
        <v>4</v>
      </c>
      <c r="AE142" s="346">
        <v>3</v>
      </c>
      <c r="AF142" s="346" t="s">
        <v>430</v>
      </c>
      <c r="AG142" s="346" t="s">
        <v>430</v>
      </c>
      <c r="AH142" s="346" t="s">
        <v>430</v>
      </c>
      <c r="AI142" s="346" t="s">
        <v>430</v>
      </c>
      <c r="AJ142" s="346">
        <v>11</v>
      </c>
      <c r="AK142" s="346">
        <v>4</v>
      </c>
      <c r="AL142" s="346">
        <v>3</v>
      </c>
      <c r="AM142" s="346">
        <v>4</v>
      </c>
      <c r="AN142" s="346">
        <v>10</v>
      </c>
      <c r="AO142" s="373"/>
      <c r="AP142" s="348" t="s">
        <v>430</v>
      </c>
      <c r="AQ142" s="348" t="s">
        <v>430</v>
      </c>
      <c r="AR142" s="348" t="s">
        <v>430</v>
      </c>
      <c r="AS142" s="348" t="s">
        <v>430</v>
      </c>
      <c r="AT142" s="348">
        <v>29.92</v>
      </c>
      <c r="AU142" s="351"/>
      <c r="AV142" s="346" t="s">
        <v>430</v>
      </c>
      <c r="AW142" s="346" t="s">
        <v>430</v>
      </c>
      <c r="AX142" s="346" t="s">
        <v>430</v>
      </c>
      <c r="AY142" s="346" t="s">
        <v>430</v>
      </c>
      <c r="AZ142" s="346">
        <v>3</v>
      </c>
      <c r="BA142" s="362"/>
      <c r="BB142" s="348">
        <v>18.4118053379445</v>
      </c>
      <c r="BC142" s="375">
        <v>0.95145144646975999</v>
      </c>
      <c r="BD142" s="375">
        <v>2.17984085615648E-2</v>
      </c>
      <c r="BE142" s="375">
        <v>0.30204590580938601</v>
      </c>
      <c r="BF142" s="374"/>
      <c r="BG142" s="348">
        <v>34.401800000000001</v>
      </c>
      <c r="BH142" s="348">
        <v>13.3422</v>
      </c>
      <c r="BI142" s="348">
        <v>42.421300000000002</v>
      </c>
      <c r="BJ142" s="348">
        <v>9.8346999999999998</v>
      </c>
      <c r="BK142" s="373"/>
      <c r="BL142" s="372" t="s">
        <v>3209</v>
      </c>
      <c r="BM142" s="372" t="s">
        <v>3210</v>
      </c>
      <c r="BN142" s="372" t="s">
        <v>3211</v>
      </c>
      <c r="BO142" s="372" t="s">
        <v>3212</v>
      </c>
      <c r="BP142" s="372" t="s">
        <v>3213</v>
      </c>
      <c r="BQ142" s="373"/>
      <c r="BR142" s="354" t="s">
        <v>476</v>
      </c>
    </row>
    <row r="143" spans="1:70" s="428" customFormat="1" x14ac:dyDescent="0.25">
      <c r="A143" s="345" t="s">
        <v>3214</v>
      </c>
      <c r="B143" s="373"/>
      <c r="C143" s="719">
        <v>45152</v>
      </c>
      <c r="D143" s="373"/>
      <c r="E143" s="346">
        <v>749.94</v>
      </c>
      <c r="F143" s="373"/>
      <c r="G143" s="347">
        <v>16.6648</v>
      </c>
      <c r="H143" s="374"/>
      <c r="I143" s="348">
        <v>-0.13059999999999999</v>
      </c>
      <c r="J143" s="348">
        <v>-0.96099999999999997</v>
      </c>
      <c r="K143" s="348">
        <v>-1.1161000000000001</v>
      </c>
      <c r="L143" s="348">
        <v>8.1315000000000008</v>
      </c>
      <c r="M143" s="348">
        <v>20.232299999999999</v>
      </c>
      <c r="N143" s="350">
        <v>19.3873</v>
      </c>
      <c r="O143" s="348">
        <v>-0.4698</v>
      </c>
      <c r="P143" s="348" t="s">
        <v>430</v>
      </c>
      <c r="Q143" s="348" t="s">
        <v>430</v>
      </c>
      <c r="R143" s="348" t="s">
        <v>430</v>
      </c>
      <c r="S143" s="348">
        <v>-0.22570000000000001</v>
      </c>
      <c r="T143" s="348">
        <v>35.929299999999998</v>
      </c>
      <c r="U143" s="348">
        <v>15.094799999999999</v>
      </c>
      <c r="V143" s="348">
        <v>16.0671</v>
      </c>
      <c r="W143" s="348">
        <v>-0.54190000000000005</v>
      </c>
      <c r="X143" s="348">
        <v>18.558700000000002</v>
      </c>
      <c r="Y143" s="374"/>
      <c r="Z143" s="346">
        <v>8</v>
      </c>
      <c r="AA143" s="346">
        <v>12</v>
      </c>
      <c r="AB143" s="346">
        <v>12</v>
      </c>
      <c r="AC143" s="346">
        <v>8</v>
      </c>
      <c r="AD143" s="346">
        <v>1</v>
      </c>
      <c r="AE143" s="346">
        <v>5</v>
      </c>
      <c r="AF143" s="346">
        <v>10</v>
      </c>
      <c r="AG143" s="346" t="s">
        <v>430</v>
      </c>
      <c r="AH143" s="346" t="s">
        <v>430</v>
      </c>
      <c r="AI143" s="346" t="s">
        <v>430</v>
      </c>
      <c r="AJ143" s="346">
        <v>12</v>
      </c>
      <c r="AK143" s="346">
        <v>1</v>
      </c>
      <c r="AL143" s="346">
        <v>4</v>
      </c>
      <c r="AM143" s="346">
        <v>7</v>
      </c>
      <c r="AN143" s="346">
        <v>12</v>
      </c>
      <c r="AO143" s="373"/>
      <c r="AP143" s="348" t="s">
        <v>430</v>
      </c>
      <c r="AQ143" s="348" t="s">
        <v>430</v>
      </c>
      <c r="AR143" s="348" t="s">
        <v>430</v>
      </c>
      <c r="AS143" s="348">
        <v>11.08</v>
      </c>
      <c r="AT143" s="348">
        <v>29.41</v>
      </c>
      <c r="AU143" s="351"/>
      <c r="AV143" s="346" t="s">
        <v>430</v>
      </c>
      <c r="AW143" s="346" t="s">
        <v>430</v>
      </c>
      <c r="AX143" s="346" t="s">
        <v>430</v>
      </c>
      <c r="AY143" s="346">
        <v>4</v>
      </c>
      <c r="AZ143" s="346">
        <v>4</v>
      </c>
      <c r="BA143" s="362"/>
      <c r="BB143" s="348">
        <v>20.336121628610901</v>
      </c>
      <c r="BC143" s="375">
        <v>1.0414955611981001</v>
      </c>
      <c r="BD143" s="375">
        <v>4.6876198480004697E-2</v>
      </c>
      <c r="BE143" s="375">
        <v>-0.25668017272042198</v>
      </c>
      <c r="BF143" s="374"/>
      <c r="BG143" s="348">
        <v>26.062000000000001</v>
      </c>
      <c r="BH143" s="348">
        <v>19.550999999999998</v>
      </c>
      <c r="BI143" s="348">
        <v>36.889299999999999</v>
      </c>
      <c r="BJ143" s="348">
        <v>17.497699999999998</v>
      </c>
      <c r="BK143" s="373"/>
      <c r="BL143" s="372" t="s">
        <v>3215</v>
      </c>
      <c r="BM143" s="372" t="s">
        <v>3216</v>
      </c>
      <c r="BN143" s="372" t="s">
        <v>3217</v>
      </c>
      <c r="BO143" s="372" t="s">
        <v>3218</v>
      </c>
      <c r="BP143" s="372" t="s">
        <v>3219</v>
      </c>
      <c r="BQ143" s="373"/>
      <c r="BR143" s="354" t="s">
        <v>548</v>
      </c>
    </row>
    <row r="144" spans="1:70" s="428" customFormat="1" x14ac:dyDescent="0.25">
      <c r="A144" s="345" t="s">
        <v>3220</v>
      </c>
      <c r="B144" s="373"/>
      <c r="C144" s="719">
        <v>45518</v>
      </c>
      <c r="D144" s="373"/>
      <c r="E144" s="346">
        <v>744.94</v>
      </c>
      <c r="F144" s="373"/>
      <c r="G144" s="347">
        <v>11.84</v>
      </c>
      <c r="H144" s="374"/>
      <c r="I144" s="348">
        <v>-0.1686</v>
      </c>
      <c r="J144" s="348">
        <v>0.50929999999999997</v>
      </c>
      <c r="K144" s="348">
        <v>7.2464000000000004</v>
      </c>
      <c r="L144" s="348">
        <v>14.5068</v>
      </c>
      <c r="M144" s="348">
        <v>18.399999999999999</v>
      </c>
      <c r="N144" s="350">
        <v>17.111799999999999</v>
      </c>
      <c r="O144" s="348" t="s">
        <v>430</v>
      </c>
      <c r="P144" s="348" t="s">
        <v>430</v>
      </c>
      <c r="Q144" s="348" t="s">
        <v>430</v>
      </c>
      <c r="R144" s="348" t="s">
        <v>430</v>
      </c>
      <c r="S144" s="348">
        <v>7.4409999999999998</v>
      </c>
      <c r="T144" s="348">
        <v>30.3965</v>
      </c>
      <c r="U144" s="348">
        <v>18.7563</v>
      </c>
      <c r="V144" s="348">
        <v>16.535399999999999</v>
      </c>
      <c r="W144" s="348">
        <v>3.6778</v>
      </c>
      <c r="X144" s="348">
        <v>8.8244000000000007</v>
      </c>
      <c r="Y144" s="374"/>
      <c r="Z144" s="346">
        <v>10</v>
      </c>
      <c r="AA144" s="346">
        <v>8</v>
      </c>
      <c r="AB144" s="346">
        <v>2</v>
      </c>
      <c r="AC144" s="346">
        <v>1</v>
      </c>
      <c r="AD144" s="346">
        <v>3</v>
      </c>
      <c r="AE144" s="346">
        <v>7</v>
      </c>
      <c r="AF144" s="346" t="s">
        <v>430</v>
      </c>
      <c r="AG144" s="346" t="s">
        <v>430</v>
      </c>
      <c r="AH144" s="346" t="s">
        <v>430</v>
      </c>
      <c r="AI144" s="346" t="s">
        <v>430</v>
      </c>
      <c r="AJ144" s="346">
        <v>2</v>
      </c>
      <c r="AK144" s="346">
        <v>2</v>
      </c>
      <c r="AL144" s="346">
        <v>2</v>
      </c>
      <c r="AM144" s="346">
        <v>5</v>
      </c>
      <c r="AN144" s="346">
        <v>3</v>
      </c>
      <c r="AO144" s="373"/>
      <c r="AP144" s="348" t="s">
        <v>430</v>
      </c>
      <c r="AQ144" s="348" t="s">
        <v>430</v>
      </c>
      <c r="AR144" s="348" t="s">
        <v>430</v>
      </c>
      <c r="AS144" s="348" t="s">
        <v>430</v>
      </c>
      <c r="AT144" s="348">
        <v>35.270000000000003</v>
      </c>
      <c r="AU144" s="351"/>
      <c r="AV144" s="346" t="s">
        <v>430</v>
      </c>
      <c r="AW144" s="346" t="s">
        <v>430</v>
      </c>
      <c r="AX144" s="346" t="s">
        <v>430</v>
      </c>
      <c r="AY144" s="346" t="s">
        <v>430</v>
      </c>
      <c r="AZ144" s="346">
        <v>2</v>
      </c>
      <c r="BA144" s="362"/>
      <c r="BB144" s="348">
        <v>17.022794311214898</v>
      </c>
      <c r="BC144" s="375">
        <v>0.91632219066815601</v>
      </c>
      <c r="BD144" s="375">
        <v>9.1634926267660597E-3</v>
      </c>
      <c r="BE144" s="375">
        <v>4.3080881948684598E-2</v>
      </c>
      <c r="BF144" s="374"/>
      <c r="BG144" s="348">
        <v>46.837800000000001</v>
      </c>
      <c r="BH144" s="348">
        <v>11.9039</v>
      </c>
      <c r="BI144" s="348">
        <v>37.195599999999999</v>
      </c>
      <c r="BJ144" s="348">
        <v>4.0627000000000004</v>
      </c>
      <c r="BK144" s="373"/>
      <c r="BL144" s="372" t="s">
        <v>3221</v>
      </c>
      <c r="BM144" s="372" t="s">
        <v>3222</v>
      </c>
      <c r="BN144" s="372" t="s">
        <v>3223</v>
      </c>
      <c r="BO144" s="372" t="s">
        <v>3224</v>
      </c>
      <c r="BP144" s="372" t="s">
        <v>3225</v>
      </c>
      <c r="BQ144" s="373"/>
      <c r="BR144" s="354" t="s">
        <v>611</v>
      </c>
    </row>
    <row r="145" spans="1:70" s="428" customFormat="1" x14ac:dyDescent="0.25">
      <c r="A145" s="345" t="s">
        <v>3226</v>
      </c>
      <c r="B145" s="373"/>
      <c r="C145" s="719">
        <v>45512</v>
      </c>
      <c r="D145" s="373"/>
      <c r="E145" s="346">
        <v>695.06</v>
      </c>
      <c r="F145" s="373"/>
      <c r="G145" s="347">
        <v>11.9023</v>
      </c>
      <c r="H145" s="374"/>
      <c r="I145" s="348">
        <v>0.53979999999999995</v>
      </c>
      <c r="J145" s="348">
        <v>1.9015</v>
      </c>
      <c r="K145" s="348">
        <v>5.4374000000000002</v>
      </c>
      <c r="L145" s="348">
        <v>7.1284999999999998</v>
      </c>
      <c r="M145" s="348">
        <v>10.2606</v>
      </c>
      <c r="N145" s="350">
        <v>8.3268000000000004</v>
      </c>
      <c r="O145" s="348">
        <v>9.0330999999999992</v>
      </c>
      <c r="P145" s="348" t="s">
        <v>430</v>
      </c>
      <c r="Q145" s="348" t="s">
        <v>430</v>
      </c>
      <c r="R145" s="348" t="s">
        <v>430</v>
      </c>
      <c r="S145" s="348">
        <v>4.4016000000000002</v>
      </c>
      <c r="T145" s="348">
        <v>21.049399999999999</v>
      </c>
      <c r="U145" s="348">
        <v>6.5225999999999997</v>
      </c>
      <c r="V145" s="348">
        <v>3.6903000000000001</v>
      </c>
      <c r="W145" s="348">
        <v>4.0637999999999996</v>
      </c>
      <c r="X145" s="348">
        <v>9.0330999999999992</v>
      </c>
      <c r="Y145" s="374"/>
      <c r="Z145" s="346">
        <v>1</v>
      </c>
      <c r="AA145" s="346">
        <v>1</v>
      </c>
      <c r="AB145" s="346">
        <v>5</v>
      </c>
      <c r="AC145" s="346">
        <v>10</v>
      </c>
      <c r="AD145" s="346">
        <v>9</v>
      </c>
      <c r="AE145" s="346">
        <v>12</v>
      </c>
      <c r="AF145" s="346">
        <v>3</v>
      </c>
      <c r="AG145" s="346" t="s">
        <v>430</v>
      </c>
      <c r="AH145" s="346" t="s">
        <v>430</v>
      </c>
      <c r="AI145" s="346" t="s">
        <v>430</v>
      </c>
      <c r="AJ145" s="346">
        <v>8</v>
      </c>
      <c r="AK145" s="346">
        <v>10</v>
      </c>
      <c r="AL145" s="346">
        <v>12</v>
      </c>
      <c r="AM145" s="346">
        <v>12</v>
      </c>
      <c r="AN145" s="346">
        <v>2</v>
      </c>
      <c r="AO145" s="373"/>
      <c r="AP145" s="348" t="s">
        <v>430</v>
      </c>
      <c r="AQ145" s="348" t="s">
        <v>430</v>
      </c>
      <c r="AR145" s="348" t="s">
        <v>430</v>
      </c>
      <c r="AS145" s="348" t="s">
        <v>430</v>
      </c>
      <c r="AT145" s="348">
        <v>15.87</v>
      </c>
      <c r="AU145" s="351"/>
      <c r="AV145" s="346" t="s">
        <v>430</v>
      </c>
      <c r="AW145" s="346" t="s">
        <v>430</v>
      </c>
      <c r="AX145" s="346" t="s">
        <v>430</v>
      </c>
      <c r="AY145" s="346" t="s">
        <v>430</v>
      </c>
      <c r="AZ145" s="346">
        <v>12</v>
      </c>
      <c r="BA145" s="362"/>
      <c r="BB145" s="348">
        <v>21.5562069011708</v>
      </c>
      <c r="BC145" s="375">
        <v>1.15685903006185</v>
      </c>
      <c r="BD145" s="375">
        <v>2.1528718831901099E-2</v>
      </c>
      <c r="BE145" s="375">
        <v>0.158514838336377</v>
      </c>
      <c r="BF145" s="374"/>
      <c r="BG145" s="348">
        <v>46.810499999999998</v>
      </c>
      <c r="BH145" s="348">
        <v>24.499400000000001</v>
      </c>
      <c r="BI145" s="348">
        <v>23.889199999999999</v>
      </c>
      <c r="BJ145" s="348">
        <v>4.8009000000000004</v>
      </c>
      <c r="BK145" s="373"/>
      <c r="BL145" s="372" t="s">
        <v>3227</v>
      </c>
      <c r="BM145" s="372" t="s">
        <v>3228</v>
      </c>
      <c r="BN145" s="372" t="s">
        <v>3229</v>
      </c>
      <c r="BO145" s="372" t="s">
        <v>3230</v>
      </c>
      <c r="BP145" s="372" t="s">
        <v>3231</v>
      </c>
      <c r="BQ145" s="373"/>
      <c r="BR145" s="354" t="s">
        <v>476</v>
      </c>
    </row>
    <row r="146" spans="1:70" s="428" customFormat="1" x14ac:dyDescent="0.25">
      <c r="A146" s="345" t="s">
        <v>3232</v>
      </c>
      <c r="B146" s="373"/>
      <c r="C146" s="719">
        <v>45467</v>
      </c>
      <c r="D146" s="373"/>
      <c r="E146" s="346">
        <v>683.44</v>
      </c>
      <c r="F146" s="373"/>
      <c r="G146" s="347">
        <v>10.8178</v>
      </c>
      <c r="H146" s="374"/>
      <c r="I146" s="348">
        <v>-0.16239999999999999</v>
      </c>
      <c r="J146" s="348">
        <v>1.1227</v>
      </c>
      <c r="K146" s="348">
        <v>3.5790999999999999</v>
      </c>
      <c r="L146" s="348">
        <v>7.0221999999999998</v>
      </c>
      <c r="M146" s="348">
        <v>8.6615000000000002</v>
      </c>
      <c r="N146" s="350">
        <v>13.033899999999999</v>
      </c>
      <c r="O146" s="348">
        <v>4.4866999999999999</v>
      </c>
      <c r="P146" s="348" t="s">
        <v>430</v>
      </c>
      <c r="Q146" s="348" t="s">
        <v>430</v>
      </c>
      <c r="R146" s="348" t="s">
        <v>430</v>
      </c>
      <c r="S146" s="348">
        <v>3.5305</v>
      </c>
      <c r="T146" s="348">
        <v>20.0764</v>
      </c>
      <c r="U146" s="348">
        <v>8.2971000000000004</v>
      </c>
      <c r="V146" s="348">
        <v>10.6839</v>
      </c>
      <c r="W146" s="348">
        <v>2.4470999999999998</v>
      </c>
      <c r="X146" s="348">
        <v>3.7469000000000001</v>
      </c>
      <c r="Y146" s="374"/>
      <c r="Z146" s="346">
        <v>9</v>
      </c>
      <c r="AA146" s="346">
        <v>4</v>
      </c>
      <c r="AB146" s="346">
        <v>10</v>
      </c>
      <c r="AC146" s="346">
        <v>11</v>
      </c>
      <c r="AD146" s="346">
        <v>12</v>
      </c>
      <c r="AE146" s="346">
        <v>11</v>
      </c>
      <c r="AF146" s="346">
        <v>9</v>
      </c>
      <c r="AG146" s="346" t="s">
        <v>430</v>
      </c>
      <c r="AH146" s="346" t="s">
        <v>430</v>
      </c>
      <c r="AI146" s="346" t="s">
        <v>430</v>
      </c>
      <c r="AJ146" s="346">
        <v>9</v>
      </c>
      <c r="AK146" s="346">
        <v>11</v>
      </c>
      <c r="AL146" s="346">
        <v>11</v>
      </c>
      <c r="AM146" s="346">
        <v>11</v>
      </c>
      <c r="AN146" s="346">
        <v>9</v>
      </c>
      <c r="AO146" s="373"/>
      <c r="AP146" s="348" t="s">
        <v>430</v>
      </c>
      <c r="AQ146" s="348" t="s">
        <v>430</v>
      </c>
      <c r="AR146" s="348" t="s">
        <v>430</v>
      </c>
      <c r="AS146" s="348" t="s">
        <v>430</v>
      </c>
      <c r="AT146" s="348">
        <v>19</v>
      </c>
      <c r="AU146" s="351"/>
      <c r="AV146" s="346" t="s">
        <v>430</v>
      </c>
      <c r="AW146" s="346" t="s">
        <v>430</v>
      </c>
      <c r="AX146" s="346" t="s">
        <v>430</v>
      </c>
      <c r="AY146" s="346" t="s">
        <v>430</v>
      </c>
      <c r="AZ146" s="346">
        <v>11</v>
      </c>
      <c r="BA146" s="362"/>
      <c r="BB146" s="348">
        <v>15.662875036868799</v>
      </c>
      <c r="BC146" s="375">
        <v>0.92680814464961403</v>
      </c>
      <c r="BD146" s="375">
        <v>-4.8884970853909204E-3</v>
      </c>
      <c r="BE146" s="375">
        <v>-0.244863177729187</v>
      </c>
      <c r="BF146" s="374"/>
      <c r="BG146" s="348">
        <v>40.979700000000001</v>
      </c>
      <c r="BH146" s="348">
        <v>14.522600000000001</v>
      </c>
      <c r="BI146" s="348">
        <v>37.5762</v>
      </c>
      <c r="BJ146" s="348">
        <v>6.9215</v>
      </c>
      <c r="BK146" s="373"/>
      <c r="BL146" s="372" t="s">
        <v>3233</v>
      </c>
      <c r="BM146" s="372" t="s">
        <v>3234</v>
      </c>
      <c r="BN146" s="372" t="s">
        <v>3235</v>
      </c>
      <c r="BO146" s="372" t="s">
        <v>3236</v>
      </c>
      <c r="BP146" s="372" t="s">
        <v>3237</v>
      </c>
      <c r="BQ146" s="373"/>
      <c r="BR146" s="354" t="s">
        <v>611</v>
      </c>
    </row>
    <row r="147" spans="1:70" s="428" customFormat="1" x14ac:dyDescent="0.25">
      <c r="A147" s="884" t="s">
        <v>93</v>
      </c>
      <c r="B147" s="402"/>
      <c r="C147" s="724"/>
      <c r="D147" s="402"/>
      <c r="E147" s="403"/>
      <c r="F147" s="402"/>
      <c r="G147" s="404"/>
      <c r="H147" s="406"/>
      <c r="I147" s="405">
        <v>-1.6E-2</v>
      </c>
      <c r="J147" s="405">
        <v>0.69820000000000004</v>
      </c>
      <c r="K147" s="405">
        <v>4.7290000000000001</v>
      </c>
      <c r="L147" s="405">
        <v>9.3156999999999996</v>
      </c>
      <c r="M147" s="405">
        <v>13.6937</v>
      </c>
      <c r="N147" s="407">
        <v>17.834599999999998</v>
      </c>
      <c r="O147" s="405">
        <v>6.9869000000000003</v>
      </c>
      <c r="P147" s="405">
        <v>21.084599999999998</v>
      </c>
      <c r="Q147" s="405">
        <v>17.684200000000001</v>
      </c>
      <c r="R147" s="405">
        <v>13.8324</v>
      </c>
      <c r="S147" s="405">
        <v>5.2135999999999996</v>
      </c>
      <c r="T147" s="405">
        <v>24.9999</v>
      </c>
      <c r="U147" s="405">
        <v>13.5563</v>
      </c>
      <c r="V147" s="405">
        <v>14.9903</v>
      </c>
      <c r="W147" s="405">
        <v>2.7648000000000001</v>
      </c>
      <c r="X147" s="405">
        <v>12.6648</v>
      </c>
      <c r="Y147" s="406"/>
      <c r="Z147" s="403">
        <v>12</v>
      </c>
      <c r="AA147" s="403">
        <v>12</v>
      </c>
      <c r="AB147" s="403">
        <v>12</v>
      </c>
      <c r="AC147" s="403">
        <v>12</v>
      </c>
      <c r="AD147" s="403">
        <v>12</v>
      </c>
      <c r="AE147" s="403">
        <v>12</v>
      </c>
      <c r="AF147" s="403">
        <v>10</v>
      </c>
      <c r="AG147" s="403">
        <v>3</v>
      </c>
      <c r="AH147" s="403">
        <v>2</v>
      </c>
      <c r="AI147" s="403">
        <v>1</v>
      </c>
      <c r="AJ147" s="403">
        <v>12</v>
      </c>
      <c r="AK147" s="403">
        <v>12</v>
      </c>
      <c r="AL147" s="403">
        <v>12</v>
      </c>
      <c r="AM147" s="403">
        <v>12</v>
      </c>
      <c r="AN147" s="403">
        <v>12</v>
      </c>
      <c r="AO147" s="402"/>
      <c r="AP147" s="405">
        <v>16.18</v>
      </c>
      <c r="AQ147" s="405">
        <v>21.135000000000002</v>
      </c>
      <c r="AR147" s="405">
        <v>20.149999999999999</v>
      </c>
      <c r="AS147" s="405">
        <v>16.077500000000001</v>
      </c>
      <c r="AT147" s="405">
        <v>26.713333333333299</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5" t="s">
        <v>94</v>
      </c>
      <c r="B148" s="373"/>
      <c r="C148" s="719"/>
      <c r="D148" s="373"/>
      <c r="E148" s="346"/>
      <c r="F148" s="373"/>
      <c r="G148" s="347"/>
      <c r="H148" s="374"/>
      <c r="I148" s="348">
        <v>0.53979999999999995</v>
      </c>
      <c r="J148" s="348">
        <v>1.9015</v>
      </c>
      <c r="K148" s="348">
        <v>7.4599000000000002</v>
      </c>
      <c r="L148" s="348">
        <v>14.5068</v>
      </c>
      <c r="M148" s="348">
        <v>20.232299999999999</v>
      </c>
      <c r="N148" s="350">
        <v>28.4436</v>
      </c>
      <c r="O148" s="348">
        <v>11.7547</v>
      </c>
      <c r="P148" s="348">
        <v>21.774699999999999</v>
      </c>
      <c r="Q148" s="348">
        <v>19.885999999999999</v>
      </c>
      <c r="R148" s="348">
        <v>13.8324</v>
      </c>
      <c r="S148" s="348">
        <v>8.5922999999999998</v>
      </c>
      <c r="T148" s="348">
        <v>35.929299999999998</v>
      </c>
      <c r="U148" s="348">
        <v>20.3293</v>
      </c>
      <c r="V148" s="348">
        <v>25.124500000000001</v>
      </c>
      <c r="W148" s="348">
        <v>4.5525000000000002</v>
      </c>
      <c r="X148" s="348">
        <v>20.135200000000001</v>
      </c>
      <c r="Y148" s="374"/>
      <c r="Z148" s="346"/>
      <c r="AA148" s="346"/>
      <c r="AB148" s="346"/>
      <c r="AC148" s="346"/>
      <c r="AD148" s="346"/>
      <c r="AE148" s="346"/>
      <c r="AF148" s="346"/>
      <c r="AG148" s="346"/>
      <c r="AH148" s="346"/>
      <c r="AI148" s="346"/>
      <c r="AJ148" s="346"/>
      <c r="AK148" s="346"/>
      <c r="AL148" s="346"/>
      <c r="AM148" s="346"/>
      <c r="AN148" s="346"/>
      <c r="AO148" s="373"/>
      <c r="AP148" s="348">
        <v>16.18</v>
      </c>
      <c r="AQ148" s="348">
        <v>22.88</v>
      </c>
      <c r="AR148" s="348">
        <v>20.36</v>
      </c>
      <c r="AS148" s="348">
        <v>20.440000000000001</v>
      </c>
      <c r="AT148" s="348">
        <v>39.869999999999997</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5" t="s">
        <v>95</v>
      </c>
      <c r="B149" s="373"/>
      <c r="C149" s="719"/>
      <c r="D149" s="373"/>
      <c r="E149" s="346"/>
      <c r="F149" s="373"/>
      <c r="G149" s="347"/>
      <c r="H149" s="374"/>
      <c r="I149" s="348">
        <v>-0.4884</v>
      </c>
      <c r="J149" s="348">
        <v>-0.96099999999999997</v>
      </c>
      <c r="K149" s="348">
        <v>-1.1161000000000001</v>
      </c>
      <c r="L149" s="348">
        <v>6.5404999999999998</v>
      </c>
      <c r="M149" s="348">
        <v>8.6615000000000002</v>
      </c>
      <c r="N149" s="350">
        <v>8.3268000000000004</v>
      </c>
      <c r="O149" s="348">
        <v>-0.4698</v>
      </c>
      <c r="P149" s="348">
        <v>19.714099999999998</v>
      </c>
      <c r="Q149" s="348">
        <v>15.4823</v>
      </c>
      <c r="R149" s="348">
        <v>13.8324</v>
      </c>
      <c r="S149" s="348">
        <v>-0.22570000000000001</v>
      </c>
      <c r="T149" s="348">
        <v>19.9697</v>
      </c>
      <c r="U149" s="348">
        <v>6.5225999999999997</v>
      </c>
      <c r="V149" s="348">
        <v>3.6903000000000001</v>
      </c>
      <c r="W149" s="348">
        <v>-0.54190000000000005</v>
      </c>
      <c r="X149" s="348">
        <v>3.7469000000000001</v>
      </c>
      <c r="Y149" s="374"/>
      <c r="Z149" s="346"/>
      <c r="AA149" s="346"/>
      <c r="AB149" s="346"/>
      <c r="AC149" s="346"/>
      <c r="AD149" s="346"/>
      <c r="AE149" s="346"/>
      <c r="AF149" s="346"/>
      <c r="AG149" s="346"/>
      <c r="AH149" s="346"/>
      <c r="AI149" s="346"/>
      <c r="AJ149" s="346"/>
      <c r="AK149" s="346"/>
      <c r="AL149" s="346"/>
      <c r="AM149" s="346"/>
      <c r="AN149" s="346"/>
      <c r="AO149" s="373"/>
      <c r="AP149" s="348">
        <v>16.18</v>
      </c>
      <c r="AQ149" s="348">
        <v>19.39</v>
      </c>
      <c r="AR149" s="348">
        <v>19.940000000000001</v>
      </c>
      <c r="AS149" s="348">
        <v>11.08</v>
      </c>
      <c r="AT149" s="348">
        <v>15.87</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6" t="s">
        <v>96</v>
      </c>
      <c r="B150" s="413"/>
      <c r="C150" s="725"/>
      <c r="D150" s="413"/>
      <c r="E150" s="414"/>
      <c r="F150" s="413"/>
      <c r="G150" s="415"/>
      <c r="H150" s="417"/>
      <c r="I150" s="416">
        <v>-7.3150000000000007E-2</v>
      </c>
      <c r="J150" s="416">
        <v>0.67500000000000004</v>
      </c>
      <c r="K150" s="416">
        <v>5.1835000000000004</v>
      </c>
      <c r="L150" s="416">
        <v>8.5122</v>
      </c>
      <c r="M150" s="416">
        <v>13.0238</v>
      </c>
      <c r="N150" s="418">
        <v>18.167100000000001</v>
      </c>
      <c r="O150" s="416">
        <v>7.5919499999999998</v>
      </c>
      <c r="P150" s="416">
        <v>21.765000000000001</v>
      </c>
      <c r="Q150" s="416">
        <v>17.684100000000001</v>
      </c>
      <c r="R150" s="416">
        <v>13.8324</v>
      </c>
      <c r="S150" s="416">
        <v>5.7152000000000003</v>
      </c>
      <c r="T150" s="416">
        <v>23.155200000000001</v>
      </c>
      <c r="U150" s="416">
        <v>13.9345</v>
      </c>
      <c r="V150" s="416">
        <v>16.235600000000002</v>
      </c>
      <c r="W150" s="416">
        <v>3.1017999999999999</v>
      </c>
      <c r="X150" s="416">
        <v>10.922000000000001</v>
      </c>
      <c r="Y150" s="417"/>
      <c r="Z150" s="414"/>
      <c r="AA150" s="414"/>
      <c r="AB150" s="414"/>
      <c r="AC150" s="414"/>
      <c r="AD150" s="414"/>
      <c r="AE150" s="414"/>
      <c r="AF150" s="414"/>
      <c r="AG150" s="414"/>
      <c r="AH150" s="414"/>
      <c r="AI150" s="414"/>
      <c r="AJ150" s="414"/>
      <c r="AK150" s="414"/>
      <c r="AL150" s="414"/>
      <c r="AM150" s="414"/>
      <c r="AN150" s="414"/>
      <c r="AO150" s="413"/>
      <c r="AP150" s="416">
        <v>16.18</v>
      </c>
      <c r="AQ150" s="416">
        <v>21.14</v>
      </c>
      <c r="AR150" s="416">
        <v>20.149999999999999</v>
      </c>
      <c r="AS150" s="416">
        <v>16.399999999999999</v>
      </c>
      <c r="AT150" s="416">
        <v>27.2</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3" t="s">
        <v>3238</v>
      </c>
      <c r="B151" s="861"/>
      <c r="C151" s="862"/>
      <c r="D151" s="861"/>
      <c r="E151" s="863"/>
      <c r="F151" s="861"/>
      <c r="G151" s="864"/>
      <c r="H151" s="866"/>
      <c r="I151" s="865"/>
      <c r="J151" s="865"/>
      <c r="K151" s="865"/>
      <c r="L151" s="865"/>
      <c r="M151" s="865"/>
      <c r="N151" s="867"/>
      <c r="O151" s="865"/>
      <c r="P151" s="865"/>
      <c r="Q151" s="865"/>
      <c r="R151" s="865"/>
      <c r="S151" s="865"/>
      <c r="T151" s="865"/>
      <c r="U151" s="865"/>
      <c r="V151" s="865"/>
      <c r="W151" s="865"/>
      <c r="X151" s="865"/>
      <c r="Y151" s="866"/>
      <c r="Z151" s="863"/>
      <c r="AA151" s="863"/>
      <c r="AB151" s="863"/>
      <c r="AC151" s="863"/>
      <c r="AD151" s="863"/>
      <c r="AE151" s="863"/>
      <c r="AF151" s="863"/>
      <c r="AG151" s="863"/>
      <c r="AH151" s="863"/>
      <c r="AI151" s="863"/>
      <c r="AJ151" s="863"/>
      <c r="AK151" s="863"/>
      <c r="AL151" s="863"/>
      <c r="AM151" s="863"/>
      <c r="AN151" s="863"/>
      <c r="AO151" s="861"/>
      <c r="AP151" s="865"/>
      <c r="AQ151" s="865"/>
      <c r="AR151" s="865"/>
      <c r="AS151" s="865"/>
      <c r="AT151" s="865"/>
      <c r="AU151" s="868"/>
      <c r="AV151" s="863"/>
      <c r="AW151" s="863"/>
      <c r="AX151" s="863"/>
      <c r="AY151" s="863"/>
      <c r="AZ151" s="863"/>
      <c r="BA151" s="869"/>
      <c r="BB151" s="865"/>
      <c r="BC151" s="870"/>
      <c r="BD151" s="870"/>
      <c r="BE151" s="870"/>
      <c r="BF151" s="866"/>
      <c r="BG151" s="865"/>
      <c r="BH151" s="865"/>
      <c r="BI151" s="865"/>
      <c r="BJ151" s="865"/>
      <c r="BK151" s="861"/>
      <c r="BL151" s="871"/>
      <c r="BM151" s="871"/>
      <c r="BN151" s="871"/>
      <c r="BO151" s="871"/>
      <c r="BP151" s="871"/>
      <c r="BQ151" s="861"/>
      <c r="BR151" s="872"/>
    </row>
    <row r="152" spans="1:70" s="428" customFormat="1" x14ac:dyDescent="0.25">
      <c r="A152" s="345" t="s">
        <v>3239</v>
      </c>
      <c r="B152" s="373"/>
      <c r="C152" s="719">
        <v>45044</v>
      </c>
      <c r="D152" s="373"/>
      <c r="E152" s="346">
        <v>8014</v>
      </c>
      <c r="F152" s="373"/>
      <c r="G152" s="347">
        <v>19.809999999999999</v>
      </c>
      <c r="H152" s="374"/>
      <c r="I152" s="348" t="s">
        <v>430</v>
      </c>
      <c r="J152" s="348">
        <v>0.1517</v>
      </c>
      <c r="K152" s="348">
        <v>2.9626000000000001</v>
      </c>
      <c r="L152" s="348">
        <v>9.0259</v>
      </c>
      <c r="M152" s="348">
        <v>5.8792</v>
      </c>
      <c r="N152" s="350">
        <v>8.8116000000000003</v>
      </c>
      <c r="O152" s="348">
        <v>6.3437000000000001</v>
      </c>
      <c r="P152" s="348">
        <v>19.697099999999999</v>
      </c>
      <c r="Q152" s="348" t="s">
        <v>430</v>
      </c>
      <c r="R152" s="348" t="s">
        <v>430</v>
      </c>
      <c r="S152" s="348">
        <v>5.1486000000000001</v>
      </c>
      <c r="T152" s="348">
        <v>19.915299999999998</v>
      </c>
      <c r="U152" s="348">
        <v>2.8022999999999998</v>
      </c>
      <c r="V152" s="348">
        <v>8.0152999999999999</v>
      </c>
      <c r="W152" s="348">
        <v>1.8509</v>
      </c>
      <c r="X152" s="348">
        <v>23.07</v>
      </c>
      <c r="Y152" s="374"/>
      <c r="Z152" s="346" t="s">
        <v>430</v>
      </c>
      <c r="AA152" s="346">
        <v>10</v>
      </c>
      <c r="AB152" s="346">
        <v>8</v>
      </c>
      <c r="AC152" s="346">
        <v>12</v>
      </c>
      <c r="AD152" s="346">
        <v>12</v>
      </c>
      <c r="AE152" s="346">
        <v>8</v>
      </c>
      <c r="AF152" s="346">
        <v>5</v>
      </c>
      <c r="AG152" s="346">
        <v>1</v>
      </c>
      <c r="AH152" s="346" t="s">
        <v>430</v>
      </c>
      <c r="AI152" s="346" t="s">
        <v>430</v>
      </c>
      <c r="AJ152" s="346">
        <v>9</v>
      </c>
      <c r="AK152" s="346">
        <v>12</v>
      </c>
      <c r="AL152" s="346">
        <v>10</v>
      </c>
      <c r="AM152" s="346">
        <v>8</v>
      </c>
      <c r="AN152" s="346">
        <v>11</v>
      </c>
      <c r="AO152" s="373"/>
      <c r="AP152" s="348" t="s">
        <v>430</v>
      </c>
      <c r="AQ152" s="348" t="s">
        <v>430</v>
      </c>
      <c r="AR152" s="348" t="s">
        <v>430</v>
      </c>
      <c r="AS152" s="348">
        <v>12.66</v>
      </c>
      <c r="AT152" s="348">
        <v>13.73</v>
      </c>
      <c r="AU152" s="351"/>
      <c r="AV152" s="346" t="s">
        <v>430</v>
      </c>
      <c r="AW152" s="346" t="s">
        <v>430</v>
      </c>
      <c r="AX152" s="346" t="s">
        <v>430</v>
      </c>
      <c r="AY152" s="346">
        <v>3</v>
      </c>
      <c r="AZ152" s="346">
        <v>11</v>
      </c>
      <c r="BA152" s="362"/>
      <c r="BB152" s="348">
        <v>13.7905329965759</v>
      </c>
      <c r="BC152" s="375">
        <v>0.91372253528237601</v>
      </c>
      <c r="BD152" s="375">
        <v>8.6632605487014902E-2</v>
      </c>
      <c r="BE152" s="375">
        <v>0.58390000954691101</v>
      </c>
      <c r="BF152" s="374"/>
      <c r="BG152" s="348">
        <v>37.339399999999998</v>
      </c>
      <c r="BH152" s="348">
        <v>27.405999999999999</v>
      </c>
      <c r="BI152" s="348">
        <v>30.241700000000002</v>
      </c>
      <c r="BJ152" s="348">
        <v>5.0129000000000001</v>
      </c>
      <c r="BK152" s="373"/>
      <c r="BL152" s="372" t="s">
        <v>3240</v>
      </c>
      <c r="BM152" s="372" t="s">
        <v>3241</v>
      </c>
      <c r="BN152" s="372" t="s">
        <v>3242</v>
      </c>
      <c r="BO152" s="372" t="s">
        <v>3243</v>
      </c>
      <c r="BP152" s="372" t="s">
        <v>3244</v>
      </c>
      <c r="BQ152" s="373"/>
      <c r="BR152" s="354" t="s">
        <v>463</v>
      </c>
    </row>
    <row r="153" spans="1:70" s="428" customFormat="1" x14ac:dyDescent="0.25">
      <c r="A153" s="345" t="s">
        <v>3245</v>
      </c>
      <c r="B153" s="373"/>
      <c r="C153" s="719">
        <v>45524</v>
      </c>
      <c r="D153" s="373"/>
      <c r="E153" s="346">
        <v>5303.95</v>
      </c>
      <c r="F153" s="373"/>
      <c r="G153" s="347">
        <v>10.5655</v>
      </c>
      <c r="H153" s="374"/>
      <c r="I153" s="348">
        <v>5.4899999999999997E-2</v>
      </c>
      <c r="J153" s="348">
        <v>0.59319999999999995</v>
      </c>
      <c r="K153" s="348">
        <v>5.0644999999999998</v>
      </c>
      <c r="L153" s="348">
        <v>18.0885</v>
      </c>
      <c r="M153" s="348">
        <v>14.2698</v>
      </c>
      <c r="N153" s="350">
        <v>9.2301000000000002</v>
      </c>
      <c r="O153" s="348" t="s">
        <v>430</v>
      </c>
      <c r="P153" s="348" t="s">
        <v>430</v>
      </c>
      <c r="Q153" s="348" t="s">
        <v>430</v>
      </c>
      <c r="R153" s="348" t="s">
        <v>430</v>
      </c>
      <c r="S153" s="348">
        <v>9.6859999999999999</v>
      </c>
      <c r="T153" s="348">
        <v>29.940999999999999</v>
      </c>
      <c r="U153" s="348">
        <v>6.6543999999999999</v>
      </c>
      <c r="V153" s="348">
        <v>9.7212999999999994</v>
      </c>
      <c r="W153" s="348">
        <v>3.3098999999999998</v>
      </c>
      <c r="X153" s="348">
        <v>2.8159999999999998</v>
      </c>
      <c r="Y153" s="374"/>
      <c r="Z153" s="346">
        <v>6</v>
      </c>
      <c r="AA153" s="346">
        <v>8</v>
      </c>
      <c r="AB153" s="346">
        <v>4</v>
      </c>
      <c r="AC153" s="346">
        <v>1</v>
      </c>
      <c r="AD153" s="346">
        <v>6</v>
      </c>
      <c r="AE153" s="346">
        <v>7</v>
      </c>
      <c r="AF153" s="346" t="s">
        <v>430</v>
      </c>
      <c r="AG153" s="346" t="s">
        <v>430</v>
      </c>
      <c r="AH153" s="346" t="s">
        <v>430</v>
      </c>
      <c r="AI153" s="346" t="s">
        <v>430</v>
      </c>
      <c r="AJ153" s="346">
        <v>1</v>
      </c>
      <c r="AK153" s="346">
        <v>5</v>
      </c>
      <c r="AL153" s="346">
        <v>7</v>
      </c>
      <c r="AM153" s="346">
        <v>7</v>
      </c>
      <c r="AN153" s="346">
        <v>7</v>
      </c>
      <c r="AO153" s="373"/>
      <c r="AP153" s="348" t="s">
        <v>430</v>
      </c>
      <c r="AQ153" s="348" t="s">
        <v>430</v>
      </c>
      <c r="AR153" s="348" t="s">
        <v>430</v>
      </c>
      <c r="AS153" s="348" t="s">
        <v>430</v>
      </c>
      <c r="AT153" s="348">
        <v>25.82</v>
      </c>
      <c r="AU153" s="351"/>
      <c r="AV153" s="346" t="s">
        <v>430</v>
      </c>
      <c r="AW153" s="346" t="s">
        <v>430</v>
      </c>
      <c r="AX153" s="346" t="s">
        <v>430</v>
      </c>
      <c r="AY153" s="346" t="s">
        <v>430</v>
      </c>
      <c r="AZ153" s="346">
        <v>6</v>
      </c>
      <c r="BA153" s="362"/>
      <c r="BB153" s="348">
        <v>18.4583751724937</v>
      </c>
      <c r="BC153" s="375">
        <v>1.0953695657519</v>
      </c>
      <c r="BD153" s="375">
        <v>-9.87112428512678E-3</v>
      </c>
      <c r="BE153" s="375">
        <v>0.17628633249703299</v>
      </c>
      <c r="BF153" s="374"/>
      <c r="BG153" s="348">
        <v>25.815300000000001</v>
      </c>
      <c r="BH153" s="348">
        <v>28.814599999999999</v>
      </c>
      <c r="BI153" s="348">
        <v>42.980899999999998</v>
      </c>
      <c r="BJ153" s="348">
        <v>2.3892000000000002</v>
      </c>
      <c r="BK153" s="373"/>
      <c r="BL153" s="372" t="s">
        <v>3246</v>
      </c>
      <c r="BM153" s="372" t="s">
        <v>3247</v>
      </c>
      <c r="BN153" s="372" t="s">
        <v>3248</v>
      </c>
      <c r="BO153" s="372" t="s">
        <v>435</v>
      </c>
      <c r="BP153" s="372" t="s">
        <v>3249</v>
      </c>
      <c r="BQ153" s="373"/>
      <c r="BR153" s="354" t="s">
        <v>463</v>
      </c>
    </row>
    <row r="154" spans="1:70" s="428" customFormat="1" x14ac:dyDescent="0.25">
      <c r="A154" s="345" t="s">
        <v>3250</v>
      </c>
      <c r="B154" s="373"/>
      <c r="C154" s="719">
        <v>45167</v>
      </c>
      <c r="D154" s="373"/>
      <c r="E154" s="346">
        <v>3099.77</v>
      </c>
      <c r="F154" s="373"/>
      <c r="G154" s="347">
        <v>15.264900000000001</v>
      </c>
      <c r="H154" s="374"/>
      <c r="I154" s="348">
        <v>0.26269999999999999</v>
      </c>
      <c r="J154" s="348">
        <v>0.96230000000000004</v>
      </c>
      <c r="K154" s="348">
        <v>4.7119</v>
      </c>
      <c r="L154" s="348">
        <v>12.7501</v>
      </c>
      <c r="M154" s="348">
        <v>9.1160999999999994</v>
      </c>
      <c r="N154" s="350">
        <v>7.3851000000000004</v>
      </c>
      <c r="O154" s="348">
        <v>4.0692000000000004</v>
      </c>
      <c r="P154" s="348" t="s">
        <v>430</v>
      </c>
      <c r="Q154" s="348" t="s">
        <v>430</v>
      </c>
      <c r="R154" s="348" t="s">
        <v>430</v>
      </c>
      <c r="S154" s="348">
        <v>6.0880000000000001</v>
      </c>
      <c r="T154" s="348">
        <v>24.9634</v>
      </c>
      <c r="U154" s="348">
        <v>6.5039999999999996</v>
      </c>
      <c r="V154" s="348">
        <v>6.5656999999999996</v>
      </c>
      <c r="W154" s="348">
        <v>3.8874</v>
      </c>
      <c r="X154" s="348">
        <v>15.367000000000001</v>
      </c>
      <c r="Y154" s="374"/>
      <c r="Z154" s="346">
        <v>3</v>
      </c>
      <c r="AA154" s="346">
        <v>6</v>
      </c>
      <c r="AB154" s="346">
        <v>6</v>
      </c>
      <c r="AC154" s="346">
        <v>8</v>
      </c>
      <c r="AD154" s="346">
        <v>10</v>
      </c>
      <c r="AE154" s="346">
        <v>9</v>
      </c>
      <c r="AF154" s="346">
        <v>6</v>
      </c>
      <c r="AG154" s="346" t="s">
        <v>430</v>
      </c>
      <c r="AH154" s="346" t="s">
        <v>430</v>
      </c>
      <c r="AI154" s="346" t="s">
        <v>430</v>
      </c>
      <c r="AJ154" s="346">
        <v>8</v>
      </c>
      <c r="AK154" s="346">
        <v>8</v>
      </c>
      <c r="AL154" s="346">
        <v>8</v>
      </c>
      <c r="AM154" s="346">
        <v>9</v>
      </c>
      <c r="AN154" s="346">
        <v>5</v>
      </c>
      <c r="AO154" s="373"/>
      <c r="AP154" s="348" t="s">
        <v>430</v>
      </c>
      <c r="AQ154" s="348" t="s">
        <v>430</v>
      </c>
      <c r="AR154" s="348" t="s">
        <v>430</v>
      </c>
      <c r="AS154" s="348">
        <v>11.25</v>
      </c>
      <c r="AT154" s="348">
        <v>18.809999999999999</v>
      </c>
      <c r="AU154" s="351"/>
      <c r="AV154" s="346" t="s">
        <v>430</v>
      </c>
      <c r="AW154" s="346" t="s">
        <v>430</v>
      </c>
      <c r="AX154" s="346" t="s">
        <v>430</v>
      </c>
      <c r="AY154" s="346">
        <v>4</v>
      </c>
      <c r="AZ154" s="346">
        <v>8</v>
      </c>
      <c r="BA154" s="362"/>
      <c r="BB154" s="348">
        <v>16.2840266291579</v>
      </c>
      <c r="BC154" s="375">
        <v>1.04521703968169</v>
      </c>
      <c r="BD154" s="375">
        <v>5.0470005367562999E-2</v>
      </c>
      <c r="BE154" s="375">
        <v>0.21260304293447699</v>
      </c>
      <c r="BF154" s="374"/>
      <c r="BG154" s="348">
        <v>41.999299999999998</v>
      </c>
      <c r="BH154" s="348">
        <v>30.2057</v>
      </c>
      <c r="BI154" s="348">
        <v>26.832599999999999</v>
      </c>
      <c r="BJ154" s="348">
        <v>0.96240000000000003</v>
      </c>
      <c r="BK154" s="373"/>
      <c r="BL154" s="372" t="s">
        <v>3251</v>
      </c>
      <c r="BM154" s="372" t="s">
        <v>3252</v>
      </c>
      <c r="BN154" s="372" t="s">
        <v>3253</v>
      </c>
      <c r="BO154" s="372" t="s">
        <v>1755</v>
      </c>
      <c r="BP154" s="372" t="s">
        <v>3254</v>
      </c>
      <c r="BQ154" s="373"/>
      <c r="BR154" s="354" t="s">
        <v>443</v>
      </c>
    </row>
    <row r="155" spans="1:70" s="428" customFormat="1" x14ac:dyDescent="0.25">
      <c r="A155" s="345" t="s">
        <v>3255</v>
      </c>
      <c r="B155" s="373"/>
      <c r="C155" s="719">
        <v>45855</v>
      </c>
      <c r="D155" s="373"/>
      <c r="E155" s="346">
        <v>3088.54</v>
      </c>
      <c r="F155" s="373"/>
      <c r="G155" s="347">
        <v>11.795</v>
      </c>
      <c r="H155" s="374"/>
      <c r="I155" s="348">
        <v>4.24E-2</v>
      </c>
      <c r="J155" s="348">
        <v>0.63129999999999997</v>
      </c>
      <c r="K155" s="348">
        <v>6.2995999999999999</v>
      </c>
      <c r="L155" s="348">
        <v>16.539899999999999</v>
      </c>
      <c r="M155" s="348">
        <v>17.597200000000001</v>
      </c>
      <c r="N155" s="350">
        <v>18.709700000000002</v>
      </c>
      <c r="O155" s="348" t="s">
        <v>430</v>
      </c>
      <c r="P155" s="348" t="s">
        <v>430</v>
      </c>
      <c r="Q155" s="348" t="s">
        <v>430</v>
      </c>
      <c r="R155" s="348" t="s">
        <v>430</v>
      </c>
      <c r="S155" s="348">
        <v>9.3649000000000004</v>
      </c>
      <c r="T155" s="348">
        <v>28.611899999999999</v>
      </c>
      <c r="U155" s="348">
        <v>15.512700000000001</v>
      </c>
      <c r="V155" s="348">
        <v>17.655899999999999</v>
      </c>
      <c r="W155" s="348">
        <v>2.8066</v>
      </c>
      <c r="X155" s="348">
        <v>16.616399999999999</v>
      </c>
      <c r="Y155" s="374"/>
      <c r="Z155" s="346">
        <v>7</v>
      </c>
      <c r="AA155" s="346">
        <v>7</v>
      </c>
      <c r="AB155" s="346">
        <v>1</v>
      </c>
      <c r="AC155" s="346">
        <v>4</v>
      </c>
      <c r="AD155" s="346">
        <v>4</v>
      </c>
      <c r="AE155" s="346">
        <v>2</v>
      </c>
      <c r="AF155" s="346" t="s">
        <v>430</v>
      </c>
      <c r="AG155" s="346" t="s">
        <v>430</v>
      </c>
      <c r="AH155" s="346" t="s">
        <v>430</v>
      </c>
      <c r="AI155" s="346" t="s">
        <v>430</v>
      </c>
      <c r="AJ155" s="346">
        <v>4</v>
      </c>
      <c r="AK155" s="346">
        <v>6</v>
      </c>
      <c r="AL155" s="346">
        <v>3</v>
      </c>
      <c r="AM155" s="346">
        <v>2</v>
      </c>
      <c r="AN155" s="346">
        <v>9</v>
      </c>
      <c r="AO155" s="373"/>
      <c r="AP155" s="348" t="s">
        <v>430</v>
      </c>
      <c r="AQ155" s="348" t="s">
        <v>430</v>
      </c>
      <c r="AR155" s="348" t="s">
        <v>430</v>
      </c>
      <c r="AS155" s="348" t="s">
        <v>430</v>
      </c>
      <c r="AT155" s="348">
        <v>33.520000000000003</v>
      </c>
      <c r="AU155" s="351"/>
      <c r="AV155" s="346" t="s">
        <v>430</v>
      </c>
      <c r="AW155" s="346" t="s">
        <v>430</v>
      </c>
      <c r="AX155" s="346" t="s">
        <v>430</v>
      </c>
      <c r="AY155" s="346" t="s">
        <v>430</v>
      </c>
      <c r="AZ155" s="346">
        <v>3</v>
      </c>
      <c r="BA155" s="362"/>
      <c r="BB155" s="348">
        <v>13.6158569566631</v>
      </c>
      <c r="BC155" s="375">
        <v>1.1007615710249601</v>
      </c>
      <c r="BD155" s="375">
        <v>7.8211822336477693E-2</v>
      </c>
      <c r="BE155" s="375">
        <v>1.0361377738619</v>
      </c>
      <c r="BF155" s="374"/>
      <c r="BG155" s="348">
        <v>49.479799999999997</v>
      </c>
      <c r="BH155" s="348">
        <v>25.6614</v>
      </c>
      <c r="BI155" s="348">
        <v>20.837</v>
      </c>
      <c r="BJ155" s="348">
        <v>4.0217999999999998</v>
      </c>
      <c r="BK155" s="373"/>
      <c r="BL155" s="372" t="s">
        <v>3256</v>
      </c>
      <c r="BM155" s="372" t="s">
        <v>3257</v>
      </c>
      <c r="BN155" s="372" t="s">
        <v>3258</v>
      </c>
      <c r="BO155" s="372" t="s">
        <v>3259</v>
      </c>
      <c r="BP155" s="372" t="s">
        <v>3260</v>
      </c>
      <c r="BQ155" s="373"/>
      <c r="BR155" s="354" t="s">
        <v>463</v>
      </c>
    </row>
    <row r="156" spans="1:70" s="428" customFormat="1" x14ac:dyDescent="0.25">
      <c r="A156" s="345" t="s">
        <v>3261</v>
      </c>
      <c r="B156" s="373"/>
      <c r="C156" s="719">
        <v>45412</v>
      </c>
      <c r="D156" s="373"/>
      <c r="E156" s="346">
        <v>2820.09</v>
      </c>
      <c r="F156" s="373"/>
      <c r="G156" s="347">
        <v>15.6</v>
      </c>
      <c r="H156" s="374"/>
      <c r="I156" s="348">
        <v>0.52839999999999998</v>
      </c>
      <c r="J156" s="348">
        <v>1.2789999999999999</v>
      </c>
      <c r="K156" s="348">
        <v>5.6337999999999999</v>
      </c>
      <c r="L156" s="348">
        <v>17.815899999999999</v>
      </c>
      <c r="M156" s="348">
        <v>19.705300000000001</v>
      </c>
      <c r="N156" s="350">
        <v>22.4971</v>
      </c>
      <c r="O156" s="348">
        <v>15.7921</v>
      </c>
      <c r="P156" s="348" t="s">
        <v>430</v>
      </c>
      <c r="Q156" s="348" t="s">
        <v>430</v>
      </c>
      <c r="R156" s="348" t="s">
        <v>430</v>
      </c>
      <c r="S156" s="348">
        <v>9.4276</v>
      </c>
      <c r="T156" s="348">
        <v>33.894100000000002</v>
      </c>
      <c r="U156" s="348">
        <v>17.337299999999999</v>
      </c>
      <c r="V156" s="348">
        <v>20.883400000000002</v>
      </c>
      <c r="W156" s="348">
        <v>4.7683</v>
      </c>
      <c r="X156" s="348">
        <v>21.456199999999999</v>
      </c>
      <c r="Y156" s="374"/>
      <c r="Z156" s="346">
        <v>2</v>
      </c>
      <c r="AA156" s="346">
        <v>4</v>
      </c>
      <c r="AB156" s="346">
        <v>3</v>
      </c>
      <c r="AC156" s="346">
        <v>2</v>
      </c>
      <c r="AD156" s="346">
        <v>2</v>
      </c>
      <c r="AE156" s="346">
        <v>1</v>
      </c>
      <c r="AF156" s="346">
        <v>1</v>
      </c>
      <c r="AG156" s="346" t="s">
        <v>430</v>
      </c>
      <c r="AH156" s="346" t="s">
        <v>430</v>
      </c>
      <c r="AI156" s="346" t="s">
        <v>430</v>
      </c>
      <c r="AJ156" s="346">
        <v>3</v>
      </c>
      <c r="AK156" s="346">
        <v>2</v>
      </c>
      <c r="AL156" s="346">
        <v>1</v>
      </c>
      <c r="AM156" s="346">
        <v>1</v>
      </c>
      <c r="AN156" s="346">
        <v>2</v>
      </c>
      <c r="AO156" s="373"/>
      <c r="AP156" s="348" t="s">
        <v>430</v>
      </c>
      <c r="AQ156" s="348" t="s">
        <v>430</v>
      </c>
      <c r="AR156" s="348" t="s">
        <v>430</v>
      </c>
      <c r="AS156" s="348" t="s">
        <v>430</v>
      </c>
      <c r="AT156" s="348">
        <v>37.92</v>
      </c>
      <c r="AU156" s="351"/>
      <c r="AV156" s="346" t="s">
        <v>430</v>
      </c>
      <c r="AW156" s="346" t="s">
        <v>430</v>
      </c>
      <c r="AX156" s="346" t="s">
        <v>430</v>
      </c>
      <c r="AY156" s="346" t="s">
        <v>430</v>
      </c>
      <c r="AZ156" s="346">
        <v>1</v>
      </c>
      <c r="BA156" s="362"/>
      <c r="BB156" s="348">
        <v>18.474963686714801</v>
      </c>
      <c r="BC156" s="375">
        <v>1.1342035980080201</v>
      </c>
      <c r="BD156" s="375">
        <v>7.6134830274343299E-2</v>
      </c>
      <c r="BE156" s="375">
        <v>1.1050440788167399</v>
      </c>
      <c r="BF156" s="374"/>
      <c r="BG156" s="348">
        <v>35.3232</v>
      </c>
      <c r="BH156" s="348">
        <v>21.979099999999999</v>
      </c>
      <c r="BI156" s="348">
        <v>44.515999999999998</v>
      </c>
      <c r="BJ156" s="348">
        <v>-1.8183</v>
      </c>
      <c r="BK156" s="373"/>
      <c r="BL156" s="372" t="s">
        <v>3262</v>
      </c>
      <c r="BM156" s="372" t="s">
        <v>3263</v>
      </c>
      <c r="BN156" s="372" t="s">
        <v>3264</v>
      </c>
      <c r="BO156" s="372" t="s">
        <v>1233</v>
      </c>
      <c r="BP156" s="372" t="s">
        <v>3265</v>
      </c>
      <c r="BQ156" s="373"/>
      <c r="BR156" s="354" t="s">
        <v>526</v>
      </c>
    </row>
    <row r="157" spans="1:70" s="428" customFormat="1" x14ac:dyDescent="0.25">
      <c r="A157" s="345" t="s">
        <v>3266</v>
      </c>
      <c r="B157" s="373"/>
      <c r="C157" s="719">
        <v>45624</v>
      </c>
      <c r="D157" s="373"/>
      <c r="E157" s="346">
        <v>1379.4</v>
      </c>
      <c r="F157" s="373"/>
      <c r="G157" s="347">
        <v>10.2502</v>
      </c>
      <c r="H157" s="374"/>
      <c r="I157" s="348">
        <v>-0.32869999999999999</v>
      </c>
      <c r="J157" s="348">
        <v>-0.1928</v>
      </c>
      <c r="K157" s="348">
        <v>2.4047000000000001</v>
      </c>
      <c r="L157" s="348">
        <v>10.6539</v>
      </c>
      <c r="M157" s="348">
        <v>8.3473000000000006</v>
      </c>
      <c r="N157" s="350">
        <v>5.2015000000000002</v>
      </c>
      <c r="O157" s="348" t="s">
        <v>430</v>
      </c>
      <c r="P157" s="348" t="s">
        <v>430</v>
      </c>
      <c r="Q157" s="348" t="s">
        <v>430</v>
      </c>
      <c r="R157" s="348" t="s">
        <v>430</v>
      </c>
      <c r="S157" s="348">
        <v>4.5373000000000001</v>
      </c>
      <c r="T157" s="348">
        <v>22.636500000000002</v>
      </c>
      <c r="U157" s="348">
        <v>3.6263000000000001</v>
      </c>
      <c r="V157" s="348">
        <v>5.9649000000000001</v>
      </c>
      <c r="W157" s="348">
        <v>1.4952000000000001</v>
      </c>
      <c r="X157" s="348">
        <v>1.4583999999999999</v>
      </c>
      <c r="Y157" s="374"/>
      <c r="Z157" s="346">
        <v>10</v>
      </c>
      <c r="AA157" s="346">
        <v>12</v>
      </c>
      <c r="AB157" s="346">
        <v>10</v>
      </c>
      <c r="AC157" s="346">
        <v>9</v>
      </c>
      <c r="AD157" s="346">
        <v>11</v>
      </c>
      <c r="AE157" s="346">
        <v>10</v>
      </c>
      <c r="AF157" s="346" t="s">
        <v>430</v>
      </c>
      <c r="AG157" s="346" t="s">
        <v>430</v>
      </c>
      <c r="AH157" s="346" t="s">
        <v>430</v>
      </c>
      <c r="AI157" s="346" t="s">
        <v>430</v>
      </c>
      <c r="AJ157" s="346">
        <v>10</v>
      </c>
      <c r="AK157" s="346">
        <v>9</v>
      </c>
      <c r="AL157" s="346">
        <v>9</v>
      </c>
      <c r="AM157" s="346">
        <v>10</v>
      </c>
      <c r="AN157" s="346">
        <v>12</v>
      </c>
      <c r="AO157" s="373"/>
      <c r="AP157" s="348" t="s">
        <v>430</v>
      </c>
      <c r="AQ157" s="348" t="s">
        <v>430</v>
      </c>
      <c r="AR157" s="348" t="s">
        <v>430</v>
      </c>
      <c r="AS157" s="348" t="s">
        <v>430</v>
      </c>
      <c r="AT157" s="348">
        <v>15.11</v>
      </c>
      <c r="AU157" s="351"/>
      <c r="AV157" s="346" t="s">
        <v>430</v>
      </c>
      <c r="AW157" s="346" t="s">
        <v>430</v>
      </c>
      <c r="AX157" s="346" t="s">
        <v>430</v>
      </c>
      <c r="AY157" s="346" t="s">
        <v>430</v>
      </c>
      <c r="AZ157" s="346">
        <v>10</v>
      </c>
      <c r="BA157" s="362"/>
      <c r="BB157" s="348">
        <v>15.387228216340899</v>
      </c>
      <c r="BC157" s="375">
        <v>1.02176579824991</v>
      </c>
      <c r="BD157" s="375">
        <v>-1.8705154053406201E-2</v>
      </c>
      <c r="BE157" s="375">
        <v>-6.2890592302687204E-2</v>
      </c>
      <c r="BF157" s="374"/>
      <c r="BG157" s="348">
        <v>47.316299999999998</v>
      </c>
      <c r="BH157" s="348">
        <v>15.684200000000001</v>
      </c>
      <c r="BI157" s="348">
        <v>31.361699999999999</v>
      </c>
      <c r="BJ157" s="348">
        <v>5.6378000000000004</v>
      </c>
      <c r="BK157" s="373"/>
      <c r="BL157" s="372" t="s">
        <v>2958</v>
      </c>
      <c r="BM157" s="372" t="s">
        <v>3267</v>
      </c>
      <c r="BN157" s="372" t="s">
        <v>3268</v>
      </c>
      <c r="BO157" s="372" t="s">
        <v>3269</v>
      </c>
      <c r="BP157" s="372" t="s">
        <v>3270</v>
      </c>
      <c r="BQ157" s="373"/>
      <c r="BR157" s="354" t="s">
        <v>526</v>
      </c>
    </row>
    <row r="158" spans="1:70" s="428" customFormat="1" x14ac:dyDescent="0.25">
      <c r="A158" s="345" t="s">
        <v>3271</v>
      </c>
      <c r="B158" s="373"/>
      <c r="C158" s="719">
        <v>44189</v>
      </c>
      <c r="D158" s="373"/>
      <c r="E158" s="346">
        <v>1310.27</v>
      </c>
      <c r="F158" s="373"/>
      <c r="G158" s="347">
        <v>21.35</v>
      </c>
      <c r="H158" s="374"/>
      <c r="I158" s="348" t="s">
        <v>430</v>
      </c>
      <c r="J158" s="348">
        <v>1.3289</v>
      </c>
      <c r="K158" s="348">
        <v>5.6407999999999996</v>
      </c>
      <c r="L158" s="348">
        <v>13.6243</v>
      </c>
      <c r="M158" s="348">
        <v>16.348800000000001</v>
      </c>
      <c r="N158" s="350">
        <v>15.388299999999999</v>
      </c>
      <c r="O158" s="348">
        <v>9.7797999999999998</v>
      </c>
      <c r="P158" s="348">
        <v>17.438300000000002</v>
      </c>
      <c r="Q158" s="348">
        <v>11.8794</v>
      </c>
      <c r="R158" s="348" t="s">
        <v>430</v>
      </c>
      <c r="S158" s="348">
        <v>9.6559000000000008</v>
      </c>
      <c r="T158" s="348">
        <v>27.615100000000002</v>
      </c>
      <c r="U158" s="348">
        <v>12.368399999999999</v>
      </c>
      <c r="V158" s="348">
        <v>14.4772</v>
      </c>
      <c r="W158" s="348">
        <v>4.9139999999999997</v>
      </c>
      <c r="X158" s="348">
        <v>14.4061</v>
      </c>
      <c r="Y158" s="374"/>
      <c r="Z158" s="346" t="s">
        <v>430</v>
      </c>
      <c r="AA158" s="346">
        <v>3</v>
      </c>
      <c r="AB158" s="346">
        <v>2</v>
      </c>
      <c r="AC158" s="346">
        <v>6</v>
      </c>
      <c r="AD158" s="346">
        <v>5</v>
      </c>
      <c r="AE158" s="346">
        <v>4</v>
      </c>
      <c r="AF158" s="346">
        <v>3</v>
      </c>
      <c r="AG158" s="346">
        <v>2</v>
      </c>
      <c r="AH158" s="346">
        <v>1</v>
      </c>
      <c r="AI158" s="346" t="s">
        <v>430</v>
      </c>
      <c r="AJ158" s="346">
        <v>2</v>
      </c>
      <c r="AK158" s="346">
        <v>7</v>
      </c>
      <c r="AL158" s="346">
        <v>5</v>
      </c>
      <c r="AM158" s="346">
        <v>5</v>
      </c>
      <c r="AN158" s="346">
        <v>1</v>
      </c>
      <c r="AO158" s="373"/>
      <c r="AP158" s="348" t="s">
        <v>430</v>
      </c>
      <c r="AQ158" s="348" t="s">
        <v>430</v>
      </c>
      <c r="AR158" s="348">
        <v>15.15</v>
      </c>
      <c r="AS158" s="348">
        <v>15.64</v>
      </c>
      <c r="AT158" s="348">
        <v>29.57</v>
      </c>
      <c r="AU158" s="351"/>
      <c r="AV158" s="346" t="s">
        <v>430</v>
      </c>
      <c r="AW158" s="346" t="s">
        <v>430</v>
      </c>
      <c r="AX158" s="346">
        <v>1</v>
      </c>
      <c r="AY158" s="346">
        <v>2</v>
      </c>
      <c r="AZ158" s="346">
        <v>5</v>
      </c>
      <c r="BA158" s="362"/>
      <c r="BB158" s="348">
        <v>15.683067701059199</v>
      </c>
      <c r="BC158" s="375">
        <v>0.99374321494418405</v>
      </c>
      <c r="BD158" s="375">
        <v>6.1857504766719001E-2</v>
      </c>
      <c r="BE158" s="375">
        <v>0.30581301725603499</v>
      </c>
      <c r="BF158" s="374"/>
      <c r="BG158" s="348">
        <v>20.353000000000002</v>
      </c>
      <c r="BH158" s="348">
        <v>28.465299999999999</v>
      </c>
      <c r="BI158" s="348">
        <v>31.812100000000001</v>
      </c>
      <c r="BJ158" s="348">
        <v>19.369599999999998</v>
      </c>
      <c r="BK158" s="373"/>
      <c r="BL158" s="372" t="s">
        <v>3272</v>
      </c>
      <c r="BM158" s="372" t="s">
        <v>1725</v>
      </c>
      <c r="BN158" s="372" t="s">
        <v>3273</v>
      </c>
      <c r="BO158" s="372" t="s">
        <v>3274</v>
      </c>
      <c r="BP158" s="372" t="s">
        <v>3275</v>
      </c>
      <c r="BQ158" s="373"/>
      <c r="BR158" s="354" t="s">
        <v>436</v>
      </c>
    </row>
    <row r="159" spans="1:70" s="428" customFormat="1" x14ac:dyDescent="0.25">
      <c r="A159" s="345" t="s">
        <v>3276</v>
      </c>
      <c r="B159" s="373"/>
      <c r="C159" s="719">
        <v>45175</v>
      </c>
      <c r="D159" s="373"/>
      <c r="E159" s="346">
        <v>1314.7</v>
      </c>
      <c r="F159" s="373"/>
      <c r="G159" s="347">
        <v>16.11</v>
      </c>
      <c r="H159" s="374"/>
      <c r="I159" s="348">
        <v>0.12429999999999999</v>
      </c>
      <c r="J159" s="348">
        <v>1.1935</v>
      </c>
      <c r="K159" s="348">
        <v>4.7464000000000004</v>
      </c>
      <c r="L159" s="348">
        <v>16.149999999999999</v>
      </c>
      <c r="M159" s="348">
        <v>18.630299999999998</v>
      </c>
      <c r="N159" s="350">
        <v>14.907299999999999</v>
      </c>
      <c r="O159" s="348">
        <v>10.182399999999999</v>
      </c>
      <c r="P159" s="348" t="s">
        <v>430</v>
      </c>
      <c r="Q159" s="348" t="s">
        <v>430</v>
      </c>
      <c r="R159" s="348" t="s">
        <v>430</v>
      </c>
      <c r="S159" s="348">
        <v>7.7591999999999999</v>
      </c>
      <c r="T159" s="348">
        <v>31.402899999999999</v>
      </c>
      <c r="U159" s="348">
        <v>13.450699999999999</v>
      </c>
      <c r="V159" s="348">
        <v>13.211499999999999</v>
      </c>
      <c r="W159" s="348">
        <v>4.5425000000000004</v>
      </c>
      <c r="X159" s="348">
        <v>17.628599999999999</v>
      </c>
      <c r="Y159" s="374"/>
      <c r="Z159" s="346">
        <v>5</v>
      </c>
      <c r="AA159" s="346">
        <v>5</v>
      </c>
      <c r="AB159" s="346">
        <v>5</v>
      </c>
      <c r="AC159" s="346">
        <v>5</v>
      </c>
      <c r="AD159" s="346">
        <v>3</v>
      </c>
      <c r="AE159" s="346">
        <v>5</v>
      </c>
      <c r="AF159" s="346">
        <v>2</v>
      </c>
      <c r="AG159" s="346" t="s">
        <v>430</v>
      </c>
      <c r="AH159" s="346" t="s">
        <v>430</v>
      </c>
      <c r="AI159" s="346" t="s">
        <v>430</v>
      </c>
      <c r="AJ159" s="346">
        <v>6</v>
      </c>
      <c r="AK159" s="346">
        <v>4</v>
      </c>
      <c r="AL159" s="346">
        <v>4</v>
      </c>
      <c r="AM159" s="346">
        <v>6</v>
      </c>
      <c r="AN159" s="346">
        <v>3</v>
      </c>
      <c r="AO159" s="373"/>
      <c r="AP159" s="348" t="s">
        <v>430</v>
      </c>
      <c r="AQ159" s="348" t="s">
        <v>430</v>
      </c>
      <c r="AR159" s="348" t="s">
        <v>430</v>
      </c>
      <c r="AS159" s="348">
        <v>16.78</v>
      </c>
      <c r="AT159" s="348">
        <v>31.44</v>
      </c>
      <c r="AU159" s="351"/>
      <c r="AV159" s="346" t="s">
        <v>430</v>
      </c>
      <c r="AW159" s="346" t="s">
        <v>430</v>
      </c>
      <c r="AX159" s="346" t="s">
        <v>430</v>
      </c>
      <c r="AY159" s="346">
        <v>1</v>
      </c>
      <c r="AZ159" s="346">
        <v>4</v>
      </c>
      <c r="BA159" s="362"/>
      <c r="BB159" s="348">
        <v>19.200299356160301</v>
      </c>
      <c r="BC159" s="375">
        <v>1.1817503083115199</v>
      </c>
      <c r="BD159" s="375">
        <v>5.6875333117147299E-2</v>
      </c>
      <c r="BE159" s="375">
        <v>0.403186983043543</v>
      </c>
      <c r="BF159" s="374"/>
      <c r="BG159" s="348">
        <v>14.792199999999999</v>
      </c>
      <c r="BH159" s="348">
        <v>27.383700000000001</v>
      </c>
      <c r="BI159" s="348">
        <v>55.639899999999997</v>
      </c>
      <c r="BJ159" s="348">
        <v>2.1842000000000001</v>
      </c>
      <c r="BK159" s="373"/>
      <c r="BL159" s="372" t="s">
        <v>3277</v>
      </c>
      <c r="BM159" s="372" t="s">
        <v>3278</v>
      </c>
      <c r="BN159" s="372" t="s">
        <v>860</v>
      </c>
      <c r="BO159" s="372" t="s">
        <v>3279</v>
      </c>
      <c r="BP159" s="372" t="s">
        <v>3280</v>
      </c>
      <c r="BQ159" s="373"/>
      <c r="BR159" s="354" t="s">
        <v>443</v>
      </c>
    </row>
    <row r="160" spans="1:70" s="428" customFormat="1" x14ac:dyDescent="0.25">
      <c r="A160" s="345" t="s">
        <v>3281</v>
      </c>
      <c r="B160" s="373"/>
      <c r="C160" s="719">
        <v>45356</v>
      </c>
      <c r="D160" s="373"/>
      <c r="E160" s="346">
        <v>919.85</v>
      </c>
      <c r="F160" s="373"/>
      <c r="G160" s="347">
        <v>13.9017</v>
      </c>
      <c r="H160" s="374"/>
      <c r="I160" s="348">
        <v>-5.0999999999999997E-2</v>
      </c>
      <c r="J160" s="348">
        <v>1.4803999999999999</v>
      </c>
      <c r="K160" s="348">
        <v>3.4306999999999999</v>
      </c>
      <c r="L160" s="348">
        <v>10.4581</v>
      </c>
      <c r="M160" s="348">
        <v>10.9031</v>
      </c>
      <c r="N160" s="350">
        <v>14.476599999999999</v>
      </c>
      <c r="O160" s="348">
        <v>7.0586000000000002</v>
      </c>
      <c r="P160" s="348" t="s">
        <v>430</v>
      </c>
      <c r="Q160" s="348" t="s">
        <v>430</v>
      </c>
      <c r="R160" s="348" t="s">
        <v>430</v>
      </c>
      <c r="S160" s="348">
        <v>6.1271000000000004</v>
      </c>
      <c r="T160" s="348">
        <v>22.237500000000001</v>
      </c>
      <c r="U160" s="348">
        <v>10.4739</v>
      </c>
      <c r="V160" s="348">
        <v>14.8104</v>
      </c>
      <c r="W160" s="348">
        <v>3.4544999999999999</v>
      </c>
      <c r="X160" s="348">
        <v>14.448</v>
      </c>
      <c r="Y160" s="374"/>
      <c r="Z160" s="346">
        <v>8</v>
      </c>
      <c r="AA160" s="346">
        <v>2</v>
      </c>
      <c r="AB160" s="346">
        <v>7</v>
      </c>
      <c r="AC160" s="346">
        <v>10</v>
      </c>
      <c r="AD160" s="346">
        <v>9</v>
      </c>
      <c r="AE160" s="346">
        <v>6</v>
      </c>
      <c r="AF160" s="346">
        <v>4</v>
      </c>
      <c r="AG160" s="346" t="s">
        <v>430</v>
      </c>
      <c r="AH160" s="346" t="s">
        <v>430</v>
      </c>
      <c r="AI160" s="346" t="s">
        <v>430</v>
      </c>
      <c r="AJ160" s="346">
        <v>7</v>
      </c>
      <c r="AK160" s="346">
        <v>10</v>
      </c>
      <c r="AL160" s="346">
        <v>6</v>
      </c>
      <c r="AM160" s="346">
        <v>4</v>
      </c>
      <c r="AN160" s="346">
        <v>6</v>
      </c>
      <c r="AO160" s="373"/>
      <c r="AP160" s="348" t="s">
        <v>430</v>
      </c>
      <c r="AQ160" s="348" t="s">
        <v>430</v>
      </c>
      <c r="AR160" s="348" t="s">
        <v>430</v>
      </c>
      <c r="AS160" s="348" t="s">
        <v>430</v>
      </c>
      <c r="AT160" s="348">
        <v>22.86</v>
      </c>
      <c r="AU160" s="351"/>
      <c r="AV160" s="346" t="s">
        <v>430</v>
      </c>
      <c r="AW160" s="346" t="s">
        <v>430</v>
      </c>
      <c r="AX160" s="346" t="s">
        <v>430</v>
      </c>
      <c r="AY160" s="346" t="s">
        <v>430</v>
      </c>
      <c r="AZ160" s="346">
        <v>7</v>
      </c>
      <c r="BA160" s="362"/>
      <c r="BB160" s="348">
        <v>17.5997395796539</v>
      </c>
      <c r="BC160" s="375">
        <v>1.11261190590134</v>
      </c>
      <c r="BD160" s="375">
        <v>4.8494883692058698E-2</v>
      </c>
      <c r="BE160" s="375">
        <v>0.43642923093783298</v>
      </c>
      <c r="BF160" s="374"/>
      <c r="BG160" s="348">
        <v>32.405900000000003</v>
      </c>
      <c r="BH160" s="348">
        <v>34.560699999999997</v>
      </c>
      <c r="BI160" s="348">
        <v>28.9147</v>
      </c>
      <c r="BJ160" s="348">
        <v>4.1186999999999996</v>
      </c>
      <c r="BK160" s="373"/>
      <c r="BL160" s="372" t="s">
        <v>3282</v>
      </c>
      <c r="BM160" s="372" t="s">
        <v>3283</v>
      </c>
      <c r="BN160" s="372" t="s">
        <v>3284</v>
      </c>
      <c r="BO160" s="372" t="s">
        <v>3285</v>
      </c>
      <c r="BP160" s="372" t="s">
        <v>3286</v>
      </c>
      <c r="BQ160" s="373"/>
      <c r="BR160" s="354" t="s">
        <v>443</v>
      </c>
    </row>
    <row r="161" spans="1:70" s="428" customFormat="1" x14ac:dyDescent="0.25">
      <c r="A161" s="345" t="s">
        <v>3287</v>
      </c>
      <c r="B161" s="373"/>
      <c r="C161" s="719">
        <v>45212</v>
      </c>
      <c r="D161" s="373"/>
      <c r="E161" s="346">
        <v>824.16</v>
      </c>
      <c r="F161" s="373"/>
      <c r="G161" s="347">
        <v>11.7494</v>
      </c>
      <c r="H161" s="374"/>
      <c r="I161" s="348">
        <v>0.20469999999999999</v>
      </c>
      <c r="J161" s="348">
        <v>1.9073</v>
      </c>
      <c r="K161" s="348">
        <v>1.9922</v>
      </c>
      <c r="L161" s="348">
        <v>13.397</v>
      </c>
      <c r="M161" s="348">
        <v>12.972799999999999</v>
      </c>
      <c r="N161" s="350">
        <v>0.24399999999999999</v>
      </c>
      <c r="O161" s="348">
        <v>-2.4026000000000001</v>
      </c>
      <c r="P161" s="348" t="s">
        <v>430</v>
      </c>
      <c r="Q161" s="348" t="s">
        <v>430</v>
      </c>
      <c r="R161" s="348" t="s">
        <v>430</v>
      </c>
      <c r="S161" s="348">
        <v>8.5004000000000008</v>
      </c>
      <c r="T161" s="348">
        <v>32.058799999999998</v>
      </c>
      <c r="U161" s="348">
        <v>2.2986</v>
      </c>
      <c r="V161" s="348">
        <v>3.4169</v>
      </c>
      <c r="W161" s="348">
        <v>4.2788000000000004</v>
      </c>
      <c r="X161" s="348">
        <v>5.8502000000000001</v>
      </c>
      <c r="Y161" s="374"/>
      <c r="Z161" s="346">
        <v>4</v>
      </c>
      <c r="AA161" s="346">
        <v>1</v>
      </c>
      <c r="AB161" s="346">
        <v>12</v>
      </c>
      <c r="AC161" s="346">
        <v>7</v>
      </c>
      <c r="AD161" s="346">
        <v>7</v>
      </c>
      <c r="AE161" s="346">
        <v>11</v>
      </c>
      <c r="AF161" s="346">
        <v>7</v>
      </c>
      <c r="AG161" s="346" t="s">
        <v>430</v>
      </c>
      <c r="AH161" s="346" t="s">
        <v>430</v>
      </c>
      <c r="AI161" s="346" t="s">
        <v>430</v>
      </c>
      <c r="AJ161" s="346">
        <v>5</v>
      </c>
      <c r="AK161" s="346">
        <v>3</v>
      </c>
      <c r="AL161" s="346">
        <v>11</v>
      </c>
      <c r="AM161" s="346">
        <v>11</v>
      </c>
      <c r="AN161" s="346">
        <v>4</v>
      </c>
      <c r="AO161" s="373"/>
      <c r="AP161" s="348" t="s">
        <v>430</v>
      </c>
      <c r="AQ161" s="348" t="s">
        <v>430</v>
      </c>
      <c r="AR161" s="348" t="s">
        <v>430</v>
      </c>
      <c r="AS161" s="348" t="s">
        <v>430</v>
      </c>
      <c r="AT161" s="348">
        <v>17.97</v>
      </c>
      <c r="AU161" s="351"/>
      <c r="AV161" s="346" t="s">
        <v>430</v>
      </c>
      <c r="AW161" s="346" t="s">
        <v>430</v>
      </c>
      <c r="AX161" s="346" t="s">
        <v>430</v>
      </c>
      <c r="AY161" s="346" t="s">
        <v>430</v>
      </c>
      <c r="AZ161" s="346">
        <v>9</v>
      </c>
      <c r="BA161" s="362"/>
      <c r="BB161" s="348">
        <v>22.491327890341601</v>
      </c>
      <c r="BC161" s="375">
        <v>1.28828327946128</v>
      </c>
      <c r="BD161" s="375">
        <v>1.04661520489381E-2</v>
      </c>
      <c r="BE161" s="375">
        <v>-0.58356926895622596</v>
      </c>
      <c r="BF161" s="374"/>
      <c r="BG161" s="348">
        <v>11.1144</v>
      </c>
      <c r="BH161" s="348">
        <v>33.3752</v>
      </c>
      <c r="BI161" s="348">
        <v>52.930999999999997</v>
      </c>
      <c r="BJ161" s="348">
        <v>2.5794000000000001</v>
      </c>
      <c r="BK161" s="373"/>
      <c r="BL161" s="372" t="s">
        <v>3288</v>
      </c>
      <c r="BM161" s="372" t="s">
        <v>3289</v>
      </c>
      <c r="BN161" s="372" t="s">
        <v>3290</v>
      </c>
      <c r="BO161" s="372" t="s">
        <v>3291</v>
      </c>
      <c r="BP161" s="372" t="s">
        <v>3292</v>
      </c>
      <c r="BQ161" s="373"/>
      <c r="BR161" s="354" t="s">
        <v>436</v>
      </c>
    </row>
    <row r="162" spans="1:70" s="428" customFormat="1" x14ac:dyDescent="0.25">
      <c r="A162" s="345" t="s">
        <v>3293</v>
      </c>
      <c r="B162" s="373"/>
      <c r="C162" s="719">
        <v>45706</v>
      </c>
      <c r="D162" s="373"/>
      <c r="E162" s="346">
        <v>735.65</v>
      </c>
      <c r="F162" s="373"/>
      <c r="G162" s="347">
        <v>14.5511</v>
      </c>
      <c r="H162" s="374"/>
      <c r="I162" s="348">
        <v>0.80220000000000002</v>
      </c>
      <c r="J162" s="348">
        <v>0.4355</v>
      </c>
      <c r="K162" s="348">
        <v>2.1703000000000001</v>
      </c>
      <c r="L162" s="348">
        <v>16.585999999999999</v>
      </c>
      <c r="M162" s="348">
        <v>19.884499999999999</v>
      </c>
      <c r="N162" s="350">
        <v>18.3873</v>
      </c>
      <c r="O162" s="348" t="s">
        <v>430</v>
      </c>
      <c r="P162" s="348" t="s">
        <v>430</v>
      </c>
      <c r="Q162" s="348" t="s">
        <v>430</v>
      </c>
      <c r="R162" s="348" t="s">
        <v>430</v>
      </c>
      <c r="S162" s="348">
        <v>2.8361000000000001</v>
      </c>
      <c r="T162" s="348">
        <v>36.331800000000001</v>
      </c>
      <c r="U162" s="348">
        <v>17.1096</v>
      </c>
      <c r="V162" s="348">
        <v>14.996600000000001</v>
      </c>
      <c r="W162" s="348">
        <v>3.1232000000000002</v>
      </c>
      <c r="X162" s="348">
        <v>28.7959</v>
      </c>
      <c r="Y162" s="374"/>
      <c r="Z162" s="346">
        <v>1</v>
      </c>
      <c r="AA162" s="346">
        <v>9</v>
      </c>
      <c r="AB162" s="346">
        <v>11</v>
      </c>
      <c r="AC162" s="346">
        <v>3</v>
      </c>
      <c r="AD162" s="346">
        <v>1</v>
      </c>
      <c r="AE162" s="346">
        <v>3</v>
      </c>
      <c r="AF162" s="346" t="s">
        <v>430</v>
      </c>
      <c r="AG162" s="346" t="s">
        <v>430</v>
      </c>
      <c r="AH162" s="346" t="s">
        <v>430</v>
      </c>
      <c r="AI162" s="346" t="s">
        <v>430</v>
      </c>
      <c r="AJ162" s="346">
        <v>12</v>
      </c>
      <c r="AK162" s="346">
        <v>1</v>
      </c>
      <c r="AL162" s="346">
        <v>2</v>
      </c>
      <c r="AM162" s="346">
        <v>3</v>
      </c>
      <c r="AN162" s="346">
        <v>8</v>
      </c>
      <c r="AO162" s="373"/>
      <c r="AP162" s="348" t="s">
        <v>430</v>
      </c>
      <c r="AQ162" s="348" t="s">
        <v>430</v>
      </c>
      <c r="AR162" s="348" t="s">
        <v>430</v>
      </c>
      <c r="AS162" s="348" t="s">
        <v>430</v>
      </c>
      <c r="AT162" s="348">
        <v>33.67</v>
      </c>
      <c r="AU162" s="351"/>
      <c r="AV162" s="346" t="s">
        <v>430</v>
      </c>
      <c r="AW162" s="346" t="s">
        <v>430</v>
      </c>
      <c r="AX162" s="346" t="s">
        <v>430</v>
      </c>
      <c r="AY162" s="346" t="s">
        <v>430</v>
      </c>
      <c r="AZ162" s="346">
        <v>2</v>
      </c>
      <c r="BA162" s="362"/>
      <c r="BB162" s="348">
        <v>18.227064814320801</v>
      </c>
      <c r="BC162" s="375">
        <v>1.3821536162311201</v>
      </c>
      <c r="BD162" s="375">
        <v>0.10404931073571</v>
      </c>
      <c r="BE162" s="375">
        <v>1.0121965224424301</v>
      </c>
      <c r="BF162" s="374"/>
      <c r="BG162" s="348">
        <v>10.5136</v>
      </c>
      <c r="BH162" s="348">
        <v>16.590299999999999</v>
      </c>
      <c r="BI162" s="348">
        <v>64.078699999999998</v>
      </c>
      <c r="BJ162" s="348">
        <v>8.8173999999999992</v>
      </c>
      <c r="BK162" s="373"/>
      <c r="BL162" s="372" t="s">
        <v>3294</v>
      </c>
      <c r="BM162" s="372" t="s">
        <v>3295</v>
      </c>
      <c r="BN162" s="372" t="s">
        <v>3296</v>
      </c>
      <c r="BO162" s="372" t="s">
        <v>3297</v>
      </c>
      <c r="BP162" s="372" t="s">
        <v>3298</v>
      </c>
      <c r="BQ162" s="373"/>
      <c r="BR162" s="354" t="s">
        <v>476</v>
      </c>
    </row>
    <row r="163" spans="1:70" s="428" customFormat="1" x14ac:dyDescent="0.25">
      <c r="A163" s="345" t="s">
        <v>3299</v>
      </c>
      <c r="B163" s="373"/>
      <c r="C163" s="719">
        <v>46052</v>
      </c>
      <c r="D163" s="373"/>
      <c r="E163" s="346">
        <v>255.25</v>
      </c>
      <c r="F163" s="373"/>
      <c r="G163" s="347">
        <v>11.2234</v>
      </c>
      <c r="H163" s="374"/>
      <c r="I163" s="348">
        <v>-7.9200000000000007E-2</v>
      </c>
      <c r="J163" s="348">
        <v>5.3499999999999999E-2</v>
      </c>
      <c r="K163" s="348">
        <v>2.7275999999999998</v>
      </c>
      <c r="L163" s="348">
        <v>10.3612</v>
      </c>
      <c r="M163" s="348">
        <v>10.9679</v>
      </c>
      <c r="N163" s="350" t="s">
        <v>430</v>
      </c>
      <c r="O163" s="348" t="s">
        <v>430</v>
      </c>
      <c r="P163" s="348" t="s">
        <v>430</v>
      </c>
      <c r="Q163" s="348" t="s">
        <v>430</v>
      </c>
      <c r="R163" s="348" t="s">
        <v>430</v>
      </c>
      <c r="S163" s="348">
        <v>3.5865999999999998</v>
      </c>
      <c r="T163" s="348">
        <v>21.5654</v>
      </c>
      <c r="U163" s="348" t="s">
        <v>430</v>
      </c>
      <c r="V163" s="348" t="s">
        <v>430</v>
      </c>
      <c r="W163" s="348">
        <v>1.9938</v>
      </c>
      <c r="X163" s="348">
        <v>12.234</v>
      </c>
      <c r="Y163" s="374"/>
      <c r="Z163" s="346">
        <v>9</v>
      </c>
      <c r="AA163" s="346">
        <v>11</v>
      </c>
      <c r="AB163" s="346">
        <v>9</v>
      </c>
      <c r="AC163" s="346">
        <v>11</v>
      </c>
      <c r="AD163" s="346">
        <v>8</v>
      </c>
      <c r="AE163" s="346" t="s">
        <v>430</v>
      </c>
      <c r="AF163" s="346" t="s">
        <v>430</v>
      </c>
      <c r="AG163" s="346" t="s">
        <v>430</v>
      </c>
      <c r="AH163" s="346" t="s">
        <v>430</v>
      </c>
      <c r="AI163" s="346" t="s">
        <v>430</v>
      </c>
      <c r="AJ163" s="346">
        <v>11</v>
      </c>
      <c r="AK163" s="346">
        <v>11</v>
      </c>
      <c r="AL163" s="346" t="s">
        <v>430</v>
      </c>
      <c r="AM163" s="346" t="s">
        <v>430</v>
      </c>
      <c r="AN163" s="346">
        <v>10</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16.073558728341499</v>
      </c>
      <c r="BC163" s="375">
        <v>1.0273662861894299</v>
      </c>
      <c r="BD163" s="375">
        <v>8.6864061945923304E-2</v>
      </c>
      <c r="BE163" s="375">
        <v>1.40548938467726</v>
      </c>
      <c r="BF163" s="374"/>
      <c r="BG163" s="348">
        <v>43.152299999999997</v>
      </c>
      <c r="BH163" s="348">
        <v>31.9343</v>
      </c>
      <c r="BI163" s="348">
        <v>16.271000000000001</v>
      </c>
      <c r="BJ163" s="348">
        <v>8.6424000000000003</v>
      </c>
      <c r="BK163" s="373"/>
      <c r="BL163" s="372" t="s">
        <v>3300</v>
      </c>
      <c r="BM163" s="372" t="s">
        <v>3301</v>
      </c>
      <c r="BN163" s="372" t="s">
        <v>3302</v>
      </c>
      <c r="BO163" s="372" t="s">
        <v>3303</v>
      </c>
      <c r="BP163" s="372" t="s">
        <v>3304</v>
      </c>
      <c r="BQ163" s="373"/>
      <c r="BR163" s="354" t="s">
        <v>611</v>
      </c>
    </row>
    <row r="164" spans="1:70" s="428" customFormat="1" x14ac:dyDescent="0.25">
      <c r="A164" s="884" t="s">
        <v>93</v>
      </c>
      <c r="B164" s="402"/>
      <c r="C164" s="724"/>
      <c r="D164" s="402"/>
      <c r="E164" s="403"/>
      <c r="F164" s="402"/>
      <c r="G164" s="404"/>
      <c r="H164" s="406"/>
      <c r="I164" s="405">
        <v>0.15609999999999999</v>
      </c>
      <c r="J164" s="405">
        <v>0.81869999999999998</v>
      </c>
      <c r="K164" s="405">
        <v>3.9821</v>
      </c>
      <c r="L164" s="405">
        <v>13.787599999999999</v>
      </c>
      <c r="M164" s="405">
        <v>13.718500000000001</v>
      </c>
      <c r="N164" s="407">
        <v>12.2944</v>
      </c>
      <c r="O164" s="405">
        <v>7.2605000000000004</v>
      </c>
      <c r="P164" s="405">
        <v>18.567699999999999</v>
      </c>
      <c r="Q164" s="405">
        <v>11.8794</v>
      </c>
      <c r="R164" s="405" t="s">
        <v>430</v>
      </c>
      <c r="S164" s="405">
        <v>6.8930999999999996</v>
      </c>
      <c r="T164" s="405">
        <v>27.597799999999999</v>
      </c>
      <c r="U164" s="405">
        <v>9.8307000000000002</v>
      </c>
      <c r="V164" s="405">
        <v>11.7926</v>
      </c>
      <c r="W164" s="405">
        <v>3.3687999999999998</v>
      </c>
      <c r="X164" s="405">
        <v>14.5122</v>
      </c>
      <c r="Y164" s="406"/>
      <c r="Z164" s="403">
        <v>10</v>
      </c>
      <c r="AA164" s="403">
        <v>12</v>
      </c>
      <c r="AB164" s="403">
        <v>12</v>
      </c>
      <c r="AC164" s="403">
        <v>12</v>
      </c>
      <c r="AD164" s="403">
        <v>12</v>
      </c>
      <c r="AE164" s="403">
        <v>11</v>
      </c>
      <c r="AF164" s="403">
        <v>7</v>
      </c>
      <c r="AG164" s="403">
        <v>2</v>
      </c>
      <c r="AH164" s="403">
        <v>1</v>
      </c>
      <c r="AI164" s="403">
        <v>0</v>
      </c>
      <c r="AJ164" s="403">
        <v>12</v>
      </c>
      <c r="AK164" s="403">
        <v>12</v>
      </c>
      <c r="AL164" s="403">
        <v>11</v>
      </c>
      <c r="AM164" s="403">
        <v>11</v>
      </c>
      <c r="AN164" s="403">
        <v>12</v>
      </c>
      <c r="AO164" s="402"/>
      <c r="AP164" s="405" t="s">
        <v>430</v>
      </c>
      <c r="AQ164" s="405" t="s">
        <v>430</v>
      </c>
      <c r="AR164" s="405">
        <v>15.15</v>
      </c>
      <c r="AS164" s="405">
        <v>14.0825</v>
      </c>
      <c r="AT164" s="405">
        <v>25.492727272727301</v>
      </c>
      <c r="AU164" s="408"/>
      <c r="AV164" s="403">
        <v>0</v>
      </c>
      <c r="AW164" s="403">
        <v>0</v>
      </c>
      <c r="AX164" s="403">
        <v>1</v>
      </c>
      <c r="AY164" s="403">
        <v>4</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5" t="s">
        <v>94</v>
      </c>
      <c r="B165" s="373"/>
      <c r="C165" s="719"/>
      <c r="D165" s="373"/>
      <c r="E165" s="346"/>
      <c r="F165" s="373"/>
      <c r="G165" s="347"/>
      <c r="H165" s="374"/>
      <c r="I165" s="348">
        <v>0.80220000000000002</v>
      </c>
      <c r="J165" s="348">
        <v>1.9073</v>
      </c>
      <c r="K165" s="348">
        <v>6.2995999999999999</v>
      </c>
      <c r="L165" s="348">
        <v>18.0885</v>
      </c>
      <c r="M165" s="348">
        <v>19.884499999999999</v>
      </c>
      <c r="N165" s="350">
        <v>22.4971</v>
      </c>
      <c r="O165" s="348">
        <v>15.7921</v>
      </c>
      <c r="P165" s="348">
        <v>19.697099999999999</v>
      </c>
      <c r="Q165" s="348">
        <v>11.8794</v>
      </c>
      <c r="R165" s="348" t="s">
        <v>430</v>
      </c>
      <c r="S165" s="348">
        <v>9.6859999999999999</v>
      </c>
      <c r="T165" s="348">
        <v>36.331800000000001</v>
      </c>
      <c r="U165" s="348">
        <v>17.337299999999999</v>
      </c>
      <c r="V165" s="348">
        <v>20.883400000000002</v>
      </c>
      <c r="W165" s="348">
        <v>4.9139999999999997</v>
      </c>
      <c r="X165" s="348">
        <v>28.7959</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15.15</v>
      </c>
      <c r="AS165" s="348">
        <v>16.78</v>
      </c>
      <c r="AT165" s="348">
        <v>37.92</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5" t="s">
        <v>95</v>
      </c>
      <c r="B166" s="373"/>
      <c r="C166" s="719"/>
      <c r="D166" s="373"/>
      <c r="E166" s="346"/>
      <c r="F166" s="373"/>
      <c r="G166" s="347"/>
      <c r="H166" s="374"/>
      <c r="I166" s="348">
        <v>-0.32869999999999999</v>
      </c>
      <c r="J166" s="348">
        <v>-0.1928</v>
      </c>
      <c r="K166" s="348">
        <v>1.9922</v>
      </c>
      <c r="L166" s="348">
        <v>9.0259</v>
      </c>
      <c r="M166" s="348">
        <v>5.8792</v>
      </c>
      <c r="N166" s="350">
        <v>0.24399999999999999</v>
      </c>
      <c r="O166" s="348">
        <v>-2.4026000000000001</v>
      </c>
      <c r="P166" s="348">
        <v>17.438300000000002</v>
      </c>
      <c r="Q166" s="348">
        <v>11.8794</v>
      </c>
      <c r="R166" s="348" t="s">
        <v>430</v>
      </c>
      <c r="S166" s="348">
        <v>2.8361000000000001</v>
      </c>
      <c r="T166" s="348">
        <v>19.915299999999998</v>
      </c>
      <c r="U166" s="348">
        <v>2.2986</v>
      </c>
      <c r="V166" s="348">
        <v>3.4169</v>
      </c>
      <c r="W166" s="348">
        <v>1.4952000000000001</v>
      </c>
      <c r="X166" s="348">
        <v>1.4583999999999999</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15.15</v>
      </c>
      <c r="AS166" s="348">
        <v>11.25</v>
      </c>
      <c r="AT166" s="348">
        <v>13.73</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6" t="s">
        <v>96</v>
      </c>
      <c r="B167" s="413"/>
      <c r="C167" s="725"/>
      <c r="D167" s="413"/>
      <c r="E167" s="414"/>
      <c r="F167" s="413"/>
      <c r="G167" s="415"/>
      <c r="H167" s="417"/>
      <c r="I167" s="416">
        <v>8.9599999999999999E-2</v>
      </c>
      <c r="J167" s="416">
        <v>0.79679999999999995</v>
      </c>
      <c r="K167" s="416">
        <v>4.0712999999999999</v>
      </c>
      <c r="L167" s="416">
        <v>13.5107</v>
      </c>
      <c r="M167" s="416">
        <v>13.6213</v>
      </c>
      <c r="N167" s="418">
        <v>14.476599999999999</v>
      </c>
      <c r="O167" s="416">
        <v>7.0586000000000002</v>
      </c>
      <c r="P167" s="416">
        <v>18.567699999999999</v>
      </c>
      <c r="Q167" s="416">
        <v>11.8794</v>
      </c>
      <c r="R167" s="416" t="s">
        <v>430</v>
      </c>
      <c r="S167" s="416">
        <v>6.9432</v>
      </c>
      <c r="T167" s="416">
        <v>28.113499999999998</v>
      </c>
      <c r="U167" s="416">
        <v>8.5640999999999998</v>
      </c>
      <c r="V167" s="416">
        <v>11.4664</v>
      </c>
      <c r="W167" s="416">
        <v>3.3822000000000001</v>
      </c>
      <c r="X167" s="416">
        <v>14.907500000000001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15.15</v>
      </c>
      <c r="AS167" s="416">
        <v>14.15</v>
      </c>
      <c r="AT167" s="416">
        <v>25.82</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3" t="s">
        <v>3305</v>
      </c>
      <c r="B168" s="861"/>
      <c r="C168" s="862"/>
      <c r="D168" s="861"/>
      <c r="E168" s="863"/>
      <c r="F168" s="861"/>
      <c r="G168" s="864"/>
      <c r="H168" s="866"/>
      <c r="I168" s="865"/>
      <c r="J168" s="865"/>
      <c r="K168" s="865"/>
      <c r="L168" s="865"/>
      <c r="M168" s="865"/>
      <c r="N168" s="867"/>
      <c r="O168" s="865"/>
      <c r="P168" s="865"/>
      <c r="Q168" s="865"/>
      <c r="R168" s="865"/>
      <c r="S168" s="865"/>
      <c r="T168" s="865"/>
      <c r="U168" s="865"/>
      <c r="V168" s="865"/>
      <c r="W168" s="865"/>
      <c r="X168" s="865"/>
      <c r="Y168" s="866"/>
      <c r="Z168" s="863"/>
      <c r="AA168" s="863"/>
      <c r="AB168" s="863"/>
      <c r="AC168" s="863"/>
      <c r="AD168" s="863"/>
      <c r="AE168" s="863"/>
      <c r="AF168" s="863"/>
      <c r="AG168" s="863"/>
      <c r="AH168" s="863"/>
      <c r="AI168" s="863"/>
      <c r="AJ168" s="863"/>
      <c r="AK168" s="863"/>
      <c r="AL168" s="863"/>
      <c r="AM168" s="863"/>
      <c r="AN168" s="863"/>
      <c r="AO168" s="861"/>
      <c r="AP168" s="865"/>
      <c r="AQ168" s="865"/>
      <c r="AR168" s="865"/>
      <c r="AS168" s="865"/>
      <c r="AT168" s="865"/>
      <c r="AU168" s="868"/>
      <c r="AV168" s="863"/>
      <c r="AW168" s="863"/>
      <c r="AX168" s="863"/>
      <c r="AY168" s="863"/>
      <c r="AZ168" s="863"/>
      <c r="BA168" s="869"/>
      <c r="BB168" s="865"/>
      <c r="BC168" s="870"/>
      <c r="BD168" s="870"/>
      <c r="BE168" s="870"/>
      <c r="BF168" s="866"/>
      <c r="BG168" s="865"/>
      <c r="BH168" s="865"/>
      <c r="BI168" s="865"/>
      <c r="BJ168" s="865"/>
      <c r="BK168" s="861"/>
      <c r="BL168" s="871"/>
      <c r="BM168" s="871"/>
      <c r="BN168" s="871"/>
      <c r="BO168" s="871"/>
      <c r="BP168" s="871"/>
      <c r="BQ168" s="861"/>
      <c r="BR168" s="872"/>
    </row>
    <row r="169" spans="1:70" s="428" customFormat="1" x14ac:dyDescent="0.25">
      <c r="A169" s="345" t="s">
        <v>3306</v>
      </c>
      <c r="B169" s="373"/>
      <c r="C169" s="719">
        <v>45652</v>
      </c>
      <c r="D169" s="373"/>
      <c r="E169" s="346">
        <v>3016.66</v>
      </c>
      <c r="F169" s="373"/>
      <c r="G169" s="347">
        <v>9.9220000000000006</v>
      </c>
      <c r="H169" s="374"/>
      <c r="I169" s="348">
        <v>-0.151</v>
      </c>
      <c r="J169" s="348">
        <v>-0.59309999999999996</v>
      </c>
      <c r="K169" s="348">
        <v>2.4258999999999999</v>
      </c>
      <c r="L169" s="348">
        <v>3.9356</v>
      </c>
      <c r="M169" s="348">
        <v>-4.9034000000000004</v>
      </c>
      <c r="N169" s="350">
        <v>6.5301</v>
      </c>
      <c r="O169" s="348" t="s">
        <v>430</v>
      </c>
      <c r="P169" s="348" t="s">
        <v>430</v>
      </c>
      <c r="Q169" s="348" t="s">
        <v>430</v>
      </c>
      <c r="R169" s="348" t="s">
        <v>430</v>
      </c>
      <c r="S169" s="348">
        <v>3.8235000000000001</v>
      </c>
      <c r="T169" s="348">
        <v>8.6365999999999996</v>
      </c>
      <c r="U169" s="348">
        <v>-4.6695000000000002</v>
      </c>
      <c r="V169" s="348">
        <v>4.6933999999999996</v>
      </c>
      <c r="W169" s="348">
        <v>0.1069</v>
      </c>
      <c r="X169" s="348">
        <v>-0.47920000000000001</v>
      </c>
      <c r="Y169" s="374"/>
      <c r="Z169" s="346">
        <v>7</v>
      </c>
      <c r="AA169" s="346">
        <v>8</v>
      </c>
      <c r="AB169" s="346">
        <v>6</v>
      </c>
      <c r="AC169" s="346">
        <v>10</v>
      </c>
      <c r="AD169" s="346">
        <v>11</v>
      </c>
      <c r="AE169" s="346">
        <v>6</v>
      </c>
      <c r="AF169" s="346" t="s">
        <v>430</v>
      </c>
      <c r="AG169" s="346" t="s">
        <v>430</v>
      </c>
      <c r="AH169" s="346" t="s">
        <v>430</v>
      </c>
      <c r="AI169" s="346" t="s">
        <v>430</v>
      </c>
      <c r="AJ169" s="346">
        <v>8</v>
      </c>
      <c r="AK169" s="346">
        <v>11</v>
      </c>
      <c r="AL169" s="346">
        <v>11</v>
      </c>
      <c r="AM169" s="346">
        <v>7</v>
      </c>
      <c r="AN169" s="346">
        <v>9</v>
      </c>
      <c r="AO169" s="373"/>
      <c r="AP169" s="348" t="s">
        <v>430</v>
      </c>
      <c r="AQ169" s="348" t="s">
        <v>430</v>
      </c>
      <c r="AR169" s="348" t="s">
        <v>430</v>
      </c>
      <c r="AS169" s="348" t="s">
        <v>430</v>
      </c>
      <c r="AT169" s="348">
        <v>1.83</v>
      </c>
      <c r="AU169" s="351"/>
      <c r="AV169" s="346" t="s">
        <v>430</v>
      </c>
      <c r="AW169" s="346" t="s">
        <v>430</v>
      </c>
      <c r="AX169" s="346" t="s">
        <v>430</v>
      </c>
      <c r="AY169" s="346" t="s">
        <v>430</v>
      </c>
      <c r="AZ169" s="346">
        <v>11</v>
      </c>
      <c r="BA169" s="362"/>
      <c r="BB169" s="348">
        <v>12.224206657756101</v>
      </c>
      <c r="BC169" s="375">
        <v>0.96169325005636697</v>
      </c>
      <c r="BD169" s="375">
        <v>-1.0819413671490301E-2</v>
      </c>
      <c r="BE169" s="375">
        <v>-0.32975452045924603</v>
      </c>
      <c r="BF169" s="374"/>
      <c r="BG169" s="348">
        <v>56.7639</v>
      </c>
      <c r="BH169" s="348">
        <v>41.259500000000003</v>
      </c>
      <c r="BI169" s="348" t="s">
        <v>430</v>
      </c>
      <c r="BJ169" s="348">
        <v>1.9765999999999999</v>
      </c>
      <c r="BK169" s="373"/>
      <c r="BL169" s="372" t="s">
        <v>3307</v>
      </c>
      <c r="BM169" s="372" t="s">
        <v>3308</v>
      </c>
      <c r="BN169" s="372" t="s">
        <v>3309</v>
      </c>
      <c r="BO169" s="372" t="s">
        <v>3310</v>
      </c>
      <c r="BP169" s="372" t="s">
        <v>3311</v>
      </c>
      <c r="BQ169" s="373"/>
      <c r="BR169" s="354" t="s">
        <v>526</v>
      </c>
    </row>
    <row r="170" spans="1:70" s="428" customFormat="1" x14ac:dyDescent="0.25">
      <c r="A170" s="345" t="s">
        <v>3312</v>
      </c>
      <c r="B170" s="373"/>
      <c r="C170" s="719">
        <v>45471</v>
      </c>
      <c r="D170" s="373"/>
      <c r="E170" s="346">
        <v>2045.98</v>
      </c>
      <c r="F170" s="373"/>
      <c r="G170" s="347">
        <v>10.4</v>
      </c>
      <c r="H170" s="374"/>
      <c r="I170" s="348">
        <v>-0.3831</v>
      </c>
      <c r="J170" s="348">
        <v>-0.47849999999999998</v>
      </c>
      <c r="K170" s="348">
        <v>2.7667999999999999</v>
      </c>
      <c r="L170" s="348">
        <v>6.1223999999999998</v>
      </c>
      <c r="M170" s="348">
        <v>1.7613000000000001</v>
      </c>
      <c r="N170" s="350">
        <v>12.311</v>
      </c>
      <c r="O170" s="348">
        <v>2.2877000000000001</v>
      </c>
      <c r="P170" s="348" t="s">
        <v>430</v>
      </c>
      <c r="Q170" s="348" t="s">
        <v>430</v>
      </c>
      <c r="R170" s="348" t="s">
        <v>430</v>
      </c>
      <c r="S170" s="348">
        <v>3.8961000000000001</v>
      </c>
      <c r="T170" s="348">
        <v>16.722799999999999</v>
      </c>
      <c r="U170" s="348">
        <v>2.5640999999999998</v>
      </c>
      <c r="V170" s="348">
        <v>10.7561</v>
      </c>
      <c r="W170" s="348">
        <v>1.2658</v>
      </c>
      <c r="X170" s="348">
        <v>1.8619000000000001</v>
      </c>
      <c r="Y170" s="374"/>
      <c r="Z170" s="346">
        <v>11</v>
      </c>
      <c r="AA170" s="346">
        <v>7</v>
      </c>
      <c r="AB170" s="346">
        <v>5</v>
      </c>
      <c r="AC170" s="346">
        <v>4</v>
      </c>
      <c r="AD170" s="346">
        <v>5</v>
      </c>
      <c r="AE170" s="346">
        <v>2</v>
      </c>
      <c r="AF170" s="346">
        <v>3</v>
      </c>
      <c r="AG170" s="346" t="s">
        <v>430</v>
      </c>
      <c r="AH170" s="346" t="s">
        <v>430</v>
      </c>
      <c r="AI170" s="346" t="s">
        <v>430</v>
      </c>
      <c r="AJ170" s="346">
        <v>7</v>
      </c>
      <c r="AK170" s="346">
        <v>3</v>
      </c>
      <c r="AL170" s="346">
        <v>2</v>
      </c>
      <c r="AM170" s="346">
        <v>2</v>
      </c>
      <c r="AN170" s="346">
        <v>3</v>
      </c>
      <c r="AO170" s="373"/>
      <c r="AP170" s="348" t="s">
        <v>430</v>
      </c>
      <c r="AQ170" s="348" t="s">
        <v>430</v>
      </c>
      <c r="AR170" s="348" t="s">
        <v>430</v>
      </c>
      <c r="AS170" s="348" t="s">
        <v>430</v>
      </c>
      <c r="AT170" s="348">
        <v>11.92</v>
      </c>
      <c r="AU170" s="351"/>
      <c r="AV170" s="346" t="s">
        <v>430</v>
      </c>
      <c r="AW170" s="346" t="s">
        <v>430</v>
      </c>
      <c r="AX170" s="346" t="s">
        <v>430</v>
      </c>
      <c r="AY170" s="346" t="s">
        <v>430</v>
      </c>
      <c r="AZ170" s="346">
        <v>2</v>
      </c>
      <c r="BA170" s="362"/>
      <c r="BB170" s="348">
        <v>15.2072715270315</v>
      </c>
      <c r="BC170" s="375">
        <v>1.0213932269363799</v>
      </c>
      <c r="BD170" s="375">
        <v>-1.4537689199380701E-2</v>
      </c>
      <c r="BE170" s="375">
        <v>-2.6849319960061801E-2</v>
      </c>
      <c r="BF170" s="374"/>
      <c r="BG170" s="348">
        <v>52.570500000000003</v>
      </c>
      <c r="BH170" s="348">
        <v>42.311399999999999</v>
      </c>
      <c r="BI170" s="348">
        <v>4.7856500000000004</v>
      </c>
      <c r="BJ170" s="348">
        <v>0.33245000000000002</v>
      </c>
      <c r="BK170" s="373"/>
      <c r="BL170" s="372" t="s">
        <v>3313</v>
      </c>
      <c r="BM170" s="372" t="s">
        <v>3314</v>
      </c>
      <c r="BN170" s="372" t="s">
        <v>3315</v>
      </c>
      <c r="BO170" s="372" t="s">
        <v>3316</v>
      </c>
      <c r="BP170" s="372" t="s">
        <v>3317</v>
      </c>
      <c r="BQ170" s="373"/>
      <c r="BR170" s="354" t="s">
        <v>611</v>
      </c>
    </row>
    <row r="171" spans="1:70" s="428" customFormat="1" x14ac:dyDescent="0.25">
      <c r="A171" s="345" t="s">
        <v>3318</v>
      </c>
      <c r="B171" s="373"/>
      <c r="C171" s="719">
        <v>44316</v>
      </c>
      <c r="D171" s="373"/>
      <c r="E171" s="346">
        <v>1654.94</v>
      </c>
      <c r="F171" s="373"/>
      <c r="G171" s="347">
        <v>25.099900000000002</v>
      </c>
      <c r="H171" s="374"/>
      <c r="I171" s="348">
        <v>-0.30309999999999998</v>
      </c>
      <c r="J171" s="348">
        <v>-0.1444</v>
      </c>
      <c r="K171" s="348">
        <v>-2.0085999999999999</v>
      </c>
      <c r="L171" s="348">
        <v>3.6585999999999999</v>
      </c>
      <c r="M171" s="348">
        <v>9.5501000000000005</v>
      </c>
      <c r="N171" s="350">
        <v>13.2616</v>
      </c>
      <c r="O171" s="348">
        <v>1.0919000000000001</v>
      </c>
      <c r="P171" s="348">
        <v>15.595700000000001</v>
      </c>
      <c r="Q171" s="348">
        <v>18.2209</v>
      </c>
      <c r="R171" s="348" t="s">
        <v>430</v>
      </c>
      <c r="S171" s="348">
        <v>-1.0822000000000001</v>
      </c>
      <c r="T171" s="348">
        <v>21.179500000000001</v>
      </c>
      <c r="U171" s="348">
        <v>6.6406000000000001</v>
      </c>
      <c r="V171" s="348">
        <v>12.4064</v>
      </c>
      <c r="W171" s="348">
        <v>-9.1200000000000003E-2</v>
      </c>
      <c r="X171" s="348">
        <v>18.9999</v>
      </c>
      <c r="Y171" s="374"/>
      <c r="Z171" s="346">
        <v>10</v>
      </c>
      <c r="AA171" s="346">
        <v>4</v>
      </c>
      <c r="AB171" s="346">
        <v>11</v>
      </c>
      <c r="AC171" s="346">
        <v>11</v>
      </c>
      <c r="AD171" s="346">
        <v>1</v>
      </c>
      <c r="AE171" s="346">
        <v>1</v>
      </c>
      <c r="AF171" s="346">
        <v>5</v>
      </c>
      <c r="AG171" s="346">
        <v>4</v>
      </c>
      <c r="AH171" s="346">
        <v>1</v>
      </c>
      <c r="AI171" s="346" t="s">
        <v>430</v>
      </c>
      <c r="AJ171" s="346">
        <v>11</v>
      </c>
      <c r="AK171" s="346">
        <v>1</v>
      </c>
      <c r="AL171" s="346">
        <v>1</v>
      </c>
      <c r="AM171" s="346">
        <v>1</v>
      </c>
      <c r="AN171" s="346">
        <v>10</v>
      </c>
      <c r="AO171" s="373"/>
      <c r="AP171" s="348" t="s">
        <v>430</v>
      </c>
      <c r="AQ171" s="348" t="s">
        <v>430</v>
      </c>
      <c r="AR171" s="348">
        <v>16.239999999999998</v>
      </c>
      <c r="AS171" s="348">
        <v>9.3000000000000007</v>
      </c>
      <c r="AT171" s="348">
        <v>14.97</v>
      </c>
      <c r="AU171" s="351"/>
      <c r="AV171" s="346" t="s">
        <v>430</v>
      </c>
      <c r="AW171" s="346" t="s">
        <v>430</v>
      </c>
      <c r="AX171" s="346">
        <v>1</v>
      </c>
      <c r="AY171" s="346">
        <v>1</v>
      </c>
      <c r="AZ171" s="346">
        <v>1</v>
      </c>
      <c r="BA171" s="362"/>
      <c r="BB171" s="348">
        <v>16.770399805542699</v>
      </c>
      <c r="BC171" s="375">
        <v>1.02443442401401</v>
      </c>
      <c r="BD171" s="375">
        <v>5.9156022163566899E-2</v>
      </c>
      <c r="BE171" s="375">
        <v>0.36150727837306601</v>
      </c>
      <c r="BF171" s="374"/>
      <c r="BG171" s="348">
        <v>48.454599999999999</v>
      </c>
      <c r="BH171" s="348">
        <v>19.114999999999998</v>
      </c>
      <c r="BI171" s="348">
        <v>1.6949399999999999</v>
      </c>
      <c r="BJ171" s="348">
        <v>30.73546</v>
      </c>
      <c r="BK171" s="373"/>
      <c r="BL171" s="372" t="s">
        <v>3319</v>
      </c>
      <c r="BM171" s="372" t="s">
        <v>3320</v>
      </c>
      <c r="BN171" s="372" t="s">
        <v>3321</v>
      </c>
      <c r="BO171" s="372" t="s">
        <v>3322</v>
      </c>
      <c r="BP171" s="372" t="s">
        <v>3323</v>
      </c>
      <c r="BQ171" s="373"/>
      <c r="BR171" s="354" t="s">
        <v>548</v>
      </c>
    </row>
    <row r="172" spans="1:70" s="428" customFormat="1" x14ac:dyDescent="0.25">
      <c r="A172" s="345" t="s">
        <v>3324</v>
      </c>
      <c r="B172" s="373"/>
      <c r="C172" s="719">
        <v>45678</v>
      </c>
      <c r="D172" s="373"/>
      <c r="E172" s="346">
        <v>1544.77</v>
      </c>
      <c r="F172" s="373"/>
      <c r="G172" s="347">
        <v>10.624599999999999</v>
      </c>
      <c r="H172" s="374"/>
      <c r="I172" s="348">
        <v>-2.4500000000000001E-2</v>
      </c>
      <c r="J172" s="348">
        <v>-0.246</v>
      </c>
      <c r="K172" s="348">
        <v>2.8389000000000002</v>
      </c>
      <c r="L172" s="348">
        <v>5.8194999999999997</v>
      </c>
      <c r="M172" s="348">
        <v>4.0974000000000004</v>
      </c>
      <c r="N172" s="350">
        <v>3.2646999999999999</v>
      </c>
      <c r="O172" s="348" t="s">
        <v>430</v>
      </c>
      <c r="P172" s="348" t="s">
        <v>430</v>
      </c>
      <c r="Q172" s="348" t="s">
        <v>430</v>
      </c>
      <c r="R172" s="348" t="s">
        <v>430</v>
      </c>
      <c r="S172" s="348">
        <v>4.2046000000000001</v>
      </c>
      <c r="T172" s="348">
        <v>15.6419</v>
      </c>
      <c r="U172" s="348">
        <v>-0.2319</v>
      </c>
      <c r="V172" s="348">
        <v>3.6263000000000001</v>
      </c>
      <c r="W172" s="348">
        <v>1.4776</v>
      </c>
      <c r="X172" s="348">
        <v>3.9630000000000001</v>
      </c>
      <c r="Y172" s="374"/>
      <c r="Z172" s="346">
        <v>5</v>
      </c>
      <c r="AA172" s="346">
        <v>6</v>
      </c>
      <c r="AB172" s="346">
        <v>4</v>
      </c>
      <c r="AC172" s="346">
        <v>5</v>
      </c>
      <c r="AD172" s="346">
        <v>3</v>
      </c>
      <c r="AE172" s="346">
        <v>11</v>
      </c>
      <c r="AF172" s="346" t="s">
        <v>430</v>
      </c>
      <c r="AG172" s="346" t="s">
        <v>430</v>
      </c>
      <c r="AH172" s="346" t="s">
        <v>430</v>
      </c>
      <c r="AI172" s="346" t="s">
        <v>430</v>
      </c>
      <c r="AJ172" s="346">
        <v>5</v>
      </c>
      <c r="AK172" s="346">
        <v>5</v>
      </c>
      <c r="AL172" s="346">
        <v>7</v>
      </c>
      <c r="AM172" s="346">
        <v>9</v>
      </c>
      <c r="AN172" s="346">
        <v>2</v>
      </c>
      <c r="AO172" s="373"/>
      <c r="AP172" s="348" t="s">
        <v>430</v>
      </c>
      <c r="AQ172" s="348" t="s">
        <v>430</v>
      </c>
      <c r="AR172" s="348" t="s">
        <v>430</v>
      </c>
      <c r="AS172" s="348" t="s">
        <v>430</v>
      </c>
      <c r="AT172" s="348">
        <v>6.27</v>
      </c>
      <c r="AU172" s="351"/>
      <c r="AV172" s="346" t="s">
        <v>430</v>
      </c>
      <c r="AW172" s="346" t="s">
        <v>430</v>
      </c>
      <c r="AX172" s="346" t="s">
        <v>430</v>
      </c>
      <c r="AY172" s="346" t="s">
        <v>430</v>
      </c>
      <c r="AZ172" s="346">
        <v>8</v>
      </c>
      <c r="BA172" s="362"/>
      <c r="BB172" s="348">
        <v>11.965098292593</v>
      </c>
      <c r="BC172" s="375">
        <v>0.94149340597623499</v>
      </c>
      <c r="BD172" s="375">
        <v>1.1140079549566599E-2</v>
      </c>
      <c r="BE172" s="375">
        <v>-0.12664897435325101</v>
      </c>
      <c r="BF172" s="374"/>
      <c r="BG172" s="348">
        <v>68.706000000000003</v>
      </c>
      <c r="BH172" s="348">
        <v>22.870999999999999</v>
      </c>
      <c r="BI172" s="348">
        <v>4.8458399999999999</v>
      </c>
      <c r="BJ172" s="348">
        <v>3.5771600000000001</v>
      </c>
      <c r="BK172" s="373"/>
      <c r="BL172" s="372" t="s">
        <v>3325</v>
      </c>
      <c r="BM172" s="372" t="s">
        <v>3326</v>
      </c>
      <c r="BN172" s="372" t="s">
        <v>3327</v>
      </c>
      <c r="BO172" s="372" t="s">
        <v>3328</v>
      </c>
      <c r="BP172" s="372" t="s">
        <v>3329</v>
      </c>
      <c r="BQ172" s="373"/>
      <c r="BR172" s="354" t="s">
        <v>476</v>
      </c>
    </row>
    <row r="173" spans="1:70" s="428" customFormat="1" x14ac:dyDescent="0.25">
      <c r="A173" s="345" t="s">
        <v>3330</v>
      </c>
      <c r="B173" s="373"/>
      <c r="C173" s="719">
        <v>44529</v>
      </c>
      <c r="D173" s="373"/>
      <c r="E173" s="346">
        <v>866.56</v>
      </c>
      <c r="F173" s="373"/>
      <c r="G173" s="347">
        <v>19.392700000000001</v>
      </c>
      <c r="H173" s="374"/>
      <c r="I173" s="348">
        <v>0.45479999999999998</v>
      </c>
      <c r="J173" s="348">
        <v>0.31969999999999998</v>
      </c>
      <c r="K173" s="348">
        <v>4.5338000000000003</v>
      </c>
      <c r="L173" s="348">
        <v>5.5465</v>
      </c>
      <c r="M173" s="348">
        <v>-1.3325</v>
      </c>
      <c r="N173" s="350">
        <v>3.5011999999999999</v>
      </c>
      <c r="O173" s="348">
        <v>0.49740000000000001</v>
      </c>
      <c r="P173" s="348">
        <v>16.634399999999999</v>
      </c>
      <c r="Q173" s="348" t="s">
        <v>430</v>
      </c>
      <c r="R173" s="348" t="s">
        <v>430</v>
      </c>
      <c r="S173" s="348">
        <v>6.1670999999999996</v>
      </c>
      <c r="T173" s="348">
        <v>14.061299999999999</v>
      </c>
      <c r="U173" s="348">
        <v>-2.1568999999999998</v>
      </c>
      <c r="V173" s="348">
        <v>1.6282000000000001</v>
      </c>
      <c r="W173" s="348">
        <v>1.0130999999999999</v>
      </c>
      <c r="X173" s="348">
        <v>15.109299999999999</v>
      </c>
      <c r="Y173" s="374"/>
      <c r="Z173" s="346">
        <v>1</v>
      </c>
      <c r="AA173" s="346">
        <v>2</v>
      </c>
      <c r="AB173" s="346">
        <v>1</v>
      </c>
      <c r="AC173" s="346">
        <v>7</v>
      </c>
      <c r="AD173" s="346">
        <v>10</v>
      </c>
      <c r="AE173" s="346">
        <v>10</v>
      </c>
      <c r="AF173" s="346">
        <v>7</v>
      </c>
      <c r="AG173" s="346">
        <v>1</v>
      </c>
      <c r="AH173" s="346" t="s">
        <v>430</v>
      </c>
      <c r="AI173" s="346" t="s">
        <v>430</v>
      </c>
      <c r="AJ173" s="346">
        <v>2</v>
      </c>
      <c r="AK173" s="346">
        <v>7</v>
      </c>
      <c r="AL173" s="346">
        <v>9</v>
      </c>
      <c r="AM173" s="346">
        <v>11</v>
      </c>
      <c r="AN173" s="346">
        <v>4</v>
      </c>
      <c r="AO173" s="373"/>
      <c r="AP173" s="348" t="s">
        <v>430</v>
      </c>
      <c r="AQ173" s="348" t="s">
        <v>430</v>
      </c>
      <c r="AR173" s="348" t="s">
        <v>430</v>
      </c>
      <c r="AS173" s="348">
        <v>7.03</v>
      </c>
      <c r="AT173" s="348">
        <v>4.67</v>
      </c>
      <c r="AU173" s="351"/>
      <c r="AV173" s="346" t="s">
        <v>430</v>
      </c>
      <c r="AW173" s="346" t="s">
        <v>430</v>
      </c>
      <c r="AX173" s="346" t="s">
        <v>430</v>
      </c>
      <c r="AY173" s="346">
        <v>5</v>
      </c>
      <c r="AZ173" s="346">
        <v>9</v>
      </c>
      <c r="BA173" s="362"/>
      <c r="BB173" s="348">
        <v>16.438327518434001</v>
      </c>
      <c r="BC173" s="375">
        <v>1.13755108087496</v>
      </c>
      <c r="BD173" s="375">
        <v>6.0035254536509701E-2</v>
      </c>
      <c r="BE173" s="375">
        <v>0.315525138552185</v>
      </c>
      <c r="BF173" s="374"/>
      <c r="BG173" s="348">
        <v>72.005499999999998</v>
      </c>
      <c r="BH173" s="348">
        <v>27.6585</v>
      </c>
      <c r="BI173" s="348" t="s">
        <v>430</v>
      </c>
      <c r="BJ173" s="348">
        <v>0.33600000000000002</v>
      </c>
      <c r="BK173" s="373"/>
      <c r="BL173" s="372" t="s">
        <v>3331</v>
      </c>
      <c r="BM173" s="372" t="s">
        <v>3332</v>
      </c>
      <c r="BN173" s="372" t="s">
        <v>3333</v>
      </c>
      <c r="BO173" s="372" t="s">
        <v>3334</v>
      </c>
      <c r="BP173" s="372" t="s">
        <v>3335</v>
      </c>
      <c r="BQ173" s="373"/>
      <c r="BR173" s="354" t="s">
        <v>436</v>
      </c>
    </row>
    <row r="174" spans="1:70" s="428" customFormat="1" x14ac:dyDescent="0.25">
      <c r="A174" s="345" t="s">
        <v>3336</v>
      </c>
      <c r="B174" s="373"/>
      <c r="C174" s="719">
        <v>44378</v>
      </c>
      <c r="D174" s="373"/>
      <c r="E174" s="346">
        <v>852.88199999999995</v>
      </c>
      <c r="F174" s="373"/>
      <c r="G174" s="347">
        <v>16.47</v>
      </c>
      <c r="H174" s="374"/>
      <c r="I174" s="348">
        <v>0.1825</v>
      </c>
      <c r="J174" s="348">
        <v>-0.66339999999999999</v>
      </c>
      <c r="K174" s="348">
        <v>1.2915000000000001</v>
      </c>
      <c r="L174" s="348">
        <v>8.5694999999999997</v>
      </c>
      <c r="M174" s="348">
        <v>3.4548000000000001</v>
      </c>
      <c r="N174" s="350">
        <v>6.8093000000000004</v>
      </c>
      <c r="O174" s="348">
        <v>-0.69099999999999995</v>
      </c>
      <c r="P174" s="348">
        <v>9.9245999999999999</v>
      </c>
      <c r="Q174" s="348">
        <v>9.4781999999999993</v>
      </c>
      <c r="R174" s="348" t="s">
        <v>430</v>
      </c>
      <c r="S174" s="348">
        <v>3.9773000000000001</v>
      </c>
      <c r="T174" s="348">
        <v>17.895499999999998</v>
      </c>
      <c r="U174" s="348">
        <v>1.0428999999999999</v>
      </c>
      <c r="V174" s="348">
        <v>7.2964000000000002</v>
      </c>
      <c r="W174" s="348">
        <v>0.36559999999999998</v>
      </c>
      <c r="X174" s="348">
        <v>10.2347</v>
      </c>
      <c r="Y174" s="374"/>
      <c r="Z174" s="346">
        <v>2</v>
      </c>
      <c r="AA174" s="346">
        <v>9</v>
      </c>
      <c r="AB174" s="346">
        <v>10</v>
      </c>
      <c r="AC174" s="346">
        <v>1</v>
      </c>
      <c r="AD174" s="346">
        <v>4</v>
      </c>
      <c r="AE174" s="346">
        <v>5</v>
      </c>
      <c r="AF174" s="346">
        <v>8</v>
      </c>
      <c r="AG174" s="346">
        <v>6</v>
      </c>
      <c r="AH174" s="346">
        <v>4</v>
      </c>
      <c r="AI174" s="346" t="s">
        <v>430</v>
      </c>
      <c r="AJ174" s="346">
        <v>6</v>
      </c>
      <c r="AK174" s="346">
        <v>2</v>
      </c>
      <c r="AL174" s="346">
        <v>5</v>
      </c>
      <c r="AM174" s="346">
        <v>3</v>
      </c>
      <c r="AN174" s="346">
        <v>7</v>
      </c>
      <c r="AO174" s="373"/>
      <c r="AP174" s="348" t="s">
        <v>430</v>
      </c>
      <c r="AQ174" s="348" t="s">
        <v>430</v>
      </c>
      <c r="AR174" s="348">
        <v>9.1</v>
      </c>
      <c r="AS174" s="348">
        <v>5.3</v>
      </c>
      <c r="AT174" s="348">
        <v>11.06</v>
      </c>
      <c r="AU174" s="351"/>
      <c r="AV174" s="346" t="s">
        <v>430</v>
      </c>
      <c r="AW174" s="346" t="s">
        <v>430</v>
      </c>
      <c r="AX174" s="346">
        <v>4</v>
      </c>
      <c r="AY174" s="346">
        <v>6</v>
      </c>
      <c r="AZ174" s="346">
        <v>3</v>
      </c>
      <c r="BA174" s="362"/>
      <c r="BB174" s="348">
        <v>13.885077737711701</v>
      </c>
      <c r="BC174" s="375">
        <v>0.95768005565653502</v>
      </c>
      <c r="BD174" s="375">
        <v>2.95576501987279E-2</v>
      </c>
      <c r="BE174" s="375">
        <v>-0.15478841214599101</v>
      </c>
      <c r="BF174" s="374"/>
      <c r="BG174" s="348">
        <v>78.028000000000006</v>
      </c>
      <c r="BH174" s="348">
        <v>10.709099999999999</v>
      </c>
      <c r="BI174" s="348" t="s">
        <v>430</v>
      </c>
      <c r="BJ174" s="348">
        <v>11.2629</v>
      </c>
      <c r="BK174" s="373"/>
      <c r="BL174" s="372" t="s">
        <v>3337</v>
      </c>
      <c r="BM174" s="372" t="s">
        <v>3338</v>
      </c>
      <c r="BN174" s="372" t="s">
        <v>3339</v>
      </c>
      <c r="BO174" s="372" t="s">
        <v>3340</v>
      </c>
      <c r="BP174" s="372" t="s">
        <v>3341</v>
      </c>
      <c r="BQ174" s="373"/>
      <c r="BR174" s="354" t="s">
        <v>476</v>
      </c>
    </row>
    <row r="175" spans="1:70" s="428" customFormat="1" x14ac:dyDescent="0.25">
      <c r="A175" s="345" t="s">
        <v>3342</v>
      </c>
      <c r="B175" s="373"/>
      <c r="C175" s="719">
        <v>43626</v>
      </c>
      <c r="D175" s="373"/>
      <c r="E175" s="346">
        <v>780.529</v>
      </c>
      <c r="F175" s="373"/>
      <c r="G175" s="347">
        <v>21.831</v>
      </c>
      <c r="H175" s="374"/>
      <c r="I175" s="348">
        <v>-0.16009999999999999</v>
      </c>
      <c r="J175" s="348">
        <v>0.44169999999999998</v>
      </c>
      <c r="K175" s="348">
        <v>2.1619999999999999</v>
      </c>
      <c r="L175" s="348">
        <v>5.6627999999999998</v>
      </c>
      <c r="M175" s="348">
        <v>-0.62819999999999998</v>
      </c>
      <c r="N175" s="350">
        <v>4.5396000000000001</v>
      </c>
      <c r="O175" s="348">
        <v>1.7295</v>
      </c>
      <c r="P175" s="348">
        <v>8.1708999999999996</v>
      </c>
      <c r="Q175" s="348">
        <v>6.5793999999999997</v>
      </c>
      <c r="R175" s="348" t="s">
        <v>430</v>
      </c>
      <c r="S175" s="348">
        <v>4.7251000000000003</v>
      </c>
      <c r="T175" s="348">
        <v>12.6587</v>
      </c>
      <c r="U175" s="348">
        <v>-3.8028</v>
      </c>
      <c r="V175" s="348">
        <v>3.0979999999999999</v>
      </c>
      <c r="W175" s="348">
        <v>0.8034</v>
      </c>
      <c r="X175" s="348">
        <v>11.4857</v>
      </c>
      <c r="Y175" s="374"/>
      <c r="Z175" s="346">
        <v>8</v>
      </c>
      <c r="AA175" s="346">
        <v>1</v>
      </c>
      <c r="AB175" s="346">
        <v>8</v>
      </c>
      <c r="AC175" s="346">
        <v>6</v>
      </c>
      <c r="AD175" s="346">
        <v>9</v>
      </c>
      <c r="AE175" s="346">
        <v>8</v>
      </c>
      <c r="AF175" s="346">
        <v>4</v>
      </c>
      <c r="AG175" s="346">
        <v>7</v>
      </c>
      <c r="AH175" s="346">
        <v>5</v>
      </c>
      <c r="AI175" s="346" t="s">
        <v>430</v>
      </c>
      <c r="AJ175" s="346">
        <v>4</v>
      </c>
      <c r="AK175" s="346">
        <v>10</v>
      </c>
      <c r="AL175" s="346">
        <v>10</v>
      </c>
      <c r="AM175" s="346">
        <v>10</v>
      </c>
      <c r="AN175" s="346">
        <v>6</v>
      </c>
      <c r="AO175" s="373"/>
      <c r="AP175" s="348" t="s">
        <v>430</v>
      </c>
      <c r="AQ175" s="348">
        <v>9.33</v>
      </c>
      <c r="AR175" s="348">
        <v>6.86</v>
      </c>
      <c r="AS175" s="348">
        <v>4.6500000000000004</v>
      </c>
      <c r="AT175" s="348">
        <v>3.28</v>
      </c>
      <c r="AU175" s="351"/>
      <c r="AV175" s="346" t="s">
        <v>430</v>
      </c>
      <c r="AW175" s="346">
        <v>2</v>
      </c>
      <c r="AX175" s="346">
        <v>5</v>
      </c>
      <c r="AY175" s="346">
        <v>7</v>
      </c>
      <c r="AZ175" s="346">
        <v>10</v>
      </c>
      <c r="BA175" s="362"/>
      <c r="BB175" s="348">
        <v>13.147324063058599</v>
      </c>
      <c r="BC175" s="375">
        <v>0.91991771290322499</v>
      </c>
      <c r="BD175" s="375">
        <v>2.0498236212341502E-2</v>
      </c>
      <c r="BE175" s="375">
        <v>-0.27341534373621501</v>
      </c>
      <c r="BF175" s="374"/>
      <c r="BG175" s="348">
        <v>61.255299999999998</v>
      </c>
      <c r="BH175" s="348">
        <v>36.698900000000002</v>
      </c>
      <c r="BI175" s="348" t="s">
        <v>430</v>
      </c>
      <c r="BJ175" s="348">
        <v>2.0457999999999998</v>
      </c>
      <c r="BK175" s="373"/>
      <c r="BL175" s="372" t="s">
        <v>3343</v>
      </c>
      <c r="BM175" s="372" t="s">
        <v>3344</v>
      </c>
      <c r="BN175" s="372" t="s">
        <v>3345</v>
      </c>
      <c r="BO175" s="372" t="s">
        <v>3346</v>
      </c>
      <c r="BP175" s="372" t="s">
        <v>3347</v>
      </c>
      <c r="BQ175" s="373"/>
      <c r="BR175" s="354" t="s">
        <v>555</v>
      </c>
    </row>
    <row r="176" spans="1:70" s="428" customFormat="1" ht="11" x14ac:dyDescent="0.3">
      <c r="A176" s="841" t="s">
        <v>3348</v>
      </c>
      <c r="B176" s="842"/>
      <c r="C176" s="843">
        <v>45140</v>
      </c>
      <c r="D176" s="842"/>
      <c r="E176" s="844">
        <v>500.43299999999999</v>
      </c>
      <c r="F176" s="842"/>
      <c r="G176" s="845">
        <v>15.523</v>
      </c>
      <c r="H176" s="847"/>
      <c r="I176" s="846">
        <v>-0.1993</v>
      </c>
      <c r="J176" s="846">
        <v>-0.1736</v>
      </c>
      <c r="K176" s="846">
        <v>3.4590999999999998</v>
      </c>
      <c r="L176" s="846">
        <v>4.9915000000000003</v>
      </c>
      <c r="M176" s="846">
        <v>0.93630000000000002</v>
      </c>
      <c r="N176" s="848">
        <v>7.4627999999999997</v>
      </c>
      <c r="O176" s="846">
        <v>0.90429999999999999</v>
      </c>
      <c r="P176" s="846">
        <v>15.671099999999999</v>
      </c>
      <c r="Q176" s="846" t="s">
        <v>430</v>
      </c>
      <c r="R176" s="846" t="s">
        <v>430</v>
      </c>
      <c r="S176" s="846">
        <v>3.0880999999999998</v>
      </c>
      <c r="T176" s="846">
        <v>14.637</v>
      </c>
      <c r="U176" s="846">
        <v>1.3051999999999999</v>
      </c>
      <c r="V176" s="846">
        <v>5.4194000000000004</v>
      </c>
      <c r="W176" s="846">
        <v>2.3607</v>
      </c>
      <c r="X176" s="846">
        <v>15.6028</v>
      </c>
      <c r="Y176" s="847"/>
      <c r="Z176" s="844">
        <v>9</v>
      </c>
      <c r="AA176" s="844">
        <v>5</v>
      </c>
      <c r="AB176" s="844">
        <v>3</v>
      </c>
      <c r="AC176" s="844">
        <v>9</v>
      </c>
      <c r="AD176" s="844">
        <v>7</v>
      </c>
      <c r="AE176" s="844">
        <v>3</v>
      </c>
      <c r="AF176" s="844">
        <v>6</v>
      </c>
      <c r="AG176" s="844">
        <v>3</v>
      </c>
      <c r="AH176" s="844" t="s">
        <v>430</v>
      </c>
      <c r="AI176" s="844" t="s">
        <v>430</v>
      </c>
      <c r="AJ176" s="844">
        <v>10</v>
      </c>
      <c r="AK176" s="844">
        <v>6</v>
      </c>
      <c r="AL176" s="844">
        <v>4</v>
      </c>
      <c r="AM176" s="844">
        <v>6</v>
      </c>
      <c r="AN176" s="844">
        <v>1</v>
      </c>
      <c r="AO176" s="842"/>
      <c r="AP176" s="846" t="s">
        <v>430</v>
      </c>
      <c r="AQ176" s="846" t="s">
        <v>430</v>
      </c>
      <c r="AR176" s="846" t="s">
        <v>430</v>
      </c>
      <c r="AS176" s="846">
        <v>7.09</v>
      </c>
      <c r="AT176" s="846">
        <v>8.02</v>
      </c>
      <c r="AU176" s="849"/>
      <c r="AV176" s="844" t="s">
        <v>430</v>
      </c>
      <c r="AW176" s="844" t="s">
        <v>430</v>
      </c>
      <c r="AX176" s="844" t="s">
        <v>430</v>
      </c>
      <c r="AY176" s="844">
        <v>4</v>
      </c>
      <c r="AZ176" s="844">
        <v>5</v>
      </c>
      <c r="BA176" s="851"/>
      <c r="BB176" s="846">
        <v>15.9643876955422</v>
      </c>
      <c r="BC176" s="852">
        <v>1.02190275733577</v>
      </c>
      <c r="BD176" s="852">
        <v>5.5243690312499101E-2</v>
      </c>
      <c r="BE176" s="852">
        <v>0.25443217595363898</v>
      </c>
      <c r="BF176" s="847"/>
      <c r="BG176" s="846">
        <v>46.072099999999999</v>
      </c>
      <c r="BH176" s="846">
        <v>43.438000000000002</v>
      </c>
      <c r="BI176" s="846">
        <v>9.9862699999999993</v>
      </c>
      <c r="BJ176" s="846">
        <v>0.50363000000000002</v>
      </c>
      <c r="BK176" s="842"/>
      <c r="BL176" s="855" t="s">
        <v>3349</v>
      </c>
      <c r="BM176" s="855" t="s">
        <v>3350</v>
      </c>
      <c r="BN176" s="855" t="s">
        <v>3351</v>
      </c>
      <c r="BO176" s="855" t="s">
        <v>3352</v>
      </c>
      <c r="BP176" s="855" t="s">
        <v>3353</v>
      </c>
      <c r="BQ176" s="842"/>
      <c r="BR176" s="856" t="s">
        <v>611</v>
      </c>
    </row>
    <row r="177" spans="1:70" s="428" customFormat="1" x14ac:dyDescent="0.25">
      <c r="A177" s="345" t="s">
        <v>3354</v>
      </c>
      <c r="B177" s="373"/>
      <c r="C177" s="719">
        <v>45449</v>
      </c>
      <c r="D177" s="373"/>
      <c r="E177" s="346">
        <v>257.81</v>
      </c>
      <c r="F177" s="373"/>
      <c r="G177" s="347">
        <v>10.1274</v>
      </c>
      <c r="H177" s="374"/>
      <c r="I177" s="348">
        <v>3.4599999999999999E-2</v>
      </c>
      <c r="J177" s="348">
        <v>0.314</v>
      </c>
      <c r="K177" s="348">
        <v>3.4918</v>
      </c>
      <c r="L177" s="348">
        <v>5.1486999999999998</v>
      </c>
      <c r="M177" s="348">
        <v>4.4816000000000003</v>
      </c>
      <c r="N177" s="350">
        <v>4.5754000000000001</v>
      </c>
      <c r="O177" s="348">
        <v>-1.9373</v>
      </c>
      <c r="P177" s="348" t="s">
        <v>430</v>
      </c>
      <c r="Q177" s="348" t="s">
        <v>430</v>
      </c>
      <c r="R177" s="348" t="s">
        <v>430</v>
      </c>
      <c r="S177" s="348">
        <v>6.7119999999999997</v>
      </c>
      <c r="T177" s="348">
        <v>16.215900000000001</v>
      </c>
      <c r="U177" s="348">
        <v>2.2452999999999999</v>
      </c>
      <c r="V177" s="348">
        <v>5.6764999999999999</v>
      </c>
      <c r="W177" s="348">
        <v>0.86950000000000005</v>
      </c>
      <c r="X177" s="348">
        <v>0.58069999999999999</v>
      </c>
      <c r="Y177" s="374"/>
      <c r="Z177" s="346">
        <v>3</v>
      </c>
      <c r="AA177" s="346">
        <v>3</v>
      </c>
      <c r="AB177" s="346">
        <v>2</v>
      </c>
      <c r="AC177" s="346">
        <v>8</v>
      </c>
      <c r="AD177" s="346">
        <v>2</v>
      </c>
      <c r="AE177" s="346">
        <v>7</v>
      </c>
      <c r="AF177" s="346">
        <v>9</v>
      </c>
      <c r="AG177" s="346" t="s">
        <v>430</v>
      </c>
      <c r="AH177" s="346" t="s">
        <v>430</v>
      </c>
      <c r="AI177" s="346" t="s">
        <v>430</v>
      </c>
      <c r="AJ177" s="346">
        <v>1</v>
      </c>
      <c r="AK177" s="346">
        <v>4</v>
      </c>
      <c r="AL177" s="346">
        <v>3</v>
      </c>
      <c r="AM177" s="346">
        <v>5</v>
      </c>
      <c r="AN177" s="346">
        <v>5</v>
      </c>
      <c r="AO177" s="373"/>
      <c r="AP177" s="348" t="s">
        <v>430</v>
      </c>
      <c r="AQ177" s="348" t="s">
        <v>430</v>
      </c>
      <c r="AR177" s="348" t="s">
        <v>430</v>
      </c>
      <c r="AS177" s="348" t="s">
        <v>430</v>
      </c>
      <c r="AT177" s="348">
        <v>9.93</v>
      </c>
      <c r="AU177" s="351"/>
      <c r="AV177" s="346" t="s">
        <v>430</v>
      </c>
      <c r="AW177" s="346" t="s">
        <v>430</v>
      </c>
      <c r="AX177" s="346" t="s">
        <v>430</v>
      </c>
      <c r="AY177" s="346" t="s">
        <v>430</v>
      </c>
      <c r="AZ177" s="346">
        <v>4</v>
      </c>
      <c r="BA177" s="362"/>
      <c r="BB177" s="348">
        <v>17.5041184802465</v>
      </c>
      <c r="BC177" s="375">
        <v>1.11602542116196</v>
      </c>
      <c r="BD177" s="375">
        <v>-2.6723152559464902E-2</v>
      </c>
      <c r="BE177" s="375">
        <v>-0.25554059865148898</v>
      </c>
      <c r="BF177" s="374"/>
      <c r="BG177" s="348">
        <v>38.517600000000002</v>
      </c>
      <c r="BH177" s="348">
        <v>50.898400000000002</v>
      </c>
      <c r="BI177" s="348">
        <v>9.4656300000000009</v>
      </c>
      <c r="BJ177" s="348">
        <v>1.1183700000000001</v>
      </c>
      <c r="BK177" s="373"/>
      <c r="BL177" s="372" t="s">
        <v>3355</v>
      </c>
      <c r="BM177" s="372" t="s">
        <v>3356</v>
      </c>
      <c r="BN177" s="372" t="s">
        <v>3357</v>
      </c>
      <c r="BO177" s="372" t="s">
        <v>3358</v>
      </c>
      <c r="BP177" s="372" t="s">
        <v>1016</v>
      </c>
      <c r="BQ177" s="373"/>
      <c r="BR177" s="354" t="s">
        <v>548</v>
      </c>
    </row>
    <row r="178" spans="1:70" s="428" customFormat="1" x14ac:dyDescent="0.25">
      <c r="A178" s="345" t="s">
        <v>3359</v>
      </c>
      <c r="B178" s="373"/>
      <c r="C178" s="719">
        <v>44176</v>
      </c>
      <c r="D178" s="373"/>
      <c r="E178" s="346">
        <v>170.94900000000001</v>
      </c>
      <c r="F178" s="373"/>
      <c r="G178" s="347">
        <v>23.36</v>
      </c>
      <c r="H178" s="374"/>
      <c r="I178" s="348">
        <v>-8.5500000000000007E-2</v>
      </c>
      <c r="J178" s="348">
        <v>-1.3513999999999999</v>
      </c>
      <c r="K178" s="348">
        <v>2.0533000000000001</v>
      </c>
      <c r="L178" s="348">
        <v>7.0087000000000002</v>
      </c>
      <c r="M178" s="348">
        <v>1.0381</v>
      </c>
      <c r="N178" s="350">
        <v>4.3323</v>
      </c>
      <c r="O178" s="348">
        <v>3.3267000000000002</v>
      </c>
      <c r="P178" s="348">
        <v>12.845700000000001</v>
      </c>
      <c r="Q178" s="348">
        <v>11.2402</v>
      </c>
      <c r="R178" s="348" t="s">
        <v>430</v>
      </c>
      <c r="S178" s="348">
        <v>4.9416000000000002</v>
      </c>
      <c r="T178" s="348">
        <v>13.343</v>
      </c>
      <c r="U178" s="348">
        <v>-0.29880000000000001</v>
      </c>
      <c r="V178" s="348">
        <v>4.0534999999999997</v>
      </c>
      <c r="W178" s="348">
        <v>-0.68030000000000002</v>
      </c>
      <c r="X178" s="348">
        <v>16.129100000000001</v>
      </c>
      <c r="Y178" s="374"/>
      <c r="Z178" s="346">
        <v>6</v>
      </c>
      <c r="AA178" s="346">
        <v>11</v>
      </c>
      <c r="AB178" s="346">
        <v>9</v>
      </c>
      <c r="AC178" s="346">
        <v>2</v>
      </c>
      <c r="AD178" s="346">
        <v>6</v>
      </c>
      <c r="AE178" s="346">
        <v>9</v>
      </c>
      <c r="AF178" s="346">
        <v>2</v>
      </c>
      <c r="AG178" s="346">
        <v>5</v>
      </c>
      <c r="AH178" s="346">
        <v>3</v>
      </c>
      <c r="AI178" s="346" t="s">
        <v>430</v>
      </c>
      <c r="AJ178" s="346">
        <v>3</v>
      </c>
      <c r="AK178" s="346">
        <v>8</v>
      </c>
      <c r="AL178" s="346">
        <v>8</v>
      </c>
      <c r="AM178" s="346">
        <v>8</v>
      </c>
      <c r="AN178" s="346">
        <v>11</v>
      </c>
      <c r="AO178" s="373"/>
      <c r="AP178" s="348" t="s">
        <v>430</v>
      </c>
      <c r="AQ178" s="348" t="s">
        <v>430</v>
      </c>
      <c r="AR178" s="348">
        <v>11.31</v>
      </c>
      <c r="AS178" s="348">
        <v>7.44</v>
      </c>
      <c r="AT178" s="348">
        <v>6.45</v>
      </c>
      <c r="AU178" s="351"/>
      <c r="AV178" s="346" t="s">
        <v>430</v>
      </c>
      <c r="AW178" s="346" t="s">
        <v>430</v>
      </c>
      <c r="AX178" s="346">
        <v>3</v>
      </c>
      <c r="AY178" s="346">
        <v>3</v>
      </c>
      <c r="AZ178" s="346">
        <v>7</v>
      </c>
      <c r="BA178" s="362"/>
      <c r="BB178" s="348">
        <v>12.0478947077498</v>
      </c>
      <c r="BC178" s="375">
        <v>0.85709463777188699</v>
      </c>
      <c r="BD178" s="375">
        <v>5.6112309458911699E-2</v>
      </c>
      <c r="BE178" s="375">
        <v>0.17019949715143001</v>
      </c>
      <c r="BF178" s="374"/>
      <c r="BG178" s="348">
        <v>65.413399999999996</v>
      </c>
      <c r="BH178" s="348">
        <v>21.760100000000001</v>
      </c>
      <c r="BI178" s="348">
        <v>5.00997</v>
      </c>
      <c r="BJ178" s="348">
        <v>7.8165300000000002</v>
      </c>
      <c r="BK178" s="373"/>
      <c r="BL178" s="372" t="s">
        <v>3360</v>
      </c>
      <c r="BM178" s="372" t="s">
        <v>2202</v>
      </c>
      <c r="BN178" s="372" t="s">
        <v>3361</v>
      </c>
      <c r="BO178" s="372" t="s">
        <v>3362</v>
      </c>
      <c r="BP178" s="372" t="s">
        <v>3363</v>
      </c>
      <c r="BQ178" s="373"/>
      <c r="BR178" s="354" t="s">
        <v>476</v>
      </c>
    </row>
    <row r="179" spans="1:70" s="428" customFormat="1" x14ac:dyDescent="0.25">
      <c r="A179" s="345" t="s">
        <v>3364</v>
      </c>
      <c r="B179" s="373"/>
      <c r="C179" s="719">
        <v>39556</v>
      </c>
      <c r="D179" s="373"/>
      <c r="E179" s="346">
        <v>117.83499999999999</v>
      </c>
      <c r="F179" s="373"/>
      <c r="G179" s="347">
        <v>74.804299999999998</v>
      </c>
      <c r="H179" s="374"/>
      <c r="I179" s="348">
        <v>1.83E-2</v>
      </c>
      <c r="J179" s="348">
        <v>-0.77490000000000003</v>
      </c>
      <c r="K179" s="348">
        <v>2.3654999999999999</v>
      </c>
      <c r="L179" s="348">
        <v>6.9470000000000001</v>
      </c>
      <c r="M179" s="348">
        <v>0.36990000000000001</v>
      </c>
      <c r="N179" s="350">
        <v>6.9364999999999997</v>
      </c>
      <c r="O179" s="348">
        <v>4.3939000000000004</v>
      </c>
      <c r="P179" s="348">
        <v>15.7882</v>
      </c>
      <c r="Q179" s="348">
        <v>14.1721</v>
      </c>
      <c r="R179" s="348">
        <v>13.9146</v>
      </c>
      <c r="S179" s="348">
        <v>3.7584</v>
      </c>
      <c r="T179" s="348">
        <v>12.984299999999999</v>
      </c>
      <c r="U179" s="348">
        <v>0.85</v>
      </c>
      <c r="V179" s="348">
        <v>5.9882999999999997</v>
      </c>
      <c r="W179" s="348">
        <v>0.34539999999999998</v>
      </c>
      <c r="X179" s="348">
        <v>11.602399999999999</v>
      </c>
      <c r="Y179" s="374"/>
      <c r="Z179" s="346">
        <v>4</v>
      </c>
      <c r="AA179" s="346">
        <v>10</v>
      </c>
      <c r="AB179" s="346">
        <v>7</v>
      </c>
      <c r="AC179" s="346">
        <v>3</v>
      </c>
      <c r="AD179" s="346">
        <v>8</v>
      </c>
      <c r="AE179" s="346">
        <v>4</v>
      </c>
      <c r="AF179" s="346">
        <v>1</v>
      </c>
      <c r="AG179" s="346">
        <v>2</v>
      </c>
      <c r="AH179" s="346">
        <v>2</v>
      </c>
      <c r="AI179" s="346">
        <v>1</v>
      </c>
      <c r="AJ179" s="346">
        <v>9</v>
      </c>
      <c r="AK179" s="346">
        <v>9</v>
      </c>
      <c r="AL179" s="346">
        <v>6</v>
      </c>
      <c r="AM179" s="346">
        <v>4</v>
      </c>
      <c r="AN179" s="346">
        <v>8</v>
      </c>
      <c r="AO179" s="373"/>
      <c r="AP179" s="348">
        <v>15.23</v>
      </c>
      <c r="AQ179" s="348">
        <v>16.54</v>
      </c>
      <c r="AR179" s="348">
        <v>14.07</v>
      </c>
      <c r="AS179" s="348">
        <v>8.9</v>
      </c>
      <c r="AT179" s="348">
        <v>7.84</v>
      </c>
      <c r="AU179" s="351"/>
      <c r="AV179" s="346">
        <v>1</v>
      </c>
      <c r="AW179" s="346">
        <v>1</v>
      </c>
      <c r="AX179" s="346">
        <v>2</v>
      </c>
      <c r="AY179" s="346">
        <v>2</v>
      </c>
      <c r="AZ179" s="346">
        <v>6</v>
      </c>
      <c r="BA179" s="362"/>
      <c r="BB179" s="348">
        <v>13.9236348963389</v>
      </c>
      <c r="BC179" s="375">
        <v>0.99540499197144605</v>
      </c>
      <c r="BD179" s="375">
        <v>6.2274046218119702E-2</v>
      </c>
      <c r="BE179" s="375">
        <v>0.27961809154014999</v>
      </c>
      <c r="BF179" s="374"/>
      <c r="BG179" s="348">
        <v>87.1511</v>
      </c>
      <c r="BH179" s="348">
        <v>10.7369</v>
      </c>
      <c r="BI179" s="348" t="s">
        <v>430</v>
      </c>
      <c r="BJ179" s="348">
        <v>2.1120000000000001</v>
      </c>
      <c r="BK179" s="373"/>
      <c r="BL179" s="372" t="s">
        <v>3365</v>
      </c>
      <c r="BM179" s="372" t="s">
        <v>3366</v>
      </c>
      <c r="BN179" s="372" t="s">
        <v>2083</v>
      </c>
      <c r="BO179" s="372" t="s">
        <v>3367</v>
      </c>
      <c r="BP179" s="372" t="s">
        <v>1164</v>
      </c>
      <c r="BQ179" s="373"/>
      <c r="BR179" s="354" t="s">
        <v>3368</v>
      </c>
    </row>
    <row r="180" spans="1:70" s="428" customFormat="1" x14ac:dyDescent="0.25">
      <c r="A180" s="884" t="s">
        <v>93</v>
      </c>
      <c r="B180" s="402"/>
      <c r="C180" s="724"/>
      <c r="D180" s="402"/>
      <c r="E180" s="403"/>
      <c r="F180" s="402"/>
      <c r="G180" s="404"/>
      <c r="H180" s="406"/>
      <c r="I180" s="405">
        <v>-5.6000000000000001E-2</v>
      </c>
      <c r="J180" s="405">
        <v>-0.30449999999999999</v>
      </c>
      <c r="K180" s="405">
        <v>2.3073000000000001</v>
      </c>
      <c r="L180" s="405">
        <v>5.7645999999999997</v>
      </c>
      <c r="M180" s="405">
        <v>1.7114</v>
      </c>
      <c r="N180" s="407">
        <v>6.6840000000000002</v>
      </c>
      <c r="O180" s="405">
        <v>1.2891999999999999</v>
      </c>
      <c r="P180" s="405">
        <v>13.518700000000001</v>
      </c>
      <c r="Q180" s="405">
        <v>11.9382</v>
      </c>
      <c r="R180" s="405">
        <v>13.9146</v>
      </c>
      <c r="S180" s="405">
        <v>4.0191999999999997</v>
      </c>
      <c r="T180" s="405">
        <v>14.907</v>
      </c>
      <c r="U180" s="405">
        <v>0.31709999999999999</v>
      </c>
      <c r="V180" s="405">
        <v>5.8765999999999998</v>
      </c>
      <c r="W180" s="405">
        <v>0.71240000000000003</v>
      </c>
      <c r="X180" s="405">
        <v>9.5536999999999992</v>
      </c>
      <c r="Y180" s="406"/>
      <c r="Z180" s="403">
        <v>11</v>
      </c>
      <c r="AA180" s="403">
        <v>11</v>
      </c>
      <c r="AB180" s="403">
        <v>11</v>
      </c>
      <c r="AC180" s="403">
        <v>11</v>
      </c>
      <c r="AD180" s="403">
        <v>11</v>
      </c>
      <c r="AE180" s="403">
        <v>11</v>
      </c>
      <c r="AF180" s="403">
        <v>9</v>
      </c>
      <c r="AG180" s="403">
        <v>7</v>
      </c>
      <c r="AH180" s="403">
        <v>5</v>
      </c>
      <c r="AI180" s="403">
        <v>1</v>
      </c>
      <c r="AJ180" s="403">
        <v>11</v>
      </c>
      <c r="AK180" s="403">
        <v>11</v>
      </c>
      <c r="AL180" s="403">
        <v>11</v>
      </c>
      <c r="AM180" s="403">
        <v>11</v>
      </c>
      <c r="AN180" s="403">
        <v>11</v>
      </c>
      <c r="AO180" s="402"/>
      <c r="AP180" s="405">
        <v>15.23</v>
      </c>
      <c r="AQ180" s="405">
        <v>12.935</v>
      </c>
      <c r="AR180" s="405">
        <v>11.516</v>
      </c>
      <c r="AS180" s="405">
        <v>7.1014285714285696</v>
      </c>
      <c r="AT180" s="405">
        <v>7.84</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5" t="s">
        <v>94</v>
      </c>
      <c r="B181" s="373"/>
      <c r="C181" s="719"/>
      <c r="D181" s="373"/>
      <c r="E181" s="346"/>
      <c r="F181" s="373"/>
      <c r="G181" s="347"/>
      <c r="H181" s="374"/>
      <c r="I181" s="348">
        <v>0.45479999999999998</v>
      </c>
      <c r="J181" s="348">
        <v>0.44169999999999998</v>
      </c>
      <c r="K181" s="348">
        <v>4.5338000000000003</v>
      </c>
      <c r="L181" s="348">
        <v>8.5694999999999997</v>
      </c>
      <c r="M181" s="348">
        <v>9.5501000000000005</v>
      </c>
      <c r="N181" s="350">
        <v>13.2616</v>
      </c>
      <c r="O181" s="348">
        <v>4.3939000000000004</v>
      </c>
      <c r="P181" s="348">
        <v>16.634399999999999</v>
      </c>
      <c r="Q181" s="348">
        <v>18.2209</v>
      </c>
      <c r="R181" s="348">
        <v>13.9146</v>
      </c>
      <c r="S181" s="348">
        <v>6.7119999999999997</v>
      </c>
      <c r="T181" s="348">
        <v>21.179500000000001</v>
      </c>
      <c r="U181" s="348">
        <v>6.6406000000000001</v>
      </c>
      <c r="V181" s="348">
        <v>12.4064</v>
      </c>
      <c r="W181" s="348">
        <v>2.3607</v>
      </c>
      <c r="X181" s="348">
        <v>18.9999</v>
      </c>
      <c r="Y181" s="374"/>
      <c r="Z181" s="346"/>
      <c r="AA181" s="346"/>
      <c r="AB181" s="346"/>
      <c r="AC181" s="346"/>
      <c r="AD181" s="346"/>
      <c r="AE181" s="346"/>
      <c r="AF181" s="346"/>
      <c r="AG181" s="346"/>
      <c r="AH181" s="346"/>
      <c r="AI181" s="346"/>
      <c r="AJ181" s="346"/>
      <c r="AK181" s="346"/>
      <c r="AL181" s="346"/>
      <c r="AM181" s="346"/>
      <c r="AN181" s="346"/>
      <c r="AO181" s="373"/>
      <c r="AP181" s="348">
        <v>15.23</v>
      </c>
      <c r="AQ181" s="348">
        <v>16.54</v>
      </c>
      <c r="AR181" s="348">
        <v>16.239999999999998</v>
      </c>
      <c r="AS181" s="348">
        <v>9.3000000000000007</v>
      </c>
      <c r="AT181" s="348">
        <v>14.97</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5" t="s">
        <v>95</v>
      </c>
      <c r="B182" s="373"/>
      <c r="C182" s="719"/>
      <c r="D182" s="373"/>
      <c r="E182" s="346"/>
      <c r="F182" s="373"/>
      <c r="G182" s="347"/>
      <c r="H182" s="374"/>
      <c r="I182" s="348">
        <v>-0.3831</v>
      </c>
      <c r="J182" s="348">
        <v>-1.3513999999999999</v>
      </c>
      <c r="K182" s="348">
        <v>-2.0085999999999999</v>
      </c>
      <c r="L182" s="348">
        <v>3.6585999999999999</v>
      </c>
      <c r="M182" s="348">
        <v>-4.9034000000000004</v>
      </c>
      <c r="N182" s="350">
        <v>3.2646999999999999</v>
      </c>
      <c r="O182" s="348">
        <v>-1.9373</v>
      </c>
      <c r="P182" s="348">
        <v>8.1708999999999996</v>
      </c>
      <c r="Q182" s="348">
        <v>6.5793999999999997</v>
      </c>
      <c r="R182" s="348">
        <v>13.9146</v>
      </c>
      <c r="S182" s="348">
        <v>-1.0822000000000001</v>
      </c>
      <c r="T182" s="348">
        <v>8.6365999999999996</v>
      </c>
      <c r="U182" s="348">
        <v>-4.6695000000000002</v>
      </c>
      <c r="V182" s="348">
        <v>1.6282000000000001</v>
      </c>
      <c r="W182" s="348">
        <v>-0.68030000000000002</v>
      </c>
      <c r="X182" s="348">
        <v>-0.47920000000000001</v>
      </c>
      <c r="Y182" s="374"/>
      <c r="Z182" s="346"/>
      <c r="AA182" s="346"/>
      <c r="AB182" s="346"/>
      <c r="AC182" s="346"/>
      <c r="AD182" s="346"/>
      <c r="AE182" s="346"/>
      <c r="AF182" s="346"/>
      <c r="AG182" s="346"/>
      <c r="AH182" s="346"/>
      <c r="AI182" s="346"/>
      <c r="AJ182" s="346"/>
      <c r="AK182" s="346"/>
      <c r="AL182" s="346"/>
      <c r="AM182" s="346"/>
      <c r="AN182" s="346"/>
      <c r="AO182" s="373"/>
      <c r="AP182" s="348">
        <v>15.23</v>
      </c>
      <c r="AQ182" s="348">
        <v>9.33</v>
      </c>
      <c r="AR182" s="348">
        <v>6.86</v>
      </c>
      <c r="AS182" s="348">
        <v>4.6500000000000004</v>
      </c>
      <c r="AT182" s="348">
        <v>1.83</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6" t="s">
        <v>96</v>
      </c>
      <c r="B183" s="413"/>
      <c r="C183" s="725"/>
      <c r="D183" s="413"/>
      <c r="E183" s="414"/>
      <c r="F183" s="413"/>
      <c r="G183" s="415"/>
      <c r="H183" s="417"/>
      <c r="I183" s="416">
        <v>-8.5500000000000007E-2</v>
      </c>
      <c r="J183" s="416">
        <v>-0.246</v>
      </c>
      <c r="K183" s="416">
        <v>2.4258999999999999</v>
      </c>
      <c r="L183" s="416">
        <v>5.6627999999999998</v>
      </c>
      <c r="M183" s="416">
        <v>1.0381</v>
      </c>
      <c r="N183" s="418">
        <v>6.5301</v>
      </c>
      <c r="O183" s="416">
        <v>1.0919000000000001</v>
      </c>
      <c r="P183" s="416">
        <v>15.595700000000001</v>
      </c>
      <c r="Q183" s="416">
        <v>11.2402</v>
      </c>
      <c r="R183" s="416">
        <v>13.9146</v>
      </c>
      <c r="S183" s="416">
        <v>3.9773000000000001</v>
      </c>
      <c r="T183" s="416">
        <v>14.637</v>
      </c>
      <c r="U183" s="416">
        <v>0.85</v>
      </c>
      <c r="V183" s="416">
        <v>5.4194000000000004</v>
      </c>
      <c r="W183" s="416">
        <v>0.8034</v>
      </c>
      <c r="X183" s="416">
        <v>11.4857</v>
      </c>
      <c r="Y183" s="417"/>
      <c r="Z183" s="414"/>
      <c r="AA183" s="414"/>
      <c r="AB183" s="414"/>
      <c r="AC183" s="414"/>
      <c r="AD183" s="414"/>
      <c r="AE183" s="414"/>
      <c r="AF183" s="414"/>
      <c r="AG183" s="414"/>
      <c r="AH183" s="414"/>
      <c r="AI183" s="414"/>
      <c r="AJ183" s="414"/>
      <c r="AK183" s="414"/>
      <c r="AL183" s="414"/>
      <c r="AM183" s="414"/>
      <c r="AN183" s="414"/>
      <c r="AO183" s="413"/>
      <c r="AP183" s="416">
        <v>15.23</v>
      </c>
      <c r="AQ183" s="416">
        <v>12.93</v>
      </c>
      <c r="AR183" s="416">
        <v>11.31</v>
      </c>
      <c r="AS183" s="416">
        <v>7.09</v>
      </c>
      <c r="AT183" s="416">
        <v>7.84</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7" t="s">
        <v>3369</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3" t="s">
        <v>3370</v>
      </c>
      <c r="B186" s="861"/>
      <c r="C186" s="862"/>
      <c r="D186" s="861"/>
      <c r="E186" s="863"/>
      <c r="F186" s="861"/>
      <c r="G186" s="864"/>
      <c r="H186" s="866"/>
      <c r="I186" s="865"/>
      <c r="J186" s="865"/>
      <c r="K186" s="865"/>
      <c r="L186" s="865"/>
      <c r="M186" s="865"/>
      <c r="N186" s="867"/>
      <c r="O186" s="865"/>
      <c r="P186" s="865"/>
      <c r="Q186" s="865"/>
      <c r="R186" s="865"/>
      <c r="S186" s="865"/>
      <c r="T186" s="865"/>
      <c r="U186" s="865"/>
      <c r="V186" s="865"/>
      <c r="W186" s="865"/>
      <c r="X186" s="865"/>
      <c r="Y186" s="866"/>
      <c r="Z186" s="863"/>
      <c r="AA186" s="863"/>
      <c r="AB186" s="863"/>
      <c r="AC186" s="863"/>
      <c r="AD186" s="863"/>
      <c r="AE186" s="863"/>
      <c r="AF186" s="863"/>
      <c r="AG186" s="863"/>
      <c r="AH186" s="863"/>
      <c r="AI186" s="863"/>
      <c r="AJ186" s="863"/>
      <c r="AK186" s="863"/>
      <c r="AL186" s="863"/>
      <c r="AM186" s="863"/>
      <c r="AN186" s="863"/>
      <c r="AO186" s="861"/>
      <c r="AP186" s="865"/>
      <c r="AQ186" s="865"/>
      <c r="AR186" s="865"/>
      <c r="AS186" s="865"/>
      <c r="AT186" s="865"/>
      <c r="AU186" s="868"/>
      <c r="AV186" s="863"/>
      <c r="AW186" s="863"/>
      <c r="AX186" s="863"/>
      <c r="AY186" s="863"/>
      <c r="AZ186" s="863"/>
      <c r="BA186" s="869"/>
      <c r="BB186" s="865"/>
      <c r="BC186" s="870"/>
      <c r="BD186" s="870"/>
      <c r="BE186" s="870"/>
      <c r="BF186" s="866"/>
      <c r="BG186" s="865"/>
      <c r="BH186" s="865"/>
      <c r="BI186" s="865"/>
      <c r="BJ186" s="865"/>
      <c r="BK186" s="861"/>
      <c r="BL186" s="871"/>
      <c r="BM186" s="871"/>
      <c r="BN186" s="871"/>
      <c r="BO186" s="871"/>
      <c r="BP186" s="871"/>
      <c r="BQ186" s="861"/>
      <c r="BR186" s="872"/>
    </row>
    <row r="187" spans="1:70" s="428" customFormat="1" x14ac:dyDescent="0.25">
      <c r="A187" s="345" t="s">
        <v>3371</v>
      </c>
      <c r="B187" s="373"/>
      <c r="C187" s="719">
        <v>33239</v>
      </c>
      <c r="D187" s="373"/>
      <c r="E187" s="346">
        <v>5360.25</v>
      </c>
      <c r="F187" s="373"/>
      <c r="G187" s="347">
        <v>242.9965</v>
      </c>
      <c r="H187" s="374"/>
      <c r="I187" s="348">
        <v>-0.27839999999999998</v>
      </c>
      <c r="J187" s="348">
        <v>-0.76039999999999996</v>
      </c>
      <c r="K187" s="348">
        <v>1.6658999999999999</v>
      </c>
      <c r="L187" s="348">
        <v>7.1040999999999999</v>
      </c>
      <c r="M187" s="348">
        <v>0.34639999999999999</v>
      </c>
      <c r="N187" s="350">
        <v>3.8868999999999998</v>
      </c>
      <c r="O187" s="348">
        <v>2.1394000000000002</v>
      </c>
      <c r="P187" s="348">
        <v>10.500299999999999</v>
      </c>
      <c r="Q187" s="348">
        <v>9.3521000000000001</v>
      </c>
      <c r="R187" s="348">
        <v>11.4215</v>
      </c>
      <c r="S187" s="348">
        <v>3.0964</v>
      </c>
      <c r="T187" s="348">
        <v>15.4549</v>
      </c>
      <c r="U187" s="348">
        <v>-1.3798999999999999</v>
      </c>
      <c r="V187" s="348">
        <v>3.0722</v>
      </c>
      <c r="W187" s="348">
        <v>0.44629999999999997</v>
      </c>
      <c r="X187" s="348">
        <v>13.943899999999999</v>
      </c>
      <c r="Y187" s="374"/>
      <c r="Z187" s="346">
        <v>10</v>
      </c>
      <c r="AA187" s="346">
        <v>9</v>
      </c>
      <c r="AB187" s="346">
        <v>7</v>
      </c>
      <c r="AC187" s="346">
        <v>7</v>
      </c>
      <c r="AD187" s="346">
        <v>6</v>
      </c>
      <c r="AE187" s="346">
        <v>3</v>
      </c>
      <c r="AF187" s="346">
        <v>3</v>
      </c>
      <c r="AG187" s="346">
        <v>4</v>
      </c>
      <c r="AH187" s="346">
        <v>3</v>
      </c>
      <c r="AI187" s="346">
        <v>1</v>
      </c>
      <c r="AJ187" s="346">
        <v>8</v>
      </c>
      <c r="AK187" s="346">
        <v>6</v>
      </c>
      <c r="AL187" s="346">
        <v>4</v>
      </c>
      <c r="AM187" s="346">
        <v>3</v>
      </c>
      <c r="AN187" s="346">
        <v>9</v>
      </c>
      <c r="AO187" s="373"/>
      <c r="AP187" s="348">
        <v>11.8</v>
      </c>
      <c r="AQ187" s="348">
        <v>11.58</v>
      </c>
      <c r="AR187" s="348">
        <v>8.9600000000000009</v>
      </c>
      <c r="AS187" s="348">
        <v>5.72</v>
      </c>
      <c r="AT187" s="348">
        <v>5.22</v>
      </c>
      <c r="AU187" s="351"/>
      <c r="AV187" s="346">
        <v>1</v>
      </c>
      <c r="AW187" s="346">
        <v>1</v>
      </c>
      <c r="AX187" s="346">
        <v>4</v>
      </c>
      <c r="AY187" s="346">
        <v>3</v>
      </c>
      <c r="AZ187" s="346">
        <v>5</v>
      </c>
      <c r="BA187" s="362"/>
      <c r="BB187" s="348">
        <v>13.590839763878099</v>
      </c>
      <c r="BC187" s="375">
        <v>0.93135563473050398</v>
      </c>
      <c r="BD187" s="375">
        <v>3.41003684920195E-2</v>
      </c>
      <c r="BE187" s="375">
        <v>-0.14011943284786699</v>
      </c>
      <c r="BF187" s="374"/>
      <c r="BG187" s="348">
        <v>69.597499999999997</v>
      </c>
      <c r="BH187" s="348">
        <v>18.506399999999999</v>
      </c>
      <c r="BI187" s="348">
        <v>9.3050800000000002</v>
      </c>
      <c r="BJ187" s="348">
        <v>2.5910199999999999</v>
      </c>
      <c r="BK187" s="373"/>
      <c r="BL187" s="372" t="s">
        <v>3372</v>
      </c>
      <c r="BM187" s="372" t="s">
        <v>3373</v>
      </c>
      <c r="BN187" s="372" t="s">
        <v>3374</v>
      </c>
      <c r="BO187" s="372" t="s">
        <v>3375</v>
      </c>
      <c r="BP187" s="372" t="s">
        <v>3376</v>
      </c>
      <c r="BQ187" s="373"/>
      <c r="BR187" s="354" t="s">
        <v>519</v>
      </c>
    </row>
    <row r="188" spans="1:70" s="428" customFormat="1" x14ac:dyDescent="0.25">
      <c r="A188" s="345" t="s">
        <v>3377</v>
      </c>
      <c r="B188" s="373"/>
      <c r="C188" s="719">
        <v>44113</v>
      </c>
      <c r="D188" s="373"/>
      <c r="E188" s="346">
        <v>1372.63</v>
      </c>
      <c r="F188" s="373"/>
      <c r="G188" s="347">
        <v>21.74</v>
      </c>
      <c r="H188" s="374"/>
      <c r="I188" s="348">
        <v>-0.13780000000000001</v>
      </c>
      <c r="J188" s="348">
        <v>-0.32100000000000001</v>
      </c>
      <c r="K188" s="348">
        <v>1.3520000000000001</v>
      </c>
      <c r="L188" s="348">
        <v>5.7393000000000001</v>
      </c>
      <c r="M188" s="348">
        <v>-1.4058999999999999</v>
      </c>
      <c r="N188" s="350">
        <v>-0.54890000000000005</v>
      </c>
      <c r="O188" s="348">
        <v>0.76770000000000005</v>
      </c>
      <c r="P188" s="348">
        <v>12.681800000000001</v>
      </c>
      <c r="Q188" s="348">
        <v>10.0413</v>
      </c>
      <c r="R188" s="348" t="s">
        <v>430</v>
      </c>
      <c r="S188" s="348">
        <v>3.2778999999999998</v>
      </c>
      <c r="T188" s="348">
        <v>12.700900000000001</v>
      </c>
      <c r="U188" s="348">
        <v>-4.3555000000000001</v>
      </c>
      <c r="V188" s="348">
        <v>-1.8953</v>
      </c>
      <c r="W188" s="348">
        <v>0.60160000000000002</v>
      </c>
      <c r="X188" s="348">
        <v>14.205</v>
      </c>
      <c r="Y188" s="374"/>
      <c r="Z188" s="346">
        <v>8</v>
      </c>
      <c r="AA188" s="346">
        <v>5</v>
      </c>
      <c r="AB188" s="346">
        <v>8</v>
      </c>
      <c r="AC188" s="346">
        <v>10</v>
      </c>
      <c r="AD188" s="346">
        <v>8</v>
      </c>
      <c r="AE188" s="346">
        <v>9</v>
      </c>
      <c r="AF188" s="346">
        <v>5</v>
      </c>
      <c r="AG188" s="346">
        <v>2</v>
      </c>
      <c r="AH188" s="346">
        <v>2</v>
      </c>
      <c r="AI188" s="346" t="s">
        <v>430</v>
      </c>
      <c r="AJ188" s="346">
        <v>7</v>
      </c>
      <c r="AK188" s="346">
        <v>7</v>
      </c>
      <c r="AL188" s="346">
        <v>9</v>
      </c>
      <c r="AM188" s="346">
        <v>9</v>
      </c>
      <c r="AN188" s="346">
        <v>6</v>
      </c>
      <c r="AO188" s="373"/>
      <c r="AP188" s="348" t="s">
        <v>430</v>
      </c>
      <c r="AQ188" s="348" t="s">
        <v>430</v>
      </c>
      <c r="AR188" s="348">
        <v>10.56</v>
      </c>
      <c r="AS188" s="348">
        <v>5</v>
      </c>
      <c r="AT188" s="348">
        <v>0.47</v>
      </c>
      <c r="AU188" s="351"/>
      <c r="AV188" s="346" t="s">
        <v>430</v>
      </c>
      <c r="AW188" s="346" t="s">
        <v>430</v>
      </c>
      <c r="AX188" s="346">
        <v>2</v>
      </c>
      <c r="AY188" s="346">
        <v>4</v>
      </c>
      <c r="AZ188" s="346">
        <v>9</v>
      </c>
      <c r="BA188" s="362"/>
      <c r="BB188" s="348">
        <v>14.3627617242154</v>
      </c>
      <c r="BC188" s="375">
        <v>0.96838255858267397</v>
      </c>
      <c r="BD188" s="375">
        <v>4.85761220421458E-2</v>
      </c>
      <c r="BE188" s="375">
        <v>7.0119610872741503E-2</v>
      </c>
      <c r="BF188" s="374"/>
      <c r="BG188" s="348">
        <v>63.328299999999999</v>
      </c>
      <c r="BH188" s="348">
        <v>8.5607299999999995</v>
      </c>
      <c r="BI188" s="348">
        <v>22.764600000000002</v>
      </c>
      <c r="BJ188" s="348">
        <v>5.3463700000000003</v>
      </c>
      <c r="BK188" s="373"/>
      <c r="BL188" s="372" t="s">
        <v>941</v>
      </c>
      <c r="BM188" s="372" t="s">
        <v>1477</v>
      </c>
      <c r="BN188" s="372" t="s">
        <v>3378</v>
      </c>
      <c r="BO188" s="372" t="s">
        <v>3379</v>
      </c>
      <c r="BP188" s="372" t="s">
        <v>3380</v>
      </c>
      <c r="BQ188" s="373"/>
      <c r="BR188" s="354" t="s">
        <v>463</v>
      </c>
    </row>
    <row r="189" spans="1:70" s="428" customFormat="1" x14ac:dyDescent="0.25">
      <c r="A189" s="345" t="s">
        <v>3381</v>
      </c>
      <c r="B189" s="373"/>
      <c r="C189" s="719">
        <v>43873</v>
      </c>
      <c r="D189" s="373"/>
      <c r="E189" s="346">
        <v>1086.3699999999999</v>
      </c>
      <c r="F189" s="373"/>
      <c r="G189" s="347">
        <v>21.25</v>
      </c>
      <c r="H189" s="374"/>
      <c r="I189" s="348">
        <v>0</v>
      </c>
      <c r="J189" s="348">
        <v>-0.5615</v>
      </c>
      <c r="K189" s="348">
        <v>1.2868999999999999</v>
      </c>
      <c r="L189" s="348">
        <v>5.8794000000000004</v>
      </c>
      <c r="M189" s="348">
        <v>-0.93240000000000001</v>
      </c>
      <c r="N189" s="350">
        <v>1.3351999999999999</v>
      </c>
      <c r="O189" s="348">
        <v>-0.1174</v>
      </c>
      <c r="P189" s="348">
        <v>9.6649999999999991</v>
      </c>
      <c r="Q189" s="348">
        <v>6.6478999999999999</v>
      </c>
      <c r="R189" s="348" t="s">
        <v>430</v>
      </c>
      <c r="S189" s="348">
        <v>2.1635</v>
      </c>
      <c r="T189" s="348">
        <v>12.315</v>
      </c>
      <c r="U189" s="348">
        <v>-3.1008</v>
      </c>
      <c r="V189" s="348">
        <v>1.2386999999999999</v>
      </c>
      <c r="W189" s="348">
        <v>0.4728</v>
      </c>
      <c r="X189" s="348">
        <v>12.2874</v>
      </c>
      <c r="Y189" s="374"/>
      <c r="Z189" s="346">
        <v>4</v>
      </c>
      <c r="AA189" s="346">
        <v>8</v>
      </c>
      <c r="AB189" s="346">
        <v>9</v>
      </c>
      <c r="AC189" s="346">
        <v>9</v>
      </c>
      <c r="AD189" s="346">
        <v>7</v>
      </c>
      <c r="AE189" s="346">
        <v>6</v>
      </c>
      <c r="AF189" s="346">
        <v>7</v>
      </c>
      <c r="AG189" s="346">
        <v>7</v>
      </c>
      <c r="AH189" s="346">
        <v>8</v>
      </c>
      <c r="AI189" s="346" t="s">
        <v>430</v>
      </c>
      <c r="AJ189" s="346">
        <v>9</v>
      </c>
      <c r="AK189" s="346">
        <v>9</v>
      </c>
      <c r="AL189" s="346">
        <v>8</v>
      </c>
      <c r="AM189" s="346">
        <v>5</v>
      </c>
      <c r="AN189" s="346">
        <v>8</v>
      </c>
      <c r="AO189" s="373"/>
      <c r="AP189" s="348" t="s">
        <v>430</v>
      </c>
      <c r="AQ189" s="348" t="s">
        <v>430</v>
      </c>
      <c r="AR189" s="348">
        <v>7.23</v>
      </c>
      <c r="AS189" s="348">
        <v>3.8</v>
      </c>
      <c r="AT189" s="348">
        <v>2.68</v>
      </c>
      <c r="AU189" s="351"/>
      <c r="AV189" s="346" t="s">
        <v>430</v>
      </c>
      <c r="AW189" s="346" t="s">
        <v>430</v>
      </c>
      <c r="AX189" s="346">
        <v>8</v>
      </c>
      <c r="AY189" s="346">
        <v>8</v>
      </c>
      <c r="AZ189" s="346">
        <v>7</v>
      </c>
      <c r="BA189" s="362"/>
      <c r="BB189" s="348">
        <v>12.912569238000801</v>
      </c>
      <c r="BC189" s="375">
        <v>0.88009341175108002</v>
      </c>
      <c r="BD189" s="375">
        <v>2.89777975922768E-2</v>
      </c>
      <c r="BE189" s="375">
        <v>-0.196173387069455</v>
      </c>
      <c r="BF189" s="374"/>
      <c r="BG189" s="348">
        <v>66.264499999999998</v>
      </c>
      <c r="BH189" s="348">
        <v>12.743399999999999</v>
      </c>
      <c r="BI189" s="348">
        <v>10.331300000000001</v>
      </c>
      <c r="BJ189" s="348">
        <v>10.6608</v>
      </c>
      <c r="BK189" s="373"/>
      <c r="BL189" s="372" t="s">
        <v>3382</v>
      </c>
      <c r="BM189" s="372" t="s">
        <v>3383</v>
      </c>
      <c r="BN189" s="372" t="s">
        <v>3384</v>
      </c>
      <c r="BO189" s="372" t="s">
        <v>1506</v>
      </c>
      <c r="BP189" s="372" t="s">
        <v>3385</v>
      </c>
      <c r="BQ189" s="373"/>
      <c r="BR189" s="354" t="s">
        <v>436</v>
      </c>
    </row>
    <row r="190" spans="1:70" s="428" customFormat="1" ht="11" x14ac:dyDescent="0.3">
      <c r="A190" s="841" t="s">
        <v>3386</v>
      </c>
      <c r="B190" s="842"/>
      <c r="C190" s="843">
        <v>44176</v>
      </c>
      <c r="D190" s="842"/>
      <c r="E190" s="844">
        <v>768.92899999999997</v>
      </c>
      <c r="F190" s="842"/>
      <c r="G190" s="845">
        <v>17.166</v>
      </c>
      <c r="H190" s="847"/>
      <c r="I190" s="846">
        <v>-1.7500000000000002E-2</v>
      </c>
      <c r="J190" s="846">
        <v>-0.79749999999999999</v>
      </c>
      <c r="K190" s="846">
        <v>2.1846999999999999</v>
      </c>
      <c r="L190" s="846">
        <v>7.2473000000000001</v>
      </c>
      <c r="M190" s="846">
        <v>-2.9072</v>
      </c>
      <c r="N190" s="848">
        <v>2.0207000000000002</v>
      </c>
      <c r="O190" s="846">
        <v>1.1375999999999999</v>
      </c>
      <c r="P190" s="846">
        <v>10.0482</v>
      </c>
      <c r="Q190" s="846">
        <v>7.5464000000000002</v>
      </c>
      <c r="R190" s="846" t="s">
        <v>430</v>
      </c>
      <c r="S190" s="846">
        <v>3.923</v>
      </c>
      <c r="T190" s="846">
        <v>12.446</v>
      </c>
      <c r="U190" s="846">
        <v>-3.0935999999999999</v>
      </c>
      <c r="V190" s="846">
        <v>0.92300000000000004</v>
      </c>
      <c r="W190" s="846">
        <v>0.84</v>
      </c>
      <c r="X190" s="846">
        <v>9.9797999999999991</v>
      </c>
      <c r="Y190" s="847"/>
      <c r="Z190" s="844">
        <v>5</v>
      </c>
      <c r="AA190" s="844">
        <v>10</v>
      </c>
      <c r="AB190" s="844">
        <v>5</v>
      </c>
      <c r="AC190" s="844">
        <v>6</v>
      </c>
      <c r="AD190" s="844">
        <v>9</v>
      </c>
      <c r="AE190" s="844">
        <v>4</v>
      </c>
      <c r="AF190" s="844">
        <v>4</v>
      </c>
      <c r="AG190" s="844">
        <v>5</v>
      </c>
      <c r="AH190" s="844">
        <v>7</v>
      </c>
      <c r="AI190" s="844" t="s">
        <v>430</v>
      </c>
      <c r="AJ190" s="844">
        <v>6</v>
      </c>
      <c r="AK190" s="844">
        <v>8</v>
      </c>
      <c r="AL190" s="844">
        <v>7</v>
      </c>
      <c r="AM190" s="844">
        <v>8</v>
      </c>
      <c r="AN190" s="844">
        <v>5</v>
      </c>
      <c r="AO190" s="842"/>
      <c r="AP190" s="846" t="s">
        <v>430</v>
      </c>
      <c r="AQ190" s="846" t="s">
        <v>430</v>
      </c>
      <c r="AR190" s="846">
        <v>8.16</v>
      </c>
      <c r="AS190" s="846">
        <v>4.7</v>
      </c>
      <c r="AT190" s="846">
        <v>2.67</v>
      </c>
      <c r="AU190" s="849"/>
      <c r="AV190" s="844" t="s">
        <v>430</v>
      </c>
      <c r="AW190" s="844" t="s">
        <v>430</v>
      </c>
      <c r="AX190" s="844">
        <v>5</v>
      </c>
      <c r="AY190" s="844">
        <v>5</v>
      </c>
      <c r="AZ190" s="844">
        <v>8</v>
      </c>
      <c r="BA190" s="851"/>
      <c r="BB190" s="846">
        <v>14.371964088377799</v>
      </c>
      <c r="BC190" s="852">
        <v>0.98413920957648104</v>
      </c>
      <c r="BD190" s="852">
        <v>3.1980531000910799E-2</v>
      </c>
      <c r="BE190" s="852">
        <v>-0.178155829513305</v>
      </c>
      <c r="BF190" s="847"/>
      <c r="BG190" s="846">
        <v>74.910200000000003</v>
      </c>
      <c r="BH190" s="846">
        <v>15.807499999999999</v>
      </c>
      <c r="BI190" s="846">
        <v>5.3056099999999997</v>
      </c>
      <c r="BJ190" s="846">
        <v>3.9766900000000001</v>
      </c>
      <c r="BK190" s="842"/>
      <c r="BL190" s="855" t="s">
        <v>3387</v>
      </c>
      <c r="BM190" s="855" t="s">
        <v>3388</v>
      </c>
      <c r="BN190" s="855" t="s">
        <v>3389</v>
      </c>
      <c r="BO190" s="855" t="s">
        <v>3390</v>
      </c>
      <c r="BP190" s="855" t="s">
        <v>3391</v>
      </c>
      <c r="BQ190" s="842"/>
      <c r="BR190" s="856" t="s">
        <v>611</v>
      </c>
    </row>
    <row r="191" spans="1:70" s="428" customFormat="1" x14ac:dyDescent="0.25">
      <c r="A191" s="345" t="s">
        <v>3392</v>
      </c>
      <c r="B191" s="373"/>
      <c r="C191" s="719">
        <v>46086</v>
      </c>
      <c r="D191" s="373"/>
      <c r="E191" s="346">
        <v>629.37</v>
      </c>
      <c r="F191" s="373"/>
      <c r="G191" s="347">
        <v>10.7097</v>
      </c>
      <c r="H191" s="374"/>
      <c r="I191" s="348">
        <v>-8.5800000000000001E-2</v>
      </c>
      <c r="J191" s="348">
        <v>0.16089999999999999</v>
      </c>
      <c r="K191" s="348">
        <v>2.9521000000000002</v>
      </c>
      <c r="L191" s="348">
        <v>6.8949999999999996</v>
      </c>
      <c r="M191" s="348" t="s">
        <v>430</v>
      </c>
      <c r="N191" s="350" t="s">
        <v>430</v>
      </c>
      <c r="O191" s="348" t="s">
        <v>430</v>
      </c>
      <c r="P191" s="348" t="s">
        <v>430</v>
      </c>
      <c r="Q191" s="348" t="s">
        <v>430</v>
      </c>
      <c r="R191" s="348" t="s">
        <v>430</v>
      </c>
      <c r="S191" s="348">
        <v>5.0486000000000004</v>
      </c>
      <c r="T191" s="348">
        <v>9.2771000000000008</v>
      </c>
      <c r="U191" s="348" t="s">
        <v>430</v>
      </c>
      <c r="V191" s="348" t="s">
        <v>430</v>
      </c>
      <c r="W191" s="348">
        <v>1.1322000000000001</v>
      </c>
      <c r="X191" s="348">
        <v>7.0970000000000004</v>
      </c>
      <c r="Y191" s="374"/>
      <c r="Z191" s="346">
        <v>6</v>
      </c>
      <c r="AA191" s="346">
        <v>2</v>
      </c>
      <c r="AB191" s="346">
        <v>2</v>
      </c>
      <c r="AC191" s="346">
        <v>8</v>
      </c>
      <c r="AD191" s="346" t="s">
        <v>430</v>
      </c>
      <c r="AE191" s="346" t="s">
        <v>430</v>
      </c>
      <c r="AF191" s="346" t="s">
        <v>430</v>
      </c>
      <c r="AG191" s="346" t="s">
        <v>430</v>
      </c>
      <c r="AH191" s="346" t="s">
        <v>430</v>
      </c>
      <c r="AI191" s="346" t="s">
        <v>430</v>
      </c>
      <c r="AJ191" s="346">
        <v>5</v>
      </c>
      <c r="AK191" s="346">
        <v>10</v>
      </c>
      <c r="AL191" s="346" t="s">
        <v>430</v>
      </c>
      <c r="AM191" s="346" t="s">
        <v>430</v>
      </c>
      <c r="AN191" s="346">
        <v>2</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7.25221620674479</v>
      </c>
      <c r="BC191" s="375">
        <v>0.83899347877337105</v>
      </c>
      <c r="BD191" s="375">
        <v>0.146349595960243</v>
      </c>
      <c r="BE191" s="375">
        <v>-0.374140196952507</v>
      </c>
      <c r="BF191" s="374"/>
      <c r="BG191" s="348">
        <v>75.7273</v>
      </c>
      <c r="BH191" s="348">
        <v>14.0905</v>
      </c>
      <c r="BI191" s="348">
        <v>6.3952600000000004</v>
      </c>
      <c r="BJ191" s="348">
        <v>3.78694</v>
      </c>
      <c r="BK191" s="373"/>
      <c r="BL191" s="372" t="s">
        <v>3393</v>
      </c>
      <c r="BM191" s="372" t="s">
        <v>3394</v>
      </c>
      <c r="BN191" s="372" t="s">
        <v>3395</v>
      </c>
      <c r="BO191" s="372" t="s">
        <v>3396</v>
      </c>
      <c r="BP191" s="372" t="s">
        <v>3397</v>
      </c>
      <c r="BQ191" s="373"/>
      <c r="BR191" s="354" t="s">
        <v>443</v>
      </c>
    </row>
    <row r="192" spans="1:70" s="428" customFormat="1" x14ac:dyDescent="0.25">
      <c r="A192" s="345" t="s">
        <v>3398</v>
      </c>
      <c r="B192" s="373"/>
      <c r="C192" s="719">
        <v>44189</v>
      </c>
      <c r="D192" s="373"/>
      <c r="E192" s="346">
        <v>590.31799999999998</v>
      </c>
      <c r="F192" s="373"/>
      <c r="G192" s="347">
        <v>18.37</v>
      </c>
      <c r="H192" s="374"/>
      <c r="I192" s="348">
        <v>-0.16300000000000001</v>
      </c>
      <c r="J192" s="348">
        <v>-0.37959999999999999</v>
      </c>
      <c r="K192" s="348">
        <v>2.6831</v>
      </c>
      <c r="L192" s="348">
        <v>8.3137000000000008</v>
      </c>
      <c r="M192" s="348">
        <v>0.60240000000000005</v>
      </c>
      <c r="N192" s="350">
        <v>6.0011999999999999</v>
      </c>
      <c r="O192" s="348">
        <v>4.1967999999999996</v>
      </c>
      <c r="P192" s="348">
        <v>12.0663</v>
      </c>
      <c r="Q192" s="348">
        <v>8.65</v>
      </c>
      <c r="R192" s="348" t="s">
        <v>430</v>
      </c>
      <c r="S192" s="348">
        <v>5.0914999999999999</v>
      </c>
      <c r="T192" s="348">
        <v>15.462</v>
      </c>
      <c r="U192" s="348">
        <v>-0.75629999999999997</v>
      </c>
      <c r="V192" s="348">
        <v>5.5141</v>
      </c>
      <c r="W192" s="348">
        <v>0.98960000000000004</v>
      </c>
      <c r="X192" s="348">
        <v>11.3888</v>
      </c>
      <c r="Y192" s="374"/>
      <c r="Z192" s="346">
        <v>9</v>
      </c>
      <c r="AA192" s="346">
        <v>6</v>
      </c>
      <c r="AB192" s="346">
        <v>3</v>
      </c>
      <c r="AC192" s="346">
        <v>3</v>
      </c>
      <c r="AD192" s="346">
        <v>5</v>
      </c>
      <c r="AE192" s="346">
        <v>2</v>
      </c>
      <c r="AF192" s="346">
        <v>1</v>
      </c>
      <c r="AG192" s="346">
        <v>3</v>
      </c>
      <c r="AH192" s="346">
        <v>4</v>
      </c>
      <c r="AI192" s="346" t="s">
        <v>430</v>
      </c>
      <c r="AJ192" s="346">
        <v>4</v>
      </c>
      <c r="AK192" s="346">
        <v>5</v>
      </c>
      <c r="AL192" s="346">
        <v>3</v>
      </c>
      <c r="AM192" s="346">
        <v>2</v>
      </c>
      <c r="AN192" s="346">
        <v>4</v>
      </c>
      <c r="AO192" s="373"/>
      <c r="AP192" s="348" t="s">
        <v>430</v>
      </c>
      <c r="AQ192" s="348" t="s">
        <v>430</v>
      </c>
      <c r="AR192" s="348">
        <v>9.5500000000000007</v>
      </c>
      <c r="AS192" s="348">
        <v>7.48</v>
      </c>
      <c r="AT192" s="348">
        <v>7.28</v>
      </c>
      <c r="AU192" s="351"/>
      <c r="AV192" s="346" t="s">
        <v>430</v>
      </c>
      <c r="AW192" s="346" t="s">
        <v>430</v>
      </c>
      <c r="AX192" s="346">
        <v>3</v>
      </c>
      <c r="AY192" s="346">
        <v>2</v>
      </c>
      <c r="AZ192" s="346">
        <v>3</v>
      </c>
      <c r="BA192" s="362"/>
      <c r="BB192" s="348">
        <v>15.813756787067399</v>
      </c>
      <c r="BC192" s="375">
        <v>1.0750617128996101</v>
      </c>
      <c r="BD192" s="375">
        <v>3.8894953338533898E-2</v>
      </c>
      <c r="BE192" s="375">
        <v>-8.16265575361933E-2</v>
      </c>
      <c r="BF192" s="374"/>
      <c r="BG192" s="348">
        <v>72.718500000000006</v>
      </c>
      <c r="BH192" s="348">
        <v>17.920100000000001</v>
      </c>
      <c r="BI192" s="348">
        <v>7.2973499999999998</v>
      </c>
      <c r="BJ192" s="348">
        <v>2.0640499999999999</v>
      </c>
      <c r="BK192" s="373"/>
      <c r="BL192" s="372" t="s">
        <v>3399</v>
      </c>
      <c r="BM192" s="372" t="s">
        <v>3400</v>
      </c>
      <c r="BN192" s="372" t="s">
        <v>3401</v>
      </c>
      <c r="BO192" s="372" t="s">
        <v>1022</v>
      </c>
      <c r="BP192" s="372" t="s">
        <v>3402</v>
      </c>
      <c r="BQ192" s="373"/>
      <c r="BR192" s="354" t="s">
        <v>463</v>
      </c>
    </row>
    <row r="193" spans="1:70" s="428" customFormat="1" x14ac:dyDescent="0.25">
      <c r="A193" s="345" t="s">
        <v>3403</v>
      </c>
      <c r="B193" s="373"/>
      <c r="C193" s="719">
        <v>44275</v>
      </c>
      <c r="D193" s="373"/>
      <c r="E193" s="346">
        <v>398.6</v>
      </c>
      <c r="F193" s="373"/>
      <c r="G193" s="347">
        <v>17.41</v>
      </c>
      <c r="H193" s="374"/>
      <c r="I193" s="348">
        <v>5.7500000000000002E-2</v>
      </c>
      <c r="J193" s="348">
        <v>-0.17199999999999999</v>
      </c>
      <c r="K193" s="348">
        <v>3.1398000000000001</v>
      </c>
      <c r="L193" s="348">
        <v>12.395099999999999</v>
      </c>
      <c r="M193" s="348">
        <v>3.9403000000000001</v>
      </c>
      <c r="N193" s="350">
        <v>1.516</v>
      </c>
      <c r="O193" s="348">
        <v>-0.25750000000000001</v>
      </c>
      <c r="P193" s="348">
        <v>9.9725000000000001</v>
      </c>
      <c r="Q193" s="348">
        <v>7.6864999999999997</v>
      </c>
      <c r="R193" s="348" t="s">
        <v>430</v>
      </c>
      <c r="S193" s="348">
        <v>5.9001999999999999</v>
      </c>
      <c r="T193" s="348">
        <v>21.155200000000001</v>
      </c>
      <c r="U193" s="348">
        <v>0.51959999999999995</v>
      </c>
      <c r="V193" s="348">
        <v>2.4117999999999999</v>
      </c>
      <c r="W193" s="348">
        <v>1.1033999999999999</v>
      </c>
      <c r="X193" s="348">
        <v>10.807700000000001</v>
      </c>
      <c r="Y193" s="374"/>
      <c r="Z193" s="346">
        <v>2</v>
      </c>
      <c r="AA193" s="346">
        <v>4</v>
      </c>
      <c r="AB193" s="346">
        <v>1</v>
      </c>
      <c r="AC193" s="346">
        <v>1</v>
      </c>
      <c r="AD193" s="346">
        <v>2</v>
      </c>
      <c r="AE193" s="346">
        <v>5</v>
      </c>
      <c r="AF193" s="346">
        <v>8</v>
      </c>
      <c r="AG193" s="346">
        <v>6</v>
      </c>
      <c r="AH193" s="346">
        <v>5</v>
      </c>
      <c r="AI193" s="346" t="s">
        <v>430</v>
      </c>
      <c r="AJ193" s="346">
        <v>1</v>
      </c>
      <c r="AK193" s="346">
        <v>2</v>
      </c>
      <c r="AL193" s="346">
        <v>2</v>
      </c>
      <c r="AM193" s="346">
        <v>4</v>
      </c>
      <c r="AN193" s="346">
        <v>3</v>
      </c>
      <c r="AO193" s="373"/>
      <c r="AP193" s="348" t="s">
        <v>430</v>
      </c>
      <c r="AQ193" s="348" t="s">
        <v>430</v>
      </c>
      <c r="AR193" s="348">
        <v>7.76</v>
      </c>
      <c r="AS193" s="348">
        <v>4.59</v>
      </c>
      <c r="AT193" s="348">
        <v>9.8800000000000008</v>
      </c>
      <c r="AU193" s="351"/>
      <c r="AV193" s="346" t="s">
        <v>430</v>
      </c>
      <c r="AW193" s="346" t="s">
        <v>430</v>
      </c>
      <c r="AX193" s="346">
        <v>6</v>
      </c>
      <c r="AY193" s="346">
        <v>6</v>
      </c>
      <c r="AZ193" s="346">
        <v>2</v>
      </c>
      <c r="BA193" s="362"/>
      <c r="BB193" s="348">
        <v>15.6775995977734</v>
      </c>
      <c r="BC193" s="375">
        <v>1.0158418422319599</v>
      </c>
      <c r="BD193" s="375">
        <v>2.8771406589163301E-2</v>
      </c>
      <c r="BE193" s="375">
        <v>-0.20725741155135299</v>
      </c>
      <c r="BF193" s="374"/>
      <c r="BG193" s="348">
        <v>77.064999999999998</v>
      </c>
      <c r="BH193" s="348">
        <v>4.69625</v>
      </c>
      <c r="BI193" s="348">
        <v>17.333500000000001</v>
      </c>
      <c r="BJ193" s="348">
        <v>0.90525</v>
      </c>
      <c r="BK193" s="373"/>
      <c r="BL193" s="372" t="s">
        <v>3404</v>
      </c>
      <c r="BM193" s="372" t="s">
        <v>2331</v>
      </c>
      <c r="BN193" s="372" t="s">
        <v>3405</v>
      </c>
      <c r="BO193" s="372" t="s">
        <v>1535</v>
      </c>
      <c r="BP193" s="372" t="s">
        <v>3406</v>
      </c>
      <c r="BQ193" s="373"/>
      <c r="BR193" s="354" t="s">
        <v>3407</v>
      </c>
    </row>
    <row r="194" spans="1:70" s="428" customFormat="1" x14ac:dyDescent="0.25">
      <c r="A194" s="345" t="s">
        <v>3408</v>
      </c>
      <c r="B194" s="373"/>
      <c r="C194" s="719">
        <v>44141</v>
      </c>
      <c r="D194" s="373"/>
      <c r="E194" s="346">
        <v>328.51400000000001</v>
      </c>
      <c r="F194" s="373"/>
      <c r="G194" s="347">
        <v>39.274099999999997</v>
      </c>
      <c r="H194" s="374"/>
      <c r="I194" s="348">
        <v>0.53139999999999998</v>
      </c>
      <c r="J194" s="348">
        <v>1.4528000000000001</v>
      </c>
      <c r="K194" s="348">
        <v>-0.52229999999999999</v>
      </c>
      <c r="L194" s="348">
        <v>11.36</v>
      </c>
      <c r="M194" s="348">
        <v>20.8215</v>
      </c>
      <c r="N194" s="350">
        <v>24.826699999999999</v>
      </c>
      <c r="O194" s="348">
        <v>4.0522999999999998</v>
      </c>
      <c r="P194" s="348">
        <v>16.306000000000001</v>
      </c>
      <c r="Q194" s="348">
        <v>18.435099999999998</v>
      </c>
      <c r="R194" s="348" t="s">
        <v>430</v>
      </c>
      <c r="S194" s="348">
        <v>2.0838000000000001</v>
      </c>
      <c r="T194" s="348">
        <v>36.703499999999998</v>
      </c>
      <c r="U194" s="348">
        <v>17.273900000000001</v>
      </c>
      <c r="V194" s="348">
        <v>22.947900000000001</v>
      </c>
      <c r="W194" s="348">
        <v>2.78</v>
      </c>
      <c r="X194" s="348">
        <v>26.755600000000001</v>
      </c>
      <c r="Y194" s="374"/>
      <c r="Z194" s="346">
        <v>1</v>
      </c>
      <c r="AA194" s="346">
        <v>1</v>
      </c>
      <c r="AB194" s="346">
        <v>10</v>
      </c>
      <c r="AC194" s="346">
        <v>2</v>
      </c>
      <c r="AD194" s="346">
        <v>1</v>
      </c>
      <c r="AE194" s="346">
        <v>1</v>
      </c>
      <c r="AF194" s="346">
        <v>2</v>
      </c>
      <c r="AG194" s="346">
        <v>1</v>
      </c>
      <c r="AH194" s="346">
        <v>1</v>
      </c>
      <c r="AI194" s="346" t="s">
        <v>430</v>
      </c>
      <c r="AJ194" s="346">
        <v>10</v>
      </c>
      <c r="AK194" s="346">
        <v>1</v>
      </c>
      <c r="AL194" s="346">
        <v>1</v>
      </c>
      <c r="AM194" s="346">
        <v>1</v>
      </c>
      <c r="AN194" s="346">
        <v>1</v>
      </c>
      <c r="AO194" s="373"/>
      <c r="AP194" s="348" t="s">
        <v>430</v>
      </c>
      <c r="AQ194" s="348" t="s">
        <v>430</v>
      </c>
      <c r="AR194" s="348">
        <v>16.89</v>
      </c>
      <c r="AS194" s="348">
        <v>14.71</v>
      </c>
      <c r="AT194" s="348">
        <v>35.270000000000003</v>
      </c>
      <c r="AU194" s="351"/>
      <c r="AV194" s="346" t="s">
        <v>430</v>
      </c>
      <c r="AW194" s="346" t="s">
        <v>430</v>
      </c>
      <c r="AX194" s="346">
        <v>1</v>
      </c>
      <c r="AY194" s="346">
        <v>1</v>
      </c>
      <c r="AZ194" s="346">
        <v>1</v>
      </c>
      <c r="BA194" s="362"/>
      <c r="BB194" s="348">
        <v>17.183808168808</v>
      </c>
      <c r="BC194" s="375">
        <v>0.91066360318239503</v>
      </c>
      <c r="BD194" s="375">
        <v>6.4659348283493207E-2</v>
      </c>
      <c r="BE194" s="375">
        <v>0.52093138816082496</v>
      </c>
      <c r="BF194" s="374"/>
      <c r="BG194" s="348">
        <v>30.466000000000001</v>
      </c>
      <c r="BH194" s="348">
        <v>12.8645</v>
      </c>
      <c r="BI194" s="348">
        <v>27.225899999999999</v>
      </c>
      <c r="BJ194" s="348">
        <v>29.4436</v>
      </c>
      <c r="BK194" s="373"/>
      <c r="BL194" s="372" t="s">
        <v>3409</v>
      </c>
      <c r="BM194" s="372" t="s">
        <v>3410</v>
      </c>
      <c r="BN194" s="372" t="s">
        <v>3411</v>
      </c>
      <c r="BO194" s="372" t="s">
        <v>858</v>
      </c>
      <c r="BP194" s="372" t="s">
        <v>3412</v>
      </c>
      <c r="BQ194" s="373"/>
      <c r="BR194" s="354" t="s">
        <v>548</v>
      </c>
    </row>
    <row r="195" spans="1:70" s="428" customFormat="1" x14ac:dyDescent="0.25">
      <c r="A195" s="345" t="s">
        <v>3413</v>
      </c>
      <c r="B195" s="373"/>
      <c r="C195" s="719">
        <v>43658</v>
      </c>
      <c r="D195" s="373"/>
      <c r="E195" s="346">
        <v>96.56</v>
      </c>
      <c r="F195" s="373"/>
      <c r="G195" s="347">
        <v>23.8</v>
      </c>
      <c r="H195" s="374"/>
      <c r="I195" s="348">
        <v>4.2000000000000003E-2</v>
      </c>
      <c r="J195" s="348">
        <v>-4.2000000000000003E-2</v>
      </c>
      <c r="K195" s="348">
        <v>2.2776000000000001</v>
      </c>
      <c r="L195" s="348">
        <v>7.4492000000000003</v>
      </c>
      <c r="M195" s="348">
        <v>1.0186999999999999</v>
      </c>
      <c r="N195" s="350">
        <v>0.29499999999999998</v>
      </c>
      <c r="O195" s="348">
        <v>0.16850000000000001</v>
      </c>
      <c r="P195" s="348">
        <v>9.0888000000000009</v>
      </c>
      <c r="Q195" s="348">
        <v>7.6756000000000002</v>
      </c>
      <c r="R195" s="348" t="s">
        <v>430</v>
      </c>
      <c r="S195" s="348">
        <v>5.7778</v>
      </c>
      <c r="T195" s="348">
        <v>16.953299999999999</v>
      </c>
      <c r="U195" s="348">
        <v>-1.4901</v>
      </c>
      <c r="V195" s="348">
        <v>0.9758</v>
      </c>
      <c r="W195" s="348">
        <v>0.21049999999999999</v>
      </c>
      <c r="X195" s="348">
        <v>13.0031</v>
      </c>
      <c r="Y195" s="374"/>
      <c r="Z195" s="346">
        <v>3</v>
      </c>
      <c r="AA195" s="346">
        <v>3</v>
      </c>
      <c r="AB195" s="346">
        <v>4</v>
      </c>
      <c r="AC195" s="346">
        <v>5</v>
      </c>
      <c r="AD195" s="346">
        <v>4</v>
      </c>
      <c r="AE195" s="346">
        <v>7</v>
      </c>
      <c r="AF195" s="346">
        <v>6</v>
      </c>
      <c r="AG195" s="346">
        <v>8</v>
      </c>
      <c r="AH195" s="346">
        <v>6</v>
      </c>
      <c r="AI195" s="346" t="s">
        <v>430</v>
      </c>
      <c r="AJ195" s="346">
        <v>2</v>
      </c>
      <c r="AK195" s="346">
        <v>3</v>
      </c>
      <c r="AL195" s="346">
        <v>5</v>
      </c>
      <c r="AM195" s="346">
        <v>7</v>
      </c>
      <c r="AN195" s="346">
        <v>10</v>
      </c>
      <c r="AO195" s="373"/>
      <c r="AP195" s="348" t="s">
        <v>430</v>
      </c>
      <c r="AQ195" s="348">
        <v>10.81</v>
      </c>
      <c r="AR195" s="348">
        <v>7.67</v>
      </c>
      <c r="AS195" s="348">
        <v>4.01</v>
      </c>
      <c r="AT195" s="348">
        <v>5.53</v>
      </c>
      <c r="AU195" s="351"/>
      <c r="AV195" s="346" t="s">
        <v>430</v>
      </c>
      <c r="AW195" s="346">
        <v>2</v>
      </c>
      <c r="AX195" s="346">
        <v>7</v>
      </c>
      <c r="AY195" s="346">
        <v>7</v>
      </c>
      <c r="AZ195" s="346">
        <v>4</v>
      </c>
      <c r="BA195" s="362"/>
      <c r="BB195" s="348">
        <v>14.4690987994161</v>
      </c>
      <c r="BC195" s="375">
        <v>0.981454625125595</v>
      </c>
      <c r="BD195" s="375">
        <v>2.6729819492421099E-2</v>
      </c>
      <c r="BE195" s="375">
        <v>-0.24928270816203901</v>
      </c>
      <c r="BF195" s="374"/>
      <c r="BG195" s="348">
        <v>40.787300000000002</v>
      </c>
      <c r="BH195" s="348">
        <v>27.9085</v>
      </c>
      <c r="BI195" s="348">
        <v>29.412199999999999</v>
      </c>
      <c r="BJ195" s="348">
        <v>1.8919999999999999</v>
      </c>
      <c r="BK195" s="373"/>
      <c r="BL195" s="372" t="s">
        <v>3414</v>
      </c>
      <c r="BM195" s="372" t="s">
        <v>3415</v>
      </c>
      <c r="BN195" s="372" t="s">
        <v>3416</v>
      </c>
      <c r="BO195" s="372" t="s">
        <v>3417</v>
      </c>
      <c r="BP195" s="372" t="s">
        <v>3418</v>
      </c>
      <c r="BQ195" s="373"/>
      <c r="BR195" s="354" t="s">
        <v>910</v>
      </c>
    </row>
    <row r="196" spans="1:70" s="428" customFormat="1" x14ac:dyDescent="0.25">
      <c r="A196" s="345" t="s">
        <v>3419</v>
      </c>
      <c r="B196" s="373"/>
      <c r="C196" s="719">
        <v>45595</v>
      </c>
      <c r="D196" s="373"/>
      <c r="E196" s="346">
        <v>53.43</v>
      </c>
      <c r="F196" s="373"/>
      <c r="G196" s="347">
        <v>10.343999999999999</v>
      </c>
      <c r="H196" s="374"/>
      <c r="I196" s="348">
        <v>-0.1062</v>
      </c>
      <c r="J196" s="348">
        <v>-0.54800000000000004</v>
      </c>
      <c r="K196" s="348">
        <v>2.1326999999999998</v>
      </c>
      <c r="L196" s="348">
        <v>7.9410999999999996</v>
      </c>
      <c r="M196" s="348">
        <v>1.7209000000000001</v>
      </c>
      <c r="N196" s="350">
        <v>9.6799999999999997E-2</v>
      </c>
      <c r="O196" s="348" t="s">
        <v>430</v>
      </c>
      <c r="P196" s="348" t="s">
        <v>430</v>
      </c>
      <c r="Q196" s="348" t="s">
        <v>430</v>
      </c>
      <c r="R196" s="348" t="s">
        <v>430</v>
      </c>
      <c r="S196" s="348">
        <v>5.1006</v>
      </c>
      <c r="T196" s="348">
        <v>16.107299999999999</v>
      </c>
      <c r="U196" s="348">
        <v>-2.5529999999999999</v>
      </c>
      <c r="V196" s="348">
        <v>1.0058</v>
      </c>
      <c r="W196" s="348">
        <v>0.47599999999999998</v>
      </c>
      <c r="X196" s="348">
        <v>1.9114</v>
      </c>
      <c r="Y196" s="374"/>
      <c r="Z196" s="346">
        <v>7</v>
      </c>
      <c r="AA196" s="346">
        <v>7</v>
      </c>
      <c r="AB196" s="346">
        <v>6</v>
      </c>
      <c r="AC196" s="346">
        <v>4</v>
      </c>
      <c r="AD196" s="346">
        <v>3</v>
      </c>
      <c r="AE196" s="346">
        <v>8</v>
      </c>
      <c r="AF196" s="346" t="s">
        <v>430</v>
      </c>
      <c r="AG196" s="346" t="s">
        <v>430</v>
      </c>
      <c r="AH196" s="346" t="s">
        <v>430</v>
      </c>
      <c r="AI196" s="346" t="s">
        <v>430</v>
      </c>
      <c r="AJ196" s="346">
        <v>3</v>
      </c>
      <c r="AK196" s="346">
        <v>4</v>
      </c>
      <c r="AL196" s="346">
        <v>6</v>
      </c>
      <c r="AM196" s="346">
        <v>6</v>
      </c>
      <c r="AN196" s="346">
        <v>7</v>
      </c>
      <c r="AO196" s="373"/>
      <c r="AP196" s="348" t="s">
        <v>430</v>
      </c>
      <c r="AQ196" s="348" t="s">
        <v>430</v>
      </c>
      <c r="AR196" s="348" t="s">
        <v>430</v>
      </c>
      <c r="AS196" s="348" t="s">
        <v>430</v>
      </c>
      <c r="AT196" s="348">
        <v>4.84</v>
      </c>
      <c r="AU196" s="351"/>
      <c r="AV196" s="346" t="s">
        <v>430</v>
      </c>
      <c r="AW196" s="346" t="s">
        <v>430</v>
      </c>
      <c r="AX196" s="346" t="s">
        <v>430</v>
      </c>
      <c r="AY196" s="346" t="s">
        <v>430</v>
      </c>
      <c r="AZ196" s="346">
        <v>6</v>
      </c>
      <c r="BA196" s="362"/>
      <c r="BB196" s="348">
        <v>15.1445139338804</v>
      </c>
      <c r="BC196" s="375">
        <v>1.0395506730686399</v>
      </c>
      <c r="BD196" s="375">
        <v>-4.0692428993422403E-3</v>
      </c>
      <c r="BE196" s="375">
        <v>-0.216341847915133</v>
      </c>
      <c r="BF196" s="374"/>
      <c r="BG196" s="348">
        <v>61.2498</v>
      </c>
      <c r="BH196" s="348">
        <v>12.8409</v>
      </c>
      <c r="BI196" s="348">
        <v>12.249000000000001</v>
      </c>
      <c r="BJ196" s="348">
        <v>13.660299999999999</v>
      </c>
      <c r="BK196" s="373"/>
      <c r="BL196" s="372" t="s">
        <v>3420</v>
      </c>
      <c r="BM196" s="372" t="s">
        <v>3421</v>
      </c>
      <c r="BN196" s="372" t="s">
        <v>3422</v>
      </c>
      <c r="BO196" s="372" t="s">
        <v>2204</v>
      </c>
      <c r="BP196" s="372" t="s">
        <v>3423</v>
      </c>
      <c r="BQ196" s="373"/>
      <c r="BR196" s="354" t="s">
        <v>555</v>
      </c>
    </row>
    <row r="197" spans="1:70" s="428" customFormat="1" x14ac:dyDescent="0.25">
      <c r="A197" s="884" t="s">
        <v>93</v>
      </c>
      <c r="B197" s="402"/>
      <c r="C197" s="724"/>
      <c r="D197" s="402"/>
      <c r="E197" s="403"/>
      <c r="F197" s="402"/>
      <c r="G197" s="404"/>
      <c r="H197" s="406"/>
      <c r="I197" s="405">
        <v>-1.5800000000000002E-2</v>
      </c>
      <c r="J197" s="405">
        <v>-0.1968</v>
      </c>
      <c r="K197" s="405">
        <v>1.9153</v>
      </c>
      <c r="L197" s="405">
        <v>8.0324000000000009</v>
      </c>
      <c r="M197" s="405">
        <v>2.5783</v>
      </c>
      <c r="N197" s="407">
        <v>4.3811</v>
      </c>
      <c r="O197" s="405">
        <v>1.5108999999999999</v>
      </c>
      <c r="P197" s="405">
        <v>11.2911</v>
      </c>
      <c r="Q197" s="405">
        <v>9.5044000000000004</v>
      </c>
      <c r="R197" s="405">
        <v>11.4215</v>
      </c>
      <c r="S197" s="405">
        <v>4.1463000000000001</v>
      </c>
      <c r="T197" s="405">
        <v>16.857500000000002</v>
      </c>
      <c r="U197" s="405">
        <v>0.1183</v>
      </c>
      <c r="V197" s="405">
        <v>4.0214999999999996</v>
      </c>
      <c r="W197" s="405">
        <v>0.9052</v>
      </c>
      <c r="X197" s="405">
        <v>12.138</v>
      </c>
      <c r="Y197" s="406"/>
      <c r="Z197" s="403">
        <v>10</v>
      </c>
      <c r="AA197" s="403">
        <v>10</v>
      </c>
      <c r="AB197" s="403">
        <v>10</v>
      </c>
      <c r="AC197" s="403">
        <v>10</v>
      </c>
      <c r="AD197" s="403">
        <v>9</v>
      </c>
      <c r="AE197" s="403">
        <v>9</v>
      </c>
      <c r="AF197" s="403">
        <v>8</v>
      </c>
      <c r="AG197" s="403">
        <v>8</v>
      </c>
      <c r="AH197" s="403">
        <v>8</v>
      </c>
      <c r="AI197" s="403">
        <v>1</v>
      </c>
      <c r="AJ197" s="403">
        <v>10</v>
      </c>
      <c r="AK197" s="403">
        <v>10</v>
      </c>
      <c r="AL197" s="403">
        <v>9</v>
      </c>
      <c r="AM197" s="403">
        <v>9</v>
      </c>
      <c r="AN197" s="403">
        <v>10</v>
      </c>
      <c r="AO197" s="402"/>
      <c r="AP197" s="405">
        <v>11.8</v>
      </c>
      <c r="AQ197" s="405">
        <v>11.195</v>
      </c>
      <c r="AR197" s="405">
        <v>9.5975000000000001</v>
      </c>
      <c r="AS197" s="405">
        <v>6.2512499999999998</v>
      </c>
      <c r="AT197" s="405">
        <v>8.2044444444444409</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5" t="s">
        <v>94</v>
      </c>
      <c r="B198" s="373"/>
      <c r="C198" s="719"/>
      <c r="D198" s="373"/>
      <c r="E198" s="346"/>
      <c r="F198" s="373"/>
      <c r="G198" s="347"/>
      <c r="H198" s="374"/>
      <c r="I198" s="348">
        <v>0.53139999999999998</v>
      </c>
      <c r="J198" s="348">
        <v>1.4528000000000001</v>
      </c>
      <c r="K198" s="348">
        <v>3.1398000000000001</v>
      </c>
      <c r="L198" s="348">
        <v>12.395099999999999</v>
      </c>
      <c r="M198" s="348">
        <v>20.8215</v>
      </c>
      <c r="N198" s="350">
        <v>24.826699999999999</v>
      </c>
      <c r="O198" s="348">
        <v>4.1967999999999996</v>
      </c>
      <c r="P198" s="348">
        <v>16.306000000000001</v>
      </c>
      <c r="Q198" s="348">
        <v>18.435099999999998</v>
      </c>
      <c r="R198" s="348">
        <v>11.4215</v>
      </c>
      <c r="S198" s="348">
        <v>5.9001999999999999</v>
      </c>
      <c r="T198" s="348">
        <v>36.703499999999998</v>
      </c>
      <c r="U198" s="348">
        <v>17.273900000000001</v>
      </c>
      <c r="V198" s="348">
        <v>22.947900000000001</v>
      </c>
      <c r="W198" s="348">
        <v>2.78</v>
      </c>
      <c r="X198" s="348">
        <v>26.755600000000001</v>
      </c>
      <c r="Y198" s="374"/>
      <c r="Z198" s="346"/>
      <c r="AA198" s="346"/>
      <c r="AB198" s="346"/>
      <c r="AC198" s="346"/>
      <c r="AD198" s="346"/>
      <c r="AE198" s="346"/>
      <c r="AF198" s="346"/>
      <c r="AG198" s="346"/>
      <c r="AH198" s="346"/>
      <c r="AI198" s="346"/>
      <c r="AJ198" s="346"/>
      <c r="AK198" s="346"/>
      <c r="AL198" s="346"/>
      <c r="AM198" s="346"/>
      <c r="AN198" s="346"/>
      <c r="AO198" s="373"/>
      <c r="AP198" s="348">
        <v>11.8</v>
      </c>
      <c r="AQ198" s="348">
        <v>11.58</v>
      </c>
      <c r="AR198" s="348">
        <v>16.89</v>
      </c>
      <c r="AS198" s="348">
        <v>14.71</v>
      </c>
      <c r="AT198" s="348">
        <v>35.270000000000003</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5" t="s">
        <v>95</v>
      </c>
      <c r="B199" s="373"/>
      <c r="C199" s="719"/>
      <c r="D199" s="373"/>
      <c r="E199" s="346"/>
      <c r="F199" s="373"/>
      <c r="G199" s="347"/>
      <c r="H199" s="374"/>
      <c r="I199" s="348">
        <v>-0.27839999999999998</v>
      </c>
      <c r="J199" s="348">
        <v>-0.79749999999999999</v>
      </c>
      <c r="K199" s="348">
        <v>-0.52229999999999999</v>
      </c>
      <c r="L199" s="348">
        <v>5.7393000000000001</v>
      </c>
      <c r="M199" s="348">
        <v>-2.9072</v>
      </c>
      <c r="N199" s="350">
        <v>-0.54890000000000005</v>
      </c>
      <c r="O199" s="348">
        <v>-0.25750000000000001</v>
      </c>
      <c r="P199" s="348">
        <v>9.0888000000000009</v>
      </c>
      <c r="Q199" s="348">
        <v>6.6478999999999999</v>
      </c>
      <c r="R199" s="348">
        <v>11.4215</v>
      </c>
      <c r="S199" s="348">
        <v>2.0838000000000001</v>
      </c>
      <c r="T199" s="348">
        <v>9.2771000000000008</v>
      </c>
      <c r="U199" s="348">
        <v>-4.3555000000000001</v>
      </c>
      <c r="V199" s="348">
        <v>-1.8953</v>
      </c>
      <c r="W199" s="348">
        <v>0.21049999999999999</v>
      </c>
      <c r="X199" s="348">
        <v>1.9114</v>
      </c>
      <c r="Y199" s="374"/>
      <c r="Z199" s="346"/>
      <c r="AA199" s="346"/>
      <c r="AB199" s="346"/>
      <c r="AC199" s="346"/>
      <c r="AD199" s="346"/>
      <c r="AE199" s="346"/>
      <c r="AF199" s="346"/>
      <c r="AG199" s="346"/>
      <c r="AH199" s="346"/>
      <c r="AI199" s="346"/>
      <c r="AJ199" s="346"/>
      <c r="AK199" s="346"/>
      <c r="AL199" s="346"/>
      <c r="AM199" s="346"/>
      <c r="AN199" s="346"/>
      <c r="AO199" s="373"/>
      <c r="AP199" s="348">
        <v>11.8</v>
      </c>
      <c r="AQ199" s="348">
        <v>10.81</v>
      </c>
      <c r="AR199" s="348">
        <v>7.23</v>
      </c>
      <c r="AS199" s="348">
        <v>3.8</v>
      </c>
      <c r="AT199" s="348">
        <v>0.47</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6" t="s">
        <v>96</v>
      </c>
      <c r="B200" s="413"/>
      <c r="C200" s="725"/>
      <c r="D200" s="413"/>
      <c r="E200" s="414"/>
      <c r="F200" s="413"/>
      <c r="G200" s="415"/>
      <c r="H200" s="417"/>
      <c r="I200" s="416">
        <v>-5.1650000000000001E-2</v>
      </c>
      <c r="J200" s="416">
        <v>-0.3503</v>
      </c>
      <c r="K200" s="416">
        <v>2.1587000000000001</v>
      </c>
      <c r="L200" s="416">
        <v>7.3482500000000002</v>
      </c>
      <c r="M200" s="416">
        <v>0.60240000000000005</v>
      </c>
      <c r="N200" s="418">
        <v>1.516</v>
      </c>
      <c r="O200" s="416">
        <v>0.95265</v>
      </c>
      <c r="P200" s="416">
        <v>10.2742</v>
      </c>
      <c r="Q200" s="416">
        <v>8.1682500000000005</v>
      </c>
      <c r="R200" s="416">
        <v>11.4215</v>
      </c>
      <c r="S200" s="416">
        <v>4.4858000000000002</v>
      </c>
      <c r="T200" s="416">
        <v>15.458500000000001</v>
      </c>
      <c r="U200" s="416">
        <v>-2.0215000000000001</v>
      </c>
      <c r="V200" s="416">
        <v>1.1222000000000001</v>
      </c>
      <c r="W200" s="416">
        <v>0.7208</v>
      </c>
      <c r="X200" s="416">
        <v>11.838100000000001</v>
      </c>
      <c r="Y200" s="417"/>
      <c r="Z200" s="414"/>
      <c r="AA200" s="414"/>
      <c r="AB200" s="414"/>
      <c r="AC200" s="414"/>
      <c r="AD200" s="414"/>
      <c r="AE200" s="414"/>
      <c r="AF200" s="414"/>
      <c r="AG200" s="414"/>
      <c r="AH200" s="414"/>
      <c r="AI200" s="414"/>
      <c r="AJ200" s="414"/>
      <c r="AK200" s="414"/>
      <c r="AL200" s="414"/>
      <c r="AM200" s="414"/>
      <c r="AN200" s="414"/>
      <c r="AO200" s="413"/>
      <c r="AP200" s="416">
        <v>11.8</v>
      </c>
      <c r="AQ200" s="416">
        <v>11.2</v>
      </c>
      <c r="AR200" s="416">
        <v>8.56</v>
      </c>
      <c r="AS200" s="416">
        <v>4.8499999999999996</v>
      </c>
      <c r="AT200" s="416">
        <v>5.22</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3" t="s">
        <v>3424</v>
      </c>
      <c r="B201" s="861"/>
      <c r="C201" s="862"/>
      <c r="D201" s="861"/>
      <c r="E201" s="863"/>
      <c r="F201" s="861"/>
      <c r="G201" s="864"/>
      <c r="H201" s="866"/>
      <c r="I201" s="865"/>
      <c r="J201" s="865"/>
      <c r="K201" s="865"/>
      <c r="L201" s="865"/>
      <c r="M201" s="865"/>
      <c r="N201" s="867"/>
      <c r="O201" s="865"/>
      <c r="P201" s="865"/>
      <c r="Q201" s="865"/>
      <c r="R201" s="865"/>
      <c r="S201" s="865"/>
      <c r="T201" s="865"/>
      <c r="U201" s="865"/>
      <c r="V201" s="865"/>
      <c r="W201" s="865"/>
      <c r="X201" s="865"/>
      <c r="Y201" s="866"/>
      <c r="Z201" s="863"/>
      <c r="AA201" s="863"/>
      <c r="AB201" s="863"/>
      <c r="AC201" s="863"/>
      <c r="AD201" s="863"/>
      <c r="AE201" s="863"/>
      <c r="AF201" s="863"/>
      <c r="AG201" s="863"/>
      <c r="AH201" s="863"/>
      <c r="AI201" s="863"/>
      <c r="AJ201" s="863"/>
      <c r="AK201" s="863"/>
      <c r="AL201" s="863"/>
      <c r="AM201" s="863"/>
      <c r="AN201" s="863"/>
      <c r="AO201" s="861"/>
      <c r="AP201" s="865"/>
      <c r="AQ201" s="865"/>
      <c r="AR201" s="865"/>
      <c r="AS201" s="865"/>
      <c r="AT201" s="865"/>
      <c r="AU201" s="868"/>
      <c r="AV201" s="863"/>
      <c r="AW201" s="863"/>
      <c r="AX201" s="863"/>
      <c r="AY201" s="863"/>
      <c r="AZ201" s="863"/>
      <c r="BA201" s="869"/>
      <c r="BB201" s="865"/>
      <c r="BC201" s="870"/>
      <c r="BD201" s="870"/>
      <c r="BE201" s="870"/>
      <c r="BF201" s="866"/>
      <c r="BG201" s="865"/>
      <c r="BH201" s="865"/>
      <c r="BI201" s="865"/>
      <c r="BJ201" s="865"/>
      <c r="BK201" s="861"/>
      <c r="BL201" s="871"/>
      <c r="BM201" s="871"/>
      <c r="BN201" s="871"/>
      <c r="BO201" s="871"/>
      <c r="BP201" s="871"/>
      <c r="BQ201" s="861"/>
      <c r="BR201" s="872"/>
    </row>
    <row r="202" spans="1:70" s="428" customFormat="1" x14ac:dyDescent="0.25">
      <c r="A202" s="345" t="s">
        <v>3425</v>
      </c>
      <c r="B202" s="373"/>
      <c r="C202" s="719">
        <v>45863</v>
      </c>
      <c r="D202" s="373"/>
      <c r="E202" s="346">
        <v>2132.0100000000002</v>
      </c>
      <c r="F202" s="373"/>
      <c r="G202" s="347">
        <v>11.04</v>
      </c>
      <c r="H202" s="374"/>
      <c r="I202" s="348">
        <v>0</v>
      </c>
      <c r="J202" s="348">
        <v>0</v>
      </c>
      <c r="K202" s="348">
        <v>2.4119000000000002</v>
      </c>
      <c r="L202" s="348">
        <v>4.5454999999999997</v>
      </c>
      <c r="M202" s="348">
        <v>3.6619999999999999</v>
      </c>
      <c r="N202" s="350">
        <v>11.0664</v>
      </c>
      <c r="O202" s="348" t="s">
        <v>430</v>
      </c>
      <c r="P202" s="348" t="s">
        <v>430</v>
      </c>
      <c r="Q202" s="348" t="s">
        <v>430</v>
      </c>
      <c r="R202" s="348" t="s">
        <v>430</v>
      </c>
      <c r="S202" s="348">
        <v>1.9391</v>
      </c>
      <c r="T202" s="348">
        <v>14.5228</v>
      </c>
      <c r="U202" s="348">
        <v>3.7593999999999999</v>
      </c>
      <c r="V202" s="348">
        <v>10.4</v>
      </c>
      <c r="W202" s="348">
        <v>2.2222</v>
      </c>
      <c r="X202" s="348">
        <v>9.8609000000000009</v>
      </c>
      <c r="Y202" s="374"/>
      <c r="Z202" s="346">
        <v>3</v>
      </c>
      <c r="AA202" s="346">
        <v>8</v>
      </c>
      <c r="AB202" s="346">
        <v>6</v>
      </c>
      <c r="AC202" s="346">
        <v>7</v>
      </c>
      <c r="AD202" s="346">
        <v>7</v>
      </c>
      <c r="AE202" s="346">
        <v>5</v>
      </c>
      <c r="AF202" s="346" t="s">
        <v>430</v>
      </c>
      <c r="AG202" s="346" t="s">
        <v>430</v>
      </c>
      <c r="AH202" s="346" t="s">
        <v>430</v>
      </c>
      <c r="AI202" s="346" t="s">
        <v>430</v>
      </c>
      <c r="AJ202" s="346">
        <v>6</v>
      </c>
      <c r="AK202" s="346">
        <v>7</v>
      </c>
      <c r="AL202" s="346">
        <v>7</v>
      </c>
      <c r="AM202" s="346">
        <v>7</v>
      </c>
      <c r="AN202" s="346">
        <v>4</v>
      </c>
      <c r="AO202" s="373"/>
      <c r="AP202" s="348" t="s">
        <v>430</v>
      </c>
      <c r="AQ202" s="348" t="s">
        <v>430</v>
      </c>
      <c r="AR202" s="348" t="s">
        <v>430</v>
      </c>
      <c r="AS202" s="348" t="s">
        <v>430</v>
      </c>
      <c r="AT202" s="348">
        <v>12.41</v>
      </c>
      <c r="AU202" s="351"/>
      <c r="AV202" s="346" t="s">
        <v>430</v>
      </c>
      <c r="AW202" s="346" t="s">
        <v>430</v>
      </c>
      <c r="AX202" s="346" t="s">
        <v>430</v>
      </c>
      <c r="AY202" s="346" t="s">
        <v>430</v>
      </c>
      <c r="AZ202" s="346">
        <v>7</v>
      </c>
      <c r="BA202" s="362"/>
      <c r="BB202" s="348">
        <v>9.33803997570174</v>
      </c>
      <c r="BC202" s="375">
        <v>0.80219668447646597</v>
      </c>
      <c r="BD202" s="375">
        <v>5.0079059878046402E-2</v>
      </c>
      <c r="BE202" s="375">
        <v>0.44666406137818498</v>
      </c>
      <c r="BF202" s="374"/>
      <c r="BG202" s="348">
        <v>54.014899999999997</v>
      </c>
      <c r="BH202" s="348">
        <v>22.2546</v>
      </c>
      <c r="BI202" s="348">
        <v>17.971800000000002</v>
      </c>
      <c r="BJ202" s="348">
        <v>5.7587000000000002</v>
      </c>
      <c r="BK202" s="373"/>
      <c r="BL202" s="372" t="s">
        <v>3426</v>
      </c>
      <c r="BM202" s="372" t="s">
        <v>432</v>
      </c>
      <c r="BN202" s="372" t="s">
        <v>3427</v>
      </c>
      <c r="BO202" s="372" t="s">
        <v>3428</v>
      </c>
      <c r="BP202" s="372" t="s">
        <v>1990</v>
      </c>
      <c r="BQ202" s="373"/>
      <c r="BR202" s="354" t="s">
        <v>463</v>
      </c>
    </row>
    <row r="203" spans="1:70" s="428" customFormat="1" ht="11" x14ac:dyDescent="0.3">
      <c r="A203" s="841" t="s">
        <v>3429</v>
      </c>
      <c r="B203" s="842"/>
      <c r="C203" s="843">
        <v>45889</v>
      </c>
      <c r="D203" s="842"/>
      <c r="E203" s="844">
        <v>1659.08</v>
      </c>
      <c r="F203" s="842"/>
      <c r="G203" s="845">
        <v>11.294</v>
      </c>
      <c r="H203" s="847"/>
      <c r="I203" s="846">
        <v>-0.33529999999999999</v>
      </c>
      <c r="J203" s="846">
        <v>5.3199999999999997E-2</v>
      </c>
      <c r="K203" s="846">
        <v>4.8750999999999998</v>
      </c>
      <c r="L203" s="846">
        <v>10.379200000000001</v>
      </c>
      <c r="M203" s="846">
        <v>8.7424999999999997</v>
      </c>
      <c r="N203" s="848" t="s">
        <v>430</v>
      </c>
      <c r="O203" s="846" t="s">
        <v>430</v>
      </c>
      <c r="P203" s="846" t="s">
        <v>430</v>
      </c>
      <c r="Q203" s="846" t="s">
        <v>430</v>
      </c>
      <c r="R203" s="846" t="s">
        <v>430</v>
      </c>
      <c r="S203" s="846">
        <v>7.5823999999999998</v>
      </c>
      <c r="T203" s="846">
        <v>22.2559</v>
      </c>
      <c r="U203" s="846">
        <v>7.1943999999999999</v>
      </c>
      <c r="V203" s="846">
        <v>13.908200000000001</v>
      </c>
      <c r="W203" s="846">
        <v>1.5465</v>
      </c>
      <c r="X203" s="846">
        <v>12.94</v>
      </c>
      <c r="Y203" s="847"/>
      <c r="Z203" s="844">
        <v>4</v>
      </c>
      <c r="AA203" s="844">
        <v>7</v>
      </c>
      <c r="AB203" s="844">
        <v>1</v>
      </c>
      <c r="AC203" s="844">
        <v>5</v>
      </c>
      <c r="AD203" s="844">
        <v>6</v>
      </c>
      <c r="AE203" s="844" t="s">
        <v>430</v>
      </c>
      <c r="AF203" s="844" t="s">
        <v>430</v>
      </c>
      <c r="AG203" s="844" t="s">
        <v>430</v>
      </c>
      <c r="AH203" s="844" t="s">
        <v>430</v>
      </c>
      <c r="AI203" s="844" t="s">
        <v>430</v>
      </c>
      <c r="AJ203" s="844">
        <v>1</v>
      </c>
      <c r="AK203" s="844">
        <v>6</v>
      </c>
      <c r="AL203" s="844">
        <v>5</v>
      </c>
      <c r="AM203" s="844">
        <v>4</v>
      </c>
      <c r="AN203" s="844">
        <v>6</v>
      </c>
      <c r="AO203" s="842"/>
      <c r="AP203" s="846" t="s">
        <v>430</v>
      </c>
      <c r="AQ203" s="846" t="s">
        <v>430</v>
      </c>
      <c r="AR203" s="846" t="s">
        <v>430</v>
      </c>
      <c r="AS203" s="846" t="s">
        <v>430</v>
      </c>
      <c r="AT203" s="846">
        <v>21.52</v>
      </c>
      <c r="AU203" s="849"/>
      <c r="AV203" s="844" t="s">
        <v>430</v>
      </c>
      <c r="AW203" s="844" t="s">
        <v>430</v>
      </c>
      <c r="AX203" s="844" t="s">
        <v>430</v>
      </c>
      <c r="AY203" s="844" t="s">
        <v>430</v>
      </c>
      <c r="AZ203" s="844">
        <v>5</v>
      </c>
      <c r="BA203" s="851"/>
      <c r="BB203" s="846">
        <v>12.528944494606501</v>
      </c>
      <c r="BC203" s="852">
        <v>1.0382942904892301</v>
      </c>
      <c r="BD203" s="852">
        <v>5.1869882596945201E-2</v>
      </c>
      <c r="BE203" s="852">
        <v>0.79032428460037096</v>
      </c>
      <c r="BF203" s="847"/>
      <c r="BG203" s="846">
        <v>42.950200000000002</v>
      </c>
      <c r="BH203" s="846">
        <v>47.764200000000002</v>
      </c>
      <c r="BI203" s="846">
        <v>3.5158999999999998</v>
      </c>
      <c r="BJ203" s="846">
        <v>5.7697000000000003</v>
      </c>
      <c r="BK203" s="842"/>
      <c r="BL203" s="855" t="s">
        <v>3430</v>
      </c>
      <c r="BM203" s="855" t="s">
        <v>3431</v>
      </c>
      <c r="BN203" s="855" t="s">
        <v>3432</v>
      </c>
      <c r="BO203" s="855" t="s">
        <v>3433</v>
      </c>
      <c r="BP203" s="855" t="s">
        <v>3406</v>
      </c>
      <c r="BQ203" s="842"/>
      <c r="BR203" s="856" t="s">
        <v>611</v>
      </c>
    </row>
    <row r="204" spans="1:70" s="428" customFormat="1" x14ac:dyDescent="0.25">
      <c r="A204" s="345" t="s">
        <v>3434</v>
      </c>
      <c r="B204" s="373"/>
      <c r="C204" s="719">
        <v>45250</v>
      </c>
      <c r="D204" s="373"/>
      <c r="E204" s="346">
        <v>1364.9</v>
      </c>
      <c r="F204" s="373"/>
      <c r="G204" s="347">
        <v>15.3935</v>
      </c>
      <c r="H204" s="374"/>
      <c r="I204" s="348">
        <v>4.0300000000000002E-2</v>
      </c>
      <c r="J204" s="348">
        <v>0.39200000000000002</v>
      </c>
      <c r="K204" s="348">
        <v>-0.73060000000000003</v>
      </c>
      <c r="L204" s="348">
        <v>4.6992000000000003</v>
      </c>
      <c r="M204" s="348">
        <v>10.454599999999999</v>
      </c>
      <c r="N204" s="350">
        <v>11.3688</v>
      </c>
      <c r="O204" s="348">
        <v>-0.32029999999999997</v>
      </c>
      <c r="P204" s="348" t="s">
        <v>430</v>
      </c>
      <c r="Q204" s="348" t="s">
        <v>430</v>
      </c>
      <c r="R204" s="348" t="s">
        <v>430</v>
      </c>
      <c r="S204" s="348">
        <v>0.2142</v>
      </c>
      <c r="T204" s="348">
        <v>22.337599999999998</v>
      </c>
      <c r="U204" s="348">
        <v>6.9326999999999996</v>
      </c>
      <c r="V204" s="348">
        <v>12.1877</v>
      </c>
      <c r="W204" s="348">
        <v>0.78569999999999995</v>
      </c>
      <c r="X204" s="348">
        <v>17.107299999999999</v>
      </c>
      <c r="Y204" s="374"/>
      <c r="Z204" s="346">
        <v>2</v>
      </c>
      <c r="AA204" s="346">
        <v>4</v>
      </c>
      <c r="AB204" s="346">
        <v>8</v>
      </c>
      <c r="AC204" s="346">
        <v>6</v>
      </c>
      <c r="AD204" s="346">
        <v>4</v>
      </c>
      <c r="AE204" s="346">
        <v>4</v>
      </c>
      <c r="AF204" s="346">
        <v>2</v>
      </c>
      <c r="AG204" s="346" t="s">
        <v>430</v>
      </c>
      <c r="AH204" s="346" t="s">
        <v>430</v>
      </c>
      <c r="AI204" s="346" t="s">
        <v>430</v>
      </c>
      <c r="AJ204" s="346">
        <v>8</v>
      </c>
      <c r="AK204" s="346">
        <v>5</v>
      </c>
      <c r="AL204" s="346">
        <v>6</v>
      </c>
      <c r="AM204" s="346">
        <v>6</v>
      </c>
      <c r="AN204" s="346">
        <v>9</v>
      </c>
      <c r="AO204" s="373"/>
      <c r="AP204" s="348" t="s">
        <v>430</v>
      </c>
      <c r="AQ204" s="348" t="s">
        <v>430</v>
      </c>
      <c r="AR204" s="348" t="s">
        <v>430</v>
      </c>
      <c r="AS204" s="348" t="s">
        <v>430</v>
      </c>
      <c r="AT204" s="348">
        <v>16.37</v>
      </c>
      <c r="AU204" s="351"/>
      <c r="AV204" s="346" t="s">
        <v>430</v>
      </c>
      <c r="AW204" s="346" t="s">
        <v>430</v>
      </c>
      <c r="AX204" s="346" t="s">
        <v>430</v>
      </c>
      <c r="AY204" s="346" t="s">
        <v>430</v>
      </c>
      <c r="AZ204" s="346">
        <v>6</v>
      </c>
      <c r="BA204" s="362"/>
      <c r="BB204" s="348">
        <v>17.896745466293599</v>
      </c>
      <c r="BC204" s="375">
        <v>1.0480217598725099</v>
      </c>
      <c r="BD204" s="375">
        <v>4.89435192164204E-2</v>
      </c>
      <c r="BE204" s="375">
        <v>0.40138421908824901</v>
      </c>
      <c r="BF204" s="374"/>
      <c r="BG204" s="348">
        <v>42.278700000000001</v>
      </c>
      <c r="BH204" s="348">
        <v>19.466100000000001</v>
      </c>
      <c r="BI204" s="348">
        <v>7.0619699999999996</v>
      </c>
      <c r="BJ204" s="348">
        <v>31.19323</v>
      </c>
      <c r="BK204" s="373"/>
      <c r="BL204" s="372" t="s">
        <v>3435</v>
      </c>
      <c r="BM204" s="372" t="s">
        <v>3436</v>
      </c>
      <c r="BN204" s="372" t="s">
        <v>3437</v>
      </c>
      <c r="BO204" s="372" t="s">
        <v>3438</v>
      </c>
      <c r="BP204" s="372" t="s">
        <v>3439</v>
      </c>
      <c r="BQ204" s="373"/>
      <c r="BR204" s="354" t="s">
        <v>548</v>
      </c>
    </row>
    <row r="205" spans="1:70" s="428" customFormat="1" x14ac:dyDescent="0.25">
      <c r="A205" s="345" t="s">
        <v>3440</v>
      </c>
      <c r="B205" s="373"/>
      <c r="C205" s="719">
        <v>45638</v>
      </c>
      <c r="D205" s="373"/>
      <c r="E205" s="346">
        <v>948.62300000000005</v>
      </c>
      <c r="F205" s="373"/>
      <c r="G205" s="347">
        <v>9.0399999999999991</v>
      </c>
      <c r="H205" s="374"/>
      <c r="I205" s="348">
        <v>0</v>
      </c>
      <c r="J205" s="348">
        <v>-0.55010000000000003</v>
      </c>
      <c r="K205" s="348">
        <v>2.2624</v>
      </c>
      <c r="L205" s="348">
        <v>3.5510000000000002</v>
      </c>
      <c r="M205" s="348">
        <v>-0.33079999999999998</v>
      </c>
      <c r="N205" s="350">
        <v>0.11070000000000001</v>
      </c>
      <c r="O205" s="348" t="s">
        <v>430</v>
      </c>
      <c r="P205" s="348" t="s">
        <v>430</v>
      </c>
      <c r="Q205" s="348" t="s">
        <v>430</v>
      </c>
      <c r="R205" s="348" t="s">
        <v>430</v>
      </c>
      <c r="S205" s="348">
        <v>3.4325000000000001</v>
      </c>
      <c r="T205" s="348">
        <v>12.5778</v>
      </c>
      <c r="U205" s="348">
        <v>-3.2120000000000002</v>
      </c>
      <c r="V205" s="348">
        <v>2.1469</v>
      </c>
      <c r="W205" s="348">
        <v>1.3452999999999999</v>
      </c>
      <c r="X205" s="348">
        <v>-5.8696000000000002</v>
      </c>
      <c r="Y205" s="374"/>
      <c r="Z205" s="346">
        <v>3</v>
      </c>
      <c r="AA205" s="346">
        <v>9</v>
      </c>
      <c r="AB205" s="346">
        <v>7</v>
      </c>
      <c r="AC205" s="346">
        <v>8</v>
      </c>
      <c r="AD205" s="346">
        <v>8</v>
      </c>
      <c r="AE205" s="346">
        <v>7</v>
      </c>
      <c r="AF205" s="346" t="s">
        <v>430</v>
      </c>
      <c r="AG205" s="346" t="s">
        <v>430</v>
      </c>
      <c r="AH205" s="346" t="s">
        <v>430</v>
      </c>
      <c r="AI205" s="346" t="s">
        <v>430</v>
      </c>
      <c r="AJ205" s="346">
        <v>3</v>
      </c>
      <c r="AK205" s="346">
        <v>8</v>
      </c>
      <c r="AL205" s="346">
        <v>8</v>
      </c>
      <c r="AM205" s="346">
        <v>8</v>
      </c>
      <c r="AN205" s="346">
        <v>7</v>
      </c>
      <c r="AO205" s="373"/>
      <c r="AP205" s="348" t="s">
        <v>430</v>
      </c>
      <c r="AQ205" s="348" t="s">
        <v>430</v>
      </c>
      <c r="AR205" s="348" t="s">
        <v>430</v>
      </c>
      <c r="AS205" s="348" t="s">
        <v>430</v>
      </c>
      <c r="AT205" s="348">
        <v>2.2599999999999998</v>
      </c>
      <c r="AU205" s="351"/>
      <c r="AV205" s="346" t="s">
        <v>430</v>
      </c>
      <c r="AW205" s="346" t="s">
        <v>430</v>
      </c>
      <c r="AX205" s="346" t="s">
        <v>430</v>
      </c>
      <c r="AY205" s="346" t="s">
        <v>430</v>
      </c>
      <c r="AZ205" s="346">
        <v>8</v>
      </c>
      <c r="BA205" s="362"/>
      <c r="BB205" s="348">
        <v>16.515802306885199</v>
      </c>
      <c r="BC205" s="375">
        <v>1.15003705727399</v>
      </c>
      <c r="BD205" s="375">
        <v>-5.0829767316335699E-2</v>
      </c>
      <c r="BE205" s="375">
        <v>-0.58632707739622902</v>
      </c>
      <c r="BF205" s="374"/>
      <c r="BG205" s="348">
        <v>37.889600000000002</v>
      </c>
      <c r="BH205" s="348">
        <v>25.9969</v>
      </c>
      <c r="BI205" s="348">
        <v>26.684899999999999</v>
      </c>
      <c r="BJ205" s="348">
        <v>9.4285999999999994</v>
      </c>
      <c r="BK205" s="373"/>
      <c r="BL205" s="372" t="s">
        <v>1988</v>
      </c>
      <c r="BM205" s="372" t="s">
        <v>2458</v>
      </c>
      <c r="BN205" s="372" t="s">
        <v>3441</v>
      </c>
      <c r="BO205" s="372" t="s">
        <v>3442</v>
      </c>
      <c r="BP205" s="372" t="s">
        <v>3443</v>
      </c>
      <c r="BQ205" s="373"/>
      <c r="BR205" s="354" t="s">
        <v>436</v>
      </c>
    </row>
    <row r="206" spans="1:70" s="428" customFormat="1" x14ac:dyDescent="0.25">
      <c r="A206" s="345" t="s">
        <v>3444</v>
      </c>
      <c r="B206" s="373"/>
      <c r="C206" s="719">
        <v>45733</v>
      </c>
      <c r="D206" s="373"/>
      <c r="E206" s="346">
        <v>1036.75</v>
      </c>
      <c r="F206" s="373"/>
      <c r="G206" s="347">
        <v>14.2188</v>
      </c>
      <c r="H206" s="374"/>
      <c r="I206" s="348">
        <v>-0.37280000000000002</v>
      </c>
      <c r="J206" s="348">
        <v>1.3507</v>
      </c>
      <c r="K206" s="348">
        <v>4.4709000000000003</v>
      </c>
      <c r="L206" s="348">
        <v>12.825200000000001</v>
      </c>
      <c r="M206" s="348">
        <v>18.921099999999999</v>
      </c>
      <c r="N206" s="350">
        <v>29.371200000000002</v>
      </c>
      <c r="O206" s="348" t="s">
        <v>430</v>
      </c>
      <c r="P206" s="348" t="s">
        <v>430</v>
      </c>
      <c r="Q206" s="348" t="s">
        <v>430</v>
      </c>
      <c r="R206" s="348" t="s">
        <v>430</v>
      </c>
      <c r="S206" s="348">
        <v>3.3944000000000001</v>
      </c>
      <c r="T206" s="348">
        <v>33.194699999999997</v>
      </c>
      <c r="U206" s="348">
        <v>15.7515</v>
      </c>
      <c r="V206" s="348">
        <v>26.938800000000001</v>
      </c>
      <c r="W206" s="348">
        <v>5.3766999999999996</v>
      </c>
      <c r="X206" s="348">
        <v>28.395700000000001</v>
      </c>
      <c r="Y206" s="374"/>
      <c r="Z206" s="346">
        <v>5</v>
      </c>
      <c r="AA206" s="346">
        <v>2</v>
      </c>
      <c r="AB206" s="346">
        <v>2</v>
      </c>
      <c r="AC206" s="346">
        <v>2</v>
      </c>
      <c r="AD206" s="346">
        <v>2</v>
      </c>
      <c r="AE206" s="346">
        <v>1</v>
      </c>
      <c r="AF206" s="346" t="s">
        <v>430</v>
      </c>
      <c r="AG206" s="346" t="s">
        <v>430</v>
      </c>
      <c r="AH206" s="346" t="s">
        <v>430</v>
      </c>
      <c r="AI206" s="346" t="s">
        <v>430</v>
      </c>
      <c r="AJ206" s="346">
        <v>4</v>
      </c>
      <c r="AK206" s="346">
        <v>1</v>
      </c>
      <c r="AL206" s="346">
        <v>1</v>
      </c>
      <c r="AM206" s="346">
        <v>1</v>
      </c>
      <c r="AN206" s="346">
        <v>2</v>
      </c>
      <c r="AO206" s="373"/>
      <c r="AP206" s="348" t="s">
        <v>430</v>
      </c>
      <c r="AQ206" s="348" t="s">
        <v>430</v>
      </c>
      <c r="AR206" s="348" t="s">
        <v>430</v>
      </c>
      <c r="AS206" s="348" t="s">
        <v>430</v>
      </c>
      <c r="AT206" s="348">
        <v>36.57</v>
      </c>
      <c r="AU206" s="351"/>
      <c r="AV206" s="346" t="s">
        <v>430</v>
      </c>
      <c r="AW206" s="346" t="s">
        <v>430</v>
      </c>
      <c r="AX206" s="346" t="s">
        <v>430</v>
      </c>
      <c r="AY206" s="346" t="s">
        <v>430</v>
      </c>
      <c r="AZ206" s="346">
        <v>1</v>
      </c>
      <c r="BA206" s="362"/>
      <c r="BB206" s="348">
        <v>15.1601290377277</v>
      </c>
      <c r="BC206" s="375">
        <v>1.0357947774905401</v>
      </c>
      <c r="BD206" s="375">
        <v>0.14712116728090699</v>
      </c>
      <c r="BE206" s="375">
        <v>1.68328116308966</v>
      </c>
      <c r="BF206" s="374"/>
      <c r="BG206" s="348">
        <v>14.598599999999999</v>
      </c>
      <c r="BH206" s="348">
        <v>12.346299999999999</v>
      </c>
      <c r="BI206" s="348">
        <v>63.939700000000002</v>
      </c>
      <c r="BJ206" s="348">
        <v>9.1153999999999993</v>
      </c>
      <c r="BK206" s="373"/>
      <c r="BL206" s="372" t="s">
        <v>3445</v>
      </c>
      <c r="BM206" s="372" t="s">
        <v>3446</v>
      </c>
      <c r="BN206" s="372" t="s">
        <v>3447</v>
      </c>
      <c r="BO206" s="372" t="s">
        <v>3448</v>
      </c>
      <c r="BP206" s="372" t="s">
        <v>3449</v>
      </c>
      <c r="BQ206" s="373"/>
      <c r="BR206" s="354" t="s">
        <v>476</v>
      </c>
    </row>
    <row r="207" spans="1:70" s="428" customFormat="1" x14ac:dyDescent="0.25">
      <c r="A207" s="345" t="s">
        <v>3450</v>
      </c>
      <c r="B207" s="373"/>
      <c r="C207" s="719">
        <v>45112</v>
      </c>
      <c r="D207" s="373"/>
      <c r="E207" s="346">
        <v>716.62</v>
      </c>
      <c r="F207" s="373"/>
      <c r="G207" s="347">
        <v>15</v>
      </c>
      <c r="H207" s="374"/>
      <c r="I207" s="348">
        <v>-0.46450000000000002</v>
      </c>
      <c r="J207" s="348">
        <v>2.1103000000000001</v>
      </c>
      <c r="K207" s="348">
        <v>4.0944000000000003</v>
      </c>
      <c r="L207" s="348">
        <v>14.5038</v>
      </c>
      <c r="M207" s="348">
        <v>18.953199999999999</v>
      </c>
      <c r="N207" s="350">
        <v>7.5269000000000004</v>
      </c>
      <c r="O207" s="348">
        <v>0.9123</v>
      </c>
      <c r="P207" s="348">
        <v>14.2774</v>
      </c>
      <c r="Q207" s="348" t="s">
        <v>430</v>
      </c>
      <c r="R207" s="348" t="s">
        <v>430</v>
      </c>
      <c r="S207" s="348">
        <v>3.1637</v>
      </c>
      <c r="T207" s="348">
        <v>27.118600000000001</v>
      </c>
      <c r="U207" s="348">
        <v>15.119</v>
      </c>
      <c r="V207" s="348">
        <v>13.3787</v>
      </c>
      <c r="W207" s="348">
        <v>6.6097999999999999</v>
      </c>
      <c r="X207" s="348">
        <v>13.9275</v>
      </c>
      <c r="Y207" s="374"/>
      <c r="Z207" s="346">
        <v>7</v>
      </c>
      <c r="AA207" s="346">
        <v>1</v>
      </c>
      <c r="AB207" s="346">
        <v>3</v>
      </c>
      <c r="AC207" s="346">
        <v>1</v>
      </c>
      <c r="AD207" s="346">
        <v>1</v>
      </c>
      <c r="AE207" s="346">
        <v>6</v>
      </c>
      <c r="AF207" s="346">
        <v>1</v>
      </c>
      <c r="AG207" s="346">
        <v>1</v>
      </c>
      <c r="AH207" s="346" t="s">
        <v>430</v>
      </c>
      <c r="AI207" s="346" t="s">
        <v>430</v>
      </c>
      <c r="AJ207" s="346">
        <v>5</v>
      </c>
      <c r="AK207" s="346">
        <v>3</v>
      </c>
      <c r="AL207" s="346">
        <v>2</v>
      </c>
      <c r="AM207" s="346">
        <v>5</v>
      </c>
      <c r="AN207" s="346">
        <v>1</v>
      </c>
      <c r="AO207" s="373"/>
      <c r="AP207" s="348" t="s">
        <v>430</v>
      </c>
      <c r="AQ207" s="348" t="s">
        <v>430</v>
      </c>
      <c r="AR207" s="348" t="s">
        <v>430</v>
      </c>
      <c r="AS207" s="348">
        <v>8.5500000000000007</v>
      </c>
      <c r="AT207" s="348">
        <v>30.37</v>
      </c>
      <c r="AU207" s="351"/>
      <c r="AV207" s="346" t="s">
        <v>430</v>
      </c>
      <c r="AW207" s="346" t="s">
        <v>430</v>
      </c>
      <c r="AX207" s="346" t="s">
        <v>430</v>
      </c>
      <c r="AY207" s="346">
        <v>1</v>
      </c>
      <c r="AZ207" s="346">
        <v>3</v>
      </c>
      <c r="BA207" s="362"/>
      <c r="BB207" s="348">
        <v>15.8669370859956</v>
      </c>
      <c r="BC207" s="375">
        <v>0.83980390956987805</v>
      </c>
      <c r="BD207" s="375">
        <v>4.73152184612321E-2</v>
      </c>
      <c r="BE207" s="375">
        <v>0.179756497173195</v>
      </c>
      <c r="BF207" s="374"/>
      <c r="BG207" s="348">
        <v>16.772400000000001</v>
      </c>
      <c r="BH207" s="348">
        <v>13.2593</v>
      </c>
      <c r="BI207" s="348">
        <v>65.376999999999995</v>
      </c>
      <c r="BJ207" s="348">
        <v>4.5913000000000004</v>
      </c>
      <c r="BK207" s="373"/>
      <c r="BL207" s="372" t="s">
        <v>3451</v>
      </c>
      <c r="BM207" s="372" t="s">
        <v>3452</v>
      </c>
      <c r="BN207" s="372" t="s">
        <v>3453</v>
      </c>
      <c r="BO207" s="372" t="s">
        <v>1376</v>
      </c>
      <c r="BP207" s="372" t="s">
        <v>3454</v>
      </c>
      <c r="BQ207" s="373"/>
      <c r="BR207" s="354" t="s">
        <v>443</v>
      </c>
    </row>
    <row r="208" spans="1:70" s="428" customFormat="1" x14ac:dyDescent="0.25">
      <c r="A208" s="345" t="s">
        <v>3455</v>
      </c>
      <c r="B208" s="373"/>
      <c r="C208" s="719">
        <v>45716</v>
      </c>
      <c r="D208" s="373"/>
      <c r="E208" s="346">
        <v>532.73199999999997</v>
      </c>
      <c r="F208" s="373"/>
      <c r="G208" s="347">
        <v>13.2605</v>
      </c>
      <c r="H208" s="374"/>
      <c r="I208" s="348">
        <v>0.2442</v>
      </c>
      <c r="J208" s="348">
        <v>0.29270000000000002</v>
      </c>
      <c r="K208" s="348">
        <v>3.0381999999999998</v>
      </c>
      <c r="L208" s="348">
        <v>11.8492</v>
      </c>
      <c r="M208" s="348">
        <v>10.257899999999999</v>
      </c>
      <c r="N208" s="350">
        <v>16.0687</v>
      </c>
      <c r="O208" s="348" t="s">
        <v>430</v>
      </c>
      <c r="P208" s="348" t="s">
        <v>430</v>
      </c>
      <c r="Q208" s="348" t="s">
        <v>430</v>
      </c>
      <c r="R208" s="348" t="s">
        <v>430</v>
      </c>
      <c r="S208" s="348">
        <v>4.7449000000000003</v>
      </c>
      <c r="T208" s="348">
        <v>22.8461</v>
      </c>
      <c r="U208" s="348">
        <v>9.7196999999999996</v>
      </c>
      <c r="V208" s="348">
        <v>15.783899999999999</v>
      </c>
      <c r="W208" s="348">
        <v>1.9661999999999999</v>
      </c>
      <c r="X208" s="348">
        <v>21.407499999999999</v>
      </c>
      <c r="Y208" s="374"/>
      <c r="Z208" s="346">
        <v>1</v>
      </c>
      <c r="AA208" s="346">
        <v>5</v>
      </c>
      <c r="AB208" s="346">
        <v>4</v>
      </c>
      <c r="AC208" s="346">
        <v>4</v>
      </c>
      <c r="AD208" s="346">
        <v>5</v>
      </c>
      <c r="AE208" s="346">
        <v>2</v>
      </c>
      <c r="AF208" s="346" t="s">
        <v>430</v>
      </c>
      <c r="AG208" s="346" t="s">
        <v>430</v>
      </c>
      <c r="AH208" s="346" t="s">
        <v>430</v>
      </c>
      <c r="AI208" s="346" t="s">
        <v>430</v>
      </c>
      <c r="AJ208" s="346">
        <v>2</v>
      </c>
      <c r="AK208" s="346">
        <v>4</v>
      </c>
      <c r="AL208" s="346">
        <v>4</v>
      </c>
      <c r="AM208" s="346">
        <v>3</v>
      </c>
      <c r="AN208" s="346">
        <v>5</v>
      </c>
      <c r="AO208" s="373"/>
      <c r="AP208" s="348" t="s">
        <v>430</v>
      </c>
      <c r="AQ208" s="348" t="s">
        <v>430</v>
      </c>
      <c r="AR208" s="348" t="s">
        <v>430</v>
      </c>
      <c r="AS208" s="348" t="s">
        <v>430</v>
      </c>
      <c r="AT208" s="348">
        <v>23.66</v>
      </c>
      <c r="AU208" s="351"/>
      <c r="AV208" s="346" t="s">
        <v>430</v>
      </c>
      <c r="AW208" s="346" t="s">
        <v>430</v>
      </c>
      <c r="AX208" s="346" t="s">
        <v>430</v>
      </c>
      <c r="AY208" s="346" t="s">
        <v>430</v>
      </c>
      <c r="AZ208" s="346">
        <v>4</v>
      </c>
      <c r="BA208" s="362"/>
      <c r="BB208" s="348">
        <v>11.267454586681</v>
      </c>
      <c r="BC208" s="375">
        <v>0.932046247728191</v>
      </c>
      <c r="BD208" s="375">
        <v>0.11155428746011201</v>
      </c>
      <c r="BE208" s="375">
        <v>0.66059947946308295</v>
      </c>
      <c r="BF208" s="374"/>
      <c r="BG208" s="348">
        <v>46.511600000000001</v>
      </c>
      <c r="BH208" s="348">
        <v>31.9604</v>
      </c>
      <c r="BI208" s="348">
        <v>17.8475</v>
      </c>
      <c r="BJ208" s="348">
        <v>3.6804999999999999</v>
      </c>
      <c r="BK208" s="373"/>
      <c r="BL208" s="372" t="s">
        <v>3456</v>
      </c>
      <c r="BM208" s="372" t="s">
        <v>3457</v>
      </c>
      <c r="BN208" s="372" t="s">
        <v>3458</v>
      </c>
      <c r="BO208" s="372" t="s">
        <v>3459</v>
      </c>
      <c r="BP208" s="372" t="s">
        <v>3460</v>
      </c>
      <c r="BQ208" s="373"/>
      <c r="BR208" s="354" t="s">
        <v>443</v>
      </c>
    </row>
    <row r="209" spans="1:70" s="428" customFormat="1" x14ac:dyDescent="0.25">
      <c r="A209" s="345" t="s">
        <v>3461</v>
      </c>
      <c r="B209" s="373"/>
      <c r="C209" s="719">
        <v>45645</v>
      </c>
      <c r="D209" s="373"/>
      <c r="E209" s="346">
        <v>516.61300000000006</v>
      </c>
      <c r="F209" s="373"/>
      <c r="G209" s="347">
        <v>9.8699999999999992</v>
      </c>
      <c r="H209" s="374"/>
      <c r="I209" s="348">
        <v>-0.40360000000000001</v>
      </c>
      <c r="J209" s="348">
        <v>1.0235000000000001</v>
      </c>
      <c r="K209" s="348">
        <v>2.5988000000000002</v>
      </c>
      <c r="L209" s="348">
        <v>12.4146</v>
      </c>
      <c r="M209" s="348">
        <v>16.117599999999999</v>
      </c>
      <c r="N209" s="350">
        <v>14.6341</v>
      </c>
      <c r="O209" s="348" t="s">
        <v>430</v>
      </c>
      <c r="P209" s="348" t="s">
        <v>430</v>
      </c>
      <c r="Q209" s="348" t="s">
        <v>430</v>
      </c>
      <c r="R209" s="348" t="s">
        <v>430</v>
      </c>
      <c r="S209" s="348">
        <v>1.7525999999999999</v>
      </c>
      <c r="T209" s="348">
        <v>28.015599999999999</v>
      </c>
      <c r="U209" s="348">
        <v>14.6341</v>
      </c>
      <c r="V209" s="348">
        <v>18.062200000000001</v>
      </c>
      <c r="W209" s="348">
        <v>4.4443999999999999</v>
      </c>
      <c r="X209" s="348">
        <v>-0.79020000000000001</v>
      </c>
      <c r="Y209" s="374"/>
      <c r="Z209" s="346">
        <v>6</v>
      </c>
      <c r="AA209" s="346">
        <v>3</v>
      </c>
      <c r="AB209" s="346">
        <v>5</v>
      </c>
      <c r="AC209" s="346">
        <v>3</v>
      </c>
      <c r="AD209" s="346">
        <v>3</v>
      </c>
      <c r="AE209" s="346">
        <v>3</v>
      </c>
      <c r="AF209" s="346" t="s">
        <v>430</v>
      </c>
      <c r="AG209" s="346" t="s">
        <v>430</v>
      </c>
      <c r="AH209" s="346" t="s">
        <v>430</v>
      </c>
      <c r="AI209" s="346" t="s">
        <v>430</v>
      </c>
      <c r="AJ209" s="346">
        <v>7</v>
      </c>
      <c r="AK209" s="346">
        <v>2</v>
      </c>
      <c r="AL209" s="346">
        <v>3</v>
      </c>
      <c r="AM209" s="346">
        <v>2</v>
      </c>
      <c r="AN209" s="346">
        <v>3</v>
      </c>
      <c r="AO209" s="373"/>
      <c r="AP209" s="348" t="s">
        <v>430</v>
      </c>
      <c r="AQ209" s="348" t="s">
        <v>430</v>
      </c>
      <c r="AR209" s="348" t="s">
        <v>430</v>
      </c>
      <c r="AS209" s="348" t="s">
        <v>430</v>
      </c>
      <c r="AT209" s="348">
        <v>30.38</v>
      </c>
      <c r="AU209" s="351"/>
      <c r="AV209" s="346" t="s">
        <v>430</v>
      </c>
      <c r="AW209" s="346" t="s">
        <v>430</v>
      </c>
      <c r="AX209" s="346" t="s">
        <v>430</v>
      </c>
      <c r="AY209" s="346" t="s">
        <v>430</v>
      </c>
      <c r="AZ209" s="346">
        <v>2</v>
      </c>
      <c r="BA209" s="362"/>
      <c r="BB209" s="348">
        <v>16.434691090299701</v>
      </c>
      <c r="BC209" s="375">
        <v>1.07822651554041</v>
      </c>
      <c r="BD209" s="375">
        <v>4.13054268279958E-3</v>
      </c>
      <c r="BE209" s="375">
        <v>-0.221031920783648</v>
      </c>
      <c r="BF209" s="374"/>
      <c r="BG209" s="348">
        <v>7.2542400000000002</v>
      </c>
      <c r="BH209" s="348">
        <v>20.2256</v>
      </c>
      <c r="BI209" s="348">
        <v>68.857600000000005</v>
      </c>
      <c r="BJ209" s="348">
        <v>3.66256</v>
      </c>
      <c r="BK209" s="373"/>
      <c r="BL209" s="372" t="s">
        <v>3462</v>
      </c>
      <c r="BM209" s="372" t="s">
        <v>3463</v>
      </c>
      <c r="BN209" s="372" t="s">
        <v>3464</v>
      </c>
      <c r="BO209" s="372" t="s">
        <v>3465</v>
      </c>
      <c r="BP209" s="372" t="s">
        <v>3466</v>
      </c>
      <c r="BQ209" s="373"/>
      <c r="BR209" s="354" t="s">
        <v>443</v>
      </c>
    </row>
    <row r="210" spans="1:70" s="428" customFormat="1" x14ac:dyDescent="0.25">
      <c r="A210" s="345" t="s">
        <v>3467</v>
      </c>
      <c r="B210" s="373"/>
      <c r="C210" s="719">
        <v>46233</v>
      </c>
      <c r="D210" s="373"/>
      <c r="E210" s="346" t="s">
        <v>430</v>
      </c>
      <c r="F210" s="373"/>
      <c r="G210" s="347">
        <v>10.130000000000001</v>
      </c>
      <c r="H210" s="374"/>
      <c r="I210" s="348">
        <v>0</v>
      </c>
      <c r="J210" s="348">
        <v>9.8799999999999999E-2</v>
      </c>
      <c r="K210" s="348" t="s">
        <v>430</v>
      </c>
      <c r="L210" s="348" t="s">
        <v>430</v>
      </c>
      <c r="M210" s="348" t="s">
        <v>430</v>
      </c>
      <c r="N210" s="350" t="s">
        <v>430</v>
      </c>
      <c r="O210" s="348" t="s">
        <v>430</v>
      </c>
      <c r="P210" s="348" t="s">
        <v>430</v>
      </c>
      <c r="Q210" s="348" t="s">
        <v>430</v>
      </c>
      <c r="R210" s="348" t="s">
        <v>430</v>
      </c>
      <c r="S210" s="348" t="s">
        <v>430</v>
      </c>
      <c r="T210" s="348" t="s">
        <v>430</v>
      </c>
      <c r="U210" s="348" t="s">
        <v>430</v>
      </c>
      <c r="V210" s="348" t="s">
        <v>430</v>
      </c>
      <c r="W210" s="348">
        <v>1.3</v>
      </c>
      <c r="X210" s="348">
        <v>1.3</v>
      </c>
      <c r="Y210" s="374"/>
      <c r="Z210" s="346">
        <v>3</v>
      </c>
      <c r="AA210" s="346">
        <v>6</v>
      </c>
      <c r="AB210" s="346" t="s">
        <v>430</v>
      </c>
      <c r="AC210" s="346" t="s">
        <v>430</v>
      </c>
      <c r="AD210" s="346" t="s">
        <v>430</v>
      </c>
      <c r="AE210" s="346" t="s">
        <v>430</v>
      </c>
      <c r="AF210" s="346" t="s">
        <v>430</v>
      </c>
      <c r="AG210" s="346" t="s">
        <v>430</v>
      </c>
      <c r="AH210" s="346" t="s">
        <v>430</v>
      </c>
      <c r="AI210" s="346" t="s">
        <v>430</v>
      </c>
      <c r="AJ210" s="346" t="s">
        <v>430</v>
      </c>
      <c r="AK210" s="346" t="s">
        <v>430</v>
      </c>
      <c r="AL210" s="346" t="s">
        <v>430</v>
      </c>
      <c r="AM210" s="346" t="s">
        <v>430</v>
      </c>
      <c r="AN210" s="346">
        <v>8</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62"/>
      <c r="BB210" s="348" t="s">
        <v>430</v>
      </c>
      <c r="BC210" s="375">
        <v>0</v>
      </c>
      <c r="BD210" s="375">
        <v>0</v>
      </c>
      <c r="BE210" s="375" t="s">
        <v>430</v>
      </c>
      <c r="BF210" s="374"/>
      <c r="BG210" s="348" t="s">
        <v>430</v>
      </c>
      <c r="BH210" s="348" t="s">
        <v>430</v>
      </c>
      <c r="BI210" s="348" t="s">
        <v>430</v>
      </c>
      <c r="BJ210" s="348" t="s">
        <v>430</v>
      </c>
      <c r="BK210" s="373"/>
      <c r="BL210" s="372" t="s">
        <v>430</v>
      </c>
      <c r="BM210" s="372" t="s">
        <v>430</v>
      </c>
      <c r="BN210" s="372" t="s">
        <v>430</v>
      </c>
      <c r="BO210" s="372" t="s">
        <v>430</v>
      </c>
      <c r="BP210" s="372" t="s">
        <v>430</v>
      </c>
      <c r="BQ210" s="373"/>
      <c r="BR210" s="354" t="s">
        <v>555</v>
      </c>
    </row>
    <row r="211" spans="1:70" s="428" customFormat="1" x14ac:dyDescent="0.25">
      <c r="A211" s="884" t="s">
        <v>93</v>
      </c>
      <c r="B211" s="402"/>
      <c r="C211" s="724"/>
      <c r="D211" s="402"/>
      <c r="E211" s="403"/>
      <c r="F211" s="402"/>
      <c r="G211" s="404"/>
      <c r="H211" s="406"/>
      <c r="I211" s="405">
        <v>-0.14349999999999999</v>
      </c>
      <c r="J211" s="405">
        <v>0.53010000000000002</v>
      </c>
      <c r="K211" s="405">
        <v>2.8776000000000002</v>
      </c>
      <c r="L211" s="405">
        <v>9.3460000000000001</v>
      </c>
      <c r="M211" s="405">
        <v>10.847300000000001</v>
      </c>
      <c r="N211" s="407">
        <v>12.8781</v>
      </c>
      <c r="O211" s="405">
        <v>0.29599999999999999</v>
      </c>
      <c r="P211" s="405">
        <v>14.2774</v>
      </c>
      <c r="Q211" s="405" t="s">
        <v>430</v>
      </c>
      <c r="R211" s="405" t="s">
        <v>430</v>
      </c>
      <c r="S211" s="405">
        <v>3.278</v>
      </c>
      <c r="T211" s="405">
        <v>22.858599999999999</v>
      </c>
      <c r="U211" s="405">
        <v>8.7372999999999994</v>
      </c>
      <c r="V211" s="405">
        <v>14.1008</v>
      </c>
      <c r="W211" s="405">
        <v>2.8441000000000001</v>
      </c>
      <c r="X211" s="405">
        <v>10.9199</v>
      </c>
      <c r="Y211" s="406"/>
      <c r="Z211" s="403">
        <v>7</v>
      </c>
      <c r="AA211" s="403">
        <v>9</v>
      </c>
      <c r="AB211" s="403">
        <v>8</v>
      </c>
      <c r="AC211" s="403">
        <v>8</v>
      </c>
      <c r="AD211" s="403">
        <v>8</v>
      </c>
      <c r="AE211" s="403">
        <v>7</v>
      </c>
      <c r="AF211" s="403">
        <v>2</v>
      </c>
      <c r="AG211" s="403">
        <v>1</v>
      </c>
      <c r="AH211" s="403">
        <v>0</v>
      </c>
      <c r="AI211" s="403">
        <v>0</v>
      </c>
      <c r="AJ211" s="403">
        <v>8</v>
      </c>
      <c r="AK211" s="403">
        <v>8</v>
      </c>
      <c r="AL211" s="403">
        <v>8</v>
      </c>
      <c r="AM211" s="403">
        <v>8</v>
      </c>
      <c r="AN211" s="403">
        <v>9</v>
      </c>
      <c r="AO211" s="402"/>
      <c r="AP211" s="405" t="s">
        <v>430</v>
      </c>
      <c r="AQ211" s="405" t="s">
        <v>430</v>
      </c>
      <c r="AR211" s="405" t="s">
        <v>430</v>
      </c>
      <c r="AS211" s="405">
        <v>8.5500000000000007</v>
      </c>
      <c r="AT211" s="405">
        <v>21.692499999999999</v>
      </c>
      <c r="AU211" s="408"/>
      <c r="AV211" s="403">
        <v>0</v>
      </c>
      <c r="AW211" s="403">
        <v>0</v>
      </c>
      <c r="AX211" s="403">
        <v>0</v>
      </c>
      <c r="AY211" s="403">
        <v>1</v>
      </c>
      <c r="AZ211" s="403">
        <v>8</v>
      </c>
      <c r="BA211" s="409"/>
      <c r="BB211" s="405"/>
      <c r="BC211" s="410"/>
      <c r="BD211" s="410"/>
      <c r="BE211" s="410"/>
      <c r="BF211" s="406"/>
      <c r="BG211" s="405"/>
      <c r="BH211" s="405"/>
      <c r="BI211" s="405"/>
      <c r="BJ211" s="405"/>
      <c r="BK211" s="402"/>
      <c r="BL211" s="401"/>
      <c r="BM211" s="401"/>
      <c r="BN211" s="401"/>
      <c r="BO211" s="401"/>
      <c r="BP211" s="401"/>
      <c r="BQ211" s="402"/>
      <c r="BR211" s="411"/>
    </row>
    <row r="212" spans="1:70" s="428" customFormat="1" x14ac:dyDescent="0.25">
      <c r="A212" s="885" t="s">
        <v>94</v>
      </c>
      <c r="B212" s="373"/>
      <c r="C212" s="719"/>
      <c r="D212" s="373"/>
      <c r="E212" s="346"/>
      <c r="F212" s="373"/>
      <c r="G212" s="347"/>
      <c r="H212" s="374"/>
      <c r="I212" s="348">
        <v>0.2442</v>
      </c>
      <c r="J212" s="348">
        <v>2.1103000000000001</v>
      </c>
      <c r="K212" s="348">
        <v>4.8750999999999998</v>
      </c>
      <c r="L212" s="348">
        <v>14.5038</v>
      </c>
      <c r="M212" s="348">
        <v>18.953199999999999</v>
      </c>
      <c r="N212" s="350">
        <v>29.371200000000002</v>
      </c>
      <c r="O212" s="348">
        <v>0.9123</v>
      </c>
      <c r="P212" s="348">
        <v>14.2774</v>
      </c>
      <c r="Q212" s="348" t="s">
        <v>430</v>
      </c>
      <c r="R212" s="348" t="s">
        <v>430</v>
      </c>
      <c r="S212" s="348">
        <v>7.5823999999999998</v>
      </c>
      <c r="T212" s="348">
        <v>33.194699999999997</v>
      </c>
      <c r="U212" s="348">
        <v>15.7515</v>
      </c>
      <c r="V212" s="348">
        <v>26.938800000000001</v>
      </c>
      <c r="W212" s="348">
        <v>6.6097999999999999</v>
      </c>
      <c r="X212" s="348">
        <v>28.395700000000001</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8.5500000000000007</v>
      </c>
      <c r="AT212" s="348">
        <v>36.57</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5" t="s">
        <v>95</v>
      </c>
      <c r="B213" s="373"/>
      <c r="C213" s="719"/>
      <c r="D213" s="373"/>
      <c r="E213" s="346"/>
      <c r="F213" s="373"/>
      <c r="G213" s="347"/>
      <c r="H213" s="374"/>
      <c r="I213" s="348">
        <v>-0.46450000000000002</v>
      </c>
      <c r="J213" s="348">
        <v>-0.55010000000000003</v>
      </c>
      <c r="K213" s="348">
        <v>-0.73060000000000003</v>
      </c>
      <c r="L213" s="348">
        <v>3.5510000000000002</v>
      </c>
      <c r="M213" s="348">
        <v>-0.33079999999999998</v>
      </c>
      <c r="N213" s="350">
        <v>0.11070000000000001</v>
      </c>
      <c r="O213" s="348">
        <v>-0.32029999999999997</v>
      </c>
      <c r="P213" s="348">
        <v>14.2774</v>
      </c>
      <c r="Q213" s="348" t="s">
        <v>430</v>
      </c>
      <c r="R213" s="348" t="s">
        <v>430</v>
      </c>
      <c r="S213" s="348">
        <v>0.2142</v>
      </c>
      <c r="T213" s="348">
        <v>12.5778</v>
      </c>
      <c r="U213" s="348">
        <v>-3.2120000000000002</v>
      </c>
      <c r="V213" s="348">
        <v>2.1469</v>
      </c>
      <c r="W213" s="348">
        <v>0.78569999999999995</v>
      </c>
      <c r="X213" s="348">
        <v>-5.8696000000000002</v>
      </c>
      <c r="Y213" s="374"/>
      <c r="Z213" s="346"/>
      <c r="AA213" s="346"/>
      <c r="AB213" s="346"/>
      <c r="AC213" s="346"/>
      <c r="AD213" s="346"/>
      <c r="AE213" s="346"/>
      <c r="AF213" s="346"/>
      <c r="AG213" s="346"/>
      <c r="AH213" s="346"/>
      <c r="AI213" s="346"/>
      <c r="AJ213" s="346"/>
      <c r="AK213" s="346"/>
      <c r="AL213" s="346"/>
      <c r="AM213" s="346"/>
      <c r="AN213" s="346"/>
      <c r="AO213" s="373"/>
      <c r="AP213" s="348" t="s">
        <v>430</v>
      </c>
      <c r="AQ213" s="348" t="s">
        <v>430</v>
      </c>
      <c r="AR213" s="348" t="s">
        <v>430</v>
      </c>
      <c r="AS213" s="348">
        <v>8.5500000000000007</v>
      </c>
      <c r="AT213" s="348">
        <v>2.2599999999999998</v>
      </c>
      <c r="AU213" s="351"/>
      <c r="AV213" s="346"/>
      <c r="AW213" s="346"/>
      <c r="AX213" s="346"/>
      <c r="AY213" s="346"/>
      <c r="AZ213" s="346"/>
      <c r="BA213" s="362"/>
      <c r="BB213" s="348"/>
      <c r="BC213" s="375"/>
      <c r="BD213" s="375"/>
      <c r="BE213" s="375"/>
      <c r="BF213" s="374"/>
      <c r="BG213" s="348"/>
      <c r="BH213" s="348"/>
      <c r="BI213" s="348"/>
      <c r="BJ213" s="348"/>
      <c r="BK213" s="373"/>
      <c r="BL213" s="372"/>
      <c r="BM213" s="372"/>
      <c r="BN213" s="372"/>
      <c r="BO213" s="372"/>
      <c r="BP213" s="372"/>
      <c r="BQ213" s="373"/>
      <c r="BR213" s="354"/>
    </row>
    <row r="214" spans="1:70" s="428" customFormat="1" x14ac:dyDescent="0.25">
      <c r="A214" s="886" t="s">
        <v>96</v>
      </c>
      <c r="B214" s="413"/>
      <c r="C214" s="725"/>
      <c r="D214" s="413"/>
      <c r="E214" s="414"/>
      <c r="F214" s="413"/>
      <c r="G214" s="415"/>
      <c r="H214" s="417"/>
      <c r="I214" s="416">
        <v>0</v>
      </c>
      <c r="J214" s="416">
        <v>0.29270000000000002</v>
      </c>
      <c r="K214" s="416">
        <v>2.8184999999999998</v>
      </c>
      <c r="L214" s="416">
        <v>11.1142</v>
      </c>
      <c r="M214" s="416">
        <v>10.356199999999999</v>
      </c>
      <c r="N214" s="418">
        <v>11.3688</v>
      </c>
      <c r="O214" s="416">
        <v>0.29599999999999999</v>
      </c>
      <c r="P214" s="416">
        <v>14.2774</v>
      </c>
      <c r="Q214" s="416" t="s">
        <v>430</v>
      </c>
      <c r="R214" s="416" t="s">
        <v>430</v>
      </c>
      <c r="S214" s="416">
        <v>3.1637</v>
      </c>
      <c r="T214" s="416">
        <v>22.337599999999998</v>
      </c>
      <c r="U214" s="416">
        <v>7.1943999999999999</v>
      </c>
      <c r="V214" s="416">
        <v>13.3787</v>
      </c>
      <c r="W214" s="416">
        <v>1.9661999999999999</v>
      </c>
      <c r="X214" s="416">
        <v>12.94</v>
      </c>
      <c r="Y214" s="417"/>
      <c r="Z214" s="414"/>
      <c r="AA214" s="414"/>
      <c r="AB214" s="414"/>
      <c r="AC214" s="414"/>
      <c r="AD214" s="414"/>
      <c r="AE214" s="414"/>
      <c r="AF214" s="414"/>
      <c r="AG214" s="414"/>
      <c r="AH214" s="414"/>
      <c r="AI214" s="414"/>
      <c r="AJ214" s="414"/>
      <c r="AK214" s="414"/>
      <c r="AL214" s="414"/>
      <c r="AM214" s="414"/>
      <c r="AN214" s="414"/>
      <c r="AO214" s="413"/>
      <c r="AP214" s="416" t="s">
        <v>430</v>
      </c>
      <c r="AQ214" s="416" t="s">
        <v>430</v>
      </c>
      <c r="AR214" s="416" t="s">
        <v>430</v>
      </c>
      <c r="AS214" s="416">
        <v>8.5500000000000007</v>
      </c>
      <c r="AT214" s="416">
        <v>22.59</v>
      </c>
      <c r="AU214" s="419"/>
      <c r="AV214" s="414"/>
      <c r="AW214" s="414"/>
      <c r="AX214" s="414"/>
      <c r="AY214" s="414"/>
      <c r="AZ214" s="414"/>
      <c r="BA214" s="420"/>
      <c r="BB214" s="416"/>
      <c r="BC214" s="421"/>
      <c r="BD214" s="421"/>
      <c r="BE214" s="421"/>
      <c r="BF214" s="417"/>
      <c r="BG214" s="416"/>
      <c r="BH214" s="416"/>
      <c r="BI214" s="416"/>
      <c r="BJ214" s="416"/>
      <c r="BK214" s="413"/>
      <c r="BL214" s="412"/>
      <c r="BM214" s="412"/>
      <c r="BN214" s="412"/>
      <c r="BO214" s="412"/>
      <c r="BP214" s="412"/>
      <c r="BQ214" s="413"/>
      <c r="BR214" s="422"/>
    </row>
    <row r="215" spans="1:70" s="428" customFormat="1" ht="14.5" customHeight="1" x14ac:dyDescent="0.35">
      <c r="A215" s="873" t="s">
        <v>3468</v>
      </c>
      <c r="B215" s="861"/>
      <c r="C215" s="862"/>
      <c r="D215" s="861"/>
      <c r="E215" s="863"/>
      <c r="F215" s="861"/>
      <c r="G215" s="864"/>
      <c r="H215" s="866"/>
      <c r="I215" s="865"/>
      <c r="J215" s="865"/>
      <c r="K215" s="865"/>
      <c r="L215" s="865"/>
      <c r="M215" s="865"/>
      <c r="N215" s="867"/>
      <c r="O215" s="865"/>
      <c r="P215" s="865"/>
      <c r="Q215" s="865"/>
      <c r="R215" s="865"/>
      <c r="S215" s="865"/>
      <c r="T215" s="865"/>
      <c r="U215" s="865"/>
      <c r="V215" s="865"/>
      <c r="W215" s="865"/>
      <c r="X215" s="865"/>
      <c r="Y215" s="866"/>
      <c r="Z215" s="863"/>
      <c r="AA215" s="863"/>
      <c r="AB215" s="863"/>
      <c r="AC215" s="863"/>
      <c r="AD215" s="863"/>
      <c r="AE215" s="863"/>
      <c r="AF215" s="863"/>
      <c r="AG215" s="863"/>
      <c r="AH215" s="863"/>
      <c r="AI215" s="863"/>
      <c r="AJ215" s="863"/>
      <c r="AK215" s="863"/>
      <c r="AL215" s="863"/>
      <c r="AM215" s="863"/>
      <c r="AN215" s="863"/>
      <c r="AO215" s="861"/>
      <c r="AP215" s="865"/>
      <c r="AQ215" s="865"/>
      <c r="AR215" s="865"/>
      <c r="AS215" s="865"/>
      <c r="AT215" s="865"/>
      <c r="AU215" s="868"/>
      <c r="AV215" s="863"/>
      <c r="AW215" s="863"/>
      <c r="AX215" s="863"/>
      <c r="AY215" s="863"/>
      <c r="AZ215" s="863"/>
      <c r="BA215" s="869"/>
      <c r="BB215" s="865"/>
      <c r="BC215" s="870"/>
      <c r="BD215" s="870"/>
      <c r="BE215" s="870"/>
      <c r="BF215" s="866"/>
      <c r="BG215" s="865"/>
      <c r="BH215" s="865"/>
      <c r="BI215" s="865"/>
      <c r="BJ215" s="865"/>
      <c r="BK215" s="861"/>
      <c r="BL215" s="871"/>
      <c r="BM215" s="871"/>
      <c r="BN215" s="871"/>
      <c r="BO215" s="871"/>
      <c r="BP215" s="871"/>
      <c r="BQ215" s="861"/>
      <c r="BR215" s="872"/>
    </row>
    <row r="216" spans="1:70" s="428" customFormat="1" x14ac:dyDescent="0.25">
      <c r="A216" s="345" t="s">
        <v>3469</v>
      </c>
      <c r="B216" s="373"/>
      <c r="C216" s="719">
        <v>34607</v>
      </c>
      <c r="D216" s="373"/>
      <c r="E216" s="346">
        <v>6702.97</v>
      </c>
      <c r="F216" s="373"/>
      <c r="G216" s="347">
        <v>417.38619999999997</v>
      </c>
      <c r="H216" s="374"/>
      <c r="I216" s="348">
        <v>-0.37419999999999998</v>
      </c>
      <c r="J216" s="348">
        <v>0.54</v>
      </c>
      <c r="K216" s="348">
        <v>6.4512999999999998</v>
      </c>
      <c r="L216" s="348">
        <v>11.789899999999999</v>
      </c>
      <c r="M216" s="348">
        <v>17.867799999999999</v>
      </c>
      <c r="N216" s="350">
        <v>18.989100000000001</v>
      </c>
      <c r="O216" s="348">
        <v>6.4211</v>
      </c>
      <c r="P216" s="348">
        <v>8.5305</v>
      </c>
      <c r="Q216" s="348">
        <v>9.2919999999999998</v>
      </c>
      <c r="R216" s="348">
        <v>11.5785</v>
      </c>
      <c r="S216" s="348">
        <v>6.4322999999999997</v>
      </c>
      <c r="T216" s="348">
        <v>26.8398</v>
      </c>
      <c r="U216" s="348">
        <v>18.168500000000002</v>
      </c>
      <c r="V216" s="348">
        <v>20.4649</v>
      </c>
      <c r="W216" s="348">
        <v>3.1888000000000001</v>
      </c>
      <c r="X216" s="348">
        <v>13.9976</v>
      </c>
      <c r="Y216" s="374"/>
      <c r="Z216" s="346">
        <v>5</v>
      </c>
      <c r="AA216" s="346">
        <v>5</v>
      </c>
      <c r="AB216" s="346">
        <v>1</v>
      </c>
      <c r="AC216" s="346">
        <v>1</v>
      </c>
      <c r="AD216" s="346">
        <v>1</v>
      </c>
      <c r="AE216" s="346">
        <v>2</v>
      </c>
      <c r="AF216" s="346">
        <v>1</v>
      </c>
      <c r="AG216" s="346">
        <v>4</v>
      </c>
      <c r="AH216" s="346">
        <v>3</v>
      </c>
      <c r="AI216" s="346">
        <v>1</v>
      </c>
      <c r="AJ216" s="346">
        <v>1</v>
      </c>
      <c r="AK216" s="346">
        <v>1</v>
      </c>
      <c r="AL216" s="346">
        <v>1</v>
      </c>
      <c r="AM216" s="346">
        <v>2</v>
      </c>
      <c r="AN216" s="346">
        <v>1</v>
      </c>
      <c r="AO216" s="373"/>
      <c r="AP216" s="348">
        <v>12.13</v>
      </c>
      <c r="AQ216" s="348">
        <v>12.38</v>
      </c>
      <c r="AR216" s="348">
        <v>10.48</v>
      </c>
      <c r="AS216" s="348">
        <v>11.2</v>
      </c>
      <c r="AT216" s="348">
        <v>33.68</v>
      </c>
      <c r="AU216" s="351"/>
      <c r="AV216" s="346">
        <v>1</v>
      </c>
      <c r="AW216" s="346">
        <v>2</v>
      </c>
      <c r="AX216" s="346">
        <v>2</v>
      </c>
      <c r="AY216" s="346">
        <v>1</v>
      </c>
      <c r="AZ216" s="346">
        <v>1</v>
      </c>
      <c r="BA216" s="362"/>
      <c r="BB216" s="348">
        <v>12.897495414000799</v>
      </c>
      <c r="BC216" s="375">
        <v>0.71678008480300803</v>
      </c>
      <c r="BD216" s="375">
        <v>2.63772715309884E-2</v>
      </c>
      <c r="BE216" s="375">
        <v>-0.31861464842947401</v>
      </c>
      <c r="BF216" s="374"/>
      <c r="BG216" s="348">
        <v>41.572099999999999</v>
      </c>
      <c r="BH216" s="348">
        <v>24.939599999999999</v>
      </c>
      <c r="BI216" s="348">
        <v>29.782299999999999</v>
      </c>
      <c r="BJ216" s="348">
        <v>3.706</v>
      </c>
      <c r="BK216" s="373"/>
      <c r="BL216" s="372" t="s">
        <v>3470</v>
      </c>
      <c r="BM216" s="372" t="s">
        <v>3471</v>
      </c>
      <c r="BN216" s="372" t="s">
        <v>3472</v>
      </c>
      <c r="BO216" s="372" t="s">
        <v>3473</v>
      </c>
      <c r="BP216" s="372" t="s">
        <v>3474</v>
      </c>
      <c r="BQ216" s="373"/>
      <c r="BR216" s="354" t="s">
        <v>463</v>
      </c>
    </row>
    <row r="217" spans="1:70" s="428" customFormat="1" x14ac:dyDescent="0.25">
      <c r="A217" s="345" t="s">
        <v>3475</v>
      </c>
      <c r="B217" s="373"/>
      <c r="C217" s="719">
        <v>36521</v>
      </c>
      <c r="D217" s="373"/>
      <c r="E217" s="346">
        <v>3368.14</v>
      </c>
      <c r="F217" s="373"/>
      <c r="G217" s="347">
        <v>1348.53</v>
      </c>
      <c r="H217" s="374"/>
      <c r="I217" s="348" t="s">
        <v>430</v>
      </c>
      <c r="J217" s="348">
        <v>0.82240000000000002</v>
      </c>
      <c r="K217" s="348">
        <v>3.5108999999999999</v>
      </c>
      <c r="L217" s="348">
        <v>8.3087</v>
      </c>
      <c r="M217" s="348">
        <v>4.5744999999999996</v>
      </c>
      <c r="N217" s="350">
        <v>0.30430000000000001</v>
      </c>
      <c r="O217" s="348">
        <v>-0.98550000000000004</v>
      </c>
      <c r="P217" s="348">
        <v>9.0974000000000004</v>
      </c>
      <c r="Q217" s="348">
        <v>6.7474999999999996</v>
      </c>
      <c r="R217" s="348">
        <v>8.1631</v>
      </c>
      <c r="S217" s="348">
        <v>4.9766000000000004</v>
      </c>
      <c r="T217" s="348">
        <v>17.9465</v>
      </c>
      <c r="U217" s="348">
        <v>1.0241</v>
      </c>
      <c r="V217" s="348">
        <v>-0.65129999999999999</v>
      </c>
      <c r="W217" s="348">
        <v>2.4624999999999999</v>
      </c>
      <c r="X217" s="348">
        <v>14.553699999999999</v>
      </c>
      <c r="Y217" s="374"/>
      <c r="Z217" s="346" t="s">
        <v>430</v>
      </c>
      <c r="AA217" s="346">
        <v>2</v>
      </c>
      <c r="AB217" s="346">
        <v>6</v>
      </c>
      <c r="AC217" s="346">
        <v>6</v>
      </c>
      <c r="AD217" s="346">
        <v>7</v>
      </c>
      <c r="AE217" s="346">
        <v>7</v>
      </c>
      <c r="AF217" s="346">
        <v>5</v>
      </c>
      <c r="AG217" s="346">
        <v>3</v>
      </c>
      <c r="AH217" s="346">
        <v>4</v>
      </c>
      <c r="AI217" s="346">
        <v>3</v>
      </c>
      <c r="AJ217" s="346">
        <v>6</v>
      </c>
      <c r="AK217" s="346">
        <v>6</v>
      </c>
      <c r="AL217" s="346">
        <v>7</v>
      </c>
      <c r="AM217" s="346">
        <v>7</v>
      </c>
      <c r="AN217" s="346">
        <v>4</v>
      </c>
      <c r="AO217" s="373"/>
      <c r="AP217" s="348">
        <v>8.31</v>
      </c>
      <c r="AQ217" s="348">
        <v>8.56</v>
      </c>
      <c r="AR217" s="348">
        <v>7.91</v>
      </c>
      <c r="AS217" s="348">
        <v>4.71</v>
      </c>
      <c r="AT217" s="348">
        <v>8.5</v>
      </c>
      <c r="AU217" s="351"/>
      <c r="AV217" s="346">
        <v>3</v>
      </c>
      <c r="AW217" s="346">
        <v>4</v>
      </c>
      <c r="AX217" s="346">
        <v>4</v>
      </c>
      <c r="AY217" s="346">
        <v>5</v>
      </c>
      <c r="AZ217" s="346">
        <v>7</v>
      </c>
      <c r="BA217" s="362"/>
      <c r="BB217" s="348">
        <v>15.674503503381199</v>
      </c>
      <c r="BC217" s="375">
        <v>0.96063929819925498</v>
      </c>
      <c r="BD217" s="375">
        <v>2.7371774414473499E-2</v>
      </c>
      <c r="BE217" s="375">
        <v>-0.372282415928127</v>
      </c>
      <c r="BF217" s="374"/>
      <c r="BG217" s="348">
        <v>31.103899999999999</v>
      </c>
      <c r="BH217" s="348">
        <v>28.346699999999998</v>
      </c>
      <c r="BI217" s="348">
        <v>38.143500000000003</v>
      </c>
      <c r="BJ217" s="348">
        <v>2.4058999999999999</v>
      </c>
      <c r="BK217" s="373"/>
      <c r="BL217" s="372" t="s">
        <v>3476</v>
      </c>
      <c r="BM217" s="372" t="s">
        <v>3477</v>
      </c>
      <c r="BN217" s="372" t="s">
        <v>3478</v>
      </c>
      <c r="BO217" s="372" t="s">
        <v>3479</v>
      </c>
      <c r="BP217" s="372" t="s">
        <v>3480</v>
      </c>
      <c r="BQ217" s="373"/>
      <c r="BR217" s="354" t="s">
        <v>476</v>
      </c>
    </row>
    <row r="218" spans="1:70" s="428" customFormat="1" x14ac:dyDescent="0.25">
      <c r="A218" s="345" t="s">
        <v>3481</v>
      </c>
      <c r="B218" s="373"/>
      <c r="C218" s="719">
        <v>35900</v>
      </c>
      <c r="D218" s="373"/>
      <c r="E218" s="346">
        <v>2832.19</v>
      </c>
      <c r="F218" s="373"/>
      <c r="G218" s="347">
        <v>412.84269999999998</v>
      </c>
      <c r="H218" s="374"/>
      <c r="I218" s="348">
        <v>-2.29E-2</v>
      </c>
      <c r="J218" s="348">
        <v>0.69569999999999999</v>
      </c>
      <c r="K218" s="348">
        <v>3.6044</v>
      </c>
      <c r="L218" s="348">
        <v>9.2568000000000001</v>
      </c>
      <c r="M218" s="348">
        <v>6.1707000000000001</v>
      </c>
      <c r="N218" s="350">
        <v>8.0517000000000003</v>
      </c>
      <c r="O218" s="348">
        <v>1.3006</v>
      </c>
      <c r="P218" s="348">
        <v>10.739000000000001</v>
      </c>
      <c r="Q218" s="348">
        <v>9.5467999999999993</v>
      </c>
      <c r="R218" s="348">
        <v>10.0145</v>
      </c>
      <c r="S218" s="348">
        <v>5.1058000000000003</v>
      </c>
      <c r="T218" s="348">
        <v>18.827500000000001</v>
      </c>
      <c r="U218" s="348">
        <v>2.3269000000000002</v>
      </c>
      <c r="V218" s="348">
        <v>4.5042999999999997</v>
      </c>
      <c r="W218" s="348">
        <v>2.4157000000000002</v>
      </c>
      <c r="X218" s="348">
        <v>15.088100000000001</v>
      </c>
      <c r="Y218" s="374"/>
      <c r="Z218" s="346">
        <v>1</v>
      </c>
      <c r="AA218" s="346">
        <v>3</v>
      </c>
      <c r="AB218" s="346">
        <v>5</v>
      </c>
      <c r="AC218" s="346">
        <v>3</v>
      </c>
      <c r="AD218" s="346">
        <v>5</v>
      </c>
      <c r="AE218" s="346">
        <v>6</v>
      </c>
      <c r="AF218" s="346">
        <v>3</v>
      </c>
      <c r="AG218" s="346">
        <v>2</v>
      </c>
      <c r="AH218" s="346">
        <v>2</v>
      </c>
      <c r="AI218" s="346">
        <v>2</v>
      </c>
      <c r="AJ218" s="346">
        <v>5</v>
      </c>
      <c r="AK218" s="346">
        <v>5</v>
      </c>
      <c r="AL218" s="346">
        <v>6</v>
      </c>
      <c r="AM218" s="346">
        <v>6</v>
      </c>
      <c r="AN218" s="346">
        <v>5</v>
      </c>
      <c r="AO218" s="373"/>
      <c r="AP218" s="348">
        <v>10.63</v>
      </c>
      <c r="AQ218" s="348">
        <v>11.25</v>
      </c>
      <c r="AR218" s="348">
        <v>9.83</v>
      </c>
      <c r="AS218" s="348">
        <v>7.35</v>
      </c>
      <c r="AT218" s="348">
        <v>12.16</v>
      </c>
      <c r="AU218" s="351"/>
      <c r="AV218" s="346">
        <v>2</v>
      </c>
      <c r="AW218" s="346">
        <v>3</v>
      </c>
      <c r="AX218" s="346">
        <v>3</v>
      </c>
      <c r="AY218" s="346">
        <v>3</v>
      </c>
      <c r="AZ218" s="346">
        <v>6</v>
      </c>
      <c r="BA218" s="362"/>
      <c r="BB218" s="348">
        <v>13.6964189874891</v>
      </c>
      <c r="BC218" s="375">
        <v>0.88626199109846904</v>
      </c>
      <c r="BD218" s="375">
        <v>3.5900320482655401E-2</v>
      </c>
      <c r="BE218" s="375">
        <v>-0.32288576965377802</v>
      </c>
      <c r="BF218" s="374"/>
      <c r="BG218" s="348">
        <v>35.576099999999997</v>
      </c>
      <c r="BH218" s="348">
        <v>25.0838</v>
      </c>
      <c r="BI218" s="348">
        <v>33.150799999999997</v>
      </c>
      <c r="BJ218" s="348">
        <v>6.1893000000000002</v>
      </c>
      <c r="BK218" s="373"/>
      <c r="BL218" s="372" t="s">
        <v>3482</v>
      </c>
      <c r="BM218" s="372" t="s">
        <v>3483</v>
      </c>
      <c r="BN218" s="372" t="s">
        <v>3484</v>
      </c>
      <c r="BO218" s="372" t="s">
        <v>3054</v>
      </c>
      <c r="BP218" s="372" t="s">
        <v>3485</v>
      </c>
      <c r="BQ218" s="373"/>
      <c r="BR218" s="354" t="s">
        <v>519</v>
      </c>
    </row>
    <row r="219" spans="1:70" s="428" customFormat="1" ht="11" x14ac:dyDescent="0.3">
      <c r="A219" s="841" t="s">
        <v>3486</v>
      </c>
      <c r="B219" s="842"/>
      <c r="C219" s="843">
        <v>45593</v>
      </c>
      <c r="D219" s="842"/>
      <c r="E219" s="844">
        <v>2291.9899999999998</v>
      </c>
      <c r="F219" s="842"/>
      <c r="G219" s="845">
        <v>12.641999999999999</v>
      </c>
      <c r="H219" s="847"/>
      <c r="I219" s="846">
        <v>-0.1343</v>
      </c>
      <c r="J219" s="846">
        <v>5.5399999999999998E-2</v>
      </c>
      <c r="K219" s="846">
        <v>2.4889000000000001</v>
      </c>
      <c r="L219" s="846">
        <v>8.8983000000000008</v>
      </c>
      <c r="M219" s="846">
        <v>17.174900000000001</v>
      </c>
      <c r="N219" s="848">
        <v>26.622599999999998</v>
      </c>
      <c r="O219" s="846" t="s">
        <v>430</v>
      </c>
      <c r="P219" s="846" t="s">
        <v>430</v>
      </c>
      <c r="Q219" s="846" t="s">
        <v>430</v>
      </c>
      <c r="R219" s="846" t="s">
        <v>430</v>
      </c>
      <c r="S219" s="846">
        <v>2.5387</v>
      </c>
      <c r="T219" s="846">
        <v>26.092199999999998</v>
      </c>
      <c r="U219" s="846">
        <v>17.5563</v>
      </c>
      <c r="V219" s="846">
        <v>21.745000000000001</v>
      </c>
      <c r="W219" s="846">
        <v>3.0066000000000002</v>
      </c>
      <c r="X219" s="846">
        <v>13.9787</v>
      </c>
      <c r="Y219" s="847"/>
      <c r="Z219" s="844">
        <v>3</v>
      </c>
      <c r="AA219" s="844">
        <v>7</v>
      </c>
      <c r="AB219" s="844">
        <v>7</v>
      </c>
      <c r="AC219" s="844">
        <v>5</v>
      </c>
      <c r="AD219" s="844">
        <v>2</v>
      </c>
      <c r="AE219" s="844">
        <v>1</v>
      </c>
      <c r="AF219" s="844" t="s">
        <v>430</v>
      </c>
      <c r="AG219" s="844" t="s">
        <v>430</v>
      </c>
      <c r="AH219" s="844" t="s">
        <v>430</v>
      </c>
      <c r="AI219" s="844" t="s">
        <v>430</v>
      </c>
      <c r="AJ219" s="844">
        <v>7</v>
      </c>
      <c r="AK219" s="844">
        <v>2</v>
      </c>
      <c r="AL219" s="844">
        <v>2</v>
      </c>
      <c r="AM219" s="844">
        <v>1</v>
      </c>
      <c r="AN219" s="844">
        <v>3</v>
      </c>
      <c r="AO219" s="842"/>
      <c r="AP219" s="846" t="s">
        <v>430</v>
      </c>
      <c r="AQ219" s="846" t="s">
        <v>430</v>
      </c>
      <c r="AR219" s="846" t="s">
        <v>430</v>
      </c>
      <c r="AS219" s="846" t="s">
        <v>430</v>
      </c>
      <c r="AT219" s="846">
        <v>32.72</v>
      </c>
      <c r="AU219" s="849"/>
      <c r="AV219" s="844" t="s">
        <v>430</v>
      </c>
      <c r="AW219" s="844" t="s">
        <v>430</v>
      </c>
      <c r="AX219" s="844" t="s">
        <v>430</v>
      </c>
      <c r="AY219" s="844" t="s">
        <v>430</v>
      </c>
      <c r="AZ219" s="844">
        <v>2</v>
      </c>
      <c r="BA219" s="851"/>
      <c r="BB219" s="846">
        <v>14.241377166292599</v>
      </c>
      <c r="BC219" s="852">
        <v>0.99649452897028301</v>
      </c>
      <c r="BD219" s="852">
        <v>5.4945030859378602E-2</v>
      </c>
      <c r="BE219" s="852">
        <v>0.15067030235673501</v>
      </c>
      <c r="BF219" s="847"/>
      <c r="BG219" s="846">
        <v>40.647500000000001</v>
      </c>
      <c r="BH219" s="846">
        <v>26.1662</v>
      </c>
      <c r="BI219" s="846">
        <v>30.152000000000001</v>
      </c>
      <c r="BJ219" s="846">
        <v>3.0343</v>
      </c>
      <c r="BK219" s="842"/>
      <c r="BL219" s="855" t="s">
        <v>3487</v>
      </c>
      <c r="BM219" s="855" t="s">
        <v>3488</v>
      </c>
      <c r="BN219" s="855" t="s">
        <v>3489</v>
      </c>
      <c r="BO219" s="855" t="s">
        <v>3490</v>
      </c>
      <c r="BP219" s="855" t="s">
        <v>1039</v>
      </c>
      <c r="BQ219" s="842"/>
      <c r="BR219" s="856" t="s">
        <v>611</v>
      </c>
    </row>
    <row r="220" spans="1:70" s="428" customFormat="1" x14ac:dyDescent="0.25">
      <c r="A220" s="345" t="s">
        <v>3491</v>
      </c>
      <c r="B220" s="373"/>
      <c r="C220" s="719">
        <v>43633</v>
      </c>
      <c r="D220" s="373"/>
      <c r="E220" s="346">
        <v>1854.56</v>
      </c>
      <c r="F220" s="373"/>
      <c r="G220" s="347">
        <v>31.57</v>
      </c>
      <c r="H220" s="374"/>
      <c r="I220" s="348" t="s">
        <v>430</v>
      </c>
      <c r="J220" s="348">
        <v>0.54139999999999999</v>
      </c>
      <c r="K220" s="348">
        <v>4.6750999999999996</v>
      </c>
      <c r="L220" s="348">
        <v>9.3902000000000001</v>
      </c>
      <c r="M220" s="348">
        <v>8.9748000000000001</v>
      </c>
      <c r="N220" s="350">
        <v>14.7598</v>
      </c>
      <c r="O220" s="348">
        <v>4.2710999999999997</v>
      </c>
      <c r="P220" s="348">
        <v>12.5479</v>
      </c>
      <c r="Q220" s="348">
        <v>12.256399999999999</v>
      </c>
      <c r="R220" s="348" t="s">
        <v>430</v>
      </c>
      <c r="S220" s="348">
        <v>5.5147000000000004</v>
      </c>
      <c r="T220" s="348">
        <v>20.038</v>
      </c>
      <c r="U220" s="348">
        <v>7.1258999999999997</v>
      </c>
      <c r="V220" s="348">
        <v>12.1891</v>
      </c>
      <c r="W220" s="348">
        <v>2.3338999999999999</v>
      </c>
      <c r="X220" s="348">
        <v>17.419899999999998</v>
      </c>
      <c r="Y220" s="374"/>
      <c r="Z220" s="346" t="s">
        <v>430</v>
      </c>
      <c r="AA220" s="346">
        <v>4</v>
      </c>
      <c r="AB220" s="346">
        <v>3</v>
      </c>
      <c r="AC220" s="346">
        <v>2</v>
      </c>
      <c r="AD220" s="346">
        <v>3</v>
      </c>
      <c r="AE220" s="346">
        <v>3</v>
      </c>
      <c r="AF220" s="346">
        <v>2</v>
      </c>
      <c r="AG220" s="346">
        <v>1</v>
      </c>
      <c r="AH220" s="346">
        <v>1</v>
      </c>
      <c r="AI220" s="346" t="s">
        <v>430</v>
      </c>
      <c r="AJ220" s="346">
        <v>3</v>
      </c>
      <c r="AK220" s="346">
        <v>4</v>
      </c>
      <c r="AL220" s="346">
        <v>3</v>
      </c>
      <c r="AM220" s="346">
        <v>3</v>
      </c>
      <c r="AN220" s="346">
        <v>6</v>
      </c>
      <c r="AO220" s="373"/>
      <c r="AP220" s="348" t="s">
        <v>430</v>
      </c>
      <c r="AQ220" s="348">
        <v>15.97</v>
      </c>
      <c r="AR220" s="348">
        <v>12.78</v>
      </c>
      <c r="AS220" s="348">
        <v>10.93</v>
      </c>
      <c r="AT220" s="348">
        <v>19.72</v>
      </c>
      <c r="AU220" s="351"/>
      <c r="AV220" s="346" t="s">
        <v>430</v>
      </c>
      <c r="AW220" s="346">
        <v>1</v>
      </c>
      <c r="AX220" s="346">
        <v>1</v>
      </c>
      <c r="AY220" s="346">
        <v>2</v>
      </c>
      <c r="AZ220" s="346">
        <v>3</v>
      </c>
      <c r="BA220" s="362"/>
      <c r="BB220" s="348">
        <v>12.158996152708699</v>
      </c>
      <c r="BC220" s="375">
        <v>0.748970456702857</v>
      </c>
      <c r="BD220" s="375">
        <v>5.7196122054694397E-2</v>
      </c>
      <c r="BE220" s="375">
        <v>7.0690509916380803E-2</v>
      </c>
      <c r="BF220" s="374"/>
      <c r="BG220" s="348">
        <v>43.875599999999999</v>
      </c>
      <c r="BH220" s="348">
        <v>21.200399999999998</v>
      </c>
      <c r="BI220" s="348">
        <v>30.1983</v>
      </c>
      <c r="BJ220" s="348">
        <v>4.7256999999999998</v>
      </c>
      <c r="BK220" s="373"/>
      <c r="BL220" s="372" t="s">
        <v>3492</v>
      </c>
      <c r="BM220" s="372" t="s">
        <v>3493</v>
      </c>
      <c r="BN220" s="372" t="s">
        <v>3494</v>
      </c>
      <c r="BO220" s="372" t="s">
        <v>3495</v>
      </c>
      <c r="BP220" s="372" t="s">
        <v>2839</v>
      </c>
      <c r="BQ220" s="373"/>
      <c r="BR220" s="354" t="s">
        <v>463</v>
      </c>
    </row>
    <row r="221" spans="1:70" s="428" customFormat="1" x14ac:dyDescent="0.25">
      <c r="A221" s="345" t="s">
        <v>3496</v>
      </c>
      <c r="B221" s="373"/>
      <c r="C221" s="719">
        <v>44994</v>
      </c>
      <c r="D221" s="373"/>
      <c r="E221" s="346">
        <v>568.88800000000003</v>
      </c>
      <c r="F221" s="373"/>
      <c r="G221" s="347">
        <v>14.352</v>
      </c>
      <c r="H221" s="374"/>
      <c r="I221" s="348">
        <v>-2.7900000000000001E-2</v>
      </c>
      <c r="J221" s="348">
        <v>1.2415</v>
      </c>
      <c r="K221" s="348">
        <v>5.7626999999999997</v>
      </c>
      <c r="L221" s="348">
        <v>9.0908999999999995</v>
      </c>
      <c r="M221" s="348">
        <v>6.7460000000000004</v>
      </c>
      <c r="N221" s="350">
        <v>8.7437000000000005</v>
      </c>
      <c r="O221" s="348">
        <v>-0.29480000000000001</v>
      </c>
      <c r="P221" s="348">
        <v>8.1259999999999994</v>
      </c>
      <c r="Q221" s="348" t="s">
        <v>430</v>
      </c>
      <c r="R221" s="348" t="s">
        <v>430</v>
      </c>
      <c r="S221" s="348">
        <v>5.8954000000000004</v>
      </c>
      <c r="T221" s="348">
        <v>21.503599999999999</v>
      </c>
      <c r="U221" s="348">
        <v>5.9344999999999999</v>
      </c>
      <c r="V221" s="348">
        <v>6.8095999999999997</v>
      </c>
      <c r="W221" s="348">
        <v>3.1183000000000001</v>
      </c>
      <c r="X221" s="348">
        <v>11.098599999999999</v>
      </c>
      <c r="Y221" s="374"/>
      <c r="Z221" s="346">
        <v>2</v>
      </c>
      <c r="AA221" s="346">
        <v>1</v>
      </c>
      <c r="AB221" s="346">
        <v>2</v>
      </c>
      <c r="AC221" s="346">
        <v>4</v>
      </c>
      <c r="AD221" s="346">
        <v>4</v>
      </c>
      <c r="AE221" s="346">
        <v>5</v>
      </c>
      <c r="AF221" s="346">
        <v>4</v>
      </c>
      <c r="AG221" s="346">
        <v>5</v>
      </c>
      <c r="AH221" s="346" t="s">
        <v>430</v>
      </c>
      <c r="AI221" s="346" t="s">
        <v>430</v>
      </c>
      <c r="AJ221" s="346">
        <v>2</v>
      </c>
      <c r="AK221" s="346">
        <v>3</v>
      </c>
      <c r="AL221" s="346">
        <v>4</v>
      </c>
      <c r="AM221" s="346">
        <v>4</v>
      </c>
      <c r="AN221" s="346">
        <v>2</v>
      </c>
      <c r="AO221" s="373"/>
      <c r="AP221" s="348" t="s">
        <v>430</v>
      </c>
      <c r="AQ221" s="348" t="s">
        <v>430</v>
      </c>
      <c r="AR221" s="348" t="s">
        <v>430</v>
      </c>
      <c r="AS221" s="348">
        <v>6.54</v>
      </c>
      <c r="AT221" s="348">
        <v>16.2</v>
      </c>
      <c r="AU221" s="351"/>
      <c r="AV221" s="346" t="s">
        <v>430</v>
      </c>
      <c r="AW221" s="346" t="s">
        <v>430</v>
      </c>
      <c r="AX221" s="346" t="s">
        <v>430</v>
      </c>
      <c r="AY221" s="346">
        <v>4</v>
      </c>
      <c r="AZ221" s="346">
        <v>4</v>
      </c>
      <c r="BA221" s="362"/>
      <c r="BB221" s="348">
        <v>14.780253232009599</v>
      </c>
      <c r="BC221" s="375">
        <v>0.97125363693570199</v>
      </c>
      <c r="BD221" s="375">
        <v>2.1924226330484398E-2</v>
      </c>
      <c r="BE221" s="375">
        <v>-0.56866451018553399</v>
      </c>
      <c r="BF221" s="374"/>
      <c r="BG221" s="348">
        <v>54.356499999999997</v>
      </c>
      <c r="BH221" s="348">
        <v>28.7514</v>
      </c>
      <c r="BI221" s="348">
        <v>13.7919</v>
      </c>
      <c r="BJ221" s="348">
        <v>3.1002000000000001</v>
      </c>
      <c r="BK221" s="373"/>
      <c r="BL221" s="372" t="s">
        <v>3497</v>
      </c>
      <c r="BM221" s="372" t="s">
        <v>3498</v>
      </c>
      <c r="BN221" s="372" t="s">
        <v>3499</v>
      </c>
      <c r="BO221" s="372" t="s">
        <v>2356</v>
      </c>
      <c r="BP221" s="372" t="s">
        <v>3500</v>
      </c>
      <c r="BQ221" s="373"/>
      <c r="BR221" s="354" t="s">
        <v>443</v>
      </c>
    </row>
    <row r="222" spans="1:70" s="428" customFormat="1" x14ac:dyDescent="0.25">
      <c r="A222" s="345" t="s">
        <v>3501</v>
      </c>
      <c r="B222" s="373"/>
      <c r="C222" s="719">
        <v>45860</v>
      </c>
      <c r="D222" s="373"/>
      <c r="E222" s="346">
        <v>449.12599999999998</v>
      </c>
      <c r="F222" s="373"/>
      <c r="G222" s="347">
        <v>11.1266</v>
      </c>
      <c r="H222" s="374"/>
      <c r="I222" s="348">
        <v>-0.1651</v>
      </c>
      <c r="J222" s="348">
        <v>0.4632</v>
      </c>
      <c r="K222" s="348">
        <v>4.1924000000000001</v>
      </c>
      <c r="L222" s="348">
        <v>7.1276999999999999</v>
      </c>
      <c r="M222" s="348">
        <v>5.2329999999999997</v>
      </c>
      <c r="N222" s="350">
        <v>12.0571</v>
      </c>
      <c r="O222" s="348" t="s">
        <v>430</v>
      </c>
      <c r="P222" s="348" t="s">
        <v>430</v>
      </c>
      <c r="Q222" s="348" t="s">
        <v>430</v>
      </c>
      <c r="R222" s="348" t="s">
        <v>430</v>
      </c>
      <c r="S222" s="348">
        <v>5.2868000000000004</v>
      </c>
      <c r="T222" s="348">
        <v>17.7867</v>
      </c>
      <c r="U222" s="348">
        <v>2.8944999999999999</v>
      </c>
      <c r="V222" s="348">
        <v>6.5194999999999999</v>
      </c>
      <c r="W222" s="348">
        <v>1.8657999999999999</v>
      </c>
      <c r="X222" s="348">
        <v>10.5928</v>
      </c>
      <c r="Y222" s="374"/>
      <c r="Z222" s="346">
        <v>4</v>
      </c>
      <c r="AA222" s="346">
        <v>6</v>
      </c>
      <c r="AB222" s="346">
        <v>4</v>
      </c>
      <c r="AC222" s="346">
        <v>7</v>
      </c>
      <c r="AD222" s="346">
        <v>6</v>
      </c>
      <c r="AE222" s="346">
        <v>4</v>
      </c>
      <c r="AF222" s="346" t="s">
        <v>430</v>
      </c>
      <c r="AG222" s="346" t="s">
        <v>430</v>
      </c>
      <c r="AH222" s="346" t="s">
        <v>430</v>
      </c>
      <c r="AI222" s="346" t="s">
        <v>430</v>
      </c>
      <c r="AJ222" s="346">
        <v>4</v>
      </c>
      <c r="AK222" s="346">
        <v>7</v>
      </c>
      <c r="AL222" s="346">
        <v>5</v>
      </c>
      <c r="AM222" s="346">
        <v>5</v>
      </c>
      <c r="AN222" s="346">
        <v>7</v>
      </c>
      <c r="AO222" s="373"/>
      <c r="AP222" s="348" t="s">
        <v>430</v>
      </c>
      <c r="AQ222" s="348" t="s">
        <v>430</v>
      </c>
      <c r="AR222" s="348" t="s">
        <v>430</v>
      </c>
      <c r="AS222" s="348" t="s">
        <v>430</v>
      </c>
      <c r="AT222" s="348">
        <v>12.54</v>
      </c>
      <c r="AU222" s="351"/>
      <c r="AV222" s="346" t="s">
        <v>430</v>
      </c>
      <c r="AW222" s="346" t="s">
        <v>430</v>
      </c>
      <c r="AX222" s="346" t="s">
        <v>430</v>
      </c>
      <c r="AY222" s="346" t="s">
        <v>430</v>
      </c>
      <c r="AZ222" s="346">
        <v>5</v>
      </c>
      <c r="BA222" s="362"/>
      <c r="BB222" s="348">
        <v>11.915889116411</v>
      </c>
      <c r="BC222" s="375">
        <v>1.07070573053006</v>
      </c>
      <c r="BD222" s="375">
        <v>4.7176576791980999E-2</v>
      </c>
      <c r="BE222" s="375">
        <v>-0.66899938767329403</v>
      </c>
      <c r="BF222" s="374"/>
      <c r="BG222" s="348">
        <v>54.402900000000002</v>
      </c>
      <c r="BH222" s="348">
        <v>27.663</v>
      </c>
      <c r="BI222" s="348">
        <v>13.7285</v>
      </c>
      <c r="BJ222" s="348">
        <v>4.2055999999999996</v>
      </c>
      <c r="BK222" s="373"/>
      <c r="BL222" s="372" t="s">
        <v>3502</v>
      </c>
      <c r="BM222" s="372" t="s">
        <v>3503</v>
      </c>
      <c r="BN222" s="372" t="s">
        <v>3504</v>
      </c>
      <c r="BO222" s="372" t="s">
        <v>3505</v>
      </c>
      <c r="BP222" s="372" t="s">
        <v>3506</v>
      </c>
      <c r="BQ222" s="373"/>
      <c r="BR222" s="354" t="s">
        <v>443</v>
      </c>
    </row>
    <row r="223" spans="1:70" s="428" customFormat="1" x14ac:dyDescent="0.25">
      <c r="A223" s="884" t="s">
        <v>93</v>
      </c>
      <c r="B223" s="402"/>
      <c r="C223" s="724"/>
      <c r="D223" s="402"/>
      <c r="E223" s="403"/>
      <c r="F223" s="402"/>
      <c r="G223" s="404"/>
      <c r="H223" s="406"/>
      <c r="I223" s="405">
        <v>-0.1449</v>
      </c>
      <c r="J223" s="405">
        <v>0.62280000000000002</v>
      </c>
      <c r="K223" s="405">
        <v>4.3837000000000002</v>
      </c>
      <c r="L223" s="405">
        <v>9.1232000000000006</v>
      </c>
      <c r="M223" s="405">
        <v>9.5344999999999995</v>
      </c>
      <c r="N223" s="407">
        <v>12.7898</v>
      </c>
      <c r="O223" s="405">
        <v>2.1425000000000001</v>
      </c>
      <c r="P223" s="405">
        <v>9.8081999999999994</v>
      </c>
      <c r="Q223" s="405">
        <v>9.4606999999999992</v>
      </c>
      <c r="R223" s="405">
        <v>9.9186999999999994</v>
      </c>
      <c r="S223" s="405">
        <v>5.1071999999999997</v>
      </c>
      <c r="T223" s="405">
        <v>21.290600000000001</v>
      </c>
      <c r="U223" s="405">
        <v>7.8615000000000004</v>
      </c>
      <c r="V223" s="405">
        <v>10.225899999999999</v>
      </c>
      <c r="W223" s="405">
        <v>2.6274000000000002</v>
      </c>
      <c r="X223" s="405">
        <v>13.8185</v>
      </c>
      <c r="Y223" s="406"/>
      <c r="Z223" s="403">
        <v>5</v>
      </c>
      <c r="AA223" s="403">
        <v>7</v>
      </c>
      <c r="AB223" s="403">
        <v>7</v>
      </c>
      <c r="AC223" s="403">
        <v>7</v>
      </c>
      <c r="AD223" s="403">
        <v>7</v>
      </c>
      <c r="AE223" s="403">
        <v>7</v>
      </c>
      <c r="AF223" s="403">
        <v>5</v>
      </c>
      <c r="AG223" s="403">
        <v>5</v>
      </c>
      <c r="AH223" s="403">
        <v>4</v>
      </c>
      <c r="AI223" s="403">
        <v>3</v>
      </c>
      <c r="AJ223" s="403">
        <v>7</v>
      </c>
      <c r="AK223" s="403">
        <v>7</v>
      </c>
      <c r="AL223" s="403">
        <v>7</v>
      </c>
      <c r="AM223" s="403">
        <v>7</v>
      </c>
      <c r="AN223" s="403">
        <v>7</v>
      </c>
      <c r="AO223" s="402"/>
      <c r="AP223" s="405">
        <v>10.356666666666699</v>
      </c>
      <c r="AQ223" s="405">
        <v>12.04</v>
      </c>
      <c r="AR223" s="405">
        <v>10.25</v>
      </c>
      <c r="AS223" s="405">
        <v>8.1460000000000008</v>
      </c>
      <c r="AT223" s="405">
        <v>19.36</v>
      </c>
      <c r="AU223" s="408"/>
      <c r="AV223" s="403">
        <v>3</v>
      </c>
      <c r="AW223" s="403">
        <v>4</v>
      </c>
      <c r="AX223" s="403">
        <v>4</v>
      </c>
      <c r="AY223" s="403">
        <v>5</v>
      </c>
      <c r="AZ223" s="403">
        <v>7</v>
      </c>
      <c r="BA223" s="409"/>
      <c r="BB223" s="405"/>
      <c r="BC223" s="410"/>
      <c r="BD223" s="410"/>
      <c r="BE223" s="410"/>
      <c r="BF223" s="406"/>
      <c r="BG223" s="405"/>
      <c r="BH223" s="405"/>
      <c r="BI223" s="405"/>
      <c r="BJ223" s="405"/>
      <c r="BK223" s="402"/>
      <c r="BL223" s="401"/>
      <c r="BM223" s="401"/>
      <c r="BN223" s="401"/>
      <c r="BO223" s="401"/>
      <c r="BP223" s="401"/>
      <c r="BQ223" s="402"/>
      <c r="BR223" s="411"/>
    </row>
    <row r="224" spans="1:70" s="428" customFormat="1" x14ac:dyDescent="0.25">
      <c r="A224" s="885" t="s">
        <v>94</v>
      </c>
      <c r="B224" s="373"/>
      <c r="C224" s="719"/>
      <c r="D224" s="373"/>
      <c r="E224" s="346"/>
      <c r="F224" s="373"/>
      <c r="G224" s="347"/>
      <c r="H224" s="374"/>
      <c r="I224" s="348">
        <v>-2.29E-2</v>
      </c>
      <c r="J224" s="348">
        <v>1.2415</v>
      </c>
      <c r="K224" s="348">
        <v>6.4512999999999998</v>
      </c>
      <c r="L224" s="348">
        <v>11.789899999999999</v>
      </c>
      <c r="M224" s="348">
        <v>17.867799999999999</v>
      </c>
      <c r="N224" s="350">
        <v>26.622599999999998</v>
      </c>
      <c r="O224" s="348">
        <v>6.4211</v>
      </c>
      <c r="P224" s="348">
        <v>12.5479</v>
      </c>
      <c r="Q224" s="348">
        <v>12.256399999999999</v>
      </c>
      <c r="R224" s="348">
        <v>11.5785</v>
      </c>
      <c r="S224" s="348">
        <v>6.4322999999999997</v>
      </c>
      <c r="T224" s="348">
        <v>26.8398</v>
      </c>
      <c r="U224" s="348">
        <v>18.168500000000002</v>
      </c>
      <c r="V224" s="348">
        <v>21.745000000000001</v>
      </c>
      <c r="W224" s="348">
        <v>3.1888000000000001</v>
      </c>
      <c r="X224" s="348">
        <v>17.419899999999998</v>
      </c>
      <c r="Y224" s="374"/>
      <c r="Z224" s="346"/>
      <c r="AA224" s="346"/>
      <c r="AB224" s="346"/>
      <c r="AC224" s="346"/>
      <c r="AD224" s="346"/>
      <c r="AE224" s="346"/>
      <c r="AF224" s="346"/>
      <c r="AG224" s="346"/>
      <c r="AH224" s="346"/>
      <c r="AI224" s="346"/>
      <c r="AJ224" s="346"/>
      <c r="AK224" s="346"/>
      <c r="AL224" s="346"/>
      <c r="AM224" s="346"/>
      <c r="AN224" s="346"/>
      <c r="AO224" s="373"/>
      <c r="AP224" s="348">
        <v>12.13</v>
      </c>
      <c r="AQ224" s="348">
        <v>15.97</v>
      </c>
      <c r="AR224" s="348">
        <v>12.78</v>
      </c>
      <c r="AS224" s="348">
        <v>11.2</v>
      </c>
      <c r="AT224" s="348">
        <v>33.68</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5" t="s">
        <v>95</v>
      </c>
      <c r="B225" s="373"/>
      <c r="C225" s="719"/>
      <c r="D225" s="373"/>
      <c r="E225" s="346"/>
      <c r="F225" s="373"/>
      <c r="G225" s="347"/>
      <c r="H225" s="374"/>
      <c r="I225" s="348">
        <v>-0.37419999999999998</v>
      </c>
      <c r="J225" s="348">
        <v>5.5399999999999998E-2</v>
      </c>
      <c r="K225" s="348">
        <v>2.4889000000000001</v>
      </c>
      <c r="L225" s="348">
        <v>7.1276999999999999</v>
      </c>
      <c r="M225" s="348">
        <v>4.5744999999999996</v>
      </c>
      <c r="N225" s="350">
        <v>0.30430000000000001</v>
      </c>
      <c r="O225" s="348">
        <v>-0.98550000000000004</v>
      </c>
      <c r="P225" s="348">
        <v>8.1259999999999994</v>
      </c>
      <c r="Q225" s="348">
        <v>6.7474999999999996</v>
      </c>
      <c r="R225" s="348">
        <v>8.1631</v>
      </c>
      <c r="S225" s="348">
        <v>2.5387</v>
      </c>
      <c r="T225" s="348">
        <v>17.7867</v>
      </c>
      <c r="U225" s="348">
        <v>1.0241</v>
      </c>
      <c r="V225" s="348">
        <v>-0.65129999999999999</v>
      </c>
      <c r="W225" s="348">
        <v>1.8657999999999999</v>
      </c>
      <c r="X225" s="348">
        <v>10.5928</v>
      </c>
      <c r="Y225" s="374"/>
      <c r="Z225" s="346"/>
      <c r="AA225" s="346"/>
      <c r="AB225" s="346"/>
      <c r="AC225" s="346"/>
      <c r="AD225" s="346"/>
      <c r="AE225" s="346"/>
      <c r="AF225" s="346"/>
      <c r="AG225" s="346"/>
      <c r="AH225" s="346"/>
      <c r="AI225" s="346"/>
      <c r="AJ225" s="346"/>
      <c r="AK225" s="346"/>
      <c r="AL225" s="346"/>
      <c r="AM225" s="346"/>
      <c r="AN225" s="346"/>
      <c r="AO225" s="373"/>
      <c r="AP225" s="348">
        <v>8.31</v>
      </c>
      <c r="AQ225" s="348">
        <v>8.56</v>
      </c>
      <c r="AR225" s="348">
        <v>7.91</v>
      </c>
      <c r="AS225" s="348">
        <v>4.71</v>
      </c>
      <c r="AT225" s="348">
        <v>8.5</v>
      </c>
      <c r="AU225" s="351"/>
      <c r="AV225" s="346"/>
      <c r="AW225" s="346"/>
      <c r="AX225" s="346"/>
      <c r="AY225" s="346"/>
      <c r="AZ225" s="346"/>
      <c r="BA225" s="362"/>
      <c r="BB225" s="348"/>
      <c r="BC225" s="375"/>
      <c r="BD225" s="375"/>
      <c r="BE225" s="375"/>
      <c r="BF225" s="374"/>
      <c r="BG225" s="348"/>
      <c r="BH225" s="348"/>
      <c r="BI225" s="348"/>
      <c r="BJ225" s="348"/>
      <c r="BK225" s="373"/>
      <c r="BL225" s="372"/>
      <c r="BM225" s="372"/>
      <c r="BN225" s="372"/>
      <c r="BO225" s="372"/>
      <c r="BP225" s="372"/>
      <c r="BQ225" s="373"/>
      <c r="BR225" s="354"/>
    </row>
    <row r="226" spans="1:70" s="428" customFormat="1" x14ac:dyDescent="0.25">
      <c r="A226" s="886" t="s">
        <v>96</v>
      </c>
      <c r="B226" s="413"/>
      <c r="C226" s="725"/>
      <c r="D226" s="413"/>
      <c r="E226" s="414"/>
      <c r="F226" s="413"/>
      <c r="G226" s="415"/>
      <c r="H226" s="417"/>
      <c r="I226" s="416">
        <v>-0.1343</v>
      </c>
      <c r="J226" s="416">
        <v>0.54139999999999999</v>
      </c>
      <c r="K226" s="416">
        <v>4.1924000000000001</v>
      </c>
      <c r="L226" s="416">
        <v>9.0908999999999995</v>
      </c>
      <c r="M226" s="416">
        <v>6.7460000000000004</v>
      </c>
      <c r="N226" s="418">
        <v>12.0571</v>
      </c>
      <c r="O226" s="416">
        <v>1.3006</v>
      </c>
      <c r="P226" s="416">
        <v>9.0974000000000004</v>
      </c>
      <c r="Q226" s="416">
        <v>9.4193999999999996</v>
      </c>
      <c r="R226" s="416">
        <v>10.0145</v>
      </c>
      <c r="S226" s="416">
        <v>5.2868000000000004</v>
      </c>
      <c r="T226" s="416">
        <v>20.038</v>
      </c>
      <c r="U226" s="416">
        <v>5.9344999999999999</v>
      </c>
      <c r="V226" s="416">
        <v>6.8095999999999997</v>
      </c>
      <c r="W226" s="416">
        <v>2.4624999999999999</v>
      </c>
      <c r="X226" s="416">
        <v>13.9976</v>
      </c>
      <c r="Y226" s="417"/>
      <c r="Z226" s="414"/>
      <c r="AA226" s="414"/>
      <c r="AB226" s="414"/>
      <c r="AC226" s="414"/>
      <c r="AD226" s="414"/>
      <c r="AE226" s="414"/>
      <c r="AF226" s="414"/>
      <c r="AG226" s="414"/>
      <c r="AH226" s="414"/>
      <c r="AI226" s="414"/>
      <c r="AJ226" s="414"/>
      <c r="AK226" s="414"/>
      <c r="AL226" s="414"/>
      <c r="AM226" s="414"/>
      <c r="AN226" s="414"/>
      <c r="AO226" s="413"/>
      <c r="AP226" s="416">
        <v>10.63</v>
      </c>
      <c r="AQ226" s="416">
        <v>11.82</v>
      </c>
      <c r="AR226" s="416">
        <v>10.16</v>
      </c>
      <c r="AS226" s="416">
        <v>7.35</v>
      </c>
      <c r="AT226" s="416">
        <v>16.2</v>
      </c>
      <c r="AU226" s="419"/>
      <c r="AV226" s="414"/>
      <c r="AW226" s="414"/>
      <c r="AX226" s="414"/>
      <c r="AY226" s="414"/>
      <c r="AZ226" s="414"/>
      <c r="BA226" s="420"/>
      <c r="BB226" s="416"/>
      <c r="BC226" s="421"/>
      <c r="BD226" s="421"/>
      <c r="BE226" s="421"/>
      <c r="BF226" s="417"/>
      <c r="BG226" s="416"/>
      <c r="BH226" s="416"/>
      <c r="BI226" s="416"/>
      <c r="BJ226" s="416"/>
      <c r="BK226" s="413"/>
      <c r="BL226" s="412"/>
      <c r="BM226" s="412"/>
      <c r="BN226" s="412"/>
      <c r="BO226" s="412"/>
      <c r="BP226" s="412"/>
      <c r="BQ226" s="413"/>
      <c r="BR226" s="422"/>
    </row>
    <row r="227" spans="1:70" s="428" customFormat="1" ht="14.5" customHeight="1" x14ac:dyDescent="0.35">
      <c r="A227" s="873" t="s">
        <v>3507</v>
      </c>
      <c r="B227" s="861"/>
      <c r="C227" s="862"/>
      <c r="D227" s="861"/>
      <c r="E227" s="863"/>
      <c r="F227" s="861"/>
      <c r="G227" s="864"/>
      <c r="H227" s="866"/>
      <c r="I227" s="865"/>
      <c r="J227" s="865"/>
      <c r="K227" s="865"/>
      <c r="L227" s="865"/>
      <c r="M227" s="865"/>
      <c r="N227" s="867"/>
      <c r="O227" s="865"/>
      <c r="P227" s="865"/>
      <c r="Q227" s="865"/>
      <c r="R227" s="865"/>
      <c r="S227" s="865"/>
      <c r="T227" s="865"/>
      <c r="U227" s="865"/>
      <c r="V227" s="865"/>
      <c r="W227" s="865"/>
      <c r="X227" s="865"/>
      <c r="Y227" s="866"/>
      <c r="Z227" s="863"/>
      <c r="AA227" s="863"/>
      <c r="AB227" s="863"/>
      <c r="AC227" s="863"/>
      <c r="AD227" s="863"/>
      <c r="AE227" s="863"/>
      <c r="AF227" s="863"/>
      <c r="AG227" s="863"/>
      <c r="AH227" s="863"/>
      <c r="AI227" s="863"/>
      <c r="AJ227" s="863"/>
      <c r="AK227" s="863"/>
      <c r="AL227" s="863"/>
      <c r="AM227" s="863"/>
      <c r="AN227" s="863"/>
      <c r="AO227" s="861"/>
      <c r="AP227" s="865"/>
      <c r="AQ227" s="865"/>
      <c r="AR227" s="865"/>
      <c r="AS227" s="865"/>
      <c r="AT227" s="865"/>
      <c r="AU227" s="868"/>
      <c r="AV227" s="863"/>
      <c r="AW227" s="863"/>
      <c r="AX227" s="863"/>
      <c r="AY227" s="863"/>
      <c r="AZ227" s="863"/>
      <c r="BA227" s="869"/>
      <c r="BB227" s="865"/>
      <c r="BC227" s="870"/>
      <c r="BD227" s="870"/>
      <c r="BE227" s="870"/>
      <c r="BF227" s="866"/>
      <c r="BG227" s="865"/>
      <c r="BH227" s="865"/>
      <c r="BI227" s="865"/>
      <c r="BJ227" s="865"/>
      <c r="BK227" s="861"/>
      <c r="BL227" s="871"/>
      <c r="BM227" s="871"/>
      <c r="BN227" s="871"/>
      <c r="BO227" s="871"/>
      <c r="BP227" s="871"/>
      <c r="BQ227" s="861"/>
      <c r="BR227" s="872"/>
    </row>
    <row r="228" spans="1:70" s="428" customFormat="1" x14ac:dyDescent="0.25">
      <c r="A228" s="345" t="s">
        <v>3508</v>
      </c>
      <c r="B228" s="373"/>
      <c r="C228" s="719">
        <v>43480</v>
      </c>
      <c r="D228" s="373"/>
      <c r="E228" s="346">
        <v>38873.1</v>
      </c>
      <c r="F228" s="373"/>
      <c r="G228" s="347">
        <v>36.99</v>
      </c>
      <c r="H228" s="374"/>
      <c r="I228" s="348">
        <v>-5.3999999999999999E-2</v>
      </c>
      <c r="J228" s="348">
        <v>-2.7E-2</v>
      </c>
      <c r="K228" s="348">
        <v>1.1760999999999999</v>
      </c>
      <c r="L228" s="348">
        <v>5.5952000000000002</v>
      </c>
      <c r="M228" s="348">
        <v>-1.0698000000000001</v>
      </c>
      <c r="N228" s="350">
        <v>5.1749000000000001</v>
      </c>
      <c r="O228" s="348">
        <v>4.8299000000000003</v>
      </c>
      <c r="P228" s="348">
        <v>15.9984</v>
      </c>
      <c r="Q228" s="348">
        <v>18.685099999999998</v>
      </c>
      <c r="R228" s="348" t="s">
        <v>430</v>
      </c>
      <c r="S228" s="348">
        <v>3.0649000000000002</v>
      </c>
      <c r="T228" s="348">
        <v>10.9811</v>
      </c>
      <c r="U228" s="348">
        <v>-2.0392000000000001</v>
      </c>
      <c r="V228" s="348">
        <v>4.3441000000000001</v>
      </c>
      <c r="W228" s="348">
        <v>1.038</v>
      </c>
      <c r="X228" s="348">
        <v>18.832999999999998</v>
      </c>
      <c r="Y228" s="374"/>
      <c r="Z228" s="346">
        <v>4</v>
      </c>
      <c r="AA228" s="346">
        <v>7</v>
      </c>
      <c r="AB228" s="346">
        <v>7</v>
      </c>
      <c r="AC228" s="346">
        <v>7</v>
      </c>
      <c r="AD228" s="346">
        <v>7</v>
      </c>
      <c r="AE228" s="346">
        <v>5</v>
      </c>
      <c r="AF228" s="346">
        <v>4</v>
      </c>
      <c r="AG228" s="346">
        <v>3</v>
      </c>
      <c r="AH228" s="346">
        <v>1</v>
      </c>
      <c r="AI228" s="346" t="s">
        <v>430</v>
      </c>
      <c r="AJ228" s="346">
        <v>6</v>
      </c>
      <c r="AK228" s="346">
        <v>7</v>
      </c>
      <c r="AL228" s="346">
        <v>7</v>
      </c>
      <c r="AM228" s="346">
        <v>6</v>
      </c>
      <c r="AN228" s="346">
        <v>7</v>
      </c>
      <c r="AO228" s="373"/>
      <c r="AP228" s="348" t="s">
        <v>430</v>
      </c>
      <c r="AQ228" s="348">
        <v>20.55</v>
      </c>
      <c r="AR228" s="348">
        <v>15.68</v>
      </c>
      <c r="AS228" s="348">
        <v>8.8800000000000008</v>
      </c>
      <c r="AT228" s="348">
        <v>3.94</v>
      </c>
      <c r="AU228" s="351"/>
      <c r="AV228" s="346" t="s">
        <v>430</v>
      </c>
      <c r="AW228" s="346">
        <v>2</v>
      </c>
      <c r="AX228" s="346">
        <v>3</v>
      </c>
      <c r="AY228" s="346">
        <v>3</v>
      </c>
      <c r="AZ228" s="346">
        <v>7</v>
      </c>
      <c r="BA228" s="362"/>
      <c r="BB228" s="348">
        <v>12.185059914055801</v>
      </c>
      <c r="BC228" s="375">
        <v>0.80781922312663101</v>
      </c>
      <c r="BD228" s="375">
        <v>7.7816736626498101E-2</v>
      </c>
      <c r="BE228" s="375">
        <v>0.39895720971613502</v>
      </c>
      <c r="BF228" s="374"/>
      <c r="BG228" s="348">
        <v>67.596599999999995</v>
      </c>
      <c r="BH228" s="348">
        <v>14.7019</v>
      </c>
      <c r="BI228" s="348">
        <v>10.2872</v>
      </c>
      <c r="BJ228" s="348">
        <v>7.4142999999999999</v>
      </c>
      <c r="BK228" s="373"/>
      <c r="BL228" s="372" t="s">
        <v>3509</v>
      </c>
      <c r="BM228" s="372" t="s">
        <v>3510</v>
      </c>
      <c r="BN228" s="372" t="s">
        <v>3511</v>
      </c>
      <c r="BO228" s="372" t="s">
        <v>3512</v>
      </c>
      <c r="BP228" s="372" t="s">
        <v>1035</v>
      </c>
      <c r="BQ228" s="373"/>
      <c r="BR228" s="354" t="s">
        <v>1517</v>
      </c>
    </row>
    <row r="229" spans="1:70" s="428" customFormat="1" x14ac:dyDescent="0.25">
      <c r="A229" s="345" t="s">
        <v>3513</v>
      </c>
      <c r="B229" s="373"/>
      <c r="C229" s="719">
        <v>36577</v>
      </c>
      <c r="D229" s="373"/>
      <c r="E229" s="346">
        <v>9685.9500000000007</v>
      </c>
      <c r="F229" s="373"/>
      <c r="G229" s="347">
        <v>268.15140000000002</v>
      </c>
      <c r="H229" s="374"/>
      <c r="I229" s="348" t="s">
        <v>430</v>
      </c>
      <c r="J229" s="348">
        <v>0.34179999999999999</v>
      </c>
      <c r="K229" s="348">
        <v>2.3113999999999999</v>
      </c>
      <c r="L229" s="348">
        <v>9.5050000000000008</v>
      </c>
      <c r="M229" s="348">
        <v>4.4352</v>
      </c>
      <c r="N229" s="350">
        <v>7.3795000000000002</v>
      </c>
      <c r="O229" s="348">
        <v>4.6921999999999997</v>
      </c>
      <c r="P229" s="348">
        <v>21.681899999999999</v>
      </c>
      <c r="Q229" s="348">
        <v>18.492999999999999</v>
      </c>
      <c r="R229" s="348">
        <v>16.001300000000001</v>
      </c>
      <c r="S229" s="348">
        <v>3.3532999999999999</v>
      </c>
      <c r="T229" s="348">
        <v>20.161300000000001</v>
      </c>
      <c r="U229" s="348">
        <v>3.5215999999999998</v>
      </c>
      <c r="V229" s="348">
        <v>5.8893000000000004</v>
      </c>
      <c r="W229" s="348">
        <v>2.9180000000000001</v>
      </c>
      <c r="X229" s="348">
        <v>13.2193</v>
      </c>
      <c r="Y229" s="374"/>
      <c r="Z229" s="346" t="s">
        <v>430</v>
      </c>
      <c r="AA229" s="346">
        <v>5</v>
      </c>
      <c r="AB229" s="346">
        <v>6</v>
      </c>
      <c r="AC229" s="346">
        <v>5</v>
      </c>
      <c r="AD229" s="346">
        <v>6</v>
      </c>
      <c r="AE229" s="346">
        <v>4</v>
      </c>
      <c r="AF229" s="346">
        <v>5</v>
      </c>
      <c r="AG229" s="346">
        <v>1</v>
      </c>
      <c r="AH229" s="346">
        <v>2</v>
      </c>
      <c r="AI229" s="346">
        <v>1</v>
      </c>
      <c r="AJ229" s="346">
        <v>5</v>
      </c>
      <c r="AK229" s="346">
        <v>6</v>
      </c>
      <c r="AL229" s="346">
        <v>5</v>
      </c>
      <c r="AM229" s="346">
        <v>5</v>
      </c>
      <c r="AN229" s="346">
        <v>4</v>
      </c>
      <c r="AO229" s="373"/>
      <c r="AP229" s="348">
        <v>18.809999999999999</v>
      </c>
      <c r="AQ229" s="348">
        <v>21.67</v>
      </c>
      <c r="AR229" s="348">
        <v>19.72</v>
      </c>
      <c r="AS229" s="348">
        <v>12.16</v>
      </c>
      <c r="AT229" s="348">
        <v>12.83</v>
      </c>
      <c r="AU229" s="351"/>
      <c r="AV229" s="346">
        <v>1</v>
      </c>
      <c r="AW229" s="346">
        <v>1</v>
      </c>
      <c r="AX229" s="346">
        <v>1</v>
      </c>
      <c r="AY229" s="346">
        <v>2</v>
      </c>
      <c r="AZ229" s="346">
        <v>5</v>
      </c>
      <c r="BA229" s="362"/>
      <c r="BB229" s="348">
        <v>16.810174895457099</v>
      </c>
      <c r="BC229" s="375">
        <v>1.11535160493092</v>
      </c>
      <c r="BD229" s="375">
        <v>8.2171648184641996E-2</v>
      </c>
      <c r="BE229" s="375">
        <v>0.72626147902028004</v>
      </c>
      <c r="BF229" s="374"/>
      <c r="BG229" s="348">
        <v>34.734699999999997</v>
      </c>
      <c r="BH229" s="348">
        <v>17.220199999999998</v>
      </c>
      <c r="BI229" s="348">
        <v>36.5852</v>
      </c>
      <c r="BJ229" s="348">
        <v>11.459899999999999</v>
      </c>
      <c r="BK229" s="373"/>
      <c r="BL229" s="372" t="s">
        <v>3514</v>
      </c>
      <c r="BM229" s="372" t="s">
        <v>3515</v>
      </c>
      <c r="BN229" s="372" t="s">
        <v>3516</v>
      </c>
      <c r="BO229" s="372" t="s">
        <v>3517</v>
      </c>
      <c r="BP229" s="372" t="s">
        <v>3518</v>
      </c>
      <c r="BQ229" s="373"/>
      <c r="BR229" s="354" t="s">
        <v>519</v>
      </c>
    </row>
    <row r="230" spans="1:70" s="428" customFormat="1" x14ac:dyDescent="0.25">
      <c r="A230" s="345" t="s">
        <v>3519</v>
      </c>
      <c r="B230" s="373"/>
      <c r="C230" s="719">
        <v>45447</v>
      </c>
      <c r="D230" s="373"/>
      <c r="E230" s="346">
        <v>1865.96</v>
      </c>
      <c r="F230" s="373"/>
      <c r="G230" s="347">
        <v>14.673999999999999</v>
      </c>
      <c r="H230" s="374"/>
      <c r="I230" s="348">
        <v>0.157</v>
      </c>
      <c r="J230" s="348">
        <v>0.3488</v>
      </c>
      <c r="K230" s="348">
        <v>3.5861000000000001</v>
      </c>
      <c r="L230" s="348">
        <v>12.513400000000001</v>
      </c>
      <c r="M230" s="348">
        <v>13.391500000000001</v>
      </c>
      <c r="N230" s="350">
        <v>14.9099</v>
      </c>
      <c r="O230" s="348">
        <v>13.744199999999999</v>
      </c>
      <c r="P230" s="348" t="s">
        <v>430</v>
      </c>
      <c r="Q230" s="348" t="s">
        <v>430</v>
      </c>
      <c r="R230" s="348" t="s">
        <v>430</v>
      </c>
      <c r="S230" s="348">
        <v>5.9724000000000004</v>
      </c>
      <c r="T230" s="348">
        <v>27.544499999999999</v>
      </c>
      <c r="U230" s="348">
        <v>11.1835</v>
      </c>
      <c r="V230" s="348">
        <v>15.579700000000001</v>
      </c>
      <c r="W230" s="348">
        <v>2.7519</v>
      </c>
      <c r="X230" s="348">
        <v>19.120799999999999</v>
      </c>
      <c r="Y230" s="374"/>
      <c r="Z230" s="346">
        <v>3</v>
      </c>
      <c r="AA230" s="346">
        <v>4</v>
      </c>
      <c r="AB230" s="346">
        <v>2</v>
      </c>
      <c r="AC230" s="346">
        <v>1</v>
      </c>
      <c r="AD230" s="346">
        <v>3</v>
      </c>
      <c r="AE230" s="346">
        <v>3</v>
      </c>
      <c r="AF230" s="346">
        <v>1</v>
      </c>
      <c r="AG230" s="346" t="s">
        <v>430</v>
      </c>
      <c r="AH230" s="346" t="s">
        <v>430</v>
      </c>
      <c r="AI230" s="346" t="s">
        <v>430</v>
      </c>
      <c r="AJ230" s="346">
        <v>2</v>
      </c>
      <c r="AK230" s="346">
        <v>3</v>
      </c>
      <c r="AL230" s="346">
        <v>3</v>
      </c>
      <c r="AM230" s="346">
        <v>4</v>
      </c>
      <c r="AN230" s="346">
        <v>5</v>
      </c>
      <c r="AO230" s="373"/>
      <c r="AP230" s="348" t="s">
        <v>430</v>
      </c>
      <c r="AQ230" s="348" t="s">
        <v>430</v>
      </c>
      <c r="AR230" s="348" t="s">
        <v>430</v>
      </c>
      <c r="AS230" s="348" t="s">
        <v>430</v>
      </c>
      <c r="AT230" s="348">
        <v>26.39</v>
      </c>
      <c r="AU230" s="351"/>
      <c r="AV230" s="346" t="s">
        <v>430</v>
      </c>
      <c r="AW230" s="346" t="s">
        <v>430</v>
      </c>
      <c r="AX230" s="346" t="s">
        <v>430</v>
      </c>
      <c r="AY230" s="346" t="s">
        <v>430</v>
      </c>
      <c r="AZ230" s="346">
        <v>3</v>
      </c>
      <c r="BA230" s="362"/>
      <c r="BB230" s="348">
        <v>17.537073563150201</v>
      </c>
      <c r="BC230" s="375">
        <v>1.17307537179697</v>
      </c>
      <c r="BD230" s="375">
        <v>4.8147164790057199E-2</v>
      </c>
      <c r="BE230" s="375">
        <v>0.88717262880500203</v>
      </c>
      <c r="BF230" s="374"/>
      <c r="BG230" s="348">
        <v>35.320099999999996</v>
      </c>
      <c r="BH230" s="348">
        <v>6.07341</v>
      </c>
      <c r="BI230" s="348">
        <v>47.046799999999998</v>
      </c>
      <c r="BJ230" s="348">
        <v>11.55969</v>
      </c>
      <c r="BK230" s="373"/>
      <c r="BL230" s="372" t="s">
        <v>3520</v>
      </c>
      <c r="BM230" s="372" t="s">
        <v>1348</v>
      </c>
      <c r="BN230" s="372" t="s">
        <v>3521</v>
      </c>
      <c r="BO230" s="372" t="s">
        <v>3522</v>
      </c>
      <c r="BP230" s="372" t="s">
        <v>3523</v>
      </c>
      <c r="BQ230" s="373"/>
      <c r="BR230" s="354" t="s">
        <v>555</v>
      </c>
    </row>
    <row r="231" spans="1:70" s="428" customFormat="1" ht="11" x14ac:dyDescent="0.3">
      <c r="A231" s="841" t="s">
        <v>3524</v>
      </c>
      <c r="B231" s="842"/>
      <c r="C231" s="843">
        <v>45472</v>
      </c>
      <c r="D231" s="842"/>
      <c r="E231" s="844">
        <v>1510.06</v>
      </c>
      <c r="F231" s="842"/>
      <c r="G231" s="845">
        <v>11.28</v>
      </c>
      <c r="H231" s="847"/>
      <c r="I231" s="846">
        <v>0.46310000000000001</v>
      </c>
      <c r="J231" s="846">
        <v>0.66039999999999999</v>
      </c>
      <c r="K231" s="846">
        <v>3.4102999999999999</v>
      </c>
      <c r="L231" s="846">
        <v>12.3954</v>
      </c>
      <c r="M231" s="846">
        <v>17.9053</v>
      </c>
      <c r="N231" s="848">
        <v>21.5124</v>
      </c>
      <c r="O231" s="846">
        <v>7.2145000000000001</v>
      </c>
      <c r="P231" s="846" t="s">
        <v>430</v>
      </c>
      <c r="Q231" s="846" t="s">
        <v>430</v>
      </c>
      <c r="R231" s="846" t="s">
        <v>430</v>
      </c>
      <c r="S231" s="846">
        <v>5.9055</v>
      </c>
      <c r="T231" s="846">
        <v>31.868099999999998</v>
      </c>
      <c r="U231" s="846">
        <v>12.294700000000001</v>
      </c>
      <c r="V231" s="846">
        <v>17.966999999999999</v>
      </c>
      <c r="W231" s="846">
        <v>3.81</v>
      </c>
      <c r="X231" s="846">
        <v>5.8365999999999998</v>
      </c>
      <c r="Y231" s="847"/>
      <c r="Z231" s="844">
        <v>1</v>
      </c>
      <c r="AA231" s="844">
        <v>3</v>
      </c>
      <c r="AB231" s="844">
        <v>3</v>
      </c>
      <c r="AC231" s="844">
        <v>2</v>
      </c>
      <c r="AD231" s="844">
        <v>2</v>
      </c>
      <c r="AE231" s="844">
        <v>1</v>
      </c>
      <c r="AF231" s="844">
        <v>3</v>
      </c>
      <c r="AG231" s="844" t="s">
        <v>430</v>
      </c>
      <c r="AH231" s="844" t="s">
        <v>430</v>
      </c>
      <c r="AI231" s="844" t="s">
        <v>430</v>
      </c>
      <c r="AJ231" s="844">
        <v>3</v>
      </c>
      <c r="AK231" s="844">
        <v>2</v>
      </c>
      <c r="AL231" s="844">
        <v>2</v>
      </c>
      <c r="AM231" s="844">
        <v>2</v>
      </c>
      <c r="AN231" s="844">
        <v>3</v>
      </c>
      <c r="AO231" s="842"/>
      <c r="AP231" s="846" t="s">
        <v>430</v>
      </c>
      <c r="AQ231" s="846" t="s">
        <v>430</v>
      </c>
      <c r="AR231" s="846" t="s">
        <v>430</v>
      </c>
      <c r="AS231" s="846" t="s">
        <v>430</v>
      </c>
      <c r="AT231" s="846">
        <v>31.39</v>
      </c>
      <c r="AU231" s="849"/>
      <c r="AV231" s="844" t="s">
        <v>430</v>
      </c>
      <c r="AW231" s="844" t="s">
        <v>430</v>
      </c>
      <c r="AX231" s="844" t="s">
        <v>430</v>
      </c>
      <c r="AY231" s="844" t="s">
        <v>430</v>
      </c>
      <c r="AZ231" s="844">
        <v>2</v>
      </c>
      <c r="BA231" s="851"/>
      <c r="BB231" s="846">
        <v>17.242172647851401</v>
      </c>
      <c r="BC231" s="852">
        <v>1.07412334701082</v>
      </c>
      <c r="BD231" s="852">
        <v>8.4268674365426295E-3</v>
      </c>
      <c r="BE231" s="852">
        <v>0.338423619673689</v>
      </c>
      <c r="BF231" s="847"/>
      <c r="BG231" s="846">
        <v>8.4266000000000005</v>
      </c>
      <c r="BH231" s="846">
        <v>29.188600000000001</v>
      </c>
      <c r="BI231" s="846">
        <v>58.699300000000001</v>
      </c>
      <c r="BJ231" s="846">
        <v>3.6855000000000002</v>
      </c>
      <c r="BK231" s="842"/>
      <c r="BL231" s="855" t="s">
        <v>3525</v>
      </c>
      <c r="BM231" s="855" t="s">
        <v>3526</v>
      </c>
      <c r="BN231" s="855" t="s">
        <v>3527</v>
      </c>
      <c r="BO231" s="855" t="s">
        <v>3528</v>
      </c>
      <c r="BP231" s="855" t="s">
        <v>3529</v>
      </c>
      <c r="BQ231" s="842"/>
      <c r="BR231" s="856" t="s">
        <v>611</v>
      </c>
    </row>
    <row r="232" spans="1:70" s="428" customFormat="1" x14ac:dyDescent="0.25">
      <c r="A232" s="345" t="s">
        <v>3530</v>
      </c>
      <c r="B232" s="373"/>
      <c r="C232" s="719">
        <v>44127</v>
      </c>
      <c r="D232" s="373"/>
      <c r="E232" s="346">
        <v>1325.68</v>
      </c>
      <c r="F232" s="373"/>
      <c r="G232" s="347">
        <v>29</v>
      </c>
      <c r="H232" s="374"/>
      <c r="I232" s="348">
        <v>-0.48039999999999999</v>
      </c>
      <c r="J232" s="348">
        <v>0.1036</v>
      </c>
      <c r="K232" s="348">
        <v>2.4011</v>
      </c>
      <c r="L232" s="348">
        <v>11.8827</v>
      </c>
      <c r="M232" s="348">
        <v>9.9318000000000008</v>
      </c>
      <c r="N232" s="350">
        <v>18.998799999999999</v>
      </c>
      <c r="O232" s="348">
        <v>11.6831</v>
      </c>
      <c r="P232" s="348">
        <v>19.709299999999999</v>
      </c>
      <c r="Q232" s="348">
        <v>14.500400000000001</v>
      </c>
      <c r="R232" s="348" t="s">
        <v>430</v>
      </c>
      <c r="S232" s="348">
        <v>4.2041000000000004</v>
      </c>
      <c r="T232" s="348">
        <v>24.090699999999998</v>
      </c>
      <c r="U232" s="348">
        <v>8.2089999999999996</v>
      </c>
      <c r="V232" s="348">
        <v>17.171700000000001</v>
      </c>
      <c r="W232" s="348">
        <v>2.5459999999999998</v>
      </c>
      <c r="X232" s="348">
        <v>20.1188</v>
      </c>
      <c r="Y232" s="374"/>
      <c r="Z232" s="346">
        <v>6</v>
      </c>
      <c r="AA232" s="346">
        <v>6</v>
      </c>
      <c r="AB232" s="346">
        <v>5</v>
      </c>
      <c r="AC232" s="346">
        <v>3</v>
      </c>
      <c r="AD232" s="346">
        <v>4</v>
      </c>
      <c r="AE232" s="346">
        <v>2</v>
      </c>
      <c r="AF232" s="346">
        <v>2</v>
      </c>
      <c r="AG232" s="346">
        <v>2</v>
      </c>
      <c r="AH232" s="346">
        <v>3</v>
      </c>
      <c r="AI232" s="346" t="s">
        <v>430</v>
      </c>
      <c r="AJ232" s="346">
        <v>4</v>
      </c>
      <c r="AK232" s="346">
        <v>4</v>
      </c>
      <c r="AL232" s="346">
        <v>4</v>
      </c>
      <c r="AM232" s="346">
        <v>3</v>
      </c>
      <c r="AN232" s="346">
        <v>6</v>
      </c>
      <c r="AO232" s="373"/>
      <c r="AP232" s="348" t="s">
        <v>430</v>
      </c>
      <c r="AQ232" s="348" t="s">
        <v>430</v>
      </c>
      <c r="AR232" s="348">
        <v>17.28</v>
      </c>
      <c r="AS232" s="348">
        <v>16.73</v>
      </c>
      <c r="AT232" s="348">
        <v>23.13</v>
      </c>
      <c r="AU232" s="351"/>
      <c r="AV232" s="346" t="s">
        <v>430</v>
      </c>
      <c r="AW232" s="346" t="s">
        <v>430</v>
      </c>
      <c r="AX232" s="346">
        <v>2</v>
      </c>
      <c r="AY232" s="346">
        <v>1</v>
      </c>
      <c r="AZ232" s="346">
        <v>4</v>
      </c>
      <c r="BA232" s="362"/>
      <c r="BB232" s="348">
        <v>14.957827310549099</v>
      </c>
      <c r="BC232" s="375">
        <v>1.0261384634975901</v>
      </c>
      <c r="BD232" s="375">
        <v>7.9164890513999997E-2</v>
      </c>
      <c r="BE232" s="375">
        <v>0.51568296672513803</v>
      </c>
      <c r="BF232" s="374"/>
      <c r="BG232" s="348">
        <v>42.826099999999997</v>
      </c>
      <c r="BH232" s="348">
        <v>14.617100000000001</v>
      </c>
      <c r="BI232" s="348">
        <v>34.495600000000003</v>
      </c>
      <c r="BJ232" s="348">
        <v>8.0611999999999995</v>
      </c>
      <c r="BK232" s="373"/>
      <c r="BL232" s="372" t="s">
        <v>3531</v>
      </c>
      <c r="BM232" s="372" t="s">
        <v>3532</v>
      </c>
      <c r="BN232" s="372" t="s">
        <v>3533</v>
      </c>
      <c r="BO232" s="372" t="s">
        <v>3534</v>
      </c>
      <c r="BP232" s="372" t="s">
        <v>3535</v>
      </c>
      <c r="BQ232" s="373"/>
      <c r="BR232" s="354" t="s">
        <v>463</v>
      </c>
    </row>
    <row r="233" spans="1:70" s="428" customFormat="1" x14ac:dyDescent="0.25">
      <c r="A233" s="345" t="s">
        <v>3536</v>
      </c>
      <c r="B233" s="373"/>
      <c r="C233" s="719">
        <v>45449</v>
      </c>
      <c r="D233" s="373"/>
      <c r="E233" s="346">
        <v>125.34</v>
      </c>
      <c r="F233" s="373"/>
      <c r="G233" s="347">
        <v>8.83</v>
      </c>
      <c r="H233" s="374"/>
      <c r="I233" s="348">
        <v>-0.33860000000000001</v>
      </c>
      <c r="J233" s="348">
        <v>1.2615000000000001</v>
      </c>
      <c r="K233" s="348">
        <v>3.3957999999999999</v>
      </c>
      <c r="L233" s="348">
        <v>8.4766999999999992</v>
      </c>
      <c r="M233" s="348">
        <v>5.8753000000000002</v>
      </c>
      <c r="N233" s="350">
        <v>0.4551</v>
      </c>
      <c r="O233" s="348">
        <v>-5.8433999999999999</v>
      </c>
      <c r="P233" s="348" t="s">
        <v>430</v>
      </c>
      <c r="Q233" s="348" t="s">
        <v>430</v>
      </c>
      <c r="R233" s="348" t="s">
        <v>430</v>
      </c>
      <c r="S233" s="348">
        <v>1.8453999999999999</v>
      </c>
      <c r="T233" s="348">
        <v>23.496500000000001</v>
      </c>
      <c r="U233" s="348">
        <v>3.2749000000000001</v>
      </c>
      <c r="V233" s="348">
        <v>2.7938999999999998</v>
      </c>
      <c r="W233" s="348">
        <v>5.4958</v>
      </c>
      <c r="X233" s="348">
        <v>-5.5324</v>
      </c>
      <c r="Y233" s="374"/>
      <c r="Z233" s="346">
        <v>5</v>
      </c>
      <c r="AA233" s="346">
        <v>2</v>
      </c>
      <c r="AB233" s="346">
        <v>4</v>
      </c>
      <c r="AC233" s="346">
        <v>6</v>
      </c>
      <c r="AD233" s="346">
        <v>5</v>
      </c>
      <c r="AE233" s="346">
        <v>6</v>
      </c>
      <c r="AF233" s="346">
        <v>6</v>
      </c>
      <c r="AG233" s="346" t="s">
        <v>430</v>
      </c>
      <c r="AH233" s="346" t="s">
        <v>430</v>
      </c>
      <c r="AI233" s="346" t="s">
        <v>430</v>
      </c>
      <c r="AJ233" s="346">
        <v>7</v>
      </c>
      <c r="AK233" s="346">
        <v>5</v>
      </c>
      <c r="AL233" s="346">
        <v>6</v>
      </c>
      <c r="AM233" s="346">
        <v>7</v>
      </c>
      <c r="AN233" s="346">
        <v>1</v>
      </c>
      <c r="AO233" s="373"/>
      <c r="AP233" s="348" t="s">
        <v>430</v>
      </c>
      <c r="AQ233" s="348" t="s">
        <v>430</v>
      </c>
      <c r="AR233" s="348" t="s">
        <v>430</v>
      </c>
      <c r="AS233" s="348" t="s">
        <v>430</v>
      </c>
      <c r="AT233" s="348">
        <v>12.25</v>
      </c>
      <c r="AU233" s="351"/>
      <c r="AV233" s="346" t="s">
        <v>430</v>
      </c>
      <c r="AW233" s="346" t="s">
        <v>430</v>
      </c>
      <c r="AX233" s="346" t="s">
        <v>430</v>
      </c>
      <c r="AY233" s="346" t="s">
        <v>430</v>
      </c>
      <c r="AZ233" s="346">
        <v>6</v>
      </c>
      <c r="BA233" s="362"/>
      <c r="BB233" s="348">
        <v>20.053445022152101</v>
      </c>
      <c r="BC233" s="375">
        <v>1.2037772024847999</v>
      </c>
      <c r="BD233" s="375">
        <v>-4.4548748104709802E-2</v>
      </c>
      <c r="BE233" s="375">
        <v>-0.88427210594553896</v>
      </c>
      <c r="BF233" s="374"/>
      <c r="BG233" s="348">
        <v>12.8262</v>
      </c>
      <c r="BH233" s="348">
        <v>11.3919</v>
      </c>
      <c r="BI233" s="348">
        <v>74.880799999999994</v>
      </c>
      <c r="BJ233" s="348">
        <v>0.90110000000000001</v>
      </c>
      <c r="BK233" s="373"/>
      <c r="BL233" s="372" t="s">
        <v>3537</v>
      </c>
      <c r="BM233" s="372" t="s">
        <v>3538</v>
      </c>
      <c r="BN233" s="372" t="s">
        <v>3539</v>
      </c>
      <c r="BO233" s="372" t="s">
        <v>3540</v>
      </c>
      <c r="BP233" s="372" t="s">
        <v>3541</v>
      </c>
      <c r="BQ233" s="373"/>
      <c r="BR233" s="354" t="s">
        <v>443</v>
      </c>
    </row>
    <row r="234" spans="1:70" s="428" customFormat="1" x14ac:dyDescent="0.25">
      <c r="A234" s="345" t="s">
        <v>3542</v>
      </c>
      <c r="B234" s="373"/>
      <c r="C234" s="719">
        <v>45883</v>
      </c>
      <c r="D234" s="373"/>
      <c r="E234" s="346">
        <v>87.46</v>
      </c>
      <c r="F234" s="373"/>
      <c r="G234" s="347">
        <v>12.4186</v>
      </c>
      <c r="H234" s="374"/>
      <c r="I234" s="348">
        <v>0.43099999999999999</v>
      </c>
      <c r="J234" s="348">
        <v>2.1048</v>
      </c>
      <c r="K234" s="348">
        <v>7.0025000000000004</v>
      </c>
      <c r="L234" s="348">
        <v>10.6541</v>
      </c>
      <c r="M234" s="348">
        <v>18.421299999999999</v>
      </c>
      <c r="N234" s="350" t="s">
        <v>430</v>
      </c>
      <c r="O234" s="348" t="s">
        <v>430</v>
      </c>
      <c r="P234" s="348" t="s">
        <v>430</v>
      </c>
      <c r="Q234" s="348" t="s">
        <v>430</v>
      </c>
      <c r="R234" s="348" t="s">
        <v>430</v>
      </c>
      <c r="S234" s="348">
        <v>6.8449999999999998</v>
      </c>
      <c r="T234" s="348">
        <v>32.394500000000001</v>
      </c>
      <c r="U234" s="348">
        <v>16.137699999999999</v>
      </c>
      <c r="V234" s="348">
        <v>22.221900000000002</v>
      </c>
      <c r="W234" s="348">
        <v>5.0225</v>
      </c>
      <c r="X234" s="348">
        <v>24.186</v>
      </c>
      <c r="Y234" s="374"/>
      <c r="Z234" s="346">
        <v>2</v>
      </c>
      <c r="AA234" s="346">
        <v>1</v>
      </c>
      <c r="AB234" s="346">
        <v>1</v>
      </c>
      <c r="AC234" s="346">
        <v>4</v>
      </c>
      <c r="AD234" s="346">
        <v>1</v>
      </c>
      <c r="AE234" s="346" t="s">
        <v>430</v>
      </c>
      <c r="AF234" s="346" t="s">
        <v>430</v>
      </c>
      <c r="AG234" s="346" t="s">
        <v>430</v>
      </c>
      <c r="AH234" s="346" t="s">
        <v>430</v>
      </c>
      <c r="AI234" s="346" t="s">
        <v>430</v>
      </c>
      <c r="AJ234" s="346">
        <v>1</v>
      </c>
      <c r="AK234" s="346">
        <v>1</v>
      </c>
      <c r="AL234" s="346">
        <v>1</v>
      </c>
      <c r="AM234" s="346">
        <v>1</v>
      </c>
      <c r="AN234" s="346">
        <v>2</v>
      </c>
      <c r="AO234" s="373"/>
      <c r="AP234" s="348" t="s">
        <v>430</v>
      </c>
      <c r="AQ234" s="348" t="s">
        <v>430</v>
      </c>
      <c r="AR234" s="348" t="s">
        <v>430</v>
      </c>
      <c r="AS234" s="348" t="s">
        <v>430</v>
      </c>
      <c r="AT234" s="348">
        <v>34.74</v>
      </c>
      <c r="AU234" s="351"/>
      <c r="AV234" s="346" t="s">
        <v>430</v>
      </c>
      <c r="AW234" s="346" t="s">
        <v>430</v>
      </c>
      <c r="AX234" s="346" t="s">
        <v>430</v>
      </c>
      <c r="AY234" s="346" t="s">
        <v>430</v>
      </c>
      <c r="AZ234" s="346">
        <v>1</v>
      </c>
      <c r="BA234" s="362"/>
      <c r="BB234" s="348">
        <v>16.7139757978651</v>
      </c>
      <c r="BC234" s="375">
        <v>1.1630258709043499</v>
      </c>
      <c r="BD234" s="375">
        <v>7.5689343935778003E-2</v>
      </c>
      <c r="BE234" s="375">
        <v>1.42239162840721</v>
      </c>
      <c r="BF234" s="374"/>
      <c r="BG234" s="348">
        <v>31.543299999999999</v>
      </c>
      <c r="BH234" s="348">
        <v>10.564500000000001</v>
      </c>
      <c r="BI234" s="348">
        <v>53.688499999999998</v>
      </c>
      <c r="BJ234" s="348">
        <v>4.2037000000000004</v>
      </c>
      <c r="BK234" s="373"/>
      <c r="BL234" s="372" t="s">
        <v>3543</v>
      </c>
      <c r="BM234" s="372" t="s">
        <v>3544</v>
      </c>
      <c r="BN234" s="372" t="s">
        <v>3545</v>
      </c>
      <c r="BO234" s="372" t="s">
        <v>3546</v>
      </c>
      <c r="BP234" s="372" t="s">
        <v>3547</v>
      </c>
      <c r="BQ234" s="373"/>
      <c r="BR234" s="354" t="s">
        <v>476</v>
      </c>
    </row>
    <row r="235" spans="1:70" s="428" customFormat="1" x14ac:dyDescent="0.25">
      <c r="A235" s="884" t="s">
        <v>93</v>
      </c>
      <c r="B235" s="402"/>
      <c r="C235" s="724"/>
      <c r="D235" s="402"/>
      <c r="E235" s="403"/>
      <c r="F235" s="402"/>
      <c r="G235" s="404"/>
      <c r="H235" s="406"/>
      <c r="I235" s="405">
        <v>2.9700000000000001E-2</v>
      </c>
      <c r="J235" s="405">
        <v>0.68479999999999996</v>
      </c>
      <c r="K235" s="405">
        <v>3.3262</v>
      </c>
      <c r="L235" s="405">
        <v>10.146100000000001</v>
      </c>
      <c r="M235" s="405">
        <v>9.8414999999999999</v>
      </c>
      <c r="N235" s="407">
        <v>11.405099999999999</v>
      </c>
      <c r="O235" s="405">
        <v>6.0533999999999999</v>
      </c>
      <c r="P235" s="405">
        <v>19.129899999999999</v>
      </c>
      <c r="Q235" s="405">
        <v>17.226199999999999</v>
      </c>
      <c r="R235" s="405">
        <v>16.001300000000001</v>
      </c>
      <c r="S235" s="405">
        <v>4.4558</v>
      </c>
      <c r="T235" s="405">
        <v>24.362400000000001</v>
      </c>
      <c r="U235" s="405">
        <v>7.5117000000000003</v>
      </c>
      <c r="V235" s="405">
        <v>12.2811</v>
      </c>
      <c r="W235" s="405">
        <v>3.3689</v>
      </c>
      <c r="X235" s="405">
        <v>13.683199999999999</v>
      </c>
      <c r="Y235" s="406"/>
      <c r="Z235" s="403">
        <v>6</v>
      </c>
      <c r="AA235" s="403">
        <v>7</v>
      </c>
      <c r="AB235" s="403">
        <v>7</v>
      </c>
      <c r="AC235" s="403">
        <v>7</v>
      </c>
      <c r="AD235" s="403">
        <v>7</v>
      </c>
      <c r="AE235" s="403">
        <v>6</v>
      </c>
      <c r="AF235" s="403">
        <v>6</v>
      </c>
      <c r="AG235" s="403">
        <v>3</v>
      </c>
      <c r="AH235" s="403">
        <v>3</v>
      </c>
      <c r="AI235" s="403">
        <v>1</v>
      </c>
      <c r="AJ235" s="403">
        <v>7</v>
      </c>
      <c r="AK235" s="403">
        <v>7</v>
      </c>
      <c r="AL235" s="403">
        <v>7</v>
      </c>
      <c r="AM235" s="403">
        <v>7</v>
      </c>
      <c r="AN235" s="403">
        <v>7</v>
      </c>
      <c r="AO235" s="402"/>
      <c r="AP235" s="405">
        <v>18.809999999999999</v>
      </c>
      <c r="AQ235" s="405">
        <v>21.11</v>
      </c>
      <c r="AR235" s="405">
        <v>17.559999999999999</v>
      </c>
      <c r="AS235" s="405">
        <v>12.59</v>
      </c>
      <c r="AT235" s="405">
        <v>20.667142857142899</v>
      </c>
      <c r="AU235" s="408"/>
      <c r="AV235" s="403">
        <v>1</v>
      </c>
      <c r="AW235" s="403">
        <v>2</v>
      </c>
      <c r="AX235" s="403">
        <v>3</v>
      </c>
      <c r="AY235" s="403">
        <v>3</v>
      </c>
      <c r="AZ235" s="403">
        <v>7</v>
      </c>
      <c r="BA235" s="409"/>
      <c r="BB235" s="405"/>
      <c r="BC235" s="410"/>
      <c r="BD235" s="410"/>
      <c r="BE235" s="410"/>
      <c r="BF235" s="406"/>
      <c r="BG235" s="405"/>
      <c r="BH235" s="405"/>
      <c r="BI235" s="405"/>
      <c r="BJ235" s="405"/>
      <c r="BK235" s="402"/>
      <c r="BL235" s="401"/>
      <c r="BM235" s="401"/>
      <c r="BN235" s="401"/>
      <c r="BO235" s="401"/>
      <c r="BP235" s="401"/>
      <c r="BQ235" s="402"/>
      <c r="BR235" s="411"/>
    </row>
    <row r="236" spans="1:70" s="428" customFormat="1" x14ac:dyDescent="0.25">
      <c r="A236" s="885" t="s">
        <v>94</v>
      </c>
      <c r="B236" s="373"/>
      <c r="C236" s="719"/>
      <c r="D236" s="373"/>
      <c r="E236" s="346"/>
      <c r="F236" s="373"/>
      <c r="G236" s="347"/>
      <c r="H236" s="374"/>
      <c r="I236" s="348">
        <v>0.46310000000000001</v>
      </c>
      <c r="J236" s="348">
        <v>2.1048</v>
      </c>
      <c r="K236" s="348">
        <v>7.0025000000000004</v>
      </c>
      <c r="L236" s="348">
        <v>12.513400000000001</v>
      </c>
      <c r="M236" s="348">
        <v>18.421299999999999</v>
      </c>
      <c r="N236" s="350">
        <v>21.5124</v>
      </c>
      <c r="O236" s="348">
        <v>13.744199999999999</v>
      </c>
      <c r="P236" s="348">
        <v>21.681899999999999</v>
      </c>
      <c r="Q236" s="348">
        <v>18.685099999999998</v>
      </c>
      <c r="R236" s="348">
        <v>16.001300000000001</v>
      </c>
      <c r="S236" s="348">
        <v>6.8449999999999998</v>
      </c>
      <c r="T236" s="348">
        <v>32.394500000000001</v>
      </c>
      <c r="U236" s="348">
        <v>16.137699999999999</v>
      </c>
      <c r="V236" s="348">
        <v>22.221900000000002</v>
      </c>
      <c r="W236" s="348">
        <v>5.4958</v>
      </c>
      <c r="X236" s="348">
        <v>24.186</v>
      </c>
      <c r="Y236" s="374"/>
      <c r="Z236" s="346"/>
      <c r="AA236" s="346"/>
      <c r="AB236" s="346"/>
      <c r="AC236" s="346"/>
      <c r="AD236" s="346"/>
      <c r="AE236" s="346"/>
      <c r="AF236" s="346"/>
      <c r="AG236" s="346"/>
      <c r="AH236" s="346"/>
      <c r="AI236" s="346"/>
      <c r="AJ236" s="346"/>
      <c r="AK236" s="346"/>
      <c r="AL236" s="346"/>
      <c r="AM236" s="346"/>
      <c r="AN236" s="346"/>
      <c r="AO236" s="373"/>
      <c r="AP236" s="348">
        <v>18.809999999999999</v>
      </c>
      <c r="AQ236" s="348">
        <v>21.67</v>
      </c>
      <c r="AR236" s="348">
        <v>19.72</v>
      </c>
      <c r="AS236" s="348">
        <v>16.73</v>
      </c>
      <c r="AT236" s="348">
        <v>34.74</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5" t="s">
        <v>95</v>
      </c>
      <c r="B237" s="373"/>
      <c r="C237" s="719"/>
      <c r="D237" s="373"/>
      <c r="E237" s="346"/>
      <c r="F237" s="373"/>
      <c r="G237" s="347"/>
      <c r="H237" s="374"/>
      <c r="I237" s="348">
        <v>-0.48039999999999999</v>
      </c>
      <c r="J237" s="348">
        <v>-2.7E-2</v>
      </c>
      <c r="K237" s="348">
        <v>1.1760999999999999</v>
      </c>
      <c r="L237" s="348">
        <v>5.5952000000000002</v>
      </c>
      <c r="M237" s="348">
        <v>-1.0698000000000001</v>
      </c>
      <c r="N237" s="350">
        <v>0.4551</v>
      </c>
      <c r="O237" s="348">
        <v>-5.8433999999999999</v>
      </c>
      <c r="P237" s="348">
        <v>15.9984</v>
      </c>
      <c r="Q237" s="348">
        <v>14.500400000000001</v>
      </c>
      <c r="R237" s="348">
        <v>16.001300000000001</v>
      </c>
      <c r="S237" s="348">
        <v>1.8453999999999999</v>
      </c>
      <c r="T237" s="348">
        <v>10.9811</v>
      </c>
      <c r="U237" s="348">
        <v>-2.0392000000000001</v>
      </c>
      <c r="V237" s="348">
        <v>2.7938999999999998</v>
      </c>
      <c r="W237" s="348">
        <v>1.038</v>
      </c>
      <c r="X237" s="348">
        <v>-5.5324</v>
      </c>
      <c r="Y237" s="374"/>
      <c r="Z237" s="346"/>
      <c r="AA237" s="346"/>
      <c r="AB237" s="346"/>
      <c r="AC237" s="346"/>
      <c r="AD237" s="346"/>
      <c r="AE237" s="346"/>
      <c r="AF237" s="346"/>
      <c r="AG237" s="346"/>
      <c r="AH237" s="346"/>
      <c r="AI237" s="346"/>
      <c r="AJ237" s="346"/>
      <c r="AK237" s="346"/>
      <c r="AL237" s="346"/>
      <c r="AM237" s="346"/>
      <c r="AN237" s="346"/>
      <c r="AO237" s="373"/>
      <c r="AP237" s="348">
        <v>18.809999999999999</v>
      </c>
      <c r="AQ237" s="348">
        <v>20.55</v>
      </c>
      <c r="AR237" s="348">
        <v>15.68</v>
      </c>
      <c r="AS237" s="348">
        <v>8.8800000000000008</v>
      </c>
      <c r="AT237" s="348">
        <v>3.94</v>
      </c>
      <c r="AU237" s="351"/>
      <c r="AV237" s="346"/>
      <c r="AW237" s="346"/>
      <c r="AX237" s="346"/>
      <c r="AY237" s="346"/>
      <c r="AZ237" s="346"/>
      <c r="BA237" s="362"/>
      <c r="BB237" s="348"/>
      <c r="BC237" s="375"/>
      <c r="BD237" s="375"/>
      <c r="BE237" s="375"/>
      <c r="BF237" s="374"/>
      <c r="BG237" s="348"/>
      <c r="BH237" s="348"/>
      <c r="BI237" s="348"/>
      <c r="BJ237" s="348"/>
      <c r="BK237" s="373"/>
      <c r="BL237" s="372"/>
      <c r="BM237" s="372"/>
      <c r="BN237" s="372"/>
      <c r="BO237" s="372"/>
      <c r="BP237" s="372"/>
      <c r="BQ237" s="373"/>
      <c r="BR237" s="354"/>
    </row>
    <row r="238" spans="1:70" s="428" customFormat="1" x14ac:dyDescent="0.25">
      <c r="A238" s="886" t="s">
        <v>96</v>
      </c>
      <c r="B238" s="413"/>
      <c r="C238" s="725"/>
      <c r="D238" s="413"/>
      <c r="E238" s="414"/>
      <c r="F238" s="413"/>
      <c r="G238" s="415"/>
      <c r="H238" s="417"/>
      <c r="I238" s="416">
        <v>5.1499999999999997E-2</v>
      </c>
      <c r="J238" s="416">
        <v>0.3488</v>
      </c>
      <c r="K238" s="416">
        <v>3.3957999999999999</v>
      </c>
      <c r="L238" s="416">
        <v>10.6541</v>
      </c>
      <c r="M238" s="416">
        <v>9.9318000000000008</v>
      </c>
      <c r="N238" s="418">
        <v>11.1447</v>
      </c>
      <c r="O238" s="416">
        <v>6.0221999999999998</v>
      </c>
      <c r="P238" s="416">
        <v>19.709299999999999</v>
      </c>
      <c r="Q238" s="416">
        <v>18.492999999999999</v>
      </c>
      <c r="R238" s="416">
        <v>16.001300000000001</v>
      </c>
      <c r="S238" s="416">
        <v>4.2041000000000004</v>
      </c>
      <c r="T238" s="416">
        <v>24.090699999999998</v>
      </c>
      <c r="U238" s="416">
        <v>8.2089999999999996</v>
      </c>
      <c r="V238" s="416">
        <v>15.579700000000001</v>
      </c>
      <c r="W238" s="416">
        <v>2.9180000000000001</v>
      </c>
      <c r="X238" s="416">
        <v>18.832999999999998</v>
      </c>
      <c r="Y238" s="417"/>
      <c r="Z238" s="414"/>
      <c r="AA238" s="414"/>
      <c r="AB238" s="414"/>
      <c r="AC238" s="414"/>
      <c r="AD238" s="414"/>
      <c r="AE238" s="414"/>
      <c r="AF238" s="414"/>
      <c r="AG238" s="414"/>
      <c r="AH238" s="414"/>
      <c r="AI238" s="414"/>
      <c r="AJ238" s="414"/>
      <c r="AK238" s="414"/>
      <c r="AL238" s="414"/>
      <c r="AM238" s="414"/>
      <c r="AN238" s="414"/>
      <c r="AO238" s="413"/>
      <c r="AP238" s="416">
        <v>18.809999999999999</v>
      </c>
      <c r="AQ238" s="416">
        <v>21.11</v>
      </c>
      <c r="AR238" s="416">
        <v>17.28</v>
      </c>
      <c r="AS238" s="416">
        <v>12.16</v>
      </c>
      <c r="AT238" s="416">
        <v>23.13</v>
      </c>
      <c r="AU238" s="419"/>
      <c r="AV238" s="414"/>
      <c r="AW238" s="414"/>
      <c r="AX238" s="414"/>
      <c r="AY238" s="414"/>
      <c r="AZ238" s="414"/>
      <c r="BA238" s="420"/>
      <c r="BB238" s="416"/>
      <c r="BC238" s="421"/>
      <c r="BD238" s="421"/>
      <c r="BE238" s="421"/>
      <c r="BF238" s="417"/>
      <c r="BG238" s="416"/>
      <c r="BH238" s="416"/>
      <c r="BI238" s="416"/>
      <c r="BJ238" s="416"/>
      <c r="BK238" s="413"/>
      <c r="BL238" s="412"/>
      <c r="BM238" s="412"/>
      <c r="BN238" s="412"/>
      <c r="BO238" s="412"/>
      <c r="BP238" s="412"/>
      <c r="BQ238" s="413"/>
      <c r="BR238" s="422"/>
    </row>
    <row r="239" spans="1:70" s="428" customFormat="1" ht="14.5" customHeight="1" x14ac:dyDescent="0.35">
      <c r="A239" s="873" t="s">
        <v>3548</v>
      </c>
      <c r="B239" s="861"/>
      <c r="C239" s="862"/>
      <c r="D239" s="861"/>
      <c r="E239" s="863"/>
      <c r="F239" s="861"/>
      <c r="G239" s="864"/>
      <c r="H239" s="866"/>
      <c r="I239" s="865"/>
      <c r="J239" s="865"/>
      <c r="K239" s="865"/>
      <c r="L239" s="865"/>
      <c r="M239" s="865"/>
      <c r="N239" s="867"/>
      <c r="O239" s="865"/>
      <c r="P239" s="865"/>
      <c r="Q239" s="865"/>
      <c r="R239" s="865"/>
      <c r="S239" s="865"/>
      <c r="T239" s="865"/>
      <c r="U239" s="865"/>
      <c r="V239" s="865"/>
      <c r="W239" s="865"/>
      <c r="X239" s="865"/>
      <c r="Y239" s="866"/>
      <c r="Z239" s="863"/>
      <c r="AA239" s="863"/>
      <c r="AB239" s="863"/>
      <c r="AC239" s="863"/>
      <c r="AD239" s="863"/>
      <c r="AE239" s="863"/>
      <c r="AF239" s="863"/>
      <c r="AG239" s="863"/>
      <c r="AH239" s="863"/>
      <c r="AI239" s="863"/>
      <c r="AJ239" s="863"/>
      <c r="AK239" s="863"/>
      <c r="AL239" s="863"/>
      <c r="AM239" s="863"/>
      <c r="AN239" s="863"/>
      <c r="AO239" s="861"/>
      <c r="AP239" s="865"/>
      <c r="AQ239" s="865"/>
      <c r="AR239" s="865"/>
      <c r="AS239" s="865"/>
      <c r="AT239" s="865"/>
      <c r="AU239" s="868"/>
      <c r="AV239" s="863"/>
      <c r="AW239" s="863"/>
      <c r="AX239" s="863"/>
      <c r="AY239" s="863"/>
      <c r="AZ239" s="863"/>
      <c r="BA239" s="869"/>
      <c r="BB239" s="865"/>
      <c r="BC239" s="870"/>
      <c r="BD239" s="870"/>
      <c r="BE239" s="870"/>
      <c r="BF239" s="866"/>
      <c r="BG239" s="865"/>
      <c r="BH239" s="865"/>
      <c r="BI239" s="865"/>
      <c r="BJ239" s="865"/>
      <c r="BK239" s="861"/>
      <c r="BL239" s="871"/>
      <c r="BM239" s="871"/>
      <c r="BN239" s="871"/>
      <c r="BO239" s="871"/>
      <c r="BP239" s="871"/>
      <c r="BQ239" s="861"/>
      <c r="BR239" s="872"/>
    </row>
    <row r="240" spans="1:70" s="428" customFormat="1" x14ac:dyDescent="0.25">
      <c r="A240" s="345" t="s">
        <v>3549</v>
      </c>
      <c r="B240" s="373"/>
      <c r="C240" s="719">
        <v>41096</v>
      </c>
      <c r="D240" s="373"/>
      <c r="E240" s="346">
        <v>4002.42</v>
      </c>
      <c r="F240" s="373"/>
      <c r="G240" s="347">
        <v>81.150000000000006</v>
      </c>
      <c r="H240" s="374"/>
      <c r="I240" s="348" t="s">
        <v>430</v>
      </c>
      <c r="J240" s="348">
        <v>1.8959999999999999</v>
      </c>
      <c r="K240" s="348">
        <v>5.7605000000000004</v>
      </c>
      <c r="L240" s="348">
        <v>11.9619</v>
      </c>
      <c r="M240" s="348">
        <v>9.3224</v>
      </c>
      <c r="N240" s="350">
        <v>20.1938</v>
      </c>
      <c r="O240" s="348">
        <v>15.8964</v>
      </c>
      <c r="P240" s="348">
        <v>15.387700000000001</v>
      </c>
      <c r="Q240" s="348">
        <v>12.017899999999999</v>
      </c>
      <c r="R240" s="348">
        <v>15.2224</v>
      </c>
      <c r="S240" s="348">
        <v>10.3931</v>
      </c>
      <c r="T240" s="348">
        <v>14.119</v>
      </c>
      <c r="U240" s="348">
        <v>12.3339</v>
      </c>
      <c r="V240" s="348">
        <v>20.008900000000001</v>
      </c>
      <c r="W240" s="348">
        <v>4.2925000000000004</v>
      </c>
      <c r="X240" s="348">
        <v>15.996499999999999</v>
      </c>
      <c r="Y240" s="374"/>
      <c r="Z240" s="346" t="s">
        <v>430</v>
      </c>
      <c r="AA240" s="346">
        <v>4</v>
      </c>
      <c r="AB240" s="346">
        <v>2</v>
      </c>
      <c r="AC240" s="346">
        <v>1</v>
      </c>
      <c r="AD240" s="346">
        <v>6</v>
      </c>
      <c r="AE240" s="346">
        <v>5</v>
      </c>
      <c r="AF240" s="346">
        <v>6</v>
      </c>
      <c r="AG240" s="346">
        <v>6</v>
      </c>
      <c r="AH240" s="346">
        <v>1</v>
      </c>
      <c r="AI240" s="346">
        <v>1</v>
      </c>
      <c r="AJ240" s="346">
        <v>1</v>
      </c>
      <c r="AK240" s="346">
        <v>6</v>
      </c>
      <c r="AL240" s="346">
        <v>5</v>
      </c>
      <c r="AM240" s="346">
        <v>4</v>
      </c>
      <c r="AN240" s="346">
        <v>3</v>
      </c>
      <c r="AO240" s="373"/>
      <c r="AP240" s="348">
        <v>15.78</v>
      </c>
      <c r="AQ240" s="348">
        <v>15.62</v>
      </c>
      <c r="AR240" s="348">
        <v>16.41</v>
      </c>
      <c r="AS240" s="348">
        <v>18.53</v>
      </c>
      <c r="AT240" s="348">
        <v>27.28</v>
      </c>
      <c r="AU240" s="351"/>
      <c r="AV240" s="346">
        <v>1</v>
      </c>
      <c r="AW240" s="346">
        <v>2</v>
      </c>
      <c r="AX240" s="346">
        <v>5</v>
      </c>
      <c r="AY240" s="346">
        <v>5</v>
      </c>
      <c r="AZ240" s="346">
        <v>4</v>
      </c>
      <c r="BA240" s="362"/>
      <c r="BB240" s="348">
        <v>13.605341002808499</v>
      </c>
      <c r="BC240" s="375">
        <v>0</v>
      </c>
      <c r="BD240" s="375">
        <v>5.49082845727316E-2</v>
      </c>
      <c r="BE240" s="375" t="s">
        <v>430</v>
      </c>
      <c r="BF240" s="374"/>
      <c r="BG240" s="348" t="s">
        <v>430</v>
      </c>
      <c r="BH240" s="348" t="s">
        <v>430</v>
      </c>
      <c r="BI240" s="348" t="s">
        <v>430</v>
      </c>
      <c r="BJ240" s="348" t="s">
        <v>430</v>
      </c>
      <c r="BK240" s="373"/>
      <c r="BL240" s="372" t="s">
        <v>3550</v>
      </c>
      <c r="BM240" s="372" t="s">
        <v>3551</v>
      </c>
      <c r="BN240" s="372" t="s">
        <v>3552</v>
      </c>
      <c r="BO240" s="372" t="s">
        <v>3553</v>
      </c>
      <c r="BP240" s="372" t="s">
        <v>1611</v>
      </c>
      <c r="BQ240" s="373"/>
      <c r="BR240" s="354" t="s">
        <v>1248</v>
      </c>
    </row>
    <row r="241" spans="1:70" s="428" customFormat="1" x14ac:dyDescent="0.25">
      <c r="A241" s="345" t="s">
        <v>3554</v>
      </c>
      <c r="B241" s="373"/>
      <c r="C241" s="719">
        <v>39463</v>
      </c>
      <c r="D241" s="373"/>
      <c r="E241" s="346">
        <v>970.22</v>
      </c>
      <c r="F241" s="373"/>
      <c r="G241" s="347">
        <v>45.424100000000003</v>
      </c>
      <c r="H241" s="374"/>
      <c r="I241" s="348">
        <v>1.1292</v>
      </c>
      <c r="J241" s="348">
        <v>2.6494</v>
      </c>
      <c r="K241" s="348">
        <v>2.9165999999999999</v>
      </c>
      <c r="L241" s="348">
        <v>3.9291</v>
      </c>
      <c r="M241" s="348">
        <v>17.017199999999999</v>
      </c>
      <c r="N241" s="350">
        <v>41.7727</v>
      </c>
      <c r="O241" s="348">
        <v>28.490300000000001</v>
      </c>
      <c r="P241" s="348">
        <v>21.3688</v>
      </c>
      <c r="Q241" s="348">
        <v>8.5800999999999998</v>
      </c>
      <c r="R241" s="348">
        <v>9.9916999999999998</v>
      </c>
      <c r="S241" s="348">
        <v>0.20319999999999999</v>
      </c>
      <c r="T241" s="348">
        <v>26.717700000000001</v>
      </c>
      <c r="U241" s="348">
        <v>27.777000000000001</v>
      </c>
      <c r="V241" s="348">
        <v>35.321300000000001</v>
      </c>
      <c r="W241" s="348">
        <v>2.9964</v>
      </c>
      <c r="X241" s="348">
        <v>8.4835999999999991</v>
      </c>
      <c r="Y241" s="374"/>
      <c r="Z241" s="346">
        <v>2</v>
      </c>
      <c r="AA241" s="346">
        <v>2</v>
      </c>
      <c r="AB241" s="346">
        <v>5</v>
      </c>
      <c r="AC241" s="346">
        <v>4</v>
      </c>
      <c r="AD241" s="346">
        <v>3</v>
      </c>
      <c r="AE241" s="346">
        <v>2</v>
      </c>
      <c r="AF241" s="346">
        <v>2</v>
      </c>
      <c r="AG241" s="346">
        <v>2</v>
      </c>
      <c r="AH241" s="346">
        <v>5</v>
      </c>
      <c r="AI241" s="346">
        <v>5</v>
      </c>
      <c r="AJ241" s="346">
        <v>5</v>
      </c>
      <c r="AK241" s="346">
        <v>2</v>
      </c>
      <c r="AL241" s="346">
        <v>2</v>
      </c>
      <c r="AM241" s="346">
        <v>2</v>
      </c>
      <c r="AN241" s="346">
        <v>5</v>
      </c>
      <c r="AO241" s="373"/>
      <c r="AP241" s="348">
        <v>11.6</v>
      </c>
      <c r="AQ241" s="348">
        <v>14.02</v>
      </c>
      <c r="AR241" s="348">
        <v>19.48</v>
      </c>
      <c r="AS241" s="348">
        <v>30.36</v>
      </c>
      <c r="AT241" s="348">
        <v>42.18</v>
      </c>
      <c r="AU241" s="351"/>
      <c r="AV241" s="346">
        <v>5</v>
      </c>
      <c r="AW241" s="346">
        <v>5</v>
      </c>
      <c r="AX241" s="346">
        <v>2</v>
      </c>
      <c r="AY241" s="346">
        <v>2</v>
      </c>
      <c r="AZ241" s="346">
        <v>2</v>
      </c>
      <c r="BA241" s="362"/>
      <c r="BB241" s="348">
        <v>14.121779429099201</v>
      </c>
      <c r="BC241" s="375">
        <v>0.35448682484289501</v>
      </c>
      <c r="BD241" s="375">
        <v>7.9347642349050604E-2</v>
      </c>
      <c r="BE241" s="375">
        <v>0.90945860155302605</v>
      </c>
      <c r="BF241" s="374"/>
      <c r="BG241" s="348">
        <v>33.070500000000003</v>
      </c>
      <c r="BH241" s="348">
        <v>12.763</v>
      </c>
      <c r="BI241" s="348" t="s">
        <v>430</v>
      </c>
      <c r="BJ241" s="348">
        <v>54.166499999999999</v>
      </c>
      <c r="BK241" s="373"/>
      <c r="BL241" s="372" t="s">
        <v>3555</v>
      </c>
      <c r="BM241" s="372" t="s">
        <v>3556</v>
      </c>
      <c r="BN241" s="372" t="s">
        <v>3557</v>
      </c>
      <c r="BO241" s="372" t="s">
        <v>3558</v>
      </c>
      <c r="BP241" s="372" t="s">
        <v>3559</v>
      </c>
      <c r="BQ241" s="373"/>
      <c r="BR241" s="354" t="s">
        <v>443</v>
      </c>
    </row>
    <row r="242" spans="1:70" s="428" customFormat="1" x14ac:dyDescent="0.25">
      <c r="A242" s="345" t="s">
        <v>3560</v>
      </c>
      <c r="B242" s="373"/>
      <c r="C242" s="719">
        <v>44541</v>
      </c>
      <c r="D242" s="373"/>
      <c r="E242" s="346">
        <v>1091.3399999999999</v>
      </c>
      <c r="F242" s="373"/>
      <c r="G242" s="347">
        <v>35.119199999999999</v>
      </c>
      <c r="H242" s="374"/>
      <c r="I242" s="348">
        <v>2.2715000000000001</v>
      </c>
      <c r="J242" s="348">
        <v>5.8198999999999996</v>
      </c>
      <c r="K242" s="348">
        <v>5.9184999999999999</v>
      </c>
      <c r="L242" s="348">
        <v>-0.46589999999999998</v>
      </c>
      <c r="M242" s="348">
        <v>69.750600000000006</v>
      </c>
      <c r="N242" s="350">
        <v>143.15899999999999</v>
      </c>
      <c r="O242" s="348">
        <v>84.924999999999997</v>
      </c>
      <c r="P242" s="348">
        <v>60.358199999999997</v>
      </c>
      <c r="Q242" s="348" t="s">
        <v>430</v>
      </c>
      <c r="R242" s="348" t="s">
        <v>430</v>
      </c>
      <c r="S242" s="348">
        <v>-1.2145999999999999</v>
      </c>
      <c r="T242" s="348">
        <v>36.666499999999999</v>
      </c>
      <c r="U242" s="348">
        <v>95.031899999999993</v>
      </c>
      <c r="V242" s="348">
        <v>116.65009999999999</v>
      </c>
      <c r="W242" s="348">
        <v>20.920999999999999</v>
      </c>
      <c r="X242" s="348">
        <v>30.8337</v>
      </c>
      <c r="Y242" s="374"/>
      <c r="Z242" s="346">
        <v>1</v>
      </c>
      <c r="AA242" s="346">
        <v>1</v>
      </c>
      <c r="AB242" s="346">
        <v>1</v>
      </c>
      <c r="AC242" s="346">
        <v>6</v>
      </c>
      <c r="AD242" s="346">
        <v>1</v>
      </c>
      <c r="AE242" s="346">
        <v>1</v>
      </c>
      <c r="AF242" s="346">
        <v>1</v>
      </c>
      <c r="AG242" s="346">
        <v>1</v>
      </c>
      <c r="AH242" s="346" t="s">
        <v>430</v>
      </c>
      <c r="AI242" s="346" t="s">
        <v>430</v>
      </c>
      <c r="AJ242" s="346">
        <v>6</v>
      </c>
      <c r="AK242" s="346">
        <v>1</v>
      </c>
      <c r="AL242" s="346">
        <v>1</v>
      </c>
      <c r="AM242" s="346">
        <v>1</v>
      </c>
      <c r="AN242" s="346">
        <v>1</v>
      </c>
      <c r="AO242" s="373"/>
      <c r="AP242" s="348" t="s">
        <v>430</v>
      </c>
      <c r="AQ242" s="348" t="s">
        <v>430</v>
      </c>
      <c r="AR242" s="348" t="s">
        <v>430</v>
      </c>
      <c r="AS242" s="348">
        <v>81.36</v>
      </c>
      <c r="AT242" s="348">
        <v>150.91999999999999</v>
      </c>
      <c r="AU242" s="351"/>
      <c r="AV242" s="346" t="s">
        <v>430</v>
      </c>
      <c r="AW242" s="346" t="s">
        <v>430</v>
      </c>
      <c r="AX242" s="346" t="s">
        <v>430</v>
      </c>
      <c r="AY242" s="346">
        <v>1</v>
      </c>
      <c r="AZ242" s="346">
        <v>1</v>
      </c>
      <c r="BA242" s="362"/>
      <c r="BB242" s="348">
        <v>32.006760674812703</v>
      </c>
      <c r="BC242" s="375">
        <v>1.31412366848492</v>
      </c>
      <c r="BD242" s="375">
        <v>0.10844629633511101</v>
      </c>
      <c r="BE242" s="375">
        <v>0.59832065190905903</v>
      </c>
      <c r="BF242" s="374"/>
      <c r="BG242" s="348" t="s">
        <v>430</v>
      </c>
      <c r="BH242" s="348" t="s">
        <v>430</v>
      </c>
      <c r="BI242" s="348" t="s">
        <v>430</v>
      </c>
      <c r="BJ242" s="348" t="s">
        <v>430</v>
      </c>
      <c r="BK242" s="373"/>
      <c r="BL242" s="372" t="s">
        <v>3561</v>
      </c>
      <c r="BM242" s="372" t="s">
        <v>3562</v>
      </c>
      <c r="BN242" s="372" t="s">
        <v>3563</v>
      </c>
      <c r="BO242" s="372" t="s">
        <v>3564</v>
      </c>
      <c r="BP242" s="372" t="s">
        <v>3565</v>
      </c>
      <c r="BQ242" s="373"/>
      <c r="BR242" s="354" t="s">
        <v>476</v>
      </c>
    </row>
    <row r="243" spans="1:70" s="428" customFormat="1" x14ac:dyDescent="0.25">
      <c r="A243" s="345" t="s">
        <v>3566</v>
      </c>
      <c r="B243" s="373"/>
      <c r="C243" s="719">
        <v>42208</v>
      </c>
      <c r="D243" s="373"/>
      <c r="E243" s="346">
        <v>810.60500000000002</v>
      </c>
      <c r="F243" s="373"/>
      <c r="G243" s="347">
        <v>42.6218</v>
      </c>
      <c r="H243" s="374"/>
      <c r="I243" s="348" t="s">
        <v>430</v>
      </c>
      <c r="J243" s="348">
        <v>0.93330000000000002</v>
      </c>
      <c r="K243" s="348">
        <v>3.4039999999999999</v>
      </c>
      <c r="L243" s="348">
        <v>7.3807999999999998</v>
      </c>
      <c r="M243" s="348">
        <v>17.521899999999999</v>
      </c>
      <c r="N243" s="350">
        <v>18.635899999999999</v>
      </c>
      <c r="O243" s="348">
        <v>17.488800000000001</v>
      </c>
      <c r="P243" s="348">
        <v>18.1722</v>
      </c>
      <c r="Q243" s="348">
        <v>11.170400000000001</v>
      </c>
      <c r="R243" s="348">
        <v>15.007300000000001</v>
      </c>
      <c r="S243" s="348">
        <v>5.6957000000000004</v>
      </c>
      <c r="T243" s="348">
        <v>23.056000000000001</v>
      </c>
      <c r="U243" s="348">
        <v>12.213699999999999</v>
      </c>
      <c r="V243" s="348">
        <v>15.5222</v>
      </c>
      <c r="W243" s="348">
        <v>3.3475999999999999</v>
      </c>
      <c r="X243" s="348">
        <v>14.0022</v>
      </c>
      <c r="Y243" s="374"/>
      <c r="Z243" s="346" t="s">
        <v>430</v>
      </c>
      <c r="AA243" s="346">
        <v>5</v>
      </c>
      <c r="AB243" s="346">
        <v>4</v>
      </c>
      <c r="AC243" s="346">
        <v>2</v>
      </c>
      <c r="AD243" s="346">
        <v>2</v>
      </c>
      <c r="AE243" s="346">
        <v>6</v>
      </c>
      <c r="AF243" s="346">
        <v>5</v>
      </c>
      <c r="AG243" s="346">
        <v>5</v>
      </c>
      <c r="AH243" s="346">
        <v>3</v>
      </c>
      <c r="AI243" s="346">
        <v>2</v>
      </c>
      <c r="AJ243" s="346">
        <v>3</v>
      </c>
      <c r="AK243" s="346">
        <v>3</v>
      </c>
      <c r="AL243" s="346">
        <v>6</v>
      </c>
      <c r="AM243" s="346">
        <v>6</v>
      </c>
      <c r="AN243" s="346">
        <v>4</v>
      </c>
      <c r="AO243" s="373"/>
      <c r="AP243" s="348">
        <v>15.3</v>
      </c>
      <c r="AQ243" s="348">
        <v>15.25</v>
      </c>
      <c r="AR243" s="348">
        <v>16.940000000000001</v>
      </c>
      <c r="AS243" s="348">
        <v>18.010000000000002</v>
      </c>
      <c r="AT243" s="348">
        <v>26.53</v>
      </c>
      <c r="AU243" s="351"/>
      <c r="AV243" s="346">
        <v>2</v>
      </c>
      <c r="AW243" s="346">
        <v>4</v>
      </c>
      <c r="AX243" s="346">
        <v>4</v>
      </c>
      <c r="AY243" s="346">
        <v>6</v>
      </c>
      <c r="AZ243" s="346">
        <v>5</v>
      </c>
      <c r="BA243" s="362"/>
      <c r="BB243" s="348">
        <v>12.5086467990754</v>
      </c>
      <c r="BC243" s="375">
        <v>0</v>
      </c>
      <c r="BD243" s="375">
        <v>7.9945666655492797E-2</v>
      </c>
      <c r="BE243" s="375" t="s">
        <v>430</v>
      </c>
      <c r="BF243" s="374"/>
      <c r="BG243" s="348" t="s">
        <v>430</v>
      </c>
      <c r="BH243" s="348" t="s">
        <v>430</v>
      </c>
      <c r="BI243" s="348" t="s">
        <v>430</v>
      </c>
      <c r="BJ243" s="348" t="s">
        <v>430</v>
      </c>
      <c r="BK243" s="373"/>
      <c r="BL243" s="372" t="s">
        <v>3567</v>
      </c>
      <c r="BM243" s="372" t="s">
        <v>3568</v>
      </c>
      <c r="BN243" s="372" t="s">
        <v>3569</v>
      </c>
      <c r="BO243" s="372" t="s">
        <v>3570</v>
      </c>
      <c r="BP243" s="372" t="s">
        <v>2916</v>
      </c>
      <c r="BQ243" s="373"/>
      <c r="BR243" s="354" t="s">
        <v>463</v>
      </c>
    </row>
    <row r="244" spans="1:70" s="428" customFormat="1" x14ac:dyDescent="0.25">
      <c r="A244" s="345" t="s">
        <v>3571</v>
      </c>
      <c r="B244" s="373"/>
      <c r="C244" s="719">
        <v>41877</v>
      </c>
      <c r="D244" s="373"/>
      <c r="E244" s="346">
        <v>354.839</v>
      </c>
      <c r="F244" s="373"/>
      <c r="G244" s="347">
        <v>28.710100000000001</v>
      </c>
      <c r="H244" s="374"/>
      <c r="I244" s="348">
        <v>0.23319999999999999</v>
      </c>
      <c r="J244" s="348">
        <v>2.2181000000000002</v>
      </c>
      <c r="K244" s="348">
        <v>4.8449</v>
      </c>
      <c r="L244" s="348">
        <v>6.1595000000000004</v>
      </c>
      <c r="M244" s="348">
        <v>13.353199999999999</v>
      </c>
      <c r="N244" s="350">
        <v>31.523299999999999</v>
      </c>
      <c r="O244" s="348">
        <v>25.917000000000002</v>
      </c>
      <c r="P244" s="348">
        <v>21.120999999999999</v>
      </c>
      <c r="Q244" s="348">
        <v>10.7348</v>
      </c>
      <c r="R244" s="348">
        <v>10.6106</v>
      </c>
      <c r="S244" s="348">
        <v>7.2004000000000001</v>
      </c>
      <c r="T244" s="348">
        <v>19.270099999999999</v>
      </c>
      <c r="U244" s="348">
        <v>27.4588</v>
      </c>
      <c r="V244" s="348">
        <v>29.037600000000001</v>
      </c>
      <c r="W244" s="348">
        <v>4.9177</v>
      </c>
      <c r="X244" s="348">
        <v>9.2086000000000006</v>
      </c>
      <c r="Y244" s="374"/>
      <c r="Z244" s="346">
        <v>3</v>
      </c>
      <c r="AA244" s="346">
        <v>3</v>
      </c>
      <c r="AB244" s="346">
        <v>3</v>
      </c>
      <c r="AC244" s="346">
        <v>3</v>
      </c>
      <c r="AD244" s="346">
        <v>4</v>
      </c>
      <c r="AE244" s="346">
        <v>3</v>
      </c>
      <c r="AF244" s="346">
        <v>3</v>
      </c>
      <c r="AG244" s="346">
        <v>3</v>
      </c>
      <c r="AH244" s="346">
        <v>4</v>
      </c>
      <c r="AI244" s="346">
        <v>4</v>
      </c>
      <c r="AJ244" s="346">
        <v>2</v>
      </c>
      <c r="AK244" s="346">
        <v>4</v>
      </c>
      <c r="AL244" s="346">
        <v>3</v>
      </c>
      <c r="AM244" s="346">
        <v>3</v>
      </c>
      <c r="AN244" s="346">
        <v>2</v>
      </c>
      <c r="AO244" s="373"/>
      <c r="AP244" s="348">
        <v>12.77</v>
      </c>
      <c r="AQ244" s="348">
        <v>15.34</v>
      </c>
      <c r="AR244" s="348">
        <v>19.739999999999998</v>
      </c>
      <c r="AS244" s="348">
        <v>26.61</v>
      </c>
      <c r="AT244" s="348">
        <v>38.96</v>
      </c>
      <c r="AU244" s="351"/>
      <c r="AV244" s="346">
        <v>4</v>
      </c>
      <c r="AW244" s="346">
        <v>3</v>
      </c>
      <c r="AX244" s="346">
        <v>1</v>
      </c>
      <c r="AY244" s="346">
        <v>3</v>
      </c>
      <c r="AZ244" s="346">
        <v>3</v>
      </c>
      <c r="BA244" s="362"/>
      <c r="BB244" s="348">
        <v>13.6797032835563</v>
      </c>
      <c r="BC244" s="375">
        <v>0</v>
      </c>
      <c r="BD244" s="375">
        <v>8.46256046953337E-2</v>
      </c>
      <c r="BE244" s="375" t="s">
        <v>430</v>
      </c>
      <c r="BF244" s="374"/>
      <c r="BG244" s="348" t="s">
        <v>430</v>
      </c>
      <c r="BH244" s="348" t="s">
        <v>430</v>
      </c>
      <c r="BI244" s="348" t="s">
        <v>430</v>
      </c>
      <c r="BJ244" s="348" t="s">
        <v>430</v>
      </c>
      <c r="BK244" s="373"/>
      <c r="BL244" s="372" t="s">
        <v>3572</v>
      </c>
      <c r="BM244" s="372" t="s">
        <v>3573</v>
      </c>
      <c r="BN244" s="372" t="s">
        <v>3574</v>
      </c>
      <c r="BO244" s="372" t="s">
        <v>3575</v>
      </c>
      <c r="BP244" s="372" t="s">
        <v>3576</v>
      </c>
      <c r="BQ244" s="373"/>
      <c r="BR244" s="354" t="s">
        <v>519</v>
      </c>
    </row>
    <row r="245" spans="1:70" s="428" customFormat="1" x14ac:dyDescent="0.25">
      <c r="A245" s="345" t="s">
        <v>3577</v>
      </c>
      <c r="B245" s="373"/>
      <c r="C245" s="719">
        <v>39386</v>
      </c>
      <c r="D245" s="373"/>
      <c r="E245" s="346">
        <v>331.98899999999998</v>
      </c>
      <c r="F245" s="373"/>
      <c r="G245" s="347">
        <v>53.327800000000003</v>
      </c>
      <c r="H245" s="374"/>
      <c r="I245" s="348" t="s">
        <v>430</v>
      </c>
      <c r="J245" s="348">
        <v>0.71519999999999995</v>
      </c>
      <c r="K245" s="348">
        <v>1.3674999999999999</v>
      </c>
      <c r="L245" s="348">
        <v>1.7423</v>
      </c>
      <c r="M245" s="348">
        <v>11.627000000000001</v>
      </c>
      <c r="N245" s="350">
        <v>22.005099999999999</v>
      </c>
      <c r="O245" s="348">
        <v>25.9053</v>
      </c>
      <c r="P245" s="348">
        <v>19.679200000000002</v>
      </c>
      <c r="Q245" s="348">
        <v>11.4762</v>
      </c>
      <c r="R245" s="348">
        <v>12.9956</v>
      </c>
      <c r="S245" s="348">
        <v>1.6027</v>
      </c>
      <c r="T245" s="348">
        <v>15.4704</v>
      </c>
      <c r="U245" s="348">
        <v>14.193</v>
      </c>
      <c r="V245" s="348">
        <v>18.113299999999999</v>
      </c>
      <c r="W245" s="348">
        <v>2.3866999999999998</v>
      </c>
      <c r="X245" s="348">
        <v>9.3148</v>
      </c>
      <c r="Y245" s="374"/>
      <c r="Z245" s="346" t="s">
        <v>430</v>
      </c>
      <c r="AA245" s="346">
        <v>6</v>
      </c>
      <c r="AB245" s="346">
        <v>6</v>
      </c>
      <c r="AC245" s="346">
        <v>5</v>
      </c>
      <c r="AD245" s="346">
        <v>5</v>
      </c>
      <c r="AE245" s="346">
        <v>4</v>
      </c>
      <c r="AF245" s="346">
        <v>4</v>
      </c>
      <c r="AG245" s="346">
        <v>4</v>
      </c>
      <c r="AH245" s="346">
        <v>2</v>
      </c>
      <c r="AI245" s="346">
        <v>3</v>
      </c>
      <c r="AJ245" s="346">
        <v>4</v>
      </c>
      <c r="AK245" s="346">
        <v>5</v>
      </c>
      <c r="AL245" s="346">
        <v>4</v>
      </c>
      <c r="AM245" s="346">
        <v>5</v>
      </c>
      <c r="AN245" s="346">
        <v>6</v>
      </c>
      <c r="AO245" s="373"/>
      <c r="AP245" s="348">
        <v>14.21</v>
      </c>
      <c r="AQ245" s="348">
        <v>15.66</v>
      </c>
      <c r="AR245" s="348">
        <v>18.45</v>
      </c>
      <c r="AS245" s="348">
        <v>24.66</v>
      </c>
      <c r="AT245" s="348">
        <v>23.16</v>
      </c>
      <c r="AU245" s="351"/>
      <c r="AV245" s="346">
        <v>3</v>
      </c>
      <c r="AW245" s="346">
        <v>1</v>
      </c>
      <c r="AX245" s="346">
        <v>3</v>
      </c>
      <c r="AY245" s="346">
        <v>4</v>
      </c>
      <c r="AZ245" s="346">
        <v>6</v>
      </c>
      <c r="BA245" s="362"/>
      <c r="BB245" s="348">
        <v>13.2930423863783</v>
      </c>
      <c r="BC245" s="375">
        <v>0</v>
      </c>
      <c r="BD245" s="375">
        <v>7.7283355333125997E-2</v>
      </c>
      <c r="BE245" s="375" t="s">
        <v>430</v>
      </c>
      <c r="BF245" s="374"/>
      <c r="BG245" s="348" t="s">
        <v>430</v>
      </c>
      <c r="BH245" s="348" t="s">
        <v>430</v>
      </c>
      <c r="BI245" s="348" t="s">
        <v>430</v>
      </c>
      <c r="BJ245" s="348" t="s">
        <v>430</v>
      </c>
      <c r="BK245" s="373"/>
      <c r="BL245" s="372" t="s">
        <v>3578</v>
      </c>
      <c r="BM245" s="372" t="s">
        <v>3579</v>
      </c>
      <c r="BN245" s="372" t="s">
        <v>3580</v>
      </c>
      <c r="BO245" s="372" t="s">
        <v>3581</v>
      </c>
      <c r="BP245" s="372" t="s">
        <v>3582</v>
      </c>
      <c r="BQ245" s="373"/>
      <c r="BR245" s="354" t="s">
        <v>463</v>
      </c>
    </row>
    <row r="246" spans="1:70" s="428" customFormat="1" x14ac:dyDescent="0.25">
      <c r="A246" s="884" t="s">
        <v>93</v>
      </c>
      <c r="B246" s="402"/>
      <c r="C246" s="724"/>
      <c r="D246" s="402"/>
      <c r="E246" s="403"/>
      <c r="F246" s="402"/>
      <c r="G246" s="404"/>
      <c r="H246" s="406"/>
      <c r="I246" s="405">
        <v>1.2113</v>
      </c>
      <c r="J246" s="405">
        <v>2.3719999999999999</v>
      </c>
      <c r="K246" s="405">
        <v>4.0353000000000003</v>
      </c>
      <c r="L246" s="405">
        <v>5.1180000000000003</v>
      </c>
      <c r="M246" s="405">
        <v>23.098700000000001</v>
      </c>
      <c r="N246" s="407">
        <v>46.215000000000003</v>
      </c>
      <c r="O246" s="405">
        <v>33.1038</v>
      </c>
      <c r="P246" s="405">
        <v>26.014500000000002</v>
      </c>
      <c r="Q246" s="405">
        <v>10.7959</v>
      </c>
      <c r="R246" s="405">
        <v>12.765499999999999</v>
      </c>
      <c r="S246" s="405">
        <v>3.9801000000000002</v>
      </c>
      <c r="T246" s="405">
        <v>22.549900000000001</v>
      </c>
      <c r="U246" s="405">
        <v>31.5014</v>
      </c>
      <c r="V246" s="405">
        <v>39.108899999999998</v>
      </c>
      <c r="W246" s="405">
        <v>6.4770000000000003</v>
      </c>
      <c r="X246" s="405">
        <v>14.639900000000001</v>
      </c>
      <c r="Y246" s="406"/>
      <c r="Z246" s="403">
        <v>3</v>
      </c>
      <c r="AA246" s="403">
        <v>6</v>
      </c>
      <c r="AB246" s="403">
        <v>6</v>
      </c>
      <c r="AC246" s="403">
        <v>6</v>
      </c>
      <c r="AD246" s="403">
        <v>6</v>
      </c>
      <c r="AE246" s="403">
        <v>6</v>
      </c>
      <c r="AF246" s="403">
        <v>6</v>
      </c>
      <c r="AG246" s="403">
        <v>6</v>
      </c>
      <c r="AH246" s="403">
        <v>5</v>
      </c>
      <c r="AI246" s="403">
        <v>5</v>
      </c>
      <c r="AJ246" s="403">
        <v>6</v>
      </c>
      <c r="AK246" s="403">
        <v>6</v>
      </c>
      <c r="AL246" s="403">
        <v>6</v>
      </c>
      <c r="AM246" s="403">
        <v>6</v>
      </c>
      <c r="AN246" s="403">
        <v>6</v>
      </c>
      <c r="AO246" s="402"/>
      <c r="AP246" s="405">
        <v>13.932</v>
      </c>
      <c r="AQ246" s="405">
        <v>15.178000000000001</v>
      </c>
      <c r="AR246" s="405">
        <v>18.204000000000001</v>
      </c>
      <c r="AS246" s="405">
        <v>33.255000000000003</v>
      </c>
      <c r="AT246" s="405">
        <v>51.505000000000003</v>
      </c>
      <c r="AU246" s="408"/>
      <c r="AV246" s="403">
        <v>5</v>
      </c>
      <c r="AW246" s="403">
        <v>5</v>
      </c>
      <c r="AX246" s="403">
        <v>5</v>
      </c>
      <c r="AY246" s="403">
        <v>6</v>
      </c>
      <c r="AZ246" s="403">
        <v>6</v>
      </c>
      <c r="BA246" s="409"/>
      <c r="BB246" s="405"/>
      <c r="BC246" s="410"/>
      <c r="BD246" s="410"/>
      <c r="BE246" s="410"/>
      <c r="BF246" s="406"/>
      <c r="BG246" s="405"/>
      <c r="BH246" s="405"/>
      <c r="BI246" s="405"/>
      <c r="BJ246" s="405"/>
      <c r="BK246" s="402"/>
      <c r="BL246" s="401"/>
      <c r="BM246" s="401"/>
      <c r="BN246" s="401"/>
      <c r="BO246" s="401"/>
      <c r="BP246" s="401"/>
      <c r="BQ246" s="402"/>
      <c r="BR246" s="411"/>
    </row>
    <row r="247" spans="1:70" s="428" customFormat="1" x14ac:dyDescent="0.25">
      <c r="A247" s="885" t="s">
        <v>94</v>
      </c>
      <c r="B247" s="373"/>
      <c r="C247" s="719"/>
      <c r="D247" s="373"/>
      <c r="E247" s="346"/>
      <c r="F247" s="373"/>
      <c r="G247" s="347"/>
      <c r="H247" s="374"/>
      <c r="I247" s="348">
        <v>2.2715000000000001</v>
      </c>
      <c r="J247" s="348">
        <v>5.8198999999999996</v>
      </c>
      <c r="K247" s="348">
        <v>5.9184999999999999</v>
      </c>
      <c r="L247" s="348">
        <v>11.9619</v>
      </c>
      <c r="M247" s="348">
        <v>69.750600000000006</v>
      </c>
      <c r="N247" s="350">
        <v>143.15899999999999</v>
      </c>
      <c r="O247" s="348">
        <v>84.924999999999997</v>
      </c>
      <c r="P247" s="348">
        <v>60.358199999999997</v>
      </c>
      <c r="Q247" s="348">
        <v>12.017899999999999</v>
      </c>
      <c r="R247" s="348">
        <v>15.2224</v>
      </c>
      <c r="S247" s="348">
        <v>10.3931</v>
      </c>
      <c r="T247" s="348">
        <v>36.666499999999999</v>
      </c>
      <c r="U247" s="348">
        <v>95.031899999999993</v>
      </c>
      <c r="V247" s="348">
        <v>116.65009999999999</v>
      </c>
      <c r="W247" s="348">
        <v>20.920999999999999</v>
      </c>
      <c r="X247" s="348">
        <v>30.8337</v>
      </c>
      <c r="Y247" s="374"/>
      <c r="Z247" s="346"/>
      <c r="AA247" s="346"/>
      <c r="AB247" s="346"/>
      <c r="AC247" s="346"/>
      <c r="AD247" s="346"/>
      <c r="AE247" s="346"/>
      <c r="AF247" s="346"/>
      <c r="AG247" s="346"/>
      <c r="AH247" s="346"/>
      <c r="AI247" s="346"/>
      <c r="AJ247" s="346"/>
      <c r="AK247" s="346"/>
      <c r="AL247" s="346"/>
      <c r="AM247" s="346"/>
      <c r="AN247" s="346"/>
      <c r="AO247" s="373"/>
      <c r="AP247" s="348">
        <v>15.78</v>
      </c>
      <c r="AQ247" s="348">
        <v>15.66</v>
      </c>
      <c r="AR247" s="348">
        <v>19.739999999999998</v>
      </c>
      <c r="AS247" s="348">
        <v>81.36</v>
      </c>
      <c r="AT247" s="348">
        <v>150.91999999999999</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5" t="s">
        <v>95</v>
      </c>
      <c r="B248" s="373"/>
      <c r="C248" s="719"/>
      <c r="D248" s="373"/>
      <c r="E248" s="346"/>
      <c r="F248" s="373"/>
      <c r="G248" s="347"/>
      <c r="H248" s="374"/>
      <c r="I248" s="348">
        <v>0.23319999999999999</v>
      </c>
      <c r="J248" s="348">
        <v>0.71519999999999995</v>
      </c>
      <c r="K248" s="348">
        <v>1.3674999999999999</v>
      </c>
      <c r="L248" s="348">
        <v>-0.46589999999999998</v>
      </c>
      <c r="M248" s="348">
        <v>9.3224</v>
      </c>
      <c r="N248" s="350">
        <v>18.635899999999999</v>
      </c>
      <c r="O248" s="348">
        <v>15.8964</v>
      </c>
      <c r="P248" s="348">
        <v>15.387700000000001</v>
      </c>
      <c r="Q248" s="348">
        <v>8.5800999999999998</v>
      </c>
      <c r="R248" s="348">
        <v>9.9916999999999998</v>
      </c>
      <c r="S248" s="348">
        <v>-1.2145999999999999</v>
      </c>
      <c r="T248" s="348">
        <v>14.119</v>
      </c>
      <c r="U248" s="348">
        <v>12.213699999999999</v>
      </c>
      <c r="V248" s="348">
        <v>15.5222</v>
      </c>
      <c r="W248" s="348">
        <v>2.3866999999999998</v>
      </c>
      <c r="X248" s="348">
        <v>8.4835999999999991</v>
      </c>
      <c r="Y248" s="374"/>
      <c r="Z248" s="346"/>
      <c r="AA248" s="346"/>
      <c r="AB248" s="346"/>
      <c r="AC248" s="346"/>
      <c r="AD248" s="346"/>
      <c r="AE248" s="346"/>
      <c r="AF248" s="346"/>
      <c r="AG248" s="346"/>
      <c r="AH248" s="346"/>
      <c r="AI248" s="346"/>
      <c r="AJ248" s="346"/>
      <c r="AK248" s="346"/>
      <c r="AL248" s="346"/>
      <c r="AM248" s="346"/>
      <c r="AN248" s="346"/>
      <c r="AO248" s="373"/>
      <c r="AP248" s="348">
        <v>11.6</v>
      </c>
      <c r="AQ248" s="348">
        <v>14.02</v>
      </c>
      <c r="AR248" s="348">
        <v>16.41</v>
      </c>
      <c r="AS248" s="348">
        <v>18.010000000000002</v>
      </c>
      <c r="AT248" s="348">
        <v>23.16</v>
      </c>
      <c r="AU248" s="351"/>
      <c r="AV248" s="346"/>
      <c r="AW248" s="346"/>
      <c r="AX248" s="346"/>
      <c r="AY248" s="346"/>
      <c r="AZ248" s="346"/>
      <c r="BA248" s="362"/>
      <c r="BB248" s="348"/>
      <c r="BC248" s="375"/>
      <c r="BD248" s="375"/>
      <c r="BE248" s="375"/>
      <c r="BF248" s="374"/>
      <c r="BG248" s="348"/>
      <c r="BH248" s="348"/>
      <c r="BI248" s="348"/>
      <c r="BJ248" s="348"/>
      <c r="BK248" s="373"/>
      <c r="BL248" s="372"/>
      <c r="BM248" s="372"/>
      <c r="BN248" s="372"/>
      <c r="BO248" s="372"/>
      <c r="BP248" s="372"/>
      <c r="BQ248" s="373"/>
      <c r="BR248" s="354"/>
    </row>
    <row r="249" spans="1:70" s="428" customFormat="1" x14ac:dyDescent="0.25">
      <c r="A249" s="886" t="s">
        <v>96</v>
      </c>
      <c r="B249" s="413"/>
      <c r="C249" s="725"/>
      <c r="D249" s="413"/>
      <c r="E249" s="414"/>
      <c r="F249" s="413"/>
      <c r="G249" s="415"/>
      <c r="H249" s="417"/>
      <c r="I249" s="416">
        <v>1.1292</v>
      </c>
      <c r="J249" s="416">
        <v>2.0570499999999998</v>
      </c>
      <c r="K249" s="416">
        <v>4.1244500000000004</v>
      </c>
      <c r="L249" s="416">
        <v>5.0442999999999998</v>
      </c>
      <c r="M249" s="416">
        <v>15.1852</v>
      </c>
      <c r="N249" s="418">
        <v>26.764199999999999</v>
      </c>
      <c r="O249" s="416">
        <v>25.911100000000001</v>
      </c>
      <c r="P249" s="416">
        <v>20.400099999999998</v>
      </c>
      <c r="Q249" s="416">
        <v>11.170400000000001</v>
      </c>
      <c r="R249" s="416">
        <v>12.9956</v>
      </c>
      <c r="S249" s="416">
        <v>3.6492</v>
      </c>
      <c r="T249" s="416">
        <v>21.163</v>
      </c>
      <c r="U249" s="416">
        <v>20.825900000000001</v>
      </c>
      <c r="V249" s="416">
        <v>24.523299999999999</v>
      </c>
      <c r="W249" s="416">
        <v>3.8201000000000001</v>
      </c>
      <c r="X249" s="416">
        <v>11.6585</v>
      </c>
      <c r="Y249" s="417"/>
      <c r="Z249" s="414"/>
      <c r="AA249" s="414"/>
      <c r="AB249" s="414"/>
      <c r="AC249" s="414"/>
      <c r="AD249" s="414"/>
      <c r="AE249" s="414"/>
      <c r="AF249" s="414"/>
      <c r="AG249" s="414"/>
      <c r="AH249" s="414"/>
      <c r="AI249" s="414"/>
      <c r="AJ249" s="414"/>
      <c r="AK249" s="414"/>
      <c r="AL249" s="414"/>
      <c r="AM249" s="414"/>
      <c r="AN249" s="414"/>
      <c r="AO249" s="413"/>
      <c r="AP249" s="416">
        <v>14.21</v>
      </c>
      <c r="AQ249" s="416">
        <v>15.34</v>
      </c>
      <c r="AR249" s="416">
        <v>18.45</v>
      </c>
      <c r="AS249" s="416">
        <v>25.64</v>
      </c>
      <c r="AT249" s="416">
        <v>33.119999999999997</v>
      </c>
      <c r="AU249" s="419"/>
      <c r="AV249" s="414"/>
      <c r="AW249" s="414"/>
      <c r="AX249" s="414"/>
      <c r="AY249" s="414"/>
      <c r="AZ249" s="414"/>
      <c r="BA249" s="420"/>
      <c r="BB249" s="416"/>
      <c r="BC249" s="421"/>
      <c r="BD249" s="421"/>
      <c r="BE249" s="421"/>
      <c r="BF249" s="417"/>
      <c r="BG249" s="416"/>
      <c r="BH249" s="416"/>
      <c r="BI249" s="416"/>
      <c r="BJ249" s="416"/>
      <c r="BK249" s="413"/>
      <c r="BL249" s="412"/>
      <c r="BM249" s="412"/>
      <c r="BN249" s="412"/>
      <c r="BO249" s="412"/>
      <c r="BP249" s="412"/>
      <c r="BQ249" s="413"/>
      <c r="BR249" s="422"/>
    </row>
    <row r="250" spans="1:70" s="428" customFormat="1" ht="14.5" customHeight="1" x14ac:dyDescent="0.35">
      <c r="A250" s="873" t="s">
        <v>3583</v>
      </c>
      <c r="B250" s="861"/>
      <c r="C250" s="862"/>
      <c r="D250" s="861"/>
      <c r="E250" s="863"/>
      <c r="F250" s="861"/>
      <c r="G250" s="864"/>
      <c r="H250" s="866"/>
      <c r="I250" s="865"/>
      <c r="J250" s="865"/>
      <c r="K250" s="865"/>
      <c r="L250" s="865"/>
      <c r="M250" s="865"/>
      <c r="N250" s="867"/>
      <c r="O250" s="865"/>
      <c r="P250" s="865"/>
      <c r="Q250" s="865"/>
      <c r="R250" s="865"/>
      <c r="S250" s="865"/>
      <c r="T250" s="865"/>
      <c r="U250" s="865"/>
      <c r="V250" s="865"/>
      <c r="W250" s="865"/>
      <c r="X250" s="865"/>
      <c r="Y250" s="866"/>
      <c r="Z250" s="863"/>
      <c r="AA250" s="863"/>
      <c r="AB250" s="863"/>
      <c r="AC250" s="863"/>
      <c r="AD250" s="863"/>
      <c r="AE250" s="863"/>
      <c r="AF250" s="863"/>
      <c r="AG250" s="863"/>
      <c r="AH250" s="863"/>
      <c r="AI250" s="863"/>
      <c r="AJ250" s="863"/>
      <c r="AK250" s="863"/>
      <c r="AL250" s="863"/>
      <c r="AM250" s="863"/>
      <c r="AN250" s="863"/>
      <c r="AO250" s="861"/>
      <c r="AP250" s="865"/>
      <c r="AQ250" s="865"/>
      <c r="AR250" s="865"/>
      <c r="AS250" s="865"/>
      <c r="AT250" s="865"/>
      <c r="AU250" s="868"/>
      <c r="AV250" s="863"/>
      <c r="AW250" s="863"/>
      <c r="AX250" s="863"/>
      <c r="AY250" s="863"/>
      <c r="AZ250" s="863"/>
      <c r="BA250" s="869"/>
      <c r="BB250" s="865"/>
      <c r="BC250" s="870"/>
      <c r="BD250" s="870"/>
      <c r="BE250" s="870"/>
      <c r="BF250" s="866"/>
      <c r="BG250" s="865"/>
      <c r="BH250" s="865"/>
      <c r="BI250" s="865"/>
      <c r="BJ250" s="865"/>
      <c r="BK250" s="861"/>
      <c r="BL250" s="871"/>
      <c r="BM250" s="871"/>
      <c r="BN250" s="871"/>
      <c r="BO250" s="871"/>
      <c r="BP250" s="871"/>
      <c r="BQ250" s="861"/>
      <c r="BR250" s="872"/>
    </row>
    <row r="251" spans="1:70" s="428" customFormat="1" x14ac:dyDescent="0.25">
      <c r="A251" s="345" t="s">
        <v>3584</v>
      </c>
      <c r="B251" s="373"/>
      <c r="C251" s="719">
        <v>38055</v>
      </c>
      <c r="D251" s="373"/>
      <c r="E251" s="346">
        <v>4371.7299999999996</v>
      </c>
      <c r="F251" s="373"/>
      <c r="G251" s="347">
        <v>307.9271</v>
      </c>
      <c r="H251" s="374"/>
      <c r="I251" s="348">
        <v>0.25169999999999998</v>
      </c>
      <c r="J251" s="348">
        <v>0.72909999999999997</v>
      </c>
      <c r="K251" s="348">
        <v>7.4505999999999997</v>
      </c>
      <c r="L251" s="348">
        <v>14.0419</v>
      </c>
      <c r="M251" s="348">
        <v>4.1821999999999999</v>
      </c>
      <c r="N251" s="350">
        <v>15.2921</v>
      </c>
      <c r="O251" s="348">
        <v>6.8651</v>
      </c>
      <c r="P251" s="348">
        <v>20.275200000000002</v>
      </c>
      <c r="Q251" s="348">
        <v>20.591799999999999</v>
      </c>
      <c r="R251" s="348">
        <v>12.380699999999999</v>
      </c>
      <c r="S251" s="348">
        <v>9.8454999999999995</v>
      </c>
      <c r="T251" s="348">
        <v>23.176200000000001</v>
      </c>
      <c r="U251" s="348">
        <v>4.1698000000000004</v>
      </c>
      <c r="V251" s="348">
        <v>6.0029000000000003</v>
      </c>
      <c r="W251" s="348">
        <v>2.5192000000000001</v>
      </c>
      <c r="X251" s="348">
        <v>16.498100000000001</v>
      </c>
      <c r="Y251" s="374"/>
      <c r="Z251" s="346">
        <v>3</v>
      </c>
      <c r="AA251" s="346">
        <v>5</v>
      </c>
      <c r="AB251" s="346">
        <v>5</v>
      </c>
      <c r="AC251" s="346">
        <v>5</v>
      </c>
      <c r="AD251" s="346">
        <v>5</v>
      </c>
      <c r="AE251" s="346">
        <v>5</v>
      </c>
      <c r="AF251" s="346">
        <v>5</v>
      </c>
      <c r="AG251" s="346">
        <v>3</v>
      </c>
      <c r="AH251" s="346">
        <v>1</v>
      </c>
      <c r="AI251" s="346">
        <v>1</v>
      </c>
      <c r="AJ251" s="346">
        <v>4</v>
      </c>
      <c r="AK251" s="346">
        <v>5</v>
      </c>
      <c r="AL251" s="346">
        <v>5</v>
      </c>
      <c r="AM251" s="346">
        <v>5</v>
      </c>
      <c r="AN251" s="346">
        <v>6</v>
      </c>
      <c r="AO251" s="373"/>
      <c r="AP251" s="348">
        <v>16.43</v>
      </c>
      <c r="AQ251" s="348">
        <v>21.09</v>
      </c>
      <c r="AR251" s="348">
        <v>19.37</v>
      </c>
      <c r="AS251" s="348">
        <v>15.01</v>
      </c>
      <c r="AT251" s="348">
        <v>18.010000000000002</v>
      </c>
      <c r="AU251" s="351"/>
      <c r="AV251" s="346">
        <v>1</v>
      </c>
      <c r="AW251" s="346">
        <v>1</v>
      </c>
      <c r="AX251" s="346">
        <v>1</v>
      </c>
      <c r="AY251" s="346">
        <v>4</v>
      </c>
      <c r="AZ251" s="346">
        <v>5</v>
      </c>
      <c r="BA251" s="362"/>
      <c r="BB251" s="348">
        <v>18.092793826589801</v>
      </c>
      <c r="BC251" s="375">
        <v>0.91174232338655903</v>
      </c>
      <c r="BD251" s="375">
        <v>6.6316167711871904E-2</v>
      </c>
      <c r="BE251" s="375">
        <v>-0.114143777881674</v>
      </c>
      <c r="BF251" s="374"/>
      <c r="BG251" s="348">
        <v>69.640600000000006</v>
      </c>
      <c r="BH251" s="348">
        <v>15.9747</v>
      </c>
      <c r="BI251" s="348">
        <v>11.164</v>
      </c>
      <c r="BJ251" s="348">
        <v>3.2206999999999999</v>
      </c>
      <c r="BK251" s="373"/>
      <c r="BL251" s="372" t="s">
        <v>3585</v>
      </c>
      <c r="BM251" s="372" t="s">
        <v>3586</v>
      </c>
      <c r="BN251" s="372" t="s">
        <v>3587</v>
      </c>
      <c r="BO251" s="372" t="s">
        <v>3588</v>
      </c>
      <c r="BP251" s="372" t="s">
        <v>3589</v>
      </c>
      <c r="BQ251" s="373"/>
      <c r="BR251" s="354" t="s">
        <v>463</v>
      </c>
    </row>
    <row r="252" spans="1:70" s="428" customFormat="1" x14ac:dyDescent="0.25">
      <c r="A252" s="345" t="s">
        <v>3590</v>
      </c>
      <c r="B252" s="373"/>
      <c r="C252" s="719">
        <v>44862</v>
      </c>
      <c r="D252" s="373"/>
      <c r="E252" s="346">
        <v>4085.84</v>
      </c>
      <c r="F252" s="373"/>
      <c r="G252" s="347">
        <v>23.08</v>
      </c>
      <c r="H252" s="374"/>
      <c r="I252" s="348">
        <v>0.3478</v>
      </c>
      <c r="J252" s="348">
        <v>1.2281</v>
      </c>
      <c r="K252" s="348">
        <v>9.6958000000000002</v>
      </c>
      <c r="L252" s="348">
        <v>18.419699999999999</v>
      </c>
      <c r="M252" s="348">
        <v>8.7652999999999999</v>
      </c>
      <c r="N252" s="350">
        <v>22.440300000000001</v>
      </c>
      <c r="O252" s="348">
        <v>10.711499999999999</v>
      </c>
      <c r="P252" s="348">
        <v>24.703099999999999</v>
      </c>
      <c r="Q252" s="348" t="s">
        <v>430</v>
      </c>
      <c r="R252" s="348" t="s">
        <v>430</v>
      </c>
      <c r="S252" s="348">
        <v>11.984500000000001</v>
      </c>
      <c r="T252" s="348">
        <v>29.6629</v>
      </c>
      <c r="U252" s="348">
        <v>9.8524999999999991</v>
      </c>
      <c r="V252" s="348">
        <v>13.471</v>
      </c>
      <c r="W252" s="348">
        <v>3.6372</v>
      </c>
      <c r="X252" s="348">
        <v>24.659800000000001</v>
      </c>
      <c r="Y252" s="374"/>
      <c r="Z252" s="346">
        <v>1</v>
      </c>
      <c r="AA252" s="346">
        <v>4</v>
      </c>
      <c r="AB252" s="346">
        <v>2</v>
      </c>
      <c r="AC252" s="346">
        <v>3</v>
      </c>
      <c r="AD252" s="346">
        <v>3</v>
      </c>
      <c r="AE252" s="346">
        <v>2</v>
      </c>
      <c r="AF252" s="346">
        <v>2</v>
      </c>
      <c r="AG252" s="346">
        <v>1</v>
      </c>
      <c r="AH252" s="346" t="s">
        <v>430</v>
      </c>
      <c r="AI252" s="346" t="s">
        <v>430</v>
      </c>
      <c r="AJ252" s="346">
        <v>2</v>
      </c>
      <c r="AK252" s="346">
        <v>3</v>
      </c>
      <c r="AL252" s="346">
        <v>3</v>
      </c>
      <c r="AM252" s="346">
        <v>2</v>
      </c>
      <c r="AN252" s="346">
        <v>4</v>
      </c>
      <c r="AO252" s="373"/>
      <c r="AP252" s="348" t="s">
        <v>430</v>
      </c>
      <c r="AQ252" s="348" t="s">
        <v>430</v>
      </c>
      <c r="AR252" s="348" t="s">
        <v>430</v>
      </c>
      <c r="AS252" s="348">
        <v>20.260000000000002</v>
      </c>
      <c r="AT252" s="348">
        <v>29.44</v>
      </c>
      <c r="AU252" s="351"/>
      <c r="AV252" s="346" t="s">
        <v>430</v>
      </c>
      <c r="AW252" s="346" t="s">
        <v>430</v>
      </c>
      <c r="AX252" s="346" t="s">
        <v>430</v>
      </c>
      <c r="AY252" s="346">
        <v>2</v>
      </c>
      <c r="AZ252" s="346">
        <v>2</v>
      </c>
      <c r="BA252" s="362"/>
      <c r="BB252" s="348">
        <v>18.721899806464201</v>
      </c>
      <c r="BC252" s="375">
        <v>0.93658416936056399</v>
      </c>
      <c r="BD252" s="375">
        <v>8.2475329211891504E-2</v>
      </c>
      <c r="BE252" s="375">
        <v>0.19430464924534299</v>
      </c>
      <c r="BF252" s="374"/>
      <c r="BG252" s="348">
        <v>65.906400000000005</v>
      </c>
      <c r="BH252" s="348">
        <v>12.877599999999999</v>
      </c>
      <c r="BI252" s="348">
        <v>17.486699999999999</v>
      </c>
      <c r="BJ252" s="348">
        <v>3.7292999999999998</v>
      </c>
      <c r="BK252" s="373"/>
      <c r="BL252" s="372" t="s">
        <v>3591</v>
      </c>
      <c r="BM252" s="372" t="s">
        <v>3592</v>
      </c>
      <c r="BN252" s="372" t="s">
        <v>3593</v>
      </c>
      <c r="BO252" s="372" t="s">
        <v>3594</v>
      </c>
      <c r="BP252" s="372" t="s">
        <v>3595</v>
      </c>
      <c r="BQ252" s="373"/>
      <c r="BR252" s="354" t="s">
        <v>463</v>
      </c>
    </row>
    <row r="253" spans="1:70" s="428" customFormat="1" x14ac:dyDescent="0.25">
      <c r="A253" s="345" t="s">
        <v>3596</v>
      </c>
      <c r="B253" s="373"/>
      <c r="C253" s="719">
        <v>45155</v>
      </c>
      <c r="D253" s="373"/>
      <c r="E253" s="346">
        <v>2034.08</v>
      </c>
      <c r="F253" s="373"/>
      <c r="G253" s="347">
        <v>20.108000000000001</v>
      </c>
      <c r="H253" s="374"/>
      <c r="I253" s="348">
        <v>0.1444</v>
      </c>
      <c r="J253" s="348">
        <v>1.2334000000000001</v>
      </c>
      <c r="K253" s="348">
        <v>8.8507999999999996</v>
      </c>
      <c r="L253" s="348">
        <v>18.996300000000002</v>
      </c>
      <c r="M253" s="348">
        <v>10.5017</v>
      </c>
      <c r="N253" s="350">
        <v>22.029399999999999</v>
      </c>
      <c r="O253" s="348">
        <v>12.358000000000001</v>
      </c>
      <c r="P253" s="348" t="s">
        <v>430</v>
      </c>
      <c r="Q253" s="348" t="s">
        <v>430</v>
      </c>
      <c r="R253" s="348" t="s">
        <v>430</v>
      </c>
      <c r="S253" s="348">
        <v>11.488099999999999</v>
      </c>
      <c r="T253" s="348">
        <v>30.605399999999999</v>
      </c>
      <c r="U253" s="348">
        <v>11.5562</v>
      </c>
      <c r="V253" s="348">
        <v>12.454599999999999</v>
      </c>
      <c r="W253" s="348">
        <v>3.8475000000000001</v>
      </c>
      <c r="X253" s="348">
        <v>26.299199999999999</v>
      </c>
      <c r="Y253" s="374"/>
      <c r="Z253" s="346">
        <v>5</v>
      </c>
      <c r="AA253" s="346">
        <v>3</v>
      </c>
      <c r="AB253" s="346">
        <v>3</v>
      </c>
      <c r="AC253" s="346">
        <v>2</v>
      </c>
      <c r="AD253" s="346">
        <v>2</v>
      </c>
      <c r="AE253" s="346">
        <v>3</v>
      </c>
      <c r="AF253" s="346">
        <v>1</v>
      </c>
      <c r="AG253" s="346" t="s">
        <v>430</v>
      </c>
      <c r="AH253" s="346" t="s">
        <v>430</v>
      </c>
      <c r="AI253" s="346" t="s">
        <v>430</v>
      </c>
      <c r="AJ253" s="346">
        <v>3</v>
      </c>
      <c r="AK253" s="346">
        <v>2</v>
      </c>
      <c r="AL253" s="346">
        <v>2</v>
      </c>
      <c r="AM253" s="346">
        <v>3</v>
      </c>
      <c r="AN253" s="346">
        <v>2</v>
      </c>
      <c r="AO253" s="373"/>
      <c r="AP253" s="348" t="s">
        <v>430</v>
      </c>
      <c r="AQ253" s="348" t="s">
        <v>430</v>
      </c>
      <c r="AR253" s="348" t="s">
        <v>430</v>
      </c>
      <c r="AS253" s="348">
        <v>22.04</v>
      </c>
      <c r="AT253" s="348">
        <v>29.41</v>
      </c>
      <c r="AU253" s="351"/>
      <c r="AV253" s="346" t="s">
        <v>430</v>
      </c>
      <c r="AW253" s="346" t="s">
        <v>430</v>
      </c>
      <c r="AX253" s="346" t="s">
        <v>430</v>
      </c>
      <c r="AY253" s="346">
        <v>1</v>
      </c>
      <c r="AZ253" s="346">
        <v>3</v>
      </c>
      <c r="BA253" s="362"/>
      <c r="BB253" s="348">
        <v>19.696809186901302</v>
      </c>
      <c r="BC253" s="375">
        <v>0.94372012655718596</v>
      </c>
      <c r="BD253" s="375">
        <v>8.4086655097589294E-2</v>
      </c>
      <c r="BE253" s="375">
        <v>0.33735865084787098</v>
      </c>
      <c r="BF253" s="374"/>
      <c r="BG253" s="348">
        <v>39.987099999999998</v>
      </c>
      <c r="BH253" s="348">
        <v>31.122599999999998</v>
      </c>
      <c r="BI253" s="348">
        <v>27.479600000000001</v>
      </c>
      <c r="BJ253" s="348">
        <v>1.4107000000000001</v>
      </c>
      <c r="BK253" s="373"/>
      <c r="BL253" s="372" t="s">
        <v>3597</v>
      </c>
      <c r="BM253" s="372" t="s">
        <v>3598</v>
      </c>
      <c r="BN253" s="372" t="s">
        <v>3599</v>
      </c>
      <c r="BO253" s="372" t="s">
        <v>3600</v>
      </c>
      <c r="BP253" s="372" t="s">
        <v>3601</v>
      </c>
      <c r="BQ253" s="373"/>
      <c r="BR253" s="354" t="s">
        <v>463</v>
      </c>
    </row>
    <row r="254" spans="1:70" s="428" customFormat="1" x14ac:dyDescent="0.25">
      <c r="A254" s="345" t="s">
        <v>3602</v>
      </c>
      <c r="B254" s="373"/>
      <c r="C254" s="719">
        <v>45247</v>
      </c>
      <c r="D254" s="373"/>
      <c r="E254" s="346">
        <v>1770.44</v>
      </c>
      <c r="F254" s="373"/>
      <c r="G254" s="347">
        <v>17.61</v>
      </c>
      <c r="H254" s="374"/>
      <c r="I254" s="348">
        <v>0.1137</v>
      </c>
      <c r="J254" s="348">
        <v>1.9097</v>
      </c>
      <c r="K254" s="348">
        <v>10.546099999999999</v>
      </c>
      <c r="L254" s="348">
        <v>23.233000000000001</v>
      </c>
      <c r="M254" s="348">
        <v>13.8332</v>
      </c>
      <c r="N254" s="350">
        <v>26.055800000000001</v>
      </c>
      <c r="O254" s="348">
        <v>9.6753999999999998</v>
      </c>
      <c r="P254" s="348" t="s">
        <v>430</v>
      </c>
      <c r="Q254" s="348" t="s">
        <v>430</v>
      </c>
      <c r="R254" s="348" t="s">
        <v>430</v>
      </c>
      <c r="S254" s="348">
        <v>13.320499999999999</v>
      </c>
      <c r="T254" s="348">
        <v>35.565800000000003</v>
      </c>
      <c r="U254" s="348">
        <v>15.098000000000001</v>
      </c>
      <c r="V254" s="348">
        <v>18.267299999999999</v>
      </c>
      <c r="W254" s="348">
        <v>4.8838999999999997</v>
      </c>
      <c r="X254" s="348">
        <v>22.942499999999999</v>
      </c>
      <c r="Y254" s="374"/>
      <c r="Z254" s="346">
        <v>6</v>
      </c>
      <c r="AA254" s="346">
        <v>1</v>
      </c>
      <c r="AB254" s="346">
        <v>1</v>
      </c>
      <c r="AC254" s="346">
        <v>1</v>
      </c>
      <c r="AD254" s="346">
        <v>1</v>
      </c>
      <c r="AE254" s="346">
        <v>1</v>
      </c>
      <c r="AF254" s="346">
        <v>3</v>
      </c>
      <c r="AG254" s="346" t="s">
        <v>430</v>
      </c>
      <c r="AH254" s="346" t="s">
        <v>430</v>
      </c>
      <c r="AI254" s="346" t="s">
        <v>430</v>
      </c>
      <c r="AJ254" s="346">
        <v>1</v>
      </c>
      <c r="AK254" s="346">
        <v>1</v>
      </c>
      <c r="AL254" s="346">
        <v>1</v>
      </c>
      <c r="AM254" s="346">
        <v>1</v>
      </c>
      <c r="AN254" s="346">
        <v>1</v>
      </c>
      <c r="AO254" s="373"/>
      <c r="AP254" s="348" t="s">
        <v>430</v>
      </c>
      <c r="AQ254" s="348" t="s">
        <v>430</v>
      </c>
      <c r="AR254" s="348" t="s">
        <v>430</v>
      </c>
      <c r="AS254" s="348" t="s">
        <v>430</v>
      </c>
      <c r="AT254" s="348">
        <v>39.46</v>
      </c>
      <c r="AU254" s="351"/>
      <c r="AV254" s="346" t="s">
        <v>430</v>
      </c>
      <c r="AW254" s="346" t="s">
        <v>430</v>
      </c>
      <c r="AX254" s="346" t="s">
        <v>430</v>
      </c>
      <c r="AY254" s="346" t="s">
        <v>430</v>
      </c>
      <c r="AZ254" s="346">
        <v>1</v>
      </c>
      <c r="BA254" s="362"/>
      <c r="BB254" s="348">
        <v>20.7849086538702</v>
      </c>
      <c r="BC254" s="375">
        <v>0.99490149621588897</v>
      </c>
      <c r="BD254" s="375">
        <v>6.4185020969018902E-2</v>
      </c>
      <c r="BE254" s="375">
        <v>0.15023360484874601</v>
      </c>
      <c r="BF254" s="374"/>
      <c r="BG254" s="348">
        <v>57.831899999999997</v>
      </c>
      <c r="BH254" s="348">
        <v>13.8118</v>
      </c>
      <c r="BI254" s="348">
        <v>25.8111</v>
      </c>
      <c r="BJ254" s="348">
        <v>2.5451999999999999</v>
      </c>
      <c r="BK254" s="373"/>
      <c r="BL254" s="372" t="s">
        <v>3603</v>
      </c>
      <c r="BM254" s="372" t="s">
        <v>3604</v>
      </c>
      <c r="BN254" s="372" t="s">
        <v>3605</v>
      </c>
      <c r="BO254" s="372" t="s">
        <v>3606</v>
      </c>
      <c r="BP254" s="372" t="s">
        <v>3607</v>
      </c>
      <c r="BQ254" s="373"/>
      <c r="BR254" s="354" t="s">
        <v>443</v>
      </c>
    </row>
    <row r="255" spans="1:70" s="428" customFormat="1" x14ac:dyDescent="0.25">
      <c r="A255" s="345" t="s">
        <v>3608</v>
      </c>
      <c r="B255" s="373"/>
      <c r="C255" s="719">
        <v>44859</v>
      </c>
      <c r="D255" s="373"/>
      <c r="E255" s="346">
        <v>769.23699999999997</v>
      </c>
      <c r="F255" s="373"/>
      <c r="G255" s="347">
        <v>21.25</v>
      </c>
      <c r="H255" s="374"/>
      <c r="I255" s="348">
        <v>0.17910000000000001</v>
      </c>
      <c r="J255" s="348">
        <v>1.6698</v>
      </c>
      <c r="K255" s="348">
        <v>7.4969999999999999</v>
      </c>
      <c r="L255" s="348">
        <v>15.974500000000001</v>
      </c>
      <c r="M255" s="348">
        <v>6.1173999999999999</v>
      </c>
      <c r="N255" s="350">
        <v>19.880400000000002</v>
      </c>
      <c r="O255" s="348">
        <v>8.1349999999999998</v>
      </c>
      <c r="P255" s="348">
        <v>21.55</v>
      </c>
      <c r="Q255" s="348" t="s">
        <v>430</v>
      </c>
      <c r="R255" s="348" t="s">
        <v>430</v>
      </c>
      <c r="S255" s="348">
        <v>9.7340999999999998</v>
      </c>
      <c r="T255" s="348">
        <v>25.665299999999998</v>
      </c>
      <c r="U255" s="348">
        <v>7.0420999999999996</v>
      </c>
      <c r="V255" s="348">
        <v>10.596399999999999</v>
      </c>
      <c r="W255" s="348">
        <v>3.8256999999999999</v>
      </c>
      <c r="X255" s="348">
        <v>21.922799999999999</v>
      </c>
      <c r="Y255" s="374"/>
      <c r="Z255" s="346">
        <v>4</v>
      </c>
      <c r="AA255" s="346">
        <v>2</v>
      </c>
      <c r="AB255" s="346">
        <v>4</v>
      </c>
      <c r="AC255" s="346">
        <v>4</v>
      </c>
      <c r="AD255" s="346">
        <v>4</v>
      </c>
      <c r="AE255" s="346">
        <v>4</v>
      </c>
      <c r="AF255" s="346">
        <v>4</v>
      </c>
      <c r="AG255" s="346">
        <v>2</v>
      </c>
      <c r="AH255" s="346" t="s">
        <v>430</v>
      </c>
      <c r="AI255" s="346" t="s">
        <v>430</v>
      </c>
      <c r="AJ255" s="346">
        <v>5</v>
      </c>
      <c r="AK255" s="346">
        <v>4</v>
      </c>
      <c r="AL255" s="346">
        <v>4</v>
      </c>
      <c r="AM255" s="346">
        <v>4</v>
      </c>
      <c r="AN255" s="346">
        <v>3</v>
      </c>
      <c r="AO255" s="373"/>
      <c r="AP255" s="348" t="s">
        <v>430</v>
      </c>
      <c r="AQ255" s="348" t="s">
        <v>430</v>
      </c>
      <c r="AR255" s="348" t="s">
        <v>430</v>
      </c>
      <c r="AS255" s="348">
        <v>17.079999999999998</v>
      </c>
      <c r="AT255" s="348">
        <v>22.82</v>
      </c>
      <c r="AU255" s="351"/>
      <c r="AV255" s="346" t="s">
        <v>430</v>
      </c>
      <c r="AW255" s="346" t="s">
        <v>430</v>
      </c>
      <c r="AX255" s="346" t="s">
        <v>430</v>
      </c>
      <c r="AY255" s="346">
        <v>3</v>
      </c>
      <c r="AZ255" s="346">
        <v>4</v>
      </c>
      <c r="BA255" s="362"/>
      <c r="BB255" s="348">
        <v>17.988777055998799</v>
      </c>
      <c r="BC255" s="375">
        <v>0.89227845901297898</v>
      </c>
      <c r="BD255" s="375">
        <v>7.1871965909575397E-2</v>
      </c>
      <c r="BE255" s="375">
        <v>6.95125526302642E-3</v>
      </c>
      <c r="BF255" s="374"/>
      <c r="BG255" s="348">
        <v>48.628700000000002</v>
      </c>
      <c r="BH255" s="348">
        <v>23.9438</v>
      </c>
      <c r="BI255" s="348">
        <v>20.165299999999998</v>
      </c>
      <c r="BJ255" s="348">
        <v>7.2622</v>
      </c>
      <c r="BK255" s="373"/>
      <c r="BL255" s="372" t="s">
        <v>3609</v>
      </c>
      <c r="BM255" s="372" t="s">
        <v>3610</v>
      </c>
      <c r="BN255" s="372" t="s">
        <v>3611</v>
      </c>
      <c r="BO255" s="372" t="s">
        <v>3612</v>
      </c>
      <c r="BP255" s="372" t="s">
        <v>3613</v>
      </c>
      <c r="BQ255" s="373"/>
      <c r="BR255" s="354" t="s">
        <v>526</v>
      </c>
    </row>
    <row r="256" spans="1:70" s="428" customFormat="1" ht="11" x14ac:dyDescent="0.3">
      <c r="A256" s="841" t="s">
        <v>3614</v>
      </c>
      <c r="B256" s="842"/>
      <c r="C256" s="843">
        <v>45642</v>
      </c>
      <c r="D256" s="842"/>
      <c r="E256" s="844">
        <v>547.48800000000006</v>
      </c>
      <c r="F256" s="842"/>
      <c r="G256" s="845">
        <v>12.057</v>
      </c>
      <c r="H256" s="847"/>
      <c r="I256" s="846">
        <v>0.27450000000000002</v>
      </c>
      <c r="J256" s="846">
        <v>0.34960000000000002</v>
      </c>
      <c r="K256" s="846">
        <v>7.2210000000000001</v>
      </c>
      <c r="L256" s="846">
        <v>12.861599999999999</v>
      </c>
      <c r="M256" s="846">
        <v>3.8412000000000002</v>
      </c>
      <c r="N256" s="848">
        <v>12.0435</v>
      </c>
      <c r="O256" s="846" t="s">
        <v>430</v>
      </c>
      <c r="P256" s="846" t="s">
        <v>430</v>
      </c>
      <c r="Q256" s="846" t="s">
        <v>430</v>
      </c>
      <c r="R256" s="846" t="s">
        <v>430</v>
      </c>
      <c r="S256" s="846">
        <v>8.1732999999999993</v>
      </c>
      <c r="T256" s="846">
        <v>22.767499999999998</v>
      </c>
      <c r="U256" s="846">
        <v>3.7608000000000001</v>
      </c>
      <c r="V256" s="846">
        <v>5.5964</v>
      </c>
      <c r="W256" s="846">
        <v>3.5735999999999999</v>
      </c>
      <c r="X256" s="846">
        <v>11.946899999999999</v>
      </c>
      <c r="Y256" s="847"/>
      <c r="Z256" s="844">
        <v>2</v>
      </c>
      <c r="AA256" s="844">
        <v>6</v>
      </c>
      <c r="AB256" s="844">
        <v>6</v>
      </c>
      <c r="AC256" s="844">
        <v>6</v>
      </c>
      <c r="AD256" s="844">
        <v>6</v>
      </c>
      <c r="AE256" s="844">
        <v>6</v>
      </c>
      <c r="AF256" s="844" t="s">
        <v>430</v>
      </c>
      <c r="AG256" s="844" t="s">
        <v>430</v>
      </c>
      <c r="AH256" s="844" t="s">
        <v>430</v>
      </c>
      <c r="AI256" s="844" t="s">
        <v>430</v>
      </c>
      <c r="AJ256" s="844">
        <v>6</v>
      </c>
      <c r="AK256" s="844">
        <v>6</v>
      </c>
      <c r="AL256" s="844">
        <v>6</v>
      </c>
      <c r="AM256" s="844">
        <v>6</v>
      </c>
      <c r="AN256" s="844">
        <v>5</v>
      </c>
      <c r="AO256" s="842"/>
      <c r="AP256" s="846" t="s">
        <v>430</v>
      </c>
      <c r="AQ256" s="846" t="s">
        <v>430</v>
      </c>
      <c r="AR256" s="846" t="s">
        <v>430</v>
      </c>
      <c r="AS256" s="846" t="s">
        <v>430</v>
      </c>
      <c r="AT256" s="846">
        <v>17.22</v>
      </c>
      <c r="AU256" s="849"/>
      <c r="AV256" s="844" t="s">
        <v>430</v>
      </c>
      <c r="AW256" s="844" t="s">
        <v>430</v>
      </c>
      <c r="AX256" s="844" t="s">
        <v>430</v>
      </c>
      <c r="AY256" s="844" t="s">
        <v>430</v>
      </c>
      <c r="AZ256" s="844">
        <v>6</v>
      </c>
      <c r="BA256" s="851"/>
      <c r="BB256" s="846">
        <v>16.636471955193599</v>
      </c>
      <c r="BC256" s="852">
        <v>0.82737537560880203</v>
      </c>
      <c r="BD256" s="852">
        <v>5.5402230403873397E-2</v>
      </c>
      <c r="BE256" s="852">
        <v>2.9749038686262601E-2</v>
      </c>
      <c r="BF256" s="847"/>
      <c r="BG256" s="846">
        <v>39.483199999999997</v>
      </c>
      <c r="BH256" s="846">
        <v>16.770199999999999</v>
      </c>
      <c r="BI256" s="846">
        <v>34.341999999999999</v>
      </c>
      <c r="BJ256" s="846">
        <v>9.4046000000000003</v>
      </c>
      <c r="BK256" s="842"/>
      <c r="BL256" s="855" t="s">
        <v>3615</v>
      </c>
      <c r="BM256" s="855" t="s">
        <v>3616</v>
      </c>
      <c r="BN256" s="855" t="s">
        <v>3617</v>
      </c>
      <c r="BO256" s="855" t="s">
        <v>3618</v>
      </c>
      <c r="BP256" s="855" t="s">
        <v>3619</v>
      </c>
      <c r="BQ256" s="842"/>
      <c r="BR256" s="856" t="s">
        <v>611</v>
      </c>
    </row>
    <row r="257" spans="1:70" s="428" customFormat="1" x14ac:dyDescent="0.25">
      <c r="A257" s="884" t="s">
        <v>93</v>
      </c>
      <c r="B257" s="402"/>
      <c r="C257" s="724"/>
      <c r="D257" s="402"/>
      <c r="E257" s="403"/>
      <c r="F257" s="402"/>
      <c r="G257" s="404"/>
      <c r="H257" s="406"/>
      <c r="I257" s="405">
        <v>0.2185</v>
      </c>
      <c r="J257" s="405">
        <v>1.1866000000000001</v>
      </c>
      <c r="K257" s="405">
        <v>8.5435999999999996</v>
      </c>
      <c r="L257" s="405">
        <v>17.2545</v>
      </c>
      <c r="M257" s="405">
        <v>7.8734999999999999</v>
      </c>
      <c r="N257" s="407">
        <v>19.6236</v>
      </c>
      <c r="O257" s="405">
        <v>9.5489999999999995</v>
      </c>
      <c r="P257" s="405">
        <v>22.176100000000002</v>
      </c>
      <c r="Q257" s="405">
        <v>20.591799999999999</v>
      </c>
      <c r="R257" s="405">
        <v>12.380699999999999</v>
      </c>
      <c r="S257" s="405">
        <v>10.7577</v>
      </c>
      <c r="T257" s="405">
        <v>27.9072</v>
      </c>
      <c r="U257" s="405">
        <v>8.5799000000000003</v>
      </c>
      <c r="V257" s="405">
        <v>11.0648</v>
      </c>
      <c r="W257" s="405">
        <v>3.7145000000000001</v>
      </c>
      <c r="X257" s="405">
        <v>20.711600000000001</v>
      </c>
      <c r="Y257" s="406"/>
      <c r="Z257" s="403">
        <v>6</v>
      </c>
      <c r="AA257" s="403">
        <v>6</v>
      </c>
      <c r="AB257" s="403">
        <v>6</v>
      </c>
      <c r="AC257" s="403">
        <v>6</v>
      </c>
      <c r="AD257" s="403">
        <v>6</v>
      </c>
      <c r="AE257" s="403">
        <v>6</v>
      </c>
      <c r="AF257" s="403">
        <v>5</v>
      </c>
      <c r="AG257" s="403">
        <v>3</v>
      </c>
      <c r="AH257" s="403">
        <v>1</v>
      </c>
      <c r="AI257" s="403">
        <v>1</v>
      </c>
      <c r="AJ257" s="403">
        <v>6</v>
      </c>
      <c r="AK257" s="403">
        <v>6</v>
      </c>
      <c r="AL257" s="403">
        <v>6</v>
      </c>
      <c r="AM257" s="403">
        <v>6</v>
      </c>
      <c r="AN257" s="403">
        <v>6</v>
      </c>
      <c r="AO257" s="402"/>
      <c r="AP257" s="405">
        <v>16.43</v>
      </c>
      <c r="AQ257" s="405">
        <v>21.09</v>
      </c>
      <c r="AR257" s="405">
        <v>19.37</v>
      </c>
      <c r="AS257" s="405">
        <v>18.5975</v>
      </c>
      <c r="AT257" s="405">
        <v>26.06</v>
      </c>
      <c r="AU257" s="408"/>
      <c r="AV257" s="403">
        <v>1</v>
      </c>
      <c r="AW257" s="403">
        <v>1</v>
      </c>
      <c r="AX257" s="403">
        <v>1</v>
      </c>
      <c r="AY257" s="403">
        <v>4</v>
      </c>
      <c r="AZ257" s="403">
        <v>6</v>
      </c>
      <c r="BA257" s="409"/>
      <c r="BB257" s="405"/>
      <c r="BC257" s="410"/>
      <c r="BD257" s="410"/>
      <c r="BE257" s="410"/>
      <c r="BF257" s="406"/>
      <c r="BG257" s="405"/>
      <c r="BH257" s="405"/>
      <c r="BI257" s="405"/>
      <c r="BJ257" s="405"/>
      <c r="BK257" s="402"/>
      <c r="BL257" s="401"/>
      <c r="BM257" s="401"/>
      <c r="BN257" s="401"/>
      <c r="BO257" s="401"/>
      <c r="BP257" s="401"/>
      <c r="BQ257" s="402"/>
      <c r="BR257" s="411"/>
    </row>
    <row r="258" spans="1:70" s="428" customFormat="1" x14ac:dyDescent="0.25">
      <c r="A258" s="885" t="s">
        <v>94</v>
      </c>
      <c r="B258" s="373"/>
      <c r="C258" s="719"/>
      <c r="D258" s="373"/>
      <c r="E258" s="346"/>
      <c r="F258" s="373"/>
      <c r="G258" s="347"/>
      <c r="H258" s="374"/>
      <c r="I258" s="348">
        <v>0.3478</v>
      </c>
      <c r="J258" s="348">
        <v>1.9097</v>
      </c>
      <c r="K258" s="348">
        <v>10.546099999999999</v>
      </c>
      <c r="L258" s="348">
        <v>23.233000000000001</v>
      </c>
      <c r="M258" s="348">
        <v>13.8332</v>
      </c>
      <c r="N258" s="350">
        <v>26.055800000000001</v>
      </c>
      <c r="O258" s="348">
        <v>12.358000000000001</v>
      </c>
      <c r="P258" s="348">
        <v>24.703099999999999</v>
      </c>
      <c r="Q258" s="348">
        <v>20.591799999999999</v>
      </c>
      <c r="R258" s="348">
        <v>12.380699999999999</v>
      </c>
      <c r="S258" s="348">
        <v>13.320499999999999</v>
      </c>
      <c r="T258" s="348">
        <v>35.565800000000003</v>
      </c>
      <c r="U258" s="348">
        <v>15.098000000000001</v>
      </c>
      <c r="V258" s="348">
        <v>18.267299999999999</v>
      </c>
      <c r="W258" s="348">
        <v>4.8838999999999997</v>
      </c>
      <c r="X258" s="348">
        <v>26.299199999999999</v>
      </c>
      <c r="Y258" s="374"/>
      <c r="Z258" s="346"/>
      <c r="AA258" s="346"/>
      <c r="AB258" s="346"/>
      <c r="AC258" s="346"/>
      <c r="AD258" s="346"/>
      <c r="AE258" s="346"/>
      <c r="AF258" s="346"/>
      <c r="AG258" s="346"/>
      <c r="AH258" s="346"/>
      <c r="AI258" s="346"/>
      <c r="AJ258" s="346"/>
      <c r="AK258" s="346"/>
      <c r="AL258" s="346"/>
      <c r="AM258" s="346"/>
      <c r="AN258" s="346"/>
      <c r="AO258" s="373"/>
      <c r="AP258" s="348">
        <v>16.43</v>
      </c>
      <c r="AQ258" s="348">
        <v>21.09</v>
      </c>
      <c r="AR258" s="348">
        <v>19.37</v>
      </c>
      <c r="AS258" s="348">
        <v>22.04</v>
      </c>
      <c r="AT258" s="348">
        <v>39.46</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5" t="s">
        <v>95</v>
      </c>
      <c r="B259" s="373"/>
      <c r="C259" s="719"/>
      <c r="D259" s="373"/>
      <c r="E259" s="346"/>
      <c r="F259" s="373"/>
      <c r="G259" s="347"/>
      <c r="H259" s="374"/>
      <c r="I259" s="348">
        <v>0.1137</v>
      </c>
      <c r="J259" s="348">
        <v>0.34960000000000002</v>
      </c>
      <c r="K259" s="348">
        <v>7.2210000000000001</v>
      </c>
      <c r="L259" s="348">
        <v>12.861599999999999</v>
      </c>
      <c r="M259" s="348">
        <v>3.8412000000000002</v>
      </c>
      <c r="N259" s="350">
        <v>12.0435</v>
      </c>
      <c r="O259" s="348">
        <v>6.8651</v>
      </c>
      <c r="P259" s="348">
        <v>20.275200000000002</v>
      </c>
      <c r="Q259" s="348">
        <v>20.591799999999999</v>
      </c>
      <c r="R259" s="348">
        <v>12.380699999999999</v>
      </c>
      <c r="S259" s="348">
        <v>8.1732999999999993</v>
      </c>
      <c r="T259" s="348">
        <v>22.767499999999998</v>
      </c>
      <c r="U259" s="348">
        <v>3.7608000000000001</v>
      </c>
      <c r="V259" s="348">
        <v>5.5964</v>
      </c>
      <c r="W259" s="348">
        <v>2.5192000000000001</v>
      </c>
      <c r="X259" s="348">
        <v>11.946899999999999</v>
      </c>
      <c r="Y259" s="374"/>
      <c r="Z259" s="346"/>
      <c r="AA259" s="346"/>
      <c r="AB259" s="346"/>
      <c r="AC259" s="346"/>
      <c r="AD259" s="346"/>
      <c r="AE259" s="346"/>
      <c r="AF259" s="346"/>
      <c r="AG259" s="346"/>
      <c r="AH259" s="346"/>
      <c r="AI259" s="346"/>
      <c r="AJ259" s="346"/>
      <c r="AK259" s="346"/>
      <c r="AL259" s="346"/>
      <c r="AM259" s="346"/>
      <c r="AN259" s="346"/>
      <c r="AO259" s="373"/>
      <c r="AP259" s="348">
        <v>16.43</v>
      </c>
      <c r="AQ259" s="348">
        <v>21.09</v>
      </c>
      <c r="AR259" s="348">
        <v>19.37</v>
      </c>
      <c r="AS259" s="348">
        <v>15.01</v>
      </c>
      <c r="AT259" s="348">
        <v>17.22</v>
      </c>
      <c r="AU259" s="351"/>
      <c r="AV259" s="346"/>
      <c r="AW259" s="346"/>
      <c r="AX259" s="346"/>
      <c r="AY259" s="346"/>
      <c r="AZ259" s="346"/>
      <c r="BA259" s="362"/>
      <c r="BB259" s="348"/>
      <c r="BC259" s="375"/>
      <c r="BD259" s="375"/>
      <c r="BE259" s="375"/>
      <c r="BF259" s="374"/>
      <c r="BG259" s="348"/>
      <c r="BH259" s="348"/>
      <c r="BI259" s="348"/>
      <c r="BJ259" s="348"/>
      <c r="BK259" s="373"/>
      <c r="BL259" s="372"/>
      <c r="BM259" s="372"/>
      <c r="BN259" s="372"/>
      <c r="BO259" s="372"/>
      <c r="BP259" s="372"/>
      <c r="BQ259" s="373"/>
      <c r="BR259" s="354"/>
    </row>
    <row r="260" spans="1:70" s="428" customFormat="1" x14ac:dyDescent="0.25">
      <c r="A260" s="886" t="s">
        <v>96</v>
      </c>
      <c r="B260" s="413"/>
      <c r="C260" s="725"/>
      <c r="D260" s="413"/>
      <c r="E260" s="414"/>
      <c r="F260" s="413"/>
      <c r="G260" s="415"/>
      <c r="H260" s="417"/>
      <c r="I260" s="416">
        <v>0.21540000000000001</v>
      </c>
      <c r="J260" s="416">
        <v>1.23075</v>
      </c>
      <c r="K260" s="416">
        <v>8.1738999999999997</v>
      </c>
      <c r="L260" s="416">
        <v>17.197099999999999</v>
      </c>
      <c r="M260" s="416">
        <v>7.4413499999999999</v>
      </c>
      <c r="N260" s="418">
        <v>20.954899999999999</v>
      </c>
      <c r="O260" s="416">
        <v>9.6753999999999998</v>
      </c>
      <c r="P260" s="416">
        <v>21.55</v>
      </c>
      <c r="Q260" s="416">
        <v>20.591799999999999</v>
      </c>
      <c r="R260" s="416">
        <v>12.380699999999999</v>
      </c>
      <c r="S260" s="416">
        <v>10.6668</v>
      </c>
      <c r="T260" s="416">
        <v>27.664100000000001</v>
      </c>
      <c r="U260" s="416">
        <v>8.4473000000000003</v>
      </c>
      <c r="V260" s="416">
        <v>11.525499999999999</v>
      </c>
      <c r="W260" s="416">
        <v>3.7313999999999998</v>
      </c>
      <c r="X260" s="416">
        <v>22.432600000000001</v>
      </c>
      <c r="Y260" s="417"/>
      <c r="Z260" s="414"/>
      <c r="AA260" s="414"/>
      <c r="AB260" s="414"/>
      <c r="AC260" s="414"/>
      <c r="AD260" s="414"/>
      <c r="AE260" s="414"/>
      <c r="AF260" s="414"/>
      <c r="AG260" s="414"/>
      <c r="AH260" s="414"/>
      <c r="AI260" s="414"/>
      <c r="AJ260" s="414"/>
      <c r="AK260" s="414"/>
      <c r="AL260" s="414"/>
      <c r="AM260" s="414"/>
      <c r="AN260" s="414"/>
      <c r="AO260" s="413"/>
      <c r="AP260" s="416">
        <v>16.43</v>
      </c>
      <c r="AQ260" s="416">
        <v>21.09</v>
      </c>
      <c r="AR260" s="416">
        <v>19.37</v>
      </c>
      <c r="AS260" s="416">
        <v>18.670000000000002</v>
      </c>
      <c r="AT260" s="416">
        <v>26.12</v>
      </c>
      <c r="AU260" s="419"/>
      <c r="AV260" s="414"/>
      <c r="AW260" s="414"/>
      <c r="AX260" s="414"/>
      <c r="AY260" s="414"/>
      <c r="AZ260" s="414"/>
      <c r="BA260" s="420"/>
      <c r="BB260" s="416"/>
      <c r="BC260" s="421"/>
      <c r="BD260" s="421"/>
      <c r="BE260" s="421"/>
      <c r="BF260" s="417"/>
      <c r="BG260" s="416"/>
      <c r="BH260" s="416"/>
      <c r="BI260" s="416"/>
      <c r="BJ260" s="416"/>
      <c r="BK260" s="413"/>
      <c r="BL260" s="412"/>
      <c r="BM260" s="412"/>
      <c r="BN260" s="412"/>
      <c r="BO260" s="412"/>
      <c r="BP260" s="412"/>
      <c r="BQ260" s="413"/>
      <c r="BR260" s="422"/>
    </row>
    <row r="261" spans="1:70" s="428" customFormat="1" ht="14.5" customHeight="1" x14ac:dyDescent="0.35">
      <c r="A261" s="873" t="s">
        <v>3620</v>
      </c>
      <c r="B261" s="861"/>
      <c r="C261" s="862"/>
      <c r="D261" s="861"/>
      <c r="E261" s="863"/>
      <c r="F261" s="861"/>
      <c r="G261" s="864"/>
      <c r="H261" s="866"/>
      <c r="I261" s="865"/>
      <c r="J261" s="865"/>
      <c r="K261" s="865"/>
      <c r="L261" s="865"/>
      <c r="M261" s="865"/>
      <c r="N261" s="867"/>
      <c r="O261" s="865"/>
      <c r="P261" s="865"/>
      <c r="Q261" s="865"/>
      <c r="R261" s="865"/>
      <c r="S261" s="865"/>
      <c r="T261" s="865"/>
      <c r="U261" s="865"/>
      <c r="V261" s="865"/>
      <c r="W261" s="865"/>
      <c r="X261" s="865"/>
      <c r="Y261" s="866"/>
      <c r="Z261" s="863"/>
      <c r="AA261" s="863"/>
      <c r="AB261" s="863"/>
      <c r="AC261" s="863"/>
      <c r="AD261" s="863"/>
      <c r="AE261" s="863"/>
      <c r="AF261" s="863"/>
      <c r="AG261" s="863"/>
      <c r="AH261" s="863"/>
      <c r="AI261" s="863"/>
      <c r="AJ261" s="863"/>
      <c r="AK261" s="863"/>
      <c r="AL261" s="863"/>
      <c r="AM261" s="863"/>
      <c r="AN261" s="863"/>
      <c r="AO261" s="861"/>
      <c r="AP261" s="865"/>
      <c r="AQ261" s="865"/>
      <c r="AR261" s="865"/>
      <c r="AS261" s="865"/>
      <c r="AT261" s="865"/>
      <c r="AU261" s="868"/>
      <c r="AV261" s="863"/>
      <c r="AW261" s="863"/>
      <c r="AX261" s="863"/>
      <c r="AY261" s="863"/>
      <c r="AZ261" s="863"/>
      <c r="BA261" s="869"/>
      <c r="BB261" s="865"/>
      <c r="BC261" s="870"/>
      <c r="BD261" s="870"/>
      <c r="BE261" s="870"/>
      <c r="BF261" s="866"/>
      <c r="BG261" s="865"/>
      <c r="BH261" s="865"/>
      <c r="BI261" s="865"/>
      <c r="BJ261" s="865"/>
      <c r="BK261" s="861"/>
      <c r="BL261" s="871"/>
      <c r="BM261" s="871"/>
      <c r="BN261" s="871"/>
      <c r="BO261" s="871"/>
      <c r="BP261" s="871"/>
      <c r="BQ261" s="861"/>
      <c r="BR261" s="872"/>
    </row>
    <row r="262" spans="1:70" s="428" customFormat="1" x14ac:dyDescent="0.25">
      <c r="A262" s="345" t="s">
        <v>3621</v>
      </c>
      <c r="B262" s="373"/>
      <c r="C262" s="719">
        <v>45348</v>
      </c>
      <c r="D262" s="373"/>
      <c r="E262" s="346">
        <v>8587.17</v>
      </c>
      <c r="F262" s="373"/>
      <c r="G262" s="347">
        <v>11.1782</v>
      </c>
      <c r="H262" s="374"/>
      <c r="I262" s="348">
        <v>-0.1242</v>
      </c>
      <c r="J262" s="348">
        <v>-0.48959999999999998</v>
      </c>
      <c r="K262" s="348">
        <v>0.39250000000000002</v>
      </c>
      <c r="L262" s="348">
        <v>1.1108</v>
      </c>
      <c r="M262" s="348">
        <v>4.9912000000000001</v>
      </c>
      <c r="N262" s="350">
        <v>7.5415999999999999</v>
      </c>
      <c r="O262" s="348">
        <v>-0.48970000000000002</v>
      </c>
      <c r="P262" s="348" t="s">
        <v>430</v>
      </c>
      <c r="Q262" s="348" t="s">
        <v>430</v>
      </c>
      <c r="R262" s="348" t="s">
        <v>430</v>
      </c>
      <c r="S262" s="348">
        <v>0.4204</v>
      </c>
      <c r="T262" s="348">
        <v>14.2113</v>
      </c>
      <c r="U262" s="348">
        <v>3.5823999999999998</v>
      </c>
      <c r="V262" s="348">
        <v>6.9428000000000001</v>
      </c>
      <c r="W262" s="348">
        <v>0.15679999999999999</v>
      </c>
      <c r="X262" s="348">
        <v>4.6258999999999997</v>
      </c>
      <c r="Y262" s="374"/>
      <c r="Z262" s="346">
        <v>4</v>
      </c>
      <c r="AA262" s="346">
        <v>5</v>
      </c>
      <c r="AB262" s="346">
        <v>5</v>
      </c>
      <c r="AC262" s="346">
        <v>3</v>
      </c>
      <c r="AD262" s="346">
        <v>3</v>
      </c>
      <c r="AE262" s="346">
        <v>4</v>
      </c>
      <c r="AF262" s="346">
        <v>4</v>
      </c>
      <c r="AG262" s="346" t="s">
        <v>430</v>
      </c>
      <c r="AH262" s="346" t="s">
        <v>430</v>
      </c>
      <c r="AI262" s="346" t="s">
        <v>430</v>
      </c>
      <c r="AJ262" s="346">
        <v>3</v>
      </c>
      <c r="AK262" s="346">
        <v>3</v>
      </c>
      <c r="AL262" s="346">
        <v>5</v>
      </c>
      <c r="AM262" s="346">
        <v>4</v>
      </c>
      <c r="AN262" s="346">
        <v>5</v>
      </c>
      <c r="AO262" s="373"/>
      <c r="AP262" s="348" t="s">
        <v>430</v>
      </c>
      <c r="AQ262" s="348" t="s">
        <v>430</v>
      </c>
      <c r="AR262" s="348" t="s">
        <v>430</v>
      </c>
      <c r="AS262" s="348" t="s">
        <v>430</v>
      </c>
      <c r="AT262" s="348">
        <v>9.48</v>
      </c>
      <c r="AU262" s="351"/>
      <c r="AV262" s="346" t="s">
        <v>430</v>
      </c>
      <c r="AW262" s="346" t="s">
        <v>430</v>
      </c>
      <c r="AX262" s="346" t="s">
        <v>430</v>
      </c>
      <c r="AY262" s="346" t="s">
        <v>430</v>
      </c>
      <c r="AZ262" s="346">
        <v>4</v>
      </c>
      <c r="BA262" s="362"/>
      <c r="BB262" s="348">
        <v>15.914985484904699</v>
      </c>
      <c r="BC262" s="375">
        <v>0.95577358679761903</v>
      </c>
      <c r="BD262" s="375">
        <v>8.4189616159298809E-3</v>
      </c>
      <c r="BE262" s="375">
        <v>0.26156484736834201</v>
      </c>
      <c r="BF262" s="374"/>
      <c r="BG262" s="348">
        <v>42.429299999999998</v>
      </c>
      <c r="BH262" s="348">
        <v>21.129799999999999</v>
      </c>
      <c r="BI262" s="348">
        <v>34.582000000000001</v>
      </c>
      <c r="BJ262" s="348">
        <v>1.8589</v>
      </c>
      <c r="BK262" s="373"/>
      <c r="BL262" s="372" t="s">
        <v>3622</v>
      </c>
      <c r="BM262" s="372" t="s">
        <v>3623</v>
      </c>
      <c r="BN262" s="372" t="s">
        <v>3624</v>
      </c>
      <c r="BO262" s="372" t="s">
        <v>3625</v>
      </c>
      <c r="BP262" s="372" t="s">
        <v>3626</v>
      </c>
      <c r="BQ262" s="373"/>
      <c r="BR262" s="354" t="s">
        <v>463</v>
      </c>
    </row>
    <row r="263" spans="1:70" s="428" customFormat="1" x14ac:dyDescent="0.25">
      <c r="A263" s="345" t="s">
        <v>3627</v>
      </c>
      <c r="B263" s="373"/>
      <c r="C263" s="719">
        <v>45495</v>
      </c>
      <c r="D263" s="373"/>
      <c r="E263" s="346">
        <v>8282.9699999999993</v>
      </c>
      <c r="F263" s="373"/>
      <c r="G263" s="347">
        <v>11.64</v>
      </c>
      <c r="H263" s="374"/>
      <c r="I263" s="348">
        <v>0.25840000000000002</v>
      </c>
      <c r="J263" s="348">
        <v>1.0417000000000001</v>
      </c>
      <c r="K263" s="348">
        <v>1.1294999999999999</v>
      </c>
      <c r="L263" s="348">
        <v>1.9263999999999999</v>
      </c>
      <c r="M263" s="348">
        <v>9.2957999999999998</v>
      </c>
      <c r="N263" s="350">
        <v>16.8675</v>
      </c>
      <c r="O263" s="348">
        <v>7.7811000000000003</v>
      </c>
      <c r="P263" s="348" t="s">
        <v>430</v>
      </c>
      <c r="Q263" s="348" t="s">
        <v>430</v>
      </c>
      <c r="R263" s="348" t="s">
        <v>430</v>
      </c>
      <c r="S263" s="348">
        <v>-8.5800000000000001E-2</v>
      </c>
      <c r="T263" s="348">
        <v>14.5669</v>
      </c>
      <c r="U263" s="348">
        <v>10.9628</v>
      </c>
      <c r="V263" s="348">
        <v>14.5669</v>
      </c>
      <c r="W263" s="348">
        <v>2.1053000000000002</v>
      </c>
      <c r="X263" s="348">
        <v>7.6494</v>
      </c>
      <c r="Y263" s="374"/>
      <c r="Z263" s="346">
        <v>1</v>
      </c>
      <c r="AA263" s="346">
        <v>1</v>
      </c>
      <c r="AB263" s="346">
        <v>4</v>
      </c>
      <c r="AC263" s="346">
        <v>1</v>
      </c>
      <c r="AD263" s="346">
        <v>1</v>
      </c>
      <c r="AE263" s="346">
        <v>2</v>
      </c>
      <c r="AF263" s="346">
        <v>2</v>
      </c>
      <c r="AG263" s="346" t="s">
        <v>430</v>
      </c>
      <c r="AH263" s="346" t="s">
        <v>430</v>
      </c>
      <c r="AI263" s="346" t="s">
        <v>430</v>
      </c>
      <c r="AJ263" s="346">
        <v>4</v>
      </c>
      <c r="AK263" s="346">
        <v>2</v>
      </c>
      <c r="AL263" s="346">
        <v>1</v>
      </c>
      <c r="AM263" s="346">
        <v>2</v>
      </c>
      <c r="AN263" s="346">
        <v>1</v>
      </c>
      <c r="AO263" s="373"/>
      <c r="AP263" s="348" t="s">
        <v>430</v>
      </c>
      <c r="AQ263" s="348" t="s">
        <v>430</v>
      </c>
      <c r="AR263" s="348" t="s">
        <v>430</v>
      </c>
      <c r="AS263" s="348" t="s">
        <v>430</v>
      </c>
      <c r="AT263" s="348">
        <v>18.41</v>
      </c>
      <c r="AU263" s="351"/>
      <c r="AV263" s="346" t="s">
        <v>430</v>
      </c>
      <c r="AW263" s="346" t="s">
        <v>430</v>
      </c>
      <c r="AX263" s="346" t="s">
        <v>430</v>
      </c>
      <c r="AY263" s="346" t="s">
        <v>430</v>
      </c>
      <c r="AZ263" s="346">
        <v>1</v>
      </c>
      <c r="BA263" s="362"/>
      <c r="BB263" s="348">
        <v>12.3669655922515</v>
      </c>
      <c r="BC263" s="375">
        <v>0.745982705716143</v>
      </c>
      <c r="BD263" s="375">
        <v>1.9606333408860699E-2</v>
      </c>
      <c r="BE263" s="375">
        <v>0.71148571795725302</v>
      </c>
      <c r="BF263" s="374"/>
      <c r="BG263" s="348">
        <v>45.523400000000002</v>
      </c>
      <c r="BH263" s="348">
        <v>12.1967</v>
      </c>
      <c r="BI263" s="348">
        <v>34.777500000000003</v>
      </c>
      <c r="BJ263" s="348">
        <v>7.5023999999999997</v>
      </c>
      <c r="BK263" s="373"/>
      <c r="BL263" s="372" t="s">
        <v>3628</v>
      </c>
      <c r="BM263" s="372" t="s">
        <v>3629</v>
      </c>
      <c r="BN263" s="372" t="s">
        <v>3630</v>
      </c>
      <c r="BO263" s="372" t="s">
        <v>3631</v>
      </c>
      <c r="BP263" s="372" t="s">
        <v>3632</v>
      </c>
      <c r="BQ263" s="373"/>
      <c r="BR263" s="354" t="s">
        <v>476</v>
      </c>
    </row>
    <row r="264" spans="1:70" s="428" customFormat="1" x14ac:dyDescent="0.25">
      <c r="A264" s="345" t="s">
        <v>3633</v>
      </c>
      <c r="B264" s="373"/>
      <c r="C264" s="719">
        <v>39563</v>
      </c>
      <c r="D264" s="373"/>
      <c r="E264" s="346">
        <v>2519.06</v>
      </c>
      <c r="F264" s="373"/>
      <c r="G264" s="347">
        <v>109.21299999999999</v>
      </c>
      <c r="H264" s="374"/>
      <c r="I264" s="348" t="s">
        <v>430</v>
      </c>
      <c r="J264" s="348">
        <v>0.87839999999999996</v>
      </c>
      <c r="K264" s="348">
        <v>3.1957</v>
      </c>
      <c r="L264" s="348">
        <v>-2.9718</v>
      </c>
      <c r="M264" s="348">
        <v>2.6959</v>
      </c>
      <c r="N264" s="350">
        <v>23.028400000000001</v>
      </c>
      <c r="O264" s="348">
        <v>8.5394000000000005</v>
      </c>
      <c r="P264" s="348">
        <v>20.21</v>
      </c>
      <c r="Q264" s="348">
        <v>15.565799999999999</v>
      </c>
      <c r="R264" s="348">
        <v>16.830300000000001</v>
      </c>
      <c r="S264" s="348">
        <v>3.9876</v>
      </c>
      <c r="T264" s="348">
        <v>4.7808000000000002</v>
      </c>
      <c r="U264" s="348">
        <v>8.7843999999999998</v>
      </c>
      <c r="V264" s="348">
        <v>17.054500000000001</v>
      </c>
      <c r="W264" s="348">
        <v>2.0434000000000001</v>
      </c>
      <c r="X264" s="348">
        <v>13.948</v>
      </c>
      <c r="Y264" s="374"/>
      <c r="Z264" s="346" t="s">
        <v>430</v>
      </c>
      <c r="AA264" s="346">
        <v>2</v>
      </c>
      <c r="AB264" s="346">
        <v>1</v>
      </c>
      <c r="AC264" s="346">
        <v>5</v>
      </c>
      <c r="AD264" s="346">
        <v>5</v>
      </c>
      <c r="AE264" s="346">
        <v>1</v>
      </c>
      <c r="AF264" s="346">
        <v>1</v>
      </c>
      <c r="AG264" s="346">
        <v>1</v>
      </c>
      <c r="AH264" s="346">
        <v>1</v>
      </c>
      <c r="AI264" s="346">
        <v>1</v>
      </c>
      <c r="AJ264" s="346">
        <v>1</v>
      </c>
      <c r="AK264" s="346">
        <v>6</v>
      </c>
      <c r="AL264" s="346">
        <v>2</v>
      </c>
      <c r="AM264" s="346">
        <v>1</v>
      </c>
      <c r="AN264" s="346">
        <v>2</v>
      </c>
      <c r="AO264" s="373"/>
      <c r="AP264" s="348">
        <v>17.579999999999998</v>
      </c>
      <c r="AQ264" s="348">
        <v>20.62</v>
      </c>
      <c r="AR264" s="348">
        <v>17.79</v>
      </c>
      <c r="AS264" s="348">
        <v>15.47</v>
      </c>
      <c r="AT264" s="348">
        <v>14.42</v>
      </c>
      <c r="AU264" s="351"/>
      <c r="AV264" s="346">
        <v>1</v>
      </c>
      <c r="AW264" s="346">
        <v>1</v>
      </c>
      <c r="AX264" s="346">
        <v>1</v>
      </c>
      <c r="AY264" s="346">
        <v>1</v>
      </c>
      <c r="AZ264" s="346">
        <v>2</v>
      </c>
      <c r="BA264" s="362"/>
      <c r="BB264" s="348">
        <v>14.865893793569199</v>
      </c>
      <c r="BC264" s="375">
        <v>0.63502556676702604</v>
      </c>
      <c r="BD264" s="375">
        <v>8.1295321663722206E-2</v>
      </c>
      <c r="BE264" s="375">
        <v>9.0015147011981003E-2</v>
      </c>
      <c r="BF264" s="374"/>
      <c r="BG264" s="348">
        <v>56.583100000000002</v>
      </c>
      <c r="BH264" s="348">
        <v>18.64</v>
      </c>
      <c r="BI264" s="348">
        <v>5.0122900000000001</v>
      </c>
      <c r="BJ264" s="348">
        <v>19.764610000000001</v>
      </c>
      <c r="BK264" s="373"/>
      <c r="BL264" s="372" t="s">
        <v>3634</v>
      </c>
      <c r="BM264" s="372" t="s">
        <v>3635</v>
      </c>
      <c r="BN264" s="372" t="s">
        <v>3636</v>
      </c>
      <c r="BO264" s="372" t="s">
        <v>3637</v>
      </c>
      <c r="BP264" s="372" t="s">
        <v>3638</v>
      </c>
      <c r="BQ264" s="373"/>
      <c r="BR264" s="354" t="s">
        <v>555</v>
      </c>
    </row>
    <row r="265" spans="1:70" s="428" customFormat="1" x14ac:dyDescent="0.25">
      <c r="A265" s="345" t="s">
        <v>3639</v>
      </c>
      <c r="B265" s="373"/>
      <c r="C265" s="719">
        <v>42366</v>
      </c>
      <c r="D265" s="373"/>
      <c r="E265" s="346">
        <v>1427.77</v>
      </c>
      <c r="F265" s="373"/>
      <c r="G265" s="347">
        <v>49.465400000000002</v>
      </c>
      <c r="H265" s="374"/>
      <c r="I265" s="348">
        <v>-0.16270000000000001</v>
      </c>
      <c r="J265" s="348">
        <v>-0.99139999999999995</v>
      </c>
      <c r="K265" s="348">
        <v>1.1308</v>
      </c>
      <c r="L265" s="348">
        <v>1.101</v>
      </c>
      <c r="M265" s="348">
        <v>5.9928999999999997</v>
      </c>
      <c r="N265" s="350">
        <v>10.066700000000001</v>
      </c>
      <c r="O265" s="348">
        <v>5.4427000000000003</v>
      </c>
      <c r="P265" s="348">
        <v>16.013500000000001</v>
      </c>
      <c r="Q265" s="348">
        <v>11.7804</v>
      </c>
      <c r="R265" s="348">
        <v>15.0487</v>
      </c>
      <c r="S265" s="348">
        <v>3.4607000000000001</v>
      </c>
      <c r="T265" s="348">
        <v>14.9193</v>
      </c>
      <c r="U265" s="348">
        <v>6.9085000000000001</v>
      </c>
      <c r="V265" s="348">
        <v>9.3666</v>
      </c>
      <c r="W265" s="348">
        <v>0.11210000000000001</v>
      </c>
      <c r="X265" s="348">
        <v>16.224499999999999</v>
      </c>
      <c r="Y265" s="374"/>
      <c r="Z265" s="346">
        <v>5</v>
      </c>
      <c r="AA265" s="346">
        <v>6</v>
      </c>
      <c r="AB265" s="346">
        <v>3</v>
      </c>
      <c r="AC265" s="346">
        <v>4</v>
      </c>
      <c r="AD265" s="346">
        <v>2</v>
      </c>
      <c r="AE265" s="346">
        <v>3</v>
      </c>
      <c r="AF265" s="346">
        <v>3</v>
      </c>
      <c r="AG265" s="346">
        <v>2</v>
      </c>
      <c r="AH265" s="346">
        <v>2</v>
      </c>
      <c r="AI265" s="346">
        <v>2</v>
      </c>
      <c r="AJ265" s="346">
        <v>2</v>
      </c>
      <c r="AK265" s="346">
        <v>1</v>
      </c>
      <c r="AL265" s="346">
        <v>3</v>
      </c>
      <c r="AM265" s="346">
        <v>3</v>
      </c>
      <c r="AN265" s="346">
        <v>6</v>
      </c>
      <c r="AO265" s="373"/>
      <c r="AP265" s="348">
        <v>16.420000000000002</v>
      </c>
      <c r="AQ265" s="348">
        <v>17.23</v>
      </c>
      <c r="AR265" s="348">
        <v>13.72</v>
      </c>
      <c r="AS265" s="348">
        <v>11.26</v>
      </c>
      <c r="AT265" s="348">
        <v>13.08</v>
      </c>
      <c r="AU265" s="351"/>
      <c r="AV265" s="346">
        <v>2</v>
      </c>
      <c r="AW265" s="346">
        <v>2</v>
      </c>
      <c r="AX265" s="346">
        <v>2</v>
      </c>
      <c r="AY265" s="346">
        <v>2</v>
      </c>
      <c r="AZ265" s="346">
        <v>3</v>
      </c>
      <c r="BA265" s="362"/>
      <c r="BB265" s="348">
        <v>15.662568228981799</v>
      </c>
      <c r="BC265" s="375">
        <v>0.93165274071632098</v>
      </c>
      <c r="BD265" s="375">
        <v>6.1865844142041999E-2</v>
      </c>
      <c r="BE265" s="375">
        <v>-1.68459942514354E-2</v>
      </c>
      <c r="BF265" s="374"/>
      <c r="BG265" s="348">
        <v>57.732500000000002</v>
      </c>
      <c r="BH265" s="348">
        <v>11.2964</v>
      </c>
      <c r="BI265" s="348">
        <v>26.9754</v>
      </c>
      <c r="BJ265" s="348">
        <v>3.9956999999999998</v>
      </c>
      <c r="BK265" s="373"/>
      <c r="BL265" s="372" t="s">
        <v>3640</v>
      </c>
      <c r="BM265" s="372" t="s">
        <v>3641</v>
      </c>
      <c r="BN265" s="372" t="s">
        <v>3642</v>
      </c>
      <c r="BO265" s="372" t="s">
        <v>3643</v>
      </c>
      <c r="BP265" s="372" t="s">
        <v>3644</v>
      </c>
      <c r="BQ265" s="373"/>
      <c r="BR265" s="354" t="s">
        <v>2439</v>
      </c>
    </row>
    <row r="266" spans="1:70" s="428" customFormat="1" x14ac:dyDescent="0.25">
      <c r="A266" s="345" t="s">
        <v>3645</v>
      </c>
      <c r="B266" s="373"/>
      <c r="C266" s="719">
        <v>45698</v>
      </c>
      <c r="D266" s="373"/>
      <c r="E266" s="346">
        <v>645.87</v>
      </c>
      <c r="F266" s="373"/>
      <c r="G266" s="347">
        <v>11.7662</v>
      </c>
      <c r="H266" s="374"/>
      <c r="I266" s="348">
        <v>-9.0899999999999995E-2</v>
      </c>
      <c r="J266" s="348">
        <v>0.31719999999999998</v>
      </c>
      <c r="K266" s="348">
        <v>0.32229999999999998</v>
      </c>
      <c r="L266" s="348">
        <v>-3.3687999999999998</v>
      </c>
      <c r="M266" s="348">
        <v>0.83899999999999997</v>
      </c>
      <c r="N266" s="350">
        <v>5.0891000000000002</v>
      </c>
      <c r="O266" s="348" t="s">
        <v>430</v>
      </c>
      <c r="P266" s="348" t="s">
        <v>430</v>
      </c>
      <c r="Q266" s="348" t="s">
        <v>430</v>
      </c>
      <c r="R266" s="348" t="s">
        <v>430</v>
      </c>
      <c r="S266" s="348">
        <v>-1.4795</v>
      </c>
      <c r="T266" s="348">
        <v>6.0332999999999997</v>
      </c>
      <c r="U266" s="348">
        <v>2.3807</v>
      </c>
      <c r="V266" s="348">
        <v>4.1340000000000003</v>
      </c>
      <c r="W266" s="348">
        <v>0.49280000000000002</v>
      </c>
      <c r="X266" s="348">
        <v>11.419700000000001</v>
      </c>
      <c r="Y266" s="374"/>
      <c r="Z266" s="346">
        <v>3</v>
      </c>
      <c r="AA266" s="346">
        <v>3</v>
      </c>
      <c r="AB266" s="346">
        <v>6</v>
      </c>
      <c r="AC266" s="346">
        <v>6</v>
      </c>
      <c r="AD266" s="346">
        <v>6</v>
      </c>
      <c r="AE266" s="346">
        <v>6</v>
      </c>
      <c r="AF266" s="346" t="s">
        <v>430</v>
      </c>
      <c r="AG266" s="346" t="s">
        <v>430</v>
      </c>
      <c r="AH266" s="346" t="s">
        <v>430</v>
      </c>
      <c r="AI266" s="346" t="s">
        <v>430</v>
      </c>
      <c r="AJ266" s="346">
        <v>6</v>
      </c>
      <c r="AK266" s="346">
        <v>5</v>
      </c>
      <c r="AL266" s="346">
        <v>6</v>
      </c>
      <c r="AM266" s="346">
        <v>6</v>
      </c>
      <c r="AN266" s="346">
        <v>3</v>
      </c>
      <c r="AO266" s="373"/>
      <c r="AP266" s="348" t="s">
        <v>430</v>
      </c>
      <c r="AQ266" s="348" t="s">
        <v>430</v>
      </c>
      <c r="AR266" s="348" t="s">
        <v>430</v>
      </c>
      <c r="AS266" s="348" t="s">
        <v>430</v>
      </c>
      <c r="AT266" s="348">
        <v>3.26</v>
      </c>
      <c r="AU266" s="351"/>
      <c r="AV266" s="346" t="s">
        <v>430</v>
      </c>
      <c r="AW266" s="346" t="s">
        <v>430</v>
      </c>
      <c r="AX266" s="346" t="s">
        <v>430</v>
      </c>
      <c r="AY266" s="346" t="s">
        <v>430</v>
      </c>
      <c r="AZ266" s="346">
        <v>6</v>
      </c>
      <c r="BA266" s="362"/>
      <c r="BB266" s="348">
        <v>9.3215568923654697</v>
      </c>
      <c r="BC266" s="375">
        <v>0.81889734908710998</v>
      </c>
      <c r="BD266" s="375">
        <v>5.2378712600393097E-2</v>
      </c>
      <c r="BE266" s="375">
        <v>-0.225904928280665</v>
      </c>
      <c r="BF266" s="374"/>
      <c r="BG266" s="348">
        <v>63.652900000000002</v>
      </c>
      <c r="BH266" s="348">
        <v>24.416899999999998</v>
      </c>
      <c r="BI266" s="348">
        <v>7.9658600000000002</v>
      </c>
      <c r="BJ266" s="348">
        <v>3.96434</v>
      </c>
      <c r="BK266" s="373"/>
      <c r="BL266" s="372" t="s">
        <v>3646</v>
      </c>
      <c r="BM266" s="372" t="s">
        <v>3647</v>
      </c>
      <c r="BN266" s="372" t="s">
        <v>3648</v>
      </c>
      <c r="BO266" s="372" t="s">
        <v>3649</v>
      </c>
      <c r="BP266" s="372" t="s">
        <v>3650</v>
      </c>
      <c r="BQ266" s="373"/>
      <c r="BR266" s="354" t="s">
        <v>443</v>
      </c>
    </row>
    <row r="267" spans="1:70" s="428" customFormat="1" ht="11" x14ac:dyDescent="0.3">
      <c r="A267" s="841" t="s">
        <v>3651</v>
      </c>
      <c r="B267" s="842"/>
      <c r="C267" s="843">
        <v>45772</v>
      </c>
      <c r="D267" s="842"/>
      <c r="E267" s="844">
        <v>278.589</v>
      </c>
      <c r="F267" s="842"/>
      <c r="G267" s="845">
        <v>10.708</v>
      </c>
      <c r="H267" s="847"/>
      <c r="I267" s="846">
        <v>0</v>
      </c>
      <c r="J267" s="846">
        <v>-0.48330000000000001</v>
      </c>
      <c r="K267" s="846">
        <v>1.4302999999999999</v>
      </c>
      <c r="L267" s="846">
        <v>1.3248</v>
      </c>
      <c r="M267" s="846">
        <v>3.8401999999999998</v>
      </c>
      <c r="N267" s="848">
        <v>6.1775000000000002</v>
      </c>
      <c r="O267" s="846" t="s">
        <v>430</v>
      </c>
      <c r="P267" s="846" t="s">
        <v>430</v>
      </c>
      <c r="Q267" s="846" t="s">
        <v>430</v>
      </c>
      <c r="R267" s="846" t="s">
        <v>430</v>
      </c>
      <c r="S267" s="846">
        <v>-0.1585</v>
      </c>
      <c r="T267" s="846">
        <v>11.3561</v>
      </c>
      <c r="U267" s="846">
        <v>4.8468</v>
      </c>
      <c r="V267" s="846">
        <v>5.4352</v>
      </c>
      <c r="W267" s="846">
        <v>0.38440000000000002</v>
      </c>
      <c r="X267" s="846">
        <v>5.3971</v>
      </c>
      <c r="Y267" s="847"/>
      <c r="Z267" s="844">
        <v>2</v>
      </c>
      <c r="AA267" s="844">
        <v>4</v>
      </c>
      <c r="AB267" s="844">
        <v>2</v>
      </c>
      <c r="AC267" s="844">
        <v>2</v>
      </c>
      <c r="AD267" s="844">
        <v>4</v>
      </c>
      <c r="AE267" s="844">
        <v>5</v>
      </c>
      <c r="AF267" s="844" t="s">
        <v>430</v>
      </c>
      <c r="AG267" s="844" t="s">
        <v>430</v>
      </c>
      <c r="AH267" s="844" t="s">
        <v>430</v>
      </c>
      <c r="AI267" s="844" t="s">
        <v>430</v>
      </c>
      <c r="AJ267" s="844">
        <v>5</v>
      </c>
      <c r="AK267" s="844">
        <v>4</v>
      </c>
      <c r="AL267" s="844">
        <v>4</v>
      </c>
      <c r="AM267" s="844">
        <v>5</v>
      </c>
      <c r="AN267" s="844">
        <v>4</v>
      </c>
      <c r="AO267" s="842"/>
      <c r="AP267" s="846" t="s">
        <v>430</v>
      </c>
      <c r="AQ267" s="846" t="s">
        <v>430</v>
      </c>
      <c r="AR267" s="846" t="s">
        <v>430</v>
      </c>
      <c r="AS267" s="846" t="s">
        <v>430</v>
      </c>
      <c r="AT267" s="846">
        <v>8.4</v>
      </c>
      <c r="AU267" s="849"/>
      <c r="AV267" s="844" t="s">
        <v>430</v>
      </c>
      <c r="AW267" s="844" t="s">
        <v>430</v>
      </c>
      <c r="AX267" s="844" t="s">
        <v>430</v>
      </c>
      <c r="AY267" s="844" t="s">
        <v>430</v>
      </c>
      <c r="AZ267" s="844">
        <v>5</v>
      </c>
      <c r="BA267" s="851"/>
      <c r="BB267" s="846">
        <v>7.9216842769021003</v>
      </c>
      <c r="BC267" s="852">
        <v>0.59232484357995796</v>
      </c>
      <c r="BD267" s="852">
        <v>1.64149323286459E-3</v>
      </c>
      <c r="BE267" s="852">
        <v>-0.25507030404602699</v>
      </c>
      <c r="BF267" s="847"/>
      <c r="BG267" s="846">
        <v>53.392299999999999</v>
      </c>
      <c r="BH267" s="846">
        <v>25.7956</v>
      </c>
      <c r="BI267" s="846">
        <v>18.213699999999999</v>
      </c>
      <c r="BJ267" s="846">
        <v>2.5983999999999998</v>
      </c>
      <c r="BK267" s="842"/>
      <c r="BL267" s="855" t="s">
        <v>3652</v>
      </c>
      <c r="BM267" s="855" t="s">
        <v>3653</v>
      </c>
      <c r="BN267" s="855" t="s">
        <v>3654</v>
      </c>
      <c r="BO267" s="855" t="s">
        <v>3655</v>
      </c>
      <c r="BP267" s="855" t="s">
        <v>3656</v>
      </c>
      <c r="BQ267" s="842"/>
      <c r="BR267" s="856" t="s">
        <v>611</v>
      </c>
    </row>
    <row r="268" spans="1:70" s="428" customFormat="1" x14ac:dyDescent="0.25">
      <c r="A268" s="884" t="s">
        <v>93</v>
      </c>
      <c r="B268" s="402"/>
      <c r="C268" s="724"/>
      <c r="D268" s="402"/>
      <c r="E268" s="403"/>
      <c r="F268" s="402"/>
      <c r="G268" s="404"/>
      <c r="H268" s="406"/>
      <c r="I268" s="405">
        <v>-2.3900000000000001E-2</v>
      </c>
      <c r="J268" s="405">
        <v>4.5499999999999999E-2</v>
      </c>
      <c r="K268" s="405">
        <v>1.2668999999999999</v>
      </c>
      <c r="L268" s="405">
        <v>-0.14630000000000001</v>
      </c>
      <c r="M268" s="405">
        <v>4.6092000000000004</v>
      </c>
      <c r="N268" s="407">
        <v>11.4618</v>
      </c>
      <c r="O268" s="405">
        <v>5.3183999999999996</v>
      </c>
      <c r="P268" s="405">
        <v>18.111799999999999</v>
      </c>
      <c r="Q268" s="405">
        <v>13.6731</v>
      </c>
      <c r="R268" s="405">
        <v>15.939500000000001</v>
      </c>
      <c r="S268" s="405">
        <v>1.0241</v>
      </c>
      <c r="T268" s="405">
        <v>10.9779</v>
      </c>
      <c r="U268" s="405">
        <v>6.2443</v>
      </c>
      <c r="V268" s="405">
        <v>9.5832999999999995</v>
      </c>
      <c r="W268" s="405">
        <v>0.88249999999999995</v>
      </c>
      <c r="X268" s="405">
        <v>9.8773999999999997</v>
      </c>
      <c r="Y268" s="406"/>
      <c r="Z268" s="403">
        <v>5</v>
      </c>
      <c r="AA268" s="403">
        <v>6</v>
      </c>
      <c r="AB268" s="403">
        <v>6</v>
      </c>
      <c r="AC268" s="403">
        <v>6</v>
      </c>
      <c r="AD268" s="403">
        <v>6</v>
      </c>
      <c r="AE268" s="403">
        <v>6</v>
      </c>
      <c r="AF268" s="403">
        <v>4</v>
      </c>
      <c r="AG268" s="403">
        <v>2</v>
      </c>
      <c r="AH268" s="403">
        <v>2</v>
      </c>
      <c r="AI268" s="403">
        <v>2</v>
      </c>
      <c r="AJ268" s="403">
        <v>6</v>
      </c>
      <c r="AK268" s="403">
        <v>6</v>
      </c>
      <c r="AL268" s="403">
        <v>6</v>
      </c>
      <c r="AM268" s="403">
        <v>6</v>
      </c>
      <c r="AN268" s="403">
        <v>6</v>
      </c>
      <c r="AO268" s="402"/>
      <c r="AP268" s="405">
        <v>17</v>
      </c>
      <c r="AQ268" s="405">
        <v>18.925000000000001</v>
      </c>
      <c r="AR268" s="405">
        <v>15.755000000000001</v>
      </c>
      <c r="AS268" s="405">
        <v>13.365</v>
      </c>
      <c r="AT268" s="405">
        <v>11.175000000000001</v>
      </c>
      <c r="AU268" s="408"/>
      <c r="AV268" s="403">
        <v>2</v>
      </c>
      <c r="AW268" s="403">
        <v>2</v>
      </c>
      <c r="AX268" s="403">
        <v>2</v>
      </c>
      <c r="AY268" s="403">
        <v>2</v>
      </c>
      <c r="AZ268" s="403">
        <v>6</v>
      </c>
      <c r="BA268" s="409"/>
      <c r="BB268" s="405"/>
      <c r="BC268" s="410"/>
      <c r="BD268" s="410"/>
      <c r="BE268" s="410"/>
      <c r="BF268" s="406"/>
      <c r="BG268" s="405"/>
      <c r="BH268" s="405"/>
      <c r="BI268" s="405"/>
      <c r="BJ268" s="405"/>
      <c r="BK268" s="402"/>
      <c r="BL268" s="401"/>
      <c r="BM268" s="401"/>
      <c r="BN268" s="401"/>
      <c r="BO268" s="401"/>
      <c r="BP268" s="401"/>
      <c r="BQ268" s="402"/>
      <c r="BR268" s="411"/>
    </row>
    <row r="269" spans="1:70" s="428" customFormat="1" x14ac:dyDescent="0.25">
      <c r="A269" s="885" t="s">
        <v>94</v>
      </c>
      <c r="B269" s="373"/>
      <c r="C269" s="719"/>
      <c r="D269" s="373"/>
      <c r="E269" s="346"/>
      <c r="F269" s="373"/>
      <c r="G269" s="347"/>
      <c r="H269" s="374"/>
      <c r="I269" s="348">
        <v>0.25840000000000002</v>
      </c>
      <c r="J269" s="348">
        <v>1.0417000000000001</v>
      </c>
      <c r="K269" s="348">
        <v>3.1957</v>
      </c>
      <c r="L269" s="348">
        <v>1.9263999999999999</v>
      </c>
      <c r="M269" s="348">
        <v>9.2957999999999998</v>
      </c>
      <c r="N269" s="350">
        <v>23.028400000000001</v>
      </c>
      <c r="O269" s="348">
        <v>8.5394000000000005</v>
      </c>
      <c r="P269" s="348">
        <v>20.21</v>
      </c>
      <c r="Q269" s="348">
        <v>15.565799999999999</v>
      </c>
      <c r="R269" s="348">
        <v>16.830300000000001</v>
      </c>
      <c r="S269" s="348">
        <v>3.9876</v>
      </c>
      <c r="T269" s="348">
        <v>14.9193</v>
      </c>
      <c r="U269" s="348">
        <v>10.9628</v>
      </c>
      <c r="V269" s="348">
        <v>17.054500000000001</v>
      </c>
      <c r="W269" s="348">
        <v>2.1053000000000002</v>
      </c>
      <c r="X269" s="348">
        <v>16.224499999999999</v>
      </c>
      <c r="Y269" s="374"/>
      <c r="Z269" s="346"/>
      <c r="AA269" s="346"/>
      <c r="AB269" s="346"/>
      <c r="AC269" s="346"/>
      <c r="AD269" s="346"/>
      <c r="AE269" s="346"/>
      <c r="AF269" s="346"/>
      <c r="AG269" s="346"/>
      <c r="AH269" s="346"/>
      <c r="AI269" s="346"/>
      <c r="AJ269" s="346"/>
      <c r="AK269" s="346"/>
      <c r="AL269" s="346"/>
      <c r="AM269" s="346"/>
      <c r="AN269" s="346"/>
      <c r="AO269" s="373"/>
      <c r="AP269" s="348">
        <v>17.579999999999998</v>
      </c>
      <c r="AQ269" s="348">
        <v>20.62</v>
      </c>
      <c r="AR269" s="348">
        <v>17.79</v>
      </c>
      <c r="AS269" s="348">
        <v>15.47</v>
      </c>
      <c r="AT269" s="348">
        <v>18.41</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5" t="s">
        <v>95</v>
      </c>
      <c r="B270" s="373"/>
      <c r="C270" s="719"/>
      <c r="D270" s="373"/>
      <c r="E270" s="346"/>
      <c r="F270" s="373"/>
      <c r="G270" s="347"/>
      <c r="H270" s="374"/>
      <c r="I270" s="348">
        <v>-0.16270000000000001</v>
      </c>
      <c r="J270" s="348">
        <v>-0.99139999999999995</v>
      </c>
      <c r="K270" s="348">
        <v>0.32229999999999998</v>
      </c>
      <c r="L270" s="348">
        <v>-3.3687999999999998</v>
      </c>
      <c r="M270" s="348">
        <v>0.83899999999999997</v>
      </c>
      <c r="N270" s="350">
        <v>5.0891000000000002</v>
      </c>
      <c r="O270" s="348">
        <v>-0.48970000000000002</v>
      </c>
      <c r="P270" s="348">
        <v>16.013500000000001</v>
      </c>
      <c r="Q270" s="348">
        <v>11.7804</v>
      </c>
      <c r="R270" s="348">
        <v>15.0487</v>
      </c>
      <c r="S270" s="348">
        <v>-1.4795</v>
      </c>
      <c r="T270" s="348">
        <v>4.7808000000000002</v>
      </c>
      <c r="U270" s="348">
        <v>2.3807</v>
      </c>
      <c r="V270" s="348">
        <v>4.1340000000000003</v>
      </c>
      <c r="W270" s="348">
        <v>0.11210000000000001</v>
      </c>
      <c r="X270" s="348">
        <v>4.6258999999999997</v>
      </c>
      <c r="Y270" s="374"/>
      <c r="Z270" s="346"/>
      <c r="AA270" s="346"/>
      <c r="AB270" s="346"/>
      <c r="AC270" s="346"/>
      <c r="AD270" s="346"/>
      <c r="AE270" s="346"/>
      <c r="AF270" s="346"/>
      <c r="AG270" s="346"/>
      <c r="AH270" s="346"/>
      <c r="AI270" s="346"/>
      <c r="AJ270" s="346"/>
      <c r="AK270" s="346"/>
      <c r="AL270" s="346"/>
      <c r="AM270" s="346"/>
      <c r="AN270" s="346"/>
      <c r="AO270" s="373"/>
      <c r="AP270" s="348">
        <v>16.420000000000002</v>
      </c>
      <c r="AQ270" s="348">
        <v>17.23</v>
      </c>
      <c r="AR270" s="348">
        <v>13.72</v>
      </c>
      <c r="AS270" s="348">
        <v>11.26</v>
      </c>
      <c r="AT270" s="348">
        <v>3.26</v>
      </c>
      <c r="AU270" s="351"/>
      <c r="AV270" s="346"/>
      <c r="AW270" s="346"/>
      <c r="AX270" s="346"/>
      <c r="AY270" s="346"/>
      <c r="AZ270" s="346"/>
      <c r="BA270" s="362"/>
      <c r="BB270" s="348"/>
      <c r="BC270" s="375"/>
      <c r="BD270" s="375"/>
      <c r="BE270" s="375"/>
      <c r="BF270" s="374"/>
      <c r="BG270" s="348"/>
      <c r="BH270" s="348"/>
      <c r="BI270" s="348"/>
      <c r="BJ270" s="348"/>
      <c r="BK270" s="373"/>
      <c r="BL270" s="372"/>
      <c r="BM270" s="372"/>
      <c r="BN270" s="372"/>
      <c r="BO270" s="372"/>
      <c r="BP270" s="372"/>
      <c r="BQ270" s="373"/>
      <c r="BR270" s="354"/>
    </row>
    <row r="271" spans="1:70" s="428" customFormat="1" x14ac:dyDescent="0.25">
      <c r="A271" s="886" t="s">
        <v>96</v>
      </c>
      <c r="B271" s="413"/>
      <c r="C271" s="725"/>
      <c r="D271" s="413"/>
      <c r="E271" s="414"/>
      <c r="F271" s="413"/>
      <c r="G271" s="415"/>
      <c r="H271" s="417"/>
      <c r="I271" s="416">
        <v>-9.0899999999999995E-2</v>
      </c>
      <c r="J271" s="416">
        <v>-8.3049999999999999E-2</v>
      </c>
      <c r="K271" s="416">
        <v>1.13015</v>
      </c>
      <c r="L271" s="416">
        <v>1.1059000000000001</v>
      </c>
      <c r="M271" s="416">
        <v>4.4157000000000002</v>
      </c>
      <c r="N271" s="418">
        <v>8.8041499999999999</v>
      </c>
      <c r="O271" s="416">
        <v>6.6119000000000003</v>
      </c>
      <c r="P271" s="416">
        <v>18.111799999999999</v>
      </c>
      <c r="Q271" s="416">
        <v>13.6731</v>
      </c>
      <c r="R271" s="416">
        <v>15.939500000000001</v>
      </c>
      <c r="S271" s="416">
        <v>0.1673</v>
      </c>
      <c r="T271" s="416">
        <v>12.7837</v>
      </c>
      <c r="U271" s="416">
        <v>5.8776000000000002</v>
      </c>
      <c r="V271" s="416">
        <v>8.1547000000000001</v>
      </c>
      <c r="W271" s="416">
        <v>0.43859999999999999</v>
      </c>
      <c r="X271" s="416">
        <v>9.5345499999999994</v>
      </c>
      <c r="Y271" s="417"/>
      <c r="Z271" s="414"/>
      <c r="AA271" s="414"/>
      <c r="AB271" s="414"/>
      <c r="AC271" s="414"/>
      <c r="AD271" s="414"/>
      <c r="AE271" s="414"/>
      <c r="AF271" s="414"/>
      <c r="AG271" s="414"/>
      <c r="AH271" s="414"/>
      <c r="AI271" s="414"/>
      <c r="AJ271" s="414"/>
      <c r="AK271" s="414"/>
      <c r="AL271" s="414"/>
      <c r="AM271" s="414"/>
      <c r="AN271" s="414"/>
      <c r="AO271" s="413"/>
      <c r="AP271" s="416">
        <v>17</v>
      </c>
      <c r="AQ271" s="416">
        <v>18.920000000000002</v>
      </c>
      <c r="AR271" s="416">
        <v>15.76</v>
      </c>
      <c r="AS271" s="416">
        <v>13.36</v>
      </c>
      <c r="AT271" s="416">
        <v>11.28</v>
      </c>
      <c r="AU271" s="419"/>
      <c r="AV271" s="414"/>
      <c r="AW271" s="414"/>
      <c r="AX271" s="414"/>
      <c r="AY271" s="414"/>
      <c r="AZ271" s="414"/>
      <c r="BA271" s="420"/>
      <c r="BB271" s="416"/>
      <c r="BC271" s="421"/>
      <c r="BD271" s="421"/>
      <c r="BE271" s="421"/>
      <c r="BF271" s="417"/>
      <c r="BG271" s="416"/>
      <c r="BH271" s="416"/>
      <c r="BI271" s="416"/>
      <c r="BJ271" s="416"/>
      <c r="BK271" s="413"/>
      <c r="BL271" s="412"/>
      <c r="BM271" s="412"/>
      <c r="BN271" s="412"/>
      <c r="BO271" s="412"/>
      <c r="BP271" s="412"/>
      <c r="BQ271" s="413"/>
      <c r="BR271" s="422"/>
    </row>
    <row r="272" spans="1:70" s="428" customFormat="1" ht="14.5" customHeight="1" x14ac:dyDescent="0.35">
      <c r="A272" s="873" t="s">
        <v>3657</v>
      </c>
      <c r="B272" s="861"/>
      <c r="C272" s="862"/>
      <c r="D272" s="861"/>
      <c r="E272" s="863"/>
      <c r="F272" s="861"/>
      <c r="G272" s="864"/>
      <c r="H272" s="866"/>
      <c r="I272" s="865"/>
      <c r="J272" s="865"/>
      <c r="K272" s="865"/>
      <c r="L272" s="865"/>
      <c r="M272" s="865"/>
      <c r="N272" s="867"/>
      <c r="O272" s="865"/>
      <c r="P272" s="865"/>
      <c r="Q272" s="865"/>
      <c r="R272" s="865"/>
      <c r="S272" s="865"/>
      <c r="T272" s="865"/>
      <c r="U272" s="865"/>
      <c r="V272" s="865"/>
      <c r="W272" s="865"/>
      <c r="X272" s="865"/>
      <c r="Y272" s="866"/>
      <c r="Z272" s="863"/>
      <c r="AA272" s="863"/>
      <c r="AB272" s="863"/>
      <c r="AC272" s="863"/>
      <c r="AD272" s="863"/>
      <c r="AE272" s="863"/>
      <c r="AF272" s="863"/>
      <c r="AG272" s="863"/>
      <c r="AH272" s="863"/>
      <c r="AI272" s="863"/>
      <c r="AJ272" s="863"/>
      <c r="AK272" s="863"/>
      <c r="AL272" s="863"/>
      <c r="AM272" s="863"/>
      <c r="AN272" s="863"/>
      <c r="AO272" s="861"/>
      <c r="AP272" s="865"/>
      <c r="AQ272" s="865"/>
      <c r="AR272" s="865"/>
      <c r="AS272" s="865"/>
      <c r="AT272" s="865"/>
      <c r="AU272" s="868"/>
      <c r="AV272" s="863"/>
      <c r="AW272" s="863"/>
      <c r="AX272" s="863"/>
      <c r="AY272" s="863"/>
      <c r="AZ272" s="863"/>
      <c r="BA272" s="869"/>
      <c r="BB272" s="865"/>
      <c r="BC272" s="870"/>
      <c r="BD272" s="870"/>
      <c r="BE272" s="870"/>
      <c r="BF272" s="866"/>
      <c r="BG272" s="865"/>
      <c r="BH272" s="865"/>
      <c r="BI272" s="865"/>
      <c r="BJ272" s="865"/>
      <c r="BK272" s="861"/>
      <c r="BL272" s="871"/>
      <c r="BM272" s="871"/>
      <c r="BN272" s="871"/>
      <c r="BO272" s="871"/>
      <c r="BP272" s="871"/>
      <c r="BQ272" s="861"/>
      <c r="BR272" s="872"/>
    </row>
    <row r="273" spans="1:70" s="428" customFormat="1" x14ac:dyDescent="0.25">
      <c r="A273" s="345" t="s">
        <v>3658</v>
      </c>
      <c r="B273" s="373"/>
      <c r="C273" s="719">
        <v>40366</v>
      </c>
      <c r="D273" s="373"/>
      <c r="E273" s="346">
        <v>6734.22</v>
      </c>
      <c r="F273" s="373"/>
      <c r="G273" s="347">
        <v>34.836100000000002</v>
      </c>
      <c r="H273" s="374"/>
      <c r="I273" s="348">
        <v>-1.46E-2</v>
      </c>
      <c r="J273" s="348">
        <v>0.43530000000000002</v>
      </c>
      <c r="K273" s="348">
        <v>0.62709999999999999</v>
      </c>
      <c r="L273" s="348">
        <v>-0.62360000000000004</v>
      </c>
      <c r="M273" s="348">
        <v>-2.8647999999999998</v>
      </c>
      <c r="N273" s="350">
        <v>11.2118</v>
      </c>
      <c r="O273" s="348">
        <v>2.3073000000000001</v>
      </c>
      <c r="P273" s="348">
        <v>23.616199999999999</v>
      </c>
      <c r="Q273" s="348">
        <v>23.5244</v>
      </c>
      <c r="R273" s="348">
        <v>13.868</v>
      </c>
      <c r="S273" s="348">
        <v>0.68089999999999995</v>
      </c>
      <c r="T273" s="348">
        <v>6.5740999999999996</v>
      </c>
      <c r="U273" s="348">
        <v>2.7646999999999999</v>
      </c>
      <c r="V273" s="348">
        <v>7.8563999999999998</v>
      </c>
      <c r="W273" s="348">
        <v>1.4955000000000001</v>
      </c>
      <c r="X273" s="348">
        <v>8.0540000000000003</v>
      </c>
      <c r="Y273" s="374"/>
      <c r="Z273" s="346">
        <v>2</v>
      </c>
      <c r="AA273" s="346">
        <v>3</v>
      </c>
      <c r="AB273" s="346">
        <v>5</v>
      </c>
      <c r="AC273" s="346">
        <v>4</v>
      </c>
      <c r="AD273" s="346">
        <v>5</v>
      </c>
      <c r="AE273" s="346">
        <v>2</v>
      </c>
      <c r="AF273" s="346">
        <v>1</v>
      </c>
      <c r="AG273" s="346">
        <v>1</v>
      </c>
      <c r="AH273" s="346">
        <v>1</v>
      </c>
      <c r="AI273" s="346">
        <v>2</v>
      </c>
      <c r="AJ273" s="346">
        <v>4</v>
      </c>
      <c r="AK273" s="346">
        <v>5</v>
      </c>
      <c r="AL273" s="346">
        <v>4</v>
      </c>
      <c r="AM273" s="346">
        <v>2</v>
      </c>
      <c r="AN273" s="346">
        <v>4</v>
      </c>
      <c r="AO273" s="373"/>
      <c r="AP273" s="348">
        <v>17.91</v>
      </c>
      <c r="AQ273" s="348">
        <v>23.05</v>
      </c>
      <c r="AR273" s="348">
        <v>21.32</v>
      </c>
      <c r="AS273" s="348">
        <v>10.78</v>
      </c>
      <c r="AT273" s="348">
        <v>4.49</v>
      </c>
      <c r="AU273" s="351"/>
      <c r="AV273" s="346">
        <v>2</v>
      </c>
      <c r="AW273" s="346">
        <v>1</v>
      </c>
      <c r="AX273" s="346">
        <v>1</v>
      </c>
      <c r="AY273" s="346">
        <v>1</v>
      </c>
      <c r="AZ273" s="346">
        <v>4</v>
      </c>
      <c r="BA273" s="362"/>
      <c r="BB273" s="348">
        <v>18.053432587366601</v>
      </c>
      <c r="BC273" s="375">
        <v>0.90309454135772804</v>
      </c>
      <c r="BD273" s="375">
        <v>8.7561328905075606E-2</v>
      </c>
      <c r="BE273" s="375">
        <v>3.3588883953273398E-2</v>
      </c>
      <c r="BF273" s="374"/>
      <c r="BG273" s="348">
        <v>78.020799999999994</v>
      </c>
      <c r="BH273" s="348">
        <v>13.2294</v>
      </c>
      <c r="BI273" s="348">
        <v>6.5412999999999997</v>
      </c>
      <c r="BJ273" s="348">
        <v>2.2084999999999999</v>
      </c>
      <c r="BK273" s="373"/>
      <c r="BL273" s="372" t="s">
        <v>3659</v>
      </c>
      <c r="BM273" s="372" t="s">
        <v>3660</v>
      </c>
      <c r="BN273" s="372" t="s">
        <v>3661</v>
      </c>
      <c r="BO273" s="372" t="s">
        <v>3662</v>
      </c>
      <c r="BP273" s="372" t="s">
        <v>3663</v>
      </c>
      <c r="BQ273" s="373"/>
      <c r="BR273" s="354" t="s">
        <v>526</v>
      </c>
    </row>
    <row r="274" spans="1:70" s="428" customFormat="1" x14ac:dyDescent="0.25">
      <c r="A274" s="345" t="s">
        <v>3664</v>
      </c>
      <c r="B274" s="373"/>
      <c r="C274" s="719">
        <v>43829</v>
      </c>
      <c r="D274" s="373"/>
      <c r="E274" s="346">
        <v>6065.39</v>
      </c>
      <c r="F274" s="373"/>
      <c r="G274" s="347">
        <v>36.65</v>
      </c>
      <c r="H274" s="374"/>
      <c r="I274" s="348">
        <v>-8.1799999999999998E-2</v>
      </c>
      <c r="J274" s="348">
        <v>0.63149999999999995</v>
      </c>
      <c r="K274" s="348">
        <v>1.2710999999999999</v>
      </c>
      <c r="L274" s="348">
        <v>0.60389999999999999</v>
      </c>
      <c r="M274" s="348">
        <v>0.2462</v>
      </c>
      <c r="N274" s="350">
        <v>14.352600000000001</v>
      </c>
      <c r="O274" s="348">
        <v>1.7934000000000001</v>
      </c>
      <c r="P274" s="348">
        <v>22.941099999999999</v>
      </c>
      <c r="Q274" s="348">
        <v>23.1341</v>
      </c>
      <c r="R274" s="348" t="s">
        <v>430</v>
      </c>
      <c r="S274" s="348">
        <v>1.1872</v>
      </c>
      <c r="T274" s="348">
        <v>11.1617</v>
      </c>
      <c r="U274" s="348">
        <v>5.7110000000000003</v>
      </c>
      <c r="V274" s="348">
        <v>10.8255</v>
      </c>
      <c r="W274" s="348">
        <v>2.1459999999999999</v>
      </c>
      <c r="X274" s="348">
        <v>21.66</v>
      </c>
      <c r="Y274" s="374"/>
      <c r="Z274" s="346">
        <v>4</v>
      </c>
      <c r="AA274" s="346">
        <v>1</v>
      </c>
      <c r="AB274" s="346">
        <v>2</v>
      </c>
      <c r="AC274" s="346">
        <v>2</v>
      </c>
      <c r="AD274" s="346">
        <v>2</v>
      </c>
      <c r="AE274" s="346">
        <v>1</v>
      </c>
      <c r="AF274" s="346">
        <v>2</v>
      </c>
      <c r="AG274" s="346">
        <v>2</v>
      </c>
      <c r="AH274" s="346">
        <v>2</v>
      </c>
      <c r="AI274" s="346" t="s">
        <v>430</v>
      </c>
      <c r="AJ274" s="346">
        <v>3</v>
      </c>
      <c r="AK274" s="346">
        <v>3</v>
      </c>
      <c r="AL274" s="346">
        <v>1</v>
      </c>
      <c r="AM274" s="346">
        <v>1</v>
      </c>
      <c r="AN274" s="346">
        <v>2</v>
      </c>
      <c r="AO274" s="373"/>
      <c r="AP274" s="348" t="s">
        <v>430</v>
      </c>
      <c r="AQ274" s="348" t="s">
        <v>430</v>
      </c>
      <c r="AR274" s="348">
        <v>20.440000000000001</v>
      </c>
      <c r="AS274" s="348">
        <v>10.32</v>
      </c>
      <c r="AT274" s="348">
        <v>10</v>
      </c>
      <c r="AU274" s="351"/>
      <c r="AV274" s="346" t="s">
        <v>430</v>
      </c>
      <c r="AW274" s="346" t="s">
        <v>430</v>
      </c>
      <c r="AX274" s="346">
        <v>2</v>
      </c>
      <c r="AY274" s="346">
        <v>2</v>
      </c>
      <c r="AZ274" s="346">
        <v>2</v>
      </c>
      <c r="BA274" s="362"/>
      <c r="BB274" s="348">
        <v>18.927410893264099</v>
      </c>
      <c r="BC274" s="375">
        <v>0.93947239285389605</v>
      </c>
      <c r="BD274" s="375">
        <v>7.9327651091418802E-2</v>
      </c>
      <c r="BE274" s="375">
        <v>-0.108049639733955</v>
      </c>
      <c r="BF274" s="374"/>
      <c r="BG274" s="348">
        <v>72.342600000000004</v>
      </c>
      <c r="BH274" s="348">
        <v>17.015799999999999</v>
      </c>
      <c r="BI274" s="348">
        <v>7.1785300000000003</v>
      </c>
      <c r="BJ274" s="348">
        <v>3.4630700000000001</v>
      </c>
      <c r="BK274" s="373"/>
      <c r="BL274" s="372" t="s">
        <v>3665</v>
      </c>
      <c r="BM274" s="372" t="s">
        <v>3666</v>
      </c>
      <c r="BN274" s="372" t="s">
        <v>3667</v>
      </c>
      <c r="BO274" s="372" t="s">
        <v>1223</v>
      </c>
      <c r="BP274" s="372" t="s">
        <v>3668</v>
      </c>
      <c r="BQ274" s="373"/>
      <c r="BR274" s="354" t="s">
        <v>463</v>
      </c>
    </row>
    <row r="275" spans="1:70" s="428" customFormat="1" x14ac:dyDescent="0.25">
      <c r="A275" s="345" t="s">
        <v>3669</v>
      </c>
      <c r="B275" s="373"/>
      <c r="C275" s="719">
        <v>44816</v>
      </c>
      <c r="D275" s="373"/>
      <c r="E275" s="346">
        <v>1873.56</v>
      </c>
      <c r="F275" s="373"/>
      <c r="G275" s="347">
        <v>22.2</v>
      </c>
      <c r="H275" s="374"/>
      <c r="I275" s="348">
        <v>-4.4999999999999998E-2</v>
      </c>
      <c r="J275" s="348">
        <v>0.40710000000000002</v>
      </c>
      <c r="K275" s="348">
        <v>1.0008999999999999</v>
      </c>
      <c r="L275" s="348">
        <v>0.31630000000000003</v>
      </c>
      <c r="M275" s="348">
        <v>-0.49309999999999998</v>
      </c>
      <c r="N275" s="350">
        <v>9.4674999999999994</v>
      </c>
      <c r="O275" s="348">
        <v>1.0989</v>
      </c>
      <c r="P275" s="348">
        <v>22.521899999999999</v>
      </c>
      <c r="Q275" s="348" t="s">
        <v>430</v>
      </c>
      <c r="R275" s="348" t="s">
        <v>430</v>
      </c>
      <c r="S275" s="348">
        <v>1.8815999999999999</v>
      </c>
      <c r="T275" s="348">
        <v>8.9838000000000005</v>
      </c>
      <c r="U275" s="348">
        <v>4.2253999999999996</v>
      </c>
      <c r="V275" s="348">
        <v>7.1946000000000003</v>
      </c>
      <c r="W275" s="348">
        <v>1.6484000000000001</v>
      </c>
      <c r="X275" s="348">
        <v>22.558399999999999</v>
      </c>
      <c r="Y275" s="374"/>
      <c r="Z275" s="346">
        <v>3</v>
      </c>
      <c r="AA275" s="346">
        <v>4</v>
      </c>
      <c r="AB275" s="346">
        <v>3</v>
      </c>
      <c r="AC275" s="346">
        <v>3</v>
      </c>
      <c r="AD275" s="346">
        <v>3</v>
      </c>
      <c r="AE275" s="346">
        <v>3</v>
      </c>
      <c r="AF275" s="346">
        <v>3</v>
      </c>
      <c r="AG275" s="346">
        <v>3</v>
      </c>
      <c r="AH275" s="346" t="s">
        <v>430</v>
      </c>
      <c r="AI275" s="346" t="s">
        <v>430</v>
      </c>
      <c r="AJ275" s="346">
        <v>2</v>
      </c>
      <c r="AK275" s="346">
        <v>4</v>
      </c>
      <c r="AL275" s="346">
        <v>2</v>
      </c>
      <c r="AM275" s="346">
        <v>3</v>
      </c>
      <c r="AN275" s="346">
        <v>3</v>
      </c>
      <c r="AO275" s="373"/>
      <c r="AP275" s="348" t="s">
        <v>430</v>
      </c>
      <c r="AQ275" s="348" t="s">
        <v>430</v>
      </c>
      <c r="AR275" s="348" t="s">
        <v>430</v>
      </c>
      <c r="AS275" s="348">
        <v>9.7899999999999991</v>
      </c>
      <c r="AT275" s="348">
        <v>7.12</v>
      </c>
      <c r="AU275" s="351"/>
      <c r="AV275" s="346" t="s">
        <v>430</v>
      </c>
      <c r="AW275" s="346" t="s">
        <v>430</v>
      </c>
      <c r="AX275" s="346" t="s">
        <v>430</v>
      </c>
      <c r="AY275" s="346">
        <v>3</v>
      </c>
      <c r="AZ275" s="346">
        <v>3</v>
      </c>
      <c r="BA275" s="362"/>
      <c r="BB275" s="348">
        <v>16.371756588554401</v>
      </c>
      <c r="BC275" s="375">
        <v>0.81693978669093104</v>
      </c>
      <c r="BD275" s="375">
        <v>8.6257728299231007E-2</v>
      </c>
      <c r="BE275" s="375">
        <v>1.2598346591296199E-2</v>
      </c>
      <c r="BF275" s="374"/>
      <c r="BG275" s="348">
        <v>67.113699999999994</v>
      </c>
      <c r="BH275" s="348">
        <v>15.089700000000001</v>
      </c>
      <c r="BI275" s="348">
        <v>10.4109</v>
      </c>
      <c r="BJ275" s="348">
        <v>7.3856999999999999</v>
      </c>
      <c r="BK275" s="373"/>
      <c r="BL275" s="372" t="s">
        <v>3670</v>
      </c>
      <c r="BM275" s="372" t="s">
        <v>3671</v>
      </c>
      <c r="BN275" s="372" t="s">
        <v>3672</v>
      </c>
      <c r="BO275" s="372" t="s">
        <v>3673</v>
      </c>
      <c r="BP275" s="372" t="s">
        <v>3674</v>
      </c>
      <c r="BQ275" s="373"/>
      <c r="BR275" s="354" t="s">
        <v>463</v>
      </c>
    </row>
    <row r="276" spans="1:70" s="428" customFormat="1" x14ac:dyDescent="0.25">
      <c r="A276" s="345" t="s">
        <v>3675</v>
      </c>
      <c r="B276" s="373"/>
      <c r="C276" s="719">
        <v>40135</v>
      </c>
      <c r="D276" s="373"/>
      <c r="E276" s="346">
        <v>1477.43</v>
      </c>
      <c r="F276" s="373"/>
      <c r="G276" s="347">
        <v>66.63</v>
      </c>
      <c r="H276" s="374"/>
      <c r="I276" s="348">
        <v>0.03</v>
      </c>
      <c r="J276" s="348">
        <v>0.52810000000000001</v>
      </c>
      <c r="K276" s="348">
        <v>2.2403</v>
      </c>
      <c r="L276" s="348">
        <v>0.63429999999999997</v>
      </c>
      <c r="M276" s="348">
        <v>-0.80389999999999995</v>
      </c>
      <c r="N276" s="350">
        <v>7.0361000000000002</v>
      </c>
      <c r="O276" s="348">
        <v>0.48380000000000001</v>
      </c>
      <c r="P276" s="348">
        <v>22.126100000000001</v>
      </c>
      <c r="Q276" s="348">
        <v>21.337499999999999</v>
      </c>
      <c r="R276" s="348">
        <v>15.7987</v>
      </c>
      <c r="S276" s="348">
        <v>2.0992999999999999</v>
      </c>
      <c r="T276" s="348">
        <v>11.1797</v>
      </c>
      <c r="U276" s="348">
        <v>0.64949999999999997</v>
      </c>
      <c r="V276" s="348">
        <v>4.7641999999999998</v>
      </c>
      <c r="W276" s="348">
        <v>2.6497999999999999</v>
      </c>
      <c r="X276" s="348">
        <v>11.9924</v>
      </c>
      <c r="Y276" s="374"/>
      <c r="Z276" s="346">
        <v>1</v>
      </c>
      <c r="AA276" s="346">
        <v>2</v>
      </c>
      <c r="AB276" s="346">
        <v>1</v>
      </c>
      <c r="AC276" s="346">
        <v>1</v>
      </c>
      <c r="AD276" s="346">
        <v>4</v>
      </c>
      <c r="AE276" s="346">
        <v>5</v>
      </c>
      <c r="AF276" s="346">
        <v>4</v>
      </c>
      <c r="AG276" s="346">
        <v>4</v>
      </c>
      <c r="AH276" s="346">
        <v>3</v>
      </c>
      <c r="AI276" s="346">
        <v>1</v>
      </c>
      <c r="AJ276" s="346">
        <v>1</v>
      </c>
      <c r="AK276" s="346">
        <v>2</v>
      </c>
      <c r="AL276" s="346">
        <v>5</v>
      </c>
      <c r="AM276" s="346">
        <v>5</v>
      </c>
      <c r="AN276" s="346">
        <v>1</v>
      </c>
      <c r="AO276" s="373"/>
      <c r="AP276" s="348">
        <v>18.73</v>
      </c>
      <c r="AQ276" s="348">
        <v>21.86</v>
      </c>
      <c r="AR276" s="348">
        <v>19.8</v>
      </c>
      <c r="AS276" s="348">
        <v>9.4600000000000009</v>
      </c>
      <c r="AT276" s="348">
        <v>3.92</v>
      </c>
      <c r="AU276" s="351"/>
      <c r="AV276" s="346">
        <v>1</v>
      </c>
      <c r="AW276" s="346">
        <v>2</v>
      </c>
      <c r="AX276" s="346">
        <v>3</v>
      </c>
      <c r="AY276" s="346">
        <v>4</v>
      </c>
      <c r="AZ276" s="346">
        <v>5</v>
      </c>
      <c r="BA276" s="362"/>
      <c r="BB276" s="348">
        <v>19.5164299547694</v>
      </c>
      <c r="BC276" s="375">
        <v>0.96400369623442606</v>
      </c>
      <c r="BD276" s="375">
        <v>7.2333646259918893E-2</v>
      </c>
      <c r="BE276" s="375">
        <v>-0.23984950406841499</v>
      </c>
      <c r="BF276" s="374"/>
      <c r="BG276" s="348">
        <v>52.439100000000003</v>
      </c>
      <c r="BH276" s="348">
        <v>19.9405</v>
      </c>
      <c r="BI276" s="348">
        <v>24.162400000000002</v>
      </c>
      <c r="BJ276" s="348">
        <v>3.4580000000000002</v>
      </c>
      <c r="BK276" s="373"/>
      <c r="BL276" s="372" t="s">
        <v>960</v>
      </c>
      <c r="BM276" s="372" t="s">
        <v>3676</v>
      </c>
      <c r="BN276" s="372" t="s">
        <v>3677</v>
      </c>
      <c r="BO276" s="372" t="s">
        <v>3678</v>
      </c>
      <c r="BP276" s="372" t="s">
        <v>3679</v>
      </c>
      <c r="BQ276" s="373"/>
      <c r="BR276" s="354" t="s">
        <v>519</v>
      </c>
    </row>
    <row r="277" spans="1:70" s="428" customFormat="1" x14ac:dyDescent="0.25">
      <c r="A277" s="345" t="s">
        <v>3680</v>
      </c>
      <c r="B277" s="373"/>
      <c r="C277" s="719">
        <v>45342</v>
      </c>
      <c r="D277" s="373"/>
      <c r="E277" s="346">
        <v>449.798</v>
      </c>
      <c r="F277" s="373"/>
      <c r="G277" s="347">
        <v>10.657400000000001</v>
      </c>
      <c r="H277" s="374"/>
      <c r="I277" s="348">
        <v>-0.21440000000000001</v>
      </c>
      <c r="J277" s="348">
        <v>-0.43909999999999999</v>
      </c>
      <c r="K277" s="348">
        <v>0.93759999999999999</v>
      </c>
      <c r="L277" s="348">
        <v>-2.5181</v>
      </c>
      <c r="M277" s="348">
        <v>9.1510999999999996</v>
      </c>
      <c r="N277" s="350">
        <v>7.1116999999999999</v>
      </c>
      <c r="O277" s="348">
        <v>-5.8295000000000003</v>
      </c>
      <c r="P277" s="348" t="s">
        <v>430</v>
      </c>
      <c r="Q277" s="348" t="s">
        <v>430</v>
      </c>
      <c r="R277" s="348" t="s">
        <v>430</v>
      </c>
      <c r="S277" s="348">
        <v>-1.1299999999999999E-2</v>
      </c>
      <c r="T277" s="348">
        <v>20.521999999999998</v>
      </c>
      <c r="U277" s="348">
        <v>3.2604000000000002</v>
      </c>
      <c r="V277" s="348">
        <v>5.4583000000000004</v>
      </c>
      <c r="W277" s="348">
        <v>1.2839</v>
      </c>
      <c r="X277" s="348">
        <v>2.6011000000000002</v>
      </c>
      <c r="Y277" s="374"/>
      <c r="Z277" s="346">
        <v>5</v>
      </c>
      <c r="AA277" s="346">
        <v>5</v>
      </c>
      <c r="AB277" s="346">
        <v>4</v>
      </c>
      <c r="AC277" s="346">
        <v>5</v>
      </c>
      <c r="AD277" s="346">
        <v>1</v>
      </c>
      <c r="AE277" s="346">
        <v>4</v>
      </c>
      <c r="AF277" s="346">
        <v>5</v>
      </c>
      <c r="AG277" s="346" t="s">
        <v>430</v>
      </c>
      <c r="AH277" s="346" t="s">
        <v>430</v>
      </c>
      <c r="AI277" s="346" t="s">
        <v>430</v>
      </c>
      <c r="AJ277" s="346">
        <v>5</v>
      </c>
      <c r="AK277" s="346">
        <v>1</v>
      </c>
      <c r="AL277" s="346">
        <v>3</v>
      </c>
      <c r="AM277" s="346">
        <v>4</v>
      </c>
      <c r="AN277" s="346">
        <v>5</v>
      </c>
      <c r="AO277" s="373"/>
      <c r="AP277" s="348" t="s">
        <v>430</v>
      </c>
      <c r="AQ277" s="348" t="s">
        <v>430</v>
      </c>
      <c r="AR277" s="348" t="s">
        <v>430</v>
      </c>
      <c r="AS277" s="348" t="s">
        <v>430</v>
      </c>
      <c r="AT277" s="348">
        <v>10.029999999999999</v>
      </c>
      <c r="AU277" s="351"/>
      <c r="AV277" s="346" t="s">
        <v>430</v>
      </c>
      <c r="AW277" s="346" t="s">
        <v>430</v>
      </c>
      <c r="AX277" s="346" t="s">
        <v>430</v>
      </c>
      <c r="AY277" s="346" t="s">
        <v>430</v>
      </c>
      <c r="AZ277" s="346">
        <v>1</v>
      </c>
      <c r="BA277" s="362"/>
      <c r="BB277" s="348">
        <v>19.9993680318155</v>
      </c>
      <c r="BC277" s="375">
        <v>0.94094789588573202</v>
      </c>
      <c r="BD277" s="375">
        <v>6.4137590605305803E-3</v>
      </c>
      <c r="BE277" s="375">
        <v>-0.121810702113671</v>
      </c>
      <c r="BF277" s="374"/>
      <c r="BG277" s="348">
        <v>25.993200000000002</v>
      </c>
      <c r="BH277" s="348">
        <v>6.2735799999999999</v>
      </c>
      <c r="BI277" s="348">
        <v>37.573799999999999</v>
      </c>
      <c r="BJ277" s="348">
        <v>30.159420000000001</v>
      </c>
      <c r="BK277" s="373"/>
      <c r="BL277" s="372" t="s">
        <v>3681</v>
      </c>
      <c r="BM277" s="372" t="s">
        <v>3682</v>
      </c>
      <c r="BN277" s="372" t="s">
        <v>3683</v>
      </c>
      <c r="BO277" s="372" t="s">
        <v>3684</v>
      </c>
      <c r="BP277" s="372" t="s">
        <v>3685</v>
      </c>
      <c r="BQ277" s="373"/>
      <c r="BR277" s="354" t="s">
        <v>548</v>
      </c>
    </row>
    <row r="278" spans="1:70" s="428" customFormat="1" x14ac:dyDescent="0.25">
      <c r="A278" s="884" t="s">
        <v>93</v>
      </c>
      <c r="B278" s="402"/>
      <c r="C278" s="724"/>
      <c r="D278" s="402"/>
      <c r="E278" s="403"/>
      <c r="F278" s="402"/>
      <c r="G278" s="404"/>
      <c r="H278" s="406"/>
      <c r="I278" s="405">
        <v>-6.5199999999999994E-2</v>
      </c>
      <c r="J278" s="405">
        <v>0.31259999999999999</v>
      </c>
      <c r="K278" s="405">
        <v>1.2154</v>
      </c>
      <c r="L278" s="405">
        <v>-0.31740000000000002</v>
      </c>
      <c r="M278" s="405">
        <v>1.0470999999999999</v>
      </c>
      <c r="N278" s="407">
        <v>9.8359000000000005</v>
      </c>
      <c r="O278" s="405">
        <v>-2.92E-2</v>
      </c>
      <c r="P278" s="405">
        <v>22.801300000000001</v>
      </c>
      <c r="Q278" s="405">
        <v>22.665299999999998</v>
      </c>
      <c r="R278" s="405">
        <v>14.833399999999999</v>
      </c>
      <c r="S278" s="405">
        <v>1.1675</v>
      </c>
      <c r="T278" s="405">
        <v>11.6843</v>
      </c>
      <c r="U278" s="405">
        <v>3.3222</v>
      </c>
      <c r="V278" s="405">
        <v>7.2198000000000002</v>
      </c>
      <c r="W278" s="405">
        <v>1.8447</v>
      </c>
      <c r="X278" s="405">
        <v>13.373200000000001</v>
      </c>
      <c r="Y278" s="406"/>
      <c r="Z278" s="403">
        <v>5</v>
      </c>
      <c r="AA278" s="403">
        <v>5</v>
      </c>
      <c r="AB278" s="403">
        <v>5</v>
      </c>
      <c r="AC278" s="403">
        <v>5</v>
      </c>
      <c r="AD278" s="403">
        <v>5</v>
      </c>
      <c r="AE278" s="403">
        <v>5</v>
      </c>
      <c r="AF278" s="403">
        <v>5</v>
      </c>
      <c r="AG278" s="403">
        <v>4</v>
      </c>
      <c r="AH278" s="403">
        <v>3</v>
      </c>
      <c r="AI278" s="403">
        <v>2</v>
      </c>
      <c r="AJ278" s="403">
        <v>5</v>
      </c>
      <c r="AK278" s="403">
        <v>5</v>
      </c>
      <c r="AL278" s="403">
        <v>5</v>
      </c>
      <c r="AM278" s="403">
        <v>5</v>
      </c>
      <c r="AN278" s="403">
        <v>5</v>
      </c>
      <c r="AO278" s="402"/>
      <c r="AP278" s="405">
        <v>18.32</v>
      </c>
      <c r="AQ278" s="405">
        <v>22.454999999999998</v>
      </c>
      <c r="AR278" s="405">
        <v>20.52</v>
      </c>
      <c r="AS278" s="405">
        <v>10.0875</v>
      </c>
      <c r="AT278" s="405">
        <v>7.1120000000000001</v>
      </c>
      <c r="AU278" s="408"/>
      <c r="AV278" s="403">
        <v>2</v>
      </c>
      <c r="AW278" s="403">
        <v>2</v>
      </c>
      <c r="AX278" s="403">
        <v>3</v>
      </c>
      <c r="AY278" s="403">
        <v>4</v>
      </c>
      <c r="AZ278" s="403">
        <v>5</v>
      </c>
      <c r="BA278" s="409"/>
      <c r="BB278" s="405"/>
      <c r="BC278" s="410"/>
      <c r="BD278" s="410"/>
      <c r="BE278" s="410"/>
      <c r="BF278" s="406"/>
      <c r="BG278" s="405"/>
      <c r="BH278" s="405"/>
      <c r="BI278" s="405"/>
      <c r="BJ278" s="405"/>
      <c r="BK278" s="402"/>
      <c r="BL278" s="401"/>
      <c r="BM278" s="401"/>
      <c r="BN278" s="401"/>
      <c r="BO278" s="401"/>
      <c r="BP278" s="401"/>
      <c r="BQ278" s="402"/>
      <c r="BR278" s="411"/>
    </row>
    <row r="279" spans="1:70" s="428" customFormat="1" x14ac:dyDescent="0.25">
      <c r="A279" s="885" t="s">
        <v>94</v>
      </c>
      <c r="B279" s="373"/>
      <c r="C279" s="719"/>
      <c r="D279" s="373"/>
      <c r="E279" s="346"/>
      <c r="F279" s="373"/>
      <c r="G279" s="347"/>
      <c r="H279" s="374"/>
      <c r="I279" s="348">
        <v>0.03</v>
      </c>
      <c r="J279" s="348">
        <v>0.63149999999999995</v>
      </c>
      <c r="K279" s="348">
        <v>2.2403</v>
      </c>
      <c r="L279" s="348">
        <v>0.63429999999999997</v>
      </c>
      <c r="M279" s="348">
        <v>9.1510999999999996</v>
      </c>
      <c r="N279" s="350">
        <v>14.352600000000001</v>
      </c>
      <c r="O279" s="348">
        <v>2.3073000000000001</v>
      </c>
      <c r="P279" s="348">
        <v>23.616199999999999</v>
      </c>
      <c r="Q279" s="348">
        <v>23.5244</v>
      </c>
      <c r="R279" s="348">
        <v>15.7987</v>
      </c>
      <c r="S279" s="348">
        <v>2.0992999999999999</v>
      </c>
      <c r="T279" s="348">
        <v>20.521999999999998</v>
      </c>
      <c r="U279" s="348">
        <v>5.7110000000000003</v>
      </c>
      <c r="V279" s="348">
        <v>10.8255</v>
      </c>
      <c r="W279" s="348">
        <v>2.6497999999999999</v>
      </c>
      <c r="X279" s="348">
        <v>22.558399999999999</v>
      </c>
      <c r="Y279" s="374"/>
      <c r="Z279" s="346"/>
      <c r="AA279" s="346"/>
      <c r="AB279" s="346"/>
      <c r="AC279" s="346"/>
      <c r="AD279" s="346"/>
      <c r="AE279" s="346"/>
      <c r="AF279" s="346"/>
      <c r="AG279" s="346"/>
      <c r="AH279" s="346"/>
      <c r="AI279" s="346"/>
      <c r="AJ279" s="346"/>
      <c r="AK279" s="346"/>
      <c r="AL279" s="346"/>
      <c r="AM279" s="346"/>
      <c r="AN279" s="346"/>
      <c r="AO279" s="373"/>
      <c r="AP279" s="348">
        <v>18.73</v>
      </c>
      <c r="AQ279" s="348">
        <v>23.05</v>
      </c>
      <c r="AR279" s="348">
        <v>21.32</v>
      </c>
      <c r="AS279" s="348">
        <v>10.78</v>
      </c>
      <c r="AT279" s="348">
        <v>10.029999999999999</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5" t="s">
        <v>95</v>
      </c>
      <c r="B280" s="373"/>
      <c r="C280" s="719"/>
      <c r="D280" s="373"/>
      <c r="E280" s="346"/>
      <c r="F280" s="373"/>
      <c r="G280" s="347"/>
      <c r="H280" s="374"/>
      <c r="I280" s="348">
        <v>-0.21440000000000001</v>
      </c>
      <c r="J280" s="348">
        <v>-0.43909999999999999</v>
      </c>
      <c r="K280" s="348">
        <v>0.62709999999999999</v>
      </c>
      <c r="L280" s="348">
        <v>-2.5181</v>
      </c>
      <c r="M280" s="348">
        <v>-2.8647999999999998</v>
      </c>
      <c r="N280" s="350">
        <v>7.0361000000000002</v>
      </c>
      <c r="O280" s="348">
        <v>-5.8295000000000003</v>
      </c>
      <c r="P280" s="348">
        <v>22.126100000000001</v>
      </c>
      <c r="Q280" s="348">
        <v>21.337499999999999</v>
      </c>
      <c r="R280" s="348">
        <v>13.868</v>
      </c>
      <c r="S280" s="348">
        <v>-1.1299999999999999E-2</v>
      </c>
      <c r="T280" s="348">
        <v>6.5740999999999996</v>
      </c>
      <c r="U280" s="348">
        <v>0.64949999999999997</v>
      </c>
      <c r="V280" s="348">
        <v>4.7641999999999998</v>
      </c>
      <c r="W280" s="348">
        <v>1.2839</v>
      </c>
      <c r="X280" s="348">
        <v>2.6011000000000002</v>
      </c>
      <c r="Y280" s="374"/>
      <c r="Z280" s="346"/>
      <c r="AA280" s="346"/>
      <c r="AB280" s="346"/>
      <c r="AC280" s="346"/>
      <c r="AD280" s="346"/>
      <c r="AE280" s="346"/>
      <c r="AF280" s="346"/>
      <c r="AG280" s="346"/>
      <c r="AH280" s="346"/>
      <c r="AI280" s="346"/>
      <c r="AJ280" s="346"/>
      <c r="AK280" s="346"/>
      <c r="AL280" s="346"/>
      <c r="AM280" s="346"/>
      <c r="AN280" s="346"/>
      <c r="AO280" s="373"/>
      <c r="AP280" s="348">
        <v>17.91</v>
      </c>
      <c r="AQ280" s="348">
        <v>21.86</v>
      </c>
      <c r="AR280" s="348">
        <v>19.8</v>
      </c>
      <c r="AS280" s="348">
        <v>9.4600000000000009</v>
      </c>
      <c r="AT280" s="348">
        <v>3.92</v>
      </c>
      <c r="AU280" s="351"/>
      <c r="AV280" s="346"/>
      <c r="AW280" s="346"/>
      <c r="AX280" s="346"/>
      <c r="AY280" s="346"/>
      <c r="AZ280" s="346"/>
      <c r="BA280" s="362"/>
      <c r="BB280" s="348"/>
      <c r="BC280" s="375"/>
      <c r="BD280" s="375"/>
      <c r="BE280" s="375"/>
      <c r="BF280" s="374"/>
      <c r="BG280" s="348"/>
      <c r="BH280" s="348"/>
      <c r="BI280" s="348"/>
      <c r="BJ280" s="348"/>
      <c r="BK280" s="373"/>
      <c r="BL280" s="372"/>
      <c r="BM280" s="372"/>
      <c r="BN280" s="372"/>
      <c r="BO280" s="372"/>
      <c r="BP280" s="372"/>
      <c r="BQ280" s="373"/>
      <c r="BR280" s="354"/>
    </row>
    <row r="281" spans="1:70" s="428" customFormat="1" x14ac:dyDescent="0.25">
      <c r="A281" s="886" t="s">
        <v>96</v>
      </c>
      <c r="B281" s="413"/>
      <c r="C281" s="725"/>
      <c r="D281" s="413"/>
      <c r="E281" s="414"/>
      <c r="F281" s="413"/>
      <c r="G281" s="415"/>
      <c r="H281" s="417"/>
      <c r="I281" s="416">
        <v>-4.4999999999999998E-2</v>
      </c>
      <c r="J281" s="416">
        <v>0.43530000000000002</v>
      </c>
      <c r="K281" s="416">
        <v>1.0008999999999999</v>
      </c>
      <c r="L281" s="416">
        <v>0.31630000000000003</v>
      </c>
      <c r="M281" s="416">
        <v>-0.49309999999999998</v>
      </c>
      <c r="N281" s="418">
        <v>9.4674999999999994</v>
      </c>
      <c r="O281" s="416">
        <v>1.0989</v>
      </c>
      <c r="P281" s="416">
        <v>22.7315</v>
      </c>
      <c r="Q281" s="416">
        <v>23.1341</v>
      </c>
      <c r="R281" s="416">
        <v>14.833299999999999</v>
      </c>
      <c r="S281" s="416">
        <v>1.1872</v>
      </c>
      <c r="T281" s="416">
        <v>11.1617</v>
      </c>
      <c r="U281" s="416">
        <v>3.2604000000000002</v>
      </c>
      <c r="V281" s="416">
        <v>7.1946000000000003</v>
      </c>
      <c r="W281" s="416">
        <v>1.6484000000000001</v>
      </c>
      <c r="X281" s="416">
        <v>11.9924</v>
      </c>
      <c r="Y281" s="417"/>
      <c r="Z281" s="414"/>
      <c r="AA281" s="414"/>
      <c r="AB281" s="414"/>
      <c r="AC281" s="414"/>
      <c r="AD281" s="414"/>
      <c r="AE281" s="414"/>
      <c r="AF281" s="414"/>
      <c r="AG281" s="414"/>
      <c r="AH281" s="414"/>
      <c r="AI281" s="414"/>
      <c r="AJ281" s="414"/>
      <c r="AK281" s="414"/>
      <c r="AL281" s="414"/>
      <c r="AM281" s="414"/>
      <c r="AN281" s="414"/>
      <c r="AO281" s="413"/>
      <c r="AP281" s="416">
        <v>18.32</v>
      </c>
      <c r="AQ281" s="416">
        <v>22.46</v>
      </c>
      <c r="AR281" s="416">
        <v>20.440000000000001</v>
      </c>
      <c r="AS281" s="416">
        <v>10.06</v>
      </c>
      <c r="AT281" s="416">
        <v>7.12</v>
      </c>
      <c r="AU281" s="419"/>
      <c r="AV281" s="414"/>
      <c r="AW281" s="414"/>
      <c r="AX281" s="414"/>
      <c r="AY281" s="414"/>
      <c r="AZ281" s="414"/>
      <c r="BA281" s="420"/>
      <c r="BB281" s="416"/>
      <c r="BC281" s="421"/>
      <c r="BD281" s="421"/>
      <c r="BE281" s="421"/>
      <c r="BF281" s="417"/>
      <c r="BG281" s="416"/>
      <c r="BH281" s="416"/>
      <c r="BI281" s="416"/>
      <c r="BJ281" s="416"/>
      <c r="BK281" s="413"/>
      <c r="BL281" s="412"/>
      <c r="BM281" s="412"/>
      <c r="BN281" s="412"/>
      <c r="BO281" s="412"/>
      <c r="BP281" s="412"/>
      <c r="BQ281" s="413"/>
      <c r="BR281" s="422"/>
    </row>
    <row r="282" spans="1:70" s="428" customFormat="1" ht="14.5" customHeight="1" x14ac:dyDescent="0.35">
      <c r="A282" s="873" t="s">
        <v>3686</v>
      </c>
      <c r="B282" s="861"/>
      <c r="C282" s="862"/>
      <c r="D282" s="861"/>
      <c r="E282" s="863"/>
      <c r="F282" s="861"/>
      <c r="G282" s="864"/>
      <c r="H282" s="866"/>
      <c r="I282" s="865"/>
      <c r="J282" s="865"/>
      <c r="K282" s="865"/>
      <c r="L282" s="865"/>
      <c r="M282" s="865"/>
      <c r="N282" s="867"/>
      <c r="O282" s="865"/>
      <c r="P282" s="865"/>
      <c r="Q282" s="865"/>
      <c r="R282" s="865"/>
      <c r="S282" s="865"/>
      <c r="T282" s="865"/>
      <c r="U282" s="865"/>
      <c r="V282" s="865"/>
      <c r="W282" s="865"/>
      <c r="X282" s="865"/>
      <c r="Y282" s="866"/>
      <c r="Z282" s="863"/>
      <c r="AA282" s="863"/>
      <c r="AB282" s="863"/>
      <c r="AC282" s="863"/>
      <c r="AD282" s="863"/>
      <c r="AE282" s="863"/>
      <c r="AF282" s="863"/>
      <c r="AG282" s="863"/>
      <c r="AH282" s="863"/>
      <c r="AI282" s="863"/>
      <c r="AJ282" s="863"/>
      <c r="AK282" s="863"/>
      <c r="AL282" s="863"/>
      <c r="AM282" s="863"/>
      <c r="AN282" s="863"/>
      <c r="AO282" s="861"/>
      <c r="AP282" s="865"/>
      <c r="AQ282" s="865"/>
      <c r="AR282" s="865"/>
      <c r="AS282" s="865"/>
      <c r="AT282" s="865"/>
      <c r="AU282" s="868"/>
      <c r="AV282" s="863"/>
      <c r="AW282" s="863"/>
      <c r="AX282" s="863"/>
      <c r="AY282" s="863"/>
      <c r="AZ282" s="863"/>
      <c r="BA282" s="869"/>
      <c r="BB282" s="865"/>
      <c r="BC282" s="870"/>
      <c r="BD282" s="870"/>
      <c r="BE282" s="870"/>
      <c r="BF282" s="866"/>
      <c r="BG282" s="865"/>
      <c r="BH282" s="865"/>
      <c r="BI282" s="865"/>
      <c r="BJ282" s="865"/>
      <c r="BK282" s="861"/>
      <c r="BL282" s="871"/>
      <c r="BM282" s="871"/>
      <c r="BN282" s="871"/>
      <c r="BO282" s="871"/>
      <c r="BP282" s="871"/>
      <c r="BQ282" s="861"/>
      <c r="BR282" s="872"/>
    </row>
    <row r="283" spans="1:70" s="428" customFormat="1" x14ac:dyDescent="0.25">
      <c r="A283" s="345" t="s">
        <v>3687</v>
      </c>
      <c r="B283" s="373"/>
      <c r="C283" s="719">
        <v>43364</v>
      </c>
      <c r="D283" s="373"/>
      <c r="E283" s="346">
        <v>5273.64</v>
      </c>
      <c r="F283" s="373"/>
      <c r="G283" s="347">
        <v>37.160400000000003</v>
      </c>
      <c r="H283" s="374"/>
      <c r="I283" s="348" t="s">
        <v>430</v>
      </c>
      <c r="J283" s="348">
        <v>4.0899999999999999E-2</v>
      </c>
      <c r="K283" s="348">
        <v>1.5464</v>
      </c>
      <c r="L283" s="348">
        <v>11.576000000000001</v>
      </c>
      <c r="M283" s="348">
        <v>6.2535999999999996</v>
      </c>
      <c r="N283" s="350">
        <v>7.9432</v>
      </c>
      <c r="O283" s="348">
        <v>9.3562999999999992</v>
      </c>
      <c r="P283" s="348">
        <v>15.2652</v>
      </c>
      <c r="Q283" s="348">
        <v>14.316599999999999</v>
      </c>
      <c r="R283" s="348" t="s">
        <v>430</v>
      </c>
      <c r="S283" s="348">
        <v>5.6356000000000002</v>
      </c>
      <c r="T283" s="348">
        <v>22.792300000000001</v>
      </c>
      <c r="U283" s="348">
        <v>2.7263000000000002</v>
      </c>
      <c r="V283" s="348">
        <v>7.8010000000000002</v>
      </c>
      <c r="W283" s="348">
        <v>2.0192000000000001</v>
      </c>
      <c r="X283" s="348">
        <v>18.086300000000001</v>
      </c>
      <c r="Y283" s="374"/>
      <c r="Z283" s="346" t="s">
        <v>430</v>
      </c>
      <c r="AA283" s="346">
        <v>2</v>
      </c>
      <c r="AB283" s="346">
        <v>2</v>
      </c>
      <c r="AC283" s="346">
        <v>2</v>
      </c>
      <c r="AD283" s="346">
        <v>2</v>
      </c>
      <c r="AE283" s="346">
        <v>2</v>
      </c>
      <c r="AF283" s="346">
        <v>1</v>
      </c>
      <c r="AG283" s="346">
        <v>1</v>
      </c>
      <c r="AH283" s="346">
        <v>1</v>
      </c>
      <c r="AI283" s="346" t="s">
        <v>430</v>
      </c>
      <c r="AJ283" s="346">
        <v>2</v>
      </c>
      <c r="AK283" s="346">
        <v>2</v>
      </c>
      <c r="AL283" s="346">
        <v>2</v>
      </c>
      <c r="AM283" s="346">
        <v>2</v>
      </c>
      <c r="AN283" s="346">
        <v>2</v>
      </c>
      <c r="AO283" s="373"/>
      <c r="AP283" s="348" t="s">
        <v>430</v>
      </c>
      <c r="AQ283" s="348">
        <v>17.39</v>
      </c>
      <c r="AR283" s="348">
        <v>14.14</v>
      </c>
      <c r="AS283" s="348">
        <v>11.6</v>
      </c>
      <c r="AT283" s="348">
        <v>14.69</v>
      </c>
      <c r="AU283" s="351"/>
      <c r="AV283" s="346" t="s">
        <v>430</v>
      </c>
      <c r="AW283" s="346">
        <v>1</v>
      </c>
      <c r="AX283" s="346">
        <v>1</v>
      </c>
      <c r="AY283" s="346">
        <v>1</v>
      </c>
      <c r="AZ283" s="346">
        <v>2</v>
      </c>
      <c r="BA283" s="362"/>
      <c r="BB283" s="348">
        <v>15.551086019277699</v>
      </c>
      <c r="BC283" s="375">
        <v>0.98179810465317097</v>
      </c>
      <c r="BD283" s="375">
        <v>5.4755969658725798E-2</v>
      </c>
      <c r="BE283" s="375">
        <v>0.47546823509837799</v>
      </c>
      <c r="BF283" s="374"/>
      <c r="BG283" s="348">
        <v>48.583799999999997</v>
      </c>
      <c r="BH283" s="348">
        <v>14.255000000000001</v>
      </c>
      <c r="BI283" s="348">
        <v>31.042000000000002</v>
      </c>
      <c r="BJ283" s="348">
        <v>6.1192000000000002</v>
      </c>
      <c r="BK283" s="373"/>
      <c r="BL283" s="372" t="s">
        <v>3688</v>
      </c>
      <c r="BM283" s="372" t="s">
        <v>3689</v>
      </c>
      <c r="BN283" s="372" t="s">
        <v>3690</v>
      </c>
      <c r="BO283" s="372" t="s">
        <v>3691</v>
      </c>
      <c r="BP283" s="372" t="s">
        <v>3692</v>
      </c>
      <c r="BQ283" s="373"/>
      <c r="BR283" s="354" t="s">
        <v>443</v>
      </c>
    </row>
    <row r="284" spans="1:70" s="428" customFormat="1" x14ac:dyDescent="0.25">
      <c r="A284" s="345" t="s">
        <v>3693</v>
      </c>
      <c r="B284" s="373"/>
      <c r="C284" s="719">
        <v>45862</v>
      </c>
      <c r="D284" s="373"/>
      <c r="E284" s="346">
        <v>1564.83</v>
      </c>
      <c r="F284" s="373"/>
      <c r="G284" s="347">
        <v>9.9499999999999993</v>
      </c>
      <c r="H284" s="374"/>
      <c r="I284" s="348">
        <v>0</v>
      </c>
      <c r="J284" s="348">
        <v>-0.89639999999999997</v>
      </c>
      <c r="K284" s="348">
        <v>-0.1004</v>
      </c>
      <c r="L284" s="348">
        <v>8.9814000000000007</v>
      </c>
      <c r="M284" s="348">
        <v>3.2158000000000002</v>
      </c>
      <c r="N284" s="350">
        <v>0.10059999999999999</v>
      </c>
      <c r="O284" s="348" t="s">
        <v>430</v>
      </c>
      <c r="P284" s="348" t="s">
        <v>430</v>
      </c>
      <c r="Q284" s="348" t="s">
        <v>430</v>
      </c>
      <c r="R284" s="348" t="s">
        <v>430</v>
      </c>
      <c r="S284" s="348">
        <v>2.2610000000000001</v>
      </c>
      <c r="T284" s="348">
        <v>19.304600000000001</v>
      </c>
      <c r="U284" s="348">
        <v>0.50509999999999999</v>
      </c>
      <c r="V284" s="348">
        <v>1.6343000000000001</v>
      </c>
      <c r="W284" s="348">
        <v>-0.1004</v>
      </c>
      <c r="X284" s="348">
        <v>-0.47410000000000002</v>
      </c>
      <c r="Y284" s="374"/>
      <c r="Z284" s="346">
        <v>3</v>
      </c>
      <c r="AA284" s="346">
        <v>5</v>
      </c>
      <c r="AB284" s="346">
        <v>4</v>
      </c>
      <c r="AC284" s="346">
        <v>3</v>
      </c>
      <c r="AD284" s="346">
        <v>3</v>
      </c>
      <c r="AE284" s="346">
        <v>3</v>
      </c>
      <c r="AF284" s="346" t="s">
        <v>430</v>
      </c>
      <c r="AG284" s="346" t="s">
        <v>430</v>
      </c>
      <c r="AH284" s="346" t="s">
        <v>430</v>
      </c>
      <c r="AI284" s="346" t="s">
        <v>430</v>
      </c>
      <c r="AJ284" s="346">
        <v>4</v>
      </c>
      <c r="AK284" s="346">
        <v>3</v>
      </c>
      <c r="AL284" s="346">
        <v>3</v>
      </c>
      <c r="AM284" s="346">
        <v>3</v>
      </c>
      <c r="AN284" s="346">
        <v>4</v>
      </c>
      <c r="AO284" s="373"/>
      <c r="AP284" s="348" t="s">
        <v>430</v>
      </c>
      <c r="AQ284" s="348" t="s">
        <v>430</v>
      </c>
      <c r="AR284" s="348" t="s">
        <v>430</v>
      </c>
      <c r="AS284" s="348" t="s">
        <v>430</v>
      </c>
      <c r="AT284" s="348">
        <v>7.38</v>
      </c>
      <c r="AU284" s="351"/>
      <c r="AV284" s="346" t="s">
        <v>430</v>
      </c>
      <c r="AW284" s="346" t="s">
        <v>430</v>
      </c>
      <c r="AX284" s="346" t="s">
        <v>430</v>
      </c>
      <c r="AY284" s="346" t="s">
        <v>430</v>
      </c>
      <c r="AZ284" s="346">
        <v>3</v>
      </c>
      <c r="BA284" s="362"/>
      <c r="BB284" s="348">
        <v>14.547135985060301</v>
      </c>
      <c r="BC284" s="375">
        <v>0.89256227093226503</v>
      </c>
      <c r="BD284" s="375">
        <v>-2.4345957062863001E-2</v>
      </c>
      <c r="BE284" s="375">
        <v>0.15516153135600599</v>
      </c>
      <c r="BF284" s="374"/>
      <c r="BG284" s="348">
        <v>53.764499999999998</v>
      </c>
      <c r="BH284" s="348">
        <v>28.4481</v>
      </c>
      <c r="BI284" s="348">
        <v>16.6935</v>
      </c>
      <c r="BJ284" s="348">
        <v>1.0939000000000001</v>
      </c>
      <c r="BK284" s="373"/>
      <c r="BL284" s="372" t="s">
        <v>3694</v>
      </c>
      <c r="BM284" s="372" t="s">
        <v>3695</v>
      </c>
      <c r="BN284" s="372" t="s">
        <v>3696</v>
      </c>
      <c r="BO284" s="372" t="s">
        <v>3697</v>
      </c>
      <c r="BP284" s="372" t="s">
        <v>1614</v>
      </c>
      <c r="BQ284" s="373"/>
      <c r="BR284" s="354" t="s">
        <v>436</v>
      </c>
    </row>
    <row r="285" spans="1:70" s="428" customFormat="1" ht="11" x14ac:dyDescent="0.3">
      <c r="A285" s="841" t="s">
        <v>3698</v>
      </c>
      <c r="B285" s="842"/>
      <c r="C285" s="843">
        <v>46078</v>
      </c>
      <c r="D285" s="842"/>
      <c r="E285" s="844">
        <v>768.346</v>
      </c>
      <c r="F285" s="842"/>
      <c r="G285" s="845">
        <v>10.573</v>
      </c>
      <c r="H285" s="847"/>
      <c r="I285" s="846">
        <v>-0.1794</v>
      </c>
      <c r="J285" s="846">
        <v>-0.66700000000000004</v>
      </c>
      <c r="K285" s="846">
        <v>0.47510000000000002</v>
      </c>
      <c r="L285" s="846">
        <v>8.1083999999999996</v>
      </c>
      <c r="M285" s="846" t="s">
        <v>430</v>
      </c>
      <c r="N285" s="848" t="s">
        <v>430</v>
      </c>
      <c r="O285" s="846" t="s">
        <v>430</v>
      </c>
      <c r="P285" s="846" t="s">
        <v>430</v>
      </c>
      <c r="Q285" s="846" t="s">
        <v>430</v>
      </c>
      <c r="R285" s="846" t="s">
        <v>430</v>
      </c>
      <c r="S285" s="846">
        <v>2.9102999999999999</v>
      </c>
      <c r="T285" s="846">
        <v>10.55</v>
      </c>
      <c r="U285" s="846" t="s">
        <v>430</v>
      </c>
      <c r="V285" s="846" t="s">
        <v>430</v>
      </c>
      <c r="W285" s="846">
        <v>0.85850000000000004</v>
      </c>
      <c r="X285" s="846">
        <v>5.73</v>
      </c>
      <c r="Y285" s="847"/>
      <c r="Z285" s="844">
        <v>4</v>
      </c>
      <c r="AA285" s="844">
        <v>4</v>
      </c>
      <c r="AB285" s="844">
        <v>3</v>
      </c>
      <c r="AC285" s="844">
        <v>4</v>
      </c>
      <c r="AD285" s="844" t="s">
        <v>430</v>
      </c>
      <c r="AE285" s="844" t="s">
        <v>430</v>
      </c>
      <c r="AF285" s="844" t="s">
        <v>430</v>
      </c>
      <c r="AG285" s="844" t="s">
        <v>430</v>
      </c>
      <c r="AH285" s="844" t="s">
        <v>430</v>
      </c>
      <c r="AI285" s="844" t="s">
        <v>430</v>
      </c>
      <c r="AJ285" s="844">
        <v>3</v>
      </c>
      <c r="AK285" s="844">
        <v>4</v>
      </c>
      <c r="AL285" s="844" t="s">
        <v>430</v>
      </c>
      <c r="AM285" s="844" t="s">
        <v>430</v>
      </c>
      <c r="AN285" s="844">
        <v>3</v>
      </c>
      <c r="AO285" s="842"/>
      <c r="AP285" s="846" t="s">
        <v>430</v>
      </c>
      <c r="AQ285" s="846" t="s">
        <v>430</v>
      </c>
      <c r="AR285" s="846" t="s">
        <v>430</v>
      </c>
      <c r="AS285" s="846" t="s">
        <v>430</v>
      </c>
      <c r="AT285" s="846" t="s">
        <v>430</v>
      </c>
      <c r="AU285" s="849"/>
      <c r="AV285" s="844" t="s">
        <v>430</v>
      </c>
      <c r="AW285" s="844" t="s">
        <v>430</v>
      </c>
      <c r="AX285" s="844" t="s">
        <v>430</v>
      </c>
      <c r="AY285" s="844" t="s">
        <v>430</v>
      </c>
      <c r="AZ285" s="844" t="s">
        <v>430</v>
      </c>
      <c r="BA285" s="851"/>
      <c r="BB285" s="846">
        <v>12.0255825159763</v>
      </c>
      <c r="BC285" s="852">
        <v>0.93772169872196298</v>
      </c>
      <c r="BD285" s="852">
        <v>8.1867430912846401E-2</v>
      </c>
      <c r="BE285" s="852">
        <v>0.32982025934238302</v>
      </c>
      <c r="BF285" s="847"/>
      <c r="BG285" s="846">
        <v>73.352699999999999</v>
      </c>
      <c r="BH285" s="846">
        <v>4.7369500000000002</v>
      </c>
      <c r="BI285" s="846">
        <v>14.8118</v>
      </c>
      <c r="BJ285" s="846">
        <v>7.0985500000000004</v>
      </c>
      <c r="BK285" s="842"/>
      <c r="BL285" s="855" t="s">
        <v>3699</v>
      </c>
      <c r="BM285" s="855" t="s">
        <v>3700</v>
      </c>
      <c r="BN285" s="855" t="s">
        <v>1984</v>
      </c>
      <c r="BO285" s="855" t="s">
        <v>3701</v>
      </c>
      <c r="BP285" s="855" t="s">
        <v>3702</v>
      </c>
      <c r="BQ285" s="842"/>
      <c r="BR285" s="856" t="s">
        <v>611</v>
      </c>
    </row>
    <row r="286" spans="1:70" s="428" customFormat="1" x14ac:dyDescent="0.25">
      <c r="A286" s="345" t="s">
        <v>3703</v>
      </c>
      <c r="B286" s="373"/>
      <c r="C286" s="719">
        <v>45817</v>
      </c>
      <c r="D286" s="373"/>
      <c r="E286" s="346">
        <v>129.37</v>
      </c>
      <c r="F286" s="373"/>
      <c r="G286" s="347">
        <v>11.800700000000001</v>
      </c>
      <c r="H286" s="374"/>
      <c r="I286" s="348">
        <v>0.28549999999999998</v>
      </c>
      <c r="J286" s="348">
        <v>1.4346000000000001</v>
      </c>
      <c r="K286" s="348">
        <v>2.0415999999999999</v>
      </c>
      <c r="L286" s="348">
        <v>13.139699999999999</v>
      </c>
      <c r="M286" s="348">
        <v>14.5365</v>
      </c>
      <c r="N286" s="350">
        <v>15.0222</v>
      </c>
      <c r="O286" s="348" t="s">
        <v>430</v>
      </c>
      <c r="P286" s="348" t="s">
        <v>430</v>
      </c>
      <c r="Q286" s="348" t="s">
        <v>430</v>
      </c>
      <c r="R286" s="348" t="s">
        <v>430</v>
      </c>
      <c r="S286" s="348">
        <v>6.3221999999999996</v>
      </c>
      <c r="T286" s="348">
        <v>29.193899999999999</v>
      </c>
      <c r="U286" s="348">
        <v>8.4274000000000004</v>
      </c>
      <c r="V286" s="348">
        <v>15.9626</v>
      </c>
      <c r="W286" s="348">
        <v>3.9718</v>
      </c>
      <c r="X286" s="348">
        <v>15.0901</v>
      </c>
      <c r="Y286" s="374"/>
      <c r="Z286" s="346">
        <v>1</v>
      </c>
      <c r="AA286" s="346">
        <v>1</v>
      </c>
      <c r="AB286" s="346">
        <v>1</v>
      </c>
      <c r="AC286" s="346">
        <v>1</v>
      </c>
      <c r="AD286" s="346">
        <v>1</v>
      </c>
      <c r="AE286" s="346">
        <v>1</v>
      </c>
      <c r="AF286" s="346" t="s">
        <v>430</v>
      </c>
      <c r="AG286" s="346" t="s">
        <v>430</v>
      </c>
      <c r="AH286" s="346" t="s">
        <v>430</v>
      </c>
      <c r="AI286" s="346" t="s">
        <v>430</v>
      </c>
      <c r="AJ286" s="346">
        <v>1</v>
      </c>
      <c r="AK286" s="346">
        <v>1</v>
      </c>
      <c r="AL286" s="346">
        <v>1</v>
      </c>
      <c r="AM286" s="346">
        <v>1</v>
      </c>
      <c r="AN286" s="346">
        <v>1</v>
      </c>
      <c r="AO286" s="373"/>
      <c r="AP286" s="348" t="s">
        <v>430</v>
      </c>
      <c r="AQ286" s="348" t="s">
        <v>430</v>
      </c>
      <c r="AR286" s="348" t="s">
        <v>430</v>
      </c>
      <c r="AS286" s="348" t="s">
        <v>430</v>
      </c>
      <c r="AT286" s="348">
        <v>25.03</v>
      </c>
      <c r="AU286" s="351"/>
      <c r="AV286" s="346" t="s">
        <v>430</v>
      </c>
      <c r="AW286" s="346" t="s">
        <v>430</v>
      </c>
      <c r="AX286" s="346" t="s">
        <v>430</v>
      </c>
      <c r="AY286" s="346" t="s">
        <v>430</v>
      </c>
      <c r="AZ286" s="346">
        <v>1</v>
      </c>
      <c r="BA286" s="362"/>
      <c r="BB286" s="348">
        <v>13.884514509208801</v>
      </c>
      <c r="BC286" s="375">
        <v>0.74893998507022097</v>
      </c>
      <c r="BD286" s="375">
        <v>5.8969251005939402E-2</v>
      </c>
      <c r="BE286" s="375">
        <v>1.26625642283072</v>
      </c>
      <c r="BF286" s="374"/>
      <c r="BG286" s="348">
        <v>15.9938</v>
      </c>
      <c r="BH286" s="348">
        <v>25.212599999999998</v>
      </c>
      <c r="BI286" s="348">
        <v>55.414400000000001</v>
      </c>
      <c r="BJ286" s="348">
        <v>3.3792</v>
      </c>
      <c r="BK286" s="373"/>
      <c r="BL286" s="372" t="s">
        <v>3704</v>
      </c>
      <c r="BM286" s="372" t="s">
        <v>3705</v>
      </c>
      <c r="BN286" s="372" t="s">
        <v>3706</v>
      </c>
      <c r="BO286" s="372" t="s">
        <v>3707</v>
      </c>
      <c r="BP286" s="372" t="s">
        <v>3708</v>
      </c>
      <c r="BQ286" s="373"/>
      <c r="BR286" s="354" t="s">
        <v>476</v>
      </c>
    </row>
    <row r="287" spans="1:70" s="428" customFormat="1" x14ac:dyDescent="0.25">
      <c r="A287" s="345" t="s">
        <v>3709</v>
      </c>
      <c r="B287" s="373"/>
      <c r="C287" s="719">
        <v>46237</v>
      </c>
      <c r="D287" s="373"/>
      <c r="E287" s="346" t="s">
        <v>430</v>
      </c>
      <c r="F287" s="373"/>
      <c r="G287" s="347">
        <v>9.9990000000000006</v>
      </c>
      <c r="H287" s="374"/>
      <c r="I287" s="348">
        <v>8.0000000000000002E-3</v>
      </c>
      <c r="J287" s="348">
        <v>-0.1089</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v>-0.01</v>
      </c>
      <c r="Y287" s="374"/>
      <c r="Z287" s="346">
        <v>2</v>
      </c>
      <c r="AA287" s="346">
        <v>3</v>
      </c>
      <c r="AB287" s="346" t="s">
        <v>430</v>
      </c>
      <c r="AC287" s="346" t="s">
        <v>430</v>
      </c>
      <c r="AD287" s="346" t="s">
        <v>430</v>
      </c>
      <c r="AE287" s="346" t="s">
        <v>430</v>
      </c>
      <c r="AF287" s="346" t="s">
        <v>430</v>
      </c>
      <c r="AG287" s="346" t="s">
        <v>430</v>
      </c>
      <c r="AH287" s="346" t="s">
        <v>430</v>
      </c>
      <c r="AI287" s="346" t="s">
        <v>430</v>
      </c>
      <c r="AJ287" s="346" t="s">
        <v>430</v>
      </c>
      <c r="AK287" s="346" t="s">
        <v>430</v>
      </c>
      <c r="AL287" s="346" t="s">
        <v>430</v>
      </c>
      <c r="AM287" s="346" t="s">
        <v>430</v>
      </c>
      <c r="AN287" s="346" t="s">
        <v>430</v>
      </c>
      <c r="AO287" s="373"/>
      <c r="AP287" s="348" t="s">
        <v>430</v>
      </c>
      <c r="AQ287" s="348" t="s">
        <v>430</v>
      </c>
      <c r="AR287" s="348" t="s">
        <v>430</v>
      </c>
      <c r="AS287" s="348" t="s">
        <v>430</v>
      </c>
      <c r="AT287" s="348" t="s">
        <v>430</v>
      </c>
      <c r="AU287" s="351"/>
      <c r="AV287" s="346" t="s">
        <v>430</v>
      </c>
      <c r="AW287" s="346" t="s">
        <v>430</v>
      </c>
      <c r="AX287" s="346" t="s">
        <v>430</v>
      </c>
      <c r="AY287" s="346" t="s">
        <v>430</v>
      </c>
      <c r="AZ287" s="346" t="s">
        <v>430</v>
      </c>
      <c r="BA287" s="362"/>
      <c r="BB287" s="348" t="s">
        <v>430</v>
      </c>
      <c r="BC287" s="375">
        <v>0</v>
      </c>
      <c r="BD287" s="375">
        <v>0</v>
      </c>
      <c r="BE287" s="375" t="s">
        <v>430</v>
      </c>
      <c r="BF287" s="374"/>
      <c r="BG287" s="348" t="s">
        <v>430</v>
      </c>
      <c r="BH287" s="348" t="s">
        <v>430</v>
      </c>
      <c r="BI287" s="348" t="s">
        <v>430</v>
      </c>
      <c r="BJ287" s="348" t="s">
        <v>430</v>
      </c>
      <c r="BK287" s="373"/>
      <c r="BL287" s="372" t="s">
        <v>430</v>
      </c>
      <c r="BM287" s="372" t="s">
        <v>430</v>
      </c>
      <c r="BN287" s="372" t="s">
        <v>430</v>
      </c>
      <c r="BO287" s="372" t="s">
        <v>430</v>
      </c>
      <c r="BP287" s="372" t="s">
        <v>430</v>
      </c>
      <c r="BQ287" s="373"/>
      <c r="BR287" s="354" t="s">
        <v>443</v>
      </c>
    </row>
    <row r="288" spans="1:70" s="428" customFormat="1" x14ac:dyDescent="0.25">
      <c r="A288" s="884" t="s">
        <v>93</v>
      </c>
      <c r="B288" s="402"/>
      <c r="C288" s="724"/>
      <c r="D288" s="402"/>
      <c r="E288" s="403"/>
      <c r="F288" s="402"/>
      <c r="G288" s="404"/>
      <c r="H288" s="406"/>
      <c r="I288" s="405">
        <v>2.8500000000000001E-2</v>
      </c>
      <c r="J288" s="405">
        <v>-3.9399999999999998E-2</v>
      </c>
      <c r="K288" s="405">
        <v>0.99070000000000003</v>
      </c>
      <c r="L288" s="405">
        <v>10.4514</v>
      </c>
      <c r="M288" s="405">
        <v>8.0020000000000007</v>
      </c>
      <c r="N288" s="407">
        <v>7.6886999999999999</v>
      </c>
      <c r="O288" s="405">
        <v>9.3562999999999992</v>
      </c>
      <c r="P288" s="405">
        <v>15.2652</v>
      </c>
      <c r="Q288" s="405">
        <v>14.316599999999999</v>
      </c>
      <c r="R288" s="405" t="s">
        <v>430</v>
      </c>
      <c r="S288" s="405">
        <v>4.2823000000000002</v>
      </c>
      <c r="T288" s="405">
        <v>20.4602</v>
      </c>
      <c r="U288" s="405">
        <v>3.8862000000000001</v>
      </c>
      <c r="V288" s="405">
        <v>8.4659999999999993</v>
      </c>
      <c r="W288" s="405">
        <v>1.6873</v>
      </c>
      <c r="X288" s="405">
        <v>7.6844999999999999</v>
      </c>
      <c r="Y288" s="406"/>
      <c r="Z288" s="403">
        <v>4</v>
      </c>
      <c r="AA288" s="403">
        <v>5</v>
      </c>
      <c r="AB288" s="403">
        <v>4</v>
      </c>
      <c r="AC288" s="403">
        <v>4</v>
      </c>
      <c r="AD288" s="403">
        <v>3</v>
      </c>
      <c r="AE288" s="403">
        <v>3</v>
      </c>
      <c r="AF288" s="403">
        <v>1</v>
      </c>
      <c r="AG288" s="403">
        <v>1</v>
      </c>
      <c r="AH288" s="403">
        <v>1</v>
      </c>
      <c r="AI288" s="403">
        <v>0</v>
      </c>
      <c r="AJ288" s="403">
        <v>4</v>
      </c>
      <c r="AK288" s="403">
        <v>4</v>
      </c>
      <c r="AL288" s="403">
        <v>3</v>
      </c>
      <c r="AM288" s="403">
        <v>3</v>
      </c>
      <c r="AN288" s="403">
        <v>4</v>
      </c>
      <c r="AO288" s="402"/>
      <c r="AP288" s="405" t="s">
        <v>430</v>
      </c>
      <c r="AQ288" s="405">
        <v>17.39</v>
      </c>
      <c r="AR288" s="405">
        <v>14.14</v>
      </c>
      <c r="AS288" s="405">
        <v>11.6</v>
      </c>
      <c r="AT288" s="405">
        <v>15.7</v>
      </c>
      <c r="AU288" s="408"/>
      <c r="AV288" s="403">
        <v>0</v>
      </c>
      <c r="AW288" s="403">
        <v>1</v>
      </c>
      <c r="AX288" s="403">
        <v>1</v>
      </c>
      <c r="AY288" s="403">
        <v>1</v>
      </c>
      <c r="AZ288" s="403">
        <v>3</v>
      </c>
      <c r="BA288" s="409"/>
      <c r="BB288" s="405"/>
      <c r="BC288" s="410"/>
      <c r="BD288" s="410"/>
      <c r="BE288" s="410"/>
      <c r="BF288" s="406"/>
      <c r="BG288" s="405"/>
      <c r="BH288" s="405"/>
      <c r="BI288" s="405"/>
      <c r="BJ288" s="405"/>
      <c r="BK288" s="402"/>
      <c r="BL288" s="401"/>
      <c r="BM288" s="401"/>
      <c r="BN288" s="401"/>
      <c r="BO288" s="401"/>
      <c r="BP288" s="401"/>
      <c r="BQ288" s="402"/>
      <c r="BR288" s="411"/>
    </row>
    <row r="289" spans="1:70" s="428" customFormat="1" x14ac:dyDescent="0.25">
      <c r="A289" s="885" t="s">
        <v>94</v>
      </c>
      <c r="B289" s="373"/>
      <c r="C289" s="719"/>
      <c r="D289" s="373"/>
      <c r="E289" s="346"/>
      <c r="F289" s="373"/>
      <c r="G289" s="347"/>
      <c r="H289" s="374"/>
      <c r="I289" s="348">
        <v>0.28549999999999998</v>
      </c>
      <c r="J289" s="348">
        <v>1.4346000000000001</v>
      </c>
      <c r="K289" s="348">
        <v>2.0415999999999999</v>
      </c>
      <c r="L289" s="348">
        <v>13.139699999999999</v>
      </c>
      <c r="M289" s="348">
        <v>14.5365</v>
      </c>
      <c r="N289" s="350">
        <v>15.0222</v>
      </c>
      <c r="O289" s="348">
        <v>9.3562999999999992</v>
      </c>
      <c r="P289" s="348">
        <v>15.2652</v>
      </c>
      <c r="Q289" s="348">
        <v>14.316599999999999</v>
      </c>
      <c r="R289" s="348" t="s">
        <v>430</v>
      </c>
      <c r="S289" s="348">
        <v>6.3221999999999996</v>
      </c>
      <c r="T289" s="348">
        <v>29.193899999999999</v>
      </c>
      <c r="U289" s="348">
        <v>8.4274000000000004</v>
      </c>
      <c r="V289" s="348">
        <v>15.9626</v>
      </c>
      <c r="W289" s="348">
        <v>3.9718</v>
      </c>
      <c r="X289" s="348">
        <v>18.086300000000001</v>
      </c>
      <c r="Y289" s="374"/>
      <c r="Z289" s="346"/>
      <c r="AA289" s="346"/>
      <c r="AB289" s="346"/>
      <c r="AC289" s="346"/>
      <c r="AD289" s="346"/>
      <c r="AE289" s="346"/>
      <c r="AF289" s="346"/>
      <c r="AG289" s="346"/>
      <c r="AH289" s="346"/>
      <c r="AI289" s="346"/>
      <c r="AJ289" s="346"/>
      <c r="AK289" s="346"/>
      <c r="AL289" s="346"/>
      <c r="AM289" s="346"/>
      <c r="AN289" s="346"/>
      <c r="AO289" s="373"/>
      <c r="AP289" s="348" t="s">
        <v>430</v>
      </c>
      <c r="AQ289" s="348">
        <v>17.39</v>
      </c>
      <c r="AR289" s="348">
        <v>14.14</v>
      </c>
      <c r="AS289" s="348">
        <v>11.6</v>
      </c>
      <c r="AT289" s="348">
        <v>25.03</v>
      </c>
      <c r="AU289" s="351"/>
      <c r="AV289" s="346"/>
      <c r="AW289" s="346"/>
      <c r="AX289" s="346"/>
      <c r="AY289" s="346"/>
      <c r="AZ289" s="346"/>
      <c r="BA289" s="362"/>
      <c r="BB289" s="348"/>
      <c r="BC289" s="375"/>
      <c r="BD289" s="375"/>
      <c r="BE289" s="375"/>
      <c r="BF289" s="374"/>
      <c r="BG289" s="348"/>
      <c r="BH289" s="348"/>
      <c r="BI289" s="348"/>
      <c r="BJ289" s="348"/>
      <c r="BK289" s="373"/>
      <c r="BL289" s="372"/>
      <c r="BM289" s="372"/>
      <c r="BN289" s="372"/>
      <c r="BO289" s="372"/>
      <c r="BP289" s="372"/>
      <c r="BQ289" s="373"/>
      <c r="BR289" s="354"/>
    </row>
    <row r="290" spans="1:70" s="428" customFormat="1" x14ac:dyDescent="0.25">
      <c r="A290" s="885" t="s">
        <v>95</v>
      </c>
      <c r="B290" s="373"/>
      <c r="C290" s="719"/>
      <c r="D290" s="373"/>
      <c r="E290" s="346"/>
      <c r="F290" s="373"/>
      <c r="G290" s="347"/>
      <c r="H290" s="374"/>
      <c r="I290" s="348">
        <v>-0.1794</v>
      </c>
      <c r="J290" s="348">
        <v>-0.89639999999999997</v>
      </c>
      <c r="K290" s="348">
        <v>-0.1004</v>
      </c>
      <c r="L290" s="348">
        <v>8.1083999999999996</v>
      </c>
      <c r="M290" s="348">
        <v>3.2158000000000002</v>
      </c>
      <c r="N290" s="350">
        <v>0.10059999999999999</v>
      </c>
      <c r="O290" s="348">
        <v>9.3562999999999992</v>
      </c>
      <c r="P290" s="348">
        <v>15.2652</v>
      </c>
      <c r="Q290" s="348">
        <v>14.316599999999999</v>
      </c>
      <c r="R290" s="348" t="s">
        <v>430</v>
      </c>
      <c r="S290" s="348">
        <v>2.2610000000000001</v>
      </c>
      <c r="T290" s="348">
        <v>10.55</v>
      </c>
      <c r="U290" s="348">
        <v>0.50509999999999999</v>
      </c>
      <c r="V290" s="348">
        <v>1.6343000000000001</v>
      </c>
      <c r="W290" s="348">
        <v>-0.1004</v>
      </c>
      <c r="X290" s="348">
        <v>-0.47410000000000002</v>
      </c>
      <c r="Y290" s="374"/>
      <c r="Z290" s="346"/>
      <c r="AA290" s="346"/>
      <c r="AB290" s="346"/>
      <c r="AC290" s="346"/>
      <c r="AD290" s="346"/>
      <c r="AE290" s="346"/>
      <c r="AF290" s="346"/>
      <c r="AG290" s="346"/>
      <c r="AH290" s="346"/>
      <c r="AI290" s="346"/>
      <c r="AJ290" s="346"/>
      <c r="AK290" s="346"/>
      <c r="AL290" s="346"/>
      <c r="AM290" s="346"/>
      <c r="AN290" s="346"/>
      <c r="AO290" s="373"/>
      <c r="AP290" s="348" t="s">
        <v>430</v>
      </c>
      <c r="AQ290" s="348">
        <v>17.39</v>
      </c>
      <c r="AR290" s="348">
        <v>14.14</v>
      </c>
      <c r="AS290" s="348">
        <v>11.6</v>
      </c>
      <c r="AT290" s="348">
        <v>7.38</v>
      </c>
      <c r="AU290" s="351"/>
      <c r="AV290" s="346"/>
      <c r="AW290" s="346"/>
      <c r="AX290" s="346"/>
      <c r="AY290" s="346"/>
      <c r="AZ290" s="346"/>
      <c r="BA290" s="362"/>
      <c r="BB290" s="348"/>
      <c r="BC290" s="375"/>
      <c r="BD290" s="375"/>
      <c r="BE290" s="375"/>
      <c r="BF290" s="374"/>
      <c r="BG290" s="348"/>
      <c r="BH290" s="348"/>
      <c r="BI290" s="348"/>
      <c r="BJ290" s="348"/>
      <c r="BK290" s="373"/>
      <c r="BL290" s="372"/>
      <c r="BM290" s="372"/>
      <c r="BN290" s="372"/>
      <c r="BO290" s="372"/>
      <c r="BP290" s="372"/>
      <c r="BQ290" s="373"/>
      <c r="BR290" s="354"/>
    </row>
    <row r="291" spans="1:70" s="428" customFormat="1" x14ac:dyDescent="0.25">
      <c r="A291" s="886" t="s">
        <v>96</v>
      </c>
      <c r="B291" s="413"/>
      <c r="C291" s="725"/>
      <c r="D291" s="413"/>
      <c r="E291" s="414"/>
      <c r="F291" s="413"/>
      <c r="G291" s="415"/>
      <c r="H291" s="417"/>
      <c r="I291" s="416">
        <v>4.0000000000000001E-3</v>
      </c>
      <c r="J291" s="416">
        <v>-0.1089</v>
      </c>
      <c r="K291" s="416">
        <v>1.01075</v>
      </c>
      <c r="L291" s="416">
        <v>10.278700000000001</v>
      </c>
      <c r="M291" s="416">
        <v>6.2535999999999996</v>
      </c>
      <c r="N291" s="418">
        <v>7.9432</v>
      </c>
      <c r="O291" s="416">
        <v>9.3562999999999992</v>
      </c>
      <c r="P291" s="416">
        <v>15.2652</v>
      </c>
      <c r="Q291" s="416">
        <v>14.316599999999999</v>
      </c>
      <c r="R291" s="416" t="s">
        <v>430</v>
      </c>
      <c r="S291" s="416">
        <v>2.9102999999999999</v>
      </c>
      <c r="T291" s="416">
        <v>19.304600000000001</v>
      </c>
      <c r="U291" s="416">
        <v>0.50509999999999999</v>
      </c>
      <c r="V291" s="416">
        <v>1.6343000000000001</v>
      </c>
      <c r="W291" s="416">
        <v>0.85850000000000004</v>
      </c>
      <c r="X291" s="416">
        <v>5.73</v>
      </c>
      <c r="Y291" s="417"/>
      <c r="Z291" s="414"/>
      <c r="AA291" s="414"/>
      <c r="AB291" s="414"/>
      <c r="AC291" s="414"/>
      <c r="AD291" s="414"/>
      <c r="AE291" s="414"/>
      <c r="AF291" s="414"/>
      <c r="AG291" s="414"/>
      <c r="AH291" s="414"/>
      <c r="AI291" s="414"/>
      <c r="AJ291" s="414"/>
      <c r="AK291" s="414"/>
      <c r="AL291" s="414"/>
      <c r="AM291" s="414"/>
      <c r="AN291" s="414"/>
      <c r="AO291" s="413"/>
      <c r="AP291" s="416" t="s">
        <v>430</v>
      </c>
      <c r="AQ291" s="416">
        <v>17.39</v>
      </c>
      <c r="AR291" s="416">
        <v>14.14</v>
      </c>
      <c r="AS291" s="416">
        <v>11.6</v>
      </c>
      <c r="AT291" s="416">
        <v>14.69</v>
      </c>
      <c r="AU291" s="419"/>
      <c r="AV291" s="414"/>
      <c r="AW291" s="414"/>
      <c r="AX291" s="414"/>
      <c r="AY291" s="414"/>
      <c r="AZ291" s="414"/>
      <c r="BA291" s="420"/>
      <c r="BB291" s="416"/>
      <c r="BC291" s="421"/>
      <c r="BD291" s="421"/>
      <c r="BE291" s="421"/>
      <c r="BF291" s="417"/>
      <c r="BG291" s="416"/>
      <c r="BH291" s="416"/>
      <c r="BI291" s="416"/>
      <c r="BJ291" s="416"/>
      <c r="BK291" s="413"/>
      <c r="BL291" s="412"/>
      <c r="BM291" s="412"/>
      <c r="BN291" s="412"/>
      <c r="BO291" s="412"/>
      <c r="BP291" s="412"/>
      <c r="BQ291" s="413"/>
      <c r="BR291" s="422"/>
    </row>
    <row r="292" spans="1:70" s="428" customFormat="1" ht="14.5" customHeight="1" x14ac:dyDescent="0.35">
      <c r="A292" s="873" t="s">
        <v>3710</v>
      </c>
      <c r="B292" s="861"/>
      <c r="C292" s="862"/>
      <c r="D292" s="861"/>
      <c r="E292" s="863"/>
      <c r="F292" s="861"/>
      <c r="G292" s="864"/>
      <c r="H292" s="866"/>
      <c r="I292" s="865"/>
      <c r="J292" s="865"/>
      <c r="K292" s="865"/>
      <c r="L292" s="865"/>
      <c r="M292" s="865"/>
      <c r="N292" s="867"/>
      <c r="O292" s="865"/>
      <c r="P292" s="865"/>
      <c r="Q292" s="865"/>
      <c r="R292" s="865"/>
      <c r="S292" s="865"/>
      <c r="T292" s="865"/>
      <c r="U292" s="865"/>
      <c r="V292" s="865"/>
      <c r="W292" s="865"/>
      <c r="X292" s="865"/>
      <c r="Y292" s="866"/>
      <c r="Z292" s="863"/>
      <c r="AA292" s="863"/>
      <c r="AB292" s="863"/>
      <c r="AC292" s="863"/>
      <c r="AD292" s="863"/>
      <c r="AE292" s="863"/>
      <c r="AF292" s="863"/>
      <c r="AG292" s="863"/>
      <c r="AH292" s="863"/>
      <c r="AI292" s="863"/>
      <c r="AJ292" s="863"/>
      <c r="AK292" s="863"/>
      <c r="AL292" s="863"/>
      <c r="AM292" s="863"/>
      <c r="AN292" s="863"/>
      <c r="AO292" s="861"/>
      <c r="AP292" s="865"/>
      <c r="AQ292" s="865"/>
      <c r="AR292" s="865"/>
      <c r="AS292" s="865"/>
      <c r="AT292" s="865"/>
      <c r="AU292" s="868"/>
      <c r="AV292" s="863"/>
      <c r="AW292" s="863"/>
      <c r="AX292" s="863"/>
      <c r="AY292" s="863"/>
      <c r="AZ292" s="863"/>
      <c r="BA292" s="869"/>
      <c r="BB292" s="865"/>
      <c r="BC292" s="870"/>
      <c r="BD292" s="870"/>
      <c r="BE292" s="870"/>
      <c r="BF292" s="866"/>
      <c r="BG292" s="865"/>
      <c r="BH292" s="865"/>
      <c r="BI292" s="865"/>
      <c r="BJ292" s="865"/>
      <c r="BK292" s="861"/>
      <c r="BL292" s="871"/>
      <c r="BM292" s="871"/>
      <c r="BN292" s="871"/>
      <c r="BO292" s="871"/>
      <c r="BP292" s="871"/>
      <c r="BQ292" s="861"/>
      <c r="BR292" s="872"/>
    </row>
    <row r="293" spans="1:70" s="428" customFormat="1" x14ac:dyDescent="0.25">
      <c r="A293" s="345" t="s">
        <v>3711</v>
      </c>
      <c r="B293" s="373"/>
      <c r="C293" s="719">
        <v>35209</v>
      </c>
      <c r="D293" s="373"/>
      <c r="E293" s="346">
        <v>3931.29</v>
      </c>
      <c r="F293" s="373"/>
      <c r="G293" s="347">
        <v>373.72109999999998</v>
      </c>
      <c r="H293" s="374"/>
      <c r="I293" s="348">
        <v>0.1207</v>
      </c>
      <c r="J293" s="348">
        <v>0.42949999999999999</v>
      </c>
      <c r="K293" s="348">
        <v>3.8553999999999999</v>
      </c>
      <c r="L293" s="348">
        <v>5.0635000000000003</v>
      </c>
      <c r="M293" s="348">
        <v>0.12809999999999999</v>
      </c>
      <c r="N293" s="350">
        <v>-0.19869999999999999</v>
      </c>
      <c r="O293" s="348">
        <v>-5.2373000000000003</v>
      </c>
      <c r="P293" s="348">
        <v>6.0548000000000002</v>
      </c>
      <c r="Q293" s="348">
        <v>7.2778999999999998</v>
      </c>
      <c r="R293" s="348">
        <v>10.7308</v>
      </c>
      <c r="S293" s="348">
        <v>6.7530999999999999</v>
      </c>
      <c r="T293" s="348">
        <v>11.660500000000001</v>
      </c>
      <c r="U293" s="348">
        <v>-3.9354</v>
      </c>
      <c r="V293" s="348">
        <v>-0.41360000000000002</v>
      </c>
      <c r="W293" s="348">
        <v>1.5269999999999999</v>
      </c>
      <c r="X293" s="348">
        <v>15.189299999999999</v>
      </c>
      <c r="Y293" s="374"/>
      <c r="Z293" s="346">
        <v>3</v>
      </c>
      <c r="AA293" s="346">
        <v>2</v>
      </c>
      <c r="AB293" s="346">
        <v>2</v>
      </c>
      <c r="AC293" s="346">
        <v>4</v>
      </c>
      <c r="AD293" s="346">
        <v>4</v>
      </c>
      <c r="AE293" s="346">
        <v>3</v>
      </c>
      <c r="AF293" s="346">
        <v>2</v>
      </c>
      <c r="AG293" s="346">
        <v>2</v>
      </c>
      <c r="AH293" s="346">
        <v>2</v>
      </c>
      <c r="AI293" s="346">
        <v>2</v>
      </c>
      <c r="AJ293" s="346">
        <v>2</v>
      </c>
      <c r="AK293" s="346">
        <v>4</v>
      </c>
      <c r="AL293" s="346">
        <v>4</v>
      </c>
      <c r="AM293" s="346">
        <v>3</v>
      </c>
      <c r="AN293" s="346">
        <v>3</v>
      </c>
      <c r="AO293" s="373"/>
      <c r="AP293" s="348">
        <v>10.86</v>
      </c>
      <c r="AQ293" s="348">
        <v>9.84</v>
      </c>
      <c r="AR293" s="348">
        <v>5.31</v>
      </c>
      <c r="AS293" s="348">
        <v>0.76</v>
      </c>
      <c r="AT293" s="348">
        <v>2.21</v>
      </c>
      <c r="AU293" s="351"/>
      <c r="AV293" s="346">
        <v>2</v>
      </c>
      <c r="AW293" s="346">
        <v>2</v>
      </c>
      <c r="AX293" s="346">
        <v>2</v>
      </c>
      <c r="AY293" s="346">
        <v>2</v>
      </c>
      <c r="AZ293" s="346">
        <v>3</v>
      </c>
      <c r="BA293" s="362"/>
      <c r="BB293" s="348">
        <v>13.258342166149401</v>
      </c>
      <c r="BC293" s="375">
        <v>0.86265547296748901</v>
      </c>
      <c r="BD293" s="375">
        <v>1.41902486935676E-2</v>
      </c>
      <c r="BE293" s="375">
        <v>-0.242256344574934</v>
      </c>
      <c r="BF293" s="374"/>
      <c r="BG293" s="348">
        <v>54.950400000000002</v>
      </c>
      <c r="BH293" s="348">
        <v>27.101700000000001</v>
      </c>
      <c r="BI293" s="348">
        <v>14.0839</v>
      </c>
      <c r="BJ293" s="348">
        <v>3.8639999999999999</v>
      </c>
      <c r="BK293" s="373"/>
      <c r="BL293" s="372" t="s">
        <v>3712</v>
      </c>
      <c r="BM293" s="372" t="s">
        <v>544</v>
      </c>
      <c r="BN293" s="372" t="s">
        <v>3713</v>
      </c>
      <c r="BO293" s="372" t="s">
        <v>3714</v>
      </c>
      <c r="BP293" s="372" t="s">
        <v>3715</v>
      </c>
      <c r="BQ293" s="373"/>
      <c r="BR293" s="354" t="s">
        <v>611</v>
      </c>
    </row>
    <row r="294" spans="1:70" s="428" customFormat="1" x14ac:dyDescent="0.25">
      <c r="A294" s="345" t="s">
        <v>3716</v>
      </c>
      <c r="B294" s="373"/>
      <c r="C294" s="719">
        <v>39909</v>
      </c>
      <c r="D294" s="373"/>
      <c r="E294" s="346">
        <v>445.91199999999998</v>
      </c>
      <c r="F294" s="373"/>
      <c r="G294" s="347">
        <v>130.71</v>
      </c>
      <c r="H294" s="374"/>
      <c r="I294" s="348">
        <v>0.1226</v>
      </c>
      <c r="J294" s="348">
        <v>-0.3735</v>
      </c>
      <c r="K294" s="348">
        <v>3.3199000000000001</v>
      </c>
      <c r="L294" s="348">
        <v>6.3894000000000002</v>
      </c>
      <c r="M294" s="348">
        <v>4.4760999999999997</v>
      </c>
      <c r="N294" s="350">
        <v>5.3517999999999999</v>
      </c>
      <c r="O294" s="348">
        <v>-1.1467000000000001</v>
      </c>
      <c r="P294" s="348">
        <v>11.3978</v>
      </c>
      <c r="Q294" s="348">
        <v>9.8595000000000006</v>
      </c>
      <c r="R294" s="348">
        <v>12.1464</v>
      </c>
      <c r="S294" s="348">
        <v>6.1130000000000004</v>
      </c>
      <c r="T294" s="348">
        <v>14.7989</v>
      </c>
      <c r="U294" s="348">
        <v>1.1374</v>
      </c>
      <c r="V294" s="348">
        <v>5.9753999999999996</v>
      </c>
      <c r="W294" s="348">
        <v>0.64680000000000004</v>
      </c>
      <c r="X294" s="348">
        <v>15.9544</v>
      </c>
      <c r="Y294" s="374"/>
      <c r="Z294" s="346">
        <v>2</v>
      </c>
      <c r="AA294" s="346">
        <v>4</v>
      </c>
      <c r="AB294" s="346">
        <v>3</v>
      </c>
      <c r="AC294" s="346">
        <v>2</v>
      </c>
      <c r="AD294" s="346">
        <v>2</v>
      </c>
      <c r="AE294" s="346">
        <v>1</v>
      </c>
      <c r="AF294" s="346">
        <v>1</v>
      </c>
      <c r="AG294" s="346">
        <v>1</v>
      </c>
      <c r="AH294" s="346">
        <v>1</v>
      </c>
      <c r="AI294" s="346">
        <v>1</v>
      </c>
      <c r="AJ294" s="346">
        <v>3</v>
      </c>
      <c r="AK294" s="346">
        <v>3</v>
      </c>
      <c r="AL294" s="346">
        <v>2</v>
      </c>
      <c r="AM294" s="346">
        <v>1</v>
      </c>
      <c r="AN294" s="346">
        <v>4</v>
      </c>
      <c r="AO294" s="373"/>
      <c r="AP294" s="348">
        <v>12.68</v>
      </c>
      <c r="AQ294" s="348">
        <v>12.36</v>
      </c>
      <c r="AR294" s="348">
        <v>9.68</v>
      </c>
      <c r="AS294" s="348">
        <v>5.17</v>
      </c>
      <c r="AT294" s="348">
        <v>9.43</v>
      </c>
      <c r="AU294" s="351"/>
      <c r="AV294" s="346">
        <v>1</v>
      </c>
      <c r="AW294" s="346">
        <v>1</v>
      </c>
      <c r="AX294" s="346">
        <v>1</v>
      </c>
      <c r="AY294" s="346">
        <v>1</v>
      </c>
      <c r="AZ294" s="346">
        <v>2</v>
      </c>
      <c r="BA294" s="362"/>
      <c r="BB294" s="348">
        <v>14.3770709919844</v>
      </c>
      <c r="BC294" s="375">
        <v>0</v>
      </c>
      <c r="BD294" s="375">
        <v>4.4932492408943502E-2</v>
      </c>
      <c r="BE294" s="375" t="s">
        <v>430</v>
      </c>
      <c r="BF294" s="374"/>
      <c r="BG294" s="348">
        <v>43.826300000000003</v>
      </c>
      <c r="BH294" s="348">
        <v>33.933199999999999</v>
      </c>
      <c r="BI294" s="348">
        <v>19.878299999999999</v>
      </c>
      <c r="BJ294" s="348">
        <v>2.3622000000000001</v>
      </c>
      <c r="BK294" s="373"/>
      <c r="BL294" s="372" t="s">
        <v>3717</v>
      </c>
      <c r="BM294" s="372" t="s">
        <v>3718</v>
      </c>
      <c r="BN294" s="372" t="s">
        <v>3719</v>
      </c>
      <c r="BO294" s="372" t="s">
        <v>3720</v>
      </c>
      <c r="BP294" s="372" t="s">
        <v>3721</v>
      </c>
      <c r="BQ294" s="373"/>
      <c r="BR294" s="354" t="s">
        <v>910</v>
      </c>
    </row>
    <row r="295" spans="1:70" s="428" customFormat="1" x14ac:dyDescent="0.25">
      <c r="A295" s="345" t="s">
        <v>3722</v>
      </c>
      <c r="B295" s="373"/>
      <c r="C295" s="719">
        <v>45646</v>
      </c>
      <c r="D295" s="373"/>
      <c r="E295" s="346">
        <v>126.16</v>
      </c>
      <c r="F295" s="373"/>
      <c r="G295" s="347">
        <v>10.18</v>
      </c>
      <c r="H295" s="374"/>
      <c r="I295" s="348">
        <v>0.19689999999999999</v>
      </c>
      <c r="J295" s="348">
        <v>0.79210000000000003</v>
      </c>
      <c r="K295" s="348">
        <v>4.5175000000000001</v>
      </c>
      <c r="L295" s="348">
        <v>9.5801999999999996</v>
      </c>
      <c r="M295" s="348">
        <v>6.4854000000000003</v>
      </c>
      <c r="N295" s="350">
        <v>4.8403999999999998</v>
      </c>
      <c r="O295" s="348" t="s">
        <v>430</v>
      </c>
      <c r="P295" s="348" t="s">
        <v>430</v>
      </c>
      <c r="Q295" s="348" t="s">
        <v>430</v>
      </c>
      <c r="R295" s="348" t="s">
        <v>430</v>
      </c>
      <c r="S295" s="348">
        <v>7.9532999999999996</v>
      </c>
      <c r="T295" s="348">
        <v>19.905799999999999</v>
      </c>
      <c r="U295" s="348">
        <v>4.5175000000000001</v>
      </c>
      <c r="V295" s="348">
        <v>4.7324999999999999</v>
      </c>
      <c r="W295" s="348">
        <v>1.9018999999999999</v>
      </c>
      <c r="X295" s="348">
        <v>1.0892999999999999</v>
      </c>
      <c r="Y295" s="374"/>
      <c r="Z295" s="346">
        <v>1</v>
      </c>
      <c r="AA295" s="346">
        <v>1</v>
      </c>
      <c r="AB295" s="346">
        <v>1</v>
      </c>
      <c r="AC295" s="346">
        <v>1</v>
      </c>
      <c r="AD295" s="346">
        <v>1</v>
      </c>
      <c r="AE295" s="346">
        <v>2</v>
      </c>
      <c r="AF295" s="346" t="s">
        <v>430</v>
      </c>
      <c r="AG295" s="346" t="s">
        <v>430</v>
      </c>
      <c r="AH295" s="346" t="s">
        <v>430</v>
      </c>
      <c r="AI295" s="346" t="s">
        <v>430</v>
      </c>
      <c r="AJ295" s="346">
        <v>1</v>
      </c>
      <c r="AK295" s="346">
        <v>1</v>
      </c>
      <c r="AL295" s="346">
        <v>1</v>
      </c>
      <c r="AM295" s="346">
        <v>2</v>
      </c>
      <c r="AN295" s="346">
        <v>1</v>
      </c>
      <c r="AO295" s="373"/>
      <c r="AP295" s="348" t="s">
        <v>430</v>
      </c>
      <c r="AQ295" s="348" t="s">
        <v>430</v>
      </c>
      <c r="AR295" s="348" t="s">
        <v>430</v>
      </c>
      <c r="AS295" s="348" t="s">
        <v>430</v>
      </c>
      <c r="AT295" s="348">
        <v>13.62</v>
      </c>
      <c r="AU295" s="351"/>
      <c r="AV295" s="346" t="s">
        <v>430</v>
      </c>
      <c r="AW295" s="346" t="s">
        <v>430</v>
      </c>
      <c r="AX295" s="346" t="s">
        <v>430</v>
      </c>
      <c r="AY295" s="346" t="s">
        <v>430</v>
      </c>
      <c r="AZ295" s="346">
        <v>1</v>
      </c>
      <c r="BA295" s="362"/>
      <c r="BB295" s="348">
        <v>13.8540275865233</v>
      </c>
      <c r="BC295" s="375">
        <v>1.0556164835606601</v>
      </c>
      <c r="BD295" s="375">
        <v>-8.6993346085925804E-3</v>
      </c>
      <c r="BE295" s="375">
        <v>0.142086485399183</v>
      </c>
      <c r="BF295" s="374"/>
      <c r="BG295" s="348">
        <v>32.875</v>
      </c>
      <c r="BH295" s="348">
        <v>20.430099999999999</v>
      </c>
      <c r="BI295" s="348">
        <v>39.733899999999998</v>
      </c>
      <c r="BJ295" s="348">
        <v>6.9610000000000003</v>
      </c>
      <c r="BK295" s="373"/>
      <c r="BL295" s="372" t="s">
        <v>3723</v>
      </c>
      <c r="BM295" s="372" t="s">
        <v>3724</v>
      </c>
      <c r="BN295" s="372" t="s">
        <v>3725</v>
      </c>
      <c r="BO295" s="372" t="s">
        <v>3726</v>
      </c>
      <c r="BP295" s="372" t="s">
        <v>3727</v>
      </c>
      <c r="BQ295" s="373"/>
      <c r="BR295" s="354" t="s">
        <v>443</v>
      </c>
    </row>
    <row r="296" spans="1:70" s="428" customFormat="1" x14ac:dyDescent="0.25">
      <c r="A296" s="345" t="s">
        <v>3728</v>
      </c>
      <c r="B296" s="373"/>
      <c r="C296" s="719">
        <v>45944</v>
      </c>
      <c r="D296" s="373"/>
      <c r="E296" s="346">
        <v>41.042900000000003</v>
      </c>
      <c r="F296" s="373"/>
      <c r="G296" s="347">
        <v>9.9703999999999997</v>
      </c>
      <c r="H296" s="374"/>
      <c r="I296" s="348">
        <v>1E-3</v>
      </c>
      <c r="J296" s="348">
        <v>-0.18820000000000001</v>
      </c>
      <c r="K296" s="348">
        <v>3.1309999999999998</v>
      </c>
      <c r="L296" s="348">
        <v>6.2862999999999998</v>
      </c>
      <c r="M296" s="348">
        <v>3.5402</v>
      </c>
      <c r="N296" s="350" t="s">
        <v>430</v>
      </c>
      <c r="O296" s="348" t="s">
        <v>430</v>
      </c>
      <c r="P296" s="348" t="s">
        <v>430</v>
      </c>
      <c r="Q296" s="348" t="s">
        <v>430</v>
      </c>
      <c r="R296" s="348" t="s">
        <v>430</v>
      </c>
      <c r="S296" s="348">
        <v>3.6392000000000002</v>
      </c>
      <c r="T296" s="348">
        <v>16.148299999999999</v>
      </c>
      <c r="U296" s="348">
        <v>0.99680000000000002</v>
      </c>
      <c r="V296" s="348" t="s">
        <v>430</v>
      </c>
      <c r="W296" s="348">
        <v>1.901</v>
      </c>
      <c r="X296" s="348">
        <v>-0.29599999999999999</v>
      </c>
      <c r="Y296" s="374"/>
      <c r="Z296" s="346">
        <v>4</v>
      </c>
      <c r="AA296" s="346">
        <v>3</v>
      </c>
      <c r="AB296" s="346">
        <v>4</v>
      </c>
      <c r="AC296" s="346">
        <v>3</v>
      </c>
      <c r="AD296" s="346">
        <v>3</v>
      </c>
      <c r="AE296" s="346" t="s">
        <v>430</v>
      </c>
      <c r="AF296" s="346" t="s">
        <v>430</v>
      </c>
      <c r="AG296" s="346" t="s">
        <v>430</v>
      </c>
      <c r="AH296" s="346" t="s">
        <v>430</v>
      </c>
      <c r="AI296" s="346" t="s">
        <v>430</v>
      </c>
      <c r="AJ296" s="346">
        <v>4</v>
      </c>
      <c r="AK296" s="346">
        <v>2</v>
      </c>
      <c r="AL296" s="346">
        <v>3</v>
      </c>
      <c r="AM296" s="346" t="s">
        <v>430</v>
      </c>
      <c r="AN296" s="346">
        <v>2</v>
      </c>
      <c r="AO296" s="373"/>
      <c r="AP296" s="348" t="s">
        <v>430</v>
      </c>
      <c r="AQ296" s="348" t="s">
        <v>430</v>
      </c>
      <c r="AR296" s="348" t="s">
        <v>430</v>
      </c>
      <c r="AS296" s="348" t="s">
        <v>430</v>
      </c>
      <c r="AT296" s="348" t="s">
        <v>430</v>
      </c>
      <c r="AU296" s="351"/>
      <c r="AV296" s="346" t="s">
        <v>430</v>
      </c>
      <c r="AW296" s="346" t="s">
        <v>430</v>
      </c>
      <c r="AX296" s="346" t="s">
        <v>430</v>
      </c>
      <c r="AY296" s="346" t="s">
        <v>430</v>
      </c>
      <c r="AZ296" s="346" t="s">
        <v>430</v>
      </c>
      <c r="BA296" s="362"/>
      <c r="BB296" s="348">
        <v>12.1774048988262</v>
      </c>
      <c r="BC296" s="375">
        <v>1.00520364584912</v>
      </c>
      <c r="BD296" s="375">
        <v>-2.8227471668700401E-2</v>
      </c>
      <c r="BE296" s="375">
        <v>8.4908407573024997E-3</v>
      </c>
      <c r="BF296" s="374"/>
      <c r="BG296" s="348">
        <v>35.8705</v>
      </c>
      <c r="BH296" s="348">
        <v>28.706900000000001</v>
      </c>
      <c r="BI296" s="348">
        <v>29.378399999999999</v>
      </c>
      <c r="BJ296" s="348">
        <v>6.0442</v>
      </c>
      <c r="BK296" s="373"/>
      <c r="BL296" s="372" t="s">
        <v>3729</v>
      </c>
      <c r="BM296" s="372" t="s">
        <v>3730</v>
      </c>
      <c r="BN296" s="372" t="s">
        <v>2355</v>
      </c>
      <c r="BO296" s="372" t="s">
        <v>3731</v>
      </c>
      <c r="BP296" s="372" t="s">
        <v>3732</v>
      </c>
      <c r="BQ296" s="373"/>
      <c r="BR296" s="354" t="s">
        <v>463</v>
      </c>
    </row>
    <row r="297" spans="1:70" s="428" customFormat="1" x14ac:dyDescent="0.25">
      <c r="A297" s="884" t="s">
        <v>93</v>
      </c>
      <c r="B297" s="402"/>
      <c r="C297" s="724"/>
      <c r="D297" s="402"/>
      <c r="E297" s="403"/>
      <c r="F297" s="402"/>
      <c r="G297" s="404"/>
      <c r="H297" s="406"/>
      <c r="I297" s="405">
        <v>0.1103</v>
      </c>
      <c r="J297" s="405">
        <v>0.16500000000000001</v>
      </c>
      <c r="K297" s="405">
        <v>3.706</v>
      </c>
      <c r="L297" s="405">
        <v>6.8299000000000003</v>
      </c>
      <c r="M297" s="405">
        <v>3.6575000000000002</v>
      </c>
      <c r="N297" s="407">
        <v>3.3311999999999999</v>
      </c>
      <c r="O297" s="405">
        <v>-3.1920000000000002</v>
      </c>
      <c r="P297" s="405">
        <v>8.7263000000000002</v>
      </c>
      <c r="Q297" s="405">
        <v>8.5686999999999998</v>
      </c>
      <c r="R297" s="405">
        <v>11.438599999999999</v>
      </c>
      <c r="S297" s="405">
        <v>6.1147</v>
      </c>
      <c r="T297" s="405">
        <v>15.628299999999999</v>
      </c>
      <c r="U297" s="405">
        <v>0.67910000000000004</v>
      </c>
      <c r="V297" s="405">
        <v>3.4314</v>
      </c>
      <c r="W297" s="405">
        <v>1.4942</v>
      </c>
      <c r="X297" s="405">
        <v>7.9843000000000002</v>
      </c>
      <c r="Y297" s="406"/>
      <c r="Z297" s="403">
        <v>4</v>
      </c>
      <c r="AA297" s="403">
        <v>4</v>
      </c>
      <c r="AB297" s="403">
        <v>4</v>
      </c>
      <c r="AC297" s="403">
        <v>4</v>
      </c>
      <c r="AD297" s="403">
        <v>4</v>
      </c>
      <c r="AE297" s="403">
        <v>3</v>
      </c>
      <c r="AF297" s="403">
        <v>2</v>
      </c>
      <c r="AG297" s="403">
        <v>2</v>
      </c>
      <c r="AH297" s="403">
        <v>2</v>
      </c>
      <c r="AI297" s="403">
        <v>2</v>
      </c>
      <c r="AJ297" s="403">
        <v>4</v>
      </c>
      <c r="AK297" s="403">
        <v>4</v>
      </c>
      <c r="AL297" s="403">
        <v>4</v>
      </c>
      <c r="AM297" s="403">
        <v>3</v>
      </c>
      <c r="AN297" s="403">
        <v>4</v>
      </c>
      <c r="AO297" s="402"/>
      <c r="AP297" s="405">
        <v>11.77</v>
      </c>
      <c r="AQ297" s="405">
        <v>11.1</v>
      </c>
      <c r="AR297" s="405">
        <v>7.4950000000000001</v>
      </c>
      <c r="AS297" s="405">
        <v>2.9649999999999999</v>
      </c>
      <c r="AT297" s="405">
        <v>8.42</v>
      </c>
      <c r="AU297" s="408"/>
      <c r="AV297" s="403">
        <v>2</v>
      </c>
      <c r="AW297" s="403">
        <v>2</v>
      </c>
      <c r="AX297" s="403">
        <v>2</v>
      </c>
      <c r="AY297" s="403">
        <v>2</v>
      </c>
      <c r="AZ297" s="403">
        <v>3</v>
      </c>
      <c r="BA297" s="409"/>
      <c r="BB297" s="405"/>
      <c r="BC297" s="410"/>
      <c r="BD297" s="410"/>
      <c r="BE297" s="410"/>
      <c r="BF297" s="406"/>
      <c r="BG297" s="405"/>
      <c r="BH297" s="405"/>
      <c r="BI297" s="405"/>
      <c r="BJ297" s="405"/>
      <c r="BK297" s="402"/>
      <c r="BL297" s="401"/>
      <c r="BM297" s="401"/>
      <c r="BN297" s="401"/>
      <c r="BO297" s="401"/>
      <c r="BP297" s="401"/>
      <c r="BQ297" s="402"/>
      <c r="BR297" s="411"/>
    </row>
    <row r="298" spans="1:70" s="428" customFormat="1" x14ac:dyDescent="0.25">
      <c r="A298" s="885" t="s">
        <v>94</v>
      </c>
      <c r="B298" s="373"/>
      <c r="C298" s="719"/>
      <c r="D298" s="373"/>
      <c r="E298" s="346"/>
      <c r="F298" s="373"/>
      <c r="G298" s="347"/>
      <c r="H298" s="374"/>
      <c r="I298" s="348">
        <v>0.19689999999999999</v>
      </c>
      <c r="J298" s="348">
        <v>0.79210000000000003</v>
      </c>
      <c r="K298" s="348">
        <v>4.5175000000000001</v>
      </c>
      <c r="L298" s="348">
        <v>9.5801999999999996</v>
      </c>
      <c r="M298" s="348">
        <v>6.4854000000000003</v>
      </c>
      <c r="N298" s="350">
        <v>5.3517999999999999</v>
      </c>
      <c r="O298" s="348">
        <v>-1.1467000000000001</v>
      </c>
      <c r="P298" s="348">
        <v>11.3978</v>
      </c>
      <c r="Q298" s="348">
        <v>9.8595000000000006</v>
      </c>
      <c r="R298" s="348">
        <v>12.1464</v>
      </c>
      <c r="S298" s="348">
        <v>7.9532999999999996</v>
      </c>
      <c r="T298" s="348">
        <v>19.905799999999999</v>
      </c>
      <c r="U298" s="348">
        <v>4.5175000000000001</v>
      </c>
      <c r="V298" s="348">
        <v>5.9753999999999996</v>
      </c>
      <c r="W298" s="348">
        <v>1.9018999999999999</v>
      </c>
      <c r="X298" s="348">
        <v>15.9544</v>
      </c>
      <c r="Y298" s="374"/>
      <c r="Z298" s="346"/>
      <c r="AA298" s="346"/>
      <c r="AB298" s="346"/>
      <c r="AC298" s="346"/>
      <c r="AD298" s="346"/>
      <c r="AE298" s="346"/>
      <c r="AF298" s="346"/>
      <c r="AG298" s="346"/>
      <c r="AH298" s="346"/>
      <c r="AI298" s="346"/>
      <c r="AJ298" s="346"/>
      <c r="AK298" s="346"/>
      <c r="AL298" s="346"/>
      <c r="AM298" s="346"/>
      <c r="AN298" s="346"/>
      <c r="AO298" s="373"/>
      <c r="AP298" s="348">
        <v>12.68</v>
      </c>
      <c r="AQ298" s="348">
        <v>12.36</v>
      </c>
      <c r="AR298" s="348">
        <v>9.68</v>
      </c>
      <c r="AS298" s="348">
        <v>5.17</v>
      </c>
      <c r="AT298" s="348">
        <v>13.62</v>
      </c>
      <c r="AU298" s="351"/>
      <c r="AV298" s="346"/>
      <c r="AW298" s="346"/>
      <c r="AX298" s="346"/>
      <c r="AY298" s="346"/>
      <c r="AZ298" s="346"/>
      <c r="BA298" s="362"/>
      <c r="BB298" s="348"/>
      <c r="BC298" s="375"/>
      <c r="BD298" s="375"/>
      <c r="BE298" s="375"/>
      <c r="BF298" s="374"/>
      <c r="BG298" s="348"/>
      <c r="BH298" s="348"/>
      <c r="BI298" s="348"/>
      <c r="BJ298" s="348"/>
      <c r="BK298" s="373"/>
      <c r="BL298" s="372"/>
      <c r="BM298" s="372"/>
      <c r="BN298" s="372"/>
      <c r="BO298" s="372"/>
      <c r="BP298" s="372"/>
      <c r="BQ298" s="373"/>
      <c r="BR298" s="354"/>
    </row>
    <row r="299" spans="1:70" s="428" customFormat="1" x14ac:dyDescent="0.25">
      <c r="A299" s="885" t="s">
        <v>95</v>
      </c>
      <c r="B299" s="373"/>
      <c r="C299" s="719"/>
      <c r="D299" s="373"/>
      <c r="E299" s="346"/>
      <c r="F299" s="373"/>
      <c r="G299" s="347"/>
      <c r="H299" s="374"/>
      <c r="I299" s="348">
        <v>1E-3</v>
      </c>
      <c r="J299" s="348">
        <v>-0.3735</v>
      </c>
      <c r="K299" s="348">
        <v>3.1309999999999998</v>
      </c>
      <c r="L299" s="348">
        <v>5.0635000000000003</v>
      </c>
      <c r="M299" s="348">
        <v>0.12809999999999999</v>
      </c>
      <c r="N299" s="350">
        <v>-0.19869999999999999</v>
      </c>
      <c r="O299" s="348">
        <v>-5.2373000000000003</v>
      </c>
      <c r="P299" s="348">
        <v>6.0548000000000002</v>
      </c>
      <c r="Q299" s="348">
        <v>7.2778999999999998</v>
      </c>
      <c r="R299" s="348">
        <v>10.7308</v>
      </c>
      <c r="S299" s="348">
        <v>3.6392000000000002</v>
      </c>
      <c r="T299" s="348">
        <v>11.660500000000001</v>
      </c>
      <c r="U299" s="348">
        <v>-3.9354</v>
      </c>
      <c r="V299" s="348">
        <v>-0.41360000000000002</v>
      </c>
      <c r="W299" s="348">
        <v>0.64680000000000004</v>
      </c>
      <c r="X299" s="348">
        <v>-0.29599999999999999</v>
      </c>
      <c r="Y299" s="374"/>
      <c r="Z299" s="346"/>
      <c r="AA299" s="346"/>
      <c r="AB299" s="346"/>
      <c r="AC299" s="346"/>
      <c r="AD299" s="346"/>
      <c r="AE299" s="346"/>
      <c r="AF299" s="346"/>
      <c r="AG299" s="346"/>
      <c r="AH299" s="346"/>
      <c r="AI299" s="346"/>
      <c r="AJ299" s="346"/>
      <c r="AK299" s="346"/>
      <c r="AL299" s="346"/>
      <c r="AM299" s="346"/>
      <c r="AN299" s="346"/>
      <c r="AO299" s="373"/>
      <c r="AP299" s="348">
        <v>10.86</v>
      </c>
      <c r="AQ299" s="348">
        <v>9.84</v>
      </c>
      <c r="AR299" s="348">
        <v>5.31</v>
      </c>
      <c r="AS299" s="348">
        <v>0.76</v>
      </c>
      <c r="AT299" s="348">
        <v>2.21</v>
      </c>
      <c r="AU299" s="351"/>
      <c r="AV299" s="346"/>
      <c r="AW299" s="346"/>
      <c r="AX299" s="346"/>
      <c r="AY299" s="346"/>
      <c r="AZ299" s="346"/>
      <c r="BA299" s="362"/>
      <c r="BB299" s="348"/>
      <c r="BC299" s="375"/>
      <c r="BD299" s="375"/>
      <c r="BE299" s="375"/>
      <c r="BF299" s="374"/>
      <c r="BG299" s="348"/>
      <c r="BH299" s="348"/>
      <c r="BI299" s="348"/>
      <c r="BJ299" s="348"/>
      <c r="BK299" s="373"/>
      <c r="BL299" s="372"/>
      <c r="BM299" s="372"/>
      <c r="BN299" s="372"/>
      <c r="BO299" s="372"/>
      <c r="BP299" s="372"/>
      <c r="BQ299" s="373"/>
      <c r="BR299" s="354"/>
    </row>
    <row r="300" spans="1:70" s="428" customFormat="1" x14ac:dyDescent="0.25">
      <c r="A300" s="886" t="s">
        <v>96</v>
      </c>
      <c r="B300" s="413"/>
      <c r="C300" s="725"/>
      <c r="D300" s="413"/>
      <c r="E300" s="414"/>
      <c r="F300" s="413"/>
      <c r="G300" s="415"/>
      <c r="H300" s="417"/>
      <c r="I300" s="416">
        <v>0.12164999999999999</v>
      </c>
      <c r="J300" s="416">
        <v>0.12064999999999999</v>
      </c>
      <c r="K300" s="416">
        <v>3.58765</v>
      </c>
      <c r="L300" s="416">
        <v>6.3378500000000004</v>
      </c>
      <c r="M300" s="416">
        <v>4.0081499999999997</v>
      </c>
      <c r="N300" s="418">
        <v>4.8403999999999998</v>
      </c>
      <c r="O300" s="416">
        <v>-3.1920000000000002</v>
      </c>
      <c r="P300" s="416">
        <v>8.7263000000000002</v>
      </c>
      <c r="Q300" s="416">
        <v>8.5686999999999998</v>
      </c>
      <c r="R300" s="416">
        <v>11.438599999999999</v>
      </c>
      <c r="S300" s="416">
        <v>6.4330999999999996</v>
      </c>
      <c r="T300" s="416">
        <v>15.473599999999999</v>
      </c>
      <c r="U300" s="416">
        <v>1.0670999999999999</v>
      </c>
      <c r="V300" s="416">
        <v>2.1594000000000002</v>
      </c>
      <c r="W300" s="416">
        <v>1.714</v>
      </c>
      <c r="X300" s="416">
        <v>8.1393000000000004</v>
      </c>
      <c r="Y300" s="417"/>
      <c r="Z300" s="414"/>
      <c r="AA300" s="414"/>
      <c r="AB300" s="414"/>
      <c r="AC300" s="414"/>
      <c r="AD300" s="414"/>
      <c r="AE300" s="414"/>
      <c r="AF300" s="414"/>
      <c r="AG300" s="414"/>
      <c r="AH300" s="414"/>
      <c r="AI300" s="414"/>
      <c r="AJ300" s="414"/>
      <c r="AK300" s="414"/>
      <c r="AL300" s="414"/>
      <c r="AM300" s="414"/>
      <c r="AN300" s="414"/>
      <c r="AO300" s="413"/>
      <c r="AP300" s="416">
        <v>11.77</v>
      </c>
      <c r="AQ300" s="416">
        <v>11.1</v>
      </c>
      <c r="AR300" s="416">
        <v>7.49</v>
      </c>
      <c r="AS300" s="416">
        <v>2.96</v>
      </c>
      <c r="AT300" s="416">
        <v>9.43</v>
      </c>
      <c r="AU300" s="419"/>
      <c r="AV300" s="414"/>
      <c r="AW300" s="414"/>
      <c r="AX300" s="414"/>
      <c r="AY300" s="414"/>
      <c r="AZ300" s="414"/>
      <c r="BA300" s="420"/>
      <c r="BB300" s="416"/>
      <c r="BC300" s="421"/>
      <c r="BD300" s="421"/>
      <c r="BE300" s="421"/>
      <c r="BF300" s="417"/>
      <c r="BG300" s="416"/>
      <c r="BH300" s="416"/>
      <c r="BI300" s="416"/>
      <c r="BJ300" s="416"/>
      <c r="BK300" s="413"/>
      <c r="BL300" s="412"/>
      <c r="BM300" s="412"/>
      <c r="BN300" s="412"/>
      <c r="BO300" s="412"/>
      <c r="BP300" s="412"/>
      <c r="BQ300" s="413"/>
      <c r="BR300" s="422"/>
    </row>
    <row r="301" spans="1:70" s="428" customFormat="1" ht="14.5" customHeight="1" x14ac:dyDescent="0.35">
      <c r="A301" s="873" t="s">
        <v>3733</v>
      </c>
      <c r="B301" s="861"/>
      <c r="C301" s="862"/>
      <c r="D301" s="861"/>
      <c r="E301" s="863"/>
      <c r="F301" s="861"/>
      <c r="G301" s="864"/>
      <c r="H301" s="866"/>
      <c r="I301" s="865"/>
      <c r="J301" s="865"/>
      <c r="K301" s="865"/>
      <c r="L301" s="865"/>
      <c r="M301" s="865"/>
      <c r="N301" s="867"/>
      <c r="O301" s="865"/>
      <c r="P301" s="865"/>
      <c r="Q301" s="865"/>
      <c r="R301" s="865"/>
      <c r="S301" s="865"/>
      <c r="T301" s="865"/>
      <c r="U301" s="865"/>
      <c r="V301" s="865"/>
      <c r="W301" s="865"/>
      <c r="X301" s="865"/>
      <c r="Y301" s="866"/>
      <c r="Z301" s="863"/>
      <c r="AA301" s="863"/>
      <c r="AB301" s="863"/>
      <c r="AC301" s="863"/>
      <c r="AD301" s="863"/>
      <c r="AE301" s="863"/>
      <c r="AF301" s="863"/>
      <c r="AG301" s="863"/>
      <c r="AH301" s="863"/>
      <c r="AI301" s="863"/>
      <c r="AJ301" s="863"/>
      <c r="AK301" s="863"/>
      <c r="AL301" s="863"/>
      <c r="AM301" s="863"/>
      <c r="AN301" s="863"/>
      <c r="AO301" s="861"/>
      <c r="AP301" s="865"/>
      <c r="AQ301" s="865"/>
      <c r="AR301" s="865"/>
      <c r="AS301" s="865"/>
      <c r="AT301" s="865"/>
      <c r="AU301" s="868"/>
      <c r="AV301" s="863"/>
      <c r="AW301" s="863"/>
      <c r="AX301" s="863"/>
      <c r="AY301" s="863"/>
      <c r="AZ301" s="863"/>
      <c r="BA301" s="869"/>
      <c r="BB301" s="865"/>
      <c r="BC301" s="870"/>
      <c r="BD301" s="870"/>
      <c r="BE301" s="870"/>
      <c r="BF301" s="866"/>
      <c r="BG301" s="865"/>
      <c r="BH301" s="865"/>
      <c r="BI301" s="865"/>
      <c r="BJ301" s="865"/>
      <c r="BK301" s="861"/>
      <c r="BL301" s="871"/>
      <c r="BM301" s="871"/>
      <c r="BN301" s="871"/>
      <c r="BO301" s="871"/>
      <c r="BP301" s="871"/>
      <c r="BQ301" s="861"/>
      <c r="BR301" s="872"/>
    </row>
    <row r="302" spans="1:70" s="428" customFormat="1" x14ac:dyDescent="0.25">
      <c r="A302" s="345" t="s">
        <v>3734</v>
      </c>
      <c r="B302" s="373"/>
      <c r="C302" s="719">
        <v>45653</v>
      </c>
      <c r="D302" s="373"/>
      <c r="E302" s="346">
        <v>1671.32</v>
      </c>
      <c r="F302" s="373"/>
      <c r="G302" s="347">
        <v>11.12</v>
      </c>
      <c r="H302" s="374"/>
      <c r="I302" s="348">
        <v>-0.26910000000000001</v>
      </c>
      <c r="J302" s="348">
        <v>-0.89129999999999998</v>
      </c>
      <c r="K302" s="348">
        <v>1.3673999999999999</v>
      </c>
      <c r="L302" s="348">
        <v>7.1291000000000002</v>
      </c>
      <c r="M302" s="348">
        <v>5.7034000000000002</v>
      </c>
      <c r="N302" s="350">
        <v>6.9230999999999998</v>
      </c>
      <c r="O302" s="348" t="s">
        <v>430</v>
      </c>
      <c r="P302" s="348" t="s">
        <v>430</v>
      </c>
      <c r="Q302" s="348" t="s">
        <v>430</v>
      </c>
      <c r="R302" s="348" t="s">
        <v>430</v>
      </c>
      <c r="S302" s="348">
        <v>3.0583999999999998</v>
      </c>
      <c r="T302" s="348">
        <v>20.869599999999998</v>
      </c>
      <c r="U302" s="348">
        <v>2.2999000000000001</v>
      </c>
      <c r="V302" s="348">
        <v>6.0057</v>
      </c>
      <c r="W302" s="348">
        <v>0.90739999999999998</v>
      </c>
      <c r="X302" s="348">
        <v>6.7408000000000001</v>
      </c>
      <c r="Y302" s="374"/>
      <c r="Z302" s="346">
        <v>3</v>
      </c>
      <c r="AA302" s="346">
        <v>3</v>
      </c>
      <c r="AB302" s="346">
        <v>3</v>
      </c>
      <c r="AC302" s="346">
        <v>2</v>
      </c>
      <c r="AD302" s="346">
        <v>1</v>
      </c>
      <c r="AE302" s="346">
        <v>1</v>
      </c>
      <c r="AF302" s="346" t="s">
        <v>430</v>
      </c>
      <c r="AG302" s="346" t="s">
        <v>430</v>
      </c>
      <c r="AH302" s="346" t="s">
        <v>430</v>
      </c>
      <c r="AI302" s="346" t="s">
        <v>430</v>
      </c>
      <c r="AJ302" s="346">
        <v>3</v>
      </c>
      <c r="AK302" s="346">
        <v>1</v>
      </c>
      <c r="AL302" s="346">
        <v>2</v>
      </c>
      <c r="AM302" s="346">
        <v>1</v>
      </c>
      <c r="AN302" s="346">
        <v>3</v>
      </c>
      <c r="AO302" s="373"/>
      <c r="AP302" s="348" t="s">
        <v>430</v>
      </c>
      <c r="AQ302" s="348" t="s">
        <v>430</v>
      </c>
      <c r="AR302" s="348" t="s">
        <v>430</v>
      </c>
      <c r="AS302" s="348" t="s">
        <v>430</v>
      </c>
      <c r="AT302" s="348">
        <v>11.88</v>
      </c>
      <c r="AU302" s="351"/>
      <c r="AV302" s="346" t="s">
        <v>430</v>
      </c>
      <c r="AW302" s="346" t="s">
        <v>430</v>
      </c>
      <c r="AX302" s="346" t="s">
        <v>430</v>
      </c>
      <c r="AY302" s="346" t="s">
        <v>430</v>
      </c>
      <c r="AZ302" s="346">
        <v>1</v>
      </c>
      <c r="BA302" s="362"/>
      <c r="BB302" s="348">
        <v>14.925605459056699</v>
      </c>
      <c r="BC302" s="375">
        <v>0</v>
      </c>
      <c r="BD302" s="375">
        <v>1.92911339256699E-2</v>
      </c>
      <c r="BE302" s="375" t="s">
        <v>430</v>
      </c>
      <c r="BF302" s="374"/>
      <c r="BG302" s="348">
        <v>63.588000000000001</v>
      </c>
      <c r="BH302" s="348">
        <v>11.1248</v>
      </c>
      <c r="BI302" s="348">
        <v>24.724799999999998</v>
      </c>
      <c r="BJ302" s="348">
        <v>0.56240000000000001</v>
      </c>
      <c r="BK302" s="373"/>
      <c r="BL302" s="372" t="s">
        <v>3735</v>
      </c>
      <c r="BM302" s="372" t="s">
        <v>3736</v>
      </c>
      <c r="BN302" s="372" t="s">
        <v>713</v>
      </c>
      <c r="BO302" s="372" t="s">
        <v>3737</v>
      </c>
      <c r="BP302" s="372" t="s">
        <v>3738</v>
      </c>
      <c r="BQ302" s="373"/>
      <c r="BR302" s="354" t="s">
        <v>611</v>
      </c>
    </row>
    <row r="303" spans="1:70" s="428" customFormat="1" x14ac:dyDescent="0.25">
      <c r="A303" s="345" t="s">
        <v>3739</v>
      </c>
      <c r="B303" s="373"/>
      <c r="C303" s="719">
        <v>45954</v>
      </c>
      <c r="D303" s="373"/>
      <c r="E303" s="346">
        <v>833.56100000000004</v>
      </c>
      <c r="F303" s="373"/>
      <c r="G303" s="347">
        <v>10.62</v>
      </c>
      <c r="H303" s="374"/>
      <c r="I303" s="348">
        <v>0</v>
      </c>
      <c r="J303" s="348">
        <v>0</v>
      </c>
      <c r="K303" s="348">
        <v>3.4079999999999999</v>
      </c>
      <c r="L303" s="348">
        <v>7.2727000000000004</v>
      </c>
      <c r="M303" s="348">
        <v>4.3221999999999996</v>
      </c>
      <c r="N303" s="350" t="s">
        <v>430</v>
      </c>
      <c r="O303" s="348" t="s">
        <v>430</v>
      </c>
      <c r="P303" s="348" t="s">
        <v>430</v>
      </c>
      <c r="Q303" s="348" t="s">
        <v>430</v>
      </c>
      <c r="R303" s="348" t="s">
        <v>430</v>
      </c>
      <c r="S303" s="348">
        <v>5.8823999999999996</v>
      </c>
      <c r="T303" s="348">
        <v>19.5946</v>
      </c>
      <c r="U303" s="348">
        <v>5.6715999999999998</v>
      </c>
      <c r="V303" s="348" t="s">
        <v>430</v>
      </c>
      <c r="W303" s="348">
        <v>1.6268</v>
      </c>
      <c r="X303" s="348">
        <v>6.2</v>
      </c>
      <c r="Y303" s="374"/>
      <c r="Z303" s="346">
        <v>2</v>
      </c>
      <c r="AA303" s="346">
        <v>1</v>
      </c>
      <c r="AB303" s="346">
        <v>2</v>
      </c>
      <c r="AC303" s="346">
        <v>1</v>
      </c>
      <c r="AD303" s="346">
        <v>2</v>
      </c>
      <c r="AE303" s="346" t="s">
        <v>430</v>
      </c>
      <c r="AF303" s="346" t="s">
        <v>430</v>
      </c>
      <c r="AG303" s="346" t="s">
        <v>430</v>
      </c>
      <c r="AH303" s="346" t="s">
        <v>430</v>
      </c>
      <c r="AI303" s="346" t="s">
        <v>430</v>
      </c>
      <c r="AJ303" s="346">
        <v>1</v>
      </c>
      <c r="AK303" s="346">
        <v>2</v>
      </c>
      <c r="AL303" s="346">
        <v>1</v>
      </c>
      <c r="AM303" s="346" t="s">
        <v>430</v>
      </c>
      <c r="AN303" s="346">
        <v>1</v>
      </c>
      <c r="AO303" s="373"/>
      <c r="AP303" s="348" t="s">
        <v>430</v>
      </c>
      <c r="AQ303" s="348" t="s">
        <v>430</v>
      </c>
      <c r="AR303" s="348" t="s">
        <v>430</v>
      </c>
      <c r="AS303" s="348" t="s">
        <v>430</v>
      </c>
      <c r="AT303" s="348" t="s">
        <v>430</v>
      </c>
      <c r="AU303" s="351"/>
      <c r="AV303" s="346" t="s">
        <v>430</v>
      </c>
      <c r="AW303" s="346" t="s">
        <v>430</v>
      </c>
      <c r="AX303" s="346" t="s">
        <v>430</v>
      </c>
      <c r="AY303" s="346" t="s">
        <v>430</v>
      </c>
      <c r="AZ303" s="346" t="s">
        <v>430</v>
      </c>
      <c r="BA303" s="362"/>
      <c r="BB303" s="348">
        <v>15.3192603563931</v>
      </c>
      <c r="BC303" s="375">
        <v>0</v>
      </c>
      <c r="BD303" s="375">
        <v>1.8358099273554401E-2</v>
      </c>
      <c r="BE303" s="375" t="s">
        <v>430</v>
      </c>
      <c r="BF303" s="374"/>
      <c r="BG303" s="348">
        <v>65.1708</v>
      </c>
      <c r="BH303" s="348">
        <v>20.517199999999999</v>
      </c>
      <c r="BI303" s="348">
        <v>10.795299999999999</v>
      </c>
      <c r="BJ303" s="348">
        <v>3.5167000000000002</v>
      </c>
      <c r="BK303" s="373"/>
      <c r="BL303" s="372" t="s">
        <v>3740</v>
      </c>
      <c r="BM303" s="372" t="s">
        <v>3741</v>
      </c>
      <c r="BN303" s="372" t="s">
        <v>3742</v>
      </c>
      <c r="BO303" s="372" t="s">
        <v>1491</v>
      </c>
      <c r="BP303" s="372" t="s">
        <v>3259</v>
      </c>
      <c r="BQ303" s="373"/>
      <c r="BR303" s="354" t="s">
        <v>463</v>
      </c>
    </row>
    <row r="304" spans="1:70" s="428" customFormat="1" x14ac:dyDescent="0.25">
      <c r="A304" s="345" t="s">
        <v>3743</v>
      </c>
      <c r="B304" s="373"/>
      <c r="C304" s="719">
        <v>45922</v>
      </c>
      <c r="D304" s="373"/>
      <c r="E304" s="346">
        <v>663.73</v>
      </c>
      <c r="F304" s="373"/>
      <c r="G304" s="347">
        <v>10.3133</v>
      </c>
      <c r="H304" s="374"/>
      <c r="I304" s="348">
        <v>0.1009</v>
      </c>
      <c r="J304" s="348">
        <v>-0.4748</v>
      </c>
      <c r="K304" s="348">
        <v>3.8254999999999999</v>
      </c>
      <c r="L304" s="348">
        <v>7.1044</v>
      </c>
      <c r="M304" s="348">
        <v>1.5378000000000001</v>
      </c>
      <c r="N304" s="350" t="s">
        <v>430</v>
      </c>
      <c r="O304" s="348" t="s">
        <v>430</v>
      </c>
      <c r="P304" s="348" t="s">
        <v>430</v>
      </c>
      <c r="Q304" s="348" t="s">
        <v>430</v>
      </c>
      <c r="R304" s="348" t="s">
        <v>430</v>
      </c>
      <c r="S304" s="348">
        <v>5.5944000000000003</v>
      </c>
      <c r="T304" s="348">
        <v>15.79</v>
      </c>
      <c r="U304" s="348">
        <v>-0.43730000000000002</v>
      </c>
      <c r="V304" s="348">
        <v>3.0825</v>
      </c>
      <c r="W304" s="348">
        <v>0.93069999999999997</v>
      </c>
      <c r="X304" s="348">
        <v>3.133</v>
      </c>
      <c r="Y304" s="374"/>
      <c r="Z304" s="346">
        <v>1</v>
      </c>
      <c r="AA304" s="346">
        <v>2</v>
      </c>
      <c r="AB304" s="346">
        <v>1</v>
      </c>
      <c r="AC304" s="346">
        <v>3</v>
      </c>
      <c r="AD304" s="346">
        <v>3</v>
      </c>
      <c r="AE304" s="346" t="s">
        <v>430</v>
      </c>
      <c r="AF304" s="346" t="s">
        <v>430</v>
      </c>
      <c r="AG304" s="346" t="s">
        <v>430</v>
      </c>
      <c r="AH304" s="346" t="s">
        <v>430</v>
      </c>
      <c r="AI304" s="346" t="s">
        <v>430</v>
      </c>
      <c r="AJ304" s="346">
        <v>2</v>
      </c>
      <c r="AK304" s="346">
        <v>3</v>
      </c>
      <c r="AL304" s="346">
        <v>3</v>
      </c>
      <c r="AM304" s="346">
        <v>2</v>
      </c>
      <c r="AN304" s="346">
        <v>2</v>
      </c>
      <c r="AO304" s="373"/>
      <c r="AP304" s="348" t="s">
        <v>430</v>
      </c>
      <c r="AQ304" s="348" t="s">
        <v>430</v>
      </c>
      <c r="AR304" s="348" t="s">
        <v>430</v>
      </c>
      <c r="AS304" s="348" t="s">
        <v>430</v>
      </c>
      <c r="AT304" s="348" t="s">
        <v>430</v>
      </c>
      <c r="AU304" s="351"/>
      <c r="AV304" s="346" t="s">
        <v>430</v>
      </c>
      <c r="AW304" s="346" t="s">
        <v>430</v>
      </c>
      <c r="AX304" s="346" t="s">
        <v>430</v>
      </c>
      <c r="AY304" s="346" t="s">
        <v>430</v>
      </c>
      <c r="AZ304" s="346" t="s">
        <v>430</v>
      </c>
      <c r="BA304" s="362"/>
      <c r="BB304" s="348">
        <v>13.670735603837301</v>
      </c>
      <c r="BC304" s="375">
        <v>0.79786300468008198</v>
      </c>
      <c r="BD304" s="375">
        <v>-9.8449392122540395E-3</v>
      </c>
      <c r="BE304" s="375">
        <v>-0.25966646782783198</v>
      </c>
      <c r="BF304" s="374"/>
      <c r="BG304" s="348">
        <v>75.659199999999998</v>
      </c>
      <c r="BH304" s="348">
        <v>11.667999999999999</v>
      </c>
      <c r="BI304" s="348">
        <v>9.2131100000000004</v>
      </c>
      <c r="BJ304" s="348">
        <v>3.4596900000000002</v>
      </c>
      <c r="BK304" s="373"/>
      <c r="BL304" s="372" t="s">
        <v>3744</v>
      </c>
      <c r="BM304" s="372" t="s">
        <v>3745</v>
      </c>
      <c r="BN304" s="372" t="s">
        <v>3746</v>
      </c>
      <c r="BO304" s="372" t="s">
        <v>1063</v>
      </c>
      <c r="BP304" s="372" t="s">
        <v>3747</v>
      </c>
      <c r="BQ304" s="373"/>
      <c r="BR304" s="354" t="s">
        <v>443</v>
      </c>
    </row>
    <row r="305" spans="1:70" s="428" customFormat="1" x14ac:dyDescent="0.25">
      <c r="A305" s="884" t="s">
        <v>93</v>
      </c>
      <c r="B305" s="402"/>
      <c r="C305" s="724"/>
      <c r="D305" s="402"/>
      <c r="E305" s="403"/>
      <c r="F305" s="402"/>
      <c r="G305" s="404"/>
      <c r="H305" s="406"/>
      <c r="I305" s="405">
        <v>-5.6099999999999997E-2</v>
      </c>
      <c r="J305" s="405">
        <v>-0.45540000000000003</v>
      </c>
      <c r="K305" s="405">
        <v>2.867</v>
      </c>
      <c r="L305" s="405">
        <v>7.1687000000000003</v>
      </c>
      <c r="M305" s="405">
        <v>3.8544999999999998</v>
      </c>
      <c r="N305" s="407">
        <v>6.9230999999999998</v>
      </c>
      <c r="O305" s="405" t="s">
        <v>430</v>
      </c>
      <c r="P305" s="405" t="s">
        <v>430</v>
      </c>
      <c r="Q305" s="405" t="s">
        <v>430</v>
      </c>
      <c r="R305" s="405" t="s">
        <v>430</v>
      </c>
      <c r="S305" s="405">
        <v>4.8449999999999998</v>
      </c>
      <c r="T305" s="405">
        <v>18.7514</v>
      </c>
      <c r="U305" s="405">
        <v>2.5114000000000001</v>
      </c>
      <c r="V305" s="405">
        <v>4.5441000000000003</v>
      </c>
      <c r="W305" s="405">
        <v>1.155</v>
      </c>
      <c r="X305" s="405">
        <v>5.3578999999999999</v>
      </c>
      <c r="Y305" s="406"/>
      <c r="Z305" s="403">
        <v>3</v>
      </c>
      <c r="AA305" s="403">
        <v>3</v>
      </c>
      <c r="AB305" s="403">
        <v>3</v>
      </c>
      <c r="AC305" s="403">
        <v>3</v>
      </c>
      <c r="AD305" s="403">
        <v>3</v>
      </c>
      <c r="AE305" s="403">
        <v>1</v>
      </c>
      <c r="AF305" s="403">
        <v>0</v>
      </c>
      <c r="AG305" s="403">
        <v>0</v>
      </c>
      <c r="AH305" s="403">
        <v>0</v>
      </c>
      <c r="AI305" s="403">
        <v>0</v>
      </c>
      <c r="AJ305" s="403">
        <v>3</v>
      </c>
      <c r="AK305" s="403">
        <v>3</v>
      </c>
      <c r="AL305" s="403">
        <v>3</v>
      </c>
      <c r="AM305" s="403">
        <v>2</v>
      </c>
      <c r="AN305" s="403">
        <v>3</v>
      </c>
      <c r="AO305" s="402"/>
      <c r="AP305" s="405" t="s">
        <v>430</v>
      </c>
      <c r="AQ305" s="405" t="s">
        <v>430</v>
      </c>
      <c r="AR305" s="405" t="s">
        <v>430</v>
      </c>
      <c r="AS305" s="405" t="s">
        <v>430</v>
      </c>
      <c r="AT305" s="405">
        <v>11.88</v>
      </c>
      <c r="AU305" s="408"/>
      <c r="AV305" s="403">
        <v>0</v>
      </c>
      <c r="AW305" s="403">
        <v>0</v>
      </c>
      <c r="AX305" s="403">
        <v>0</v>
      </c>
      <c r="AY305" s="403">
        <v>0</v>
      </c>
      <c r="AZ305" s="403">
        <v>1</v>
      </c>
      <c r="BA305" s="409"/>
      <c r="BB305" s="405"/>
      <c r="BC305" s="410"/>
      <c r="BD305" s="410"/>
      <c r="BE305" s="410"/>
      <c r="BF305" s="406"/>
      <c r="BG305" s="405"/>
      <c r="BH305" s="405"/>
      <c r="BI305" s="405"/>
      <c r="BJ305" s="405"/>
      <c r="BK305" s="402"/>
      <c r="BL305" s="401"/>
      <c r="BM305" s="401"/>
      <c r="BN305" s="401"/>
      <c r="BO305" s="401"/>
      <c r="BP305" s="401"/>
      <c r="BQ305" s="402"/>
      <c r="BR305" s="411"/>
    </row>
    <row r="306" spans="1:70" s="428" customFormat="1" x14ac:dyDescent="0.25">
      <c r="A306" s="885" t="s">
        <v>94</v>
      </c>
      <c r="B306" s="373"/>
      <c r="C306" s="719"/>
      <c r="D306" s="373"/>
      <c r="E306" s="346"/>
      <c r="F306" s="373"/>
      <c r="G306" s="347"/>
      <c r="H306" s="374"/>
      <c r="I306" s="348">
        <v>0.1009</v>
      </c>
      <c r="J306" s="348">
        <v>0</v>
      </c>
      <c r="K306" s="348">
        <v>3.8254999999999999</v>
      </c>
      <c r="L306" s="348">
        <v>7.2727000000000004</v>
      </c>
      <c r="M306" s="348">
        <v>5.7034000000000002</v>
      </c>
      <c r="N306" s="350">
        <v>6.9230999999999998</v>
      </c>
      <c r="O306" s="348" t="s">
        <v>430</v>
      </c>
      <c r="P306" s="348" t="s">
        <v>430</v>
      </c>
      <c r="Q306" s="348" t="s">
        <v>430</v>
      </c>
      <c r="R306" s="348" t="s">
        <v>430</v>
      </c>
      <c r="S306" s="348">
        <v>5.8823999999999996</v>
      </c>
      <c r="T306" s="348">
        <v>20.869599999999998</v>
      </c>
      <c r="U306" s="348">
        <v>5.6715999999999998</v>
      </c>
      <c r="V306" s="348">
        <v>6.0057</v>
      </c>
      <c r="W306" s="348">
        <v>1.6268</v>
      </c>
      <c r="X306" s="348">
        <v>6.7408000000000001</v>
      </c>
      <c r="Y306" s="374"/>
      <c r="Z306" s="346"/>
      <c r="AA306" s="346"/>
      <c r="AB306" s="346"/>
      <c r="AC306" s="346"/>
      <c r="AD306" s="346"/>
      <c r="AE306" s="346"/>
      <c r="AF306" s="346"/>
      <c r="AG306" s="346"/>
      <c r="AH306" s="346"/>
      <c r="AI306" s="346"/>
      <c r="AJ306" s="346"/>
      <c r="AK306" s="346"/>
      <c r="AL306" s="346"/>
      <c r="AM306" s="346"/>
      <c r="AN306" s="346"/>
      <c r="AO306" s="373"/>
      <c r="AP306" s="348" t="s">
        <v>430</v>
      </c>
      <c r="AQ306" s="348" t="s">
        <v>430</v>
      </c>
      <c r="AR306" s="348" t="s">
        <v>430</v>
      </c>
      <c r="AS306" s="348" t="s">
        <v>430</v>
      </c>
      <c r="AT306" s="348">
        <v>11.88</v>
      </c>
      <c r="AU306" s="351"/>
      <c r="AV306" s="346"/>
      <c r="AW306" s="346"/>
      <c r="AX306" s="346"/>
      <c r="AY306" s="346"/>
      <c r="AZ306" s="346"/>
      <c r="BA306" s="362"/>
      <c r="BB306" s="348"/>
      <c r="BC306" s="375"/>
      <c r="BD306" s="375"/>
      <c r="BE306" s="375"/>
      <c r="BF306" s="374"/>
      <c r="BG306" s="348"/>
      <c r="BH306" s="348"/>
      <c r="BI306" s="348"/>
      <c r="BJ306" s="348"/>
      <c r="BK306" s="373"/>
      <c r="BL306" s="372"/>
      <c r="BM306" s="372"/>
      <c r="BN306" s="372"/>
      <c r="BO306" s="372"/>
      <c r="BP306" s="372"/>
      <c r="BQ306" s="373"/>
      <c r="BR306" s="354"/>
    </row>
    <row r="307" spans="1:70" s="428" customFormat="1" x14ac:dyDescent="0.25">
      <c r="A307" s="885" t="s">
        <v>95</v>
      </c>
      <c r="B307" s="373"/>
      <c r="C307" s="719"/>
      <c r="D307" s="373"/>
      <c r="E307" s="346"/>
      <c r="F307" s="373"/>
      <c r="G307" s="347"/>
      <c r="H307" s="374"/>
      <c r="I307" s="348">
        <v>-0.26910000000000001</v>
      </c>
      <c r="J307" s="348">
        <v>-0.89129999999999998</v>
      </c>
      <c r="K307" s="348">
        <v>1.3673999999999999</v>
      </c>
      <c r="L307" s="348">
        <v>7.1044</v>
      </c>
      <c r="M307" s="348">
        <v>1.5378000000000001</v>
      </c>
      <c r="N307" s="350">
        <v>6.9230999999999998</v>
      </c>
      <c r="O307" s="348" t="s">
        <v>430</v>
      </c>
      <c r="P307" s="348" t="s">
        <v>430</v>
      </c>
      <c r="Q307" s="348" t="s">
        <v>430</v>
      </c>
      <c r="R307" s="348" t="s">
        <v>430</v>
      </c>
      <c r="S307" s="348">
        <v>3.0583999999999998</v>
      </c>
      <c r="T307" s="348">
        <v>15.79</v>
      </c>
      <c r="U307" s="348">
        <v>-0.43730000000000002</v>
      </c>
      <c r="V307" s="348">
        <v>3.0825</v>
      </c>
      <c r="W307" s="348">
        <v>0.90739999999999998</v>
      </c>
      <c r="X307" s="348">
        <v>3.133</v>
      </c>
      <c r="Y307" s="374"/>
      <c r="Z307" s="346"/>
      <c r="AA307" s="346"/>
      <c r="AB307" s="346"/>
      <c r="AC307" s="346"/>
      <c r="AD307" s="346"/>
      <c r="AE307" s="346"/>
      <c r="AF307" s="346"/>
      <c r="AG307" s="346"/>
      <c r="AH307" s="346"/>
      <c r="AI307" s="346"/>
      <c r="AJ307" s="346"/>
      <c r="AK307" s="346"/>
      <c r="AL307" s="346"/>
      <c r="AM307" s="346"/>
      <c r="AN307" s="346"/>
      <c r="AO307" s="373"/>
      <c r="AP307" s="348" t="s">
        <v>430</v>
      </c>
      <c r="AQ307" s="348" t="s">
        <v>430</v>
      </c>
      <c r="AR307" s="348" t="s">
        <v>430</v>
      </c>
      <c r="AS307" s="348" t="s">
        <v>430</v>
      </c>
      <c r="AT307" s="348">
        <v>11.88</v>
      </c>
      <c r="AU307" s="351"/>
      <c r="AV307" s="346"/>
      <c r="AW307" s="346"/>
      <c r="AX307" s="346"/>
      <c r="AY307" s="346"/>
      <c r="AZ307" s="346"/>
      <c r="BA307" s="362"/>
      <c r="BB307" s="348"/>
      <c r="BC307" s="375"/>
      <c r="BD307" s="375"/>
      <c r="BE307" s="375"/>
      <c r="BF307" s="374"/>
      <c r="BG307" s="348"/>
      <c r="BH307" s="348"/>
      <c r="BI307" s="348"/>
      <c r="BJ307" s="348"/>
      <c r="BK307" s="373"/>
      <c r="BL307" s="372"/>
      <c r="BM307" s="372"/>
      <c r="BN307" s="372"/>
      <c r="BO307" s="372"/>
      <c r="BP307" s="372"/>
      <c r="BQ307" s="373"/>
      <c r="BR307" s="354"/>
    </row>
    <row r="308" spans="1:70" s="428" customFormat="1" x14ac:dyDescent="0.25">
      <c r="A308" s="886" t="s">
        <v>96</v>
      </c>
      <c r="B308" s="413"/>
      <c r="C308" s="725"/>
      <c r="D308" s="413"/>
      <c r="E308" s="414"/>
      <c r="F308" s="413"/>
      <c r="G308" s="415"/>
      <c r="H308" s="417"/>
      <c r="I308" s="416">
        <v>0</v>
      </c>
      <c r="J308" s="416">
        <v>-0.4748</v>
      </c>
      <c r="K308" s="416">
        <v>3.4079999999999999</v>
      </c>
      <c r="L308" s="416">
        <v>7.1291000000000002</v>
      </c>
      <c r="M308" s="416">
        <v>4.3221999999999996</v>
      </c>
      <c r="N308" s="418">
        <v>6.9230999999999998</v>
      </c>
      <c r="O308" s="416" t="s">
        <v>430</v>
      </c>
      <c r="P308" s="416" t="s">
        <v>430</v>
      </c>
      <c r="Q308" s="416" t="s">
        <v>430</v>
      </c>
      <c r="R308" s="416" t="s">
        <v>430</v>
      </c>
      <c r="S308" s="416">
        <v>5.5944000000000003</v>
      </c>
      <c r="T308" s="416">
        <v>19.5946</v>
      </c>
      <c r="U308" s="416">
        <v>2.2999000000000001</v>
      </c>
      <c r="V308" s="416">
        <v>3.0825</v>
      </c>
      <c r="W308" s="416">
        <v>0.93069999999999997</v>
      </c>
      <c r="X308" s="416">
        <v>6.2</v>
      </c>
      <c r="Y308" s="417"/>
      <c r="Z308" s="414"/>
      <c r="AA308" s="414"/>
      <c r="AB308" s="414"/>
      <c r="AC308" s="414"/>
      <c r="AD308" s="414"/>
      <c r="AE308" s="414"/>
      <c r="AF308" s="414"/>
      <c r="AG308" s="414"/>
      <c r="AH308" s="414"/>
      <c r="AI308" s="414"/>
      <c r="AJ308" s="414"/>
      <c r="AK308" s="414"/>
      <c r="AL308" s="414"/>
      <c r="AM308" s="414"/>
      <c r="AN308" s="414"/>
      <c r="AO308" s="413"/>
      <c r="AP308" s="416" t="s">
        <v>430</v>
      </c>
      <c r="AQ308" s="416" t="s">
        <v>430</v>
      </c>
      <c r="AR308" s="416" t="s">
        <v>430</v>
      </c>
      <c r="AS308" s="416" t="s">
        <v>430</v>
      </c>
      <c r="AT308" s="416">
        <v>11.88</v>
      </c>
      <c r="AU308" s="419"/>
      <c r="AV308" s="414"/>
      <c r="AW308" s="414"/>
      <c r="AX308" s="414"/>
      <c r="AY308" s="414"/>
      <c r="AZ308" s="414"/>
      <c r="BA308" s="420"/>
      <c r="BB308" s="416"/>
      <c r="BC308" s="421"/>
      <c r="BD308" s="421"/>
      <c r="BE308" s="421"/>
      <c r="BF308" s="417"/>
      <c r="BG308" s="416"/>
      <c r="BH308" s="416"/>
      <c r="BI308" s="416"/>
      <c r="BJ308" s="416"/>
      <c r="BK308" s="413"/>
      <c r="BL308" s="412"/>
      <c r="BM308" s="412"/>
      <c r="BN308" s="412"/>
      <c r="BO308" s="412"/>
      <c r="BP308" s="412"/>
      <c r="BQ308" s="413"/>
      <c r="BR308" s="422"/>
    </row>
    <row r="309" spans="1:70" s="428" customFormat="1" ht="14.5" customHeight="1" x14ac:dyDescent="0.35">
      <c r="A309" s="873" t="s">
        <v>3748</v>
      </c>
      <c r="B309" s="861"/>
      <c r="C309" s="862"/>
      <c r="D309" s="861"/>
      <c r="E309" s="863"/>
      <c r="F309" s="861"/>
      <c r="G309" s="864"/>
      <c r="H309" s="866"/>
      <c r="I309" s="865"/>
      <c r="J309" s="865"/>
      <c r="K309" s="865"/>
      <c r="L309" s="865"/>
      <c r="M309" s="865"/>
      <c r="N309" s="867"/>
      <c r="O309" s="865"/>
      <c r="P309" s="865"/>
      <c r="Q309" s="865"/>
      <c r="R309" s="865"/>
      <c r="S309" s="865"/>
      <c r="T309" s="865"/>
      <c r="U309" s="865"/>
      <c r="V309" s="865"/>
      <c r="W309" s="865"/>
      <c r="X309" s="865"/>
      <c r="Y309" s="866"/>
      <c r="Z309" s="863"/>
      <c r="AA309" s="863"/>
      <c r="AB309" s="863"/>
      <c r="AC309" s="863"/>
      <c r="AD309" s="863"/>
      <c r="AE309" s="863"/>
      <c r="AF309" s="863"/>
      <c r="AG309" s="863"/>
      <c r="AH309" s="863"/>
      <c r="AI309" s="863"/>
      <c r="AJ309" s="863"/>
      <c r="AK309" s="863"/>
      <c r="AL309" s="863"/>
      <c r="AM309" s="863"/>
      <c r="AN309" s="863"/>
      <c r="AO309" s="861"/>
      <c r="AP309" s="865"/>
      <c r="AQ309" s="865"/>
      <c r="AR309" s="865"/>
      <c r="AS309" s="865"/>
      <c r="AT309" s="865"/>
      <c r="AU309" s="868"/>
      <c r="AV309" s="863"/>
      <c r="AW309" s="863"/>
      <c r="AX309" s="863"/>
      <c r="AY309" s="863"/>
      <c r="AZ309" s="863"/>
      <c r="BA309" s="869"/>
      <c r="BB309" s="865"/>
      <c r="BC309" s="870"/>
      <c r="BD309" s="870"/>
      <c r="BE309" s="870"/>
      <c r="BF309" s="866"/>
      <c r="BG309" s="865"/>
      <c r="BH309" s="865"/>
      <c r="BI309" s="865"/>
      <c r="BJ309" s="865"/>
      <c r="BK309" s="861"/>
      <c r="BL309" s="871"/>
      <c r="BM309" s="871"/>
      <c r="BN309" s="871"/>
      <c r="BO309" s="871"/>
      <c r="BP309" s="871"/>
      <c r="BQ309" s="861"/>
      <c r="BR309" s="872"/>
    </row>
    <row r="310" spans="1:70" s="428" customFormat="1" x14ac:dyDescent="0.25">
      <c r="A310" s="345" t="s">
        <v>3749</v>
      </c>
      <c r="B310" s="373"/>
      <c r="C310" s="719">
        <v>45860</v>
      </c>
      <c r="D310" s="373"/>
      <c r="E310" s="346">
        <v>895.99</v>
      </c>
      <c r="F310" s="373"/>
      <c r="G310" s="347">
        <v>9.9050999999999991</v>
      </c>
      <c r="H310" s="374"/>
      <c r="I310" s="348">
        <v>-0.19950000000000001</v>
      </c>
      <c r="J310" s="348">
        <v>0.43090000000000001</v>
      </c>
      <c r="K310" s="348">
        <v>1.4337</v>
      </c>
      <c r="L310" s="348">
        <v>0.94989999999999997</v>
      </c>
      <c r="M310" s="348">
        <v>-3.5539999999999998</v>
      </c>
      <c r="N310" s="350">
        <v>-1.1880999999999999</v>
      </c>
      <c r="O310" s="348" t="s">
        <v>430</v>
      </c>
      <c r="P310" s="348" t="s">
        <v>430</v>
      </c>
      <c r="Q310" s="348" t="s">
        <v>430</v>
      </c>
      <c r="R310" s="348" t="s">
        <v>430</v>
      </c>
      <c r="S310" s="348">
        <v>2.0503</v>
      </c>
      <c r="T310" s="348">
        <v>9.4099000000000004</v>
      </c>
      <c r="U310" s="348">
        <v>-5.9245999999999999</v>
      </c>
      <c r="V310" s="348">
        <v>-0.51519999999999999</v>
      </c>
      <c r="W310" s="348">
        <v>1.2822</v>
      </c>
      <c r="X310" s="348">
        <v>-0.89529999999999998</v>
      </c>
      <c r="Y310" s="374"/>
      <c r="Z310" s="346">
        <v>2</v>
      </c>
      <c r="AA310" s="346">
        <v>1</v>
      </c>
      <c r="AB310" s="346">
        <v>1</v>
      </c>
      <c r="AC310" s="346">
        <v>3</v>
      </c>
      <c r="AD310" s="346">
        <v>2</v>
      </c>
      <c r="AE310" s="346">
        <v>2</v>
      </c>
      <c r="AF310" s="346" t="s">
        <v>430</v>
      </c>
      <c r="AG310" s="346" t="s">
        <v>430</v>
      </c>
      <c r="AH310" s="346" t="s">
        <v>430</v>
      </c>
      <c r="AI310" s="346" t="s">
        <v>430</v>
      </c>
      <c r="AJ310" s="346">
        <v>3</v>
      </c>
      <c r="AK310" s="346">
        <v>2</v>
      </c>
      <c r="AL310" s="346">
        <v>3</v>
      </c>
      <c r="AM310" s="346">
        <v>2</v>
      </c>
      <c r="AN310" s="346">
        <v>1</v>
      </c>
      <c r="AO310" s="373"/>
      <c r="AP310" s="348" t="s">
        <v>430</v>
      </c>
      <c r="AQ310" s="348" t="s">
        <v>430</v>
      </c>
      <c r="AR310" s="348" t="s">
        <v>430</v>
      </c>
      <c r="AS310" s="348" t="s">
        <v>430</v>
      </c>
      <c r="AT310" s="348">
        <v>-2.63</v>
      </c>
      <c r="AU310" s="351"/>
      <c r="AV310" s="346" t="s">
        <v>430</v>
      </c>
      <c r="AW310" s="346" t="s">
        <v>430</v>
      </c>
      <c r="AX310" s="346" t="s">
        <v>430</v>
      </c>
      <c r="AY310" s="346" t="s">
        <v>430</v>
      </c>
      <c r="AZ310" s="346">
        <v>2</v>
      </c>
      <c r="BA310" s="362"/>
      <c r="BB310" s="348">
        <v>9.3281551584534892</v>
      </c>
      <c r="BC310" s="375">
        <v>0.80034417399711499</v>
      </c>
      <c r="BD310" s="375">
        <v>-5.4715229476613898E-2</v>
      </c>
      <c r="BE310" s="375">
        <v>-0.45366532347921501</v>
      </c>
      <c r="BF310" s="374"/>
      <c r="BG310" s="348">
        <v>57.847799999999999</v>
      </c>
      <c r="BH310" s="348">
        <v>37.989800000000002</v>
      </c>
      <c r="BI310" s="348">
        <v>1.08355</v>
      </c>
      <c r="BJ310" s="348">
        <v>3.0788500000000001</v>
      </c>
      <c r="BK310" s="373"/>
      <c r="BL310" s="372" t="s">
        <v>3750</v>
      </c>
      <c r="BM310" s="372" t="s">
        <v>511</v>
      </c>
      <c r="BN310" s="372" t="s">
        <v>3751</v>
      </c>
      <c r="BO310" s="372" t="s">
        <v>3752</v>
      </c>
      <c r="BP310" s="372" t="s">
        <v>3753</v>
      </c>
      <c r="BQ310" s="373"/>
      <c r="BR310" s="354" t="s">
        <v>443</v>
      </c>
    </row>
    <row r="311" spans="1:70" s="428" customFormat="1" x14ac:dyDescent="0.25">
      <c r="A311" s="345" t="s">
        <v>3754</v>
      </c>
      <c r="B311" s="373"/>
      <c r="C311" s="719">
        <v>45868</v>
      </c>
      <c r="D311" s="373"/>
      <c r="E311" s="346">
        <v>677.37199999999996</v>
      </c>
      <c r="F311" s="373"/>
      <c r="G311" s="347">
        <v>10.057</v>
      </c>
      <c r="H311" s="374"/>
      <c r="I311" s="348">
        <v>-0.27760000000000001</v>
      </c>
      <c r="J311" s="348">
        <v>-0.68140000000000001</v>
      </c>
      <c r="K311" s="348">
        <v>1.33</v>
      </c>
      <c r="L311" s="348">
        <v>2.7902999999999998</v>
      </c>
      <c r="M311" s="348">
        <v>-4.3193000000000001</v>
      </c>
      <c r="N311" s="350">
        <v>1.9462999999999999</v>
      </c>
      <c r="O311" s="348" t="s">
        <v>430</v>
      </c>
      <c r="P311" s="348" t="s">
        <v>430</v>
      </c>
      <c r="Q311" s="348" t="s">
        <v>430</v>
      </c>
      <c r="R311" s="348" t="s">
        <v>430</v>
      </c>
      <c r="S311" s="348">
        <v>2.4447000000000001</v>
      </c>
      <c r="T311" s="348">
        <v>6.7849000000000004</v>
      </c>
      <c r="U311" s="348">
        <v>-4.9882</v>
      </c>
      <c r="V311" s="348">
        <v>3.2757999999999998</v>
      </c>
      <c r="W311" s="348">
        <v>0.22919999999999999</v>
      </c>
      <c r="X311" s="348">
        <v>0.54890000000000005</v>
      </c>
      <c r="Y311" s="374"/>
      <c r="Z311" s="346">
        <v>3</v>
      </c>
      <c r="AA311" s="346">
        <v>3</v>
      </c>
      <c r="AB311" s="346">
        <v>2</v>
      </c>
      <c r="AC311" s="346">
        <v>2</v>
      </c>
      <c r="AD311" s="346">
        <v>3</v>
      </c>
      <c r="AE311" s="346">
        <v>1</v>
      </c>
      <c r="AF311" s="346" t="s">
        <v>430</v>
      </c>
      <c r="AG311" s="346" t="s">
        <v>430</v>
      </c>
      <c r="AH311" s="346" t="s">
        <v>430</v>
      </c>
      <c r="AI311" s="346" t="s">
        <v>430</v>
      </c>
      <c r="AJ311" s="346">
        <v>1</v>
      </c>
      <c r="AK311" s="346">
        <v>3</v>
      </c>
      <c r="AL311" s="346">
        <v>2</v>
      </c>
      <c r="AM311" s="346">
        <v>1</v>
      </c>
      <c r="AN311" s="346">
        <v>3</v>
      </c>
      <c r="AO311" s="373"/>
      <c r="AP311" s="348" t="s">
        <v>430</v>
      </c>
      <c r="AQ311" s="348" t="s">
        <v>430</v>
      </c>
      <c r="AR311" s="348" t="s">
        <v>430</v>
      </c>
      <c r="AS311" s="348" t="s">
        <v>430</v>
      </c>
      <c r="AT311" s="348">
        <v>0.32</v>
      </c>
      <c r="AU311" s="351"/>
      <c r="AV311" s="346" t="s">
        <v>430</v>
      </c>
      <c r="AW311" s="346" t="s">
        <v>430</v>
      </c>
      <c r="AX311" s="346" t="s">
        <v>430</v>
      </c>
      <c r="AY311" s="346" t="s">
        <v>430</v>
      </c>
      <c r="AZ311" s="346">
        <v>1</v>
      </c>
      <c r="BA311" s="362"/>
      <c r="BB311" s="348">
        <v>9.9934356910297506</v>
      </c>
      <c r="BC311" s="375">
        <v>0.77096292246000597</v>
      </c>
      <c r="BD311" s="375">
        <v>-2.4527627582233199E-2</v>
      </c>
      <c r="BE311" s="375">
        <v>-0.19047092781771399</v>
      </c>
      <c r="BF311" s="374"/>
      <c r="BG311" s="348">
        <v>66.396100000000004</v>
      </c>
      <c r="BH311" s="348">
        <v>31.996099999999998</v>
      </c>
      <c r="BI311" s="348" t="s">
        <v>430</v>
      </c>
      <c r="BJ311" s="348">
        <v>1.6077999999999999</v>
      </c>
      <c r="BK311" s="373"/>
      <c r="BL311" s="372" t="s">
        <v>3755</v>
      </c>
      <c r="BM311" s="372" t="s">
        <v>3756</v>
      </c>
      <c r="BN311" s="372" t="s">
        <v>3395</v>
      </c>
      <c r="BO311" s="372" t="s">
        <v>1166</v>
      </c>
      <c r="BP311" s="372" t="s">
        <v>3757</v>
      </c>
      <c r="BQ311" s="373"/>
      <c r="BR311" s="354" t="s">
        <v>526</v>
      </c>
    </row>
    <row r="312" spans="1:70" s="428" customFormat="1" x14ac:dyDescent="0.25">
      <c r="A312" s="345" t="s">
        <v>3758</v>
      </c>
      <c r="B312" s="373"/>
      <c r="C312" s="719">
        <v>45989</v>
      </c>
      <c r="D312" s="373"/>
      <c r="E312" s="346">
        <v>613.94000000000005</v>
      </c>
      <c r="F312" s="373"/>
      <c r="G312" s="347">
        <v>9.6672999999999991</v>
      </c>
      <c r="H312" s="374"/>
      <c r="I312" s="348">
        <v>-0.18379999999999999</v>
      </c>
      <c r="J312" s="348">
        <v>-0.35659999999999997</v>
      </c>
      <c r="K312" s="348">
        <v>1.0145999999999999</v>
      </c>
      <c r="L312" s="348">
        <v>3.9830000000000001</v>
      </c>
      <c r="M312" s="348">
        <v>-1.3863000000000001</v>
      </c>
      <c r="N312" s="350" t="s">
        <v>430</v>
      </c>
      <c r="O312" s="348" t="s">
        <v>430</v>
      </c>
      <c r="P312" s="348" t="s">
        <v>430</v>
      </c>
      <c r="Q312" s="348" t="s">
        <v>430</v>
      </c>
      <c r="R312" s="348" t="s">
        <v>430</v>
      </c>
      <c r="S312" s="348">
        <v>2.1179000000000001</v>
      </c>
      <c r="T312" s="348">
        <v>10.9373</v>
      </c>
      <c r="U312" s="348">
        <v>-4.0599999999999996</v>
      </c>
      <c r="V312" s="348" t="s">
        <v>430</v>
      </c>
      <c r="W312" s="348">
        <v>0.7409</v>
      </c>
      <c r="X312" s="348">
        <v>-3.327</v>
      </c>
      <c r="Y312" s="374"/>
      <c r="Z312" s="346">
        <v>1</v>
      </c>
      <c r="AA312" s="346">
        <v>2</v>
      </c>
      <c r="AB312" s="346">
        <v>3</v>
      </c>
      <c r="AC312" s="346">
        <v>1</v>
      </c>
      <c r="AD312" s="346">
        <v>1</v>
      </c>
      <c r="AE312" s="346" t="s">
        <v>430</v>
      </c>
      <c r="AF312" s="346" t="s">
        <v>430</v>
      </c>
      <c r="AG312" s="346" t="s">
        <v>430</v>
      </c>
      <c r="AH312" s="346" t="s">
        <v>430</v>
      </c>
      <c r="AI312" s="346" t="s">
        <v>430</v>
      </c>
      <c r="AJ312" s="346">
        <v>2</v>
      </c>
      <c r="AK312" s="346">
        <v>1</v>
      </c>
      <c r="AL312" s="346">
        <v>1</v>
      </c>
      <c r="AM312" s="346" t="s">
        <v>430</v>
      </c>
      <c r="AN312" s="346">
        <v>2</v>
      </c>
      <c r="AO312" s="373"/>
      <c r="AP312" s="348" t="s">
        <v>430</v>
      </c>
      <c r="AQ312" s="348" t="s">
        <v>430</v>
      </c>
      <c r="AR312" s="348" t="s">
        <v>430</v>
      </c>
      <c r="AS312" s="348" t="s">
        <v>430</v>
      </c>
      <c r="AT312" s="348" t="s">
        <v>430</v>
      </c>
      <c r="AU312" s="351"/>
      <c r="AV312" s="346" t="s">
        <v>430</v>
      </c>
      <c r="AW312" s="346" t="s">
        <v>430</v>
      </c>
      <c r="AX312" s="346" t="s">
        <v>430</v>
      </c>
      <c r="AY312" s="346" t="s">
        <v>430</v>
      </c>
      <c r="AZ312" s="346" t="s">
        <v>430</v>
      </c>
      <c r="BA312" s="362"/>
      <c r="BB312" s="348">
        <v>11.033366100087701</v>
      </c>
      <c r="BC312" s="375">
        <v>0.83940843662211695</v>
      </c>
      <c r="BD312" s="375">
        <v>-6.8110121202323196E-2</v>
      </c>
      <c r="BE312" s="375">
        <v>-0.26630998410697498</v>
      </c>
      <c r="BF312" s="374"/>
      <c r="BG312" s="348">
        <v>78.8245</v>
      </c>
      <c r="BH312" s="348">
        <v>14.2881</v>
      </c>
      <c r="BI312" s="348">
        <v>5.7584099999999996</v>
      </c>
      <c r="BJ312" s="348">
        <v>1.1289899999999999</v>
      </c>
      <c r="BK312" s="373"/>
      <c r="BL312" s="372" t="s">
        <v>3759</v>
      </c>
      <c r="BM312" s="372" t="s">
        <v>3760</v>
      </c>
      <c r="BN312" s="372" t="s">
        <v>3761</v>
      </c>
      <c r="BO312" s="372" t="s">
        <v>3762</v>
      </c>
      <c r="BP312" s="372" t="s">
        <v>3763</v>
      </c>
      <c r="BQ312" s="373"/>
      <c r="BR312" s="354" t="s">
        <v>3764</v>
      </c>
    </row>
    <row r="313" spans="1:70" s="428" customFormat="1" x14ac:dyDescent="0.25">
      <c r="A313" s="884" t="s">
        <v>93</v>
      </c>
      <c r="B313" s="402"/>
      <c r="C313" s="724"/>
      <c r="D313" s="402"/>
      <c r="E313" s="403"/>
      <c r="F313" s="402"/>
      <c r="G313" s="404"/>
      <c r="H313" s="406"/>
      <c r="I313" s="405">
        <v>-0.2203</v>
      </c>
      <c r="J313" s="405">
        <v>-0.2024</v>
      </c>
      <c r="K313" s="405">
        <v>1.2594000000000001</v>
      </c>
      <c r="L313" s="405">
        <v>2.5743999999999998</v>
      </c>
      <c r="M313" s="405">
        <v>-3.0865</v>
      </c>
      <c r="N313" s="407">
        <v>0.37909999999999999</v>
      </c>
      <c r="O313" s="405" t="s">
        <v>430</v>
      </c>
      <c r="P313" s="405" t="s">
        <v>430</v>
      </c>
      <c r="Q313" s="405" t="s">
        <v>430</v>
      </c>
      <c r="R313" s="405" t="s">
        <v>430</v>
      </c>
      <c r="S313" s="405">
        <v>2.2042999999999999</v>
      </c>
      <c r="T313" s="405">
        <v>9.0440000000000005</v>
      </c>
      <c r="U313" s="405">
        <v>-4.9908999999999999</v>
      </c>
      <c r="V313" s="405">
        <v>1.3803000000000001</v>
      </c>
      <c r="W313" s="405">
        <v>0.75080000000000002</v>
      </c>
      <c r="X313" s="405">
        <v>-1.2244999999999999</v>
      </c>
      <c r="Y313" s="406"/>
      <c r="Z313" s="403">
        <v>3</v>
      </c>
      <c r="AA313" s="403">
        <v>3</v>
      </c>
      <c r="AB313" s="403">
        <v>3</v>
      </c>
      <c r="AC313" s="403">
        <v>3</v>
      </c>
      <c r="AD313" s="403">
        <v>3</v>
      </c>
      <c r="AE313" s="403">
        <v>2</v>
      </c>
      <c r="AF313" s="403">
        <v>0</v>
      </c>
      <c r="AG313" s="403">
        <v>0</v>
      </c>
      <c r="AH313" s="403">
        <v>0</v>
      </c>
      <c r="AI313" s="403">
        <v>0</v>
      </c>
      <c r="AJ313" s="403">
        <v>3</v>
      </c>
      <c r="AK313" s="403">
        <v>3</v>
      </c>
      <c r="AL313" s="403">
        <v>3</v>
      </c>
      <c r="AM313" s="403">
        <v>2</v>
      </c>
      <c r="AN313" s="403">
        <v>3</v>
      </c>
      <c r="AO313" s="402"/>
      <c r="AP313" s="405" t="s">
        <v>430</v>
      </c>
      <c r="AQ313" s="405" t="s">
        <v>430</v>
      </c>
      <c r="AR313" s="405" t="s">
        <v>430</v>
      </c>
      <c r="AS313" s="405" t="s">
        <v>430</v>
      </c>
      <c r="AT313" s="405">
        <v>-1.155</v>
      </c>
      <c r="AU313" s="408"/>
      <c r="AV313" s="403">
        <v>0</v>
      </c>
      <c r="AW313" s="403">
        <v>0</v>
      </c>
      <c r="AX313" s="403">
        <v>0</v>
      </c>
      <c r="AY313" s="403">
        <v>0</v>
      </c>
      <c r="AZ313" s="403">
        <v>2</v>
      </c>
      <c r="BA313" s="409"/>
      <c r="BB313" s="405"/>
      <c r="BC313" s="410"/>
      <c r="BD313" s="410"/>
      <c r="BE313" s="410"/>
      <c r="BF313" s="406"/>
      <c r="BG313" s="405"/>
      <c r="BH313" s="405"/>
      <c r="BI313" s="405"/>
      <c r="BJ313" s="405"/>
      <c r="BK313" s="402"/>
      <c r="BL313" s="401"/>
      <c r="BM313" s="401"/>
      <c r="BN313" s="401"/>
      <c r="BO313" s="401"/>
      <c r="BP313" s="401"/>
      <c r="BQ313" s="402"/>
      <c r="BR313" s="411"/>
    </row>
    <row r="314" spans="1:70" s="428" customFormat="1" x14ac:dyDescent="0.25">
      <c r="A314" s="885" t="s">
        <v>94</v>
      </c>
      <c r="B314" s="373"/>
      <c r="C314" s="719"/>
      <c r="D314" s="373"/>
      <c r="E314" s="346"/>
      <c r="F314" s="373"/>
      <c r="G314" s="347"/>
      <c r="H314" s="374"/>
      <c r="I314" s="348">
        <v>-0.18379999999999999</v>
      </c>
      <c r="J314" s="348">
        <v>0.43090000000000001</v>
      </c>
      <c r="K314" s="348">
        <v>1.4337</v>
      </c>
      <c r="L314" s="348">
        <v>3.9830000000000001</v>
      </c>
      <c r="M314" s="348">
        <v>-1.3863000000000001</v>
      </c>
      <c r="N314" s="350">
        <v>1.9462999999999999</v>
      </c>
      <c r="O314" s="348" t="s">
        <v>430</v>
      </c>
      <c r="P314" s="348" t="s">
        <v>430</v>
      </c>
      <c r="Q314" s="348" t="s">
        <v>430</v>
      </c>
      <c r="R314" s="348" t="s">
        <v>430</v>
      </c>
      <c r="S314" s="348">
        <v>2.4447000000000001</v>
      </c>
      <c r="T314" s="348">
        <v>10.9373</v>
      </c>
      <c r="U314" s="348">
        <v>-4.0599999999999996</v>
      </c>
      <c r="V314" s="348">
        <v>3.2757999999999998</v>
      </c>
      <c r="W314" s="348">
        <v>1.2822</v>
      </c>
      <c r="X314" s="348">
        <v>0.54890000000000005</v>
      </c>
      <c r="Y314" s="374"/>
      <c r="Z314" s="346"/>
      <c r="AA314" s="346"/>
      <c r="AB314" s="346"/>
      <c r="AC314" s="346"/>
      <c r="AD314" s="346"/>
      <c r="AE314" s="346"/>
      <c r="AF314" s="346"/>
      <c r="AG314" s="346"/>
      <c r="AH314" s="346"/>
      <c r="AI314" s="346"/>
      <c r="AJ314" s="346"/>
      <c r="AK314" s="346"/>
      <c r="AL314" s="346"/>
      <c r="AM314" s="346"/>
      <c r="AN314" s="346"/>
      <c r="AO314" s="373"/>
      <c r="AP314" s="348" t="s">
        <v>430</v>
      </c>
      <c r="AQ314" s="348" t="s">
        <v>430</v>
      </c>
      <c r="AR314" s="348" t="s">
        <v>430</v>
      </c>
      <c r="AS314" s="348" t="s">
        <v>430</v>
      </c>
      <c r="AT314" s="348">
        <v>0.32</v>
      </c>
      <c r="AU314" s="351"/>
      <c r="AV314" s="346"/>
      <c r="AW314" s="346"/>
      <c r="AX314" s="346"/>
      <c r="AY314" s="346"/>
      <c r="AZ314" s="346"/>
      <c r="BA314" s="362"/>
      <c r="BB314" s="348"/>
      <c r="BC314" s="375"/>
      <c r="BD314" s="375"/>
      <c r="BE314" s="375"/>
      <c r="BF314" s="374"/>
      <c r="BG314" s="348"/>
      <c r="BH314" s="348"/>
      <c r="BI314" s="348"/>
      <c r="BJ314" s="348"/>
      <c r="BK314" s="373"/>
      <c r="BL314" s="372"/>
      <c r="BM314" s="372"/>
      <c r="BN314" s="372"/>
      <c r="BO314" s="372"/>
      <c r="BP314" s="372"/>
      <c r="BQ314" s="373"/>
      <c r="BR314" s="354"/>
    </row>
    <row r="315" spans="1:70" s="428" customFormat="1" x14ac:dyDescent="0.25">
      <c r="A315" s="885" t="s">
        <v>95</v>
      </c>
      <c r="B315" s="373"/>
      <c r="C315" s="719"/>
      <c r="D315" s="373"/>
      <c r="E315" s="346"/>
      <c r="F315" s="373"/>
      <c r="G315" s="347"/>
      <c r="H315" s="374"/>
      <c r="I315" s="348">
        <v>-0.27760000000000001</v>
      </c>
      <c r="J315" s="348">
        <v>-0.68140000000000001</v>
      </c>
      <c r="K315" s="348">
        <v>1.0145999999999999</v>
      </c>
      <c r="L315" s="348">
        <v>0.94989999999999997</v>
      </c>
      <c r="M315" s="348">
        <v>-4.3193000000000001</v>
      </c>
      <c r="N315" s="350">
        <v>-1.1880999999999999</v>
      </c>
      <c r="O315" s="348" t="s">
        <v>430</v>
      </c>
      <c r="P315" s="348" t="s">
        <v>430</v>
      </c>
      <c r="Q315" s="348" t="s">
        <v>430</v>
      </c>
      <c r="R315" s="348" t="s">
        <v>430</v>
      </c>
      <c r="S315" s="348">
        <v>2.0503</v>
      </c>
      <c r="T315" s="348">
        <v>6.7849000000000004</v>
      </c>
      <c r="U315" s="348">
        <v>-5.9245999999999999</v>
      </c>
      <c r="V315" s="348">
        <v>-0.51519999999999999</v>
      </c>
      <c r="W315" s="348">
        <v>0.22919999999999999</v>
      </c>
      <c r="X315" s="348">
        <v>-3.327</v>
      </c>
      <c r="Y315" s="374"/>
      <c r="Z315" s="346"/>
      <c r="AA315" s="346"/>
      <c r="AB315" s="346"/>
      <c r="AC315" s="346"/>
      <c r="AD315" s="346"/>
      <c r="AE315" s="346"/>
      <c r="AF315" s="346"/>
      <c r="AG315" s="346"/>
      <c r="AH315" s="346"/>
      <c r="AI315" s="346"/>
      <c r="AJ315" s="346"/>
      <c r="AK315" s="346"/>
      <c r="AL315" s="346"/>
      <c r="AM315" s="346"/>
      <c r="AN315" s="346"/>
      <c r="AO315" s="373"/>
      <c r="AP315" s="348" t="s">
        <v>430</v>
      </c>
      <c r="AQ315" s="348" t="s">
        <v>430</v>
      </c>
      <c r="AR315" s="348" t="s">
        <v>430</v>
      </c>
      <c r="AS315" s="348" t="s">
        <v>430</v>
      </c>
      <c r="AT315" s="348">
        <v>-2.63</v>
      </c>
      <c r="AU315" s="351"/>
      <c r="AV315" s="346"/>
      <c r="AW315" s="346"/>
      <c r="AX315" s="346"/>
      <c r="AY315" s="346"/>
      <c r="AZ315" s="346"/>
      <c r="BA315" s="362"/>
      <c r="BB315" s="348"/>
      <c r="BC315" s="375"/>
      <c r="BD315" s="375"/>
      <c r="BE315" s="375"/>
      <c r="BF315" s="374"/>
      <c r="BG315" s="348"/>
      <c r="BH315" s="348"/>
      <c r="BI315" s="348"/>
      <c r="BJ315" s="348"/>
      <c r="BK315" s="373"/>
      <c r="BL315" s="372"/>
      <c r="BM315" s="372"/>
      <c r="BN315" s="372"/>
      <c r="BO315" s="372"/>
      <c r="BP315" s="372"/>
      <c r="BQ315" s="373"/>
      <c r="BR315" s="354"/>
    </row>
    <row r="316" spans="1:70" s="428" customFormat="1" x14ac:dyDescent="0.25">
      <c r="A316" s="886" t="s">
        <v>96</v>
      </c>
      <c r="B316" s="413"/>
      <c r="C316" s="725"/>
      <c r="D316" s="413"/>
      <c r="E316" s="414"/>
      <c r="F316" s="413"/>
      <c r="G316" s="415"/>
      <c r="H316" s="417"/>
      <c r="I316" s="416">
        <v>-0.19950000000000001</v>
      </c>
      <c r="J316" s="416">
        <v>-0.35659999999999997</v>
      </c>
      <c r="K316" s="416">
        <v>1.33</v>
      </c>
      <c r="L316" s="416">
        <v>2.7902999999999998</v>
      </c>
      <c r="M316" s="416">
        <v>-3.5539999999999998</v>
      </c>
      <c r="N316" s="418">
        <v>0.37909999999999999</v>
      </c>
      <c r="O316" s="416" t="s">
        <v>430</v>
      </c>
      <c r="P316" s="416" t="s">
        <v>430</v>
      </c>
      <c r="Q316" s="416" t="s">
        <v>430</v>
      </c>
      <c r="R316" s="416" t="s">
        <v>430</v>
      </c>
      <c r="S316" s="416">
        <v>2.1179000000000001</v>
      </c>
      <c r="T316" s="416">
        <v>9.4099000000000004</v>
      </c>
      <c r="U316" s="416">
        <v>-4.9882</v>
      </c>
      <c r="V316" s="416">
        <v>-0.51519999999999999</v>
      </c>
      <c r="W316" s="416">
        <v>0.7409</v>
      </c>
      <c r="X316" s="416">
        <v>-0.89529999999999998</v>
      </c>
      <c r="Y316" s="417"/>
      <c r="Z316" s="414"/>
      <c r="AA316" s="414"/>
      <c r="AB316" s="414"/>
      <c r="AC316" s="414"/>
      <c r="AD316" s="414"/>
      <c r="AE316" s="414"/>
      <c r="AF316" s="414"/>
      <c r="AG316" s="414"/>
      <c r="AH316" s="414"/>
      <c r="AI316" s="414"/>
      <c r="AJ316" s="414"/>
      <c r="AK316" s="414"/>
      <c r="AL316" s="414"/>
      <c r="AM316" s="414"/>
      <c r="AN316" s="414"/>
      <c r="AO316" s="413"/>
      <c r="AP316" s="416" t="s">
        <v>430</v>
      </c>
      <c r="AQ316" s="416" t="s">
        <v>430</v>
      </c>
      <c r="AR316" s="416" t="s">
        <v>430</v>
      </c>
      <c r="AS316" s="416" t="s">
        <v>430</v>
      </c>
      <c r="AT316" s="416">
        <v>-1.1599999999999999</v>
      </c>
      <c r="AU316" s="419"/>
      <c r="AV316" s="414"/>
      <c r="AW316" s="414"/>
      <c r="AX316" s="414"/>
      <c r="AY316" s="414"/>
      <c r="AZ316" s="414"/>
      <c r="BA316" s="420"/>
      <c r="BB316" s="416"/>
      <c r="BC316" s="421"/>
      <c r="BD316" s="421"/>
      <c r="BE316" s="421"/>
      <c r="BF316" s="417"/>
      <c r="BG316" s="416"/>
      <c r="BH316" s="416"/>
      <c r="BI316" s="416"/>
      <c r="BJ316" s="416"/>
      <c r="BK316" s="413"/>
      <c r="BL316" s="412"/>
      <c r="BM316" s="412"/>
      <c r="BN316" s="412"/>
      <c r="BO316" s="412"/>
      <c r="BP316" s="412"/>
      <c r="BQ316" s="413"/>
      <c r="BR316" s="422"/>
    </row>
    <row r="317" spans="1:70" s="428" customFormat="1" ht="14.5" customHeight="1" x14ac:dyDescent="0.35">
      <c r="A317" s="873" t="s">
        <v>3765</v>
      </c>
      <c r="B317" s="861"/>
      <c r="C317" s="862"/>
      <c r="D317" s="861"/>
      <c r="E317" s="863"/>
      <c r="F317" s="861"/>
      <c r="G317" s="864"/>
      <c r="H317" s="866"/>
      <c r="I317" s="865"/>
      <c r="J317" s="865"/>
      <c r="K317" s="865"/>
      <c r="L317" s="865"/>
      <c r="M317" s="865"/>
      <c r="N317" s="867"/>
      <c r="O317" s="865"/>
      <c r="P317" s="865"/>
      <c r="Q317" s="865"/>
      <c r="R317" s="865"/>
      <c r="S317" s="865"/>
      <c r="T317" s="865"/>
      <c r="U317" s="865"/>
      <c r="V317" s="865"/>
      <c r="W317" s="865"/>
      <c r="X317" s="865"/>
      <c r="Y317" s="866"/>
      <c r="Z317" s="863"/>
      <c r="AA317" s="863"/>
      <c r="AB317" s="863"/>
      <c r="AC317" s="863"/>
      <c r="AD317" s="863"/>
      <c r="AE317" s="863"/>
      <c r="AF317" s="863"/>
      <c r="AG317" s="863"/>
      <c r="AH317" s="863"/>
      <c r="AI317" s="863"/>
      <c r="AJ317" s="863"/>
      <c r="AK317" s="863"/>
      <c r="AL317" s="863"/>
      <c r="AM317" s="863"/>
      <c r="AN317" s="863"/>
      <c r="AO317" s="861"/>
      <c r="AP317" s="865"/>
      <c r="AQ317" s="865"/>
      <c r="AR317" s="865"/>
      <c r="AS317" s="865"/>
      <c r="AT317" s="865"/>
      <c r="AU317" s="868"/>
      <c r="AV317" s="863"/>
      <c r="AW317" s="863"/>
      <c r="AX317" s="863"/>
      <c r="AY317" s="863"/>
      <c r="AZ317" s="863"/>
      <c r="BA317" s="869"/>
      <c r="BB317" s="865"/>
      <c r="BC317" s="870"/>
      <c r="BD317" s="870"/>
      <c r="BE317" s="870"/>
      <c r="BF317" s="866"/>
      <c r="BG317" s="865"/>
      <c r="BH317" s="865"/>
      <c r="BI317" s="865"/>
      <c r="BJ317" s="865"/>
      <c r="BK317" s="861"/>
      <c r="BL317" s="871"/>
      <c r="BM317" s="871"/>
      <c r="BN317" s="871"/>
      <c r="BO317" s="871"/>
      <c r="BP317" s="871"/>
      <c r="BQ317" s="861"/>
      <c r="BR317" s="872"/>
    </row>
    <row r="318" spans="1:70" s="428" customFormat="1" x14ac:dyDescent="0.25">
      <c r="A318" s="345" t="s">
        <v>3766</v>
      </c>
      <c r="B318" s="373"/>
      <c r="C318" s="719">
        <v>44669</v>
      </c>
      <c r="D318" s="373"/>
      <c r="E318" s="346">
        <v>2748.73</v>
      </c>
      <c r="F318" s="373"/>
      <c r="G318" s="347">
        <v>17.510000000000002</v>
      </c>
      <c r="H318" s="374"/>
      <c r="I318" s="348">
        <v>0.1144</v>
      </c>
      <c r="J318" s="348">
        <v>-0.22789999999999999</v>
      </c>
      <c r="K318" s="348">
        <v>-0.22789999999999999</v>
      </c>
      <c r="L318" s="348">
        <v>2.9394</v>
      </c>
      <c r="M318" s="348">
        <v>0.40139999999999998</v>
      </c>
      <c r="N318" s="350">
        <v>1.9802</v>
      </c>
      <c r="O318" s="348">
        <v>3.2029999999999998</v>
      </c>
      <c r="P318" s="348">
        <v>12.7935</v>
      </c>
      <c r="Q318" s="348" t="s">
        <v>430</v>
      </c>
      <c r="R318" s="348" t="s">
        <v>430</v>
      </c>
      <c r="S318" s="348">
        <v>1.3896999999999999</v>
      </c>
      <c r="T318" s="348">
        <v>13.040699999999999</v>
      </c>
      <c r="U318" s="348">
        <v>0.63219999999999998</v>
      </c>
      <c r="V318" s="348">
        <v>2.5775999999999999</v>
      </c>
      <c r="W318" s="348">
        <v>0.69010000000000005</v>
      </c>
      <c r="X318" s="348">
        <v>13.8344</v>
      </c>
      <c r="Y318" s="374"/>
      <c r="Z318" s="346">
        <v>1</v>
      </c>
      <c r="AA318" s="346">
        <v>2</v>
      </c>
      <c r="AB318" s="346">
        <v>2</v>
      </c>
      <c r="AC318" s="346">
        <v>2</v>
      </c>
      <c r="AD318" s="346">
        <v>1</v>
      </c>
      <c r="AE318" s="346">
        <v>1</v>
      </c>
      <c r="AF318" s="346">
        <v>1</v>
      </c>
      <c r="AG318" s="346">
        <v>1</v>
      </c>
      <c r="AH318" s="346" t="s">
        <v>430</v>
      </c>
      <c r="AI318" s="346" t="s">
        <v>430</v>
      </c>
      <c r="AJ318" s="346">
        <v>2</v>
      </c>
      <c r="AK318" s="346">
        <v>2</v>
      </c>
      <c r="AL318" s="346">
        <v>1</v>
      </c>
      <c r="AM318" s="346">
        <v>1</v>
      </c>
      <c r="AN318" s="346">
        <v>2</v>
      </c>
      <c r="AO318" s="373"/>
      <c r="AP318" s="348" t="s">
        <v>430</v>
      </c>
      <c r="AQ318" s="348" t="s">
        <v>430</v>
      </c>
      <c r="AR318" s="348" t="s">
        <v>430</v>
      </c>
      <c r="AS318" s="348">
        <v>6.62</v>
      </c>
      <c r="AT318" s="348">
        <v>4.13</v>
      </c>
      <c r="AU318" s="351"/>
      <c r="AV318" s="346" t="s">
        <v>430</v>
      </c>
      <c r="AW318" s="346" t="s">
        <v>430</v>
      </c>
      <c r="AX318" s="346" t="s">
        <v>430</v>
      </c>
      <c r="AY318" s="346">
        <v>1</v>
      </c>
      <c r="AZ318" s="346">
        <v>2</v>
      </c>
      <c r="BA318" s="362"/>
      <c r="BB318" s="348">
        <v>14.4213425794297</v>
      </c>
      <c r="BC318" s="375">
        <v>0.839441870739288</v>
      </c>
      <c r="BD318" s="375">
        <v>5.0747254915687601E-2</v>
      </c>
      <c r="BE318" s="375">
        <v>0.17443091578727701</v>
      </c>
      <c r="BF318" s="374"/>
      <c r="BG318" s="348">
        <v>55.5944</v>
      </c>
      <c r="BH318" s="348">
        <v>21.013999999999999</v>
      </c>
      <c r="BI318" s="348">
        <v>20.0793</v>
      </c>
      <c r="BJ318" s="348">
        <v>3.3123</v>
      </c>
      <c r="BK318" s="373"/>
      <c r="BL318" s="372" t="s">
        <v>3767</v>
      </c>
      <c r="BM318" s="372" t="s">
        <v>3768</v>
      </c>
      <c r="BN318" s="372" t="s">
        <v>3769</v>
      </c>
      <c r="BO318" s="372" t="s">
        <v>3770</v>
      </c>
      <c r="BP318" s="372" t="s">
        <v>3218</v>
      </c>
      <c r="BQ318" s="373"/>
      <c r="BR318" s="354" t="s">
        <v>463</v>
      </c>
    </row>
    <row r="319" spans="1:70" s="428" customFormat="1" x14ac:dyDescent="0.25">
      <c r="A319" s="345" t="s">
        <v>3771</v>
      </c>
      <c r="B319" s="373"/>
      <c r="C319" s="719">
        <v>43075</v>
      </c>
      <c r="D319" s="373"/>
      <c r="E319" s="346">
        <v>1190.05</v>
      </c>
      <c r="F319" s="373"/>
      <c r="G319" s="347">
        <v>21.87</v>
      </c>
      <c r="H319" s="374"/>
      <c r="I319" s="348">
        <v>-0.27810000000000001</v>
      </c>
      <c r="J319" s="348">
        <v>-4.1099999999999998E-2</v>
      </c>
      <c r="K319" s="348">
        <v>5.9499999999999997E-2</v>
      </c>
      <c r="L319" s="348">
        <v>2.6711999999999998</v>
      </c>
      <c r="M319" s="348">
        <v>-3.0413000000000001</v>
      </c>
      <c r="N319" s="350">
        <v>-1.5130999999999999</v>
      </c>
      <c r="O319" s="348">
        <v>-3.2521</v>
      </c>
      <c r="P319" s="348">
        <v>11.443300000000001</v>
      </c>
      <c r="Q319" s="348">
        <v>11.8432</v>
      </c>
      <c r="R319" s="348" t="s">
        <v>430</v>
      </c>
      <c r="S319" s="348">
        <v>0.95089999999999997</v>
      </c>
      <c r="T319" s="348">
        <v>12.8832</v>
      </c>
      <c r="U319" s="348">
        <v>-2.1126</v>
      </c>
      <c r="V319" s="348">
        <v>-0.84330000000000005</v>
      </c>
      <c r="W319" s="348">
        <v>1.65</v>
      </c>
      <c r="X319" s="348">
        <v>9.4223999999999997</v>
      </c>
      <c r="Y319" s="374"/>
      <c r="Z319" s="346">
        <v>3</v>
      </c>
      <c r="AA319" s="346">
        <v>1</v>
      </c>
      <c r="AB319" s="346">
        <v>1</v>
      </c>
      <c r="AC319" s="346">
        <v>3</v>
      </c>
      <c r="AD319" s="346">
        <v>3</v>
      </c>
      <c r="AE319" s="346">
        <v>3</v>
      </c>
      <c r="AF319" s="346">
        <v>3</v>
      </c>
      <c r="AG319" s="346">
        <v>2</v>
      </c>
      <c r="AH319" s="346">
        <v>1</v>
      </c>
      <c r="AI319" s="346" t="s">
        <v>430</v>
      </c>
      <c r="AJ319" s="346">
        <v>3</v>
      </c>
      <c r="AK319" s="346">
        <v>3</v>
      </c>
      <c r="AL319" s="346">
        <v>3</v>
      </c>
      <c r="AM319" s="346">
        <v>3</v>
      </c>
      <c r="AN319" s="346">
        <v>1</v>
      </c>
      <c r="AO319" s="373"/>
      <c r="AP319" s="348" t="s">
        <v>430</v>
      </c>
      <c r="AQ319" s="348">
        <v>13.8</v>
      </c>
      <c r="AR319" s="348">
        <v>10.24</v>
      </c>
      <c r="AS319" s="348">
        <v>2.29</v>
      </c>
      <c r="AT319" s="348">
        <v>-0.08</v>
      </c>
      <c r="AU319" s="351"/>
      <c r="AV319" s="346" t="s">
        <v>430</v>
      </c>
      <c r="AW319" s="346">
        <v>1</v>
      </c>
      <c r="AX319" s="346">
        <v>1</v>
      </c>
      <c r="AY319" s="346">
        <v>3</v>
      </c>
      <c r="AZ319" s="346">
        <v>3</v>
      </c>
      <c r="BA319" s="362"/>
      <c r="BB319" s="348">
        <v>17.581258751167599</v>
      </c>
      <c r="BC319" s="375">
        <v>1.00613435970461</v>
      </c>
      <c r="BD319" s="375">
        <v>3.8818195296830803E-2</v>
      </c>
      <c r="BE319" s="375">
        <v>-5.8195443149159497E-2</v>
      </c>
      <c r="BF319" s="374"/>
      <c r="BG319" s="348">
        <v>64.858099999999993</v>
      </c>
      <c r="BH319" s="348">
        <v>8.4837799999999994</v>
      </c>
      <c r="BI319" s="348">
        <v>22.782299999999999</v>
      </c>
      <c r="BJ319" s="348">
        <v>3.87582</v>
      </c>
      <c r="BK319" s="373"/>
      <c r="BL319" s="372" t="s">
        <v>3772</v>
      </c>
      <c r="BM319" s="372" t="s">
        <v>3773</v>
      </c>
      <c r="BN319" s="372" t="s">
        <v>3774</v>
      </c>
      <c r="BO319" s="372" t="s">
        <v>3775</v>
      </c>
      <c r="BP319" s="372" t="s">
        <v>3776</v>
      </c>
      <c r="BQ319" s="373"/>
      <c r="BR319" s="354" t="s">
        <v>463</v>
      </c>
    </row>
    <row r="320" spans="1:70" s="428" customFormat="1" x14ac:dyDescent="0.25">
      <c r="A320" s="345" t="s">
        <v>3777</v>
      </c>
      <c r="B320" s="373"/>
      <c r="C320" s="719">
        <v>44806</v>
      </c>
      <c r="D320" s="373"/>
      <c r="E320" s="346">
        <v>489.18</v>
      </c>
      <c r="F320" s="373"/>
      <c r="G320" s="347">
        <v>15.065799999999999</v>
      </c>
      <c r="H320" s="374"/>
      <c r="I320" s="348">
        <v>-4.58E-2</v>
      </c>
      <c r="J320" s="348">
        <v>-0.71179999999999999</v>
      </c>
      <c r="K320" s="348">
        <v>-0.53149999999999997</v>
      </c>
      <c r="L320" s="348">
        <v>4.6875999999999998</v>
      </c>
      <c r="M320" s="348">
        <v>0.38179999999999997</v>
      </c>
      <c r="N320" s="350">
        <v>1.0666</v>
      </c>
      <c r="O320" s="348">
        <v>-2.7799</v>
      </c>
      <c r="P320" s="348">
        <v>8.2554999999999996</v>
      </c>
      <c r="Q320" s="348" t="s">
        <v>430</v>
      </c>
      <c r="R320" s="348" t="s">
        <v>430</v>
      </c>
      <c r="S320" s="348">
        <v>1.6524000000000001</v>
      </c>
      <c r="T320" s="348">
        <v>18.963699999999999</v>
      </c>
      <c r="U320" s="348">
        <v>0.55669999999999997</v>
      </c>
      <c r="V320" s="348">
        <v>1.9772000000000001</v>
      </c>
      <c r="W320" s="348">
        <v>-0.27210000000000001</v>
      </c>
      <c r="X320" s="348">
        <v>10.9391</v>
      </c>
      <c r="Y320" s="374"/>
      <c r="Z320" s="346">
        <v>2</v>
      </c>
      <c r="AA320" s="346">
        <v>3</v>
      </c>
      <c r="AB320" s="346">
        <v>3</v>
      </c>
      <c r="AC320" s="346">
        <v>1</v>
      </c>
      <c r="AD320" s="346">
        <v>2</v>
      </c>
      <c r="AE320" s="346">
        <v>2</v>
      </c>
      <c r="AF320" s="346">
        <v>2</v>
      </c>
      <c r="AG320" s="346">
        <v>3</v>
      </c>
      <c r="AH320" s="346" t="s">
        <v>430</v>
      </c>
      <c r="AI320" s="346" t="s">
        <v>430</v>
      </c>
      <c r="AJ320" s="346">
        <v>1</v>
      </c>
      <c r="AK320" s="346">
        <v>1</v>
      </c>
      <c r="AL320" s="346">
        <v>2</v>
      </c>
      <c r="AM320" s="346">
        <v>2</v>
      </c>
      <c r="AN320" s="346">
        <v>3</v>
      </c>
      <c r="AO320" s="373"/>
      <c r="AP320" s="348" t="s">
        <v>430</v>
      </c>
      <c r="AQ320" s="348" t="s">
        <v>430</v>
      </c>
      <c r="AR320" s="348" t="s">
        <v>430</v>
      </c>
      <c r="AS320" s="348">
        <v>2.84</v>
      </c>
      <c r="AT320" s="348">
        <v>5.28</v>
      </c>
      <c r="AU320" s="351"/>
      <c r="AV320" s="346" t="s">
        <v>430</v>
      </c>
      <c r="AW320" s="346" t="s">
        <v>430</v>
      </c>
      <c r="AX320" s="346" t="s">
        <v>430</v>
      </c>
      <c r="AY320" s="346">
        <v>2</v>
      </c>
      <c r="AZ320" s="346">
        <v>1</v>
      </c>
      <c r="BA320" s="362"/>
      <c r="BB320" s="348">
        <v>18.561974107476601</v>
      </c>
      <c r="BC320" s="375">
        <v>1.0261406222640901</v>
      </c>
      <c r="BD320" s="375">
        <v>2.27546572127451E-2</v>
      </c>
      <c r="BE320" s="375">
        <v>-0.33302447821793002</v>
      </c>
      <c r="BF320" s="374"/>
      <c r="BG320" s="348">
        <v>55.680500000000002</v>
      </c>
      <c r="BH320" s="348">
        <v>16.034800000000001</v>
      </c>
      <c r="BI320" s="348">
        <v>21.458200000000001</v>
      </c>
      <c r="BJ320" s="348">
        <v>6.8265000000000002</v>
      </c>
      <c r="BK320" s="373"/>
      <c r="BL320" s="372" t="s">
        <v>3778</v>
      </c>
      <c r="BM320" s="372" t="s">
        <v>3779</v>
      </c>
      <c r="BN320" s="372" t="s">
        <v>3780</v>
      </c>
      <c r="BO320" s="372" t="s">
        <v>3781</v>
      </c>
      <c r="BP320" s="372" t="s">
        <v>3782</v>
      </c>
      <c r="BQ320" s="373"/>
      <c r="BR320" s="354" t="s">
        <v>463</v>
      </c>
    </row>
    <row r="321" spans="1:70" s="428" customFormat="1" x14ac:dyDescent="0.25">
      <c r="A321" s="884" t="s">
        <v>93</v>
      </c>
      <c r="B321" s="402"/>
      <c r="C321" s="724"/>
      <c r="D321" s="402"/>
      <c r="E321" s="403"/>
      <c r="F321" s="402"/>
      <c r="G321" s="404"/>
      <c r="H321" s="406"/>
      <c r="I321" s="405">
        <v>-6.9800000000000001E-2</v>
      </c>
      <c r="J321" s="405">
        <v>-0.32690000000000002</v>
      </c>
      <c r="K321" s="405">
        <v>-0.23330000000000001</v>
      </c>
      <c r="L321" s="405">
        <v>3.4327000000000001</v>
      </c>
      <c r="M321" s="405">
        <v>-0.75270000000000004</v>
      </c>
      <c r="N321" s="407">
        <v>0.51119999999999999</v>
      </c>
      <c r="O321" s="405">
        <v>-0.94299999999999995</v>
      </c>
      <c r="P321" s="405">
        <v>10.8308</v>
      </c>
      <c r="Q321" s="405">
        <v>11.8432</v>
      </c>
      <c r="R321" s="405" t="s">
        <v>430</v>
      </c>
      <c r="S321" s="405">
        <v>1.331</v>
      </c>
      <c r="T321" s="405">
        <v>14.9625</v>
      </c>
      <c r="U321" s="405">
        <v>-0.30790000000000001</v>
      </c>
      <c r="V321" s="405">
        <v>1.2372000000000001</v>
      </c>
      <c r="W321" s="405">
        <v>0.68930000000000002</v>
      </c>
      <c r="X321" s="405">
        <v>11.3986</v>
      </c>
      <c r="Y321" s="406"/>
      <c r="Z321" s="403">
        <v>3</v>
      </c>
      <c r="AA321" s="403">
        <v>3</v>
      </c>
      <c r="AB321" s="403">
        <v>3</v>
      </c>
      <c r="AC321" s="403">
        <v>3</v>
      </c>
      <c r="AD321" s="403">
        <v>3</v>
      </c>
      <c r="AE321" s="403">
        <v>3</v>
      </c>
      <c r="AF321" s="403">
        <v>3</v>
      </c>
      <c r="AG321" s="403">
        <v>3</v>
      </c>
      <c r="AH321" s="403">
        <v>1</v>
      </c>
      <c r="AI321" s="403">
        <v>0</v>
      </c>
      <c r="AJ321" s="403">
        <v>3</v>
      </c>
      <c r="AK321" s="403">
        <v>3</v>
      </c>
      <c r="AL321" s="403">
        <v>3</v>
      </c>
      <c r="AM321" s="403">
        <v>3</v>
      </c>
      <c r="AN321" s="403">
        <v>3</v>
      </c>
      <c r="AO321" s="402"/>
      <c r="AP321" s="405" t="s">
        <v>430</v>
      </c>
      <c r="AQ321" s="405">
        <v>13.8</v>
      </c>
      <c r="AR321" s="405">
        <v>10.24</v>
      </c>
      <c r="AS321" s="405">
        <v>3.9166666666666701</v>
      </c>
      <c r="AT321" s="405">
        <v>3.11</v>
      </c>
      <c r="AU321" s="408"/>
      <c r="AV321" s="403">
        <v>0</v>
      </c>
      <c r="AW321" s="403">
        <v>1</v>
      </c>
      <c r="AX321" s="403">
        <v>1</v>
      </c>
      <c r="AY321" s="403">
        <v>3</v>
      </c>
      <c r="AZ321" s="403">
        <v>3</v>
      </c>
      <c r="BA321" s="409"/>
      <c r="BB321" s="405"/>
      <c r="BC321" s="410"/>
      <c r="BD321" s="410"/>
      <c r="BE321" s="410"/>
      <c r="BF321" s="406"/>
      <c r="BG321" s="405"/>
      <c r="BH321" s="405"/>
      <c r="BI321" s="405"/>
      <c r="BJ321" s="405"/>
      <c r="BK321" s="402"/>
      <c r="BL321" s="401"/>
      <c r="BM321" s="401"/>
      <c r="BN321" s="401"/>
      <c r="BO321" s="401"/>
      <c r="BP321" s="401"/>
      <c r="BQ321" s="402"/>
      <c r="BR321" s="411"/>
    </row>
    <row r="322" spans="1:70" s="428" customFormat="1" x14ac:dyDescent="0.25">
      <c r="A322" s="885" t="s">
        <v>94</v>
      </c>
      <c r="B322" s="373"/>
      <c r="C322" s="719"/>
      <c r="D322" s="373"/>
      <c r="E322" s="346"/>
      <c r="F322" s="373"/>
      <c r="G322" s="347"/>
      <c r="H322" s="374"/>
      <c r="I322" s="348">
        <v>0.1144</v>
      </c>
      <c r="J322" s="348">
        <v>-4.1099999999999998E-2</v>
      </c>
      <c r="K322" s="348">
        <v>5.9499999999999997E-2</v>
      </c>
      <c r="L322" s="348">
        <v>4.6875999999999998</v>
      </c>
      <c r="M322" s="348">
        <v>0.40139999999999998</v>
      </c>
      <c r="N322" s="350">
        <v>1.9802</v>
      </c>
      <c r="O322" s="348">
        <v>3.2029999999999998</v>
      </c>
      <c r="P322" s="348">
        <v>12.7935</v>
      </c>
      <c r="Q322" s="348">
        <v>11.8432</v>
      </c>
      <c r="R322" s="348" t="s">
        <v>430</v>
      </c>
      <c r="S322" s="348">
        <v>1.6524000000000001</v>
      </c>
      <c r="T322" s="348">
        <v>18.963699999999999</v>
      </c>
      <c r="U322" s="348">
        <v>0.63219999999999998</v>
      </c>
      <c r="V322" s="348">
        <v>2.5775999999999999</v>
      </c>
      <c r="W322" s="348">
        <v>1.65</v>
      </c>
      <c r="X322" s="348">
        <v>13.8344</v>
      </c>
      <c r="Y322" s="374"/>
      <c r="Z322" s="346"/>
      <c r="AA322" s="346"/>
      <c r="AB322" s="346"/>
      <c r="AC322" s="346"/>
      <c r="AD322" s="346"/>
      <c r="AE322" s="346"/>
      <c r="AF322" s="346"/>
      <c r="AG322" s="346"/>
      <c r="AH322" s="346"/>
      <c r="AI322" s="346"/>
      <c r="AJ322" s="346"/>
      <c r="AK322" s="346"/>
      <c r="AL322" s="346"/>
      <c r="AM322" s="346"/>
      <c r="AN322" s="346"/>
      <c r="AO322" s="373"/>
      <c r="AP322" s="348" t="s">
        <v>430</v>
      </c>
      <c r="AQ322" s="348">
        <v>13.8</v>
      </c>
      <c r="AR322" s="348">
        <v>10.24</v>
      </c>
      <c r="AS322" s="348">
        <v>6.62</v>
      </c>
      <c r="AT322" s="348">
        <v>5.28</v>
      </c>
      <c r="AU322" s="351"/>
      <c r="AV322" s="346"/>
      <c r="AW322" s="346"/>
      <c r="AX322" s="346"/>
      <c r="AY322" s="346"/>
      <c r="AZ322" s="346"/>
      <c r="BA322" s="362"/>
      <c r="BB322" s="348"/>
      <c r="BC322" s="375"/>
      <c r="BD322" s="375"/>
      <c r="BE322" s="375"/>
      <c r="BF322" s="374"/>
      <c r="BG322" s="348"/>
      <c r="BH322" s="348"/>
      <c r="BI322" s="348"/>
      <c r="BJ322" s="348"/>
      <c r="BK322" s="373"/>
      <c r="BL322" s="372"/>
      <c r="BM322" s="372"/>
      <c r="BN322" s="372"/>
      <c r="BO322" s="372"/>
      <c r="BP322" s="372"/>
      <c r="BQ322" s="373"/>
      <c r="BR322" s="354"/>
    </row>
    <row r="323" spans="1:70" s="428" customFormat="1" x14ac:dyDescent="0.25">
      <c r="A323" s="885" t="s">
        <v>95</v>
      </c>
      <c r="B323" s="373"/>
      <c r="C323" s="719"/>
      <c r="D323" s="373"/>
      <c r="E323" s="346"/>
      <c r="F323" s="373"/>
      <c r="G323" s="347"/>
      <c r="H323" s="374"/>
      <c r="I323" s="348">
        <v>-0.27810000000000001</v>
      </c>
      <c r="J323" s="348">
        <v>-0.71179999999999999</v>
      </c>
      <c r="K323" s="348">
        <v>-0.53149999999999997</v>
      </c>
      <c r="L323" s="348">
        <v>2.6711999999999998</v>
      </c>
      <c r="M323" s="348">
        <v>-3.0413000000000001</v>
      </c>
      <c r="N323" s="350">
        <v>-1.5130999999999999</v>
      </c>
      <c r="O323" s="348">
        <v>-3.2521</v>
      </c>
      <c r="P323" s="348">
        <v>8.2554999999999996</v>
      </c>
      <c r="Q323" s="348">
        <v>11.8432</v>
      </c>
      <c r="R323" s="348" t="s">
        <v>430</v>
      </c>
      <c r="S323" s="348">
        <v>0.95089999999999997</v>
      </c>
      <c r="T323" s="348">
        <v>12.8832</v>
      </c>
      <c r="U323" s="348">
        <v>-2.1126</v>
      </c>
      <c r="V323" s="348">
        <v>-0.84330000000000005</v>
      </c>
      <c r="W323" s="348">
        <v>-0.27210000000000001</v>
      </c>
      <c r="X323" s="348">
        <v>9.4223999999999997</v>
      </c>
      <c r="Y323" s="374"/>
      <c r="Z323" s="346"/>
      <c r="AA323" s="346"/>
      <c r="AB323" s="346"/>
      <c r="AC323" s="346"/>
      <c r="AD323" s="346"/>
      <c r="AE323" s="346"/>
      <c r="AF323" s="346"/>
      <c r="AG323" s="346"/>
      <c r="AH323" s="346"/>
      <c r="AI323" s="346"/>
      <c r="AJ323" s="346"/>
      <c r="AK323" s="346"/>
      <c r="AL323" s="346"/>
      <c r="AM323" s="346"/>
      <c r="AN323" s="346"/>
      <c r="AO323" s="373"/>
      <c r="AP323" s="348" t="s">
        <v>430</v>
      </c>
      <c r="AQ323" s="348">
        <v>13.8</v>
      </c>
      <c r="AR323" s="348">
        <v>10.24</v>
      </c>
      <c r="AS323" s="348">
        <v>2.29</v>
      </c>
      <c r="AT323" s="348">
        <v>-0.08</v>
      </c>
      <c r="AU323" s="351"/>
      <c r="AV323" s="346"/>
      <c r="AW323" s="346"/>
      <c r="AX323" s="346"/>
      <c r="AY323" s="346"/>
      <c r="AZ323" s="346"/>
      <c r="BA323" s="362"/>
      <c r="BB323" s="348"/>
      <c r="BC323" s="375"/>
      <c r="BD323" s="375"/>
      <c r="BE323" s="375"/>
      <c r="BF323" s="374"/>
      <c r="BG323" s="348"/>
      <c r="BH323" s="348"/>
      <c r="BI323" s="348"/>
      <c r="BJ323" s="348"/>
      <c r="BK323" s="373"/>
      <c r="BL323" s="372"/>
      <c r="BM323" s="372"/>
      <c r="BN323" s="372"/>
      <c r="BO323" s="372"/>
      <c r="BP323" s="372"/>
      <c r="BQ323" s="373"/>
      <c r="BR323" s="354"/>
    </row>
    <row r="324" spans="1:70" s="428" customFormat="1" x14ac:dyDescent="0.25">
      <c r="A324" s="886" t="s">
        <v>96</v>
      </c>
      <c r="B324" s="413"/>
      <c r="C324" s="725"/>
      <c r="D324" s="413"/>
      <c r="E324" s="414"/>
      <c r="F324" s="413"/>
      <c r="G324" s="415"/>
      <c r="H324" s="417"/>
      <c r="I324" s="416">
        <v>-4.58E-2</v>
      </c>
      <c r="J324" s="416">
        <v>-0.22789999999999999</v>
      </c>
      <c r="K324" s="416">
        <v>-0.22789999999999999</v>
      </c>
      <c r="L324" s="416">
        <v>2.9394</v>
      </c>
      <c r="M324" s="416">
        <v>0.38179999999999997</v>
      </c>
      <c r="N324" s="418">
        <v>1.0666</v>
      </c>
      <c r="O324" s="416">
        <v>-2.7799</v>
      </c>
      <c r="P324" s="416">
        <v>11.443300000000001</v>
      </c>
      <c r="Q324" s="416">
        <v>11.8432</v>
      </c>
      <c r="R324" s="416" t="s">
        <v>430</v>
      </c>
      <c r="S324" s="416">
        <v>1.3896999999999999</v>
      </c>
      <c r="T324" s="416">
        <v>13.040699999999999</v>
      </c>
      <c r="U324" s="416">
        <v>0.55669999999999997</v>
      </c>
      <c r="V324" s="416">
        <v>1.9772000000000001</v>
      </c>
      <c r="W324" s="416">
        <v>0.69010000000000005</v>
      </c>
      <c r="X324" s="416">
        <v>10.9391</v>
      </c>
      <c r="Y324" s="417"/>
      <c r="Z324" s="414"/>
      <c r="AA324" s="414"/>
      <c r="AB324" s="414"/>
      <c r="AC324" s="414"/>
      <c r="AD324" s="414"/>
      <c r="AE324" s="414"/>
      <c r="AF324" s="414"/>
      <c r="AG324" s="414"/>
      <c r="AH324" s="414"/>
      <c r="AI324" s="414"/>
      <c r="AJ324" s="414"/>
      <c r="AK324" s="414"/>
      <c r="AL324" s="414"/>
      <c r="AM324" s="414"/>
      <c r="AN324" s="414"/>
      <c r="AO324" s="413"/>
      <c r="AP324" s="416" t="s">
        <v>430</v>
      </c>
      <c r="AQ324" s="416">
        <v>13.8</v>
      </c>
      <c r="AR324" s="416">
        <v>10.24</v>
      </c>
      <c r="AS324" s="416">
        <v>2.84</v>
      </c>
      <c r="AT324" s="416">
        <v>4.13</v>
      </c>
      <c r="AU324" s="419"/>
      <c r="AV324" s="414"/>
      <c r="AW324" s="414"/>
      <c r="AX324" s="414"/>
      <c r="AY324" s="414"/>
      <c r="AZ324" s="414"/>
      <c r="BA324" s="420"/>
      <c r="BB324" s="416"/>
      <c r="BC324" s="421"/>
      <c r="BD324" s="421"/>
      <c r="BE324" s="421"/>
      <c r="BF324" s="417"/>
      <c r="BG324" s="416"/>
      <c r="BH324" s="416"/>
      <c r="BI324" s="416"/>
      <c r="BJ324" s="416"/>
      <c r="BK324" s="413"/>
      <c r="BL324" s="412"/>
      <c r="BM324" s="412"/>
      <c r="BN324" s="412"/>
      <c r="BO324" s="412"/>
      <c r="BP324" s="412"/>
      <c r="BQ324" s="413"/>
      <c r="BR324" s="422"/>
    </row>
    <row r="325" spans="1:70" s="428" customFormat="1" ht="14.5" customHeight="1" x14ac:dyDescent="0.35">
      <c r="A325" s="873" t="s">
        <v>3783</v>
      </c>
      <c r="B325" s="861"/>
      <c r="C325" s="862"/>
      <c r="D325" s="861"/>
      <c r="E325" s="863"/>
      <c r="F325" s="861"/>
      <c r="G325" s="864"/>
      <c r="H325" s="866"/>
      <c r="I325" s="865"/>
      <c r="J325" s="865"/>
      <c r="K325" s="865"/>
      <c r="L325" s="865"/>
      <c r="M325" s="865"/>
      <c r="N325" s="867"/>
      <c r="O325" s="865"/>
      <c r="P325" s="865"/>
      <c r="Q325" s="865"/>
      <c r="R325" s="865"/>
      <c r="S325" s="865"/>
      <c r="T325" s="865"/>
      <c r="U325" s="865"/>
      <c r="V325" s="865"/>
      <c r="W325" s="865"/>
      <c r="X325" s="865"/>
      <c r="Y325" s="866"/>
      <c r="Z325" s="863"/>
      <c r="AA325" s="863"/>
      <c r="AB325" s="863"/>
      <c r="AC325" s="863"/>
      <c r="AD325" s="863"/>
      <c r="AE325" s="863"/>
      <c r="AF325" s="863"/>
      <c r="AG325" s="863"/>
      <c r="AH325" s="863"/>
      <c r="AI325" s="863"/>
      <c r="AJ325" s="863"/>
      <c r="AK325" s="863"/>
      <c r="AL325" s="863"/>
      <c r="AM325" s="863"/>
      <c r="AN325" s="863"/>
      <c r="AO325" s="861"/>
      <c r="AP325" s="865"/>
      <c r="AQ325" s="865"/>
      <c r="AR325" s="865"/>
      <c r="AS325" s="865"/>
      <c r="AT325" s="865"/>
      <c r="AU325" s="868"/>
      <c r="AV325" s="863"/>
      <c r="AW325" s="863"/>
      <c r="AX325" s="863"/>
      <c r="AY325" s="863"/>
      <c r="AZ325" s="863"/>
      <c r="BA325" s="869"/>
      <c r="BB325" s="865"/>
      <c r="BC325" s="870"/>
      <c r="BD325" s="870"/>
      <c r="BE325" s="870"/>
      <c r="BF325" s="866"/>
      <c r="BG325" s="865"/>
      <c r="BH325" s="865"/>
      <c r="BI325" s="865"/>
      <c r="BJ325" s="865"/>
      <c r="BK325" s="861"/>
      <c r="BL325" s="871"/>
      <c r="BM325" s="871"/>
      <c r="BN325" s="871"/>
      <c r="BO325" s="871"/>
      <c r="BP325" s="871"/>
      <c r="BQ325" s="861"/>
      <c r="BR325" s="872"/>
    </row>
    <row r="326" spans="1:70" s="428" customFormat="1" x14ac:dyDescent="0.25">
      <c r="A326" s="345" t="s">
        <v>3784</v>
      </c>
      <c r="B326" s="373"/>
      <c r="C326" s="719">
        <v>43753</v>
      </c>
      <c r="D326" s="373"/>
      <c r="E326" s="346">
        <v>4230.74</v>
      </c>
      <c r="F326" s="373"/>
      <c r="G326" s="347">
        <v>47.99</v>
      </c>
      <c r="H326" s="374"/>
      <c r="I326" s="348" t="s">
        <v>430</v>
      </c>
      <c r="J326" s="348">
        <v>-0.58009999999999995</v>
      </c>
      <c r="K326" s="348">
        <v>3.9870000000000001</v>
      </c>
      <c r="L326" s="348">
        <v>-0.2079</v>
      </c>
      <c r="M326" s="348">
        <v>3.0933999999999999</v>
      </c>
      <c r="N326" s="350">
        <v>15.0177</v>
      </c>
      <c r="O326" s="348">
        <v>9.8221000000000007</v>
      </c>
      <c r="P326" s="348">
        <v>16.622499999999999</v>
      </c>
      <c r="Q326" s="348">
        <v>13.749599999999999</v>
      </c>
      <c r="R326" s="348" t="s">
        <v>430</v>
      </c>
      <c r="S326" s="348">
        <v>4.3487999999999998</v>
      </c>
      <c r="T326" s="348">
        <v>13.9093</v>
      </c>
      <c r="U326" s="348">
        <v>6.2195999999999998</v>
      </c>
      <c r="V326" s="348">
        <v>11.345700000000001</v>
      </c>
      <c r="W326" s="348">
        <v>2.4988999999999999</v>
      </c>
      <c r="X326" s="348">
        <v>25.813500000000001</v>
      </c>
      <c r="Y326" s="374"/>
      <c r="Z326" s="346" t="s">
        <v>430</v>
      </c>
      <c r="AA326" s="346">
        <v>2</v>
      </c>
      <c r="AB326" s="346">
        <v>1</v>
      </c>
      <c r="AC326" s="346">
        <v>3</v>
      </c>
      <c r="AD326" s="346">
        <v>3</v>
      </c>
      <c r="AE326" s="346">
        <v>2</v>
      </c>
      <c r="AF326" s="346">
        <v>1</v>
      </c>
      <c r="AG326" s="346">
        <v>2</v>
      </c>
      <c r="AH326" s="346">
        <v>1</v>
      </c>
      <c r="AI326" s="346" t="s">
        <v>430</v>
      </c>
      <c r="AJ326" s="346">
        <v>1</v>
      </c>
      <c r="AK326" s="346">
        <v>2</v>
      </c>
      <c r="AL326" s="346">
        <v>3</v>
      </c>
      <c r="AM326" s="346">
        <v>3</v>
      </c>
      <c r="AN326" s="346">
        <v>1</v>
      </c>
      <c r="AO326" s="373"/>
      <c r="AP326" s="348" t="s">
        <v>430</v>
      </c>
      <c r="AQ326" s="348" t="s">
        <v>430</v>
      </c>
      <c r="AR326" s="348">
        <v>15.8</v>
      </c>
      <c r="AS326" s="348">
        <v>13.14</v>
      </c>
      <c r="AT326" s="348">
        <v>12.9</v>
      </c>
      <c r="AU326" s="351"/>
      <c r="AV326" s="346" t="s">
        <v>430</v>
      </c>
      <c r="AW326" s="346" t="s">
        <v>430</v>
      </c>
      <c r="AX326" s="346">
        <v>1</v>
      </c>
      <c r="AY326" s="346">
        <v>1</v>
      </c>
      <c r="AZ326" s="346">
        <v>3</v>
      </c>
      <c r="BA326" s="362"/>
      <c r="BB326" s="348">
        <v>18.260661061348699</v>
      </c>
      <c r="BC326" s="375">
        <v>1.0645564919658299</v>
      </c>
      <c r="BD326" s="375">
        <v>5.7431490789560301E-2</v>
      </c>
      <c r="BE326" s="375">
        <v>-0.107564886853206</v>
      </c>
      <c r="BF326" s="374"/>
      <c r="BG326" s="348">
        <v>39.8964</v>
      </c>
      <c r="BH326" s="348">
        <v>26.660900000000002</v>
      </c>
      <c r="BI326" s="348">
        <v>23.9</v>
      </c>
      <c r="BJ326" s="348">
        <v>9.5427</v>
      </c>
      <c r="BK326" s="373"/>
      <c r="BL326" s="372" t="s">
        <v>3785</v>
      </c>
      <c r="BM326" s="372" t="s">
        <v>3786</v>
      </c>
      <c r="BN326" s="372" t="s">
        <v>3787</v>
      </c>
      <c r="BO326" s="372" t="s">
        <v>3788</v>
      </c>
      <c r="BP326" s="372" t="s">
        <v>3789</v>
      </c>
      <c r="BQ326" s="373"/>
      <c r="BR326" s="354" t="s">
        <v>476</v>
      </c>
    </row>
    <row r="327" spans="1:70" s="428" customFormat="1" x14ac:dyDescent="0.25">
      <c r="A327" s="345" t="s">
        <v>3790</v>
      </c>
      <c r="B327" s="373"/>
      <c r="C327" s="719">
        <v>38572</v>
      </c>
      <c r="D327" s="373"/>
      <c r="E327" s="346">
        <v>1208.6500000000001</v>
      </c>
      <c r="F327" s="373"/>
      <c r="G327" s="347">
        <v>117.80200000000001</v>
      </c>
      <c r="H327" s="374"/>
      <c r="I327" s="348">
        <v>8.4099999999999994E-2</v>
      </c>
      <c r="J327" s="348">
        <v>3.6200000000000003E-2</v>
      </c>
      <c r="K327" s="348">
        <v>2.3940999999999999</v>
      </c>
      <c r="L327" s="348">
        <v>1.8499999999999999E-2</v>
      </c>
      <c r="M327" s="348">
        <v>4.5282</v>
      </c>
      <c r="N327" s="350">
        <v>14.223000000000001</v>
      </c>
      <c r="O327" s="348">
        <v>6.5441000000000003</v>
      </c>
      <c r="P327" s="348">
        <v>17.1113</v>
      </c>
      <c r="Q327" s="348">
        <v>11.206200000000001</v>
      </c>
      <c r="R327" s="348">
        <v>15.3201</v>
      </c>
      <c r="S327" s="348">
        <v>2.7629999999999999</v>
      </c>
      <c r="T327" s="348">
        <v>11.783799999999999</v>
      </c>
      <c r="U327" s="348">
        <v>6.7252999999999998</v>
      </c>
      <c r="V327" s="348">
        <v>12.4765</v>
      </c>
      <c r="W327" s="348">
        <v>1.4815</v>
      </c>
      <c r="X327" s="348">
        <v>12.4452</v>
      </c>
      <c r="Y327" s="374"/>
      <c r="Z327" s="346">
        <v>1</v>
      </c>
      <c r="AA327" s="346">
        <v>1</v>
      </c>
      <c r="AB327" s="346">
        <v>2</v>
      </c>
      <c r="AC327" s="346">
        <v>2</v>
      </c>
      <c r="AD327" s="346">
        <v>2</v>
      </c>
      <c r="AE327" s="346">
        <v>3</v>
      </c>
      <c r="AF327" s="346">
        <v>2</v>
      </c>
      <c r="AG327" s="346">
        <v>1</v>
      </c>
      <c r="AH327" s="346">
        <v>2</v>
      </c>
      <c r="AI327" s="346">
        <v>1</v>
      </c>
      <c r="AJ327" s="346">
        <v>2</v>
      </c>
      <c r="AK327" s="346">
        <v>3</v>
      </c>
      <c r="AL327" s="346">
        <v>2</v>
      </c>
      <c r="AM327" s="346">
        <v>2</v>
      </c>
      <c r="AN327" s="346">
        <v>2</v>
      </c>
      <c r="AO327" s="373"/>
      <c r="AP327" s="348">
        <v>15.77</v>
      </c>
      <c r="AQ327" s="348">
        <v>16.88</v>
      </c>
      <c r="AR327" s="348">
        <v>13.94</v>
      </c>
      <c r="AS327" s="348">
        <v>12.46</v>
      </c>
      <c r="AT327" s="348">
        <v>13.55</v>
      </c>
      <c r="AU327" s="351"/>
      <c r="AV327" s="346">
        <v>1</v>
      </c>
      <c r="AW327" s="346">
        <v>1</v>
      </c>
      <c r="AX327" s="346">
        <v>2</v>
      </c>
      <c r="AY327" s="346">
        <v>2</v>
      </c>
      <c r="AZ327" s="346">
        <v>2</v>
      </c>
      <c r="BA327" s="362"/>
      <c r="BB327" s="348">
        <v>15.4571854658793</v>
      </c>
      <c r="BC327" s="375">
        <v>0.88241877539732405</v>
      </c>
      <c r="BD327" s="375">
        <v>6.8805129204185494E-2</v>
      </c>
      <c r="BE327" s="375">
        <v>0.12980633454961801</v>
      </c>
      <c r="BF327" s="374"/>
      <c r="BG327" s="348">
        <v>36.8628</v>
      </c>
      <c r="BH327" s="348">
        <v>20.874400000000001</v>
      </c>
      <c r="BI327" s="348">
        <v>39.983600000000003</v>
      </c>
      <c r="BJ327" s="348">
        <v>2.2791999999999999</v>
      </c>
      <c r="BK327" s="373"/>
      <c r="BL327" s="372" t="s">
        <v>3791</v>
      </c>
      <c r="BM327" s="372" t="s">
        <v>3792</v>
      </c>
      <c r="BN327" s="372" t="s">
        <v>3793</v>
      </c>
      <c r="BO327" s="372" t="s">
        <v>3794</v>
      </c>
      <c r="BP327" s="372" t="s">
        <v>3795</v>
      </c>
      <c r="BQ327" s="373"/>
      <c r="BR327" s="354" t="s">
        <v>526</v>
      </c>
    </row>
    <row r="328" spans="1:70" s="428" customFormat="1" x14ac:dyDescent="0.25">
      <c r="A328" s="345" t="s">
        <v>3796</v>
      </c>
      <c r="B328" s="373"/>
      <c r="C328" s="719">
        <v>45287</v>
      </c>
      <c r="D328" s="373"/>
      <c r="E328" s="346">
        <v>363.07</v>
      </c>
      <c r="F328" s="373"/>
      <c r="G328" s="347">
        <v>14.782</v>
      </c>
      <c r="H328" s="374"/>
      <c r="I328" s="348">
        <v>-0.1095</v>
      </c>
      <c r="J328" s="348">
        <v>-0.98470000000000002</v>
      </c>
      <c r="K328" s="348">
        <v>-4.2907999999999999</v>
      </c>
      <c r="L328" s="348">
        <v>2.5253000000000001</v>
      </c>
      <c r="M328" s="348">
        <v>15.424899999999999</v>
      </c>
      <c r="N328" s="350">
        <v>17.202100000000002</v>
      </c>
      <c r="O328" s="348">
        <v>2.3456000000000001</v>
      </c>
      <c r="P328" s="348" t="s">
        <v>430</v>
      </c>
      <c r="Q328" s="348" t="s">
        <v>430</v>
      </c>
      <c r="R328" s="348" t="s">
        <v>430</v>
      </c>
      <c r="S328" s="348">
        <v>-0.96809999999999996</v>
      </c>
      <c r="T328" s="348">
        <v>27.004000000000001</v>
      </c>
      <c r="U328" s="348">
        <v>10.399100000000001</v>
      </c>
      <c r="V328" s="348">
        <v>15.692299999999999</v>
      </c>
      <c r="W328" s="348">
        <v>-0.43580000000000002</v>
      </c>
      <c r="X328" s="348">
        <v>16.020299999999999</v>
      </c>
      <c r="Y328" s="374"/>
      <c r="Z328" s="346">
        <v>2</v>
      </c>
      <c r="AA328" s="346">
        <v>3</v>
      </c>
      <c r="AB328" s="346">
        <v>3</v>
      </c>
      <c r="AC328" s="346">
        <v>1</v>
      </c>
      <c r="AD328" s="346">
        <v>1</v>
      </c>
      <c r="AE328" s="346">
        <v>1</v>
      </c>
      <c r="AF328" s="346">
        <v>3</v>
      </c>
      <c r="AG328" s="346" t="s">
        <v>430</v>
      </c>
      <c r="AH328" s="346" t="s">
        <v>430</v>
      </c>
      <c r="AI328" s="346" t="s">
        <v>430</v>
      </c>
      <c r="AJ328" s="346">
        <v>3</v>
      </c>
      <c r="AK328" s="346">
        <v>1</v>
      </c>
      <c r="AL328" s="346">
        <v>1</v>
      </c>
      <c r="AM328" s="346">
        <v>1</v>
      </c>
      <c r="AN328" s="346">
        <v>3</v>
      </c>
      <c r="AO328" s="373"/>
      <c r="AP328" s="348" t="s">
        <v>430</v>
      </c>
      <c r="AQ328" s="348" t="s">
        <v>430</v>
      </c>
      <c r="AR328" s="348" t="s">
        <v>430</v>
      </c>
      <c r="AS328" s="348" t="s">
        <v>430</v>
      </c>
      <c r="AT328" s="348">
        <v>22.8</v>
      </c>
      <c r="AU328" s="351"/>
      <c r="AV328" s="346" t="s">
        <v>430</v>
      </c>
      <c r="AW328" s="346" t="s">
        <v>430</v>
      </c>
      <c r="AX328" s="346" t="s">
        <v>430</v>
      </c>
      <c r="AY328" s="346" t="s">
        <v>430</v>
      </c>
      <c r="AZ328" s="346">
        <v>1</v>
      </c>
      <c r="BA328" s="362"/>
      <c r="BB328" s="348">
        <v>21.120406064189901</v>
      </c>
      <c r="BC328" s="375">
        <v>0.98881667165632703</v>
      </c>
      <c r="BD328" s="375">
        <v>4.7697247870665899E-2</v>
      </c>
      <c r="BE328" s="375">
        <v>0.49180291668558102</v>
      </c>
      <c r="BF328" s="374"/>
      <c r="BG328" s="348">
        <v>36.881</v>
      </c>
      <c r="BH328" s="348">
        <v>20.4375</v>
      </c>
      <c r="BI328" s="348">
        <v>25.611599999999999</v>
      </c>
      <c r="BJ328" s="348">
        <v>17.069900000000001</v>
      </c>
      <c r="BK328" s="373"/>
      <c r="BL328" s="372" t="s">
        <v>3797</v>
      </c>
      <c r="BM328" s="372" t="s">
        <v>3798</v>
      </c>
      <c r="BN328" s="372" t="s">
        <v>1839</v>
      </c>
      <c r="BO328" s="372" t="s">
        <v>3799</v>
      </c>
      <c r="BP328" s="372" t="s">
        <v>3800</v>
      </c>
      <c r="BQ328" s="373"/>
      <c r="BR328" s="354" t="s">
        <v>548</v>
      </c>
    </row>
    <row r="329" spans="1:70" s="428" customFormat="1" x14ac:dyDescent="0.25">
      <c r="A329" s="884" t="s">
        <v>93</v>
      </c>
      <c r="B329" s="402"/>
      <c r="C329" s="724"/>
      <c r="D329" s="402"/>
      <c r="E329" s="403"/>
      <c r="F329" s="402"/>
      <c r="G329" s="404"/>
      <c r="H329" s="406"/>
      <c r="I329" s="405">
        <v>-1.2699999999999999E-2</v>
      </c>
      <c r="J329" s="405">
        <v>-0.50949999999999995</v>
      </c>
      <c r="K329" s="405">
        <v>0.69679999999999997</v>
      </c>
      <c r="L329" s="405">
        <v>0.77859999999999996</v>
      </c>
      <c r="M329" s="405">
        <v>7.6821999999999999</v>
      </c>
      <c r="N329" s="407">
        <v>15.4809</v>
      </c>
      <c r="O329" s="405">
        <v>6.2373000000000003</v>
      </c>
      <c r="P329" s="405">
        <v>16.866900000000001</v>
      </c>
      <c r="Q329" s="405">
        <v>12.4779</v>
      </c>
      <c r="R329" s="405">
        <v>15.3201</v>
      </c>
      <c r="S329" s="405">
        <v>2.0478999999999998</v>
      </c>
      <c r="T329" s="405">
        <v>17.5657</v>
      </c>
      <c r="U329" s="405">
        <v>7.7812999999999999</v>
      </c>
      <c r="V329" s="405">
        <v>13.1715</v>
      </c>
      <c r="W329" s="405">
        <v>1.1816</v>
      </c>
      <c r="X329" s="405">
        <v>18.093</v>
      </c>
      <c r="Y329" s="406"/>
      <c r="Z329" s="403">
        <v>2</v>
      </c>
      <c r="AA329" s="403">
        <v>3</v>
      </c>
      <c r="AB329" s="403">
        <v>3</v>
      </c>
      <c r="AC329" s="403">
        <v>3</v>
      </c>
      <c r="AD329" s="403">
        <v>3</v>
      </c>
      <c r="AE329" s="403">
        <v>3</v>
      </c>
      <c r="AF329" s="403">
        <v>3</v>
      </c>
      <c r="AG329" s="403">
        <v>2</v>
      </c>
      <c r="AH329" s="403">
        <v>2</v>
      </c>
      <c r="AI329" s="403">
        <v>1</v>
      </c>
      <c r="AJ329" s="403">
        <v>3</v>
      </c>
      <c r="AK329" s="403">
        <v>3</v>
      </c>
      <c r="AL329" s="403">
        <v>3</v>
      </c>
      <c r="AM329" s="403">
        <v>3</v>
      </c>
      <c r="AN329" s="403">
        <v>3</v>
      </c>
      <c r="AO329" s="402"/>
      <c r="AP329" s="405">
        <v>15.77</v>
      </c>
      <c r="AQ329" s="405">
        <v>16.88</v>
      </c>
      <c r="AR329" s="405">
        <v>14.87</v>
      </c>
      <c r="AS329" s="405">
        <v>12.8</v>
      </c>
      <c r="AT329" s="405">
        <v>16.4166666666667</v>
      </c>
      <c r="AU329" s="408"/>
      <c r="AV329" s="403">
        <v>1</v>
      </c>
      <c r="AW329" s="403">
        <v>1</v>
      </c>
      <c r="AX329" s="403">
        <v>2</v>
      </c>
      <c r="AY329" s="403">
        <v>2</v>
      </c>
      <c r="AZ329" s="403">
        <v>3</v>
      </c>
      <c r="BA329" s="409"/>
      <c r="BB329" s="405"/>
      <c r="BC329" s="410"/>
      <c r="BD329" s="410"/>
      <c r="BE329" s="410"/>
      <c r="BF329" s="406"/>
      <c r="BG329" s="405"/>
      <c r="BH329" s="405"/>
      <c r="BI329" s="405"/>
      <c r="BJ329" s="405"/>
      <c r="BK329" s="402"/>
      <c r="BL329" s="401"/>
      <c r="BM329" s="401"/>
      <c r="BN329" s="401"/>
      <c r="BO329" s="401"/>
      <c r="BP329" s="401"/>
      <c r="BQ329" s="402"/>
      <c r="BR329" s="411"/>
    </row>
    <row r="330" spans="1:70" s="428" customFormat="1" x14ac:dyDescent="0.25">
      <c r="A330" s="885" t="s">
        <v>94</v>
      </c>
      <c r="B330" s="373"/>
      <c r="C330" s="719"/>
      <c r="D330" s="373"/>
      <c r="E330" s="346"/>
      <c r="F330" s="373"/>
      <c r="G330" s="347"/>
      <c r="H330" s="374"/>
      <c r="I330" s="348">
        <v>8.4099999999999994E-2</v>
      </c>
      <c r="J330" s="348">
        <v>3.6200000000000003E-2</v>
      </c>
      <c r="K330" s="348">
        <v>3.9870000000000001</v>
      </c>
      <c r="L330" s="348">
        <v>2.5253000000000001</v>
      </c>
      <c r="M330" s="348">
        <v>15.424899999999999</v>
      </c>
      <c r="N330" s="350">
        <v>17.202100000000002</v>
      </c>
      <c r="O330" s="348">
        <v>9.8221000000000007</v>
      </c>
      <c r="P330" s="348">
        <v>17.1113</v>
      </c>
      <c r="Q330" s="348">
        <v>13.749599999999999</v>
      </c>
      <c r="R330" s="348">
        <v>15.3201</v>
      </c>
      <c r="S330" s="348">
        <v>4.3487999999999998</v>
      </c>
      <c r="T330" s="348">
        <v>27.004000000000001</v>
      </c>
      <c r="U330" s="348">
        <v>10.399100000000001</v>
      </c>
      <c r="V330" s="348">
        <v>15.692299999999999</v>
      </c>
      <c r="W330" s="348">
        <v>2.4988999999999999</v>
      </c>
      <c r="X330" s="348">
        <v>25.813500000000001</v>
      </c>
      <c r="Y330" s="374"/>
      <c r="Z330" s="346"/>
      <c r="AA330" s="346"/>
      <c r="AB330" s="346"/>
      <c r="AC330" s="346"/>
      <c r="AD330" s="346"/>
      <c r="AE330" s="346"/>
      <c r="AF330" s="346"/>
      <c r="AG330" s="346"/>
      <c r="AH330" s="346"/>
      <c r="AI330" s="346"/>
      <c r="AJ330" s="346"/>
      <c r="AK330" s="346"/>
      <c r="AL330" s="346"/>
      <c r="AM330" s="346"/>
      <c r="AN330" s="346"/>
      <c r="AO330" s="373"/>
      <c r="AP330" s="348">
        <v>15.77</v>
      </c>
      <c r="AQ330" s="348">
        <v>16.88</v>
      </c>
      <c r="AR330" s="348">
        <v>15.8</v>
      </c>
      <c r="AS330" s="348">
        <v>13.14</v>
      </c>
      <c r="AT330" s="348">
        <v>22.8</v>
      </c>
      <c r="AU330" s="351"/>
      <c r="AV330" s="346"/>
      <c r="AW330" s="346"/>
      <c r="AX330" s="346"/>
      <c r="AY330" s="346"/>
      <c r="AZ330" s="346"/>
      <c r="BA330" s="362"/>
      <c r="BB330" s="348"/>
      <c r="BC330" s="375"/>
      <c r="BD330" s="375"/>
      <c r="BE330" s="375"/>
      <c r="BF330" s="374"/>
      <c r="BG330" s="348"/>
      <c r="BH330" s="348"/>
      <c r="BI330" s="348"/>
      <c r="BJ330" s="348"/>
      <c r="BK330" s="373"/>
      <c r="BL330" s="372"/>
      <c r="BM330" s="372"/>
      <c r="BN330" s="372"/>
      <c r="BO330" s="372"/>
      <c r="BP330" s="372"/>
      <c r="BQ330" s="373"/>
      <c r="BR330" s="354"/>
    </row>
    <row r="331" spans="1:70" s="428" customFormat="1" x14ac:dyDescent="0.25">
      <c r="A331" s="885" t="s">
        <v>95</v>
      </c>
      <c r="B331" s="373"/>
      <c r="C331" s="719"/>
      <c r="D331" s="373"/>
      <c r="E331" s="346"/>
      <c r="F331" s="373"/>
      <c r="G331" s="347"/>
      <c r="H331" s="374"/>
      <c r="I331" s="348">
        <v>-0.1095</v>
      </c>
      <c r="J331" s="348">
        <v>-0.98470000000000002</v>
      </c>
      <c r="K331" s="348">
        <v>-4.2907999999999999</v>
      </c>
      <c r="L331" s="348">
        <v>-0.2079</v>
      </c>
      <c r="M331" s="348">
        <v>3.0933999999999999</v>
      </c>
      <c r="N331" s="350">
        <v>14.223000000000001</v>
      </c>
      <c r="O331" s="348">
        <v>2.3456000000000001</v>
      </c>
      <c r="P331" s="348">
        <v>16.622499999999999</v>
      </c>
      <c r="Q331" s="348">
        <v>11.206200000000001</v>
      </c>
      <c r="R331" s="348">
        <v>15.3201</v>
      </c>
      <c r="S331" s="348">
        <v>-0.96809999999999996</v>
      </c>
      <c r="T331" s="348">
        <v>11.783799999999999</v>
      </c>
      <c r="U331" s="348">
        <v>6.2195999999999998</v>
      </c>
      <c r="V331" s="348">
        <v>11.345700000000001</v>
      </c>
      <c r="W331" s="348">
        <v>-0.43580000000000002</v>
      </c>
      <c r="X331" s="348">
        <v>12.4452</v>
      </c>
      <c r="Y331" s="374"/>
      <c r="Z331" s="346"/>
      <c r="AA331" s="346"/>
      <c r="AB331" s="346"/>
      <c r="AC331" s="346"/>
      <c r="AD331" s="346"/>
      <c r="AE331" s="346"/>
      <c r="AF331" s="346"/>
      <c r="AG331" s="346"/>
      <c r="AH331" s="346"/>
      <c r="AI331" s="346"/>
      <c r="AJ331" s="346"/>
      <c r="AK331" s="346"/>
      <c r="AL331" s="346"/>
      <c r="AM331" s="346"/>
      <c r="AN331" s="346"/>
      <c r="AO331" s="373"/>
      <c r="AP331" s="348">
        <v>15.77</v>
      </c>
      <c r="AQ331" s="348">
        <v>16.88</v>
      </c>
      <c r="AR331" s="348">
        <v>13.94</v>
      </c>
      <c r="AS331" s="348">
        <v>12.46</v>
      </c>
      <c r="AT331" s="348">
        <v>12.9</v>
      </c>
      <c r="AU331" s="351"/>
      <c r="AV331" s="346"/>
      <c r="AW331" s="346"/>
      <c r="AX331" s="346"/>
      <c r="AY331" s="346"/>
      <c r="AZ331" s="346"/>
      <c r="BA331" s="362"/>
      <c r="BB331" s="348"/>
      <c r="BC331" s="375"/>
      <c r="BD331" s="375"/>
      <c r="BE331" s="375"/>
      <c r="BF331" s="374"/>
      <c r="BG331" s="348"/>
      <c r="BH331" s="348"/>
      <c r="BI331" s="348"/>
      <c r="BJ331" s="348"/>
      <c r="BK331" s="373"/>
      <c r="BL331" s="372"/>
      <c r="BM331" s="372"/>
      <c r="BN331" s="372"/>
      <c r="BO331" s="372"/>
      <c r="BP331" s="372"/>
      <c r="BQ331" s="373"/>
      <c r="BR331" s="354"/>
    </row>
    <row r="332" spans="1:70" s="428" customFormat="1" x14ac:dyDescent="0.25">
      <c r="A332" s="886" t="s">
        <v>96</v>
      </c>
      <c r="B332" s="413"/>
      <c r="C332" s="725"/>
      <c r="D332" s="413"/>
      <c r="E332" s="414"/>
      <c r="F332" s="413"/>
      <c r="G332" s="415"/>
      <c r="H332" s="417"/>
      <c r="I332" s="416">
        <v>-1.2699999999999999E-2</v>
      </c>
      <c r="J332" s="416">
        <v>-0.58009999999999995</v>
      </c>
      <c r="K332" s="416">
        <v>2.3940999999999999</v>
      </c>
      <c r="L332" s="416">
        <v>1.8499999999999999E-2</v>
      </c>
      <c r="M332" s="416">
        <v>4.5282</v>
      </c>
      <c r="N332" s="418">
        <v>15.0177</v>
      </c>
      <c r="O332" s="416">
        <v>6.5441000000000003</v>
      </c>
      <c r="P332" s="416">
        <v>16.866900000000001</v>
      </c>
      <c r="Q332" s="416">
        <v>12.4779</v>
      </c>
      <c r="R332" s="416">
        <v>15.3201</v>
      </c>
      <c r="S332" s="416">
        <v>2.7629999999999999</v>
      </c>
      <c r="T332" s="416">
        <v>13.9093</v>
      </c>
      <c r="U332" s="416">
        <v>6.7252999999999998</v>
      </c>
      <c r="V332" s="416">
        <v>12.4765</v>
      </c>
      <c r="W332" s="416">
        <v>1.4815</v>
      </c>
      <c r="X332" s="416">
        <v>16.020299999999999</v>
      </c>
      <c r="Y332" s="417"/>
      <c r="Z332" s="414"/>
      <c r="AA332" s="414"/>
      <c r="AB332" s="414"/>
      <c r="AC332" s="414"/>
      <c r="AD332" s="414"/>
      <c r="AE332" s="414"/>
      <c r="AF332" s="414"/>
      <c r="AG332" s="414"/>
      <c r="AH332" s="414"/>
      <c r="AI332" s="414"/>
      <c r="AJ332" s="414"/>
      <c r="AK332" s="414"/>
      <c r="AL332" s="414"/>
      <c r="AM332" s="414"/>
      <c r="AN332" s="414"/>
      <c r="AO332" s="413"/>
      <c r="AP332" s="416">
        <v>15.77</v>
      </c>
      <c r="AQ332" s="416">
        <v>16.88</v>
      </c>
      <c r="AR332" s="416">
        <v>14.87</v>
      </c>
      <c r="AS332" s="416">
        <v>12.8</v>
      </c>
      <c r="AT332" s="416">
        <v>13.55</v>
      </c>
      <c r="AU332" s="419"/>
      <c r="AV332" s="414"/>
      <c r="AW332" s="414"/>
      <c r="AX332" s="414"/>
      <c r="AY332" s="414"/>
      <c r="AZ332" s="414"/>
      <c r="BA332" s="420"/>
      <c r="BB332" s="416"/>
      <c r="BC332" s="421"/>
      <c r="BD332" s="421"/>
      <c r="BE332" s="421"/>
      <c r="BF332" s="417"/>
      <c r="BG332" s="416"/>
      <c r="BH332" s="416"/>
      <c r="BI332" s="416"/>
      <c r="BJ332" s="416"/>
      <c r="BK332" s="413"/>
      <c r="BL332" s="412"/>
      <c r="BM332" s="412"/>
      <c r="BN332" s="412"/>
      <c r="BO332" s="412"/>
      <c r="BP332" s="412"/>
      <c r="BQ332" s="413"/>
      <c r="BR332" s="422"/>
    </row>
    <row r="333" spans="1:70" s="428" customFormat="1" ht="14.5" customHeight="1" x14ac:dyDescent="0.35">
      <c r="A333" s="873" t="s">
        <v>3801</v>
      </c>
      <c r="B333" s="861"/>
      <c r="C333" s="862"/>
      <c r="D333" s="861"/>
      <c r="E333" s="863"/>
      <c r="F333" s="861"/>
      <c r="G333" s="864"/>
      <c r="H333" s="866"/>
      <c r="I333" s="865"/>
      <c r="J333" s="865"/>
      <c r="K333" s="865"/>
      <c r="L333" s="865"/>
      <c r="M333" s="865"/>
      <c r="N333" s="867"/>
      <c r="O333" s="865"/>
      <c r="P333" s="865"/>
      <c r="Q333" s="865"/>
      <c r="R333" s="865"/>
      <c r="S333" s="865"/>
      <c r="T333" s="865"/>
      <c r="U333" s="865"/>
      <c r="V333" s="865"/>
      <c r="W333" s="865"/>
      <c r="X333" s="865"/>
      <c r="Y333" s="866"/>
      <c r="Z333" s="863"/>
      <c r="AA333" s="863"/>
      <c r="AB333" s="863"/>
      <c r="AC333" s="863"/>
      <c r="AD333" s="863"/>
      <c r="AE333" s="863"/>
      <c r="AF333" s="863"/>
      <c r="AG333" s="863"/>
      <c r="AH333" s="863"/>
      <c r="AI333" s="863"/>
      <c r="AJ333" s="863"/>
      <c r="AK333" s="863"/>
      <c r="AL333" s="863"/>
      <c r="AM333" s="863"/>
      <c r="AN333" s="863"/>
      <c r="AO333" s="861"/>
      <c r="AP333" s="865"/>
      <c r="AQ333" s="865"/>
      <c r="AR333" s="865"/>
      <c r="AS333" s="865"/>
      <c r="AT333" s="865"/>
      <c r="AU333" s="868"/>
      <c r="AV333" s="863"/>
      <c r="AW333" s="863"/>
      <c r="AX333" s="863"/>
      <c r="AY333" s="863"/>
      <c r="AZ333" s="863"/>
      <c r="BA333" s="869"/>
      <c r="BB333" s="865"/>
      <c r="BC333" s="870"/>
      <c r="BD333" s="870"/>
      <c r="BE333" s="870"/>
      <c r="BF333" s="866"/>
      <c r="BG333" s="865"/>
      <c r="BH333" s="865"/>
      <c r="BI333" s="865"/>
      <c r="BJ333" s="865"/>
      <c r="BK333" s="861"/>
      <c r="BL333" s="871"/>
      <c r="BM333" s="871"/>
      <c r="BN333" s="871"/>
      <c r="BO333" s="871"/>
      <c r="BP333" s="871"/>
      <c r="BQ333" s="861"/>
      <c r="BR333" s="872"/>
    </row>
    <row r="334" spans="1:70" s="428" customFormat="1" x14ac:dyDescent="0.25">
      <c r="A334" s="345" t="s">
        <v>3802</v>
      </c>
      <c r="B334" s="373"/>
      <c r="C334" s="719">
        <v>46070</v>
      </c>
      <c r="D334" s="373"/>
      <c r="E334" s="346">
        <v>2594.42</v>
      </c>
      <c r="F334" s="373"/>
      <c r="G334" s="347">
        <v>10.926299999999999</v>
      </c>
      <c r="H334" s="374"/>
      <c r="I334" s="348" t="s">
        <v>430</v>
      </c>
      <c r="J334" s="348">
        <v>0.39879999999999999</v>
      </c>
      <c r="K334" s="348">
        <v>4.9234</v>
      </c>
      <c r="L334" s="348">
        <v>10.345499999999999</v>
      </c>
      <c r="M334" s="348" t="s">
        <v>430</v>
      </c>
      <c r="N334" s="350" t="s">
        <v>430</v>
      </c>
      <c r="O334" s="348" t="s">
        <v>430</v>
      </c>
      <c r="P334" s="348" t="s">
        <v>430</v>
      </c>
      <c r="Q334" s="348" t="s">
        <v>430</v>
      </c>
      <c r="R334" s="348" t="s">
        <v>430</v>
      </c>
      <c r="S334" s="348">
        <v>6.6334</v>
      </c>
      <c r="T334" s="348">
        <v>20.660599999999999</v>
      </c>
      <c r="U334" s="348" t="s">
        <v>430</v>
      </c>
      <c r="V334" s="348" t="s">
        <v>430</v>
      </c>
      <c r="W334" s="348">
        <v>2.0777000000000001</v>
      </c>
      <c r="X334" s="348">
        <v>9.2629999999999999</v>
      </c>
      <c r="Y334" s="374"/>
      <c r="Z334" s="346" t="s">
        <v>430</v>
      </c>
      <c r="AA334" s="346">
        <v>1</v>
      </c>
      <c r="AB334" s="346">
        <v>1</v>
      </c>
      <c r="AC334" s="346">
        <v>1</v>
      </c>
      <c r="AD334" s="346" t="s">
        <v>430</v>
      </c>
      <c r="AE334" s="346" t="s">
        <v>430</v>
      </c>
      <c r="AF334" s="346" t="s">
        <v>430</v>
      </c>
      <c r="AG334" s="346" t="s">
        <v>430</v>
      </c>
      <c r="AH334" s="346" t="s">
        <v>430</v>
      </c>
      <c r="AI334" s="346" t="s">
        <v>430</v>
      </c>
      <c r="AJ334" s="346">
        <v>1</v>
      </c>
      <c r="AK334" s="346">
        <v>1</v>
      </c>
      <c r="AL334" s="346" t="s">
        <v>430</v>
      </c>
      <c r="AM334" s="346" t="s">
        <v>430</v>
      </c>
      <c r="AN334" s="346">
        <v>1</v>
      </c>
      <c r="AO334" s="373"/>
      <c r="AP334" s="348" t="s">
        <v>430</v>
      </c>
      <c r="AQ334" s="348" t="s">
        <v>430</v>
      </c>
      <c r="AR334" s="348" t="s">
        <v>430</v>
      </c>
      <c r="AS334" s="348" t="s">
        <v>430</v>
      </c>
      <c r="AT334" s="348" t="s">
        <v>430</v>
      </c>
      <c r="AU334" s="351"/>
      <c r="AV334" s="346" t="s">
        <v>430</v>
      </c>
      <c r="AW334" s="346" t="s">
        <v>430</v>
      </c>
      <c r="AX334" s="346" t="s">
        <v>430</v>
      </c>
      <c r="AY334" s="346" t="s">
        <v>430</v>
      </c>
      <c r="AZ334" s="346" t="s">
        <v>430</v>
      </c>
      <c r="BA334" s="362"/>
      <c r="BB334" s="348">
        <v>6.2838559777962804</v>
      </c>
      <c r="BC334" s="375">
        <v>0.56228977967370897</v>
      </c>
      <c r="BD334" s="375">
        <v>0.42842932690153201</v>
      </c>
      <c r="BE334" s="375">
        <v>2.0310836185584602</v>
      </c>
      <c r="BF334" s="374"/>
      <c r="BG334" s="348">
        <v>48.747700000000002</v>
      </c>
      <c r="BH334" s="348">
        <v>26.160900000000002</v>
      </c>
      <c r="BI334" s="348">
        <v>13.920500000000001</v>
      </c>
      <c r="BJ334" s="348">
        <v>11.1709</v>
      </c>
      <c r="BK334" s="373"/>
      <c r="BL334" s="372" t="s">
        <v>3803</v>
      </c>
      <c r="BM334" s="372" t="s">
        <v>3804</v>
      </c>
      <c r="BN334" s="372" t="s">
        <v>1570</v>
      </c>
      <c r="BO334" s="372" t="s">
        <v>3805</v>
      </c>
      <c r="BP334" s="372" t="s">
        <v>3806</v>
      </c>
      <c r="BQ334" s="373"/>
      <c r="BR334" s="354" t="s">
        <v>604</v>
      </c>
    </row>
    <row r="335" spans="1:70" s="428" customFormat="1" x14ac:dyDescent="0.25">
      <c r="A335" s="345" t="s">
        <v>3807</v>
      </c>
      <c r="B335" s="373"/>
      <c r="C335" s="719">
        <v>45800</v>
      </c>
      <c r="D335" s="373"/>
      <c r="E335" s="346">
        <v>2178.11</v>
      </c>
      <c r="F335" s="373"/>
      <c r="G335" s="347">
        <v>10.84</v>
      </c>
      <c r="H335" s="374"/>
      <c r="I335" s="348">
        <v>0</v>
      </c>
      <c r="J335" s="348">
        <v>9.2299999999999993E-2</v>
      </c>
      <c r="K335" s="348">
        <v>2.944</v>
      </c>
      <c r="L335" s="348">
        <v>9.1640999999999995</v>
      </c>
      <c r="M335" s="348">
        <v>5.2427000000000001</v>
      </c>
      <c r="N335" s="350">
        <v>8.0757999999999992</v>
      </c>
      <c r="O335" s="348" t="s">
        <v>430</v>
      </c>
      <c r="P335" s="348" t="s">
        <v>430</v>
      </c>
      <c r="Q335" s="348" t="s">
        <v>430</v>
      </c>
      <c r="R335" s="348" t="s">
        <v>430</v>
      </c>
      <c r="S335" s="348">
        <v>5.5500999999999996</v>
      </c>
      <c r="T335" s="348">
        <v>16.6846</v>
      </c>
      <c r="U335" s="348">
        <v>2.2642000000000002</v>
      </c>
      <c r="V335" s="348">
        <v>8.0757999999999992</v>
      </c>
      <c r="W335" s="348">
        <v>1.4032</v>
      </c>
      <c r="X335" s="348">
        <v>6.8079000000000001</v>
      </c>
      <c r="Y335" s="374"/>
      <c r="Z335" s="346">
        <v>2</v>
      </c>
      <c r="AA335" s="346">
        <v>2</v>
      </c>
      <c r="AB335" s="346">
        <v>2</v>
      </c>
      <c r="AC335" s="346">
        <v>3</v>
      </c>
      <c r="AD335" s="346">
        <v>1</v>
      </c>
      <c r="AE335" s="346">
        <v>1</v>
      </c>
      <c r="AF335" s="346" t="s">
        <v>430</v>
      </c>
      <c r="AG335" s="346" t="s">
        <v>430</v>
      </c>
      <c r="AH335" s="346" t="s">
        <v>430</v>
      </c>
      <c r="AI335" s="346" t="s">
        <v>430</v>
      </c>
      <c r="AJ335" s="346">
        <v>3</v>
      </c>
      <c r="AK335" s="346">
        <v>3</v>
      </c>
      <c r="AL335" s="346">
        <v>1</v>
      </c>
      <c r="AM335" s="346">
        <v>1</v>
      </c>
      <c r="AN335" s="346">
        <v>2</v>
      </c>
      <c r="AO335" s="373"/>
      <c r="AP335" s="348" t="s">
        <v>430</v>
      </c>
      <c r="AQ335" s="348" t="s">
        <v>430</v>
      </c>
      <c r="AR335" s="348" t="s">
        <v>430</v>
      </c>
      <c r="AS335" s="348" t="s">
        <v>430</v>
      </c>
      <c r="AT335" s="348">
        <v>12.43</v>
      </c>
      <c r="AU335" s="351"/>
      <c r="AV335" s="346" t="s">
        <v>430</v>
      </c>
      <c r="AW335" s="346" t="s">
        <v>430</v>
      </c>
      <c r="AX335" s="346" t="s">
        <v>430</v>
      </c>
      <c r="AY335" s="346" t="s">
        <v>430</v>
      </c>
      <c r="AZ335" s="346">
        <v>1</v>
      </c>
      <c r="BA335" s="362"/>
      <c r="BB335" s="348">
        <v>9.7244765823195696</v>
      </c>
      <c r="BC335" s="375">
        <v>0.70603712171401101</v>
      </c>
      <c r="BD335" s="375">
        <v>6.4440877748116396E-3</v>
      </c>
      <c r="BE335" s="375">
        <v>0.15446929361459799</v>
      </c>
      <c r="BF335" s="374"/>
      <c r="BG335" s="348">
        <v>63.726100000000002</v>
      </c>
      <c r="BH335" s="348">
        <v>14.1424</v>
      </c>
      <c r="BI335" s="348">
        <v>18.609300000000001</v>
      </c>
      <c r="BJ335" s="348">
        <v>3.5222000000000002</v>
      </c>
      <c r="BK335" s="373"/>
      <c r="BL335" s="372" t="s">
        <v>3808</v>
      </c>
      <c r="BM335" s="372" t="s">
        <v>3809</v>
      </c>
      <c r="BN335" s="372" t="s">
        <v>3810</v>
      </c>
      <c r="BO335" s="372" t="s">
        <v>3811</v>
      </c>
      <c r="BP335" s="372" t="s">
        <v>3231</v>
      </c>
      <c r="BQ335" s="373"/>
      <c r="BR335" s="354" t="s">
        <v>2728</v>
      </c>
    </row>
    <row r="336" spans="1:70" s="428" customFormat="1" x14ac:dyDescent="0.25">
      <c r="A336" s="345" t="s">
        <v>3812</v>
      </c>
      <c r="B336" s="373"/>
      <c r="C336" s="719">
        <v>45686</v>
      </c>
      <c r="D336" s="373"/>
      <c r="E336" s="346">
        <v>634.94000000000005</v>
      </c>
      <c r="F336" s="373"/>
      <c r="G336" s="347">
        <v>10.589</v>
      </c>
      <c r="H336" s="374"/>
      <c r="I336" s="348">
        <v>1.89E-2</v>
      </c>
      <c r="J336" s="348">
        <v>-0.61009999999999998</v>
      </c>
      <c r="K336" s="348">
        <v>2.7061000000000002</v>
      </c>
      <c r="L336" s="348">
        <v>9.2100000000000009</v>
      </c>
      <c r="M336" s="348">
        <v>4.4691999999999998</v>
      </c>
      <c r="N336" s="350">
        <v>2.2993000000000001</v>
      </c>
      <c r="O336" s="348" t="s">
        <v>430</v>
      </c>
      <c r="P336" s="348" t="s">
        <v>430</v>
      </c>
      <c r="Q336" s="348" t="s">
        <v>430</v>
      </c>
      <c r="R336" s="348" t="s">
        <v>430</v>
      </c>
      <c r="S336" s="348">
        <v>6.3365999999999998</v>
      </c>
      <c r="T336" s="348">
        <v>17.838899999999999</v>
      </c>
      <c r="U336" s="348">
        <v>-0.50739999999999996</v>
      </c>
      <c r="V336" s="348">
        <v>2.9958</v>
      </c>
      <c r="W336" s="348">
        <v>0.23669999999999999</v>
      </c>
      <c r="X336" s="348">
        <v>3.7938000000000001</v>
      </c>
      <c r="Y336" s="374"/>
      <c r="Z336" s="346">
        <v>1</v>
      </c>
      <c r="AA336" s="346">
        <v>3</v>
      </c>
      <c r="AB336" s="346">
        <v>3</v>
      </c>
      <c r="AC336" s="346">
        <v>2</v>
      </c>
      <c r="AD336" s="346">
        <v>2</v>
      </c>
      <c r="AE336" s="346">
        <v>2</v>
      </c>
      <c r="AF336" s="346" t="s">
        <v>430</v>
      </c>
      <c r="AG336" s="346" t="s">
        <v>430</v>
      </c>
      <c r="AH336" s="346" t="s">
        <v>430</v>
      </c>
      <c r="AI336" s="346" t="s">
        <v>430</v>
      </c>
      <c r="AJ336" s="346">
        <v>2</v>
      </c>
      <c r="AK336" s="346">
        <v>2</v>
      </c>
      <c r="AL336" s="346">
        <v>2</v>
      </c>
      <c r="AM336" s="346">
        <v>2</v>
      </c>
      <c r="AN336" s="346">
        <v>3</v>
      </c>
      <c r="AO336" s="373"/>
      <c r="AP336" s="348" t="s">
        <v>430</v>
      </c>
      <c r="AQ336" s="348" t="s">
        <v>430</v>
      </c>
      <c r="AR336" s="348" t="s">
        <v>430</v>
      </c>
      <c r="AS336" s="348" t="s">
        <v>430</v>
      </c>
      <c r="AT336" s="348">
        <v>9</v>
      </c>
      <c r="AU336" s="351"/>
      <c r="AV336" s="346" t="s">
        <v>430</v>
      </c>
      <c r="AW336" s="346" t="s">
        <v>430</v>
      </c>
      <c r="AX336" s="346" t="s">
        <v>430</v>
      </c>
      <c r="AY336" s="346" t="s">
        <v>430</v>
      </c>
      <c r="AZ336" s="346">
        <v>2</v>
      </c>
      <c r="BA336" s="362"/>
      <c r="BB336" s="348">
        <v>12.631550647759701</v>
      </c>
      <c r="BC336" s="375">
        <v>0</v>
      </c>
      <c r="BD336" s="375">
        <v>8.4659182228739903E-4</v>
      </c>
      <c r="BE336" s="375" t="s">
        <v>430</v>
      </c>
      <c r="BF336" s="374"/>
      <c r="BG336" s="348">
        <v>52.124899999999997</v>
      </c>
      <c r="BH336" s="348">
        <v>14.715199999999999</v>
      </c>
      <c r="BI336" s="348">
        <v>18.719200000000001</v>
      </c>
      <c r="BJ336" s="348">
        <v>14.4407</v>
      </c>
      <c r="BK336" s="373"/>
      <c r="BL336" s="372" t="s">
        <v>3813</v>
      </c>
      <c r="BM336" s="372" t="s">
        <v>3814</v>
      </c>
      <c r="BN336" s="372" t="s">
        <v>3815</v>
      </c>
      <c r="BO336" s="372" t="s">
        <v>1039</v>
      </c>
      <c r="BP336" s="372" t="s">
        <v>3816</v>
      </c>
      <c r="BQ336" s="373"/>
      <c r="BR336" s="354" t="s">
        <v>555</v>
      </c>
    </row>
    <row r="337" spans="1:70" s="428" customFormat="1" x14ac:dyDescent="0.25">
      <c r="A337" s="884" t="s">
        <v>93</v>
      </c>
      <c r="B337" s="402"/>
      <c r="C337" s="724"/>
      <c r="D337" s="402"/>
      <c r="E337" s="403"/>
      <c r="F337" s="402"/>
      <c r="G337" s="404"/>
      <c r="H337" s="406"/>
      <c r="I337" s="405">
        <v>9.4999999999999998E-3</v>
      </c>
      <c r="J337" s="405">
        <v>-3.9699999999999999E-2</v>
      </c>
      <c r="K337" s="405">
        <v>3.5245000000000002</v>
      </c>
      <c r="L337" s="405">
        <v>9.5731999999999999</v>
      </c>
      <c r="M337" s="405">
        <v>4.8559999999999999</v>
      </c>
      <c r="N337" s="407">
        <v>5.1875999999999998</v>
      </c>
      <c r="O337" s="405" t="s">
        <v>430</v>
      </c>
      <c r="P337" s="405" t="s">
        <v>430</v>
      </c>
      <c r="Q337" s="405" t="s">
        <v>430</v>
      </c>
      <c r="R337" s="405" t="s">
        <v>430</v>
      </c>
      <c r="S337" s="405">
        <v>6.1734</v>
      </c>
      <c r="T337" s="405">
        <v>18.3947</v>
      </c>
      <c r="U337" s="405">
        <v>0.87839999999999996</v>
      </c>
      <c r="V337" s="405">
        <v>5.5358000000000001</v>
      </c>
      <c r="W337" s="405">
        <v>1.2392000000000001</v>
      </c>
      <c r="X337" s="405">
        <v>6.6215999999999999</v>
      </c>
      <c r="Y337" s="406"/>
      <c r="Z337" s="403">
        <v>2</v>
      </c>
      <c r="AA337" s="403">
        <v>3</v>
      </c>
      <c r="AB337" s="403">
        <v>3</v>
      </c>
      <c r="AC337" s="403">
        <v>3</v>
      </c>
      <c r="AD337" s="403">
        <v>2</v>
      </c>
      <c r="AE337" s="403">
        <v>2</v>
      </c>
      <c r="AF337" s="403">
        <v>0</v>
      </c>
      <c r="AG337" s="403">
        <v>0</v>
      </c>
      <c r="AH337" s="403">
        <v>0</v>
      </c>
      <c r="AI337" s="403">
        <v>0</v>
      </c>
      <c r="AJ337" s="403">
        <v>3</v>
      </c>
      <c r="AK337" s="403">
        <v>3</v>
      </c>
      <c r="AL337" s="403">
        <v>2</v>
      </c>
      <c r="AM337" s="403">
        <v>2</v>
      </c>
      <c r="AN337" s="403">
        <v>3</v>
      </c>
      <c r="AO337" s="402"/>
      <c r="AP337" s="405" t="s">
        <v>430</v>
      </c>
      <c r="AQ337" s="405" t="s">
        <v>430</v>
      </c>
      <c r="AR337" s="405" t="s">
        <v>430</v>
      </c>
      <c r="AS337" s="405" t="s">
        <v>430</v>
      </c>
      <c r="AT337" s="405">
        <v>10.715</v>
      </c>
      <c r="AU337" s="408"/>
      <c r="AV337" s="403">
        <v>0</v>
      </c>
      <c r="AW337" s="403">
        <v>0</v>
      </c>
      <c r="AX337" s="403">
        <v>0</v>
      </c>
      <c r="AY337" s="403">
        <v>0</v>
      </c>
      <c r="AZ337" s="403">
        <v>2</v>
      </c>
      <c r="BA337" s="409"/>
      <c r="BB337" s="405"/>
      <c r="BC337" s="410"/>
      <c r="BD337" s="410"/>
      <c r="BE337" s="410"/>
      <c r="BF337" s="406"/>
      <c r="BG337" s="405"/>
      <c r="BH337" s="405"/>
      <c r="BI337" s="405"/>
      <c r="BJ337" s="405"/>
      <c r="BK337" s="402"/>
      <c r="BL337" s="401"/>
      <c r="BM337" s="401"/>
      <c r="BN337" s="401"/>
      <c r="BO337" s="401"/>
      <c r="BP337" s="401"/>
      <c r="BQ337" s="402"/>
      <c r="BR337" s="411"/>
    </row>
    <row r="338" spans="1:70" s="428" customFormat="1" x14ac:dyDescent="0.25">
      <c r="A338" s="885" t="s">
        <v>94</v>
      </c>
      <c r="B338" s="373"/>
      <c r="C338" s="719"/>
      <c r="D338" s="373"/>
      <c r="E338" s="346"/>
      <c r="F338" s="373"/>
      <c r="G338" s="347"/>
      <c r="H338" s="374"/>
      <c r="I338" s="348">
        <v>1.89E-2</v>
      </c>
      <c r="J338" s="348">
        <v>0.39879999999999999</v>
      </c>
      <c r="K338" s="348">
        <v>4.9234</v>
      </c>
      <c r="L338" s="348">
        <v>10.345499999999999</v>
      </c>
      <c r="M338" s="348">
        <v>5.2427000000000001</v>
      </c>
      <c r="N338" s="350">
        <v>8.0757999999999992</v>
      </c>
      <c r="O338" s="348" t="s">
        <v>430</v>
      </c>
      <c r="P338" s="348" t="s">
        <v>430</v>
      </c>
      <c r="Q338" s="348" t="s">
        <v>430</v>
      </c>
      <c r="R338" s="348" t="s">
        <v>430</v>
      </c>
      <c r="S338" s="348">
        <v>6.6334</v>
      </c>
      <c r="T338" s="348">
        <v>20.660599999999999</v>
      </c>
      <c r="U338" s="348">
        <v>2.2642000000000002</v>
      </c>
      <c r="V338" s="348">
        <v>8.0757999999999992</v>
      </c>
      <c r="W338" s="348">
        <v>2.0777000000000001</v>
      </c>
      <c r="X338" s="348">
        <v>9.2629999999999999</v>
      </c>
      <c r="Y338" s="374"/>
      <c r="Z338" s="346"/>
      <c r="AA338" s="346"/>
      <c r="AB338" s="346"/>
      <c r="AC338" s="346"/>
      <c r="AD338" s="346"/>
      <c r="AE338" s="346"/>
      <c r="AF338" s="346"/>
      <c r="AG338" s="346"/>
      <c r="AH338" s="346"/>
      <c r="AI338" s="346"/>
      <c r="AJ338" s="346"/>
      <c r="AK338" s="346"/>
      <c r="AL338" s="346"/>
      <c r="AM338" s="346"/>
      <c r="AN338" s="346"/>
      <c r="AO338" s="373"/>
      <c r="AP338" s="348" t="s">
        <v>430</v>
      </c>
      <c r="AQ338" s="348" t="s">
        <v>430</v>
      </c>
      <c r="AR338" s="348" t="s">
        <v>430</v>
      </c>
      <c r="AS338" s="348" t="s">
        <v>430</v>
      </c>
      <c r="AT338" s="348">
        <v>12.43</v>
      </c>
      <c r="AU338" s="351"/>
      <c r="AV338" s="346"/>
      <c r="AW338" s="346"/>
      <c r="AX338" s="346"/>
      <c r="AY338" s="346"/>
      <c r="AZ338" s="346"/>
      <c r="BA338" s="362"/>
      <c r="BB338" s="348"/>
      <c r="BC338" s="375"/>
      <c r="BD338" s="375"/>
      <c r="BE338" s="375"/>
      <c r="BF338" s="374"/>
      <c r="BG338" s="348"/>
      <c r="BH338" s="348"/>
      <c r="BI338" s="348"/>
      <c r="BJ338" s="348"/>
      <c r="BK338" s="373"/>
      <c r="BL338" s="372"/>
      <c r="BM338" s="372"/>
      <c r="BN338" s="372"/>
      <c r="BO338" s="372"/>
      <c r="BP338" s="372"/>
      <c r="BQ338" s="373"/>
      <c r="BR338" s="354"/>
    </row>
    <row r="339" spans="1:70" s="428" customFormat="1" x14ac:dyDescent="0.25">
      <c r="A339" s="885" t="s">
        <v>95</v>
      </c>
      <c r="B339" s="373"/>
      <c r="C339" s="719"/>
      <c r="D339" s="373"/>
      <c r="E339" s="346"/>
      <c r="F339" s="373"/>
      <c r="G339" s="347"/>
      <c r="H339" s="374"/>
      <c r="I339" s="348">
        <v>0</v>
      </c>
      <c r="J339" s="348">
        <v>-0.61009999999999998</v>
      </c>
      <c r="K339" s="348">
        <v>2.7061000000000002</v>
      </c>
      <c r="L339" s="348">
        <v>9.1640999999999995</v>
      </c>
      <c r="M339" s="348">
        <v>4.4691999999999998</v>
      </c>
      <c r="N339" s="350">
        <v>2.2993000000000001</v>
      </c>
      <c r="O339" s="348" t="s">
        <v>430</v>
      </c>
      <c r="P339" s="348" t="s">
        <v>430</v>
      </c>
      <c r="Q339" s="348" t="s">
        <v>430</v>
      </c>
      <c r="R339" s="348" t="s">
        <v>430</v>
      </c>
      <c r="S339" s="348">
        <v>5.5500999999999996</v>
      </c>
      <c r="T339" s="348">
        <v>16.6846</v>
      </c>
      <c r="U339" s="348">
        <v>-0.50739999999999996</v>
      </c>
      <c r="V339" s="348">
        <v>2.9958</v>
      </c>
      <c r="W339" s="348">
        <v>0.23669999999999999</v>
      </c>
      <c r="X339" s="348">
        <v>3.7938000000000001</v>
      </c>
      <c r="Y339" s="374"/>
      <c r="Z339" s="346"/>
      <c r="AA339" s="346"/>
      <c r="AB339" s="346"/>
      <c r="AC339" s="346"/>
      <c r="AD339" s="346"/>
      <c r="AE339" s="346"/>
      <c r="AF339" s="346"/>
      <c r="AG339" s="346"/>
      <c r="AH339" s="346"/>
      <c r="AI339" s="346"/>
      <c r="AJ339" s="346"/>
      <c r="AK339" s="346"/>
      <c r="AL339" s="346"/>
      <c r="AM339" s="346"/>
      <c r="AN339" s="346"/>
      <c r="AO339" s="373"/>
      <c r="AP339" s="348" t="s">
        <v>430</v>
      </c>
      <c r="AQ339" s="348" t="s">
        <v>430</v>
      </c>
      <c r="AR339" s="348" t="s">
        <v>430</v>
      </c>
      <c r="AS339" s="348" t="s">
        <v>430</v>
      </c>
      <c r="AT339" s="348">
        <v>9</v>
      </c>
      <c r="AU339" s="351"/>
      <c r="AV339" s="346"/>
      <c r="AW339" s="346"/>
      <c r="AX339" s="346"/>
      <c r="AY339" s="346"/>
      <c r="AZ339" s="346"/>
      <c r="BA339" s="362"/>
      <c r="BB339" s="348"/>
      <c r="BC339" s="375"/>
      <c r="BD339" s="375"/>
      <c r="BE339" s="375"/>
      <c r="BF339" s="374"/>
      <c r="BG339" s="348"/>
      <c r="BH339" s="348"/>
      <c r="BI339" s="348"/>
      <c r="BJ339" s="348"/>
      <c r="BK339" s="373"/>
      <c r="BL339" s="372"/>
      <c r="BM339" s="372"/>
      <c r="BN339" s="372"/>
      <c r="BO339" s="372"/>
      <c r="BP339" s="372"/>
      <c r="BQ339" s="373"/>
      <c r="BR339" s="354"/>
    </row>
    <row r="340" spans="1:70" s="428" customFormat="1" x14ac:dyDescent="0.25">
      <c r="A340" s="886" t="s">
        <v>96</v>
      </c>
      <c r="B340" s="413"/>
      <c r="C340" s="725"/>
      <c r="D340" s="413"/>
      <c r="E340" s="414"/>
      <c r="F340" s="413"/>
      <c r="G340" s="415"/>
      <c r="H340" s="417"/>
      <c r="I340" s="416">
        <v>9.4500000000000001E-3</v>
      </c>
      <c r="J340" s="416">
        <v>9.2299999999999993E-2</v>
      </c>
      <c r="K340" s="416">
        <v>2.944</v>
      </c>
      <c r="L340" s="416">
        <v>9.2100000000000009</v>
      </c>
      <c r="M340" s="416">
        <v>4.85595</v>
      </c>
      <c r="N340" s="418">
        <v>5.1875499999999999</v>
      </c>
      <c r="O340" s="416" t="s">
        <v>430</v>
      </c>
      <c r="P340" s="416" t="s">
        <v>430</v>
      </c>
      <c r="Q340" s="416" t="s">
        <v>430</v>
      </c>
      <c r="R340" s="416" t="s">
        <v>430</v>
      </c>
      <c r="S340" s="416">
        <v>6.3365999999999998</v>
      </c>
      <c r="T340" s="416">
        <v>17.838899999999999</v>
      </c>
      <c r="U340" s="416">
        <v>-0.50739999999999996</v>
      </c>
      <c r="V340" s="416">
        <v>2.9958</v>
      </c>
      <c r="W340" s="416">
        <v>1.4032</v>
      </c>
      <c r="X340" s="416">
        <v>6.8079000000000001</v>
      </c>
      <c r="Y340" s="417"/>
      <c r="Z340" s="414"/>
      <c r="AA340" s="414"/>
      <c r="AB340" s="414"/>
      <c r="AC340" s="414"/>
      <c r="AD340" s="414"/>
      <c r="AE340" s="414"/>
      <c r="AF340" s="414"/>
      <c r="AG340" s="414"/>
      <c r="AH340" s="414"/>
      <c r="AI340" s="414"/>
      <c r="AJ340" s="414"/>
      <c r="AK340" s="414"/>
      <c r="AL340" s="414"/>
      <c r="AM340" s="414"/>
      <c r="AN340" s="414"/>
      <c r="AO340" s="413"/>
      <c r="AP340" s="416" t="s">
        <v>430</v>
      </c>
      <c r="AQ340" s="416" t="s">
        <v>430</v>
      </c>
      <c r="AR340" s="416" t="s">
        <v>430</v>
      </c>
      <c r="AS340" s="416" t="s">
        <v>430</v>
      </c>
      <c r="AT340" s="416">
        <v>10.72</v>
      </c>
      <c r="AU340" s="419"/>
      <c r="AV340" s="414"/>
      <c r="AW340" s="414"/>
      <c r="AX340" s="414"/>
      <c r="AY340" s="414"/>
      <c r="AZ340" s="414"/>
      <c r="BA340" s="420"/>
      <c r="BB340" s="416"/>
      <c r="BC340" s="421"/>
      <c r="BD340" s="421"/>
      <c r="BE340" s="421"/>
      <c r="BF340" s="417"/>
      <c r="BG340" s="416"/>
      <c r="BH340" s="416"/>
      <c r="BI340" s="416"/>
      <c r="BJ340" s="416"/>
      <c r="BK340" s="413"/>
      <c r="BL340" s="412"/>
      <c r="BM340" s="412"/>
      <c r="BN340" s="412"/>
      <c r="BO340" s="412"/>
      <c r="BP340" s="412"/>
      <c r="BQ340" s="413"/>
      <c r="BR340" s="422"/>
    </row>
    <row r="341" spans="1:70" s="428" customFormat="1" ht="14.5" customHeight="1" x14ac:dyDescent="0.35">
      <c r="A341" s="873" t="s">
        <v>3817</v>
      </c>
      <c r="B341" s="861"/>
      <c r="C341" s="862"/>
      <c r="D341" s="861"/>
      <c r="E341" s="863"/>
      <c r="F341" s="861"/>
      <c r="G341" s="864"/>
      <c r="H341" s="866"/>
      <c r="I341" s="865"/>
      <c r="J341" s="865"/>
      <c r="K341" s="865"/>
      <c r="L341" s="865"/>
      <c r="M341" s="865"/>
      <c r="N341" s="867"/>
      <c r="O341" s="865"/>
      <c r="P341" s="865"/>
      <c r="Q341" s="865"/>
      <c r="R341" s="865"/>
      <c r="S341" s="865"/>
      <c r="T341" s="865"/>
      <c r="U341" s="865"/>
      <c r="V341" s="865"/>
      <c r="W341" s="865"/>
      <c r="X341" s="865"/>
      <c r="Y341" s="866"/>
      <c r="Z341" s="863"/>
      <c r="AA341" s="863"/>
      <c r="AB341" s="863"/>
      <c r="AC341" s="863"/>
      <c r="AD341" s="863"/>
      <c r="AE341" s="863"/>
      <c r="AF341" s="863"/>
      <c r="AG341" s="863"/>
      <c r="AH341" s="863"/>
      <c r="AI341" s="863"/>
      <c r="AJ341" s="863"/>
      <c r="AK341" s="863"/>
      <c r="AL341" s="863"/>
      <c r="AM341" s="863"/>
      <c r="AN341" s="863"/>
      <c r="AO341" s="861"/>
      <c r="AP341" s="865"/>
      <c r="AQ341" s="865"/>
      <c r="AR341" s="865"/>
      <c r="AS341" s="865"/>
      <c r="AT341" s="865"/>
      <c r="AU341" s="868"/>
      <c r="AV341" s="863"/>
      <c r="AW341" s="863"/>
      <c r="AX341" s="863"/>
      <c r="AY341" s="863"/>
      <c r="AZ341" s="863"/>
      <c r="BA341" s="869"/>
      <c r="BB341" s="865"/>
      <c r="BC341" s="870"/>
      <c r="BD341" s="870"/>
      <c r="BE341" s="870"/>
      <c r="BF341" s="866"/>
      <c r="BG341" s="865"/>
      <c r="BH341" s="865"/>
      <c r="BI341" s="865"/>
      <c r="BJ341" s="865"/>
      <c r="BK341" s="861"/>
      <c r="BL341" s="871"/>
      <c r="BM341" s="871"/>
      <c r="BN341" s="871"/>
      <c r="BO341" s="871"/>
      <c r="BP341" s="871"/>
      <c r="BQ341" s="861"/>
      <c r="BR341" s="872"/>
    </row>
    <row r="342" spans="1:70" s="428" customFormat="1" x14ac:dyDescent="0.25">
      <c r="A342" s="345" t="s">
        <v>3818</v>
      </c>
      <c r="B342" s="373"/>
      <c r="C342" s="719">
        <v>38686</v>
      </c>
      <c r="D342" s="373"/>
      <c r="E342" s="346">
        <v>1512.55</v>
      </c>
      <c r="F342" s="373"/>
      <c r="G342" s="347">
        <v>172.93</v>
      </c>
      <c r="H342" s="374"/>
      <c r="I342" s="348">
        <v>0.1158</v>
      </c>
      <c r="J342" s="348">
        <v>0.4123</v>
      </c>
      <c r="K342" s="348">
        <v>2.5013000000000001</v>
      </c>
      <c r="L342" s="348">
        <v>8.6516999999999999</v>
      </c>
      <c r="M342" s="348">
        <v>3.8931</v>
      </c>
      <c r="N342" s="350">
        <v>6.2549999999999999</v>
      </c>
      <c r="O342" s="348">
        <v>5.7313999999999998</v>
      </c>
      <c r="P342" s="348">
        <v>16.1341</v>
      </c>
      <c r="Q342" s="348">
        <v>14.82</v>
      </c>
      <c r="R342" s="348">
        <v>13.7385</v>
      </c>
      <c r="S342" s="348">
        <v>4.2941000000000003</v>
      </c>
      <c r="T342" s="348">
        <v>16.5611</v>
      </c>
      <c r="U342" s="348">
        <v>1.7235</v>
      </c>
      <c r="V342" s="348">
        <v>6.7667000000000002</v>
      </c>
      <c r="W342" s="348">
        <v>1.6817</v>
      </c>
      <c r="X342" s="348">
        <v>14.751099999999999</v>
      </c>
      <c r="Y342" s="374"/>
      <c r="Z342" s="346">
        <v>1</v>
      </c>
      <c r="AA342" s="346">
        <v>2</v>
      </c>
      <c r="AB342" s="346">
        <v>2</v>
      </c>
      <c r="AC342" s="346">
        <v>2</v>
      </c>
      <c r="AD342" s="346">
        <v>2</v>
      </c>
      <c r="AE342" s="346">
        <v>2</v>
      </c>
      <c r="AF342" s="346">
        <v>1</v>
      </c>
      <c r="AG342" s="346">
        <v>1</v>
      </c>
      <c r="AH342" s="346">
        <v>1</v>
      </c>
      <c r="AI342" s="346">
        <v>1</v>
      </c>
      <c r="AJ342" s="346">
        <v>2</v>
      </c>
      <c r="AK342" s="346">
        <v>2</v>
      </c>
      <c r="AL342" s="346">
        <v>2</v>
      </c>
      <c r="AM342" s="346">
        <v>2</v>
      </c>
      <c r="AN342" s="346">
        <v>2</v>
      </c>
      <c r="AO342" s="373"/>
      <c r="AP342" s="348">
        <v>15.65</v>
      </c>
      <c r="AQ342" s="348">
        <v>17.399999999999999</v>
      </c>
      <c r="AR342" s="348">
        <v>14.55</v>
      </c>
      <c r="AS342" s="348">
        <v>10.199999999999999</v>
      </c>
      <c r="AT342" s="348">
        <v>10.88</v>
      </c>
      <c r="AU342" s="351"/>
      <c r="AV342" s="346">
        <v>1</v>
      </c>
      <c r="AW342" s="346">
        <v>1</v>
      </c>
      <c r="AX342" s="346">
        <v>1</v>
      </c>
      <c r="AY342" s="346">
        <v>1</v>
      </c>
      <c r="AZ342" s="346">
        <v>2</v>
      </c>
      <c r="BA342" s="362"/>
      <c r="BB342" s="348">
        <v>12.421865105097501</v>
      </c>
      <c r="BC342" s="375">
        <v>0.83766581773013404</v>
      </c>
      <c r="BD342" s="375">
        <v>7.5981261328453606E-2</v>
      </c>
      <c r="BE342" s="375">
        <v>0.39815289398812898</v>
      </c>
      <c r="BF342" s="374"/>
      <c r="BG342" s="348">
        <v>58.107300000000002</v>
      </c>
      <c r="BH342" s="348">
        <v>7.6506100000000004</v>
      </c>
      <c r="BI342" s="348">
        <v>27.003599999999999</v>
      </c>
      <c r="BJ342" s="348">
        <v>7.2384899999999996</v>
      </c>
      <c r="BK342" s="373"/>
      <c r="BL342" s="372" t="s">
        <v>3819</v>
      </c>
      <c r="BM342" s="372" t="s">
        <v>3820</v>
      </c>
      <c r="BN342" s="372" t="s">
        <v>3821</v>
      </c>
      <c r="BO342" s="372" t="s">
        <v>3822</v>
      </c>
      <c r="BP342" s="372" t="s">
        <v>3823</v>
      </c>
      <c r="BQ342" s="373"/>
      <c r="BR342" s="354" t="s">
        <v>2384</v>
      </c>
    </row>
    <row r="343" spans="1:70" s="428" customFormat="1" x14ac:dyDescent="0.25">
      <c r="A343" s="345" t="s">
        <v>3824</v>
      </c>
      <c r="B343" s="373"/>
      <c r="C343" s="719">
        <v>45560</v>
      </c>
      <c r="D343" s="373"/>
      <c r="E343" s="346">
        <v>1278.96</v>
      </c>
      <c r="F343" s="373"/>
      <c r="G343" s="347">
        <v>11.6739</v>
      </c>
      <c r="H343" s="374"/>
      <c r="I343" s="348">
        <v>-0.25719999999999998</v>
      </c>
      <c r="J343" s="348">
        <v>2.0962999999999998</v>
      </c>
      <c r="K343" s="348">
        <v>7.3422999999999998</v>
      </c>
      <c r="L343" s="348">
        <v>16.8992</v>
      </c>
      <c r="M343" s="348">
        <v>18.4374</v>
      </c>
      <c r="N343" s="350">
        <v>22.741</v>
      </c>
      <c r="O343" s="348" t="s">
        <v>430</v>
      </c>
      <c r="P343" s="348" t="s">
        <v>430</v>
      </c>
      <c r="Q343" s="348" t="s">
        <v>430</v>
      </c>
      <c r="R343" s="348" t="s">
        <v>430</v>
      </c>
      <c r="S343" s="348">
        <v>8.8119999999999994</v>
      </c>
      <c r="T343" s="348">
        <v>31.459900000000001</v>
      </c>
      <c r="U343" s="348">
        <v>15.693099999999999</v>
      </c>
      <c r="V343" s="348">
        <v>22.164300000000001</v>
      </c>
      <c r="W343" s="348">
        <v>4.6619999999999999</v>
      </c>
      <c r="X343" s="348">
        <v>8.5703999999999994</v>
      </c>
      <c r="Y343" s="374"/>
      <c r="Z343" s="346">
        <v>2</v>
      </c>
      <c r="AA343" s="346">
        <v>1</v>
      </c>
      <c r="AB343" s="346">
        <v>1</v>
      </c>
      <c r="AC343" s="346">
        <v>1</v>
      </c>
      <c r="AD343" s="346">
        <v>1</v>
      </c>
      <c r="AE343" s="346">
        <v>1</v>
      </c>
      <c r="AF343" s="346" t="s">
        <v>430</v>
      </c>
      <c r="AG343" s="346" t="s">
        <v>430</v>
      </c>
      <c r="AH343" s="346" t="s">
        <v>430</v>
      </c>
      <c r="AI343" s="346" t="s">
        <v>430</v>
      </c>
      <c r="AJ343" s="346">
        <v>1</v>
      </c>
      <c r="AK343" s="346">
        <v>1</v>
      </c>
      <c r="AL343" s="346">
        <v>1</v>
      </c>
      <c r="AM343" s="346">
        <v>1</v>
      </c>
      <c r="AN343" s="346">
        <v>1</v>
      </c>
      <c r="AO343" s="373"/>
      <c r="AP343" s="348" t="s">
        <v>430</v>
      </c>
      <c r="AQ343" s="348" t="s">
        <v>430</v>
      </c>
      <c r="AR343" s="348" t="s">
        <v>430</v>
      </c>
      <c r="AS343" s="348" t="s">
        <v>430</v>
      </c>
      <c r="AT343" s="348">
        <v>37.479999999999997</v>
      </c>
      <c r="AU343" s="351"/>
      <c r="AV343" s="346" t="s">
        <v>430</v>
      </c>
      <c r="AW343" s="346" t="s">
        <v>430</v>
      </c>
      <c r="AX343" s="346" t="s">
        <v>430</v>
      </c>
      <c r="AY343" s="346" t="s">
        <v>430</v>
      </c>
      <c r="AZ343" s="346">
        <v>1</v>
      </c>
      <c r="BA343" s="362"/>
      <c r="BB343" s="348">
        <v>17.0638981295142</v>
      </c>
      <c r="BC343" s="375">
        <v>1.0247372316333401</v>
      </c>
      <c r="BD343" s="375">
        <v>2.20681874214422E-2</v>
      </c>
      <c r="BE343" s="375">
        <v>0.64519657836995903</v>
      </c>
      <c r="BF343" s="374"/>
      <c r="BG343" s="348">
        <v>41.700499999999998</v>
      </c>
      <c r="BH343" s="348">
        <v>11.7895</v>
      </c>
      <c r="BI343" s="348">
        <v>44.2288</v>
      </c>
      <c r="BJ343" s="348">
        <v>2.2812000000000001</v>
      </c>
      <c r="BK343" s="373"/>
      <c r="BL343" s="372" t="s">
        <v>3825</v>
      </c>
      <c r="BM343" s="372" t="s">
        <v>3826</v>
      </c>
      <c r="BN343" s="372" t="s">
        <v>3827</v>
      </c>
      <c r="BO343" s="372" t="s">
        <v>777</v>
      </c>
      <c r="BP343" s="372" t="s">
        <v>3828</v>
      </c>
      <c r="BQ343" s="373"/>
      <c r="BR343" s="354" t="s">
        <v>443</v>
      </c>
    </row>
    <row r="344" spans="1:70" s="428" customFormat="1" x14ac:dyDescent="0.25">
      <c r="A344" s="884" t="s">
        <v>93</v>
      </c>
      <c r="B344" s="402"/>
      <c r="C344" s="724"/>
      <c r="D344" s="402"/>
      <c r="E344" s="403"/>
      <c r="F344" s="402"/>
      <c r="G344" s="404"/>
      <c r="H344" s="406"/>
      <c r="I344" s="405">
        <v>-7.0699999999999999E-2</v>
      </c>
      <c r="J344" s="405">
        <v>1.2543</v>
      </c>
      <c r="K344" s="405">
        <v>4.9218000000000002</v>
      </c>
      <c r="L344" s="405">
        <v>12.775499999999999</v>
      </c>
      <c r="M344" s="405">
        <v>11.1653</v>
      </c>
      <c r="N344" s="407">
        <v>14.497999999999999</v>
      </c>
      <c r="O344" s="405">
        <v>5.7313999999999998</v>
      </c>
      <c r="P344" s="405">
        <v>16.1341</v>
      </c>
      <c r="Q344" s="405">
        <v>14.82</v>
      </c>
      <c r="R344" s="405">
        <v>13.7385</v>
      </c>
      <c r="S344" s="405">
        <v>6.5530999999999997</v>
      </c>
      <c r="T344" s="405">
        <v>24.0105</v>
      </c>
      <c r="U344" s="405">
        <v>8.7082999999999995</v>
      </c>
      <c r="V344" s="405">
        <v>14.4655</v>
      </c>
      <c r="W344" s="405">
        <v>3.1718999999999999</v>
      </c>
      <c r="X344" s="405">
        <v>11.6608</v>
      </c>
      <c r="Y344" s="406"/>
      <c r="Z344" s="403">
        <v>2</v>
      </c>
      <c r="AA344" s="403">
        <v>2</v>
      </c>
      <c r="AB344" s="403">
        <v>2</v>
      </c>
      <c r="AC344" s="403">
        <v>2</v>
      </c>
      <c r="AD344" s="403">
        <v>2</v>
      </c>
      <c r="AE344" s="403">
        <v>2</v>
      </c>
      <c r="AF344" s="403">
        <v>1</v>
      </c>
      <c r="AG344" s="403">
        <v>1</v>
      </c>
      <c r="AH344" s="403">
        <v>1</v>
      </c>
      <c r="AI344" s="403">
        <v>1</v>
      </c>
      <c r="AJ344" s="403">
        <v>2</v>
      </c>
      <c r="AK344" s="403">
        <v>2</v>
      </c>
      <c r="AL344" s="403">
        <v>2</v>
      </c>
      <c r="AM344" s="403">
        <v>2</v>
      </c>
      <c r="AN344" s="403">
        <v>2</v>
      </c>
      <c r="AO344" s="402"/>
      <c r="AP344" s="405">
        <v>15.65</v>
      </c>
      <c r="AQ344" s="405">
        <v>17.399999999999999</v>
      </c>
      <c r="AR344" s="405">
        <v>14.55</v>
      </c>
      <c r="AS344" s="405">
        <v>10.199999999999999</v>
      </c>
      <c r="AT344" s="405">
        <v>24.18</v>
      </c>
      <c r="AU344" s="408"/>
      <c r="AV344" s="403">
        <v>1</v>
      </c>
      <c r="AW344" s="403">
        <v>1</v>
      </c>
      <c r="AX344" s="403">
        <v>1</v>
      </c>
      <c r="AY344" s="403">
        <v>1</v>
      </c>
      <c r="AZ344" s="403">
        <v>2</v>
      </c>
      <c r="BA344" s="409"/>
      <c r="BB344" s="405"/>
      <c r="BC344" s="410"/>
      <c r="BD344" s="410"/>
      <c r="BE344" s="410"/>
      <c r="BF344" s="406"/>
      <c r="BG344" s="405"/>
      <c r="BH344" s="405"/>
      <c r="BI344" s="405"/>
      <c r="BJ344" s="405"/>
      <c r="BK344" s="402"/>
      <c r="BL344" s="401"/>
      <c r="BM344" s="401"/>
      <c r="BN344" s="401"/>
      <c r="BO344" s="401"/>
      <c r="BP344" s="401"/>
      <c r="BQ344" s="402"/>
      <c r="BR344" s="411"/>
    </row>
    <row r="345" spans="1:70" s="428" customFormat="1" x14ac:dyDescent="0.25">
      <c r="A345" s="885" t="s">
        <v>94</v>
      </c>
      <c r="B345" s="373"/>
      <c r="C345" s="719"/>
      <c r="D345" s="373"/>
      <c r="E345" s="346"/>
      <c r="F345" s="373"/>
      <c r="G345" s="347"/>
      <c r="H345" s="374"/>
      <c r="I345" s="348">
        <v>0.1158</v>
      </c>
      <c r="J345" s="348">
        <v>2.0962999999999998</v>
      </c>
      <c r="K345" s="348">
        <v>7.3422999999999998</v>
      </c>
      <c r="L345" s="348">
        <v>16.8992</v>
      </c>
      <c r="M345" s="348">
        <v>18.4374</v>
      </c>
      <c r="N345" s="350">
        <v>22.741</v>
      </c>
      <c r="O345" s="348">
        <v>5.7313999999999998</v>
      </c>
      <c r="P345" s="348">
        <v>16.1341</v>
      </c>
      <c r="Q345" s="348">
        <v>14.82</v>
      </c>
      <c r="R345" s="348">
        <v>13.7385</v>
      </c>
      <c r="S345" s="348">
        <v>8.8119999999999994</v>
      </c>
      <c r="T345" s="348">
        <v>31.459900000000001</v>
      </c>
      <c r="U345" s="348">
        <v>15.693099999999999</v>
      </c>
      <c r="V345" s="348">
        <v>22.164300000000001</v>
      </c>
      <c r="W345" s="348">
        <v>4.6619999999999999</v>
      </c>
      <c r="X345" s="348">
        <v>14.751099999999999</v>
      </c>
      <c r="Y345" s="374"/>
      <c r="Z345" s="346"/>
      <c r="AA345" s="346"/>
      <c r="AB345" s="346"/>
      <c r="AC345" s="346"/>
      <c r="AD345" s="346"/>
      <c r="AE345" s="346"/>
      <c r="AF345" s="346"/>
      <c r="AG345" s="346"/>
      <c r="AH345" s="346"/>
      <c r="AI345" s="346"/>
      <c r="AJ345" s="346"/>
      <c r="AK345" s="346"/>
      <c r="AL345" s="346"/>
      <c r="AM345" s="346"/>
      <c r="AN345" s="346"/>
      <c r="AO345" s="373"/>
      <c r="AP345" s="348">
        <v>15.65</v>
      </c>
      <c r="AQ345" s="348">
        <v>17.399999999999999</v>
      </c>
      <c r="AR345" s="348">
        <v>14.55</v>
      </c>
      <c r="AS345" s="348">
        <v>10.199999999999999</v>
      </c>
      <c r="AT345" s="348">
        <v>37.479999999999997</v>
      </c>
      <c r="AU345" s="351"/>
      <c r="AV345" s="346"/>
      <c r="AW345" s="346"/>
      <c r="AX345" s="346"/>
      <c r="AY345" s="346"/>
      <c r="AZ345" s="346"/>
      <c r="BA345" s="362"/>
      <c r="BB345" s="348"/>
      <c r="BC345" s="375"/>
      <c r="BD345" s="375"/>
      <c r="BE345" s="375"/>
      <c r="BF345" s="374"/>
      <c r="BG345" s="348"/>
      <c r="BH345" s="348"/>
      <c r="BI345" s="348"/>
      <c r="BJ345" s="348"/>
      <c r="BK345" s="373"/>
      <c r="BL345" s="372"/>
      <c r="BM345" s="372"/>
      <c r="BN345" s="372"/>
      <c r="BO345" s="372"/>
      <c r="BP345" s="372"/>
      <c r="BQ345" s="373"/>
      <c r="BR345" s="354"/>
    </row>
    <row r="346" spans="1:70" s="428" customFormat="1" x14ac:dyDescent="0.25">
      <c r="A346" s="885" t="s">
        <v>95</v>
      </c>
      <c r="B346" s="373"/>
      <c r="C346" s="719"/>
      <c r="D346" s="373"/>
      <c r="E346" s="346"/>
      <c r="F346" s="373"/>
      <c r="G346" s="347"/>
      <c r="H346" s="374"/>
      <c r="I346" s="348">
        <v>-0.25719999999999998</v>
      </c>
      <c r="J346" s="348">
        <v>0.4123</v>
      </c>
      <c r="K346" s="348">
        <v>2.5013000000000001</v>
      </c>
      <c r="L346" s="348">
        <v>8.6516999999999999</v>
      </c>
      <c r="M346" s="348">
        <v>3.8931</v>
      </c>
      <c r="N346" s="350">
        <v>6.2549999999999999</v>
      </c>
      <c r="O346" s="348">
        <v>5.7313999999999998</v>
      </c>
      <c r="P346" s="348">
        <v>16.1341</v>
      </c>
      <c r="Q346" s="348">
        <v>14.82</v>
      </c>
      <c r="R346" s="348">
        <v>13.7385</v>
      </c>
      <c r="S346" s="348">
        <v>4.2941000000000003</v>
      </c>
      <c r="T346" s="348">
        <v>16.5611</v>
      </c>
      <c r="U346" s="348">
        <v>1.7235</v>
      </c>
      <c r="V346" s="348">
        <v>6.7667000000000002</v>
      </c>
      <c r="W346" s="348">
        <v>1.6817</v>
      </c>
      <c r="X346" s="348">
        <v>8.5703999999999994</v>
      </c>
      <c r="Y346" s="374"/>
      <c r="Z346" s="346"/>
      <c r="AA346" s="346"/>
      <c r="AB346" s="346"/>
      <c r="AC346" s="346"/>
      <c r="AD346" s="346"/>
      <c r="AE346" s="346"/>
      <c r="AF346" s="346"/>
      <c r="AG346" s="346"/>
      <c r="AH346" s="346"/>
      <c r="AI346" s="346"/>
      <c r="AJ346" s="346"/>
      <c r="AK346" s="346"/>
      <c r="AL346" s="346"/>
      <c r="AM346" s="346"/>
      <c r="AN346" s="346"/>
      <c r="AO346" s="373"/>
      <c r="AP346" s="348">
        <v>15.65</v>
      </c>
      <c r="AQ346" s="348">
        <v>17.399999999999999</v>
      </c>
      <c r="AR346" s="348">
        <v>14.55</v>
      </c>
      <c r="AS346" s="348">
        <v>10.199999999999999</v>
      </c>
      <c r="AT346" s="348">
        <v>10.88</v>
      </c>
      <c r="AU346" s="351"/>
      <c r="AV346" s="346"/>
      <c r="AW346" s="346"/>
      <c r="AX346" s="346"/>
      <c r="AY346" s="346"/>
      <c r="AZ346" s="346"/>
      <c r="BA346" s="362"/>
      <c r="BB346" s="348"/>
      <c r="BC346" s="375"/>
      <c r="BD346" s="375"/>
      <c r="BE346" s="375"/>
      <c r="BF346" s="374"/>
      <c r="BG346" s="348"/>
      <c r="BH346" s="348"/>
      <c r="BI346" s="348"/>
      <c r="BJ346" s="348"/>
      <c r="BK346" s="373"/>
      <c r="BL346" s="372"/>
      <c r="BM346" s="372"/>
      <c r="BN346" s="372"/>
      <c r="BO346" s="372"/>
      <c r="BP346" s="372"/>
      <c r="BQ346" s="373"/>
      <c r="BR346" s="354"/>
    </row>
    <row r="347" spans="1:70" s="428" customFormat="1" x14ac:dyDescent="0.25">
      <c r="A347" s="886" t="s">
        <v>96</v>
      </c>
      <c r="B347" s="413"/>
      <c r="C347" s="725"/>
      <c r="D347" s="413"/>
      <c r="E347" s="414"/>
      <c r="F347" s="413"/>
      <c r="G347" s="415"/>
      <c r="H347" s="417"/>
      <c r="I347" s="416">
        <v>-7.0699999999999999E-2</v>
      </c>
      <c r="J347" s="416">
        <v>1.2543</v>
      </c>
      <c r="K347" s="416">
        <v>4.9218000000000002</v>
      </c>
      <c r="L347" s="416">
        <v>12.775399999999999</v>
      </c>
      <c r="M347" s="416">
        <v>11.1653</v>
      </c>
      <c r="N347" s="418">
        <v>14.497999999999999</v>
      </c>
      <c r="O347" s="416">
        <v>5.7313999999999998</v>
      </c>
      <c r="P347" s="416">
        <v>16.1341</v>
      </c>
      <c r="Q347" s="416">
        <v>14.82</v>
      </c>
      <c r="R347" s="416">
        <v>13.7385</v>
      </c>
      <c r="S347" s="416">
        <v>6.5530999999999997</v>
      </c>
      <c r="T347" s="416">
        <v>24.0105</v>
      </c>
      <c r="U347" s="416">
        <v>8.7082999999999995</v>
      </c>
      <c r="V347" s="416">
        <v>14.4655</v>
      </c>
      <c r="W347" s="416">
        <v>3.1718999999999999</v>
      </c>
      <c r="X347" s="416">
        <v>11.6608</v>
      </c>
      <c r="Y347" s="417"/>
      <c r="Z347" s="414"/>
      <c r="AA347" s="414"/>
      <c r="AB347" s="414"/>
      <c r="AC347" s="414"/>
      <c r="AD347" s="414"/>
      <c r="AE347" s="414"/>
      <c r="AF347" s="414"/>
      <c r="AG347" s="414"/>
      <c r="AH347" s="414"/>
      <c r="AI347" s="414"/>
      <c r="AJ347" s="414"/>
      <c r="AK347" s="414"/>
      <c r="AL347" s="414"/>
      <c r="AM347" s="414"/>
      <c r="AN347" s="414"/>
      <c r="AO347" s="413"/>
      <c r="AP347" s="416">
        <v>15.65</v>
      </c>
      <c r="AQ347" s="416">
        <v>17.399999999999999</v>
      </c>
      <c r="AR347" s="416">
        <v>14.55</v>
      </c>
      <c r="AS347" s="416">
        <v>10.199999999999999</v>
      </c>
      <c r="AT347" s="416">
        <v>24.18</v>
      </c>
      <c r="AU347" s="419"/>
      <c r="AV347" s="414"/>
      <c r="AW347" s="414"/>
      <c r="AX347" s="414"/>
      <c r="AY347" s="414"/>
      <c r="AZ347" s="414"/>
      <c r="BA347" s="420"/>
      <c r="BB347" s="416"/>
      <c r="BC347" s="421"/>
      <c r="BD347" s="421"/>
      <c r="BE347" s="421"/>
      <c r="BF347" s="417"/>
      <c r="BG347" s="416"/>
      <c r="BH347" s="416"/>
      <c r="BI347" s="416"/>
      <c r="BJ347" s="416"/>
      <c r="BK347" s="413"/>
      <c r="BL347" s="412"/>
      <c r="BM347" s="412"/>
      <c r="BN347" s="412"/>
      <c r="BO347" s="412"/>
      <c r="BP347" s="412"/>
      <c r="BQ347" s="413"/>
      <c r="BR347" s="422"/>
    </row>
    <row r="348" spans="1:70" s="428" customFormat="1" ht="14.5" customHeight="1" x14ac:dyDescent="0.35">
      <c r="A348" s="873" t="s">
        <v>3829</v>
      </c>
      <c r="B348" s="861"/>
      <c r="C348" s="862"/>
      <c r="D348" s="861"/>
      <c r="E348" s="863"/>
      <c r="F348" s="861"/>
      <c r="G348" s="864"/>
      <c r="H348" s="866"/>
      <c r="I348" s="865"/>
      <c r="J348" s="865"/>
      <c r="K348" s="865"/>
      <c r="L348" s="865"/>
      <c r="M348" s="865"/>
      <c r="N348" s="867"/>
      <c r="O348" s="865"/>
      <c r="P348" s="865"/>
      <c r="Q348" s="865"/>
      <c r="R348" s="865"/>
      <c r="S348" s="865"/>
      <c r="T348" s="865"/>
      <c r="U348" s="865"/>
      <c r="V348" s="865"/>
      <c r="W348" s="865"/>
      <c r="X348" s="865"/>
      <c r="Y348" s="866"/>
      <c r="Z348" s="863"/>
      <c r="AA348" s="863"/>
      <c r="AB348" s="863"/>
      <c r="AC348" s="863"/>
      <c r="AD348" s="863"/>
      <c r="AE348" s="863"/>
      <c r="AF348" s="863"/>
      <c r="AG348" s="863"/>
      <c r="AH348" s="863"/>
      <c r="AI348" s="863"/>
      <c r="AJ348" s="863"/>
      <c r="AK348" s="863"/>
      <c r="AL348" s="863"/>
      <c r="AM348" s="863"/>
      <c r="AN348" s="863"/>
      <c r="AO348" s="861"/>
      <c r="AP348" s="865"/>
      <c r="AQ348" s="865"/>
      <c r="AR348" s="865"/>
      <c r="AS348" s="865"/>
      <c r="AT348" s="865"/>
      <c r="AU348" s="868"/>
      <c r="AV348" s="863"/>
      <c r="AW348" s="863"/>
      <c r="AX348" s="863"/>
      <c r="AY348" s="863"/>
      <c r="AZ348" s="863"/>
      <c r="BA348" s="869"/>
      <c r="BB348" s="865"/>
      <c r="BC348" s="870"/>
      <c r="BD348" s="870"/>
      <c r="BE348" s="870"/>
      <c r="BF348" s="866"/>
      <c r="BG348" s="865"/>
      <c r="BH348" s="865"/>
      <c r="BI348" s="865"/>
      <c r="BJ348" s="865"/>
      <c r="BK348" s="861"/>
      <c r="BL348" s="871"/>
      <c r="BM348" s="871"/>
      <c r="BN348" s="871"/>
      <c r="BO348" s="871"/>
      <c r="BP348" s="871"/>
      <c r="BQ348" s="861"/>
      <c r="BR348" s="872"/>
    </row>
    <row r="349" spans="1:70" s="428" customFormat="1" x14ac:dyDescent="0.25">
      <c r="A349" s="345" t="s">
        <v>3830</v>
      </c>
      <c r="B349" s="373"/>
      <c r="C349" s="719">
        <v>45632</v>
      </c>
      <c r="D349" s="373"/>
      <c r="E349" s="346">
        <v>2810.45</v>
      </c>
      <c r="F349" s="373"/>
      <c r="G349" s="347">
        <v>10.65</v>
      </c>
      <c r="H349" s="374"/>
      <c r="I349" s="348">
        <v>9.4E-2</v>
      </c>
      <c r="J349" s="348">
        <v>-0.83799999999999997</v>
      </c>
      <c r="K349" s="348">
        <v>1.0436000000000001</v>
      </c>
      <c r="L349" s="348">
        <v>4.2073999999999998</v>
      </c>
      <c r="M349" s="348">
        <v>-2.0238999999999998</v>
      </c>
      <c r="N349" s="350">
        <v>2.6012</v>
      </c>
      <c r="O349" s="348" t="s">
        <v>430</v>
      </c>
      <c r="P349" s="348" t="s">
        <v>430</v>
      </c>
      <c r="Q349" s="348" t="s">
        <v>430</v>
      </c>
      <c r="R349" s="348" t="s">
        <v>430</v>
      </c>
      <c r="S349" s="348">
        <v>2.7000999999999999</v>
      </c>
      <c r="T349" s="348">
        <v>10.822100000000001</v>
      </c>
      <c r="U349" s="348">
        <v>-3.8809</v>
      </c>
      <c r="V349" s="348">
        <v>2.0114999999999998</v>
      </c>
      <c r="W349" s="348">
        <v>0.28249999999999997</v>
      </c>
      <c r="X349" s="348">
        <v>3.8083</v>
      </c>
      <c r="Y349" s="374"/>
      <c r="Z349" s="346">
        <v>2</v>
      </c>
      <c r="AA349" s="346">
        <v>1</v>
      </c>
      <c r="AB349" s="346">
        <v>2</v>
      </c>
      <c r="AC349" s="346">
        <v>1</v>
      </c>
      <c r="AD349" s="346">
        <v>2</v>
      </c>
      <c r="AE349" s="346">
        <v>2</v>
      </c>
      <c r="AF349" s="346" t="s">
        <v>430</v>
      </c>
      <c r="AG349" s="346" t="s">
        <v>430</v>
      </c>
      <c r="AH349" s="346" t="s">
        <v>430</v>
      </c>
      <c r="AI349" s="346" t="s">
        <v>430</v>
      </c>
      <c r="AJ349" s="346">
        <v>1</v>
      </c>
      <c r="AK349" s="346">
        <v>2</v>
      </c>
      <c r="AL349" s="346">
        <v>2</v>
      </c>
      <c r="AM349" s="346">
        <v>2</v>
      </c>
      <c r="AN349" s="346">
        <v>1</v>
      </c>
      <c r="AO349" s="373"/>
      <c r="AP349" s="348" t="s">
        <v>430</v>
      </c>
      <c r="AQ349" s="348" t="s">
        <v>430</v>
      </c>
      <c r="AR349" s="348" t="s">
        <v>430</v>
      </c>
      <c r="AS349" s="348" t="s">
        <v>430</v>
      </c>
      <c r="AT349" s="348">
        <v>1.23</v>
      </c>
      <c r="AU349" s="351"/>
      <c r="AV349" s="346" t="s">
        <v>430</v>
      </c>
      <c r="AW349" s="346" t="s">
        <v>430</v>
      </c>
      <c r="AX349" s="346" t="s">
        <v>430</v>
      </c>
      <c r="AY349" s="346" t="s">
        <v>430</v>
      </c>
      <c r="AZ349" s="346">
        <v>2</v>
      </c>
      <c r="BA349" s="362"/>
      <c r="BB349" s="348">
        <v>10.4369667793571</v>
      </c>
      <c r="BC349" s="375">
        <v>0.81282965803627605</v>
      </c>
      <c r="BD349" s="375">
        <v>-1.01659267486057E-2</v>
      </c>
      <c r="BE349" s="375">
        <v>0.17935783671232999</v>
      </c>
      <c r="BF349" s="374"/>
      <c r="BG349" s="348">
        <v>91.071600000000004</v>
      </c>
      <c r="BH349" s="348">
        <v>1.0927500000000001</v>
      </c>
      <c r="BI349" s="348" t="s">
        <v>430</v>
      </c>
      <c r="BJ349" s="348">
        <v>7.8356500000000002</v>
      </c>
      <c r="BK349" s="373"/>
      <c r="BL349" s="372" t="s">
        <v>3831</v>
      </c>
      <c r="BM349" s="372" t="s">
        <v>3832</v>
      </c>
      <c r="BN349" s="372" t="s">
        <v>3833</v>
      </c>
      <c r="BO349" s="372" t="s">
        <v>3834</v>
      </c>
      <c r="BP349" s="372" t="s">
        <v>3835</v>
      </c>
      <c r="BQ349" s="373"/>
      <c r="BR349" s="354" t="s">
        <v>463</v>
      </c>
    </row>
    <row r="350" spans="1:70" s="428" customFormat="1" x14ac:dyDescent="0.25">
      <c r="A350" s="345" t="s">
        <v>3836</v>
      </c>
      <c r="B350" s="373"/>
      <c r="C350" s="719">
        <v>43543</v>
      </c>
      <c r="D350" s="373"/>
      <c r="E350" s="346">
        <v>212.744</v>
      </c>
      <c r="F350" s="373"/>
      <c r="G350" s="347">
        <v>24.252500000000001</v>
      </c>
      <c r="H350" s="374"/>
      <c r="I350" s="348">
        <v>0.25750000000000001</v>
      </c>
      <c r="J350" s="348">
        <v>-0.98070000000000002</v>
      </c>
      <c r="K350" s="348">
        <v>1.3956</v>
      </c>
      <c r="L350" s="348">
        <v>2.7974999999999999</v>
      </c>
      <c r="M350" s="348">
        <v>1.2266999999999999</v>
      </c>
      <c r="N350" s="350">
        <v>2.7648000000000001</v>
      </c>
      <c r="O350" s="348">
        <v>-0.85840000000000005</v>
      </c>
      <c r="P350" s="348">
        <v>8.9671000000000003</v>
      </c>
      <c r="Q350" s="348">
        <v>10.1814</v>
      </c>
      <c r="R350" s="348" t="s">
        <v>430</v>
      </c>
      <c r="S350" s="348">
        <v>2.5804999999999998</v>
      </c>
      <c r="T350" s="348">
        <v>11.7277</v>
      </c>
      <c r="U350" s="348">
        <v>-2.0219999999999998</v>
      </c>
      <c r="V350" s="348">
        <v>2.6968999999999999</v>
      </c>
      <c r="W350" s="348">
        <v>-0.40329999999999999</v>
      </c>
      <c r="X350" s="348">
        <v>12.703200000000001</v>
      </c>
      <c r="Y350" s="374"/>
      <c r="Z350" s="346">
        <v>1</v>
      </c>
      <c r="AA350" s="346">
        <v>2</v>
      </c>
      <c r="AB350" s="346">
        <v>1</v>
      </c>
      <c r="AC350" s="346">
        <v>2</v>
      </c>
      <c r="AD350" s="346">
        <v>1</v>
      </c>
      <c r="AE350" s="346">
        <v>1</v>
      </c>
      <c r="AF350" s="346">
        <v>1</v>
      </c>
      <c r="AG350" s="346">
        <v>1</v>
      </c>
      <c r="AH350" s="346">
        <v>1</v>
      </c>
      <c r="AI350" s="346" t="s">
        <v>430</v>
      </c>
      <c r="AJ350" s="346">
        <v>2</v>
      </c>
      <c r="AK350" s="346">
        <v>1</v>
      </c>
      <c r="AL350" s="346">
        <v>1</v>
      </c>
      <c r="AM350" s="346">
        <v>1</v>
      </c>
      <c r="AN350" s="346">
        <v>2</v>
      </c>
      <c r="AO350" s="373"/>
      <c r="AP350" s="348" t="s">
        <v>430</v>
      </c>
      <c r="AQ350" s="348">
        <v>11.79</v>
      </c>
      <c r="AR350" s="348">
        <v>8.56</v>
      </c>
      <c r="AS350" s="348">
        <v>3.94</v>
      </c>
      <c r="AT350" s="348">
        <v>3.68</v>
      </c>
      <c r="AU350" s="351"/>
      <c r="AV350" s="346" t="s">
        <v>430</v>
      </c>
      <c r="AW350" s="346">
        <v>1</v>
      </c>
      <c r="AX350" s="346">
        <v>1</v>
      </c>
      <c r="AY350" s="346">
        <v>1</v>
      </c>
      <c r="AZ350" s="346">
        <v>1</v>
      </c>
      <c r="BA350" s="362"/>
      <c r="BB350" s="348">
        <v>11.240168050094001</v>
      </c>
      <c r="BC350" s="375">
        <v>0.749116063711602</v>
      </c>
      <c r="BD350" s="375">
        <v>3.1578551102416301E-2</v>
      </c>
      <c r="BE350" s="375">
        <v>9.8575471422351499E-2</v>
      </c>
      <c r="BF350" s="374"/>
      <c r="BG350" s="348">
        <v>94.729699999999994</v>
      </c>
      <c r="BH350" s="348">
        <v>3.9789099999999999</v>
      </c>
      <c r="BI350" s="348" t="s">
        <v>430</v>
      </c>
      <c r="BJ350" s="348">
        <v>1.29139</v>
      </c>
      <c r="BK350" s="373"/>
      <c r="BL350" s="372" t="s">
        <v>3837</v>
      </c>
      <c r="BM350" s="372" t="s">
        <v>3838</v>
      </c>
      <c r="BN350" s="372" t="s">
        <v>3839</v>
      </c>
      <c r="BO350" s="372" t="s">
        <v>3840</v>
      </c>
      <c r="BP350" s="372" t="s">
        <v>3841</v>
      </c>
      <c r="BQ350" s="373"/>
      <c r="BR350" s="354" t="s">
        <v>3842</v>
      </c>
    </row>
    <row r="351" spans="1:70" s="428" customFormat="1" x14ac:dyDescent="0.25">
      <c r="A351" s="884" t="s">
        <v>93</v>
      </c>
      <c r="B351" s="402"/>
      <c r="C351" s="724"/>
      <c r="D351" s="402"/>
      <c r="E351" s="403"/>
      <c r="F351" s="402"/>
      <c r="G351" s="404"/>
      <c r="H351" s="406"/>
      <c r="I351" s="405">
        <v>0.17580000000000001</v>
      </c>
      <c r="J351" s="405">
        <v>-0.90939999999999999</v>
      </c>
      <c r="K351" s="405">
        <v>1.2196</v>
      </c>
      <c r="L351" s="405">
        <v>3.5024999999999999</v>
      </c>
      <c r="M351" s="405">
        <v>-0.39860000000000001</v>
      </c>
      <c r="N351" s="407">
        <v>2.6829999999999998</v>
      </c>
      <c r="O351" s="405">
        <v>-0.85840000000000005</v>
      </c>
      <c r="P351" s="405">
        <v>8.9671000000000003</v>
      </c>
      <c r="Q351" s="405">
        <v>10.1814</v>
      </c>
      <c r="R351" s="405" t="s">
        <v>430</v>
      </c>
      <c r="S351" s="405">
        <v>2.6402999999999999</v>
      </c>
      <c r="T351" s="405">
        <v>11.274900000000001</v>
      </c>
      <c r="U351" s="405">
        <v>-2.9514</v>
      </c>
      <c r="V351" s="405">
        <v>2.3542000000000001</v>
      </c>
      <c r="W351" s="405">
        <v>-6.0400000000000002E-2</v>
      </c>
      <c r="X351" s="405">
        <v>8.2558000000000007</v>
      </c>
      <c r="Y351" s="406"/>
      <c r="Z351" s="403">
        <v>2</v>
      </c>
      <c r="AA351" s="403">
        <v>2</v>
      </c>
      <c r="AB351" s="403">
        <v>2</v>
      </c>
      <c r="AC351" s="403">
        <v>2</v>
      </c>
      <c r="AD351" s="403">
        <v>2</v>
      </c>
      <c r="AE351" s="403">
        <v>2</v>
      </c>
      <c r="AF351" s="403">
        <v>1</v>
      </c>
      <c r="AG351" s="403">
        <v>1</v>
      </c>
      <c r="AH351" s="403">
        <v>1</v>
      </c>
      <c r="AI351" s="403">
        <v>0</v>
      </c>
      <c r="AJ351" s="403">
        <v>2</v>
      </c>
      <c r="AK351" s="403">
        <v>2</v>
      </c>
      <c r="AL351" s="403">
        <v>2</v>
      </c>
      <c r="AM351" s="403">
        <v>2</v>
      </c>
      <c r="AN351" s="403">
        <v>2</v>
      </c>
      <c r="AO351" s="402"/>
      <c r="AP351" s="405" t="s">
        <v>430</v>
      </c>
      <c r="AQ351" s="405">
        <v>11.79</v>
      </c>
      <c r="AR351" s="405">
        <v>8.56</v>
      </c>
      <c r="AS351" s="405">
        <v>3.94</v>
      </c>
      <c r="AT351" s="405">
        <v>2.4550000000000001</v>
      </c>
      <c r="AU351" s="408"/>
      <c r="AV351" s="403">
        <v>0</v>
      </c>
      <c r="AW351" s="403">
        <v>1</v>
      </c>
      <c r="AX351" s="403">
        <v>1</v>
      </c>
      <c r="AY351" s="403">
        <v>1</v>
      </c>
      <c r="AZ351" s="403">
        <v>2</v>
      </c>
      <c r="BA351" s="409"/>
      <c r="BB351" s="405"/>
      <c r="BC351" s="410"/>
      <c r="BD351" s="410"/>
      <c r="BE351" s="410"/>
      <c r="BF351" s="406"/>
      <c r="BG351" s="405"/>
      <c r="BH351" s="405"/>
      <c r="BI351" s="405"/>
      <c r="BJ351" s="405"/>
      <c r="BK351" s="402"/>
      <c r="BL351" s="401"/>
      <c r="BM351" s="401"/>
      <c r="BN351" s="401"/>
      <c r="BO351" s="401"/>
      <c r="BP351" s="401"/>
      <c r="BQ351" s="402"/>
      <c r="BR351" s="411"/>
    </row>
    <row r="352" spans="1:70" s="428" customFormat="1" x14ac:dyDescent="0.25">
      <c r="A352" s="885" t="s">
        <v>94</v>
      </c>
      <c r="B352" s="373"/>
      <c r="C352" s="719"/>
      <c r="D352" s="373"/>
      <c r="E352" s="346"/>
      <c r="F352" s="373"/>
      <c r="G352" s="347"/>
      <c r="H352" s="374"/>
      <c r="I352" s="348">
        <v>0.25750000000000001</v>
      </c>
      <c r="J352" s="348">
        <v>-0.83799999999999997</v>
      </c>
      <c r="K352" s="348">
        <v>1.3956</v>
      </c>
      <c r="L352" s="348">
        <v>4.2073999999999998</v>
      </c>
      <c r="M352" s="348">
        <v>1.2266999999999999</v>
      </c>
      <c r="N352" s="350">
        <v>2.7648000000000001</v>
      </c>
      <c r="O352" s="348">
        <v>-0.85840000000000005</v>
      </c>
      <c r="P352" s="348">
        <v>8.9671000000000003</v>
      </c>
      <c r="Q352" s="348">
        <v>10.1814</v>
      </c>
      <c r="R352" s="348" t="s">
        <v>430</v>
      </c>
      <c r="S352" s="348">
        <v>2.7000999999999999</v>
      </c>
      <c r="T352" s="348">
        <v>11.7277</v>
      </c>
      <c r="U352" s="348">
        <v>-2.0219999999999998</v>
      </c>
      <c r="V352" s="348">
        <v>2.6968999999999999</v>
      </c>
      <c r="W352" s="348">
        <v>0.28249999999999997</v>
      </c>
      <c r="X352" s="348">
        <v>12.703200000000001</v>
      </c>
      <c r="Y352" s="374"/>
      <c r="Z352" s="346"/>
      <c r="AA352" s="346"/>
      <c r="AB352" s="346"/>
      <c r="AC352" s="346"/>
      <c r="AD352" s="346"/>
      <c r="AE352" s="346"/>
      <c r="AF352" s="346"/>
      <c r="AG352" s="346"/>
      <c r="AH352" s="346"/>
      <c r="AI352" s="346"/>
      <c r="AJ352" s="346"/>
      <c r="AK352" s="346"/>
      <c r="AL352" s="346"/>
      <c r="AM352" s="346"/>
      <c r="AN352" s="346"/>
      <c r="AO352" s="373"/>
      <c r="AP352" s="348" t="s">
        <v>430</v>
      </c>
      <c r="AQ352" s="348">
        <v>11.79</v>
      </c>
      <c r="AR352" s="348">
        <v>8.56</v>
      </c>
      <c r="AS352" s="348">
        <v>3.94</v>
      </c>
      <c r="AT352" s="348">
        <v>3.68</v>
      </c>
      <c r="AU352" s="351"/>
      <c r="AV352" s="346"/>
      <c r="AW352" s="346"/>
      <c r="AX352" s="346"/>
      <c r="AY352" s="346"/>
      <c r="AZ352" s="346"/>
      <c r="BA352" s="362"/>
      <c r="BB352" s="348"/>
      <c r="BC352" s="375"/>
      <c r="BD352" s="375"/>
      <c r="BE352" s="375"/>
      <c r="BF352" s="374"/>
      <c r="BG352" s="348"/>
      <c r="BH352" s="348"/>
      <c r="BI352" s="348"/>
      <c r="BJ352" s="348"/>
      <c r="BK352" s="373"/>
      <c r="BL352" s="372"/>
      <c r="BM352" s="372"/>
      <c r="BN352" s="372"/>
      <c r="BO352" s="372"/>
      <c r="BP352" s="372"/>
      <c r="BQ352" s="373"/>
      <c r="BR352" s="354"/>
    </row>
    <row r="353" spans="1:70" s="428" customFormat="1" x14ac:dyDescent="0.25">
      <c r="A353" s="885" t="s">
        <v>95</v>
      </c>
      <c r="B353" s="373"/>
      <c r="C353" s="719"/>
      <c r="D353" s="373"/>
      <c r="E353" s="346"/>
      <c r="F353" s="373"/>
      <c r="G353" s="347"/>
      <c r="H353" s="374"/>
      <c r="I353" s="348">
        <v>9.4E-2</v>
      </c>
      <c r="J353" s="348">
        <v>-0.98070000000000002</v>
      </c>
      <c r="K353" s="348">
        <v>1.0436000000000001</v>
      </c>
      <c r="L353" s="348">
        <v>2.7974999999999999</v>
      </c>
      <c r="M353" s="348">
        <v>-2.0238999999999998</v>
      </c>
      <c r="N353" s="350">
        <v>2.6012</v>
      </c>
      <c r="O353" s="348">
        <v>-0.85840000000000005</v>
      </c>
      <c r="P353" s="348">
        <v>8.9671000000000003</v>
      </c>
      <c r="Q353" s="348">
        <v>10.1814</v>
      </c>
      <c r="R353" s="348" t="s">
        <v>430</v>
      </c>
      <c r="S353" s="348">
        <v>2.5804999999999998</v>
      </c>
      <c r="T353" s="348">
        <v>10.822100000000001</v>
      </c>
      <c r="U353" s="348">
        <v>-3.8809</v>
      </c>
      <c r="V353" s="348">
        <v>2.0114999999999998</v>
      </c>
      <c r="W353" s="348">
        <v>-0.40329999999999999</v>
      </c>
      <c r="X353" s="348">
        <v>3.8083</v>
      </c>
      <c r="Y353" s="374"/>
      <c r="Z353" s="346"/>
      <c r="AA353" s="346"/>
      <c r="AB353" s="346"/>
      <c r="AC353" s="346"/>
      <c r="AD353" s="346"/>
      <c r="AE353" s="346"/>
      <c r="AF353" s="346"/>
      <c r="AG353" s="346"/>
      <c r="AH353" s="346"/>
      <c r="AI353" s="346"/>
      <c r="AJ353" s="346"/>
      <c r="AK353" s="346"/>
      <c r="AL353" s="346"/>
      <c r="AM353" s="346"/>
      <c r="AN353" s="346"/>
      <c r="AO353" s="373"/>
      <c r="AP353" s="348" t="s">
        <v>430</v>
      </c>
      <c r="AQ353" s="348">
        <v>11.79</v>
      </c>
      <c r="AR353" s="348">
        <v>8.56</v>
      </c>
      <c r="AS353" s="348">
        <v>3.94</v>
      </c>
      <c r="AT353" s="348">
        <v>1.23</v>
      </c>
      <c r="AU353" s="351"/>
      <c r="AV353" s="346"/>
      <c r="AW353" s="346"/>
      <c r="AX353" s="346"/>
      <c r="AY353" s="346"/>
      <c r="AZ353" s="346"/>
      <c r="BA353" s="362"/>
      <c r="BB353" s="348"/>
      <c r="BC353" s="375"/>
      <c r="BD353" s="375"/>
      <c r="BE353" s="375"/>
      <c r="BF353" s="374"/>
      <c r="BG353" s="348"/>
      <c r="BH353" s="348"/>
      <c r="BI353" s="348"/>
      <c r="BJ353" s="348"/>
      <c r="BK353" s="373"/>
      <c r="BL353" s="372"/>
      <c r="BM353" s="372"/>
      <c r="BN353" s="372"/>
      <c r="BO353" s="372"/>
      <c r="BP353" s="372"/>
      <c r="BQ353" s="373"/>
      <c r="BR353" s="354"/>
    </row>
    <row r="354" spans="1:70" s="428" customFormat="1" x14ac:dyDescent="0.25">
      <c r="A354" s="886" t="s">
        <v>96</v>
      </c>
      <c r="B354" s="413"/>
      <c r="C354" s="725"/>
      <c r="D354" s="413"/>
      <c r="E354" s="414"/>
      <c r="F354" s="413"/>
      <c r="G354" s="415"/>
      <c r="H354" s="417"/>
      <c r="I354" s="416">
        <v>0.17574999999999999</v>
      </c>
      <c r="J354" s="416">
        <v>-0.90934999999999999</v>
      </c>
      <c r="K354" s="416">
        <v>1.2196</v>
      </c>
      <c r="L354" s="416">
        <v>3.5024500000000001</v>
      </c>
      <c r="M354" s="416">
        <v>-0.39860000000000001</v>
      </c>
      <c r="N354" s="418">
        <v>2.6829999999999998</v>
      </c>
      <c r="O354" s="416">
        <v>-0.85840000000000005</v>
      </c>
      <c r="P354" s="416">
        <v>8.9671000000000003</v>
      </c>
      <c r="Q354" s="416">
        <v>10.1814</v>
      </c>
      <c r="R354" s="416" t="s">
        <v>430</v>
      </c>
      <c r="S354" s="416">
        <v>2.6402999999999999</v>
      </c>
      <c r="T354" s="416">
        <v>11.274900000000001</v>
      </c>
      <c r="U354" s="416">
        <v>-2.9514</v>
      </c>
      <c r="V354" s="416">
        <v>2.3542000000000001</v>
      </c>
      <c r="W354" s="416">
        <v>-6.0400000000000002E-2</v>
      </c>
      <c r="X354" s="416">
        <v>8.2557500000000008</v>
      </c>
      <c r="Y354" s="417"/>
      <c r="Z354" s="414"/>
      <c r="AA354" s="414"/>
      <c r="AB354" s="414"/>
      <c r="AC354" s="414"/>
      <c r="AD354" s="414"/>
      <c r="AE354" s="414"/>
      <c r="AF354" s="414"/>
      <c r="AG354" s="414"/>
      <c r="AH354" s="414"/>
      <c r="AI354" s="414"/>
      <c r="AJ354" s="414"/>
      <c r="AK354" s="414"/>
      <c r="AL354" s="414"/>
      <c r="AM354" s="414"/>
      <c r="AN354" s="414"/>
      <c r="AO354" s="413"/>
      <c r="AP354" s="416" t="s">
        <v>430</v>
      </c>
      <c r="AQ354" s="416">
        <v>11.79</v>
      </c>
      <c r="AR354" s="416">
        <v>8.56</v>
      </c>
      <c r="AS354" s="416">
        <v>3.94</v>
      </c>
      <c r="AT354" s="416">
        <v>2.46</v>
      </c>
      <c r="AU354" s="419"/>
      <c r="AV354" s="414"/>
      <c r="AW354" s="414"/>
      <c r="AX354" s="414"/>
      <c r="AY354" s="414"/>
      <c r="AZ354" s="414"/>
      <c r="BA354" s="420"/>
      <c r="BB354" s="416"/>
      <c r="BC354" s="421"/>
      <c r="BD354" s="421"/>
      <c r="BE354" s="421"/>
      <c r="BF354" s="417"/>
      <c r="BG354" s="416"/>
      <c r="BH354" s="416"/>
      <c r="BI354" s="416"/>
      <c r="BJ354" s="416"/>
      <c r="BK354" s="413"/>
      <c r="BL354" s="412"/>
      <c r="BM354" s="412"/>
      <c r="BN354" s="412"/>
      <c r="BO354" s="412"/>
      <c r="BP354" s="412"/>
      <c r="BQ354" s="413"/>
      <c r="BR354" s="422"/>
    </row>
    <row r="355" spans="1:70" s="428" customFormat="1" ht="14.5" customHeight="1" x14ac:dyDescent="0.35">
      <c r="A355" s="873" t="s">
        <v>3843</v>
      </c>
      <c r="B355" s="861"/>
      <c r="C355" s="862"/>
      <c r="D355" s="861"/>
      <c r="E355" s="863"/>
      <c r="F355" s="861"/>
      <c r="G355" s="864"/>
      <c r="H355" s="866"/>
      <c r="I355" s="865"/>
      <c r="J355" s="865"/>
      <c r="K355" s="865"/>
      <c r="L355" s="865"/>
      <c r="M355" s="865"/>
      <c r="N355" s="867"/>
      <c r="O355" s="865"/>
      <c r="P355" s="865"/>
      <c r="Q355" s="865"/>
      <c r="R355" s="865"/>
      <c r="S355" s="865"/>
      <c r="T355" s="865"/>
      <c r="U355" s="865"/>
      <c r="V355" s="865"/>
      <c r="W355" s="865"/>
      <c r="X355" s="865"/>
      <c r="Y355" s="866"/>
      <c r="Z355" s="863"/>
      <c r="AA355" s="863"/>
      <c r="AB355" s="863"/>
      <c r="AC355" s="863"/>
      <c r="AD355" s="863"/>
      <c r="AE355" s="863"/>
      <c r="AF355" s="863"/>
      <c r="AG355" s="863"/>
      <c r="AH355" s="863"/>
      <c r="AI355" s="863"/>
      <c r="AJ355" s="863"/>
      <c r="AK355" s="863"/>
      <c r="AL355" s="863"/>
      <c r="AM355" s="863"/>
      <c r="AN355" s="863"/>
      <c r="AO355" s="861"/>
      <c r="AP355" s="865"/>
      <c r="AQ355" s="865"/>
      <c r="AR355" s="865"/>
      <c r="AS355" s="865"/>
      <c r="AT355" s="865"/>
      <c r="AU355" s="868"/>
      <c r="AV355" s="863"/>
      <c r="AW355" s="863"/>
      <c r="AX355" s="863"/>
      <c r="AY355" s="863"/>
      <c r="AZ355" s="863"/>
      <c r="BA355" s="869"/>
      <c r="BB355" s="865"/>
      <c r="BC355" s="870"/>
      <c r="BD355" s="870"/>
      <c r="BE355" s="870"/>
      <c r="BF355" s="866"/>
      <c r="BG355" s="865"/>
      <c r="BH355" s="865"/>
      <c r="BI355" s="865"/>
      <c r="BJ355" s="865"/>
      <c r="BK355" s="861"/>
      <c r="BL355" s="871"/>
      <c r="BM355" s="871"/>
      <c r="BN355" s="871"/>
      <c r="BO355" s="871"/>
      <c r="BP355" s="871"/>
      <c r="BQ355" s="861"/>
      <c r="BR355" s="872"/>
    </row>
    <row r="356" spans="1:70" s="428" customFormat="1" x14ac:dyDescent="0.25">
      <c r="A356" s="345" t="s">
        <v>3844</v>
      </c>
      <c r="B356" s="373"/>
      <c r="C356" s="719">
        <v>45685</v>
      </c>
      <c r="D356" s="373"/>
      <c r="E356" s="346">
        <v>2116.9899999999998</v>
      </c>
      <c r="F356" s="373"/>
      <c r="G356" s="347">
        <v>11.26</v>
      </c>
      <c r="H356" s="374"/>
      <c r="I356" s="348">
        <v>0</v>
      </c>
      <c r="J356" s="348">
        <v>-0.35399999999999998</v>
      </c>
      <c r="K356" s="348">
        <v>1.9927999999999999</v>
      </c>
      <c r="L356" s="348">
        <v>4.9394</v>
      </c>
      <c r="M356" s="348">
        <v>-2.5108000000000001</v>
      </c>
      <c r="N356" s="350">
        <v>1.7163999999999999</v>
      </c>
      <c r="O356" s="348" t="s">
        <v>430</v>
      </c>
      <c r="P356" s="348" t="s">
        <v>430</v>
      </c>
      <c r="Q356" s="348" t="s">
        <v>430</v>
      </c>
      <c r="R356" s="348" t="s">
        <v>430</v>
      </c>
      <c r="S356" s="348">
        <v>4.0664999999999996</v>
      </c>
      <c r="T356" s="348">
        <v>12.0398</v>
      </c>
      <c r="U356" s="348">
        <v>-3.5958999999999999</v>
      </c>
      <c r="V356" s="348">
        <v>-0.79300000000000004</v>
      </c>
      <c r="W356" s="348">
        <v>-0.17730000000000001</v>
      </c>
      <c r="X356" s="348">
        <v>8.0121000000000002</v>
      </c>
      <c r="Y356" s="374"/>
      <c r="Z356" s="346">
        <v>2</v>
      </c>
      <c r="AA356" s="346">
        <v>1</v>
      </c>
      <c r="AB356" s="346">
        <v>2</v>
      </c>
      <c r="AC356" s="346">
        <v>1</v>
      </c>
      <c r="AD356" s="346">
        <v>1</v>
      </c>
      <c r="AE356" s="346">
        <v>1</v>
      </c>
      <c r="AF356" s="346" t="s">
        <v>430</v>
      </c>
      <c r="AG356" s="346" t="s">
        <v>430</v>
      </c>
      <c r="AH356" s="346" t="s">
        <v>430</v>
      </c>
      <c r="AI356" s="346" t="s">
        <v>430</v>
      </c>
      <c r="AJ356" s="346">
        <v>2</v>
      </c>
      <c r="AK356" s="346">
        <v>1</v>
      </c>
      <c r="AL356" s="346">
        <v>2</v>
      </c>
      <c r="AM356" s="346">
        <v>1</v>
      </c>
      <c r="AN356" s="346">
        <v>2</v>
      </c>
      <c r="AO356" s="373"/>
      <c r="AP356" s="348" t="s">
        <v>430</v>
      </c>
      <c r="AQ356" s="348" t="s">
        <v>430</v>
      </c>
      <c r="AR356" s="348" t="s">
        <v>430</v>
      </c>
      <c r="AS356" s="348" t="s">
        <v>430</v>
      </c>
      <c r="AT356" s="348">
        <v>1.73</v>
      </c>
      <c r="AU356" s="351"/>
      <c r="AV356" s="346" t="s">
        <v>430</v>
      </c>
      <c r="AW356" s="346" t="s">
        <v>430</v>
      </c>
      <c r="AX356" s="346" t="s">
        <v>430</v>
      </c>
      <c r="AY356" s="346" t="s">
        <v>430</v>
      </c>
      <c r="AZ356" s="346">
        <v>1</v>
      </c>
      <c r="BA356" s="362"/>
      <c r="BB356" s="348">
        <v>11.725160740289599</v>
      </c>
      <c r="BC356" s="375">
        <v>0.96242987593817597</v>
      </c>
      <c r="BD356" s="375">
        <v>3.08295628624029E-2</v>
      </c>
      <c r="BE356" s="375">
        <v>-0.13486903271585499</v>
      </c>
      <c r="BF356" s="374"/>
      <c r="BG356" s="348">
        <v>74.894000000000005</v>
      </c>
      <c r="BH356" s="348">
        <v>15.0768</v>
      </c>
      <c r="BI356" s="348">
        <v>7.3787500000000001</v>
      </c>
      <c r="BJ356" s="348">
        <v>2.6504500000000002</v>
      </c>
      <c r="BK356" s="373"/>
      <c r="BL356" s="372" t="s">
        <v>3845</v>
      </c>
      <c r="BM356" s="372" t="s">
        <v>3846</v>
      </c>
      <c r="BN356" s="372" t="s">
        <v>3847</v>
      </c>
      <c r="BO356" s="372" t="s">
        <v>3848</v>
      </c>
      <c r="BP356" s="372" t="s">
        <v>3849</v>
      </c>
      <c r="BQ356" s="373"/>
      <c r="BR356" s="354" t="s">
        <v>463</v>
      </c>
    </row>
    <row r="357" spans="1:70" s="428" customFormat="1" ht="11" x14ac:dyDescent="0.3">
      <c r="A357" s="841" t="s">
        <v>3850</v>
      </c>
      <c r="B357" s="842"/>
      <c r="C357" s="843">
        <v>45988</v>
      </c>
      <c r="D357" s="842"/>
      <c r="E357" s="844">
        <v>816.88699999999994</v>
      </c>
      <c r="F357" s="842"/>
      <c r="G357" s="845">
        <v>9.9640000000000004</v>
      </c>
      <c r="H357" s="847"/>
      <c r="I357" s="846">
        <v>0.28179999999999999</v>
      </c>
      <c r="J357" s="846">
        <v>-0.6976</v>
      </c>
      <c r="K357" s="846">
        <v>2.6263999999999998</v>
      </c>
      <c r="L357" s="846">
        <v>4.2041000000000004</v>
      </c>
      <c r="M357" s="846">
        <v>-4.6780999999999997</v>
      </c>
      <c r="N357" s="848" t="s">
        <v>430</v>
      </c>
      <c r="O357" s="846" t="s">
        <v>430</v>
      </c>
      <c r="P357" s="846" t="s">
        <v>430</v>
      </c>
      <c r="Q357" s="846" t="s">
        <v>430</v>
      </c>
      <c r="R357" s="846" t="s">
        <v>430</v>
      </c>
      <c r="S357" s="846">
        <v>5.2275999999999998</v>
      </c>
      <c r="T357" s="846">
        <v>10.196899999999999</v>
      </c>
      <c r="U357" s="846">
        <v>-2.3616000000000001</v>
      </c>
      <c r="V357" s="846" t="s">
        <v>430</v>
      </c>
      <c r="W357" s="846">
        <v>0.60580000000000001</v>
      </c>
      <c r="X357" s="846">
        <v>-0.36</v>
      </c>
      <c r="Y357" s="847"/>
      <c r="Z357" s="844">
        <v>1</v>
      </c>
      <c r="AA357" s="844">
        <v>2</v>
      </c>
      <c r="AB357" s="844">
        <v>1</v>
      </c>
      <c r="AC357" s="844">
        <v>2</v>
      </c>
      <c r="AD357" s="844">
        <v>2</v>
      </c>
      <c r="AE357" s="844" t="s">
        <v>430</v>
      </c>
      <c r="AF357" s="844" t="s">
        <v>430</v>
      </c>
      <c r="AG357" s="844" t="s">
        <v>430</v>
      </c>
      <c r="AH357" s="844" t="s">
        <v>430</v>
      </c>
      <c r="AI357" s="844" t="s">
        <v>430</v>
      </c>
      <c r="AJ357" s="844">
        <v>1</v>
      </c>
      <c r="AK357" s="844">
        <v>2</v>
      </c>
      <c r="AL357" s="844">
        <v>1</v>
      </c>
      <c r="AM357" s="844" t="s">
        <v>430</v>
      </c>
      <c r="AN357" s="844">
        <v>1</v>
      </c>
      <c r="AO357" s="842"/>
      <c r="AP357" s="846" t="s">
        <v>430</v>
      </c>
      <c r="AQ357" s="846" t="s">
        <v>430</v>
      </c>
      <c r="AR357" s="846" t="s">
        <v>430</v>
      </c>
      <c r="AS357" s="846" t="s">
        <v>430</v>
      </c>
      <c r="AT357" s="846" t="s">
        <v>430</v>
      </c>
      <c r="AU357" s="849"/>
      <c r="AV357" s="844" t="s">
        <v>430</v>
      </c>
      <c r="AW357" s="844" t="s">
        <v>430</v>
      </c>
      <c r="AX357" s="844" t="s">
        <v>430</v>
      </c>
      <c r="AY357" s="844" t="s">
        <v>430</v>
      </c>
      <c r="AZ357" s="844" t="s">
        <v>430</v>
      </c>
      <c r="BA357" s="851"/>
      <c r="BB357" s="846">
        <v>17.258531046022</v>
      </c>
      <c r="BC357" s="852">
        <v>1.1350064818900101</v>
      </c>
      <c r="BD357" s="852">
        <v>-2.53425290740424E-2</v>
      </c>
      <c r="BE357" s="852">
        <v>3.2506286064099103E-2</v>
      </c>
      <c r="BF357" s="847"/>
      <c r="BG357" s="846">
        <v>70.859899999999996</v>
      </c>
      <c r="BH357" s="846">
        <v>12.245100000000001</v>
      </c>
      <c r="BI357" s="846">
        <v>15.3162</v>
      </c>
      <c r="BJ357" s="846">
        <v>1.5788</v>
      </c>
      <c r="BK357" s="842"/>
      <c r="BL357" s="855" t="s">
        <v>3851</v>
      </c>
      <c r="BM357" s="855" t="s">
        <v>3852</v>
      </c>
      <c r="BN357" s="855" t="s">
        <v>3853</v>
      </c>
      <c r="BO357" s="855" t="s">
        <v>3854</v>
      </c>
      <c r="BP357" s="855" t="s">
        <v>3855</v>
      </c>
      <c r="BQ357" s="842"/>
      <c r="BR357" s="856" t="s">
        <v>611</v>
      </c>
    </row>
    <row r="358" spans="1:70" s="428" customFormat="1" x14ac:dyDescent="0.25">
      <c r="A358" s="884" t="s">
        <v>93</v>
      </c>
      <c r="B358" s="402"/>
      <c r="C358" s="724"/>
      <c r="D358" s="402"/>
      <c r="E358" s="403"/>
      <c r="F358" s="402"/>
      <c r="G358" s="404"/>
      <c r="H358" s="406"/>
      <c r="I358" s="405">
        <v>0.1409</v>
      </c>
      <c r="J358" s="405">
        <v>-0.52580000000000005</v>
      </c>
      <c r="K358" s="405">
        <v>2.3096000000000001</v>
      </c>
      <c r="L358" s="405">
        <v>4.5717999999999996</v>
      </c>
      <c r="M358" s="405">
        <v>-3.5945</v>
      </c>
      <c r="N358" s="407">
        <v>1.7163999999999999</v>
      </c>
      <c r="O358" s="405" t="s">
        <v>430</v>
      </c>
      <c r="P358" s="405" t="s">
        <v>430</v>
      </c>
      <c r="Q358" s="405" t="s">
        <v>430</v>
      </c>
      <c r="R358" s="405" t="s">
        <v>430</v>
      </c>
      <c r="S358" s="405">
        <v>4.6471</v>
      </c>
      <c r="T358" s="405">
        <v>11.1183</v>
      </c>
      <c r="U358" s="405">
        <v>-2.9786999999999999</v>
      </c>
      <c r="V358" s="405">
        <v>-0.79300000000000004</v>
      </c>
      <c r="W358" s="405">
        <v>0.21429999999999999</v>
      </c>
      <c r="X358" s="405">
        <v>3.8260999999999998</v>
      </c>
      <c r="Y358" s="406"/>
      <c r="Z358" s="403">
        <v>2</v>
      </c>
      <c r="AA358" s="403">
        <v>2</v>
      </c>
      <c r="AB358" s="403">
        <v>2</v>
      </c>
      <c r="AC358" s="403">
        <v>2</v>
      </c>
      <c r="AD358" s="403">
        <v>2</v>
      </c>
      <c r="AE358" s="403">
        <v>1</v>
      </c>
      <c r="AF358" s="403">
        <v>0</v>
      </c>
      <c r="AG358" s="403">
        <v>0</v>
      </c>
      <c r="AH358" s="403">
        <v>0</v>
      </c>
      <c r="AI358" s="403">
        <v>0</v>
      </c>
      <c r="AJ358" s="403">
        <v>2</v>
      </c>
      <c r="AK358" s="403">
        <v>2</v>
      </c>
      <c r="AL358" s="403">
        <v>2</v>
      </c>
      <c r="AM358" s="403">
        <v>1</v>
      </c>
      <c r="AN358" s="403">
        <v>2</v>
      </c>
      <c r="AO358" s="402"/>
      <c r="AP358" s="405" t="s">
        <v>430</v>
      </c>
      <c r="AQ358" s="405" t="s">
        <v>430</v>
      </c>
      <c r="AR358" s="405" t="s">
        <v>430</v>
      </c>
      <c r="AS358" s="405" t="s">
        <v>430</v>
      </c>
      <c r="AT358" s="405">
        <v>1.73</v>
      </c>
      <c r="AU358" s="408"/>
      <c r="AV358" s="403">
        <v>0</v>
      </c>
      <c r="AW358" s="403">
        <v>0</v>
      </c>
      <c r="AX358" s="403">
        <v>0</v>
      </c>
      <c r="AY358" s="403">
        <v>0</v>
      </c>
      <c r="AZ358" s="403">
        <v>1</v>
      </c>
      <c r="BA358" s="409"/>
      <c r="BB358" s="405"/>
      <c r="BC358" s="410"/>
      <c r="BD358" s="410"/>
      <c r="BE358" s="410"/>
      <c r="BF358" s="406"/>
      <c r="BG358" s="405"/>
      <c r="BH358" s="405"/>
      <c r="BI358" s="405"/>
      <c r="BJ358" s="405"/>
      <c r="BK358" s="402"/>
      <c r="BL358" s="401"/>
      <c r="BM358" s="401"/>
      <c r="BN358" s="401"/>
      <c r="BO358" s="401"/>
      <c r="BP358" s="401"/>
      <c r="BQ358" s="402"/>
      <c r="BR358" s="411"/>
    </row>
    <row r="359" spans="1:70" s="428" customFormat="1" x14ac:dyDescent="0.25">
      <c r="A359" s="885" t="s">
        <v>94</v>
      </c>
      <c r="B359" s="373"/>
      <c r="C359" s="719"/>
      <c r="D359" s="373"/>
      <c r="E359" s="346"/>
      <c r="F359" s="373"/>
      <c r="G359" s="347"/>
      <c r="H359" s="374"/>
      <c r="I359" s="348">
        <v>0.28179999999999999</v>
      </c>
      <c r="J359" s="348">
        <v>-0.35399999999999998</v>
      </c>
      <c r="K359" s="348">
        <v>2.6263999999999998</v>
      </c>
      <c r="L359" s="348">
        <v>4.9394</v>
      </c>
      <c r="M359" s="348">
        <v>-2.5108000000000001</v>
      </c>
      <c r="N359" s="350">
        <v>1.7163999999999999</v>
      </c>
      <c r="O359" s="348" t="s">
        <v>430</v>
      </c>
      <c r="P359" s="348" t="s">
        <v>430</v>
      </c>
      <c r="Q359" s="348" t="s">
        <v>430</v>
      </c>
      <c r="R359" s="348" t="s">
        <v>430</v>
      </c>
      <c r="S359" s="348">
        <v>5.2275999999999998</v>
      </c>
      <c r="T359" s="348">
        <v>12.0398</v>
      </c>
      <c r="U359" s="348">
        <v>-2.3616000000000001</v>
      </c>
      <c r="V359" s="348">
        <v>-0.79300000000000004</v>
      </c>
      <c r="W359" s="348">
        <v>0.60580000000000001</v>
      </c>
      <c r="X359" s="348">
        <v>8.0121000000000002</v>
      </c>
      <c r="Y359" s="374"/>
      <c r="Z359" s="346"/>
      <c r="AA359" s="346"/>
      <c r="AB359" s="346"/>
      <c r="AC359" s="346"/>
      <c r="AD359" s="346"/>
      <c r="AE359" s="346"/>
      <c r="AF359" s="346"/>
      <c r="AG359" s="346"/>
      <c r="AH359" s="346"/>
      <c r="AI359" s="346"/>
      <c r="AJ359" s="346"/>
      <c r="AK359" s="346"/>
      <c r="AL359" s="346"/>
      <c r="AM359" s="346"/>
      <c r="AN359" s="346"/>
      <c r="AO359" s="373"/>
      <c r="AP359" s="348" t="s">
        <v>430</v>
      </c>
      <c r="AQ359" s="348" t="s">
        <v>430</v>
      </c>
      <c r="AR359" s="348" t="s">
        <v>430</v>
      </c>
      <c r="AS359" s="348" t="s">
        <v>430</v>
      </c>
      <c r="AT359" s="348">
        <v>1.73</v>
      </c>
      <c r="AU359" s="351"/>
      <c r="AV359" s="346"/>
      <c r="AW359" s="346"/>
      <c r="AX359" s="346"/>
      <c r="AY359" s="346"/>
      <c r="AZ359" s="346"/>
      <c r="BA359" s="362"/>
      <c r="BB359" s="348"/>
      <c r="BC359" s="375"/>
      <c r="BD359" s="375"/>
      <c r="BE359" s="375"/>
      <c r="BF359" s="374"/>
      <c r="BG359" s="348"/>
      <c r="BH359" s="348"/>
      <c r="BI359" s="348"/>
      <c r="BJ359" s="348"/>
      <c r="BK359" s="373"/>
      <c r="BL359" s="372"/>
      <c r="BM359" s="372"/>
      <c r="BN359" s="372"/>
      <c r="BO359" s="372"/>
      <c r="BP359" s="372"/>
      <c r="BQ359" s="373"/>
      <c r="BR359" s="354"/>
    </row>
    <row r="360" spans="1:70" s="428" customFormat="1" x14ac:dyDescent="0.25">
      <c r="A360" s="885" t="s">
        <v>95</v>
      </c>
      <c r="B360" s="373"/>
      <c r="C360" s="719"/>
      <c r="D360" s="373"/>
      <c r="E360" s="346"/>
      <c r="F360" s="373"/>
      <c r="G360" s="347"/>
      <c r="H360" s="374"/>
      <c r="I360" s="348">
        <v>0</v>
      </c>
      <c r="J360" s="348">
        <v>-0.6976</v>
      </c>
      <c r="K360" s="348">
        <v>1.9927999999999999</v>
      </c>
      <c r="L360" s="348">
        <v>4.2041000000000004</v>
      </c>
      <c r="M360" s="348">
        <v>-4.6780999999999997</v>
      </c>
      <c r="N360" s="350">
        <v>1.7163999999999999</v>
      </c>
      <c r="O360" s="348" t="s">
        <v>430</v>
      </c>
      <c r="P360" s="348" t="s">
        <v>430</v>
      </c>
      <c r="Q360" s="348" t="s">
        <v>430</v>
      </c>
      <c r="R360" s="348" t="s">
        <v>430</v>
      </c>
      <c r="S360" s="348">
        <v>4.0664999999999996</v>
      </c>
      <c r="T360" s="348">
        <v>10.196899999999999</v>
      </c>
      <c r="U360" s="348">
        <v>-3.5958999999999999</v>
      </c>
      <c r="V360" s="348">
        <v>-0.79300000000000004</v>
      </c>
      <c r="W360" s="348">
        <v>-0.17730000000000001</v>
      </c>
      <c r="X360" s="348">
        <v>-0.36</v>
      </c>
      <c r="Y360" s="374"/>
      <c r="Z360" s="346"/>
      <c r="AA360" s="346"/>
      <c r="AB360" s="346"/>
      <c r="AC360" s="346"/>
      <c r="AD360" s="346"/>
      <c r="AE360" s="346"/>
      <c r="AF360" s="346"/>
      <c r="AG360" s="346"/>
      <c r="AH360" s="346"/>
      <c r="AI360" s="346"/>
      <c r="AJ360" s="346"/>
      <c r="AK360" s="346"/>
      <c r="AL360" s="346"/>
      <c r="AM360" s="346"/>
      <c r="AN360" s="346"/>
      <c r="AO360" s="373"/>
      <c r="AP360" s="348" t="s">
        <v>430</v>
      </c>
      <c r="AQ360" s="348" t="s">
        <v>430</v>
      </c>
      <c r="AR360" s="348" t="s">
        <v>430</v>
      </c>
      <c r="AS360" s="348" t="s">
        <v>430</v>
      </c>
      <c r="AT360" s="348">
        <v>1.73</v>
      </c>
      <c r="AU360" s="351"/>
      <c r="AV360" s="346"/>
      <c r="AW360" s="346"/>
      <c r="AX360" s="346"/>
      <c r="AY360" s="346"/>
      <c r="AZ360" s="346"/>
      <c r="BA360" s="362"/>
      <c r="BB360" s="348"/>
      <c r="BC360" s="375"/>
      <c r="BD360" s="375"/>
      <c r="BE360" s="375"/>
      <c r="BF360" s="374"/>
      <c r="BG360" s="348"/>
      <c r="BH360" s="348"/>
      <c r="BI360" s="348"/>
      <c r="BJ360" s="348"/>
      <c r="BK360" s="373"/>
      <c r="BL360" s="372"/>
      <c r="BM360" s="372"/>
      <c r="BN360" s="372"/>
      <c r="BO360" s="372"/>
      <c r="BP360" s="372"/>
      <c r="BQ360" s="373"/>
      <c r="BR360" s="354"/>
    </row>
    <row r="361" spans="1:70" s="428" customFormat="1" x14ac:dyDescent="0.25">
      <c r="A361" s="886" t="s">
        <v>96</v>
      </c>
      <c r="B361" s="413"/>
      <c r="C361" s="725"/>
      <c r="D361" s="413"/>
      <c r="E361" s="414"/>
      <c r="F361" s="413"/>
      <c r="G361" s="415"/>
      <c r="H361" s="417"/>
      <c r="I361" s="416">
        <v>0.1409</v>
      </c>
      <c r="J361" s="416">
        <v>-0.52580000000000005</v>
      </c>
      <c r="K361" s="416">
        <v>2.3096000000000001</v>
      </c>
      <c r="L361" s="416">
        <v>4.5717499999999998</v>
      </c>
      <c r="M361" s="416">
        <v>-3.5944500000000001</v>
      </c>
      <c r="N361" s="418">
        <v>1.7163999999999999</v>
      </c>
      <c r="O361" s="416" t="s">
        <v>430</v>
      </c>
      <c r="P361" s="416" t="s">
        <v>430</v>
      </c>
      <c r="Q361" s="416" t="s">
        <v>430</v>
      </c>
      <c r="R361" s="416" t="s">
        <v>430</v>
      </c>
      <c r="S361" s="416">
        <v>4.6471</v>
      </c>
      <c r="T361" s="416">
        <v>11.1183</v>
      </c>
      <c r="U361" s="416">
        <v>-2.9786999999999999</v>
      </c>
      <c r="V361" s="416">
        <v>-0.79300000000000004</v>
      </c>
      <c r="W361" s="416">
        <v>0.21429999999999999</v>
      </c>
      <c r="X361" s="416">
        <v>3.82605</v>
      </c>
      <c r="Y361" s="417"/>
      <c r="Z361" s="414"/>
      <c r="AA361" s="414"/>
      <c r="AB361" s="414"/>
      <c r="AC361" s="414"/>
      <c r="AD361" s="414"/>
      <c r="AE361" s="414"/>
      <c r="AF361" s="414"/>
      <c r="AG361" s="414"/>
      <c r="AH361" s="414"/>
      <c r="AI361" s="414"/>
      <c r="AJ361" s="414"/>
      <c r="AK361" s="414"/>
      <c r="AL361" s="414"/>
      <c r="AM361" s="414"/>
      <c r="AN361" s="414"/>
      <c r="AO361" s="413"/>
      <c r="AP361" s="416" t="s">
        <v>430</v>
      </c>
      <c r="AQ361" s="416" t="s">
        <v>430</v>
      </c>
      <c r="AR361" s="416" t="s">
        <v>430</v>
      </c>
      <c r="AS361" s="416" t="s">
        <v>430</v>
      </c>
      <c r="AT361" s="416">
        <v>1.73</v>
      </c>
      <c r="AU361" s="419"/>
      <c r="AV361" s="414"/>
      <c r="AW361" s="414"/>
      <c r="AX361" s="414"/>
      <c r="AY361" s="414"/>
      <c r="AZ361" s="414"/>
      <c r="BA361" s="420"/>
      <c r="BB361" s="416"/>
      <c r="BC361" s="421"/>
      <c r="BD361" s="421"/>
      <c r="BE361" s="421"/>
      <c r="BF361" s="417"/>
      <c r="BG361" s="416"/>
      <c r="BH361" s="416"/>
      <c r="BI361" s="416"/>
      <c r="BJ361" s="416"/>
      <c r="BK361" s="413"/>
      <c r="BL361" s="412"/>
      <c r="BM361" s="412"/>
      <c r="BN361" s="412"/>
      <c r="BO361" s="412"/>
      <c r="BP361" s="412"/>
      <c r="BQ361" s="413"/>
      <c r="BR361" s="422"/>
    </row>
    <row r="362" spans="1:70" s="428" customFormat="1" ht="14.5" customHeight="1" x14ac:dyDescent="0.35">
      <c r="A362" s="873" t="s">
        <v>3856</v>
      </c>
      <c r="B362" s="861"/>
      <c r="C362" s="862"/>
      <c r="D362" s="861"/>
      <c r="E362" s="863"/>
      <c r="F362" s="861"/>
      <c r="G362" s="864"/>
      <c r="H362" s="866"/>
      <c r="I362" s="865"/>
      <c r="J362" s="865"/>
      <c r="K362" s="865"/>
      <c r="L362" s="865"/>
      <c r="M362" s="865"/>
      <c r="N362" s="867"/>
      <c r="O362" s="865"/>
      <c r="P362" s="865"/>
      <c r="Q362" s="865"/>
      <c r="R362" s="865"/>
      <c r="S362" s="865"/>
      <c r="T362" s="865"/>
      <c r="U362" s="865"/>
      <c r="V362" s="865"/>
      <c r="W362" s="865"/>
      <c r="X362" s="865"/>
      <c r="Y362" s="866"/>
      <c r="Z362" s="863"/>
      <c r="AA362" s="863"/>
      <c r="AB362" s="863"/>
      <c r="AC362" s="863"/>
      <c r="AD362" s="863"/>
      <c r="AE362" s="863"/>
      <c r="AF362" s="863"/>
      <c r="AG362" s="863"/>
      <c r="AH362" s="863"/>
      <c r="AI362" s="863"/>
      <c r="AJ362" s="863"/>
      <c r="AK362" s="863"/>
      <c r="AL362" s="863"/>
      <c r="AM362" s="863"/>
      <c r="AN362" s="863"/>
      <c r="AO362" s="861"/>
      <c r="AP362" s="865"/>
      <c r="AQ362" s="865"/>
      <c r="AR362" s="865"/>
      <c r="AS362" s="865"/>
      <c r="AT362" s="865"/>
      <c r="AU362" s="868"/>
      <c r="AV362" s="863"/>
      <c r="AW362" s="863"/>
      <c r="AX362" s="863"/>
      <c r="AY362" s="863"/>
      <c r="AZ362" s="863"/>
      <c r="BA362" s="869"/>
      <c r="BB362" s="865"/>
      <c r="BC362" s="870"/>
      <c r="BD362" s="870"/>
      <c r="BE362" s="870"/>
      <c r="BF362" s="866"/>
      <c r="BG362" s="865"/>
      <c r="BH362" s="865"/>
      <c r="BI362" s="865"/>
      <c r="BJ362" s="865"/>
      <c r="BK362" s="861"/>
      <c r="BL362" s="871"/>
      <c r="BM362" s="871"/>
      <c r="BN362" s="871"/>
      <c r="BO362" s="871"/>
      <c r="BP362" s="871"/>
      <c r="BQ362" s="861"/>
      <c r="BR362" s="872"/>
    </row>
    <row r="363" spans="1:70" s="428" customFormat="1" x14ac:dyDescent="0.25">
      <c r="A363" s="345" t="s">
        <v>3857</v>
      </c>
      <c r="B363" s="373"/>
      <c r="C363" s="719">
        <v>43153</v>
      </c>
      <c r="D363" s="373"/>
      <c r="E363" s="346">
        <v>1155.6500000000001</v>
      </c>
      <c r="F363" s="373"/>
      <c r="G363" s="347">
        <v>32.083199999999998</v>
      </c>
      <c r="H363" s="374"/>
      <c r="I363" s="348">
        <v>0.17949999999999999</v>
      </c>
      <c r="J363" s="348">
        <v>1.4011</v>
      </c>
      <c r="K363" s="348">
        <v>2.3700999999999999</v>
      </c>
      <c r="L363" s="348">
        <v>13.5608</v>
      </c>
      <c r="M363" s="348">
        <v>24.468800000000002</v>
      </c>
      <c r="N363" s="350">
        <v>21.4633</v>
      </c>
      <c r="O363" s="348">
        <v>11.142300000000001</v>
      </c>
      <c r="P363" s="348">
        <v>16.746200000000002</v>
      </c>
      <c r="Q363" s="348">
        <v>11.7349</v>
      </c>
      <c r="R363" s="348" t="s">
        <v>430</v>
      </c>
      <c r="S363" s="348">
        <v>3.0550000000000002</v>
      </c>
      <c r="T363" s="348">
        <v>35.0792</v>
      </c>
      <c r="U363" s="348">
        <v>18.642099999999999</v>
      </c>
      <c r="V363" s="348">
        <v>18.3201</v>
      </c>
      <c r="W363" s="348">
        <v>4.5324</v>
      </c>
      <c r="X363" s="348">
        <v>14.742900000000001</v>
      </c>
      <c r="Y363" s="374"/>
      <c r="Z363" s="346">
        <v>1</v>
      </c>
      <c r="AA363" s="346">
        <v>1</v>
      </c>
      <c r="AB363" s="346">
        <v>1</v>
      </c>
      <c r="AC363" s="346">
        <v>1</v>
      </c>
      <c r="AD363" s="346">
        <v>1</v>
      </c>
      <c r="AE363" s="346">
        <v>1</v>
      </c>
      <c r="AF363" s="346">
        <v>1</v>
      </c>
      <c r="AG363" s="346">
        <v>1</v>
      </c>
      <c r="AH363" s="346">
        <v>1</v>
      </c>
      <c r="AI363" s="346" t="s">
        <v>430</v>
      </c>
      <c r="AJ363" s="346">
        <v>1</v>
      </c>
      <c r="AK363" s="346">
        <v>1</v>
      </c>
      <c r="AL363" s="346">
        <v>1</v>
      </c>
      <c r="AM363" s="346">
        <v>1</v>
      </c>
      <c r="AN363" s="346">
        <v>1</v>
      </c>
      <c r="AO363" s="373"/>
      <c r="AP363" s="348" t="s">
        <v>430</v>
      </c>
      <c r="AQ363" s="348">
        <v>17.670000000000002</v>
      </c>
      <c r="AR363" s="348">
        <v>16.03</v>
      </c>
      <c r="AS363" s="348">
        <v>17.190000000000001</v>
      </c>
      <c r="AT363" s="348">
        <v>38.18</v>
      </c>
      <c r="AU363" s="351"/>
      <c r="AV363" s="346" t="s">
        <v>430</v>
      </c>
      <c r="AW363" s="346">
        <v>1</v>
      </c>
      <c r="AX363" s="346">
        <v>1</v>
      </c>
      <c r="AY363" s="346">
        <v>1</v>
      </c>
      <c r="AZ363" s="346">
        <v>1</v>
      </c>
      <c r="BA363" s="362"/>
      <c r="BB363" s="348">
        <v>18.525713676104399</v>
      </c>
      <c r="BC363" s="375">
        <v>0.90442747619925901</v>
      </c>
      <c r="BD363" s="375">
        <v>5.7286512967584399E-2</v>
      </c>
      <c r="BE363" s="375">
        <v>0.30277345559619701</v>
      </c>
      <c r="BF363" s="374"/>
      <c r="BG363" s="348">
        <v>15.776899999999999</v>
      </c>
      <c r="BH363" s="348">
        <v>13.7986</v>
      </c>
      <c r="BI363" s="348">
        <v>64.514899999999997</v>
      </c>
      <c r="BJ363" s="348">
        <v>5.9096000000000002</v>
      </c>
      <c r="BK363" s="373"/>
      <c r="BL363" s="372" t="s">
        <v>3858</v>
      </c>
      <c r="BM363" s="372" t="s">
        <v>3859</v>
      </c>
      <c r="BN363" s="372" t="s">
        <v>3860</v>
      </c>
      <c r="BO363" s="372" t="s">
        <v>3861</v>
      </c>
      <c r="BP363" s="372" t="s">
        <v>1003</v>
      </c>
      <c r="BQ363" s="373"/>
      <c r="BR363" s="354" t="s">
        <v>3862</v>
      </c>
    </row>
    <row r="364" spans="1:70" s="428" customFormat="1" x14ac:dyDescent="0.25">
      <c r="A364" s="884" t="s">
        <v>93</v>
      </c>
      <c r="B364" s="402"/>
      <c r="C364" s="724"/>
      <c r="D364" s="402"/>
      <c r="E364" s="403"/>
      <c r="F364" s="402"/>
      <c r="G364" s="404"/>
      <c r="H364" s="406"/>
      <c r="I364" s="405">
        <v>0.17949999999999999</v>
      </c>
      <c r="J364" s="405">
        <v>1.4011</v>
      </c>
      <c r="K364" s="405">
        <v>2.3700999999999999</v>
      </c>
      <c r="L364" s="405">
        <v>13.5608</v>
      </c>
      <c r="M364" s="405">
        <v>24.468800000000002</v>
      </c>
      <c r="N364" s="407">
        <v>21.4633</v>
      </c>
      <c r="O364" s="405">
        <v>11.142300000000001</v>
      </c>
      <c r="P364" s="405">
        <v>16.746200000000002</v>
      </c>
      <c r="Q364" s="405">
        <v>11.7349</v>
      </c>
      <c r="R364" s="405" t="s">
        <v>430</v>
      </c>
      <c r="S364" s="405">
        <v>3.0550000000000002</v>
      </c>
      <c r="T364" s="405">
        <v>35.0792</v>
      </c>
      <c r="U364" s="405">
        <v>18.642099999999999</v>
      </c>
      <c r="V364" s="405">
        <v>18.3201</v>
      </c>
      <c r="W364" s="405">
        <v>4.5324</v>
      </c>
      <c r="X364" s="405">
        <v>14.742900000000001</v>
      </c>
      <c r="Y364" s="406"/>
      <c r="Z364" s="403">
        <v>1</v>
      </c>
      <c r="AA364" s="403">
        <v>1</v>
      </c>
      <c r="AB364" s="403">
        <v>1</v>
      </c>
      <c r="AC364" s="403">
        <v>1</v>
      </c>
      <c r="AD364" s="403">
        <v>1</v>
      </c>
      <c r="AE364" s="403">
        <v>1</v>
      </c>
      <c r="AF364" s="403">
        <v>1</v>
      </c>
      <c r="AG364" s="403">
        <v>1</v>
      </c>
      <c r="AH364" s="403">
        <v>1</v>
      </c>
      <c r="AI364" s="403">
        <v>0</v>
      </c>
      <c r="AJ364" s="403">
        <v>1</v>
      </c>
      <c r="AK364" s="403">
        <v>1</v>
      </c>
      <c r="AL364" s="403">
        <v>1</v>
      </c>
      <c r="AM364" s="403">
        <v>1</v>
      </c>
      <c r="AN364" s="403">
        <v>1</v>
      </c>
      <c r="AO364" s="402"/>
      <c r="AP364" s="405" t="s">
        <v>430</v>
      </c>
      <c r="AQ364" s="405">
        <v>17.670000000000002</v>
      </c>
      <c r="AR364" s="405">
        <v>16.03</v>
      </c>
      <c r="AS364" s="405">
        <v>17.190000000000001</v>
      </c>
      <c r="AT364" s="405">
        <v>38.18</v>
      </c>
      <c r="AU364" s="408"/>
      <c r="AV364" s="403">
        <v>0</v>
      </c>
      <c r="AW364" s="403">
        <v>1</v>
      </c>
      <c r="AX364" s="403">
        <v>1</v>
      </c>
      <c r="AY364" s="403">
        <v>1</v>
      </c>
      <c r="AZ364" s="403">
        <v>1</v>
      </c>
      <c r="BA364" s="409"/>
      <c r="BB364" s="405"/>
      <c r="BC364" s="410"/>
      <c r="BD364" s="410"/>
      <c r="BE364" s="410"/>
      <c r="BF364" s="406"/>
      <c r="BG364" s="405"/>
      <c r="BH364" s="405"/>
      <c r="BI364" s="405"/>
      <c r="BJ364" s="405"/>
      <c r="BK364" s="402"/>
      <c r="BL364" s="401"/>
      <c r="BM364" s="401"/>
      <c r="BN364" s="401"/>
      <c r="BO364" s="401"/>
      <c r="BP364" s="401"/>
      <c r="BQ364" s="402"/>
      <c r="BR364" s="411"/>
    </row>
    <row r="365" spans="1:70" s="428" customFormat="1" x14ac:dyDescent="0.25">
      <c r="A365" s="885" t="s">
        <v>94</v>
      </c>
      <c r="B365" s="373"/>
      <c r="C365" s="719"/>
      <c r="D365" s="373"/>
      <c r="E365" s="346"/>
      <c r="F365" s="373"/>
      <c r="G365" s="347"/>
      <c r="H365" s="374"/>
      <c r="I365" s="348">
        <v>0.17949999999999999</v>
      </c>
      <c r="J365" s="348">
        <v>1.4011</v>
      </c>
      <c r="K365" s="348">
        <v>2.3700999999999999</v>
      </c>
      <c r="L365" s="348">
        <v>13.5608</v>
      </c>
      <c r="M365" s="348">
        <v>24.468800000000002</v>
      </c>
      <c r="N365" s="350">
        <v>21.4633</v>
      </c>
      <c r="O365" s="348">
        <v>11.142300000000001</v>
      </c>
      <c r="P365" s="348">
        <v>16.746200000000002</v>
      </c>
      <c r="Q365" s="348">
        <v>11.7349</v>
      </c>
      <c r="R365" s="348" t="s">
        <v>430</v>
      </c>
      <c r="S365" s="348">
        <v>3.0550000000000002</v>
      </c>
      <c r="T365" s="348">
        <v>35.0792</v>
      </c>
      <c r="U365" s="348">
        <v>18.642099999999999</v>
      </c>
      <c r="V365" s="348">
        <v>18.3201</v>
      </c>
      <c r="W365" s="348">
        <v>4.5324</v>
      </c>
      <c r="X365" s="348">
        <v>14.742900000000001</v>
      </c>
      <c r="Y365" s="374"/>
      <c r="Z365" s="346"/>
      <c r="AA365" s="346"/>
      <c r="AB365" s="346"/>
      <c r="AC365" s="346"/>
      <c r="AD365" s="346"/>
      <c r="AE365" s="346"/>
      <c r="AF365" s="346"/>
      <c r="AG365" s="346"/>
      <c r="AH365" s="346"/>
      <c r="AI365" s="346"/>
      <c r="AJ365" s="346"/>
      <c r="AK365" s="346"/>
      <c r="AL365" s="346"/>
      <c r="AM365" s="346"/>
      <c r="AN365" s="346"/>
      <c r="AO365" s="373"/>
      <c r="AP365" s="348" t="s">
        <v>430</v>
      </c>
      <c r="AQ365" s="348">
        <v>17.670000000000002</v>
      </c>
      <c r="AR365" s="348">
        <v>16.03</v>
      </c>
      <c r="AS365" s="348">
        <v>17.190000000000001</v>
      </c>
      <c r="AT365" s="348">
        <v>38.18</v>
      </c>
      <c r="AU365" s="351"/>
      <c r="AV365" s="346"/>
      <c r="AW365" s="346"/>
      <c r="AX365" s="346"/>
      <c r="AY365" s="346"/>
      <c r="AZ365" s="346"/>
      <c r="BA365" s="362"/>
      <c r="BB365" s="348"/>
      <c r="BC365" s="375"/>
      <c r="BD365" s="375"/>
      <c r="BE365" s="375"/>
      <c r="BF365" s="374"/>
      <c r="BG365" s="348"/>
      <c r="BH365" s="348"/>
      <c r="BI365" s="348"/>
      <c r="BJ365" s="348"/>
      <c r="BK365" s="373"/>
      <c r="BL365" s="372"/>
      <c r="BM365" s="372"/>
      <c r="BN365" s="372"/>
      <c r="BO365" s="372"/>
      <c r="BP365" s="372"/>
      <c r="BQ365" s="373"/>
      <c r="BR365" s="354"/>
    </row>
    <row r="366" spans="1:70" s="428" customFormat="1" x14ac:dyDescent="0.25">
      <c r="A366" s="885" t="s">
        <v>95</v>
      </c>
      <c r="B366" s="373"/>
      <c r="C366" s="719"/>
      <c r="D366" s="373"/>
      <c r="E366" s="346"/>
      <c r="F366" s="373"/>
      <c r="G366" s="347"/>
      <c r="H366" s="374"/>
      <c r="I366" s="348">
        <v>0.17949999999999999</v>
      </c>
      <c r="J366" s="348">
        <v>1.4011</v>
      </c>
      <c r="K366" s="348">
        <v>2.3700999999999999</v>
      </c>
      <c r="L366" s="348">
        <v>13.5608</v>
      </c>
      <c r="M366" s="348">
        <v>24.468800000000002</v>
      </c>
      <c r="N366" s="350">
        <v>21.4633</v>
      </c>
      <c r="O366" s="348">
        <v>11.142300000000001</v>
      </c>
      <c r="P366" s="348">
        <v>16.746200000000002</v>
      </c>
      <c r="Q366" s="348">
        <v>11.7349</v>
      </c>
      <c r="R366" s="348" t="s">
        <v>430</v>
      </c>
      <c r="S366" s="348">
        <v>3.0550000000000002</v>
      </c>
      <c r="T366" s="348">
        <v>35.0792</v>
      </c>
      <c r="U366" s="348">
        <v>18.642099999999999</v>
      </c>
      <c r="V366" s="348">
        <v>18.3201</v>
      </c>
      <c r="W366" s="348">
        <v>4.5324</v>
      </c>
      <c r="X366" s="348">
        <v>14.742900000000001</v>
      </c>
      <c r="Y366" s="374"/>
      <c r="Z366" s="346"/>
      <c r="AA366" s="346"/>
      <c r="AB366" s="346"/>
      <c r="AC366" s="346"/>
      <c r="AD366" s="346"/>
      <c r="AE366" s="346"/>
      <c r="AF366" s="346"/>
      <c r="AG366" s="346"/>
      <c r="AH366" s="346"/>
      <c r="AI366" s="346"/>
      <c r="AJ366" s="346"/>
      <c r="AK366" s="346"/>
      <c r="AL366" s="346"/>
      <c r="AM366" s="346"/>
      <c r="AN366" s="346"/>
      <c r="AO366" s="373"/>
      <c r="AP366" s="348" t="s">
        <v>430</v>
      </c>
      <c r="AQ366" s="348">
        <v>17.670000000000002</v>
      </c>
      <c r="AR366" s="348">
        <v>16.03</v>
      </c>
      <c r="AS366" s="348">
        <v>17.190000000000001</v>
      </c>
      <c r="AT366" s="348">
        <v>38.18</v>
      </c>
      <c r="AU366" s="351"/>
      <c r="AV366" s="346"/>
      <c r="AW366" s="346"/>
      <c r="AX366" s="346"/>
      <c r="AY366" s="346"/>
      <c r="AZ366" s="346"/>
      <c r="BA366" s="362"/>
      <c r="BB366" s="348"/>
      <c r="BC366" s="375"/>
      <c r="BD366" s="375"/>
      <c r="BE366" s="375"/>
      <c r="BF366" s="374"/>
      <c r="BG366" s="348"/>
      <c r="BH366" s="348"/>
      <c r="BI366" s="348"/>
      <c r="BJ366" s="348"/>
      <c r="BK366" s="373"/>
      <c r="BL366" s="372"/>
      <c r="BM366" s="372"/>
      <c r="BN366" s="372"/>
      <c r="BO366" s="372"/>
      <c r="BP366" s="372"/>
      <c r="BQ366" s="373"/>
      <c r="BR366" s="354"/>
    </row>
    <row r="367" spans="1:70" s="428" customFormat="1" x14ac:dyDescent="0.25">
      <c r="A367" s="886" t="s">
        <v>96</v>
      </c>
      <c r="B367" s="413"/>
      <c r="C367" s="725"/>
      <c r="D367" s="413"/>
      <c r="E367" s="414"/>
      <c r="F367" s="413"/>
      <c r="G367" s="415"/>
      <c r="H367" s="417"/>
      <c r="I367" s="416">
        <v>0.17949999999999999</v>
      </c>
      <c r="J367" s="416">
        <v>1.4011</v>
      </c>
      <c r="K367" s="416">
        <v>2.3700999999999999</v>
      </c>
      <c r="L367" s="416">
        <v>13.5608</v>
      </c>
      <c r="M367" s="416">
        <v>24.468800000000002</v>
      </c>
      <c r="N367" s="418">
        <v>21.4633</v>
      </c>
      <c r="O367" s="416">
        <v>11.142300000000001</v>
      </c>
      <c r="P367" s="416">
        <v>16.746200000000002</v>
      </c>
      <c r="Q367" s="416">
        <v>11.7349</v>
      </c>
      <c r="R367" s="416" t="s">
        <v>430</v>
      </c>
      <c r="S367" s="416">
        <v>3.0550000000000002</v>
      </c>
      <c r="T367" s="416">
        <v>35.0792</v>
      </c>
      <c r="U367" s="416">
        <v>18.642099999999999</v>
      </c>
      <c r="V367" s="416">
        <v>18.3201</v>
      </c>
      <c r="W367" s="416">
        <v>4.5324</v>
      </c>
      <c r="X367" s="416">
        <v>14.742900000000001</v>
      </c>
      <c r="Y367" s="417"/>
      <c r="Z367" s="414"/>
      <c r="AA367" s="414"/>
      <c r="AB367" s="414"/>
      <c r="AC367" s="414"/>
      <c r="AD367" s="414"/>
      <c r="AE367" s="414"/>
      <c r="AF367" s="414"/>
      <c r="AG367" s="414"/>
      <c r="AH367" s="414"/>
      <c r="AI367" s="414"/>
      <c r="AJ367" s="414"/>
      <c r="AK367" s="414"/>
      <c r="AL367" s="414"/>
      <c r="AM367" s="414"/>
      <c r="AN367" s="414"/>
      <c r="AO367" s="413"/>
      <c r="AP367" s="416" t="s">
        <v>430</v>
      </c>
      <c r="AQ367" s="416">
        <v>17.670000000000002</v>
      </c>
      <c r="AR367" s="416">
        <v>16.03</v>
      </c>
      <c r="AS367" s="416">
        <v>17.190000000000001</v>
      </c>
      <c r="AT367" s="416">
        <v>38.18</v>
      </c>
      <c r="AU367" s="419"/>
      <c r="AV367" s="414"/>
      <c r="AW367" s="414"/>
      <c r="AX367" s="414"/>
      <c r="AY367" s="414"/>
      <c r="AZ367" s="414"/>
      <c r="BA367" s="420"/>
      <c r="BB367" s="416"/>
      <c r="BC367" s="421"/>
      <c r="BD367" s="421"/>
      <c r="BE367" s="421"/>
      <c r="BF367" s="417"/>
      <c r="BG367" s="416"/>
      <c r="BH367" s="416"/>
      <c r="BI367" s="416"/>
      <c r="BJ367" s="416"/>
      <c r="BK367" s="413"/>
      <c r="BL367" s="412"/>
      <c r="BM367" s="412"/>
      <c r="BN367" s="412"/>
      <c r="BO367" s="412"/>
      <c r="BP367" s="412"/>
      <c r="BQ367" s="413"/>
      <c r="BR367" s="422"/>
    </row>
    <row r="368" spans="1:70" s="428" customFormat="1" ht="14.5" customHeight="1" x14ac:dyDescent="0.35">
      <c r="A368" s="873" t="s">
        <v>3863</v>
      </c>
      <c r="B368" s="861"/>
      <c r="C368" s="862"/>
      <c r="D368" s="861"/>
      <c r="E368" s="863"/>
      <c r="F368" s="861"/>
      <c r="G368" s="864"/>
      <c r="H368" s="866"/>
      <c r="I368" s="865"/>
      <c r="J368" s="865"/>
      <c r="K368" s="865"/>
      <c r="L368" s="865"/>
      <c r="M368" s="865"/>
      <c r="N368" s="867"/>
      <c r="O368" s="865"/>
      <c r="P368" s="865"/>
      <c r="Q368" s="865"/>
      <c r="R368" s="865"/>
      <c r="S368" s="865"/>
      <c r="T368" s="865"/>
      <c r="U368" s="865"/>
      <c r="V368" s="865"/>
      <c r="W368" s="865"/>
      <c r="X368" s="865"/>
      <c r="Y368" s="866"/>
      <c r="Z368" s="863"/>
      <c r="AA368" s="863"/>
      <c r="AB368" s="863"/>
      <c r="AC368" s="863"/>
      <c r="AD368" s="863"/>
      <c r="AE368" s="863"/>
      <c r="AF368" s="863"/>
      <c r="AG368" s="863"/>
      <c r="AH368" s="863"/>
      <c r="AI368" s="863"/>
      <c r="AJ368" s="863"/>
      <c r="AK368" s="863"/>
      <c r="AL368" s="863"/>
      <c r="AM368" s="863"/>
      <c r="AN368" s="863"/>
      <c r="AO368" s="861"/>
      <c r="AP368" s="865"/>
      <c r="AQ368" s="865"/>
      <c r="AR368" s="865"/>
      <c r="AS368" s="865"/>
      <c r="AT368" s="865"/>
      <c r="AU368" s="868"/>
      <c r="AV368" s="863"/>
      <c r="AW368" s="863"/>
      <c r="AX368" s="863"/>
      <c r="AY368" s="863"/>
      <c r="AZ368" s="863"/>
      <c r="BA368" s="869"/>
      <c r="BB368" s="865"/>
      <c r="BC368" s="870"/>
      <c r="BD368" s="870"/>
      <c r="BE368" s="870"/>
      <c r="BF368" s="866"/>
      <c r="BG368" s="865"/>
      <c r="BH368" s="865"/>
      <c r="BI368" s="865"/>
      <c r="BJ368" s="865"/>
      <c r="BK368" s="861"/>
      <c r="BL368" s="871"/>
      <c r="BM368" s="871"/>
      <c r="BN368" s="871"/>
      <c r="BO368" s="871"/>
      <c r="BP368" s="871"/>
      <c r="BQ368" s="861"/>
      <c r="BR368" s="872"/>
    </row>
    <row r="369" spans="1:70" s="428" customFormat="1" x14ac:dyDescent="0.25">
      <c r="A369" s="345" t="s">
        <v>3864</v>
      </c>
      <c r="B369" s="373"/>
      <c r="C369" s="719">
        <v>45119</v>
      </c>
      <c r="D369" s="373"/>
      <c r="E369" s="346">
        <v>1045.94</v>
      </c>
      <c r="F369" s="373"/>
      <c r="G369" s="347">
        <v>14.093</v>
      </c>
      <c r="H369" s="374"/>
      <c r="I369" s="348">
        <v>0.43469999999999998</v>
      </c>
      <c r="J369" s="348">
        <v>-0.1346</v>
      </c>
      <c r="K369" s="348">
        <v>4.0227000000000004</v>
      </c>
      <c r="L369" s="348">
        <v>8.5579999999999998</v>
      </c>
      <c r="M369" s="348">
        <v>2.2490999999999999</v>
      </c>
      <c r="N369" s="350">
        <v>-1.7499</v>
      </c>
      <c r="O369" s="348">
        <v>-0.3669</v>
      </c>
      <c r="P369" s="348">
        <v>12.0661</v>
      </c>
      <c r="Q369" s="348" t="s">
        <v>430</v>
      </c>
      <c r="R369" s="348" t="s">
        <v>430</v>
      </c>
      <c r="S369" s="348">
        <v>5.8907999999999996</v>
      </c>
      <c r="T369" s="348">
        <v>18.140699999999999</v>
      </c>
      <c r="U369" s="348">
        <v>-0.52229999999999999</v>
      </c>
      <c r="V369" s="348">
        <v>-1.8867</v>
      </c>
      <c r="W369" s="348">
        <v>1.1774</v>
      </c>
      <c r="X369" s="348">
        <v>11.7416</v>
      </c>
      <c r="Y369" s="374"/>
      <c r="Z369" s="346">
        <v>1</v>
      </c>
      <c r="AA369" s="346">
        <v>1</v>
      </c>
      <c r="AB369" s="346">
        <v>1</v>
      </c>
      <c r="AC369" s="346">
        <v>1</v>
      </c>
      <c r="AD369" s="346">
        <v>1</v>
      </c>
      <c r="AE369" s="346">
        <v>1</v>
      </c>
      <c r="AF369" s="346">
        <v>1</v>
      </c>
      <c r="AG369" s="346">
        <v>1</v>
      </c>
      <c r="AH369" s="346" t="s">
        <v>430</v>
      </c>
      <c r="AI369" s="346" t="s">
        <v>430</v>
      </c>
      <c r="AJ369" s="346">
        <v>1</v>
      </c>
      <c r="AK369" s="346">
        <v>1</v>
      </c>
      <c r="AL369" s="346">
        <v>1</v>
      </c>
      <c r="AM369" s="346">
        <v>1</v>
      </c>
      <c r="AN369" s="346">
        <v>1</v>
      </c>
      <c r="AO369" s="373"/>
      <c r="AP369" s="348" t="s">
        <v>430</v>
      </c>
      <c r="AQ369" s="348" t="s">
        <v>430</v>
      </c>
      <c r="AR369" s="348" t="s">
        <v>430</v>
      </c>
      <c r="AS369" s="348">
        <v>5.3</v>
      </c>
      <c r="AT369" s="348">
        <v>7.15</v>
      </c>
      <c r="AU369" s="351"/>
      <c r="AV369" s="346" t="s">
        <v>430</v>
      </c>
      <c r="AW369" s="346" t="s">
        <v>430</v>
      </c>
      <c r="AX369" s="346" t="s">
        <v>430</v>
      </c>
      <c r="AY369" s="346">
        <v>1</v>
      </c>
      <c r="AZ369" s="346">
        <v>1</v>
      </c>
      <c r="BA369" s="362"/>
      <c r="BB369" s="348">
        <v>15.7534812497145</v>
      </c>
      <c r="BC369" s="375">
        <v>0.96208167878290596</v>
      </c>
      <c r="BD369" s="375">
        <v>3.8035938076927699E-2</v>
      </c>
      <c r="BE369" s="375">
        <v>-0.10282715041452201</v>
      </c>
      <c r="BF369" s="374"/>
      <c r="BG369" s="348">
        <v>69.8429</v>
      </c>
      <c r="BH369" s="348">
        <v>14.192299999999999</v>
      </c>
      <c r="BI369" s="348">
        <v>15.269299999999999</v>
      </c>
      <c r="BJ369" s="348">
        <v>0.69550000000000001</v>
      </c>
      <c r="BK369" s="373"/>
      <c r="BL369" s="372" t="s">
        <v>3865</v>
      </c>
      <c r="BM369" s="372" t="s">
        <v>3866</v>
      </c>
      <c r="BN369" s="372" t="s">
        <v>3867</v>
      </c>
      <c r="BO369" s="372" t="s">
        <v>3868</v>
      </c>
      <c r="BP369" s="372" t="s">
        <v>3869</v>
      </c>
      <c r="BQ369" s="373"/>
      <c r="BR369" s="354" t="s">
        <v>463</v>
      </c>
    </row>
    <row r="370" spans="1:70" s="428" customFormat="1" x14ac:dyDescent="0.25">
      <c r="A370" s="884" t="s">
        <v>93</v>
      </c>
      <c r="B370" s="402"/>
      <c r="C370" s="724"/>
      <c r="D370" s="402"/>
      <c r="E370" s="403"/>
      <c r="F370" s="402"/>
      <c r="G370" s="404"/>
      <c r="H370" s="406"/>
      <c r="I370" s="405">
        <v>0.43469999999999998</v>
      </c>
      <c r="J370" s="405">
        <v>-0.1346</v>
      </c>
      <c r="K370" s="405">
        <v>4.0227000000000004</v>
      </c>
      <c r="L370" s="405">
        <v>8.5579999999999998</v>
      </c>
      <c r="M370" s="405">
        <v>2.2490999999999999</v>
      </c>
      <c r="N370" s="407">
        <v>-1.7499</v>
      </c>
      <c r="O370" s="405">
        <v>-0.3669</v>
      </c>
      <c r="P370" s="405">
        <v>12.0661</v>
      </c>
      <c r="Q370" s="405" t="s">
        <v>430</v>
      </c>
      <c r="R370" s="405" t="s">
        <v>430</v>
      </c>
      <c r="S370" s="405">
        <v>5.8907999999999996</v>
      </c>
      <c r="T370" s="405">
        <v>18.140699999999999</v>
      </c>
      <c r="U370" s="405">
        <v>-0.52229999999999999</v>
      </c>
      <c r="V370" s="405">
        <v>-1.8867</v>
      </c>
      <c r="W370" s="405">
        <v>1.1774</v>
      </c>
      <c r="X370" s="405">
        <v>11.7416</v>
      </c>
      <c r="Y370" s="406"/>
      <c r="Z370" s="403">
        <v>1</v>
      </c>
      <c r="AA370" s="403">
        <v>1</v>
      </c>
      <c r="AB370" s="403">
        <v>1</v>
      </c>
      <c r="AC370" s="403">
        <v>1</v>
      </c>
      <c r="AD370" s="403">
        <v>1</v>
      </c>
      <c r="AE370" s="403">
        <v>1</v>
      </c>
      <c r="AF370" s="403">
        <v>1</v>
      </c>
      <c r="AG370" s="403">
        <v>1</v>
      </c>
      <c r="AH370" s="403">
        <v>0</v>
      </c>
      <c r="AI370" s="403">
        <v>0</v>
      </c>
      <c r="AJ370" s="403">
        <v>1</v>
      </c>
      <c r="AK370" s="403">
        <v>1</v>
      </c>
      <c r="AL370" s="403">
        <v>1</v>
      </c>
      <c r="AM370" s="403">
        <v>1</v>
      </c>
      <c r="AN370" s="403">
        <v>1</v>
      </c>
      <c r="AO370" s="402"/>
      <c r="AP370" s="405" t="s">
        <v>430</v>
      </c>
      <c r="AQ370" s="405" t="s">
        <v>430</v>
      </c>
      <c r="AR370" s="405" t="s">
        <v>430</v>
      </c>
      <c r="AS370" s="405">
        <v>5.3</v>
      </c>
      <c r="AT370" s="405">
        <v>7.15</v>
      </c>
      <c r="AU370" s="408"/>
      <c r="AV370" s="403">
        <v>0</v>
      </c>
      <c r="AW370" s="403">
        <v>0</v>
      </c>
      <c r="AX370" s="403">
        <v>0</v>
      </c>
      <c r="AY370" s="403">
        <v>1</v>
      </c>
      <c r="AZ370" s="403">
        <v>1</v>
      </c>
      <c r="BA370" s="409"/>
      <c r="BB370" s="405"/>
      <c r="BC370" s="410"/>
      <c r="BD370" s="410"/>
      <c r="BE370" s="410"/>
      <c r="BF370" s="406"/>
      <c r="BG370" s="405"/>
      <c r="BH370" s="405"/>
      <c r="BI370" s="405"/>
      <c r="BJ370" s="405"/>
      <c r="BK370" s="402"/>
      <c r="BL370" s="401"/>
      <c r="BM370" s="401"/>
      <c r="BN370" s="401"/>
      <c r="BO370" s="401"/>
      <c r="BP370" s="401"/>
      <c r="BQ370" s="402"/>
      <c r="BR370" s="411"/>
    </row>
    <row r="371" spans="1:70" s="428" customFormat="1" x14ac:dyDescent="0.25">
      <c r="A371" s="885" t="s">
        <v>94</v>
      </c>
      <c r="B371" s="373"/>
      <c r="C371" s="719"/>
      <c r="D371" s="373"/>
      <c r="E371" s="346"/>
      <c r="F371" s="373"/>
      <c r="G371" s="347"/>
      <c r="H371" s="374"/>
      <c r="I371" s="348">
        <v>0.43469999999999998</v>
      </c>
      <c r="J371" s="348">
        <v>-0.1346</v>
      </c>
      <c r="K371" s="348">
        <v>4.0227000000000004</v>
      </c>
      <c r="L371" s="348">
        <v>8.5579999999999998</v>
      </c>
      <c r="M371" s="348">
        <v>2.2490999999999999</v>
      </c>
      <c r="N371" s="350">
        <v>-1.7499</v>
      </c>
      <c r="O371" s="348">
        <v>-0.3669</v>
      </c>
      <c r="P371" s="348">
        <v>12.0661</v>
      </c>
      <c r="Q371" s="348" t="s">
        <v>430</v>
      </c>
      <c r="R371" s="348" t="s">
        <v>430</v>
      </c>
      <c r="S371" s="348">
        <v>5.8907999999999996</v>
      </c>
      <c r="T371" s="348">
        <v>18.140699999999999</v>
      </c>
      <c r="U371" s="348">
        <v>-0.52229999999999999</v>
      </c>
      <c r="V371" s="348">
        <v>-1.8867</v>
      </c>
      <c r="W371" s="348">
        <v>1.1774</v>
      </c>
      <c r="X371" s="348">
        <v>11.7416</v>
      </c>
      <c r="Y371" s="374"/>
      <c r="Z371" s="346"/>
      <c r="AA371" s="346"/>
      <c r="AB371" s="346"/>
      <c r="AC371" s="346"/>
      <c r="AD371" s="346"/>
      <c r="AE371" s="346"/>
      <c r="AF371" s="346"/>
      <c r="AG371" s="346"/>
      <c r="AH371" s="346"/>
      <c r="AI371" s="346"/>
      <c r="AJ371" s="346"/>
      <c r="AK371" s="346"/>
      <c r="AL371" s="346"/>
      <c r="AM371" s="346"/>
      <c r="AN371" s="346"/>
      <c r="AO371" s="373"/>
      <c r="AP371" s="348" t="s">
        <v>430</v>
      </c>
      <c r="AQ371" s="348" t="s">
        <v>430</v>
      </c>
      <c r="AR371" s="348" t="s">
        <v>430</v>
      </c>
      <c r="AS371" s="348">
        <v>5.3</v>
      </c>
      <c r="AT371" s="348">
        <v>7.15</v>
      </c>
      <c r="AU371" s="351"/>
      <c r="AV371" s="346"/>
      <c r="AW371" s="346"/>
      <c r="AX371" s="346"/>
      <c r="AY371" s="346"/>
      <c r="AZ371" s="346"/>
      <c r="BA371" s="362"/>
      <c r="BB371" s="348"/>
      <c r="BC371" s="375"/>
      <c r="BD371" s="375"/>
      <c r="BE371" s="375"/>
      <c r="BF371" s="374"/>
      <c r="BG371" s="348"/>
      <c r="BH371" s="348"/>
      <c r="BI371" s="348"/>
      <c r="BJ371" s="348"/>
      <c r="BK371" s="373"/>
      <c r="BL371" s="372"/>
      <c r="BM371" s="372"/>
      <c r="BN371" s="372"/>
      <c r="BO371" s="372"/>
      <c r="BP371" s="372"/>
      <c r="BQ371" s="373"/>
      <c r="BR371" s="354"/>
    </row>
    <row r="372" spans="1:70" s="428" customFormat="1" x14ac:dyDescent="0.25">
      <c r="A372" s="885" t="s">
        <v>95</v>
      </c>
      <c r="B372" s="373"/>
      <c r="C372" s="719"/>
      <c r="D372" s="373"/>
      <c r="E372" s="346"/>
      <c r="F372" s="373"/>
      <c r="G372" s="347"/>
      <c r="H372" s="374"/>
      <c r="I372" s="348">
        <v>0.43469999999999998</v>
      </c>
      <c r="J372" s="348">
        <v>-0.1346</v>
      </c>
      <c r="K372" s="348">
        <v>4.0227000000000004</v>
      </c>
      <c r="L372" s="348">
        <v>8.5579999999999998</v>
      </c>
      <c r="M372" s="348">
        <v>2.2490999999999999</v>
      </c>
      <c r="N372" s="350">
        <v>-1.7499</v>
      </c>
      <c r="O372" s="348">
        <v>-0.3669</v>
      </c>
      <c r="P372" s="348">
        <v>12.0661</v>
      </c>
      <c r="Q372" s="348" t="s">
        <v>430</v>
      </c>
      <c r="R372" s="348" t="s">
        <v>430</v>
      </c>
      <c r="S372" s="348">
        <v>5.8907999999999996</v>
      </c>
      <c r="T372" s="348">
        <v>18.140699999999999</v>
      </c>
      <c r="U372" s="348">
        <v>-0.52229999999999999</v>
      </c>
      <c r="V372" s="348">
        <v>-1.8867</v>
      </c>
      <c r="W372" s="348">
        <v>1.1774</v>
      </c>
      <c r="X372" s="348">
        <v>11.7416</v>
      </c>
      <c r="Y372" s="374"/>
      <c r="Z372" s="346"/>
      <c r="AA372" s="346"/>
      <c r="AB372" s="346"/>
      <c r="AC372" s="346"/>
      <c r="AD372" s="346"/>
      <c r="AE372" s="346"/>
      <c r="AF372" s="346"/>
      <c r="AG372" s="346"/>
      <c r="AH372" s="346"/>
      <c r="AI372" s="346"/>
      <c r="AJ372" s="346"/>
      <c r="AK372" s="346"/>
      <c r="AL372" s="346"/>
      <c r="AM372" s="346"/>
      <c r="AN372" s="346"/>
      <c r="AO372" s="373"/>
      <c r="AP372" s="348" t="s">
        <v>430</v>
      </c>
      <c r="AQ372" s="348" t="s">
        <v>430</v>
      </c>
      <c r="AR372" s="348" t="s">
        <v>430</v>
      </c>
      <c r="AS372" s="348">
        <v>5.3</v>
      </c>
      <c r="AT372" s="348">
        <v>7.15</v>
      </c>
      <c r="AU372" s="351"/>
      <c r="AV372" s="346"/>
      <c r="AW372" s="346"/>
      <c r="AX372" s="346"/>
      <c r="AY372" s="346"/>
      <c r="AZ372" s="346"/>
      <c r="BA372" s="362"/>
      <c r="BB372" s="348"/>
      <c r="BC372" s="375"/>
      <c r="BD372" s="375"/>
      <c r="BE372" s="375"/>
      <c r="BF372" s="374"/>
      <c r="BG372" s="348"/>
      <c r="BH372" s="348"/>
      <c r="BI372" s="348"/>
      <c r="BJ372" s="348"/>
      <c r="BK372" s="373"/>
      <c r="BL372" s="372"/>
      <c r="BM372" s="372"/>
      <c r="BN372" s="372"/>
      <c r="BO372" s="372"/>
      <c r="BP372" s="372"/>
      <c r="BQ372" s="373"/>
      <c r="BR372" s="354"/>
    </row>
    <row r="373" spans="1:70" s="428" customFormat="1" x14ac:dyDescent="0.25">
      <c r="A373" s="886" t="s">
        <v>96</v>
      </c>
      <c r="B373" s="413"/>
      <c r="C373" s="725"/>
      <c r="D373" s="413"/>
      <c r="E373" s="414"/>
      <c r="F373" s="413"/>
      <c r="G373" s="415"/>
      <c r="H373" s="417"/>
      <c r="I373" s="416">
        <v>0.43469999999999998</v>
      </c>
      <c r="J373" s="416">
        <v>-0.1346</v>
      </c>
      <c r="K373" s="416">
        <v>4.0227000000000004</v>
      </c>
      <c r="L373" s="416">
        <v>8.5579999999999998</v>
      </c>
      <c r="M373" s="416">
        <v>2.2490999999999999</v>
      </c>
      <c r="N373" s="418">
        <v>-1.7499</v>
      </c>
      <c r="O373" s="416">
        <v>-0.3669</v>
      </c>
      <c r="P373" s="416">
        <v>12.0661</v>
      </c>
      <c r="Q373" s="416" t="s">
        <v>430</v>
      </c>
      <c r="R373" s="416" t="s">
        <v>430</v>
      </c>
      <c r="S373" s="416">
        <v>5.8907999999999996</v>
      </c>
      <c r="T373" s="416">
        <v>18.140699999999999</v>
      </c>
      <c r="U373" s="416">
        <v>-0.52229999999999999</v>
      </c>
      <c r="V373" s="416">
        <v>-1.8867</v>
      </c>
      <c r="W373" s="416">
        <v>1.1774</v>
      </c>
      <c r="X373" s="416">
        <v>11.7416</v>
      </c>
      <c r="Y373" s="417"/>
      <c r="Z373" s="414"/>
      <c r="AA373" s="414"/>
      <c r="AB373" s="414"/>
      <c r="AC373" s="414"/>
      <c r="AD373" s="414"/>
      <c r="AE373" s="414"/>
      <c r="AF373" s="414"/>
      <c r="AG373" s="414"/>
      <c r="AH373" s="414"/>
      <c r="AI373" s="414"/>
      <c r="AJ373" s="414"/>
      <c r="AK373" s="414"/>
      <c r="AL373" s="414"/>
      <c r="AM373" s="414"/>
      <c r="AN373" s="414"/>
      <c r="AO373" s="413"/>
      <c r="AP373" s="416" t="s">
        <v>430</v>
      </c>
      <c r="AQ373" s="416" t="s">
        <v>430</v>
      </c>
      <c r="AR373" s="416" t="s">
        <v>430</v>
      </c>
      <c r="AS373" s="416">
        <v>5.3</v>
      </c>
      <c r="AT373" s="416">
        <v>7.15</v>
      </c>
      <c r="AU373" s="419"/>
      <c r="AV373" s="414"/>
      <c r="AW373" s="414"/>
      <c r="AX373" s="414"/>
      <c r="AY373" s="414"/>
      <c r="AZ373" s="414"/>
      <c r="BA373" s="420"/>
      <c r="BB373" s="416"/>
      <c r="BC373" s="421"/>
      <c r="BD373" s="421"/>
      <c r="BE373" s="421"/>
      <c r="BF373" s="417"/>
      <c r="BG373" s="416"/>
      <c r="BH373" s="416"/>
      <c r="BI373" s="416"/>
      <c r="BJ373" s="416"/>
      <c r="BK373" s="413"/>
      <c r="BL373" s="412"/>
      <c r="BM373" s="412"/>
      <c r="BN373" s="412"/>
      <c r="BO373" s="412"/>
      <c r="BP373" s="412"/>
      <c r="BQ373" s="413"/>
      <c r="BR373" s="422"/>
    </row>
    <row r="374" spans="1:70" s="428" customFormat="1" ht="14.5" customHeight="1" x14ac:dyDescent="0.35">
      <c r="A374" s="873" t="s">
        <v>3870</v>
      </c>
      <c r="B374" s="861"/>
      <c r="C374" s="862"/>
      <c r="D374" s="861"/>
      <c r="E374" s="863"/>
      <c r="F374" s="861"/>
      <c r="G374" s="864"/>
      <c r="H374" s="866"/>
      <c r="I374" s="865"/>
      <c r="J374" s="865"/>
      <c r="K374" s="865"/>
      <c r="L374" s="865"/>
      <c r="M374" s="865"/>
      <c r="N374" s="867"/>
      <c r="O374" s="865"/>
      <c r="P374" s="865"/>
      <c r="Q374" s="865"/>
      <c r="R374" s="865"/>
      <c r="S374" s="865"/>
      <c r="T374" s="865"/>
      <c r="U374" s="865"/>
      <c r="V374" s="865"/>
      <c r="W374" s="865"/>
      <c r="X374" s="865"/>
      <c r="Y374" s="866"/>
      <c r="Z374" s="863"/>
      <c r="AA374" s="863"/>
      <c r="AB374" s="863"/>
      <c r="AC374" s="863"/>
      <c r="AD374" s="863"/>
      <c r="AE374" s="863"/>
      <c r="AF374" s="863"/>
      <c r="AG374" s="863"/>
      <c r="AH374" s="863"/>
      <c r="AI374" s="863"/>
      <c r="AJ374" s="863"/>
      <c r="AK374" s="863"/>
      <c r="AL374" s="863"/>
      <c r="AM374" s="863"/>
      <c r="AN374" s="863"/>
      <c r="AO374" s="861"/>
      <c r="AP374" s="865"/>
      <c r="AQ374" s="865"/>
      <c r="AR374" s="865"/>
      <c r="AS374" s="865"/>
      <c r="AT374" s="865"/>
      <c r="AU374" s="868"/>
      <c r="AV374" s="863"/>
      <c r="AW374" s="863"/>
      <c r="AX374" s="863"/>
      <c r="AY374" s="863"/>
      <c r="AZ374" s="863"/>
      <c r="BA374" s="869"/>
      <c r="BB374" s="865"/>
      <c r="BC374" s="870"/>
      <c r="BD374" s="870"/>
      <c r="BE374" s="870"/>
      <c r="BF374" s="866"/>
      <c r="BG374" s="865"/>
      <c r="BH374" s="865"/>
      <c r="BI374" s="865"/>
      <c r="BJ374" s="865"/>
      <c r="BK374" s="861"/>
      <c r="BL374" s="871"/>
      <c r="BM374" s="871"/>
      <c r="BN374" s="871"/>
      <c r="BO374" s="871"/>
      <c r="BP374" s="871"/>
      <c r="BQ374" s="861"/>
      <c r="BR374" s="872"/>
    </row>
    <row r="375" spans="1:70" s="428" customFormat="1" x14ac:dyDescent="0.25">
      <c r="A375" s="345" t="s">
        <v>3871</v>
      </c>
      <c r="B375" s="373"/>
      <c r="C375" s="719">
        <v>45079</v>
      </c>
      <c r="D375" s="373"/>
      <c r="E375" s="346">
        <v>11103.2</v>
      </c>
      <c r="F375" s="373"/>
      <c r="G375" s="347">
        <v>30.616</v>
      </c>
      <c r="H375" s="374"/>
      <c r="I375" s="348">
        <v>1.6974</v>
      </c>
      <c r="J375" s="348">
        <v>1.9378</v>
      </c>
      <c r="K375" s="348">
        <v>4.8170000000000002</v>
      </c>
      <c r="L375" s="348">
        <v>12.8742</v>
      </c>
      <c r="M375" s="348">
        <v>27.2485</v>
      </c>
      <c r="N375" s="350">
        <v>30.4252</v>
      </c>
      <c r="O375" s="348">
        <v>18.654599999999999</v>
      </c>
      <c r="P375" s="348">
        <v>40.482700000000001</v>
      </c>
      <c r="Q375" s="348" t="s">
        <v>430</v>
      </c>
      <c r="R375" s="348" t="s">
        <v>430</v>
      </c>
      <c r="S375" s="348">
        <v>3.8852000000000002</v>
      </c>
      <c r="T375" s="348">
        <v>40.6404</v>
      </c>
      <c r="U375" s="348">
        <v>31.027999999999999</v>
      </c>
      <c r="V375" s="348">
        <v>29.328800000000001</v>
      </c>
      <c r="W375" s="348">
        <v>4.7309999999999999</v>
      </c>
      <c r="X375" s="348">
        <v>41.859699999999997</v>
      </c>
      <c r="Y375" s="374"/>
      <c r="Z375" s="346">
        <v>1</v>
      </c>
      <c r="AA375" s="346">
        <v>1</v>
      </c>
      <c r="AB375" s="346">
        <v>1</v>
      </c>
      <c r="AC375" s="346">
        <v>1</v>
      </c>
      <c r="AD375" s="346">
        <v>1</v>
      </c>
      <c r="AE375" s="346">
        <v>1</v>
      </c>
      <c r="AF375" s="346">
        <v>1</v>
      </c>
      <c r="AG375" s="346">
        <v>1</v>
      </c>
      <c r="AH375" s="346" t="s">
        <v>430</v>
      </c>
      <c r="AI375" s="346" t="s">
        <v>430</v>
      </c>
      <c r="AJ375" s="346">
        <v>1</v>
      </c>
      <c r="AK375" s="346">
        <v>1</v>
      </c>
      <c r="AL375" s="346">
        <v>1</v>
      </c>
      <c r="AM375" s="346">
        <v>1</v>
      </c>
      <c r="AN375" s="346">
        <v>1</v>
      </c>
      <c r="AO375" s="373"/>
      <c r="AP375" s="348" t="s">
        <v>430</v>
      </c>
      <c r="AQ375" s="348" t="s">
        <v>430</v>
      </c>
      <c r="AR375" s="348" t="s">
        <v>430</v>
      </c>
      <c r="AS375" s="348">
        <v>31.14</v>
      </c>
      <c r="AT375" s="348">
        <v>48.1</v>
      </c>
      <c r="AU375" s="351"/>
      <c r="AV375" s="346" t="s">
        <v>430</v>
      </c>
      <c r="AW375" s="346" t="s">
        <v>430</v>
      </c>
      <c r="AX375" s="346" t="s">
        <v>430</v>
      </c>
      <c r="AY375" s="346">
        <v>1</v>
      </c>
      <c r="AZ375" s="346">
        <v>1</v>
      </c>
      <c r="BA375" s="362"/>
      <c r="BB375" s="348">
        <v>28.540591860034201</v>
      </c>
      <c r="BC375" s="375">
        <v>0.77625635305795804</v>
      </c>
      <c r="BD375" s="375">
        <v>9.6848390653781397E-2</v>
      </c>
      <c r="BE375" s="375">
        <v>7.5122330741260096E-2</v>
      </c>
      <c r="BF375" s="374"/>
      <c r="BG375" s="348">
        <v>42.876800000000003</v>
      </c>
      <c r="BH375" s="348">
        <v>25.4238</v>
      </c>
      <c r="BI375" s="348">
        <v>29.727900000000002</v>
      </c>
      <c r="BJ375" s="348">
        <v>1.9715</v>
      </c>
      <c r="BK375" s="373"/>
      <c r="BL375" s="372" t="s">
        <v>3872</v>
      </c>
      <c r="BM375" s="372" t="s">
        <v>3873</v>
      </c>
      <c r="BN375" s="372" t="s">
        <v>3874</v>
      </c>
      <c r="BO375" s="372" t="s">
        <v>3875</v>
      </c>
      <c r="BP375" s="372" t="s">
        <v>3876</v>
      </c>
      <c r="BQ375" s="373"/>
      <c r="BR375" s="354" t="s">
        <v>443</v>
      </c>
    </row>
    <row r="376" spans="1:70" s="428" customFormat="1" x14ac:dyDescent="0.25">
      <c r="A376" s="884" t="s">
        <v>93</v>
      </c>
      <c r="B376" s="402"/>
      <c r="C376" s="724"/>
      <c r="D376" s="402"/>
      <c r="E376" s="403"/>
      <c r="F376" s="402"/>
      <c r="G376" s="404"/>
      <c r="H376" s="406"/>
      <c r="I376" s="405">
        <v>1.6974</v>
      </c>
      <c r="J376" s="405">
        <v>1.9378</v>
      </c>
      <c r="K376" s="405">
        <v>4.8170000000000002</v>
      </c>
      <c r="L376" s="405">
        <v>12.8742</v>
      </c>
      <c r="M376" s="405">
        <v>27.2485</v>
      </c>
      <c r="N376" s="407">
        <v>30.4252</v>
      </c>
      <c r="O376" s="405">
        <v>18.654599999999999</v>
      </c>
      <c r="P376" s="405">
        <v>40.482700000000001</v>
      </c>
      <c r="Q376" s="405" t="s">
        <v>430</v>
      </c>
      <c r="R376" s="405" t="s">
        <v>430</v>
      </c>
      <c r="S376" s="405">
        <v>3.8852000000000002</v>
      </c>
      <c r="T376" s="405">
        <v>40.6404</v>
      </c>
      <c r="U376" s="405">
        <v>31.027999999999999</v>
      </c>
      <c r="V376" s="405">
        <v>29.328800000000001</v>
      </c>
      <c r="W376" s="405">
        <v>4.7309999999999999</v>
      </c>
      <c r="X376" s="405">
        <v>41.859699999999997</v>
      </c>
      <c r="Y376" s="406"/>
      <c r="Z376" s="403">
        <v>1</v>
      </c>
      <c r="AA376" s="403">
        <v>1</v>
      </c>
      <c r="AB376" s="403">
        <v>1</v>
      </c>
      <c r="AC376" s="403">
        <v>1</v>
      </c>
      <c r="AD376" s="403">
        <v>1</v>
      </c>
      <c r="AE376" s="403">
        <v>1</v>
      </c>
      <c r="AF376" s="403">
        <v>1</v>
      </c>
      <c r="AG376" s="403">
        <v>1</v>
      </c>
      <c r="AH376" s="403">
        <v>0</v>
      </c>
      <c r="AI376" s="403">
        <v>0</v>
      </c>
      <c r="AJ376" s="403">
        <v>1</v>
      </c>
      <c r="AK376" s="403">
        <v>1</v>
      </c>
      <c r="AL376" s="403">
        <v>1</v>
      </c>
      <c r="AM376" s="403">
        <v>1</v>
      </c>
      <c r="AN376" s="403">
        <v>1</v>
      </c>
      <c r="AO376" s="402"/>
      <c r="AP376" s="405" t="s">
        <v>430</v>
      </c>
      <c r="AQ376" s="405" t="s">
        <v>430</v>
      </c>
      <c r="AR376" s="405" t="s">
        <v>430</v>
      </c>
      <c r="AS376" s="405">
        <v>31.14</v>
      </c>
      <c r="AT376" s="405">
        <v>48.1</v>
      </c>
      <c r="AU376" s="408"/>
      <c r="AV376" s="403">
        <v>0</v>
      </c>
      <c r="AW376" s="403">
        <v>0</v>
      </c>
      <c r="AX376" s="403">
        <v>0</v>
      </c>
      <c r="AY376" s="403">
        <v>1</v>
      </c>
      <c r="AZ376" s="403">
        <v>1</v>
      </c>
      <c r="BA376" s="409"/>
      <c r="BB376" s="405"/>
      <c r="BC376" s="410"/>
      <c r="BD376" s="410"/>
      <c r="BE376" s="410"/>
      <c r="BF376" s="406"/>
      <c r="BG376" s="405"/>
      <c r="BH376" s="405"/>
      <c r="BI376" s="405"/>
      <c r="BJ376" s="405"/>
      <c r="BK376" s="402"/>
      <c r="BL376" s="401"/>
      <c r="BM376" s="401"/>
      <c r="BN376" s="401"/>
      <c r="BO376" s="401"/>
      <c r="BP376" s="401"/>
      <c r="BQ376" s="402"/>
      <c r="BR376" s="411"/>
    </row>
    <row r="377" spans="1:70" s="428" customFormat="1" x14ac:dyDescent="0.25">
      <c r="A377" s="885" t="s">
        <v>94</v>
      </c>
      <c r="B377" s="373"/>
      <c r="C377" s="719"/>
      <c r="D377" s="373"/>
      <c r="E377" s="346"/>
      <c r="F377" s="373"/>
      <c r="G377" s="347"/>
      <c r="H377" s="374"/>
      <c r="I377" s="348">
        <v>1.6974</v>
      </c>
      <c r="J377" s="348">
        <v>1.9378</v>
      </c>
      <c r="K377" s="348">
        <v>4.8170000000000002</v>
      </c>
      <c r="L377" s="348">
        <v>12.8742</v>
      </c>
      <c r="M377" s="348">
        <v>27.2485</v>
      </c>
      <c r="N377" s="350">
        <v>30.4252</v>
      </c>
      <c r="O377" s="348">
        <v>18.654599999999999</v>
      </c>
      <c r="P377" s="348">
        <v>40.482700000000001</v>
      </c>
      <c r="Q377" s="348" t="s">
        <v>430</v>
      </c>
      <c r="R377" s="348" t="s">
        <v>430</v>
      </c>
      <c r="S377" s="348">
        <v>3.8852000000000002</v>
      </c>
      <c r="T377" s="348">
        <v>40.6404</v>
      </c>
      <c r="U377" s="348">
        <v>31.027999999999999</v>
      </c>
      <c r="V377" s="348">
        <v>29.328800000000001</v>
      </c>
      <c r="W377" s="348">
        <v>4.7309999999999999</v>
      </c>
      <c r="X377" s="348">
        <v>41.859699999999997</v>
      </c>
      <c r="Y377" s="374"/>
      <c r="Z377" s="346"/>
      <c r="AA377" s="346"/>
      <c r="AB377" s="346"/>
      <c r="AC377" s="346"/>
      <c r="AD377" s="346"/>
      <c r="AE377" s="346"/>
      <c r="AF377" s="346"/>
      <c r="AG377" s="346"/>
      <c r="AH377" s="346"/>
      <c r="AI377" s="346"/>
      <c r="AJ377" s="346"/>
      <c r="AK377" s="346"/>
      <c r="AL377" s="346"/>
      <c r="AM377" s="346"/>
      <c r="AN377" s="346"/>
      <c r="AO377" s="373"/>
      <c r="AP377" s="348" t="s">
        <v>430</v>
      </c>
      <c r="AQ377" s="348" t="s">
        <v>430</v>
      </c>
      <c r="AR377" s="348" t="s">
        <v>430</v>
      </c>
      <c r="AS377" s="348">
        <v>31.14</v>
      </c>
      <c r="AT377" s="348">
        <v>48.1</v>
      </c>
      <c r="AU377" s="351"/>
      <c r="AV377" s="346"/>
      <c r="AW377" s="346"/>
      <c r="AX377" s="346"/>
      <c r="AY377" s="346"/>
      <c r="AZ377" s="346"/>
      <c r="BA377" s="362"/>
      <c r="BB377" s="348"/>
      <c r="BC377" s="375"/>
      <c r="BD377" s="375"/>
      <c r="BE377" s="375"/>
      <c r="BF377" s="374"/>
      <c r="BG377" s="348"/>
      <c r="BH377" s="348"/>
      <c r="BI377" s="348"/>
      <c r="BJ377" s="348"/>
      <c r="BK377" s="373"/>
      <c r="BL377" s="372"/>
      <c r="BM377" s="372"/>
      <c r="BN377" s="372"/>
      <c r="BO377" s="372"/>
      <c r="BP377" s="372"/>
      <c r="BQ377" s="373"/>
      <c r="BR377" s="354"/>
    </row>
    <row r="378" spans="1:70" s="428" customFormat="1" x14ac:dyDescent="0.25">
      <c r="A378" s="885" t="s">
        <v>95</v>
      </c>
      <c r="B378" s="373"/>
      <c r="C378" s="719"/>
      <c r="D378" s="373"/>
      <c r="E378" s="346"/>
      <c r="F378" s="373"/>
      <c r="G378" s="347"/>
      <c r="H378" s="374"/>
      <c r="I378" s="348">
        <v>1.6974</v>
      </c>
      <c r="J378" s="348">
        <v>1.9378</v>
      </c>
      <c r="K378" s="348">
        <v>4.8170000000000002</v>
      </c>
      <c r="L378" s="348">
        <v>12.8742</v>
      </c>
      <c r="M378" s="348">
        <v>27.2485</v>
      </c>
      <c r="N378" s="350">
        <v>30.4252</v>
      </c>
      <c r="O378" s="348">
        <v>18.654599999999999</v>
      </c>
      <c r="P378" s="348">
        <v>40.482700000000001</v>
      </c>
      <c r="Q378" s="348" t="s">
        <v>430</v>
      </c>
      <c r="R378" s="348" t="s">
        <v>430</v>
      </c>
      <c r="S378" s="348">
        <v>3.8852000000000002</v>
      </c>
      <c r="T378" s="348">
        <v>40.6404</v>
      </c>
      <c r="U378" s="348">
        <v>31.027999999999999</v>
      </c>
      <c r="V378" s="348">
        <v>29.328800000000001</v>
      </c>
      <c r="W378" s="348">
        <v>4.7309999999999999</v>
      </c>
      <c r="X378" s="348">
        <v>41.859699999999997</v>
      </c>
      <c r="Y378" s="374"/>
      <c r="Z378" s="346"/>
      <c r="AA378" s="346"/>
      <c r="AB378" s="346"/>
      <c r="AC378" s="346"/>
      <c r="AD378" s="346"/>
      <c r="AE378" s="346"/>
      <c r="AF378" s="346"/>
      <c r="AG378" s="346"/>
      <c r="AH378" s="346"/>
      <c r="AI378" s="346"/>
      <c r="AJ378" s="346"/>
      <c r="AK378" s="346"/>
      <c r="AL378" s="346"/>
      <c r="AM378" s="346"/>
      <c r="AN378" s="346"/>
      <c r="AO378" s="373"/>
      <c r="AP378" s="348" t="s">
        <v>430</v>
      </c>
      <c r="AQ378" s="348" t="s">
        <v>430</v>
      </c>
      <c r="AR378" s="348" t="s">
        <v>430</v>
      </c>
      <c r="AS378" s="348">
        <v>31.14</v>
      </c>
      <c r="AT378" s="348">
        <v>48.1</v>
      </c>
      <c r="AU378" s="351"/>
      <c r="AV378" s="346"/>
      <c r="AW378" s="346"/>
      <c r="AX378" s="346"/>
      <c r="AY378" s="346"/>
      <c r="AZ378" s="346"/>
      <c r="BA378" s="362"/>
      <c r="BB378" s="348"/>
      <c r="BC378" s="375"/>
      <c r="BD378" s="375"/>
      <c r="BE378" s="375"/>
      <c r="BF378" s="374"/>
      <c r="BG378" s="348"/>
      <c r="BH378" s="348"/>
      <c r="BI378" s="348"/>
      <c r="BJ378" s="348"/>
      <c r="BK378" s="373"/>
      <c r="BL378" s="372"/>
      <c r="BM378" s="372"/>
      <c r="BN378" s="372"/>
      <c r="BO378" s="372"/>
      <c r="BP378" s="372"/>
      <c r="BQ378" s="373"/>
      <c r="BR378" s="354"/>
    </row>
    <row r="379" spans="1:70" s="428" customFormat="1" x14ac:dyDescent="0.25">
      <c r="A379" s="886" t="s">
        <v>96</v>
      </c>
      <c r="B379" s="413"/>
      <c r="C379" s="725"/>
      <c r="D379" s="413"/>
      <c r="E379" s="414"/>
      <c r="F379" s="413"/>
      <c r="G379" s="415"/>
      <c r="H379" s="417"/>
      <c r="I379" s="416">
        <v>1.6974</v>
      </c>
      <c r="J379" s="416">
        <v>1.9378</v>
      </c>
      <c r="K379" s="416">
        <v>4.8170000000000002</v>
      </c>
      <c r="L379" s="416">
        <v>12.8742</v>
      </c>
      <c r="M379" s="416">
        <v>27.2485</v>
      </c>
      <c r="N379" s="418">
        <v>30.4252</v>
      </c>
      <c r="O379" s="416">
        <v>18.654599999999999</v>
      </c>
      <c r="P379" s="416">
        <v>40.482700000000001</v>
      </c>
      <c r="Q379" s="416" t="s">
        <v>430</v>
      </c>
      <c r="R379" s="416" t="s">
        <v>430</v>
      </c>
      <c r="S379" s="416">
        <v>3.8852000000000002</v>
      </c>
      <c r="T379" s="416">
        <v>40.6404</v>
      </c>
      <c r="U379" s="416">
        <v>31.027999999999999</v>
      </c>
      <c r="V379" s="416">
        <v>29.328800000000001</v>
      </c>
      <c r="W379" s="416">
        <v>4.7309999999999999</v>
      </c>
      <c r="X379" s="416">
        <v>41.859699999999997</v>
      </c>
      <c r="Y379" s="417"/>
      <c r="Z379" s="414"/>
      <c r="AA379" s="414"/>
      <c r="AB379" s="414"/>
      <c r="AC379" s="414"/>
      <c r="AD379" s="414"/>
      <c r="AE379" s="414"/>
      <c r="AF379" s="414"/>
      <c r="AG379" s="414"/>
      <c r="AH379" s="414"/>
      <c r="AI379" s="414"/>
      <c r="AJ379" s="414"/>
      <c r="AK379" s="414"/>
      <c r="AL379" s="414"/>
      <c r="AM379" s="414"/>
      <c r="AN379" s="414"/>
      <c r="AO379" s="413"/>
      <c r="AP379" s="416" t="s">
        <v>430</v>
      </c>
      <c r="AQ379" s="416" t="s">
        <v>430</v>
      </c>
      <c r="AR379" s="416" t="s">
        <v>430</v>
      </c>
      <c r="AS379" s="416">
        <v>31.14</v>
      </c>
      <c r="AT379" s="416">
        <v>48.1</v>
      </c>
      <c r="AU379" s="419"/>
      <c r="AV379" s="414"/>
      <c r="AW379" s="414"/>
      <c r="AX379" s="414"/>
      <c r="AY379" s="414"/>
      <c r="AZ379" s="414"/>
      <c r="BA379" s="420"/>
      <c r="BB379" s="416"/>
      <c r="BC379" s="421"/>
      <c r="BD379" s="421"/>
      <c r="BE379" s="421"/>
      <c r="BF379" s="417"/>
      <c r="BG379" s="416"/>
      <c r="BH379" s="416"/>
      <c r="BI379" s="416"/>
      <c r="BJ379" s="416"/>
      <c r="BK379" s="413"/>
      <c r="BL379" s="412"/>
      <c r="BM379" s="412"/>
      <c r="BN379" s="412"/>
      <c r="BO379" s="412"/>
      <c r="BP379" s="412"/>
      <c r="BQ379" s="413"/>
      <c r="BR379" s="422"/>
    </row>
    <row r="380" spans="1:70" s="428" customFormat="1" ht="14.5" customHeight="1" x14ac:dyDescent="0.35">
      <c r="A380" s="873" t="s">
        <v>3877</v>
      </c>
      <c r="B380" s="861"/>
      <c r="C380" s="862"/>
      <c r="D380" s="861"/>
      <c r="E380" s="863"/>
      <c r="F380" s="861"/>
      <c r="G380" s="864"/>
      <c r="H380" s="866"/>
      <c r="I380" s="865"/>
      <c r="J380" s="865"/>
      <c r="K380" s="865"/>
      <c r="L380" s="865"/>
      <c r="M380" s="865"/>
      <c r="N380" s="867"/>
      <c r="O380" s="865"/>
      <c r="P380" s="865"/>
      <c r="Q380" s="865"/>
      <c r="R380" s="865"/>
      <c r="S380" s="865"/>
      <c r="T380" s="865"/>
      <c r="U380" s="865"/>
      <c r="V380" s="865"/>
      <c r="W380" s="865"/>
      <c r="X380" s="865"/>
      <c r="Y380" s="866"/>
      <c r="Z380" s="863"/>
      <c r="AA380" s="863"/>
      <c r="AB380" s="863"/>
      <c r="AC380" s="863"/>
      <c r="AD380" s="863"/>
      <c r="AE380" s="863"/>
      <c r="AF380" s="863"/>
      <c r="AG380" s="863"/>
      <c r="AH380" s="863"/>
      <c r="AI380" s="863"/>
      <c r="AJ380" s="863"/>
      <c r="AK380" s="863"/>
      <c r="AL380" s="863"/>
      <c r="AM380" s="863"/>
      <c r="AN380" s="863"/>
      <c r="AO380" s="861"/>
      <c r="AP380" s="865"/>
      <c r="AQ380" s="865"/>
      <c r="AR380" s="865"/>
      <c r="AS380" s="865"/>
      <c r="AT380" s="865"/>
      <c r="AU380" s="868"/>
      <c r="AV380" s="863"/>
      <c r="AW380" s="863"/>
      <c r="AX380" s="863"/>
      <c r="AY380" s="863"/>
      <c r="AZ380" s="863"/>
      <c r="BA380" s="869"/>
      <c r="BB380" s="865"/>
      <c r="BC380" s="870"/>
      <c r="BD380" s="870"/>
      <c r="BE380" s="870"/>
      <c r="BF380" s="866"/>
      <c r="BG380" s="865"/>
      <c r="BH380" s="865"/>
      <c r="BI380" s="865"/>
      <c r="BJ380" s="865"/>
      <c r="BK380" s="861"/>
      <c r="BL380" s="871"/>
      <c r="BM380" s="871"/>
      <c r="BN380" s="871"/>
      <c r="BO380" s="871"/>
      <c r="BP380" s="871"/>
      <c r="BQ380" s="861"/>
      <c r="BR380" s="872"/>
    </row>
    <row r="381" spans="1:70" s="428" customFormat="1" x14ac:dyDescent="0.25">
      <c r="A381" s="345" t="s">
        <v>3878</v>
      </c>
      <c r="B381" s="373"/>
      <c r="C381" s="719">
        <v>36250</v>
      </c>
      <c r="D381" s="373"/>
      <c r="E381" s="346">
        <v>1628.19</v>
      </c>
      <c r="F381" s="373"/>
      <c r="G381" s="347">
        <v>415.53</v>
      </c>
      <c r="H381" s="374"/>
      <c r="I381" s="348">
        <v>0.87880000000000003</v>
      </c>
      <c r="J381" s="348">
        <v>-1.036</v>
      </c>
      <c r="K381" s="348">
        <v>4.82E-2</v>
      </c>
      <c r="L381" s="348">
        <v>-2.5264000000000002</v>
      </c>
      <c r="M381" s="348">
        <v>-4.9348000000000001</v>
      </c>
      <c r="N381" s="350">
        <v>-12.2151</v>
      </c>
      <c r="O381" s="348">
        <v>-10.2698</v>
      </c>
      <c r="P381" s="348">
        <v>-1.8655999999999999</v>
      </c>
      <c r="Q381" s="348">
        <v>6.7207999999999997</v>
      </c>
      <c r="R381" s="348">
        <v>8.8374000000000006</v>
      </c>
      <c r="S381" s="348">
        <v>0.4788</v>
      </c>
      <c r="T381" s="348">
        <v>6.5816999999999997</v>
      </c>
      <c r="U381" s="348">
        <v>-11.807</v>
      </c>
      <c r="V381" s="348">
        <v>-12.0497</v>
      </c>
      <c r="W381" s="348">
        <v>-0.47660000000000002</v>
      </c>
      <c r="X381" s="348">
        <v>14.5768</v>
      </c>
      <c r="Y381" s="374"/>
      <c r="Z381" s="346">
        <v>1</v>
      </c>
      <c r="AA381" s="346">
        <v>1</v>
      </c>
      <c r="AB381" s="346">
        <v>1</v>
      </c>
      <c r="AC381" s="346">
        <v>1</v>
      </c>
      <c r="AD381" s="346">
        <v>1</v>
      </c>
      <c r="AE381" s="346">
        <v>1</v>
      </c>
      <c r="AF381" s="346">
        <v>1</v>
      </c>
      <c r="AG381" s="346">
        <v>1</v>
      </c>
      <c r="AH381" s="346">
        <v>1</v>
      </c>
      <c r="AI381" s="346">
        <v>1</v>
      </c>
      <c r="AJ381" s="346">
        <v>1</v>
      </c>
      <c r="AK381" s="346">
        <v>1</v>
      </c>
      <c r="AL381" s="346">
        <v>1</v>
      </c>
      <c r="AM381" s="346">
        <v>1</v>
      </c>
      <c r="AN381" s="346">
        <v>1</v>
      </c>
      <c r="AO381" s="373"/>
      <c r="AP381" s="348">
        <v>6.95</v>
      </c>
      <c r="AQ381" s="348">
        <v>4.88</v>
      </c>
      <c r="AR381" s="348">
        <v>-0.09</v>
      </c>
      <c r="AS381" s="348">
        <v>-6.85</v>
      </c>
      <c r="AT381" s="348">
        <v>-10.87</v>
      </c>
      <c r="AU381" s="351"/>
      <c r="AV381" s="346">
        <v>1</v>
      </c>
      <c r="AW381" s="346">
        <v>1</v>
      </c>
      <c r="AX381" s="346">
        <v>1</v>
      </c>
      <c r="AY381" s="346">
        <v>1</v>
      </c>
      <c r="AZ381" s="346">
        <v>1</v>
      </c>
      <c r="BA381" s="362"/>
      <c r="BB381" s="348">
        <v>12.0816985815664</v>
      </c>
      <c r="BC381" s="375">
        <v>0.90734749407014403</v>
      </c>
      <c r="BD381" s="375">
        <v>-4.7925658337547902E-2</v>
      </c>
      <c r="BE381" s="375">
        <v>-0.15401893620417201</v>
      </c>
      <c r="BF381" s="374"/>
      <c r="BG381" s="348">
        <v>69.916799999999995</v>
      </c>
      <c r="BH381" s="348">
        <v>16.973099999999999</v>
      </c>
      <c r="BI381" s="348">
        <v>9.8207799999999992</v>
      </c>
      <c r="BJ381" s="348">
        <v>3.28932</v>
      </c>
      <c r="BK381" s="373"/>
      <c r="BL381" s="372" t="s">
        <v>3879</v>
      </c>
      <c r="BM381" s="372" t="s">
        <v>3880</v>
      </c>
      <c r="BN381" s="372" t="s">
        <v>3881</v>
      </c>
      <c r="BO381" s="372" t="s">
        <v>3882</v>
      </c>
      <c r="BP381" s="372" t="s">
        <v>3883</v>
      </c>
      <c r="BQ381" s="373"/>
      <c r="BR381" s="354" t="s">
        <v>2384</v>
      </c>
    </row>
    <row r="382" spans="1:70" s="428" customFormat="1" x14ac:dyDescent="0.25">
      <c r="A382" s="884" t="s">
        <v>93</v>
      </c>
      <c r="B382" s="402"/>
      <c r="C382" s="724"/>
      <c r="D382" s="402"/>
      <c r="E382" s="403"/>
      <c r="F382" s="402"/>
      <c r="G382" s="404"/>
      <c r="H382" s="406"/>
      <c r="I382" s="405">
        <v>0.87880000000000003</v>
      </c>
      <c r="J382" s="405">
        <v>-1.036</v>
      </c>
      <c r="K382" s="405">
        <v>4.82E-2</v>
      </c>
      <c r="L382" s="405">
        <v>-2.5264000000000002</v>
      </c>
      <c r="M382" s="405">
        <v>-4.9348000000000001</v>
      </c>
      <c r="N382" s="407">
        <v>-12.2151</v>
      </c>
      <c r="O382" s="405">
        <v>-10.2698</v>
      </c>
      <c r="P382" s="405">
        <v>-1.8655999999999999</v>
      </c>
      <c r="Q382" s="405">
        <v>6.7207999999999997</v>
      </c>
      <c r="R382" s="405">
        <v>8.8374000000000006</v>
      </c>
      <c r="S382" s="405">
        <v>0.4788</v>
      </c>
      <c r="T382" s="405">
        <v>6.5816999999999997</v>
      </c>
      <c r="U382" s="405">
        <v>-11.807</v>
      </c>
      <c r="V382" s="405">
        <v>-12.0497</v>
      </c>
      <c r="W382" s="405">
        <v>-0.47660000000000002</v>
      </c>
      <c r="X382" s="405">
        <v>14.5768</v>
      </c>
      <c r="Y382" s="406"/>
      <c r="Z382" s="403">
        <v>1</v>
      </c>
      <c r="AA382" s="403">
        <v>1</v>
      </c>
      <c r="AB382" s="403">
        <v>1</v>
      </c>
      <c r="AC382" s="403">
        <v>1</v>
      </c>
      <c r="AD382" s="403">
        <v>1</v>
      </c>
      <c r="AE382" s="403">
        <v>1</v>
      </c>
      <c r="AF382" s="403">
        <v>1</v>
      </c>
      <c r="AG382" s="403">
        <v>1</v>
      </c>
      <c r="AH382" s="403">
        <v>1</v>
      </c>
      <c r="AI382" s="403">
        <v>1</v>
      </c>
      <c r="AJ382" s="403">
        <v>1</v>
      </c>
      <c r="AK382" s="403">
        <v>1</v>
      </c>
      <c r="AL382" s="403">
        <v>1</v>
      </c>
      <c r="AM382" s="403">
        <v>1</v>
      </c>
      <c r="AN382" s="403">
        <v>1</v>
      </c>
      <c r="AO382" s="402"/>
      <c r="AP382" s="405">
        <v>6.95</v>
      </c>
      <c r="AQ382" s="405">
        <v>4.88</v>
      </c>
      <c r="AR382" s="405">
        <v>-0.09</v>
      </c>
      <c r="AS382" s="405">
        <v>-6.85</v>
      </c>
      <c r="AT382" s="405">
        <v>-10.87</v>
      </c>
      <c r="AU382" s="408"/>
      <c r="AV382" s="403">
        <v>1</v>
      </c>
      <c r="AW382" s="403">
        <v>1</v>
      </c>
      <c r="AX382" s="403">
        <v>1</v>
      </c>
      <c r="AY382" s="403">
        <v>1</v>
      </c>
      <c r="AZ382" s="403">
        <v>1</v>
      </c>
      <c r="BA382" s="409"/>
      <c r="BB382" s="405"/>
      <c r="BC382" s="410"/>
      <c r="BD382" s="410"/>
      <c r="BE382" s="410"/>
      <c r="BF382" s="406"/>
      <c r="BG382" s="405"/>
      <c r="BH382" s="405"/>
      <c r="BI382" s="405"/>
      <c r="BJ382" s="405"/>
      <c r="BK382" s="402"/>
      <c r="BL382" s="401"/>
      <c r="BM382" s="401"/>
      <c r="BN382" s="401"/>
      <c r="BO382" s="401"/>
      <c r="BP382" s="401"/>
      <c r="BQ382" s="402"/>
      <c r="BR382" s="411"/>
    </row>
    <row r="383" spans="1:70" s="428" customFormat="1" x14ac:dyDescent="0.25">
      <c r="A383" s="885" t="s">
        <v>94</v>
      </c>
      <c r="B383" s="373"/>
      <c r="C383" s="719"/>
      <c r="D383" s="373"/>
      <c r="E383" s="346"/>
      <c r="F383" s="373"/>
      <c r="G383" s="347"/>
      <c r="H383" s="374"/>
      <c r="I383" s="348">
        <v>0.87880000000000003</v>
      </c>
      <c r="J383" s="348">
        <v>-1.036</v>
      </c>
      <c r="K383" s="348">
        <v>4.82E-2</v>
      </c>
      <c r="L383" s="348">
        <v>-2.5264000000000002</v>
      </c>
      <c r="M383" s="348">
        <v>-4.9348000000000001</v>
      </c>
      <c r="N383" s="350">
        <v>-12.2151</v>
      </c>
      <c r="O383" s="348">
        <v>-10.2698</v>
      </c>
      <c r="P383" s="348">
        <v>-1.8655999999999999</v>
      </c>
      <c r="Q383" s="348">
        <v>6.7207999999999997</v>
      </c>
      <c r="R383" s="348">
        <v>8.8374000000000006</v>
      </c>
      <c r="S383" s="348">
        <v>0.4788</v>
      </c>
      <c r="T383" s="348">
        <v>6.5816999999999997</v>
      </c>
      <c r="U383" s="348">
        <v>-11.807</v>
      </c>
      <c r="V383" s="348">
        <v>-12.0497</v>
      </c>
      <c r="W383" s="348">
        <v>-0.47660000000000002</v>
      </c>
      <c r="X383" s="348">
        <v>14.5768</v>
      </c>
      <c r="Y383" s="374"/>
      <c r="Z383" s="346"/>
      <c r="AA383" s="346"/>
      <c r="AB383" s="346"/>
      <c r="AC383" s="346"/>
      <c r="AD383" s="346"/>
      <c r="AE383" s="346"/>
      <c r="AF383" s="346"/>
      <c r="AG383" s="346"/>
      <c r="AH383" s="346"/>
      <c r="AI383" s="346"/>
      <c r="AJ383" s="346"/>
      <c r="AK383" s="346"/>
      <c r="AL383" s="346"/>
      <c r="AM383" s="346"/>
      <c r="AN383" s="346"/>
      <c r="AO383" s="373"/>
      <c r="AP383" s="348">
        <v>6.95</v>
      </c>
      <c r="AQ383" s="348">
        <v>4.88</v>
      </c>
      <c r="AR383" s="348">
        <v>-0.09</v>
      </c>
      <c r="AS383" s="348">
        <v>-6.85</v>
      </c>
      <c r="AT383" s="348">
        <v>-10.87</v>
      </c>
      <c r="AU383" s="351"/>
      <c r="AV383" s="346"/>
      <c r="AW383" s="346"/>
      <c r="AX383" s="346"/>
      <c r="AY383" s="346"/>
      <c r="AZ383" s="346"/>
      <c r="BA383" s="362"/>
      <c r="BB383" s="348"/>
      <c r="BC383" s="375"/>
      <c r="BD383" s="375"/>
      <c r="BE383" s="375"/>
      <c r="BF383" s="374"/>
      <c r="BG383" s="348"/>
      <c r="BH383" s="348"/>
      <c r="BI383" s="348"/>
      <c r="BJ383" s="348"/>
      <c r="BK383" s="373"/>
      <c r="BL383" s="372"/>
      <c r="BM383" s="372"/>
      <c r="BN383" s="372"/>
      <c r="BO383" s="372"/>
      <c r="BP383" s="372"/>
      <c r="BQ383" s="373"/>
      <c r="BR383" s="354"/>
    </row>
    <row r="384" spans="1:70" s="428" customFormat="1" x14ac:dyDescent="0.25">
      <c r="A384" s="885" t="s">
        <v>95</v>
      </c>
      <c r="B384" s="373"/>
      <c r="C384" s="719"/>
      <c r="D384" s="373"/>
      <c r="E384" s="346"/>
      <c r="F384" s="373"/>
      <c r="G384" s="347"/>
      <c r="H384" s="374"/>
      <c r="I384" s="348">
        <v>0.87880000000000003</v>
      </c>
      <c r="J384" s="348">
        <v>-1.036</v>
      </c>
      <c r="K384" s="348">
        <v>4.82E-2</v>
      </c>
      <c r="L384" s="348">
        <v>-2.5264000000000002</v>
      </c>
      <c r="M384" s="348">
        <v>-4.9348000000000001</v>
      </c>
      <c r="N384" s="350">
        <v>-12.2151</v>
      </c>
      <c r="O384" s="348">
        <v>-10.2698</v>
      </c>
      <c r="P384" s="348">
        <v>-1.8655999999999999</v>
      </c>
      <c r="Q384" s="348">
        <v>6.7207999999999997</v>
      </c>
      <c r="R384" s="348">
        <v>8.8374000000000006</v>
      </c>
      <c r="S384" s="348">
        <v>0.4788</v>
      </c>
      <c r="T384" s="348">
        <v>6.5816999999999997</v>
      </c>
      <c r="U384" s="348">
        <v>-11.807</v>
      </c>
      <c r="V384" s="348">
        <v>-12.0497</v>
      </c>
      <c r="W384" s="348">
        <v>-0.47660000000000002</v>
      </c>
      <c r="X384" s="348">
        <v>14.5768</v>
      </c>
      <c r="Y384" s="374"/>
      <c r="Z384" s="346"/>
      <c r="AA384" s="346"/>
      <c r="AB384" s="346"/>
      <c r="AC384" s="346"/>
      <c r="AD384" s="346"/>
      <c r="AE384" s="346"/>
      <c r="AF384" s="346"/>
      <c r="AG384" s="346"/>
      <c r="AH384" s="346"/>
      <c r="AI384" s="346"/>
      <c r="AJ384" s="346"/>
      <c r="AK384" s="346"/>
      <c r="AL384" s="346"/>
      <c r="AM384" s="346"/>
      <c r="AN384" s="346"/>
      <c r="AO384" s="373"/>
      <c r="AP384" s="348">
        <v>6.95</v>
      </c>
      <c r="AQ384" s="348">
        <v>4.88</v>
      </c>
      <c r="AR384" s="348">
        <v>-0.09</v>
      </c>
      <c r="AS384" s="348">
        <v>-6.85</v>
      </c>
      <c r="AT384" s="348">
        <v>-10.87</v>
      </c>
      <c r="AU384" s="351"/>
      <c r="AV384" s="346"/>
      <c r="AW384" s="346"/>
      <c r="AX384" s="346"/>
      <c r="AY384" s="346"/>
      <c r="AZ384" s="346"/>
      <c r="BA384" s="362"/>
      <c r="BB384" s="348"/>
      <c r="BC384" s="375"/>
      <c r="BD384" s="375"/>
      <c r="BE384" s="375"/>
      <c r="BF384" s="374"/>
      <c r="BG384" s="348"/>
      <c r="BH384" s="348"/>
      <c r="BI384" s="348"/>
      <c r="BJ384" s="348"/>
      <c r="BK384" s="373"/>
      <c r="BL384" s="372"/>
      <c r="BM384" s="372"/>
      <c r="BN384" s="372"/>
      <c r="BO384" s="372"/>
      <c r="BP384" s="372"/>
      <c r="BQ384" s="373"/>
      <c r="BR384" s="354"/>
    </row>
    <row r="385" spans="1:70" s="428" customFormat="1" x14ac:dyDescent="0.25">
      <c r="A385" s="886" t="s">
        <v>96</v>
      </c>
      <c r="B385" s="413"/>
      <c r="C385" s="725"/>
      <c r="D385" s="413"/>
      <c r="E385" s="414"/>
      <c r="F385" s="413"/>
      <c r="G385" s="415"/>
      <c r="H385" s="417"/>
      <c r="I385" s="416">
        <v>0.87880000000000003</v>
      </c>
      <c r="J385" s="416">
        <v>-1.036</v>
      </c>
      <c r="K385" s="416">
        <v>4.82E-2</v>
      </c>
      <c r="L385" s="416">
        <v>-2.5264000000000002</v>
      </c>
      <c r="M385" s="416">
        <v>-4.9348000000000001</v>
      </c>
      <c r="N385" s="418">
        <v>-12.2151</v>
      </c>
      <c r="O385" s="416">
        <v>-10.2698</v>
      </c>
      <c r="P385" s="416">
        <v>-1.8655999999999999</v>
      </c>
      <c r="Q385" s="416">
        <v>6.7207999999999997</v>
      </c>
      <c r="R385" s="416">
        <v>8.8374000000000006</v>
      </c>
      <c r="S385" s="416">
        <v>0.4788</v>
      </c>
      <c r="T385" s="416">
        <v>6.5816999999999997</v>
      </c>
      <c r="U385" s="416">
        <v>-11.807</v>
      </c>
      <c r="V385" s="416">
        <v>-12.0497</v>
      </c>
      <c r="W385" s="416">
        <v>-0.47660000000000002</v>
      </c>
      <c r="X385" s="416">
        <v>14.5768</v>
      </c>
      <c r="Y385" s="417"/>
      <c r="Z385" s="414"/>
      <c r="AA385" s="414"/>
      <c r="AB385" s="414"/>
      <c r="AC385" s="414"/>
      <c r="AD385" s="414"/>
      <c r="AE385" s="414"/>
      <c r="AF385" s="414"/>
      <c r="AG385" s="414"/>
      <c r="AH385" s="414"/>
      <c r="AI385" s="414"/>
      <c r="AJ385" s="414"/>
      <c r="AK385" s="414"/>
      <c r="AL385" s="414"/>
      <c r="AM385" s="414"/>
      <c r="AN385" s="414"/>
      <c r="AO385" s="413"/>
      <c r="AP385" s="416">
        <v>6.95</v>
      </c>
      <c r="AQ385" s="416">
        <v>4.88</v>
      </c>
      <c r="AR385" s="416">
        <v>-0.09</v>
      </c>
      <c r="AS385" s="416">
        <v>-6.85</v>
      </c>
      <c r="AT385" s="416">
        <v>-10.87</v>
      </c>
      <c r="AU385" s="419"/>
      <c r="AV385" s="414"/>
      <c r="AW385" s="414"/>
      <c r="AX385" s="414"/>
      <c r="AY385" s="414"/>
      <c r="AZ385" s="414"/>
      <c r="BA385" s="420"/>
      <c r="BB385" s="416"/>
      <c r="BC385" s="421"/>
      <c r="BD385" s="421"/>
      <c r="BE385" s="421"/>
      <c r="BF385" s="417"/>
      <c r="BG385" s="416"/>
      <c r="BH385" s="416"/>
      <c r="BI385" s="416"/>
      <c r="BJ385" s="416"/>
      <c r="BK385" s="413"/>
      <c r="BL385" s="412"/>
      <c r="BM385" s="412"/>
      <c r="BN385" s="412"/>
      <c r="BO385" s="412"/>
      <c r="BP385" s="412"/>
      <c r="BQ385" s="413"/>
      <c r="BR385" s="422"/>
    </row>
    <row r="386" spans="1:70" s="428" customFormat="1" ht="14.5" customHeight="1" x14ac:dyDescent="0.35">
      <c r="A386" s="873" t="s">
        <v>3884</v>
      </c>
      <c r="B386" s="861"/>
      <c r="C386" s="862"/>
      <c r="D386" s="861"/>
      <c r="E386" s="863"/>
      <c r="F386" s="861"/>
      <c r="G386" s="864"/>
      <c r="H386" s="866"/>
      <c r="I386" s="865"/>
      <c r="J386" s="865"/>
      <c r="K386" s="865"/>
      <c r="L386" s="865"/>
      <c r="M386" s="865"/>
      <c r="N386" s="867"/>
      <c r="O386" s="865"/>
      <c r="P386" s="865"/>
      <c r="Q386" s="865"/>
      <c r="R386" s="865"/>
      <c r="S386" s="865"/>
      <c r="T386" s="865"/>
      <c r="U386" s="865"/>
      <c r="V386" s="865"/>
      <c r="W386" s="865"/>
      <c r="X386" s="865"/>
      <c r="Y386" s="866"/>
      <c r="Z386" s="863"/>
      <c r="AA386" s="863"/>
      <c r="AB386" s="863"/>
      <c r="AC386" s="863"/>
      <c r="AD386" s="863"/>
      <c r="AE386" s="863"/>
      <c r="AF386" s="863"/>
      <c r="AG386" s="863"/>
      <c r="AH386" s="863"/>
      <c r="AI386" s="863"/>
      <c r="AJ386" s="863"/>
      <c r="AK386" s="863"/>
      <c r="AL386" s="863"/>
      <c r="AM386" s="863"/>
      <c r="AN386" s="863"/>
      <c r="AO386" s="861"/>
      <c r="AP386" s="865"/>
      <c r="AQ386" s="865"/>
      <c r="AR386" s="865"/>
      <c r="AS386" s="865"/>
      <c r="AT386" s="865"/>
      <c r="AU386" s="868"/>
      <c r="AV386" s="863"/>
      <c r="AW386" s="863"/>
      <c r="AX386" s="863"/>
      <c r="AY386" s="863"/>
      <c r="AZ386" s="863"/>
      <c r="BA386" s="869"/>
      <c r="BB386" s="865"/>
      <c r="BC386" s="870"/>
      <c r="BD386" s="870"/>
      <c r="BE386" s="870"/>
      <c r="BF386" s="866"/>
      <c r="BG386" s="865"/>
      <c r="BH386" s="865"/>
      <c r="BI386" s="865"/>
      <c r="BJ386" s="865"/>
      <c r="BK386" s="861"/>
      <c r="BL386" s="871"/>
      <c r="BM386" s="871"/>
      <c r="BN386" s="871"/>
      <c r="BO386" s="871"/>
      <c r="BP386" s="871"/>
      <c r="BQ386" s="861"/>
      <c r="BR386" s="872"/>
    </row>
    <row r="387" spans="1:70" s="428" customFormat="1" ht="11" x14ac:dyDescent="0.3">
      <c r="A387" s="841" t="s">
        <v>3885</v>
      </c>
      <c r="B387" s="842"/>
      <c r="C387" s="843">
        <v>43769</v>
      </c>
      <c r="D387" s="842"/>
      <c r="E387" s="844">
        <v>4144.3100000000004</v>
      </c>
      <c r="F387" s="842"/>
      <c r="G387" s="845">
        <v>35.579000000000001</v>
      </c>
      <c r="H387" s="847"/>
      <c r="I387" s="846" t="s">
        <v>430</v>
      </c>
      <c r="J387" s="846">
        <v>8.4400000000000003E-2</v>
      </c>
      <c r="K387" s="846">
        <v>2.7641</v>
      </c>
      <c r="L387" s="846">
        <v>9.7507999999999999</v>
      </c>
      <c r="M387" s="846">
        <v>13.940300000000001</v>
      </c>
      <c r="N387" s="848">
        <v>12.535600000000001</v>
      </c>
      <c r="O387" s="846">
        <v>10.6629</v>
      </c>
      <c r="P387" s="846">
        <v>19.9498</v>
      </c>
      <c r="Q387" s="846">
        <v>15.396800000000001</v>
      </c>
      <c r="R387" s="846" t="s">
        <v>430</v>
      </c>
      <c r="S387" s="846">
        <v>4.3342000000000001</v>
      </c>
      <c r="T387" s="846">
        <v>24.992100000000001</v>
      </c>
      <c r="U387" s="846">
        <v>11.038600000000001</v>
      </c>
      <c r="V387" s="846">
        <v>11.4735</v>
      </c>
      <c r="W387" s="846">
        <v>3.0289999999999999</v>
      </c>
      <c r="X387" s="846">
        <v>20.565100000000001</v>
      </c>
      <c r="Y387" s="847"/>
      <c r="Z387" s="844" t="s">
        <v>430</v>
      </c>
      <c r="AA387" s="844">
        <v>1</v>
      </c>
      <c r="AB387" s="844">
        <v>1</v>
      </c>
      <c r="AC387" s="844">
        <v>1</v>
      </c>
      <c r="AD387" s="844">
        <v>1</v>
      </c>
      <c r="AE387" s="844">
        <v>1</v>
      </c>
      <c r="AF387" s="844">
        <v>1</v>
      </c>
      <c r="AG387" s="844">
        <v>1</v>
      </c>
      <c r="AH387" s="844">
        <v>1</v>
      </c>
      <c r="AI387" s="844" t="s">
        <v>430</v>
      </c>
      <c r="AJ387" s="844">
        <v>1</v>
      </c>
      <c r="AK387" s="844">
        <v>1</v>
      </c>
      <c r="AL387" s="844">
        <v>1</v>
      </c>
      <c r="AM387" s="844">
        <v>1</v>
      </c>
      <c r="AN387" s="844">
        <v>1</v>
      </c>
      <c r="AO387" s="842"/>
      <c r="AP387" s="846" t="s">
        <v>430</v>
      </c>
      <c r="AQ387" s="846" t="s">
        <v>430</v>
      </c>
      <c r="AR387" s="846">
        <v>18.079999999999998</v>
      </c>
      <c r="AS387" s="846">
        <v>16.309999999999999</v>
      </c>
      <c r="AT387" s="846">
        <v>23.8</v>
      </c>
      <c r="AU387" s="849"/>
      <c r="AV387" s="844" t="s">
        <v>430</v>
      </c>
      <c r="AW387" s="844" t="s">
        <v>430</v>
      </c>
      <c r="AX387" s="844">
        <v>1</v>
      </c>
      <c r="AY387" s="844">
        <v>1</v>
      </c>
      <c r="AZ387" s="844">
        <v>1</v>
      </c>
      <c r="BA387" s="851"/>
      <c r="BB387" s="846">
        <v>14.816965878198101</v>
      </c>
      <c r="BC387" s="852">
        <v>0.96462961675209302</v>
      </c>
      <c r="BD387" s="852">
        <v>7.7774580117985007E-2</v>
      </c>
      <c r="BE387" s="852">
        <v>0.50754288522181401</v>
      </c>
      <c r="BF387" s="847"/>
      <c r="BG387" s="846">
        <v>28.575199999999999</v>
      </c>
      <c r="BH387" s="846">
        <v>30.241900000000001</v>
      </c>
      <c r="BI387" s="846">
        <v>18.4375</v>
      </c>
      <c r="BJ387" s="846">
        <v>22.7454</v>
      </c>
      <c r="BK387" s="842"/>
      <c r="BL387" s="855" t="s">
        <v>3886</v>
      </c>
      <c r="BM387" s="855" t="s">
        <v>3887</v>
      </c>
      <c r="BN387" s="855" t="s">
        <v>3888</v>
      </c>
      <c r="BO387" s="855" t="s">
        <v>3889</v>
      </c>
      <c r="BP387" s="855" t="s">
        <v>3890</v>
      </c>
      <c r="BQ387" s="842"/>
      <c r="BR387" s="856" t="s">
        <v>611</v>
      </c>
    </row>
    <row r="388" spans="1:70" s="428" customFormat="1" x14ac:dyDescent="0.25">
      <c r="A388" s="884" t="s">
        <v>93</v>
      </c>
      <c r="B388" s="402"/>
      <c r="C388" s="724"/>
      <c r="D388" s="402"/>
      <c r="E388" s="403"/>
      <c r="F388" s="402"/>
      <c r="G388" s="404"/>
      <c r="H388" s="406"/>
      <c r="I388" s="405" t="s">
        <v>430</v>
      </c>
      <c r="J388" s="405">
        <v>8.4400000000000003E-2</v>
      </c>
      <c r="K388" s="405">
        <v>2.7641</v>
      </c>
      <c r="L388" s="405">
        <v>9.7507999999999999</v>
      </c>
      <c r="M388" s="405">
        <v>13.940300000000001</v>
      </c>
      <c r="N388" s="407">
        <v>12.535600000000001</v>
      </c>
      <c r="O388" s="405">
        <v>10.6629</v>
      </c>
      <c r="P388" s="405">
        <v>19.9498</v>
      </c>
      <c r="Q388" s="405">
        <v>15.396800000000001</v>
      </c>
      <c r="R388" s="405" t="s">
        <v>430</v>
      </c>
      <c r="S388" s="405">
        <v>4.3342000000000001</v>
      </c>
      <c r="T388" s="405">
        <v>24.992100000000001</v>
      </c>
      <c r="U388" s="405">
        <v>11.038600000000001</v>
      </c>
      <c r="V388" s="405">
        <v>11.4735</v>
      </c>
      <c r="W388" s="405">
        <v>3.0289999999999999</v>
      </c>
      <c r="X388" s="405">
        <v>20.565100000000001</v>
      </c>
      <c r="Y388" s="406"/>
      <c r="Z388" s="403">
        <v>0</v>
      </c>
      <c r="AA388" s="403">
        <v>1</v>
      </c>
      <c r="AB388" s="403">
        <v>1</v>
      </c>
      <c r="AC388" s="403">
        <v>1</v>
      </c>
      <c r="AD388" s="403">
        <v>1</v>
      </c>
      <c r="AE388" s="403">
        <v>1</v>
      </c>
      <c r="AF388" s="403">
        <v>1</v>
      </c>
      <c r="AG388" s="403">
        <v>1</v>
      </c>
      <c r="AH388" s="403">
        <v>1</v>
      </c>
      <c r="AI388" s="403">
        <v>0</v>
      </c>
      <c r="AJ388" s="403">
        <v>1</v>
      </c>
      <c r="AK388" s="403">
        <v>1</v>
      </c>
      <c r="AL388" s="403">
        <v>1</v>
      </c>
      <c r="AM388" s="403">
        <v>1</v>
      </c>
      <c r="AN388" s="403">
        <v>1</v>
      </c>
      <c r="AO388" s="402"/>
      <c r="AP388" s="405" t="s">
        <v>430</v>
      </c>
      <c r="AQ388" s="405" t="s">
        <v>430</v>
      </c>
      <c r="AR388" s="405">
        <v>18.079999999999998</v>
      </c>
      <c r="AS388" s="405">
        <v>16.309999999999999</v>
      </c>
      <c r="AT388" s="405">
        <v>23.8</v>
      </c>
      <c r="AU388" s="408"/>
      <c r="AV388" s="403">
        <v>0</v>
      </c>
      <c r="AW388" s="403">
        <v>0</v>
      </c>
      <c r="AX388" s="403">
        <v>1</v>
      </c>
      <c r="AY388" s="403">
        <v>1</v>
      </c>
      <c r="AZ388" s="403">
        <v>1</v>
      </c>
      <c r="BA388" s="409"/>
      <c r="BB388" s="405"/>
      <c r="BC388" s="410"/>
      <c r="BD388" s="410"/>
      <c r="BE388" s="410"/>
      <c r="BF388" s="406"/>
      <c r="BG388" s="405"/>
      <c r="BH388" s="405"/>
      <c r="BI388" s="405"/>
      <c r="BJ388" s="405"/>
      <c r="BK388" s="402"/>
      <c r="BL388" s="401"/>
      <c r="BM388" s="401"/>
      <c r="BN388" s="401"/>
      <c r="BO388" s="401"/>
      <c r="BP388" s="401"/>
      <c r="BQ388" s="402"/>
      <c r="BR388" s="411"/>
    </row>
    <row r="389" spans="1:70" s="428" customFormat="1" x14ac:dyDescent="0.25">
      <c r="A389" s="885" t="s">
        <v>94</v>
      </c>
      <c r="B389" s="373"/>
      <c r="C389" s="719"/>
      <c r="D389" s="373"/>
      <c r="E389" s="346"/>
      <c r="F389" s="373"/>
      <c r="G389" s="347"/>
      <c r="H389" s="374"/>
      <c r="I389" s="348" t="s">
        <v>430</v>
      </c>
      <c r="J389" s="348">
        <v>8.4400000000000003E-2</v>
      </c>
      <c r="K389" s="348">
        <v>2.7641</v>
      </c>
      <c r="L389" s="348">
        <v>9.7507999999999999</v>
      </c>
      <c r="M389" s="348">
        <v>13.940300000000001</v>
      </c>
      <c r="N389" s="350">
        <v>12.535600000000001</v>
      </c>
      <c r="O389" s="348">
        <v>10.6629</v>
      </c>
      <c r="P389" s="348">
        <v>19.9498</v>
      </c>
      <c r="Q389" s="348">
        <v>15.396800000000001</v>
      </c>
      <c r="R389" s="348" t="s">
        <v>430</v>
      </c>
      <c r="S389" s="348">
        <v>4.3342000000000001</v>
      </c>
      <c r="T389" s="348">
        <v>24.992100000000001</v>
      </c>
      <c r="U389" s="348">
        <v>11.038600000000001</v>
      </c>
      <c r="V389" s="348">
        <v>11.4735</v>
      </c>
      <c r="W389" s="348">
        <v>3.0289999999999999</v>
      </c>
      <c r="X389" s="348">
        <v>20.565100000000001</v>
      </c>
      <c r="Y389" s="374"/>
      <c r="Z389" s="346"/>
      <c r="AA389" s="346"/>
      <c r="AB389" s="346"/>
      <c r="AC389" s="346"/>
      <c r="AD389" s="346"/>
      <c r="AE389" s="346"/>
      <c r="AF389" s="346"/>
      <c r="AG389" s="346"/>
      <c r="AH389" s="346"/>
      <c r="AI389" s="346"/>
      <c r="AJ389" s="346"/>
      <c r="AK389" s="346"/>
      <c r="AL389" s="346"/>
      <c r="AM389" s="346"/>
      <c r="AN389" s="346"/>
      <c r="AO389" s="373"/>
      <c r="AP389" s="348" t="s">
        <v>430</v>
      </c>
      <c r="AQ389" s="348" t="s">
        <v>430</v>
      </c>
      <c r="AR389" s="348">
        <v>18.079999999999998</v>
      </c>
      <c r="AS389" s="348">
        <v>16.309999999999999</v>
      </c>
      <c r="AT389" s="348">
        <v>23.8</v>
      </c>
      <c r="AU389" s="351"/>
      <c r="AV389" s="346"/>
      <c r="AW389" s="346"/>
      <c r="AX389" s="346"/>
      <c r="AY389" s="346"/>
      <c r="AZ389" s="346"/>
      <c r="BA389" s="362"/>
      <c r="BB389" s="348"/>
      <c r="BC389" s="375"/>
      <c r="BD389" s="375"/>
      <c r="BE389" s="375"/>
      <c r="BF389" s="374"/>
      <c r="BG389" s="348"/>
      <c r="BH389" s="348"/>
      <c r="BI389" s="348"/>
      <c r="BJ389" s="348"/>
      <c r="BK389" s="373"/>
      <c r="BL389" s="372"/>
      <c r="BM389" s="372"/>
      <c r="BN389" s="372"/>
      <c r="BO389" s="372"/>
      <c r="BP389" s="372"/>
      <c r="BQ389" s="373"/>
      <c r="BR389" s="354"/>
    </row>
    <row r="390" spans="1:70" s="428" customFormat="1" x14ac:dyDescent="0.25">
      <c r="A390" s="885" t="s">
        <v>95</v>
      </c>
      <c r="B390" s="373"/>
      <c r="C390" s="719"/>
      <c r="D390" s="373"/>
      <c r="E390" s="346"/>
      <c r="F390" s="373"/>
      <c r="G390" s="347"/>
      <c r="H390" s="374"/>
      <c r="I390" s="348" t="s">
        <v>430</v>
      </c>
      <c r="J390" s="348">
        <v>8.4400000000000003E-2</v>
      </c>
      <c r="K390" s="348">
        <v>2.7641</v>
      </c>
      <c r="L390" s="348">
        <v>9.7507999999999999</v>
      </c>
      <c r="M390" s="348">
        <v>13.940300000000001</v>
      </c>
      <c r="N390" s="350">
        <v>12.535600000000001</v>
      </c>
      <c r="O390" s="348">
        <v>10.6629</v>
      </c>
      <c r="P390" s="348">
        <v>19.9498</v>
      </c>
      <c r="Q390" s="348">
        <v>15.396800000000001</v>
      </c>
      <c r="R390" s="348" t="s">
        <v>430</v>
      </c>
      <c r="S390" s="348">
        <v>4.3342000000000001</v>
      </c>
      <c r="T390" s="348">
        <v>24.992100000000001</v>
      </c>
      <c r="U390" s="348">
        <v>11.038600000000001</v>
      </c>
      <c r="V390" s="348">
        <v>11.4735</v>
      </c>
      <c r="W390" s="348">
        <v>3.0289999999999999</v>
      </c>
      <c r="X390" s="348">
        <v>20.565100000000001</v>
      </c>
      <c r="Y390" s="374"/>
      <c r="Z390" s="346"/>
      <c r="AA390" s="346"/>
      <c r="AB390" s="346"/>
      <c r="AC390" s="346"/>
      <c r="AD390" s="346"/>
      <c r="AE390" s="346"/>
      <c r="AF390" s="346"/>
      <c r="AG390" s="346"/>
      <c r="AH390" s="346"/>
      <c r="AI390" s="346"/>
      <c r="AJ390" s="346"/>
      <c r="AK390" s="346"/>
      <c r="AL390" s="346"/>
      <c r="AM390" s="346"/>
      <c r="AN390" s="346"/>
      <c r="AO390" s="373"/>
      <c r="AP390" s="348" t="s">
        <v>430</v>
      </c>
      <c r="AQ390" s="348" t="s">
        <v>430</v>
      </c>
      <c r="AR390" s="348">
        <v>18.079999999999998</v>
      </c>
      <c r="AS390" s="348">
        <v>16.309999999999999</v>
      </c>
      <c r="AT390" s="348">
        <v>23.8</v>
      </c>
      <c r="AU390" s="351"/>
      <c r="AV390" s="346"/>
      <c r="AW390" s="346"/>
      <c r="AX390" s="346"/>
      <c r="AY390" s="346"/>
      <c r="AZ390" s="346"/>
      <c r="BA390" s="362"/>
      <c r="BB390" s="348"/>
      <c r="BC390" s="375"/>
      <c r="BD390" s="375"/>
      <c r="BE390" s="375"/>
      <c r="BF390" s="374"/>
      <c r="BG390" s="348"/>
      <c r="BH390" s="348"/>
      <c r="BI390" s="348"/>
      <c r="BJ390" s="348"/>
      <c r="BK390" s="373"/>
      <c r="BL390" s="372"/>
      <c r="BM390" s="372"/>
      <c r="BN390" s="372"/>
      <c r="BO390" s="372"/>
      <c r="BP390" s="372"/>
      <c r="BQ390" s="373"/>
      <c r="BR390" s="354"/>
    </row>
    <row r="391" spans="1:70" s="428" customFormat="1" x14ac:dyDescent="0.25">
      <c r="A391" s="886" t="s">
        <v>96</v>
      </c>
      <c r="B391" s="413"/>
      <c r="C391" s="725"/>
      <c r="D391" s="413"/>
      <c r="E391" s="414"/>
      <c r="F391" s="413"/>
      <c r="G391" s="415"/>
      <c r="H391" s="417"/>
      <c r="I391" s="416" t="s">
        <v>430</v>
      </c>
      <c r="J391" s="416">
        <v>8.4400000000000003E-2</v>
      </c>
      <c r="K391" s="416">
        <v>2.7641</v>
      </c>
      <c r="L391" s="416">
        <v>9.7507999999999999</v>
      </c>
      <c r="M391" s="416">
        <v>13.940300000000001</v>
      </c>
      <c r="N391" s="418">
        <v>12.535600000000001</v>
      </c>
      <c r="O391" s="416">
        <v>10.6629</v>
      </c>
      <c r="P391" s="416">
        <v>19.9498</v>
      </c>
      <c r="Q391" s="416">
        <v>15.396800000000001</v>
      </c>
      <c r="R391" s="416" t="s">
        <v>430</v>
      </c>
      <c r="S391" s="416">
        <v>4.3342000000000001</v>
      </c>
      <c r="T391" s="416">
        <v>24.992100000000001</v>
      </c>
      <c r="U391" s="416">
        <v>11.038600000000001</v>
      </c>
      <c r="V391" s="416">
        <v>11.4735</v>
      </c>
      <c r="W391" s="416">
        <v>3.0289999999999999</v>
      </c>
      <c r="X391" s="416">
        <v>20.565100000000001</v>
      </c>
      <c r="Y391" s="417"/>
      <c r="Z391" s="414"/>
      <c r="AA391" s="414"/>
      <c r="AB391" s="414"/>
      <c r="AC391" s="414"/>
      <c r="AD391" s="414"/>
      <c r="AE391" s="414"/>
      <c r="AF391" s="414"/>
      <c r="AG391" s="414"/>
      <c r="AH391" s="414"/>
      <c r="AI391" s="414"/>
      <c r="AJ391" s="414"/>
      <c r="AK391" s="414"/>
      <c r="AL391" s="414"/>
      <c r="AM391" s="414"/>
      <c r="AN391" s="414"/>
      <c r="AO391" s="413"/>
      <c r="AP391" s="416" t="s">
        <v>430</v>
      </c>
      <c r="AQ391" s="416" t="s">
        <v>430</v>
      </c>
      <c r="AR391" s="416">
        <v>18.079999999999998</v>
      </c>
      <c r="AS391" s="416">
        <v>16.309999999999999</v>
      </c>
      <c r="AT391" s="416">
        <v>23.8</v>
      </c>
      <c r="AU391" s="419"/>
      <c r="AV391" s="414"/>
      <c r="AW391" s="414"/>
      <c r="AX391" s="414"/>
      <c r="AY391" s="414"/>
      <c r="AZ391" s="414"/>
      <c r="BA391" s="420"/>
      <c r="BB391" s="416"/>
      <c r="BC391" s="421"/>
      <c r="BD391" s="421"/>
      <c r="BE391" s="421"/>
      <c r="BF391" s="417"/>
      <c r="BG391" s="416"/>
      <c r="BH391" s="416"/>
      <c r="BI391" s="416"/>
      <c r="BJ391" s="416"/>
      <c r="BK391" s="413"/>
      <c r="BL391" s="412"/>
      <c r="BM391" s="412"/>
      <c r="BN391" s="412"/>
      <c r="BO391" s="412"/>
      <c r="BP391" s="412"/>
      <c r="BQ391" s="413"/>
      <c r="BR391" s="422"/>
    </row>
    <row r="392" spans="1:70" s="428" customFormat="1" ht="14.5" customHeight="1" x14ac:dyDescent="0.35">
      <c r="A392" s="873" t="s">
        <v>3891</v>
      </c>
      <c r="B392" s="861"/>
      <c r="C392" s="862"/>
      <c r="D392" s="861"/>
      <c r="E392" s="863"/>
      <c r="F392" s="861"/>
      <c r="G392" s="864"/>
      <c r="H392" s="866"/>
      <c r="I392" s="865"/>
      <c r="J392" s="865"/>
      <c r="K392" s="865"/>
      <c r="L392" s="865"/>
      <c r="M392" s="865"/>
      <c r="N392" s="867"/>
      <c r="O392" s="865"/>
      <c r="P392" s="865"/>
      <c r="Q392" s="865"/>
      <c r="R392" s="865"/>
      <c r="S392" s="865"/>
      <c r="T392" s="865"/>
      <c r="U392" s="865"/>
      <c r="V392" s="865"/>
      <c r="W392" s="865"/>
      <c r="X392" s="865"/>
      <c r="Y392" s="866"/>
      <c r="Z392" s="863"/>
      <c r="AA392" s="863"/>
      <c r="AB392" s="863"/>
      <c r="AC392" s="863"/>
      <c r="AD392" s="863"/>
      <c r="AE392" s="863"/>
      <c r="AF392" s="863"/>
      <c r="AG392" s="863"/>
      <c r="AH392" s="863"/>
      <c r="AI392" s="863"/>
      <c r="AJ392" s="863"/>
      <c r="AK392" s="863"/>
      <c r="AL392" s="863"/>
      <c r="AM392" s="863"/>
      <c r="AN392" s="863"/>
      <c r="AO392" s="861"/>
      <c r="AP392" s="865"/>
      <c r="AQ392" s="865"/>
      <c r="AR392" s="865"/>
      <c r="AS392" s="865"/>
      <c r="AT392" s="865"/>
      <c r="AU392" s="868"/>
      <c r="AV392" s="863"/>
      <c r="AW392" s="863"/>
      <c r="AX392" s="863"/>
      <c r="AY392" s="863"/>
      <c r="AZ392" s="863"/>
      <c r="BA392" s="869"/>
      <c r="BB392" s="865"/>
      <c r="BC392" s="870"/>
      <c r="BD392" s="870"/>
      <c r="BE392" s="870"/>
      <c r="BF392" s="866"/>
      <c r="BG392" s="865"/>
      <c r="BH392" s="865"/>
      <c r="BI392" s="865"/>
      <c r="BJ392" s="865"/>
      <c r="BK392" s="861"/>
      <c r="BL392" s="871"/>
      <c r="BM392" s="871"/>
      <c r="BN392" s="871"/>
      <c r="BO392" s="871"/>
      <c r="BP392" s="871"/>
      <c r="BQ392" s="861"/>
      <c r="BR392" s="872"/>
    </row>
    <row r="393" spans="1:70" s="428" customFormat="1" x14ac:dyDescent="0.25">
      <c r="A393" s="345" t="s">
        <v>3892</v>
      </c>
      <c r="B393" s="373"/>
      <c r="C393" s="719">
        <v>45448</v>
      </c>
      <c r="D393" s="373"/>
      <c r="E393" s="346">
        <v>6071.09</v>
      </c>
      <c r="F393" s="373"/>
      <c r="G393" s="347">
        <v>13.528499999999999</v>
      </c>
      <c r="H393" s="374"/>
      <c r="I393" s="348">
        <v>-0.21240000000000001</v>
      </c>
      <c r="J393" s="348">
        <v>1.4000999999999999</v>
      </c>
      <c r="K393" s="348">
        <v>10.710599999999999</v>
      </c>
      <c r="L393" s="348">
        <v>18.895299999999999</v>
      </c>
      <c r="M393" s="348">
        <v>16.4834</v>
      </c>
      <c r="N393" s="350">
        <v>38.206699999999998</v>
      </c>
      <c r="O393" s="348">
        <v>13.9307</v>
      </c>
      <c r="P393" s="348" t="s">
        <v>430</v>
      </c>
      <c r="Q393" s="348" t="s">
        <v>430</v>
      </c>
      <c r="R393" s="348" t="s">
        <v>430</v>
      </c>
      <c r="S393" s="348">
        <v>12.223100000000001</v>
      </c>
      <c r="T393" s="348">
        <v>32.432400000000001</v>
      </c>
      <c r="U393" s="348">
        <v>19.32</v>
      </c>
      <c r="V393" s="348">
        <v>27.975100000000001</v>
      </c>
      <c r="W393" s="348">
        <v>5.2548000000000004</v>
      </c>
      <c r="X393" s="348">
        <v>14.8042</v>
      </c>
      <c r="Y393" s="374"/>
      <c r="Z393" s="346">
        <v>1</v>
      </c>
      <c r="AA393" s="346">
        <v>1</v>
      </c>
      <c r="AB393" s="346">
        <v>1</v>
      </c>
      <c r="AC393" s="346">
        <v>1</v>
      </c>
      <c r="AD393" s="346">
        <v>1</v>
      </c>
      <c r="AE393" s="346">
        <v>1</v>
      </c>
      <c r="AF393" s="346">
        <v>1</v>
      </c>
      <c r="AG393" s="346" t="s">
        <v>430</v>
      </c>
      <c r="AH393" s="346" t="s">
        <v>430</v>
      </c>
      <c r="AI393" s="346" t="s">
        <v>430</v>
      </c>
      <c r="AJ393" s="346">
        <v>1</v>
      </c>
      <c r="AK393" s="346">
        <v>1</v>
      </c>
      <c r="AL393" s="346">
        <v>1</v>
      </c>
      <c r="AM393" s="346">
        <v>1</v>
      </c>
      <c r="AN393" s="346">
        <v>1</v>
      </c>
      <c r="AO393" s="373"/>
      <c r="AP393" s="348" t="s">
        <v>430</v>
      </c>
      <c r="AQ393" s="348" t="s">
        <v>430</v>
      </c>
      <c r="AR393" s="348" t="s">
        <v>430</v>
      </c>
      <c r="AS393" s="348" t="s">
        <v>430</v>
      </c>
      <c r="AT393" s="348">
        <v>46.25</v>
      </c>
      <c r="AU393" s="351"/>
      <c r="AV393" s="346" t="s">
        <v>430</v>
      </c>
      <c r="AW393" s="346" t="s">
        <v>430</v>
      </c>
      <c r="AX393" s="346" t="s">
        <v>430</v>
      </c>
      <c r="AY393" s="346" t="s">
        <v>430</v>
      </c>
      <c r="AZ393" s="346">
        <v>1</v>
      </c>
      <c r="BA393" s="362"/>
      <c r="BB393" s="348">
        <v>20.244089211225599</v>
      </c>
      <c r="BC393" s="375">
        <v>0.88796984065876905</v>
      </c>
      <c r="BD393" s="375">
        <v>3.5745197396178999E-2</v>
      </c>
      <c r="BE393" s="375">
        <v>0.35764933965179502</v>
      </c>
      <c r="BF393" s="374"/>
      <c r="BG393" s="348">
        <v>46.741399999999999</v>
      </c>
      <c r="BH393" s="348">
        <v>18.543600000000001</v>
      </c>
      <c r="BI393" s="348">
        <v>32.133400000000002</v>
      </c>
      <c r="BJ393" s="348">
        <v>2.5815999999999999</v>
      </c>
      <c r="BK393" s="373"/>
      <c r="BL393" s="372" t="s">
        <v>3893</v>
      </c>
      <c r="BM393" s="372" t="s">
        <v>3894</v>
      </c>
      <c r="BN393" s="372" t="s">
        <v>3895</v>
      </c>
      <c r="BO393" s="372" t="s">
        <v>3896</v>
      </c>
      <c r="BP393" s="372" t="s">
        <v>3897</v>
      </c>
      <c r="BQ393" s="373"/>
      <c r="BR393" s="354" t="s">
        <v>463</v>
      </c>
    </row>
    <row r="394" spans="1:70" s="428" customFormat="1" x14ac:dyDescent="0.25">
      <c r="A394" s="884" t="s">
        <v>93</v>
      </c>
      <c r="B394" s="402"/>
      <c r="C394" s="724"/>
      <c r="D394" s="402"/>
      <c r="E394" s="403"/>
      <c r="F394" s="402"/>
      <c r="G394" s="404"/>
      <c r="H394" s="406"/>
      <c r="I394" s="405">
        <v>-0.21240000000000001</v>
      </c>
      <c r="J394" s="405">
        <v>1.4000999999999999</v>
      </c>
      <c r="K394" s="405">
        <v>10.710599999999999</v>
      </c>
      <c r="L394" s="405">
        <v>18.895299999999999</v>
      </c>
      <c r="M394" s="405">
        <v>16.4834</v>
      </c>
      <c r="N394" s="407">
        <v>38.206699999999998</v>
      </c>
      <c r="O394" s="405">
        <v>13.9307</v>
      </c>
      <c r="P394" s="405" t="s">
        <v>430</v>
      </c>
      <c r="Q394" s="405" t="s">
        <v>430</v>
      </c>
      <c r="R394" s="405" t="s">
        <v>430</v>
      </c>
      <c r="S394" s="405">
        <v>12.223100000000001</v>
      </c>
      <c r="T394" s="405">
        <v>32.432400000000001</v>
      </c>
      <c r="U394" s="405">
        <v>19.32</v>
      </c>
      <c r="V394" s="405">
        <v>27.975100000000001</v>
      </c>
      <c r="W394" s="405">
        <v>5.2548000000000004</v>
      </c>
      <c r="X394" s="405">
        <v>14.8042</v>
      </c>
      <c r="Y394" s="406"/>
      <c r="Z394" s="403">
        <v>1</v>
      </c>
      <c r="AA394" s="403">
        <v>1</v>
      </c>
      <c r="AB394" s="403">
        <v>1</v>
      </c>
      <c r="AC394" s="403">
        <v>1</v>
      </c>
      <c r="AD394" s="403">
        <v>1</v>
      </c>
      <c r="AE394" s="403">
        <v>1</v>
      </c>
      <c r="AF394" s="403">
        <v>1</v>
      </c>
      <c r="AG394" s="403">
        <v>0</v>
      </c>
      <c r="AH394" s="403">
        <v>0</v>
      </c>
      <c r="AI394" s="403">
        <v>0</v>
      </c>
      <c r="AJ394" s="403">
        <v>1</v>
      </c>
      <c r="AK394" s="403">
        <v>1</v>
      </c>
      <c r="AL394" s="403">
        <v>1</v>
      </c>
      <c r="AM394" s="403">
        <v>1</v>
      </c>
      <c r="AN394" s="403">
        <v>1</v>
      </c>
      <c r="AO394" s="402"/>
      <c r="AP394" s="405" t="s">
        <v>430</v>
      </c>
      <c r="AQ394" s="405" t="s">
        <v>430</v>
      </c>
      <c r="AR394" s="405" t="s">
        <v>430</v>
      </c>
      <c r="AS394" s="405" t="s">
        <v>430</v>
      </c>
      <c r="AT394" s="405">
        <v>46.25</v>
      </c>
      <c r="AU394" s="408"/>
      <c r="AV394" s="403">
        <v>0</v>
      </c>
      <c r="AW394" s="403">
        <v>0</v>
      </c>
      <c r="AX394" s="403">
        <v>0</v>
      </c>
      <c r="AY394" s="403">
        <v>0</v>
      </c>
      <c r="AZ394" s="403">
        <v>1</v>
      </c>
      <c r="BA394" s="409"/>
      <c r="BB394" s="405"/>
      <c r="BC394" s="410"/>
      <c r="BD394" s="410"/>
      <c r="BE394" s="410"/>
      <c r="BF394" s="406"/>
      <c r="BG394" s="405"/>
      <c r="BH394" s="405"/>
      <c r="BI394" s="405"/>
      <c r="BJ394" s="405"/>
      <c r="BK394" s="402"/>
      <c r="BL394" s="401"/>
      <c r="BM394" s="401"/>
      <c r="BN394" s="401"/>
      <c r="BO394" s="401"/>
      <c r="BP394" s="401"/>
      <c r="BQ394" s="402"/>
      <c r="BR394" s="411"/>
    </row>
    <row r="395" spans="1:70" s="428" customFormat="1" x14ac:dyDescent="0.25">
      <c r="A395" s="885" t="s">
        <v>94</v>
      </c>
      <c r="B395" s="373"/>
      <c r="C395" s="719"/>
      <c r="D395" s="373"/>
      <c r="E395" s="346"/>
      <c r="F395" s="373"/>
      <c r="G395" s="347"/>
      <c r="H395" s="374"/>
      <c r="I395" s="348">
        <v>-0.21240000000000001</v>
      </c>
      <c r="J395" s="348">
        <v>1.4000999999999999</v>
      </c>
      <c r="K395" s="348">
        <v>10.710599999999999</v>
      </c>
      <c r="L395" s="348">
        <v>18.895299999999999</v>
      </c>
      <c r="M395" s="348">
        <v>16.4834</v>
      </c>
      <c r="N395" s="350">
        <v>38.206699999999998</v>
      </c>
      <c r="O395" s="348">
        <v>13.9307</v>
      </c>
      <c r="P395" s="348" t="s">
        <v>430</v>
      </c>
      <c r="Q395" s="348" t="s">
        <v>430</v>
      </c>
      <c r="R395" s="348" t="s">
        <v>430</v>
      </c>
      <c r="S395" s="348">
        <v>12.223100000000001</v>
      </c>
      <c r="T395" s="348">
        <v>32.432400000000001</v>
      </c>
      <c r="U395" s="348">
        <v>19.32</v>
      </c>
      <c r="V395" s="348">
        <v>27.975100000000001</v>
      </c>
      <c r="W395" s="348">
        <v>5.2548000000000004</v>
      </c>
      <c r="X395" s="348">
        <v>14.8042</v>
      </c>
      <c r="Y395" s="374"/>
      <c r="Z395" s="346"/>
      <c r="AA395" s="346"/>
      <c r="AB395" s="346"/>
      <c r="AC395" s="346"/>
      <c r="AD395" s="346"/>
      <c r="AE395" s="346"/>
      <c r="AF395" s="346"/>
      <c r="AG395" s="346"/>
      <c r="AH395" s="346"/>
      <c r="AI395" s="346"/>
      <c r="AJ395" s="346"/>
      <c r="AK395" s="346"/>
      <c r="AL395" s="346"/>
      <c r="AM395" s="346"/>
      <c r="AN395" s="346"/>
      <c r="AO395" s="373"/>
      <c r="AP395" s="348" t="s">
        <v>430</v>
      </c>
      <c r="AQ395" s="348" t="s">
        <v>430</v>
      </c>
      <c r="AR395" s="348" t="s">
        <v>430</v>
      </c>
      <c r="AS395" s="348" t="s">
        <v>430</v>
      </c>
      <c r="AT395" s="348">
        <v>46.25</v>
      </c>
      <c r="AU395" s="351"/>
      <c r="AV395" s="346"/>
      <c r="AW395" s="346"/>
      <c r="AX395" s="346"/>
      <c r="AY395" s="346"/>
      <c r="AZ395" s="346"/>
      <c r="BA395" s="362"/>
      <c r="BB395" s="348"/>
      <c r="BC395" s="375"/>
      <c r="BD395" s="375"/>
      <c r="BE395" s="375"/>
      <c r="BF395" s="374"/>
      <c r="BG395" s="348"/>
      <c r="BH395" s="348"/>
      <c r="BI395" s="348"/>
      <c r="BJ395" s="348"/>
      <c r="BK395" s="373"/>
      <c r="BL395" s="372"/>
      <c r="BM395" s="372"/>
      <c r="BN395" s="372"/>
      <c r="BO395" s="372"/>
      <c r="BP395" s="372"/>
      <c r="BQ395" s="373"/>
      <c r="BR395" s="354"/>
    </row>
    <row r="396" spans="1:70" s="428" customFormat="1" x14ac:dyDescent="0.25">
      <c r="A396" s="885" t="s">
        <v>95</v>
      </c>
      <c r="B396" s="373"/>
      <c r="C396" s="719"/>
      <c r="D396" s="373"/>
      <c r="E396" s="346"/>
      <c r="F396" s="373"/>
      <c r="G396" s="347"/>
      <c r="H396" s="374"/>
      <c r="I396" s="348">
        <v>-0.21240000000000001</v>
      </c>
      <c r="J396" s="348">
        <v>1.4000999999999999</v>
      </c>
      <c r="K396" s="348">
        <v>10.710599999999999</v>
      </c>
      <c r="L396" s="348">
        <v>18.895299999999999</v>
      </c>
      <c r="M396" s="348">
        <v>16.4834</v>
      </c>
      <c r="N396" s="350">
        <v>38.206699999999998</v>
      </c>
      <c r="O396" s="348">
        <v>13.9307</v>
      </c>
      <c r="P396" s="348" t="s">
        <v>430</v>
      </c>
      <c r="Q396" s="348" t="s">
        <v>430</v>
      </c>
      <c r="R396" s="348" t="s">
        <v>430</v>
      </c>
      <c r="S396" s="348">
        <v>12.223100000000001</v>
      </c>
      <c r="T396" s="348">
        <v>32.432400000000001</v>
      </c>
      <c r="U396" s="348">
        <v>19.32</v>
      </c>
      <c r="V396" s="348">
        <v>27.975100000000001</v>
      </c>
      <c r="W396" s="348">
        <v>5.2548000000000004</v>
      </c>
      <c r="X396" s="348">
        <v>14.8042</v>
      </c>
      <c r="Y396" s="374"/>
      <c r="Z396" s="346"/>
      <c r="AA396" s="346"/>
      <c r="AB396" s="346"/>
      <c r="AC396" s="346"/>
      <c r="AD396" s="346"/>
      <c r="AE396" s="346"/>
      <c r="AF396" s="346"/>
      <c r="AG396" s="346"/>
      <c r="AH396" s="346"/>
      <c r="AI396" s="346"/>
      <c r="AJ396" s="346"/>
      <c r="AK396" s="346"/>
      <c r="AL396" s="346"/>
      <c r="AM396" s="346"/>
      <c r="AN396" s="346"/>
      <c r="AO396" s="373"/>
      <c r="AP396" s="348" t="s">
        <v>430</v>
      </c>
      <c r="AQ396" s="348" t="s">
        <v>430</v>
      </c>
      <c r="AR396" s="348" t="s">
        <v>430</v>
      </c>
      <c r="AS396" s="348" t="s">
        <v>430</v>
      </c>
      <c r="AT396" s="348">
        <v>46.25</v>
      </c>
      <c r="AU396" s="351"/>
      <c r="AV396" s="346"/>
      <c r="AW396" s="346"/>
      <c r="AX396" s="346"/>
      <c r="AY396" s="346"/>
      <c r="AZ396" s="346"/>
      <c r="BA396" s="362"/>
      <c r="BB396" s="348"/>
      <c r="BC396" s="375"/>
      <c r="BD396" s="375"/>
      <c r="BE396" s="375"/>
      <c r="BF396" s="374"/>
      <c r="BG396" s="348"/>
      <c r="BH396" s="348"/>
      <c r="BI396" s="348"/>
      <c r="BJ396" s="348"/>
      <c r="BK396" s="373"/>
      <c r="BL396" s="372"/>
      <c r="BM396" s="372"/>
      <c r="BN396" s="372"/>
      <c r="BO396" s="372"/>
      <c r="BP396" s="372"/>
      <c r="BQ396" s="373"/>
      <c r="BR396" s="354"/>
    </row>
    <row r="397" spans="1:70" s="428" customFormat="1" x14ac:dyDescent="0.25">
      <c r="A397" s="886" t="s">
        <v>96</v>
      </c>
      <c r="B397" s="413"/>
      <c r="C397" s="725"/>
      <c r="D397" s="413"/>
      <c r="E397" s="414"/>
      <c r="F397" s="413"/>
      <c r="G397" s="415"/>
      <c r="H397" s="417"/>
      <c r="I397" s="416">
        <v>-0.21240000000000001</v>
      </c>
      <c r="J397" s="416">
        <v>1.4000999999999999</v>
      </c>
      <c r="K397" s="416">
        <v>10.710599999999999</v>
      </c>
      <c r="L397" s="416">
        <v>18.895299999999999</v>
      </c>
      <c r="M397" s="416">
        <v>16.4834</v>
      </c>
      <c r="N397" s="418">
        <v>38.206699999999998</v>
      </c>
      <c r="O397" s="416">
        <v>13.9307</v>
      </c>
      <c r="P397" s="416" t="s">
        <v>430</v>
      </c>
      <c r="Q397" s="416" t="s">
        <v>430</v>
      </c>
      <c r="R397" s="416" t="s">
        <v>430</v>
      </c>
      <c r="S397" s="416">
        <v>12.223100000000001</v>
      </c>
      <c r="T397" s="416">
        <v>32.432400000000001</v>
      </c>
      <c r="U397" s="416">
        <v>19.32</v>
      </c>
      <c r="V397" s="416">
        <v>27.975100000000001</v>
      </c>
      <c r="W397" s="416">
        <v>5.2548000000000004</v>
      </c>
      <c r="X397" s="416">
        <v>14.8042</v>
      </c>
      <c r="Y397" s="417"/>
      <c r="Z397" s="414"/>
      <c r="AA397" s="414"/>
      <c r="AB397" s="414"/>
      <c r="AC397" s="414"/>
      <c r="AD397" s="414"/>
      <c r="AE397" s="414"/>
      <c r="AF397" s="414"/>
      <c r="AG397" s="414"/>
      <c r="AH397" s="414"/>
      <c r="AI397" s="414"/>
      <c r="AJ397" s="414"/>
      <c r="AK397" s="414"/>
      <c r="AL397" s="414"/>
      <c r="AM397" s="414"/>
      <c r="AN397" s="414"/>
      <c r="AO397" s="413"/>
      <c r="AP397" s="416" t="s">
        <v>430</v>
      </c>
      <c r="AQ397" s="416" t="s">
        <v>430</v>
      </c>
      <c r="AR397" s="416" t="s">
        <v>430</v>
      </c>
      <c r="AS397" s="416" t="s">
        <v>430</v>
      </c>
      <c r="AT397" s="416">
        <v>46.25</v>
      </c>
      <c r="AU397" s="419"/>
      <c r="AV397" s="414"/>
      <c r="AW397" s="414"/>
      <c r="AX397" s="414"/>
      <c r="AY397" s="414"/>
      <c r="AZ397" s="414"/>
      <c r="BA397" s="420"/>
      <c r="BB397" s="416"/>
      <c r="BC397" s="421"/>
      <c r="BD397" s="421"/>
      <c r="BE397" s="421"/>
      <c r="BF397" s="417"/>
      <c r="BG397" s="416"/>
      <c r="BH397" s="416"/>
      <c r="BI397" s="416"/>
      <c r="BJ397" s="416"/>
      <c r="BK397" s="413"/>
      <c r="BL397" s="412"/>
      <c r="BM397" s="412"/>
      <c r="BN397" s="412"/>
      <c r="BO397" s="412"/>
      <c r="BP397" s="412"/>
      <c r="BQ397" s="413"/>
      <c r="BR397" s="422"/>
    </row>
    <row r="398" spans="1:70" s="428" customFormat="1" ht="14.5" customHeight="1" x14ac:dyDescent="0.35">
      <c r="A398" s="873" t="s">
        <v>3898</v>
      </c>
      <c r="B398" s="861"/>
      <c r="C398" s="862"/>
      <c r="D398" s="861"/>
      <c r="E398" s="863"/>
      <c r="F398" s="861"/>
      <c r="G398" s="864"/>
      <c r="H398" s="866"/>
      <c r="I398" s="865"/>
      <c r="J398" s="865"/>
      <c r="K398" s="865"/>
      <c r="L398" s="865"/>
      <c r="M398" s="865"/>
      <c r="N398" s="867"/>
      <c r="O398" s="865"/>
      <c r="P398" s="865"/>
      <c r="Q398" s="865"/>
      <c r="R398" s="865"/>
      <c r="S398" s="865"/>
      <c r="T398" s="865"/>
      <c r="U398" s="865"/>
      <c r="V398" s="865"/>
      <c r="W398" s="865"/>
      <c r="X398" s="865"/>
      <c r="Y398" s="866"/>
      <c r="Z398" s="863"/>
      <c r="AA398" s="863"/>
      <c r="AB398" s="863"/>
      <c r="AC398" s="863"/>
      <c r="AD398" s="863"/>
      <c r="AE398" s="863"/>
      <c r="AF398" s="863"/>
      <c r="AG398" s="863"/>
      <c r="AH398" s="863"/>
      <c r="AI398" s="863"/>
      <c r="AJ398" s="863"/>
      <c r="AK398" s="863"/>
      <c r="AL398" s="863"/>
      <c r="AM398" s="863"/>
      <c r="AN398" s="863"/>
      <c r="AO398" s="861"/>
      <c r="AP398" s="865"/>
      <c r="AQ398" s="865"/>
      <c r="AR398" s="865"/>
      <c r="AS398" s="865"/>
      <c r="AT398" s="865"/>
      <c r="AU398" s="868"/>
      <c r="AV398" s="863"/>
      <c r="AW398" s="863"/>
      <c r="AX398" s="863"/>
      <c r="AY398" s="863"/>
      <c r="AZ398" s="863"/>
      <c r="BA398" s="869"/>
      <c r="BB398" s="865"/>
      <c r="BC398" s="870"/>
      <c r="BD398" s="870"/>
      <c r="BE398" s="870"/>
      <c r="BF398" s="866"/>
      <c r="BG398" s="865"/>
      <c r="BH398" s="865"/>
      <c r="BI398" s="865"/>
      <c r="BJ398" s="865"/>
      <c r="BK398" s="861"/>
      <c r="BL398" s="871"/>
      <c r="BM398" s="871"/>
      <c r="BN398" s="871"/>
      <c r="BO398" s="871"/>
      <c r="BP398" s="871"/>
      <c r="BQ398" s="861"/>
      <c r="BR398" s="872"/>
    </row>
    <row r="399" spans="1:70" s="428" customFormat="1" x14ac:dyDescent="0.25">
      <c r="A399" s="345" t="s">
        <v>3899</v>
      </c>
      <c r="B399" s="373"/>
      <c r="C399" s="719">
        <v>45635</v>
      </c>
      <c r="D399" s="373"/>
      <c r="E399" s="346">
        <v>167.67099999999999</v>
      </c>
      <c r="F399" s="373"/>
      <c r="G399" s="347">
        <v>8.2149999999999999</v>
      </c>
      <c r="H399" s="374"/>
      <c r="I399" s="348">
        <v>-0.29730000000000001</v>
      </c>
      <c r="J399" s="348">
        <v>-0.39529999999999998</v>
      </c>
      <c r="K399" s="348">
        <v>1.1525000000000001</v>
      </c>
      <c r="L399" s="348">
        <v>8.0225000000000009</v>
      </c>
      <c r="M399" s="348">
        <v>3.1516999999999999</v>
      </c>
      <c r="N399" s="350">
        <v>8.8699999999999992</v>
      </c>
      <c r="O399" s="348" t="s">
        <v>430</v>
      </c>
      <c r="P399" s="348" t="s">
        <v>430</v>
      </c>
      <c r="Q399" s="348" t="s">
        <v>430</v>
      </c>
      <c r="R399" s="348" t="s">
        <v>430</v>
      </c>
      <c r="S399" s="348">
        <v>3.319</v>
      </c>
      <c r="T399" s="348">
        <v>18.482700000000001</v>
      </c>
      <c r="U399" s="348">
        <v>1.3633999999999999</v>
      </c>
      <c r="V399" s="348">
        <v>7.4923999999999999</v>
      </c>
      <c r="W399" s="348">
        <v>0.63700000000000001</v>
      </c>
      <c r="X399" s="348">
        <v>-11.065200000000001</v>
      </c>
      <c r="Y399" s="374"/>
      <c r="Z399" s="346">
        <v>1</v>
      </c>
      <c r="AA399" s="346">
        <v>1</v>
      </c>
      <c r="AB399" s="346">
        <v>1</v>
      </c>
      <c r="AC399" s="346">
        <v>1</v>
      </c>
      <c r="AD399" s="346">
        <v>1</v>
      </c>
      <c r="AE399" s="346">
        <v>1</v>
      </c>
      <c r="AF399" s="346" t="s">
        <v>430</v>
      </c>
      <c r="AG399" s="346" t="s">
        <v>430</v>
      </c>
      <c r="AH399" s="346" t="s">
        <v>430</v>
      </c>
      <c r="AI399" s="346" t="s">
        <v>430</v>
      </c>
      <c r="AJ399" s="346">
        <v>1</v>
      </c>
      <c r="AK399" s="346">
        <v>1</v>
      </c>
      <c r="AL399" s="346">
        <v>1</v>
      </c>
      <c r="AM399" s="346">
        <v>1</v>
      </c>
      <c r="AN399" s="346">
        <v>1</v>
      </c>
      <c r="AO399" s="373"/>
      <c r="AP399" s="348" t="s">
        <v>430</v>
      </c>
      <c r="AQ399" s="348" t="s">
        <v>430</v>
      </c>
      <c r="AR399" s="348" t="s">
        <v>430</v>
      </c>
      <c r="AS399" s="348" t="s">
        <v>430</v>
      </c>
      <c r="AT399" s="348">
        <v>11.19</v>
      </c>
      <c r="AU399" s="351"/>
      <c r="AV399" s="346" t="s">
        <v>430</v>
      </c>
      <c r="AW399" s="346" t="s">
        <v>430</v>
      </c>
      <c r="AX399" s="346" t="s">
        <v>430</v>
      </c>
      <c r="AY399" s="346" t="s">
        <v>430</v>
      </c>
      <c r="AZ399" s="346">
        <v>1</v>
      </c>
      <c r="BA399" s="362"/>
      <c r="BB399" s="348">
        <v>16.9871456375508</v>
      </c>
      <c r="BC399" s="375">
        <v>1.09119511135727</v>
      </c>
      <c r="BD399" s="375">
        <v>-7.6503750799004205E-2</v>
      </c>
      <c r="BE399" s="375">
        <v>-1.05936641721409</v>
      </c>
      <c r="BF399" s="374"/>
      <c r="BG399" s="348">
        <v>58.015999999999998</v>
      </c>
      <c r="BH399" s="348">
        <v>11.2034</v>
      </c>
      <c r="BI399" s="348">
        <v>29.819700000000001</v>
      </c>
      <c r="BJ399" s="348">
        <v>0.96089999999999998</v>
      </c>
      <c r="BK399" s="373"/>
      <c r="BL399" s="372" t="s">
        <v>3900</v>
      </c>
      <c r="BM399" s="372" t="s">
        <v>3901</v>
      </c>
      <c r="BN399" s="372" t="s">
        <v>3902</v>
      </c>
      <c r="BO399" s="372" t="s">
        <v>3903</v>
      </c>
      <c r="BP399" s="372" t="s">
        <v>3904</v>
      </c>
      <c r="BQ399" s="373"/>
      <c r="BR399" s="354" t="s">
        <v>476</v>
      </c>
    </row>
    <row r="400" spans="1:70" s="428" customFormat="1" x14ac:dyDescent="0.25">
      <c r="A400" s="884" t="s">
        <v>93</v>
      </c>
      <c r="B400" s="402"/>
      <c r="C400" s="724"/>
      <c r="D400" s="402"/>
      <c r="E400" s="403"/>
      <c r="F400" s="402"/>
      <c r="G400" s="404"/>
      <c r="H400" s="406"/>
      <c r="I400" s="405">
        <v>-0.29730000000000001</v>
      </c>
      <c r="J400" s="405">
        <v>-0.39529999999999998</v>
      </c>
      <c r="K400" s="405">
        <v>1.1525000000000001</v>
      </c>
      <c r="L400" s="405">
        <v>8.0225000000000009</v>
      </c>
      <c r="M400" s="405">
        <v>3.1516999999999999</v>
      </c>
      <c r="N400" s="407">
        <v>8.8699999999999992</v>
      </c>
      <c r="O400" s="405" t="s">
        <v>430</v>
      </c>
      <c r="P400" s="405" t="s">
        <v>430</v>
      </c>
      <c r="Q400" s="405" t="s">
        <v>430</v>
      </c>
      <c r="R400" s="405" t="s">
        <v>430</v>
      </c>
      <c r="S400" s="405">
        <v>3.319</v>
      </c>
      <c r="T400" s="405">
        <v>18.482700000000001</v>
      </c>
      <c r="U400" s="405">
        <v>1.3633999999999999</v>
      </c>
      <c r="V400" s="405">
        <v>7.4923999999999999</v>
      </c>
      <c r="W400" s="405">
        <v>0.63700000000000001</v>
      </c>
      <c r="X400" s="405">
        <v>-11.065200000000001</v>
      </c>
      <c r="Y400" s="406"/>
      <c r="Z400" s="403">
        <v>1</v>
      </c>
      <c r="AA400" s="403">
        <v>1</v>
      </c>
      <c r="AB400" s="403">
        <v>1</v>
      </c>
      <c r="AC400" s="403">
        <v>1</v>
      </c>
      <c r="AD400" s="403">
        <v>1</v>
      </c>
      <c r="AE400" s="403">
        <v>1</v>
      </c>
      <c r="AF400" s="403">
        <v>0</v>
      </c>
      <c r="AG400" s="403">
        <v>0</v>
      </c>
      <c r="AH400" s="403">
        <v>0</v>
      </c>
      <c r="AI400" s="403">
        <v>0</v>
      </c>
      <c r="AJ400" s="403">
        <v>1</v>
      </c>
      <c r="AK400" s="403">
        <v>1</v>
      </c>
      <c r="AL400" s="403">
        <v>1</v>
      </c>
      <c r="AM400" s="403">
        <v>1</v>
      </c>
      <c r="AN400" s="403">
        <v>1</v>
      </c>
      <c r="AO400" s="402"/>
      <c r="AP400" s="405" t="s">
        <v>430</v>
      </c>
      <c r="AQ400" s="405" t="s">
        <v>430</v>
      </c>
      <c r="AR400" s="405" t="s">
        <v>430</v>
      </c>
      <c r="AS400" s="405" t="s">
        <v>430</v>
      </c>
      <c r="AT400" s="405">
        <v>11.19</v>
      </c>
      <c r="AU400" s="408"/>
      <c r="AV400" s="403">
        <v>0</v>
      </c>
      <c r="AW400" s="403">
        <v>0</v>
      </c>
      <c r="AX400" s="403">
        <v>0</v>
      </c>
      <c r="AY400" s="403">
        <v>0</v>
      </c>
      <c r="AZ400" s="403">
        <v>1</v>
      </c>
      <c r="BA400" s="409"/>
      <c r="BB400" s="405"/>
      <c r="BC400" s="410"/>
      <c r="BD400" s="410"/>
      <c r="BE400" s="410"/>
      <c r="BF400" s="406"/>
      <c r="BG400" s="405"/>
      <c r="BH400" s="405"/>
      <c r="BI400" s="405"/>
      <c r="BJ400" s="405"/>
      <c r="BK400" s="402"/>
      <c r="BL400" s="401"/>
      <c r="BM400" s="401"/>
      <c r="BN400" s="401"/>
      <c r="BO400" s="401"/>
      <c r="BP400" s="401"/>
      <c r="BQ400" s="402"/>
      <c r="BR400" s="411"/>
    </row>
    <row r="401" spans="1:70" s="428" customFormat="1" x14ac:dyDescent="0.25">
      <c r="A401" s="885" t="s">
        <v>94</v>
      </c>
      <c r="B401" s="373"/>
      <c r="C401" s="719"/>
      <c r="D401" s="373"/>
      <c r="E401" s="346"/>
      <c r="F401" s="373"/>
      <c r="G401" s="347"/>
      <c r="H401" s="374"/>
      <c r="I401" s="348">
        <v>-0.29730000000000001</v>
      </c>
      <c r="J401" s="348">
        <v>-0.39529999999999998</v>
      </c>
      <c r="K401" s="348">
        <v>1.1525000000000001</v>
      </c>
      <c r="L401" s="348">
        <v>8.0225000000000009</v>
      </c>
      <c r="M401" s="348">
        <v>3.1516999999999999</v>
      </c>
      <c r="N401" s="350">
        <v>8.8699999999999992</v>
      </c>
      <c r="O401" s="348" t="s">
        <v>430</v>
      </c>
      <c r="P401" s="348" t="s">
        <v>430</v>
      </c>
      <c r="Q401" s="348" t="s">
        <v>430</v>
      </c>
      <c r="R401" s="348" t="s">
        <v>430</v>
      </c>
      <c r="S401" s="348">
        <v>3.319</v>
      </c>
      <c r="T401" s="348">
        <v>18.482700000000001</v>
      </c>
      <c r="U401" s="348">
        <v>1.3633999999999999</v>
      </c>
      <c r="V401" s="348">
        <v>7.4923999999999999</v>
      </c>
      <c r="W401" s="348">
        <v>0.63700000000000001</v>
      </c>
      <c r="X401" s="348">
        <v>-11.065200000000001</v>
      </c>
      <c r="Y401" s="374"/>
      <c r="Z401" s="346"/>
      <c r="AA401" s="346"/>
      <c r="AB401" s="346"/>
      <c r="AC401" s="346"/>
      <c r="AD401" s="346"/>
      <c r="AE401" s="346"/>
      <c r="AF401" s="346"/>
      <c r="AG401" s="346"/>
      <c r="AH401" s="346"/>
      <c r="AI401" s="346"/>
      <c r="AJ401" s="346"/>
      <c r="AK401" s="346"/>
      <c r="AL401" s="346"/>
      <c r="AM401" s="346"/>
      <c r="AN401" s="346"/>
      <c r="AO401" s="373"/>
      <c r="AP401" s="348" t="s">
        <v>430</v>
      </c>
      <c r="AQ401" s="348" t="s">
        <v>430</v>
      </c>
      <c r="AR401" s="348" t="s">
        <v>430</v>
      </c>
      <c r="AS401" s="348" t="s">
        <v>430</v>
      </c>
      <c r="AT401" s="348">
        <v>11.19</v>
      </c>
      <c r="AU401" s="351"/>
      <c r="AV401" s="346"/>
      <c r="AW401" s="346"/>
      <c r="AX401" s="346"/>
      <c r="AY401" s="346"/>
      <c r="AZ401" s="346"/>
      <c r="BA401" s="362"/>
      <c r="BB401" s="348"/>
      <c r="BC401" s="375"/>
      <c r="BD401" s="375"/>
      <c r="BE401" s="375"/>
      <c r="BF401" s="374"/>
      <c r="BG401" s="348"/>
      <c r="BH401" s="348"/>
      <c r="BI401" s="348"/>
      <c r="BJ401" s="348"/>
      <c r="BK401" s="373"/>
      <c r="BL401" s="372"/>
      <c r="BM401" s="372"/>
      <c r="BN401" s="372"/>
      <c r="BO401" s="372"/>
      <c r="BP401" s="372"/>
      <c r="BQ401" s="373"/>
      <c r="BR401" s="354"/>
    </row>
    <row r="402" spans="1:70" s="428" customFormat="1" x14ac:dyDescent="0.25">
      <c r="A402" s="885" t="s">
        <v>95</v>
      </c>
      <c r="B402" s="373"/>
      <c r="C402" s="719"/>
      <c r="D402" s="373"/>
      <c r="E402" s="346"/>
      <c r="F402" s="373"/>
      <c r="G402" s="347"/>
      <c r="H402" s="374"/>
      <c r="I402" s="348">
        <v>-0.29730000000000001</v>
      </c>
      <c r="J402" s="348">
        <v>-0.39529999999999998</v>
      </c>
      <c r="K402" s="348">
        <v>1.1525000000000001</v>
      </c>
      <c r="L402" s="348">
        <v>8.0225000000000009</v>
      </c>
      <c r="M402" s="348">
        <v>3.1516999999999999</v>
      </c>
      <c r="N402" s="350">
        <v>8.8699999999999992</v>
      </c>
      <c r="O402" s="348" t="s">
        <v>430</v>
      </c>
      <c r="P402" s="348" t="s">
        <v>430</v>
      </c>
      <c r="Q402" s="348" t="s">
        <v>430</v>
      </c>
      <c r="R402" s="348" t="s">
        <v>430</v>
      </c>
      <c r="S402" s="348">
        <v>3.319</v>
      </c>
      <c r="T402" s="348">
        <v>18.482700000000001</v>
      </c>
      <c r="U402" s="348">
        <v>1.3633999999999999</v>
      </c>
      <c r="V402" s="348">
        <v>7.4923999999999999</v>
      </c>
      <c r="W402" s="348">
        <v>0.63700000000000001</v>
      </c>
      <c r="X402" s="348">
        <v>-11.065200000000001</v>
      </c>
      <c r="Y402" s="374"/>
      <c r="Z402" s="346"/>
      <c r="AA402" s="346"/>
      <c r="AB402" s="346"/>
      <c r="AC402" s="346"/>
      <c r="AD402" s="346"/>
      <c r="AE402" s="346"/>
      <c r="AF402" s="346"/>
      <c r="AG402" s="346"/>
      <c r="AH402" s="346"/>
      <c r="AI402" s="346"/>
      <c r="AJ402" s="346"/>
      <c r="AK402" s="346"/>
      <c r="AL402" s="346"/>
      <c r="AM402" s="346"/>
      <c r="AN402" s="346"/>
      <c r="AO402" s="373"/>
      <c r="AP402" s="348" t="s">
        <v>430</v>
      </c>
      <c r="AQ402" s="348" t="s">
        <v>430</v>
      </c>
      <c r="AR402" s="348" t="s">
        <v>430</v>
      </c>
      <c r="AS402" s="348" t="s">
        <v>430</v>
      </c>
      <c r="AT402" s="348">
        <v>11.19</v>
      </c>
      <c r="AU402" s="351"/>
      <c r="AV402" s="346"/>
      <c r="AW402" s="346"/>
      <c r="AX402" s="346"/>
      <c r="AY402" s="346"/>
      <c r="AZ402" s="346"/>
      <c r="BA402" s="362"/>
      <c r="BB402" s="348"/>
      <c r="BC402" s="375"/>
      <c r="BD402" s="375"/>
      <c r="BE402" s="375"/>
      <c r="BF402" s="374"/>
      <c r="BG402" s="348"/>
      <c r="BH402" s="348"/>
      <c r="BI402" s="348"/>
      <c r="BJ402" s="348"/>
      <c r="BK402" s="373"/>
      <c r="BL402" s="372"/>
      <c r="BM402" s="372"/>
      <c r="BN402" s="372"/>
      <c r="BO402" s="372"/>
      <c r="BP402" s="372"/>
      <c r="BQ402" s="373"/>
      <c r="BR402" s="354"/>
    </row>
    <row r="403" spans="1:70" s="428" customFormat="1" x14ac:dyDescent="0.25">
      <c r="A403" s="886" t="s">
        <v>96</v>
      </c>
      <c r="B403" s="413"/>
      <c r="C403" s="725"/>
      <c r="D403" s="413"/>
      <c r="E403" s="414"/>
      <c r="F403" s="413"/>
      <c r="G403" s="415"/>
      <c r="H403" s="417"/>
      <c r="I403" s="416">
        <v>-0.29730000000000001</v>
      </c>
      <c r="J403" s="416">
        <v>-0.39529999999999998</v>
      </c>
      <c r="K403" s="416">
        <v>1.1525000000000001</v>
      </c>
      <c r="L403" s="416">
        <v>8.0225000000000009</v>
      </c>
      <c r="M403" s="416">
        <v>3.1516999999999999</v>
      </c>
      <c r="N403" s="418">
        <v>8.8699999999999992</v>
      </c>
      <c r="O403" s="416" t="s">
        <v>430</v>
      </c>
      <c r="P403" s="416" t="s">
        <v>430</v>
      </c>
      <c r="Q403" s="416" t="s">
        <v>430</v>
      </c>
      <c r="R403" s="416" t="s">
        <v>430</v>
      </c>
      <c r="S403" s="416">
        <v>3.319</v>
      </c>
      <c r="T403" s="416">
        <v>18.482700000000001</v>
      </c>
      <c r="U403" s="416">
        <v>1.3633999999999999</v>
      </c>
      <c r="V403" s="416">
        <v>7.4923999999999999</v>
      </c>
      <c r="W403" s="416">
        <v>0.63700000000000001</v>
      </c>
      <c r="X403" s="416">
        <v>-11.065200000000001</v>
      </c>
      <c r="Y403" s="417"/>
      <c r="Z403" s="414"/>
      <c r="AA403" s="414"/>
      <c r="AB403" s="414"/>
      <c r="AC403" s="414"/>
      <c r="AD403" s="414"/>
      <c r="AE403" s="414"/>
      <c r="AF403" s="414"/>
      <c r="AG403" s="414"/>
      <c r="AH403" s="414"/>
      <c r="AI403" s="414"/>
      <c r="AJ403" s="414"/>
      <c r="AK403" s="414"/>
      <c r="AL403" s="414"/>
      <c r="AM403" s="414"/>
      <c r="AN403" s="414"/>
      <c r="AO403" s="413"/>
      <c r="AP403" s="416" t="s">
        <v>430</v>
      </c>
      <c r="AQ403" s="416" t="s">
        <v>430</v>
      </c>
      <c r="AR403" s="416" t="s">
        <v>430</v>
      </c>
      <c r="AS403" s="416" t="s">
        <v>430</v>
      </c>
      <c r="AT403" s="416">
        <v>11.19</v>
      </c>
      <c r="AU403" s="419"/>
      <c r="AV403" s="414"/>
      <c r="AW403" s="414"/>
      <c r="AX403" s="414"/>
      <c r="AY403" s="414"/>
      <c r="AZ403" s="414"/>
      <c r="BA403" s="420"/>
      <c r="BB403" s="416"/>
      <c r="BC403" s="421"/>
      <c r="BD403" s="421"/>
      <c r="BE403" s="421"/>
      <c r="BF403" s="417"/>
      <c r="BG403" s="416"/>
      <c r="BH403" s="416"/>
      <c r="BI403" s="416"/>
      <c r="BJ403" s="416"/>
      <c r="BK403" s="413"/>
      <c r="BL403" s="412"/>
      <c r="BM403" s="412"/>
      <c r="BN403" s="412"/>
      <c r="BO403" s="412"/>
      <c r="BP403" s="412"/>
      <c r="BQ403" s="413"/>
      <c r="BR403" s="422"/>
    </row>
    <row r="404" spans="1:70" s="428" customFormat="1" ht="14.5" customHeight="1" x14ac:dyDescent="0.35">
      <c r="A404" s="873" t="s">
        <v>3905</v>
      </c>
      <c r="B404" s="861"/>
      <c r="C404" s="862"/>
      <c r="D404" s="861"/>
      <c r="E404" s="863"/>
      <c r="F404" s="861"/>
      <c r="G404" s="864"/>
      <c r="H404" s="866"/>
      <c r="I404" s="865"/>
      <c r="J404" s="865"/>
      <c r="K404" s="865"/>
      <c r="L404" s="865"/>
      <c r="M404" s="865"/>
      <c r="N404" s="867"/>
      <c r="O404" s="865"/>
      <c r="P404" s="865"/>
      <c r="Q404" s="865"/>
      <c r="R404" s="865"/>
      <c r="S404" s="865"/>
      <c r="T404" s="865"/>
      <c r="U404" s="865"/>
      <c r="V404" s="865"/>
      <c r="W404" s="865"/>
      <c r="X404" s="865"/>
      <c r="Y404" s="866"/>
      <c r="Z404" s="863"/>
      <c r="AA404" s="863"/>
      <c r="AB404" s="863"/>
      <c r="AC404" s="863"/>
      <c r="AD404" s="863"/>
      <c r="AE404" s="863"/>
      <c r="AF404" s="863"/>
      <c r="AG404" s="863"/>
      <c r="AH404" s="863"/>
      <c r="AI404" s="863"/>
      <c r="AJ404" s="863"/>
      <c r="AK404" s="863"/>
      <c r="AL404" s="863"/>
      <c r="AM404" s="863"/>
      <c r="AN404" s="863"/>
      <c r="AO404" s="861"/>
      <c r="AP404" s="865"/>
      <c r="AQ404" s="865"/>
      <c r="AR404" s="865"/>
      <c r="AS404" s="865"/>
      <c r="AT404" s="865"/>
      <c r="AU404" s="868"/>
      <c r="AV404" s="863"/>
      <c r="AW404" s="863"/>
      <c r="AX404" s="863"/>
      <c r="AY404" s="863"/>
      <c r="AZ404" s="863"/>
      <c r="BA404" s="869"/>
      <c r="BB404" s="865"/>
      <c r="BC404" s="870"/>
      <c r="BD404" s="870"/>
      <c r="BE404" s="870"/>
      <c r="BF404" s="866"/>
      <c r="BG404" s="865"/>
      <c r="BH404" s="865"/>
      <c r="BI404" s="865"/>
      <c r="BJ404" s="865"/>
      <c r="BK404" s="861"/>
      <c r="BL404" s="871"/>
      <c r="BM404" s="871"/>
      <c r="BN404" s="871"/>
      <c r="BO404" s="871"/>
      <c r="BP404" s="871"/>
      <c r="BQ404" s="861"/>
      <c r="BR404" s="872"/>
    </row>
    <row r="405" spans="1:70" s="428" customFormat="1" x14ac:dyDescent="0.25">
      <c r="A405" s="345" t="s">
        <v>3906</v>
      </c>
      <c r="B405" s="373"/>
      <c r="C405" s="719">
        <v>41275</v>
      </c>
      <c r="D405" s="373"/>
      <c r="E405" s="346">
        <v>11266.7</v>
      </c>
      <c r="F405" s="373"/>
      <c r="G405" s="347">
        <v>148.47999999999999</v>
      </c>
      <c r="H405" s="374"/>
      <c r="I405" s="348">
        <v>-0.45590000000000003</v>
      </c>
      <c r="J405" s="348">
        <v>-0.98029999999999995</v>
      </c>
      <c r="K405" s="348">
        <v>-2.7317</v>
      </c>
      <c r="L405" s="348">
        <v>3.7088999999999999</v>
      </c>
      <c r="M405" s="348">
        <v>-4.4469000000000003</v>
      </c>
      <c r="N405" s="350">
        <v>-0.76859999999999995</v>
      </c>
      <c r="O405" s="348">
        <v>6.2361000000000004</v>
      </c>
      <c r="P405" s="348">
        <v>10.8116</v>
      </c>
      <c r="Q405" s="348">
        <v>10.2789</v>
      </c>
      <c r="R405" s="348">
        <v>12.588900000000001</v>
      </c>
      <c r="S405" s="348">
        <v>-0.83479999999999999</v>
      </c>
      <c r="T405" s="348">
        <v>12.4252</v>
      </c>
      <c r="U405" s="348">
        <v>-5.2457000000000003</v>
      </c>
      <c r="V405" s="348">
        <v>8.09E-2</v>
      </c>
      <c r="W405" s="348">
        <v>0</v>
      </c>
      <c r="X405" s="348">
        <v>14.617599999999999</v>
      </c>
      <c r="Y405" s="374"/>
      <c r="Z405" s="346">
        <v>28</v>
      </c>
      <c r="AA405" s="346">
        <v>19</v>
      </c>
      <c r="AB405" s="346">
        <v>27</v>
      </c>
      <c r="AC405" s="346">
        <v>27</v>
      </c>
      <c r="AD405" s="346">
        <v>24</v>
      </c>
      <c r="AE405" s="346">
        <v>23</v>
      </c>
      <c r="AF405" s="346">
        <v>20</v>
      </c>
      <c r="AG405" s="346">
        <v>15</v>
      </c>
      <c r="AH405" s="346">
        <v>13</v>
      </c>
      <c r="AI405" s="346">
        <v>8</v>
      </c>
      <c r="AJ405" s="346">
        <v>27</v>
      </c>
      <c r="AK405" s="346">
        <v>26</v>
      </c>
      <c r="AL405" s="346">
        <v>24</v>
      </c>
      <c r="AM405" s="346">
        <v>23</v>
      </c>
      <c r="AN405" s="346">
        <v>24</v>
      </c>
      <c r="AO405" s="373"/>
      <c r="AP405" s="348">
        <v>11.94</v>
      </c>
      <c r="AQ405" s="348">
        <v>12.83</v>
      </c>
      <c r="AR405" s="348">
        <v>10.29</v>
      </c>
      <c r="AS405" s="348">
        <v>6.51</v>
      </c>
      <c r="AT405" s="348">
        <v>-2.54</v>
      </c>
      <c r="AU405" s="351"/>
      <c r="AV405" s="346">
        <v>9</v>
      </c>
      <c r="AW405" s="346">
        <v>9</v>
      </c>
      <c r="AX405" s="346">
        <v>12</v>
      </c>
      <c r="AY405" s="346">
        <v>16</v>
      </c>
      <c r="AZ405" s="346">
        <v>23</v>
      </c>
      <c r="BA405" s="362"/>
      <c r="BB405" s="348">
        <v>13.104168866399601</v>
      </c>
      <c r="BC405" s="375">
        <v>0.82342189161033497</v>
      </c>
      <c r="BD405" s="375">
        <v>3.57921341308826E-2</v>
      </c>
      <c r="BE405" s="375">
        <v>7.93213418442133E-2</v>
      </c>
      <c r="BF405" s="374"/>
      <c r="BG405" s="348">
        <v>63.013500000000001</v>
      </c>
      <c r="BH405" s="348">
        <v>11.571099999999999</v>
      </c>
      <c r="BI405" s="348">
        <v>20.0701</v>
      </c>
      <c r="BJ405" s="348">
        <v>5.3452999999999999</v>
      </c>
      <c r="BK405" s="373"/>
      <c r="BL405" s="372" t="s">
        <v>2569</v>
      </c>
      <c r="BM405" s="372" t="s">
        <v>2570</v>
      </c>
      <c r="BN405" s="372" t="s">
        <v>2571</v>
      </c>
      <c r="BO405" s="372" t="s">
        <v>2572</v>
      </c>
      <c r="BP405" s="372" t="s">
        <v>2573</v>
      </c>
      <c r="BQ405" s="373"/>
      <c r="BR405" s="354" t="s">
        <v>2384</v>
      </c>
    </row>
    <row r="406" spans="1:70" s="428" customFormat="1" x14ac:dyDescent="0.25">
      <c r="A406" s="345" t="s">
        <v>3907</v>
      </c>
      <c r="B406" s="373"/>
      <c r="C406" s="719">
        <v>42061</v>
      </c>
      <c r="D406" s="373"/>
      <c r="E406" s="346">
        <v>10873.9</v>
      </c>
      <c r="F406" s="373"/>
      <c r="G406" s="347">
        <v>49.334299999999999</v>
      </c>
      <c r="H406" s="374"/>
      <c r="I406" s="348">
        <v>-0.23050000000000001</v>
      </c>
      <c r="J406" s="348">
        <v>-1.2226999999999999</v>
      </c>
      <c r="K406" s="348">
        <v>-1.7021999999999999</v>
      </c>
      <c r="L406" s="348">
        <v>3.9119999999999999</v>
      </c>
      <c r="M406" s="348">
        <v>-5.1696</v>
      </c>
      <c r="N406" s="350">
        <v>4.6761999999999997</v>
      </c>
      <c r="O406" s="348">
        <v>10.906700000000001</v>
      </c>
      <c r="P406" s="348">
        <v>16.9955</v>
      </c>
      <c r="Q406" s="348">
        <v>13.625299999999999</v>
      </c>
      <c r="R406" s="348">
        <v>15.5166</v>
      </c>
      <c r="S406" s="348">
        <v>-0.62780000000000002</v>
      </c>
      <c r="T406" s="348">
        <v>11.338699999999999</v>
      </c>
      <c r="U406" s="348">
        <v>-4.0114000000000001</v>
      </c>
      <c r="V406" s="348">
        <v>3.9133</v>
      </c>
      <c r="W406" s="348">
        <v>-0.55210000000000004</v>
      </c>
      <c r="X406" s="348">
        <v>14.9316</v>
      </c>
      <c r="Y406" s="374"/>
      <c r="Z406" s="346">
        <v>15</v>
      </c>
      <c r="AA406" s="346">
        <v>24</v>
      </c>
      <c r="AB406" s="346">
        <v>22</v>
      </c>
      <c r="AC406" s="346">
        <v>26</v>
      </c>
      <c r="AD406" s="346">
        <v>25</v>
      </c>
      <c r="AE406" s="346">
        <v>21</v>
      </c>
      <c r="AF406" s="346">
        <v>11</v>
      </c>
      <c r="AG406" s="346">
        <v>4</v>
      </c>
      <c r="AH406" s="346">
        <v>5</v>
      </c>
      <c r="AI406" s="346">
        <v>2</v>
      </c>
      <c r="AJ406" s="346">
        <v>26</v>
      </c>
      <c r="AK406" s="346">
        <v>27</v>
      </c>
      <c r="AL406" s="346">
        <v>23</v>
      </c>
      <c r="AM406" s="346">
        <v>21</v>
      </c>
      <c r="AN406" s="346">
        <v>26</v>
      </c>
      <c r="AO406" s="373"/>
      <c r="AP406" s="348">
        <v>15.28</v>
      </c>
      <c r="AQ406" s="348">
        <v>15.87</v>
      </c>
      <c r="AR406" s="348">
        <v>14.71</v>
      </c>
      <c r="AS406" s="348">
        <v>11.33</v>
      </c>
      <c r="AT406" s="348">
        <v>-0.04</v>
      </c>
      <c r="AU406" s="351"/>
      <c r="AV406" s="346">
        <v>3</v>
      </c>
      <c r="AW406" s="346">
        <v>4</v>
      </c>
      <c r="AX406" s="346">
        <v>3</v>
      </c>
      <c r="AY406" s="346">
        <v>8</v>
      </c>
      <c r="AZ406" s="346">
        <v>21</v>
      </c>
      <c r="BA406" s="362"/>
      <c r="BB406" s="348">
        <v>14.331376224539399</v>
      </c>
      <c r="BC406" s="375">
        <v>0.90882765328726001</v>
      </c>
      <c r="BD406" s="375">
        <v>6.3565169961047496E-2</v>
      </c>
      <c r="BE406" s="375">
        <v>0.48085114314534899</v>
      </c>
      <c r="BF406" s="374"/>
      <c r="BG406" s="348">
        <v>65.306100000000001</v>
      </c>
      <c r="BH406" s="348">
        <v>7.6359700000000004</v>
      </c>
      <c r="BI406" s="348">
        <v>17.872699999999998</v>
      </c>
      <c r="BJ406" s="348">
        <v>9.1852300000000007</v>
      </c>
      <c r="BK406" s="373"/>
      <c r="BL406" s="372" t="s">
        <v>2575</v>
      </c>
      <c r="BM406" s="372" t="s">
        <v>2576</v>
      </c>
      <c r="BN406" s="372" t="s">
        <v>2577</v>
      </c>
      <c r="BO406" s="372" t="s">
        <v>2578</v>
      </c>
      <c r="BP406" s="372" t="s">
        <v>2579</v>
      </c>
      <c r="BQ406" s="373"/>
      <c r="BR406" s="354" t="s">
        <v>526</v>
      </c>
    </row>
    <row r="407" spans="1:70" s="428" customFormat="1" x14ac:dyDescent="0.25">
      <c r="A407" s="345" t="s">
        <v>3908</v>
      </c>
      <c r="B407" s="373"/>
      <c r="C407" s="719">
        <v>41275</v>
      </c>
      <c r="D407" s="373"/>
      <c r="E407" s="346">
        <v>7836.27</v>
      </c>
      <c r="F407" s="373"/>
      <c r="G407" s="347">
        <v>713.75080000000003</v>
      </c>
      <c r="H407" s="374"/>
      <c r="I407" s="348">
        <v>-0.22939999999999999</v>
      </c>
      <c r="J407" s="348">
        <v>-0.57240000000000002</v>
      </c>
      <c r="K407" s="348">
        <v>-2.0741000000000001</v>
      </c>
      <c r="L407" s="348">
        <v>5.4084000000000003</v>
      </c>
      <c r="M407" s="348">
        <v>-2.4430999999999998</v>
      </c>
      <c r="N407" s="350">
        <v>5.8653000000000004</v>
      </c>
      <c r="O407" s="348">
        <v>9.2248000000000001</v>
      </c>
      <c r="P407" s="348">
        <v>13.755000000000001</v>
      </c>
      <c r="Q407" s="348">
        <v>14.2555</v>
      </c>
      <c r="R407" s="348">
        <v>13.847</v>
      </c>
      <c r="S407" s="348">
        <v>0.28820000000000001</v>
      </c>
      <c r="T407" s="348">
        <v>15.1012</v>
      </c>
      <c r="U407" s="348">
        <v>-1.4730000000000001</v>
      </c>
      <c r="V407" s="348">
        <v>5.8502999999999998</v>
      </c>
      <c r="W407" s="348">
        <v>0.76759999999999995</v>
      </c>
      <c r="X407" s="348">
        <v>13.9757</v>
      </c>
      <c r="Y407" s="374"/>
      <c r="Z407" s="346">
        <v>14</v>
      </c>
      <c r="AA407" s="346">
        <v>13</v>
      </c>
      <c r="AB407" s="346">
        <v>24</v>
      </c>
      <c r="AC407" s="346">
        <v>24</v>
      </c>
      <c r="AD407" s="346">
        <v>20</v>
      </c>
      <c r="AE407" s="346">
        <v>19</v>
      </c>
      <c r="AF407" s="346">
        <v>17</v>
      </c>
      <c r="AG407" s="346">
        <v>11</v>
      </c>
      <c r="AH407" s="346">
        <v>3</v>
      </c>
      <c r="AI407" s="346">
        <v>5</v>
      </c>
      <c r="AJ407" s="346">
        <v>19</v>
      </c>
      <c r="AK407" s="346">
        <v>20</v>
      </c>
      <c r="AL407" s="346">
        <v>20</v>
      </c>
      <c r="AM407" s="346">
        <v>19</v>
      </c>
      <c r="AN407" s="346">
        <v>12</v>
      </c>
      <c r="AO407" s="373"/>
      <c r="AP407" s="348">
        <v>14.32</v>
      </c>
      <c r="AQ407" s="348">
        <v>16.670000000000002</v>
      </c>
      <c r="AR407" s="348">
        <v>13.72</v>
      </c>
      <c r="AS407" s="348">
        <v>9.56</v>
      </c>
      <c r="AT407" s="348">
        <v>3.46</v>
      </c>
      <c r="AU407" s="351"/>
      <c r="AV407" s="346">
        <v>5</v>
      </c>
      <c r="AW407" s="346">
        <v>3</v>
      </c>
      <c r="AX407" s="346">
        <v>8</v>
      </c>
      <c r="AY407" s="346">
        <v>14</v>
      </c>
      <c r="AZ407" s="346">
        <v>20</v>
      </c>
      <c r="BA407" s="362"/>
      <c r="BB407" s="348">
        <v>14.222210508653401</v>
      </c>
      <c r="BC407" s="375">
        <v>0.89035790959209504</v>
      </c>
      <c r="BD407" s="375">
        <v>4.9942969635105E-2</v>
      </c>
      <c r="BE407" s="375">
        <v>0.28891546941677299</v>
      </c>
      <c r="BF407" s="374"/>
      <c r="BG407" s="348">
        <v>59.548400000000001</v>
      </c>
      <c r="BH407" s="348">
        <v>20.404299999999999</v>
      </c>
      <c r="BI407" s="348">
        <v>18.385300000000001</v>
      </c>
      <c r="BJ407" s="348">
        <v>1.6619999999999999</v>
      </c>
      <c r="BK407" s="373"/>
      <c r="BL407" s="372" t="s">
        <v>2581</v>
      </c>
      <c r="BM407" s="372" t="s">
        <v>2582</v>
      </c>
      <c r="BN407" s="372" t="s">
        <v>2583</v>
      </c>
      <c r="BO407" s="372" t="s">
        <v>2584</v>
      </c>
      <c r="BP407" s="372" t="s">
        <v>2585</v>
      </c>
      <c r="BQ407" s="373"/>
      <c r="BR407" s="354" t="s">
        <v>463</v>
      </c>
    </row>
    <row r="408" spans="1:70" x14ac:dyDescent="0.25">
      <c r="A408" s="36" t="s">
        <v>3909</v>
      </c>
      <c r="B408" s="43"/>
      <c r="C408" s="720">
        <v>44377</v>
      </c>
      <c r="D408" s="43"/>
      <c r="E408" s="51">
        <v>4659.5200000000004</v>
      </c>
      <c r="F408" s="43"/>
      <c r="G408" s="55">
        <v>19.376999999999999</v>
      </c>
      <c r="H408" s="66"/>
      <c r="I408" s="59">
        <v>-0.23169999999999999</v>
      </c>
      <c r="J408" s="59">
        <v>-1.1679999999999999</v>
      </c>
      <c r="K408" s="59">
        <v>-2.0819999999999999</v>
      </c>
      <c r="L408" s="59">
        <v>7.4291999999999998</v>
      </c>
      <c r="M408" s="59">
        <v>-1.1780999999999999</v>
      </c>
      <c r="N408" s="70">
        <v>9.4436999999999998</v>
      </c>
      <c r="O408" s="59">
        <v>11.1053</v>
      </c>
      <c r="P408" s="59">
        <v>14.156599999999999</v>
      </c>
      <c r="Q408" s="59">
        <v>13.449</v>
      </c>
      <c r="R408" s="59" t="s">
        <v>430</v>
      </c>
      <c r="S408" s="59">
        <v>0.62839999999999996</v>
      </c>
      <c r="T408" s="59">
        <v>17.607399999999998</v>
      </c>
      <c r="U408" s="59">
        <v>0.46139999999999998</v>
      </c>
      <c r="V408" s="59">
        <v>9.7598000000000003</v>
      </c>
      <c r="W408" s="59">
        <v>0.27950000000000003</v>
      </c>
      <c r="X408" s="59">
        <v>13.782299999999999</v>
      </c>
      <c r="Y408" s="66"/>
      <c r="Z408" s="51">
        <v>16</v>
      </c>
      <c r="AA408" s="51">
        <v>23</v>
      </c>
      <c r="AB408" s="51">
        <v>25</v>
      </c>
      <c r="AC408" s="51">
        <v>15</v>
      </c>
      <c r="AD408" s="51">
        <v>16</v>
      </c>
      <c r="AE408" s="51">
        <v>10</v>
      </c>
      <c r="AF408" s="51">
        <v>10</v>
      </c>
      <c r="AG408" s="51">
        <v>10</v>
      </c>
      <c r="AH408" s="51">
        <v>7</v>
      </c>
      <c r="AI408" s="51" t="s">
        <v>430</v>
      </c>
      <c r="AJ408" s="51">
        <v>17</v>
      </c>
      <c r="AK408" s="51">
        <v>14</v>
      </c>
      <c r="AL408" s="51">
        <v>12</v>
      </c>
      <c r="AM408" s="51">
        <v>10</v>
      </c>
      <c r="AN408" s="51">
        <v>22</v>
      </c>
      <c r="AO408" s="43"/>
      <c r="AP408" s="59" t="s">
        <v>430</v>
      </c>
      <c r="AQ408" s="59" t="s">
        <v>430</v>
      </c>
      <c r="AR408" s="59">
        <v>14.16</v>
      </c>
      <c r="AS408" s="59">
        <v>11.36</v>
      </c>
      <c r="AT408" s="59">
        <v>7.77</v>
      </c>
      <c r="AU408" s="78"/>
      <c r="AV408" s="51" t="s">
        <v>430</v>
      </c>
      <c r="AW408" s="51" t="s">
        <v>430</v>
      </c>
      <c r="AX408" s="51">
        <v>7</v>
      </c>
      <c r="AY408" s="51">
        <v>7</v>
      </c>
      <c r="AZ408" s="51">
        <v>12</v>
      </c>
      <c r="BA408" s="258"/>
      <c r="BB408" s="59">
        <v>15.6162023247972</v>
      </c>
      <c r="BC408" s="276">
        <v>0.97648086879294804</v>
      </c>
      <c r="BD408" s="276">
        <v>4.6996634758090697E-2</v>
      </c>
      <c r="BE408" s="276">
        <v>0.27176517284651502</v>
      </c>
      <c r="BF408" s="66"/>
      <c r="BG408" s="59">
        <v>68.643500000000003</v>
      </c>
      <c r="BH408" s="59">
        <v>11.895300000000001</v>
      </c>
      <c r="BI408" s="59">
        <v>18.5383</v>
      </c>
      <c r="BJ408" s="59">
        <v>0.92290000000000005</v>
      </c>
      <c r="BK408" s="43"/>
      <c r="BL408" s="84" t="s">
        <v>2587</v>
      </c>
      <c r="BM408" s="84" t="s">
        <v>2588</v>
      </c>
      <c r="BN408" s="84" t="s">
        <v>2589</v>
      </c>
      <c r="BO408" s="84" t="s">
        <v>1678</v>
      </c>
      <c r="BP408" s="84" t="s">
        <v>2590</v>
      </c>
      <c r="BQ408" s="43"/>
      <c r="BR408" s="88" t="s">
        <v>463</v>
      </c>
    </row>
    <row r="409" spans="1:70" x14ac:dyDescent="0.25">
      <c r="A409" s="37" t="s">
        <v>3910</v>
      </c>
      <c r="B409" s="44"/>
      <c r="C409" s="721">
        <v>41622</v>
      </c>
      <c r="D409" s="44"/>
      <c r="E409" s="52">
        <v>3669.61</v>
      </c>
      <c r="F409" s="44"/>
      <c r="G409" s="56">
        <v>71.989999999999995</v>
      </c>
      <c r="H409" s="67"/>
      <c r="I409" s="60">
        <v>-0.37369999999999998</v>
      </c>
      <c r="J409" s="60">
        <v>-1.1669</v>
      </c>
      <c r="K409" s="60">
        <v>-1.5185</v>
      </c>
      <c r="L409" s="60">
        <v>6.7466999999999997</v>
      </c>
      <c r="M409" s="60">
        <v>-1.1669</v>
      </c>
      <c r="N409" s="71">
        <v>7.6726999999999999</v>
      </c>
      <c r="O409" s="60">
        <v>9.5916999999999994</v>
      </c>
      <c r="P409" s="60">
        <v>12.016999999999999</v>
      </c>
      <c r="Q409" s="60">
        <v>12.229699999999999</v>
      </c>
      <c r="R409" s="60">
        <v>12.7401</v>
      </c>
      <c r="S409" s="60">
        <v>6.9500000000000006E-2</v>
      </c>
      <c r="T409" s="60">
        <v>16.6586</v>
      </c>
      <c r="U409" s="60">
        <v>-0.79920000000000002</v>
      </c>
      <c r="V409" s="60">
        <v>7.2716000000000003</v>
      </c>
      <c r="W409" s="60">
        <v>0.55869999999999997</v>
      </c>
      <c r="X409" s="60">
        <v>16.857099999999999</v>
      </c>
      <c r="Y409" s="67"/>
      <c r="Z409" s="52">
        <v>26</v>
      </c>
      <c r="AA409" s="52">
        <v>22</v>
      </c>
      <c r="AB409" s="52">
        <v>21</v>
      </c>
      <c r="AC409" s="52">
        <v>20</v>
      </c>
      <c r="AD409" s="52">
        <v>15</v>
      </c>
      <c r="AE409" s="52">
        <v>14</v>
      </c>
      <c r="AF409" s="52">
        <v>16</v>
      </c>
      <c r="AG409" s="52">
        <v>14</v>
      </c>
      <c r="AH409" s="52">
        <v>10</v>
      </c>
      <c r="AI409" s="52">
        <v>6</v>
      </c>
      <c r="AJ409" s="52">
        <v>23</v>
      </c>
      <c r="AK409" s="52">
        <v>16</v>
      </c>
      <c r="AL409" s="52">
        <v>15</v>
      </c>
      <c r="AM409" s="52">
        <v>14</v>
      </c>
      <c r="AN409" s="52">
        <v>15</v>
      </c>
      <c r="AO409" s="44"/>
      <c r="AP409" s="60">
        <v>13.24</v>
      </c>
      <c r="AQ409" s="60">
        <v>14.71</v>
      </c>
      <c r="AR409" s="60">
        <v>12.72</v>
      </c>
      <c r="AS409" s="60">
        <v>9.75</v>
      </c>
      <c r="AT409" s="60">
        <v>5.84</v>
      </c>
      <c r="AU409" s="79"/>
      <c r="AV409" s="52">
        <v>7</v>
      </c>
      <c r="AW409" s="52">
        <v>8</v>
      </c>
      <c r="AX409" s="52">
        <v>10</v>
      </c>
      <c r="AY409" s="52">
        <v>13</v>
      </c>
      <c r="AZ409" s="52">
        <v>16</v>
      </c>
      <c r="BA409" s="259"/>
      <c r="BB409" s="60">
        <v>14.9062316719839</v>
      </c>
      <c r="BC409" s="277">
        <v>0.91756204646671002</v>
      </c>
      <c r="BD409" s="277">
        <v>4.2436944106107398E-2</v>
      </c>
      <c r="BE409" s="277">
        <v>0.19831592980197599</v>
      </c>
      <c r="BF409" s="67"/>
      <c r="BG409" s="60">
        <v>64.798199999999994</v>
      </c>
      <c r="BH409" s="60">
        <v>11.794</v>
      </c>
      <c r="BI409" s="60">
        <v>20.713699999999999</v>
      </c>
      <c r="BJ409" s="60">
        <v>2.6941000000000002</v>
      </c>
      <c r="BK409" s="44"/>
      <c r="BL409" s="85" t="s">
        <v>2592</v>
      </c>
      <c r="BM409" s="85" t="s">
        <v>2593</v>
      </c>
      <c r="BN409" s="85" t="s">
        <v>2594</v>
      </c>
      <c r="BO409" s="85" t="s">
        <v>2595</v>
      </c>
      <c r="BP409" s="85" t="s">
        <v>2596</v>
      </c>
      <c r="BQ409" s="44"/>
      <c r="BR409" s="89" t="s">
        <v>463</v>
      </c>
    </row>
    <row r="410" spans="1:70" x14ac:dyDescent="0.25">
      <c r="A410" s="37" t="s">
        <v>3911</v>
      </c>
      <c r="B410" s="44"/>
      <c r="C410" s="721">
        <v>42366</v>
      </c>
      <c r="D410" s="44"/>
      <c r="E410" s="52">
        <v>3228.71</v>
      </c>
      <c r="F410" s="44"/>
      <c r="G410" s="56">
        <v>52.586399999999998</v>
      </c>
      <c r="H410" s="67"/>
      <c r="I410" s="60">
        <v>-0.15359999999999999</v>
      </c>
      <c r="J410" s="60">
        <v>-3.7600000000000001E-2</v>
      </c>
      <c r="K410" s="60">
        <v>-1.0245</v>
      </c>
      <c r="L410" s="60">
        <v>7.4343000000000004</v>
      </c>
      <c r="M410" s="60">
        <v>-1.5061</v>
      </c>
      <c r="N410" s="71">
        <v>7.3056000000000001</v>
      </c>
      <c r="O410" s="60">
        <v>10.8812</v>
      </c>
      <c r="P410" s="60">
        <v>13.288399999999999</v>
      </c>
      <c r="Q410" s="60">
        <v>13.385999999999999</v>
      </c>
      <c r="R410" s="60">
        <v>15.1653</v>
      </c>
      <c r="S410" s="60">
        <v>1.5656000000000001</v>
      </c>
      <c r="T410" s="60">
        <v>15.7432</v>
      </c>
      <c r="U410" s="60">
        <v>-0.82289999999999996</v>
      </c>
      <c r="V410" s="60">
        <v>6.9908000000000001</v>
      </c>
      <c r="W410" s="60">
        <v>1.6766000000000001</v>
      </c>
      <c r="X410" s="60">
        <v>16.895199999999999</v>
      </c>
      <c r="Y410" s="67"/>
      <c r="Z410" s="52">
        <v>7</v>
      </c>
      <c r="AA410" s="52">
        <v>4</v>
      </c>
      <c r="AB410" s="52">
        <v>13</v>
      </c>
      <c r="AC410" s="52">
        <v>14</v>
      </c>
      <c r="AD410" s="52">
        <v>17</v>
      </c>
      <c r="AE410" s="52">
        <v>15</v>
      </c>
      <c r="AF410" s="52">
        <v>12</v>
      </c>
      <c r="AG410" s="52">
        <v>13</v>
      </c>
      <c r="AH410" s="52">
        <v>8</v>
      </c>
      <c r="AI410" s="52">
        <v>3</v>
      </c>
      <c r="AJ410" s="52">
        <v>12</v>
      </c>
      <c r="AK410" s="52">
        <v>18</v>
      </c>
      <c r="AL410" s="52">
        <v>17</v>
      </c>
      <c r="AM410" s="52">
        <v>17</v>
      </c>
      <c r="AN410" s="52">
        <v>5</v>
      </c>
      <c r="AO410" s="44"/>
      <c r="AP410" s="60">
        <v>14.76</v>
      </c>
      <c r="AQ410" s="60">
        <v>15.41</v>
      </c>
      <c r="AR410" s="60">
        <v>14.17</v>
      </c>
      <c r="AS410" s="60">
        <v>10.76</v>
      </c>
      <c r="AT410" s="60">
        <v>5.7</v>
      </c>
      <c r="AU410" s="79"/>
      <c r="AV410" s="52">
        <v>4</v>
      </c>
      <c r="AW410" s="52">
        <v>5</v>
      </c>
      <c r="AX410" s="52">
        <v>6</v>
      </c>
      <c r="AY410" s="52">
        <v>10</v>
      </c>
      <c r="AZ410" s="52">
        <v>17</v>
      </c>
      <c r="BA410" s="259"/>
      <c r="BB410" s="60">
        <v>15.2468337293197</v>
      </c>
      <c r="BC410" s="277">
        <v>0.93304419475115896</v>
      </c>
      <c r="BD410" s="277">
        <v>4.8276704799698297E-2</v>
      </c>
      <c r="BE410" s="277">
        <v>0.29448059001250398</v>
      </c>
      <c r="BF410" s="67"/>
      <c r="BG410" s="60">
        <v>57.701700000000002</v>
      </c>
      <c r="BH410" s="60">
        <v>16.239799999999999</v>
      </c>
      <c r="BI410" s="60">
        <v>22.751899999999999</v>
      </c>
      <c r="BJ410" s="60">
        <v>3.3066</v>
      </c>
      <c r="BK410" s="44"/>
      <c r="BL410" s="85" t="s">
        <v>2598</v>
      </c>
      <c r="BM410" s="85" t="s">
        <v>2599</v>
      </c>
      <c r="BN410" s="85" t="s">
        <v>2600</v>
      </c>
      <c r="BO410" s="85" t="s">
        <v>2601</v>
      </c>
      <c r="BP410" s="85" t="s">
        <v>2602</v>
      </c>
      <c r="BQ410" s="44"/>
      <c r="BR410" s="89" t="s">
        <v>2439</v>
      </c>
    </row>
    <row r="411" spans="1:70" x14ac:dyDescent="0.25">
      <c r="A411" s="38" t="s">
        <v>3912</v>
      </c>
      <c r="B411" s="45"/>
      <c r="C411" s="722">
        <v>44176</v>
      </c>
      <c r="D411" s="45"/>
      <c r="E411" s="53">
        <v>2319.87</v>
      </c>
      <c r="F411" s="45"/>
      <c r="G411" s="57">
        <v>23.55</v>
      </c>
      <c r="H411" s="68"/>
      <c r="I411" s="61">
        <v>-0.40179999999999999</v>
      </c>
      <c r="J411" s="61">
        <v>-0.99629999999999996</v>
      </c>
      <c r="K411" s="61">
        <v>-1.4892000000000001</v>
      </c>
      <c r="L411" s="61">
        <v>7.2648999999999999</v>
      </c>
      <c r="M411" s="61">
        <v>-2.4803999999999999</v>
      </c>
      <c r="N411" s="72">
        <v>7.9927999999999999</v>
      </c>
      <c r="O411" s="61">
        <v>11.2263</v>
      </c>
      <c r="P411" s="61">
        <v>14.2119</v>
      </c>
      <c r="Q411" s="61">
        <v>13.867699999999999</v>
      </c>
      <c r="R411" s="61" t="s">
        <v>430</v>
      </c>
      <c r="S411" s="61">
        <v>0.4264</v>
      </c>
      <c r="T411" s="61">
        <v>13.9002</v>
      </c>
      <c r="U411" s="61">
        <v>-1.0213000000000001</v>
      </c>
      <c r="V411" s="61">
        <v>8.1564999999999994</v>
      </c>
      <c r="W411" s="61">
        <v>0.38790000000000002</v>
      </c>
      <c r="X411" s="61">
        <v>16.295000000000002</v>
      </c>
      <c r="Y411" s="68"/>
      <c r="Z411" s="53">
        <v>27</v>
      </c>
      <c r="AA411" s="53">
        <v>20</v>
      </c>
      <c r="AB411" s="53">
        <v>20</v>
      </c>
      <c r="AC411" s="53">
        <v>16</v>
      </c>
      <c r="AD411" s="53">
        <v>22</v>
      </c>
      <c r="AE411" s="53">
        <v>12</v>
      </c>
      <c r="AF411" s="53">
        <v>9</v>
      </c>
      <c r="AG411" s="53">
        <v>9</v>
      </c>
      <c r="AH411" s="53">
        <v>4</v>
      </c>
      <c r="AI411" s="53" t="s">
        <v>430</v>
      </c>
      <c r="AJ411" s="53">
        <v>18</v>
      </c>
      <c r="AK411" s="53">
        <v>23</v>
      </c>
      <c r="AL411" s="53">
        <v>18</v>
      </c>
      <c r="AM411" s="53">
        <v>13</v>
      </c>
      <c r="AN411" s="53">
        <v>16</v>
      </c>
      <c r="AO411" s="45"/>
      <c r="AP411" s="61" t="s">
        <v>430</v>
      </c>
      <c r="AQ411" s="61" t="s">
        <v>430</v>
      </c>
      <c r="AR411" s="61">
        <v>14.44</v>
      </c>
      <c r="AS411" s="61">
        <v>11.54</v>
      </c>
      <c r="AT411" s="61">
        <v>5.37</v>
      </c>
      <c r="AU411" s="80"/>
      <c r="AV411" s="53" t="s">
        <v>430</v>
      </c>
      <c r="AW411" s="53" t="s">
        <v>430</v>
      </c>
      <c r="AX411" s="53">
        <v>5</v>
      </c>
      <c r="AY411" s="53">
        <v>6</v>
      </c>
      <c r="AZ411" s="53">
        <v>18</v>
      </c>
      <c r="BA411" s="262"/>
      <c r="BB411" s="61">
        <v>14.6111488983349</v>
      </c>
      <c r="BC411" s="279">
        <v>0.91933481394250605</v>
      </c>
      <c r="BD411" s="279">
        <v>5.36589947292265E-2</v>
      </c>
      <c r="BE411" s="279">
        <v>0.34892156506327798</v>
      </c>
      <c r="BF411" s="68"/>
      <c r="BG411" s="61">
        <v>60.781199999999998</v>
      </c>
      <c r="BH411" s="61">
        <v>17.167400000000001</v>
      </c>
      <c r="BI411" s="61">
        <v>20.232800000000001</v>
      </c>
      <c r="BJ411" s="61">
        <v>1.8186</v>
      </c>
      <c r="BK411" s="45"/>
      <c r="BL411" s="86" t="s">
        <v>2604</v>
      </c>
      <c r="BM411" s="86" t="s">
        <v>2605</v>
      </c>
      <c r="BN411" s="86" t="s">
        <v>2606</v>
      </c>
      <c r="BO411" s="86" t="s">
        <v>2607</v>
      </c>
      <c r="BP411" s="86" t="s">
        <v>2608</v>
      </c>
      <c r="BQ411" s="45"/>
      <c r="BR411" s="90" t="s">
        <v>463</v>
      </c>
    </row>
    <row r="412" spans="1:70" ht="14.5" x14ac:dyDescent="0.25">
      <c r="A412" s="39" t="s">
        <v>3913</v>
      </c>
      <c r="B412" s="46"/>
      <c r="C412" s="723">
        <v>45268</v>
      </c>
      <c r="D412" s="46"/>
      <c r="E412" s="54">
        <v>2127.8000000000002</v>
      </c>
      <c r="F412" s="46"/>
      <c r="G412" s="58">
        <v>15.73</v>
      </c>
      <c r="H412" s="69"/>
      <c r="I412" s="62">
        <v>-0.34210000000000002</v>
      </c>
      <c r="J412" s="62">
        <v>-0.33579999999999999</v>
      </c>
      <c r="K412" s="62">
        <v>1.0145999999999999</v>
      </c>
      <c r="L412" s="62">
        <v>9.9461999999999993</v>
      </c>
      <c r="M412" s="62">
        <v>5.3372000000000002</v>
      </c>
      <c r="N412" s="73">
        <v>18.591699999999999</v>
      </c>
      <c r="O412" s="62">
        <v>19.8827</v>
      </c>
      <c r="P412" s="62" t="s">
        <v>430</v>
      </c>
      <c r="Q412" s="62" t="s">
        <v>430</v>
      </c>
      <c r="R412" s="62" t="s">
        <v>430</v>
      </c>
      <c r="S412" s="62">
        <v>3.1543000000000001</v>
      </c>
      <c r="T412" s="62">
        <v>21.3828</v>
      </c>
      <c r="U412" s="62">
        <v>7.2183000000000002</v>
      </c>
      <c r="V412" s="62">
        <v>15.9602</v>
      </c>
      <c r="W412" s="62">
        <v>1.8057000000000001</v>
      </c>
      <c r="X412" s="62">
        <v>18.398499999999999</v>
      </c>
      <c r="Y412" s="69"/>
      <c r="Z412" s="54">
        <v>22</v>
      </c>
      <c r="AA412" s="54">
        <v>10</v>
      </c>
      <c r="AB412" s="54">
        <v>2</v>
      </c>
      <c r="AC412" s="54">
        <v>2</v>
      </c>
      <c r="AD412" s="54">
        <v>3</v>
      </c>
      <c r="AE412" s="54">
        <v>1</v>
      </c>
      <c r="AF412" s="54">
        <v>1</v>
      </c>
      <c r="AG412" s="54" t="s">
        <v>430</v>
      </c>
      <c r="AH412" s="54" t="s">
        <v>430</v>
      </c>
      <c r="AI412" s="54" t="s">
        <v>430</v>
      </c>
      <c r="AJ412" s="54">
        <v>4</v>
      </c>
      <c r="AK412" s="54">
        <v>4</v>
      </c>
      <c r="AL412" s="54">
        <v>2</v>
      </c>
      <c r="AM412" s="54">
        <v>1</v>
      </c>
      <c r="AN412" s="54">
        <v>3</v>
      </c>
      <c r="AO412" s="46"/>
      <c r="AP412" s="62" t="s">
        <v>430</v>
      </c>
      <c r="AQ412" s="62" t="s">
        <v>430</v>
      </c>
      <c r="AR412" s="62" t="s">
        <v>430</v>
      </c>
      <c r="AS412" s="62" t="s">
        <v>430</v>
      </c>
      <c r="AT412" s="62">
        <v>19.23</v>
      </c>
      <c r="AU412" s="81"/>
      <c r="AV412" s="54" t="s">
        <v>430</v>
      </c>
      <c r="AW412" s="54" t="s">
        <v>430</v>
      </c>
      <c r="AX412" s="54" t="s">
        <v>430</v>
      </c>
      <c r="AY412" s="54" t="s">
        <v>430</v>
      </c>
      <c r="AZ412" s="54">
        <v>2</v>
      </c>
      <c r="BA412" s="263"/>
      <c r="BB412" s="62">
        <v>15.0539930400133</v>
      </c>
      <c r="BC412" s="245">
        <v>0.91076713639867901</v>
      </c>
      <c r="BD412" s="245">
        <v>7.0527056785293099E-2</v>
      </c>
      <c r="BE412" s="245">
        <v>0.67882333354869395</v>
      </c>
      <c r="BF412" s="69"/>
      <c r="BG412" s="62">
        <v>55.361199999999997</v>
      </c>
      <c r="BH412" s="62">
        <v>19.0623</v>
      </c>
      <c r="BI412" s="62">
        <v>24.3933</v>
      </c>
      <c r="BJ412" s="62">
        <v>1.1832</v>
      </c>
      <c r="BK412" s="46"/>
      <c r="BL412" s="87" t="s">
        <v>2610</v>
      </c>
      <c r="BM412" s="87" t="s">
        <v>2611</v>
      </c>
      <c r="BN412" s="87" t="s">
        <v>2612</v>
      </c>
      <c r="BO412" s="87" t="s">
        <v>2613</v>
      </c>
      <c r="BP412" s="87" t="s">
        <v>2614</v>
      </c>
      <c r="BQ412" s="46"/>
      <c r="BR412" s="91" t="s">
        <v>526</v>
      </c>
    </row>
    <row r="413" spans="1:70" s="428" customFormat="1" x14ac:dyDescent="0.25">
      <c r="A413" s="481" t="s">
        <v>3914</v>
      </c>
      <c r="B413" s="402"/>
      <c r="C413" s="724">
        <v>41275</v>
      </c>
      <c r="D413" s="402"/>
      <c r="E413" s="403">
        <v>1864</v>
      </c>
      <c r="F413" s="402"/>
      <c r="G413" s="404">
        <v>179.05</v>
      </c>
      <c r="H413" s="406"/>
      <c r="I413" s="405">
        <v>-0.20069999999999999</v>
      </c>
      <c r="J413" s="405">
        <v>-8.3699999999999997E-2</v>
      </c>
      <c r="K413" s="405">
        <v>-1.8420000000000001</v>
      </c>
      <c r="L413" s="405">
        <v>6.1791999999999998</v>
      </c>
      <c r="M413" s="405">
        <v>1.4678</v>
      </c>
      <c r="N413" s="407">
        <v>9.8600999999999992</v>
      </c>
      <c r="O413" s="405">
        <v>12.5802</v>
      </c>
      <c r="P413" s="405">
        <v>19.9237</v>
      </c>
      <c r="Q413" s="405">
        <v>15.387600000000001</v>
      </c>
      <c r="R413" s="405">
        <v>16.123200000000001</v>
      </c>
      <c r="S413" s="405">
        <v>0.2351</v>
      </c>
      <c r="T413" s="405">
        <v>16.7743</v>
      </c>
      <c r="U413" s="405">
        <v>2.2442000000000002</v>
      </c>
      <c r="V413" s="405">
        <v>11.7805</v>
      </c>
      <c r="W413" s="405">
        <v>0.28570000000000001</v>
      </c>
      <c r="X413" s="405">
        <v>15.84</v>
      </c>
      <c r="Y413" s="406"/>
      <c r="Z413" s="403">
        <v>11</v>
      </c>
      <c r="AA413" s="403">
        <v>7</v>
      </c>
      <c r="AB413" s="403">
        <v>23</v>
      </c>
      <c r="AC413" s="403">
        <v>22</v>
      </c>
      <c r="AD413" s="403">
        <v>5</v>
      </c>
      <c r="AE413" s="403">
        <v>9</v>
      </c>
      <c r="AF413" s="403">
        <v>7</v>
      </c>
      <c r="AG413" s="403">
        <v>2</v>
      </c>
      <c r="AH413" s="403">
        <v>1</v>
      </c>
      <c r="AI413" s="403">
        <v>1</v>
      </c>
      <c r="AJ413" s="403">
        <v>20</v>
      </c>
      <c r="AK413" s="403">
        <v>15</v>
      </c>
      <c r="AL413" s="403">
        <v>7</v>
      </c>
      <c r="AM413" s="403">
        <v>6</v>
      </c>
      <c r="AN413" s="403">
        <v>21</v>
      </c>
      <c r="AO413" s="402"/>
      <c r="AP413" s="405">
        <v>16.37</v>
      </c>
      <c r="AQ413" s="405">
        <v>17.97</v>
      </c>
      <c r="AR413" s="405">
        <v>17.32</v>
      </c>
      <c r="AS413" s="405">
        <v>13.93</v>
      </c>
      <c r="AT413" s="405">
        <v>9.19</v>
      </c>
      <c r="AU413" s="408"/>
      <c r="AV413" s="403">
        <v>1</v>
      </c>
      <c r="AW413" s="403">
        <v>1</v>
      </c>
      <c r="AX413" s="403">
        <v>1</v>
      </c>
      <c r="AY413" s="403">
        <v>2</v>
      </c>
      <c r="AZ413" s="403">
        <v>10</v>
      </c>
      <c r="BA413" s="409"/>
      <c r="BB413" s="405">
        <v>15.119310960427001</v>
      </c>
      <c r="BC413" s="410">
        <v>0.85830227720091001</v>
      </c>
      <c r="BD413" s="410">
        <v>7.2435910721274005E-2</v>
      </c>
      <c r="BE413" s="410">
        <v>0.68896822362102605</v>
      </c>
      <c r="BF413" s="406"/>
      <c r="BG413" s="405">
        <v>57.764099999999999</v>
      </c>
      <c r="BH413" s="405">
        <v>16.2819</v>
      </c>
      <c r="BI413" s="405">
        <v>24.759699999999999</v>
      </c>
      <c r="BJ413" s="405">
        <v>1.1942999999999999</v>
      </c>
      <c r="BK413" s="402"/>
      <c r="BL413" s="401" t="s">
        <v>2616</v>
      </c>
      <c r="BM413" s="401" t="s">
        <v>2617</v>
      </c>
      <c r="BN413" s="401" t="s">
        <v>2618</v>
      </c>
      <c r="BO413" s="401" t="s">
        <v>2619</v>
      </c>
      <c r="BP413" s="401" t="s">
        <v>2620</v>
      </c>
      <c r="BQ413" s="402"/>
      <c r="BR413" s="411" t="s">
        <v>519</v>
      </c>
    </row>
    <row r="414" spans="1:70" s="428" customFormat="1" x14ac:dyDescent="0.25">
      <c r="A414" s="345" t="s">
        <v>3915</v>
      </c>
      <c r="B414" s="373"/>
      <c r="C414" s="719">
        <v>41276</v>
      </c>
      <c r="D414" s="373"/>
      <c r="E414" s="346">
        <v>1702.4</v>
      </c>
      <c r="F414" s="373"/>
      <c r="G414" s="347">
        <v>125.468</v>
      </c>
      <c r="H414" s="374"/>
      <c r="I414" s="348">
        <v>-3.2399999999999998E-2</v>
      </c>
      <c r="J414" s="348">
        <v>-0.80979999999999996</v>
      </c>
      <c r="K414" s="348">
        <v>-1.4267000000000001</v>
      </c>
      <c r="L414" s="348">
        <v>7.1478999999999999</v>
      </c>
      <c r="M414" s="348">
        <v>-0.28089999999999998</v>
      </c>
      <c r="N414" s="350">
        <v>11.026199999999999</v>
      </c>
      <c r="O414" s="348">
        <v>8.9911999999999992</v>
      </c>
      <c r="P414" s="348">
        <v>14.995699999999999</v>
      </c>
      <c r="Q414" s="348">
        <v>15.068099999999999</v>
      </c>
      <c r="R414" s="348">
        <v>14.799200000000001</v>
      </c>
      <c r="S414" s="348">
        <v>1.2290000000000001</v>
      </c>
      <c r="T414" s="348">
        <v>17.976700000000001</v>
      </c>
      <c r="U414" s="348">
        <v>0.5161</v>
      </c>
      <c r="V414" s="348">
        <v>10.7295</v>
      </c>
      <c r="W414" s="348">
        <v>1.6541999999999999</v>
      </c>
      <c r="X414" s="348">
        <v>13.82</v>
      </c>
      <c r="Y414" s="374"/>
      <c r="Z414" s="346">
        <v>3</v>
      </c>
      <c r="AA414" s="346">
        <v>15</v>
      </c>
      <c r="AB414" s="346">
        <v>19</v>
      </c>
      <c r="AC414" s="346">
        <v>17</v>
      </c>
      <c r="AD414" s="346">
        <v>12</v>
      </c>
      <c r="AE414" s="346">
        <v>7</v>
      </c>
      <c r="AF414" s="346">
        <v>18</v>
      </c>
      <c r="AG414" s="346">
        <v>6</v>
      </c>
      <c r="AH414" s="346">
        <v>2</v>
      </c>
      <c r="AI414" s="346">
        <v>4</v>
      </c>
      <c r="AJ414" s="346">
        <v>13</v>
      </c>
      <c r="AK414" s="346">
        <v>12</v>
      </c>
      <c r="AL414" s="346">
        <v>11</v>
      </c>
      <c r="AM414" s="346">
        <v>8</v>
      </c>
      <c r="AN414" s="346">
        <v>6</v>
      </c>
      <c r="AO414" s="373"/>
      <c r="AP414" s="348">
        <v>15.64</v>
      </c>
      <c r="AQ414" s="348">
        <v>16.91</v>
      </c>
      <c r="AR414" s="348">
        <v>15.07</v>
      </c>
      <c r="AS414" s="348">
        <v>10.39</v>
      </c>
      <c r="AT414" s="348">
        <v>8.51</v>
      </c>
      <c r="AU414" s="351"/>
      <c r="AV414" s="346">
        <v>2</v>
      </c>
      <c r="AW414" s="346">
        <v>2</v>
      </c>
      <c r="AX414" s="346">
        <v>2</v>
      </c>
      <c r="AY414" s="346">
        <v>12</v>
      </c>
      <c r="AZ414" s="346">
        <v>11</v>
      </c>
      <c r="BA414" s="362"/>
      <c r="BB414" s="348">
        <v>15.3800506154292</v>
      </c>
      <c r="BC414" s="375">
        <v>0.93271107201719805</v>
      </c>
      <c r="BD414" s="375">
        <v>5.4184966624695401E-2</v>
      </c>
      <c r="BE414" s="375">
        <v>0.39193888680921501</v>
      </c>
      <c r="BF414" s="374"/>
      <c r="BG414" s="348">
        <v>58.446599999999997</v>
      </c>
      <c r="BH414" s="348">
        <v>7.6172899999999997</v>
      </c>
      <c r="BI414" s="348">
        <v>30.7623</v>
      </c>
      <c r="BJ414" s="348">
        <v>3.17381</v>
      </c>
      <c r="BK414" s="373"/>
      <c r="BL414" s="372" t="s">
        <v>2622</v>
      </c>
      <c r="BM414" s="372" t="s">
        <v>2623</v>
      </c>
      <c r="BN414" s="372" t="s">
        <v>2624</v>
      </c>
      <c r="BO414" s="372" t="s">
        <v>2625</v>
      </c>
      <c r="BP414" s="372" t="s">
        <v>2626</v>
      </c>
      <c r="BQ414" s="373"/>
      <c r="BR414" s="354" t="s">
        <v>526</v>
      </c>
    </row>
    <row r="415" spans="1:70" s="428" customFormat="1" ht="11" x14ac:dyDescent="0.3">
      <c r="A415" s="841" t="s">
        <v>3916</v>
      </c>
      <c r="B415" s="842"/>
      <c r="C415" s="843">
        <v>44984</v>
      </c>
      <c r="D415" s="842"/>
      <c r="E415" s="844">
        <v>1573.34</v>
      </c>
      <c r="F415" s="842"/>
      <c r="G415" s="845">
        <v>17.32</v>
      </c>
      <c r="H415" s="847"/>
      <c r="I415" s="846">
        <v>-0.2591</v>
      </c>
      <c r="J415" s="846">
        <v>-1.3048999999999999</v>
      </c>
      <c r="K415" s="846">
        <v>-1.4059999999999999</v>
      </c>
      <c r="L415" s="846">
        <v>8.3109000000000002</v>
      </c>
      <c r="M415" s="846">
        <v>5.7999999999999996E-3</v>
      </c>
      <c r="N415" s="848">
        <v>10.136100000000001</v>
      </c>
      <c r="O415" s="846">
        <v>11.346299999999999</v>
      </c>
      <c r="P415" s="846">
        <v>14.9466</v>
      </c>
      <c r="Q415" s="846" t="s">
        <v>430</v>
      </c>
      <c r="R415" s="846" t="s">
        <v>430</v>
      </c>
      <c r="S415" s="846">
        <v>0.68600000000000005</v>
      </c>
      <c r="T415" s="846">
        <v>18.072099999999999</v>
      </c>
      <c r="U415" s="846">
        <v>2.4973000000000001</v>
      </c>
      <c r="V415" s="846">
        <v>9.8775999999999993</v>
      </c>
      <c r="W415" s="846">
        <v>5.7799999999999997E-2</v>
      </c>
      <c r="X415" s="846">
        <v>17.203099999999999</v>
      </c>
      <c r="Y415" s="847"/>
      <c r="Z415" s="844">
        <v>17</v>
      </c>
      <c r="AA415" s="844">
        <v>26</v>
      </c>
      <c r="AB415" s="844">
        <v>18</v>
      </c>
      <c r="AC415" s="844">
        <v>8</v>
      </c>
      <c r="AD415" s="844">
        <v>11</v>
      </c>
      <c r="AE415" s="844">
        <v>8</v>
      </c>
      <c r="AF415" s="844">
        <v>8</v>
      </c>
      <c r="AG415" s="844">
        <v>7</v>
      </c>
      <c r="AH415" s="844" t="s">
        <v>430</v>
      </c>
      <c r="AI415" s="844" t="s">
        <v>430</v>
      </c>
      <c r="AJ415" s="844">
        <v>16</v>
      </c>
      <c r="AK415" s="844">
        <v>11</v>
      </c>
      <c r="AL415" s="844">
        <v>6</v>
      </c>
      <c r="AM415" s="844">
        <v>9</v>
      </c>
      <c r="AN415" s="844">
        <v>23</v>
      </c>
      <c r="AO415" s="842"/>
      <c r="AP415" s="846" t="s">
        <v>430</v>
      </c>
      <c r="AQ415" s="846" t="s">
        <v>430</v>
      </c>
      <c r="AR415" s="846" t="s">
        <v>430</v>
      </c>
      <c r="AS415" s="846">
        <v>12.18</v>
      </c>
      <c r="AT415" s="846">
        <v>9.6300000000000008</v>
      </c>
      <c r="AU415" s="849"/>
      <c r="AV415" s="844" t="s">
        <v>430</v>
      </c>
      <c r="AW415" s="844" t="s">
        <v>430</v>
      </c>
      <c r="AX415" s="844" t="s">
        <v>430</v>
      </c>
      <c r="AY415" s="844">
        <v>5</v>
      </c>
      <c r="AZ415" s="844">
        <v>9</v>
      </c>
      <c r="BA415" s="851"/>
      <c r="BB415" s="846">
        <v>14.7878876438939</v>
      </c>
      <c r="BC415" s="852">
        <v>0.94935539379687595</v>
      </c>
      <c r="BD415" s="852">
        <v>5.1329824661500698E-2</v>
      </c>
      <c r="BE415" s="852">
        <v>0.30975369940380698</v>
      </c>
      <c r="BF415" s="847"/>
      <c r="BG415" s="846">
        <v>68.174700000000001</v>
      </c>
      <c r="BH415" s="846">
        <v>12.974</v>
      </c>
      <c r="BI415" s="846">
        <v>15.9437</v>
      </c>
      <c r="BJ415" s="846">
        <v>2.9076</v>
      </c>
      <c r="BK415" s="842"/>
      <c r="BL415" s="855" t="s">
        <v>2628</v>
      </c>
      <c r="BM415" s="855" t="s">
        <v>2629</v>
      </c>
      <c r="BN415" s="855" t="s">
        <v>2630</v>
      </c>
      <c r="BO415" s="855" t="s">
        <v>2631</v>
      </c>
      <c r="BP415" s="855" t="s">
        <v>2632</v>
      </c>
      <c r="BQ415" s="842"/>
      <c r="BR415" s="856" t="s">
        <v>526</v>
      </c>
    </row>
    <row r="416" spans="1:70" s="428" customFormat="1" x14ac:dyDescent="0.25">
      <c r="A416" s="345" t="s">
        <v>3917</v>
      </c>
      <c r="B416" s="373"/>
      <c r="C416" s="719">
        <v>41275</v>
      </c>
      <c r="D416" s="373"/>
      <c r="E416" s="346">
        <v>1443.27</v>
      </c>
      <c r="F416" s="373"/>
      <c r="G416" s="347">
        <v>227.92760000000001</v>
      </c>
      <c r="H416" s="374"/>
      <c r="I416" s="348">
        <v>-0.33810000000000001</v>
      </c>
      <c r="J416" s="348">
        <v>-1.1415</v>
      </c>
      <c r="K416" s="348">
        <v>-0.88419999999999999</v>
      </c>
      <c r="L416" s="348">
        <v>7.7160000000000002</v>
      </c>
      <c r="M416" s="348">
        <v>-1.8862000000000001</v>
      </c>
      <c r="N416" s="350">
        <v>7.1669</v>
      </c>
      <c r="O416" s="348">
        <v>10.531700000000001</v>
      </c>
      <c r="P416" s="348">
        <v>14.436299999999999</v>
      </c>
      <c r="Q416" s="348">
        <v>12.7981</v>
      </c>
      <c r="R416" s="348">
        <v>11.599500000000001</v>
      </c>
      <c r="S416" s="348">
        <v>0.90490000000000004</v>
      </c>
      <c r="T416" s="348">
        <v>15.488099999999999</v>
      </c>
      <c r="U416" s="348">
        <v>0.35949999999999999</v>
      </c>
      <c r="V416" s="348">
        <v>7.2037000000000004</v>
      </c>
      <c r="W416" s="348">
        <v>0.2974</v>
      </c>
      <c r="X416" s="348">
        <v>11.8711</v>
      </c>
      <c r="Y416" s="374"/>
      <c r="Z416" s="346">
        <v>21</v>
      </c>
      <c r="AA416" s="346">
        <v>21</v>
      </c>
      <c r="AB416" s="346">
        <v>11</v>
      </c>
      <c r="AC416" s="346">
        <v>13</v>
      </c>
      <c r="AD416" s="346">
        <v>19</v>
      </c>
      <c r="AE416" s="346">
        <v>16</v>
      </c>
      <c r="AF416" s="346">
        <v>13</v>
      </c>
      <c r="AG416" s="346">
        <v>8</v>
      </c>
      <c r="AH416" s="346">
        <v>9</v>
      </c>
      <c r="AI416" s="346">
        <v>10</v>
      </c>
      <c r="AJ416" s="346">
        <v>15</v>
      </c>
      <c r="AK416" s="346">
        <v>19</v>
      </c>
      <c r="AL416" s="346">
        <v>13</v>
      </c>
      <c r="AM416" s="346">
        <v>15</v>
      </c>
      <c r="AN416" s="346">
        <v>20</v>
      </c>
      <c r="AO416" s="373"/>
      <c r="AP416" s="348">
        <v>12.48</v>
      </c>
      <c r="AQ416" s="348">
        <v>14.86</v>
      </c>
      <c r="AR416" s="348">
        <v>13.47</v>
      </c>
      <c r="AS416" s="348">
        <v>10.82</v>
      </c>
      <c r="AT416" s="348">
        <v>6.14</v>
      </c>
      <c r="AU416" s="351"/>
      <c r="AV416" s="346">
        <v>8</v>
      </c>
      <c r="AW416" s="346">
        <v>7</v>
      </c>
      <c r="AX416" s="346">
        <v>9</v>
      </c>
      <c r="AY416" s="346">
        <v>9</v>
      </c>
      <c r="AZ416" s="346">
        <v>14</v>
      </c>
      <c r="BA416" s="362"/>
      <c r="BB416" s="348">
        <v>14.9478646962007</v>
      </c>
      <c r="BC416" s="375">
        <v>0.94689678933815402</v>
      </c>
      <c r="BD416" s="375">
        <v>4.8669835332903699E-2</v>
      </c>
      <c r="BE416" s="375">
        <v>0.27936772839538498</v>
      </c>
      <c r="BF416" s="374"/>
      <c r="BG416" s="348">
        <v>78.930700000000002</v>
      </c>
      <c r="BH416" s="348">
        <v>8.41662</v>
      </c>
      <c r="BI416" s="348">
        <v>9.0771300000000004</v>
      </c>
      <c r="BJ416" s="348">
        <v>3.5755499999999998</v>
      </c>
      <c r="BK416" s="373"/>
      <c r="BL416" s="372" t="s">
        <v>2634</v>
      </c>
      <c r="BM416" s="372" t="s">
        <v>2635</v>
      </c>
      <c r="BN416" s="372" t="s">
        <v>2636</v>
      </c>
      <c r="BO416" s="372" t="s">
        <v>2637</v>
      </c>
      <c r="BP416" s="372" t="s">
        <v>2638</v>
      </c>
      <c r="BQ416" s="373"/>
      <c r="BR416" s="354" t="s">
        <v>463</v>
      </c>
    </row>
    <row r="417" spans="1:70" s="428" customFormat="1" x14ac:dyDescent="0.25">
      <c r="A417" s="345" t="s">
        <v>3918</v>
      </c>
      <c r="B417" s="373"/>
      <c r="C417" s="719">
        <v>45135</v>
      </c>
      <c r="D417" s="373"/>
      <c r="E417" s="346">
        <v>1120.24</v>
      </c>
      <c r="F417" s="373"/>
      <c r="G417" s="347">
        <v>15.874000000000001</v>
      </c>
      <c r="H417" s="374"/>
      <c r="I417" s="348">
        <v>-0.2137</v>
      </c>
      <c r="J417" s="348">
        <v>-0.47649999999999998</v>
      </c>
      <c r="K417" s="348">
        <v>-1.367</v>
      </c>
      <c r="L417" s="348">
        <v>7.7737999999999996</v>
      </c>
      <c r="M417" s="348">
        <v>1.26E-2</v>
      </c>
      <c r="N417" s="350">
        <v>6.2587999999999999</v>
      </c>
      <c r="O417" s="348">
        <v>9.6537000000000006</v>
      </c>
      <c r="P417" s="348">
        <v>17.0137</v>
      </c>
      <c r="Q417" s="348" t="s">
        <v>430</v>
      </c>
      <c r="R417" s="348" t="s">
        <v>430</v>
      </c>
      <c r="S417" s="348">
        <v>1.5935999999999999</v>
      </c>
      <c r="T417" s="348">
        <v>18.480399999999999</v>
      </c>
      <c r="U417" s="348">
        <v>-0.80610000000000004</v>
      </c>
      <c r="V417" s="348">
        <v>6.1096000000000004</v>
      </c>
      <c r="W417" s="348">
        <v>0.64670000000000005</v>
      </c>
      <c r="X417" s="348">
        <v>16.378499999999999</v>
      </c>
      <c r="Y417" s="374"/>
      <c r="Z417" s="346">
        <v>12</v>
      </c>
      <c r="AA417" s="346">
        <v>12</v>
      </c>
      <c r="AB417" s="346">
        <v>16</v>
      </c>
      <c r="AC417" s="346">
        <v>12</v>
      </c>
      <c r="AD417" s="346">
        <v>10</v>
      </c>
      <c r="AE417" s="346">
        <v>18</v>
      </c>
      <c r="AF417" s="346">
        <v>15</v>
      </c>
      <c r="AG417" s="346">
        <v>3</v>
      </c>
      <c r="AH417" s="346" t="s">
        <v>430</v>
      </c>
      <c r="AI417" s="346" t="s">
        <v>430</v>
      </c>
      <c r="AJ417" s="346">
        <v>11</v>
      </c>
      <c r="AK417" s="346">
        <v>8</v>
      </c>
      <c r="AL417" s="346">
        <v>16</v>
      </c>
      <c r="AM417" s="346">
        <v>18</v>
      </c>
      <c r="AN417" s="346">
        <v>14</v>
      </c>
      <c r="AO417" s="373"/>
      <c r="AP417" s="348" t="s">
        <v>430</v>
      </c>
      <c r="AQ417" s="348" t="s">
        <v>430</v>
      </c>
      <c r="AR417" s="348" t="s">
        <v>430</v>
      </c>
      <c r="AS417" s="348">
        <v>10.76</v>
      </c>
      <c r="AT417" s="348">
        <v>6.72</v>
      </c>
      <c r="AU417" s="351"/>
      <c r="AV417" s="346" t="s">
        <v>430</v>
      </c>
      <c r="AW417" s="346" t="s">
        <v>430</v>
      </c>
      <c r="AX417" s="346" t="s">
        <v>430</v>
      </c>
      <c r="AY417" s="346">
        <v>10</v>
      </c>
      <c r="AZ417" s="346">
        <v>13</v>
      </c>
      <c r="BA417" s="362"/>
      <c r="BB417" s="348">
        <v>15.6885388829237</v>
      </c>
      <c r="BC417" s="375">
        <v>0.89931316434131303</v>
      </c>
      <c r="BD417" s="375">
        <v>6.21806493049889E-2</v>
      </c>
      <c r="BE417" s="375">
        <v>0.49374285622121999</v>
      </c>
      <c r="BF417" s="374"/>
      <c r="BG417" s="348">
        <v>56.964599999999997</v>
      </c>
      <c r="BH417" s="348">
        <v>18.451499999999999</v>
      </c>
      <c r="BI417" s="348">
        <v>21.991700000000002</v>
      </c>
      <c r="BJ417" s="348">
        <v>2.5922000000000001</v>
      </c>
      <c r="BK417" s="373"/>
      <c r="BL417" s="372" t="s">
        <v>2640</v>
      </c>
      <c r="BM417" s="372" t="s">
        <v>2641</v>
      </c>
      <c r="BN417" s="372" t="s">
        <v>2642</v>
      </c>
      <c r="BO417" s="372" t="s">
        <v>2643</v>
      </c>
      <c r="BP417" s="372" t="s">
        <v>2644</v>
      </c>
      <c r="BQ417" s="373"/>
      <c r="BR417" s="354" t="s">
        <v>526</v>
      </c>
    </row>
    <row r="418" spans="1:70" s="428" customFormat="1" x14ac:dyDescent="0.25">
      <c r="A418" s="345" t="s">
        <v>3919</v>
      </c>
      <c r="B418" s="373"/>
      <c r="C418" s="719">
        <v>45715</v>
      </c>
      <c r="D418" s="373"/>
      <c r="E418" s="346">
        <v>945.74599999999998</v>
      </c>
      <c r="F418" s="373"/>
      <c r="G418" s="347">
        <v>12.922599999999999</v>
      </c>
      <c r="H418" s="374"/>
      <c r="I418" s="348">
        <v>-0.1507</v>
      </c>
      <c r="J418" s="348">
        <v>-7.4200000000000002E-2</v>
      </c>
      <c r="K418" s="348">
        <v>-0.85929999999999995</v>
      </c>
      <c r="L418" s="348">
        <v>6.9981999999999998</v>
      </c>
      <c r="M418" s="348">
        <v>3.4138999999999999</v>
      </c>
      <c r="N418" s="350">
        <v>14.0907</v>
      </c>
      <c r="O418" s="348" t="s">
        <v>430</v>
      </c>
      <c r="P418" s="348" t="s">
        <v>430</v>
      </c>
      <c r="Q418" s="348" t="s">
        <v>430</v>
      </c>
      <c r="R418" s="348" t="s">
        <v>430</v>
      </c>
      <c r="S418" s="348">
        <v>0.94130000000000003</v>
      </c>
      <c r="T418" s="348">
        <v>19.427</v>
      </c>
      <c r="U418" s="348">
        <v>4.7586000000000004</v>
      </c>
      <c r="V418" s="348">
        <v>13.610300000000001</v>
      </c>
      <c r="W418" s="348">
        <v>1.5568</v>
      </c>
      <c r="X418" s="348">
        <v>19.232900000000001</v>
      </c>
      <c r="Y418" s="374"/>
      <c r="Z418" s="346">
        <v>6</v>
      </c>
      <c r="AA418" s="346">
        <v>6</v>
      </c>
      <c r="AB418" s="346">
        <v>9</v>
      </c>
      <c r="AC418" s="346">
        <v>18</v>
      </c>
      <c r="AD418" s="346">
        <v>4</v>
      </c>
      <c r="AE418" s="346">
        <v>4</v>
      </c>
      <c r="AF418" s="346" t="s">
        <v>430</v>
      </c>
      <c r="AG418" s="346" t="s">
        <v>430</v>
      </c>
      <c r="AH418" s="346" t="s">
        <v>430</v>
      </c>
      <c r="AI418" s="346" t="s">
        <v>430</v>
      </c>
      <c r="AJ418" s="346">
        <v>14</v>
      </c>
      <c r="AK418" s="346">
        <v>5</v>
      </c>
      <c r="AL418" s="346">
        <v>4</v>
      </c>
      <c r="AM418" s="346">
        <v>4</v>
      </c>
      <c r="AN418" s="346">
        <v>7</v>
      </c>
      <c r="AO418" s="373"/>
      <c r="AP418" s="348" t="s">
        <v>430</v>
      </c>
      <c r="AQ418" s="348" t="s">
        <v>430</v>
      </c>
      <c r="AR418" s="348" t="s">
        <v>430</v>
      </c>
      <c r="AS418" s="348" t="s">
        <v>430</v>
      </c>
      <c r="AT418" s="348">
        <v>14.06</v>
      </c>
      <c r="AU418" s="351"/>
      <c r="AV418" s="346" t="s">
        <v>430</v>
      </c>
      <c r="AW418" s="346" t="s">
        <v>430</v>
      </c>
      <c r="AX418" s="346" t="s">
        <v>430</v>
      </c>
      <c r="AY418" s="346" t="s">
        <v>430</v>
      </c>
      <c r="AZ418" s="346">
        <v>4</v>
      </c>
      <c r="BA418" s="362"/>
      <c r="BB418" s="348">
        <v>12.658820975403099</v>
      </c>
      <c r="BC418" s="375">
        <v>0.844116951919619</v>
      </c>
      <c r="BD418" s="375">
        <v>9.0407292242682694E-2</v>
      </c>
      <c r="BE418" s="375">
        <v>0.57660770792179905</v>
      </c>
      <c r="BF418" s="374"/>
      <c r="BG418" s="348">
        <v>52.632899999999999</v>
      </c>
      <c r="BH418" s="348">
        <v>23.064699999999998</v>
      </c>
      <c r="BI418" s="348">
        <v>21.2118</v>
      </c>
      <c r="BJ418" s="348">
        <v>3.0905999999999998</v>
      </c>
      <c r="BK418" s="373"/>
      <c r="BL418" s="372" t="s">
        <v>2646</v>
      </c>
      <c r="BM418" s="372" t="s">
        <v>2647</v>
      </c>
      <c r="BN418" s="372" t="s">
        <v>2648</v>
      </c>
      <c r="BO418" s="372" t="s">
        <v>2649</v>
      </c>
      <c r="BP418" s="372" t="s">
        <v>2650</v>
      </c>
      <c r="BQ418" s="373"/>
      <c r="BR418" s="354" t="s">
        <v>476</v>
      </c>
    </row>
    <row r="419" spans="1:70" s="428" customFormat="1" x14ac:dyDescent="0.25">
      <c r="A419" s="345" t="s">
        <v>3920</v>
      </c>
      <c r="B419" s="373"/>
      <c r="C419" s="719">
        <v>45097</v>
      </c>
      <c r="D419" s="373"/>
      <c r="E419" s="346">
        <v>895.64200000000005</v>
      </c>
      <c r="F419" s="373"/>
      <c r="G419" s="347">
        <v>21.398299999999999</v>
      </c>
      <c r="H419" s="374"/>
      <c r="I419" s="348">
        <v>0.21970000000000001</v>
      </c>
      <c r="J419" s="348">
        <v>-1.2929999999999999</v>
      </c>
      <c r="K419" s="348">
        <v>-3.2403</v>
      </c>
      <c r="L419" s="348">
        <v>7.9996999999999998</v>
      </c>
      <c r="M419" s="348">
        <v>7.5534999999999997</v>
      </c>
      <c r="N419" s="350">
        <v>18.372399999999999</v>
      </c>
      <c r="O419" s="348">
        <v>12.6356</v>
      </c>
      <c r="P419" s="348">
        <v>23.701599999999999</v>
      </c>
      <c r="Q419" s="348" t="s">
        <v>430</v>
      </c>
      <c r="R419" s="348" t="s">
        <v>430</v>
      </c>
      <c r="S419" s="348">
        <v>-0.1489</v>
      </c>
      <c r="T419" s="348">
        <v>22.2376</v>
      </c>
      <c r="U419" s="348">
        <v>6.0429000000000004</v>
      </c>
      <c r="V419" s="348">
        <v>15.941000000000001</v>
      </c>
      <c r="W419" s="348">
        <v>-1.3767</v>
      </c>
      <c r="X419" s="348">
        <v>27.309100000000001</v>
      </c>
      <c r="Y419" s="374"/>
      <c r="Z419" s="346">
        <v>1</v>
      </c>
      <c r="AA419" s="346">
        <v>25</v>
      </c>
      <c r="AB419" s="346">
        <v>28</v>
      </c>
      <c r="AC419" s="346">
        <v>10</v>
      </c>
      <c r="AD419" s="346">
        <v>2</v>
      </c>
      <c r="AE419" s="346">
        <v>2</v>
      </c>
      <c r="AF419" s="346">
        <v>5</v>
      </c>
      <c r="AG419" s="346">
        <v>1</v>
      </c>
      <c r="AH419" s="346" t="s">
        <v>430</v>
      </c>
      <c r="AI419" s="346" t="s">
        <v>430</v>
      </c>
      <c r="AJ419" s="346">
        <v>24</v>
      </c>
      <c r="AK419" s="346">
        <v>3</v>
      </c>
      <c r="AL419" s="346">
        <v>3</v>
      </c>
      <c r="AM419" s="346">
        <v>2</v>
      </c>
      <c r="AN419" s="346">
        <v>28</v>
      </c>
      <c r="AO419" s="373"/>
      <c r="AP419" s="348" t="s">
        <v>430</v>
      </c>
      <c r="AQ419" s="348" t="s">
        <v>430</v>
      </c>
      <c r="AR419" s="348" t="s">
        <v>430</v>
      </c>
      <c r="AS419" s="348">
        <v>18.13</v>
      </c>
      <c r="AT419" s="348">
        <v>18.399999999999999</v>
      </c>
      <c r="AU419" s="351"/>
      <c r="AV419" s="346" t="s">
        <v>430</v>
      </c>
      <c r="AW419" s="346" t="s">
        <v>430</v>
      </c>
      <c r="AX419" s="346" t="s">
        <v>430</v>
      </c>
      <c r="AY419" s="346">
        <v>1</v>
      </c>
      <c r="AZ419" s="346">
        <v>3</v>
      </c>
      <c r="BA419" s="362"/>
      <c r="BB419" s="348">
        <v>18.307431495023401</v>
      </c>
      <c r="BC419" s="375">
        <v>0.72169774600124104</v>
      </c>
      <c r="BD419" s="375">
        <v>8.9930359590527004E-2</v>
      </c>
      <c r="BE419" s="375">
        <v>1.30483254390717</v>
      </c>
      <c r="BF419" s="374"/>
      <c r="BG419" s="348">
        <v>19.550699999999999</v>
      </c>
      <c r="BH419" s="348">
        <v>23.846900000000002</v>
      </c>
      <c r="BI419" s="348">
        <v>37.294899999999998</v>
      </c>
      <c r="BJ419" s="348">
        <v>19.307500000000001</v>
      </c>
      <c r="BK419" s="373"/>
      <c r="BL419" s="372" t="s">
        <v>2652</v>
      </c>
      <c r="BM419" s="372" t="s">
        <v>2653</v>
      </c>
      <c r="BN419" s="372" t="s">
        <v>2654</v>
      </c>
      <c r="BO419" s="372" t="s">
        <v>2655</v>
      </c>
      <c r="BP419" s="372" t="s">
        <v>2656</v>
      </c>
      <c r="BQ419" s="373"/>
      <c r="BR419" s="354" t="s">
        <v>548</v>
      </c>
    </row>
    <row r="420" spans="1:70" s="428" customFormat="1" x14ac:dyDescent="0.25">
      <c r="A420" s="345" t="s">
        <v>3921</v>
      </c>
      <c r="B420" s="373"/>
      <c r="C420" s="719">
        <v>45328</v>
      </c>
      <c r="D420" s="373"/>
      <c r="E420" s="346">
        <v>658.72</v>
      </c>
      <c r="F420" s="373"/>
      <c r="G420" s="347">
        <v>13.721</v>
      </c>
      <c r="H420" s="374"/>
      <c r="I420" s="348">
        <v>-0.22539999999999999</v>
      </c>
      <c r="J420" s="348">
        <v>-0.96</v>
      </c>
      <c r="K420" s="348">
        <v>-0.60129999999999995</v>
      </c>
      <c r="L420" s="348">
        <v>8.4235000000000007</v>
      </c>
      <c r="M420" s="348">
        <v>0.83040000000000003</v>
      </c>
      <c r="N420" s="350">
        <v>7.7423999999999999</v>
      </c>
      <c r="O420" s="348">
        <v>12.9504</v>
      </c>
      <c r="P420" s="348" t="s">
        <v>430</v>
      </c>
      <c r="Q420" s="348" t="s">
        <v>430</v>
      </c>
      <c r="R420" s="348" t="s">
        <v>430</v>
      </c>
      <c r="S420" s="348">
        <v>1.9391</v>
      </c>
      <c r="T420" s="348">
        <v>18.920100000000001</v>
      </c>
      <c r="U420" s="348">
        <v>1.9694</v>
      </c>
      <c r="V420" s="348">
        <v>8.6639999999999997</v>
      </c>
      <c r="W420" s="348">
        <v>0.35110000000000002</v>
      </c>
      <c r="X420" s="348">
        <v>13.387600000000001</v>
      </c>
      <c r="Y420" s="374"/>
      <c r="Z420" s="346">
        <v>13</v>
      </c>
      <c r="AA420" s="346">
        <v>18</v>
      </c>
      <c r="AB420" s="346">
        <v>7</v>
      </c>
      <c r="AC420" s="346">
        <v>7</v>
      </c>
      <c r="AD420" s="346">
        <v>6</v>
      </c>
      <c r="AE420" s="346">
        <v>13</v>
      </c>
      <c r="AF420" s="346">
        <v>3</v>
      </c>
      <c r="AG420" s="346" t="s">
        <v>430</v>
      </c>
      <c r="AH420" s="346" t="s">
        <v>430</v>
      </c>
      <c r="AI420" s="346" t="s">
        <v>430</v>
      </c>
      <c r="AJ420" s="346">
        <v>7</v>
      </c>
      <c r="AK420" s="346">
        <v>6</v>
      </c>
      <c r="AL420" s="346">
        <v>8</v>
      </c>
      <c r="AM420" s="346">
        <v>12</v>
      </c>
      <c r="AN420" s="346">
        <v>18</v>
      </c>
      <c r="AO420" s="373"/>
      <c r="AP420" s="348" t="s">
        <v>430</v>
      </c>
      <c r="AQ420" s="348" t="s">
        <v>430</v>
      </c>
      <c r="AR420" s="348" t="s">
        <v>430</v>
      </c>
      <c r="AS420" s="348" t="s">
        <v>430</v>
      </c>
      <c r="AT420" s="348">
        <v>9.7799999999999994</v>
      </c>
      <c r="AU420" s="351"/>
      <c r="AV420" s="346" t="s">
        <v>430</v>
      </c>
      <c r="AW420" s="346" t="s">
        <v>430</v>
      </c>
      <c r="AX420" s="346" t="s">
        <v>430</v>
      </c>
      <c r="AY420" s="346" t="s">
        <v>430</v>
      </c>
      <c r="AZ420" s="346">
        <v>7</v>
      </c>
      <c r="BA420" s="362"/>
      <c r="BB420" s="348">
        <v>15.0288924023566</v>
      </c>
      <c r="BC420" s="375">
        <v>0.937319538507835</v>
      </c>
      <c r="BD420" s="375">
        <v>5.1619336771735497E-2</v>
      </c>
      <c r="BE420" s="375">
        <v>0.18430686777327401</v>
      </c>
      <c r="BF420" s="374"/>
      <c r="BG420" s="348">
        <v>54.765099999999997</v>
      </c>
      <c r="BH420" s="348">
        <v>9.2217199999999995</v>
      </c>
      <c r="BI420" s="348">
        <v>26.967300000000002</v>
      </c>
      <c r="BJ420" s="348">
        <v>9.0458800000000004</v>
      </c>
      <c r="BK420" s="373"/>
      <c r="BL420" s="372" t="s">
        <v>2658</v>
      </c>
      <c r="BM420" s="372" t="s">
        <v>2659</v>
      </c>
      <c r="BN420" s="372" t="s">
        <v>2660</v>
      </c>
      <c r="BO420" s="372" t="s">
        <v>2661</v>
      </c>
      <c r="BP420" s="372" t="s">
        <v>2662</v>
      </c>
      <c r="BQ420" s="373"/>
      <c r="BR420" s="354" t="s">
        <v>555</v>
      </c>
    </row>
    <row r="421" spans="1:70" s="428" customFormat="1" x14ac:dyDescent="0.25">
      <c r="A421" s="345" t="s">
        <v>3922</v>
      </c>
      <c r="B421" s="373"/>
      <c r="C421" s="719">
        <v>46101</v>
      </c>
      <c r="D421" s="373"/>
      <c r="E421" s="346">
        <v>642.27099999999996</v>
      </c>
      <c r="F421" s="373"/>
      <c r="G421" s="347">
        <v>11.16</v>
      </c>
      <c r="H421" s="374"/>
      <c r="I421" s="348">
        <v>-0.2681</v>
      </c>
      <c r="J421" s="348">
        <v>-0.44600000000000001</v>
      </c>
      <c r="K421" s="348">
        <v>0.54049999999999998</v>
      </c>
      <c r="L421" s="348">
        <v>8.8780000000000001</v>
      </c>
      <c r="M421" s="348" t="s">
        <v>430</v>
      </c>
      <c r="N421" s="350" t="s">
        <v>430</v>
      </c>
      <c r="O421" s="348" t="s">
        <v>430</v>
      </c>
      <c r="P421" s="348" t="s">
        <v>430</v>
      </c>
      <c r="Q421" s="348" t="s">
        <v>430</v>
      </c>
      <c r="R421" s="348" t="s">
        <v>430</v>
      </c>
      <c r="S421" s="348">
        <v>2.4792999999999998</v>
      </c>
      <c r="T421" s="348">
        <v>14.1104</v>
      </c>
      <c r="U421" s="348" t="s">
        <v>430</v>
      </c>
      <c r="V421" s="348" t="s">
        <v>430</v>
      </c>
      <c r="W421" s="348">
        <v>1.3624000000000001</v>
      </c>
      <c r="X421" s="348">
        <v>11.6</v>
      </c>
      <c r="Y421" s="374"/>
      <c r="Z421" s="346">
        <v>18</v>
      </c>
      <c r="AA421" s="346">
        <v>11</v>
      </c>
      <c r="AB421" s="346">
        <v>4</v>
      </c>
      <c r="AC421" s="346">
        <v>5</v>
      </c>
      <c r="AD421" s="346" t="s">
        <v>430</v>
      </c>
      <c r="AE421" s="346" t="s">
        <v>430</v>
      </c>
      <c r="AF421" s="346" t="s">
        <v>430</v>
      </c>
      <c r="AG421" s="346" t="s">
        <v>430</v>
      </c>
      <c r="AH421" s="346" t="s">
        <v>430</v>
      </c>
      <c r="AI421" s="346" t="s">
        <v>430</v>
      </c>
      <c r="AJ421" s="346">
        <v>5</v>
      </c>
      <c r="AK421" s="346">
        <v>22</v>
      </c>
      <c r="AL421" s="346" t="s">
        <v>430</v>
      </c>
      <c r="AM421" s="346" t="s">
        <v>430</v>
      </c>
      <c r="AN421" s="346">
        <v>9</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10.984183828959001</v>
      </c>
      <c r="BC421" s="375">
        <v>0.78286277283498296</v>
      </c>
      <c r="BD421" s="375">
        <v>0.11590013682419199</v>
      </c>
      <c r="BE421" s="375">
        <v>1.2220453623327601</v>
      </c>
      <c r="BF421" s="374"/>
      <c r="BG421" s="348">
        <v>64.399900000000002</v>
      </c>
      <c r="BH421" s="348">
        <v>15.4849</v>
      </c>
      <c r="BI421" s="348">
        <v>16.935500000000001</v>
      </c>
      <c r="BJ421" s="348">
        <v>3.1797</v>
      </c>
      <c r="BK421" s="373"/>
      <c r="BL421" s="372" t="s">
        <v>2664</v>
      </c>
      <c r="BM421" s="372" t="s">
        <v>2665</v>
      </c>
      <c r="BN421" s="372" t="s">
        <v>2666</v>
      </c>
      <c r="BO421" s="372" t="s">
        <v>2667</v>
      </c>
      <c r="BP421" s="372" t="s">
        <v>2668</v>
      </c>
      <c r="BQ421" s="373"/>
      <c r="BR421" s="354" t="s">
        <v>443</v>
      </c>
    </row>
    <row r="422" spans="1:70" s="428" customFormat="1" x14ac:dyDescent="0.25">
      <c r="A422" s="345" t="s">
        <v>3923</v>
      </c>
      <c r="B422" s="373"/>
      <c r="C422" s="719">
        <v>45992</v>
      </c>
      <c r="D422" s="373"/>
      <c r="E422" s="346">
        <v>502.08199999999999</v>
      </c>
      <c r="F422" s="373"/>
      <c r="G422" s="347">
        <v>10.082000000000001</v>
      </c>
      <c r="H422" s="374"/>
      <c r="I422" s="348">
        <v>-0.33610000000000001</v>
      </c>
      <c r="J422" s="348">
        <v>-1.5813999999999999</v>
      </c>
      <c r="K422" s="348">
        <v>-1.3212999999999999</v>
      </c>
      <c r="L422" s="348">
        <v>7.8518999999999997</v>
      </c>
      <c r="M422" s="348">
        <v>-0.8165</v>
      </c>
      <c r="N422" s="350" t="s">
        <v>430</v>
      </c>
      <c r="O422" s="348" t="s">
        <v>430</v>
      </c>
      <c r="P422" s="348" t="s">
        <v>430</v>
      </c>
      <c r="Q422" s="348" t="s">
        <v>430</v>
      </c>
      <c r="R422" s="348" t="s">
        <v>430</v>
      </c>
      <c r="S422" s="348">
        <v>0.1789</v>
      </c>
      <c r="T422" s="348">
        <v>15.9384</v>
      </c>
      <c r="U422" s="348">
        <v>0.12909999999999999</v>
      </c>
      <c r="V422" s="348" t="s">
        <v>430</v>
      </c>
      <c r="W422" s="348">
        <v>-0.2868</v>
      </c>
      <c r="X422" s="348">
        <v>0.82</v>
      </c>
      <c r="Y422" s="374"/>
      <c r="Z422" s="346">
        <v>20</v>
      </c>
      <c r="AA422" s="346">
        <v>27</v>
      </c>
      <c r="AB422" s="346">
        <v>14</v>
      </c>
      <c r="AC422" s="346">
        <v>11</v>
      </c>
      <c r="AD422" s="346">
        <v>14</v>
      </c>
      <c r="AE422" s="346" t="s">
        <v>430</v>
      </c>
      <c r="AF422" s="346" t="s">
        <v>430</v>
      </c>
      <c r="AG422" s="346" t="s">
        <v>430</v>
      </c>
      <c r="AH422" s="346" t="s">
        <v>430</v>
      </c>
      <c r="AI422" s="346" t="s">
        <v>430</v>
      </c>
      <c r="AJ422" s="346">
        <v>21</v>
      </c>
      <c r="AK422" s="346">
        <v>17</v>
      </c>
      <c r="AL422" s="346">
        <v>14</v>
      </c>
      <c r="AM422" s="346" t="s">
        <v>430</v>
      </c>
      <c r="AN422" s="346">
        <v>25</v>
      </c>
      <c r="AO422" s="373"/>
      <c r="AP422" s="348" t="s">
        <v>430</v>
      </c>
      <c r="AQ422" s="348" t="s">
        <v>430</v>
      </c>
      <c r="AR422" s="348" t="s">
        <v>430</v>
      </c>
      <c r="AS422" s="348" t="s">
        <v>430</v>
      </c>
      <c r="AT422" s="348" t="s">
        <v>430</v>
      </c>
      <c r="AU422" s="351"/>
      <c r="AV422" s="346" t="s">
        <v>430</v>
      </c>
      <c r="AW422" s="346" t="s">
        <v>430</v>
      </c>
      <c r="AX422" s="346" t="s">
        <v>430</v>
      </c>
      <c r="AY422" s="346" t="s">
        <v>430</v>
      </c>
      <c r="AZ422" s="346" t="s">
        <v>430</v>
      </c>
      <c r="BA422" s="362"/>
      <c r="BB422" s="348">
        <v>17.338606607004799</v>
      </c>
      <c r="BC422" s="375">
        <v>0.99607131322893105</v>
      </c>
      <c r="BD422" s="375">
        <v>-1.4956358123196E-2</v>
      </c>
      <c r="BE422" s="375">
        <v>0.58829433181202195</v>
      </c>
      <c r="BF422" s="374"/>
      <c r="BG422" s="348">
        <v>63.5685</v>
      </c>
      <c r="BH422" s="348">
        <v>9.5822900000000004</v>
      </c>
      <c r="BI422" s="348">
        <v>23.784300000000002</v>
      </c>
      <c r="BJ422" s="348">
        <v>3.0649099999999998</v>
      </c>
      <c r="BK422" s="373"/>
      <c r="BL422" s="372" t="s">
        <v>2670</v>
      </c>
      <c r="BM422" s="372" t="s">
        <v>2671</v>
      </c>
      <c r="BN422" s="372" t="s">
        <v>2672</v>
      </c>
      <c r="BO422" s="372" t="s">
        <v>2673</v>
      </c>
      <c r="BP422" s="372" t="s">
        <v>2674</v>
      </c>
      <c r="BQ422" s="373"/>
      <c r="BR422" s="354" t="s">
        <v>476</v>
      </c>
    </row>
    <row r="423" spans="1:70" s="428" customFormat="1" x14ac:dyDescent="0.25">
      <c r="A423" s="345" t="s">
        <v>3924</v>
      </c>
      <c r="B423" s="373"/>
      <c r="C423" s="719">
        <v>45856</v>
      </c>
      <c r="D423" s="373"/>
      <c r="E423" s="346">
        <v>467.97</v>
      </c>
      <c r="F423" s="373"/>
      <c r="G423" s="347">
        <v>11.088699999999999</v>
      </c>
      <c r="H423" s="374"/>
      <c r="I423" s="348">
        <v>-0.28860000000000002</v>
      </c>
      <c r="J423" s="348">
        <v>-0.30209999999999998</v>
      </c>
      <c r="K423" s="348">
        <v>-2.4299999999999999E-2</v>
      </c>
      <c r="L423" s="348">
        <v>8.4893999999999998</v>
      </c>
      <c r="M423" s="348">
        <v>0.75600000000000001</v>
      </c>
      <c r="N423" s="350">
        <v>13.0243</v>
      </c>
      <c r="O423" s="348" t="s">
        <v>430</v>
      </c>
      <c r="P423" s="348" t="s">
        <v>430</v>
      </c>
      <c r="Q423" s="348" t="s">
        <v>430</v>
      </c>
      <c r="R423" s="348" t="s">
        <v>430</v>
      </c>
      <c r="S423" s="348">
        <v>1.9388000000000001</v>
      </c>
      <c r="T423" s="348">
        <v>17.855799999999999</v>
      </c>
      <c r="U423" s="348">
        <v>3.3064</v>
      </c>
      <c r="V423" s="348">
        <v>12.103300000000001</v>
      </c>
      <c r="W423" s="348">
        <v>1.4176</v>
      </c>
      <c r="X423" s="348">
        <v>10.127599999999999</v>
      </c>
      <c r="Y423" s="374"/>
      <c r="Z423" s="346">
        <v>19</v>
      </c>
      <c r="AA423" s="346">
        <v>9</v>
      </c>
      <c r="AB423" s="346">
        <v>5</v>
      </c>
      <c r="AC423" s="346">
        <v>6</v>
      </c>
      <c r="AD423" s="346">
        <v>7</v>
      </c>
      <c r="AE423" s="346">
        <v>5</v>
      </c>
      <c r="AF423" s="346" t="s">
        <v>430</v>
      </c>
      <c r="AG423" s="346" t="s">
        <v>430</v>
      </c>
      <c r="AH423" s="346" t="s">
        <v>430</v>
      </c>
      <c r="AI423" s="346" t="s">
        <v>430</v>
      </c>
      <c r="AJ423" s="346">
        <v>8</v>
      </c>
      <c r="AK423" s="346">
        <v>13</v>
      </c>
      <c r="AL423" s="346">
        <v>5</v>
      </c>
      <c r="AM423" s="346">
        <v>5</v>
      </c>
      <c r="AN423" s="346">
        <v>8</v>
      </c>
      <c r="AO423" s="373"/>
      <c r="AP423" s="348" t="s">
        <v>430</v>
      </c>
      <c r="AQ423" s="348" t="s">
        <v>430</v>
      </c>
      <c r="AR423" s="348" t="s">
        <v>430</v>
      </c>
      <c r="AS423" s="348" t="s">
        <v>430</v>
      </c>
      <c r="AT423" s="348">
        <v>11.62</v>
      </c>
      <c r="AU423" s="351"/>
      <c r="AV423" s="346" t="s">
        <v>430</v>
      </c>
      <c r="AW423" s="346" t="s">
        <v>430</v>
      </c>
      <c r="AX423" s="346" t="s">
        <v>430</v>
      </c>
      <c r="AY423" s="346" t="s">
        <v>430</v>
      </c>
      <c r="AZ423" s="346">
        <v>5</v>
      </c>
      <c r="BA423" s="362"/>
      <c r="BB423" s="348">
        <v>13.424027984759199</v>
      </c>
      <c r="BC423" s="375">
        <v>0.92983999954558505</v>
      </c>
      <c r="BD423" s="375">
        <v>4.84903719342503E-2</v>
      </c>
      <c r="BE423" s="375">
        <v>0.89531508103283697</v>
      </c>
      <c r="BF423" s="374"/>
      <c r="BG423" s="348">
        <v>61.01</v>
      </c>
      <c r="BH423" s="348">
        <v>21.896799999999999</v>
      </c>
      <c r="BI423" s="348">
        <v>13.87</v>
      </c>
      <c r="BJ423" s="348">
        <v>3.2231999999999998</v>
      </c>
      <c r="BK423" s="373"/>
      <c r="BL423" s="372" t="s">
        <v>2676</v>
      </c>
      <c r="BM423" s="372" t="s">
        <v>2677</v>
      </c>
      <c r="BN423" s="372" t="s">
        <v>2678</v>
      </c>
      <c r="BO423" s="372" t="s">
        <v>2679</v>
      </c>
      <c r="BP423" s="372" t="s">
        <v>2680</v>
      </c>
      <c r="BQ423" s="373"/>
      <c r="BR423" s="354" t="s">
        <v>611</v>
      </c>
    </row>
    <row r="424" spans="1:70" s="428" customFormat="1" x14ac:dyDescent="0.25">
      <c r="A424" s="345" t="s">
        <v>3925</v>
      </c>
      <c r="B424" s="373"/>
      <c r="C424" s="719">
        <v>41276</v>
      </c>
      <c r="D424" s="373"/>
      <c r="E424" s="346">
        <v>442.53</v>
      </c>
      <c r="F424" s="373"/>
      <c r="G424" s="347">
        <v>57.3889</v>
      </c>
      <c r="H424" s="374"/>
      <c r="I424" s="348">
        <v>-0.18310000000000001</v>
      </c>
      <c r="J424" s="348">
        <v>-7.2999999999999995E-2</v>
      </c>
      <c r="K424" s="348">
        <v>0.84540000000000004</v>
      </c>
      <c r="L424" s="348">
        <v>9.3765999999999998</v>
      </c>
      <c r="M424" s="348">
        <v>0.56110000000000004</v>
      </c>
      <c r="N424" s="350">
        <v>8.2916000000000007</v>
      </c>
      <c r="O424" s="348">
        <v>12.6029</v>
      </c>
      <c r="P424" s="348">
        <v>16.275500000000001</v>
      </c>
      <c r="Q424" s="348">
        <v>13.543100000000001</v>
      </c>
      <c r="R424" s="348">
        <v>12.728899999999999</v>
      </c>
      <c r="S424" s="348">
        <v>3.6901999999999999</v>
      </c>
      <c r="T424" s="348">
        <v>18.3401</v>
      </c>
      <c r="U424" s="348">
        <v>1.8523000000000001</v>
      </c>
      <c r="V424" s="348">
        <v>9.1818000000000008</v>
      </c>
      <c r="W424" s="348">
        <v>1.704</v>
      </c>
      <c r="X424" s="348">
        <v>12.047599999999999</v>
      </c>
      <c r="Y424" s="374"/>
      <c r="Z424" s="346">
        <v>10</v>
      </c>
      <c r="AA424" s="346">
        <v>5</v>
      </c>
      <c r="AB424" s="346">
        <v>3</v>
      </c>
      <c r="AC424" s="346">
        <v>4</v>
      </c>
      <c r="AD424" s="346">
        <v>8</v>
      </c>
      <c r="AE424" s="346">
        <v>11</v>
      </c>
      <c r="AF424" s="346">
        <v>6</v>
      </c>
      <c r="AG424" s="346">
        <v>5</v>
      </c>
      <c r="AH424" s="346">
        <v>6</v>
      </c>
      <c r="AI424" s="346">
        <v>7</v>
      </c>
      <c r="AJ424" s="346">
        <v>2</v>
      </c>
      <c r="AK424" s="346">
        <v>9</v>
      </c>
      <c r="AL424" s="346">
        <v>9</v>
      </c>
      <c r="AM424" s="346">
        <v>11</v>
      </c>
      <c r="AN424" s="346">
        <v>4</v>
      </c>
      <c r="AO424" s="373"/>
      <c r="AP424" s="348">
        <v>13.51</v>
      </c>
      <c r="AQ424" s="348">
        <v>15.08</v>
      </c>
      <c r="AR424" s="348">
        <v>14.68</v>
      </c>
      <c r="AS424" s="348">
        <v>12.48</v>
      </c>
      <c r="AT424" s="348">
        <v>10.14</v>
      </c>
      <c r="AU424" s="351"/>
      <c r="AV424" s="346">
        <v>6</v>
      </c>
      <c r="AW424" s="346">
        <v>6</v>
      </c>
      <c r="AX424" s="346">
        <v>4</v>
      </c>
      <c r="AY424" s="346">
        <v>4</v>
      </c>
      <c r="AZ424" s="346">
        <v>6</v>
      </c>
      <c r="BA424" s="362"/>
      <c r="BB424" s="348">
        <v>15.1394555376499</v>
      </c>
      <c r="BC424" s="375">
        <v>0.94502704362874701</v>
      </c>
      <c r="BD424" s="375">
        <v>5.7576397422365803E-2</v>
      </c>
      <c r="BE424" s="375">
        <v>0.42441782736620398</v>
      </c>
      <c r="BF424" s="374"/>
      <c r="BG424" s="348">
        <v>58.378900000000002</v>
      </c>
      <c r="BH424" s="348">
        <v>20.260999999999999</v>
      </c>
      <c r="BI424" s="348">
        <v>16.5932</v>
      </c>
      <c r="BJ424" s="348">
        <v>4.7668999999999997</v>
      </c>
      <c r="BK424" s="373"/>
      <c r="BL424" s="372" t="s">
        <v>2682</v>
      </c>
      <c r="BM424" s="372" t="s">
        <v>2683</v>
      </c>
      <c r="BN424" s="372" t="s">
        <v>2684</v>
      </c>
      <c r="BO424" s="372" t="s">
        <v>2685</v>
      </c>
      <c r="BP424" s="372" t="s">
        <v>2686</v>
      </c>
      <c r="BQ424" s="373"/>
      <c r="BR424" s="354" t="s">
        <v>463</v>
      </c>
    </row>
    <row r="425" spans="1:70" s="428" customFormat="1" x14ac:dyDescent="0.25">
      <c r="A425" s="345" t="s">
        <v>3926</v>
      </c>
      <c r="B425" s="373"/>
      <c r="C425" s="719">
        <v>44536</v>
      </c>
      <c r="D425" s="373"/>
      <c r="E425" s="346">
        <v>386.63</v>
      </c>
      <c r="F425" s="373"/>
      <c r="G425" s="347">
        <v>17.794499999999999</v>
      </c>
      <c r="H425" s="374"/>
      <c r="I425" s="348">
        <v>-0.16769999999999999</v>
      </c>
      <c r="J425" s="348">
        <v>-0.92920000000000003</v>
      </c>
      <c r="K425" s="348">
        <v>-0.87680000000000002</v>
      </c>
      <c r="L425" s="348">
        <v>8.1371000000000002</v>
      </c>
      <c r="M425" s="348">
        <v>-0.47210000000000002</v>
      </c>
      <c r="N425" s="350">
        <v>12.1189</v>
      </c>
      <c r="O425" s="348">
        <v>12.9198</v>
      </c>
      <c r="P425" s="348">
        <v>13.725099999999999</v>
      </c>
      <c r="Q425" s="348" t="s">
        <v>430</v>
      </c>
      <c r="R425" s="348" t="s">
        <v>430</v>
      </c>
      <c r="S425" s="348">
        <v>1.7177</v>
      </c>
      <c r="T425" s="348">
        <v>18.121300000000002</v>
      </c>
      <c r="U425" s="348">
        <v>1.4498</v>
      </c>
      <c r="V425" s="348">
        <v>11.518800000000001</v>
      </c>
      <c r="W425" s="348">
        <v>0.38080000000000003</v>
      </c>
      <c r="X425" s="348">
        <v>13.0817</v>
      </c>
      <c r="Y425" s="374"/>
      <c r="Z425" s="346">
        <v>9</v>
      </c>
      <c r="AA425" s="346">
        <v>17</v>
      </c>
      <c r="AB425" s="346">
        <v>10</v>
      </c>
      <c r="AC425" s="346">
        <v>9</v>
      </c>
      <c r="AD425" s="346">
        <v>13</v>
      </c>
      <c r="AE425" s="346">
        <v>6</v>
      </c>
      <c r="AF425" s="346">
        <v>4</v>
      </c>
      <c r="AG425" s="346">
        <v>12</v>
      </c>
      <c r="AH425" s="346" t="s">
        <v>430</v>
      </c>
      <c r="AI425" s="346" t="s">
        <v>430</v>
      </c>
      <c r="AJ425" s="346">
        <v>9</v>
      </c>
      <c r="AK425" s="346">
        <v>10</v>
      </c>
      <c r="AL425" s="346">
        <v>10</v>
      </c>
      <c r="AM425" s="346">
        <v>7</v>
      </c>
      <c r="AN425" s="346">
        <v>17</v>
      </c>
      <c r="AO425" s="373"/>
      <c r="AP425" s="348" t="s">
        <v>430</v>
      </c>
      <c r="AQ425" s="348" t="s">
        <v>430</v>
      </c>
      <c r="AR425" s="348" t="s">
        <v>430</v>
      </c>
      <c r="AS425" s="348">
        <v>12.74</v>
      </c>
      <c r="AT425" s="348">
        <v>9.7100000000000009</v>
      </c>
      <c r="AU425" s="351"/>
      <c r="AV425" s="346" t="s">
        <v>430</v>
      </c>
      <c r="AW425" s="346" t="s">
        <v>430</v>
      </c>
      <c r="AX425" s="346" t="s">
        <v>430</v>
      </c>
      <c r="AY425" s="346">
        <v>3</v>
      </c>
      <c r="AZ425" s="346">
        <v>8</v>
      </c>
      <c r="BA425" s="362"/>
      <c r="BB425" s="348">
        <v>14.328604762151601</v>
      </c>
      <c r="BC425" s="375">
        <v>0.91421071135780096</v>
      </c>
      <c r="BD425" s="375">
        <v>4.6889531340191803E-2</v>
      </c>
      <c r="BE425" s="375">
        <v>0.239188674001929</v>
      </c>
      <c r="BF425" s="374"/>
      <c r="BG425" s="348">
        <v>59.954500000000003</v>
      </c>
      <c r="BH425" s="348">
        <v>11.4617</v>
      </c>
      <c r="BI425" s="348">
        <v>25.2043</v>
      </c>
      <c r="BJ425" s="348">
        <v>3.3795000000000002</v>
      </c>
      <c r="BK425" s="373"/>
      <c r="BL425" s="372" t="s">
        <v>2688</v>
      </c>
      <c r="BM425" s="372" t="s">
        <v>2689</v>
      </c>
      <c r="BN425" s="372" t="s">
        <v>2690</v>
      </c>
      <c r="BO425" s="372" t="s">
        <v>2691</v>
      </c>
      <c r="BP425" s="372" t="s">
        <v>2692</v>
      </c>
      <c r="BQ425" s="373"/>
      <c r="BR425" s="354" t="s">
        <v>611</v>
      </c>
    </row>
    <row r="426" spans="1:70" s="428" customFormat="1" x14ac:dyDescent="0.25">
      <c r="A426" s="345" t="s">
        <v>3927</v>
      </c>
      <c r="B426" s="373"/>
      <c r="C426" s="719">
        <v>46069</v>
      </c>
      <c r="D426" s="373"/>
      <c r="E426" s="888">
        <v>282.35000000000002</v>
      </c>
      <c r="F426" s="373"/>
      <c r="G426" s="347">
        <v>9.6476000000000006</v>
      </c>
      <c r="H426" s="374"/>
      <c r="I426" s="348">
        <v>-0.36659999999999998</v>
      </c>
      <c r="J426" s="348">
        <v>-0.86619999999999997</v>
      </c>
      <c r="K426" s="348">
        <v>-1.3335999999999999</v>
      </c>
      <c r="L426" s="348">
        <v>5.7154999999999996</v>
      </c>
      <c r="M426" s="348" t="s">
        <v>430</v>
      </c>
      <c r="N426" s="350" t="s">
        <v>430</v>
      </c>
      <c r="O426" s="348" t="s">
        <v>430</v>
      </c>
      <c r="P426" s="348" t="s">
        <v>430</v>
      </c>
      <c r="Q426" s="348" t="s">
        <v>430</v>
      </c>
      <c r="R426" s="348" t="s">
        <v>430</v>
      </c>
      <c r="S426" s="348">
        <v>9.5500000000000002E-2</v>
      </c>
      <c r="T426" s="348">
        <v>13.782299999999999</v>
      </c>
      <c r="U426" s="348" t="s">
        <v>430</v>
      </c>
      <c r="V426" s="348" t="s">
        <v>430</v>
      </c>
      <c r="W426" s="348">
        <v>0.34110000000000001</v>
      </c>
      <c r="X426" s="348">
        <v>-3.524</v>
      </c>
      <c r="Y426" s="374"/>
      <c r="Z426" s="346">
        <v>25</v>
      </c>
      <c r="AA426" s="346">
        <v>16</v>
      </c>
      <c r="AB426" s="346">
        <v>15</v>
      </c>
      <c r="AC426" s="346">
        <v>23</v>
      </c>
      <c r="AD426" s="346" t="s">
        <v>430</v>
      </c>
      <c r="AE426" s="346" t="s">
        <v>430</v>
      </c>
      <c r="AF426" s="346" t="s">
        <v>430</v>
      </c>
      <c r="AG426" s="346" t="s">
        <v>430</v>
      </c>
      <c r="AH426" s="346" t="s">
        <v>430</v>
      </c>
      <c r="AI426" s="346" t="s">
        <v>430</v>
      </c>
      <c r="AJ426" s="346">
        <v>22</v>
      </c>
      <c r="AK426" s="346">
        <v>24</v>
      </c>
      <c r="AL426" s="346" t="s">
        <v>430</v>
      </c>
      <c r="AM426" s="346" t="s">
        <v>430</v>
      </c>
      <c r="AN426" s="346">
        <v>19</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11.1164547212498</v>
      </c>
      <c r="BC426" s="375">
        <v>0.90016655224596198</v>
      </c>
      <c r="BD426" s="375">
        <v>9.3635554343030294E-2</v>
      </c>
      <c r="BE426" s="375">
        <v>0.41752479482832799</v>
      </c>
      <c r="BF426" s="374"/>
      <c r="BG426" s="348">
        <v>73.494600000000005</v>
      </c>
      <c r="BH426" s="348">
        <v>8.5494199999999996</v>
      </c>
      <c r="BI426" s="348">
        <v>14.4671</v>
      </c>
      <c r="BJ426" s="348">
        <v>3.48888</v>
      </c>
      <c r="BK426" s="373"/>
      <c r="BL426" s="372" t="s">
        <v>2694</v>
      </c>
      <c r="BM426" s="372" t="s">
        <v>2695</v>
      </c>
      <c r="BN426" s="372" t="s">
        <v>2696</v>
      </c>
      <c r="BO426" s="372" t="s">
        <v>2697</v>
      </c>
      <c r="BP426" s="372" t="s">
        <v>2698</v>
      </c>
      <c r="BQ426" s="373"/>
      <c r="BR426" s="354" t="s">
        <v>476</v>
      </c>
    </row>
    <row r="427" spans="1:70" s="428" customFormat="1" x14ac:dyDescent="0.25">
      <c r="A427" s="345" t="s">
        <v>3928</v>
      </c>
      <c r="B427" s="373"/>
      <c r="C427" s="719">
        <v>46052</v>
      </c>
      <c r="D427" s="373"/>
      <c r="E427" s="346">
        <v>273.58</v>
      </c>
      <c r="F427" s="373"/>
      <c r="G427" s="347">
        <v>9.92</v>
      </c>
      <c r="H427" s="374"/>
      <c r="I427" s="348">
        <v>-0.1007</v>
      </c>
      <c r="J427" s="348">
        <v>-0.30149999999999999</v>
      </c>
      <c r="K427" s="348">
        <v>-1.3916999999999999</v>
      </c>
      <c r="L427" s="348">
        <v>5.1962000000000002</v>
      </c>
      <c r="M427" s="348">
        <v>-2.4582000000000002</v>
      </c>
      <c r="N427" s="350" t="s">
        <v>430</v>
      </c>
      <c r="O427" s="348" t="s">
        <v>430</v>
      </c>
      <c r="P427" s="348" t="s">
        <v>430</v>
      </c>
      <c r="Q427" s="348" t="s">
        <v>430</v>
      </c>
      <c r="R427" s="348" t="s">
        <v>430</v>
      </c>
      <c r="S427" s="348">
        <v>-0.30149999999999999</v>
      </c>
      <c r="T427" s="348">
        <v>12.599299999999999</v>
      </c>
      <c r="U427" s="348" t="s">
        <v>430</v>
      </c>
      <c r="V427" s="348" t="s">
        <v>430</v>
      </c>
      <c r="W427" s="348">
        <v>0.81299999999999994</v>
      </c>
      <c r="X427" s="348">
        <v>-0.8</v>
      </c>
      <c r="Y427" s="374"/>
      <c r="Z427" s="346">
        <v>4</v>
      </c>
      <c r="AA427" s="346">
        <v>8</v>
      </c>
      <c r="AB427" s="346">
        <v>17</v>
      </c>
      <c r="AC427" s="346">
        <v>25</v>
      </c>
      <c r="AD427" s="346">
        <v>21</v>
      </c>
      <c r="AE427" s="346" t="s">
        <v>430</v>
      </c>
      <c r="AF427" s="346" t="s">
        <v>430</v>
      </c>
      <c r="AG427" s="346" t="s">
        <v>430</v>
      </c>
      <c r="AH427" s="346" t="s">
        <v>430</v>
      </c>
      <c r="AI427" s="346" t="s">
        <v>430</v>
      </c>
      <c r="AJ427" s="346">
        <v>25</v>
      </c>
      <c r="AK427" s="346">
        <v>25</v>
      </c>
      <c r="AL427" s="346" t="s">
        <v>430</v>
      </c>
      <c r="AM427" s="346" t="s">
        <v>430</v>
      </c>
      <c r="AN427" s="346">
        <v>11</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62"/>
      <c r="BB427" s="348">
        <v>16.825374427136499</v>
      </c>
      <c r="BC427" s="375">
        <v>0.83900009864702996</v>
      </c>
      <c r="BD427" s="375">
        <v>-4.51223711336124E-2</v>
      </c>
      <c r="BE427" s="375">
        <v>0.30121522236454401</v>
      </c>
      <c r="BF427" s="374"/>
      <c r="BG427" s="348">
        <v>67.265299999999996</v>
      </c>
      <c r="BH427" s="348">
        <v>12.064399999999999</v>
      </c>
      <c r="BI427" s="348">
        <v>16.828199999999999</v>
      </c>
      <c r="BJ427" s="348">
        <v>3.8420999999999998</v>
      </c>
      <c r="BK427" s="373"/>
      <c r="BL427" s="372" t="s">
        <v>2700</v>
      </c>
      <c r="BM427" s="372" t="s">
        <v>2701</v>
      </c>
      <c r="BN427" s="372" t="s">
        <v>2702</v>
      </c>
      <c r="BO427" s="372" t="s">
        <v>2703</v>
      </c>
      <c r="BP427" s="372" t="s">
        <v>2704</v>
      </c>
      <c r="BQ427" s="373"/>
      <c r="BR427" s="354" t="s">
        <v>476</v>
      </c>
    </row>
    <row r="428" spans="1:70" s="428" customFormat="1" x14ac:dyDescent="0.25">
      <c r="A428" s="345" t="s">
        <v>3929</v>
      </c>
      <c r="B428" s="373"/>
      <c r="C428" s="719">
        <v>42090</v>
      </c>
      <c r="D428" s="373"/>
      <c r="E428" s="346">
        <v>271.65100000000001</v>
      </c>
      <c r="F428" s="373"/>
      <c r="G428" s="347">
        <v>24.937799999999999</v>
      </c>
      <c r="H428" s="374"/>
      <c r="I428" s="348">
        <v>-0.35239999999999999</v>
      </c>
      <c r="J428" s="348">
        <v>-0.63429999999999997</v>
      </c>
      <c r="K428" s="348">
        <v>-1.0236000000000001</v>
      </c>
      <c r="L428" s="348">
        <v>6.9859999999999998</v>
      </c>
      <c r="M428" s="348">
        <v>-1.6648000000000001</v>
      </c>
      <c r="N428" s="350">
        <v>7.1193</v>
      </c>
      <c r="O428" s="348">
        <v>8.2950999999999997</v>
      </c>
      <c r="P428" s="348">
        <v>9.5265000000000004</v>
      </c>
      <c r="Q428" s="348">
        <v>11.506</v>
      </c>
      <c r="R428" s="348">
        <v>9.8142999999999994</v>
      </c>
      <c r="S428" s="348">
        <v>1.5978000000000001</v>
      </c>
      <c r="T428" s="348">
        <v>15.007099999999999</v>
      </c>
      <c r="U428" s="348">
        <v>-1.4737</v>
      </c>
      <c r="V428" s="348">
        <v>7.1451000000000002</v>
      </c>
      <c r="W428" s="348">
        <v>0.71440000000000003</v>
      </c>
      <c r="X428" s="348">
        <v>8.3542000000000005</v>
      </c>
      <c r="Y428" s="374"/>
      <c r="Z428" s="346">
        <v>24</v>
      </c>
      <c r="AA428" s="346">
        <v>14</v>
      </c>
      <c r="AB428" s="346">
        <v>12</v>
      </c>
      <c r="AC428" s="346">
        <v>19</v>
      </c>
      <c r="AD428" s="346">
        <v>18</v>
      </c>
      <c r="AE428" s="346">
        <v>17</v>
      </c>
      <c r="AF428" s="346">
        <v>19</v>
      </c>
      <c r="AG428" s="346">
        <v>16</v>
      </c>
      <c r="AH428" s="346">
        <v>11</v>
      </c>
      <c r="AI428" s="346">
        <v>11</v>
      </c>
      <c r="AJ428" s="346">
        <v>10</v>
      </c>
      <c r="AK428" s="346">
        <v>21</v>
      </c>
      <c r="AL428" s="346">
        <v>21</v>
      </c>
      <c r="AM428" s="346">
        <v>16</v>
      </c>
      <c r="AN428" s="346">
        <v>13</v>
      </c>
      <c r="AO428" s="373"/>
      <c r="AP428" s="348">
        <v>11.06</v>
      </c>
      <c r="AQ428" s="348">
        <v>12.74</v>
      </c>
      <c r="AR428" s="348">
        <v>11.07</v>
      </c>
      <c r="AS428" s="348">
        <v>8.31</v>
      </c>
      <c r="AT428" s="348">
        <v>4.8899999999999997</v>
      </c>
      <c r="AU428" s="351"/>
      <c r="AV428" s="346">
        <v>11</v>
      </c>
      <c r="AW428" s="346">
        <v>10</v>
      </c>
      <c r="AX428" s="346">
        <v>11</v>
      </c>
      <c r="AY428" s="346">
        <v>15</v>
      </c>
      <c r="AZ428" s="346">
        <v>19</v>
      </c>
      <c r="BA428" s="362"/>
      <c r="BB428" s="348">
        <v>15.5174624072485</v>
      </c>
      <c r="BC428" s="375">
        <v>0.94843217582064598</v>
      </c>
      <c r="BD428" s="375">
        <v>2.73865737693419E-2</v>
      </c>
      <c r="BE428" s="375">
        <v>-2.3898915742638398E-2</v>
      </c>
      <c r="BF428" s="374"/>
      <c r="BG428" s="348">
        <v>47.994500000000002</v>
      </c>
      <c r="BH428" s="348">
        <v>29.657499999999999</v>
      </c>
      <c r="BI428" s="348">
        <v>20.321200000000001</v>
      </c>
      <c r="BJ428" s="348">
        <v>2.0268000000000002</v>
      </c>
      <c r="BK428" s="373"/>
      <c r="BL428" s="372" t="s">
        <v>2706</v>
      </c>
      <c r="BM428" s="372" t="s">
        <v>2707</v>
      </c>
      <c r="BN428" s="372" t="s">
        <v>2708</v>
      </c>
      <c r="BO428" s="372" t="s">
        <v>2063</v>
      </c>
      <c r="BP428" s="372" t="s">
        <v>2709</v>
      </c>
      <c r="BQ428" s="373"/>
      <c r="BR428" s="354" t="s">
        <v>476</v>
      </c>
    </row>
    <row r="429" spans="1:70" s="428" customFormat="1" x14ac:dyDescent="0.25">
      <c r="A429" s="345" t="s">
        <v>3930</v>
      </c>
      <c r="B429" s="373"/>
      <c r="C429" s="719">
        <v>45467</v>
      </c>
      <c r="D429" s="373"/>
      <c r="E429" s="346">
        <v>206.821</v>
      </c>
      <c r="F429" s="373"/>
      <c r="G429" s="347">
        <v>12.09</v>
      </c>
      <c r="H429" s="374"/>
      <c r="I429" s="348">
        <v>0</v>
      </c>
      <c r="J429" s="348">
        <v>0.24879999999999999</v>
      </c>
      <c r="K429" s="348">
        <v>-0.65739999999999998</v>
      </c>
      <c r="L429" s="348">
        <v>6.7079000000000004</v>
      </c>
      <c r="M429" s="348">
        <v>0.4153</v>
      </c>
      <c r="N429" s="350">
        <v>4.766</v>
      </c>
      <c r="O429" s="348">
        <v>10.397</v>
      </c>
      <c r="P429" s="348" t="s">
        <v>430</v>
      </c>
      <c r="Q429" s="348" t="s">
        <v>430</v>
      </c>
      <c r="R429" s="348" t="s">
        <v>430</v>
      </c>
      <c r="S429" s="348">
        <v>1.9393</v>
      </c>
      <c r="T429" s="348">
        <v>18.529399999999999</v>
      </c>
      <c r="U429" s="348">
        <v>-1.1447000000000001</v>
      </c>
      <c r="V429" s="348">
        <v>5.0391000000000004</v>
      </c>
      <c r="W429" s="348">
        <v>2.0253000000000001</v>
      </c>
      <c r="X429" s="348">
        <v>9.2876999999999992</v>
      </c>
      <c r="Y429" s="374"/>
      <c r="Z429" s="346">
        <v>2</v>
      </c>
      <c r="AA429" s="346">
        <v>1</v>
      </c>
      <c r="AB429" s="346">
        <v>8</v>
      </c>
      <c r="AC429" s="346">
        <v>21</v>
      </c>
      <c r="AD429" s="346">
        <v>9</v>
      </c>
      <c r="AE429" s="346">
        <v>20</v>
      </c>
      <c r="AF429" s="346">
        <v>14</v>
      </c>
      <c r="AG429" s="346" t="s">
        <v>430</v>
      </c>
      <c r="AH429" s="346" t="s">
        <v>430</v>
      </c>
      <c r="AI429" s="346" t="s">
        <v>430</v>
      </c>
      <c r="AJ429" s="346">
        <v>6</v>
      </c>
      <c r="AK429" s="346">
        <v>7</v>
      </c>
      <c r="AL429" s="346">
        <v>19</v>
      </c>
      <c r="AM429" s="346">
        <v>20</v>
      </c>
      <c r="AN429" s="346">
        <v>2</v>
      </c>
      <c r="AO429" s="373"/>
      <c r="AP429" s="348" t="s">
        <v>430</v>
      </c>
      <c r="AQ429" s="348" t="s">
        <v>430</v>
      </c>
      <c r="AR429" s="348" t="s">
        <v>430</v>
      </c>
      <c r="AS429" s="348" t="s">
        <v>430</v>
      </c>
      <c r="AT429" s="348">
        <v>5.88</v>
      </c>
      <c r="AU429" s="351"/>
      <c r="AV429" s="346" t="s">
        <v>430</v>
      </c>
      <c r="AW429" s="346" t="s">
        <v>430</v>
      </c>
      <c r="AX429" s="346" t="s">
        <v>430</v>
      </c>
      <c r="AY429" s="346" t="s">
        <v>430</v>
      </c>
      <c r="AZ429" s="346">
        <v>15</v>
      </c>
      <c r="BA429" s="362"/>
      <c r="BB429" s="348">
        <v>17.3490088361273</v>
      </c>
      <c r="BC429" s="375">
        <v>1.01522306934073</v>
      </c>
      <c r="BD429" s="375">
        <v>2.15647281501378E-2</v>
      </c>
      <c r="BE429" s="375">
        <v>0.19415705217196499</v>
      </c>
      <c r="BF429" s="374"/>
      <c r="BG429" s="348">
        <v>66.786600000000007</v>
      </c>
      <c r="BH429" s="348">
        <v>19.050999999999998</v>
      </c>
      <c r="BI429" s="348">
        <v>12.670400000000001</v>
      </c>
      <c r="BJ429" s="348">
        <v>1.492</v>
      </c>
      <c r="BK429" s="373"/>
      <c r="BL429" s="372" t="s">
        <v>2711</v>
      </c>
      <c r="BM429" s="372" t="s">
        <v>2712</v>
      </c>
      <c r="BN429" s="372" t="s">
        <v>2713</v>
      </c>
      <c r="BO429" s="372" t="s">
        <v>2714</v>
      </c>
      <c r="BP429" s="372" t="s">
        <v>2715</v>
      </c>
      <c r="BQ429" s="373"/>
      <c r="BR429" s="354" t="s">
        <v>476</v>
      </c>
    </row>
    <row r="430" spans="1:70" s="428" customFormat="1" x14ac:dyDescent="0.25">
      <c r="A430" s="345" t="s">
        <v>3931</v>
      </c>
      <c r="B430" s="373"/>
      <c r="C430" s="719">
        <v>46069</v>
      </c>
      <c r="D430" s="373"/>
      <c r="E430" s="346">
        <v>210.17</v>
      </c>
      <c r="F430" s="373"/>
      <c r="G430" s="347">
        <v>10.946899999999999</v>
      </c>
      <c r="H430" s="374"/>
      <c r="I430" s="348">
        <v>-0.16320000000000001</v>
      </c>
      <c r="J430" s="348">
        <v>0.23530000000000001</v>
      </c>
      <c r="K430" s="348">
        <v>1.8269</v>
      </c>
      <c r="L430" s="348">
        <v>12.4316</v>
      </c>
      <c r="M430" s="348" t="s">
        <v>430</v>
      </c>
      <c r="N430" s="350" t="s">
        <v>430</v>
      </c>
      <c r="O430" s="348" t="s">
        <v>430</v>
      </c>
      <c r="P430" s="348" t="s">
        <v>430</v>
      </c>
      <c r="Q430" s="348" t="s">
        <v>430</v>
      </c>
      <c r="R430" s="348" t="s">
        <v>430</v>
      </c>
      <c r="S430" s="348">
        <v>4.9569000000000001</v>
      </c>
      <c r="T430" s="348">
        <v>23.520700000000001</v>
      </c>
      <c r="U430" s="348" t="s">
        <v>430</v>
      </c>
      <c r="V430" s="348" t="s">
        <v>430</v>
      </c>
      <c r="W430" s="348">
        <v>2.5135000000000001</v>
      </c>
      <c r="X430" s="348">
        <v>9.4689999999999994</v>
      </c>
      <c r="Y430" s="374"/>
      <c r="Z430" s="346">
        <v>8</v>
      </c>
      <c r="AA430" s="346">
        <v>2</v>
      </c>
      <c r="AB430" s="346">
        <v>1</v>
      </c>
      <c r="AC430" s="346">
        <v>1</v>
      </c>
      <c r="AD430" s="346" t="s">
        <v>430</v>
      </c>
      <c r="AE430" s="346" t="s">
        <v>430</v>
      </c>
      <c r="AF430" s="346" t="s">
        <v>430</v>
      </c>
      <c r="AG430" s="346" t="s">
        <v>430</v>
      </c>
      <c r="AH430" s="346" t="s">
        <v>430</v>
      </c>
      <c r="AI430" s="346" t="s">
        <v>430</v>
      </c>
      <c r="AJ430" s="346">
        <v>1</v>
      </c>
      <c r="AK430" s="346">
        <v>2</v>
      </c>
      <c r="AL430" s="346" t="s">
        <v>430</v>
      </c>
      <c r="AM430" s="346" t="s">
        <v>430</v>
      </c>
      <c r="AN430" s="346">
        <v>1</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62"/>
      <c r="BB430" s="348">
        <v>10.7284198608961</v>
      </c>
      <c r="BC430" s="375">
        <v>0.78394517982740097</v>
      </c>
      <c r="BD430" s="375">
        <v>0.26747536462781002</v>
      </c>
      <c r="BE430" s="375">
        <v>2.3267013893911601</v>
      </c>
      <c r="BF430" s="374"/>
      <c r="BG430" s="348">
        <v>54.284199999999998</v>
      </c>
      <c r="BH430" s="348">
        <v>25.898299999999999</v>
      </c>
      <c r="BI430" s="348">
        <v>17.7363</v>
      </c>
      <c r="BJ430" s="348">
        <v>2.0811999999999999</v>
      </c>
      <c r="BK430" s="373"/>
      <c r="BL430" s="372" t="s">
        <v>2717</v>
      </c>
      <c r="BM430" s="372" t="s">
        <v>2718</v>
      </c>
      <c r="BN430" s="372" t="s">
        <v>2719</v>
      </c>
      <c r="BO430" s="372" t="s">
        <v>2720</v>
      </c>
      <c r="BP430" s="372" t="s">
        <v>2721</v>
      </c>
      <c r="BQ430" s="373"/>
      <c r="BR430" s="354" t="s">
        <v>476</v>
      </c>
    </row>
    <row r="431" spans="1:70" s="428" customFormat="1" x14ac:dyDescent="0.25">
      <c r="A431" s="345" t="s">
        <v>3932</v>
      </c>
      <c r="B431" s="373"/>
      <c r="C431" s="719">
        <v>45328</v>
      </c>
      <c r="D431" s="373"/>
      <c r="E431" s="346">
        <v>86.2149</v>
      </c>
      <c r="F431" s="373"/>
      <c r="G431" s="347">
        <v>13.6334</v>
      </c>
      <c r="H431" s="374"/>
      <c r="I431" s="348">
        <v>-0.1077</v>
      </c>
      <c r="J431" s="348">
        <v>0.11459999999999999</v>
      </c>
      <c r="K431" s="348">
        <v>-0.45129999999999998</v>
      </c>
      <c r="L431" s="348">
        <v>9.5465999999999998</v>
      </c>
      <c r="M431" s="348">
        <v>7.9386000000000001</v>
      </c>
      <c r="N431" s="350">
        <v>14.6213</v>
      </c>
      <c r="O431" s="348">
        <v>13.331899999999999</v>
      </c>
      <c r="P431" s="348" t="s">
        <v>430</v>
      </c>
      <c r="Q431" s="348" t="s">
        <v>430</v>
      </c>
      <c r="R431" s="348" t="s">
        <v>430</v>
      </c>
      <c r="S431" s="348">
        <v>3.202</v>
      </c>
      <c r="T431" s="348">
        <v>24.3277</v>
      </c>
      <c r="U431" s="348">
        <v>9.8290000000000006</v>
      </c>
      <c r="V431" s="348">
        <v>15.768800000000001</v>
      </c>
      <c r="W431" s="348">
        <v>1.0518000000000001</v>
      </c>
      <c r="X431" s="348">
        <v>13.099500000000001</v>
      </c>
      <c r="Y431" s="374"/>
      <c r="Z431" s="346">
        <v>5</v>
      </c>
      <c r="AA431" s="346">
        <v>3</v>
      </c>
      <c r="AB431" s="346">
        <v>6</v>
      </c>
      <c r="AC431" s="346">
        <v>3</v>
      </c>
      <c r="AD431" s="346">
        <v>1</v>
      </c>
      <c r="AE431" s="346">
        <v>3</v>
      </c>
      <c r="AF431" s="346">
        <v>2</v>
      </c>
      <c r="AG431" s="346" t="s">
        <v>430</v>
      </c>
      <c r="AH431" s="346" t="s">
        <v>430</v>
      </c>
      <c r="AI431" s="346" t="s">
        <v>430</v>
      </c>
      <c r="AJ431" s="346">
        <v>3</v>
      </c>
      <c r="AK431" s="346">
        <v>1</v>
      </c>
      <c r="AL431" s="346">
        <v>1</v>
      </c>
      <c r="AM431" s="346">
        <v>3</v>
      </c>
      <c r="AN431" s="346">
        <v>10</v>
      </c>
      <c r="AO431" s="373"/>
      <c r="AP431" s="348" t="s">
        <v>430</v>
      </c>
      <c r="AQ431" s="348" t="s">
        <v>430</v>
      </c>
      <c r="AR431" s="348" t="s">
        <v>430</v>
      </c>
      <c r="AS431" s="348" t="s">
        <v>430</v>
      </c>
      <c r="AT431" s="348">
        <v>20.58</v>
      </c>
      <c r="AU431" s="351"/>
      <c r="AV431" s="346" t="s">
        <v>430</v>
      </c>
      <c r="AW431" s="346" t="s">
        <v>430</v>
      </c>
      <c r="AX431" s="346" t="s">
        <v>430</v>
      </c>
      <c r="AY431" s="346" t="s">
        <v>430</v>
      </c>
      <c r="AZ431" s="346">
        <v>1</v>
      </c>
      <c r="BA431" s="362"/>
      <c r="BB431" s="348">
        <v>16.168945637716799</v>
      </c>
      <c r="BC431" s="375">
        <v>0.95384428563463097</v>
      </c>
      <c r="BD431" s="375">
        <v>4.5039702828324202E-2</v>
      </c>
      <c r="BE431" s="375">
        <v>0.12634234298445099</v>
      </c>
      <c r="BF431" s="374"/>
      <c r="BG431" s="348">
        <v>32.161099999999998</v>
      </c>
      <c r="BH431" s="348">
        <v>24.0992</v>
      </c>
      <c r="BI431" s="348">
        <v>38.942599999999999</v>
      </c>
      <c r="BJ431" s="348">
        <v>4.7971000000000004</v>
      </c>
      <c r="BK431" s="373"/>
      <c r="BL431" s="372" t="s">
        <v>2723</v>
      </c>
      <c r="BM431" s="372" t="s">
        <v>2724</v>
      </c>
      <c r="BN431" s="372" t="s">
        <v>2725</v>
      </c>
      <c r="BO431" s="372" t="s">
        <v>2726</v>
      </c>
      <c r="BP431" s="372" t="s">
        <v>2727</v>
      </c>
      <c r="BQ431" s="373"/>
      <c r="BR431" s="354" t="s">
        <v>2728</v>
      </c>
    </row>
    <row r="432" spans="1:70" s="428" customFormat="1" x14ac:dyDescent="0.25">
      <c r="A432" s="345" t="s">
        <v>3933</v>
      </c>
      <c r="B432" s="373"/>
      <c r="C432" s="719">
        <v>41275</v>
      </c>
      <c r="D432" s="373"/>
      <c r="E432" s="346">
        <v>11.2392</v>
      </c>
      <c r="F432" s="373"/>
      <c r="G432" s="347">
        <v>59.76</v>
      </c>
      <c r="H432" s="374"/>
      <c r="I432" s="348">
        <v>-0.35020000000000001</v>
      </c>
      <c r="J432" s="348">
        <v>-1.8879999999999999</v>
      </c>
      <c r="K432" s="348">
        <v>-2.3370000000000002</v>
      </c>
      <c r="L432" s="348">
        <v>3.5343</v>
      </c>
      <c r="M432" s="348">
        <v>-3.8300999999999998</v>
      </c>
      <c r="N432" s="350">
        <v>-0.11700000000000001</v>
      </c>
      <c r="O432" s="348">
        <v>4.7721999999999998</v>
      </c>
      <c r="P432" s="348">
        <v>9.5259999999999998</v>
      </c>
      <c r="Q432" s="348">
        <v>10.472200000000001</v>
      </c>
      <c r="R432" s="348">
        <v>12.570600000000001</v>
      </c>
      <c r="S432" s="348">
        <v>-1.2231000000000001</v>
      </c>
      <c r="T432" s="348">
        <v>11.3056</v>
      </c>
      <c r="U432" s="348">
        <v>-3.1284999999999998</v>
      </c>
      <c r="V432" s="348">
        <v>0.7248</v>
      </c>
      <c r="W432" s="348">
        <v>-0.87909999999999999</v>
      </c>
      <c r="X432" s="348">
        <v>11.449199999999999</v>
      </c>
      <c r="Y432" s="374"/>
      <c r="Z432" s="346">
        <v>23</v>
      </c>
      <c r="AA432" s="346">
        <v>28</v>
      </c>
      <c r="AB432" s="346">
        <v>26</v>
      </c>
      <c r="AC432" s="346">
        <v>28</v>
      </c>
      <c r="AD432" s="346">
        <v>23</v>
      </c>
      <c r="AE432" s="346">
        <v>22</v>
      </c>
      <c r="AF432" s="346">
        <v>21</v>
      </c>
      <c r="AG432" s="346">
        <v>17</v>
      </c>
      <c r="AH432" s="346">
        <v>12</v>
      </c>
      <c r="AI432" s="346">
        <v>9</v>
      </c>
      <c r="AJ432" s="346">
        <v>28</v>
      </c>
      <c r="AK432" s="346">
        <v>28</v>
      </c>
      <c r="AL432" s="346">
        <v>22</v>
      </c>
      <c r="AM432" s="346">
        <v>22</v>
      </c>
      <c r="AN432" s="346">
        <v>27</v>
      </c>
      <c r="AO432" s="373"/>
      <c r="AP432" s="348">
        <v>11.82</v>
      </c>
      <c r="AQ432" s="348">
        <v>11.6</v>
      </c>
      <c r="AR432" s="348">
        <v>9.31</v>
      </c>
      <c r="AS432" s="348">
        <v>5.2</v>
      </c>
      <c r="AT432" s="348">
        <v>-1.43</v>
      </c>
      <c r="AU432" s="351"/>
      <c r="AV432" s="346">
        <v>10</v>
      </c>
      <c r="AW432" s="346">
        <v>11</v>
      </c>
      <c r="AX432" s="346">
        <v>13</v>
      </c>
      <c r="AY432" s="346">
        <v>17</v>
      </c>
      <c r="AZ432" s="346">
        <v>22</v>
      </c>
      <c r="BA432" s="362"/>
      <c r="BB432" s="348">
        <v>13.8777985104478</v>
      </c>
      <c r="BC432" s="375">
        <v>0.88847234226886695</v>
      </c>
      <c r="BD432" s="375">
        <v>2.5791859313230501E-2</v>
      </c>
      <c r="BE432" s="375">
        <v>-1.71042984538066E-2</v>
      </c>
      <c r="BF432" s="374"/>
      <c r="BG432" s="348">
        <v>73.198800000000006</v>
      </c>
      <c r="BH432" s="348">
        <v>7.2688600000000001</v>
      </c>
      <c r="BI432" s="348">
        <v>17.632999999999999</v>
      </c>
      <c r="BJ432" s="348">
        <v>1.89934</v>
      </c>
      <c r="BK432" s="373"/>
      <c r="BL432" s="372" t="s">
        <v>2730</v>
      </c>
      <c r="BM432" s="372" t="s">
        <v>2731</v>
      </c>
      <c r="BN432" s="372" t="s">
        <v>2732</v>
      </c>
      <c r="BO432" s="372" t="s">
        <v>2733</v>
      </c>
      <c r="BP432" s="372" t="s">
        <v>2734</v>
      </c>
      <c r="BQ432" s="373"/>
      <c r="BR432" s="354" t="s">
        <v>443</v>
      </c>
    </row>
    <row r="433" spans="1:70" s="428" customFormat="1" x14ac:dyDescent="0.25">
      <c r="A433" s="884" t="s">
        <v>93</v>
      </c>
      <c r="B433" s="402"/>
      <c r="C433" s="724"/>
      <c r="D433" s="402"/>
      <c r="E433" s="403"/>
      <c r="F433" s="402"/>
      <c r="G433" s="404"/>
      <c r="H433" s="406"/>
      <c r="I433" s="405">
        <v>-0.22509999999999999</v>
      </c>
      <c r="J433" s="405">
        <v>-0.68020000000000003</v>
      </c>
      <c r="K433" s="405">
        <v>-1.0513999999999999</v>
      </c>
      <c r="L433" s="405">
        <v>7.3304</v>
      </c>
      <c r="M433" s="405">
        <v>-6.0299999999999999E-2</v>
      </c>
      <c r="N433" s="407">
        <v>8.9242000000000008</v>
      </c>
      <c r="O433" s="405">
        <v>10.955399999999999</v>
      </c>
      <c r="P433" s="405">
        <v>14.665100000000001</v>
      </c>
      <c r="Q433" s="405">
        <v>13.066700000000001</v>
      </c>
      <c r="R433" s="405">
        <v>13.4085</v>
      </c>
      <c r="S433" s="405">
        <v>1.1543000000000001</v>
      </c>
      <c r="T433" s="405">
        <v>16.9633</v>
      </c>
      <c r="U433" s="405">
        <v>0.94620000000000004</v>
      </c>
      <c r="V433" s="405">
        <v>8.8427000000000007</v>
      </c>
      <c r="W433" s="405">
        <v>0.69840000000000002</v>
      </c>
      <c r="X433" s="405">
        <v>12.7074</v>
      </c>
      <c r="Y433" s="406"/>
      <c r="Z433" s="403">
        <v>28</v>
      </c>
      <c r="AA433" s="403">
        <v>28</v>
      </c>
      <c r="AB433" s="403">
        <v>28</v>
      </c>
      <c r="AC433" s="403">
        <v>28</v>
      </c>
      <c r="AD433" s="403">
        <v>25</v>
      </c>
      <c r="AE433" s="403">
        <v>23</v>
      </c>
      <c r="AF433" s="403">
        <v>21</v>
      </c>
      <c r="AG433" s="403">
        <v>17</v>
      </c>
      <c r="AH433" s="403">
        <v>13</v>
      </c>
      <c r="AI433" s="403">
        <v>11</v>
      </c>
      <c r="AJ433" s="403">
        <v>28</v>
      </c>
      <c r="AK433" s="403">
        <v>28</v>
      </c>
      <c r="AL433" s="403">
        <v>24</v>
      </c>
      <c r="AM433" s="403">
        <v>23</v>
      </c>
      <c r="AN433" s="403">
        <v>28</v>
      </c>
      <c r="AO433" s="402"/>
      <c r="AP433" s="405">
        <v>13.6745454545455</v>
      </c>
      <c r="AQ433" s="405">
        <v>14.968181818181799</v>
      </c>
      <c r="AR433" s="405">
        <v>13.471538461538501</v>
      </c>
      <c r="AS433" s="405">
        <v>10.926470588235301</v>
      </c>
      <c r="AT433" s="405">
        <v>8.2004347826086992</v>
      </c>
      <c r="AU433" s="408"/>
      <c r="AV433" s="403">
        <v>11</v>
      </c>
      <c r="AW433" s="403">
        <v>11</v>
      </c>
      <c r="AX433" s="403">
        <v>13</v>
      </c>
      <c r="AY433" s="403">
        <v>17</v>
      </c>
      <c r="AZ433" s="403">
        <v>23</v>
      </c>
      <c r="BA433" s="409"/>
      <c r="BB433" s="405"/>
      <c r="BC433" s="410"/>
      <c r="BD433" s="410"/>
      <c r="BE433" s="410"/>
      <c r="BF433" s="406"/>
      <c r="BG433" s="405"/>
      <c r="BH433" s="405"/>
      <c r="BI433" s="405"/>
      <c r="BJ433" s="405"/>
      <c r="BK433" s="402"/>
      <c r="BL433" s="401"/>
      <c r="BM433" s="401"/>
      <c r="BN433" s="401"/>
      <c r="BO433" s="401"/>
      <c r="BP433" s="401"/>
      <c r="BQ433" s="402"/>
      <c r="BR433" s="411"/>
    </row>
    <row r="434" spans="1:70" s="428" customFormat="1" x14ac:dyDescent="0.25">
      <c r="A434" s="885" t="s">
        <v>94</v>
      </c>
      <c r="B434" s="373"/>
      <c r="C434" s="719"/>
      <c r="D434" s="373"/>
      <c r="E434" s="346"/>
      <c r="F434" s="373"/>
      <c r="G434" s="347"/>
      <c r="H434" s="374"/>
      <c r="I434" s="348">
        <v>0.21970000000000001</v>
      </c>
      <c r="J434" s="348">
        <v>0.24879999999999999</v>
      </c>
      <c r="K434" s="348">
        <v>1.8269</v>
      </c>
      <c r="L434" s="348">
        <v>12.4316</v>
      </c>
      <c r="M434" s="348">
        <v>7.9386000000000001</v>
      </c>
      <c r="N434" s="350">
        <v>18.591699999999999</v>
      </c>
      <c r="O434" s="348">
        <v>19.8827</v>
      </c>
      <c r="P434" s="348">
        <v>23.701599999999999</v>
      </c>
      <c r="Q434" s="348">
        <v>15.387600000000001</v>
      </c>
      <c r="R434" s="348">
        <v>16.123200000000001</v>
      </c>
      <c r="S434" s="348">
        <v>4.9569000000000001</v>
      </c>
      <c r="T434" s="348">
        <v>24.3277</v>
      </c>
      <c r="U434" s="348">
        <v>9.8290000000000006</v>
      </c>
      <c r="V434" s="348">
        <v>15.9602</v>
      </c>
      <c r="W434" s="348">
        <v>2.5135000000000001</v>
      </c>
      <c r="X434" s="348">
        <v>27.309100000000001</v>
      </c>
      <c r="Y434" s="374"/>
      <c r="Z434" s="346"/>
      <c r="AA434" s="346"/>
      <c r="AB434" s="346"/>
      <c r="AC434" s="346"/>
      <c r="AD434" s="346"/>
      <c r="AE434" s="346"/>
      <c r="AF434" s="346"/>
      <c r="AG434" s="346"/>
      <c r="AH434" s="346"/>
      <c r="AI434" s="346"/>
      <c r="AJ434" s="346"/>
      <c r="AK434" s="346"/>
      <c r="AL434" s="346"/>
      <c r="AM434" s="346"/>
      <c r="AN434" s="346"/>
      <c r="AO434" s="373"/>
      <c r="AP434" s="348">
        <v>16.37</v>
      </c>
      <c r="AQ434" s="348">
        <v>17.97</v>
      </c>
      <c r="AR434" s="348">
        <v>17.32</v>
      </c>
      <c r="AS434" s="348">
        <v>18.13</v>
      </c>
      <c r="AT434" s="348">
        <v>20.58</v>
      </c>
      <c r="AU434" s="351"/>
      <c r="AV434" s="346"/>
      <c r="AW434" s="346"/>
      <c r="AX434" s="346"/>
      <c r="AY434" s="346"/>
      <c r="AZ434" s="346"/>
      <c r="BA434" s="362"/>
      <c r="BB434" s="348"/>
      <c r="BC434" s="375"/>
      <c r="BD434" s="375"/>
      <c r="BE434" s="375"/>
      <c r="BF434" s="374"/>
      <c r="BG434" s="348"/>
      <c r="BH434" s="348"/>
      <c r="BI434" s="348"/>
      <c r="BJ434" s="348"/>
      <c r="BK434" s="373"/>
      <c r="BL434" s="372"/>
      <c r="BM434" s="372"/>
      <c r="BN434" s="372"/>
      <c r="BO434" s="372"/>
      <c r="BP434" s="372"/>
      <c r="BQ434" s="373"/>
      <c r="BR434" s="354"/>
    </row>
    <row r="435" spans="1:70" s="428" customFormat="1" x14ac:dyDescent="0.25">
      <c r="A435" s="885" t="s">
        <v>95</v>
      </c>
      <c r="B435" s="373"/>
      <c r="C435" s="719"/>
      <c r="D435" s="373"/>
      <c r="E435" s="346"/>
      <c r="F435" s="373"/>
      <c r="G435" s="347"/>
      <c r="H435" s="374"/>
      <c r="I435" s="348">
        <v>-0.45590000000000003</v>
      </c>
      <c r="J435" s="348">
        <v>-1.8879999999999999</v>
      </c>
      <c r="K435" s="348">
        <v>-3.2403</v>
      </c>
      <c r="L435" s="348">
        <v>3.5343</v>
      </c>
      <c r="M435" s="348">
        <v>-5.1696</v>
      </c>
      <c r="N435" s="350">
        <v>-0.76859999999999995</v>
      </c>
      <c r="O435" s="348">
        <v>4.7721999999999998</v>
      </c>
      <c r="P435" s="348">
        <v>9.5259999999999998</v>
      </c>
      <c r="Q435" s="348">
        <v>10.2789</v>
      </c>
      <c r="R435" s="348">
        <v>9.8142999999999994</v>
      </c>
      <c r="S435" s="348">
        <v>-1.2231000000000001</v>
      </c>
      <c r="T435" s="348">
        <v>11.3056</v>
      </c>
      <c r="U435" s="348">
        <v>-5.2457000000000003</v>
      </c>
      <c r="V435" s="348">
        <v>8.09E-2</v>
      </c>
      <c r="W435" s="348">
        <v>-1.3767</v>
      </c>
      <c r="X435" s="348">
        <v>-3.524</v>
      </c>
      <c r="Y435" s="374"/>
      <c r="Z435" s="346"/>
      <c r="AA435" s="346"/>
      <c r="AB435" s="346"/>
      <c r="AC435" s="346"/>
      <c r="AD435" s="346"/>
      <c r="AE435" s="346"/>
      <c r="AF435" s="346"/>
      <c r="AG435" s="346"/>
      <c r="AH435" s="346"/>
      <c r="AI435" s="346"/>
      <c r="AJ435" s="346"/>
      <c r="AK435" s="346"/>
      <c r="AL435" s="346"/>
      <c r="AM435" s="346"/>
      <c r="AN435" s="346"/>
      <c r="AO435" s="373"/>
      <c r="AP435" s="348">
        <v>11.06</v>
      </c>
      <c r="AQ435" s="348">
        <v>11.6</v>
      </c>
      <c r="AR435" s="348">
        <v>9.31</v>
      </c>
      <c r="AS435" s="348">
        <v>5.2</v>
      </c>
      <c r="AT435" s="348">
        <v>-2.54</v>
      </c>
      <c r="AU435" s="351"/>
      <c r="AV435" s="346"/>
      <c r="AW435" s="346"/>
      <c r="AX435" s="346"/>
      <c r="AY435" s="346"/>
      <c r="AZ435" s="346"/>
      <c r="BA435" s="362"/>
      <c r="BB435" s="348"/>
      <c r="BC435" s="375"/>
      <c r="BD435" s="375"/>
      <c r="BE435" s="375"/>
      <c r="BF435" s="374"/>
      <c r="BG435" s="348"/>
      <c r="BH435" s="348"/>
      <c r="BI435" s="348"/>
      <c r="BJ435" s="348"/>
      <c r="BK435" s="373"/>
      <c r="BL435" s="372"/>
      <c r="BM435" s="372"/>
      <c r="BN435" s="372"/>
      <c r="BO435" s="372"/>
      <c r="BP435" s="372"/>
      <c r="BQ435" s="373"/>
      <c r="BR435" s="354"/>
    </row>
    <row r="436" spans="1:70" s="428" customFormat="1" x14ac:dyDescent="0.25">
      <c r="A436" s="886" t="s">
        <v>96</v>
      </c>
      <c r="B436" s="413"/>
      <c r="C436" s="725"/>
      <c r="D436" s="413"/>
      <c r="E436" s="414"/>
      <c r="F436" s="413"/>
      <c r="G436" s="415"/>
      <c r="H436" s="417"/>
      <c r="I436" s="416">
        <v>-0.22994999999999999</v>
      </c>
      <c r="J436" s="416">
        <v>-0.72204999999999997</v>
      </c>
      <c r="K436" s="416">
        <v>-1.32745</v>
      </c>
      <c r="L436" s="416">
        <v>7.4317500000000001</v>
      </c>
      <c r="M436" s="416">
        <v>-0.47210000000000002</v>
      </c>
      <c r="N436" s="418">
        <v>7.9927999999999999</v>
      </c>
      <c r="O436" s="416">
        <v>10.906700000000001</v>
      </c>
      <c r="P436" s="416">
        <v>14.2119</v>
      </c>
      <c r="Q436" s="416">
        <v>13.449</v>
      </c>
      <c r="R436" s="416">
        <v>12.7401</v>
      </c>
      <c r="S436" s="416">
        <v>0.92310000000000003</v>
      </c>
      <c r="T436" s="416">
        <v>17.190899999999999</v>
      </c>
      <c r="U436" s="416">
        <v>-0.33510000000000001</v>
      </c>
      <c r="V436" s="416">
        <v>7.2377000000000002</v>
      </c>
      <c r="W436" s="416">
        <v>0.60270000000000001</v>
      </c>
      <c r="X436" s="416">
        <v>13.584899999999999</v>
      </c>
      <c r="Y436" s="417"/>
      <c r="Z436" s="414"/>
      <c r="AA436" s="414"/>
      <c r="AB436" s="414"/>
      <c r="AC436" s="414"/>
      <c r="AD436" s="414"/>
      <c r="AE436" s="414"/>
      <c r="AF436" s="414"/>
      <c r="AG436" s="414"/>
      <c r="AH436" s="414"/>
      <c r="AI436" s="414"/>
      <c r="AJ436" s="414"/>
      <c r="AK436" s="414"/>
      <c r="AL436" s="414"/>
      <c r="AM436" s="414"/>
      <c r="AN436" s="414"/>
      <c r="AO436" s="413"/>
      <c r="AP436" s="416">
        <v>13.51</v>
      </c>
      <c r="AQ436" s="416">
        <v>15.08</v>
      </c>
      <c r="AR436" s="416">
        <v>14.16</v>
      </c>
      <c r="AS436" s="416">
        <v>10.82</v>
      </c>
      <c r="AT436" s="416">
        <v>7.77</v>
      </c>
      <c r="AU436" s="419"/>
      <c r="AV436" s="414"/>
      <c r="AW436" s="414"/>
      <c r="AX436" s="414"/>
      <c r="AY436" s="414"/>
      <c r="AZ436" s="414"/>
      <c r="BA436" s="420"/>
      <c r="BB436" s="416"/>
      <c r="BC436" s="421"/>
      <c r="BD436" s="421"/>
      <c r="BE436" s="421"/>
      <c r="BF436" s="417"/>
      <c r="BG436" s="416"/>
      <c r="BH436" s="416"/>
      <c r="BI436" s="416"/>
      <c r="BJ436" s="416"/>
      <c r="BK436" s="413"/>
      <c r="BL436" s="412"/>
      <c r="BM436" s="412"/>
      <c r="BN436" s="412"/>
      <c r="BO436" s="412"/>
      <c r="BP436" s="412"/>
      <c r="BQ436" s="413"/>
      <c r="BR436" s="422"/>
    </row>
    <row r="437" spans="1:70" s="428" customFormat="1" ht="14.5" customHeight="1" x14ac:dyDescent="0.35">
      <c r="A437" s="873" t="s">
        <v>3934</v>
      </c>
      <c r="B437" s="861"/>
      <c r="C437" s="862"/>
      <c r="D437" s="861"/>
      <c r="E437" s="863"/>
      <c r="F437" s="861"/>
      <c r="G437" s="864"/>
      <c r="H437" s="866"/>
      <c r="I437" s="865"/>
      <c r="J437" s="865"/>
      <c r="K437" s="865"/>
      <c r="L437" s="865"/>
      <c r="M437" s="865"/>
      <c r="N437" s="867"/>
      <c r="O437" s="865"/>
      <c r="P437" s="865"/>
      <c r="Q437" s="865"/>
      <c r="R437" s="865"/>
      <c r="S437" s="865"/>
      <c r="T437" s="865"/>
      <c r="U437" s="865"/>
      <c r="V437" s="865"/>
      <c r="W437" s="865"/>
      <c r="X437" s="865"/>
      <c r="Y437" s="866"/>
      <c r="Z437" s="863"/>
      <c r="AA437" s="863"/>
      <c r="AB437" s="863"/>
      <c r="AC437" s="863"/>
      <c r="AD437" s="863"/>
      <c r="AE437" s="863"/>
      <c r="AF437" s="863"/>
      <c r="AG437" s="863"/>
      <c r="AH437" s="863"/>
      <c r="AI437" s="863"/>
      <c r="AJ437" s="863"/>
      <c r="AK437" s="863"/>
      <c r="AL437" s="863"/>
      <c r="AM437" s="863"/>
      <c r="AN437" s="863"/>
      <c r="AO437" s="861"/>
      <c r="AP437" s="865"/>
      <c r="AQ437" s="865"/>
      <c r="AR437" s="865"/>
      <c r="AS437" s="865"/>
      <c r="AT437" s="865"/>
      <c r="AU437" s="868"/>
      <c r="AV437" s="863"/>
      <c r="AW437" s="863"/>
      <c r="AX437" s="863"/>
      <c r="AY437" s="863"/>
      <c r="AZ437" s="863"/>
      <c r="BA437" s="869"/>
      <c r="BB437" s="865"/>
      <c r="BC437" s="870"/>
      <c r="BD437" s="870"/>
      <c r="BE437" s="870"/>
      <c r="BF437" s="866"/>
      <c r="BG437" s="865"/>
      <c r="BH437" s="865"/>
      <c r="BI437" s="865"/>
      <c r="BJ437" s="865"/>
      <c r="BK437" s="861"/>
      <c r="BL437" s="871"/>
      <c r="BM437" s="871"/>
      <c r="BN437" s="871"/>
      <c r="BO437" s="871"/>
      <c r="BP437" s="871"/>
      <c r="BQ437" s="861"/>
      <c r="BR437" s="872"/>
    </row>
    <row r="438" spans="1:70" s="428" customFormat="1" x14ac:dyDescent="0.25">
      <c r="A438" s="345" t="s">
        <v>3935</v>
      </c>
      <c r="B438" s="373"/>
      <c r="C438" s="719">
        <v>41275</v>
      </c>
      <c r="D438" s="373"/>
      <c r="E438" s="346">
        <v>6199.04</v>
      </c>
      <c r="F438" s="373"/>
      <c r="G438" s="347">
        <v>244.95</v>
      </c>
      <c r="H438" s="374"/>
      <c r="I438" s="348">
        <v>0.32769999999999999</v>
      </c>
      <c r="J438" s="348">
        <v>-0.1915</v>
      </c>
      <c r="K438" s="348">
        <v>3.0154000000000001</v>
      </c>
      <c r="L438" s="348">
        <v>7.5946999999999996</v>
      </c>
      <c r="M438" s="348">
        <v>0.49640000000000001</v>
      </c>
      <c r="N438" s="350">
        <v>2.0400000000000001E-2</v>
      </c>
      <c r="O438" s="348">
        <v>0.63260000000000005</v>
      </c>
      <c r="P438" s="348">
        <v>11.1845</v>
      </c>
      <c r="Q438" s="348">
        <v>11.9354</v>
      </c>
      <c r="R438" s="348">
        <v>14.3962</v>
      </c>
      <c r="S438" s="348">
        <v>4.6391999999999998</v>
      </c>
      <c r="T438" s="348">
        <v>15.4825</v>
      </c>
      <c r="U438" s="348">
        <v>-2.8169</v>
      </c>
      <c r="V438" s="348">
        <v>-1.3093999999999999</v>
      </c>
      <c r="W438" s="348">
        <v>0.93540000000000001</v>
      </c>
      <c r="X438" s="348">
        <v>16.073</v>
      </c>
      <c r="Y438" s="374"/>
      <c r="Z438" s="346">
        <v>7</v>
      </c>
      <c r="AA438" s="346">
        <v>19</v>
      </c>
      <c r="AB438" s="346">
        <v>19</v>
      </c>
      <c r="AC438" s="346">
        <v>21</v>
      </c>
      <c r="AD438" s="346">
        <v>23</v>
      </c>
      <c r="AE438" s="346">
        <v>18</v>
      </c>
      <c r="AF438" s="346">
        <v>9</v>
      </c>
      <c r="AG438" s="346">
        <v>10</v>
      </c>
      <c r="AH438" s="346">
        <v>10</v>
      </c>
      <c r="AI438" s="346">
        <v>4</v>
      </c>
      <c r="AJ438" s="346">
        <v>19</v>
      </c>
      <c r="AK438" s="346">
        <v>23</v>
      </c>
      <c r="AL438" s="346">
        <v>22</v>
      </c>
      <c r="AM438" s="346">
        <v>18</v>
      </c>
      <c r="AN438" s="346">
        <v>22</v>
      </c>
      <c r="AO438" s="373"/>
      <c r="AP438" s="348">
        <v>14.13</v>
      </c>
      <c r="AQ438" s="348">
        <v>13.65</v>
      </c>
      <c r="AR438" s="348">
        <v>10.19</v>
      </c>
      <c r="AS438" s="348">
        <v>5.45</v>
      </c>
      <c r="AT438" s="348">
        <v>4.5</v>
      </c>
      <c r="AU438" s="351"/>
      <c r="AV438" s="346">
        <v>6</v>
      </c>
      <c r="AW438" s="346">
        <v>10</v>
      </c>
      <c r="AX438" s="346">
        <v>10</v>
      </c>
      <c r="AY438" s="346">
        <v>11</v>
      </c>
      <c r="AZ438" s="346">
        <v>18</v>
      </c>
      <c r="BA438" s="362"/>
      <c r="BB438" s="348">
        <v>14.1887382935336</v>
      </c>
      <c r="BC438" s="375">
        <v>0.92833058165543603</v>
      </c>
      <c r="BD438" s="375">
        <v>3.7327129968921999E-2</v>
      </c>
      <c r="BE438" s="375">
        <v>-0.14777272367816999</v>
      </c>
      <c r="BF438" s="374"/>
      <c r="BG438" s="348">
        <v>68.369</v>
      </c>
      <c r="BH438" s="348">
        <v>18.356000000000002</v>
      </c>
      <c r="BI438" s="348">
        <v>12.188000000000001</v>
      </c>
      <c r="BJ438" s="348">
        <v>1.087</v>
      </c>
      <c r="BK438" s="373"/>
      <c r="BL438" s="372" t="s">
        <v>2737</v>
      </c>
      <c r="BM438" s="372" t="s">
        <v>2738</v>
      </c>
      <c r="BN438" s="372" t="s">
        <v>2739</v>
      </c>
      <c r="BO438" s="372" t="s">
        <v>2740</v>
      </c>
      <c r="BP438" s="372" t="s">
        <v>2741</v>
      </c>
      <c r="BQ438" s="373"/>
      <c r="BR438" s="354" t="s">
        <v>463</v>
      </c>
    </row>
    <row r="439" spans="1:70" s="428" customFormat="1" x14ac:dyDescent="0.25">
      <c r="A439" s="345" t="s">
        <v>3936</v>
      </c>
      <c r="B439" s="373"/>
      <c r="C439" s="719">
        <v>41275</v>
      </c>
      <c r="D439" s="373"/>
      <c r="E439" s="346">
        <v>4810.1400000000003</v>
      </c>
      <c r="F439" s="373"/>
      <c r="G439" s="347">
        <v>115.557</v>
      </c>
      <c r="H439" s="374"/>
      <c r="I439" s="348">
        <v>0.36830000000000002</v>
      </c>
      <c r="J439" s="348">
        <v>-0.18049999999999999</v>
      </c>
      <c r="K439" s="348">
        <v>4.6910999999999996</v>
      </c>
      <c r="L439" s="348">
        <v>11.4404</v>
      </c>
      <c r="M439" s="348">
        <v>5.3871000000000002</v>
      </c>
      <c r="N439" s="350">
        <v>4.1814</v>
      </c>
      <c r="O439" s="348">
        <v>2.0619000000000001</v>
      </c>
      <c r="P439" s="348">
        <v>13.7052</v>
      </c>
      <c r="Q439" s="348">
        <v>15.1129</v>
      </c>
      <c r="R439" s="348">
        <v>16.666</v>
      </c>
      <c r="S439" s="348">
        <v>5.9222999999999999</v>
      </c>
      <c r="T439" s="348">
        <v>20.777000000000001</v>
      </c>
      <c r="U439" s="348">
        <v>1.3649</v>
      </c>
      <c r="V439" s="348">
        <v>2.0461</v>
      </c>
      <c r="W439" s="348">
        <v>1.5422</v>
      </c>
      <c r="X439" s="348">
        <v>17.091799999999999</v>
      </c>
      <c r="Y439" s="374"/>
      <c r="Z439" s="346">
        <v>4</v>
      </c>
      <c r="AA439" s="346">
        <v>18</v>
      </c>
      <c r="AB439" s="346">
        <v>8</v>
      </c>
      <c r="AC439" s="346">
        <v>7</v>
      </c>
      <c r="AD439" s="346">
        <v>12</v>
      </c>
      <c r="AE439" s="346">
        <v>9</v>
      </c>
      <c r="AF439" s="346">
        <v>5</v>
      </c>
      <c r="AG439" s="346">
        <v>2</v>
      </c>
      <c r="AH439" s="346">
        <v>4</v>
      </c>
      <c r="AI439" s="346">
        <v>2</v>
      </c>
      <c r="AJ439" s="346">
        <v>10</v>
      </c>
      <c r="AK439" s="346">
        <v>10</v>
      </c>
      <c r="AL439" s="346">
        <v>8</v>
      </c>
      <c r="AM439" s="346">
        <v>8</v>
      </c>
      <c r="AN439" s="346">
        <v>12</v>
      </c>
      <c r="AO439" s="373"/>
      <c r="AP439" s="348">
        <v>16.38</v>
      </c>
      <c r="AQ439" s="348">
        <v>16.510000000000002</v>
      </c>
      <c r="AR439" s="348">
        <v>13.38</v>
      </c>
      <c r="AS439" s="348">
        <v>8.52</v>
      </c>
      <c r="AT439" s="348">
        <v>12.51</v>
      </c>
      <c r="AU439" s="351"/>
      <c r="AV439" s="346">
        <v>2</v>
      </c>
      <c r="AW439" s="346">
        <v>3</v>
      </c>
      <c r="AX439" s="346">
        <v>2</v>
      </c>
      <c r="AY439" s="346">
        <v>3</v>
      </c>
      <c r="AZ439" s="346">
        <v>7</v>
      </c>
      <c r="BA439" s="362"/>
      <c r="BB439" s="348">
        <v>16.197715921057899</v>
      </c>
      <c r="BC439" s="375">
        <v>1.06074882008993</v>
      </c>
      <c r="BD439" s="375">
        <v>4.4086993130403797E-2</v>
      </c>
      <c r="BE439" s="375">
        <v>-5.9913855032464602E-2</v>
      </c>
      <c r="BF439" s="374"/>
      <c r="BG439" s="348">
        <v>66.197999999999993</v>
      </c>
      <c r="BH439" s="348">
        <v>9.7680600000000002</v>
      </c>
      <c r="BI439" s="348">
        <v>23.1218</v>
      </c>
      <c r="BJ439" s="348">
        <v>0.91213999999999995</v>
      </c>
      <c r="BK439" s="373"/>
      <c r="BL439" s="372" t="s">
        <v>2743</v>
      </c>
      <c r="BM439" s="372" t="s">
        <v>2744</v>
      </c>
      <c r="BN439" s="372" t="s">
        <v>2745</v>
      </c>
      <c r="BO439" s="372" t="s">
        <v>2746</v>
      </c>
      <c r="BP439" s="372" t="s">
        <v>2747</v>
      </c>
      <c r="BQ439" s="373"/>
      <c r="BR439" s="354" t="s">
        <v>463</v>
      </c>
    </row>
    <row r="440" spans="1:70" s="428" customFormat="1" x14ac:dyDescent="0.25">
      <c r="A440" s="345" t="s">
        <v>3937</v>
      </c>
      <c r="B440" s="373"/>
      <c r="C440" s="719">
        <v>43567</v>
      </c>
      <c r="D440" s="373"/>
      <c r="E440" s="346">
        <v>3309.36</v>
      </c>
      <c r="F440" s="373"/>
      <c r="G440" s="347">
        <v>27.9</v>
      </c>
      <c r="H440" s="374"/>
      <c r="I440" s="348">
        <v>0.2155</v>
      </c>
      <c r="J440" s="348">
        <v>-0.25030000000000002</v>
      </c>
      <c r="K440" s="348">
        <v>4.4161999999999999</v>
      </c>
      <c r="L440" s="348">
        <v>8.9844000000000008</v>
      </c>
      <c r="M440" s="348">
        <v>4.9267000000000003</v>
      </c>
      <c r="N440" s="350">
        <v>3.6019000000000001</v>
      </c>
      <c r="O440" s="348">
        <v>1.5402</v>
      </c>
      <c r="P440" s="348">
        <v>12.8771</v>
      </c>
      <c r="Q440" s="348">
        <v>15.685</v>
      </c>
      <c r="R440" s="348" t="s">
        <v>430</v>
      </c>
      <c r="S440" s="348">
        <v>5.2432999999999996</v>
      </c>
      <c r="T440" s="348">
        <v>19.281700000000001</v>
      </c>
      <c r="U440" s="348">
        <v>1.1235999999999999</v>
      </c>
      <c r="V440" s="348">
        <v>1.4177</v>
      </c>
      <c r="W440" s="348">
        <v>1.4544999999999999</v>
      </c>
      <c r="X440" s="348">
        <v>14.9976</v>
      </c>
      <c r="Y440" s="374"/>
      <c r="Z440" s="346">
        <v>14</v>
      </c>
      <c r="AA440" s="346">
        <v>20</v>
      </c>
      <c r="AB440" s="346">
        <v>9</v>
      </c>
      <c r="AC440" s="346">
        <v>17</v>
      </c>
      <c r="AD440" s="346">
        <v>16</v>
      </c>
      <c r="AE440" s="346">
        <v>10</v>
      </c>
      <c r="AF440" s="346">
        <v>8</v>
      </c>
      <c r="AG440" s="346">
        <v>5</v>
      </c>
      <c r="AH440" s="346">
        <v>2</v>
      </c>
      <c r="AI440" s="346" t="s">
        <v>430</v>
      </c>
      <c r="AJ440" s="346">
        <v>17</v>
      </c>
      <c r="AK440" s="346">
        <v>16</v>
      </c>
      <c r="AL440" s="346">
        <v>11</v>
      </c>
      <c r="AM440" s="346">
        <v>11</v>
      </c>
      <c r="AN440" s="346">
        <v>13</v>
      </c>
      <c r="AO440" s="373"/>
      <c r="AP440" s="348" t="s">
        <v>430</v>
      </c>
      <c r="AQ440" s="348">
        <v>15.19</v>
      </c>
      <c r="AR440" s="348">
        <v>12.43</v>
      </c>
      <c r="AS440" s="348">
        <v>7.05</v>
      </c>
      <c r="AT440" s="348">
        <v>10.96</v>
      </c>
      <c r="AU440" s="351"/>
      <c r="AV440" s="346" t="s">
        <v>430</v>
      </c>
      <c r="AW440" s="346">
        <v>5</v>
      </c>
      <c r="AX440" s="346">
        <v>4</v>
      </c>
      <c r="AY440" s="346">
        <v>7</v>
      </c>
      <c r="AZ440" s="346">
        <v>11</v>
      </c>
      <c r="BA440" s="362"/>
      <c r="BB440" s="348">
        <v>13.545907424479999</v>
      </c>
      <c r="BC440" s="375">
        <v>0.87642147727111697</v>
      </c>
      <c r="BD440" s="375">
        <v>5.07892572839439E-2</v>
      </c>
      <c r="BE440" s="375">
        <v>0.12213212770607999</v>
      </c>
      <c r="BF440" s="374"/>
      <c r="BG440" s="348">
        <v>61.3247</v>
      </c>
      <c r="BH440" s="348">
        <v>12.9923</v>
      </c>
      <c r="BI440" s="348">
        <v>20.7239</v>
      </c>
      <c r="BJ440" s="348">
        <v>4.9591000000000003</v>
      </c>
      <c r="BK440" s="373"/>
      <c r="BL440" s="372" t="s">
        <v>2749</v>
      </c>
      <c r="BM440" s="372" t="s">
        <v>2750</v>
      </c>
      <c r="BN440" s="372" t="s">
        <v>2751</v>
      </c>
      <c r="BO440" s="372" t="s">
        <v>2752</v>
      </c>
      <c r="BP440" s="372" t="s">
        <v>2753</v>
      </c>
      <c r="BQ440" s="373"/>
      <c r="BR440" s="354" t="s">
        <v>476</v>
      </c>
    </row>
    <row r="441" spans="1:70" s="428" customFormat="1" x14ac:dyDescent="0.25">
      <c r="A441" s="345" t="s">
        <v>3938</v>
      </c>
      <c r="B441" s="373"/>
      <c r="C441" s="719">
        <v>41275</v>
      </c>
      <c r="D441" s="373"/>
      <c r="E441" s="346">
        <v>2949.87</v>
      </c>
      <c r="F441" s="373"/>
      <c r="G441" s="347">
        <v>338.96260000000001</v>
      </c>
      <c r="H441" s="374"/>
      <c r="I441" s="348">
        <v>0.1517</v>
      </c>
      <c r="J441" s="348">
        <v>-0.5111</v>
      </c>
      <c r="K441" s="348">
        <v>2.7343999999999999</v>
      </c>
      <c r="L441" s="348">
        <v>4.5244</v>
      </c>
      <c r="M441" s="348">
        <v>0.20960000000000001</v>
      </c>
      <c r="N441" s="350">
        <v>-2.641</v>
      </c>
      <c r="O441" s="348">
        <v>-3.9033000000000002</v>
      </c>
      <c r="P441" s="348">
        <v>8.4221000000000004</v>
      </c>
      <c r="Q441" s="348">
        <v>14.394299999999999</v>
      </c>
      <c r="R441" s="348">
        <v>14.353999999999999</v>
      </c>
      <c r="S441" s="348">
        <v>3.8652000000000002</v>
      </c>
      <c r="T441" s="348">
        <v>13.097200000000001</v>
      </c>
      <c r="U441" s="348">
        <v>-3.391</v>
      </c>
      <c r="V441" s="348">
        <v>-3.1394000000000002</v>
      </c>
      <c r="W441" s="348">
        <v>0.38240000000000002</v>
      </c>
      <c r="X441" s="348">
        <v>15.0108</v>
      </c>
      <c r="Y441" s="374"/>
      <c r="Z441" s="346">
        <v>20</v>
      </c>
      <c r="AA441" s="346">
        <v>23</v>
      </c>
      <c r="AB441" s="346">
        <v>20</v>
      </c>
      <c r="AC441" s="346">
        <v>24</v>
      </c>
      <c r="AD441" s="346">
        <v>24</v>
      </c>
      <c r="AE441" s="346">
        <v>19</v>
      </c>
      <c r="AF441" s="346">
        <v>13</v>
      </c>
      <c r="AG441" s="346">
        <v>11</v>
      </c>
      <c r="AH441" s="346">
        <v>5</v>
      </c>
      <c r="AI441" s="346">
        <v>5</v>
      </c>
      <c r="AJ441" s="346">
        <v>23</v>
      </c>
      <c r="AK441" s="346">
        <v>24</v>
      </c>
      <c r="AL441" s="346">
        <v>23</v>
      </c>
      <c r="AM441" s="346">
        <v>19</v>
      </c>
      <c r="AN441" s="346">
        <v>24</v>
      </c>
      <c r="AO441" s="373"/>
      <c r="AP441" s="348">
        <v>14.31</v>
      </c>
      <c r="AQ441" s="348">
        <v>14.44</v>
      </c>
      <c r="AR441" s="348">
        <v>8.83</v>
      </c>
      <c r="AS441" s="348">
        <v>1.61</v>
      </c>
      <c r="AT441" s="348">
        <v>1.32</v>
      </c>
      <c r="AU441" s="351"/>
      <c r="AV441" s="346">
        <v>5</v>
      </c>
      <c r="AW441" s="346">
        <v>7</v>
      </c>
      <c r="AX441" s="346">
        <v>11</v>
      </c>
      <c r="AY441" s="346">
        <v>12</v>
      </c>
      <c r="AZ441" s="346">
        <v>19</v>
      </c>
      <c r="BA441" s="362"/>
      <c r="BB441" s="348">
        <v>15.6540203785329</v>
      </c>
      <c r="BC441" s="375">
        <v>0.96916778347178101</v>
      </c>
      <c r="BD441" s="375">
        <v>2.4866176659169001E-2</v>
      </c>
      <c r="BE441" s="375">
        <v>-0.317940642286416</v>
      </c>
      <c r="BF441" s="374"/>
      <c r="BG441" s="348">
        <v>50.821100000000001</v>
      </c>
      <c r="BH441" s="348">
        <v>21.647500000000001</v>
      </c>
      <c r="BI441" s="348">
        <v>25.728400000000001</v>
      </c>
      <c r="BJ441" s="348">
        <v>1.8029999999999999</v>
      </c>
      <c r="BK441" s="373"/>
      <c r="BL441" s="372" t="s">
        <v>2755</v>
      </c>
      <c r="BM441" s="372" t="s">
        <v>2756</v>
      </c>
      <c r="BN441" s="372" t="s">
        <v>2757</v>
      </c>
      <c r="BO441" s="372" t="s">
        <v>2758</v>
      </c>
      <c r="BP441" s="372" t="s">
        <v>2759</v>
      </c>
      <c r="BQ441" s="373"/>
      <c r="BR441" s="354" t="s">
        <v>702</v>
      </c>
    </row>
    <row r="442" spans="1:70" s="428" customFormat="1" x14ac:dyDescent="0.25">
      <c r="A442" s="345" t="s">
        <v>3939</v>
      </c>
      <c r="B442" s="373"/>
      <c r="C442" s="719">
        <v>42366</v>
      </c>
      <c r="D442" s="373"/>
      <c r="E442" s="346">
        <v>2886.07</v>
      </c>
      <c r="F442" s="373"/>
      <c r="G442" s="347">
        <v>56.732500000000002</v>
      </c>
      <c r="H442" s="374"/>
      <c r="I442" s="348">
        <v>0.25040000000000001</v>
      </c>
      <c r="J442" s="348">
        <v>0.60399999999999998</v>
      </c>
      <c r="K442" s="348">
        <v>5.1414</v>
      </c>
      <c r="L442" s="348">
        <v>11.8918</v>
      </c>
      <c r="M442" s="348">
        <v>13.968500000000001</v>
      </c>
      <c r="N442" s="350">
        <v>10.9786</v>
      </c>
      <c r="O442" s="348">
        <v>6.5488</v>
      </c>
      <c r="P442" s="348">
        <v>17.140899999999998</v>
      </c>
      <c r="Q442" s="348">
        <v>16.189299999999999</v>
      </c>
      <c r="R442" s="348">
        <v>17.6737</v>
      </c>
      <c r="S442" s="348">
        <v>6.7355</v>
      </c>
      <c r="T442" s="348">
        <v>27.414899999999999</v>
      </c>
      <c r="U442" s="348">
        <v>7.9961000000000002</v>
      </c>
      <c r="V442" s="348">
        <v>10.4246</v>
      </c>
      <c r="W442" s="348">
        <v>2.6625999999999999</v>
      </c>
      <c r="X442" s="348">
        <v>17.732500000000002</v>
      </c>
      <c r="Y442" s="374"/>
      <c r="Z442" s="346">
        <v>10</v>
      </c>
      <c r="AA442" s="346">
        <v>5</v>
      </c>
      <c r="AB442" s="346">
        <v>4</v>
      </c>
      <c r="AC442" s="346">
        <v>4</v>
      </c>
      <c r="AD442" s="346">
        <v>3</v>
      </c>
      <c r="AE442" s="346">
        <v>1</v>
      </c>
      <c r="AF442" s="346">
        <v>2</v>
      </c>
      <c r="AG442" s="346">
        <v>1</v>
      </c>
      <c r="AH442" s="346">
        <v>1</v>
      </c>
      <c r="AI442" s="346">
        <v>1</v>
      </c>
      <c r="AJ442" s="346">
        <v>8</v>
      </c>
      <c r="AK442" s="346">
        <v>3</v>
      </c>
      <c r="AL442" s="346">
        <v>3</v>
      </c>
      <c r="AM442" s="346">
        <v>1</v>
      </c>
      <c r="AN442" s="346">
        <v>2</v>
      </c>
      <c r="AO442" s="373"/>
      <c r="AP442" s="348">
        <v>16.87</v>
      </c>
      <c r="AQ442" s="348">
        <v>17.93</v>
      </c>
      <c r="AR442" s="348">
        <v>16.27</v>
      </c>
      <c r="AS442" s="348">
        <v>13.08</v>
      </c>
      <c r="AT442" s="348">
        <v>23.54</v>
      </c>
      <c r="AU442" s="351"/>
      <c r="AV442" s="346">
        <v>1</v>
      </c>
      <c r="AW442" s="346">
        <v>1</v>
      </c>
      <c r="AX442" s="346">
        <v>1</v>
      </c>
      <c r="AY442" s="346">
        <v>1</v>
      </c>
      <c r="AZ442" s="346">
        <v>1</v>
      </c>
      <c r="BA442" s="362"/>
      <c r="BB442" s="348">
        <v>15.253905112864899</v>
      </c>
      <c r="BC442" s="375">
        <v>0.94730156613869299</v>
      </c>
      <c r="BD442" s="375">
        <v>6.5562561975933201E-2</v>
      </c>
      <c r="BE442" s="375">
        <v>0.30884447664667602</v>
      </c>
      <c r="BF442" s="374"/>
      <c r="BG442" s="348">
        <v>52.330599999999997</v>
      </c>
      <c r="BH442" s="348">
        <v>17.318999999999999</v>
      </c>
      <c r="BI442" s="348">
        <v>24.054099999999998</v>
      </c>
      <c r="BJ442" s="348">
        <v>6.2962999999999996</v>
      </c>
      <c r="BK442" s="373"/>
      <c r="BL442" s="372" t="s">
        <v>2761</v>
      </c>
      <c r="BM442" s="372" t="s">
        <v>2762</v>
      </c>
      <c r="BN442" s="372" t="s">
        <v>2763</v>
      </c>
      <c r="BO442" s="372" t="s">
        <v>2764</v>
      </c>
      <c r="BP442" s="372" t="s">
        <v>2765</v>
      </c>
      <c r="BQ442" s="373"/>
      <c r="BR442" s="354" t="s">
        <v>2439</v>
      </c>
    </row>
    <row r="443" spans="1:70" s="428" customFormat="1" x14ac:dyDescent="0.25">
      <c r="A443" s="345" t="s">
        <v>3940</v>
      </c>
      <c r="B443" s="373"/>
      <c r="C443" s="719">
        <v>45547</v>
      </c>
      <c r="D443" s="373"/>
      <c r="E443" s="346">
        <v>2771.8</v>
      </c>
      <c r="F443" s="373"/>
      <c r="G443" s="347">
        <v>9.82</v>
      </c>
      <c r="H443" s="374"/>
      <c r="I443" s="348">
        <v>0.2041</v>
      </c>
      <c r="J443" s="348">
        <v>0</v>
      </c>
      <c r="K443" s="348">
        <v>4.3571</v>
      </c>
      <c r="L443" s="348">
        <v>9.9664000000000001</v>
      </c>
      <c r="M443" s="348">
        <v>3.1513</v>
      </c>
      <c r="N443" s="350">
        <v>2.2917000000000001</v>
      </c>
      <c r="O443" s="348" t="s">
        <v>430</v>
      </c>
      <c r="P443" s="348" t="s">
        <v>430</v>
      </c>
      <c r="Q443" s="348" t="s">
        <v>430</v>
      </c>
      <c r="R443" s="348" t="s">
        <v>430</v>
      </c>
      <c r="S443" s="348">
        <v>5.9330999999999996</v>
      </c>
      <c r="T443" s="348">
        <v>18.599</v>
      </c>
      <c r="U443" s="348">
        <v>0</v>
      </c>
      <c r="V443" s="348">
        <v>0.82140000000000002</v>
      </c>
      <c r="W443" s="348">
        <v>1.2371000000000001</v>
      </c>
      <c r="X443" s="348">
        <v>-0.94269999999999998</v>
      </c>
      <c r="Y443" s="374"/>
      <c r="Z443" s="346">
        <v>15</v>
      </c>
      <c r="AA443" s="346">
        <v>15</v>
      </c>
      <c r="AB443" s="346">
        <v>10</v>
      </c>
      <c r="AC443" s="346">
        <v>13</v>
      </c>
      <c r="AD443" s="346">
        <v>19</v>
      </c>
      <c r="AE443" s="346">
        <v>13</v>
      </c>
      <c r="AF443" s="346" t="s">
        <v>430</v>
      </c>
      <c r="AG443" s="346" t="s">
        <v>430</v>
      </c>
      <c r="AH443" s="346" t="s">
        <v>430</v>
      </c>
      <c r="AI443" s="346" t="s">
        <v>430</v>
      </c>
      <c r="AJ443" s="346">
        <v>9</v>
      </c>
      <c r="AK443" s="346">
        <v>18</v>
      </c>
      <c r="AL443" s="346">
        <v>17</v>
      </c>
      <c r="AM443" s="346">
        <v>12</v>
      </c>
      <c r="AN443" s="346">
        <v>16</v>
      </c>
      <c r="AO443" s="373"/>
      <c r="AP443" s="348" t="s">
        <v>430</v>
      </c>
      <c r="AQ443" s="348" t="s">
        <v>430</v>
      </c>
      <c r="AR443" s="348" t="s">
        <v>430</v>
      </c>
      <c r="AS443" s="348" t="s">
        <v>430</v>
      </c>
      <c r="AT443" s="348">
        <v>9.44</v>
      </c>
      <c r="AU443" s="351"/>
      <c r="AV443" s="346" t="s">
        <v>430</v>
      </c>
      <c r="AW443" s="346" t="s">
        <v>430</v>
      </c>
      <c r="AX443" s="346" t="s">
        <v>430</v>
      </c>
      <c r="AY443" s="346" t="s">
        <v>430</v>
      </c>
      <c r="AZ443" s="346">
        <v>12</v>
      </c>
      <c r="BA443" s="362"/>
      <c r="BB443" s="348">
        <v>15.6539875291604</v>
      </c>
      <c r="BC443" s="375">
        <v>0.95772974821796797</v>
      </c>
      <c r="BD443" s="375">
        <v>-2.7124824730909099E-2</v>
      </c>
      <c r="BE443" s="375">
        <v>-6.6723980277833897E-2</v>
      </c>
      <c r="BF443" s="374"/>
      <c r="BG443" s="348">
        <v>76.143000000000001</v>
      </c>
      <c r="BH443" s="348">
        <v>11.914099999999999</v>
      </c>
      <c r="BI443" s="348">
        <v>10.7502</v>
      </c>
      <c r="BJ443" s="348">
        <v>1.1927000000000001</v>
      </c>
      <c r="BK443" s="373"/>
      <c r="BL443" s="372" t="s">
        <v>2744</v>
      </c>
      <c r="BM443" s="372" t="s">
        <v>2767</v>
      </c>
      <c r="BN443" s="372" t="s">
        <v>2768</v>
      </c>
      <c r="BO443" s="372" t="s">
        <v>2769</v>
      </c>
      <c r="BP443" s="372" t="s">
        <v>2770</v>
      </c>
      <c r="BQ443" s="373"/>
      <c r="BR443" s="354" t="s">
        <v>476</v>
      </c>
    </row>
    <row r="444" spans="1:70" s="428" customFormat="1" x14ac:dyDescent="0.25">
      <c r="A444" s="345" t="s">
        <v>3941</v>
      </c>
      <c r="B444" s="373"/>
      <c r="C444" s="719">
        <v>41275</v>
      </c>
      <c r="D444" s="373"/>
      <c r="E444" s="346">
        <v>2533.23</v>
      </c>
      <c r="F444" s="373"/>
      <c r="G444" s="347">
        <v>227.24629999999999</v>
      </c>
      <c r="H444" s="374"/>
      <c r="I444" s="348">
        <v>0.1774</v>
      </c>
      <c r="J444" s="348">
        <v>8.2799999999999999E-2</v>
      </c>
      <c r="K444" s="348">
        <v>5.1577999999999999</v>
      </c>
      <c r="L444" s="348">
        <v>10.6248</v>
      </c>
      <c r="M444" s="348">
        <v>5.8102</v>
      </c>
      <c r="N444" s="350">
        <v>2.1501999999999999</v>
      </c>
      <c r="O444" s="348">
        <v>0.43969999999999998</v>
      </c>
      <c r="P444" s="348">
        <v>12.657500000000001</v>
      </c>
      <c r="Q444" s="348">
        <v>15.1715</v>
      </c>
      <c r="R444" s="348">
        <v>14.0039</v>
      </c>
      <c r="S444" s="348">
        <v>6.8701999999999996</v>
      </c>
      <c r="T444" s="348">
        <v>20.975999999999999</v>
      </c>
      <c r="U444" s="348">
        <v>0.91690000000000005</v>
      </c>
      <c r="V444" s="348">
        <v>0.6532</v>
      </c>
      <c r="W444" s="348">
        <v>1.1027</v>
      </c>
      <c r="X444" s="348">
        <v>13.7912</v>
      </c>
      <c r="Y444" s="374"/>
      <c r="Z444" s="346">
        <v>18</v>
      </c>
      <c r="AA444" s="346">
        <v>12</v>
      </c>
      <c r="AB444" s="346">
        <v>3</v>
      </c>
      <c r="AC444" s="346">
        <v>11</v>
      </c>
      <c r="AD444" s="346">
        <v>10</v>
      </c>
      <c r="AE444" s="346">
        <v>14</v>
      </c>
      <c r="AF444" s="346">
        <v>10</v>
      </c>
      <c r="AG444" s="346">
        <v>7</v>
      </c>
      <c r="AH444" s="346">
        <v>3</v>
      </c>
      <c r="AI444" s="346">
        <v>6</v>
      </c>
      <c r="AJ444" s="346">
        <v>7</v>
      </c>
      <c r="AK444" s="346">
        <v>8</v>
      </c>
      <c r="AL444" s="346">
        <v>13</v>
      </c>
      <c r="AM444" s="346">
        <v>13</v>
      </c>
      <c r="AN444" s="346">
        <v>17</v>
      </c>
      <c r="AO444" s="373"/>
      <c r="AP444" s="348">
        <v>16.079999999999998</v>
      </c>
      <c r="AQ444" s="348">
        <v>16.78</v>
      </c>
      <c r="AR444" s="348">
        <v>12.55</v>
      </c>
      <c r="AS444" s="348">
        <v>7.14</v>
      </c>
      <c r="AT444" s="348">
        <v>12.1</v>
      </c>
      <c r="AU444" s="351"/>
      <c r="AV444" s="346">
        <v>3</v>
      </c>
      <c r="AW444" s="346">
        <v>2</v>
      </c>
      <c r="AX444" s="346">
        <v>3</v>
      </c>
      <c r="AY444" s="346">
        <v>6</v>
      </c>
      <c r="AZ444" s="346">
        <v>8</v>
      </c>
      <c r="BA444" s="362"/>
      <c r="BB444" s="348">
        <v>15.037143966006999</v>
      </c>
      <c r="BC444" s="375">
        <v>0.97299343547157502</v>
      </c>
      <c r="BD444" s="375">
        <v>4.7070111591091798E-2</v>
      </c>
      <c r="BE444" s="375">
        <v>-2.1877906926833801E-3</v>
      </c>
      <c r="BF444" s="374"/>
      <c r="BG444" s="348">
        <v>65.931700000000006</v>
      </c>
      <c r="BH444" s="348">
        <v>17.994399999999999</v>
      </c>
      <c r="BI444" s="348">
        <v>15.215299999999999</v>
      </c>
      <c r="BJ444" s="348">
        <v>0.85860000000000003</v>
      </c>
      <c r="BK444" s="373"/>
      <c r="BL444" s="372" t="s">
        <v>2772</v>
      </c>
      <c r="BM444" s="372" t="s">
        <v>2773</v>
      </c>
      <c r="BN444" s="372" t="s">
        <v>2774</v>
      </c>
      <c r="BO444" s="372" t="s">
        <v>2775</v>
      </c>
      <c r="BP444" s="372" t="s">
        <v>2776</v>
      </c>
      <c r="BQ444" s="373"/>
      <c r="BR444" s="354" t="s">
        <v>463</v>
      </c>
    </row>
    <row r="445" spans="1:70" s="428" customFormat="1" x14ac:dyDescent="0.25">
      <c r="A445" s="345" t="s">
        <v>3942</v>
      </c>
      <c r="B445" s="373"/>
      <c r="C445" s="719">
        <v>41276</v>
      </c>
      <c r="D445" s="373"/>
      <c r="E445" s="346">
        <v>2028.02</v>
      </c>
      <c r="F445" s="373"/>
      <c r="G445" s="347">
        <v>128.25</v>
      </c>
      <c r="H445" s="374"/>
      <c r="I445" s="348">
        <v>0.10929999999999999</v>
      </c>
      <c r="J445" s="348">
        <v>-1.5599999999999999E-2</v>
      </c>
      <c r="K445" s="348">
        <v>3.2940999999999998</v>
      </c>
      <c r="L445" s="348">
        <v>9.7936999999999994</v>
      </c>
      <c r="M445" s="348">
        <v>2.4116</v>
      </c>
      <c r="N445" s="350">
        <v>1.9151</v>
      </c>
      <c r="O445" s="348">
        <v>2.7360000000000002</v>
      </c>
      <c r="P445" s="348">
        <v>13.3809</v>
      </c>
      <c r="Q445" s="348">
        <v>13.605499999999999</v>
      </c>
      <c r="R445" s="348">
        <v>16.058700000000002</v>
      </c>
      <c r="S445" s="348">
        <v>5.2695999999999996</v>
      </c>
      <c r="T445" s="348">
        <v>19.547000000000001</v>
      </c>
      <c r="U445" s="348">
        <v>-0.38829999999999998</v>
      </c>
      <c r="V445" s="348">
        <v>1.9719</v>
      </c>
      <c r="W445" s="348">
        <v>1.4235</v>
      </c>
      <c r="X445" s="348">
        <v>16.208200000000001</v>
      </c>
      <c r="Y445" s="374"/>
      <c r="Z445" s="346">
        <v>22</v>
      </c>
      <c r="AA445" s="346">
        <v>16</v>
      </c>
      <c r="AB445" s="346">
        <v>15</v>
      </c>
      <c r="AC445" s="346">
        <v>14</v>
      </c>
      <c r="AD445" s="346">
        <v>21</v>
      </c>
      <c r="AE445" s="346">
        <v>15</v>
      </c>
      <c r="AF445" s="346">
        <v>4</v>
      </c>
      <c r="AG445" s="346">
        <v>4</v>
      </c>
      <c r="AH445" s="346">
        <v>6</v>
      </c>
      <c r="AI445" s="346">
        <v>3</v>
      </c>
      <c r="AJ445" s="346">
        <v>14</v>
      </c>
      <c r="AK445" s="346">
        <v>14</v>
      </c>
      <c r="AL445" s="346">
        <v>19</v>
      </c>
      <c r="AM445" s="346">
        <v>9</v>
      </c>
      <c r="AN445" s="346">
        <v>14</v>
      </c>
      <c r="AO445" s="373"/>
      <c r="AP445" s="348">
        <v>15.85</v>
      </c>
      <c r="AQ445" s="348">
        <v>15.36</v>
      </c>
      <c r="AR445" s="348">
        <v>12.05</v>
      </c>
      <c r="AS445" s="348">
        <v>7.22</v>
      </c>
      <c r="AT445" s="348">
        <v>8.7200000000000006</v>
      </c>
      <c r="AU445" s="351"/>
      <c r="AV445" s="346">
        <v>4</v>
      </c>
      <c r="AW445" s="346">
        <v>4</v>
      </c>
      <c r="AX445" s="346">
        <v>5</v>
      </c>
      <c r="AY445" s="346">
        <v>5</v>
      </c>
      <c r="AZ445" s="346">
        <v>15</v>
      </c>
      <c r="BA445" s="362"/>
      <c r="BB445" s="348">
        <v>15.191081998147499</v>
      </c>
      <c r="BC445" s="375">
        <v>0.98187231687800902</v>
      </c>
      <c r="BD445" s="375">
        <v>4.4027150424629097E-2</v>
      </c>
      <c r="BE445" s="375">
        <v>-4.76466527426724E-2</v>
      </c>
      <c r="BF445" s="374"/>
      <c r="BG445" s="348">
        <v>63.5687</v>
      </c>
      <c r="BH445" s="348">
        <v>16.8504</v>
      </c>
      <c r="BI445" s="348">
        <v>15.0136</v>
      </c>
      <c r="BJ445" s="348">
        <v>4.5673000000000004</v>
      </c>
      <c r="BK445" s="373"/>
      <c r="BL445" s="372" t="s">
        <v>2778</v>
      </c>
      <c r="BM445" s="372" t="s">
        <v>2779</v>
      </c>
      <c r="BN445" s="372" t="s">
        <v>895</v>
      </c>
      <c r="BO445" s="372" t="s">
        <v>2780</v>
      </c>
      <c r="BP445" s="372" t="s">
        <v>2781</v>
      </c>
      <c r="BQ445" s="373"/>
      <c r="BR445" s="354" t="s">
        <v>519</v>
      </c>
    </row>
    <row r="446" spans="1:70" s="428" customFormat="1" x14ac:dyDescent="0.25">
      <c r="A446" s="345" t="s">
        <v>3943</v>
      </c>
      <c r="B446" s="373"/>
      <c r="C446" s="719">
        <v>45169</v>
      </c>
      <c r="D446" s="373"/>
      <c r="E446" s="346">
        <v>1802.17</v>
      </c>
      <c r="F446" s="373"/>
      <c r="G446" s="347">
        <v>16.097799999999999</v>
      </c>
      <c r="H446" s="374"/>
      <c r="I446" s="348">
        <v>0.3553</v>
      </c>
      <c r="J446" s="348">
        <v>0.86339999999999995</v>
      </c>
      <c r="K446" s="348">
        <v>4.9859</v>
      </c>
      <c r="L446" s="348">
        <v>11.9177</v>
      </c>
      <c r="M446" s="348">
        <v>9.6902000000000008</v>
      </c>
      <c r="N446" s="350">
        <v>7.5480999999999998</v>
      </c>
      <c r="O446" s="348">
        <v>7.5060000000000002</v>
      </c>
      <c r="P446" s="348" t="s">
        <v>430</v>
      </c>
      <c r="Q446" s="348" t="s">
        <v>430</v>
      </c>
      <c r="R446" s="348" t="s">
        <v>430</v>
      </c>
      <c r="S446" s="348">
        <v>7.6833999999999998</v>
      </c>
      <c r="T446" s="348">
        <v>24.8627</v>
      </c>
      <c r="U446" s="348">
        <v>5.8856999999999999</v>
      </c>
      <c r="V446" s="348">
        <v>6.806</v>
      </c>
      <c r="W446" s="348">
        <v>2.6351</v>
      </c>
      <c r="X446" s="348">
        <v>17.4922</v>
      </c>
      <c r="Y446" s="374"/>
      <c r="Z446" s="346">
        <v>5</v>
      </c>
      <c r="AA446" s="346">
        <v>2</v>
      </c>
      <c r="AB446" s="346">
        <v>7</v>
      </c>
      <c r="AC446" s="346">
        <v>3</v>
      </c>
      <c r="AD446" s="346">
        <v>5</v>
      </c>
      <c r="AE446" s="346">
        <v>4</v>
      </c>
      <c r="AF446" s="346">
        <v>1</v>
      </c>
      <c r="AG446" s="346" t="s">
        <v>430</v>
      </c>
      <c r="AH446" s="346" t="s">
        <v>430</v>
      </c>
      <c r="AI446" s="346" t="s">
        <v>430</v>
      </c>
      <c r="AJ446" s="346">
        <v>3</v>
      </c>
      <c r="AK446" s="346">
        <v>4</v>
      </c>
      <c r="AL446" s="346">
        <v>5</v>
      </c>
      <c r="AM446" s="346">
        <v>2</v>
      </c>
      <c r="AN446" s="346">
        <v>3</v>
      </c>
      <c r="AO446" s="373"/>
      <c r="AP446" s="348" t="s">
        <v>430</v>
      </c>
      <c r="AQ446" s="348" t="s">
        <v>430</v>
      </c>
      <c r="AR446" s="348" t="s">
        <v>430</v>
      </c>
      <c r="AS446" s="348">
        <v>12.47</v>
      </c>
      <c r="AT446" s="348">
        <v>18.989999999999998</v>
      </c>
      <c r="AU446" s="351"/>
      <c r="AV446" s="346" t="s">
        <v>430</v>
      </c>
      <c r="AW446" s="346" t="s">
        <v>430</v>
      </c>
      <c r="AX446" s="346" t="s">
        <v>430</v>
      </c>
      <c r="AY446" s="346">
        <v>2</v>
      </c>
      <c r="AZ446" s="346">
        <v>2</v>
      </c>
      <c r="BA446" s="362"/>
      <c r="BB446" s="348">
        <v>16.835559443880701</v>
      </c>
      <c r="BC446" s="375">
        <v>1.02173719405942</v>
      </c>
      <c r="BD446" s="375">
        <v>6.0898296896747001E-2</v>
      </c>
      <c r="BE446" s="375">
        <v>0.26320252704435398</v>
      </c>
      <c r="BF446" s="374"/>
      <c r="BG446" s="348">
        <v>41.021799999999999</v>
      </c>
      <c r="BH446" s="348">
        <v>22.061699999999998</v>
      </c>
      <c r="BI446" s="348">
        <v>34.080199999999998</v>
      </c>
      <c r="BJ446" s="348">
        <v>2.8363</v>
      </c>
      <c r="BK446" s="373"/>
      <c r="BL446" s="372" t="s">
        <v>2783</v>
      </c>
      <c r="BM446" s="372" t="s">
        <v>2784</v>
      </c>
      <c r="BN446" s="372" t="s">
        <v>2785</v>
      </c>
      <c r="BO446" s="372" t="s">
        <v>2786</v>
      </c>
      <c r="BP446" s="372" t="s">
        <v>2787</v>
      </c>
      <c r="BQ446" s="373"/>
      <c r="BR446" s="354" t="s">
        <v>476</v>
      </c>
    </row>
    <row r="447" spans="1:70" s="428" customFormat="1" ht="11" x14ac:dyDescent="0.3">
      <c r="A447" s="841" t="s">
        <v>3944</v>
      </c>
      <c r="B447" s="842"/>
      <c r="C447" s="843">
        <v>45246</v>
      </c>
      <c r="D447" s="842"/>
      <c r="E447" s="844">
        <v>1784.24</v>
      </c>
      <c r="F447" s="842"/>
      <c r="G447" s="845">
        <v>15.067</v>
      </c>
      <c r="H447" s="847"/>
      <c r="I447" s="846">
        <v>0.1595</v>
      </c>
      <c r="J447" s="846">
        <v>-0.65280000000000005</v>
      </c>
      <c r="K447" s="846">
        <v>2.6501999999999999</v>
      </c>
      <c r="L447" s="846">
        <v>9.3872999999999998</v>
      </c>
      <c r="M447" s="846">
        <v>5.3563000000000001</v>
      </c>
      <c r="N447" s="848">
        <v>6.5860000000000003</v>
      </c>
      <c r="O447" s="846">
        <v>5.6679000000000004</v>
      </c>
      <c r="P447" s="846" t="s">
        <v>430</v>
      </c>
      <c r="Q447" s="846" t="s">
        <v>430</v>
      </c>
      <c r="R447" s="846" t="s">
        <v>430</v>
      </c>
      <c r="S447" s="846">
        <v>4.2409999999999997</v>
      </c>
      <c r="T447" s="846">
        <v>19.5319</v>
      </c>
      <c r="U447" s="846">
        <v>0.98529999999999995</v>
      </c>
      <c r="V447" s="846">
        <v>3.7671999999999999</v>
      </c>
      <c r="W447" s="846">
        <v>1.0665</v>
      </c>
      <c r="X447" s="846">
        <v>16.1221</v>
      </c>
      <c r="Y447" s="847"/>
      <c r="Z447" s="844">
        <v>19</v>
      </c>
      <c r="AA447" s="844">
        <v>24</v>
      </c>
      <c r="AB447" s="844">
        <v>21</v>
      </c>
      <c r="AC447" s="844">
        <v>15</v>
      </c>
      <c r="AD447" s="844">
        <v>13</v>
      </c>
      <c r="AE447" s="844">
        <v>5</v>
      </c>
      <c r="AF447" s="844">
        <v>3</v>
      </c>
      <c r="AG447" s="844" t="s">
        <v>430</v>
      </c>
      <c r="AH447" s="844" t="s">
        <v>430</v>
      </c>
      <c r="AI447" s="844" t="s">
        <v>430</v>
      </c>
      <c r="AJ447" s="844">
        <v>21</v>
      </c>
      <c r="AK447" s="844">
        <v>15</v>
      </c>
      <c r="AL447" s="844">
        <v>12</v>
      </c>
      <c r="AM447" s="844">
        <v>6</v>
      </c>
      <c r="AN447" s="844">
        <v>18</v>
      </c>
      <c r="AO447" s="842"/>
      <c r="AP447" s="846" t="s">
        <v>430</v>
      </c>
      <c r="AQ447" s="846" t="s">
        <v>430</v>
      </c>
      <c r="AR447" s="846" t="s">
        <v>430</v>
      </c>
      <c r="AS447" s="846" t="s">
        <v>430</v>
      </c>
      <c r="AT447" s="846">
        <v>12.04</v>
      </c>
      <c r="AU447" s="849"/>
      <c r="AV447" s="844" t="s">
        <v>430</v>
      </c>
      <c r="AW447" s="844" t="s">
        <v>430</v>
      </c>
      <c r="AX447" s="844" t="s">
        <v>430</v>
      </c>
      <c r="AY447" s="844" t="s">
        <v>430</v>
      </c>
      <c r="AZ447" s="844">
        <v>9</v>
      </c>
      <c r="BA447" s="851"/>
      <c r="BB447" s="846">
        <v>16.221310869598401</v>
      </c>
      <c r="BC447" s="852">
        <v>0.98671499712921396</v>
      </c>
      <c r="BD447" s="852">
        <v>5.2557756768675502E-2</v>
      </c>
      <c r="BE447" s="852">
        <v>0.26300914326388097</v>
      </c>
      <c r="BF447" s="847"/>
      <c r="BG447" s="846">
        <v>39.630200000000002</v>
      </c>
      <c r="BH447" s="846">
        <v>16.682600000000001</v>
      </c>
      <c r="BI447" s="846">
        <v>42.9146</v>
      </c>
      <c r="BJ447" s="846">
        <v>0.77259999999999995</v>
      </c>
      <c r="BK447" s="842"/>
      <c r="BL447" s="855" t="s">
        <v>2789</v>
      </c>
      <c r="BM447" s="855" t="s">
        <v>2790</v>
      </c>
      <c r="BN447" s="855" t="s">
        <v>2791</v>
      </c>
      <c r="BO447" s="855" t="s">
        <v>1304</v>
      </c>
      <c r="BP447" s="855" t="s">
        <v>2792</v>
      </c>
      <c r="BQ447" s="842"/>
      <c r="BR447" s="856" t="s">
        <v>611</v>
      </c>
    </row>
    <row r="448" spans="1:70" s="428" customFormat="1" x14ac:dyDescent="0.25">
      <c r="A448" s="345" t="s">
        <v>3945</v>
      </c>
      <c r="B448" s="373"/>
      <c r="C448" s="719">
        <v>41276</v>
      </c>
      <c r="D448" s="373"/>
      <c r="E448" s="346">
        <v>1529.62</v>
      </c>
      <c r="F448" s="373"/>
      <c r="G448" s="347">
        <v>107.9693</v>
      </c>
      <c r="H448" s="374"/>
      <c r="I448" s="348">
        <v>0.17949999999999999</v>
      </c>
      <c r="J448" s="348">
        <v>0.4713</v>
      </c>
      <c r="K448" s="348">
        <v>6.4051</v>
      </c>
      <c r="L448" s="348">
        <v>11.8613</v>
      </c>
      <c r="M448" s="348">
        <v>5.3484999999999996</v>
      </c>
      <c r="N448" s="350">
        <v>1.6354</v>
      </c>
      <c r="O448" s="348">
        <v>1.7049000000000001</v>
      </c>
      <c r="P448" s="348">
        <v>12.290800000000001</v>
      </c>
      <c r="Q448" s="348">
        <v>13.3421</v>
      </c>
      <c r="R448" s="348">
        <v>12.468500000000001</v>
      </c>
      <c r="S448" s="348">
        <v>8.3803000000000001</v>
      </c>
      <c r="T448" s="348">
        <v>20.886399999999998</v>
      </c>
      <c r="U448" s="348">
        <v>0.1426</v>
      </c>
      <c r="V448" s="348">
        <v>0.53990000000000005</v>
      </c>
      <c r="W448" s="348">
        <v>2.5840000000000001</v>
      </c>
      <c r="X448" s="348">
        <v>14.317500000000001</v>
      </c>
      <c r="Y448" s="374"/>
      <c r="Z448" s="346">
        <v>17</v>
      </c>
      <c r="AA448" s="346">
        <v>7</v>
      </c>
      <c r="AB448" s="346">
        <v>2</v>
      </c>
      <c r="AC448" s="346">
        <v>6</v>
      </c>
      <c r="AD448" s="346">
        <v>14</v>
      </c>
      <c r="AE448" s="346">
        <v>17</v>
      </c>
      <c r="AF448" s="346">
        <v>7</v>
      </c>
      <c r="AG448" s="346">
        <v>9</v>
      </c>
      <c r="AH448" s="346">
        <v>7</v>
      </c>
      <c r="AI448" s="346">
        <v>7</v>
      </c>
      <c r="AJ448" s="346">
        <v>2</v>
      </c>
      <c r="AK448" s="346">
        <v>9</v>
      </c>
      <c r="AL448" s="346">
        <v>15</v>
      </c>
      <c r="AM448" s="346">
        <v>14</v>
      </c>
      <c r="AN448" s="346">
        <v>4</v>
      </c>
      <c r="AO448" s="373"/>
      <c r="AP448" s="348">
        <v>12.93</v>
      </c>
      <c r="AQ448" s="348">
        <v>14.06</v>
      </c>
      <c r="AR448" s="348">
        <v>11.75</v>
      </c>
      <c r="AS448" s="348">
        <v>6.79</v>
      </c>
      <c r="AT448" s="348">
        <v>11.57</v>
      </c>
      <c r="AU448" s="351"/>
      <c r="AV448" s="346">
        <v>7</v>
      </c>
      <c r="AW448" s="346">
        <v>9</v>
      </c>
      <c r="AX448" s="346">
        <v>6</v>
      </c>
      <c r="AY448" s="346">
        <v>8</v>
      </c>
      <c r="AZ448" s="346">
        <v>10</v>
      </c>
      <c r="BA448" s="362"/>
      <c r="BB448" s="348">
        <v>15.133191812513999</v>
      </c>
      <c r="BC448" s="375">
        <v>0.971265667970445</v>
      </c>
      <c r="BD448" s="375">
        <v>4.2166318121770401E-2</v>
      </c>
      <c r="BE448" s="375">
        <v>-7.0616112795654107E-2</v>
      </c>
      <c r="BF448" s="374"/>
      <c r="BG448" s="348">
        <v>64.753399999999999</v>
      </c>
      <c r="BH448" s="348">
        <v>10.048</v>
      </c>
      <c r="BI448" s="348">
        <v>16.588200000000001</v>
      </c>
      <c r="BJ448" s="348">
        <v>8.6104000000000003</v>
      </c>
      <c r="BK448" s="373"/>
      <c r="BL448" s="372" t="s">
        <v>2794</v>
      </c>
      <c r="BM448" s="372" t="s">
        <v>2795</v>
      </c>
      <c r="BN448" s="372" t="s">
        <v>2796</v>
      </c>
      <c r="BO448" s="372" t="s">
        <v>2797</v>
      </c>
      <c r="BP448" s="372" t="s">
        <v>2798</v>
      </c>
      <c r="BQ448" s="373"/>
      <c r="BR448" s="354" t="s">
        <v>526</v>
      </c>
    </row>
    <row r="449" spans="1:70" s="428" customFormat="1" x14ac:dyDescent="0.25">
      <c r="A449" s="345" t="s">
        <v>3946</v>
      </c>
      <c r="B449" s="373"/>
      <c r="C449" s="719">
        <v>43350</v>
      </c>
      <c r="D449" s="373"/>
      <c r="E449" s="346">
        <v>1471.23</v>
      </c>
      <c r="F449" s="373"/>
      <c r="G449" s="347">
        <v>35.246699999999997</v>
      </c>
      <c r="H449" s="374"/>
      <c r="I449" s="348">
        <v>0.4214</v>
      </c>
      <c r="J449" s="348">
        <v>1.2500000000000001E-2</v>
      </c>
      <c r="K449" s="348">
        <v>4.2244000000000002</v>
      </c>
      <c r="L449" s="348">
        <v>8.3754000000000008</v>
      </c>
      <c r="M449" s="348">
        <v>2.1433</v>
      </c>
      <c r="N449" s="350">
        <v>2.3504</v>
      </c>
      <c r="O449" s="348">
        <v>5.6399999999999999E-2</v>
      </c>
      <c r="P449" s="348">
        <v>12.5967</v>
      </c>
      <c r="Q449" s="348">
        <v>12.9694</v>
      </c>
      <c r="R449" s="348" t="s">
        <v>430</v>
      </c>
      <c r="S449" s="348">
        <v>5.56</v>
      </c>
      <c r="T449" s="348">
        <v>16.215299999999999</v>
      </c>
      <c r="U449" s="348">
        <v>-1.6974</v>
      </c>
      <c r="V449" s="348">
        <v>-0.435</v>
      </c>
      <c r="W449" s="348">
        <v>0.96009999999999995</v>
      </c>
      <c r="X449" s="348">
        <v>17.2014</v>
      </c>
      <c r="Y449" s="374"/>
      <c r="Z449" s="346">
        <v>2</v>
      </c>
      <c r="AA449" s="346">
        <v>14</v>
      </c>
      <c r="AB449" s="346">
        <v>12</v>
      </c>
      <c r="AC449" s="346">
        <v>19</v>
      </c>
      <c r="AD449" s="346">
        <v>22</v>
      </c>
      <c r="AE449" s="346">
        <v>12</v>
      </c>
      <c r="AF449" s="346">
        <v>12</v>
      </c>
      <c r="AG449" s="346">
        <v>8</v>
      </c>
      <c r="AH449" s="346">
        <v>9</v>
      </c>
      <c r="AI449" s="346" t="s">
        <v>430</v>
      </c>
      <c r="AJ449" s="346">
        <v>12</v>
      </c>
      <c r="AK449" s="346">
        <v>22</v>
      </c>
      <c r="AL449" s="346">
        <v>21</v>
      </c>
      <c r="AM449" s="346">
        <v>17</v>
      </c>
      <c r="AN449" s="346">
        <v>21</v>
      </c>
      <c r="AO449" s="373"/>
      <c r="AP449" s="348" t="s">
        <v>430</v>
      </c>
      <c r="AQ449" s="348">
        <v>14.49</v>
      </c>
      <c r="AR449" s="348">
        <v>11.39</v>
      </c>
      <c r="AS449" s="348">
        <v>6.22</v>
      </c>
      <c r="AT449" s="348">
        <v>7.14</v>
      </c>
      <c r="AU449" s="351"/>
      <c r="AV449" s="346" t="s">
        <v>430</v>
      </c>
      <c r="AW449" s="346">
        <v>6</v>
      </c>
      <c r="AX449" s="346">
        <v>8</v>
      </c>
      <c r="AY449" s="346">
        <v>10</v>
      </c>
      <c r="AZ449" s="346">
        <v>17</v>
      </c>
      <c r="BA449" s="362"/>
      <c r="BB449" s="348">
        <v>14.3659649474363</v>
      </c>
      <c r="BC449" s="375">
        <v>0.94100576957219095</v>
      </c>
      <c r="BD449" s="375">
        <v>4.2439319078517501E-2</v>
      </c>
      <c r="BE449" s="375">
        <v>-7.6964845085063197E-2</v>
      </c>
      <c r="BF449" s="374"/>
      <c r="BG449" s="348">
        <v>74.831000000000003</v>
      </c>
      <c r="BH449" s="348">
        <v>16.736799999999999</v>
      </c>
      <c r="BI449" s="348">
        <v>7.0643099999999999</v>
      </c>
      <c r="BJ449" s="348">
        <v>1.3678900000000001</v>
      </c>
      <c r="BK449" s="373"/>
      <c r="BL449" s="372" t="s">
        <v>2800</v>
      </c>
      <c r="BM449" s="372" t="s">
        <v>2801</v>
      </c>
      <c r="BN449" s="372" t="s">
        <v>2802</v>
      </c>
      <c r="BO449" s="372" t="s">
        <v>2803</v>
      </c>
      <c r="BP449" s="372" t="s">
        <v>2804</v>
      </c>
      <c r="BQ449" s="373"/>
      <c r="BR449" s="354" t="s">
        <v>1517</v>
      </c>
    </row>
    <row r="450" spans="1:70" s="428" customFormat="1" x14ac:dyDescent="0.25">
      <c r="A450" s="345" t="s">
        <v>3947</v>
      </c>
      <c r="B450" s="373"/>
      <c r="C450" s="719">
        <v>45953</v>
      </c>
      <c r="D450" s="373"/>
      <c r="E450" s="346">
        <v>1175.7</v>
      </c>
      <c r="F450" s="373"/>
      <c r="G450" s="347">
        <v>11.384600000000001</v>
      </c>
      <c r="H450" s="374"/>
      <c r="I450" s="348">
        <v>0.1178</v>
      </c>
      <c r="J450" s="348">
        <v>2.3426999999999998</v>
      </c>
      <c r="K450" s="348">
        <v>8.4040999999999997</v>
      </c>
      <c r="L450" s="348">
        <v>23.744299999999999</v>
      </c>
      <c r="M450" s="348">
        <v>24.154599999999999</v>
      </c>
      <c r="N450" s="350" t="s">
        <v>430</v>
      </c>
      <c r="O450" s="348" t="s">
        <v>430</v>
      </c>
      <c r="P450" s="348" t="s">
        <v>430</v>
      </c>
      <c r="Q450" s="348" t="s">
        <v>430</v>
      </c>
      <c r="R450" s="348" t="s">
        <v>430</v>
      </c>
      <c r="S450" s="348">
        <v>14.3422</v>
      </c>
      <c r="T450" s="348">
        <v>40.727800000000002</v>
      </c>
      <c r="U450" s="348">
        <v>15.949299999999999</v>
      </c>
      <c r="V450" s="348" t="s">
        <v>430</v>
      </c>
      <c r="W450" s="348">
        <v>4.1592000000000002</v>
      </c>
      <c r="X450" s="348">
        <v>13.846</v>
      </c>
      <c r="Y450" s="374"/>
      <c r="Z450" s="346">
        <v>21</v>
      </c>
      <c r="AA450" s="346">
        <v>1</v>
      </c>
      <c r="AB450" s="346">
        <v>1</v>
      </c>
      <c r="AC450" s="346">
        <v>1</v>
      </c>
      <c r="AD450" s="346">
        <v>1</v>
      </c>
      <c r="AE450" s="346" t="s">
        <v>430</v>
      </c>
      <c r="AF450" s="346" t="s">
        <v>430</v>
      </c>
      <c r="AG450" s="346" t="s">
        <v>430</v>
      </c>
      <c r="AH450" s="346" t="s">
        <v>430</v>
      </c>
      <c r="AI450" s="346" t="s">
        <v>430</v>
      </c>
      <c r="AJ450" s="346">
        <v>1</v>
      </c>
      <c r="AK450" s="346">
        <v>1</v>
      </c>
      <c r="AL450" s="346">
        <v>1</v>
      </c>
      <c r="AM450" s="346" t="s">
        <v>430</v>
      </c>
      <c r="AN450" s="346">
        <v>1</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62"/>
      <c r="BB450" s="348">
        <v>23.505141064957101</v>
      </c>
      <c r="BC450" s="375">
        <v>1.37550741362203</v>
      </c>
      <c r="BD450" s="375">
        <v>5.6404578479736303E-2</v>
      </c>
      <c r="BE450" s="375">
        <v>1.9626056765631901</v>
      </c>
      <c r="BF450" s="374"/>
      <c r="BG450" s="348">
        <v>30.8462</v>
      </c>
      <c r="BH450" s="348">
        <v>19.125800000000002</v>
      </c>
      <c r="BI450" s="348">
        <v>42.952300000000001</v>
      </c>
      <c r="BJ450" s="348">
        <v>7.0757000000000003</v>
      </c>
      <c r="BK450" s="373"/>
      <c r="BL450" s="372" t="s">
        <v>2806</v>
      </c>
      <c r="BM450" s="372" t="s">
        <v>2807</v>
      </c>
      <c r="BN450" s="372" t="s">
        <v>2808</v>
      </c>
      <c r="BO450" s="372" t="s">
        <v>2809</v>
      </c>
      <c r="BP450" s="372" t="s">
        <v>2810</v>
      </c>
      <c r="BQ450" s="373"/>
      <c r="BR450" s="354" t="s">
        <v>476</v>
      </c>
    </row>
    <row r="451" spans="1:70" s="428" customFormat="1" x14ac:dyDescent="0.25">
      <c r="A451" s="345" t="s">
        <v>3948</v>
      </c>
      <c r="B451" s="373"/>
      <c r="C451" s="719">
        <v>41275</v>
      </c>
      <c r="D451" s="373"/>
      <c r="E451" s="346">
        <v>747.39800000000002</v>
      </c>
      <c r="F451" s="373"/>
      <c r="G451" s="347">
        <v>65.421099999999996</v>
      </c>
      <c r="H451" s="374"/>
      <c r="I451" s="348">
        <v>0.34699999999999998</v>
      </c>
      <c r="J451" s="348">
        <v>0.25650000000000001</v>
      </c>
      <c r="K451" s="348">
        <v>5.0895999999999999</v>
      </c>
      <c r="L451" s="348">
        <v>11.307499999999999</v>
      </c>
      <c r="M451" s="348">
        <v>5.0308999999999999</v>
      </c>
      <c r="N451" s="350">
        <v>6.3398000000000003</v>
      </c>
      <c r="O451" s="348">
        <v>2.0398999999999998</v>
      </c>
      <c r="P451" s="348">
        <v>13.3901</v>
      </c>
      <c r="Q451" s="348">
        <v>11.3978</v>
      </c>
      <c r="R451" s="348">
        <v>11.8507</v>
      </c>
      <c r="S451" s="348">
        <v>7.3052000000000001</v>
      </c>
      <c r="T451" s="348">
        <v>20.693999999999999</v>
      </c>
      <c r="U451" s="348">
        <v>1.2935000000000001</v>
      </c>
      <c r="V451" s="348">
        <v>3.0341</v>
      </c>
      <c r="W451" s="348">
        <v>1.5898000000000001</v>
      </c>
      <c r="X451" s="348">
        <v>11.9312</v>
      </c>
      <c r="Y451" s="374"/>
      <c r="Z451" s="346">
        <v>6</v>
      </c>
      <c r="AA451" s="346">
        <v>10</v>
      </c>
      <c r="AB451" s="346">
        <v>6</v>
      </c>
      <c r="AC451" s="346">
        <v>8</v>
      </c>
      <c r="AD451" s="346">
        <v>15</v>
      </c>
      <c r="AE451" s="346">
        <v>6</v>
      </c>
      <c r="AF451" s="346">
        <v>6</v>
      </c>
      <c r="AG451" s="346">
        <v>3</v>
      </c>
      <c r="AH451" s="346">
        <v>11</v>
      </c>
      <c r="AI451" s="346">
        <v>8</v>
      </c>
      <c r="AJ451" s="346">
        <v>4</v>
      </c>
      <c r="AK451" s="346">
        <v>11</v>
      </c>
      <c r="AL451" s="346">
        <v>9</v>
      </c>
      <c r="AM451" s="346">
        <v>7</v>
      </c>
      <c r="AN451" s="346">
        <v>9</v>
      </c>
      <c r="AO451" s="373"/>
      <c r="AP451" s="348">
        <v>12.51</v>
      </c>
      <c r="AQ451" s="348">
        <v>13.11</v>
      </c>
      <c r="AR451" s="348">
        <v>11.25</v>
      </c>
      <c r="AS451" s="348">
        <v>8.43</v>
      </c>
      <c r="AT451" s="348">
        <v>12.91</v>
      </c>
      <c r="AU451" s="351"/>
      <c r="AV451" s="346">
        <v>8</v>
      </c>
      <c r="AW451" s="346">
        <v>11</v>
      </c>
      <c r="AX451" s="346">
        <v>9</v>
      </c>
      <c r="AY451" s="346">
        <v>4</v>
      </c>
      <c r="AZ451" s="346">
        <v>6</v>
      </c>
      <c r="BA451" s="362"/>
      <c r="BB451" s="348">
        <v>15.1004243397922</v>
      </c>
      <c r="BC451" s="375">
        <v>0.99685392529963801</v>
      </c>
      <c r="BD451" s="375">
        <v>4.4136334735746602E-2</v>
      </c>
      <c r="BE451" s="375">
        <v>-6.0921317044313597E-2</v>
      </c>
      <c r="BF451" s="374"/>
      <c r="BG451" s="348">
        <v>71.171000000000006</v>
      </c>
      <c r="BH451" s="348">
        <v>16.7803</v>
      </c>
      <c r="BI451" s="348">
        <v>10.087899999999999</v>
      </c>
      <c r="BJ451" s="348">
        <v>1.9608000000000001</v>
      </c>
      <c r="BK451" s="373"/>
      <c r="BL451" s="372" t="s">
        <v>2812</v>
      </c>
      <c r="BM451" s="372" t="s">
        <v>2813</v>
      </c>
      <c r="BN451" s="372" t="s">
        <v>2814</v>
      </c>
      <c r="BO451" s="372" t="s">
        <v>2815</v>
      </c>
      <c r="BP451" s="372" t="s">
        <v>2816</v>
      </c>
      <c r="BQ451" s="373"/>
      <c r="BR451" s="354" t="s">
        <v>463</v>
      </c>
    </row>
    <row r="452" spans="1:70" s="428" customFormat="1" x14ac:dyDescent="0.25">
      <c r="A452" s="345" t="s">
        <v>3949</v>
      </c>
      <c r="B452" s="373"/>
      <c r="C452" s="719">
        <v>45625</v>
      </c>
      <c r="D452" s="373"/>
      <c r="E452" s="346">
        <v>620.60599999999999</v>
      </c>
      <c r="F452" s="373"/>
      <c r="G452" s="347">
        <v>9.7040000000000006</v>
      </c>
      <c r="H452" s="374"/>
      <c r="I452" s="348">
        <v>0.21690000000000001</v>
      </c>
      <c r="J452" s="348">
        <v>0.19620000000000001</v>
      </c>
      <c r="K452" s="348">
        <v>2.0507</v>
      </c>
      <c r="L452" s="348">
        <v>9.2916000000000007</v>
      </c>
      <c r="M452" s="348">
        <v>6.2404000000000002</v>
      </c>
      <c r="N452" s="350">
        <v>1.6871</v>
      </c>
      <c r="O452" s="348" t="s">
        <v>430</v>
      </c>
      <c r="P452" s="348" t="s">
        <v>430</v>
      </c>
      <c r="Q452" s="348" t="s">
        <v>430</v>
      </c>
      <c r="R452" s="348" t="s">
        <v>430</v>
      </c>
      <c r="S452" s="348">
        <v>4.5464000000000002</v>
      </c>
      <c r="T452" s="348">
        <v>20.084099999999999</v>
      </c>
      <c r="U452" s="348">
        <v>1.2626999999999999</v>
      </c>
      <c r="V452" s="348">
        <v>-0.3901</v>
      </c>
      <c r="W452" s="348">
        <v>0.66390000000000005</v>
      </c>
      <c r="X452" s="348">
        <v>-1.7478</v>
      </c>
      <c r="Y452" s="374"/>
      <c r="Z452" s="346">
        <v>13</v>
      </c>
      <c r="AA452" s="346">
        <v>11</v>
      </c>
      <c r="AB452" s="346">
        <v>23</v>
      </c>
      <c r="AC452" s="346">
        <v>16</v>
      </c>
      <c r="AD452" s="346">
        <v>9</v>
      </c>
      <c r="AE452" s="346">
        <v>16</v>
      </c>
      <c r="AF452" s="346" t="s">
        <v>430</v>
      </c>
      <c r="AG452" s="346" t="s">
        <v>430</v>
      </c>
      <c r="AH452" s="346" t="s">
        <v>430</v>
      </c>
      <c r="AI452" s="346" t="s">
        <v>430</v>
      </c>
      <c r="AJ452" s="346">
        <v>20</v>
      </c>
      <c r="AK452" s="346">
        <v>12</v>
      </c>
      <c r="AL452" s="346">
        <v>10</v>
      </c>
      <c r="AM452" s="346">
        <v>16</v>
      </c>
      <c r="AN452" s="346">
        <v>23</v>
      </c>
      <c r="AO452" s="373"/>
      <c r="AP452" s="348" t="s">
        <v>430</v>
      </c>
      <c r="AQ452" s="348" t="s">
        <v>430</v>
      </c>
      <c r="AR452" s="348" t="s">
        <v>430</v>
      </c>
      <c r="AS452" s="348" t="s">
        <v>430</v>
      </c>
      <c r="AT452" s="348">
        <v>9.19</v>
      </c>
      <c r="AU452" s="351"/>
      <c r="AV452" s="346" t="s">
        <v>430</v>
      </c>
      <c r="AW452" s="346" t="s">
        <v>430</v>
      </c>
      <c r="AX452" s="346" t="s">
        <v>430</v>
      </c>
      <c r="AY452" s="346" t="s">
        <v>430</v>
      </c>
      <c r="AZ452" s="346">
        <v>13</v>
      </c>
      <c r="BA452" s="362"/>
      <c r="BB452" s="348">
        <v>15.7107750926889</v>
      </c>
      <c r="BC452" s="375">
        <v>1.0366556098949</v>
      </c>
      <c r="BD452" s="375">
        <v>-3.5545082184802498E-2</v>
      </c>
      <c r="BE452" s="375">
        <v>-0.48502238432037698</v>
      </c>
      <c r="BF452" s="374"/>
      <c r="BG452" s="348">
        <v>46.1023</v>
      </c>
      <c r="BH452" s="348">
        <v>9.8501700000000003</v>
      </c>
      <c r="BI452" s="348">
        <v>39.355899999999998</v>
      </c>
      <c r="BJ452" s="348">
        <v>4.69163</v>
      </c>
      <c r="BK452" s="373"/>
      <c r="BL452" s="372" t="s">
        <v>2818</v>
      </c>
      <c r="BM452" s="372" t="s">
        <v>2819</v>
      </c>
      <c r="BN452" s="372" t="s">
        <v>2820</v>
      </c>
      <c r="BO452" s="372" t="s">
        <v>2821</v>
      </c>
      <c r="BP452" s="372" t="s">
        <v>2822</v>
      </c>
      <c r="BQ452" s="373"/>
      <c r="BR452" s="354" t="s">
        <v>476</v>
      </c>
    </row>
    <row r="453" spans="1:70" s="428" customFormat="1" x14ac:dyDescent="0.25">
      <c r="A453" s="345" t="s">
        <v>3950</v>
      </c>
      <c r="B453" s="373"/>
      <c r="C453" s="719">
        <v>45957</v>
      </c>
      <c r="D453" s="373"/>
      <c r="E453" s="346">
        <v>599.67999999999995</v>
      </c>
      <c r="F453" s="373"/>
      <c r="G453" s="347">
        <v>10.99</v>
      </c>
      <c r="H453" s="374"/>
      <c r="I453" s="348">
        <v>9.11E-2</v>
      </c>
      <c r="J453" s="348">
        <v>-0.36259999999999998</v>
      </c>
      <c r="K453" s="348">
        <v>3.2894999999999999</v>
      </c>
      <c r="L453" s="348">
        <v>14.9582</v>
      </c>
      <c r="M453" s="348">
        <v>14.479200000000001</v>
      </c>
      <c r="N453" s="350" t="s">
        <v>430</v>
      </c>
      <c r="O453" s="348" t="s">
        <v>430</v>
      </c>
      <c r="P453" s="348" t="s">
        <v>430</v>
      </c>
      <c r="Q453" s="348" t="s">
        <v>430</v>
      </c>
      <c r="R453" s="348" t="s">
        <v>430</v>
      </c>
      <c r="S453" s="348">
        <v>5.2682000000000002</v>
      </c>
      <c r="T453" s="348">
        <v>29.446400000000001</v>
      </c>
      <c r="U453" s="348">
        <v>12.602499999999999</v>
      </c>
      <c r="V453" s="348" t="s">
        <v>430</v>
      </c>
      <c r="W453" s="348">
        <v>1.6651</v>
      </c>
      <c r="X453" s="348">
        <v>9.9</v>
      </c>
      <c r="Y453" s="374"/>
      <c r="Z453" s="346">
        <v>23</v>
      </c>
      <c r="AA453" s="346">
        <v>22</v>
      </c>
      <c r="AB453" s="346">
        <v>16</v>
      </c>
      <c r="AC453" s="346">
        <v>2</v>
      </c>
      <c r="AD453" s="346">
        <v>2</v>
      </c>
      <c r="AE453" s="346" t="s">
        <v>430</v>
      </c>
      <c r="AF453" s="346" t="s">
        <v>430</v>
      </c>
      <c r="AG453" s="346" t="s">
        <v>430</v>
      </c>
      <c r="AH453" s="346" t="s">
        <v>430</v>
      </c>
      <c r="AI453" s="346" t="s">
        <v>430</v>
      </c>
      <c r="AJ453" s="346">
        <v>16</v>
      </c>
      <c r="AK453" s="346">
        <v>2</v>
      </c>
      <c r="AL453" s="346">
        <v>2</v>
      </c>
      <c r="AM453" s="346" t="s">
        <v>430</v>
      </c>
      <c r="AN453" s="346">
        <v>8</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62"/>
      <c r="BB453" s="348">
        <v>19.585457238943601</v>
      </c>
      <c r="BC453" s="375">
        <v>1.1373609701324301</v>
      </c>
      <c r="BD453" s="375">
        <v>4.6554400926530702E-2</v>
      </c>
      <c r="BE453" s="375">
        <v>1.43834450146227</v>
      </c>
      <c r="BF453" s="374"/>
      <c r="BG453" s="348">
        <v>41.755800000000001</v>
      </c>
      <c r="BH453" s="348">
        <v>15.9419</v>
      </c>
      <c r="BI453" s="348">
        <v>41.546599999999998</v>
      </c>
      <c r="BJ453" s="348">
        <v>0.75570000000000004</v>
      </c>
      <c r="BK453" s="373"/>
      <c r="BL453" s="372" t="s">
        <v>2824</v>
      </c>
      <c r="BM453" s="372" t="s">
        <v>2825</v>
      </c>
      <c r="BN453" s="372" t="s">
        <v>2826</v>
      </c>
      <c r="BO453" s="372" t="s">
        <v>2827</v>
      </c>
      <c r="BP453" s="372" t="s">
        <v>2828</v>
      </c>
      <c r="BQ453" s="373"/>
      <c r="BR453" s="354" t="s">
        <v>611</v>
      </c>
    </row>
    <row r="454" spans="1:70" s="428" customFormat="1" x14ac:dyDescent="0.25">
      <c r="A454" s="345" t="s">
        <v>3951</v>
      </c>
      <c r="B454" s="373"/>
      <c r="C454" s="719">
        <v>43417</v>
      </c>
      <c r="D454" s="373"/>
      <c r="E454" s="346">
        <v>507.7</v>
      </c>
      <c r="F454" s="373"/>
      <c r="G454" s="347">
        <v>25.7441</v>
      </c>
      <c r="H454" s="374"/>
      <c r="I454" s="348">
        <v>0.22270000000000001</v>
      </c>
      <c r="J454" s="348">
        <v>0.67620000000000002</v>
      </c>
      <c r="K454" s="348">
        <v>4.2605000000000004</v>
      </c>
      <c r="L454" s="348">
        <v>8.6661999999999999</v>
      </c>
      <c r="M454" s="348">
        <v>2.8287</v>
      </c>
      <c r="N454" s="350">
        <v>2.9274</v>
      </c>
      <c r="O454" s="348">
        <v>0.27579999999999999</v>
      </c>
      <c r="P454" s="348">
        <v>12.671099999999999</v>
      </c>
      <c r="Q454" s="348">
        <v>13.022600000000001</v>
      </c>
      <c r="R454" s="348" t="s">
        <v>430</v>
      </c>
      <c r="S454" s="348">
        <v>5.8596000000000004</v>
      </c>
      <c r="T454" s="348">
        <v>17.419499999999999</v>
      </c>
      <c r="U454" s="348">
        <v>-0.78039999999999998</v>
      </c>
      <c r="V454" s="348">
        <v>0.27339999999999998</v>
      </c>
      <c r="W454" s="348">
        <v>1.9072</v>
      </c>
      <c r="X454" s="348">
        <v>12.9711</v>
      </c>
      <c r="Y454" s="374"/>
      <c r="Z454" s="346">
        <v>11</v>
      </c>
      <c r="AA454" s="346">
        <v>4</v>
      </c>
      <c r="AB454" s="346">
        <v>11</v>
      </c>
      <c r="AC454" s="346">
        <v>18</v>
      </c>
      <c r="AD454" s="346">
        <v>20</v>
      </c>
      <c r="AE454" s="346">
        <v>11</v>
      </c>
      <c r="AF454" s="346">
        <v>11</v>
      </c>
      <c r="AG454" s="346">
        <v>6</v>
      </c>
      <c r="AH454" s="346">
        <v>8</v>
      </c>
      <c r="AI454" s="346" t="s">
        <v>430</v>
      </c>
      <c r="AJ454" s="346">
        <v>11</v>
      </c>
      <c r="AK454" s="346">
        <v>21</v>
      </c>
      <c r="AL454" s="346">
        <v>20</v>
      </c>
      <c r="AM454" s="346">
        <v>15</v>
      </c>
      <c r="AN454" s="346">
        <v>6</v>
      </c>
      <c r="AO454" s="373"/>
      <c r="AP454" s="348" t="s">
        <v>430</v>
      </c>
      <c r="AQ454" s="348">
        <v>14.23</v>
      </c>
      <c r="AR454" s="348">
        <v>11.7</v>
      </c>
      <c r="AS454" s="348">
        <v>6.43</v>
      </c>
      <c r="AT454" s="348">
        <v>8.23</v>
      </c>
      <c r="AU454" s="351"/>
      <c r="AV454" s="346" t="s">
        <v>430</v>
      </c>
      <c r="AW454" s="346">
        <v>8</v>
      </c>
      <c r="AX454" s="346">
        <v>7</v>
      </c>
      <c r="AY454" s="346">
        <v>9</v>
      </c>
      <c r="AZ454" s="346">
        <v>16</v>
      </c>
      <c r="BA454" s="362"/>
      <c r="BB454" s="348">
        <v>15.2391425073184</v>
      </c>
      <c r="BC454" s="375">
        <v>1.0057693875093401</v>
      </c>
      <c r="BD454" s="375">
        <v>4.0951219234049999E-2</v>
      </c>
      <c r="BE454" s="375">
        <v>-0.109842797211434</v>
      </c>
      <c r="BF454" s="374"/>
      <c r="BG454" s="348">
        <v>63.959600000000002</v>
      </c>
      <c r="BH454" s="348">
        <v>14.0646</v>
      </c>
      <c r="BI454" s="348">
        <v>20.0791</v>
      </c>
      <c r="BJ454" s="348">
        <v>1.8967000000000001</v>
      </c>
      <c r="BK454" s="373"/>
      <c r="BL454" s="372" t="s">
        <v>2830</v>
      </c>
      <c r="BM454" s="372" t="s">
        <v>2831</v>
      </c>
      <c r="BN454" s="372" t="s">
        <v>2832</v>
      </c>
      <c r="BO454" s="372" t="s">
        <v>2833</v>
      </c>
      <c r="BP454" s="372" t="s">
        <v>2834</v>
      </c>
      <c r="BQ454" s="373"/>
      <c r="BR454" s="354" t="s">
        <v>476</v>
      </c>
    </row>
    <row r="455" spans="1:70" s="428" customFormat="1" x14ac:dyDescent="0.25">
      <c r="A455" s="345" t="s">
        <v>3952</v>
      </c>
      <c r="B455" s="373"/>
      <c r="C455" s="719">
        <v>45708</v>
      </c>
      <c r="D455" s="373"/>
      <c r="E455" s="346">
        <v>501.78800000000001</v>
      </c>
      <c r="F455" s="373"/>
      <c r="G455" s="347">
        <v>11.643000000000001</v>
      </c>
      <c r="H455" s="374"/>
      <c r="I455" s="348">
        <v>0.22120000000000001</v>
      </c>
      <c r="J455" s="348">
        <v>3.95E-2</v>
      </c>
      <c r="K455" s="348">
        <v>3.4198</v>
      </c>
      <c r="L455" s="348">
        <v>8.0025999999999993</v>
      </c>
      <c r="M455" s="348">
        <v>3.5274000000000001</v>
      </c>
      <c r="N455" s="350">
        <v>4.9278000000000004</v>
      </c>
      <c r="O455" s="348" t="s">
        <v>430</v>
      </c>
      <c r="P455" s="348" t="s">
        <v>430</v>
      </c>
      <c r="Q455" s="348" t="s">
        <v>430</v>
      </c>
      <c r="R455" s="348" t="s">
        <v>430</v>
      </c>
      <c r="S455" s="348">
        <v>5.2683999999999997</v>
      </c>
      <c r="T455" s="348">
        <v>17.473199999999999</v>
      </c>
      <c r="U455" s="348">
        <v>-0.22109999999999999</v>
      </c>
      <c r="V455" s="348">
        <v>1.706</v>
      </c>
      <c r="W455" s="348">
        <v>1.0265</v>
      </c>
      <c r="X455" s="348">
        <v>10.8505</v>
      </c>
      <c r="Y455" s="374"/>
      <c r="Z455" s="346">
        <v>12</v>
      </c>
      <c r="AA455" s="346">
        <v>13</v>
      </c>
      <c r="AB455" s="346">
        <v>14</v>
      </c>
      <c r="AC455" s="346">
        <v>20</v>
      </c>
      <c r="AD455" s="346">
        <v>18</v>
      </c>
      <c r="AE455" s="346">
        <v>7</v>
      </c>
      <c r="AF455" s="346" t="s">
        <v>430</v>
      </c>
      <c r="AG455" s="346" t="s">
        <v>430</v>
      </c>
      <c r="AH455" s="346" t="s">
        <v>430</v>
      </c>
      <c r="AI455" s="346" t="s">
        <v>430</v>
      </c>
      <c r="AJ455" s="346">
        <v>15</v>
      </c>
      <c r="AK455" s="346">
        <v>20</v>
      </c>
      <c r="AL455" s="346">
        <v>18</v>
      </c>
      <c r="AM455" s="346">
        <v>10</v>
      </c>
      <c r="AN455" s="346">
        <v>19</v>
      </c>
      <c r="AO455" s="373"/>
      <c r="AP455" s="348" t="s">
        <v>430</v>
      </c>
      <c r="AQ455" s="348" t="s">
        <v>430</v>
      </c>
      <c r="AR455" s="348" t="s">
        <v>430</v>
      </c>
      <c r="AS455" s="348" t="s">
        <v>430</v>
      </c>
      <c r="AT455" s="348">
        <v>8.9700000000000006</v>
      </c>
      <c r="AU455" s="351"/>
      <c r="AV455" s="346" t="s">
        <v>430</v>
      </c>
      <c r="AW455" s="346" t="s">
        <v>430</v>
      </c>
      <c r="AX455" s="346" t="s">
        <v>430</v>
      </c>
      <c r="AY455" s="346" t="s">
        <v>430</v>
      </c>
      <c r="AZ455" s="346">
        <v>14</v>
      </c>
      <c r="BA455" s="362"/>
      <c r="BB455" s="348">
        <v>12.7846506261132</v>
      </c>
      <c r="BC455" s="375">
        <v>0.93479160216463997</v>
      </c>
      <c r="BD455" s="375">
        <v>4.8576265180445499E-2</v>
      </c>
      <c r="BE455" s="375">
        <v>-3.0129315864419099E-2</v>
      </c>
      <c r="BF455" s="374"/>
      <c r="BG455" s="348">
        <v>64.388199999999998</v>
      </c>
      <c r="BH455" s="348">
        <v>19.9269</v>
      </c>
      <c r="BI455" s="348">
        <v>12.8851</v>
      </c>
      <c r="BJ455" s="348">
        <v>2.7997999999999998</v>
      </c>
      <c r="BK455" s="373"/>
      <c r="BL455" s="372" t="s">
        <v>2836</v>
      </c>
      <c r="BM455" s="372" t="s">
        <v>2837</v>
      </c>
      <c r="BN455" s="372" t="s">
        <v>2838</v>
      </c>
      <c r="BO455" s="372" t="s">
        <v>2839</v>
      </c>
      <c r="BP455" s="372" t="s">
        <v>2840</v>
      </c>
      <c r="BQ455" s="373"/>
      <c r="BR455" s="354" t="s">
        <v>476</v>
      </c>
    </row>
    <row r="456" spans="1:70" s="428" customFormat="1" x14ac:dyDescent="0.25">
      <c r="A456" s="345" t="s">
        <v>3953</v>
      </c>
      <c r="B456" s="373"/>
      <c r="C456" s="719">
        <v>45982</v>
      </c>
      <c r="D456" s="373"/>
      <c r="E456" s="346">
        <v>478.70499999999998</v>
      </c>
      <c r="F456" s="373"/>
      <c r="G456" s="347">
        <v>10.0684</v>
      </c>
      <c r="H456" s="374"/>
      <c r="I456" s="348">
        <v>-1.9900000000000001E-2</v>
      </c>
      <c r="J456" s="348">
        <v>-0.29210000000000003</v>
      </c>
      <c r="K456" s="348">
        <v>2.0876999999999999</v>
      </c>
      <c r="L456" s="348">
        <v>6.9741</v>
      </c>
      <c r="M456" s="348">
        <v>3.7551999999999999</v>
      </c>
      <c r="N456" s="350" t="s">
        <v>430</v>
      </c>
      <c r="O456" s="348" t="s">
        <v>430</v>
      </c>
      <c r="P456" s="348" t="s">
        <v>430</v>
      </c>
      <c r="Q456" s="348" t="s">
        <v>430</v>
      </c>
      <c r="R456" s="348" t="s">
        <v>430</v>
      </c>
      <c r="S456" s="348">
        <v>4.0231000000000003</v>
      </c>
      <c r="T456" s="348">
        <v>17.896999999999998</v>
      </c>
      <c r="U456" s="348">
        <v>0.90600000000000003</v>
      </c>
      <c r="V456" s="348" t="s">
        <v>430</v>
      </c>
      <c r="W456" s="348">
        <v>0.9637</v>
      </c>
      <c r="X456" s="348">
        <v>0.68400000000000005</v>
      </c>
      <c r="Y456" s="374"/>
      <c r="Z456" s="346">
        <v>24</v>
      </c>
      <c r="AA456" s="346">
        <v>21</v>
      </c>
      <c r="AB456" s="346">
        <v>22</v>
      </c>
      <c r="AC456" s="346">
        <v>23</v>
      </c>
      <c r="AD456" s="346">
        <v>17</v>
      </c>
      <c r="AE456" s="346" t="s">
        <v>430</v>
      </c>
      <c r="AF456" s="346" t="s">
        <v>430</v>
      </c>
      <c r="AG456" s="346" t="s">
        <v>430</v>
      </c>
      <c r="AH456" s="346" t="s">
        <v>430</v>
      </c>
      <c r="AI456" s="346" t="s">
        <v>430</v>
      </c>
      <c r="AJ456" s="346">
        <v>22</v>
      </c>
      <c r="AK456" s="346">
        <v>19</v>
      </c>
      <c r="AL456" s="346">
        <v>14</v>
      </c>
      <c r="AM456" s="346" t="s">
        <v>430</v>
      </c>
      <c r="AN456" s="346">
        <v>20</v>
      </c>
      <c r="AO456" s="373"/>
      <c r="AP456" s="348" t="s">
        <v>430</v>
      </c>
      <c r="AQ456" s="348" t="s">
        <v>430</v>
      </c>
      <c r="AR456" s="348" t="s">
        <v>430</v>
      </c>
      <c r="AS456" s="348" t="s">
        <v>430</v>
      </c>
      <c r="AT456" s="348" t="s">
        <v>430</v>
      </c>
      <c r="AU456" s="351"/>
      <c r="AV456" s="346" t="s">
        <v>430</v>
      </c>
      <c r="AW456" s="346" t="s">
        <v>430</v>
      </c>
      <c r="AX456" s="346" t="s">
        <v>430</v>
      </c>
      <c r="AY456" s="346" t="s">
        <v>430</v>
      </c>
      <c r="AZ456" s="346" t="s">
        <v>430</v>
      </c>
      <c r="BA456" s="362"/>
      <c r="BB456" s="348">
        <v>16.1632537228293</v>
      </c>
      <c r="BC456" s="375">
        <v>0.90379529374817802</v>
      </c>
      <c r="BD456" s="375">
        <v>-1.53036475058363E-2</v>
      </c>
      <c r="BE456" s="375">
        <v>4.1289439114601603E-2</v>
      </c>
      <c r="BF456" s="374"/>
      <c r="BG456" s="348">
        <v>43.030700000000003</v>
      </c>
      <c r="BH456" s="348">
        <v>28.610800000000001</v>
      </c>
      <c r="BI456" s="348">
        <v>26.402100000000001</v>
      </c>
      <c r="BJ456" s="348">
        <v>1.9563999999999999</v>
      </c>
      <c r="BK456" s="373"/>
      <c r="BL456" s="372" t="s">
        <v>2842</v>
      </c>
      <c r="BM456" s="372" t="s">
        <v>2843</v>
      </c>
      <c r="BN456" s="372" t="s">
        <v>2844</v>
      </c>
      <c r="BO456" s="372" t="s">
        <v>2845</v>
      </c>
      <c r="BP456" s="372" t="s">
        <v>2846</v>
      </c>
      <c r="BQ456" s="373"/>
      <c r="BR456" s="354" t="s">
        <v>476</v>
      </c>
    </row>
    <row r="457" spans="1:70" s="428" customFormat="1" x14ac:dyDescent="0.25">
      <c r="A457" s="345" t="s">
        <v>3954</v>
      </c>
      <c r="B457" s="373"/>
      <c r="C457" s="719">
        <v>45646</v>
      </c>
      <c r="D457" s="373"/>
      <c r="E457" s="346">
        <v>377.68</v>
      </c>
      <c r="F457" s="373"/>
      <c r="G457" s="347">
        <v>11.6</v>
      </c>
      <c r="H457" s="374"/>
      <c r="I457" s="348">
        <v>0.25929999999999997</v>
      </c>
      <c r="J457" s="348">
        <v>0.78190000000000004</v>
      </c>
      <c r="K457" s="348">
        <v>3.8496000000000001</v>
      </c>
      <c r="L457" s="348">
        <v>11.1111</v>
      </c>
      <c r="M457" s="348">
        <v>6.9123999999999999</v>
      </c>
      <c r="N457" s="350">
        <v>7.907</v>
      </c>
      <c r="O457" s="348" t="s">
        <v>430</v>
      </c>
      <c r="P457" s="348" t="s">
        <v>430</v>
      </c>
      <c r="Q457" s="348" t="s">
        <v>430</v>
      </c>
      <c r="R457" s="348" t="s">
        <v>430</v>
      </c>
      <c r="S457" s="348">
        <v>7.1098999999999997</v>
      </c>
      <c r="T457" s="348">
        <v>19.096499999999999</v>
      </c>
      <c r="U457" s="348">
        <v>2.7458</v>
      </c>
      <c r="V457" s="348">
        <v>4.9774000000000003</v>
      </c>
      <c r="W457" s="348">
        <v>1.5762</v>
      </c>
      <c r="X457" s="348">
        <v>9.4326000000000008</v>
      </c>
      <c r="Y457" s="374"/>
      <c r="Z457" s="346">
        <v>8</v>
      </c>
      <c r="AA457" s="346">
        <v>3</v>
      </c>
      <c r="AB457" s="346">
        <v>13</v>
      </c>
      <c r="AC457" s="346">
        <v>9</v>
      </c>
      <c r="AD457" s="346">
        <v>8</v>
      </c>
      <c r="AE457" s="346">
        <v>3</v>
      </c>
      <c r="AF457" s="346" t="s">
        <v>430</v>
      </c>
      <c r="AG457" s="346" t="s">
        <v>430</v>
      </c>
      <c r="AH457" s="346" t="s">
        <v>430</v>
      </c>
      <c r="AI457" s="346" t="s">
        <v>430</v>
      </c>
      <c r="AJ457" s="346">
        <v>6</v>
      </c>
      <c r="AK457" s="346">
        <v>17</v>
      </c>
      <c r="AL457" s="346">
        <v>7</v>
      </c>
      <c r="AM457" s="346">
        <v>5</v>
      </c>
      <c r="AN457" s="346">
        <v>11</v>
      </c>
      <c r="AO457" s="373"/>
      <c r="AP457" s="348" t="s">
        <v>430</v>
      </c>
      <c r="AQ457" s="348" t="s">
        <v>430</v>
      </c>
      <c r="AR457" s="348" t="s">
        <v>430</v>
      </c>
      <c r="AS457" s="348" t="s">
        <v>430</v>
      </c>
      <c r="AT457" s="348">
        <v>14.49</v>
      </c>
      <c r="AU457" s="351"/>
      <c r="AV457" s="346" t="s">
        <v>430</v>
      </c>
      <c r="AW457" s="346" t="s">
        <v>430</v>
      </c>
      <c r="AX457" s="346" t="s">
        <v>430</v>
      </c>
      <c r="AY457" s="346" t="s">
        <v>430</v>
      </c>
      <c r="AZ457" s="346">
        <v>5</v>
      </c>
      <c r="BA457" s="362"/>
      <c r="BB457" s="348">
        <v>14.096488681181601</v>
      </c>
      <c r="BC457" s="375">
        <v>0.94153981345028304</v>
      </c>
      <c r="BD457" s="375">
        <v>3.5303975452292198E-2</v>
      </c>
      <c r="BE457" s="375">
        <v>0.244977678091406</v>
      </c>
      <c r="BF457" s="374"/>
      <c r="BG457" s="348">
        <v>45.387700000000002</v>
      </c>
      <c r="BH457" s="348">
        <v>27.939499999999999</v>
      </c>
      <c r="BI457" s="348">
        <v>23.683499999999999</v>
      </c>
      <c r="BJ457" s="348">
        <v>2.9893000000000001</v>
      </c>
      <c r="BK457" s="373"/>
      <c r="BL457" s="372" t="s">
        <v>2848</v>
      </c>
      <c r="BM457" s="372" t="s">
        <v>2849</v>
      </c>
      <c r="BN457" s="372" t="s">
        <v>2850</v>
      </c>
      <c r="BO457" s="372" t="s">
        <v>2851</v>
      </c>
      <c r="BP457" s="372" t="s">
        <v>2852</v>
      </c>
      <c r="BQ457" s="373"/>
      <c r="BR457" s="354" t="s">
        <v>476</v>
      </c>
    </row>
    <row r="458" spans="1:70" s="428" customFormat="1" x14ac:dyDescent="0.25">
      <c r="A458" s="345" t="s">
        <v>3955</v>
      </c>
      <c r="B458" s="373"/>
      <c r="C458" s="719">
        <v>45715</v>
      </c>
      <c r="D458" s="373"/>
      <c r="E458" s="346">
        <v>376.57</v>
      </c>
      <c r="F458" s="373"/>
      <c r="G458" s="347">
        <v>12.271100000000001</v>
      </c>
      <c r="H458" s="374"/>
      <c r="I458" s="348">
        <v>0.25159999999999999</v>
      </c>
      <c r="J458" s="348">
        <v>0.36149999999999999</v>
      </c>
      <c r="K458" s="348">
        <v>5.0932000000000004</v>
      </c>
      <c r="L458" s="348">
        <v>11.867699999999999</v>
      </c>
      <c r="M458" s="348">
        <v>8.0602</v>
      </c>
      <c r="N458" s="350">
        <v>8.1774000000000004</v>
      </c>
      <c r="O458" s="348" t="s">
        <v>430</v>
      </c>
      <c r="P458" s="348" t="s">
        <v>430</v>
      </c>
      <c r="Q458" s="348" t="s">
        <v>430</v>
      </c>
      <c r="R458" s="348" t="s">
        <v>430</v>
      </c>
      <c r="S458" s="348">
        <v>7.1974</v>
      </c>
      <c r="T458" s="348">
        <v>22.6435</v>
      </c>
      <c r="U458" s="348">
        <v>4.5711000000000004</v>
      </c>
      <c r="V458" s="348">
        <v>6.2690999999999999</v>
      </c>
      <c r="W458" s="348">
        <v>1.8492</v>
      </c>
      <c r="X458" s="348">
        <v>15.0753</v>
      </c>
      <c r="Y458" s="374"/>
      <c r="Z458" s="346">
        <v>9</v>
      </c>
      <c r="AA458" s="346">
        <v>8</v>
      </c>
      <c r="AB458" s="346">
        <v>5</v>
      </c>
      <c r="AC458" s="346">
        <v>5</v>
      </c>
      <c r="AD458" s="346">
        <v>6</v>
      </c>
      <c r="AE458" s="346">
        <v>2</v>
      </c>
      <c r="AF458" s="346" t="s">
        <v>430</v>
      </c>
      <c r="AG458" s="346" t="s">
        <v>430</v>
      </c>
      <c r="AH458" s="346" t="s">
        <v>430</v>
      </c>
      <c r="AI458" s="346" t="s">
        <v>430</v>
      </c>
      <c r="AJ458" s="346">
        <v>5</v>
      </c>
      <c r="AK458" s="346">
        <v>6</v>
      </c>
      <c r="AL458" s="346">
        <v>6</v>
      </c>
      <c r="AM458" s="346">
        <v>3</v>
      </c>
      <c r="AN458" s="346">
        <v>7</v>
      </c>
      <c r="AO458" s="373"/>
      <c r="AP458" s="348" t="s">
        <v>430</v>
      </c>
      <c r="AQ458" s="348" t="s">
        <v>430</v>
      </c>
      <c r="AR458" s="348" t="s">
        <v>430</v>
      </c>
      <c r="AS458" s="348" t="s">
        <v>430</v>
      </c>
      <c r="AT458" s="348">
        <v>17.43</v>
      </c>
      <c r="AU458" s="351"/>
      <c r="AV458" s="346" t="s">
        <v>430</v>
      </c>
      <c r="AW458" s="346" t="s">
        <v>430</v>
      </c>
      <c r="AX458" s="346" t="s">
        <v>430</v>
      </c>
      <c r="AY458" s="346" t="s">
        <v>430</v>
      </c>
      <c r="AZ458" s="346">
        <v>3</v>
      </c>
      <c r="BA458" s="362"/>
      <c r="BB458" s="348">
        <v>12.6998697731768</v>
      </c>
      <c r="BC458" s="375">
        <v>0.92324900352164097</v>
      </c>
      <c r="BD458" s="375">
        <v>7.07943725403158E-2</v>
      </c>
      <c r="BE458" s="375">
        <v>0.255959794468961</v>
      </c>
      <c r="BF458" s="374"/>
      <c r="BG458" s="348">
        <v>69.635000000000005</v>
      </c>
      <c r="BH458" s="348">
        <v>17.863900000000001</v>
      </c>
      <c r="BI458" s="348">
        <v>11.199400000000001</v>
      </c>
      <c r="BJ458" s="348">
        <v>1.3017000000000001</v>
      </c>
      <c r="BK458" s="373"/>
      <c r="BL458" s="372" t="s">
        <v>2854</v>
      </c>
      <c r="BM458" s="372" t="s">
        <v>2855</v>
      </c>
      <c r="BN458" s="372" t="s">
        <v>2856</v>
      </c>
      <c r="BO458" s="372" t="s">
        <v>2857</v>
      </c>
      <c r="BP458" s="372" t="s">
        <v>2858</v>
      </c>
      <c r="BQ458" s="373"/>
      <c r="BR458" s="354" t="s">
        <v>611</v>
      </c>
    </row>
    <row r="459" spans="1:70" s="428" customFormat="1" x14ac:dyDescent="0.25">
      <c r="A459" s="345" t="s">
        <v>3956</v>
      </c>
      <c r="B459" s="373"/>
      <c r="C459" s="719">
        <v>46013</v>
      </c>
      <c r="D459" s="373"/>
      <c r="E459" s="346">
        <v>336.85700000000003</v>
      </c>
      <c r="F459" s="373"/>
      <c r="G459" s="347">
        <v>10.039999999999999</v>
      </c>
      <c r="H459" s="374"/>
      <c r="I459" s="348">
        <v>0.4</v>
      </c>
      <c r="J459" s="348">
        <v>0.50049999999999994</v>
      </c>
      <c r="K459" s="348">
        <v>3.1859999999999999</v>
      </c>
      <c r="L459" s="348">
        <v>10.694599999999999</v>
      </c>
      <c r="M459" s="348">
        <v>5.4622000000000002</v>
      </c>
      <c r="N459" s="350" t="s">
        <v>430</v>
      </c>
      <c r="O459" s="348" t="s">
        <v>430</v>
      </c>
      <c r="P459" s="348" t="s">
        <v>430</v>
      </c>
      <c r="Q459" s="348" t="s">
        <v>430</v>
      </c>
      <c r="R459" s="348" t="s">
        <v>430</v>
      </c>
      <c r="S459" s="348">
        <v>4.6924000000000001</v>
      </c>
      <c r="T459" s="348">
        <v>19.952200000000001</v>
      </c>
      <c r="U459" s="348">
        <v>9.9699999999999997E-2</v>
      </c>
      <c r="V459" s="348" t="s">
        <v>430</v>
      </c>
      <c r="W459" s="348">
        <v>1.9289000000000001</v>
      </c>
      <c r="X459" s="348">
        <v>0.4</v>
      </c>
      <c r="Y459" s="374"/>
      <c r="Z459" s="346">
        <v>3</v>
      </c>
      <c r="AA459" s="346">
        <v>6</v>
      </c>
      <c r="AB459" s="346">
        <v>17</v>
      </c>
      <c r="AC459" s="346">
        <v>10</v>
      </c>
      <c r="AD459" s="346">
        <v>11</v>
      </c>
      <c r="AE459" s="346" t="s">
        <v>430</v>
      </c>
      <c r="AF459" s="346" t="s">
        <v>430</v>
      </c>
      <c r="AG459" s="346" t="s">
        <v>430</v>
      </c>
      <c r="AH459" s="346" t="s">
        <v>430</v>
      </c>
      <c r="AI459" s="346" t="s">
        <v>430</v>
      </c>
      <c r="AJ459" s="346">
        <v>18</v>
      </c>
      <c r="AK459" s="346">
        <v>13</v>
      </c>
      <c r="AL459" s="346">
        <v>16</v>
      </c>
      <c r="AM459" s="346" t="s">
        <v>430</v>
      </c>
      <c r="AN459" s="346">
        <v>5</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20.084521852649001</v>
      </c>
      <c r="BC459" s="375">
        <v>1.06223602694166</v>
      </c>
      <c r="BD459" s="375">
        <v>1.66414729490606E-3</v>
      </c>
      <c r="BE459" s="375">
        <v>0.14318247530071801</v>
      </c>
      <c r="BF459" s="374"/>
      <c r="BG459" s="348">
        <v>51.117899999999999</v>
      </c>
      <c r="BH459" s="348">
        <v>26.660599999999999</v>
      </c>
      <c r="BI459" s="348">
        <v>21.139800000000001</v>
      </c>
      <c r="BJ459" s="348">
        <v>1.0817000000000001</v>
      </c>
      <c r="BK459" s="373"/>
      <c r="BL459" s="372" t="s">
        <v>2860</v>
      </c>
      <c r="BM459" s="372" t="s">
        <v>2861</v>
      </c>
      <c r="BN459" s="372" t="s">
        <v>2862</v>
      </c>
      <c r="BO459" s="372" t="s">
        <v>2863</v>
      </c>
      <c r="BP459" s="372" t="s">
        <v>2864</v>
      </c>
      <c r="BQ459" s="373"/>
      <c r="BR459" s="354" t="s">
        <v>443</v>
      </c>
    </row>
    <row r="460" spans="1:70" s="428" customFormat="1" x14ac:dyDescent="0.25">
      <c r="A460" s="345" t="s">
        <v>3957</v>
      </c>
      <c r="B460" s="373"/>
      <c r="C460" s="719">
        <v>45315</v>
      </c>
      <c r="D460" s="373"/>
      <c r="E460" s="346">
        <v>192.31899999999999</v>
      </c>
      <c r="F460" s="373"/>
      <c r="G460" s="347">
        <v>10.519500000000001</v>
      </c>
      <c r="H460" s="374"/>
      <c r="I460" s="348">
        <v>0.54100000000000004</v>
      </c>
      <c r="J460" s="348">
        <v>0.33479999999999999</v>
      </c>
      <c r="K460" s="348">
        <v>-1.8099000000000001</v>
      </c>
      <c r="L460" s="348">
        <v>7.1069000000000004</v>
      </c>
      <c r="M460" s="348">
        <v>11.487299999999999</v>
      </c>
      <c r="N460" s="350">
        <v>4.7706999999999997</v>
      </c>
      <c r="O460" s="348">
        <v>-4.8936000000000002</v>
      </c>
      <c r="P460" s="348" t="s">
        <v>430</v>
      </c>
      <c r="Q460" s="348" t="s">
        <v>430</v>
      </c>
      <c r="R460" s="348" t="s">
        <v>430</v>
      </c>
      <c r="S460" s="348">
        <v>0.24970000000000001</v>
      </c>
      <c r="T460" s="348">
        <v>24.264700000000001</v>
      </c>
      <c r="U460" s="348">
        <v>6.3650000000000002</v>
      </c>
      <c r="V460" s="348">
        <v>6.0743999999999998</v>
      </c>
      <c r="W460" s="348">
        <v>1.5817000000000001</v>
      </c>
      <c r="X460" s="348">
        <v>2.0032000000000001</v>
      </c>
      <c r="Y460" s="374"/>
      <c r="Z460" s="346">
        <v>1</v>
      </c>
      <c r="AA460" s="346">
        <v>9</v>
      </c>
      <c r="AB460" s="346">
        <v>24</v>
      </c>
      <c r="AC460" s="346">
        <v>22</v>
      </c>
      <c r="AD460" s="346">
        <v>4</v>
      </c>
      <c r="AE460" s="346">
        <v>8</v>
      </c>
      <c r="AF460" s="346">
        <v>14</v>
      </c>
      <c r="AG460" s="346" t="s">
        <v>430</v>
      </c>
      <c r="AH460" s="346" t="s">
        <v>430</v>
      </c>
      <c r="AI460" s="346" t="s">
        <v>430</v>
      </c>
      <c r="AJ460" s="346">
        <v>24</v>
      </c>
      <c r="AK460" s="346">
        <v>5</v>
      </c>
      <c r="AL460" s="346">
        <v>4</v>
      </c>
      <c r="AM460" s="346">
        <v>4</v>
      </c>
      <c r="AN460" s="346">
        <v>10</v>
      </c>
      <c r="AO460" s="373"/>
      <c r="AP460" s="348" t="s">
        <v>430</v>
      </c>
      <c r="AQ460" s="348" t="s">
        <v>430</v>
      </c>
      <c r="AR460" s="348" t="s">
        <v>430</v>
      </c>
      <c r="AS460" s="348" t="s">
        <v>430</v>
      </c>
      <c r="AT460" s="348">
        <v>15.03</v>
      </c>
      <c r="AU460" s="351"/>
      <c r="AV460" s="346" t="s">
        <v>430</v>
      </c>
      <c r="AW460" s="346" t="s">
        <v>430</v>
      </c>
      <c r="AX460" s="346" t="s">
        <v>430</v>
      </c>
      <c r="AY460" s="346" t="s">
        <v>430</v>
      </c>
      <c r="AZ460" s="346">
        <v>4</v>
      </c>
      <c r="BA460" s="362"/>
      <c r="BB460" s="348">
        <v>15.986368347378299</v>
      </c>
      <c r="BC460" s="375">
        <v>0.76603167295278596</v>
      </c>
      <c r="BD460" s="375">
        <v>-1.8458964716751101E-2</v>
      </c>
      <c r="BE460" s="375">
        <v>-0.68612144589495805</v>
      </c>
      <c r="BF460" s="374"/>
      <c r="BG460" s="348">
        <v>11.263299999999999</v>
      </c>
      <c r="BH460" s="348">
        <v>20.5947</v>
      </c>
      <c r="BI460" s="348">
        <v>55.019500000000001</v>
      </c>
      <c r="BJ460" s="348">
        <v>13.1225</v>
      </c>
      <c r="BK460" s="373"/>
      <c r="BL460" s="372" t="s">
        <v>2866</v>
      </c>
      <c r="BM460" s="372" t="s">
        <v>2867</v>
      </c>
      <c r="BN460" s="372" t="s">
        <v>2868</v>
      </c>
      <c r="BO460" s="372" t="s">
        <v>1888</v>
      </c>
      <c r="BP460" s="372" t="s">
        <v>2869</v>
      </c>
      <c r="BQ460" s="373"/>
      <c r="BR460" s="354" t="s">
        <v>548</v>
      </c>
    </row>
    <row r="461" spans="1:70" s="428" customFormat="1" x14ac:dyDescent="0.25">
      <c r="A461" s="345" t="s">
        <v>3958</v>
      </c>
      <c r="B461" s="373"/>
      <c r="C461" s="719">
        <v>46063</v>
      </c>
      <c r="D461" s="373"/>
      <c r="E461" s="346">
        <v>136.97</v>
      </c>
      <c r="F461" s="373"/>
      <c r="G461" s="347">
        <v>10.579000000000001</v>
      </c>
      <c r="H461" s="374"/>
      <c r="I461" s="348">
        <v>0.18940000000000001</v>
      </c>
      <c r="J461" s="348">
        <v>-0.1416</v>
      </c>
      <c r="K461" s="348">
        <v>3.0790000000000002</v>
      </c>
      <c r="L461" s="348">
        <v>10.6012</v>
      </c>
      <c r="M461" s="348">
        <v>7.9931000000000001</v>
      </c>
      <c r="N461" s="350" t="s">
        <v>430</v>
      </c>
      <c r="O461" s="348" t="s">
        <v>430</v>
      </c>
      <c r="P461" s="348" t="s">
        <v>430</v>
      </c>
      <c r="Q461" s="348" t="s">
        <v>430</v>
      </c>
      <c r="R461" s="348" t="s">
        <v>430</v>
      </c>
      <c r="S461" s="348">
        <v>5.4526000000000003</v>
      </c>
      <c r="T461" s="348">
        <v>22.0185</v>
      </c>
      <c r="U461" s="348" t="s">
        <v>430</v>
      </c>
      <c r="V461" s="348" t="s">
        <v>430</v>
      </c>
      <c r="W461" s="348">
        <v>1.3994</v>
      </c>
      <c r="X461" s="348">
        <v>5.79</v>
      </c>
      <c r="Y461" s="374"/>
      <c r="Z461" s="346">
        <v>16</v>
      </c>
      <c r="AA461" s="346">
        <v>17</v>
      </c>
      <c r="AB461" s="346">
        <v>18</v>
      </c>
      <c r="AC461" s="346">
        <v>12</v>
      </c>
      <c r="AD461" s="346">
        <v>7</v>
      </c>
      <c r="AE461" s="346" t="s">
        <v>430</v>
      </c>
      <c r="AF461" s="346" t="s">
        <v>430</v>
      </c>
      <c r="AG461" s="346" t="s">
        <v>430</v>
      </c>
      <c r="AH461" s="346" t="s">
        <v>430</v>
      </c>
      <c r="AI461" s="346" t="s">
        <v>430</v>
      </c>
      <c r="AJ461" s="346">
        <v>13</v>
      </c>
      <c r="AK461" s="346">
        <v>7</v>
      </c>
      <c r="AL461" s="346" t="s">
        <v>430</v>
      </c>
      <c r="AM461" s="346" t="s">
        <v>430</v>
      </c>
      <c r="AN461" s="346">
        <v>15</v>
      </c>
      <c r="AO461" s="373"/>
      <c r="AP461" s="348" t="s">
        <v>430</v>
      </c>
      <c r="AQ461" s="348" t="s">
        <v>430</v>
      </c>
      <c r="AR461" s="348" t="s">
        <v>430</v>
      </c>
      <c r="AS461" s="348" t="s">
        <v>430</v>
      </c>
      <c r="AT461" s="348" t="s">
        <v>430</v>
      </c>
      <c r="AU461" s="351"/>
      <c r="AV461" s="346" t="s">
        <v>430</v>
      </c>
      <c r="AW461" s="346" t="s">
        <v>430</v>
      </c>
      <c r="AX461" s="346" t="s">
        <v>430</v>
      </c>
      <c r="AY461" s="346" t="s">
        <v>430</v>
      </c>
      <c r="AZ461" s="346" t="s">
        <v>430</v>
      </c>
      <c r="BA461" s="362"/>
      <c r="BB461" s="348">
        <v>20.638803810713799</v>
      </c>
      <c r="BC461" s="375">
        <v>1.01868734192748</v>
      </c>
      <c r="BD461" s="375">
        <v>4.83196266080307E-2</v>
      </c>
      <c r="BE461" s="375">
        <v>0.68860550501478102</v>
      </c>
      <c r="BF461" s="374"/>
      <c r="BG461" s="348">
        <v>46.505299999999998</v>
      </c>
      <c r="BH461" s="348">
        <v>12.1921</v>
      </c>
      <c r="BI461" s="348">
        <v>30.6935</v>
      </c>
      <c r="BJ461" s="348">
        <v>10.6091</v>
      </c>
      <c r="BK461" s="373"/>
      <c r="BL461" s="372" t="s">
        <v>2871</v>
      </c>
      <c r="BM461" s="372" t="s">
        <v>2872</v>
      </c>
      <c r="BN461" s="372" t="s">
        <v>2873</v>
      </c>
      <c r="BO461" s="372" t="s">
        <v>2874</v>
      </c>
      <c r="BP461" s="372" t="s">
        <v>2875</v>
      </c>
      <c r="BQ461" s="373"/>
      <c r="BR461" s="354" t="s">
        <v>555</v>
      </c>
    </row>
    <row r="462" spans="1:70" s="428" customFormat="1" x14ac:dyDescent="0.25">
      <c r="A462" s="884" t="s">
        <v>93</v>
      </c>
      <c r="B462" s="402"/>
      <c r="C462" s="724"/>
      <c r="D462" s="402"/>
      <c r="E462" s="403"/>
      <c r="F462" s="402"/>
      <c r="G462" s="404"/>
      <c r="H462" s="406"/>
      <c r="I462" s="405">
        <v>0.2399</v>
      </c>
      <c r="J462" s="405">
        <v>0.20519999999999999</v>
      </c>
      <c r="K462" s="405">
        <v>3.8780000000000001</v>
      </c>
      <c r="L462" s="405">
        <v>10.4453</v>
      </c>
      <c r="M462" s="405">
        <v>6.6180000000000003</v>
      </c>
      <c r="N462" s="407">
        <v>4.0712999999999999</v>
      </c>
      <c r="O462" s="405">
        <v>1.6009</v>
      </c>
      <c r="P462" s="405">
        <v>12.7561</v>
      </c>
      <c r="Q462" s="405">
        <v>13.8933</v>
      </c>
      <c r="R462" s="405">
        <v>14.683999999999999</v>
      </c>
      <c r="S462" s="405">
        <v>5.9024000000000001</v>
      </c>
      <c r="T462" s="405">
        <v>21.1829</v>
      </c>
      <c r="U462" s="405">
        <v>2.3875999999999999</v>
      </c>
      <c r="V462" s="405">
        <v>2.3952</v>
      </c>
      <c r="W462" s="405">
        <v>1.5956999999999999</v>
      </c>
      <c r="X462" s="405">
        <v>11.093</v>
      </c>
      <c r="Y462" s="406"/>
      <c r="Z462" s="403">
        <v>24</v>
      </c>
      <c r="AA462" s="403">
        <v>24</v>
      </c>
      <c r="AB462" s="403">
        <v>24</v>
      </c>
      <c r="AC462" s="403">
        <v>24</v>
      </c>
      <c r="AD462" s="403">
        <v>24</v>
      </c>
      <c r="AE462" s="403">
        <v>19</v>
      </c>
      <c r="AF462" s="403">
        <v>14</v>
      </c>
      <c r="AG462" s="403">
        <v>11</v>
      </c>
      <c r="AH462" s="403">
        <v>11</v>
      </c>
      <c r="AI462" s="403">
        <v>8</v>
      </c>
      <c r="AJ462" s="403">
        <v>24</v>
      </c>
      <c r="AK462" s="403">
        <v>24</v>
      </c>
      <c r="AL462" s="403">
        <v>23</v>
      </c>
      <c r="AM462" s="403">
        <v>19</v>
      </c>
      <c r="AN462" s="403">
        <v>24</v>
      </c>
      <c r="AO462" s="402"/>
      <c r="AP462" s="405">
        <v>14.8825</v>
      </c>
      <c r="AQ462" s="405">
        <v>15.068181818181801</v>
      </c>
      <c r="AR462" s="405">
        <v>11.980909090909099</v>
      </c>
      <c r="AS462" s="405">
        <v>7.5341666666666702</v>
      </c>
      <c r="AT462" s="405">
        <v>11.530526315789499</v>
      </c>
      <c r="AU462" s="408"/>
      <c r="AV462" s="403">
        <v>8</v>
      </c>
      <c r="AW462" s="403">
        <v>11</v>
      </c>
      <c r="AX462" s="403">
        <v>11</v>
      </c>
      <c r="AY462" s="403">
        <v>12</v>
      </c>
      <c r="AZ462" s="403">
        <v>19</v>
      </c>
      <c r="BA462" s="409"/>
      <c r="BB462" s="405"/>
      <c r="BC462" s="410"/>
      <c r="BD462" s="410"/>
      <c r="BE462" s="410"/>
      <c r="BF462" s="406"/>
      <c r="BG462" s="405"/>
      <c r="BH462" s="405"/>
      <c r="BI462" s="405"/>
      <c r="BJ462" s="405"/>
      <c r="BK462" s="402"/>
      <c r="BL462" s="401"/>
      <c r="BM462" s="401"/>
      <c r="BN462" s="401"/>
      <c r="BO462" s="401"/>
      <c r="BP462" s="401"/>
      <c r="BQ462" s="402"/>
      <c r="BR462" s="411"/>
    </row>
    <row r="463" spans="1:70" s="428" customFormat="1" x14ac:dyDescent="0.25">
      <c r="A463" s="885" t="s">
        <v>94</v>
      </c>
      <c r="B463" s="373"/>
      <c r="C463" s="719"/>
      <c r="D463" s="373"/>
      <c r="E463" s="346"/>
      <c r="F463" s="373"/>
      <c r="G463" s="347"/>
      <c r="H463" s="374"/>
      <c r="I463" s="348">
        <v>0.54100000000000004</v>
      </c>
      <c r="J463" s="348">
        <v>2.3426999999999998</v>
      </c>
      <c r="K463" s="348">
        <v>8.4040999999999997</v>
      </c>
      <c r="L463" s="348">
        <v>23.744299999999999</v>
      </c>
      <c r="M463" s="348">
        <v>24.154599999999999</v>
      </c>
      <c r="N463" s="350">
        <v>10.9786</v>
      </c>
      <c r="O463" s="348">
        <v>7.5060000000000002</v>
      </c>
      <c r="P463" s="348">
        <v>17.140899999999998</v>
      </c>
      <c r="Q463" s="348">
        <v>16.189299999999999</v>
      </c>
      <c r="R463" s="348">
        <v>17.6737</v>
      </c>
      <c r="S463" s="348">
        <v>14.3422</v>
      </c>
      <c r="T463" s="348">
        <v>40.727800000000002</v>
      </c>
      <c r="U463" s="348">
        <v>15.949299999999999</v>
      </c>
      <c r="V463" s="348">
        <v>10.4246</v>
      </c>
      <c r="W463" s="348">
        <v>4.1592000000000002</v>
      </c>
      <c r="X463" s="348">
        <v>17.732500000000002</v>
      </c>
      <c r="Y463" s="374"/>
      <c r="Z463" s="346"/>
      <c r="AA463" s="346"/>
      <c r="AB463" s="346"/>
      <c r="AC463" s="346"/>
      <c r="AD463" s="346"/>
      <c r="AE463" s="346"/>
      <c r="AF463" s="346"/>
      <c r="AG463" s="346"/>
      <c r="AH463" s="346"/>
      <c r="AI463" s="346"/>
      <c r="AJ463" s="346"/>
      <c r="AK463" s="346"/>
      <c r="AL463" s="346"/>
      <c r="AM463" s="346"/>
      <c r="AN463" s="346"/>
      <c r="AO463" s="373"/>
      <c r="AP463" s="348">
        <v>16.87</v>
      </c>
      <c r="AQ463" s="348">
        <v>17.93</v>
      </c>
      <c r="AR463" s="348">
        <v>16.27</v>
      </c>
      <c r="AS463" s="348">
        <v>13.08</v>
      </c>
      <c r="AT463" s="348">
        <v>23.54</v>
      </c>
      <c r="AU463" s="351"/>
      <c r="AV463" s="346"/>
      <c r="AW463" s="346"/>
      <c r="AX463" s="346"/>
      <c r="AY463" s="346"/>
      <c r="AZ463" s="346"/>
      <c r="BA463" s="362"/>
      <c r="BB463" s="348"/>
      <c r="BC463" s="375"/>
      <c r="BD463" s="375"/>
      <c r="BE463" s="375"/>
      <c r="BF463" s="374"/>
      <c r="BG463" s="348"/>
      <c r="BH463" s="348"/>
      <c r="BI463" s="348"/>
      <c r="BJ463" s="348"/>
      <c r="BK463" s="373"/>
      <c r="BL463" s="372"/>
      <c r="BM463" s="372"/>
      <c r="BN463" s="372"/>
      <c r="BO463" s="372"/>
      <c r="BP463" s="372"/>
      <c r="BQ463" s="373"/>
      <c r="BR463" s="354"/>
    </row>
    <row r="464" spans="1:70" s="428" customFormat="1" x14ac:dyDescent="0.25">
      <c r="A464" s="885" t="s">
        <v>95</v>
      </c>
      <c r="B464" s="373"/>
      <c r="C464" s="719"/>
      <c r="D464" s="373"/>
      <c r="E464" s="346"/>
      <c r="F464" s="373"/>
      <c r="G464" s="347"/>
      <c r="H464" s="374"/>
      <c r="I464" s="348">
        <v>-1.9900000000000001E-2</v>
      </c>
      <c r="J464" s="348">
        <v>-0.65280000000000005</v>
      </c>
      <c r="K464" s="348">
        <v>-1.8099000000000001</v>
      </c>
      <c r="L464" s="348">
        <v>4.5244</v>
      </c>
      <c r="M464" s="348">
        <v>0.20960000000000001</v>
      </c>
      <c r="N464" s="350">
        <v>-2.641</v>
      </c>
      <c r="O464" s="348">
        <v>-4.8936000000000002</v>
      </c>
      <c r="P464" s="348">
        <v>8.4221000000000004</v>
      </c>
      <c r="Q464" s="348">
        <v>11.3978</v>
      </c>
      <c r="R464" s="348">
        <v>11.8507</v>
      </c>
      <c r="S464" s="348">
        <v>0.24970000000000001</v>
      </c>
      <c r="T464" s="348">
        <v>13.097200000000001</v>
      </c>
      <c r="U464" s="348">
        <v>-3.391</v>
      </c>
      <c r="V464" s="348">
        <v>-3.1394000000000002</v>
      </c>
      <c r="W464" s="348">
        <v>0.38240000000000002</v>
      </c>
      <c r="X464" s="348">
        <v>-1.7478</v>
      </c>
      <c r="Y464" s="374"/>
      <c r="Z464" s="346"/>
      <c r="AA464" s="346"/>
      <c r="AB464" s="346"/>
      <c r="AC464" s="346"/>
      <c r="AD464" s="346"/>
      <c r="AE464" s="346"/>
      <c r="AF464" s="346"/>
      <c r="AG464" s="346"/>
      <c r="AH464" s="346"/>
      <c r="AI464" s="346"/>
      <c r="AJ464" s="346"/>
      <c r="AK464" s="346"/>
      <c r="AL464" s="346"/>
      <c r="AM464" s="346"/>
      <c r="AN464" s="346"/>
      <c r="AO464" s="373"/>
      <c r="AP464" s="348">
        <v>12.51</v>
      </c>
      <c r="AQ464" s="348">
        <v>13.11</v>
      </c>
      <c r="AR464" s="348">
        <v>8.83</v>
      </c>
      <c r="AS464" s="348">
        <v>1.61</v>
      </c>
      <c r="AT464" s="348">
        <v>1.32</v>
      </c>
      <c r="AU464" s="351"/>
      <c r="AV464" s="346"/>
      <c r="AW464" s="346"/>
      <c r="AX464" s="346"/>
      <c r="AY464" s="346"/>
      <c r="AZ464" s="346"/>
      <c r="BA464" s="362"/>
      <c r="BB464" s="348"/>
      <c r="BC464" s="375"/>
      <c r="BD464" s="375"/>
      <c r="BE464" s="375"/>
      <c r="BF464" s="374"/>
      <c r="BG464" s="348"/>
      <c r="BH464" s="348"/>
      <c r="BI464" s="348"/>
      <c r="BJ464" s="348"/>
      <c r="BK464" s="373"/>
      <c r="BL464" s="372"/>
      <c r="BM464" s="372"/>
      <c r="BN464" s="372"/>
      <c r="BO464" s="372"/>
      <c r="BP464" s="372"/>
      <c r="BQ464" s="373"/>
      <c r="BR464" s="354"/>
    </row>
    <row r="465" spans="1:70" s="428" customFormat="1" x14ac:dyDescent="0.25">
      <c r="A465" s="886" t="s">
        <v>96</v>
      </c>
      <c r="B465" s="413"/>
      <c r="C465" s="725"/>
      <c r="D465" s="413"/>
      <c r="E465" s="414"/>
      <c r="F465" s="413"/>
      <c r="G465" s="415"/>
      <c r="H465" s="417"/>
      <c r="I465" s="416">
        <v>0.21904999999999999</v>
      </c>
      <c r="J465" s="416">
        <v>6.1150000000000003E-2</v>
      </c>
      <c r="K465" s="416">
        <v>4.0369999999999999</v>
      </c>
      <c r="L465" s="416">
        <v>10.283799999999999</v>
      </c>
      <c r="M465" s="416">
        <v>5.3716999999999997</v>
      </c>
      <c r="N465" s="418">
        <v>3.6019000000000001</v>
      </c>
      <c r="O465" s="416">
        <v>1.6225499999999999</v>
      </c>
      <c r="P465" s="416">
        <v>12.671099999999999</v>
      </c>
      <c r="Q465" s="416">
        <v>13.605499999999999</v>
      </c>
      <c r="R465" s="416">
        <v>14.3751</v>
      </c>
      <c r="S465" s="416">
        <v>5.5063000000000004</v>
      </c>
      <c r="T465" s="416">
        <v>20.0182</v>
      </c>
      <c r="U465" s="416">
        <v>0.95109999999999995</v>
      </c>
      <c r="V465" s="416">
        <v>0.73729999999999996</v>
      </c>
      <c r="W465" s="416">
        <v>1.4983</v>
      </c>
      <c r="X465" s="416">
        <v>13.8186</v>
      </c>
      <c r="Y465" s="417"/>
      <c r="Z465" s="414"/>
      <c r="AA465" s="414"/>
      <c r="AB465" s="414"/>
      <c r="AC465" s="414"/>
      <c r="AD465" s="414"/>
      <c r="AE465" s="414"/>
      <c r="AF465" s="414"/>
      <c r="AG465" s="414"/>
      <c r="AH465" s="414"/>
      <c r="AI465" s="414"/>
      <c r="AJ465" s="414"/>
      <c r="AK465" s="414"/>
      <c r="AL465" s="414"/>
      <c r="AM465" s="414"/>
      <c r="AN465" s="414"/>
      <c r="AO465" s="413"/>
      <c r="AP465" s="416">
        <v>15.08</v>
      </c>
      <c r="AQ465" s="416">
        <v>14.49</v>
      </c>
      <c r="AR465" s="416">
        <v>11.75</v>
      </c>
      <c r="AS465" s="416">
        <v>7.1</v>
      </c>
      <c r="AT465" s="416">
        <v>11.57</v>
      </c>
      <c r="AU465" s="419"/>
      <c r="AV465" s="414"/>
      <c r="AW465" s="414"/>
      <c r="AX465" s="414"/>
      <c r="AY465" s="414"/>
      <c r="AZ465" s="414"/>
      <c r="BA465" s="420"/>
      <c r="BB465" s="416"/>
      <c r="BC465" s="421"/>
      <c r="BD465" s="421"/>
      <c r="BE465" s="421"/>
      <c r="BF465" s="417"/>
      <c r="BG465" s="416"/>
      <c r="BH465" s="416"/>
      <c r="BI465" s="416"/>
      <c r="BJ465" s="416"/>
      <c r="BK465" s="413"/>
      <c r="BL465" s="412"/>
      <c r="BM465" s="412"/>
      <c r="BN465" s="412"/>
      <c r="BO465" s="412"/>
      <c r="BP465" s="412"/>
      <c r="BQ465" s="413"/>
      <c r="BR465" s="422"/>
    </row>
    <row r="466" spans="1:70" s="428" customFormat="1" ht="14.5" customHeight="1" x14ac:dyDescent="0.35">
      <c r="A466" s="873" t="s">
        <v>3959</v>
      </c>
      <c r="B466" s="861"/>
      <c r="C466" s="862"/>
      <c r="D466" s="861"/>
      <c r="E466" s="863"/>
      <c r="F466" s="861"/>
      <c r="G466" s="864"/>
      <c r="H466" s="866"/>
      <c r="I466" s="865"/>
      <c r="J466" s="865"/>
      <c r="K466" s="865"/>
      <c r="L466" s="865"/>
      <c r="M466" s="865"/>
      <c r="N466" s="867"/>
      <c r="O466" s="865"/>
      <c r="P466" s="865"/>
      <c r="Q466" s="865"/>
      <c r="R466" s="865"/>
      <c r="S466" s="865"/>
      <c r="T466" s="865"/>
      <c r="U466" s="865"/>
      <c r="V466" s="865"/>
      <c r="W466" s="865"/>
      <c r="X466" s="865"/>
      <c r="Y466" s="866"/>
      <c r="Z466" s="863"/>
      <c r="AA466" s="863"/>
      <c r="AB466" s="863"/>
      <c r="AC466" s="863"/>
      <c r="AD466" s="863"/>
      <c r="AE466" s="863"/>
      <c r="AF466" s="863"/>
      <c r="AG466" s="863"/>
      <c r="AH466" s="863"/>
      <c r="AI466" s="863"/>
      <c r="AJ466" s="863"/>
      <c r="AK466" s="863"/>
      <c r="AL466" s="863"/>
      <c r="AM466" s="863"/>
      <c r="AN466" s="863"/>
      <c r="AO466" s="861"/>
      <c r="AP466" s="865"/>
      <c r="AQ466" s="865"/>
      <c r="AR466" s="865"/>
      <c r="AS466" s="865"/>
      <c r="AT466" s="865"/>
      <c r="AU466" s="868"/>
      <c r="AV466" s="863"/>
      <c r="AW466" s="863"/>
      <c r="AX466" s="863"/>
      <c r="AY466" s="863"/>
      <c r="AZ466" s="863"/>
      <c r="BA466" s="869"/>
      <c r="BB466" s="865"/>
      <c r="BC466" s="870"/>
      <c r="BD466" s="870"/>
      <c r="BE466" s="870"/>
      <c r="BF466" s="866"/>
      <c r="BG466" s="865"/>
      <c r="BH466" s="865"/>
      <c r="BI466" s="865"/>
      <c r="BJ466" s="865"/>
      <c r="BK466" s="861"/>
      <c r="BL466" s="871"/>
      <c r="BM466" s="871"/>
      <c r="BN466" s="871"/>
      <c r="BO466" s="871"/>
      <c r="BP466" s="871"/>
      <c r="BQ466" s="861"/>
      <c r="BR466" s="872"/>
    </row>
    <row r="467" spans="1:70" s="428" customFormat="1" x14ac:dyDescent="0.25">
      <c r="A467" s="345" t="s">
        <v>3960</v>
      </c>
      <c r="B467" s="373"/>
      <c r="C467" s="719">
        <v>44214</v>
      </c>
      <c r="D467" s="373"/>
      <c r="E467" s="346">
        <v>16141.3</v>
      </c>
      <c r="F467" s="373"/>
      <c r="G467" s="347">
        <v>26.72</v>
      </c>
      <c r="H467" s="374"/>
      <c r="I467" s="348" t="s">
        <v>430</v>
      </c>
      <c r="J467" s="348">
        <v>-0.41</v>
      </c>
      <c r="K467" s="348">
        <v>0.4889</v>
      </c>
      <c r="L467" s="348">
        <v>4.4974999999999996</v>
      </c>
      <c r="M467" s="348">
        <v>-1.1469</v>
      </c>
      <c r="N467" s="350">
        <v>3.8988999999999998</v>
      </c>
      <c r="O467" s="348">
        <v>6.2564000000000002</v>
      </c>
      <c r="P467" s="348">
        <v>17.3733</v>
      </c>
      <c r="Q467" s="348">
        <v>17.2849</v>
      </c>
      <c r="R467" s="348" t="s">
        <v>430</v>
      </c>
      <c r="S467" s="348">
        <v>1.1738</v>
      </c>
      <c r="T467" s="348">
        <v>12.410600000000001</v>
      </c>
      <c r="U467" s="348">
        <v>-2.0886999999999998</v>
      </c>
      <c r="V467" s="348">
        <v>2.6507999999999998</v>
      </c>
      <c r="W467" s="348">
        <v>0.4889</v>
      </c>
      <c r="X467" s="348">
        <v>19.308399999999999</v>
      </c>
      <c r="Y467" s="374"/>
      <c r="Z467" s="346" t="s">
        <v>430</v>
      </c>
      <c r="AA467" s="346">
        <v>16</v>
      </c>
      <c r="AB467" s="346">
        <v>15</v>
      </c>
      <c r="AC467" s="346">
        <v>16</v>
      </c>
      <c r="AD467" s="346">
        <v>18</v>
      </c>
      <c r="AE467" s="346">
        <v>17</v>
      </c>
      <c r="AF467" s="346">
        <v>4</v>
      </c>
      <c r="AG467" s="346">
        <v>3</v>
      </c>
      <c r="AH467" s="346">
        <v>1</v>
      </c>
      <c r="AI467" s="346" t="s">
        <v>430</v>
      </c>
      <c r="AJ467" s="346">
        <v>18</v>
      </c>
      <c r="AK467" s="346">
        <v>18</v>
      </c>
      <c r="AL467" s="346">
        <v>18</v>
      </c>
      <c r="AM467" s="346">
        <v>17</v>
      </c>
      <c r="AN467" s="346">
        <v>16</v>
      </c>
      <c r="AO467" s="373"/>
      <c r="AP467" s="348" t="s">
        <v>430</v>
      </c>
      <c r="AQ467" s="348" t="s">
        <v>430</v>
      </c>
      <c r="AR467" s="348">
        <v>15.85</v>
      </c>
      <c r="AS467" s="348">
        <v>9.85</v>
      </c>
      <c r="AT467" s="348">
        <v>2.94</v>
      </c>
      <c r="AU467" s="351"/>
      <c r="AV467" s="346" t="s">
        <v>430</v>
      </c>
      <c r="AW467" s="346" t="s">
        <v>430</v>
      </c>
      <c r="AX467" s="346">
        <v>2</v>
      </c>
      <c r="AY467" s="346">
        <v>6</v>
      </c>
      <c r="AZ467" s="346">
        <v>18</v>
      </c>
      <c r="BA467" s="362"/>
      <c r="BB467" s="348">
        <v>12.4900268244683</v>
      </c>
      <c r="BC467" s="375">
        <v>0.82544219289092302</v>
      </c>
      <c r="BD467" s="375">
        <v>8.0212323807841907E-2</v>
      </c>
      <c r="BE467" s="375">
        <v>0.45005836434297702</v>
      </c>
      <c r="BF467" s="374"/>
      <c r="BG467" s="348">
        <v>69.250500000000002</v>
      </c>
      <c r="BH467" s="348">
        <v>13.3727</v>
      </c>
      <c r="BI467" s="348">
        <v>6.9927299999999999</v>
      </c>
      <c r="BJ467" s="348">
        <v>10.384069999999999</v>
      </c>
      <c r="BK467" s="373"/>
      <c r="BL467" s="372" t="s">
        <v>2878</v>
      </c>
      <c r="BM467" s="372" t="s">
        <v>2879</v>
      </c>
      <c r="BN467" s="372" t="s">
        <v>2880</v>
      </c>
      <c r="BO467" s="372" t="s">
        <v>1884</v>
      </c>
      <c r="BP467" s="372" t="s">
        <v>2881</v>
      </c>
      <c r="BQ467" s="373"/>
      <c r="BR467" s="354" t="s">
        <v>463</v>
      </c>
    </row>
    <row r="468" spans="1:70" s="428" customFormat="1" ht="11" x14ac:dyDescent="0.3">
      <c r="A468" s="841" t="s">
        <v>3961</v>
      </c>
      <c r="B468" s="842"/>
      <c r="C468" s="843">
        <v>44832</v>
      </c>
      <c r="D468" s="842"/>
      <c r="E468" s="844">
        <v>3478.78</v>
      </c>
      <c r="F468" s="842"/>
      <c r="G468" s="845">
        <v>18.568000000000001</v>
      </c>
      <c r="H468" s="847"/>
      <c r="I468" s="846">
        <v>-0.1774</v>
      </c>
      <c r="J468" s="846">
        <v>-0.46639999999999998</v>
      </c>
      <c r="K468" s="846">
        <v>1.966</v>
      </c>
      <c r="L468" s="846">
        <v>10.4055</v>
      </c>
      <c r="M468" s="846">
        <v>9.0566999999999993</v>
      </c>
      <c r="N468" s="848">
        <v>10.2416</v>
      </c>
      <c r="O468" s="846">
        <v>9.2249999999999996</v>
      </c>
      <c r="P468" s="846">
        <v>17.887899999999998</v>
      </c>
      <c r="Q468" s="846" t="s">
        <v>430</v>
      </c>
      <c r="R468" s="846" t="s">
        <v>430</v>
      </c>
      <c r="S468" s="846">
        <v>4.5141999999999998</v>
      </c>
      <c r="T468" s="846">
        <v>22.456</v>
      </c>
      <c r="U468" s="846">
        <v>6.5167999999999999</v>
      </c>
      <c r="V468" s="846">
        <v>9.3392999999999997</v>
      </c>
      <c r="W468" s="846">
        <v>1.9156</v>
      </c>
      <c r="X468" s="846">
        <v>17.3081</v>
      </c>
      <c r="Y468" s="847"/>
      <c r="Z468" s="844">
        <v>15</v>
      </c>
      <c r="AA468" s="844">
        <v>17</v>
      </c>
      <c r="AB468" s="844">
        <v>9</v>
      </c>
      <c r="AC468" s="844">
        <v>5</v>
      </c>
      <c r="AD468" s="844">
        <v>6</v>
      </c>
      <c r="AE468" s="844">
        <v>4</v>
      </c>
      <c r="AF468" s="844">
        <v>1</v>
      </c>
      <c r="AG468" s="844">
        <v>1</v>
      </c>
      <c r="AH468" s="844" t="s">
        <v>430</v>
      </c>
      <c r="AI468" s="844" t="s">
        <v>430</v>
      </c>
      <c r="AJ468" s="844">
        <v>5</v>
      </c>
      <c r="AK468" s="844">
        <v>7</v>
      </c>
      <c r="AL468" s="844">
        <v>6</v>
      </c>
      <c r="AM468" s="844">
        <v>5</v>
      </c>
      <c r="AN468" s="844">
        <v>11</v>
      </c>
      <c r="AO468" s="842"/>
      <c r="AP468" s="846" t="s">
        <v>430</v>
      </c>
      <c r="AQ468" s="846" t="s">
        <v>430</v>
      </c>
      <c r="AR468" s="846" t="s">
        <v>430</v>
      </c>
      <c r="AS468" s="846">
        <v>14.28</v>
      </c>
      <c r="AT468" s="846">
        <v>18.27</v>
      </c>
      <c r="AU468" s="849"/>
      <c r="AV468" s="844" t="s">
        <v>430</v>
      </c>
      <c r="AW468" s="844" t="s">
        <v>430</v>
      </c>
      <c r="AX468" s="844" t="s">
        <v>430</v>
      </c>
      <c r="AY468" s="844">
        <v>1</v>
      </c>
      <c r="AZ468" s="844">
        <v>5</v>
      </c>
      <c r="BA468" s="851"/>
      <c r="BB468" s="846">
        <v>15.016352997130699</v>
      </c>
      <c r="BC468" s="852">
        <v>0.995133800930595</v>
      </c>
      <c r="BD468" s="852">
        <v>6.8255071721211397E-2</v>
      </c>
      <c r="BE468" s="852">
        <v>0.34834080309161403</v>
      </c>
      <c r="BF468" s="847"/>
      <c r="BG468" s="846">
        <v>45.937100000000001</v>
      </c>
      <c r="BH468" s="846">
        <v>21.8432</v>
      </c>
      <c r="BI468" s="846">
        <v>28.839700000000001</v>
      </c>
      <c r="BJ468" s="846">
        <v>3.38</v>
      </c>
      <c r="BK468" s="842"/>
      <c r="BL468" s="855" t="s">
        <v>2883</v>
      </c>
      <c r="BM468" s="855" t="s">
        <v>2884</v>
      </c>
      <c r="BN468" s="855" t="s">
        <v>2885</v>
      </c>
      <c r="BO468" s="855" t="s">
        <v>2886</v>
      </c>
      <c r="BP468" s="855" t="s">
        <v>2887</v>
      </c>
      <c r="BQ468" s="842"/>
      <c r="BR468" s="856" t="s">
        <v>611</v>
      </c>
    </row>
    <row r="469" spans="1:70" s="428" customFormat="1" x14ac:dyDescent="0.25">
      <c r="A469" s="345" t="s">
        <v>3962</v>
      </c>
      <c r="B469" s="373"/>
      <c r="C469" s="719">
        <v>44895</v>
      </c>
      <c r="D469" s="373"/>
      <c r="E469" s="346">
        <v>2774.25</v>
      </c>
      <c r="F469" s="373"/>
      <c r="G469" s="347">
        <v>16.047000000000001</v>
      </c>
      <c r="H469" s="374"/>
      <c r="I469" s="348">
        <v>-8.09E-2</v>
      </c>
      <c r="J469" s="348">
        <v>-0.23619999999999999</v>
      </c>
      <c r="K469" s="348">
        <v>1.3004</v>
      </c>
      <c r="L469" s="348">
        <v>9.9335000000000004</v>
      </c>
      <c r="M469" s="348">
        <v>6.1942000000000004</v>
      </c>
      <c r="N469" s="350">
        <v>6.1589999999999998</v>
      </c>
      <c r="O469" s="348">
        <v>4.4101999999999997</v>
      </c>
      <c r="P469" s="348">
        <v>12.7684</v>
      </c>
      <c r="Q469" s="348" t="s">
        <v>430</v>
      </c>
      <c r="R469" s="348" t="s">
        <v>430</v>
      </c>
      <c r="S469" s="348">
        <v>3.3090999999999999</v>
      </c>
      <c r="T469" s="348">
        <v>22.402699999999999</v>
      </c>
      <c r="U469" s="348">
        <v>5.3574999999999999</v>
      </c>
      <c r="V469" s="348">
        <v>5.8648999999999996</v>
      </c>
      <c r="W469" s="348">
        <v>1.2428999999999999</v>
      </c>
      <c r="X469" s="348">
        <v>13.6188</v>
      </c>
      <c r="Y469" s="374"/>
      <c r="Z469" s="346">
        <v>12</v>
      </c>
      <c r="AA469" s="346">
        <v>14</v>
      </c>
      <c r="AB469" s="346">
        <v>13</v>
      </c>
      <c r="AC469" s="346">
        <v>6</v>
      </c>
      <c r="AD469" s="346">
        <v>10</v>
      </c>
      <c r="AE469" s="346">
        <v>13</v>
      </c>
      <c r="AF469" s="346">
        <v>8</v>
      </c>
      <c r="AG469" s="346">
        <v>9</v>
      </c>
      <c r="AH469" s="346" t="s">
        <v>430</v>
      </c>
      <c r="AI469" s="346" t="s">
        <v>430</v>
      </c>
      <c r="AJ469" s="346">
        <v>10</v>
      </c>
      <c r="AK469" s="346">
        <v>8</v>
      </c>
      <c r="AL469" s="346">
        <v>10</v>
      </c>
      <c r="AM469" s="346">
        <v>16</v>
      </c>
      <c r="AN469" s="346">
        <v>14</v>
      </c>
      <c r="AO469" s="373"/>
      <c r="AP469" s="348" t="s">
        <v>430</v>
      </c>
      <c r="AQ469" s="348" t="s">
        <v>430</v>
      </c>
      <c r="AR469" s="348" t="s">
        <v>430</v>
      </c>
      <c r="AS469" s="348">
        <v>8.9700000000000006</v>
      </c>
      <c r="AT469" s="348">
        <v>13.98</v>
      </c>
      <c r="AU469" s="351"/>
      <c r="AV469" s="346" t="s">
        <v>430</v>
      </c>
      <c r="AW469" s="346" t="s">
        <v>430</v>
      </c>
      <c r="AX469" s="346" t="s">
        <v>430</v>
      </c>
      <c r="AY469" s="346">
        <v>7</v>
      </c>
      <c r="AZ469" s="346">
        <v>11</v>
      </c>
      <c r="BA469" s="362"/>
      <c r="BB469" s="348">
        <v>14.734106743640501</v>
      </c>
      <c r="BC469" s="375">
        <v>0.99117071305430804</v>
      </c>
      <c r="BD469" s="375">
        <v>4.4331944172169402E-2</v>
      </c>
      <c r="BE469" s="375">
        <v>-2.0715306954673302E-2</v>
      </c>
      <c r="BF469" s="374"/>
      <c r="BG469" s="348">
        <v>38.854300000000002</v>
      </c>
      <c r="BH469" s="348">
        <v>23.1921</v>
      </c>
      <c r="BI469" s="348">
        <v>29.486799999999999</v>
      </c>
      <c r="BJ469" s="348">
        <v>8.4667999999999992</v>
      </c>
      <c r="BK469" s="373"/>
      <c r="BL469" s="372" t="s">
        <v>2889</v>
      </c>
      <c r="BM469" s="372" t="s">
        <v>2890</v>
      </c>
      <c r="BN469" s="372" t="s">
        <v>2891</v>
      </c>
      <c r="BO469" s="372" t="s">
        <v>1280</v>
      </c>
      <c r="BP469" s="372" t="s">
        <v>2892</v>
      </c>
      <c r="BQ469" s="373"/>
      <c r="BR469" s="354" t="s">
        <v>443</v>
      </c>
    </row>
    <row r="470" spans="1:70" s="428" customFormat="1" x14ac:dyDescent="0.25">
      <c r="A470" s="345" t="s">
        <v>3963</v>
      </c>
      <c r="B470" s="373"/>
      <c r="C470" s="719">
        <v>44412</v>
      </c>
      <c r="D470" s="373"/>
      <c r="E470" s="346">
        <v>2631.27</v>
      </c>
      <c r="F470" s="373"/>
      <c r="G470" s="347">
        <v>20.809899999999999</v>
      </c>
      <c r="H470" s="374"/>
      <c r="I470" s="348">
        <v>0.1174</v>
      </c>
      <c r="J470" s="348">
        <v>-0.54820000000000002</v>
      </c>
      <c r="K470" s="348">
        <v>-0.3977</v>
      </c>
      <c r="L470" s="348">
        <v>4.2564000000000002</v>
      </c>
      <c r="M470" s="348">
        <v>5.3623000000000003</v>
      </c>
      <c r="N470" s="350">
        <v>5.3297999999999996</v>
      </c>
      <c r="O470" s="348">
        <v>1.2574000000000001</v>
      </c>
      <c r="P470" s="348">
        <v>14.456</v>
      </c>
      <c r="Q470" s="348">
        <v>15.680999999999999</v>
      </c>
      <c r="R470" s="348" t="s">
        <v>430</v>
      </c>
      <c r="S470" s="348">
        <v>1.4128000000000001</v>
      </c>
      <c r="T470" s="348">
        <v>17.493099999999998</v>
      </c>
      <c r="U470" s="348">
        <v>2.1389999999999998</v>
      </c>
      <c r="V470" s="348">
        <v>5.9351000000000003</v>
      </c>
      <c r="W470" s="348">
        <v>0.27800000000000002</v>
      </c>
      <c r="X470" s="348">
        <v>15.693</v>
      </c>
      <c r="Y470" s="374"/>
      <c r="Z470" s="346">
        <v>7</v>
      </c>
      <c r="AA470" s="346">
        <v>19</v>
      </c>
      <c r="AB470" s="346">
        <v>18</v>
      </c>
      <c r="AC470" s="346">
        <v>18</v>
      </c>
      <c r="AD470" s="346">
        <v>12</v>
      </c>
      <c r="AE470" s="346">
        <v>15</v>
      </c>
      <c r="AF470" s="346">
        <v>11</v>
      </c>
      <c r="AG470" s="346">
        <v>8</v>
      </c>
      <c r="AH470" s="346">
        <v>3</v>
      </c>
      <c r="AI470" s="346" t="s">
        <v>430</v>
      </c>
      <c r="AJ470" s="346">
        <v>17</v>
      </c>
      <c r="AK470" s="346">
        <v>13</v>
      </c>
      <c r="AL470" s="346">
        <v>15</v>
      </c>
      <c r="AM470" s="346">
        <v>15</v>
      </c>
      <c r="AN470" s="346">
        <v>17</v>
      </c>
      <c r="AO470" s="373"/>
      <c r="AP470" s="348" t="s">
        <v>430</v>
      </c>
      <c r="AQ470" s="348" t="s">
        <v>430</v>
      </c>
      <c r="AR470" s="348">
        <v>13.93</v>
      </c>
      <c r="AS470" s="348">
        <v>7.17</v>
      </c>
      <c r="AT470" s="348">
        <v>9.25</v>
      </c>
      <c r="AU470" s="351"/>
      <c r="AV470" s="346" t="s">
        <v>430</v>
      </c>
      <c r="AW470" s="346" t="s">
        <v>430</v>
      </c>
      <c r="AX470" s="346">
        <v>3</v>
      </c>
      <c r="AY470" s="346">
        <v>9</v>
      </c>
      <c r="AZ470" s="346">
        <v>15</v>
      </c>
      <c r="BA470" s="362"/>
      <c r="BB470" s="348">
        <v>14.837408994212501</v>
      </c>
      <c r="BC470" s="375">
        <v>1.0032580410463601</v>
      </c>
      <c r="BD470" s="375">
        <v>5.7896167898489101E-2</v>
      </c>
      <c r="BE470" s="375">
        <v>0.17690392228665899</v>
      </c>
      <c r="BF470" s="374"/>
      <c r="BG470" s="348">
        <v>47.390799999999999</v>
      </c>
      <c r="BH470" s="348">
        <v>22.5334</v>
      </c>
      <c r="BI470" s="348">
        <v>26.9087</v>
      </c>
      <c r="BJ470" s="348">
        <v>3.1671</v>
      </c>
      <c r="BK470" s="373"/>
      <c r="BL470" s="372" t="s">
        <v>2894</v>
      </c>
      <c r="BM470" s="372" t="s">
        <v>2895</v>
      </c>
      <c r="BN470" s="372" t="s">
        <v>2896</v>
      </c>
      <c r="BO470" s="372" t="s">
        <v>2897</v>
      </c>
      <c r="BP470" s="372" t="s">
        <v>2898</v>
      </c>
      <c r="BQ470" s="373"/>
      <c r="BR470" s="354" t="s">
        <v>526</v>
      </c>
    </row>
    <row r="471" spans="1:70" s="428" customFormat="1" x14ac:dyDescent="0.25">
      <c r="A471" s="345" t="s">
        <v>3964</v>
      </c>
      <c r="B471" s="373"/>
      <c r="C471" s="719">
        <v>44979</v>
      </c>
      <c r="D471" s="373"/>
      <c r="E471" s="346">
        <v>2167.1</v>
      </c>
      <c r="F471" s="373"/>
      <c r="G471" s="347">
        <v>18.260000000000002</v>
      </c>
      <c r="H471" s="374"/>
      <c r="I471" s="348">
        <v>0.1096</v>
      </c>
      <c r="J471" s="348">
        <v>0.55069999999999997</v>
      </c>
      <c r="K471" s="348">
        <v>3.1638000000000002</v>
      </c>
      <c r="L471" s="348">
        <v>8.82</v>
      </c>
      <c r="M471" s="348">
        <v>6.2864000000000004</v>
      </c>
      <c r="N471" s="350">
        <v>7.7922000000000002</v>
      </c>
      <c r="O471" s="348">
        <v>5.8091999999999997</v>
      </c>
      <c r="P471" s="348">
        <v>15.652699999999999</v>
      </c>
      <c r="Q471" s="348" t="s">
        <v>430</v>
      </c>
      <c r="R471" s="348" t="s">
        <v>430</v>
      </c>
      <c r="S471" s="348">
        <v>5.6101999999999999</v>
      </c>
      <c r="T471" s="348">
        <v>20.927199999999999</v>
      </c>
      <c r="U471" s="348">
        <v>5.5491000000000001</v>
      </c>
      <c r="V471" s="348">
        <v>8.5611999999999995</v>
      </c>
      <c r="W471" s="348">
        <v>2.5266999999999999</v>
      </c>
      <c r="X471" s="348">
        <v>18.9253</v>
      </c>
      <c r="Y471" s="374"/>
      <c r="Z471" s="346">
        <v>8</v>
      </c>
      <c r="AA471" s="346">
        <v>7</v>
      </c>
      <c r="AB471" s="346">
        <v>5</v>
      </c>
      <c r="AC471" s="346">
        <v>7</v>
      </c>
      <c r="AD471" s="346">
        <v>9</v>
      </c>
      <c r="AE471" s="346">
        <v>11</v>
      </c>
      <c r="AF471" s="346">
        <v>5</v>
      </c>
      <c r="AG471" s="346">
        <v>4</v>
      </c>
      <c r="AH471" s="346" t="s">
        <v>430</v>
      </c>
      <c r="AI471" s="346" t="s">
        <v>430</v>
      </c>
      <c r="AJ471" s="346">
        <v>4</v>
      </c>
      <c r="AK471" s="346">
        <v>10</v>
      </c>
      <c r="AL471" s="346">
        <v>9</v>
      </c>
      <c r="AM471" s="346">
        <v>8</v>
      </c>
      <c r="AN471" s="346">
        <v>6</v>
      </c>
      <c r="AO471" s="373"/>
      <c r="AP471" s="348" t="s">
        <v>430</v>
      </c>
      <c r="AQ471" s="348" t="s">
        <v>430</v>
      </c>
      <c r="AR471" s="348" t="s">
        <v>430</v>
      </c>
      <c r="AS471" s="348">
        <v>10.91</v>
      </c>
      <c r="AT471" s="348">
        <v>15.78</v>
      </c>
      <c r="AU471" s="351"/>
      <c r="AV471" s="346" t="s">
        <v>430</v>
      </c>
      <c r="AW471" s="346" t="s">
        <v>430</v>
      </c>
      <c r="AX471" s="346" t="s">
        <v>430</v>
      </c>
      <c r="AY471" s="346">
        <v>5</v>
      </c>
      <c r="AZ471" s="346">
        <v>8</v>
      </c>
      <c r="BA471" s="362"/>
      <c r="BB471" s="348">
        <v>15.0015855706501</v>
      </c>
      <c r="BC471" s="375">
        <v>1.0235108077658199</v>
      </c>
      <c r="BD471" s="375">
        <v>5.9409598649885299E-2</v>
      </c>
      <c r="BE471" s="375">
        <v>0.19534291871179099</v>
      </c>
      <c r="BF471" s="374"/>
      <c r="BG471" s="348">
        <v>51.003900000000002</v>
      </c>
      <c r="BH471" s="348">
        <v>22.0562</v>
      </c>
      <c r="BI471" s="348">
        <v>23.444900000000001</v>
      </c>
      <c r="BJ471" s="348">
        <v>3.4950000000000001</v>
      </c>
      <c r="BK471" s="373"/>
      <c r="BL471" s="372" t="s">
        <v>2900</v>
      </c>
      <c r="BM471" s="372" t="s">
        <v>2901</v>
      </c>
      <c r="BN471" s="372" t="s">
        <v>1405</v>
      </c>
      <c r="BO471" s="372" t="s">
        <v>2902</v>
      </c>
      <c r="BP471" s="372" t="s">
        <v>2903</v>
      </c>
      <c r="BQ471" s="373"/>
      <c r="BR471" s="354" t="s">
        <v>436</v>
      </c>
    </row>
    <row r="472" spans="1:70" s="428" customFormat="1" x14ac:dyDescent="0.25">
      <c r="A472" s="345" t="s">
        <v>3965</v>
      </c>
      <c r="B472" s="373"/>
      <c r="C472" s="719">
        <v>44533</v>
      </c>
      <c r="D472" s="373"/>
      <c r="E472" s="346">
        <v>1835.24</v>
      </c>
      <c r="F472" s="373"/>
      <c r="G472" s="347">
        <v>17.53</v>
      </c>
      <c r="H472" s="374"/>
      <c r="I472" s="348" t="s">
        <v>430</v>
      </c>
      <c r="J472" s="348">
        <v>0.97929999999999995</v>
      </c>
      <c r="K472" s="348">
        <v>5.0959000000000003</v>
      </c>
      <c r="L472" s="348">
        <v>12.951000000000001</v>
      </c>
      <c r="M472" s="348">
        <v>7.4142000000000001</v>
      </c>
      <c r="N472" s="350">
        <v>13.0619</v>
      </c>
      <c r="O472" s="348">
        <v>6.7012</v>
      </c>
      <c r="P472" s="348">
        <v>14.9251</v>
      </c>
      <c r="Q472" s="348" t="s">
        <v>430</v>
      </c>
      <c r="R472" s="348" t="s">
        <v>430</v>
      </c>
      <c r="S472" s="348">
        <v>6.4359000000000002</v>
      </c>
      <c r="T472" s="348">
        <v>21.820699999999999</v>
      </c>
      <c r="U472" s="348">
        <v>6.8902000000000001</v>
      </c>
      <c r="V472" s="348">
        <v>13.3161</v>
      </c>
      <c r="W472" s="348">
        <v>2.7549999999999999</v>
      </c>
      <c r="X472" s="348">
        <v>12.705299999999999</v>
      </c>
      <c r="Y472" s="374"/>
      <c r="Z472" s="346" t="s">
        <v>430</v>
      </c>
      <c r="AA472" s="346">
        <v>3</v>
      </c>
      <c r="AB472" s="346">
        <v>2</v>
      </c>
      <c r="AC472" s="346">
        <v>4</v>
      </c>
      <c r="AD472" s="346">
        <v>7</v>
      </c>
      <c r="AE472" s="346">
        <v>3</v>
      </c>
      <c r="AF472" s="346">
        <v>3</v>
      </c>
      <c r="AG472" s="346">
        <v>7</v>
      </c>
      <c r="AH472" s="346" t="s">
        <v>430</v>
      </c>
      <c r="AI472" s="346" t="s">
        <v>430</v>
      </c>
      <c r="AJ472" s="346">
        <v>2</v>
      </c>
      <c r="AK472" s="346">
        <v>9</v>
      </c>
      <c r="AL472" s="346">
        <v>5</v>
      </c>
      <c r="AM472" s="346">
        <v>2</v>
      </c>
      <c r="AN472" s="346">
        <v>4</v>
      </c>
      <c r="AO472" s="373"/>
      <c r="AP472" s="348" t="s">
        <v>430</v>
      </c>
      <c r="AQ472" s="348" t="s">
        <v>430</v>
      </c>
      <c r="AR472" s="348" t="s">
        <v>430</v>
      </c>
      <c r="AS472" s="348">
        <v>12.11</v>
      </c>
      <c r="AT472" s="348">
        <v>20.7</v>
      </c>
      <c r="AU472" s="351"/>
      <c r="AV472" s="346" t="s">
        <v>430</v>
      </c>
      <c r="AW472" s="346" t="s">
        <v>430</v>
      </c>
      <c r="AX472" s="346" t="s">
        <v>430</v>
      </c>
      <c r="AY472" s="346">
        <v>3</v>
      </c>
      <c r="AZ472" s="346">
        <v>3</v>
      </c>
      <c r="BA472" s="362"/>
      <c r="BB472" s="348">
        <v>14.809062771067101</v>
      </c>
      <c r="BC472" s="375">
        <v>1.0089695034489801</v>
      </c>
      <c r="BD472" s="375">
        <v>5.5402128113657599E-2</v>
      </c>
      <c r="BE472" s="375">
        <v>0.17769010603021099</v>
      </c>
      <c r="BF472" s="374"/>
      <c r="BG472" s="348">
        <v>34.159700000000001</v>
      </c>
      <c r="BH472" s="348">
        <v>24.8597</v>
      </c>
      <c r="BI472" s="348">
        <v>37.807899999999997</v>
      </c>
      <c r="BJ472" s="348">
        <v>3.1726999999999999</v>
      </c>
      <c r="BK472" s="373"/>
      <c r="BL472" s="372" t="s">
        <v>1538</v>
      </c>
      <c r="BM472" s="372" t="s">
        <v>694</v>
      </c>
      <c r="BN472" s="372" t="s">
        <v>2905</v>
      </c>
      <c r="BO472" s="372" t="s">
        <v>2906</v>
      </c>
      <c r="BP472" s="372" t="s">
        <v>2907</v>
      </c>
      <c r="BQ472" s="373"/>
      <c r="BR472" s="354" t="s">
        <v>463</v>
      </c>
    </row>
    <row r="473" spans="1:70" s="428" customFormat="1" x14ac:dyDescent="0.25">
      <c r="A473" s="345" t="s">
        <v>3966</v>
      </c>
      <c r="B473" s="373"/>
      <c r="C473" s="719">
        <v>45468</v>
      </c>
      <c r="D473" s="373"/>
      <c r="E473" s="346">
        <v>1711.13</v>
      </c>
      <c r="F473" s="373"/>
      <c r="G473" s="347">
        <v>11.955399999999999</v>
      </c>
      <c r="H473" s="374"/>
      <c r="I473" s="348">
        <v>0.1583</v>
      </c>
      <c r="J473" s="348">
        <v>0.87239999999999995</v>
      </c>
      <c r="K473" s="348">
        <v>3.4123999999999999</v>
      </c>
      <c r="L473" s="348">
        <v>13.866400000000001</v>
      </c>
      <c r="M473" s="348">
        <v>10.8048</v>
      </c>
      <c r="N473" s="350">
        <v>8.5463000000000005</v>
      </c>
      <c r="O473" s="348">
        <v>8.2842000000000002</v>
      </c>
      <c r="P473" s="348" t="s">
        <v>430</v>
      </c>
      <c r="Q473" s="348" t="s">
        <v>430</v>
      </c>
      <c r="R473" s="348" t="s">
        <v>430</v>
      </c>
      <c r="S473" s="348">
        <v>5.8506</v>
      </c>
      <c r="T473" s="348">
        <v>28.778400000000001</v>
      </c>
      <c r="U473" s="348">
        <v>7.0265000000000004</v>
      </c>
      <c r="V473" s="348">
        <v>7.5232000000000001</v>
      </c>
      <c r="W473" s="348">
        <v>4.0069999999999997</v>
      </c>
      <c r="X473" s="348">
        <v>8.7283000000000008</v>
      </c>
      <c r="Y473" s="374"/>
      <c r="Z473" s="346">
        <v>4</v>
      </c>
      <c r="AA473" s="346">
        <v>4</v>
      </c>
      <c r="AB473" s="346">
        <v>4</v>
      </c>
      <c r="AC473" s="346">
        <v>3</v>
      </c>
      <c r="AD473" s="346">
        <v>4</v>
      </c>
      <c r="AE473" s="346">
        <v>7</v>
      </c>
      <c r="AF473" s="346">
        <v>2</v>
      </c>
      <c r="AG473" s="346" t="s">
        <v>430</v>
      </c>
      <c r="AH473" s="346" t="s">
        <v>430</v>
      </c>
      <c r="AI473" s="346" t="s">
        <v>430</v>
      </c>
      <c r="AJ473" s="346">
        <v>3</v>
      </c>
      <c r="AK473" s="346">
        <v>2</v>
      </c>
      <c r="AL473" s="346">
        <v>4</v>
      </c>
      <c r="AM473" s="346">
        <v>10</v>
      </c>
      <c r="AN473" s="346">
        <v>1</v>
      </c>
      <c r="AO473" s="373"/>
      <c r="AP473" s="348" t="s">
        <v>430</v>
      </c>
      <c r="AQ473" s="348" t="s">
        <v>430</v>
      </c>
      <c r="AR473" s="348" t="s">
        <v>430</v>
      </c>
      <c r="AS473" s="348" t="s">
        <v>430</v>
      </c>
      <c r="AT473" s="348">
        <v>22.15</v>
      </c>
      <c r="AU473" s="351"/>
      <c r="AV473" s="346" t="s">
        <v>430</v>
      </c>
      <c r="AW473" s="346" t="s">
        <v>430</v>
      </c>
      <c r="AX473" s="346" t="s">
        <v>430</v>
      </c>
      <c r="AY473" s="346" t="s">
        <v>430</v>
      </c>
      <c r="AZ473" s="346">
        <v>2</v>
      </c>
      <c r="BA473" s="362"/>
      <c r="BB473" s="348">
        <v>15.996461285791</v>
      </c>
      <c r="BC473" s="375">
        <v>1.0054004206256399</v>
      </c>
      <c r="BD473" s="375">
        <v>2.2035855647056901E-2</v>
      </c>
      <c r="BE473" s="375">
        <v>0.53326552674679095</v>
      </c>
      <c r="BF473" s="374"/>
      <c r="BG473" s="348">
        <v>24.892499999999998</v>
      </c>
      <c r="BH473" s="348">
        <v>32.142600000000002</v>
      </c>
      <c r="BI473" s="348">
        <v>40.153199999999998</v>
      </c>
      <c r="BJ473" s="348">
        <v>2.8117000000000001</v>
      </c>
      <c r="BK473" s="373"/>
      <c r="BL473" s="372" t="s">
        <v>2909</v>
      </c>
      <c r="BM473" s="372" t="s">
        <v>2910</v>
      </c>
      <c r="BN473" s="372" t="s">
        <v>2911</v>
      </c>
      <c r="BO473" s="372" t="s">
        <v>2912</v>
      </c>
      <c r="BP473" s="372" t="s">
        <v>2913</v>
      </c>
      <c r="BQ473" s="373"/>
      <c r="BR473" s="354" t="s">
        <v>443</v>
      </c>
    </row>
    <row r="474" spans="1:70" s="428" customFormat="1" x14ac:dyDescent="0.25">
      <c r="A474" s="345" t="s">
        <v>3967</v>
      </c>
      <c r="B474" s="373"/>
      <c r="C474" s="719">
        <v>45531</v>
      </c>
      <c r="D474" s="373"/>
      <c r="E474" s="346">
        <v>1567.01</v>
      </c>
      <c r="F474" s="373"/>
      <c r="G474" s="347">
        <v>13.1242</v>
      </c>
      <c r="H474" s="374"/>
      <c r="I474" s="348">
        <v>0.56240000000000001</v>
      </c>
      <c r="J474" s="348">
        <v>1.5993999999999999</v>
      </c>
      <c r="K474" s="348">
        <v>5.1105</v>
      </c>
      <c r="L474" s="348">
        <v>17.950199999999999</v>
      </c>
      <c r="M474" s="348">
        <v>11.7134</v>
      </c>
      <c r="N474" s="350">
        <v>5.8197999999999999</v>
      </c>
      <c r="O474" s="348" t="s">
        <v>430</v>
      </c>
      <c r="P474" s="348" t="s">
        <v>430</v>
      </c>
      <c r="Q474" s="348" t="s">
        <v>430</v>
      </c>
      <c r="R474" s="348" t="s">
        <v>430</v>
      </c>
      <c r="S474" s="348">
        <v>13.0227</v>
      </c>
      <c r="T474" s="348">
        <v>28.677499999999998</v>
      </c>
      <c r="U474" s="348">
        <v>3.1728000000000001</v>
      </c>
      <c r="V474" s="348">
        <v>6.1313000000000004</v>
      </c>
      <c r="W474" s="348">
        <v>3.8216999999999999</v>
      </c>
      <c r="X474" s="348">
        <v>14.8658</v>
      </c>
      <c r="Y474" s="374"/>
      <c r="Z474" s="346">
        <v>1</v>
      </c>
      <c r="AA474" s="346">
        <v>1</v>
      </c>
      <c r="AB474" s="346">
        <v>1</v>
      </c>
      <c r="AC474" s="346">
        <v>1</v>
      </c>
      <c r="AD474" s="346">
        <v>2</v>
      </c>
      <c r="AE474" s="346">
        <v>14</v>
      </c>
      <c r="AF474" s="346" t="s">
        <v>430</v>
      </c>
      <c r="AG474" s="346" t="s">
        <v>430</v>
      </c>
      <c r="AH474" s="346" t="s">
        <v>430</v>
      </c>
      <c r="AI474" s="346" t="s">
        <v>430</v>
      </c>
      <c r="AJ474" s="346">
        <v>1</v>
      </c>
      <c r="AK474" s="346">
        <v>3</v>
      </c>
      <c r="AL474" s="346">
        <v>12</v>
      </c>
      <c r="AM474" s="346">
        <v>14</v>
      </c>
      <c r="AN474" s="346">
        <v>2</v>
      </c>
      <c r="AO474" s="373"/>
      <c r="AP474" s="348" t="s">
        <v>430</v>
      </c>
      <c r="AQ474" s="348" t="s">
        <v>430</v>
      </c>
      <c r="AR474" s="348" t="s">
        <v>430</v>
      </c>
      <c r="AS474" s="348" t="s">
        <v>430</v>
      </c>
      <c r="AT474" s="348">
        <v>17.78</v>
      </c>
      <c r="AU474" s="351"/>
      <c r="AV474" s="346" t="s">
        <v>430</v>
      </c>
      <c r="AW474" s="346" t="s">
        <v>430</v>
      </c>
      <c r="AX474" s="346" t="s">
        <v>430</v>
      </c>
      <c r="AY474" s="346" t="s">
        <v>430</v>
      </c>
      <c r="AZ474" s="346">
        <v>6</v>
      </c>
      <c r="BA474" s="362"/>
      <c r="BB474" s="348">
        <v>23.8729992804892</v>
      </c>
      <c r="BC474" s="375">
        <v>1.38441949490691</v>
      </c>
      <c r="BD474" s="375">
        <v>2.1561669204699901E-2</v>
      </c>
      <c r="BE474" s="375">
        <v>0.96783287816389996</v>
      </c>
      <c r="BF474" s="374"/>
      <c r="BG474" s="348">
        <v>26.037400000000002</v>
      </c>
      <c r="BH474" s="348">
        <v>36.980899999999998</v>
      </c>
      <c r="BI474" s="348">
        <v>32.422800000000002</v>
      </c>
      <c r="BJ474" s="348">
        <v>4.5589000000000004</v>
      </c>
      <c r="BK474" s="373"/>
      <c r="BL474" s="372" t="s">
        <v>1314</v>
      </c>
      <c r="BM474" s="372" t="s">
        <v>2915</v>
      </c>
      <c r="BN474" s="372" t="s">
        <v>2916</v>
      </c>
      <c r="BO474" s="372" t="s">
        <v>2917</v>
      </c>
      <c r="BP474" s="372" t="s">
        <v>2918</v>
      </c>
      <c r="BQ474" s="373"/>
      <c r="BR474" s="354" t="s">
        <v>443</v>
      </c>
    </row>
    <row r="475" spans="1:70" s="428" customFormat="1" x14ac:dyDescent="0.25">
      <c r="A475" s="345" t="s">
        <v>3968</v>
      </c>
      <c r="B475" s="373"/>
      <c r="C475" s="719">
        <v>45502</v>
      </c>
      <c r="D475" s="373"/>
      <c r="E475" s="346">
        <v>1461.48</v>
      </c>
      <c r="F475" s="373"/>
      <c r="G475" s="347">
        <v>9.4422999999999995</v>
      </c>
      <c r="H475" s="374"/>
      <c r="I475" s="348">
        <v>-0.36399999999999999</v>
      </c>
      <c r="J475" s="348">
        <v>0.61809999999999998</v>
      </c>
      <c r="K475" s="348">
        <v>4.1737000000000002</v>
      </c>
      <c r="L475" s="348">
        <v>5.9492000000000003</v>
      </c>
      <c r="M475" s="348">
        <v>2.9683000000000002</v>
      </c>
      <c r="N475" s="350">
        <v>6.7215999999999996</v>
      </c>
      <c r="O475" s="348">
        <v>-1.2833000000000001</v>
      </c>
      <c r="P475" s="348" t="s">
        <v>430</v>
      </c>
      <c r="Q475" s="348" t="s">
        <v>430</v>
      </c>
      <c r="R475" s="348" t="s">
        <v>430</v>
      </c>
      <c r="S475" s="348">
        <v>3.8711000000000002</v>
      </c>
      <c r="T475" s="348">
        <v>15.2301</v>
      </c>
      <c r="U475" s="348">
        <v>1.9412</v>
      </c>
      <c r="V475" s="348">
        <v>7.1722000000000001</v>
      </c>
      <c r="W475" s="348">
        <v>2.2446999999999999</v>
      </c>
      <c r="X475" s="348">
        <v>-2.7723</v>
      </c>
      <c r="Y475" s="374"/>
      <c r="Z475" s="346">
        <v>17</v>
      </c>
      <c r="AA475" s="346">
        <v>6</v>
      </c>
      <c r="AB475" s="346">
        <v>3</v>
      </c>
      <c r="AC475" s="346">
        <v>14</v>
      </c>
      <c r="AD475" s="346">
        <v>15</v>
      </c>
      <c r="AE475" s="346">
        <v>12</v>
      </c>
      <c r="AF475" s="346">
        <v>12</v>
      </c>
      <c r="AG475" s="346" t="s">
        <v>430</v>
      </c>
      <c r="AH475" s="346" t="s">
        <v>430</v>
      </c>
      <c r="AI475" s="346" t="s">
        <v>430</v>
      </c>
      <c r="AJ475" s="346">
        <v>8</v>
      </c>
      <c r="AK475" s="346">
        <v>16</v>
      </c>
      <c r="AL475" s="346">
        <v>16</v>
      </c>
      <c r="AM475" s="346">
        <v>11</v>
      </c>
      <c r="AN475" s="346">
        <v>8</v>
      </c>
      <c r="AO475" s="373"/>
      <c r="AP475" s="348" t="s">
        <v>430</v>
      </c>
      <c r="AQ475" s="348" t="s">
        <v>430</v>
      </c>
      <c r="AR475" s="348" t="s">
        <v>430</v>
      </c>
      <c r="AS475" s="348" t="s">
        <v>430</v>
      </c>
      <c r="AT475" s="348">
        <v>10.18</v>
      </c>
      <c r="AU475" s="351"/>
      <c r="AV475" s="346" t="s">
        <v>430</v>
      </c>
      <c r="AW475" s="346" t="s">
        <v>430</v>
      </c>
      <c r="AX475" s="346" t="s">
        <v>430</v>
      </c>
      <c r="AY475" s="346" t="s">
        <v>430</v>
      </c>
      <c r="AZ475" s="346">
        <v>14</v>
      </c>
      <c r="BA475" s="362"/>
      <c r="BB475" s="348">
        <v>18.254878338381701</v>
      </c>
      <c r="BC475" s="375">
        <v>1.1617512696813701</v>
      </c>
      <c r="BD475" s="375">
        <v>-2.2850304690356298E-2</v>
      </c>
      <c r="BE475" s="375">
        <v>-0.29530312661944502</v>
      </c>
      <c r="BF475" s="374"/>
      <c r="BG475" s="348">
        <v>44.229900000000001</v>
      </c>
      <c r="BH475" s="348">
        <v>47.827599999999997</v>
      </c>
      <c r="BI475" s="348">
        <v>4.8156999999999996</v>
      </c>
      <c r="BJ475" s="348">
        <v>3.1267999999999998</v>
      </c>
      <c r="BK475" s="373"/>
      <c r="BL475" s="372" t="s">
        <v>2920</v>
      </c>
      <c r="BM475" s="372" t="s">
        <v>781</v>
      </c>
      <c r="BN475" s="372" t="s">
        <v>2921</v>
      </c>
      <c r="BO475" s="372" t="s">
        <v>2922</v>
      </c>
      <c r="BP475" s="372" t="s">
        <v>2923</v>
      </c>
      <c r="BQ475" s="373"/>
      <c r="BR475" s="354" t="s">
        <v>476</v>
      </c>
    </row>
    <row r="476" spans="1:70" s="428" customFormat="1" x14ac:dyDescent="0.25">
      <c r="A476" s="345" t="s">
        <v>3969</v>
      </c>
      <c r="B476" s="373"/>
      <c r="C476" s="719">
        <v>45180</v>
      </c>
      <c r="D476" s="373"/>
      <c r="E476" s="346">
        <v>1372.86</v>
      </c>
      <c r="F476" s="373"/>
      <c r="G476" s="347">
        <v>16.814800000000002</v>
      </c>
      <c r="H476" s="374"/>
      <c r="I476" s="348">
        <v>-6.83E-2</v>
      </c>
      <c r="J476" s="348">
        <v>0.2253</v>
      </c>
      <c r="K476" s="348">
        <v>1.6214999999999999</v>
      </c>
      <c r="L476" s="348">
        <v>6.2446000000000002</v>
      </c>
      <c r="M476" s="348">
        <v>4.5456000000000003</v>
      </c>
      <c r="N476" s="350">
        <v>14.21</v>
      </c>
      <c r="O476" s="348">
        <v>5.3529999999999998</v>
      </c>
      <c r="P476" s="348" t="s">
        <v>430</v>
      </c>
      <c r="Q476" s="348" t="s">
        <v>430</v>
      </c>
      <c r="R476" s="348" t="s">
        <v>430</v>
      </c>
      <c r="S476" s="348">
        <v>2.9316</v>
      </c>
      <c r="T476" s="348">
        <v>15.9122</v>
      </c>
      <c r="U476" s="348">
        <v>4.9619999999999997</v>
      </c>
      <c r="V476" s="348">
        <v>12.5519</v>
      </c>
      <c r="W476" s="348">
        <v>1.4081999999999999</v>
      </c>
      <c r="X476" s="348">
        <v>19.455100000000002</v>
      </c>
      <c r="Y476" s="374"/>
      <c r="Z476" s="346">
        <v>11</v>
      </c>
      <c r="AA476" s="346">
        <v>11</v>
      </c>
      <c r="AB476" s="346">
        <v>11</v>
      </c>
      <c r="AC476" s="346">
        <v>13</v>
      </c>
      <c r="AD476" s="346">
        <v>13</v>
      </c>
      <c r="AE476" s="346">
        <v>2</v>
      </c>
      <c r="AF476" s="346">
        <v>6</v>
      </c>
      <c r="AG476" s="346" t="s">
        <v>430</v>
      </c>
      <c r="AH476" s="346" t="s">
        <v>430</v>
      </c>
      <c r="AI476" s="346" t="s">
        <v>430</v>
      </c>
      <c r="AJ476" s="346">
        <v>11</v>
      </c>
      <c r="AK476" s="346">
        <v>15</v>
      </c>
      <c r="AL476" s="346">
        <v>11</v>
      </c>
      <c r="AM476" s="346">
        <v>3</v>
      </c>
      <c r="AN476" s="346">
        <v>12</v>
      </c>
      <c r="AO476" s="373"/>
      <c r="AP476" s="348" t="s">
        <v>430</v>
      </c>
      <c r="AQ476" s="348" t="s">
        <v>430</v>
      </c>
      <c r="AR476" s="348" t="s">
        <v>430</v>
      </c>
      <c r="AS476" s="348">
        <v>12.87</v>
      </c>
      <c r="AT476" s="348">
        <v>13.97</v>
      </c>
      <c r="AU476" s="351"/>
      <c r="AV476" s="346" t="s">
        <v>430</v>
      </c>
      <c r="AW476" s="346" t="s">
        <v>430</v>
      </c>
      <c r="AX476" s="346" t="s">
        <v>430</v>
      </c>
      <c r="AY476" s="346">
        <v>2</v>
      </c>
      <c r="AZ476" s="346">
        <v>12</v>
      </c>
      <c r="BA476" s="362"/>
      <c r="BB476" s="348">
        <v>16.122156495371801</v>
      </c>
      <c r="BC476" s="375">
        <v>1.0732348899609201</v>
      </c>
      <c r="BD476" s="375">
        <v>7.1266822725986806E-2</v>
      </c>
      <c r="BE476" s="375">
        <v>0.52339153343236799</v>
      </c>
      <c r="BF476" s="374"/>
      <c r="BG476" s="348">
        <v>47.4512</v>
      </c>
      <c r="BH476" s="348">
        <v>25.067499999999999</v>
      </c>
      <c r="BI476" s="348">
        <v>24.727</v>
      </c>
      <c r="BJ476" s="348">
        <v>2.7543000000000002</v>
      </c>
      <c r="BK476" s="373"/>
      <c r="BL476" s="372" t="s">
        <v>2925</v>
      </c>
      <c r="BM476" s="372" t="s">
        <v>1941</v>
      </c>
      <c r="BN476" s="372" t="s">
        <v>2926</v>
      </c>
      <c r="BO476" s="372" t="s">
        <v>2927</v>
      </c>
      <c r="BP476" s="372" t="s">
        <v>2928</v>
      </c>
      <c r="BQ476" s="373"/>
      <c r="BR476" s="354" t="s">
        <v>476</v>
      </c>
    </row>
    <row r="477" spans="1:70" s="428" customFormat="1" x14ac:dyDescent="0.25">
      <c r="A477" s="345" t="s">
        <v>3970</v>
      </c>
      <c r="B477" s="373"/>
      <c r="C477" s="719">
        <v>45643</v>
      </c>
      <c r="D477" s="373"/>
      <c r="E477" s="346">
        <v>1428.36</v>
      </c>
      <c r="F477" s="373"/>
      <c r="G477" s="347">
        <v>10.743</v>
      </c>
      <c r="H477" s="374"/>
      <c r="I477" s="348">
        <v>-0.27850000000000003</v>
      </c>
      <c r="J477" s="348">
        <v>-0.50009999999999999</v>
      </c>
      <c r="K477" s="348">
        <v>6.5199999999999994E-2</v>
      </c>
      <c r="L477" s="348">
        <v>5.4268999999999998</v>
      </c>
      <c r="M477" s="348">
        <v>1.8293999999999999</v>
      </c>
      <c r="N477" s="350">
        <v>7.8723000000000001</v>
      </c>
      <c r="O477" s="348" t="s">
        <v>430</v>
      </c>
      <c r="P477" s="348" t="s">
        <v>430</v>
      </c>
      <c r="Q477" s="348" t="s">
        <v>430</v>
      </c>
      <c r="R477" s="348" t="s">
        <v>430</v>
      </c>
      <c r="S477" s="348">
        <v>1.5887</v>
      </c>
      <c r="T477" s="348">
        <v>13.694599999999999</v>
      </c>
      <c r="U477" s="348">
        <v>2.8826000000000001</v>
      </c>
      <c r="V477" s="348">
        <v>7.1406999999999998</v>
      </c>
      <c r="W477" s="348">
        <v>0.13980000000000001</v>
      </c>
      <c r="X477" s="348">
        <v>4.4261999999999997</v>
      </c>
      <c r="Y477" s="374"/>
      <c r="Z477" s="346">
        <v>16</v>
      </c>
      <c r="AA477" s="346">
        <v>18</v>
      </c>
      <c r="AB477" s="346">
        <v>16</v>
      </c>
      <c r="AC477" s="346">
        <v>15</v>
      </c>
      <c r="AD477" s="346">
        <v>16</v>
      </c>
      <c r="AE477" s="346">
        <v>10</v>
      </c>
      <c r="AF477" s="346" t="s">
        <v>430</v>
      </c>
      <c r="AG477" s="346" t="s">
        <v>430</v>
      </c>
      <c r="AH477" s="346" t="s">
        <v>430</v>
      </c>
      <c r="AI477" s="346" t="s">
        <v>430</v>
      </c>
      <c r="AJ477" s="346">
        <v>16</v>
      </c>
      <c r="AK477" s="346">
        <v>17</v>
      </c>
      <c r="AL477" s="346">
        <v>13</v>
      </c>
      <c r="AM477" s="346">
        <v>12</v>
      </c>
      <c r="AN477" s="346">
        <v>18</v>
      </c>
      <c r="AO477" s="373"/>
      <c r="AP477" s="348" t="s">
        <v>430</v>
      </c>
      <c r="AQ477" s="348" t="s">
        <v>430</v>
      </c>
      <c r="AR477" s="348" t="s">
        <v>430</v>
      </c>
      <c r="AS477" s="348" t="s">
        <v>430</v>
      </c>
      <c r="AT477" s="348">
        <v>8.2100000000000009</v>
      </c>
      <c r="AU477" s="351"/>
      <c r="AV477" s="346" t="s">
        <v>430</v>
      </c>
      <c r="AW477" s="346" t="s">
        <v>430</v>
      </c>
      <c r="AX477" s="346" t="s">
        <v>430</v>
      </c>
      <c r="AY477" s="346" t="s">
        <v>430</v>
      </c>
      <c r="AZ477" s="346">
        <v>16</v>
      </c>
      <c r="BA477" s="362"/>
      <c r="BB477" s="348">
        <v>11.139459579970101</v>
      </c>
      <c r="BC477" s="375">
        <v>0.89664218460968104</v>
      </c>
      <c r="BD477" s="375">
        <v>2.7043450705572299E-2</v>
      </c>
      <c r="BE477" s="375">
        <v>6.0989729468795002E-2</v>
      </c>
      <c r="BF477" s="374"/>
      <c r="BG477" s="348">
        <v>69.740399999999994</v>
      </c>
      <c r="BH477" s="348">
        <v>14.4968</v>
      </c>
      <c r="BI477" s="348">
        <v>4.2124100000000002</v>
      </c>
      <c r="BJ477" s="348">
        <v>11.55039</v>
      </c>
      <c r="BK477" s="373"/>
      <c r="BL477" s="372" t="s">
        <v>2930</v>
      </c>
      <c r="BM477" s="372" t="s">
        <v>2931</v>
      </c>
      <c r="BN477" s="372" t="s">
        <v>2932</v>
      </c>
      <c r="BO477" s="372" t="s">
        <v>2933</v>
      </c>
      <c r="BP477" s="372" t="s">
        <v>2934</v>
      </c>
      <c r="BQ477" s="373"/>
      <c r="BR477" s="354" t="s">
        <v>526</v>
      </c>
    </row>
    <row r="478" spans="1:70" s="428" customFormat="1" x14ac:dyDescent="0.25">
      <c r="A478" s="345" t="s">
        <v>3971</v>
      </c>
      <c r="B478" s="373"/>
      <c r="C478" s="719">
        <v>45715</v>
      </c>
      <c r="D478" s="373"/>
      <c r="E478" s="346">
        <v>1334.16</v>
      </c>
      <c r="F478" s="373"/>
      <c r="G478" s="347">
        <v>14.79</v>
      </c>
      <c r="H478" s="374"/>
      <c r="I478" s="348">
        <v>0.20330000000000001</v>
      </c>
      <c r="J478" s="348">
        <v>-0.2024</v>
      </c>
      <c r="K478" s="348">
        <v>1.0246</v>
      </c>
      <c r="L478" s="348">
        <v>14.208500000000001</v>
      </c>
      <c r="M478" s="348">
        <v>15.1869</v>
      </c>
      <c r="N478" s="350">
        <v>16.6404</v>
      </c>
      <c r="O478" s="348" t="s">
        <v>430</v>
      </c>
      <c r="P478" s="348" t="s">
        <v>430</v>
      </c>
      <c r="Q478" s="348" t="s">
        <v>430</v>
      </c>
      <c r="R478" s="348" t="s">
        <v>430</v>
      </c>
      <c r="S478" s="348">
        <v>2.9228000000000001</v>
      </c>
      <c r="T478" s="348">
        <v>33.003599999999999</v>
      </c>
      <c r="U478" s="348">
        <v>15.097300000000001</v>
      </c>
      <c r="V478" s="348">
        <v>18.2254</v>
      </c>
      <c r="W478" s="348">
        <v>1.3708</v>
      </c>
      <c r="X478" s="348">
        <v>30.8017</v>
      </c>
      <c r="Y478" s="374"/>
      <c r="Z478" s="346">
        <v>2</v>
      </c>
      <c r="AA478" s="346">
        <v>13</v>
      </c>
      <c r="AB478" s="346">
        <v>14</v>
      </c>
      <c r="AC478" s="346">
        <v>2</v>
      </c>
      <c r="AD478" s="346">
        <v>1</v>
      </c>
      <c r="AE478" s="346">
        <v>1</v>
      </c>
      <c r="AF478" s="346" t="s">
        <v>430</v>
      </c>
      <c r="AG478" s="346" t="s">
        <v>430</v>
      </c>
      <c r="AH478" s="346" t="s">
        <v>430</v>
      </c>
      <c r="AI478" s="346" t="s">
        <v>430</v>
      </c>
      <c r="AJ478" s="346">
        <v>12</v>
      </c>
      <c r="AK478" s="346">
        <v>1</v>
      </c>
      <c r="AL478" s="346">
        <v>1</v>
      </c>
      <c r="AM478" s="346">
        <v>1</v>
      </c>
      <c r="AN478" s="346">
        <v>13</v>
      </c>
      <c r="AO478" s="373"/>
      <c r="AP478" s="348" t="s">
        <v>430</v>
      </c>
      <c r="AQ478" s="348" t="s">
        <v>430</v>
      </c>
      <c r="AR478" s="348" t="s">
        <v>430</v>
      </c>
      <c r="AS478" s="348" t="s">
        <v>430</v>
      </c>
      <c r="AT478" s="348">
        <v>31.11</v>
      </c>
      <c r="AU478" s="351"/>
      <c r="AV478" s="346" t="s">
        <v>430</v>
      </c>
      <c r="AW478" s="346" t="s">
        <v>430</v>
      </c>
      <c r="AX478" s="346" t="s">
        <v>430</v>
      </c>
      <c r="AY478" s="346" t="s">
        <v>430</v>
      </c>
      <c r="AZ478" s="346">
        <v>1</v>
      </c>
      <c r="BA478" s="362"/>
      <c r="BB478" s="348">
        <v>16.125277632193399</v>
      </c>
      <c r="BC478" s="375">
        <v>1.1895149102393101</v>
      </c>
      <c r="BD478" s="375">
        <v>0.13338359439361699</v>
      </c>
      <c r="BE478" s="375">
        <v>1.3897828350444801</v>
      </c>
      <c r="BF478" s="374"/>
      <c r="BG478" s="348">
        <v>39.296399999999998</v>
      </c>
      <c r="BH478" s="348">
        <v>27.433199999999999</v>
      </c>
      <c r="BI478" s="348">
        <v>28.062899999999999</v>
      </c>
      <c r="BJ478" s="348">
        <v>5.2074999999999996</v>
      </c>
      <c r="BK478" s="373"/>
      <c r="BL478" s="372" t="s">
        <v>2936</v>
      </c>
      <c r="BM478" s="372" t="s">
        <v>2937</v>
      </c>
      <c r="BN478" s="372" t="s">
        <v>2938</v>
      </c>
      <c r="BO478" s="372" t="s">
        <v>2939</v>
      </c>
      <c r="BP478" s="372" t="s">
        <v>2940</v>
      </c>
      <c r="BQ478" s="373"/>
      <c r="BR478" s="354" t="s">
        <v>611</v>
      </c>
    </row>
    <row r="479" spans="1:70" s="428" customFormat="1" x14ac:dyDescent="0.25">
      <c r="A479" s="345" t="s">
        <v>3972</v>
      </c>
      <c r="B479" s="373"/>
      <c r="C479" s="719">
        <v>41871</v>
      </c>
      <c r="D479" s="373"/>
      <c r="E479" s="346">
        <v>1217.56</v>
      </c>
      <c r="F479" s="373"/>
      <c r="G479" s="347">
        <v>49.285899999999998</v>
      </c>
      <c r="H479" s="374"/>
      <c r="I479" s="348">
        <v>0.12740000000000001</v>
      </c>
      <c r="J479" s="348">
        <v>0.78610000000000002</v>
      </c>
      <c r="K479" s="348">
        <v>2.8849</v>
      </c>
      <c r="L479" s="348">
        <v>8.2094000000000005</v>
      </c>
      <c r="M479" s="348">
        <v>7.1759000000000004</v>
      </c>
      <c r="N479" s="350">
        <v>5.0340999999999996</v>
      </c>
      <c r="O479" s="348">
        <v>5.0404</v>
      </c>
      <c r="P479" s="348">
        <v>17.519600000000001</v>
      </c>
      <c r="Q479" s="348">
        <v>16.924399999999999</v>
      </c>
      <c r="R479" s="348">
        <v>14.339399999999999</v>
      </c>
      <c r="S479" s="348">
        <v>3.6926000000000001</v>
      </c>
      <c r="T479" s="348">
        <v>24.2394</v>
      </c>
      <c r="U479" s="348">
        <v>6.1284000000000001</v>
      </c>
      <c r="V479" s="348">
        <v>6.6719999999999997</v>
      </c>
      <c r="W479" s="348">
        <v>3.5556999999999999</v>
      </c>
      <c r="X479" s="348">
        <v>14.229900000000001</v>
      </c>
      <c r="Y479" s="374"/>
      <c r="Z479" s="346">
        <v>5</v>
      </c>
      <c r="AA479" s="346">
        <v>5</v>
      </c>
      <c r="AB479" s="346">
        <v>8</v>
      </c>
      <c r="AC479" s="346">
        <v>9</v>
      </c>
      <c r="AD479" s="346">
        <v>8</v>
      </c>
      <c r="AE479" s="346">
        <v>16</v>
      </c>
      <c r="AF479" s="346">
        <v>7</v>
      </c>
      <c r="AG479" s="346">
        <v>2</v>
      </c>
      <c r="AH479" s="346">
        <v>2</v>
      </c>
      <c r="AI479" s="346">
        <v>1</v>
      </c>
      <c r="AJ479" s="346">
        <v>9</v>
      </c>
      <c r="AK479" s="346">
        <v>4</v>
      </c>
      <c r="AL479" s="346">
        <v>7</v>
      </c>
      <c r="AM479" s="346">
        <v>13</v>
      </c>
      <c r="AN479" s="346">
        <v>3</v>
      </c>
      <c r="AO479" s="373"/>
      <c r="AP479" s="348">
        <v>16.25</v>
      </c>
      <c r="AQ479" s="348">
        <v>18.86</v>
      </c>
      <c r="AR479" s="348">
        <v>16.29</v>
      </c>
      <c r="AS479" s="348">
        <v>11.19</v>
      </c>
      <c r="AT479" s="348">
        <v>15.95</v>
      </c>
      <c r="AU479" s="351"/>
      <c r="AV479" s="346">
        <v>1</v>
      </c>
      <c r="AW479" s="346">
        <v>1</v>
      </c>
      <c r="AX479" s="346">
        <v>1</v>
      </c>
      <c r="AY479" s="346">
        <v>4</v>
      </c>
      <c r="AZ479" s="346">
        <v>7</v>
      </c>
      <c r="BA479" s="362"/>
      <c r="BB479" s="348">
        <v>18.5328831063932</v>
      </c>
      <c r="BC479" s="375">
        <v>1.2238625208229501</v>
      </c>
      <c r="BD479" s="375">
        <v>5.8303374870789203E-2</v>
      </c>
      <c r="BE479" s="375">
        <v>0.248413233752414</v>
      </c>
      <c r="BF479" s="374"/>
      <c r="BG479" s="348">
        <v>42.031799999999997</v>
      </c>
      <c r="BH479" s="348">
        <v>16.526399999999999</v>
      </c>
      <c r="BI479" s="348">
        <v>39.245100000000001</v>
      </c>
      <c r="BJ479" s="348">
        <v>2.1966999999999999</v>
      </c>
      <c r="BK479" s="373"/>
      <c r="BL479" s="372" t="s">
        <v>581</v>
      </c>
      <c r="BM479" s="372" t="s">
        <v>2942</v>
      </c>
      <c r="BN479" s="372" t="s">
        <v>2943</v>
      </c>
      <c r="BO479" s="372" t="s">
        <v>2944</v>
      </c>
      <c r="BP479" s="372" t="s">
        <v>2945</v>
      </c>
      <c r="BQ479" s="373"/>
      <c r="BR479" s="354" t="s">
        <v>519</v>
      </c>
    </row>
    <row r="480" spans="1:70" s="428" customFormat="1" x14ac:dyDescent="0.25">
      <c r="A480" s="345" t="s">
        <v>3973</v>
      </c>
      <c r="B480" s="373"/>
      <c r="C480" s="719">
        <v>45565</v>
      </c>
      <c r="D480" s="373"/>
      <c r="E480" s="346">
        <v>1156.81</v>
      </c>
      <c r="F480" s="373"/>
      <c r="G480" s="347">
        <v>10.221</v>
      </c>
      <c r="H480" s="374"/>
      <c r="I480" s="348">
        <v>3.9199999999999999E-2</v>
      </c>
      <c r="J480" s="348">
        <v>-0.37040000000000001</v>
      </c>
      <c r="K480" s="348">
        <v>-0.14649999999999999</v>
      </c>
      <c r="L480" s="348">
        <v>6.9813999999999998</v>
      </c>
      <c r="M480" s="348">
        <v>1.7116</v>
      </c>
      <c r="N480" s="350">
        <v>3.0447000000000002</v>
      </c>
      <c r="O480" s="348" t="s">
        <v>430</v>
      </c>
      <c r="P480" s="348" t="s">
        <v>430</v>
      </c>
      <c r="Q480" s="348" t="s">
        <v>430</v>
      </c>
      <c r="R480" s="348" t="s">
        <v>430</v>
      </c>
      <c r="S480" s="348">
        <v>2.4456000000000002</v>
      </c>
      <c r="T480" s="348">
        <v>17.739899999999999</v>
      </c>
      <c r="U480" s="348">
        <v>-1.7212000000000001</v>
      </c>
      <c r="V480" s="348">
        <v>1.8534999999999999</v>
      </c>
      <c r="W480" s="348">
        <v>1.0579000000000001</v>
      </c>
      <c r="X480" s="348">
        <v>1.1768000000000001</v>
      </c>
      <c r="Y480" s="374"/>
      <c r="Z480" s="346">
        <v>9</v>
      </c>
      <c r="AA480" s="346">
        <v>15</v>
      </c>
      <c r="AB480" s="346">
        <v>17</v>
      </c>
      <c r="AC480" s="346">
        <v>12</v>
      </c>
      <c r="AD480" s="346">
        <v>17</v>
      </c>
      <c r="AE480" s="346">
        <v>18</v>
      </c>
      <c r="AF480" s="346" t="s">
        <v>430</v>
      </c>
      <c r="AG480" s="346" t="s">
        <v>430</v>
      </c>
      <c r="AH480" s="346" t="s">
        <v>430</v>
      </c>
      <c r="AI480" s="346" t="s">
        <v>430</v>
      </c>
      <c r="AJ480" s="346">
        <v>13</v>
      </c>
      <c r="AK480" s="346">
        <v>12</v>
      </c>
      <c r="AL480" s="346">
        <v>17</v>
      </c>
      <c r="AM480" s="346">
        <v>18</v>
      </c>
      <c r="AN480" s="346">
        <v>15</v>
      </c>
      <c r="AO480" s="373"/>
      <c r="AP480" s="348" t="s">
        <v>430</v>
      </c>
      <c r="AQ480" s="348" t="s">
        <v>430</v>
      </c>
      <c r="AR480" s="348" t="s">
        <v>430</v>
      </c>
      <c r="AS480" s="348" t="s">
        <v>430</v>
      </c>
      <c r="AT480" s="348">
        <v>5.37</v>
      </c>
      <c r="AU480" s="351"/>
      <c r="AV480" s="346" t="s">
        <v>430</v>
      </c>
      <c r="AW480" s="346" t="s">
        <v>430</v>
      </c>
      <c r="AX480" s="346" t="s">
        <v>430</v>
      </c>
      <c r="AY480" s="346" t="s">
        <v>430</v>
      </c>
      <c r="AZ480" s="346">
        <v>17</v>
      </c>
      <c r="BA480" s="362"/>
      <c r="BB480" s="348">
        <v>15.4453880093356</v>
      </c>
      <c r="BC480" s="375">
        <v>1.0094759855054001</v>
      </c>
      <c r="BD480" s="375">
        <v>-1.59714051635714E-2</v>
      </c>
      <c r="BE480" s="375">
        <v>1.7942103850571399E-2</v>
      </c>
      <c r="BF480" s="374"/>
      <c r="BG480" s="348">
        <v>56.628900000000002</v>
      </c>
      <c r="BH480" s="348">
        <v>22.101900000000001</v>
      </c>
      <c r="BI480" s="348">
        <v>20.232199999999999</v>
      </c>
      <c r="BJ480" s="348">
        <v>1.0369999999999999</v>
      </c>
      <c r="BK480" s="373"/>
      <c r="BL480" s="372" t="s">
        <v>2947</v>
      </c>
      <c r="BM480" s="372" t="s">
        <v>2948</v>
      </c>
      <c r="BN480" s="372" t="s">
        <v>2949</v>
      </c>
      <c r="BO480" s="372" t="s">
        <v>2950</v>
      </c>
      <c r="BP480" s="372" t="s">
        <v>2951</v>
      </c>
      <c r="BQ480" s="373"/>
      <c r="BR480" s="354" t="s">
        <v>526</v>
      </c>
    </row>
    <row r="481" spans="1:70" s="428" customFormat="1" x14ac:dyDescent="0.25">
      <c r="A481" s="345" t="s">
        <v>3974</v>
      </c>
      <c r="B481" s="373"/>
      <c r="C481" s="719">
        <v>45076</v>
      </c>
      <c r="D481" s="373"/>
      <c r="E481" s="346">
        <v>998.08100000000002</v>
      </c>
      <c r="F481" s="373"/>
      <c r="G481" s="347">
        <v>17.4133</v>
      </c>
      <c r="H481" s="374"/>
      <c r="I481" s="348">
        <v>-0.121</v>
      </c>
      <c r="J481" s="348">
        <v>-9.9299999999999999E-2</v>
      </c>
      <c r="K481" s="348">
        <v>-1.4075</v>
      </c>
      <c r="L481" s="348">
        <v>4.3906999999999998</v>
      </c>
      <c r="M481" s="348">
        <v>9.5266000000000002</v>
      </c>
      <c r="N481" s="350">
        <v>8.5176999999999996</v>
      </c>
      <c r="O481" s="348">
        <v>-2.6983999999999999</v>
      </c>
      <c r="P481" s="348">
        <v>15.039099999999999</v>
      </c>
      <c r="Q481" s="348" t="s">
        <v>430</v>
      </c>
      <c r="R481" s="348" t="s">
        <v>430</v>
      </c>
      <c r="S481" s="348">
        <v>-0.76480000000000004</v>
      </c>
      <c r="T481" s="348">
        <v>24.108599999999999</v>
      </c>
      <c r="U481" s="348">
        <v>7.0376000000000003</v>
      </c>
      <c r="V481" s="348">
        <v>10.2317</v>
      </c>
      <c r="W481" s="348">
        <v>8.7400000000000005E-2</v>
      </c>
      <c r="X481" s="348">
        <v>18.872800000000002</v>
      </c>
      <c r="Y481" s="374"/>
      <c r="Z481" s="346">
        <v>14</v>
      </c>
      <c r="AA481" s="346">
        <v>12</v>
      </c>
      <c r="AB481" s="346">
        <v>19</v>
      </c>
      <c r="AC481" s="346">
        <v>17</v>
      </c>
      <c r="AD481" s="346">
        <v>5</v>
      </c>
      <c r="AE481" s="346">
        <v>8</v>
      </c>
      <c r="AF481" s="346">
        <v>13</v>
      </c>
      <c r="AG481" s="346">
        <v>5</v>
      </c>
      <c r="AH481" s="346" t="s">
        <v>430</v>
      </c>
      <c r="AI481" s="346" t="s">
        <v>430</v>
      </c>
      <c r="AJ481" s="346">
        <v>19</v>
      </c>
      <c r="AK481" s="346">
        <v>5</v>
      </c>
      <c r="AL481" s="346">
        <v>3</v>
      </c>
      <c r="AM481" s="346">
        <v>4</v>
      </c>
      <c r="AN481" s="346">
        <v>19</v>
      </c>
      <c r="AO481" s="373"/>
      <c r="AP481" s="348" t="s">
        <v>430</v>
      </c>
      <c r="AQ481" s="348" t="s">
        <v>430</v>
      </c>
      <c r="AR481" s="348" t="s">
        <v>430</v>
      </c>
      <c r="AS481" s="348">
        <v>6.44</v>
      </c>
      <c r="AT481" s="348">
        <v>14.27</v>
      </c>
      <c r="AU481" s="351"/>
      <c r="AV481" s="346" t="s">
        <v>430</v>
      </c>
      <c r="AW481" s="346" t="s">
        <v>430</v>
      </c>
      <c r="AX481" s="346" t="s">
        <v>430</v>
      </c>
      <c r="AY481" s="346">
        <v>10</v>
      </c>
      <c r="AZ481" s="346">
        <v>10</v>
      </c>
      <c r="BA481" s="362"/>
      <c r="BB481" s="348">
        <v>18.612544540519501</v>
      </c>
      <c r="BC481" s="375">
        <v>1.1461611360347399</v>
      </c>
      <c r="BD481" s="375">
        <v>5.7289332754579897E-2</v>
      </c>
      <c r="BE481" s="375">
        <v>0.28701381064848502</v>
      </c>
      <c r="BF481" s="374"/>
      <c r="BG481" s="348">
        <v>33.835299999999997</v>
      </c>
      <c r="BH481" s="348">
        <v>28.132899999999999</v>
      </c>
      <c r="BI481" s="348">
        <v>10.2539</v>
      </c>
      <c r="BJ481" s="348">
        <v>27.777899999999999</v>
      </c>
      <c r="BK481" s="373"/>
      <c r="BL481" s="372" t="s">
        <v>2953</v>
      </c>
      <c r="BM481" s="372" t="s">
        <v>2954</v>
      </c>
      <c r="BN481" s="372" t="s">
        <v>2955</v>
      </c>
      <c r="BO481" s="372" t="s">
        <v>1883</v>
      </c>
      <c r="BP481" s="372" t="s">
        <v>2956</v>
      </c>
      <c r="BQ481" s="373"/>
      <c r="BR481" s="354" t="s">
        <v>548</v>
      </c>
    </row>
    <row r="482" spans="1:70" s="428" customFormat="1" x14ac:dyDescent="0.25">
      <c r="A482" s="345" t="s">
        <v>3975</v>
      </c>
      <c r="B482" s="373"/>
      <c r="C482" s="719">
        <v>44454</v>
      </c>
      <c r="D482" s="373"/>
      <c r="E482" s="346">
        <v>573.95000000000005</v>
      </c>
      <c r="F482" s="373"/>
      <c r="G482" s="347">
        <v>17.5718</v>
      </c>
      <c r="H482" s="374"/>
      <c r="I482" s="348">
        <v>-0.11650000000000001</v>
      </c>
      <c r="J482" s="348">
        <v>0.29570000000000002</v>
      </c>
      <c r="K482" s="348">
        <v>2.8902000000000001</v>
      </c>
      <c r="L482" s="348">
        <v>7.0145999999999997</v>
      </c>
      <c r="M482" s="348">
        <v>4.4478999999999997</v>
      </c>
      <c r="N482" s="350">
        <v>8.2321000000000009</v>
      </c>
      <c r="O482" s="348">
        <v>2.7892000000000001</v>
      </c>
      <c r="P482" s="348">
        <v>14.9701</v>
      </c>
      <c r="Q482" s="348" t="s">
        <v>430</v>
      </c>
      <c r="R482" s="348" t="s">
        <v>430</v>
      </c>
      <c r="S482" s="348">
        <v>3.9918</v>
      </c>
      <c r="T482" s="348">
        <v>16.6709</v>
      </c>
      <c r="U482" s="348">
        <v>2.5851000000000002</v>
      </c>
      <c r="V482" s="348">
        <v>9.0298999999999996</v>
      </c>
      <c r="W482" s="348">
        <v>1.9246000000000001</v>
      </c>
      <c r="X482" s="348">
        <v>12.159800000000001</v>
      </c>
      <c r="Y482" s="374"/>
      <c r="Z482" s="346">
        <v>13</v>
      </c>
      <c r="AA482" s="346">
        <v>9</v>
      </c>
      <c r="AB482" s="346">
        <v>7</v>
      </c>
      <c r="AC482" s="346">
        <v>11</v>
      </c>
      <c r="AD482" s="346">
        <v>14</v>
      </c>
      <c r="AE482" s="346">
        <v>9</v>
      </c>
      <c r="AF482" s="346">
        <v>10</v>
      </c>
      <c r="AG482" s="346">
        <v>6</v>
      </c>
      <c r="AH482" s="346" t="s">
        <v>430</v>
      </c>
      <c r="AI482" s="346" t="s">
        <v>430</v>
      </c>
      <c r="AJ482" s="346">
        <v>7</v>
      </c>
      <c r="AK482" s="346">
        <v>14</v>
      </c>
      <c r="AL482" s="346">
        <v>14</v>
      </c>
      <c r="AM482" s="346">
        <v>6</v>
      </c>
      <c r="AN482" s="346">
        <v>10</v>
      </c>
      <c r="AO482" s="373"/>
      <c r="AP482" s="348" t="s">
        <v>430</v>
      </c>
      <c r="AQ482" s="348" t="s">
        <v>430</v>
      </c>
      <c r="AR482" s="348" t="s">
        <v>430</v>
      </c>
      <c r="AS482" s="348">
        <v>8.66</v>
      </c>
      <c r="AT482" s="348">
        <v>12.03</v>
      </c>
      <c r="AU482" s="351"/>
      <c r="AV482" s="346" t="s">
        <v>430</v>
      </c>
      <c r="AW482" s="346" t="s">
        <v>430</v>
      </c>
      <c r="AX482" s="346" t="s">
        <v>430</v>
      </c>
      <c r="AY482" s="346">
        <v>8</v>
      </c>
      <c r="AZ482" s="346">
        <v>13</v>
      </c>
      <c r="BA482" s="362"/>
      <c r="BB482" s="348">
        <v>14.142537847388899</v>
      </c>
      <c r="BC482" s="375">
        <v>0.97334531790233103</v>
      </c>
      <c r="BD482" s="375">
        <v>5.8717743268919903E-2</v>
      </c>
      <c r="BE482" s="375">
        <v>0.196356863366975</v>
      </c>
      <c r="BF482" s="374"/>
      <c r="BG482" s="348">
        <v>68.848100000000002</v>
      </c>
      <c r="BH482" s="348">
        <v>16.1708</v>
      </c>
      <c r="BI482" s="348">
        <v>12.555999999999999</v>
      </c>
      <c r="BJ482" s="348">
        <v>2.4251</v>
      </c>
      <c r="BK482" s="373"/>
      <c r="BL482" s="372" t="s">
        <v>2958</v>
      </c>
      <c r="BM482" s="372" t="s">
        <v>2959</v>
      </c>
      <c r="BN482" s="372" t="s">
        <v>2960</v>
      </c>
      <c r="BO482" s="372" t="s">
        <v>2961</v>
      </c>
      <c r="BP482" s="372" t="s">
        <v>2962</v>
      </c>
      <c r="BQ482" s="373"/>
      <c r="BR482" s="354" t="s">
        <v>443</v>
      </c>
    </row>
    <row r="483" spans="1:70" s="428" customFormat="1" x14ac:dyDescent="0.25">
      <c r="A483" s="345" t="s">
        <v>3976</v>
      </c>
      <c r="B483" s="373"/>
      <c r="C483" s="719">
        <v>45356</v>
      </c>
      <c r="D483" s="373"/>
      <c r="E483" s="346">
        <v>518.43600000000004</v>
      </c>
      <c r="F483" s="373"/>
      <c r="G483" s="347">
        <v>12.35</v>
      </c>
      <c r="H483" s="374"/>
      <c r="I483" s="348">
        <v>0.16220000000000001</v>
      </c>
      <c r="J483" s="348">
        <v>0.24349999999999999</v>
      </c>
      <c r="K483" s="348">
        <v>1.5625</v>
      </c>
      <c r="L483" s="348">
        <v>7.5784000000000002</v>
      </c>
      <c r="M483" s="348">
        <v>5.5556000000000001</v>
      </c>
      <c r="N483" s="350">
        <v>10.169499999999999</v>
      </c>
      <c r="O483" s="348">
        <v>4.2664</v>
      </c>
      <c r="P483" s="348" t="s">
        <v>430</v>
      </c>
      <c r="Q483" s="348" t="s">
        <v>430</v>
      </c>
      <c r="R483" s="348" t="s">
        <v>430</v>
      </c>
      <c r="S483" s="348">
        <v>2.0661</v>
      </c>
      <c r="T483" s="348">
        <v>19.7866</v>
      </c>
      <c r="U483" s="348">
        <v>5.9177</v>
      </c>
      <c r="V483" s="348">
        <v>9.0025999999999993</v>
      </c>
      <c r="W483" s="348">
        <v>2.4895999999999998</v>
      </c>
      <c r="X483" s="348">
        <v>9.0313999999999997</v>
      </c>
      <c r="Y483" s="374"/>
      <c r="Z483" s="346">
        <v>3</v>
      </c>
      <c r="AA483" s="346">
        <v>10</v>
      </c>
      <c r="AB483" s="346">
        <v>12</v>
      </c>
      <c r="AC483" s="346">
        <v>10</v>
      </c>
      <c r="AD483" s="346">
        <v>11</v>
      </c>
      <c r="AE483" s="346">
        <v>5</v>
      </c>
      <c r="AF483" s="346">
        <v>9</v>
      </c>
      <c r="AG483" s="346" t="s">
        <v>430</v>
      </c>
      <c r="AH483" s="346" t="s">
        <v>430</v>
      </c>
      <c r="AI483" s="346" t="s">
        <v>430</v>
      </c>
      <c r="AJ483" s="346">
        <v>14</v>
      </c>
      <c r="AK483" s="346">
        <v>11</v>
      </c>
      <c r="AL483" s="346">
        <v>8</v>
      </c>
      <c r="AM483" s="346">
        <v>7</v>
      </c>
      <c r="AN483" s="346">
        <v>7</v>
      </c>
      <c r="AO483" s="373"/>
      <c r="AP483" s="348" t="s">
        <v>430</v>
      </c>
      <c r="AQ483" s="348" t="s">
        <v>430</v>
      </c>
      <c r="AR483" s="348" t="s">
        <v>430</v>
      </c>
      <c r="AS483" s="348" t="s">
        <v>430</v>
      </c>
      <c r="AT483" s="348">
        <v>14.32</v>
      </c>
      <c r="AU483" s="351"/>
      <c r="AV483" s="346" t="s">
        <v>430</v>
      </c>
      <c r="AW483" s="346" t="s">
        <v>430</v>
      </c>
      <c r="AX483" s="346" t="s">
        <v>430</v>
      </c>
      <c r="AY483" s="346" t="s">
        <v>430</v>
      </c>
      <c r="AZ483" s="346">
        <v>9</v>
      </c>
      <c r="BA483" s="362"/>
      <c r="BB483" s="348">
        <v>15.794427715610899</v>
      </c>
      <c r="BC483" s="375">
        <v>1.0283769649219701</v>
      </c>
      <c r="BD483" s="375">
        <v>2.7331380497098899E-2</v>
      </c>
      <c r="BE483" s="375">
        <v>4.6191306186710003E-2</v>
      </c>
      <c r="BF483" s="374"/>
      <c r="BG483" s="348">
        <v>46.605800000000002</v>
      </c>
      <c r="BH483" s="348">
        <v>20.104199999999999</v>
      </c>
      <c r="BI483" s="348">
        <v>30.000499999999999</v>
      </c>
      <c r="BJ483" s="348">
        <v>3.2894999999999999</v>
      </c>
      <c r="BK483" s="373"/>
      <c r="BL483" s="372" t="s">
        <v>2964</v>
      </c>
      <c r="BM483" s="372" t="s">
        <v>2965</v>
      </c>
      <c r="BN483" s="372" t="s">
        <v>2966</v>
      </c>
      <c r="BO483" s="372" t="s">
        <v>2967</v>
      </c>
      <c r="BP483" s="372" t="s">
        <v>2968</v>
      </c>
      <c r="BQ483" s="373"/>
      <c r="BR483" s="354" t="s">
        <v>443</v>
      </c>
    </row>
    <row r="484" spans="1:70" s="428" customFormat="1" x14ac:dyDescent="0.25">
      <c r="A484" s="345" t="s">
        <v>3977</v>
      </c>
      <c r="B484" s="373"/>
      <c r="C484" s="719">
        <v>45534</v>
      </c>
      <c r="D484" s="373"/>
      <c r="E484" s="346">
        <v>465.97</v>
      </c>
      <c r="F484" s="373"/>
      <c r="G484" s="347">
        <v>10</v>
      </c>
      <c r="H484" s="374"/>
      <c r="I484" s="348">
        <v>0</v>
      </c>
      <c r="J484" s="348">
        <v>1.1122000000000001</v>
      </c>
      <c r="K484" s="348">
        <v>2.9866000000000001</v>
      </c>
      <c r="L484" s="348">
        <v>8.8139000000000003</v>
      </c>
      <c r="M484" s="348">
        <v>11.358599999999999</v>
      </c>
      <c r="N484" s="350">
        <v>9.6491000000000007</v>
      </c>
      <c r="O484" s="348" t="s">
        <v>430</v>
      </c>
      <c r="P484" s="348" t="s">
        <v>430</v>
      </c>
      <c r="Q484" s="348" t="s">
        <v>430</v>
      </c>
      <c r="R484" s="348" t="s">
        <v>430</v>
      </c>
      <c r="S484" s="348">
        <v>4.4931999999999999</v>
      </c>
      <c r="T484" s="348">
        <v>22.548999999999999</v>
      </c>
      <c r="U484" s="348">
        <v>9.5289999999999999</v>
      </c>
      <c r="V484" s="348">
        <v>7.9913999999999996</v>
      </c>
      <c r="W484" s="348">
        <v>2.5640999999999998</v>
      </c>
      <c r="X484" s="348">
        <v>0</v>
      </c>
      <c r="Y484" s="374"/>
      <c r="Z484" s="346">
        <v>10</v>
      </c>
      <c r="AA484" s="346">
        <v>2</v>
      </c>
      <c r="AB484" s="346">
        <v>6</v>
      </c>
      <c r="AC484" s="346">
        <v>8</v>
      </c>
      <c r="AD484" s="346">
        <v>3</v>
      </c>
      <c r="AE484" s="346">
        <v>6</v>
      </c>
      <c r="AF484" s="346" t="s">
        <v>430</v>
      </c>
      <c r="AG484" s="346" t="s">
        <v>430</v>
      </c>
      <c r="AH484" s="346" t="s">
        <v>430</v>
      </c>
      <c r="AI484" s="346" t="s">
        <v>430</v>
      </c>
      <c r="AJ484" s="346">
        <v>6</v>
      </c>
      <c r="AK484" s="346">
        <v>6</v>
      </c>
      <c r="AL484" s="346">
        <v>2</v>
      </c>
      <c r="AM484" s="346">
        <v>9</v>
      </c>
      <c r="AN484" s="346">
        <v>5</v>
      </c>
      <c r="AO484" s="373"/>
      <c r="AP484" s="348" t="s">
        <v>430</v>
      </c>
      <c r="AQ484" s="348" t="s">
        <v>430</v>
      </c>
      <c r="AR484" s="348" t="s">
        <v>430</v>
      </c>
      <c r="AS484" s="348" t="s">
        <v>430</v>
      </c>
      <c r="AT484" s="348">
        <v>19.03</v>
      </c>
      <c r="AU484" s="351"/>
      <c r="AV484" s="346" t="s">
        <v>430</v>
      </c>
      <c r="AW484" s="346" t="s">
        <v>430</v>
      </c>
      <c r="AX484" s="346" t="s">
        <v>430</v>
      </c>
      <c r="AY484" s="346" t="s">
        <v>430</v>
      </c>
      <c r="AZ484" s="346">
        <v>4</v>
      </c>
      <c r="BA484" s="362"/>
      <c r="BB484" s="348">
        <v>17.124027651537201</v>
      </c>
      <c r="BC484" s="375">
        <v>1.04033698697432</v>
      </c>
      <c r="BD484" s="375">
        <v>-2.0265689553155702E-2</v>
      </c>
      <c r="BE484" s="375">
        <v>-6.5499772498687804E-3</v>
      </c>
      <c r="BF484" s="374"/>
      <c r="BG484" s="348">
        <v>48.168199999999999</v>
      </c>
      <c r="BH484" s="348">
        <v>16.398499999999999</v>
      </c>
      <c r="BI484" s="348">
        <v>29.795500000000001</v>
      </c>
      <c r="BJ484" s="348">
        <v>5.6378000000000004</v>
      </c>
      <c r="BK484" s="373"/>
      <c r="BL484" s="372" t="s">
        <v>2970</v>
      </c>
      <c r="BM484" s="372" t="s">
        <v>2971</v>
      </c>
      <c r="BN484" s="372" t="s">
        <v>2972</v>
      </c>
      <c r="BO484" s="372" t="s">
        <v>2973</v>
      </c>
      <c r="BP484" s="372" t="s">
        <v>1650</v>
      </c>
      <c r="BQ484" s="373"/>
      <c r="BR484" s="354" t="s">
        <v>476</v>
      </c>
    </row>
    <row r="485" spans="1:70" s="428" customFormat="1" x14ac:dyDescent="0.25">
      <c r="A485" s="345" t="s">
        <v>3978</v>
      </c>
      <c r="B485" s="373"/>
      <c r="C485" s="719">
        <v>46090</v>
      </c>
      <c r="D485" s="373"/>
      <c r="E485" s="346">
        <v>114.13</v>
      </c>
      <c r="F485" s="373"/>
      <c r="G485" s="347">
        <v>10.674099999999999</v>
      </c>
      <c r="H485" s="374"/>
      <c r="I485" s="348">
        <v>0.1191</v>
      </c>
      <c r="J485" s="348">
        <v>0.35539999999999999</v>
      </c>
      <c r="K485" s="348">
        <v>1.7122999999999999</v>
      </c>
      <c r="L485" s="348">
        <v>3.6029</v>
      </c>
      <c r="M485" s="348" t="s">
        <v>430</v>
      </c>
      <c r="N485" s="350" t="s">
        <v>430</v>
      </c>
      <c r="O485" s="348" t="s">
        <v>430</v>
      </c>
      <c r="P485" s="348" t="s">
        <v>430</v>
      </c>
      <c r="Q485" s="348" t="s">
        <v>430</v>
      </c>
      <c r="R485" s="348" t="s">
        <v>430</v>
      </c>
      <c r="S485" s="348">
        <v>1.8871</v>
      </c>
      <c r="T485" s="348">
        <v>10.850199999999999</v>
      </c>
      <c r="U485" s="348" t="s">
        <v>430</v>
      </c>
      <c r="V485" s="348" t="s">
        <v>430</v>
      </c>
      <c r="W485" s="348">
        <v>1.9746999999999999</v>
      </c>
      <c r="X485" s="348">
        <v>6.7409999999999997</v>
      </c>
      <c r="Y485" s="374"/>
      <c r="Z485" s="346">
        <v>6</v>
      </c>
      <c r="AA485" s="346">
        <v>8</v>
      </c>
      <c r="AB485" s="346">
        <v>10</v>
      </c>
      <c r="AC485" s="346">
        <v>19</v>
      </c>
      <c r="AD485" s="346" t="s">
        <v>430</v>
      </c>
      <c r="AE485" s="346" t="s">
        <v>430</v>
      </c>
      <c r="AF485" s="346" t="s">
        <v>430</v>
      </c>
      <c r="AG485" s="346" t="s">
        <v>430</v>
      </c>
      <c r="AH485" s="346" t="s">
        <v>430</v>
      </c>
      <c r="AI485" s="346" t="s">
        <v>430</v>
      </c>
      <c r="AJ485" s="346">
        <v>15</v>
      </c>
      <c r="AK485" s="346">
        <v>19</v>
      </c>
      <c r="AL485" s="346" t="s">
        <v>430</v>
      </c>
      <c r="AM485" s="346" t="s">
        <v>430</v>
      </c>
      <c r="AN485" s="346">
        <v>9</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62"/>
      <c r="BB485" s="348">
        <v>3.5292492111172198</v>
      </c>
      <c r="BC485" s="375">
        <v>0.121276263299967</v>
      </c>
      <c r="BD485" s="375">
        <v>0.32359478303655898</v>
      </c>
      <c r="BE485" s="375">
        <v>0.93338589404707395</v>
      </c>
      <c r="BF485" s="374"/>
      <c r="BG485" s="348">
        <v>44.623399999999997</v>
      </c>
      <c r="BH485" s="348">
        <v>25.010200000000001</v>
      </c>
      <c r="BI485" s="348">
        <v>28.107600000000001</v>
      </c>
      <c r="BJ485" s="348">
        <v>2.2587999999999999</v>
      </c>
      <c r="BK485" s="373"/>
      <c r="BL485" s="372" t="s">
        <v>2975</v>
      </c>
      <c r="BM485" s="372" t="s">
        <v>2976</v>
      </c>
      <c r="BN485" s="372" t="s">
        <v>2218</v>
      </c>
      <c r="BO485" s="372" t="s">
        <v>2977</v>
      </c>
      <c r="BP485" s="372" t="s">
        <v>2978</v>
      </c>
      <c r="BQ485" s="373"/>
      <c r="BR485" s="354" t="s">
        <v>611</v>
      </c>
    </row>
    <row r="486" spans="1:70" s="428" customFormat="1" x14ac:dyDescent="0.25">
      <c r="A486" s="884" t="s">
        <v>93</v>
      </c>
      <c r="B486" s="402"/>
      <c r="C486" s="724"/>
      <c r="D486" s="402"/>
      <c r="E486" s="403"/>
      <c r="F486" s="402"/>
      <c r="G486" s="404"/>
      <c r="H486" s="406"/>
      <c r="I486" s="405">
        <v>2.3099999999999999E-2</v>
      </c>
      <c r="J486" s="405">
        <v>0.25290000000000001</v>
      </c>
      <c r="K486" s="405">
        <v>1.9741</v>
      </c>
      <c r="L486" s="405">
        <v>8.4789999999999992</v>
      </c>
      <c r="M486" s="405">
        <v>6.6661999999999999</v>
      </c>
      <c r="N486" s="407">
        <v>8.3856000000000002</v>
      </c>
      <c r="O486" s="405">
        <v>4.2624000000000004</v>
      </c>
      <c r="P486" s="405">
        <v>15.6214</v>
      </c>
      <c r="Q486" s="405">
        <v>16.630099999999999</v>
      </c>
      <c r="R486" s="405">
        <v>14.339399999999999</v>
      </c>
      <c r="S486" s="405">
        <v>3.7082000000000002</v>
      </c>
      <c r="T486" s="405">
        <v>20.460599999999999</v>
      </c>
      <c r="U486" s="405">
        <v>4.9401999999999999</v>
      </c>
      <c r="V486" s="405">
        <v>8.2885000000000009</v>
      </c>
      <c r="W486" s="405">
        <v>1.887</v>
      </c>
      <c r="X486" s="405">
        <v>12.382899999999999</v>
      </c>
      <c r="Y486" s="406"/>
      <c r="Z486" s="403">
        <v>17</v>
      </c>
      <c r="AA486" s="403">
        <v>19</v>
      </c>
      <c r="AB486" s="403">
        <v>19</v>
      </c>
      <c r="AC486" s="403">
        <v>19</v>
      </c>
      <c r="AD486" s="403">
        <v>18</v>
      </c>
      <c r="AE486" s="403">
        <v>18</v>
      </c>
      <c r="AF486" s="403">
        <v>13</v>
      </c>
      <c r="AG486" s="403">
        <v>9</v>
      </c>
      <c r="AH486" s="403">
        <v>3</v>
      </c>
      <c r="AI486" s="403">
        <v>1</v>
      </c>
      <c r="AJ486" s="403">
        <v>19</v>
      </c>
      <c r="AK486" s="403">
        <v>19</v>
      </c>
      <c r="AL486" s="403">
        <v>18</v>
      </c>
      <c r="AM486" s="403">
        <v>18</v>
      </c>
      <c r="AN486" s="403">
        <v>19</v>
      </c>
      <c r="AO486" s="402"/>
      <c r="AP486" s="405">
        <v>16.25</v>
      </c>
      <c r="AQ486" s="405">
        <v>18.86</v>
      </c>
      <c r="AR486" s="405">
        <v>15.356666666666699</v>
      </c>
      <c r="AS486" s="405">
        <v>10.244999999999999</v>
      </c>
      <c r="AT486" s="405">
        <v>14.7383333333333</v>
      </c>
      <c r="AU486" s="408"/>
      <c r="AV486" s="403">
        <v>1</v>
      </c>
      <c r="AW486" s="403">
        <v>1</v>
      </c>
      <c r="AX486" s="403">
        <v>3</v>
      </c>
      <c r="AY486" s="403">
        <v>10</v>
      </c>
      <c r="AZ486" s="403">
        <v>18</v>
      </c>
      <c r="BA486" s="409"/>
      <c r="BB486" s="405"/>
      <c r="BC486" s="410"/>
      <c r="BD486" s="410"/>
      <c r="BE486" s="410"/>
      <c r="BF486" s="406"/>
      <c r="BG486" s="405"/>
      <c r="BH486" s="405"/>
      <c r="BI486" s="405"/>
      <c r="BJ486" s="405"/>
      <c r="BK486" s="402"/>
      <c r="BL486" s="401"/>
      <c r="BM486" s="401"/>
      <c r="BN486" s="401"/>
      <c r="BO486" s="401"/>
      <c r="BP486" s="401"/>
      <c r="BQ486" s="402"/>
      <c r="BR486" s="411"/>
    </row>
    <row r="487" spans="1:70" s="428" customFormat="1" x14ac:dyDescent="0.25">
      <c r="A487" s="885" t="s">
        <v>94</v>
      </c>
      <c r="B487" s="373"/>
      <c r="C487" s="719"/>
      <c r="D487" s="373"/>
      <c r="E487" s="346"/>
      <c r="F487" s="373"/>
      <c r="G487" s="347"/>
      <c r="H487" s="374"/>
      <c r="I487" s="348">
        <v>0.56240000000000001</v>
      </c>
      <c r="J487" s="348">
        <v>1.5993999999999999</v>
      </c>
      <c r="K487" s="348">
        <v>5.1105</v>
      </c>
      <c r="L487" s="348">
        <v>17.950199999999999</v>
      </c>
      <c r="M487" s="348">
        <v>15.1869</v>
      </c>
      <c r="N487" s="350">
        <v>16.6404</v>
      </c>
      <c r="O487" s="348">
        <v>9.2249999999999996</v>
      </c>
      <c r="P487" s="348">
        <v>17.887899999999998</v>
      </c>
      <c r="Q487" s="348">
        <v>17.2849</v>
      </c>
      <c r="R487" s="348">
        <v>14.339399999999999</v>
      </c>
      <c r="S487" s="348">
        <v>13.0227</v>
      </c>
      <c r="T487" s="348">
        <v>33.003599999999999</v>
      </c>
      <c r="U487" s="348">
        <v>15.097300000000001</v>
      </c>
      <c r="V487" s="348">
        <v>18.2254</v>
      </c>
      <c r="W487" s="348">
        <v>4.0069999999999997</v>
      </c>
      <c r="X487" s="348">
        <v>30.8017</v>
      </c>
      <c r="Y487" s="374"/>
      <c r="Z487" s="346"/>
      <c r="AA487" s="346"/>
      <c r="AB487" s="346"/>
      <c r="AC487" s="346"/>
      <c r="AD487" s="346"/>
      <c r="AE487" s="346"/>
      <c r="AF487" s="346"/>
      <c r="AG487" s="346"/>
      <c r="AH487" s="346"/>
      <c r="AI487" s="346"/>
      <c r="AJ487" s="346"/>
      <c r="AK487" s="346"/>
      <c r="AL487" s="346"/>
      <c r="AM487" s="346"/>
      <c r="AN487" s="346"/>
      <c r="AO487" s="373"/>
      <c r="AP487" s="348">
        <v>16.25</v>
      </c>
      <c r="AQ487" s="348">
        <v>18.86</v>
      </c>
      <c r="AR487" s="348">
        <v>16.29</v>
      </c>
      <c r="AS487" s="348">
        <v>14.28</v>
      </c>
      <c r="AT487" s="348">
        <v>31.11</v>
      </c>
      <c r="AU487" s="351"/>
      <c r="AV487" s="346"/>
      <c r="AW487" s="346"/>
      <c r="AX487" s="346"/>
      <c r="AY487" s="346"/>
      <c r="AZ487" s="346"/>
      <c r="BA487" s="362"/>
      <c r="BB487" s="348"/>
      <c r="BC487" s="375"/>
      <c r="BD487" s="375"/>
      <c r="BE487" s="375"/>
      <c r="BF487" s="374"/>
      <c r="BG487" s="348"/>
      <c r="BH487" s="348"/>
      <c r="BI487" s="348"/>
      <c r="BJ487" s="348"/>
      <c r="BK487" s="373"/>
      <c r="BL487" s="372"/>
      <c r="BM487" s="372"/>
      <c r="BN487" s="372"/>
      <c r="BO487" s="372"/>
      <c r="BP487" s="372"/>
      <c r="BQ487" s="373"/>
      <c r="BR487" s="354"/>
    </row>
    <row r="488" spans="1:70" s="428" customFormat="1" x14ac:dyDescent="0.25">
      <c r="A488" s="885" t="s">
        <v>95</v>
      </c>
      <c r="B488" s="373"/>
      <c r="C488" s="719"/>
      <c r="D488" s="373"/>
      <c r="E488" s="346"/>
      <c r="F488" s="373"/>
      <c r="G488" s="347"/>
      <c r="H488" s="374"/>
      <c r="I488" s="348">
        <v>-0.36399999999999999</v>
      </c>
      <c r="J488" s="348">
        <v>-0.54820000000000002</v>
      </c>
      <c r="K488" s="348">
        <v>-1.4075</v>
      </c>
      <c r="L488" s="348">
        <v>3.6029</v>
      </c>
      <c r="M488" s="348">
        <v>-1.1469</v>
      </c>
      <c r="N488" s="350">
        <v>3.0447000000000002</v>
      </c>
      <c r="O488" s="348">
        <v>-2.6983999999999999</v>
      </c>
      <c r="P488" s="348">
        <v>12.7684</v>
      </c>
      <c r="Q488" s="348">
        <v>15.680999999999999</v>
      </c>
      <c r="R488" s="348">
        <v>14.339399999999999</v>
      </c>
      <c r="S488" s="348">
        <v>-0.76480000000000004</v>
      </c>
      <c r="T488" s="348">
        <v>10.850199999999999</v>
      </c>
      <c r="U488" s="348">
        <v>-2.0886999999999998</v>
      </c>
      <c r="V488" s="348">
        <v>1.8534999999999999</v>
      </c>
      <c r="W488" s="348">
        <v>8.7400000000000005E-2</v>
      </c>
      <c r="X488" s="348">
        <v>-2.7723</v>
      </c>
      <c r="Y488" s="374"/>
      <c r="Z488" s="346"/>
      <c r="AA488" s="346"/>
      <c r="AB488" s="346"/>
      <c r="AC488" s="346"/>
      <c r="AD488" s="346"/>
      <c r="AE488" s="346"/>
      <c r="AF488" s="346"/>
      <c r="AG488" s="346"/>
      <c r="AH488" s="346"/>
      <c r="AI488" s="346"/>
      <c r="AJ488" s="346"/>
      <c r="AK488" s="346"/>
      <c r="AL488" s="346"/>
      <c r="AM488" s="346"/>
      <c r="AN488" s="346"/>
      <c r="AO488" s="373"/>
      <c r="AP488" s="348">
        <v>16.25</v>
      </c>
      <c r="AQ488" s="348">
        <v>18.86</v>
      </c>
      <c r="AR488" s="348">
        <v>13.93</v>
      </c>
      <c r="AS488" s="348">
        <v>6.44</v>
      </c>
      <c r="AT488" s="348">
        <v>2.94</v>
      </c>
      <c r="AU488" s="351"/>
      <c r="AV488" s="346"/>
      <c r="AW488" s="346"/>
      <c r="AX488" s="346"/>
      <c r="AY488" s="346"/>
      <c r="AZ488" s="346"/>
      <c r="BA488" s="362"/>
      <c r="BB488" s="348"/>
      <c r="BC488" s="375"/>
      <c r="BD488" s="375"/>
      <c r="BE488" s="375"/>
      <c r="BF488" s="374"/>
      <c r="BG488" s="348"/>
      <c r="BH488" s="348"/>
      <c r="BI488" s="348"/>
      <c r="BJ488" s="348"/>
      <c r="BK488" s="373"/>
      <c r="BL488" s="372"/>
      <c r="BM488" s="372"/>
      <c r="BN488" s="372"/>
      <c r="BO488" s="372"/>
      <c r="BP488" s="372"/>
      <c r="BQ488" s="373"/>
      <c r="BR488" s="354"/>
    </row>
    <row r="489" spans="1:70" s="428" customFormat="1" x14ac:dyDescent="0.25">
      <c r="A489" s="886" t="s">
        <v>96</v>
      </c>
      <c r="B489" s="413"/>
      <c r="C489" s="725"/>
      <c r="D489" s="413"/>
      <c r="E489" s="414"/>
      <c r="F489" s="413"/>
      <c r="G489" s="415"/>
      <c r="H489" s="417"/>
      <c r="I489" s="416">
        <v>3.9199999999999999E-2</v>
      </c>
      <c r="J489" s="416">
        <v>0.24349999999999999</v>
      </c>
      <c r="K489" s="416">
        <v>1.7122999999999999</v>
      </c>
      <c r="L489" s="416">
        <v>7.5784000000000002</v>
      </c>
      <c r="M489" s="416">
        <v>6.2403000000000004</v>
      </c>
      <c r="N489" s="418">
        <v>8.0521999999999991</v>
      </c>
      <c r="O489" s="416">
        <v>5.0404</v>
      </c>
      <c r="P489" s="416">
        <v>15.039099999999999</v>
      </c>
      <c r="Q489" s="416">
        <v>16.924399999999999</v>
      </c>
      <c r="R489" s="416">
        <v>14.339399999999999</v>
      </c>
      <c r="S489" s="416">
        <v>3.3090999999999999</v>
      </c>
      <c r="T489" s="416">
        <v>20.927199999999999</v>
      </c>
      <c r="U489" s="416">
        <v>5.3574999999999999</v>
      </c>
      <c r="V489" s="416">
        <v>7.5232000000000001</v>
      </c>
      <c r="W489" s="416">
        <v>1.9246000000000001</v>
      </c>
      <c r="X489" s="416">
        <v>13.6188</v>
      </c>
      <c r="Y489" s="417"/>
      <c r="Z489" s="414"/>
      <c r="AA489" s="414"/>
      <c r="AB489" s="414"/>
      <c r="AC489" s="414"/>
      <c r="AD489" s="414"/>
      <c r="AE489" s="414"/>
      <c r="AF489" s="414"/>
      <c r="AG489" s="414"/>
      <c r="AH489" s="414"/>
      <c r="AI489" s="414"/>
      <c r="AJ489" s="414"/>
      <c r="AK489" s="414"/>
      <c r="AL489" s="414"/>
      <c r="AM489" s="414"/>
      <c r="AN489" s="414"/>
      <c r="AO489" s="413"/>
      <c r="AP489" s="416">
        <v>16.25</v>
      </c>
      <c r="AQ489" s="416">
        <v>18.86</v>
      </c>
      <c r="AR489" s="416">
        <v>15.85</v>
      </c>
      <c r="AS489" s="416">
        <v>10.38</v>
      </c>
      <c r="AT489" s="416">
        <v>14.3</v>
      </c>
      <c r="AU489" s="419"/>
      <c r="AV489" s="414"/>
      <c r="AW489" s="414"/>
      <c r="AX489" s="414"/>
      <c r="AY489" s="414"/>
      <c r="AZ489" s="414"/>
      <c r="BA489" s="420"/>
      <c r="BB489" s="416"/>
      <c r="BC489" s="421"/>
      <c r="BD489" s="421"/>
      <c r="BE489" s="421"/>
      <c r="BF489" s="417"/>
      <c r="BG489" s="416"/>
      <c r="BH489" s="416"/>
      <c r="BI489" s="416"/>
      <c r="BJ489" s="416"/>
      <c r="BK489" s="413"/>
      <c r="BL489" s="412"/>
      <c r="BM489" s="412"/>
      <c r="BN489" s="412"/>
      <c r="BO489" s="412"/>
      <c r="BP489" s="412"/>
      <c r="BQ489" s="413"/>
      <c r="BR489" s="422"/>
    </row>
    <row r="490" spans="1:70" s="428" customFormat="1" ht="14.5" customHeight="1" x14ac:dyDescent="0.35">
      <c r="A490" s="873" t="s">
        <v>3979</v>
      </c>
      <c r="B490" s="861"/>
      <c r="C490" s="862"/>
      <c r="D490" s="861"/>
      <c r="E490" s="863"/>
      <c r="F490" s="861"/>
      <c r="G490" s="864"/>
      <c r="H490" s="866"/>
      <c r="I490" s="865"/>
      <c r="J490" s="865"/>
      <c r="K490" s="865"/>
      <c r="L490" s="865"/>
      <c r="M490" s="865"/>
      <c r="N490" s="867"/>
      <c r="O490" s="865"/>
      <c r="P490" s="865"/>
      <c r="Q490" s="865"/>
      <c r="R490" s="865"/>
      <c r="S490" s="865"/>
      <c r="T490" s="865"/>
      <c r="U490" s="865"/>
      <c r="V490" s="865"/>
      <c r="W490" s="865"/>
      <c r="X490" s="865"/>
      <c r="Y490" s="866"/>
      <c r="Z490" s="863"/>
      <c r="AA490" s="863"/>
      <c r="AB490" s="863"/>
      <c r="AC490" s="863"/>
      <c r="AD490" s="863"/>
      <c r="AE490" s="863"/>
      <c r="AF490" s="863"/>
      <c r="AG490" s="863"/>
      <c r="AH490" s="863"/>
      <c r="AI490" s="863"/>
      <c r="AJ490" s="863"/>
      <c r="AK490" s="863"/>
      <c r="AL490" s="863"/>
      <c r="AM490" s="863"/>
      <c r="AN490" s="863"/>
      <c r="AO490" s="861"/>
      <c r="AP490" s="865"/>
      <c r="AQ490" s="865"/>
      <c r="AR490" s="865"/>
      <c r="AS490" s="865"/>
      <c r="AT490" s="865"/>
      <c r="AU490" s="868"/>
      <c r="AV490" s="863"/>
      <c r="AW490" s="863"/>
      <c r="AX490" s="863"/>
      <c r="AY490" s="863"/>
      <c r="AZ490" s="863"/>
      <c r="BA490" s="869"/>
      <c r="BB490" s="865"/>
      <c r="BC490" s="870"/>
      <c r="BD490" s="870"/>
      <c r="BE490" s="870"/>
      <c r="BF490" s="866"/>
      <c r="BG490" s="865"/>
      <c r="BH490" s="865"/>
      <c r="BI490" s="865"/>
      <c r="BJ490" s="865"/>
      <c r="BK490" s="861"/>
      <c r="BL490" s="871"/>
      <c r="BM490" s="871"/>
      <c r="BN490" s="871"/>
      <c r="BO490" s="871"/>
      <c r="BP490" s="871"/>
      <c r="BQ490" s="861"/>
      <c r="BR490" s="872"/>
    </row>
    <row r="491" spans="1:70" s="428" customFormat="1" x14ac:dyDescent="0.25">
      <c r="A491" s="345" t="s">
        <v>3980</v>
      </c>
      <c r="B491" s="373"/>
      <c r="C491" s="719">
        <v>41275</v>
      </c>
      <c r="D491" s="373"/>
      <c r="E491" s="346">
        <v>9380.1200000000008</v>
      </c>
      <c r="F491" s="373"/>
      <c r="G491" s="347">
        <v>645.91999999999996</v>
      </c>
      <c r="H491" s="374"/>
      <c r="I491" s="348">
        <v>-0.2185</v>
      </c>
      <c r="J491" s="348">
        <v>0.59909999999999997</v>
      </c>
      <c r="K491" s="348">
        <v>2.4661</v>
      </c>
      <c r="L491" s="348">
        <v>8.2393999999999998</v>
      </c>
      <c r="M491" s="348">
        <v>14.803000000000001</v>
      </c>
      <c r="N491" s="350">
        <v>11.832700000000001</v>
      </c>
      <c r="O491" s="348">
        <v>8.2815999999999992</v>
      </c>
      <c r="P491" s="348">
        <v>19.0489</v>
      </c>
      <c r="Q491" s="348">
        <v>14.4651</v>
      </c>
      <c r="R491" s="348">
        <v>16.2742</v>
      </c>
      <c r="S491" s="348">
        <v>3.1597</v>
      </c>
      <c r="T491" s="348">
        <v>17.6677</v>
      </c>
      <c r="U491" s="348">
        <v>13.3558</v>
      </c>
      <c r="V491" s="348">
        <v>16.705200000000001</v>
      </c>
      <c r="W491" s="348">
        <v>0.86309999999999998</v>
      </c>
      <c r="X491" s="348">
        <v>17.777000000000001</v>
      </c>
      <c r="Y491" s="374"/>
      <c r="Z491" s="346">
        <v>11</v>
      </c>
      <c r="AA491" s="346">
        <v>9</v>
      </c>
      <c r="AB491" s="346">
        <v>15</v>
      </c>
      <c r="AC491" s="346">
        <v>17</v>
      </c>
      <c r="AD491" s="346">
        <v>18</v>
      </c>
      <c r="AE491" s="346">
        <v>14</v>
      </c>
      <c r="AF491" s="346">
        <v>12</v>
      </c>
      <c r="AG491" s="346">
        <v>11</v>
      </c>
      <c r="AH491" s="346">
        <v>8</v>
      </c>
      <c r="AI491" s="346">
        <v>1</v>
      </c>
      <c r="AJ491" s="346">
        <v>17</v>
      </c>
      <c r="AK491" s="346">
        <v>18</v>
      </c>
      <c r="AL491" s="346">
        <v>16</v>
      </c>
      <c r="AM491" s="346">
        <v>13</v>
      </c>
      <c r="AN491" s="346">
        <v>12</v>
      </c>
      <c r="AO491" s="373"/>
      <c r="AP491" s="348">
        <v>19.21</v>
      </c>
      <c r="AQ491" s="348">
        <v>19.62</v>
      </c>
      <c r="AR491" s="348">
        <v>18.52</v>
      </c>
      <c r="AS491" s="348">
        <v>14.98</v>
      </c>
      <c r="AT491" s="348">
        <v>24.06</v>
      </c>
      <c r="AU491" s="351"/>
      <c r="AV491" s="346">
        <v>4</v>
      </c>
      <c r="AW491" s="346">
        <v>8</v>
      </c>
      <c r="AX491" s="346">
        <v>9</v>
      </c>
      <c r="AY491" s="346">
        <v>11</v>
      </c>
      <c r="AZ491" s="346">
        <v>15</v>
      </c>
      <c r="BA491" s="362"/>
      <c r="BB491" s="348">
        <v>12.3222893917285</v>
      </c>
      <c r="BC491" s="375">
        <v>0.88757044184361999</v>
      </c>
      <c r="BD491" s="375">
        <v>0.10298144561818801</v>
      </c>
      <c r="BE491" s="375">
        <v>-6.3379994635518702E-2</v>
      </c>
      <c r="BF491" s="374"/>
      <c r="BG491" s="348">
        <v>31.1541</v>
      </c>
      <c r="BH491" s="348">
        <v>38.5822</v>
      </c>
      <c r="BI491" s="348">
        <v>27.5822</v>
      </c>
      <c r="BJ491" s="348">
        <v>2.6815000000000002</v>
      </c>
      <c r="BK491" s="373"/>
      <c r="BL491" s="372" t="s">
        <v>2981</v>
      </c>
      <c r="BM491" s="372" t="s">
        <v>2982</v>
      </c>
      <c r="BN491" s="372" t="s">
        <v>2983</v>
      </c>
      <c r="BO491" s="372" t="s">
        <v>2984</v>
      </c>
      <c r="BP491" s="372" t="s">
        <v>2985</v>
      </c>
      <c r="BQ491" s="373"/>
      <c r="BR491" s="354" t="s">
        <v>463</v>
      </c>
    </row>
    <row r="492" spans="1:70" s="428" customFormat="1" x14ac:dyDescent="0.25">
      <c r="A492" s="345" t="s">
        <v>3981</v>
      </c>
      <c r="B492" s="373"/>
      <c r="C492" s="719">
        <v>43294</v>
      </c>
      <c r="D492" s="373"/>
      <c r="E492" s="346">
        <v>6933.99</v>
      </c>
      <c r="F492" s="373"/>
      <c r="G492" s="347">
        <v>47.67</v>
      </c>
      <c r="H492" s="374"/>
      <c r="I492" s="348">
        <v>-0.48020000000000002</v>
      </c>
      <c r="J492" s="348">
        <v>4.2000000000000003E-2</v>
      </c>
      <c r="K492" s="348">
        <v>1.1457999999999999</v>
      </c>
      <c r="L492" s="348">
        <v>6.9554</v>
      </c>
      <c r="M492" s="348">
        <v>16.410299999999999</v>
      </c>
      <c r="N492" s="350">
        <v>9.9146999999999998</v>
      </c>
      <c r="O492" s="348">
        <v>10.899800000000001</v>
      </c>
      <c r="P492" s="348">
        <v>23.408100000000001</v>
      </c>
      <c r="Q492" s="348">
        <v>17.057600000000001</v>
      </c>
      <c r="R492" s="348" t="s">
        <v>430</v>
      </c>
      <c r="S492" s="348">
        <v>1.9679</v>
      </c>
      <c r="T492" s="348">
        <v>20.166399999999999</v>
      </c>
      <c r="U492" s="348">
        <v>10.7317</v>
      </c>
      <c r="V492" s="348">
        <v>13.5</v>
      </c>
      <c r="W492" s="348">
        <v>0.5484</v>
      </c>
      <c r="X492" s="348">
        <v>21.292300000000001</v>
      </c>
      <c r="Y492" s="374"/>
      <c r="Z492" s="346">
        <v>17</v>
      </c>
      <c r="AA492" s="346">
        <v>16</v>
      </c>
      <c r="AB492" s="346">
        <v>18</v>
      </c>
      <c r="AC492" s="346">
        <v>18</v>
      </c>
      <c r="AD492" s="346">
        <v>15</v>
      </c>
      <c r="AE492" s="346">
        <v>16</v>
      </c>
      <c r="AF492" s="346">
        <v>9</v>
      </c>
      <c r="AG492" s="346">
        <v>3</v>
      </c>
      <c r="AH492" s="346">
        <v>2</v>
      </c>
      <c r="AI492" s="346" t="s">
        <v>430</v>
      </c>
      <c r="AJ492" s="346">
        <v>18</v>
      </c>
      <c r="AK492" s="346">
        <v>16</v>
      </c>
      <c r="AL492" s="346">
        <v>18</v>
      </c>
      <c r="AM492" s="346">
        <v>17</v>
      </c>
      <c r="AN492" s="346">
        <v>15</v>
      </c>
      <c r="AO492" s="373"/>
      <c r="AP492" s="348" t="s">
        <v>430</v>
      </c>
      <c r="AQ492" s="348">
        <v>22.16</v>
      </c>
      <c r="AR492" s="348">
        <v>21.64</v>
      </c>
      <c r="AS492" s="348">
        <v>17.329999999999998</v>
      </c>
      <c r="AT492" s="348">
        <v>21.49</v>
      </c>
      <c r="AU492" s="351"/>
      <c r="AV492" s="346" t="s">
        <v>430</v>
      </c>
      <c r="AW492" s="346">
        <v>3</v>
      </c>
      <c r="AX492" s="346">
        <v>3</v>
      </c>
      <c r="AY492" s="346">
        <v>7</v>
      </c>
      <c r="AZ492" s="346">
        <v>17</v>
      </c>
      <c r="BA492" s="362"/>
      <c r="BB492" s="348">
        <v>13.1973886704462</v>
      </c>
      <c r="BC492" s="375">
        <v>0.96566060845215396</v>
      </c>
      <c r="BD492" s="375">
        <v>0.118418018741078</v>
      </c>
      <c r="BE492" s="375">
        <v>0.113238964791167</v>
      </c>
      <c r="BF492" s="374"/>
      <c r="BG492" s="348">
        <v>25.277999999999999</v>
      </c>
      <c r="BH492" s="348">
        <v>32.489400000000003</v>
      </c>
      <c r="BI492" s="348">
        <v>38.655799999999999</v>
      </c>
      <c r="BJ492" s="348">
        <v>3.5768</v>
      </c>
      <c r="BK492" s="373"/>
      <c r="BL492" s="372" t="s">
        <v>2987</v>
      </c>
      <c r="BM492" s="372" t="s">
        <v>2988</v>
      </c>
      <c r="BN492" s="372" t="s">
        <v>2989</v>
      </c>
      <c r="BO492" s="372" t="s">
        <v>2990</v>
      </c>
      <c r="BP492" s="372" t="s">
        <v>2991</v>
      </c>
      <c r="BQ492" s="373"/>
      <c r="BR492" s="354" t="s">
        <v>2384</v>
      </c>
    </row>
    <row r="493" spans="1:70" s="428" customFormat="1" x14ac:dyDescent="0.25">
      <c r="A493" s="345" t="s">
        <v>3982</v>
      </c>
      <c r="B493" s="373"/>
      <c r="C493" s="719">
        <v>41275</v>
      </c>
      <c r="D493" s="373"/>
      <c r="E493" s="346">
        <v>5612.88</v>
      </c>
      <c r="F493" s="373"/>
      <c r="G493" s="347">
        <v>601.47360000000003</v>
      </c>
      <c r="H493" s="374"/>
      <c r="I493" s="348">
        <v>-0.24360000000000001</v>
      </c>
      <c r="J493" s="348">
        <v>0.40339999999999998</v>
      </c>
      <c r="K493" s="348">
        <v>4.1984000000000004</v>
      </c>
      <c r="L493" s="348">
        <v>13.9353</v>
      </c>
      <c r="M493" s="348">
        <v>25.075900000000001</v>
      </c>
      <c r="N493" s="350">
        <v>21.245899999999999</v>
      </c>
      <c r="O493" s="348">
        <v>16.9389</v>
      </c>
      <c r="P493" s="348">
        <v>24.52</v>
      </c>
      <c r="Q493" s="348">
        <v>19.0548</v>
      </c>
      <c r="R493" s="348">
        <v>15.114000000000001</v>
      </c>
      <c r="S493" s="348">
        <v>5.5552000000000001</v>
      </c>
      <c r="T493" s="348">
        <v>25.4253</v>
      </c>
      <c r="U493" s="348">
        <v>24.058900000000001</v>
      </c>
      <c r="V493" s="348">
        <v>24.7591</v>
      </c>
      <c r="W493" s="348">
        <v>1.2681</v>
      </c>
      <c r="X493" s="348">
        <v>18.41</v>
      </c>
      <c r="Y493" s="374"/>
      <c r="Z493" s="346">
        <v>13</v>
      </c>
      <c r="AA493" s="346">
        <v>11</v>
      </c>
      <c r="AB493" s="346">
        <v>5</v>
      </c>
      <c r="AC493" s="346">
        <v>5</v>
      </c>
      <c r="AD493" s="346">
        <v>5</v>
      </c>
      <c r="AE493" s="346">
        <v>7</v>
      </c>
      <c r="AF493" s="346">
        <v>3</v>
      </c>
      <c r="AG493" s="346">
        <v>1</v>
      </c>
      <c r="AH493" s="346">
        <v>1</v>
      </c>
      <c r="AI493" s="346">
        <v>2</v>
      </c>
      <c r="AJ493" s="346">
        <v>7</v>
      </c>
      <c r="AK493" s="346">
        <v>9</v>
      </c>
      <c r="AL493" s="346">
        <v>4</v>
      </c>
      <c r="AM493" s="346">
        <v>6</v>
      </c>
      <c r="AN493" s="346">
        <v>10</v>
      </c>
      <c r="AO493" s="373"/>
      <c r="AP493" s="348">
        <v>20.98</v>
      </c>
      <c r="AQ493" s="348">
        <v>23.73</v>
      </c>
      <c r="AR493" s="348">
        <v>24.09</v>
      </c>
      <c r="AS493" s="348">
        <v>22.32</v>
      </c>
      <c r="AT493" s="348">
        <v>41.31</v>
      </c>
      <c r="AU493" s="351"/>
      <c r="AV493" s="346">
        <v>1</v>
      </c>
      <c r="AW493" s="346">
        <v>1</v>
      </c>
      <c r="AX493" s="346">
        <v>1</v>
      </c>
      <c r="AY493" s="346">
        <v>1</v>
      </c>
      <c r="AZ493" s="346">
        <v>6</v>
      </c>
      <c r="BA493" s="362"/>
      <c r="BB493" s="348">
        <v>11.946500220277599</v>
      </c>
      <c r="BC493" s="375">
        <v>0.86664808057353804</v>
      </c>
      <c r="BD493" s="375">
        <v>0.12940983362548</v>
      </c>
      <c r="BE493" s="375">
        <v>0.24505435070919901</v>
      </c>
      <c r="BF493" s="374"/>
      <c r="BG493" s="348">
        <v>34.9709</v>
      </c>
      <c r="BH493" s="348">
        <v>31.101900000000001</v>
      </c>
      <c r="BI493" s="348">
        <v>32.219900000000003</v>
      </c>
      <c r="BJ493" s="348">
        <v>1.7073</v>
      </c>
      <c r="BK493" s="373"/>
      <c r="BL493" s="372" t="s">
        <v>2993</v>
      </c>
      <c r="BM493" s="372" t="s">
        <v>2994</v>
      </c>
      <c r="BN493" s="372" t="s">
        <v>2995</v>
      </c>
      <c r="BO493" s="372" t="s">
        <v>2996</v>
      </c>
      <c r="BP493" s="372" t="s">
        <v>2997</v>
      </c>
      <c r="BQ493" s="373"/>
      <c r="BR493" s="354" t="s">
        <v>2998</v>
      </c>
    </row>
    <row r="494" spans="1:70" s="428" customFormat="1" x14ac:dyDescent="0.25">
      <c r="A494" s="345" t="s">
        <v>3983</v>
      </c>
      <c r="B494" s="373"/>
      <c r="C494" s="719">
        <v>43434</v>
      </c>
      <c r="D494" s="373"/>
      <c r="E494" s="346">
        <v>3773.92</v>
      </c>
      <c r="F494" s="373"/>
      <c r="G494" s="347">
        <v>51.052999999999997</v>
      </c>
      <c r="H494" s="374"/>
      <c r="I494" s="348" t="s">
        <v>430</v>
      </c>
      <c r="J494" s="348">
        <v>2.2143000000000002</v>
      </c>
      <c r="K494" s="348">
        <v>3.0042</v>
      </c>
      <c r="L494" s="348">
        <v>16.158899999999999</v>
      </c>
      <c r="M494" s="348">
        <v>23.963200000000001</v>
      </c>
      <c r="N494" s="350">
        <v>15.5319</v>
      </c>
      <c r="O494" s="348">
        <v>11.5601</v>
      </c>
      <c r="P494" s="348">
        <v>22.1008</v>
      </c>
      <c r="Q494" s="348">
        <v>16.621700000000001</v>
      </c>
      <c r="R494" s="348" t="s">
        <v>430</v>
      </c>
      <c r="S494" s="348">
        <v>6.0049000000000001</v>
      </c>
      <c r="T494" s="348">
        <v>26.789400000000001</v>
      </c>
      <c r="U494" s="348">
        <v>17.271599999999999</v>
      </c>
      <c r="V494" s="348">
        <v>19.8202</v>
      </c>
      <c r="W494" s="348">
        <v>3.4906999999999999</v>
      </c>
      <c r="X494" s="348">
        <v>23.566800000000001</v>
      </c>
      <c r="Y494" s="374"/>
      <c r="Z494" s="346" t="s">
        <v>430</v>
      </c>
      <c r="AA494" s="346">
        <v>2</v>
      </c>
      <c r="AB494" s="346">
        <v>13</v>
      </c>
      <c r="AC494" s="346">
        <v>1</v>
      </c>
      <c r="AD494" s="346">
        <v>7</v>
      </c>
      <c r="AE494" s="346">
        <v>12</v>
      </c>
      <c r="AF494" s="346">
        <v>8</v>
      </c>
      <c r="AG494" s="346">
        <v>7</v>
      </c>
      <c r="AH494" s="346">
        <v>4</v>
      </c>
      <c r="AI494" s="346" t="s">
        <v>430</v>
      </c>
      <c r="AJ494" s="346">
        <v>4</v>
      </c>
      <c r="AK494" s="346">
        <v>5</v>
      </c>
      <c r="AL494" s="346">
        <v>12</v>
      </c>
      <c r="AM494" s="346">
        <v>11</v>
      </c>
      <c r="AN494" s="346">
        <v>1</v>
      </c>
      <c r="AO494" s="373"/>
      <c r="AP494" s="348" t="s">
        <v>430</v>
      </c>
      <c r="AQ494" s="348">
        <v>21.9</v>
      </c>
      <c r="AR494" s="348">
        <v>20.9</v>
      </c>
      <c r="AS494" s="348">
        <v>18.43</v>
      </c>
      <c r="AT494" s="348">
        <v>36.659999999999997</v>
      </c>
      <c r="AU494" s="351"/>
      <c r="AV494" s="346" t="s">
        <v>430</v>
      </c>
      <c r="AW494" s="346">
        <v>5</v>
      </c>
      <c r="AX494" s="346">
        <v>6</v>
      </c>
      <c r="AY494" s="346">
        <v>6</v>
      </c>
      <c r="AZ494" s="346">
        <v>8</v>
      </c>
      <c r="BA494" s="362"/>
      <c r="BB494" s="348">
        <v>12.909728707388</v>
      </c>
      <c r="BC494" s="375">
        <v>0.85520381026609305</v>
      </c>
      <c r="BD494" s="375">
        <v>0.111635651506466</v>
      </c>
      <c r="BE494" s="375">
        <v>0.16663752252554201</v>
      </c>
      <c r="BF494" s="374"/>
      <c r="BG494" s="348">
        <v>24.6248</v>
      </c>
      <c r="BH494" s="348">
        <v>14.743600000000001</v>
      </c>
      <c r="BI494" s="348">
        <v>42.568899999999999</v>
      </c>
      <c r="BJ494" s="348">
        <v>18.0627</v>
      </c>
      <c r="BK494" s="373"/>
      <c r="BL494" s="372" t="s">
        <v>3000</v>
      </c>
      <c r="BM494" s="372" t="s">
        <v>3001</v>
      </c>
      <c r="BN494" s="372" t="s">
        <v>3002</v>
      </c>
      <c r="BO494" s="372" t="s">
        <v>3003</v>
      </c>
      <c r="BP494" s="372" t="s">
        <v>3004</v>
      </c>
      <c r="BQ494" s="373"/>
      <c r="BR494" s="354" t="s">
        <v>526</v>
      </c>
    </row>
    <row r="495" spans="1:70" s="428" customFormat="1" x14ac:dyDescent="0.25">
      <c r="A495" s="345" t="s">
        <v>3984</v>
      </c>
      <c r="B495" s="373"/>
      <c r="C495" s="719">
        <v>43283</v>
      </c>
      <c r="D495" s="373"/>
      <c r="E495" s="346">
        <v>3484.81</v>
      </c>
      <c r="F495" s="373"/>
      <c r="G495" s="347">
        <v>51.701999999999998</v>
      </c>
      <c r="H495" s="374"/>
      <c r="I495" s="348">
        <v>9.4899999999999998E-2</v>
      </c>
      <c r="J495" s="348">
        <v>0.18410000000000001</v>
      </c>
      <c r="K495" s="348">
        <v>2.9796999999999998</v>
      </c>
      <c r="L495" s="348">
        <v>10.813000000000001</v>
      </c>
      <c r="M495" s="348">
        <v>22.1403</v>
      </c>
      <c r="N495" s="350">
        <v>18.967300000000002</v>
      </c>
      <c r="O495" s="348">
        <v>12.792999999999999</v>
      </c>
      <c r="P495" s="348">
        <v>23.2317</v>
      </c>
      <c r="Q495" s="348">
        <v>16.362400000000001</v>
      </c>
      <c r="R495" s="348" t="s">
        <v>430</v>
      </c>
      <c r="S495" s="348">
        <v>4.9360999999999997</v>
      </c>
      <c r="T495" s="348">
        <v>21.3947</v>
      </c>
      <c r="U495" s="348">
        <v>20.6187</v>
      </c>
      <c r="V495" s="348">
        <v>22.548500000000001</v>
      </c>
      <c r="W495" s="348">
        <v>0.32019999999999998</v>
      </c>
      <c r="X495" s="348">
        <v>22.423400000000001</v>
      </c>
      <c r="Y495" s="374"/>
      <c r="Z495" s="346">
        <v>2</v>
      </c>
      <c r="AA495" s="346">
        <v>14</v>
      </c>
      <c r="AB495" s="346">
        <v>14</v>
      </c>
      <c r="AC495" s="346">
        <v>13</v>
      </c>
      <c r="AD495" s="346">
        <v>11</v>
      </c>
      <c r="AE495" s="346">
        <v>8</v>
      </c>
      <c r="AF495" s="346">
        <v>6</v>
      </c>
      <c r="AG495" s="346">
        <v>4</v>
      </c>
      <c r="AH495" s="346">
        <v>5</v>
      </c>
      <c r="AI495" s="346" t="s">
        <v>430</v>
      </c>
      <c r="AJ495" s="346">
        <v>11</v>
      </c>
      <c r="AK495" s="346">
        <v>14</v>
      </c>
      <c r="AL495" s="346">
        <v>10</v>
      </c>
      <c r="AM495" s="346">
        <v>8</v>
      </c>
      <c r="AN495" s="346">
        <v>16</v>
      </c>
      <c r="AO495" s="373"/>
      <c r="AP495" s="348" t="s">
        <v>430</v>
      </c>
      <c r="AQ495" s="348">
        <v>22.19</v>
      </c>
      <c r="AR495" s="348">
        <v>21.5</v>
      </c>
      <c r="AS495" s="348">
        <v>20.48</v>
      </c>
      <c r="AT495" s="348">
        <v>35.119999999999997</v>
      </c>
      <c r="AU495" s="351"/>
      <c r="AV495" s="346" t="s">
        <v>430</v>
      </c>
      <c r="AW495" s="346">
        <v>2</v>
      </c>
      <c r="AX495" s="346">
        <v>4</v>
      </c>
      <c r="AY495" s="346">
        <v>3</v>
      </c>
      <c r="AZ495" s="346">
        <v>11</v>
      </c>
      <c r="BA495" s="362"/>
      <c r="BB495" s="348">
        <v>12.4864262799387</v>
      </c>
      <c r="BC495" s="375">
        <v>0.91009318548791596</v>
      </c>
      <c r="BD495" s="375">
        <v>0.12315439162728301</v>
      </c>
      <c r="BE495" s="375">
        <v>0.17160178691396499</v>
      </c>
      <c r="BF495" s="374"/>
      <c r="BG495" s="348">
        <v>36.213799999999999</v>
      </c>
      <c r="BH495" s="348">
        <v>43.865200000000002</v>
      </c>
      <c r="BI495" s="348">
        <v>18.6648</v>
      </c>
      <c r="BJ495" s="348">
        <v>1.2562</v>
      </c>
      <c r="BK495" s="373"/>
      <c r="BL495" s="372" t="s">
        <v>3006</v>
      </c>
      <c r="BM495" s="372" t="s">
        <v>3007</v>
      </c>
      <c r="BN495" s="372" t="s">
        <v>3008</v>
      </c>
      <c r="BO495" s="372" t="s">
        <v>3009</v>
      </c>
      <c r="BP495" s="372" t="s">
        <v>3010</v>
      </c>
      <c r="BQ495" s="373"/>
      <c r="BR495" s="354" t="s">
        <v>463</v>
      </c>
    </row>
    <row r="496" spans="1:70" s="428" customFormat="1" x14ac:dyDescent="0.25">
      <c r="A496" s="345" t="s">
        <v>3985</v>
      </c>
      <c r="B496" s="373"/>
      <c r="C496" s="719">
        <v>45203</v>
      </c>
      <c r="D496" s="373"/>
      <c r="E496" s="346">
        <v>3120.87</v>
      </c>
      <c r="F496" s="373"/>
      <c r="G496" s="347">
        <v>22.166</v>
      </c>
      <c r="H496" s="374"/>
      <c r="I496" s="348">
        <v>-5.8599999999999999E-2</v>
      </c>
      <c r="J496" s="348">
        <v>0.36680000000000001</v>
      </c>
      <c r="K496" s="348">
        <v>3.7686000000000002</v>
      </c>
      <c r="L496" s="348">
        <v>13.2363</v>
      </c>
      <c r="M496" s="348">
        <v>25.387499999999999</v>
      </c>
      <c r="N496" s="350">
        <v>24.984500000000001</v>
      </c>
      <c r="O496" s="348">
        <v>20.8034</v>
      </c>
      <c r="P496" s="348" t="s">
        <v>430</v>
      </c>
      <c r="Q496" s="348" t="s">
        <v>430</v>
      </c>
      <c r="R496" s="348" t="s">
        <v>430</v>
      </c>
      <c r="S496" s="348">
        <v>5.1567999999999996</v>
      </c>
      <c r="T496" s="348">
        <v>26.706299999999999</v>
      </c>
      <c r="U496" s="348">
        <v>25.203299999999999</v>
      </c>
      <c r="V496" s="348">
        <v>29.089700000000001</v>
      </c>
      <c r="W496" s="348">
        <v>1.7256</v>
      </c>
      <c r="X496" s="348">
        <v>32.248399999999997</v>
      </c>
      <c r="Y496" s="374"/>
      <c r="Z496" s="346">
        <v>7</v>
      </c>
      <c r="AA496" s="346">
        <v>12</v>
      </c>
      <c r="AB496" s="346">
        <v>6</v>
      </c>
      <c r="AC496" s="346">
        <v>8</v>
      </c>
      <c r="AD496" s="346">
        <v>4</v>
      </c>
      <c r="AE496" s="346">
        <v>1</v>
      </c>
      <c r="AF496" s="346">
        <v>2</v>
      </c>
      <c r="AG496" s="346" t="s">
        <v>430</v>
      </c>
      <c r="AH496" s="346" t="s">
        <v>430</v>
      </c>
      <c r="AI496" s="346" t="s">
        <v>430</v>
      </c>
      <c r="AJ496" s="346">
        <v>9</v>
      </c>
      <c r="AK496" s="346">
        <v>6</v>
      </c>
      <c r="AL496" s="346">
        <v>2</v>
      </c>
      <c r="AM496" s="346">
        <v>2</v>
      </c>
      <c r="AN496" s="346">
        <v>8</v>
      </c>
      <c r="AO496" s="373"/>
      <c r="AP496" s="348" t="s">
        <v>430</v>
      </c>
      <c r="AQ496" s="348" t="s">
        <v>430</v>
      </c>
      <c r="AR496" s="348" t="s">
        <v>430</v>
      </c>
      <c r="AS496" s="348" t="s">
        <v>430</v>
      </c>
      <c r="AT496" s="348">
        <v>44.22</v>
      </c>
      <c r="AU496" s="351"/>
      <c r="AV496" s="346" t="s">
        <v>430</v>
      </c>
      <c r="AW496" s="346" t="s">
        <v>430</v>
      </c>
      <c r="AX496" s="346" t="s">
        <v>430</v>
      </c>
      <c r="AY496" s="346" t="s">
        <v>430</v>
      </c>
      <c r="AZ496" s="346">
        <v>3</v>
      </c>
      <c r="BA496" s="362"/>
      <c r="BB496" s="348">
        <v>12.523210533945001</v>
      </c>
      <c r="BC496" s="375">
        <v>0.90066706275884201</v>
      </c>
      <c r="BD496" s="375">
        <v>0.15743893359504099</v>
      </c>
      <c r="BE496" s="375">
        <v>0.69093491327010603</v>
      </c>
      <c r="BF496" s="374"/>
      <c r="BG496" s="348">
        <v>27.291599999999999</v>
      </c>
      <c r="BH496" s="348">
        <v>37.317700000000002</v>
      </c>
      <c r="BI496" s="348">
        <v>34.881900000000002</v>
      </c>
      <c r="BJ496" s="348">
        <v>0.50880000000000003</v>
      </c>
      <c r="BK496" s="373"/>
      <c r="BL496" s="372" t="s">
        <v>3012</v>
      </c>
      <c r="BM496" s="372" t="s">
        <v>3013</v>
      </c>
      <c r="BN496" s="372" t="s">
        <v>3014</v>
      </c>
      <c r="BO496" s="372" t="s">
        <v>3015</v>
      </c>
      <c r="BP496" s="372" t="s">
        <v>430</v>
      </c>
      <c r="BQ496" s="373"/>
      <c r="BR496" s="354" t="s">
        <v>463</v>
      </c>
    </row>
    <row r="497" spans="1:70" s="428" customFormat="1" x14ac:dyDescent="0.25">
      <c r="A497" s="345" t="s">
        <v>3986</v>
      </c>
      <c r="B497" s="373"/>
      <c r="C497" s="719">
        <v>42366</v>
      </c>
      <c r="D497" s="373"/>
      <c r="E497" s="346">
        <v>1563.25</v>
      </c>
      <c r="F497" s="373"/>
      <c r="G497" s="347">
        <v>39.784799999999997</v>
      </c>
      <c r="H497" s="374"/>
      <c r="I497" s="348">
        <v>-0.39510000000000001</v>
      </c>
      <c r="J497" s="348">
        <v>-0.43640000000000001</v>
      </c>
      <c r="K497" s="348">
        <v>2.1686999999999999</v>
      </c>
      <c r="L497" s="348">
        <v>8.8690999999999995</v>
      </c>
      <c r="M497" s="348">
        <v>15.118399999999999</v>
      </c>
      <c r="N497" s="350">
        <v>9.7406000000000006</v>
      </c>
      <c r="O497" s="348">
        <v>8.0618999999999996</v>
      </c>
      <c r="P497" s="348">
        <v>20.299700000000001</v>
      </c>
      <c r="Q497" s="348">
        <v>15.565200000000001</v>
      </c>
      <c r="R497" s="348">
        <v>15.068300000000001</v>
      </c>
      <c r="S497" s="348">
        <v>4.3569000000000004</v>
      </c>
      <c r="T497" s="348">
        <v>20.486599999999999</v>
      </c>
      <c r="U497" s="348">
        <v>12.474500000000001</v>
      </c>
      <c r="V497" s="348">
        <v>13.691000000000001</v>
      </c>
      <c r="W497" s="348">
        <v>-1.03E-2</v>
      </c>
      <c r="X497" s="348">
        <v>13.8681</v>
      </c>
      <c r="Y497" s="374"/>
      <c r="Z497" s="346">
        <v>15</v>
      </c>
      <c r="AA497" s="346">
        <v>18</v>
      </c>
      <c r="AB497" s="346">
        <v>16</v>
      </c>
      <c r="AC497" s="346">
        <v>16</v>
      </c>
      <c r="AD497" s="346">
        <v>17</v>
      </c>
      <c r="AE497" s="346">
        <v>17</v>
      </c>
      <c r="AF497" s="346">
        <v>13</v>
      </c>
      <c r="AG497" s="346">
        <v>9</v>
      </c>
      <c r="AH497" s="346">
        <v>6</v>
      </c>
      <c r="AI497" s="346">
        <v>4</v>
      </c>
      <c r="AJ497" s="346">
        <v>15</v>
      </c>
      <c r="AK497" s="346">
        <v>15</v>
      </c>
      <c r="AL497" s="346">
        <v>17</v>
      </c>
      <c r="AM497" s="346">
        <v>16</v>
      </c>
      <c r="AN497" s="346">
        <v>17</v>
      </c>
      <c r="AO497" s="373"/>
      <c r="AP497" s="348">
        <v>19.23</v>
      </c>
      <c r="AQ497" s="348">
        <v>20.04</v>
      </c>
      <c r="AR497" s="348">
        <v>19.190000000000001</v>
      </c>
      <c r="AS497" s="348">
        <v>15.44</v>
      </c>
      <c r="AT497" s="348">
        <v>23.52</v>
      </c>
      <c r="AU497" s="351"/>
      <c r="AV497" s="346">
        <v>3</v>
      </c>
      <c r="AW497" s="346">
        <v>7</v>
      </c>
      <c r="AX497" s="346">
        <v>8</v>
      </c>
      <c r="AY497" s="346">
        <v>10</v>
      </c>
      <c r="AZ497" s="346">
        <v>16</v>
      </c>
      <c r="BA497" s="362"/>
      <c r="BB497" s="348">
        <v>13.007836922943399</v>
      </c>
      <c r="BC497" s="375">
        <v>0.94340160488681502</v>
      </c>
      <c r="BD497" s="375">
        <v>0.10583058697824201</v>
      </c>
      <c r="BE497" s="375">
        <v>-3.9529266320252401E-2</v>
      </c>
      <c r="BF497" s="374"/>
      <c r="BG497" s="348">
        <v>23.380700000000001</v>
      </c>
      <c r="BH497" s="348">
        <v>32.033200000000001</v>
      </c>
      <c r="BI497" s="348">
        <v>42.756599999999999</v>
      </c>
      <c r="BJ497" s="348">
        <v>1.8294999999999999</v>
      </c>
      <c r="BK497" s="373"/>
      <c r="BL497" s="372" t="s">
        <v>3017</v>
      </c>
      <c r="BM497" s="372" t="s">
        <v>3018</v>
      </c>
      <c r="BN497" s="372" t="s">
        <v>3019</v>
      </c>
      <c r="BO497" s="372" t="s">
        <v>3020</v>
      </c>
      <c r="BP497" s="372" t="s">
        <v>3021</v>
      </c>
      <c r="BQ497" s="373"/>
      <c r="BR497" s="354" t="s">
        <v>2439</v>
      </c>
    </row>
    <row r="498" spans="1:70" s="428" customFormat="1" x14ac:dyDescent="0.25">
      <c r="A498" s="345" t="s">
        <v>3987</v>
      </c>
      <c r="B498" s="373"/>
      <c r="C498" s="719">
        <v>41275</v>
      </c>
      <c r="D498" s="373"/>
      <c r="E498" s="346">
        <v>1416.44</v>
      </c>
      <c r="F498" s="373"/>
      <c r="G498" s="347">
        <v>388.90899999999999</v>
      </c>
      <c r="H498" s="374"/>
      <c r="I498" s="348">
        <v>0.1832</v>
      </c>
      <c r="J498" s="348">
        <v>1.0403</v>
      </c>
      <c r="K498" s="348">
        <v>3.3089</v>
      </c>
      <c r="L498" s="348">
        <v>13.8019</v>
      </c>
      <c r="M498" s="348">
        <v>22.796600000000002</v>
      </c>
      <c r="N498" s="350">
        <v>16.8065</v>
      </c>
      <c r="O498" s="348">
        <v>14.557</v>
      </c>
      <c r="P498" s="348">
        <v>24.498899999999999</v>
      </c>
      <c r="Q498" s="348">
        <v>16.772200000000002</v>
      </c>
      <c r="R498" s="348">
        <v>15.112399999999999</v>
      </c>
      <c r="S498" s="348">
        <v>4.7895000000000003</v>
      </c>
      <c r="T498" s="348">
        <v>26.304500000000001</v>
      </c>
      <c r="U498" s="348">
        <v>20.929600000000001</v>
      </c>
      <c r="V498" s="348">
        <v>21.071300000000001</v>
      </c>
      <c r="W498" s="348">
        <v>2.0861000000000001</v>
      </c>
      <c r="X498" s="348">
        <v>16.656400000000001</v>
      </c>
      <c r="Y498" s="374"/>
      <c r="Z498" s="346">
        <v>1</v>
      </c>
      <c r="AA498" s="346">
        <v>4</v>
      </c>
      <c r="AB498" s="346">
        <v>11</v>
      </c>
      <c r="AC498" s="346">
        <v>6</v>
      </c>
      <c r="AD498" s="346">
        <v>9</v>
      </c>
      <c r="AE498" s="346">
        <v>10</v>
      </c>
      <c r="AF498" s="346">
        <v>5</v>
      </c>
      <c r="AG498" s="346">
        <v>2</v>
      </c>
      <c r="AH498" s="346">
        <v>3</v>
      </c>
      <c r="AI498" s="346">
        <v>3</v>
      </c>
      <c r="AJ498" s="346">
        <v>13</v>
      </c>
      <c r="AK498" s="346">
        <v>8</v>
      </c>
      <c r="AL498" s="346">
        <v>8</v>
      </c>
      <c r="AM498" s="346">
        <v>10</v>
      </c>
      <c r="AN498" s="346">
        <v>5</v>
      </c>
      <c r="AO498" s="373"/>
      <c r="AP498" s="348">
        <v>19.95</v>
      </c>
      <c r="AQ498" s="348">
        <v>22.12</v>
      </c>
      <c r="AR498" s="348">
        <v>22.71</v>
      </c>
      <c r="AS498" s="348">
        <v>21.44</v>
      </c>
      <c r="AT498" s="348">
        <v>37.020000000000003</v>
      </c>
      <c r="AU498" s="351"/>
      <c r="AV498" s="346">
        <v>2</v>
      </c>
      <c r="AW498" s="346">
        <v>4</v>
      </c>
      <c r="AX498" s="346">
        <v>2</v>
      </c>
      <c r="AY498" s="346">
        <v>2</v>
      </c>
      <c r="AZ498" s="346">
        <v>7</v>
      </c>
      <c r="BA498" s="362"/>
      <c r="BB498" s="348">
        <v>13.300642683541501</v>
      </c>
      <c r="BC498" s="375">
        <v>0.97338734093648305</v>
      </c>
      <c r="BD498" s="375">
        <v>0.125272795817123</v>
      </c>
      <c r="BE498" s="375">
        <v>0.20504031073763199</v>
      </c>
      <c r="BF498" s="374"/>
      <c r="BG498" s="348">
        <v>19.351600000000001</v>
      </c>
      <c r="BH498" s="348">
        <v>32.560600000000001</v>
      </c>
      <c r="BI498" s="348">
        <v>44.253999999999998</v>
      </c>
      <c r="BJ498" s="348">
        <v>3.8338000000000001</v>
      </c>
      <c r="BK498" s="373"/>
      <c r="BL498" s="372" t="s">
        <v>3023</v>
      </c>
      <c r="BM498" s="372" t="s">
        <v>3024</v>
      </c>
      <c r="BN498" s="372" t="s">
        <v>3025</v>
      </c>
      <c r="BO498" s="372" t="s">
        <v>3026</v>
      </c>
      <c r="BP498" s="372" t="s">
        <v>3027</v>
      </c>
      <c r="BQ498" s="373"/>
      <c r="BR498" s="354" t="s">
        <v>463</v>
      </c>
    </row>
    <row r="499" spans="1:70" s="428" customFormat="1" x14ac:dyDescent="0.25">
      <c r="A499" s="345" t="s">
        <v>3988</v>
      </c>
      <c r="B499" s="373"/>
      <c r="C499" s="719">
        <v>43656</v>
      </c>
      <c r="D499" s="373"/>
      <c r="E499" s="346">
        <v>1092.45</v>
      </c>
      <c r="F499" s="373"/>
      <c r="G499" s="347">
        <v>40.950000000000003</v>
      </c>
      <c r="H499" s="374"/>
      <c r="I499" s="348">
        <v>0</v>
      </c>
      <c r="J499" s="348">
        <v>0.78759999999999997</v>
      </c>
      <c r="K499" s="348">
        <v>3.6970999999999998</v>
      </c>
      <c r="L499" s="348">
        <v>12.5</v>
      </c>
      <c r="M499" s="348">
        <v>21.4053</v>
      </c>
      <c r="N499" s="350">
        <v>18.113600000000002</v>
      </c>
      <c r="O499" s="348">
        <v>10.843299999999999</v>
      </c>
      <c r="P499" s="348">
        <v>22.407299999999999</v>
      </c>
      <c r="Q499" s="348">
        <v>15.412800000000001</v>
      </c>
      <c r="R499" s="348" t="s">
        <v>430</v>
      </c>
      <c r="S499" s="348">
        <v>5.6773999999999996</v>
      </c>
      <c r="T499" s="348">
        <v>22.421500000000002</v>
      </c>
      <c r="U499" s="348">
        <v>20.867799999999999</v>
      </c>
      <c r="V499" s="348">
        <v>22.6783</v>
      </c>
      <c r="W499" s="348">
        <v>1.0611999999999999</v>
      </c>
      <c r="X499" s="348">
        <v>21.969000000000001</v>
      </c>
      <c r="Y499" s="374"/>
      <c r="Z499" s="346">
        <v>5</v>
      </c>
      <c r="AA499" s="346">
        <v>6</v>
      </c>
      <c r="AB499" s="346">
        <v>7</v>
      </c>
      <c r="AC499" s="346">
        <v>9</v>
      </c>
      <c r="AD499" s="346">
        <v>12</v>
      </c>
      <c r="AE499" s="346">
        <v>9</v>
      </c>
      <c r="AF499" s="346">
        <v>10</v>
      </c>
      <c r="AG499" s="346">
        <v>6</v>
      </c>
      <c r="AH499" s="346">
        <v>7</v>
      </c>
      <c r="AI499" s="346" t="s">
        <v>430</v>
      </c>
      <c r="AJ499" s="346">
        <v>6</v>
      </c>
      <c r="AK499" s="346">
        <v>13</v>
      </c>
      <c r="AL499" s="346">
        <v>9</v>
      </c>
      <c r="AM499" s="346">
        <v>7</v>
      </c>
      <c r="AN499" s="346">
        <v>11</v>
      </c>
      <c r="AO499" s="373"/>
      <c r="AP499" s="348" t="s">
        <v>430</v>
      </c>
      <c r="AQ499" s="348">
        <v>20.32</v>
      </c>
      <c r="AR499" s="348">
        <v>20.92</v>
      </c>
      <c r="AS499" s="348">
        <v>19.260000000000002</v>
      </c>
      <c r="AT499" s="348">
        <v>36.22</v>
      </c>
      <c r="AU499" s="351"/>
      <c r="AV499" s="346" t="s">
        <v>430</v>
      </c>
      <c r="AW499" s="346">
        <v>6</v>
      </c>
      <c r="AX499" s="346">
        <v>5</v>
      </c>
      <c r="AY499" s="346">
        <v>4</v>
      </c>
      <c r="AZ499" s="346">
        <v>9</v>
      </c>
      <c r="BA499" s="362"/>
      <c r="BB499" s="348">
        <v>12.831487575874201</v>
      </c>
      <c r="BC499" s="375">
        <v>0.90596945705930498</v>
      </c>
      <c r="BD499" s="375">
        <v>0.11634871005585801</v>
      </c>
      <c r="BE499" s="375">
        <v>0.132960781628289</v>
      </c>
      <c r="BF499" s="374"/>
      <c r="BG499" s="348">
        <v>33.2776</v>
      </c>
      <c r="BH499" s="348">
        <v>31.124600000000001</v>
      </c>
      <c r="BI499" s="348">
        <v>32.317999999999998</v>
      </c>
      <c r="BJ499" s="348">
        <v>3.2797999999999998</v>
      </c>
      <c r="BK499" s="373"/>
      <c r="BL499" s="372" t="s">
        <v>3029</v>
      </c>
      <c r="BM499" s="372" t="s">
        <v>3030</v>
      </c>
      <c r="BN499" s="372" t="s">
        <v>3031</v>
      </c>
      <c r="BO499" s="372" t="s">
        <v>3032</v>
      </c>
      <c r="BP499" s="372" t="s">
        <v>3033</v>
      </c>
      <c r="BQ499" s="373"/>
      <c r="BR499" s="354" t="s">
        <v>463</v>
      </c>
    </row>
    <row r="500" spans="1:70" s="428" customFormat="1" x14ac:dyDescent="0.25">
      <c r="A500" s="345" t="s">
        <v>3989</v>
      </c>
      <c r="B500" s="373"/>
      <c r="C500" s="719">
        <v>45328</v>
      </c>
      <c r="D500" s="373"/>
      <c r="E500" s="346">
        <v>864.96</v>
      </c>
      <c r="F500" s="373"/>
      <c r="G500" s="347">
        <v>17.581</v>
      </c>
      <c r="H500" s="374"/>
      <c r="I500" s="348">
        <v>-0.25530000000000003</v>
      </c>
      <c r="J500" s="348">
        <v>0.93</v>
      </c>
      <c r="K500" s="348">
        <v>4.2763999999999998</v>
      </c>
      <c r="L500" s="348">
        <v>14.199400000000001</v>
      </c>
      <c r="M500" s="348">
        <v>25.024899999999999</v>
      </c>
      <c r="N500" s="350">
        <v>22.1751</v>
      </c>
      <c r="O500" s="348">
        <v>21.2987</v>
      </c>
      <c r="P500" s="348" t="s">
        <v>430</v>
      </c>
      <c r="Q500" s="348" t="s">
        <v>430</v>
      </c>
      <c r="R500" s="348" t="s">
        <v>430</v>
      </c>
      <c r="S500" s="348">
        <v>5.7058999999999997</v>
      </c>
      <c r="T500" s="348">
        <v>26.481999999999999</v>
      </c>
      <c r="U500" s="348">
        <v>23.8186</v>
      </c>
      <c r="V500" s="348">
        <v>26.3094</v>
      </c>
      <c r="W500" s="348">
        <v>1.7183999999999999</v>
      </c>
      <c r="X500" s="348">
        <v>25.119299999999999</v>
      </c>
      <c r="Y500" s="374"/>
      <c r="Z500" s="346">
        <v>14</v>
      </c>
      <c r="AA500" s="346">
        <v>5</v>
      </c>
      <c r="AB500" s="346">
        <v>4</v>
      </c>
      <c r="AC500" s="346">
        <v>4</v>
      </c>
      <c r="AD500" s="346">
        <v>6</v>
      </c>
      <c r="AE500" s="346">
        <v>5</v>
      </c>
      <c r="AF500" s="346">
        <v>1</v>
      </c>
      <c r="AG500" s="346" t="s">
        <v>430</v>
      </c>
      <c r="AH500" s="346" t="s">
        <v>430</v>
      </c>
      <c r="AI500" s="346" t="s">
        <v>430</v>
      </c>
      <c r="AJ500" s="346">
        <v>5</v>
      </c>
      <c r="AK500" s="346">
        <v>7</v>
      </c>
      <c r="AL500" s="346">
        <v>5</v>
      </c>
      <c r="AM500" s="346">
        <v>4</v>
      </c>
      <c r="AN500" s="346">
        <v>9</v>
      </c>
      <c r="AO500" s="373"/>
      <c r="AP500" s="348" t="s">
        <v>430</v>
      </c>
      <c r="AQ500" s="348" t="s">
        <v>430</v>
      </c>
      <c r="AR500" s="348" t="s">
        <v>430</v>
      </c>
      <c r="AS500" s="348" t="s">
        <v>430</v>
      </c>
      <c r="AT500" s="348">
        <v>41.81</v>
      </c>
      <c r="AU500" s="351"/>
      <c r="AV500" s="346" t="s">
        <v>430</v>
      </c>
      <c r="AW500" s="346" t="s">
        <v>430</v>
      </c>
      <c r="AX500" s="346" t="s">
        <v>430</v>
      </c>
      <c r="AY500" s="346" t="s">
        <v>430</v>
      </c>
      <c r="AZ500" s="346">
        <v>5</v>
      </c>
      <c r="BA500" s="362"/>
      <c r="BB500" s="348">
        <v>13.2140057254901</v>
      </c>
      <c r="BC500" s="375">
        <v>1.0020155335443399</v>
      </c>
      <c r="BD500" s="375">
        <v>0.11485532150121699</v>
      </c>
      <c r="BE500" s="375">
        <v>0.611736665757869</v>
      </c>
      <c r="BF500" s="374"/>
      <c r="BG500" s="348">
        <v>28.7058</v>
      </c>
      <c r="BH500" s="348">
        <v>23.0138</v>
      </c>
      <c r="BI500" s="348">
        <v>41.769599999999997</v>
      </c>
      <c r="BJ500" s="348">
        <v>6.5107999999999997</v>
      </c>
      <c r="BK500" s="373"/>
      <c r="BL500" s="372" t="s">
        <v>3035</v>
      </c>
      <c r="BM500" s="372" t="s">
        <v>3036</v>
      </c>
      <c r="BN500" s="372" t="s">
        <v>3037</v>
      </c>
      <c r="BO500" s="372" t="s">
        <v>3038</v>
      </c>
      <c r="BP500" s="372" t="s">
        <v>3039</v>
      </c>
      <c r="BQ500" s="373"/>
      <c r="BR500" s="354" t="s">
        <v>555</v>
      </c>
    </row>
    <row r="501" spans="1:70" s="428" customFormat="1" ht="11" x14ac:dyDescent="0.3">
      <c r="A501" s="841" t="s">
        <v>3990</v>
      </c>
      <c r="B501" s="842"/>
      <c r="C501" s="843">
        <v>45271</v>
      </c>
      <c r="D501" s="842"/>
      <c r="E501" s="844">
        <v>704.55899999999997</v>
      </c>
      <c r="F501" s="842"/>
      <c r="G501" s="845">
        <v>17.370999999999999</v>
      </c>
      <c r="H501" s="847"/>
      <c r="I501" s="846">
        <v>-0.39560000000000001</v>
      </c>
      <c r="J501" s="846">
        <v>0.25390000000000001</v>
      </c>
      <c r="K501" s="846">
        <v>3.1286999999999998</v>
      </c>
      <c r="L501" s="846">
        <v>13.7218</v>
      </c>
      <c r="M501" s="846">
        <v>26.1053</v>
      </c>
      <c r="N501" s="848">
        <v>23.769100000000002</v>
      </c>
      <c r="O501" s="846">
        <v>15.8855</v>
      </c>
      <c r="P501" s="846" t="s">
        <v>430</v>
      </c>
      <c r="Q501" s="846" t="s">
        <v>430</v>
      </c>
      <c r="R501" s="846" t="s">
        <v>430</v>
      </c>
      <c r="S501" s="846">
        <v>4.3429000000000002</v>
      </c>
      <c r="T501" s="846">
        <v>27.2135</v>
      </c>
      <c r="U501" s="846">
        <v>26.749400000000001</v>
      </c>
      <c r="V501" s="846">
        <v>28.455200000000001</v>
      </c>
      <c r="W501" s="846">
        <v>0.78320000000000001</v>
      </c>
      <c r="X501" s="846">
        <v>22.938700000000001</v>
      </c>
      <c r="Y501" s="847"/>
      <c r="Z501" s="844">
        <v>16</v>
      </c>
      <c r="AA501" s="844">
        <v>13</v>
      </c>
      <c r="AB501" s="844">
        <v>12</v>
      </c>
      <c r="AC501" s="844">
        <v>7</v>
      </c>
      <c r="AD501" s="844">
        <v>1</v>
      </c>
      <c r="AE501" s="844">
        <v>3</v>
      </c>
      <c r="AF501" s="844">
        <v>4</v>
      </c>
      <c r="AG501" s="844" t="s">
        <v>430</v>
      </c>
      <c r="AH501" s="844" t="s">
        <v>430</v>
      </c>
      <c r="AI501" s="844" t="s">
        <v>430</v>
      </c>
      <c r="AJ501" s="844">
        <v>16</v>
      </c>
      <c r="AK501" s="844">
        <v>4</v>
      </c>
      <c r="AL501" s="844">
        <v>1</v>
      </c>
      <c r="AM501" s="844">
        <v>3</v>
      </c>
      <c r="AN501" s="844">
        <v>14</v>
      </c>
      <c r="AO501" s="842"/>
      <c r="AP501" s="846" t="s">
        <v>430</v>
      </c>
      <c r="AQ501" s="846" t="s">
        <v>430</v>
      </c>
      <c r="AR501" s="846" t="s">
        <v>430</v>
      </c>
      <c r="AS501" s="846" t="s">
        <v>430</v>
      </c>
      <c r="AT501" s="846">
        <v>44.4</v>
      </c>
      <c r="AU501" s="849"/>
      <c r="AV501" s="844" t="s">
        <v>430</v>
      </c>
      <c r="AW501" s="844" t="s">
        <v>430</v>
      </c>
      <c r="AX501" s="844" t="s">
        <v>430</v>
      </c>
      <c r="AY501" s="844" t="s">
        <v>430</v>
      </c>
      <c r="AZ501" s="844">
        <v>2</v>
      </c>
      <c r="BA501" s="851"/>
      <c r="BB501" s="846">
        <v>13.800730056138899</v>
      </c>
      <c r="BC501" s="852">
        <v>0.98667860910989602</v>
      </c>
      <c r="BD501" s="852">
        <v>9.9273026601607098E-2</v>
      </c>
      <c r="BE501" s="852">
        <v>0.21101329644309799</v>
      </c>
      <c r="BF501" s="847"/>
      <c r="BG501" s="846">
        <v>36.247599999999998</v>
      </c>
      <c r="BH501" s="846">
        <v>23.463999999999999</v>
      </c>
      <c r="BI501" s="846">
        <v>39.018000000000001</v>
      </c>
      <c r="BJ501" s="846">
        <v>1.2704</v>
      </c>
      <c r="BK501" s="842"/>
      <c r="BL501" s="855" t="s">
        <v>3041</v>
      </c>
      <c r="BM501" s="855" t="s">
        <v>3042</v>
      </c>
      <c r="BN501" s="855" t="s">
        <v>3043</v>
      </c>
      <c r="BO501" s="855" t="s">
        <v>3044</v>
      </c>
      <c r="BP501" s="855" t="s">
        <v>3045</v>
      </c>
      <c r="BQ501" s="842"/>
      <c r="BR501" s="856" t="s">
        <v>526</v>
      </c>
    </row>
    <row r="502" spans="1:70" s="428" customFormat="1" x14ac:dyDescent="0.25">
      <c r="A502" s="345" t="s">
        <v>3991</v>
      </c>
      <c r="B502" s="373"/>
      <c r="C502" s="719">
        <v>45835</v>
      </c>
      <c r="D502" s="373"/>
      <c r="E502" s="346">
        <v>513.71</v>
      </c>
      <c r="F502" s="373"/>
      <c r="G502" s="347">
        <v>10.957100000000001</v>
      </c>
      <c r="H502" s="374"/>
      <c r="I502" s="348">
        <v>-0.19769999999999999</v>
      </c>
      <c r="J502" s="348">
        <v>0.1051</v>
      </c>
      <c r="K502" s="348">
        <v>1.9654</v>
      </c>
      <c r="L502" s="348">
        <v>10.5694</v>
      </c>
      <c r="M502" s="348">
        <v>16.109100000000002</v>
      </c>
      <c r="N502" s="350">
        <v>10.697900000000001</v>
      </c>
      <c r="O502" s="348" t="s">
        <v>430</v>
      </c>
      <c r="P502" s="348" t="s">
        <v>430</v>
      </c>
      <c r="Q502" s="348" t="s">
        <v>430</v>
      </c>
      <c r="R502" s="348" t="s">
        <v>430</v>
      </c>
      <c r="S502" s="348">
        <v>4.8807</v>
      </c>
      <c r="T502" s="348">
        <v>18.7182</v>
      </c>
      <c r="U502" s="348">
        <v>14.7364</v>
      </c>
      <c r="V502" s="348">
        <v>15.375500000000001</v>
      </c>
      <c r="W502" s="348">
        <v>-0.1804</v>
      </c>
      <c r="X502" s="348">
        <v>8.4344000000000001</v>
      </c>
      <c r="Y502" s="374"/>
      <c r="Z502" s="346">
        <v>10</v>
      </c>
      <c r="AA502" s="346">
        <v>15</v>
      </c>
      <c r="AB502" s="346">
        <v>17</v>
      </c>
      <c r="AC502" s="346">
        <v>14</v>
      </c>
      <c r="AD502" s="346">
        <v>16</v>
      </c>
      <c r="AE502" s="346">
        <v>15</v>
      </c>
      <c r="AF502" s="346" t="s">
        <v>430</v>
      </c>
      <c r="AG502" s="346" t="s">
        <v>430</v>
      </c>
      <c r="AH502" s="346" t="s">
        <v>430</v>
      </c>
      <c r="AI502" s="346" t="s">
        <v>430</v>
      </c>
      <c r="AJ502" s="346">
        <v>12</v>
      </c>
      <c r="AK502" s="346">
        <v>17</v>
      </c>
      <c r="AL502" s="346">
        <v>15</v>
      </c>
      <c r="AM502" s="346">
        <v>15</v>
      </c>
      <c r="AN502" s="346">
        <v>18</v>
      </c>
      <c r="AO502" s="373"/>
      <c r="AP502" s="348" t="s">
        <v>430</v>
      </c>
      <c r="AQ502" s="348" t="s">
        <v>430</v>
      </c>
      <c r="AR502" s="348" t="s">
        <v>430</v>
      </c>
      <c r="AS502" s="348" t="s">
        <v>430</v>
      </c>
      <c r="AT502" s="348">
        <v>26.04</v>
      </c>
      <c r="AU502" s="351"/>
      <c r="AV502" s="346" t="s">
        <v>430</v>
      </c>
      <c r="AW502" s="346" t="s">
        <v>430</v>
      </c>
      <c r="AX502" s="346" t="s">
        <v>430</v>
      </c>
      <c r="AY502" s="346" t="s">
        <v>430</v>
      </c>
      <c r="AZ502" s="346">
        <v>14</v>
      </c>
      <c r="BA502" s="362"/>
      <c r="BB502" s="348">
        <v>8.59816939081424</v>
      </c>
      <c r="BC502" s="375">
        <v>0.78880711822527705</v>
      </c>
      <c r="BD502" s="375">
        <v>3.5418611788583701E-2</v>
      </c>
      <c r="BE502" s="375">
        <v>-0.27524192764106797</v>
      </c>
      <c r="BF502" s="374"/>
      <c r="BG502" s="348">
        <v>30.5381</v>
      </c>
      <c r="BH502" s="348">
        <v>43.73</v>
      </c>
      <c r="BI502" s="348">
        <v>21.379300000000001</v>
      </c>
      <c r="BJ502" s="348">
        <v>4.3525999999999998</v>
      </c>
      <c r="BK502" s="373"/>
      <c r="BL502" s="372" t="s">
        <v>3047</v>
      </c>
      <c r="BM502" s="372" t="s">
        <v>3048</v>
      </c>
      <c r="BN502" s="372" t="s">
        <v>3049</v>
      </c>
      <c r="BO502" s="372" t="s">
        <v>3050</v>
      </c>
      <c r="BP502" s="372" t="s">
        <v>3051</v>
      </c>
      <c r="BQ502" s="373"/>
      <c r="BR502" s="354" t="s">
        <v>443</v>
      </c>
    </row>
    <row r="503" spans="1:70" s="428" customFormat="1" x14ac:dyDescent="0.25">
      <c r="A503" s="345" t="s">
        <v>3992</v>
      </c>
      <c r="B503" s="373"/>
      <c r="C503" s="719">
        <v>45124</v>
      </c>
      <c r="D503" s="373"/>
      <c r="E503" s="346">
        <v>407.11099999999999</v>
      </c>
      <c r="F503" s="373"/>
      <c r="G503" s="347">
        <v>18.854399999999998</v>
      </c>
      <c r="H503" s="374"/>
      <c r="I503" s="348">
        <v>8.1699999999999995E-2</v>
      </c>
      <c r="J503" s="348">
        <v>2.395</v>
      </c>
      <c r="K503" s="348">
        <v>3.5234000000000001</v>
      </c>
      <c r="L503" s="348">
        <v>11.313499999999999</v>
      </c>
      <c r="M503" s="348">
        <v>23.0167</v>
      </c>
      <c r="N503" s="350">
        <v>21.361799999999999</v>
      </c>
      <c r="O503" s="348">
        <v>6.6002999999999998</v>
      </c>
      <c r="P503" s="348">
        <v>21.666899999999998</v>
      </c>
      <c r="Q503" s="348" t="s">
        <v>430</v>
      </c>
      <c r="R503" s="348" t="s">
        <v>430</v>
      </c>
      <c r="S503" s="348">
        <v>4.9987000000000004</v>
      </c>
      <c r="T503" s="348">
        <v>27.265599999999999</v>
      </c>
      <c r="U503" s="348">
        <v>20.957699999999999</v>
      </c>
      <c r="V503" s="348">
        <v>21.7348</v>
      </c>
      <c r="W503" s="348">
        <v>2.8614000000000002</v>
      </c>
      <c r="X503" s="348">
        <v>22.889600000000002</v>
      </c>
      <c r="Y503" s="374"/>
      <c r="Z503" s="346">
        <v>4</v>
      </c>
      <c r="AA503" s="346">
        <v>1</v>
      </c>
      <c r="AB503" s="346">
        <v>8</v>
      </c>
      <c r="AC503" s="346">
        <v>12</v>
      </c>
      <c r="AD503" s="346">
        <v>8</v>
      </c>
      <c r="AE503" s="346">
        <v>6</v>
      </c>
      <c r="AF503" s="346">
        <v>14</v>
      </c>
      <c r="AG503" s="346">
        <v>8</v>
      </c>
      <c r="AH503" s="346" t="s">
        <v>430</v>
      </c>
      <c r="AI503" s="346" t="s">
        <v>430</v>
      </c>
      <c r="AJ503" s="346">
        <v>10</v>
      </c>
      <c r="AK503" s="346">
        <v>3</v>
      </c>
      <c r="AL503" s="346">
        <v>7</v>
      </c>
      <c r="AM503" s="346">
        <v>9</v>
      </c>
      <c r="AN503" s="346">
        <v>3</v>
      </c>
      <c r="AO503" s="373"/>
      <c r="AP503" s="348" t="s">
        <v>430</v>
      </c>
      <c r="AQ503" s="348" t="s">
        <v>430</v>
      </c>
      <c r="AR503" s="348" t="s">
        <v>430</v>
      </c>
      <c r="AS503" s="348">
        <v>17.16</v>
      </c>
      <c r="AT503" s="348">
        <v>35.85</v>
      </c>
      <c r="AU503" s="351"/>
      <c r="AV503" s="346" t="s">
        <v>430</v>
      </c>
      <c r="AW503" s="346" t="s">
        <v>430</v>
      </c>
      <c r="AX503" s="346" t="s">
        <v>430</v>
      </c>
      <c r="AY503" s="346">
        <v>8</v>
      </c>
      <c r="AZ503" s="346">
        <v>10</v>
      </c>
      <c r="BA503" s="362"/>
      <c r="BB503" s="348">
        <v>18.2557299639458</v>
      </c>
      <c r="BC503" s="375">
        <v>1.1348636848315501</v>
      </c>
      <c r="BD503" s="375">
        <v>7.3361794010463999E-2</v>
      </c>
      <c r="BE503" s="375">
        <v>-1.8305071375581499E-2</v>
      </c>
      <c r="BF503" s="374"/>
      <c r="BG503" s="348" t="s">
        <v>430</v>
      </c>
      <c r="BH503" s="348">
        <v>30.2529</v>
      </c>
      <c r="BI503" s="348">
        <v>50.1432</v>
      </c>
      <c r="BJ503" s="348">
        <v>19.603899999999999</v>
      </c>
      <c r="BK503" s="373"/>
      <c r="BL503" s="372" t="s">
        <v>3053</v>
      </c>
      <c r="BM503" s="372" t="s">
        <v>3054</v>
      </c>
      <c r="BN503" s="372" t="s">
        <v>3055</v>
      </c>
      <c r="BO503" s="372" t="s">
        <v>3056</v>
      </c>
      <c r="BP503" s="372" t="s">
        <v>3057</v>
      </c>
      <c r="BQ503" s="373"/>
      <c r="BR503" s="354" t="s">
        <v>548</v>
      </c>
    </row>
    <row r="504" spans="1:70" s="428" customFormat="1" x14ac:dyDescent="0.25">
      <c r="A504" s="345" t="s">
        <v>3993</v>
      </c>
      <c r="B504" s="373"/>
      <c r="C504" s="719">
        <v>45653</v>
      </c>
      <c r="D504" s="373"/>
      <c r="E504" s="346">
        <v>391.84800000000001</v>
      </c>
      <c r="F504" s="373"/>
      <c r="G504" s="347">
        <v>12.066000000000001</v>
      </c>
      <c r="H504" s="374"/>
      <c r="I504" s="348">
        <v>-3.3099999999999997E-2</v>
      </c>
      <c r="J504" s="348">
        <v>1.5486</v>
      </c>
      <c r="K504" s="348">
        <v>6.2522000000000002</v>
      </c>
      <c r="L504" s="348">
        <v>15.166600000000001</v>
      </c>
      <c r="M504" s="348">
        <v>25.766100000000002</v>
      </c>
      <c r="N504" s="350">
        <v>22.4726</v>
      </c>
      <c r="O504" s="348" t="s">
        <v>430</v>
      </c>
      <c r="P504" s="348" t="s">
        <v>430</v>
      </c>
      <c r="Q504" s="348" t="s">
        <v>430</v>
      </c>
      <c r="R504" s="348" t="s">
        <v>430</v>
      </c>
      <c r="S504" s="348">
        <v>8.3415999999999997</v>
      </c>
      <c r="T504" s="348">
        <v>30.218</v>
      </c>
      <c r="U504" s="348">
        <v>23.097300000000001</v>
      </c>
      <c r="V504" s="348">
        <v>25.9499</v>
      </c>
      <c r="W504" s="348">
        <v>2.8645</v>
      </c>
      <c r="X504" s="348">
        <v>12.2326</v>
      </c>
      <c r="Y504" s="374"/>
      <c r="Z504" s="346">
        <v>6</v>
      </c>
      <c r="AA504" s="346">
        <v>3</v>
      </c>
      <c r="AB504" s="346">
        <v>1</v>
      </c>
      <c r="AC504" s="346">
        <v>3</v>
      </c>
      <c r="AD504" s="346">
        <v>3</v>
      </c>
      <c r="AE504" s="346">
        <v>4</v>
      </c>
      <c r="AF504" s="346" t="s">
        <v>430</v>
      </c>
      <c r="AG504" s="346" t="s">
        <v>430</v>
      </c>
      <c r="AH504" s="346" t="s">
        <v>430</v>
      </c>
      <c r="AI504" s="346" t="s">
        <v>430</v>
      </c>
      <c r="AJ504" s="346">
        <v>1</v>
      </c>
      <c r="AK504" s="346">
        <v>1</v>
      </c>
      <c r="AL504" s="346">
        <v>6</v>
      </c>
      <c r="AM504" s="346">
        <v>5</v>
      </c>
      <c r="AN504" s="346">
        <v>2</v>
      </c>
      <c r="AO504" s="373"/>
      <c r="AP504" s="348" t="s">
        <v>430</v>
      </c>
      <c r="AQ504" s="348" t="s">
        <v>430</v>
      </c>
      <c r="AR504" s="348" t="s">
        <v>430</v>
      </c>
      <c r="AS504" s="348" t="s">
        <v>430</v>
      </c>
      <c r="AT504" s="348">
        <v>43.24</v>
      </c>
      <c r="AU504" s="351"/>
      <c r="AV504" s="346" t="s">
        <v>430</v>
      </c>
      <c r="AW504" s="346" t="s">
        <v>430</v>
      </c>
      <c r="AX504" s="346" t="s">
        <v>430</v>
      </c>
      <c r="AY504" s="346" t="s">
        <v>430</v>
      </c>
      <c r="AZ504" s="346">
        <v>4</v>
      </c>
      <c r="BA504" s="362"/>
      <c r="BB504" s="348">
        <v>13.0810861974327</v>
      </c>
      <c r="BC504" s="375">
        <v>1.09479171680209</v>
      </c>
      <c r="BD504" s="375">
        <v>6.0768210592719599E-2</v>
      </c>
      <c r="BE504" s="375">
        <v>0.121342917226907</v>
      </c>
      <c r="BF504" s="374"/>
      <c r="BG504" s="348">
        <v>30.523800000000001</v>
      </c>
      <c r="BH504" s="348">
        <v>25.0183</v>
      </c>
      <c r="BI504" s="348">
        <v>41.0503</v>
      </c>
      <c r="BJ504" s="348">
        <v>3.4076</v>
      </c>
      <c r="BK504" s="373"/>
      <c r="BL504" s="372" t="s">
        <v>3059</v>
      </c>
      <c r="BM504" s="372" t="s">
        <v>3060</v>
      </c>
      <c r="BN504" s="372" t="s">
        <v>3061</v>
      </c>
      <c r="BO504" s="372" t="s">
        <v>3062</v>
      </c>
      <c r="BP504" s="372" t="s">
        <v>3063</v>
      </c>
      <c r="BQ504" s="373"/>
      <c r="BR504" s="354" t="s">
        <v>476</v>
      </c>
    </row>
    <row r="505" spans="1:70" s="428" customFormat="1" x14ac:dyDescent="0.25">
      <c r="A505" s="345" t="s">
        <v>3994</v>
      </c>
      <c r="B505" s="373"/>
      <c r="C505" s="719">
        <v>45989</v>
      </c>
      <c r="D505" s="373"/>
      <c r="E505" s="346">
        <v>328.82299999999998</v>
      </c>
      <c r="F505" s="373"/>
      <c r="G505" s="347">
        <v>11.375999999999999</v>
      </c>
      <c r="H505" s="374"/>
      <c r="I505" s="348">
        <v>-7.0300000000000001E-2</v>
      </c>
      <c r="J505" s="348">
        <v>0.77070000000000005</v>
      </c>
      <c r="K505" s="348">
        <v>3.4651999999999998</v>
      </c>
      <c r="L505" s="348">
        <v>12.2447</v>
      </c>
      <c r="M505" s="348">
        <v>19.772600000000001</v>
      </c>
      <c r="N505" s="350" t="s">
        <v>430</v>
      </c>
      <c r="O505" s="348" t="s">
        <v>430</v>
      </c>
      <c r="P505" s="348" t="s">
        <v>430</v>
      </c>
      <c r="Q505" s="348" t="s">
        <v>430</v>
      </c>
      <c r="R505" s="348" t="s">
        <v>430</v>
      </c>
      <c r="S505" s="348">
        <v>5.2164000000000001</v>
      </c>
      <c r="T505" s="348">
        <v>22.850999999999999</v>
      </c>
      <c r="U505" s="348">
        <v>16.069800000000001</v>
      </c>
      <c r="V505" s="348" t="s">
        <v>430</v>
      </c>
      <c r="W505" s="348">
        <v>1.7987</v>
      </c>
      <c r="X505" s="348">
        <v>13.76</v>
      </c>
      <c r="Y505" s="374"/>
      <c r="Z505" s="346">
        <v>8</v>
      </c>
      <c r="AA505" s="346">
        <v>7</v>
      </c>
      <c r="AB505" s="346">
        <v>10</v>
      </c>
      <c r="AC505" s="346">
        <v>10</v>
      </c>
      <c r="AD505" s="346">
        <v>14</v>
      </c>
      <c r="AE505" s="346" t="s">
        <v>430</v>
      </c>
      <c r="AF505" s="346" t="s">
        <v>430</v>
      </c>
      <c r="AG505" s="346" t="s">
        <v>430</v>
      </c>
      <c r="AH505" s="346" t="s">
        <v>430</v>
      </c>
      <c r="AI505" s="346" t="s">
        <v>430</v>
      </c>
      <c r="AJ505" s="346">
        <v>8</v>
      </c>
      <c r="AK505" s="346">
        <v>12</v>
      </c>
      <c r="AL505" s="346">
        <v>14</v>
      </c>
      <c r="AM505" s="346" t="s">
        <v>430</v>
      </c>
      <c r="AN505" s="346">
        <v>6</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62"/>
      <c r="BB505" s="348">
        <v>12.942826344280499</v>
      </c>
      <c r="BC505" s="375">
        <v>1.0101704456884399</v>
      </c>
      <c r="BD505" s="375">
        <v>0.105864851544494</v>
      </c>
      <c r="BE505" s="375">
        <v>-0.16000677079349401</v>
      </c>
      <c r="BF505" s="374"/>
      <c r="BG505" s="348">
        <v>34.7637</v>
      </c>
      <c r="BH505" s="348">
        <v>30.084199999999999</v>
      </c>
      <c r="BI505" s="348">
        <v>31.5867</v>
      </c>
      <c r="BJ505" s="348">
        <v>3.5653999999999999</v>
      </c>
      <c r="BK505" s="373"/>
      <c r="BL505" s="372" t="s">
        <v>3065</v>
      </c>
      <c r="BM505" s="372" t="s">
        <v>3066</v>
      </c>
      <c r="BN505" s="372" t="s">
        <v>3067</v>
      </c>
      <c r="BO505" s="372" t="s">
        <v>3068</v>
      </c>
      <c r="BP505" s="372" t="s">
        <v>430</v>
      </c>
      <c r="BQ505" s="373"/>
      <c r="BR505" s="354" t="s">
        <v>526</v>
      </c>
    </row>
    <row r="506" spans="1:70" s="428" customFormat="1" x14ac:dyDescent="0.25">
      <c r="A506" s="345" t="s">
        <v>3995</v>
      </c>
      <c r="B506" s="373"/>
      <c r="C506" s="719">
        <v>44510</v>
      </c>
      <c r="D506" s="373"/>
      <c r="E506" s="346">
        <v>273.02</v>
      </c>
      <c r="F506" s="373"/>
      <c r="G506" s="347">
        <v>19.883700000000001</v>
      </c>
      <c r="H506" s="374"/>
      <c r="I506" s="348">
        <v>-0.2273</v>
      </c>
      <c r="J506" s="348">
        <v>-8.7400000000000005E-2</v>
      </c>
      <c r="K506" s="348">
        <v>3.4870999999999999</v>
      </c>
      <c r="L506" s="348">
        <v>10.431900000000001</v>
      </c>
      <c r="M506" s="348">
        <v>21.205100000000002</v>
      </c>
      <c r="N506" s="350">
        <v>11.9345</v>
      </c>
      <c r="O506" s="348">
        <v>9.0254999999999992</v>
      </c>
      <c r="P506" s="348">
        <v>20.227399999999999</v>
      </c>
      <c r="Q506" s="348" t="s">
        <v>430</v>
      </c>
      <c r="R506" s="348" t="s">
        <v>430</v>
      </c>
      <c r="S506" s="348">
        <v>4.4997999999999996</v>
      </c>
      <c r="T506" s="348">
        <v>23.5749</v>
      </c>
      <c r="U506" s="348">
        <v>16.527000000000001</v>
      </c>
      <c r="V506" s="348">
        <v>16.3477</v>
      </c>
      <c r="W506" s="348">
        <v>0.85719999999999996</v>
      </c>
      <c r="X506" s="348">
        <v>15.537800000000001</v>
      </c>
      <c r="Y506" s="374"/>
      <c r="Z506" s="346">
        <v>12</v>
      </c>
      <c r="AA506" s="346">
        <v>17</v>
      </c>
      <c r="AB506" s="346">
        <v>9</v>
      </c>
      <c r="AC506" s="346">
        <v>15</v>
      </c>
      <c r="AD506" s="346">
        <v>13</v>
      </c>
      <c r="AE506" s="346">
        <v>13</v>
      </c>
      <c r="AF506" s="346">
        <v>11</v>
      </c>
      <c r="AG506" s="346">
        <v>10</v>
      </c>
      <c r="AH506" s="346" t="s">
        <v>430</v>
      </c>
      <c r="AI506" s="346" t="s">
        <v>430</v>
      </c>
      <c r="AJ506" s="346">
        <v>14</v>
      </c>
      <c r="AK506" s="346">
        <v>11</v>
      </c>
      <c r="AL506" s="346">
        <v>13</v>
      </c>
      <c r="AM506" s="346">
        <v>14</v>
      </c>
      <c r="AN506" s="346">
        <v>13</v>
      </c>
      <c r="AO506" s="373"/>
      <c r="AP506" s="348" t="s">
        <v>430</v>
      </c>
      <c r="AQ506" s="348" t="s">
        <v>430</v>
      </c>
      <c r="AR506" s="348" t="s">
        <v>430</v>
      </c>
      <c r="AS506" s="348">
        <v>15.87</v>
      </c>
      <c r="AT506" s="348">
        <v>29.84</v>
      </c>
      <c r="AU506" s="351"/>
      <c r="AV506" s="346" t="s">
        <v>430</v>
      </c>
      <c r="AW506" s="346" t="s">
        <v>430</v>
      </c>
      <c r="AX506" s="346" t="s">
        <v>430</v>
      </c>
      <c r="AY506" s="346">
        <v>9</v>
      </c>
      <c r="AZ506" s="346">
        <v>13</v>
      </c>
      <c r="BA506" s="362"/>
      <c r="BB506" s="348">
        <v>13.649881796403401</v>
      </c>
      <c r="BC506" s="375">
        <v>0.99063681354713495</v>
      </c>
      <c r="BD506" s="375">
        <v>9.4558649048125401E-2</v>
      </c>
      <c r="BE506" s="375">
        <v>-2.4535789751112699E-2</v>
      </c>
      <c r="BF506" s="374"/>
      <c r="BG506" s="348">
        <v>36.546799999999998</v>
      </c>
      <c r="BH506" s="348">
        <v>39.885300000000001</v>
      </c>
      <c r="BI506" s="348">
        <v>21.4498</v>
      </c>
      <c r="BJ506" s="348">
        <v>2.1181000000000001</v>
      </c>
      <c r="BK506" s="373"/>
      <c r="BL506" s="372" t="s">
        <v>3070</v>
      </c>
      <c r="BM506" s="372" t="s">
        <v>3071</v>
      </c>
      <c r="BN506" s="372" t="s">
        <v>3072</v>
      </c>
      <c r="BO506" s="372" t="s">
        <v>3073</v>
      </c>
      <c r="BP506" s="372" t="s">
        <v>3074</v>
      </c>
      <c r="BQ506" s="373"/>
      <c r="BR506" s="354" t="s">
        <v>611</v>
      </c>
    </row>
    <row r="507" spans="1:70" s="428" customFormat="1" x14ac:dyDescent="0.25">
      <c r="A507" s="345" t="s">
        <v>3996</v>
      </c>
      <c r="B507" s="373"/>
      <c r="C507" s="719">
        <v>45632</v>
      </c>
      <c r="D507" s="373"/>
      <c r="E507" s="346">
        <v>116.96899999999999</v>
      </c>
      <c r="F507" s="373"/>
      <c r="G507" s="347">
        <v>12.52</v>
      </c>
      <c r="H507" s="374"/>
      <c r="I507" s="348">
        <v>-0.1595</v>
      </c>
      <c r="J507" s="348">
        <v>0.48149999999999998</v>
      </c>
      <c r="K507" s="348">
        <v>5.5648999999999997</v>
      </c>
      <c r="L507" s="348">
        <v>15.498200000000001</v>
      </c>
      <c r="M507" s="348">
        <v>26.082599999999999</v>
      </c>
      <c r="N507" s="350">
        <v>24.329699999999999</v>
      </c>
      <c r="O507" s="348" t="s">
        <v>430</v>
      </c>
      <c r="P507" s="348" t="s">
        <v>430</v>
      </c>
      <c r="Q507" s="348" t="s">
        <v>430</v>
      </c>
      <c r="R507" s="348" t="s">
        <v>430</v>
      </c>
      <c r="S507" s="348">
        <v>7.7453000000000003</v>
      </c>
      <c r="T507" s="348">
        <v>27.755099999999999</v>
      </c>
      <c r="U507" s="348">
        <v>24.950099999999999</v>
      </c>
      <c r="V507" s="348">
        <v>29.338799999999999</v>
      </c>
      <c r="W507" s="348">
        <v>1.7886</v>
      </c>
      <c r="X507" s="348">
        <v>14.268800000000001</v>
      </c>
      <c r="Y507" s="374"/>
      <c r="Z507" s="346">
        <v>9</v>
      </c>
      <c r="AA507" s="346">
        <v>10</v>
      </c>
      <c r="AB507" s="346">
        <v>2</v>
      </c>
      <c r="AC507" s="346">
        <v>2</v>
      </c>
      <c r="AD507" s="346">
        <v>2</v>
      </c>
      <c r="AE507" s="346">
        <v>2</v>
      </c>
      <c r="AF507" s="346" t="s">
        <v>430</v>
      </c>
      <c r="AG507" s="346" t="s">
        <v>430</v>
      </c>
      <c r="AH507" s="346" t="s">
        <v>430</v>
      </c>
      <c r="AI507" s="346" t="s">
        <v>430</v>
      </c>
      <c r="AJ507" s="346">
        <v>2</v>
      </c>
      <c r="AK507" s="346">
        <v>2</v>
      </c>
      <c r="AL507" s="346">
        <v>3</v>
      </c>
      <c r="AM507" s="346">
        <v>1</v>
      </c>
      <c r="AN507" s="346">
        <v>7</v>
      </c>
      <c r="AO507" s="373"/>
      <c r="AP507" s="348" t="s">
        <v>430</v>
      </c>
      <c r="AQ507" s="348" t="s">
        <v>430</v>
      </c>
      <c r="AR507" s="348" t="s">
        <v>430</v>
      </c>
      <c r="AS507" s="348" t="s">
        <v>430</v>
      </c>
      <c r="AT507" s="348">
        <v>45.7</v>
      </c>
      <c r="AU507" s="351"/>
      <c r="AV507" s="346" t="s">
        <v>430</v>
      </c>
      <c r="AW507" s="346" t="s">
        <v>430</v>
      </c>
      <c r="AX507" s="346" t="s">
        <v>430</v>
      </c>
      <c r="AY507" s="346" t="s">
        <v>430</v>
      </c>
      <c r="AZ507" s="346">
        <v>1</v>
      </c>
      <c r="BA507" s="362"/>
      <c r="BB507" s="348">
        <v>11.8025608769788</v>
      </c>
      <c r="BC507" s="375">
        <v>0.98663763755279998</v>
      </c>
      <c r="BD507" s="375">
        <v>6.6027827947785805E-2</v>
      </c>
      <c r="BE507" s="375">
        <v>0.39119904514082299</v>
      </c>
      <c r="BF507" s="374"/>
      <c r="BG507" s="348">
        <v>32.973799999999997</v>
      </c>
      <c r="BH507" s="348">
        <v>32.586599999999997</v>
      </c>
      <c r="BI507" s="348">
        <v>28.943999999999999</v>
      </c>
      <c r="BJ507" s="348">
        <v>5.4955999999999996</v>
      </c>
      <c r="BK507" s="373"/>
      <c r="BL507" s="372" t="s">
        <v>3076</v>
      </c>
      <c r="BM507" s="372" t="s">
        <v>3077</v>
      </c>
      <c r="BN507" s="372" t="s">
        <v>3078</v>
      </c>
      <c r="BO507" s="372" t="s">
        <v>3079</v>
      </c>
      <c r="BP507" s="372" t="s">
        <v>3080</v>
      </c>
      <c r="BQ507" s="373"/>
      <c r="BR507" s="354" t="s">
        <v>611</v>
      </c>
    </row>
    <row r="508" spans="1:70" s="428" customFormat="1" x14ac:dyDescent="0.25">
      <c r="A508" s="345" t="s">
        <v>3997</v>
      </c>
      <c r="B508" s="373"/>
      <c r="C508" s="719">
        <v>43524</v>
      </c>
      <c r="D508" s="373"/>
      <c r="E508" s="346">
        <v>101.166</v>
      </c>
      <c r="F508" s="373"/>
      <c r="G508" s="347">
        <v>37.587000000000003</v>
      </c>
      <c r="H508" s="374"/>
      <c r="I508" s="348">
        <v>8.3099999999999993E-2</v>
      </c>
      <c r="J508" s="348">
        <v>0.62129999999999996</v>
      </c>
      <c r="K508" s="348">
        <v>4.6501999999999999</v>
      </c>
      <c r="L508" s="348">
        <v>11.6999</v>
      </c>
      <c r="M508" s="348">
        <v>22.249300000000002</v>
      </c>
      <c r="N508" s="350">
        <v>16.364100000000001</v>
      </c>
      <c r="O508" s="348">
        <v>12.5473</v>
      </c>
      <c r="P508" s="348">
        <v>22.426100000000002</v>
      </c>
      <c r="Q508" s="348">
        <v>13.2384</v>
      </c>
      <c r="R508" s="348" t="s">
        <v>430</v>
      </c>
      <c r="S508" s="348">
        <v>6.8003999999999998</v>
      </c>
      <c r="T508" s="348">
        <v>24.821899999999999</v>
      </c>
      <c r="U508" s="348">
        <v>17.616</v>
      </c>
      <c r="V508" s="348">
        <v>18.398800000000001</v>
      </c>
      <c r="W508" s="348">
        <v>2.4157999999999999</v>
      </c>
      <c r="X508" s="348">
        <v>19.4208</v>
      </c>
      <c r="Y508" s="374"/>
      <c r="Z508" s="346">
        <v>3</v>
      </c>
      <c r="AA508" s="346">
        <v>8</v>
      </c>
      <c r="AB508" s="346">
        <v>3</v>
      </c>
      <c r="AC508" s="346">
        <v>11</v>
      </c>
      <c r="AD508" s="346">
        <v>10</v>
      </c>
      <c r="AE508" s="346">
        <v>11</v>
      </c>
      <c r="AF508" s="346">
        <v>7</v>
      </c>
      <c r="AG508" s="346">
        <v>5</v>
      </c>
      <c r="AH508" s="346">
        <v>9</v>
      </c>
      <c r="AI508" s="346" t="s">
        <v>430</v>
      </c>
      <c r="AJ508" s="346">
        <v>3</v>
      </c>
      <c r="AK508" s="346">
        <v>10</v>
      </c>
      <c r="AL508" s="346">
        <v>11</v>
      </c>
      <c r="AM508" s="346">
        <v>12</v>
      </c>
      <c r="AN508" s="346">
        <v>4</v>
      </c>
      <c r="AO508" s="373"/>
      <c r="AP508" s="348" t="s">
        <v>430</v>
      </c>
      <c r="AQ508" s="348">
        <v>18.57</v>
      </c>
      <c r="AR508" s="348">
        <v>19.41</v>
      </c>
      <c r="AS508" s="348">
        <v>18.87</v>
      </c>
      <c r="AT508" s="348">
        <v>33.58</v>
      </c>
      <c r="AU508" s="351"/>
      <c r="AV508" s="346" t="s">
        <v>430</v>
      </c>
      <c r="AW508" s="346">
        <v>9</v>
      </c>
      <c r="AX508" s="346">
        <v>7</v>
      </c>
      <c r="AY508" s="346">
        <v>5</v>
      </c>
      <c r="AZ508" s="346">
        <v>12</v>
      </c>
      <c r="BA508" s="362"/>
      <c r="BB508" s="348">
        <v>13.1519325323901</v>
      </c>
      <c r="BC508" s="375">
        <v>0.95285966394386801</v>
      </c>
      <c r="BD508" s="375">
        <v>0.110632146325863</v>
      </c>
      <c r="BE508" s="375">
        <v>2.4672586995970299E-2</v>
      </c>
      <c r="BF508" s="374"/>
      <c r="BG508" s="348">
        <v>33.6661</v>
      </c>
      <c r="BH508" s="348">
        <v>33.206800000000001</v>
      </c>
      <c r="BI508" s="348">
        <v>30.058499999999999</v>
      </c>
      <c r="BJ508" s="348">
        <v>3.0686</v>
      </c>
      <c r="BK508" s="373"/>
      <c r="BL508" s="372" t="s">
        <v>3082</v>
      </c>
      <c r="BM508" s="372" t="s">
        <v>3083</v>
      </c>
      <c r="BN508" s="372" t="s">
        <v>3084</v>
      </c>
      <c r="BO508" s="372" t="s">
        <v>3085</v>
      </c>
      <c r="BP508" s="372" t="s">
        <v>430</v>
      </c>
      <c r="BQ508" s="373"/>
      <c r="BR508" s="354" t="s">
        <v>476</v>
      </c>
    </row>
    <row r="509" spans="1:70" s="428" customFormat="1" x14ac:dyDescent="0.25">
      <c r="A509" s="884" t="s">
        <v>93</v>
      </c>
      <c r="B509" s="402"/>
      <c r="C509" s="724"/>
      <c r="D509" s="402"/>
      <c r="E509" s="403"/>
      <c r="F509" s="402"/>
      <c r="G509" s="404"/>
      <c r="H509" s="406"/>
      <c r="I509" s="405">
        <v>-0.1348</v>
      </c>
      <c r="J509" s="405">
        <v>0.67889999999999995</v>
      </c>
      <c r="K509" s="405">
        <v>3.5028000000000001</v>
      </c>
      <c r="L509" s="405">
        <v>12.186400000000001</v>
      </c>
      <c r="M509" s="405">
        <v>21.8018</v>
      </c>
      <c r="N509" s="407">
        <v>17.661300000000001</v>
      </c>
      <c r="O509" s="405">
        <v>12.864000000000001</v>
      </c>
      <c r="P509" s="405">
        <v>22.166899999999998</v>
      </c>
      <c r="Q509" s="405">
        <v>16.0611</v>
      </c>
      <c r="R509" s="405">
        <v>15.392200000000001</v>
      </c>
      <c r="S509" s="405">
        <v>5.2298</v>
      </c>
      <c r="T509" s="405">
        <v>24.236799999999999</v>
      </c>
      <c r="U509" s="405">
        <v>19.446300000000001</v>
      </c>
      <c r="V509" s="405">
        <v>21.516100000000002</v>
      </c>
      <c r="W509" s="405">
        <v>1.4589000000000001</v>
      </c>
      <c r="X509" s="405">
        <v>19.045200000000001</v>
      </c>
      <c r="Y509" s="406"/>
      <c r="Z509" s="403">
        <v>17</v>
      </c>
      <c r="AA509" s="403">
        <v>18</v>
      </c>
      <c r="AB509" s="403">
        <v>18</v>
      </c>
      <c r="AC509" s="403">
        <v>18</v>
      </c>
      <c r="AD509" s="403">
        <v>18</v>
      </c>
      <c r="AE509" s="403">
        <v>17</v>
      </c>
      <c r="AF509" s="403">
        <v>14</v>
      </c>
      <c r="AG509" s="403">
        <v>11</v>
      </c>
      <c r="AH509" s="403">
        <v>9</v>
      </c>
      <c r="AI509" s="403">
        <v>4</v>
      </c>
      <c r="AJ509" s="403">
        <v>18</v>
      </c>
      <c r="AK509" s="403">
        <v>18</v>
      </c>
      <c r="AL509" s="403">
        <v>18</v>
      </c>
      <c r="AM509" s="403">
        <v>17</v>
      </c>
      <c r="AN509" s="403">
        <v>18</v>
      </c>
      <c r="AO509" s="402"/>
      <c r="AP509" s="405">
        <v>19.842500000000001</v>
      </c>
      <c r="AQ509" s="405">
        <v>21.183333333333302</v>
      </c>
      <c r="AR509" s="405">
        <v>20.9866666666667</v>
      </c>
      <c r="AS509" s="405">
        <v>18.325454545454502</v>
      </c>
      <c r="AT509" s="405">
        <v>35.298823529411798</v>
      </c>
      <c r="AU509" s="408"/>
      <c r="AV509" s="403">
        <v>4</v>
      </c>
      <c r="AW509" s="403">
        <v>9</v>
      </c>
      <c r="AX509" s="403">
        <v>9</v>
      </c>
      <c r="AY509" s="403">
        <v>11</v>
      </c>
      <c r="AZ509" s="403">
        <v>17</v>
      </c>
      <c r="BA509" s="409"/>
      <c r="BB509" s="405"/>
      <c r="BC509" s="410"/>
      <c r="BD509" s="410"/>
      <c r="BE509" s="410"/>
      <c r="BF509" s="406"/>
      <c r="BG509" s="405"/>
      <c r="BH509" s="405"/>
      <c r="BI509" s="405"/>
      <c r="BJ509" s="405"/>
      <c r="BK509" s="402"/>
      <c r="BL509" s="401"/>
      <c r="BM509" s="401"/>
      <c r="BN509" s="401"/>
      <c r="BO509" s="401"/>
      <c r="BP509" s="401"/>
      <c r="BQ509" s="402"/>
      <c r="BR509" s="411"/>
    </row>
    <row r="510" spans="1:70" s="428" customFormat="1" x14ac:dyDescent="0.25">
      <c r="A510" s="885" t="s">
        <v>94</v>
      </c>
      <c r="B510" s="373"/>
      <c r="C510" s="719"/>
      <c r="D510" s="373"/>
      <c r="E510" s="346"/>
      <c r="F510" s="373"/>
      <c r="G510" s="347"/>
      <c r="H510" s="374"/>
      <c r="I510" s="348">
        <v>0.1832</v>
      </c>
      <c r="J510" s="348">
        <v>2.395</v>
      </c>
      <c r="K510" s="348">
        <v>6.2522000000000002</v>
      </c>
      <c r="L510" s="348">
        <v>16.158899999999999</v>
      </c>
      <c r="M510" s="348">
        <v>26.1053</v>
      </c>
      <c r="N510" s="350">
        <v>24.984500000000001</v>
      </c>
      <c r="O510" s="348">
        <v>21.2987</v>
      </c>
      <c r="P510" s="348">
        <v>24.52</v>
      </c>
      <c r="Q510" s="348">
        <v>19.0548</v>
      </c>
      <c r="R510" s="348">
        <v>16.2742</v>
      </c>
      <c r="S510" s="348">
        <v>8.3415999999999997</v>
      </c>
      <c r="T510" s="348">
        <v>30.218</v>
      </c>
      <c r="U510" s="348">
        <v>26.749400000000001</v>
      </c>
      <c r="V510" s="348">
        <v>29.338799999999999</v>
      </c>
      <c r="W510" s="348">
        <v>3.4906999999999999</v>
      </c>
      <c r="X510" s="348">
        <v>32.248399999999997</v>
      </c>
      <c r="Y510" s="374"/>
      <c r="Z510" s="346"/>
      <c r="AA510" s="346"/>
      <c r="AB510" s="346"/>
      <c r="AC510" s="346"/>
      <c r="AD510" s="346"/>
      <c r="AE510" s="346"/>
      <c r="AF510" s="346"/>
      <c r="AG510" s="346"/>
      <c r="AH510" s="346"/>
      <c r="AI510" s="346"/>
      <c r="AJ510" s="346"/>
      <c r="AK510" s="346"/>
      <c r="AL510" s="346"/>
      <c r="AM510" s="346"/>
      <c r="AN510" s="346"/>
      <c r="AO510" s="373"/>
      <c r="AP510" s="348">
        <v>20.98</v>
      </c>
      <c r="AQ510" s="348">
        <v>23.73</v>
      </c>
      <c r="AR510" s="348">
        <v>24.09</v>
      </c>
      <c r="AS510" s="348">
        <v>22.32</v>
      </c>
      <c r="AT510" s="348">
        <v>45.7</v>
      </c>
      <c r="AU510" s="351"/>
      <c r="AV510" s="346"/>
      <c r="AW510" s="346"/>
      <c r="AX510" s="346"/>
      <c r="AY510" s="346"/>
      <c r="AZ510" s="346"/>
      <c r="BA510" s="362"/>
      <c r="BB510" s="348"/>
      <c r="BC510" s="375"/>
      <c r="BD510" s="375"/>
      <c r="BE510" s="375"/>
      <c r="BF510" s="374"/>
      <c r="BG510" s="348"/>
      <c r="BH510" s="348"/>
      <c r="BI510" s="348"/>
      <c r="BJ510" s="348"/>
      <c r="BK510" s="373"/>
      <c r="BL510" s="372"/>
      <c r="BM510" s="372"/>
      <c r="BN510" s="372"/>
      <c r="BO510" s="372"/>
      <c r="BP510" s="372"/>
      <c r="BQ510" s="373"/>
      <c r="BR510" s="354"/>
    </row>
    <row r="511" spans="1:70" s="428" customFormat="1" x14ac:dyDescent="0.25">
      <c r="A511" s="885" t="s">
        <v>95</v>
      </c>
      <c r="B511" s="373"/>
      <c r="C511" s="719"/>
      <c r="D511" s="373"/>
      <c r="E511" s="346"/>
      <c r="F511" s="373"/>
      <c r="G511" s="347"/>
      <c r="H511" s="374"/>
      <c r="I511" s="348">
        <v>-0.48020000000000002</v>
      </c>
      <c r="J511" s="348">
        <v>-0.43640000000000001</v>
      </c>
      <c r="K511" s="348">
        <v>1.1457999999999999</v>
      </c>
      <c r="L511" s="348">
        <v>6.9554</v>
      </c>
      <c r="M511" s="348">
        <v>14.803000000000001</v>
      </c>
      <c r="N511" s="350">
        <v>9.7406000000000006</v>
      </c>
      <c r="O511" s="348">
        <v>6.6002999999999998</v>
      </c>
      <c r="P511" s="348">
        <v>19.0489</v>
      </c>
      <c r="Q511" s="348">
        <v>13.2384</v>
      </c>
      <c r="R511" s="348">
        <v>15.068300000000001</v>
      </c>
      <c r="S511" s="348">
        <v>1.9679</v>
      </c>
      <c r="T511" s="348">
        <v>17.6677</v>
      </c>
      <c r="U511" s="348">
        <v>10.7317</v>
      </c>
      <c r="V511" s="348">
        <v>13.5</v>
      </c>
      <c r="W511" s="348">
        <v>-0.1804</v>
      </c>
      <c r="X511" s="348">
        <v>8.4344000000000001</v>
      </c>
      <c r="Y511" s="374"/>
      <c r="Z511" s="346"/>
      <c r="AA511" s="346"/>
      <c r="AB511" s="346"/>
      <c r="AC511" s="346"/>
      <c r="AD511" s="346"/>
      <c r="AE511" s="346"/>
      <c r="AF511" s="346"/>
      <c r="AG511" s="346"/>
      <c r="AH511" s="346"/>
      <c r="AI511" s="346"/>
      <c r="AJ511" s="346"/>
      <c r="AK511" s="346"/>
      <c r="AL511" s="346"/>
      <c r="AM511" s="346"/>
      <c r="AN511" s="346"/>
      <c r="AO511" s="373"/>
      <c r="AP511" s="348">
        <v>19.21</v>
      </c>
      <c r="AQ511" s="348">
        <v>18.57</v>
      </c>
      <c r="AR511" s="348">
        <v>18.52</v>
      </c>
      <c r="AS511" s="348">
        <v>14.98</v>
      </c>
      <c r="AT511" s="348">
        <v>21.49</v>
      </c>
      <c r="AU511" s="351"/>
      <c r="AV511" s="346"/>
      <c r="AW511" s="346"/>
      <c r="AX511" s="346"/>
      <c r="AY511" s="346"/>
      <c r="AZ511" s="346"/>
      <c r="BA511" s="362"/>
      <c r="BB511" s="348"/>
      <c r="BC511" s="375"/>
      <c r="BD511" s="375"/>
      <c r="BE511" s="375"/>
      <c r="BF511" s="374"/>
      <c r="BG511" s="348"/>
      <c r="BH511" s="348"/>
      <c r="BI511" s="348"/>
      <c r="BJ511" s="348"/>
      <c r="BK511" s="373"/>
      <c r="BL511" s="372"/>
      <c r="BM511" s="372"/>
      <c r="BN511" s="372"/>
      <c r="BO511" s="372"/>
      <c r="BP511" s="372"/>
      <c r="BQ511" s="373"/>
      <c r="BR511" s="354"/>
    </row>
    <row r="512" spans="1:70" s="428" customFormat="1" x14ac:dyDescent="0.25">
      <c r="A512" s="886" t="s">
        <v>96</v>
      </c>
      <c r="B512" s="413"/>
      <c r="C512" s="725"/>
      <c r="D512" s="413"/>
      <c r="E512" s="414"/>
      <c r="F512" s="413"/>
      <c r="G512" s="415"/>
      <c r="H512" s="417"/>
      <c r="I512" s="416">
        <v>-0.1595</v>
      </c>
      <c r="J512" s="416">
        <v>0.5403</v>
      </c>
      <c r="K512" s="416">
        <v>3.4761500000000001</v>
      </c>
      <c r="L512" s="416">
        <v>12.372400000000001</v>
      </c>
      <c r="M512" s="416">
        <v>22.523</v>
      </c>
      <c r="N512" s="418">
        <v>18.113600000000002</v>
      </c>
      <c r="O512" s="416">
        <v>12.053699999999999</v>
      </c>
      <c r="P512" s="416">
        <v>22.407299999999999</v>
      </c>
      <c r="Q512" s="416">
        <v>16.362400000000001</v>
      </c>
      <c r="R512" s="416">
        <v>15.113200000000001</v>
      </c>
      <c r="S512" s="416">
        <v>5.0777000000000001</v>
      </c>
      <c r="T512" s="416">
        <v>25.1236</v>
      </c>
      <c r="U512" s="416">
        <v>20.743200000000002</v>
      </c>
      <c r="V512" s="416">
        <v>21.402999999999999</v>
      </c>
      <c r="W512" s="416">
        <v>1.4932000000000001</v>
      </c>
      <c r="X512" s="416">
        <v>18.915400000000002</v>
      </c>
      <c r="Y512" s="417"/>
      <c r="Z512" s="414"/>
      <c r="AA512" s="414"/>
      <c r="AB512" s="414"/>
      <c r="AC512" s="414"/>
      <c r="AD512" s="414"/>
      <c r="AE512" s="414"/>
      <c r="AF512" s="414"/>
      <c r="AG512" s="414"/>
      <c r="AH512" s="414"/>
      <c r="AI512" s="414"/>
      <c r="AJ512" s="414"/>
      <c r="AK512" s="414"/>
      <c r="AL512" s="414"/>
      <c r="AM512" s="414"/>
      <c r="AN512" s="414"/>
      <c r="AO512" s="413"/>
      <c r="AP512" s="416">
        <v>19.59</v>
      </c>
      <c r="AQ512" s="416">
        <v>21.9</v>
      </c>
      <c r="AR512" s="416">
        <v>20.92</v>
      </c>
      <c r="AS512" s="416">
        <v>18.43</v>
      </c>
      <c r="AT512" s="416">
        <v>36.22</v>
      </c>
      <c r="AU512" s="419"/>
      <c r="AV512" s="414"/>
      <c r="AW512" s="414"/>
      <c r="AX512" s="414"/>
      <c r="AY512" s="414"/>
      <c r="AZ512" s="414"/>
      <c r="BA512" s="420"/>
      <c r="BB512" s="416"/>
      <c r="BC512" s="421"/>
      <c r="BD512" s="421"/>
      <c r="BE512" s="421"/>
      <c r="BF512" s="417"/>
      <c r="BG512" s="416"/>
      <c r="BH512" s="416"/>
      <c r="BI512" s="416"/>
      <c r="BJ512" s="416"/>
      <c r="BK512" s="413"/>
      <c r="BL512" s="412"/>
      <c r="BM512" s="412"/>
      <c r="BN512" s="412"/>
      <c r="BO512" s="412"/>
      <c r="BP512" s="412"/>
      <c r="BQ512" s="413"/>
      <c r="BR512" s="422"/>
    </row>
    <row r="513" spans="1:70" s="428" customFormat="1" ht="14.5" customHeight="1" x14ac:dyDescent="0.35">
      <c r="A513" s="873" t="s">
        <v>3998</v>
      </c>
      <c r="B513" s="861"/>
      <c r="C513" s="862"/>
      <c r="D513" s="861"/>
      <c r="E513" s="863"/>
      <c r="F513" s="861"/>
      <c r="G513" s="864"/>
      <c r="H513" s="866"/>
      <c r="I513" s="865"/>
      <c r="J513" s="865"/>
      <c r="K513" s="865"/>
      <c r="L513" s="865"/>
      <c r="M513" s="865"/>
      <c r="N513" s="867"/>
      <c r="O513" s="865"/>
      <c r="P513" s="865"/>
      <c r="Q513" s="865"/>
      <c r="R513" s="865"/>
      <c r="S513" s="865"/>
      <c r="T513" s="865"/>
      <c r="U513" s="865"/>
      <c r="V513" s="865"/>
      <c r="W513" s="865"/>
      <c r="X513" s="865"/>
      <c r="Y513" s="866"/>
      <c r="Z513" s="863"/>
      <c r="AA513" s="863"/>
      <c r="AB513" s="863"/>
      <c r="AC513" s="863"/>
      <c r="AD513" s="863"/>
      <c r="AE513" s="863"/>
      <c r="AF513" s="863"/>
      <c r="AG513" s="863"/>
      <c r="AH513" s="863"/>
      <c r="AI513" s="863"/>
      <c r="AJ513" s="863"/>
      <c r="AK513" s="863"/>
      <c r="AL513" s="863"/>
      <c r="AM513" s="863"/>
      <c r="AN513" s="863"/>
      <c r="AO513" s="861"/>
      <c r="AP513" s="865"/>
      <c r="AQ513" s="865"/>
      <c r="AR513" s="865"/>
      <c r="AS513" s="865"/>
      <c r="AT513" s="865"/>
      <c r="AU513" s="868"/>
      <c r="AV513" s="863"/>
      <c r="AW513" s="863"/>
      <c r="AX513" s="863"/>
      <c r="AY513" s="863"/>
      <c r="AZ513" s="863"/>
      <c r="BA513" s="869"/>
      <c r="BB513" s="865"/>
      <c r="BC513" s="870"/>
      <c r="BD513" s="870"/>
      <c r="BE513" s="870"/>
      <c r="BF513" s="866"/>
      <c r="BG513" s="865"/>
      <c r="BH513" s="865"/>
      <c r="BI513" s="865"/>
      <c r="BJ513" s="865"/>
      <c r="BK513" s="861"/>
      <c r="BL513" s="871"/>
      <c r="BM513" s="871"/>
      <c r="BN513" s="871"/>
      <c r="BO513" s="871"/>
      <c r="BP513" s="871"/>
      <c r="BQ513" s="861"/>
      <c r="BR513" s="872"/>
    </row>
    <row r="514" spans="1:70" s="428" customFormat="1" x14ac:dyDescent="0.25">
      <c r="A514" s="345" t="s">
        <v>3999</v>
      </c>
      <c r="B514" s="373"/>
      <c r="C514" s="719">
        <v>41275</v>
      </c>
      <c r="D514" s="373"/>
      <c r="E514" s="346">
        <v>13790</v>
      </c>
      <c r="F514" s="373"/>
      <c r="G514" s="347">
        <v>207.47</v>
      </c>
      <c r="H514" s="374"/>
      <c r="I514" s="348" t="s">
        <v>430</v>
      </c>
      <c r="J514" s="348">
        <v>0.62570000000000003</v>
      </c>
      <c r="K514" s="348">
        <v>5.7333999999999996</v>
      </c>
      <c r="L514" s="348">
        <v>12.9703</v>
      </c>
      <c r="M514" s="348">
        <v>6.2700000000000006E-2</v>
      </c>
      <c r="N514" s="350">
        <v>-3.1276999999999999</v>
      </c>
      <c r="O514" s="348">
        <v>-2.3451</v>
      </c>
      <c r="P514" s="348">
        <v>8.9613999999999994</v>
      </c>
      <c r="Q514" s="348">
        <v>5.7183000000000002</v>
      </c>
      <c r="R514" s="348">
        <v>17.543600000000001</v>
      </c>
      <c r="S514" s="348">
        <v>14.371600000000001</v>
      </c>
      <c r="T514" s="348">
        <v>15.1907</v>
      </c>
      <c r="U514" s="348">
        <v>-11.1097</v>
      </c>
      <c r="V514" s="348">
        <v>-1.794</v>
      </c>
      <c r="W514" s="348">
        <v>1.5616000000000001</v>
      </c>
      <c r="X514" s="348">
        <v>18.982900000000001</v>
      </c>
      <c r="Y514" s="374"/>
      <c r="Z514" s="346" t="s">
        <v>430</v>
      </c>
      <c r="AA514" s="346">
        <v>10</v>
      </c>
      <c r="AB514" s="346">
        <v>9</v>
      </c>
      <c r="AC514" s="346">
        <v>11</v>
      </c>
      <c r="AD514" s="346">
        <v>11</v>
      </c>
      <c r="AE514" s="346">
        <v>9</v>
      </c>
      <c r="AF514" s="346">
        <v>4</v>
      </c>
      <c r="AG514" s="346">
        <v>3</v>
      </c>
      <c r="AH514" s="346">
        <v>5</v>
      </c>
      <c r="AI514" s="346">
        <v>2</v>
      </c>
      <c r="AJ514" s="346">
        <v>5</v>
      </c>
      <c r="AK514" s="346">
        <v>11</v>
      </c>
      <c r="AL514" s="346">
        <v>10</v>
      </c>
      <c r="AM514" s="346">
        <v>8</v>
      </c>
      <c r="AN514" s="346">
        <v>10</v>
      </c>
      <c r="AO514" s="373"/>
      <c r="AP514" s="348">
        <v>16.61</v>
      </c>
      <c r="AQ514" s="348">
        <v>13.17</v>
      </c>
      <c r="AR514" s="348">
        <v>5.53</v>
      </c>
      <c r="AS514" s="348">
        <v>0.95</v>
      </c>
      <c r="AT514" s="348">
        <v>1.51</v>
      </c>
      <c r="AU514" s="351"/>
      <c r="AV514" s="346">
        <v>2</v>
      </c>
      <c r="AW514" s="346">
        <v>3</v>
      </c>
      <c r="AX514" s="346">
        <v>3</v>
      </c>
      <c r="AY514" s="346">
        <v>4</v>
      </c>
      <c r="AZ514" s="346">
        <v>10</v>
      </c>
      <c r="BA514" s="362"/>
      <c r="BB514" s="348">
        <v>20.791791866931302</v>
      </c>
      <c r="BC514" s="375">
        <v>1.0068042695441699</v>
      </c>
      <c r="BD514" s="375">
        <v>2.5657480429286499E-2</v>
      </c>
      <c r="BE514" s="375">
        <v>0.38636206662058598</v>
      </c>
      <c r="BF514" s="374"/>
      <c r="BG514" s="348">
        <v>45.771599999999999</v>
      </c>
      <c r="BH514" s="348">
        <v>20.115300000000001</v>
      </c>
      <c r="BI514" s="348">
        <v>26.787600000000001</v>
      </c>
      <c r="BJ514" s="348">
        <v>7.3254999999999999</v>
      </c>
      <c r="BK514" s="373"/>
      <c r="BL514" s="372" t="s">
        <v>3088</v>
      </c>
      <c r="BM514" s="372" t="s">
        <v>3089</v>
      </c>
      <c r="BN514" s="372" t="s">
        <v>3090</v>
      </c>
      <c r="BO514" s="372" t="s">
        <v>3091</v>
      </c>
      <c r="BP514" s="372" t="s">
        <v>3092</v>
      </c>
      <c r="BQ514" s="373"/>
      <c r="BR514" s="354" t="s">
        <v>2384</v>
      </c>
    </row>
    <row r="515" spans="1:70" s="428" customFormat="1" x14ac:dyDescent="0.25">
      <c r="A515" s="345" t="s">
        <v>4000</v>
      </c>
      <c r="B515" s="373"/>
      <c r="C515" s="719">
        <v>42366</v>
      </c>
      <c r="D515" s="373"/>
      <c r="E515" s="346">
        <v>10473.5</v>
      </c>
      <c r="F515" s="373"/>
      <c r="G515" s="347">
        <v>50.472700000000003</v>
      </c>
      <c r="H515" s="374"/>
      <c r="I515" s="348">
        <v>0.4874</v>
      </c>
      <c r="J515" s="348">
        <v>0.751</v>
      </c>
      <c r="K515" s="348">
        <v>6.2507000000000001</v>
      </c>
      <c r="L515" s="348">
        <v>13.7621</v>
      </c>
      <c r="M515" s="348">
        <v>0.73199999999999998</v>
      </c>
      <c r="N515" s="350">
        <v>-5.2038000000000002</v>
      </c>
      <c r="O515" s="348">
        <v>-4.7252999999999998</v>
      </c>
      <c r="P515" s="348">
        <v>8.3012999999999995</v>
      </c>
      <c r="Q515" s="348">
        <v>6.1555</v>
      </c>
      <c r="R515" s="348">
        <v>17.561800000000002</v>
      </c>
      <c r="S515" s="348">
        <v>14.1366</v>
      </c>
      <c r="T515" s="348">
        <v>15.048500000000001</v>
      </c>
      <c r="U515" s="348">
        <v>-11.502000000000001</v>
      </c>
      <c r="V515" s="348">
        <v>-3.0402</v>
      </c>
      <c r="W515" s="348">
        <v>1.9708000000000001</v>
      </c>
      <c r="X515" s="348">
        <v>16.445</v>
      </c>
      <c r="Y515" s="374"/>
      <c r="Z515" s="346">
        <v>5</v>
      </c>
      <c r="AA515" s="346">
        <v>9</v>
      </c>
      <c r="AB515" s="346">
        <v>7</v>
      </c>
      <c r="AC515" s="346">
        <v>8</v>
      </c>
      <c r="AD515" s="346">
        <v>9</v>
      </c>
      <c r="AE515" s="346">
        <v>11</v>
      </c>
      <c r="AF515" s="346">
        <v>8</v>
      </c>
      <c r="AG515" s="346">
        <v>4</v>
      </c>
      <c r="AH515" s="346">
        <v>3</v>
      </c>
      <c r="AI515" s="346">
        <v>1</v>
      </c>
      <c r="AJ515" s="346">
        <v>6</v>
      </c>
      <c r="AK515" s="346">
        <v>12</v>
      </c>
      <c r="AL515" s="346">
        <v>12</v>
      </c>
      <c r="AM515" s="346">
        <v>11</v>
      </c>
      <c r="AN515" s="346">
        <v>7</v>
      </c>
      <c r="AO515" s="373"/>
      <c r="AP515" s="348">
        <v>16.399999999999999</v>
      </c>
      <c r="AQ515" s="348">
        <v>12.29</v>
      </c>
      <c r="AR515" s="348">
        <v>4.9000000000000004</v>
      </c>
      <c r="AS515" s="348">
        <v>-0.9</v>
      </c>
      <c r="AT515" s="348">
        <v>1.1100000000000001</v>
      </c>
      <c r="AU515" s="351"/>
      <c r="AV515" s="346">
        <v>3</v>
      </c>
      <c r="AW515" s="346">
        <v>5</v>
      </c>
      <c r="AX515" s="346">
        <v>5</v>
      </c>
      <c r="AY515" s="346">
        <v>7</v>
      </c>
      <c r="AZ515" s="346">
        <v>11</v>
      </c>
      <c r="BA515" s="362"/>
      <c r="BB515" s="348">
        <v>22.116352988620498</v>
      </c>
      <c r="BC515" s="375">
        <v>0.84969123192993201</v>
      </c>
      <c r="BD515" s="375">
        <v>2.20972928703182E-2</v>
      </c>
      <c r="BE515" s="375">
        <v>0.36222185614094099</v>
      </c>
      <c r="BF515" s="374"/>
      <c r="BG515" s="348">
        <v>60.802</v>
      </c>
      <c r="BH515" s="348">
        <v>16.113499999999998</v>
      </c>
      <c r="BI515" s="348">
        <v>18.464400000000001</v>
      </c>
      <c r="BJ515" s="348">
        <v>4.6200999999999999</v>
      </c>
      <c r="BK515" s="373"/>
      <c r="BL515" s="372" t="s">
        <v>3094</v>
      </c>
      <c r="BM515" s="372" t="s">
        <v>3095</v>
      </c>
      <c r="BN515" s="372" t="s">
        <v>3096</v>
      </c>
      <c r="BO515" s="372" t="s">
        <v>3097</v>
      </c>
      <c r="BP515" s="372" t="s">
        <v>3098</v>
      </c>
      <c r="BQ515" s="373"/>
      <c r="BR515" s="354" t="s">
        <v>2439</v>
      </c>
    </row>
    <row r="516" spans="1:70" s="428" customFormat="1" x14ac:dyDescent="0.25">
      <c r="A516" s="345" t="s">
        <v>4001</v>
      </c>
      <c r="B516" s="373"/>
      <c r="C516" s="719">
        <v>41283</v>
      </c>
      <c r="D516" s="373"/>
      <c r="E516" s="346">
        <v>4713.42</v>
      </c>
      <c r="F516" s="373"/>
      <c r="G516" s="347">
        <v>236.79679999999999</v>
      </c>
      <c r="H516" s="374"/>
      <c r="I516" s="348" t="s">
        <v>430</v>
      </c>
      <c r="J516" s="348">
        <v>0.27179999999999999</v>
      </c>
      <c r="K516" s="348">
        <v>8.0648999999999997</v>
      </c>
      <c r="L516" s="348">
        <v>13.950900000000001</v>
      </c>
      <c r="M516" s="348">
        <v>1.5777000000000001</v>
      </c>
      <c r="N516" s="350">
        <v>-2.3426</v>
      </c>
      <c r="O516" s="348">
        <v>2.0781999999999998</v>
      </c>
      <c r="P516" s="348">
        <v>11.406700000000001</v>
      </c>
      <c r="Q516" s="348">
        <v>8.7356999999999996</v>
      </c>
      <c r="R516" s="348">
        <v>17.001200000000001</v>
      </c>
      <c r="S516" s="348">
        <v>16.1767</v>
      </c>
      <c r="T516" s="348">
        <v>15.875299999999999</v>
      </c>
      <c r="U516" s="348">
        <v>-9.5296000000000003</v>
      </c>
      <c r="V516" s="348">
        <v>-1.099</v>
      </c>
      <c r="W516" s="348">
        <v>1.5458000000000001</v>
      </c>
      <c r="X516" s="348">
        <v>18.6875</v>
      </c>
      <c r="Y516" s="374"/>
      <c r="Z516" s="346" t="s">
        <v>430</v>
      </c>
      <c r="AA516" s="346">
        <v>11</v>
      </c>
      <c r="AB516" s="346">
        <v>1</v>
      </c>
      <c r="AC516" s="346">
        <v>6</v>
      </c>
      <c r="AD516" s="346">
        <v>8</v>
      </c>
      <c r="AE516" s="346">
        <v>8</v>
      </c>
      <c r="AF516" s="346">
        <v>2</v>
      </c>
      <c r="AG516" s="346">
        <v>2</v>
      </c>
      <c r="AH516" s="346">
        <v>2</v>
      </c>
      <c r="AI516" s="346">
        <v>4</v>
      </c>
      <c r="AJ516" s="346">
        <v>2</v>
      </c>
      <c r="AK516" s="346">
        <v>7</v>
      </c>
      <c r="AL516" s="346">
        <v>8</v>
      </c>
      <c r="AM516" s="346">
        <v>7</v>
      </c>
      <c r="AN516" s="346">
        <v>11</v>
      </c>
      <c r="AO516" s="373"/>
      <c r="AP516" s="348">
        <v>17.32</v>
      </c>
      <c r="AQ516" s="348">
        <v>14.68</v>
      </c>
      <c r="AR516" s="348">
        <v>8.8699999999999992</v>
      </c>
      <c r="AS516" s="348">
        <v>4.68</v>
      </c>
      <c r="AT516" s="348">
        <v>4.41</v>
      </c>
      <c r="AU516" s="351"/>
      <c r="AV516" s="346">
        <v>1</v>
      </c>
      <c r="AW516" s="346">
        <v>1</v>
      </c>
      <c r="AX516" s="346">
        <v>2</v>
      </c>
      <c r="AY516" s="346">
        <v>1</v>
      </c>
      <c r="AZ516" s="346">
        <v>7</v>
      </c>
      <c r="BA516" s="362"/>
      <c r="BB516" s="348">
        <v>19.654906850669501</v>
      </c>
      <c r="BC516" s="375">
        <v>0.92204964801228895</v>
      </c>
      <c r="BD516" s="375">
        <v>3.4228249260007199E-2</v>
      </c>
      <c r="BE516" s="375">
        <v>0.538033517473131</v>
      </c>
      <c r="BF516" s="374"/>
      <c r="BG516" s="348">
        <v>51.180300000000003</v>
      </c>
      <c r="BH516" s="348">
        <v>18.050799999999999</v>
      </c>
      <c r="BI516" s="348">
        <v>16.447299999999998</v>
      </c>
      <c r="BJ516" s="348">
        <v>14.3216</v>
      </c>
      <c r="BK516" s="373"/>
      <c r="BL516" s="372" t="s">
        <v>3100</v>
      </c>
      <c r="BM516" s="372" t="s">
        <v>3101</v>
      </c>
      <c r="BN516" s="372" t="s">
        <v>3102</v>
      </c>
      <c r="BO516" s="372" t="s">
        <v>3103</v>
      </c>
      <c r="BP516" s="372" t="s">
        <v>3104</v>
      </c>
      <c r="BQ516" s="373"/>
      <c r="BR516" s="354" t="s">
        <v>2998</v>
      </c>
    </row>
    <row r="517" spans="1:70" s="428" customFormat="1" x14ac:dyDescent="0.25">
      <c r="A517" s="345" t="s">
        <v>4002</v>
      </c>
      <c r="B517" s="373"/>
      <c r="C517" s="719">
        <v>41275</v>
      </c>
      <c r="D517" s="373"/>
      <c r="E517" s="346">
        <v>4114.28</v>
      </c>
      <c r="F517" s="373"/>
      <c r="G517" s="347">
        <v>181.83</v>
      </c>
      <c r="H517" s="374"/>
      <c r="I517" s="348" t="s">
        <v>430</v>
      </c>
      <c r="J517" s="348">
        <v>0.18729999999999999</v>
      </c>
      <c r="K517" s="348">
        <v>7.1478999999999999</v>
      </c>
      <c r="L517" s="348">
        <v>14.3369</v>
      </c>
      <c r="M517" s="348">
        <v>2.4510000000000001</v>
      </c>
      <c r="N517" s="350">
        <v>-1.7395</v>
      </c>
      <c r="O517" s="348">
        <v>-2.9182000000000001</v>
      </c>
      <c r="P517" s="348">
        <v>7.1859999999999999</v>
      </c>
      <c r="Q517" s="348">
        <v>5.8840000000000003</v>
      </c>
      <c r="R517" s="348">
        <v>17.4373</v>
      </c>
      <c r="S517" s="348">
        <v>15.623799999999999</v>
      </c>
      <c r="T517" s="348">
        <v>18.5487</v>
      </c>
      <c r="U517" s="348">
        <v>-8.9255999999999993</v>
      </c>
      <c r="V517" s="348">
        <v>-0.58499999999999996</v>
      </c>
      <c r="W517" s="348">
        <v>1.6661999999999999</v>
      </c>
      <c r="X517" s="348">
        <v>18.426400000000001</v>
      </c>
      <c r="Y517" s="374"/>
      <c r="Z517" s="346" t="s">
        <v>430</v>
      </c>
      <c r="AA517" s="346">
        <v>13</v>
      </c>
      <c r="AB517" s="346">
        <v>2</v>
      </c>
      <c r="AC517" s="346">
        <v>4</v>
      </c>
      <c r="AD517" s="346">
        <v>7</v>
      </c>
      <c r="AE517" s="346">
        <v>6</v>
      </c>
      <c r="AF517" s="346">
        <v>5</v>
      </c>
      <c r="AG517" s="346">
        <v>5</v>
      </c>
      <c r="AH517" s="346">
        <v>4</v>
      </c>
      <c r="AI517" s="346">
        <v>3</v>
      </c>
      <c r="AJ517" s="346">
        <v>3</v>
      </c>
      <c r="AK517" s="346">
        <v>6</v>
      </c>
      <c r="AL517" s="346">
        <v>7</v>
      </c>
      <c r="AM517" s="346">
        <v>6</v>
      </c>
      <c r="AN517" s="346">
        <v>9</v>
      </c>
      <c r="AO517" s="373"/>
      <c r="AP517" s="348">
        <v>16.149999999999999</v>
      </c>
      <c r="AQ517" s="348">
        <v>12.35</v>
      </c>
      <c r="AR517" s="348">
        <v>5.43</v>
      </c>
      <c r="AS517" s="348">
        <v>0.44</v>
      </c>
      <c r="AT517" s="348">
        <v>5.0599999999999996</v>
      </c>
      <c r="AU517" s="351"/>
      <c r="AV517" s="346">
        <v>5</v>
      </c>
      <c r="AW517" s="346">
        <v>4</v>
      </c>
      <c r="AX517" s="346">
        <v>4</v>
      </c>
      <c r="AY517" s="346">
        <v>6</v>
      </c>
      <c r="AZ517" s="346">
        <v>6</v>
      </c>
      <c r="BA517" s="362"/>
      <c r="BB517" s="348">
        <v>21.680685546831398</v>
      </c>
      <c r="BC517" s="375">
        <v>1.0276621912311401</v>
      </c>
      <c r="BD517" s="375">
        <v>1.95998981536077E-2</v>
      </c>
      <c r="BE517" s="375">
        <v>0.27478877718915801</v>
      </c>
      <c r="BF517" s="374"/>
      <c r="BG517" s="348">
        <v>50.1143</v>
      </c>
      <c r="BH517" s="348">
        <v>17.4406</v>
      </c>
      <c r="BI517" s="348">
        <v>24.187200000000001</v>
      </c>
      <c r="BJ517" s="348">
        <v>8.2578999999999994</v>
      </c>
      <c r="BK517" s="373"/>
      <c r="BL517" s="372" t="s">
        <v>3106</v>
      </c>
      <c r="BM517" s="372" t="s">
        <v>3107</v>
      </c>
      <c r="BN517" s="372" t="s">
        <v>3108</v>
      </c>
      <c r="BO517" s="372" t="s">
        <v>3109</v>
      </c>
      <c r="BP517" s="372" t="s">
        <v>3110</v>
      </c>
      <c r="BQ517" s="373"/>
      <c r="BR517" s="354" t="s">
        <v>463</v>
      </c>
    </row>
    <row r="518" spans="1:70" s="428" customFormat="1" x14ac:dyDescent="0.25">
      <c r="A518" s="345" t="s">
        <v>4003</v>
      </c>
      <c r="B518" s="373"/>
      <c r="C518" s="719">
        <v>41275</v>
      </c>
      <c r="D518" s="373"/>
      <c r="E518" s="346">
        <v>1797.92</v>
      </c>
      <c r="F518" s="373"/>
      <c r="G518" s="347">
        <v>543.4085</v>
      </c>
      <c r="H518" s="374"/>
      <c r="I518" s="348" t="s">
        <v>430</v>
      </c>
      <c r="J518" s="348">
        <v>0.89019999999999999</v>
      </c>
      <c r="K518" s="348">
        <v>6.5492999999999997</v>
      </c>
      <c r="L518" s="348">
        <v>12.835599999999999</v>
      </c>
      <c r="M518" s="348">
        <v>2.9925999999999999</v>
      </c>
      <c r="N518" s="350">
        <v>-1.8627</v>
      </c>
      <c r="O518" s="348">
        <v>-1.8353999999999999</v>
      </c>
      <c r="P518" s="348">
        <v>12.0352</v>
      </c>
      <c r="Q518" s="348">
        <v>9.1876999999999995</v>
      </c>
      <c r="R518" s="348">
        <v>16.407499999999999</v>
      </c>
      <c r="S518" s="348">
        <v>12.971500000000001</v>
      </c>
      <c r="T518" s="348">
        <v>15.832599999999999</v>
      </c>
      <c r="U518" s="348">
        <v>-8.7009000000000007</v>
      </c>
      <c r="V518" s="348">
        <v>-2.052</v>
      </c>
      <c r="W518" s="348">
        <v>2.1067999999999998</v>
      </c>
      <c r="X518" s="348">
        <v>17.386099999999999</v>
      </c>
      <c r="Y518" s="374"/>
      <c r="Z518" s="346" t="s">
        <v>430</v>
      </c>
      <c r="AA518" s="346">
        <v>8</v>
      </c>
      <c r="AB518" s="346">
        <v>5</v>
      </c>
      <c r="AC518" s="346">
        <v>12</v>
      </c>
      <c r="AD518" s="346">
        <v>6</v>
      </c>
      <c r="AE518" s="346">
        <v>7</v>
      </c>
      <c r="AF518" s="346">
        <v>3</v>
      </c>
      <c r="AG518" s="346">
        <v>1</v>
      </c>
      <c r="AH518" s="346">
        <v>1</v>
      </c>
      <c r="AI518" s="346">
        <v>5</v>
      </c>
      <c r="AJ518" s="346">
        <v>8</v>
      </c>
      <c r="AK518" s="346">
        <v>9</v>
      </c>
      <c r="AL518" s="346">
        <v>6</v>
      </c>
      <c r="AM518" s="346">
        <v>9</v>
      </c>
      <c r="AN518" s="346">
        <v>6</v>
      </c>
      <c r="AO518" s="373"/>
      <c r="AP518" s="348">
        <v>16.38</v>
      </c>
      <c r="AQ518" s="348">
        <v>14.26</v>
      </c>
      <c r="AR518" s="348">
        <v>10.27</v>
      </c>
      <c r="AS518" s="348">
        <v>3.14</v>
      </c>
      <c r="AT518" s="348">
        <v>4.3600000000000003</v>
      </c>
      <c r="AU518" s="351"/>
      <c r="AV518" s="346">
        <v>4</v>
      </c>
      <c r="AW518" s="346">
        <v>2</v>
      </c>
      <c r="AX518" s="346">
        <v>1</v>
      </c>
      <c r="AY518" s="346">
        <v>2</v>
      </c>
      <c r="AZ518" s="346">
        <v>8</v>
      </c>
      <c r="BA518" s="362"/>
      <c r="BB518" s="348">
        <v>19.175757806611301</v>
      </c>
      <c r="BC518" s="375">
        <v>0.84859907435827098</v>
      </c>
      <c r="BD518" s="375">
        <v>4.2249104057384398E-2</v>
      </c>
      <c r="BE518" s="375">
        <v>0.80530847199697897</v>
      </c>
      <c r="BF518" s="374"/>
      <c r="BG518" s="348">
        <v>55.961399999999998</v>
      </c>
      <c r="BH518" s="348">
        <v>14.147399999999999</v>
      </c>
      <c r="BI518" s="348">
        <v>8.3086900000000004</v>
      </c>
      <c r="BJ518" s="348">
        <v>21.582509999999999</v>
      </c>
      <c r="BK518" s="373"/>
      <c r="BL518" s="372" t="s">
        <v>3112</v>
      </c>
      <c r="BM518" s="372" t="s">
        <v>3113</v>
      </c>
      <c r="BN518" s="372" t="s">
        <v>3114</v>
      </c>
      <c r="BO518" s="372" t="s">
        <v>3115</v>
      </c>
      <c r="BP518" s="372" t="s">
        <v>3116</v>
      </c>
      <c r="BQ518" s="373"/>
      <c r="BR518" s="354" t="s">
        <v>519</v>
      </c>
    </row>
    <row r="519" spans="1:70" s="428" customFormat="1" x14ac:dyDescent="0.25">
      <c r="A519" s="345" t="s">
        <v>4004</v>
      </c>
      <c r="B519" s="373"/>
      <c r="C519" s="719">
        <v>45177</v>
      </c>
      <c r="D519" s="373"/>
      <c r="E519" s="346">
        <v>1521.73</v>
      </c>
      <c r="F519" s="373"/>
      <c r="G519" s="347">
        <v>12.624000000000001</v>
      </c>
      <c r="H519" s="374"/>
      <c r="I519" s="348">
        <v>0.54959999999999998</v>
      </c>
      <c r="J519" s="348">
        <v>0.9839</v>
      </c>
      <c r="K519" s="348">
        <v>6.6306000000000003</v>
      </c>
      <c r="L519" s="348">
        <v>15.3614</v>
      </c>
      <c r="M519" s="348">
        <v>0.49359999999999998</v>
      </c>
      <c r="N519" s="350">
        <v>-5.5373000000000001</v>
      </c>
      <c r="O519" s="348">
        <v>-2.9603999999999999</v>
      </c>
      <c r="P519" s="348" t="s">
        <v>430</v>
      </c>
      <c r="Q519" s="348" t="s">
        <v>430</v>
      </c>
      <c r="R519" s="348" t="s">
        <v>430</v>
      </c>
      <c r="S519" s="348">
        <v>16.6082</v>
      </c>
      <c r="T519" s="348">
        <v>15.8484</v>
      </c>
      <c r="U519" s="348">
        <v>-11.161199999999999</v>
      </c>
      <c r="V519" s="348">
        <v>-3.5821000000000001</v>
      </c>
      <c r="W519" s="348">
        <v>1.4709000000000001</v>
      </c>
      <c r="X519" s="348">
        <v>8.2730999999999995</v>
      </c>
      <c r="Y519" s="374"/>
      <c r="Z519" s="346">
        <v>4</v>
      </c>
      <c r="AA519" s="346">
        <v>7</v>
      </c>
      <c r="AB519" s="346">
        <v>4</v>
      </c>
      <c r="AC519" s="346">
        <v>3</v>
      </c>
      <c r="AD519" s="346">
        <v>10</v>
      </c>
      <c r="AE519" s="346">
        <v>12</v>
      </c>
      <c r="AF519" s="346">
        <v>6</v>
      </c>
      <c r="AG519" s="346" t="s">
        <v>430</v>
      </c>
      <c r="AH519" s="346" t="s">
        <v>430</v>
      </c>
      <c r="AI519" s="346" t="s">
        <v>430</v>
      </c>
      <c r="AJ519" s="346">
        <v>1</v>
      </c>
      <c r="AK519" s="346">
        <v>8</v>
      </c>
      <c r="AL519" s="346">
        <v>11</v>
      </c>
      <c r="AM519" s="346">
        <v>12</v>
      </c>
      <c r="AN519" s="346">
        <v>12</v>
      </c>
      <c r="AO519" s="373"/>
      <c r="AP519" s="348" t="s">
        <v>430</v>
      </c>
      <c r="AQ519" s="348" t="s">
        <v>430</v>
      </c>
      <c r="AR519" s="348" t="s">
        <v>430</v>
      </c>
      <c r="AS519" s="348">
        <v>0.94</v>
      </c>
      <c r="AT519" s="348">
        <v>2.09</v>
      </c>
      <c r="AU519" s="351"/>
      <c r="AV519" s="346" t="s">
        <v>430</v>
      </c>
      <c r="AW519" s="346" t="s">
        <v>430</v>
      </c>
      <c r="AX519" s="346" t="s">
        <v>430</v>
      </c>
      <c r="AY519" s="346">
        <v>5</v>
      </c>
      <c r="AZ519" s="346">
        <v>9</v>
      </c>
      <c r="BA519" s="362"/>
      <c r="BB519" s="348">
        <v>21.223700932160401</v>
      </c>
      <c r="BC519" s="375">
        <v>1.00263965565958</v>
      </c>
      <c r="BD519" s="375">
        <v>1.8206120041791601E-2</v>
      </c>
      <c r="BE519" s="375">
        <v>0.32059335159888402</v>
      </c>
      <c r="BF519" s="374"/>
      <c r="BG519" s="348">
        <v>53.3172</v>
      </c>
      <c r="BH519" s="348">
        <v>18.363600000000002</v>
      </c>
      <c r="BI519" s="348">
        <v>25.174199999999999</v>
      </c>
      <c r="BJ519" s="348">
        <v>3.145</v>
      </c>
      <c r="BK519" s="373"/>
      <c r="BL519" s="372" t="s">
        <v>3118</v>
      </c>
      <c r="BM519" s="372" t="s">
        <v>3119</v>
      </c>
      <c r="BN519" s="372" t="s">
        <v>3120</v>
      </c>
      <c r="BO519" s="372" t="s">
        <v>3121</v>
      </c>
      <c r="BP519" s="372" t="s">
        <v>3122</v>
      </c>
      <c r="BQ519" s="373"/>
      <c r="BR519" s="354" t="s">
        <v>463</v>
      </c>
    </row>
    <row r="520" spans="1:70" s="428" customFormat="1" x14ac:dyDescent="0.25">
      <c r="A520" s="345" t="s">
        <v>4005</v>
      </c>
      <c r="B520" s="373"/>
      <c r="C520" s="719">
        <v>45600</v>
      </c>
      <c r="D520" s="373"/>
      <c r="E520" s="346">
        <v>926.04</v>
      </c>
      <c r="F520" s="373"/>
      <c r="G520" s="347">
        <v>10.3431</v>
      </c>
      <c r="H520" s="374"/>
      <c r="I520" s="348">
        <v>0.44579999999999997</v>
      </c>
      <c r="J520" s="348">
        <v>1.0650999999999999</v>
      </c>
      <c r="K520" s="348">
        <v>3.6715</v>
      </c>
      <c r="L520" s="348">
        <v>19.613499999999998</v>
      </c>
      <c r="M520" s="348">
        <v>14.0351</v>
      </c>
      <c r="N520" s="350">
        <v>2.1802999999999999</v>
      </c>
      <c r="O520" s="348" t="s">
        <v>430</v>
      </c>
      <c r="P520" s="348" t="s">
        <v>430</v>
      </c>
      <c r="Q520" s="348" t="s">
        <v>430</v>
      </c>
      <c r="R520" s="348" t="s">
        <v>430</v>
      </c>
      <c r="S520" s="348">
        <v>13.8218</v>
      </c>
      <c r="T520" s="348">
        <v>35.878900000000002</v>
      </c>
      <c r="U520" s="348">
        <v>-1.7870999999999999</v>
      </c>
      <c r="V520" s="348">
        <v>2.4413999999999998</v>
      </c>
      <c r="W520" s="348">
        <v>2.3147000000000002</v>
      </c>
      <c r="X520" s="348">
        <v>1.9213</v>
      </c>
      <c r="Y520" s="374"/>
      <c r="Z520" s="346">
        <v>6</v>
      </c>
      <c r="AA520" s="346">
        <v>6</v>
      </c>
      <c r="AB520" s="346">
        <v>12</v>
      </c>
      <c r="AC520" s="346">
        <v>1</v>
      </c>
      <c r="AD520" s="346">
        <v>3</v>
      </c>
      <c r="AE520" s="346">
        <v>4</v>
      </c>
      <c r="AF520" s="346" t="s">
        <v>430</v>
      </c>
      <c r="AG520" s="346" t="s">
        <v>430</v>
      </c>
      <c r="AH520" s="346" t="s">
        <v>430</v>
      </c>
      <c r="AI520" s="346" t="s">
        <v>430</v>
      </c>
      <c r="AJ520" s="346">
        <v>7</v>
      </c>
      <c r="AK520" s="346">
        <v>2</v>
      </c>
      <c r="AL520" s="346">
        <v>4</v>
      </c>
      <c r="AM520" s="346">
        <v>5</v>
      </c>
      <c r="AN520" s="346">
        <v>5</v>
      </c>
      <c r="AO520" s="373"/>
      <c r="AP520" s="348" t="s">
        <v>430</v>
      </c>
      <c r="AQ520" s="348" t="s">
        <v>430</v>
      </c>
      <c r="AR520" s="348" t="s">
        <v>430</v>
      </c>
      <c r="AS520" s="348" t="s">
        <v>430</v>
      </c>
      <c r="AT520" s="348">
        <v>18.21</v>
      </c>
      <c r="AU520" s="351"/>
      <c r="AV520" s="346" t="s">
        <v>430</v>
      </c>
      <c r="AW520" s="346" t="s">
        <v>430</v>
      </c>
      <c r="AX520" s="346" t="s">
        <v>430</v>
      </c>
      <c r="AY520" s="346" t="s">
        <v>430</v>
      </c>
      <c r="AZ520" s="346">
        <v>4</v>
      </c>
      <c r="BA520" s="362"/>
      <c r="BB520" s="348">
        <v>27.667488468774199</v>
      </c>
      <c r="BC520" s="375">
        <v>1.06782825479365</v>
      </c>
      <c r="BD520" s="375">
        <v>2.9705152384381598E-3</v>
      </c>
      <c r="BE520" s="375">
        <v>1.1642909187214301</v>
      </c>
      <c r="BF520" s="374"/>
      <c r="BG520" s="348">
        <v>8.59633</v>
      </c>
      <c r="BH520" s="348">
        <v>23.856400000000001</v>
      </c>
      <c r="BI520" s="348">
        <v>58.575800000000001</v>
      </c>
      <c r="BJ520" s="348">
        <v>8.9714700000000001</v>
      </c>
      <c r="BK520" s="373"/>
      <c r="BL520" s="372" t="s">
        <v>3124</v>
      </c>
      <c r="BM520" s="372" t="s">
        <v>3125</v>
      </c>
      <c r="BN520" s="372" t="s">
        <v>3126</v>
      </c>
      <c r="BO520" s="372" t="s">
        <v>3127</v>
      </c>
      <c r="BP520" s="372" t="s">
        <v>3128</v>
      </c>
      <c r="BQ520" s="373"/>
      <c r="BR520" s="354" t="s">
        <v>476</v>
      </c>
    </row>
    <row r="521" spans="1:70" s="428" customFormat="1" x14ac:dyDescent="0.25">
      <c r="A521" s="345" t="s">
        <v>4006</v>
      </c>
      <c r="B521" s="373"/>
      <c r="C521" s="719">
        <v>45356</v>
      </c>
      <c r="D521" s="373"/>
      <c r="E521" s="346">
        <v>802.346</v>
      </c>
      <c r="F521" s="373"/>
      <c r="G521" s="347">
        <v>13.504799999999999</v>
      </c>
      <c r="H521" s="374"/>
      <c r="I521" s="348" t="s">
        <v>430</v>
      </c>
      <c r="J521" s="348">
        <v>1.3037000000000001</v>
      </c>
      <c r="K521" s="348">
        <v>7.1273999999999997</v>
      </c>
      <c r="L521" s="348">
        <v>13.978</v>
      </c>
      <c r="M521" s="348">
        <v>15.329000000000001</v>
      </c>
      <c r="N521" s="350">
        <v>13.5299</v>
      </c>
      <c r="O521" s="348">
        <v>9.4064999999999994</v>
      </c>
      <c r="P521" s="348" t="s">
        <v>430</v>
      </c>
      <c r="Q521" s="348" t="s">
        <v>430</v>
      </c>
      <c r="R521" s="348" t="s">
        <v>430</v>
      </c>
      <c r="S521" s="348">
        <v>12.8202</v>
      </c>
      <c r="T521" s="348">
        <v>25.802800000000001</v>
      </c>
      <c r="U521" s="348">
        <v>6.6696</v>
      </c>
      <c r="V521" s="348">
        <v>13.263</v>
      </c>
      <c r="W521" s="348">
        <v>4.2262000000000004</v>
      </c>
      <c r="X521" s="348">
        <v>13.1136</v>
      </c>
      <c r="Y521" s="374"/>
      <c r="Z521" s="346" t="s">
        <v>430</v>
      </c>
      <c r="AA521" s="346">
        <v>4</v>
      </c>
      <c r="AB521" s="346">
        <v>3</v>
      </c>
      <c r="AC521" s="346">
        <v>5</v>
      </c>
      <c r="AD521" s="346">
        <v>2</v>
      </c>
      <c r="AE521" s="346">
        <v>1</v>
      </c>
      <c r="AF521" s="346">
        <v>1</v>
      </c>
      <c r="AG521" s="346" t="s">
        <v>430</v>
      </c>
      <c r="AH521" s="346" t="s">
        <v>430</v>
      </c>
      <c r="AI521" s="346" t="s">
        <v>430</v>
      </c>
      <c r="AJ521" s="346">
        <v>9</v>
      </c>
      <c r="AK521" s="346">
        <v>5</v>
      </c>
      <c r="AL521" s="346">
        <v>1</v>
      </c>
      <c r="AM521" s="346">
        <v>1</v>
      </c>
      <c r="AN521" s="346">
        <v>1</v>
      </c>
      <c r="AO521" s="373"/>
      <c r="AP521" s="348" t="s">
        <v>430</v>
      </c>
      <c r="AQ521" s="348" t="s">
        <v>430</v>
      </c>
      <c r="AR521" s="348" t="s">
        <v>430</v>
      </c>
      <c r="AS521" s="348" t="s">
        <v>430</v>
      </c>
      <c r="AT521" s="348">
        <v>24.96</v>
      </c>
      <c r="AU521" s="351"/>
      <c r="AV521" s="346" t="s">
        <v>430</v>
      </c>
      <c r="AW521" s="346" t="s">
        <v>430</v>
      </c>
      <c r="AX521" s="346" t="s">
        <v>430</v>
      </c>
      <c r="AY521" s="346" t="s">
        <v>430</v>
      </c>
      <c r="AZ521" s="346">
        <v>1</v>
      </c>
      <c r="BA521" s="362"/>
      <c r="BB521" s="348">
        <v>19.929220800044899</v>
      </c>
      <c r="BC521" s="375">
        <v>0.83487997145040405</v>
      </c>
      <c r="BD521" s="375">
        <v>4.1521503826691598E-2</v>
      </c>
      <c r="BE521" s="375">
        <v>1.2536734607303599</v>
      </c>
      <c r="BF521" s="374"/>
      <c r="BG521" s="348">
        <v>37.757199999999997</v>
      </c>
      <c r="BH521" s="348">
        <v>19.285499999999999</v>
      </c>
      <c r="BI521" s="348">
        <v>16.449200000000001</v>
      </c>
      <c r="BJ521" s="348">
        <v>26.508099999999999</v>
      </c>
      <c r="BK521" s="373"/>
      <c r="BL521" s="372" t="s">
        <v>3130</v>
      </c>
      <c r="BM521" s="372" t="s">
        <v>3131</v>
      </c>
      <c r="BN521" s="372" t="s">
        <v>3132</v>
      </c>
      <c r="BO521" s="372" t="s">
        <v>3133</v>
      </c>
      <c r="BP521" s="372" t="s">
        <v>3134</v>
      </c>
      <c r="BQ521" s="373"/>
      <c r="BR521" s="354" t="s">
        <v>476</v>
      </c>
    </row>
    <row r="522" spans="1:70" s="428" customFormat="1" ht="11" x14ac:dyDescent="0.3">
      <c r="A522" s="841" t="s">
        <v>4007</v>
      </c>
      <c r="B522" s="842"/>
      <c r="C522" s="843">
        <v>45355</v>
      </c>
      <c r="D522" s="842"/>
      <c r="E522" s="844">
        <v>579.91399999999999</v>
      </c>
      <c r="F522" s="842"/>
      <c r="G522" s="845">
        <v>10.898</v>
      </c>
      <c r="H522" s="847"/>
      <c r="I522" s="846" t="s">
        <v>430</v>
      </c>
      <c r="J522" s="846">
        <v>0.26679999999999998</v>
      </c>
      <c r="K522" s="846">
        <v>5.8263999999999996</v>
      </c>
      <c r="L522" s="846">
        <v>13.355499999999999</v>
      </c>
      <c r="M522" s="846">
        <v>-0.6835</v>
      </c>
      <c r="N522" s="848">
        <v>-3.7124000000000001</v>
      </c>
      <c r="O522" s="846">
        <v>-4.3044000000000002</v>
      </c>
      <c r="P522" s="846" t="s">
        <v>430</v>
      </c>
      <c r="Q522" s="846" t="s">
        <v>430</v>
      </c>
      <c r="R522" s="846" t="s">
        <v>430</v>
      </c>
      <c r="S522" s="846">
        <v>14.438700000000001</v>
      </c>
      <c r="T522" s="846">
        <v>12.2117</v>
      </c>
      <c r="U522" s="846">
        <v>-10.370900000000001</v>
      </c>
      <c r="V522" s="846">
        <v>-2.2951000000000001</v>
      </c>
      <c r="W522" s="846">
        <v>1.0384</v>
      </c>
      <c r="X522" s="846">
        <v>3.5855999999999999</v>
      </c>
      <c r="Y522" s="847"/>
      <c r="Z522" s="844" t="s">
        <v>430</v>
      </c>
      <c r="AA522" s="844">
        <v>12</v>
      </c>
      <c r="AB522" s="844">
        <v>8</v>
      </c>
      <c r="AC522" s="844">
        <v>10</v>
      </c>
      <c r="AD522" s="844">
        <v>12</v>
      </c>
      <c r="AE522" s="844">
        <v>10</v>
      </c>
      <c r="AF522" s="844">
        <v>7</v>
      </c>
      <c r="AG522" s="844" t="s">
        <v>430</v>
      </c>
      <c r="AH522" s="844" t="s">
        <v>430</v>
      </c>
      <c r="AI522" s="844" t="s">
        <v>430</v>
      </c>
      <c r="AJ522" s="844">
        <v>4</v>
      </c>
      <c r="AK522" s="844">
        <v>13</v>
      </c>
      <c r="AL522" s="844">
        <v>9</v>
      </c>
      <c r="AM522" s="844">
        <v>10</v>
      </c>
      <c r="AN522" s="844">
        <v>13</v>
      </c>
      <c r="AO522" s="842"/>
      <c r="AP522" s="846" t="s">
        <v>430</v>
      </c>
      <c r="AQ522" s="846" t="s">
        <v>430</v>
      </c>
      <c r="AR522" s="846" t="s">
        <v>430</v>
      </c>
      <c r="AS522" s="846" t="s">
        <v>430</v>
      </c>
      <c r="AT522" s="846">
        <v>0.99</v>
      </c>
      <c r="AU522" s="849"/>
      <c r="AV522" s="844" t="s">
        <v>430</v>
      </c>
      <c r="AW522" s="844" t="s">
        <v>430</v>
      </c>
      <c r="AX522" s="844" t="s">
        <v>430</v>
      </c>
      <c r="AY522" s="844" t="s">
        <v>430</v>
      </c>
      <c r="AZ522" s="844">
        <v>12</v>
      </c>
      <c r="BA522" s="851"/>
      <c r="BB522" s="846">
        <v>21.417190735940999</v>
      </c>
      <c r="BC522" s="852">
        <v>0.99318523794901803</v>
      </c>
      <c r="BD522" s="852">
        <v>1.9251872637102499E-3</v>
      </c>
      <c r="BE522" s="852">
        <v>0.54822463698536505</v>
      </c>
      <c r="BF522" s="847"/>
      <c r="BG522" s="846">
        <v>61.947699999999998</v>
      </c>
      <c r="BH522" s="846">
        <v>26.2912</v>
      </c>
      <c r="BI522" s="846">
        <v>6.4973999999999998</v>
      </c>
      <c r="BJ522" s="846">
        <v>5.2637</v>
      </c>
      <c r="BK522" s="842"/>
      <c r="BL522" s="855" t="s">
        <v>3136</v>
      </c>
      <c r="BM522" s="855" t="s">
        <v>3137</v>
      </c>
      <c r="BN522" s="855" t="s">
        <v>3138</v>
      </c>
      <c r="BO522" s="855" t="s">
        <v>3139</v>
      </c>
      <c r="BP522" s="855" t="s">
        <v>3140</v>
      </c>
      <c r="BQ522" s="842"/>
      <c r="BR522" s="856" t="s">
        <v>526</v>
      </c>
    </row>
    <row r="523" spans="1:70" s="428" customFormat="1" x14ac:dyDescent="0.25">
      <c r="A523" s="345" t="s">
        <v>4008</v>
      </c>
      <c r="B523" s="373"/>
      <c r="C523" s="719">
        <v>45576</v>
      </c>
      <c r="D523" s="373"/>
      <c r="E523" s="346">
        <v>516.36</v>
      </c>
      <c r="F523" s="373"/>
      <c r="G523" s="347">
        <v>10.712</v>
      </c>
      <c r="H523" s="374"/>
      <c r="I523" s="348">
        <v>0.60109999999999997</v>
      </c>
      <c r="J523" s="348">
        <v>1.1329</v>
      </c>
      <c r="K523" s="348">
        <v>4.8859000000000004</v>
      </c>
      <c r="L523" s="348">
        <v>18.876899999999999</v>
      </c>
      <c r="M523" s="348">
        <v>10.1831</v>
      </c>
      <c r="N523" s="350">
        <v>3.8386999999999998</v>
      </c>
      <c r="O523" s="348" t="s">
        <v>430</v>
      </c>
      <c r="P523" s="348" t="s">
        <v>430</v>
      </c>
      <c r="Q523" s="348" t="s">
        <v>430</v>
      </c>
      <c r="R523" s="348" t="s">
        <v>430</v>
      </c>
      <c r="S523" s="348">
        <v>12.5801</v>
      </c>
      <c r="T523" s="348">
        <v>27.645399999999999</v>
      </c>
      <c r="U523" s="348">
        <v>-1.7878000000000001</v>
      </c>
      <c r="V523" s="348">
        <v>5.7140000000000004</v>
      </c>
      <c r="W523" s="348">
        <v>1.6898</v>
      </c>
      <c r="X523" s="348">
        <v>3.8121999999999998</v>
      </c>
      <c r="Y523" s="374"/>
      <c r="Z523" s="346">
        <v>2</v>
      </c>
      <c r="AA523" s="346">
        <v>5</v>
      </c>
      <c r="AB523" s="346">
        <v>11</v>
      </c>
      <c r="AC523" s="346">
        <v>2</v>
      </c>
      <c r="AD523" s="346">
        <v>5</v>
      </c>
      <c r="AE523" s="346">
        <v>3</v>
      </c>
      <c r="AF523" s="346" t="s">
        <v>430</v>
      </c>
      <c r="AG523" s="346" t="s">
        <v>430</v>
      </c>
      <c r="AH523" s="346" t="s">
        <v>430</v>
      </c>
      <c r="AI523" s="346" t="s">
        <v>430</v>
      </c>
      <c r="AJ523" s="346">
        <v>10</v>
      </c>
      <c r="AK523" s="346">
        <v>3</v>
      </c>
      <c r="AL523" s="346">
        <v>5</v>
      </c>
      <c r="AM523" s="346">
        <v>3</v>
      </c>
      <c r="AN523" s="346">
        <v>8</v>
      </c>
      <c r="AO523" s="373"/>
      <c r="AP523" s="348" t="s">
        <v>430</v>
      </c>
      <c r="AQ523" s="348" t="s">
        <v>430</v>
      </c>
      <c r="AR523" s="348" t="s">
        <v>430</v>
      </c>
      <c r="AS523" s="348" t="s">
        <v>430</v>
      </c>
      <c r="AT523" s="348">
        <v>16.95</v>
      </c>
      <c r="AU523" s="351"/>
      <c r="AV523" s="346" t="s">
        <v>430</v>
      </c>
      <c r="AW523" s="346" t="s">
        <v>430</v>
      </c>
      <c r="AX523" s="346" t="s">
        <v>430</v>
      </c>
      <c r="AY523" s="346" t="s">
        <v>430</v>
      </c>
      <c r="AZ523" s="346">
        <v>5</v>
      </c>
      <c r="BA523" s="362"/>
      <c r="BB523" s="348">
        <v>24.048079696502299</v>
      </c>
      <c r="BC523" s="375">
        <v>1.0074492235719099</v>
      </c>
      <c r="BD523" s="375">
        <v>4.0149152080913202E-3</v>
      </c>
      <c r="BE523" s="375">
        <v>1.2198714830486701</v>
      </c>
      <c r="BF523" s="374"/>
      <c r="BG523" s="348">
        <v>33.194299999999998</v>
      </c>
      <c r="BH523" s="348">
        <v>21.804500000000001</v>
      </c>
      <c r="BI523" s="348">
        <v>25.196999999999999</v>
      </c>
      <c r="BJ523" s="348">
        <v>19.804200000000002</v>
      </c>
      <c r="BK523" s="373"/>
      <c r="BL523" s="372" t="s">
        <v>3142</v>
      </c>
      <c r="BM523" s="372" t="s">
        <v>3143</v>
      </c>
      <c r="BN523" s="372" t="s">
        <v>3144</v>
      </c>
      <c r="BO523" s="372" t="s">
        <v>3145</v>
      </c>
      <c r="BP523" s="372" t="s">
        <v>3146</v>
      </c>
      <c r="BQ523" s="373"/>
      <c r="BR523" s="354" t="s">
        <v>555</v>
      </c>
    </row>
    <row r="524" spans="1:70" s="428" customFormat="1" x14ac:dyDescent="0.25">
      <c r="A524" s="345" t="s">
        <v>4009</v>
      </c>
      <c r="B524" s="373"/>
      <c r="C524" s="719">
        <v>45558</v>
      </c>
      <c r="D524" s="373"/>
      <c r="E524" s="346">
        <v>341.46</v>
      </c>
      <c r="F524" s="373"/>
      <c r="G524" s="347">
        <v>10.3</v>
      </c>
      <c r="H524" s="374"/>
      <c r="I524" s="348">
        <v>0.58589999999999998</v>
      </c>
      <c r="J524" s="348">
        <v>1.8793</v>
      </c>
      <c r="K524" s="348">
        <v>6.2950999999999997</v>
      </c>
      <c r="L524" s="348">
        <v>13.9381</v>
      </c>
      <c r="M524" s="348">
        <v>12.938599999999999</v>
      </c>
      <c r="N524" s="350">
        <v>7.4035000000000002</v>
      </c>
      <c r="O524" s="348" t="s">
        <v>430</v>
      </c>
      <c r="P524" s="348" t="s">
        <v>430</v>
      </c>
      <c r="Q524" s="348" t="s">
        <v>430</v>
      </c>
      <c r="R524" s="348" t="s">
        <v>430</v>
      </c>
      <c r="S524" s="348">
        <v>12.445399999999999</v>
      </c>
      <c r="T524" s="348">
        <v>26.691299999999998</v>
      </c>
      <c r="U524" s="348">
        <v>2.0813000000000001</v>
      </c>
      <c r="V524" s="348">
        <v>8.6498000000000008</v>
      </c>
      <c r="W524" s="348">
        <v>3</v>
      </c>
      <c r="X524" s="348">
        <v>1.5782</v>
      </c>
      <c r="Y524" s="374"/>
      <c r="Z524" s="346">
        <v>3</v>
      </c>
      <c r="AA524" s="346">
        <v>2</v>
      </c>
      <c r="AB524" s="346">
        <v>6</v>
      </c>
      <c r="AC524" s="346">
        <v>7</v>
      </c>
      <c r="AD524" s="346">
        <v>4</v>
      </c>
      <c r="AE524" s="346">
        <v>2</v>
      </c>
      <c r="AF524" s="346" t="s">
        <v>430</v>
      </c>
      <c r="AG524" s="346" t="s">
        <v>430</v>
      </c>
      <c r="AH524" s="346" t="s">
        <v>430</v>
      </c>
      <c r="AI524" s="346" t="s">
        <v>430</v>
      </c>
      <c r="AJ524" s="346">
        <v>11</v>
      </c>
      <c r="AK524" s="346">
        <v>4</v>
      </c>
      <c r="AL524" s="346">
        <v>3</v>
      </c>
      <c r="AM524" s="346">
        <v>2</v>
      </c>
      <c r="AN524" s="346">
        <v>3</v>
      </c>
      <c r="AO524" s="373"/>
      <c r="AP524" s="348" t="s">
        <v>430</v>
      </c>
      <c r="AQ524" s="348" t="s">
        <v>430</v>
      </c>
      <c r="AR524" s="348" t="s">
        <v>430</v>
      </c>
      <c r="AS524" s="348" t="s">
        <v>430</v>
      </c>
      <c r="AT524" s="348">
        <v>18.88</v>
      </c>
      <c r="AU524" s="351"/>
      <c r="AV524" s="346" t="s">
        <v>430</v>
      </c>
      <c r="AW524" s="346" t="s">
        <v>430</v>
      </c>
      <c r="AX524" s="346" t="s">
        <v>430</v>
      </c>
      <c r="AY524" s="346" t="s">
        <v>430</v>
      </c>
      <c r="AZ524" s="346">
        <v>3</v>
      </c>
      <c r="BA524" s="362"/>
      <c r="BB524" s="348">
        <v>23.1582986899781</v>
      </c>
      <c r="BC524" s="375">
        <v>0.73310838209520401</v>
      </c>
      <c r="BD524" s="375">
        <v>-6.4670556156546204E-3</v>
      </c>
      <c r="BE524" s="375">
        <v>0.81096959068287799</v>
      </c>
      <c r="BF524" s="374"/>
      <c r="BG524" s="348">
        <v>35.062600000000003</v>
      </c>
      <c r="BH524" s="348">
        <v>38.467799999999997</v>
      </c>
      <c r="BI524" s="348">
        <v>25.7166</v>
      </c>
      <c r="BJ524" s="348">
        <v>0.753</v>
      </c>
      <c r="BK524" s="373"/>
      <c r="BL524" s="372" t="s">
        <v>3148</v>
      </c>
      <c r="BM524" s="372" t="s">
        <v>3149</v>
      </c>
      <c r="BN524" s="372" t="s">
        <v>3150</v>
      </c>
      <c r="BO524" s="372" t="s">
        <v>3151</v>
      </c>
      <c r="BP524" s="372" t="s">
        <v>3152</v>
      </c>
      <c r="BQ524" s="373"/>
      <c r="BR524" s="354" t="s">
        <v>611</v>
      </c>
    </row>
    <row r="525" spans="1:70" s="428" customFormat="1" x14ac:dyDescent="0.25">
      <c r="A525" s="345" t="s">
        <v>4010</v>
      </c>
      <c r="B525" s="373"/>
      <c r="C525" s="719">
        <v>45180</v>
      </c>
      <c r="D525" s="373"/>
      <c r="E525" s="346">
        <v>273.08</v>
      </c>
      <c r="F525" s="373"/>
      <c r="G525" s="347">
        <v>12.115600000000001</v>
      </c>
      <c r="H525" s="374"/>
      <c r="I525" s="348">
        <v>0.9415</v>
      </c>
      <c r="J525" s="348">
        <v>2.3483999999999998</v>
      </c>
      <c r="K525" s="348">
        <v>1.2866</v>
      </c>
      <c r="L525" s="348">
        <v>13.556800000000001</v>
      </c>
      <c r="M525" s="348">
        <v>23.439599999999999</v>
      </c>
      <c r="N525" s="350">
        <v>0.3695</v>
      </c>
      <c r="O525" s="348">
        <v>-5.2347999999999999</v>
      </c>
      <c r="P525" s="348" t="s">
        <v>430</v>
      </c>
      <c r="Q525" s="348" t="s">
        <v>430</v>
      </c>
      <c r="R525" s="348" t="s">
        <v>430</v>
      </c>
      <c r="S525" s="348">
        <v>10.2651</v>
      </c>
      <c r="T525" s="348">
        <v>45.546700000000001</v>
      </c>
      <c r="U525" s="348">
        <v>3.6576</v>
      </c>
      <c r="V525" s="348">
        <v>3.7107999999999999</v>
      </c>
      <c r="W525" s="348">
        <v>3.0615000000000001</v>
      </c>
      <c r="X525" s="348">
        <v>6.7850999999999999</v>
      </c>
      <c r="Y525" s="374"/>
      <c r="Z525" s="346">
        <v>1</v>
      </c>
      <c r="AA525" s="346">
        <v>1</v>
      </c>
      <c r="AB525" s="346">
        <v>13</v>
      </c>
      <c r="AC525" s="346">
        <v>9</v>
      </c>
      <c r="AD525" s="346">
        <v>1</v>
      </c>
      <c r="AE525" s="346">
        <v>5</v>
      </c>
      <c r="AF525" s="346">
        <v>9</v>
      </c>
      <c r="AG525" s="346" t="s">
        <v>430</v>
      </c>
      <c r="AH525" s="346" t="s">
        <v>430</v>
      </c>
      <c r="AI525" s="346" t="s">
        <v>430</v>
      </c>
      <c r="AJ525" s="346">
        <v>12</v>
      </c>
      <c r="AK525" s="346">
        <v>1</v>
      </c>
      <c r="AL525" s="346">
        <v>2</v>
      </c>
      <c r="AM525" s="346">
        <v>4</v>
      </c>
      <c r="AN525" s="346">
        <v>2</v>
      </c>
      <c r="AO525" s="373"/>
      <c r="AP525" s="348" t="s">
        <v>430</v>
      </c>
      <c r="AQ525" s="348" t="s">
        <v>430</v>
      </c>
      <c r="AR525" s="348" t="s">
        <v>430</v>
      </c>
      <c r="AS525" s="348">
        <v>2.37</v>
      </c>
      <c r="AT525" s="348">
        <v>23.17</v>
      </c>
      <c r="AU525" s="351"/>
      <c r="AV525" s="346" t="s">
        <v>430</v>
      </c>
      <c r="AW525" s="346" t="s">
        <v>430</v>
      </c>
      <c r="AX525" s="346" t="s">
        <v>430</v>
      </c>
      <c r="AY525" s="346">
        <v>3</v>
      </c>
      <c r="AZ525" s="346">
        <v>2</v>
      </c>
      <c r="BA525" s="362"/>
      <c r="BB525" s="348">
        <v>23.125103431524298</v>
      </c>
      <c r="BC525" s="375">
        <v>0.59106513684628403</v>
      </c>
      <c r="BD525" s="375">
        <v>1.35618847873301E-2</v>
      </c>
      <c r="BE525" s="375">
        <v>0.38948366806062801</v>
      </c>
      <c r="BF525" s="374"/>
      <c r="BG525" s="348">
        <v>20.3748</v>
      </c>
      <c r="BH525" s="348">
        <v>6.1222500000000002</v>
      </c>
      <c r="BI525" s="348">
        <v>55.959400000000002</v>
      </c>
      <c r="BJ525" s="348">
        <v>17.54355</v>
      </c>
      <c r="BK525" s="373"/>
      <c r="BL525" s="372" t="s">
        <v>3154</v>
      </c>
      <c r="BM525" s="372" t="s">
        <v>3155</v>
      </c>
      <c r="BN525" s="372" t="s">
        <v>3156</v>
      </c>
      <c r="BO525" s="372" t="s">
        <v>3157</v>
      </c>
      <c r="BP525" s="372" t="s">
        <v>3158</v>
      </c>
      <c r="BQ525" s="373"/>
      <c r="BR525" s="354" t="s">
        <v>548</v>
      </c>
    </row>
    <row r="526" spans="1:70" s="428" customFormat="1" x14ac:dyDescent="0.25">
      <c r="A526" s="345" t="s">
        <v>4011</v>
      </c>
      <c r="B526" s="373"/>
      <c r="C526" s="719">
        <v>46094</v>
      </c>
      <c r="D526" s="373"/>
      <c r="E526" s="346">
        <v>96.319299999999998</v>
      </c>
      <c r="F526" s="373"/>
      <c r="G526" s="347">
        <v>11.472099999999999</v>
      </c>
      <c r="H526" s="374"/>
      <c r="I526" s="348">
        <v>8.9999999999999998E-4</v>
      </c>
      <c r="J526" s="348">
        <v>1.6489</v>
      </c>
      <c r="K526" s="348">
        <v>4.8906000000000001</v>
      </c>
      <c r="L526" s="348">
        <v>11.686500000000001</v>
      </c>
      <c r="M526" s="348" t="s">
        <v>430</v>
      </c>
      <c r="N526" s="350" t="s">
        <v>430</v>
      </c>
      <c r="O526" s="348" t="s">
        <v>430</v>
      </c>
      <c r="P526" s="348" t="s">
        <v>430</v>
      </c>
      <c r="Q526" s="348" t="s">
        <v>430</v>
      </c>
      <c r="R526" s="348" t="s">
        <v>430</v>
      </c>
      <c r="S526" s="348">
        <v>9.3643000000000001</v>
      </c>
      <c r="T526" s="348">
        <v>15.228</v>
      </c>
      <c r="U526" s="348" t="s">
        <v>430</v>
      </c>
      <c r="V526" s="348" t="s">
        <v>430</v>
      </c>
      <c r="W526" s="348">
        <v>2.7911000000000001</v>
      </c>
      <c r="X526" s="348">
        <v>14.721</v>
      </c>
      <c r="Y526" s="374"/>
      <c r="Z526" s="346">
        <v>7</v>
      </c>
      <c r="AA526" s="346">
        <v>3</v>
      </c>
      <c r="AB526" s="346">
        <v>10</v>
      </c>
      <c r="AC526" s="346">
        <v>13</v>
      </c>
      <c r="AD526" s="346" t="s">
        <v>430</v>
      </c>
      <c r="AE526" s="346" t="s">
        <v>430</v>
      </c>
      <c r="AF526" s="346" t="s">
        <v>430</v>
      </c>
      <c r="AG526" s="346" t="s">
        <v>430</v>
      </c>
      <c r="AH526" s="346" t="s">
        <v>430</v>
      </c>
      <c r="AI526" s="346" t="s">
        <v>430</v>
      </c>
      <c r="AJ526" s="346">
        <v>13</v>
      </c>
      <c r="AK526" s="346">
        <v>10</v>
      </c>
      <c r="AL526" s="346" t="s">
        <v>430</v>
      </c>
      <c r="AM526" s="346" t="s">
        <v>430</v>
      </c>
      <c r="AN526" s="346">
        <v>4</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62"/>
      <c r="BB526" s="348">
        <v>7.5957401177173596</v>
      </c>
      <c r="BC526" s="375">
        <v>0.39600128337457802</v>
      </c>
      <c r="BD526" s="375">
        <v>0.310524347892282</v>
      </c>
      <c r="BE526" s="375">
        <v>1.9030534715102401</v>
      </c>
      <c r="BF526" s="374"/>
      <c r="BG526" s="348">
        <v>40.2791</v>
      </c>
      <c r="BH526" s="348">
        <v>40.7761</v>
      </c>
      <c r="BI526" s="348">
        <v>10.9681</v>
      </c>
      <c r="BJ526" s="348">
        <v>7.9767000000000001</v>
      </c>
      <c r="BK526" s="373"/>
      <c r="BL526" s="372" t="s">
        <v>3160</v>
      </c>
      <c r="BM526" s="372" t="s">
        <v>3161</v>
      </c>
      <c r="BN526" s="372" t="s">
        <v>3162</v>
      </c>
      <c r="BO526" s="372" t="s">
        <v>3163</v>
      </c>
      <c r="BP526" s="372" t="s">
        <v>3164</v>
      </c>
      <c r="BQ526" s="373"/>
      <c r="BR526" s="354" t="s">
        <v>476</v>
      </c>
    </row>
    <row r="527" spans="1:70" s="428" customFormat="1" x14ac:dyDescent="0.25">
      <c r="A527" s="884" t="s">
        <v>93</v>
      </c>
      <c r="B527" s="402"/>
      <c r="C527" s="724"/>
      <c r="D527" s="402"/>
      <c r="E527" s="403"/>
      <c r="F527" s="402"/>
      <c r="G527" s="404"/>
      <c r="H527" s="406"/>
      <c r="I527" s="405">
        <v>0.51600000000000001</v>
      </c>
      <c r="J527" s="405">
        <v>1.0273000000000001</v>
      </c>
      <c r="K527" s="405">
        <v>5.72</v>
      </c>
      <c r="L527" s="405">
        <v>14.4787</v>
      </c>
      <c r="M527" s="405">
        <v>6.9626000000000001</v>
      </c>
      <c r="N527" s="407">
        <v>0.31630000000000003</v>
      </c>
      <c r="O527" s="405">
        <v>-1.4265000000000001</v>
      </c>
      <c r="P527" s="405">
        <v>9.5780999999999992</v>
      </c>
      <c r="Q527" s="405">
        <v>7.1361999999999997</v>
      </c>
      <c r="R527" s="405">
        <v>17.190300000000001</v>
      </c>
      <c r="S527" s="405">
        <v>13.509499999999999</v>
      </c>
      <c r="T527" s="405">
        <v>21.9499</v>
      </c>
      <c r="U527" s="405">
        <v>-5.2054999999999998</v>
      </c>
      <c r="V527" s="405">
        <v>1.611</v>
      </c>
      <c r="W527" s="405">
        <v>2.1880000000000002</v>
      </c>
      <c r="X527" s="405">
        <v>11.055199999999999</v>
      </c>
      <c r="Y527" s="406"/>
      <c r="Z527" s="403">
        <v>7</v>
      </c>
      <c r="AA527" s="403">
        <v>13</v>
      </c>
      <c r="AB527" s="403">
        <v>13</v>
      </c>
      <c r="AC527" s="403">
        <v>13</v>
      </c>
      <c r="AD527" s="403">
        <v>12</v>
      </c>
      <c r="AE527" s="403">
        <v>12</v>
      </c>
      <c r="AF527" s="403">
        <v>9</v>
      </c>
      <c r="AG527" s="403">
        <v>5</v>
      </c>
      <c r="AH527" s="403">
        <v>5</v>
      </c>
      <c r="AI527" s="403">
        <v>5</v>
      </c>
      <c r="AJ527" s="403">
        <v>13</v>
      </c>
      <c r="AK527" s="403">
        <v>13</v>
      </c>
      <c r="AL527" s="403">
        <v>12</v>
      </c>
      <c r="AM527" s="403">
        <v>12</v>
      </c>
      <c r="AN527" s="403">
        <v>13</v>
      </c>
      <c r="AO527" s="402"/>
      <c r="AP527" s="405">
        <v>16.571999999999999</v>
      </c>
      <c r="AQ527" s="405">
        <v>13.35</v>
      </c>
      <c r="AR527" s="405">
        <v>7</v>
      </c>
      <c r="AS527" s="405">
        <v>1.66</v>
      </c>
      <c r="AT527" s="405">
        <v>10.141666666666699</v>
      </c>
      <c r="AU527" s="408"/>
      <c r="AV527" s="403">
        <v>5</v>
      </c>
      <c r="AW527" s="403">
        <v>5</v>
      </c>
      <c r="AX527" s="403">
        <v>5</v>
      </c>
      <c r="AY527" s="403">
        <v>7</v>
      </c>
      <c r="AZ527" s="403">
        <v>12</v>
      </c>
      <c r="BA527" s="409"/>
      <c r="BB527" s="405"/>
      <c r="BC527" s="410"/>
      <c r="BD527" s="410"/>
      <c r="BE527" s="410"/>
      <c r="BF527" s="406"/>
      <c r="BG527" s="405"/>
      <c r="BH527" s="405"/>
      <c r="BI527" s="405"/>
      <c r="BJ527" s="405"/>
      <c r="BK527" s="402"/>
      <c r="BL527" s="401"/>
      <c r="BM527" s="401"/>
      <c r="BN527" s="401"/>
      <c r="BO527" s="401"/>
      <c r="BP527" s="401"/>
      <c r="BQ527" s="402"/>
      <c r="BR527" s="411"/>
    </row>
    <row r="528" spans="1:70" s="428" customFormat="1" x14ac:dyDescent="0.25">
      <c r="A528" s="885" t="s">
        <v>94</v>
      </c>
      <c r="B528" s="373"/>
      <c r="C528" s="719"/>
      <c r="D528" s="373"/>
      <c r="E528" s="346"/>
      <c r="F528" s="373"/>
      <c r="G528" s="347"/>
      <c r="H528" s="374"/>
      <c r="I528" s="348">
        <v>0.9415</v>
      </c>
      <c r="J528" s="348">
        <v>2.3483999999999998</v>
      </c>
      <c r="K528" s="348">
        <v>8.0648999999999997</v>
      </c>
      <c r="L528" s="348">
        <v>19.613499999999998</v>
      </c>
      <c r="M528" s="348">
        <v>23.439599999999999</v>
      </c>
      <c r="N528" s="350">
        <v>13.5299</v>
      </c>
      <c r="O528" s="348">
        <v>9.4064999999999994</v>
      </c>
      <c r="P528" s="348">
        <v>12.0352</v>
      </c>
      <c r="Q528" s="348">
        <v>9.1876999999999995</v>
      </c>
      <c r="R528" s="348">
        <v>17.561800000000002</v>
      </c>
      <c r="S528" s="348">
        <v>16.6082</v>
      </c>
      <c r="T528" s="348">
        <v>45.546700000000001</v>
      </c>
      <c r="U528" s="348">
        <v>6.6696</v>
      </c>
      <c r="V528" s="348">
        <v>13.263</v>
      </c>
      <c r="W528" s="348">
        <v>4.2262000000000004</v>
      </c>
      <c r="X528" s="348">
        <v>18.982900000000001</v>
      </c>
      <c r="Y528" s="374"/>
      <c r="Z528" s="346"/>
      <c r="AA528" s="346"/>
      <c r="AB528" s="346"/>
      <c r="AC528" s="346"/>
      <c r="AD528" s="346"/>
      <c r="AE528" s="346"/>
      <c r="AF528" s="346"/>
      <c r="AG528" s="346"/>
      <c r="AH528" s="346"/>
      <c r="AI528" s="346"/>
      <c r="AJ528" s="346"/>
      <c r="AK528" s="346"/>
      <c r="AL528" s="346"/>
      <c r="AM528" s="346"/>
      <c r="AN528" s="346"/>
      <c r="AO528" s="373"/>
      <c r="AP528" s="348">
        <v>17.32</v>
      </c>
      <c r="AQ528" s="348">
        <v>14.68</v>
      </c>
      <c r="AR528" s="348">
        <v>10.27</v>
      </c>
      <c r="AS528" s="348">
        <v>4.68</v>
      </c>
      <c r="AT528" s="348">
        <v>24.96</v>
      </c>
      <c r="AU528" s="351"/>
      <c r="AV528" s="346"/>
      <c r="AW528" s="346"/>
      <c r="AX528" s="346"/>
      <c r="AY528" s="346"/>
      <c r="AZ528" s="346"/>
      <c r="BA528" s="362"/>
      <c r="BB528" s="348"/>
      <c r="BC528" s="375"/>
      <c r="BD528" s="375"/>
      <c r="BE528" s="375"/>
      <c r="BF528" s="374"/>
      <c r="BG528" s="348"/>
      <c r="BH528" s="348"/>
      <c r="BI528" s="348"/>
      <c r="BJ528" s="348"/>
      <c r="BK528" s="373"/>
      <c r="BL528" s="372"/>
      <c r="BM528" s="372"/>
      <c r="BN528" s="372"/>
      <c r="BO528" s="372"/>
      <c r="BP528" s="372"/>
      <c r="BQ528" s="373"/>
      <c r="BR528" s="354"/>
    </row>
    <row r="529" spans="1:70" s="428" customFormat="1" x14ac:dyDescent="0.25">
      <c r="A529" s="885" t="s">
        <v>95</v>
      </c>
      <c r="B529" s="373"/>
      <c r="C529" s="719"/>
      <c r="D529" s="373"/>
      <c r="E529" s="346"/>
      <c r="F529" s="373"/>
      <c r="G529" s="347"/>
      <c r="H529" s="374"/>
      <c r="I529" s="348">
        <v>8.9999999999999998E-4</v>
      </c>
      <c r="J529" s="348">
        <v>0.18729999999999999</v>
      </c>
      <c r="K529" s="348">
        <v>1.2866</v>
      </c>
      <c r="L529" s="348">
        <v>11.686500000000001</v>
      </c>
      <c r="M529" s="348">
        <v>-0.6835</v>
      </c>
      <c r="N529" s="350">
        <v>-5.5373000000000001</v>
      </c>
      <c r="O529" s="348">
        <v>-5.2347999999999999</v>
      </c>
      <c r="P529" s="348">
        <v>7.1859999999999999</v>
      </c>
      <c r="Q529" s="348">
        <v>5.7183000000000002</v>
      </c>
      <c r="R529" s="348">
        <v>16.407499999999999</v>
      </c>
      <c r="S529" s="348">
        <v>9.3643000000000001</v>
      </c>
      <c r="T529" s="348">
        <v>12.2117</v>
      </c>
      <c r="U529" s="348">
        <v>-11.502000000000001</v>
      </c>
      <c r="V529" s="348">
        <v>-3.5821000000000001</v>
      </c>
      <c r="W529" s="348">
        <v>1.0384</v>
      </c>
      <c r="X529" s="348">
        <v>1.5782</v>
      </c>
      <c r="Y529" s="374"/>
      <c r="Z529" s="346"/>
      <c r="AA529" s="346"/>
      <c r="AB529" s="346"/>
      <c r="AC529" s="346"/>
      <c r="AD529" s="346"/>
      <c r="AE529" s="346"/>
      <c r="AF529" s="346"/>
      <c r="AG529" s="346"/>
      <c r="AH529" s="346"/>
      <c r="AI529" s="346"/>
      <c r="AJ529" s="346"/>
      <c r="AK529" s="346"/>
      <c r="AL529" s="346"/>
      <c r="AM529" s="346"/>
      <c r="AN529" s="346"/>
      <c r="AO529" s="373"/>
      <c r="AP529" s="348">
        <v>16.149999999999999</v>
      </c>
      <c r="AQ529" s="348">
        <v>12.29</v>
      </c>
      <c r="AR529" s="348">
        <v>4.9000000000000004</v>
      </c>
      <c r="AS529" s="348">
        <v>-0.9</v>
      </c>
      <c r="AT529" s="348">
        <v>0.99</v>
      </c>
      <c r="AU529" s="351"/>
      <c r="AV529" s="346"/>
      <c r="AW529" s="346"/>
      <c r="AX529" s="346"/>
      <c r="AY529" s="346"/>
      <c r="AZ529" s="346"/>
      <c r="BA529" s="362"/>
      <c r="BB529" s="348"/>
      <c r="BC529" s="375"/>
      <c r="BD529" s="375"/>
      <c r="BE529" s="375"/>
      <c r="BF529" s="374"/>
      <c r="BG529" s="348"/>
      <c r="BH529" s="348"/>
      <c r="BI529" s="348"/>
      <c r="BJ529" s="348"/>
      <c r="BK529" s="373"/>
      <c r="BL529" s="372"/>
      <c r="BM529" s="372"/>
      <c r="BN529" s="372"/>
      <c r="BO529" s="372"/>
      <c r="BP529" s="372"/>
      <c r="BQ529" s="373"/>
      <c r="BR529" s="354"/>
    </row>
    <row r="530" spans="1:70" s="428" customFormat="1" x14ac:dyDescent="0.25">
      <c r="A530" s="886" t="s">
        <v>96</v>
      </c>
      <c r="B530" s="413"/>
      <c r="C530" s="725"/>
      <c r="D530" s="413"/>
      <c r="E530" s="414"/>
      <c r="F530" s="413"/>
      <c r="G530" s="415"/>
      <c r="H530" s="417"/>
      <c r="I530" s="416">
        <v>0.54959999999999998</v>
      </c>
      <c r="J530" s="416">
        <v>0.9839</v>
      </c>
      <c r="K530" s="416">
        <v>6.2507000000000001</v>
      </c>
      <c r="L530" s="416">
        <v>13.9381</v>
      </c>
      <c r="M530" s="416">
        <v>2.7218</v>
      </c>
      <c r="N530" s="418">
        <v>-1.8010999999999999</v>
      </c>
      <c r="O530" s="416">
        <v>-2.9182000000000001</v>
      </c>
      <c r="P530" s="416">
        <v>8.9613999999999994</v>
      </c>
      <c r="Q530" s="416">
        <v>6.1555</v>
      </c>
      <c r="R530" s="416">
        <v>17.4373</v>
      </c>
      <c r="S530" s="416">
        <v>13.8218</v>
      </c>
      <c r="T530" s="416">
        <v>15.875299999999999</v>
      </c>
      <c r="U530" s="416">
        <v>-8.9255999999999993</v>
      </c>
      <c r="V530" s="416">
        <v>-1.099</v>
      </c>
      <c r="W530" s="416">
        <v>1.9708000000000001</v>
      </c>
      <c r="X530" s="416">
        <v>13.1136</v>
      </c>
      <c r="Y530" s="417"/>
      <c r="Z530" s="414"/>
      <c r="AA530" s="414"/>
      <c r="AB530" s="414"/>
      <c r="AC530" s="414"/>
      <c r="AD530" s="414"/>
      <c r="AE530" s="414"/>
      <c r="AF530" s="414"/>
      <c r="AG530" s="414"/>
      <c r="AH530" s="414"/>
      <c r="AI530" s="414"/>
      <c r="AJ530" s="414"/>
      <c r="AK530" s="414"/>
      <c r="AL530" s="414"/>
      <c r="AM530" s="414"/>
      <c r="AN530" s="414"/>
      <c r="AO530" s="413"/>
      <c r="AP530" s="416">
        <v>16.399999999999999</v>
      </c>
      <c r="AQ530" s="416">
        <v>13.17</v>
      </c>
      <c r="AR530" s="416">
        <v>5.53</v>
      </c>
      <c r="AS530" s="416">
        <v>0.95</v>
      </c>
      <c r="AT530" s="416">
        <v>4.7300000000000004</v>
      </c>
      <c r="AU530" s="419"/>
      <c r="AV530" s="414"/>
      <c r="AW530" s="414"/>
      <c r="AX530" s="414"/>
      <c r="AY530" s="414"/>
      <c r="AZ530" s="414"/>
      <c r="BA530" s="420"/>
      <c r="BB530" s="416"/>
      <c r="BC530" s="421"/>
      <c r="BD530" s="421"/>
      <c r="BE530" s="421"/>
      <c r="BF530" s="417"/>
      <c r="BG530" s="416"/>
      <c r="BH530" s="416"/>
      <c r="BI530" s="416"/>
      <c r="BJ530" s="416"/>
      <c r="BK530" s="413"/>
      <c r="BL530" s="412"/>
      <c r="BM530" s="412"/>
      <c r="BN530" s="412"/>
      <c r="BO530" s="412"/>
      <c r="BP530" s="412"/>
      <c r="BQ530" s="413"/>
      <c r="BR530" s="422"/>
    </row>
    <row r="531" spans="1:70" s="428" customFormat="1" ht="14.5" customHeight="1" x14ac:dyDescent="0.35">
      <c r="A531" s="873" t="s">
        <v>4012</v>
      </c>
      <c r="B531" s="861"/>
      <c r="C531" s="862"/>
      <c r="D531" s="861"/>
      <c r="E531" s="863"/>
      <c r="F531" s="861"/>
      <c r="G531" s="864"/>
      <c r="H531" s="866"/>
      <c r="I531" s="865"/>
      <c r="J531" s="865"/>
      <c r="K531" s="865"/>
      <c r="L531" s="865"/>
      <c r="M531" s="865"/>
      <c r="N531" s="867"/>
      <c r="O531" s="865"/>
      <c r="P531" s="865"/>
      <c r="Q531" s="865"/>
      <c r="R531" s="865"/>
      <c r="S531" s="865"/>
      <c r="T531" s="865"/>
      <c r="U531" s="865"/>
      <c r="V531" s="865"/>
      <c r="W531" s="865"/>
      <c r="X531" s="865"/>
      <c r="Y531" s="866"/>
      <c r="Z531" s="863"/>
      <c r="AA531" s="863"/>
      <c r="AB531" s="863"/>
      <c r="AC531" s="863"/>
      <c r="AD531" s="863"/>
      <c r="AE531" s="863"/>
      <c r="AF531" s="863"/>
      <c r="AG531" s="863"/>
      <c r="AH531" s="863"/>
      <c r="AI531" s="863"/>
      <c r="AJ531" s="863"/>
      <c r="AK531" s="863"/>
      <c r="AL531" s="863"/>
      <c r="AM531" s="863"/>
      <c r="AN531" s="863"/>
      <c r="AO531" s="861"/>
      <c r="AP531" s="865"/>
      <c r="AQ531" s="865"/>
      <c r="AR531" s="865"/>
      <c r="AS531" s="865"/>
      <c r="AT531" s="865"/>
      <c r="AU531" s="868"/>
      <c r="AV531" s="863"/>
      <c r="AW531" s="863"/>
      <c r="AX531" s="863"/>
      <c r="AY531" s="863"/>
      <c r="AZ531" s="863"/>
      <c r="BA531" s="869"/>
      <c r="BB531" s="865"/>
      <c r="BC531" s="870"/>
      <c r="BD531" s="870"/>
      <c r="BE531" s="870"/>
      <c r="BF531" s="866"/>
      <c r="BG531" s="865"/>
      <c r="BH531" s="865"/>
      <c r="BI531" s="865"/>
      <c r="BJ531" s="865"/>
      <c r="BK531" s="861"/>
      <c r="BL531" s="871"/>
      <c r="BM531" s="871"/>
      <c r="BN531" s="871"/>
      <c r="BO531" s="871"/>
      <c r="BP531" s="871"/>
      <c r="BQ531" s="861"/>
      <c r="BR531" s="872"/>
    </row>
    <row r="532" spans="1:70" s="428" customFormat="1" x14ac:dyDescent="0.25">
      <c r="A532" s="345" t="s">
        <v>4013</v>
      </c>
      <c r="B532" s="373"/>
      <c r="C532" s="719">
        <v>45428</v>
      </c>
      <c r="D532" s="373"/>
      <c r="E532" s="346">
        <v>10847.7</v>
      </c>
      <c r="F532" s="373"/>
      <c r="G532" s="347">
        <v>12.393000000000001</v>
      </c>
      <c r="H532" s="374"/>
      <c r="I532" s="348">
        <v>0.13739999999999999</v>
      </c>
      <c r="J532" s="348">
        <v>0.46210000000000001</v>
      </c>
      <c r="K532" s="348">
        <v>5.2842000000000002</v>
      </c>
      <c r="L532" s="348">
        <v>8.5771999999999995</v>
      </c>
      <c r="M532" s="348">
        <v>9.9254999999999995</v>
      </c>
      <c r="N532" s="350">
        <v>14.7394</v>
      </c>
      <c r="O532" s="348">
        <v>6.8545999999999996</v>
      </c>
      <c r="P532" s="348" t="s">
        <v>430</v>
      </c>
      <c r="Q532" s="348" t="s">
        <v>430</v>
      </c>
      <c r="R532" s="348" t="s">
        <v>430</v>
      </c>
      <c r="S532" s="348">
        <v>6.6064999999999996</v>
      </c>
      <c r="T532" s="348">
        <v>22.666499999999999</v>
      </c>
      <c r="U532" s="348">
        <v>9.6046999999999993</v>
      </c>
      <c r="V532" s="348">
        <v>11.769500000000001</v>
      </c>
      <c r="W532" s="348">
        <v>2.6760999999999999</v>
      </c>
      <c r="X532" s="348">
        <v>10.0337</v>
      </c>
      <c r="Y532" s="374"/>
      <c r="Z532" s="346">
        <v>4</v>
      </c>
      <c r="AA532" s="346">
        <v>9</v>
      </c>
      <c r="AB532" s="346">
        <v>6</v>
      </c>
      <c r="AC532" s="346">
        <v>7</v>
      </c>
      <c r="AD532" s="346">
        <v>11</v>
      </c>
      <c r="AE532" s="346">
        <v>11</v>
      </c>
      <c r="AF532" s="346">
        <v>8</v>
      </c>
      <c r="AG532" s="346" t="s">
        <v>430</v>
      </c>
      <c r="AH532" s="346" t="s">
        <v>430</v>
      </c>
      <c r="AI532" s="346" t="s">
        <v>430</v>
      </c>
      <c r="AJ532" s="346">
        <v>5</v>
      </c>
      <c r="AK532" s="346">
        <v>8</v>
      </c>
      <c r="AL532" s="346">
        <v>10</v>
      </c>
      <c r="AM532" s="346">
        <v>11</v>
      </c>
      <c r="AN532" s="346">
        <v>8</v>
      </c>
      <c r="AO532" s="373"/>
      <c r="AP532" s="348" t="s">
        <v>430</v>
      </c>
      <c r="AQ532" s="348" t="s">
        <v>430</v>
      </c>
      <c r="AR532" s="348" t="s">
        <v>430</v>
      </c>
      <c r="AS532" s="348" t="s">
        <v>430</v>
      </c>
      <c r="AT532" s="348">
        <v>21.43</v>
      </c>
      <c r="AU532" s="351"/>
      <c r="AV532" s="346" t="s">
        <v>430</v>
      </c>
      <c r="AW532" s="346" t="s">
        <v>430</v>
      </c>
      <c r="AX532" s="346" t="s">
        <v>430</v>
      </c>
      <c r="AY532" s="346" t="s">
        <v>430</v>
      </c>
      <c r="AZ532" s="346">
        <v>10</v>
      </c>
      <c r="BA532" s="362"/>
      <c r="BB532" s="348">
        <v>15.055966179012801</v>
      </c>
      <c r="BC532" s="375">
        <v>0.92633655968800799</v>
      </c>
      <c r="BD532" s="375">
        <v>1.48782268298183E-2</v>
      </c>
      <c r="BE532" s="375">
        <v>5.4441610113616097E-2</v>
      </c>
      <c r="BF532" s="374"/>
      <c r="BG532" s="348">
        <v>53.285200000000003</v>
      </c>
      <c r="BH532" s="348">
        <v>18.001200000000001</v>
      </c>
      <c r="BI532" s="348">
        <v>27.4514</v>
      </c>
      <c r="BJ532" s="348">
        <v>1.2622</v>
      </c>
      <c r="BK532" s="373"/>
      <c r="BL532" s="372" t="s">
        <v>3167</v>
      </c>
      <c r="BM532" s="372" t="s">
        <v>3168</v>
      </c>
      <c r="BN532" s="372" t="s">
        <v>3169</v>
      </c>
      <c r="BO532" s="372" t="s">
        <v>3170</v>
      </c>
      <c r="BP532" s="372" t="s">
        <v>3171</v>
      </c>
      <c r="BQ532" s="373"/>
      <c r="BR532" s="354" t="s">
        <v>463</v>
      </c>
    </row>
    <row r="533" spans="1:70" s="428" customFormat="1" x14ac:dyDescent="0.25">
      <c r="A533" s="345" t="s">
        <v>4014</v>
      </c>
      <c r="B533" s="373"/>
      <c r="C533" s="719">
        <v>43384</v>
      </c>
      <c r="D533" s="373"/>
      <c r="E533" s="346">
        <v>7307.33</v>
      </c>
      <c r="F533" s="373"/>
      <c r="G533" s="347">
        <v>43.64</v>
      </c>
      <c r="H533" s="374"/>
      <c r="I533" s="348">
        <v>-6.8699999999999997E-2</v>
      </c>
      <c r="J533" s="348">
        <v>-0.34250000000000003</v>
      </c>
      <c r="K533" s="348">
        <v>4.4019000000000004</v>
      </c>
      <c r="L533" s="348">
        <v>8.1000999999999994</v>
      </c>
      <c r="M533" s="348">
        <v>10.8177</v>
      </c>
      <c r="N533" s="350">
        <v>17.914100000000001</v>
      </c>
      <c r="O533" s="348">
        <v>8.4710999999999999</v>
      </c>
      <c r="P533" s="348">
        <v>23.090199999999999</v>
      </c>
      <c r="Q533" s="348">
        <v>21.023499999999999</v>
      </c>
      <c r="R533" s="348" t="s">
        <v>430</v>
      </c>
      <c r="S533" s="348">
        <v>5.4360999999999997</v>
      </c>
      <c r="T533" s="348">
        <v>22.172499999999999</v>
      </c>
      <c r="U533" s="348">
        <v>12.329499999999999</v>
      </c>
      <c r="V533" s="348">
        <v>14.210900000000001</v>
      </c>
      <c r="W533" s="348">
        <v>1.2528999999999999</v>
      </c>
      <c r="X533" s="348">
        <v>20.664100000000001</v>
      </c>
      <c r="Y533" s="374"/>
      <c r="Z533" s="346">
        <v>6</v>
      </c>
      <c r="AA533" s="346">
        <v>11</v>
      </c>
      <c r="AB533" s="346">
        <v>8</v>
      </c>
      <c r="AC533" s="346">
        <v>9</v>
      </c>
      <c r="AD533" s="346">
        <v>10</v>
      </c>
      <c r="AE533" s="346">
        <v>8</v>
      </c>
      <c r="AF533" s="346">
        <v>6</v>
      </c>
      <c r="AG533" s="346">
        <v>1</v>
      </c>
      <c r="AH533" s="346">
        <v>1</v>
      </c>
      <c r="AI533" s="346" t="s">
        <v>430</v>
      </c>
      <c r="AJ533" s="346">
        <v>7</v>
      </c>
      <c r="AK533" s="346">
        <v>9</v>
      </c>
      <c r="AL533" s="346">
        <v>9</v>
      </c>
      <c r="AM533" s="346">
        <v>9</v>
      </c>
      <c r="AN533" s="346">
        <v>11</v>
      </c>
      <c r="AO533" s="373"/>
      <c r="AP533" s="348" t="s">
        <v>430</v>
      </c>
      <c r="AQ533" s="348">
        <v>24.11</v>
      </c>
      <c r="AR533" s="348">
        <v>21.61</v>
      </c>
      <c r="AS533" s="348">
        <v>16.579999999999998</v>
      </c>
      <c r="AT533" s="348">
        <v>23.78</v>
      </c>
      <c r="AU533" s="351"/>
      <c r="AV533" s="346" t="s">
        <v>430</v>
      </c>
      <c r="AW533" s="346">
        <v>1</v>
      </c>
      <c r="AX533" s="346">
        <v>1</v>
      </c>
      <c r="AY533" s="346">
        <v>3</v>
      </c>
      <c r="AZ533" s="346">
        <v>9</v>
      </c>
      <c r="BA533" s="362"/>
      <c r="BB533" s="348">
        <v>16.123679294777599</v>
      </c>
      <c r="BC533" s="375">
        <v>0.97545472380960696</v>
      </c>
      <c r="BD533" s="375">
        <v>8.9585525560981899E-2</v>
      </c>
      <c r="BE533" s="375">
        <v>0.18002466319716601</v>
      </c>
      <c r="BF533" s="374"/>
      <c r="BG533" s="348">
        <v>56.221800000000002</v>
      </c>
      <c r="BH533" s="348">
        <v>18.445900000000002</v>
      </c>
      <c r="BI533" s="348">
        <v>22.4422</v>
      </c>
      <c r="BJ533" s="348">
        <v>2.8900999999999999</v>
      </c>
      <c r="BK533" s="373"/>
      <c r="BL533" s="372" t="s">
        <v>3173</v>
      </c>
      <c r="BM533" s="372" t="s">
        <v>3174</v>
      </c>
      <c r="BN533" s="372" t="s">
        <v>3175</v>
      </c>
      <c r="BO533" s="372" t="s">
        <v>3176</v>
      </c>
      <c r="BP533" s="372" t="s">
        <v>3177</v>
      </c>
      <c r="BQ533" s="373"/>
      <c r="BR533" s="354" t="s">
        <v>463</v>
      </c>
    </row>
    <row r="534" spans="1:70" s="428" customFormat="1" x14ac:dyDescent="0.25">
      <c r="A534" s="345" t="s">
        <v>4015</v>
      </c>
      <c r="B534" s="373"/>
      <c r="C534" s="719">
        <v>45281</v>
      </c>
      <c r="D534" s="373"/>
      <c r="E534" s="346">
        <v>5668.08</v>
      </c>
      <c r="F534" s="373"/>
      <c r="G534" s="347">
        <v>16.850000000000001</v>
      </c>
      <c r="H534" s="374"/>
      <c r="I534" s="348">
        <v>-0.23680000000000001</v>
      </c>
      <c r="J534" s="348">
        <v>1.0192000000000001</v>
      </c>
      <c r="K534" s="348">
        <v>6.3090999999999999</v>
      </c>
      <c r="L534" s="348">
        <v>10.782400000000001</v>
      </c>
      <c r="M534" s="348">
        <v>14.860300000000001</v>
      </c>
      <c r="N534" s="350">
        <v>20.788499999999999</v>
      </c>
      <c r="O534" s="348">
        <v>9.2789000000000001</v>
      </c>
      <c r="P534" s="348" t="s">
        <v>430</v>
      </c>
      <c r="Q534" s="348" t="s">
        <v>430</v>
      </c>
      <c r="R534" s="348" t="s">
        <v>430</v>
      </c>
      <c r="S534" s="348">
        <v>7.0521000000000003</v>
      </c>
      <c r="T534" s="348">
        <v>24.262499999999999</v>
      </c>
      <c r="U534" s="348">
        <v>15.8872</v>
      </c>
      <c r="V534" s="348">
        <v>17.7498</v>
      </c>
      <c r="W534" s="348">
        <v>3.5648</v>
      </c>
      <c r="X534" s="348">
        <v>21.792400000000001</v>
      </c>
      <c r="Y534" s="374"/>
      <c r="Z534" s="346">
        <v>11</v>
      </c>
      <c r="AA534" s="346">
        <v>5</v>
      </c>
      <c r="AB534" s="346">
        <v>3</v>
      </c>
      <c r="AC534" s="346">
        <v>4</v>
      </c>
      <c r="AD534" s="346">
        <v>6</v>
      </c>
      <c r="AE534" s="346">
        <v>6</v>
      </c>
      <c r="AF534" s="346">
        <v>5</v>
      </c>
      <c r="AG534" s="346" t="s">
        <v>430</v>
      </c>
      <c r="AH534" s="346" t="s">
        <v>430</v>
      </c>
      <c r="AI534" s="346" t="s">
        <v>430</v>
      </c>
      <c r="AJ534" s="346">
        <v>4</v>
      </c>
      <c r="AK534" s="346">
        <v>6</v>
      </c>
      <c r="AL534" s="346">
        <v>5</v>
      </c>
      <c r="AM534" s="346">
        <v>6</v>
      </c>
      <c r="AN534" s="346">
        <v>5</v>
      </c>
      <c r="AO534" s="373"/>
      <c r="AP534" s="348" t="s">
        <v>430</v>
      </c>
      <c r="AQ534" s="348" t="s">
        <v>430</v>
      </c>
      <c r="AR534" s="348" t="s">
        <v>430</v>
      </c>
      <c r="AS534" s="348" t="s">
        <v>430</v>
      </c>
      <c r="AT534" s="348">
        <v>30.49</v>
      </c>
      <c r="AU534" s="351"/>
      <c r="AV534" s="346" t="s">
        <v>430</v>
      </c>
      <c r="AW534" s="346" t="s">
        <v>430</v>
      </c>
      <c r="AX534" s="346" t="s">
        <v>430</v>
      </c>
      <c r="AY534" s="346" t="s">
        <v>430</v>
      </c>
      <c r="AZ534" s="346">
        <v>5</v>
      </c>
      <c r="BA534" s="362"/>
      <c r="BB534" s="348">
        <v>16.814592837586201</v>
      </c>
      <c r="BC534" s="375">
        <v>0.98953898752466096</v>
      </c>
      <c r="BD534" s="375">
        <v>7.3890941282438893E-2</v>
      </c>
      <c r="BE534" s="375">
        <v>0.207009820191591</v>
      </c>
      <c r="BF534" s="374"/>
      <c r="BG534" s="348">
        <v>56.369199999999999</v>
      </c>
      <c r="BH534" s="348">
        <v>21.708600000000001</v>
      </c>
      <c r="BI534" s="348">
        <v>19.054099999999998</v>
      </c>
      <c r="BJ534" s="348">
        <v>2.8681000000000001</v>
      </c>
      <c r="BK534" s="373"/>
      <c r="BL534" s="372" t="s">
        <v>3179</v>
      </c>
      <c r="BM534" s="372" t="s">
        <v>3180</v>
      </c>
      <c r="BN534" s="372" t="s">
        <v>3181</v>
      </c>
      <c r="BO534" s="372" t="s">
        <v>3182</v>
      </c>
      <c r="BP534" s="372" t="s">
        <v>3183</v>
      </c>
      <c r="BQ534" s="373"/>
      <c r="BR534" s="354" t="s">
        <v>476</v>
      </c>
    </row>
    <row r="535" spans="1:70" s="428" customFormat="1" ht="11" x14ac:dyDescent="0.3">
      <c r="A535" s="841" t="s">
        <v>4016</v>
      </c>
      <c r="B535" s="842"/>
      <c r="C535" s="843">
        <v>44614</v>
      </c>
      <c r="D535" s="842"/>
      <c r="E535" s="844">
        <v>3037.74</v>
      </c>
      <c r="F535" s="842"/>
      <c r="G535" s="845">
        <v>23.952000000000002</v>
      </c>
      <c r="H535" s="847"/>
      <c r="I535" s="846">
        <v>-7.0900000000000005E-2</v>
      </c>
      <c r="J535" s="846">
        <v>0.56259999999999999</v>
      </c>
      <c r="K535" s="846">
        <v>6.2880000000000003</v>
      </c>
      <c r="L535" s="846">
        <v>10.8119</v>
      </c>
      <c r="M535" s="846">
        <v>12.694100000000001</v>
      </c>
      <c r="N535" s="848">
        <v>23.508500000000002</v>
      </c>
      <c r="O535" s="846">
        <v>10.903</v>
      </c>
      <c r="P535" s="846">
        <v>21.474799999999998</v>
      </c>
      <c r="Q535" s="846" t="s">
        <v>430</v>
      </c>
      <c r="R535" s="846" t="s">
        <v>430</v>
      </c>
      <c r="S535" s="846">
        <v>7.6059000000000001</v>
      </c>
      <c r="T535" s="846">
        <v>23.254300000000001</v>
      </c>
      <c r="U535" s="846">
        <v>13.986599999999999</v>
      </c>
      <c r="V535" s="846">
        <v>19.241299999999999</v>
      </c>
      <c r="W535" s="846">
        <v>2.9839000000000002</v>
      </c>
      <c r="X535" s="846">
        <v>21.5594</v>
      </c>
      <c r="Y535" s="847"/>
      <c r="Z535" s="844">
        <v>7</v>
      </c>
      <c r="AA535" s="844">
        <v>8</v>
      </c>
      <c r="AB535" s="844">
        <v>4</v>
      </c>
      <c r="AC535" s="844">
        <v>3</v>
      </c>
      <c r="AD535" s="844">
        <v>7</v>
      </c>
      <c r="AE535" s="844">
        <v>2</v>
      </c>
      <c r="AF535" s="844">
        <v>2</v>
      </c>
      <c r="AG535" s="844">
        <v>3</v>
      </c>
      <c r="AH535" s="844" t="s">
        <v>430</v>
      </c>
      <c r="AI535" s="844" t="s">
        <v>430</v>
      </c>
      <c r="AJ535" s="844">
        <v>3</v>
      </c>
      <c r="AK535" s="844">
        <v>7</v>
      </c>
      <c r="AL535" s="844">
        <v>7</v>
      </c>
      <c r="AM535" s="844">
        <v>3</v>
      </c>
      <c r="AN535" s="844">
        <v>7</v>
      </c>
      <c r="AO535" s="842"/>
      <c r="AP535" s="846" t="s">
        <v>430</v>
      </c>
      <c r="AQ535" s="846" t="s">
        <v>430</v>
      </c>
      <c r="AR535" s="846" t="s">
        <v>430</v>
      </c>
      <c r="AS535" s="846">
        <v>19.09</v>
      </c>
      <c r="AT535" s="846">
        <v>29.56</v>
      </c>
      <c r="AU535" s="849"/>
      <c r="AV535" s="844" t="s">
        <v>430</v>
      </c>
      <c r="AW535" s="844" t="s">
        <v>430</v>
      </c>
      <c r="AX535" s="844" t="s">
        <v>430</v>
      </c>
      <c r="AY535" s="844">
        <v>2</v>
      </c>
      <c r="AZ535" s="844">
        <v>6</v>
      </c>
      <c r="BA535" s="851"/>
      <c r="BB535" s="846">
        <v>14.9670938943047</v>
      </c>
      <c r="BC535" s="852">
        <v>0.90922147889453098</v>
      </c>
      <c r="BD535" s="852">
        <v>9.1094115099685097E-2</v>
      </c>
      <c r="BE535" s="852">
        <v>0.18484474774951901</v>
      </c>
      <c r="BF535" s="847"/>
      <c r="BG535" s="846">
        <v>45.062600000000003</v>
      </c>
      <c r="BH535" s="846">
        <v>22.5867</v>
      </c>
      <c r="BI535" s="846">
        <v>27.376899999999999</v>
      </c>
      <c r="BJ535" s="846">
        <v>4.9737999999999998</v>
      </c>
      <c r="BK535" s="842"/>
      <c r="BL535" s="855" t="s">
        <v>3185</v>
      </c>
      <c r="BM535" s="855" t="s">
        <v>3186</v>
      </c>
      <c r="BN535" s="855" t="s">
        <v>3187</v>
      </c>
      <c r="BO535" s="855" t="s">
        <v>3188</v>
      </c>
      <c r="BP535" s="855" t="s">
        <v>3189</v>
      </c>
      <c r="BQ535" s="842"/>
      <c r="BR535" s="856" t="s">
        <v>611</v>
      </c>
    </row>
    <row r="536" spans="1:70" s="428" customFormat="1" x14ac:dyDescent="0.25">
      <c r="A536" s="345" t="s">
        <v>4017</v>
      </c>
      <c r="B536" s="373"/>
      <c r="C536" s="719">
        <v>45362</v>
      </c>
      <c r="D536" s="373"/>
      <c r="E536" s="346">
        <v>1743.56</v>
      </c>
      <c r="F536" s="373"/>
      <c r="G536" s="347">
        <v>14.72</v>
      </c>
      <c r="H536" s="374"/>
      <c r="I536" s="348">
        <v>0.34079999999999999</v>
      </c>
      <c r="J536" s="348">
        <v>1.3076000000000001</v>
      </c>
      <c r="K536" s="348">
        <v>4.1755000000000004</v>
      </c>
      <c r="L536" s="348">
        <v>9.0370000000000008</v>
      </c>
      <c r="M536" s="348">
        <v>15.7233</v>
      </c>
      <c r="N536" s="350">
        <v>17.571899999999999</v>
      </c>
      <c r="O536" s="348">
        <v>8.3009000000000004</v>
      </c>
      <c r="P536" s="348" t="s">
        <v>430</v>
      </c>
      <c r="Q536" s="348" t="s">
        <v>430</v>
      </c>
      <c r="R536" s="348" t="s">
        <v>430</v>
      </c>
      <c r="S536" s="348">
        <v>3.6619999999999999</v>
      </c>
      <c r="T536" s="348">
        <v>26.243600000000001</v>
      </c>
      <c r="U536" s="348">
        <v>15.7233</v>
      </c>
      <c r="V536" s="348">
        <v>15.18</v>
      </c>
      <c r="W536" s="348">
        <v>3.589</v>
      </c>
      <c r="X536" s="348">
        <v>17.287099999999999</v>
      </c>
      <c r="Y536" s="374"/>
      <c r="Z536" s="346">
        <v>2</v>
      </c>
      <c r="AA536" s="346">
        <v>3</v>
      </c>
      <c r="AB536" s="346">
        <v>9</v>
      </c>
      <c r="AC536" s="346">
        <v>6</v>
      </c>
      <c r="AD536" s="346">
        <v>5</v>
      </c>
      <c r="AE536" s="346">
        <v>9</v>
      </c>
      <c r="AF536" s="346">
        <v>7</v>
      </c>
      <c r="AG536" s="346" t="s">
        <v>430</v>
      </c>
      <c r="AH536" s="346" t="s">
        <v>430</v>
      </c>
      <c r="AI536" s="346" t="s">
        <v>430</v>
      </c>
      <c r="AJ536" s="346">
        <v>10</v>
      </c>
      <c r="AK536" s="346">
        <v>5</v>
      </c>
      <c r="AL536" s="346">
        <v>6</v>
      </c>
      <c r="AM536" s="346">
        <v>8</v>
      </c>
      <c r="AN536" s="346">
        <v>4</v>
      </c>
      <c r="AO536" s="373"/>
      <c r="AP536" s="348" t="s">
        <v>430</v>
      </c>
      <c r="AQ536" s="348" t="s">
        <v>430</v>
      </c>
      <c r="AR536" s="348" t="s">
        <v>430</v>
      </c>
      <c r="AS536" s="348" t="s">
        <v>430</v>
      </c>
      <c r="AT536" s="348">
        <v>28.14</v>
      </c>
      <c r="AU536" s="351"/>
      <c r="AV536" s="346" t="s">
        <v>430</v>
      </c>
      <c r="AW536" s="346" t="s">
        <v>430</v>
      </c>
      <c r="AX536" s="346" t="s">
        <v>430</v>
      </c>
      <c r="AY536" s="346" t="s">
        <v>430</v>
      </c>
      <c r="AZ536" s="346">
        <v>7</v>
      </c>
      <c r="BA536" s="362"/>
      <c r="BB536" s="348">
        <v>19.439373498254302</v>
      </c>
      <c r="BC536" s="375">
        <v>1.05283532327509</v>
      </c>
      <c r="BD536" s="375">
        <v>5.3874074962586303E-2</v>
      </c>
      <c r="BE536" s="375">
        <v>7.2193846132619904E-3</v>
      </c>
      <c r="BF536" s="374"/>
      <c r="BG536" s="348">
        <v>45.288899999999998</v>
      </c>
      <c r="BH536" s="348">
        <v>18.702999999999999</v>
      </c>
      <c r="BI536" s="348">
        <v>30.776499999999999</v>
      </c>
      <c r="BJ536" s="348">
        <v>5.2316000000000003</v>
      </c>
      <c r="BK536" s="373"/>
      <c r="BL536" s="372" t="s">
        <v>3191</v>
      </c>
      <c r="BM536" s="372" t="s">
        <v>3192</v>
      </c>
      <c r="BN536" s="372" t="s">
        <v>3193</v>
      </c>
      <c r="BO536" s="372" t="s">
        <v>3194</v>
      </c>
      <c r="BP536" s="372" t="s">
        <v>3195</v>
      </c>
      <c r="BQ536" s="373"/>
      <c r="BR536" s="354" t="s">
        <v>443</v>
      </c>
    </row>
    <row r="537" spans="1:70" s="428" customFormat="1" x14ac:dyDescent="0.25">
      <c r="A537" s="345" t="s">
        <v>4018</v>
      </c>
      <c r="B537" s="373"/>
      <c r="C537" s="719">
        <v>42035</v>
      </c>
      <c r="D537" s="373"/>
      <c r="E537" s="346">
        <v>1348.16</v>
      </c>
      <c r="F537" s="373"/>
      <c r="G537" s="347">
        <v>44.66</v>
      </c>
      <c r="H537" s="374"/>
      <c r="I537" s="348">
        <v>-4.48E-2</v>
      </c>
      <c r="J537" s="348">
        <v>1.8704000000000001</v>
      </c>
      <c r="K537" s="348">
        <v>7.5625999999999998</v>
      </c>
      <c r="L537" s="348">
        <v>13.6098</v>
      </c>
      <c r="M537" s="348">
        <v>19.796099999999999</v>
      </c>
      <c r="N537" s="350">
        <v>29.712499999999999</v>
      </c>
      <c r="O537" s="348">
        <v>12.831300000000001</v>
      </c>
      <c r="P537" s="348">
        <v>22.9297</v>
      </c>
      <c r="Q537" s="348">
        <v>16.5809</v>
      </c>
      <c r="R537" s="348">
        <v>14.872199999999999</v>
      </c>
      <c r="S537" s="348">
        <v>8.7411999999999992</v>
      </c>
      <c r="T537" s="348">
        <v>29.976700000000001</v>
      </c>
      <c r="U537" s="348">
        <v>21.029800000000002</v>
      </c>
      <c r="V537" s="348">
        <v>26.1938</v>
      </c>
      <c r="W537" s="348">
        <v>4.5902000000000003</v>
      </c>
      <c r="X537" s="348">
        <v>13.8466</v>
      </c>
      <c r="Y537" s="374"/>
      <c r="Z537" s="346">
        <v>5</v>
      </c>
      <c r="AA537" s="346">
        <v>2</v>
      </c>
      <c r="AB537" s="346">
        <v>1</v>
      </c>
      <c r="AC537" s="346">
        <v>2</v>
      </c>
      <c r="AD537" s="346">
        <v>2</v>
      </c>
      <c r="AE537" s="346">
        <v>1</v>
      </c>
      <c r="AF537" s="346">
        <v>1</v>
      </c>
      <c r="AG537" s="346">
        <v>2</v>
      </c>
      <c r="AH537" s="346">
        <v>2</v>
      </c>
      <c r="AI537" s="346">
        <v>1</v>
      </c>
      <c r="AJ537" s="346">
        <v>1</v>
      </c>
      <c r="AK537" s="346">
        <v>3</v>
      </c>
      <c r="AL537" s="346">
        <v>1</v>
      </c>
      <c r="AM537" s="346">
        <v>1</v>
      </c>
      <c r="AN537" s="346">
        <v>1</v>
      </c>
      <c r="AO537" s="373"/>
      <c r="AP537" s="348">
        <v>17.190000000000001</v>
      </c>
      <c r="AQ537" s="348">
        <v>20.5</v>
      </c>
      <c r="AR537" s="348">
        <v>21.07</v>
      </c>
      <c r="AS537" s="348">
        <v>21.58</v>
      </c>
      <c r="AT537" s="348">
        <v>41.2</v>
      </c>
      <c r="AU537" s="351"/>
      <c r="AV537" s="346">
        <v>1</v>
      </c>
      <c r="AW537" s="346">
        <v>2</v>
      </c>
      <c r="AX537" s="346">
        <v>2</v>
      </c>
      <c r="AY537" s="346">
        <v>1</v>
      </c>
      <c r="AZ537" s="346">
        <v>1</v>
      </c>
      <c r="BA537" s="362"/>
      <c r="BB537" s="348">
        <v>16.5875284454373</v>
      </c>
      <c r="BC537" s="375">
        <v>0.97617704036225095</v>
      </c>
      <c r="BD537" s="375">
        <v>8.7026318719670898E-2</v>
      </c>
      <c r="BE537" s="375">
        <v>0.178191621113723</v>
      </c>
      <c r="BF537" s="374"/>
      <c r="BG537" s="348">
        <v>36.087200000000003</v>
      </c>
      <c r="BH537" s="348">
        <v>27.0579</v>
      </c>
      <c r="BI537" s="348">
        <v>30.476700000000001</v>
      </c>
      <c r="BJ537" s="348">
        <v>6.3781999999999996</v>
      </c>
      <c r="BK537" s="373"/>
      <c r="BL537" s="372" t="s">
        <v>3197</v>
      </c>
      <c r="BM537" s="372" t="s">
        <v>3198</v>
      </c>
      <c r="BN537" s="372" t="s">
        <v>3199</v>
      </c>
      <c r="BO537" s="372" t="s">
        <v>3200</v>
      </c>
      <c r="BP537" s="372" t="s">
        <v>3201</v>
      </c>
      <c r="BQ537" s="373"/>
      <c r="BR537" s="354" t="s">
        <v>476</v>
      </c>
    </row>
    <row r="538" spans="1:70" s="428" customFormat="1" x14ac:dyDescent="0.25">
      <c r="A538" s="345" t="s">
        <v>4019</v>
      </c>
      <c r="B538" s="373"/>
      <c r="C538" s="719">
        <v>45471</v>
      </c>
      <c r="D538" s="373"/>
      <c r="E538" s="346">
        <v>865.32</v>
      </c>
      <c r="F538" s="373"/>
      <c r="G538" s="347">
        <v>11.7478</v>
      </c>
      <c r="H538" s="374"/>
      <c r="I538" s="348">
        <v>-0.4854</v>
      </c>
      <c r="J538" s="348">
        <v>0.83169999999999999</v>
      </c>
      <c r="K538" s="348">
        <v>5.2755000000000001</v>
      </c>
      <c r="L538" s="348">
        <v>6.8476999999999997</v>
      </c>
      <c r="M538" s="348">
        <v>12.396599999999999</v>
      </c>
      <c r="N538" s="350">
        <v>20.918099999999999</v>
      </c>
      <c r="O538" s="348">
        <v>9.39</v>
      </c>
      <c r="P538" s="348" t="s">
        <v>430</v>
      </c>
      <c r="Q538" s="348" t="s">
        <v>430</v>
      </c>
      <c r="R538" s="348" t="s">
        <v>430</v>
      </c>
      <c r="S538" s="348">
        <v>6.2706999999999997</v>
      </c>
      <c r="T538" s="348">
        <v>20.477900000000002</v>
      </c>
      <c r="U538" s="348">
        <v>13.606299999999999</v>
      </c>
      <c r="V538" s="348">
        <v>19.254899999999999</v>
      </c>
      <c r="W538" s="348">
        <v>3.3081999999999998</v>
      </c>
      <c r="X538" s="348">
        <v>7.8710000000000004</v>
      </c>
      <c r="Y538" s="374"/>
      <c r="Z538" s="346">
        <v>12</v>
      </c>
      <c r="AA538" s="346">
        <v>6</v>
      </c>
      <c r="AB538" s="346">
        <v>7</v>
      </c>
      <c r="AC538" s="346">
        <v>12</v>
      </c>
      <c r="AD538" s="346">
        <v>8</v>
      </c>
      <c r="AE538" s="346">
        <v>5</v>
      </c>
      <c r="AF538" s="346">
        <v>4</v>
      </c>
      <c r="AG538" s="346" t="s">
        <v>430</v>
      </c>
      <c r="AH538" s="346" t="s">
        <v>430</v>
      </c>
      <c r="AI538" s="346" t="s">
        <v>430</v>
      </c>
      <c r="AJ538" s="346">
        <v>6</v>
      </c>
      <c r="AK538" s="346">
        <v>12</v>
      </c>
      <c r="AL538" s="346">
        <v>8</v>
      </c>
      <c r="AM538" s="346">
        <v>2</v>
      </c>
      <c r="AN538" s="346">
        <v>6</v>
      </c>
      <c r="AO538" s="373"/>
      <c r="AP538" s="348" t="s">
        <v>430</v>
      </c>
      <c r="AQ538" s="348" t="s">
        <v>430</v>
      </c>
      <c r="AR538" s="348" t="s">
        <v>430</v>
      </c>
      <c r="AS538" s="348" t="s">
        <v>430</v>
      </c>
      <c r="AT538" s="348">
        <v>26.46</v>
      </c>
      <c r="AU538" s="351"/>
      <c r="AV538" s="346" t="s">
        <v>430</v>
      </c>
      <c r="AW538" s="346" t="s">
        <v>430</v>
      </c>
      <c r="AX538" s="346" t="s">
        <v>430</v>
      </c>
      <c r="AY538" s="346" t="s">
        <v>430</v>
      </c>
      <c r="AZ538" s="346">
        <v>8</v>
      </c>
      <c r="BA538" s="362"/>
      <c r="BB538" s="348">
        <v>14.3808494948796</v>
      </c>
      <c r="BC538" s="375">
        <v>0.85921520946400098</v>
      </c>
      <c r="BD538" s="375">
        <v>1.8841838844770802E-2</v>
      </c>
      <c r="BE538" s="375">
        <v>0.11494031148367</v>
      </c>
      <c r="BF538" s="374"/>
      <c r="BG538" s="348">
        <v>56.652200000000001</v>
      </c>
      <c r="BH538" s="348">
        <v>22.66</v>
      </c>
      <c r="BI538" s="348">
        <v>16.988900000000001</v>
      </c>
      <c r="BJ538" s="348">
        <v>3.6989000000000001</v>
      </c>
      <c r="BK538" s="373"/>
      <c r="BL538" s="372" t="s">
        <v>3203</v>
      </c>
      <c r="BM538" s="372" t="s">
        <v>3204</v>
      </c>
      <c r="BN538" s="372" t="s">
        <v>3205</v>
      </c>
      <c r="BO538" s="372" t="s">
        <v>3206</v>
      </c>
      <c r="BP538" s="372" t="s">
        <v>3207</v>
      </c>
      <c r="BQ538" s="373"/>
      <c r="BR538" s="354" t="s">
        <v>443</v>
      </c>
    </row>
    <row r="539" spans="1:70" s="428" customFormat="1" x14ac:dyDescent="0.25">
      <c r="A539" s="345" t="s">
        <v>4020</v>
      </c>
      <c r="B539" s="373"/>
      <c r="C539" s="719">
        <v>45576</v>
      </c>
      <c r="D539" s="373"/>
      <c r="E539" s="346">
        <v>791.18700000000001</v>
      </c>
      <c r="F539" s="373"/>
      <c r="G539" s="347">
        <v>12.0402</v>
      </c>
      <c r="H539" s="374"/>
      <c r="I539" s="348">
        <v>0.24809999999999999</v>
      </c>
      <c r="J539" s="348">
        <v>0.2273</v>
      </c>
      <c r="K539" s="348">
        <v>3.1783999999999999</v>
      </c>
      <c r="L539" s="348">
        <v>9.7456999999999994</v>
      </c>
      <c r="M539" s="348">
        <v>15.819000000000001</v>
      </c>
      <c r="N539" s="350">
        <v>22.5565</v>
      </c>
      <c r="O539" s="348" t="s">
        <v>430</v>
      </c>
      <c r="P539" s="348" t="s">
        <v>430</v>
      </c>
      <c r="Q539" s="348" t="s">
        <v>430</v>
      </c>
      <c r="R539" s="348" t="s">
        <v>430</v>
      </c>
      <c r="S539" s="348">
        <v>3.2421000000000002</v>
      </c>
      <c r="T539" s="348">
        <v>27.839700000000001</v>
      </c>
      <c r="U539" s="348">
        <v>18.476800000000001</v>
      </c>
      <c r="V539" s="348">
        <v>19.022500000000001</v>
      </c>
      <c r="W539" s="348">
        <v>1.8388</v>
      </c>
      <c r="X539" s="348">
        <v>10.6272</v>
      </c>
      <c r="Y539" s="374"/>
      <c r="Z539" s="346">
        <v>3</v>
      </c>
      <c r="AA539" s="346">
        <v>10</v>
      </c>
      <c r="AB539" s="346">
        <v>11</v>
      </c>
      <c r="AC539" s="346">
        <v>5</v>
      </c>
      <c r="AD539" s="346">
        <v>4</v>
      </c>
      <c r="AE539" s="346">
        <v>3</v>
      </c>
      <c r="AF539" s="346" t="s">
        <v>430</v>
      </c>
      <c r="AG539" s="346" t="s">
        <v>430</v>
      </c>
      <c r="AH539" s="346" t="s">
        <v>430</v>
      </c>
      <c r="AI539" s="346" t="s">
        <v>430</v>
      </c>
      <c r="AJ539" s="346">
        <v>11</v>
      </c>
      <c r="AK539" s="346">
        <v>4</v>
      </c>
      <c r="AL539" s="346">
        <v>3</v>
      </c>
      <c r="AM539" s="346">
        <v>4</v>
      </c>
      <c r="AN539" s="346">
        <v>10</v>
      </c>
      <c r="AO539" s="373"/>
      <c r="AP539" s="348" t="s">
        <v>430</v>
      </c>
      <c r="AQ539" s="348" t="s">
        <v>430</v>
      </c>
      <c r="AR539" s="348" t="s">
        <v>430</v>
      </c>
      <c r="AS539" s="348" t="s">
        <v>430</v>
      </c>
      <c r="AT539" s="348">
        <v>31.71</v>
      </c>
      <c r="AU539" s="351"/>
      <c r="AV539" s="346" t="s">
        <v>430</v>
      </c>
      <c r="AW539" s="346" t="s">
        <v>430</v>
      </c>
      <c r="AX539" s="346" t="s">
        <v>430</v>
      </c>
      <c r="AY539" s="346" t="s">
        <v>430</v>
      </c>
      <c r="AZ539" s="346">
        <v>3</v>
      </c>
      <c r="BA539" s="362"/>
      <c r="BB539" s="348">
        <v>18.424370534115901</v>
      </c>
      <c r="BC539" s="375">
        <v>0.95204402683116096</v>
      </c>
      <c r="BD539" s="375">
        <v>2.9060091583008801E-2</v>
      </c>
      <c r="BE539" s="375">
        <v>0.43604989868727201</v>
      </c>
      <c r="BF539" s="374"/>
      <c r="BG539" s="348">
        <v>34.401800000000001</v>
      </c>
      <c r="BH539" s="348">
        <v>13.3422</v>
      </c>
      <c r="BI539" s="348">
        <v>42.421300000000002</v>
      </c>
      <c r="BJ539" s="348">
        <v>9.8346999999999998</v>
      </c>
      <c r="BK539" s="373"/>
      <c r="BL539" s="372" t="s">
        <v>3209</v>
      </c>
      <c r="BM539" s="372" t="s">
        <v>3210</v>
      </c>
      <c r="BN539" s="372" t="s">
        <v>3211</v>
      </c>
      <c r="BO539" s="372" t="s">
        <v>3212</v>
      </c>
      <c r="BP539" s="372" t="s">
        <v>3213</v>
      </c>
      <c r="BQ539" s="373"/>
      <c r="BR539" s="354" t="s">
        <v>476</v>
      </c>
    </row>
    <row r="540" spans="1:70" s="428" customFormat="1" x14ac:dyDescent="0.25">
      <c r="A540" s="345" t="s">
        <v>4021</v>
      </c>
      <c r="B540" s="373"/>
      <c r="C540" s="719">
        <v>45152</v>
      </c>
      <c r="D540" s="373"/>
      <c r="E540" s="346">
        <v>749.94</v>
      </c>
      <c r="F540" s="373"/>
      <c r="G540" s="347">
        <v>17.444299999999998</v>
      </c>
      <c r="H540" s="374"/>
      <c r="I540" s="348">
        <v>-0.12709999999999999</v>
      </c>
      <c r="J540" s="348">
        <v>-0.93420000000000003</v>
      </c>
      <c r="K540" s="348">
        <v>-0.99490000000000001</v>
      </c>
      <c r="L540" s="348">
        <v>8.5263000000000009</v>
      </c>
      <c r="M540" s="348">
        <v>21.086300000000001</v>
      </c>
      <c r="N540" s="350">
        <v>21.0947</v>
      </c>
      <c r="O540" s="348">
        <v>0.98960000000000004</v>
      </c>
      <c r="P540" s="348" t="s">
        <v>430</v>
      </c>
      <c r="Q540" s="348" t="s">
        <v>430</v>
      </c>
      <c r="R540" s="348" t="s">
        <v>430</v>
      </c>
      <c r="S540" s="348">
        <v>-5.21E-2</v>
      </c>
      <c r="T540" s="348">
        <v>36.658299999999997</v>
      </c>
      <c r="U540" s="348">
        <v>16.104099999999999</v>
      </c>
      <c r="V540" s="348">
        <v>17.504799999999999</v>
      </c>
      <c r="W540" s="348">
        <v>-0.49170000000000003</v>
      </c>
      <c r="X540" s="348">
        <v>20.379100000000001</v>
      </c>
      <c r="Y540" s="374"/>
      <c r="Z540" s="346">
        <v>8</v>
      </c>
      <c r="AA540" s="346">
        <v>12</v>
      </c>
      <c r="AB540" s="346">
        <v>12</v>
      </c>
      <c r="AC540" s="346">
        <v>8</v>
      </c>
      <c r="AD540" s="346">
        <v>1</v>
      </c>
      <c r="AE540" s="346">
        <v>4</v>
      </c>
      <c r="AF540" s="346">
        <v>10</v>
      </c>
      <c r="AG540" s="346" t="s">
        <v>430</v>
      </c>
      <c r="AH540" s="346" t="s">
        <v>430</v>
      </c>
      <c r="AI540" s="346" t="s">
        <v>430</v>
      </c>
      <c r="AJ540" s="346">
        <v>12</v>
      </c>
      <c r="AK540" s="346">
        <v>1</v>
      </c>
      <c r="AL540" s="346">
        <v>4</v>
      </c>
      <c r="AM540" s="346">
        <v>7</v>
      </c>
      <c r="AN540" s="346">
        <v>12</v>
      </c>
      <c r="AO540" s="373"/>
      <c r="AP540" s="348" t="s">
        <v>430</v>
      </c>
      <c r="AQ540" s="348" t="s">
        <v>430</v>
      </c>
      <c r="AR540" s="348" t="s">
        <v>430</v>
      </c>
      <c r="AS540" s="348">
        <v>12.69</v>
      </c>
      <c r="AT540" s="348">
        <v>31.22</v>
      </c>
      <c r="AU540" s="351"/>
      <c r="AV540" s="346" t="s">
        <v>430</v>
      </c>
      <c r="AW540" s="346" t="s">
        <v>430</v>
      </c>
      <c r="AX540" s="346" t="s">
        <v>430</v>
      </c>
      <c r="AY540" s="346">
        <v>4</v>
      </c>
      <c r="AZ540" s="346">
        <v>4</v>
      </c>
      <c r="BA540" s="362"/>
      <c r="BB540" s="348">
        <v>20.374071165791602</v>
      </c>
      <c r="BC540" s="375">
        <v>1.0434680071573399</v>
      </c>
      <c r="BD540" s="375">
        <v>5.30613666622365E-2</v>
      </c>
      <c r="BE540" s="375">
        <v>-0.13117568032094701</v>
      </c>
      <c r="BF540" s="374"/>
      <c r="BG540" s="348">
        <v>26.062000000000001</v>
      </c>
      <c r="BH540" s="348">
        <v>19.550999999999998</v>
      </c>
      <c r="BI540" s="348">
        <v>36.889299999999999</v>
      </c>
      <c r="BJ540" s="348">
        <v>17.497699999999998</v>
      </c>
      <c r="BK540" s="373"/>
      <c r="BL540" s="372" t="s">
        <v>3215</v>
      </c>
      <c r="BM540" s="372" t="s">
        <v>3216</v>
      </c>
      <c r="BN540" s="372" t="s">
        <v>3217</v>
      </c>
      <c r="BO540" s="372" t="s">
        <v>3218</v>
      </c>
      <c r="BP540" s="372" t="s">
        <v>3219</v>
      </c>
      <c r="BQ540" s="373"/>
      <c r="BR540" s="354" t="s">
        <v>548</v>
      </c>
    </row>
    <row r="541" spans="1:70" s="428" customFormat="1" x14ac:dyDescent="0.25">
      <c r="A541" s="345" t="s">
        <v>4022</v>
      </c>
      <c r="B541" s="373"/>
      <c r="C541" s="719">
        <v>45518</v>
      </c>
      <c r="D541" s="373"/>
      <c r="E541" s="346">
        <v>744.94</v>
      </c>
      <c r="F541" s="373"/>
      <c r="G541" s="347">
        <v>12.21</v>
      </c>
      <c r="H541" s="374"/>
      <c r="I541" s="348">
        <v>-0.16350000000000001</v>
      </c>
      <c r="J541" s="348">
        <v>0.5766</v>
      </c>
      <c r="K541" s="348">
        <v>7.3879000000000001</v>
      </c>
      <c r="L541" s="348">
        <v>14.9718</v>
      </c>
      <c r="M541" s="348">
        <v>19.238299999999999</v>
      </c>
      <c r="N541" s="350">
        <v>18.89</v>
      </c>
      <c r="O541" s="348" t="s">
        <v>430</v>
      </c>
      <c r="P541" s="348" t="s">
        <v>430</v>
      </c>
      <c r="Q541" s="348" t="s">
        <v>430</v>
      </c>
      <c r="R541" s="348" t="s">
        <v>430</v>
      </c>
      <c r="S541" s="348">
        <v>7.6719999999999997</v>
      </c>
      <c r="T541" s="348">
        <v>31.008600000000001</v>
      </c>
      <c r="U541" s="348">
        <v>19.823399999999999</v>
      </c>
      <c r="V541" s="348">
        <v>18.085100000000001</v>
      </c>
      <c r="W541" s="348">
        <v>3.7383000000000002</v>
      </c>
      <c r="X541" s="348">
        <v>10.513999999999999</v>
      </c>
      <c r="Y541" s="374"/>
      <c r="Z541" s="346">
        <v>10</v>
      </c>
      <c r="AA541" s="346">
        <v>7</v>
      </c>
      <c r="AB541" s="346">
        <v>2</v>
      </c>
      <c r="AC541" s="346">
        <v>1</v>
      </c>
      <c r="AD541" s="346">
        <v>3</v>
      </c>
      <c r="AE541" s="346">
        <v>7</v>
      </c>
      <c r="AF541" s="346" t="s">
        <v>430</v>
      </c>
      <c r="AG541" s="346" t="s">
        <v>430</v>
      </c>
      <c r="AH541" s="346" t="s">
        <v>430</v>
      </c>
      <c r="AI541" s="346" t="s">
        <v>430</v>
      </c>
      <c r="AJ541" s="346">
        <v>2</v>
      </c>
      <c r="AK541" s="346">
        <v>2</v>
      </c>
      <c r="AL541" s="346">
        <v>2</v>
      </c>
      <c r="AM541" s="346">
        <v>5</v>
      </c>
      <c r="AN541" s="346">
        <v>3</v>
      </c>
      <c r="AO541" s="373"/>
      <c r="AP541" s="348" t="s">
        <v>430</v>
      </c>
      <c r="AQ541" s="348" t="s">
        <v>430</v>
      </c>
      <c r="AR541" s="348" t="s">
        <v>430</v>
      </c>
      <c r="AS541" s="348" t="s">
        <v>430</v>
      </c>
      <c r="AT541" s="348">
        <v>37.229999999999997</v>
      </c>
      <c r="AU541" s="351"/>
      <c r="AV541" s="346" t="s">
        <v>430</v>
      </c>
      <c r="AW541" s="346" t="s">
        <v>430</v>
      </c>
      <c r="AX541" s="346" t="s">
        <v>430</v>
      </c>
      <c r="AY541" s="346" t="s">
        <v>430</v>
      </c>
      <c r="AZ541" s="346">
        <v>2</v>
      </c>
      <c r="BA541" s="362"/>
      <c r="BB541" s="348">
        <v>17.003704003274098</v>
      </c>
      <c r="BC541" s="375">
        <v>0.91409832608894104</v>
      </c>
      <c r="BD541" s="375">
        <v>1.68201370737712E-2</v>
      </c>
      <c r="BE541" s="375">
        <v>0.17337128398625701</v>
      </c>
      <c r="BF541" s="374"/>
      <c r="BG541" s="348">
        <v>46.837800000000001</v>
      </c>
      <c r="BH541" s="348">
        <v>11.9039</v>
      </c>
      <c r="BI541" s="348">
        <v>37.195599999999999</v>
      </c>
      <c r="BJ541" s="348">
        <v>4.0627000000000004</v>
      </c>
      <c r="BK541" s="373"/>
      <c r="BL541" s="372" t="s">
        <v>3221</v>
      </c>
      <c r="BM541" s="372" t="s">
        <v>3222</v>
      </c>
      <c r="BN541" s="372" t="s">
        <v>3223</v>
      </c>
      <c r="BO541" s="372" t="s">
        <v>3224</v>
      </c>
      <c r="BP541" s="372" t="s">
        <v>3225</v>
      </c>
      <c r="BQ541" s="373"/>
      <c r="BR541" s="354" t="s">
        <v>611</v>
      </c>
    </row>
    <row r="542" spans="1:70" s="428" customFormat="1" x14ac:dyDescent="0.25">
      <c r="A542" s="345" t="s">
        <v>4023</v>
      </c>
      <c r="B542" s="373"/>
      <c r="C542" s="719">
        <v>45512</v>
      </c>
      <c r="D542" s="373"/>
      <c r="E542" s="346">
        <v>695.06</v>
      </c>
      <c r="F542" s="373"/>
      <c r="G542" s="347">
        <v>12.247</v>
      </c>
      <c r="H542" s="374"/>
      <c r="I542" s="348">
        <v>0.54349999999999998</v>
      </c>
      <c r="J542" s="348">
        <v>1.9275</v>
      </c>
      <c r="K542" s="348">
        <v>5.5585000000000004</v>
      </c>
      <c r="L542" s="348">
        <v>7.4968000000000004</v>
      </c>
      <c r="M542" s="348">
        <v>10.997299999999999</v>
      </c>
      <c r="N542" s="350">
        <v>9.8996999999999993</v>
      </c>
      <c r="O542" s="348">
        <v>10.5899</v>
      </c>
      <c r="P542" s="348" t="s">
        <v>430</v>
      </c>
      <c r="Q542" s="348" t="s">
        <v>430</v>
      </c>
      <c r="R542" s="348" t="s">
        <v>430</v>
      </c>
      <c r="S542" s="348">
        <v>4.5724</v>
      </c>
      <c r="T542" s="348">
        <v>21.662199999999999</v>
      </c>
      <c r="U542" s="348">
        <v>7.4138000000000002</v>
      </c>
      <c r="V542" s="348">
        <v>4.9371</v>
      </c>
      <c r="W542" s="348">
        <v>4.1136999999999997</v>
      </c>
      <c r="X542" s="348">
        <v>10.5899</v>
      </c>
      <c r="Y542" s="374"/>
      <c r="Z542" s="346">
        <v>1</v>
      </c>
      <c r="AA542" s="346">
        <v>1</v>
      </c>
      <c r="AB542" s="346">
        <v>5</v>
      </c>
      <c r="AC542" s="346">
        <v>10</v>
      </c>
      <c r="AD542" s="346">
        <v>9</v>
      </c>
      <c r="AE542" s="346">
        <v>12</v>
      </c>
      <c r="AF542" s="346">
        <v>3</v>
      </c>
      <c r="AG542" s="346" t="s">
        <v>430</v>
      </c>
      <c r="AH542" s="346" t="s">
        <v>430</v>
      </c>
      <c r="AI542" s="346" t="s">
        <v>430</v>
      </c>
      <c r="AJ542" s="346">
        <v>8</v>
      </c>
      <c r="AK542" s="346">
        <v>10</v>
      </c>
      <c r="AL542" s="346">
        <v>12</v>
      </c>
      <c r="AM542" s="346">
        <v>12</v>
      </c>
      <c r="AN542" s="346">
        <v>2</v>
      </c>
      <c r="AO542" s="373"/>
      <c r="AP542" s="348" t="s">
        <v>430</v>
      </c>
      <c r="AQ542" s="348" t="s">
        <v>430</v>
      </c>
      <c r="AR542" s="348" t="s">
        <v>430</v>
      </c>
      <c r="AS542" s="348" t="s">
        <v>430</v>
      </c>
      <c r="AT542" s="348">
        <v>17.420000000000002</v>
      </c>
      <c r="AU542" s="351"/>
      <c r="AV542" s="346" t="s">
        <v>430</v>
      </c>
      <c r="AW542" s="346" t="s">
        <v>430</v>
      </c>
      <c r="AX542" s="346" t="s">
        <v>430</v>
      </c>
      <c r="AY542" s="346" t="s">
        <v>430</v>
      </c>
      <c r="AZ542" s="346">
        <v>12</v>
      </c>
      <c r="BA542" s="362"/>
      <c r="BB542" s="348">
        <v>21.596163415203399</v>
      </c>
      <c r="BC542" s="375">
        <v>1.15921260639876</v>
      </c>
      <c r="BD542" s="375">
        <v>2.7061459769531698E-2</v>
      </c>
      <c r="BE542" s="375">
        <v>0.27823937513885</v>
      </c>
      <c r="BF542" s="374"/>
      <c r="BG542" s="348">
        <v>46.810499999999998</v>
      </c>
      <c r="BH542" s="348">
        <v>24.499400000000001</v>
      </c>
      <c r="BI542" s="348">
        <v>23.889199999999999</v>
      </c>
      <c r="BJ542" s="348">
        <v>4.8009000000000004</v>
      </c>
      <c r="BK542" s="373"/>
      <c r="BL542" s="372" t="s">
        <v>3227</v>
      </c>
      <c r="BM542" s="372" t="s">
        <v>3228</v>
      </c>
      <c r="BN542" s="372" t="s">
        <v>3229</v>
      </c>
      <c r="BO542" s="372" t="s">
        <v>3230</v>
      </c>
      <c r="BP542" s="372" t="s">
        <v>3231</v>
      </c>
      <c r="BQ542" s="373"/>
      <c r="BR542" s="354" t="s">
        <v>476</v>
      </c>
    </row>
    <row r="543" spans="1:70" s="428" customFormat="1" x14ac:dyDescent="0.25">
      <c r="A543" s="345" t="s">
        <v>4024</v>
      </c>
      <c r="B543" s="373"/>
      <c r="C543" s="719">
        <v>45467</v>
      </c>
      <c r="D543" s="373"/>
      <c r="E543" s="346">
        <v>683.44</v>
      </c>
      <c r="F543" s="373"/>
      <c r="G543" s="347">
        <v>11.186500000000001</v>
      </c>
      <c r="H543" s="374"/>
      <c r="I543" s="348">
        <v>-0.15890000000000001</v>
      </c>
      <c r="J543" s="348">
        <v>1.1501999999999999</v>
      </c>
      <c r="K543" s="348">
        <v>3.7063999999999999</v>
      </c>
      <c r="L543" s="348">
        <v>7.42</v>
      </c>
      <c r="M543" s="348">
        <v>9.4634</v>
      </c>
      <c r="N543" s="350">
        <v>14.766299999999999</v>
      </c>
      <c r="O543" s="348">
        <v>6.1234000000000002</v>
      </c>
      <c r="P543" s="348" t="s">
        <v>430</v>
      </c>
      <c r="Q543" s="348" t="s">
        <v>430</v>
      </c>
      <c r="R543" s="348" t="s">
        <v>430</v>
      </c>
      <c r="S543" s="348">
        <v>3.7122000000000002</v>
      </c>
      <c r="T543" s="348">
        <v>20.7302</v>
      </c>
      <c r="U543" s="348">
        <v>9.3018999999999998</v>
      </c>
      <c r="V543" s="348">
        <v>12.149900000000001</v>
      </c>
      <c r="W543" s="348">
        <v>2.4986999999999999</v>
      </c>
      <c r="X543" s="348">
        <v>5.3868</v>
      </c>
      <c r="Y543" s="374"/>
      <c r="Z543" s="346">
        <v>9</v>
      </c>
      <c r="AA543" s="346">
        <v>4</v>
      </c>
      <c r="AB543" s="346">
        <v>10</v>
      </c>
      <c r="AC543" s="346">
        <v>11</v>
      </c>
      <c r="AD543" s="346">
        <v>12</v>
      </c>
      <c r="AE543" s="346">
        <v>10</v>
      </c>
      <c r="AF543" s="346">
        <v>9</v>
      </c>
      <c r="AG543" s="346" t="s">
        <v>430</v>
      </c>
      <c r="AH543" s="346" t="s">
        <v>430</v>
      </c>
      <c r="AI543" s="346" t="s">
        <v>430</v>
      </c>
      <c r="AJ543" s="346">
        <v>9</v>
      </c>
      <c r="AK543" s="346">
        <v>11</v>
      </c>
      <c r="AL543" s="346">
        <v>11</v>
      </c>
      <c r="AM543" s="346">
        <v>10</v>
      </c>
      <c r="AN543" s="346">
        <v>9</v>
      </c>
      <c r="AO543" s="373"/>
      <c r="AP543" s="348" t="s">
        <v>430</v>
      </c>
      <c r="AQ543" s="348" t="s">
        <v>430</v>
      </c>
      <c r="AR543" s="348" t="s">
        <v>430</v>
      </c>
      <c r="AS543" s="348" t="s">
        <v>430</v>
      </c>
      <c r="AT543" s="348">
        <v>20.76</v>
      </c>
      <c r="AU543" s="351"/>
      <c r="AV543" s="346" t="s">
        <v>430</v>
      </c>
      <c r="AW543" s="346" t="s">
        <v>430</v>
      </c>
      <c r="AX543" s="346" t="s">
        <v>430</v>
      </c>
      <c r="AY543" s="346" t="s">
        <v>430</v>
      </c>
      <c r="AZ543" s="346">
        <v>11</v>
      </c>
      <c r="BA543" s="362"/>
      <c r="BB543" s="348">
        <v>15.6787030242354</v>
      </c>
      <c r="BC543" s="375">
        <v>0.92779670021124505</v>
      </c>
      <c r="BD543" s="375">
        <v>3.4517529319721199E-3</v>
      </c>
      <c r="BE543" s="375">
        <v>-0.114355757346082</v>
      </c>
      <c r="BF543" s="374"/>
      <c r="BG543" s="348">
        <v>40.979700000000001</v>
      </c>
      <c r="BH543" s="348">
        <v>14.522600000000001</v>
      </c>
      <c r="BI543" s="348">
        <v>37.5762</v>
      </c>
      <c r="BJ543" s="348">
        <v>6.9215</v>
      </c>
      <c r="BK543" s="373"/>
      <c r="BL543" s="372" t="s">
        <v>3233</v>
      </c>
      <c r="BM543" s="372" t="s">
        <v>3234</v>
      </c>
      <c r="BN543" s="372" t="s">
        <v>3235</v>
      </c>
      <c r="BO543" s="372" t="s">
        <v>3236</v>
      </c>
      <c r="BP543" s="372" t="s">
        <v>3237</v>
      </c>
      <c r="BQ543" s="373"/>
      <c r="BR543" s="354" t="s">
        <v>611</v>
      </c>
    </row>
    <row r="544" spans="1:70" s="428" customFormat="1" x14ac:dyDescent="0.25">
      <c r="A544" s="884" t="s">
        <v>93</v>
      </c>
      <c r="B544" s="402"/>
      <c r="C544" s="724"/>
      <c r="D544" s="402"/>
      <c r="E544" s="403"/>
      <c r="F544" s="402"/>
      <c r="G544" s="404"/>
      <c r="H544" s="406"/>
      <c r="I544" s="405">
        <v>-7.1999999999999998E-3</v>
      </c>
      <c r="J544" s="405">
        <v>0.72150000000000003</v>
      </c>
      <c r="K544" s="405">
        <v>4.8444000000000003</v>
      </c>
      <c r="L544" s="405">
        <v>9.6606000000000005</v>
      </c>
      <c r="M544" s="405">
        <v>14.4015</v>
      </c>
      <c r="N544" s="407">
        <v>19.363399999999999</v>
      </c>
      <c r="O544" s="405">
        <v>8.3733000000000004</v>
      </c>
      <c r="P544" s="405">
        <v>22.498200000000001</v>
      </c>
      <c r="Q544" s="405">
        <v>18.802199999999999</v>
      </c>
      <c r="R544" s="405">
        <v>14.872199999999999</v>
      </c>
      <c r="S544" s="405">
        <v>5.3766999999999996</v>
      </c>
      <c r="T544" s="405">
        <v>25.5794</v>
      </c>
      <c r="U544" s="405">
        <v>14.4406</v>
      </c>
      <c r="V544" s="405">
        <v>16.274999999999999</v>
      </c>
      <c r="W544" s="405">
        <v>2.8052000000000001</v>
      </c>
      <c r="X544" s="405">
        <v>14.2126</v>
      </c>
      <c r="Y544" s="406"/>
      <c r="Z544" s="403">
        <v>12</v>
      </c>
      <c r="AA544" s="403">
        <v>12</v>
      </c>
      <c r="AB544" s="403">
        <v>12</v>
      </c>
      <c r="AC544" s="403">
        <v>12</v>
      </c>
      <c r="AD544" s="403">
        <v>12</v>
      </c>
      <c r="AE544" s="403">
        <v>12</v>
      </c>
      <c r="AF544" s="403">
        <v>10</v>
      </c>
      <c r="AG544" s="403">
        <v>3</v>
      </c>
      <c r="AH544" s="403">
        <v>2</v>
      </c>
      <c r="AI544" s="403">
        <v>1</v>
      </c>
      <c r="AJ544" s="403">
        <v>12</v>
      </c>
      <c r="AK544" s="403">
        <v>12</v>
      </c>
      <c r="AL544" s="403">
        <v>12</v>
      </c>
      <c r="AM544" s="403">
        <v>12</v>
      </c>
      <c r="AN544" s="403">
        <v>12</v>
      </c>
      <c r="AO544" s="402"/>
      <c r="AP544" s="405">
        <v>17.190000000000001</v>
      </c>
      <c r="AQ544" s="405">
        <v>22.305</v>
      </c>
      <c r="AR544" s="405">
        <v>21.34</v>
      </c>
      <c r="AS544" s="405">
        <v>17.484999999999999</v>
      </c>
      <c r="AT544" s="405">
        <v>28.283333333333299</v>
      </c>
      <c r="AU544" s="408"/>
      <c r="AV544" s="403">
        <v>1</v>
      </c>
      <c r="AW544" s="403">
        <v>2</v>
      </c>
      <c r="AX544" s="403">
        <v>2</v>
      </c>
      <c r="AY544" s="403">
        <v>4</v>
      </c>
      <c r="AZ544" s="403">
        <v>12</v>
      </c>
      <c r="BA544" s="409"/>
      <c r="BB544" s="405"/>
      <c r="BC544" s="410"/>
      <c r="BD544" s="410"/>
      <c r="BE544" s="410"/>
      <c r="BF544" s="406"/>
      <c r="BG544" s="405"/>
      <c r="BH544" s="405"/>
      <c r="BI544" s="405"/>
      <c r="BJ544" s="405"/>
      <c r="BK544" s="402"/>
      <c r="BL544" s="401"/>
      <c r="BM544" s="401"/>
      <c r="BN544" s="401"/>
      <c r="BO544" s="401"/>
      <c r="BP544" s="401"/>
      <c r="BQ544" s="402"/>
      <c r="BR544" s="411"/>
    </row>
    <row r="545" spans="1:70" s="428" customFormat="1" x14ac:dyDescent="0.25">
      <c r="A545" s="885" t="s">
        <v>94</v>
      </c>
      <c r="B545" s="373"/>
      <c r="C545" s="719"/>
      <c r="D545" s="373"/>
      <c r="E545" s="346"/>
      <c r="F545" s="373"/>
      <c r="G545" s="347"/>
      <c r="H545" s="374"/>
      <c r="I545" s="348">
        <v>0.54349999999999998</v>
      </c>
      <c r="J545" s="348">
        <v>1.9275</v>
      </c>
      <c r="K545" s="348">
        <v>7.5625999999999998</v>
      </c>
      <c r="L545" s="348">
        <v>14.9718</v>
      </c>
      <c r="M545" s="348">
        <v>21.086300000000001</v>
      </c>
      <c r="N545" s="350">
        <v>29.712499999999999</v>
      </c>
      <c r="O545" s="348">
        <v>12.831300000000001</v>
      </c>
      <c r="P545" s="348">
        <v>23.090199999999999</v>
      </c>
      <c r="Q545" s="348">
        <v>21.023499999999999</v>
      </c>
      <c r="R545" s="348">
        <v>14.872199999999999</v>
      </c>
      <c r="S545" s="348">
        <v>8.7411999999999992</v>
      </c>
      <c r="T545" s="348">
        <v>36.658299999999997</v>
      </c>
      <c r="U545" s="348">
        <v>21.029800000000002</v>
      </c>
      <c r="V545" s="348">
        <v>26.1938</v>
      </c>
      <c r="W545" s="348">
        <v>4.5902000000000003</v>
      </c>
      <c r="X545" s="348">
        <v>21.792400000000001</v>
      </c>
      <c r="Y545" s="374"/>
      <c r="Z545" s="346"/>
      <c r="AA545" s="346"/>
      <c r="AB545" s="346"/>
      <c r="AC545" s="346"/>
      <c r="AD545" s="346"/>
      <c r="AE545" s="346"/>
      <c r="AF545" s="346"/>
      <c r="AG545" s="346"/>
      <c r="AH545" s="346"/>
      <c r="AI545" s="346"/>
      <c r="AJ545" s="346"/>
      <c r="AK545" s="346"/>
      <c r="AL545" s="346"/>
      <c r="AM545" s="346"/>
      <c r="AN545" s="346"/>
      <c r="AO545" s="373"/>
      <c r="AP545" s="348">
        <v>17.190000000000001</v>
      </c>
      <c r="AQ545" s="348">
        <v>24.11</v>
      </c>
      <c r="AR545" s="348">
        <v>21.61</v>
      </c>
      <c r="AS545" s="348">
        <v>21.58</v>
      </c>
      <c r="AT545" s="348">
        <v>41.2</v>
      </c>
      <c r="AU545" s="351"/>
      <c r="AV545" s="346"/>
      <c r="AW545" s="346"/>
      <c r="AX545" s="346"/>
      <c r="AY545" s="346"/>
      <c r="AZ545" s="346"/>
      <c r="BA545" s="362"/>
      <c r="BB545" s="348"/>
      <c r="BC545" s="375"/>
      <c r="BD545" s="375"/>
      <c r="BE545" s="375"/>
      <c r="BF545" s="374"/>
      <c r="BG545" s="348"/>
      <c r="BH545" s="348"/>
      <c r="BI545" s="348"/>
      <c r="BJ545" s="348"/>
      <c r="BK545" s="373"/>
      <c r="BL545" s="372"/>
      <c r="BM545" s="372"/>
      <c r="BN545" s="372"/>
      <c r="BO545" s="372"/>
      <c r="BP545" s="372"/>
      <c r="BQ545" s="373"/>
      <c r="BR545" s="354"/>
    </row>
    <row r="546" spans="1:70" s="428" customFormat="1" x14ac:dyDescent="0.25">
      <c r="A546" s="885" t="s">
        <v>95</v>
      </c>
      <c r="B546" s="373"/>
      <c r="C546" s="719"/>
      <c r="D546" s="373"/>
      <c r="E546" s="346"/>
      <c r="F546" s="373"/>
      <c r="G546" s="347"/>
      <c r="H546" s="374"/>
      <c r="I546" s="348">
        <v>-0.4854</v>
      </c>
      <c r="J546" s="348">
        <v>-0.93420000000000003</v>
      </c>
      <c r="K546" s="348">
        <v>-0.99490000000000001</v>
      </c>
      <c r="L546" s="348">
        <v>6.8476999999999997</v>
      </c>
      <c r="M546" s="348">
        <v>9.4634</v>
      </c>
      <c r="N546" s="350">
        <v>9.8996999999999993</v>
      </c>
      <c r="O546" s="348">
        <v>0.98960000000000004</v>
      </c>
      <c r="P546" s="348">
        <v>21.474799999999998</v>
      </c>
      <c r="Q546" s="348">
        <v>16.5809</v>
      </c>
      <c r="R546" s="348">
        <v>14.872199999999999</v>
      </c>
      <c r="S546" s="348">
        <v>-5.21E-2</v>
      </c>
      <c r="T546" s="348">
        <v>20.477900000000002</v>
      </c>
      <c r="U546" s="348">
        <v>7.4138000000000002</v>
      </c>
      <c r="V546" s="348">
        <v>4.9371</v>
      </c>
      <c r="W546" s="348">
        <v>-0.49170000000000003</v>
      </c>
      <c r="X546" s="348">
        <v>5.3868</v>
      </c>
      <c r="Y546" s="374"/>
      <c r="Z546" s="346"/>
      <c r="AA546" s="346"/>
      <c r="AB546" s="346"/>
      <c r="AC546" s="346"/>
      <c r="AD546" s="346"/>
      <c r="AE546" s="346"/>
      <c r="AF546" s="346"/>
      <c r="AG546" s="346"/>
      <c r="AH546" s="346"/>
      <c r="AI546" s="346"/>
      <c r="AJ546" s="346"/>
      <c r="AK546" s="346"/>
      <c r="AL546" s="346"/>
      <c r="AM546" s="346"/>
      <c r="AN546" s="346"/>
      <c r="AO546" s="373"/>
      <c r="AP546" s="348">
        <v>17.190000000000001</v>
      </c>
      <c r="AQ546" s="348">
        <v>20.5</v>
      </c>
      <c r="AR546" s="348">
        <v>21.07</v>
      </c>
      <c r="AS546" s="348">
        <v>12.69</v>
      </c>
      <c r="AT546" s="348">
        <v>17.420000000000002</v>
      </c>
      <c r="AU546" s="351"/>
      <c r="AV546" s="346"/>
      <c r="AW546" s="346"/>
      <c r="AX546" s="346"/>
      <c r="AY546" s="346"/>
      <c r="AZ546" s="346"/>
      <c r="BA546" s="362"/>
      <c r="BB546" s="348"/>
      <c r="BC546" s="375"/>
      <c r="BD546" s="375"/>
      <c r="BE546" s="375"/>
      <c r="BF546" s="374"/>
      <c r="BG546" s="348"/>
      <c r="BH546" s="348"/>
      <c r="BI546" s="348"/>
      <c r="BJ546" s="348"/>
      <c r="BK546" s="373"/>
      <c r="BL546" s="372"/>
      <c r="BM546" s="372"/>
      <c r="BN546" s="372"/>
      <c r="BO546" s="372"/>
      <c r="BP546" s="372"/>
      <c r="BQ546" s="373"/>
      <c r="BR546" s="354"/>
    </row>
    <row r="547" spans="1:70" s="428" customFormat="1" x14ac:dyDescent="0.25">
      <c r="A547" s="886" t="s">
        <v>96</v>
      </c>
      <c r="B547" s="413"/>
      <c r="C547" s="725"/>
      <c r="D547" s="413"/>
      <c r="E547" s="414"/>
      <c r="F547" s="413"/>
      <c r="G547" s="415"/>
      <c r="H547" s="417"/>
      <c r="I547" s="416">
        <v>-6.9800000000000001E-2</v>
      </c>
      <c r="J547" s="416">
        <v>0.70415000000000005</v>
      </c>
      <c r="K547" s="416">
        <v>5.2798499999999997</v>
      </c>
      <c r="L547" s="416">
        <v>8.8071000000000002</v>
      </c>
      <c r="M547" s="416">
        <v>13.777200000000001</v>
      </c>
      <c r="N547" s="418">
        <v>19.839300000000001</v>
      </c>
      <c r="O547" s="416">
        <v>8.875</v>
      </c>
      <c r="P547" s="416">
        <v>22.9297</v>
      </c>
      <c r="Q547" s="416">
        <v>18.802199999999999</v>
      </c>
      <c r="R547" s="416">
        <v>14.872199999999999</v>
      </c>
      <c r="S547" s="416">
        <v>5.8533999999999997</v>
      </c>
      <c r="T547" s="416">
        <v>23.758400000000002</v>
      </c>
      <c r="U547" s="416">
        <v>14.854900000000001</v>
      </c>
      <c r="V547" s="416">
        <v>17.627300000000002</v>
      </c>
      <c r="W547" s="416">
        <v>3.1461000000000001</v>
      </c>
      <c r="X547" s="416">
        <v>12.2369</v>
      </c>
      <c r="Y547" s="417"/>
      <c r="Z547" s="414"/>
      <c r="AA547" s="414"/>
      <c r="AB547" s="414"/>
      <c r="AC547" s="414"/>
      <c r="AD547" s="414"/>
      <c r="AE547" s="414"/>
      <c r="AF547" s="414"/>
      <c r="AG547" s="414"/>
      <c r="AH547" s="414"/>
      <c r="AI547" s="414"/>
      <c r="AJ547" s="414"/>
      <c r="AK547" s="414"/>
      <c r="AL547" s="414"/>
      <c r="AM547" s="414"/>
      <c r="AN547" s="414"/>
      <c r="AO547" s="413"/>
      <c r="AP547" s="416">
        <v>17.190000000000001</v>
      </c>
      <c r="AQ547" s="416">
        <v>22.3</v>
      </c>
      <c r="AR547" s="416">
        <v>21.34</v>
      </c>
      <c r="AS547" s="416">
        <v>17.84</v>
      </c>
      <c r="AT547" s="416">
        <v>28.85</v>
      </c>
      <c r="AU547" s="419"/>
      <c r="AV547" s="414"/>
      <c r="AW547" s="414"/>
      <c r="AX547" s="414"/>
      <c r="AY547" s="414"/>
      <c r="AZ547" s="414"/>
      <c r="BA547" s="420"/>
      <c r="BB547" s="416"/>
      <c r="BC547" s="421"/>
      <c r="BD547" s="421"/>
      <c r="BE547" s="421"/>
      <c r="BF547" s="417"/>
      <c r="BG547" s="416"/>
      <c r="BH547" s="416"/>
      <c r="BI547" s="416"/>
      <c r="BJ547" s="416"/>
      <c r="BK547" s="413"/>
      <c r="BL547" s="412"/>
      <c r="BM547" s="412"/>
      <c r="BN547" s="412"/>
      <c r="BO547" s="412"/>
      <c r="BP547" s="412"/>
      <c r="BQ547" s="413"/>
      <c r="BR547" s="422"/>
    </row>
    <row r="548" spans="1:70" s="428" customFormat="1" ht="14.5" customHeight="1" x14ac:dyDescent="0.35">
      <c r="A548" s="873" t="s">
        <v>4025</v>
      </c>
      <c r="B548" s="861"/>
      <c r="C548" s="862"/>
      <c r="D548" s="861"/>
      <c r="E548" s="863"/>
      <c r="F548" s="861"/>
      <c r="G548" s="864"/>
      <c r="H548" s="866"/>
      <c r="I548" s="865"/>
      <c r="J548" s="865"/>
      <c r="K548" s="865"/>
      <c r="L548" s="865"/>
      <c r="M548" s="865"/>
      <c r="N548" s="867"/>
      <c r="O548" s="865"/>
      <c r="P548" s="865"/>
      <c r="Q548" s="865"/>
      <c r="R548" s="865"/>
      <c r="S548" s="865"/>
      <c r="T548" s="865"/>
      <c r="U548" s="865"/>
      <c r="V548" s="865"/>
      <c r="W548" s="865"/>
      <c r="X548" s="865"/>
      <c r="Y548" s="866"/>
      <c r="Z548" s="863"/>
      <c r="AA548" s="863"/>
      <c r="AB548" s="863"/>
      <c r="AC548" s="863"/>
      <c r="AD548" s="863"/>
      <c r="AE548" s="863"/>
      <c r="AF548" s="863"/>
      <c r="AG548" s="863"/>
      <c r="AH548" s="863"/>
      <c r="AI548" s="863"/>
      <c r="AJ548" s="863"/>
      <c r="AK548" s="863"/>
      <c r="AL548" s="863"/>
      <c r="AM548" s="863"/>
      <c r="AN548" s="863"/>
      <c r="AO548" s="861"/>
      <c r="AP548" s="865"/>
      <c r="AQ548" s="865"/>
      <c r="AR548" s="865"/>
      <c r="AS548" s="865"/>
      <c r="AT548" s="865"/>
      <c r="AU548" s="868"/>
      <c r="AV548" s="863"/>
      <c r="AW548" s="863"/>
      <c r="AX548" s="863"/>
      <c r="AY548" s="863"/>
      <c r="AZ548" s="863"/>
      <c r="BA548" s="869"/>
      <c r="BB548" s="865"/>
      <c r="BC548" s="870"/>
      <c r="BD548" s="870"/>
      <c r="BE548" s="870"/>
      <c r="BF548" s="866"/>
      <c r="BG548" s="865"/>
      <c r="BH548" s="865"/>
      <c r="BI548" s="865"/>
      <c r="BJ548" s="865"/>
      <c r="BK548" s="861"/>
      <c r="BL548" s="871"/>
      <c r="BM548" s="871"/>
      <c r="BN548" s="871"/>
      <c r="BO548" s="871"/>
      <c r="BP548" s="871"/>
      <c r="BQ548" s="861"/>
      <c r="BR548" s="872"/>
    </row>
    <row r="549" spans="1:70" s="428" customFormat="1" x14ac:dyDescent="0.25">
      <c r="A549" s="345" t="s">
        <v>4026</v>
      </c>
      <c r="B549" s="373"/>
      <c r="C549" s="719">
        <v>45044</v>
      </c>
      <c r="D549" s="373"/>
      <c r="E549" s="346">
        <v>8014</v>
      </c>
      <c r="F549" s="373"/>
      <c r="G549" s="347">
        <v>20.57</v>
      </c>
      <c r="H549" s="374"/>
      <c r="I549" s="348" t="s">
        <v>430</v>
      </c>
      <c r="J549" s="348">
        <v>0.1948</v>
      </c>
      <c r="K549" s="348">
        <v>3.0560999999999998</v>
      </c>
      <c r="L549" s="348">
        <v>9.2986000000000004</v>
      </c>
      <c r="M549" s="348">
        <v>6.4149000000000003</v>
      </c>
      <c r="N549" s="350">
        <v>9.9697999999999993</v>
      </c>
      <c r="O549" s="348">
        <v>7.5103</v>
      </c>
      <c r="P549" s="348">
        <v>21.031600000000001</v>
      </c>
      <c r="Q549" s="348" t="s">
        <v>430</v>
      </c>
      <c r="R549" s="348" t="s">
        <v>430</v>
      </c>
      <c r="S549" s="348">
        <v>5.2712000000000003</v>
      </c>
      <c r="T549" s="348">
        <v>20.3628</v>
      </c>
      <c r="U549" s="348">
        <v>3.4708000000000001</v>
      </c>
      <c r="V549" s="348">
        <v>9.0090000000000003</v>
      </c>
      <c r="W549" s="348">
        <v>1.8821000000000001</v>
      </c>
      <c r="X549" s="348">
        <v>24.484999999999999</v>
      </c>
      <c r="Y549" s="374"/>
      <c r="Z549" s="346" t="s">
        <v>430</v>
      </c>
      <c r="AA549" s="346">
        <v>10</v>
      </c>
      <c r="AB549" s="346">
        <v>8</v>
      </c>
      <c r="AC549" s="346">
        <v>12</v>
      </c>
      <c r="AD549" s="346">
        <v>12</v>
      </c>
      <c r="AE549" s="346">
        <v>8</v>
      </c>
      <c r="AF549" s="346">
        <v>5</v>
      </c>
      <c r="AG549" s="346">
        <v>1</v>
      </c>
      <c r="AH549" s="346" t="s">
        <v>430</v>
      </c>
      <c r="AI549" s="346" t="s">
        <v>430</v>
      </c>
      <c r="AJ549" s="346">
        <v>9</v>
      </c>
      <c r="AK549" s="346">
        <v>12</v>
      </c>
      <c r="AL549" s="346">
        <v>10</v>
      </c>
      <c r="AM549" s="346">
        <v>8</v>
      </c>
      <c r="AN549" s="346">
        <v>11</v>
      </c>
      <c r="AO549" s="373"/>
      <c r="AP549" s="348" t="s">
        <v>430</v>
      </c>
      <c r="AQ549" s="348" t="s">
        <v>430</v>
      </c>
      <c r="AR549" s="348" t="s">
        <v>430</v>
      </c>
      <c r="AS549" s="348">
        <v>13.92</v>
      </c>
      <c r="AT549" s="348">
        <v>14.92</v>
      </c>
      <c r="AU549" s="351"/>
      <c r="AV549" s="346" t="s">
        <v>430</v>
      </c>
      <c r="AW549" s="346" t="s">
        <v>430</v>
      </c>
      <c r="AX549" s="346" t="s">
        <v>430</v>
      </c>
      <c r="AY549" s="346">
        <v>3</v>
      </c>
      <c r="AZ549" s="346">
        <v>11</v>
      </c>
      <c r="BA549" s="362"/>
      <c r="BB549" s="348">
        <v>13.805020352210899</v>
      </c>
      <c r="BC549" s="375">
        <v>0.91353118822453405</v>
      </c>
      <c r="BD549" s="375">
        <v>9.3503492132058205E-2</v>
      </c>
      <c r="BE549" s="375">
        <v>0.68013572951977896</v>
      </c>
      <c r="BF549" s="374"/>
      <c r="BG549" s="348">
        <v>37.339399999999998</v>
      </c>
      <c r="BH549" s="348">
        <v>27.405999999999999</v>
      </c>
      <c r="BI549" s="348">
        <v>30.241700000000002</v>
      </c>
      <c r="BJ549" s="348">
        <v>5.0129000000000001</v>
      </c>
      <c r="BK549" s="373"/>
      <c r="BL549" s="372" t="s">
        <v>3240</v>
      </c>
      <c r="BM549" s="372" t="s">
        <v>3241</v>
      </c>
      <c r="BN549" s="372" t="s">
        <v>3242</v>
      </c>
      <c r="BO549" s="372" t="s">
        <v>3243</v>
      </c>
      <c r="BP549" s="372" t="s">
        <v>3244</v>
      </c>
      <c r="BQ549" s="373"/>
      <c r="BR549" s="354" t="s">
        <v>463</v>
      </c>
    </row>
    <row r="550" spans="1:70" s="428" customFormat="1" x14ac:dyDescent="0.25">
      <c r="A550" s="345" t="s">
        <v>4027</v>
      </c>
      <c r="B550" s="373"/>
      <c r="C550" s="719">
        <v>45524</v>
      </c>
      <c r="D550" s="373"/>
      <c r="E550" s="346">
        <v>5303.95</v>
      </c>
      <c r="F550" s="373"/>
      <c r="G550" s="347">
        <v>10.795199999999999</v>
      </c>
      <c r="H550" s="374"/>
      <c r="I550" s="348">
        <v>5.8400000000000001E-2</v>
      </c>
      <c r="J550" s="348">
        <v>0.61229999999999996</v>
      </c>
      <c r="K550" s="348">
        <v>5.1497999999999999</v>
      </c>
      <c r="L550" s="348">
        <v>18.380099999999999</v>
      </c>
      <c r="M550" s="348">
        <v>14.8279</v>
      </c>
      <c r="N550" s="350">
        <v>10.3262</v>
      </c>
      <c r="O550" s="348" t="s">
        <v>430</v>
      </c>
      <c r="P550" s="348" t="s">
        <v>430</v>
      </c>
      <c r="Q550" s="348" t="s">
        <v>430</v>
      </c>
      <c r="R550" s="348" t="s">
        <v>430</v>
      </c>
      <c r="S550" s="348">
        <v>9.8132999999999999</v>
      </c>
      <c r="T550" s="348">
        <v>30.4146</v>
      </c>
      <c r="U550" s="348">
        <v>7.2995999999999999</v>
      </c>
      <c r="V550" s="348">
        <v>10.6564</v>
      </c>
      <c r="W550" s="348">
        <v>3.3449</v>
      </c>
      <c r="X550" s="348">
        <v>3.9384000000000001</v>
      </c>
      <c r="Y550" s="374"/>
      <c r="Z550" s="346">
        <v>6</v>
      </c>
      <c r="AA550" s="346">
        <v>8</v>
      </c>
      <c r="AB550" s="346">
        <v>4</v>
      </c>
      <c r="AC550" s="346">
        <v>1</v>
      </c>
      <c r="AD550" s="346">
        <v>6</v>
      </c>
      <c r="AE550" s="346">
        <v>7</v>
      </c>
      <c r="AF550" s="346" t="s">
        <v>430</v>
      </c>
      <c r="AG550" s="346" t="s">
        <v>430</v>
      </c>
      <c r="AH550" s="346" t="s">
        <v>430</v>
      </c>
      <c r="AI550" s="346" t="s">
        <v>430</v>
      </c>
      <c r="AJ550" s="346">
        <v>1</v>
      </c>
      <c r="AK550" s="346">
        <v>5</v>
      </c>
      <c r="AL550" s="346">
        <v>8</v>
      </c>
      <c r="AM550" s="346">
        <v>7</v>
      </c>
      <c r="AN550" s="346">
        <v>7</v>
      </c>
      <c r="AO550" s="373"/>
      <c r="AP550" s="348" t="s">
        <v>430</v>
      </c>
      <c r="AQ550" s="348" t="s">
        <v>430</v>
      </c>
      <c r="AR550" s="348" t="s">
        <v>430</v>
      </c>
      <c r="AS550" s="348" t="s">
        <v>430</v>
      </c>
      <c r="AT550" s="348">
        <v>27</v>
      </c>
      <c r="AU550" s="351"/>
      <c r="AV550" s="346" t="s">
        <v>430</v>
      </c>
      <c r="AW550" s="346" t="s">
        <v>430</v>
      </c>
      <c r="AX550" s="346" t="s">
        <v>430</v>
      </c>
      <c r="AY550" s="346" t="s">
        <v>430</v>
      </c>
      <c r="AZ550" s="346">
        <v>6</v>
      </c>
      <c r="BA550" s="362"/>
      <c r="BB550" s="348">
        <v>18.476742676750501</v>
      </c>
      <c r="BC550" s="375">
        <v>1.09621677794207</v>
      </c>
      <c r="BD550" s="375">
        <v>-4.9833983692751998E-3</v>
      </c>
      <c r="BE550" s="375">
        <v>0.26669155319874799</v>
      </c>
      <c r="BF550" s="374"/>
      <c r="BG550" s="348">
        <v>25.815300000000001</v>
      </c>
      <c r="BH550" s="348">
        <v>28.814599999999999</v>
      </c>
      <c r="BI550" s="348">
        <v>42.980899999999998</v>
      </c>
      <c r="BJ550" s="348">
        <v>2.3892000000000002</v>
      </c>
      <c r="BK550" s="373"/>
      <c r="BL550" s="372" t="s">
        <v>3246</v>
      </c>
      <c r="BM550" s="372" t="s">
        <v>3247</v>
      </c>
      <c r="BN550" s="372" t="s">
        <v>3248</v>
      </c>
      <c r="BO550" s="372" t="s">
        <v>435</v>
      </c>
      <c r="BP550" s="372" t="s">
        <v>3249</v>
      </c>
      <c r="BQ550" s="373"/>
      <c r="BR550" s="354" t="s">
        <v>463</v>
      </c>
    </row>
    <row r="551" spans="1:70" s="428" customFormat="1" x14ac:dyDescent="0.25">
      <c r="A551" s="345" t="s">
        <v>4028</v>
      </c>
      <c r="B551" s="373"/>
      <c r="C551" s="719">
        <v>45167</v>
      </c>
      <c r="D551" s="373"/>
      <c r="E551" s="346">
        <v>3099.77</v>
      </c>
      <c r="F551" s="373"/>
      <c r="G551" s="347">
        <v>15.868499999999999</v>
      </c>
      <c r="H551" s="374"/>
      <c r="I551" s="348">
        <v>0.2666</v>
      </c>
      <c r="J551" s="348">
        <v>0.98640000000000005</v>
      </c>
      <c r="K551" s="348">
        <v>4.8201000000000001</v>
      </c>
      <c r="L551" s="348">
        <v>13.0944</v>
      </c>
      <c r="M551" s="348">
        <v>9.7847000000000008</v>
      </c>
      <c r="N551" s="350">
        <v>8.7658000000000005</v>
      </c>
      <c r="O551" s="348">
        <v>5.4352999999999998</v>
      </c>
      <c r="P551" s="348" t="s">
        <v>430</v>
      </c>
      <c r="Q551" s="348" t="s">
        <v>430</v>
      </c>
      <c r="R551" s="348" t="s">
        <v>430</v>
      </c>
      <c r="S551" s="348">
        <v>6.2432999999999996</v>
      </c>
      <c r="T551" s="348">
        <v>25.527000000000001</v>
      </c>
      <c r="U551" s="348">
        <v>7.3269000000000002</v>
      </c>
      <c r="V551" s="348">
        <v>7.7466999999999997</v>
      </c>
      <c r="W551" s="348">
        <v>3.9331</v>
      </c>
      <c r="X551" s="348">
        <v>16.888999999999999</v>
      </c>
      <c r="Y551" s="374"/>
      <c r="Z551" s="346">
        <v>3</v>
      </c>
      <c r="AA551" s="346">
        <v>6</v>
      </c>
      <c r="AB551" s="346">
        <v>6</v>
      </c>
      <c r="AC551" s="346">
        <v>8</v>
      </c>
      <c r="AD551" s="346">
        <v>10</v>
      </c>
      <c r="AE551" s="346">
        <v>9</v>
      </c>
      <c r="AF551" s="346">
        <v>6</v>
      </c>
      <c r="AG551" s="346" t="s">
        <v>430</v>
      </c>
      <c r="AH551" s="346" t="s">
        <v>430</v>
      </c>
      <c r="AI551" s="346" t="s">
        <v>430</v>
      </c>
      <c r="AJ551" s="346">
        <v>8</v>
      </c>
      <c r="AK551" s="346">
        <v>8</v>
      </c>
      <c r="AL551" s="346">
        <v>7</v>
      </c>
      <c r="AM551" s="346">
        <v>9</v>
      </c>
      <c r="AN551" s="346">
        <v>5</v>
      </c>
      <c r="AO551" s="373"/>
      <c r="AP551" s="348" t="s">
        <v>430</v>
      </c>
      <c r="AQ551" s="348" t="s">
        <v>430</v>
      </c>
      <c r="AR551" s="348" t="s">
        <v>430</v>
      </c>
      <c r="AS551" s="348">
        <v>12.69</v>
      </c>
      <c r="AT551" s="348">
        <v>20.25</v>
      </c>
      <c r="AU551" s="351"/>
      <c r="AV551" s="346" t="s">
        <v>430</v>
      </c>
      <c r="AW551" s="346" t="s">
        <v>430</v>
      </c>
      <c r="AX551" s="346" t="s">
        <v>430</v>
      </c>
      <c r="AY551" s="346">
        <v>4</v>
      </c>
      <c r="AZ551" s="346">
        <v>8</v>
      </c>
      <c r="BA551" s="362"/>
      <c r="BB551" s="348">
        <v>16.3000860070096</v>
      </c>
      <c r="BC551" s="375">
        <v>1.0463372537939299</v>
      </c>
      <c r="BD551" s="375">
        <v>5.7194758034033899E-2</v>
      </c>
      <c r="BE551" s="375">
        <v>0.32237463936724398</v>
      </c>
      <c r="BF551" s="374"/>
      <c r="BG551" s="348">
        <v>41.999299999999998</v>
      </c>
      <c r="BH551" s="348">
        <v>30.2057</v>
      </c>
      <c r="BI551" s="348">
        <v>26.832599999999999</v>
      </c>
      <c r="BJ551" s="348">
        <v>0.96240000000000003</v>
      </c>
      <c r="BK551" s="373"/>
      <c r="BL551" s="372" t="s">
        <v>3251</v>
      </c>
      <c r="BM551" s="372" t="s">
        <v>3252</v>
      </c>
      <c r="BN551" s="372" t="s">
        <v>3253</v>
      </c>
      <c r="BO551" s="372" t="s">
        <v>1755</v>
      </c>
      <c r="BP551" s="372" t="s">
        <v>3254</v>
      </c>
      <c r="BQ551" s="373"/>
      <c r="BR551" s="354" t="s">
        <v>443</v>
      </c>
    </row>
    <row r="552" spans="1:70" s="428" customFormat="1" x14ac:dyDescent="0.25">
      <c r="A552" s="345" t="s">
        <v>4029</v>
      </c>
      <c r="B552" s="373"/>
      <c r="C552" s="719">
        <v>45855</v>
      </c>
      <c r="D552" s="373"/>
      <c r="E552" s="346">
        <v>3088.54</v>
      </c>
      <c r="F552" s="373"/>
      <c r="G552" s="347">
        <v>11.95</v>
      </c>
      <c r="H552" s="374"/>
      <c r="I552" s="348">
        <v>4.19E-2</v>
      </c>
      <c r="J552" s="348">
        <v>0.64849999999999997</v>
      </c>
      <c r="K552" s="348">
        <v>6.3925000000000001</v>
      </c>
      <c r="L552" s="348">
        <v>16.8704</v>
      </c>
      <c r="M552" s="348">
        <v>18.27</v>
      </c>
      <c r="N552" s="350">
        <v>20.148800000000001</v>
      </c>
      <c r="O552" s="348" t="s">
        <v>430</v>
      </c>
      <c r="P552" s="348" t="s">
        <v>430</v>
      </c>
      <c r="Q552" s="348" t="s">
        <v>430</v>
      </c>
      <c r="R552" s="348" t="s">
        <v>430</v>
      </c>
      <c r="S552" s="348">
        <v>9.5124999999999993</v>
      </c>
      <c r="T552" s="348">
        <v>29.161300000000001</v>
      </c>
      <c r="U552" s="348">
        <v>16.347000000000001</v>
      </c>
      <c r="V552" s="348">
        <v>18.881799999999998</v>
      </c>
      <c r="W552" s="348">
        <v>2.8399000000000001</v>
      </c>
      <c r="X552" s="348">
        <v>18.0427</v>
      </c>
      <c r="Y552" s="374"/>
      <c r="Z552" s="346">
        <v>7</v>
      </c>
      <c r="AA552" s="346">
        <v>7</v>
      </c>
      <c r="AB552" s="346">
        <v>1</v>
      </c>
      <c r="AC552" s="346">
        <v>4</v>
      </c>
      <c r="AD552" s="346">
        <v>4</v>
      </c>
      <c r="AE552" s="346">
        <v>2</v>
      </c>
      <c r="AF552" s="346" t="s">
        <v>430</v>
      </c>
      <c r="AG552" s="346" t="s">
        <v>430</v>
      </c>
      <c r="AH552" s="346" t="s">
        <v>430</v>
      </c>
      <c r="AI552" s="346" t="s">
        <v>430</v>
      </c>
      <c r="AJ552" s="346">
        <v>4</v>
      </c>
      <c r="AK552" s="346">
        <v>6</v>
      </c>
      <c r="AL552" s="346">
        <v>3</v>
      </c>
      <c r="AM552" s="346">
        <v>2</v>
      </c>
      <c r="AN552" s="346">
        <v>9</v>
      </c>
      <c r="AO552" s="373"/>
      <c r="AP552" s="348" t="s">
        <v>430</v>
      </c>
      <c r="AQ552" s="348" t="s">
        <v>430</v>
      </c>
      <c r="AR552" s="348" t="s">
        <v>430</v>
      </c>
      <c r="AS552" s="348" t="s">
        <v>430</v>
      </c>
      <c r="AT552" s="348">
        <v>35.03</v>
      </c>
      <c r="AU552" s="351"/>
      <c r="AV552" s="346" t="s">
        <v>430</v>
      </c>
      <c r="AW552" s="346" t="s">
        <v>430</v>
      </c>
      <c r="AX552" s="346" t="s">
        <v>430</v>
      </c>
      <c r="AY552" s="346" t="s">
        <v>430</v>
      </c>
      <c r="AZ552" s="346">
        <v>3</v>
      </c>
      <c r="BA552" s="362"/>
      <c r="BB552" s="348">
        <v>13.629774643788201</v>
      </c>
      <c r="BC552" s="375">
        <v>1.1026685986121101</v>
      </c>
      <c r="BD552" s="375">
        <v>8.5614959701619905E-2</v>
      </c>
      <c r="BE552" s="375">
        <v>1.13807952965874</v>
      </c>
      <c r="BF552" s="374"/>
      <c r="BG552" s="348">
        <v>49.479799999999997</v>
      </c>
      <c r="BH552" s="348">
        <v>25.6614</v>
      </c>
      <c r="BI552" s="348">
        <v>20.837</v>
      </c>
      <c r="BJ552" s="348">
        <v>4.0217999999999998</v>
      </c>
      <c r="BK552" s="373"/>
      <c r="BL552" s="372" t="s">
        <v>3256</v>
      </c>
      <c r="BM552" s="372" t="s">
        <v>3257</v>
      </c>
      <c r="BN552" s="372" t="s">
        <v>3258</v>
      </c>
      <c r="BO552" s="372" t="s">
        <v>3259</v>
      </c>
      <c r="BP552" s="372" t="s">
        <v>3260</v>
      </c>
      <c r="BQ552" s="373"/>
      <c r="BR552" s="354" t="s">
        <v>463</v>
      </c>
    </row>
    <row r="553" spans="1:70" s="428" customFormat="1" x14ac:dyDescent="0.25">
      <c r="A553" s="345" t="s">
        <v>4030</v>
      </c>
      <c r="B553" s="373"/>
      <c r="C553" s="719">
        <v>45412</v>
      </c>
      <c r="D553" s="373"/>
      <c r="E553" s="346">
        <v>2820.09</v>
      </c>
      <c r="F553" s="373"/>
      <c r="G553" s="347">
        <v>16.149999999999999</v>
      </c>
      <c r="H553" s="374"/>
      <c r="I553" s="348">
        <v>0.53539999999999999</v>
      </c>
      <c r="J553" s="348">
        <v>1.3047</v>
      </c>
      <c r="K553" s="348">
        <v>5.7629000000000001</v>
      </c>
      <c r="L553" s="348">
        <v>18.245699999999999</v>
      </c>
      <c r="M553" s="348">
        <v>20.558399999999999</v>
      </c>
      <c r="N553" s="350">
        <v>24.278600000000001</v>
      </c>
      <c r="O553" s="348">
        <v>17.523099999999999</v>
      </c>
      <c r="P553" s="348" t="s">
        <v>430</v>
      </c>
      <c r="Q553" s="348" t="s">
        <v>430</v>
      </c>
      <c r="R553" s="348" t="s">
        <v>430</v>
      </c>
      <c r="S553" s="348">
        <v>9.6104000000000003</v>
      </c>
      <c r="T553" s="348">
        <v>34.605800000000002</v>
      </c>
      <c r="U553" s="348">
        <v>18.375699999999998</v>
      </c>
      <c r="V553" s="348">
        <v>22.3948</v>
      </c>
      <c r="W553" s="348">
        <v>4.8224999999999998</v>
      </c>
      <c r="X553" s="348">
        <v>23.309799999999999</v>
      </c>
      <c r="Y553" s="374"/>
      <c r="Z553" s="346">
        <v>2</v>
      </c>
      <c r="AA553" s="346">
        <v>4</v>
      </c>
      <c r="AB553" s="346">
        <v>2</v>
      </c>
      <c r="AC553" s="346">
        <v>2</v>
      </c>
      <c r="AD553" s="346">
        <v>2</v>
      </c>
      <c r="AE553" s="346">
        <v>1</v>
      </c>
      <c r="AF553" s="346">
        <v>1</v>
      </c>
      <c r="AG553" s="346" t="s">
        <v>430</v>
      </c>
      <c r="AH553" s="346" t="s">
        <v>430</v>
      </c>
      <c r="AI553" s="346" t="s">
        <v>430</v>
      </c>
      <c r="AJ553" s="346">
        <v>3</v>
      </c>
      <c r="AK553" s="346">
        <v>2</v>
      </c>
      <c r="AL553" s="346">
        <v>1</v>
      </c>
      <c r="AM553" s="346">
        <v>1</v>
      </c>
      <c r="AN553" s="346">
        <v>2</v>
      </c>
      <c r="AO553" s="373"/>
      <c r="AP553" s="348" t="s">
        <v>430</v>
      </c>
      <c r="AQ553" s="348" t="s">
        <v>430</v>
      </c>
      <c r="AR553" s="348" t="s">
        <v>430</v>
      </c>
      <c r="AS553" s="348" t="s">
        <v>430</v>
      </c>
      <c r="AT553" s="348">
        <v>39.840000000000003</v>
      </c>
      <c r="AU553" s="351"/>
      <c r="AV553" s="346" t="s">
        <v>430</v>
      </c>
      <c r="AW553" s="346" t="s">
        <v>430</v>
      </c>
      <c r="AX553" s="346" t="s">
        <v>430</v>
      </c>
      <c r="AY553" s="346" t="s">
        <v>430</v>
      </c>
      <c r="AZ553" s="346">
        <v>1</v>
      </c>
      <c r="BA553" s="362"/>
      <c r="BB553" s="348">
        <v>18.512695930807201</v>
      </c>
      <c r="BC553" s="375">
        <v>1.13650399727406</v>
      </c>
      <c r="BD553" s="375">
        <v>8.2931518622510303E-2</v>
      </c>
      <c r="BE553" s="375">
        <v>1.23313024770459</v>
      </c>
      <c r="BF553" s="374"/>
      <c r="BG553" s="348">
        <v>35.3232</v>
      </c>
      <c r="BH553" s="348">
        <v>21.979099999999999</v>
      </c>
      <c r="BI553" s="348">
        <v>44.515999999999998</v>
      </c>
      <c r="BJ553" s="348">
        <v>-1.8183</v>
      </c>
      <c r="BK553" s="373"/>
      <c r="BL553" s="372" t="s">
        <v>3262</v>
      </c>
      <c r="BM553" s="372" t="s">
        <v>3263</v>
      </c>
      <c r="BN553" s="372" t="s">
        <v>3264</v>
      </c>
      <c r="BO553" s="372" t="s">
        <v>1233</v>
      </c>
      <c r="BP553" s="372" t="s">
        <v>3265</v>
      </c>
      <c r="BQ553" s="373"/>
      <c r="BR553" s="354" t="s">
        <v>526</v>
      </c>
    </row>
    <row r="554" spans="1:70" s="428" customFormat="1" x14ac:dyDescent="0.25">
      <c r="A554" s="345" t="s">
        <v>4031</v>
      </c>
      <c r="B554" s="373"/>
      <c r="C554" s="719">
        <v>45624</v>
      </c>
      <c r="D554" s="373"/>
      <c r="E554" s="346">
        <v>1379.4</v>
      </c>
      <c r="F554" s="373"/>
      <c r="G554" s="347">
        <v>10.517099999999999</v>
      </c>
      <c r="H554" s="374"/>
      <c r="I554" s="348">
        <v>-0.3241</v>
      </c>
      <c r="J554" s="348">
        <v>-0.16520000000000001</v>
      </c>
      <c r="K554" s="348">
        <v>2.5308000000000002</v>
      </c>
      <c r="L554" s="348">
        <v>11.0594</v>
      </c>
      <c r="M554" s="348">
        <v>9.1290999999999993</v>
      </c>
      <c r="N554" s="350">
        <v>6.7606999999999999</v>
      </c>
      <c r="O554" s="348" t="s">
        <v>430</v>
      </c>
      <c r="P554" s="348" t="s">
        <v>430</v>
      </c>
      <c r="Q554" s="348" t="s">
        <v>430</v>
      </c>
      <c r="R554" s="348" t="s">
        <v>430</v>
      </c>
      <c r="S554" s="348">
        <v>4.7206999999999999</v>
      </c>
      <c r="T554" s="348">
        <v>23.296900000000001</v>
      </c>
      <c r="U554" s="348">
        <v>4.5571999999999999</v>
      </c>
      <c r="V554" s="348">
        <v>7.3228</v>
      </c>
      <c r="W554" s="348">
        <v>1.5468</v>
      </c>
      <c r="X554" s="348">
        <v>2.9979</v>
      </c>
      <c r="Y554" s="374"/>
      <c r="Z554" s="346">
        <v>10</v>
      </c>
      <c r="AA554" s="346">
        <v>12</v>
      </c>
      <c r="AB554" s="346">
        <v>10</v>
      </c>
      <c r="AC554" s="346">
        <v>9</v>
      </c>
      <c r="AD554" s="346">
        <v>11</v>
      </c>
      <c r="AE554" s="346">
        <v>10</v>
      </c>
      <c r="AF554" s="346" t="s">
        <v>430</v>
      </c>
      <c r="AG554" s="346" t="s">
        <v>430</v>
      </c>
      <c r="AH554" s="346" t="s">
        <v>430</v>
      </c>
      <c r="AI554" s="346" t="s">
        <v>430</v>
      </c>
      <c r="AJ554" s="346">
        <v>10</v>
      </c>
      <c r="AK554" s="346">
        <v>9</v>
      </c>
      <c r="AL554" s="346">
        <v>9</v>
      </c>
      <c r="AM554" s="346">
        <v>10</v>
      </c>
      <c r="AN554" s="346">
        <v>12</v>
      </c>
      <c r="AO554" s="373"/>
      <c r="AP554" s="348" t="s">
        <v>430</v>
      </c>
      <c r="AQ554" s="348" t="s">
        <v>430</v>
      </c>
      <c r="AR554" s="348" t="s">
        <v>430</v>
      </c>
      <c r="AS554" s="348" t="s">
        <v>430</v>
      </c>
      <c r="AT554" s="348">
        <v>16.75</v>
      </c>
      <c r="AU554" s="351"/>
      <c r="AV554" s="346" t="s">
        <v>430</v>
      </c>
      <c r="AW554" s="346" t="s">
        <v>430</v>
      </c>
      <c r="AX554" s="346" t="s">
        <v>430</v>
      </c>
      <c r="AY554" s="346" t="s">
        <v>430</v>
      </c>
      <c r="AZ554" s="346">
        <v>10</v>
      </c>
      <c r="BA554" s="362"/>
      <c r="BB554" s="348">
        <v>15.412981611443801</v>
      </c>
      <c r="BC554" s="375">
        <v>1.02386795964227</v>
      </c>
      <c r="BD554" s="375">
        <v>-1.05359172388167E-2</v>
      </c>
      <c r="BE554" s="375">
        <v>6.30027497102955E-2</v>
      </c>
      <c r="BF554" s="374"/>
      <c r="BG554" s="348">
        <v>47.316299999999998</v>
      </c>
      <c r="BH554" s="348">
        <v>15.684200000000001</v>
      </c>
      <c r="BI554" s="348">
        <v>31.361699999999999</v>
      </c>
      <c r="BJ554" s="348">
        <v>5.6378000000000004</v>
      </c>
      <c r="BK554" s="373"/>
      <c r="BL554" s="372" t="s">
        <v>2958</v>
      </c>
      <c r="BM554" s="372" t="s">
        <v>3267</v>
      </c>
      <c r="BN554" s="372" t="s">
        <v>3268</v>
      </c>
      <c r="BO554" s="372" t="s">
        <v>3269</v>
      </c>
      <c r="BP554" s="372" t="s">
        <v>3270</v>
      </c>
      <c r="BQ554" s="373"/>
      <c r="BR554" s="354" t="s">
        <v>526</v>
      </c>
    </row>
    <row r="555" spans="1:70" s="428" customFormat="1" x14ac:dyDescent="0.25">
      <c r="A555" s="345" t="s">
        <v>4032</v>
      </c>
      <c r="B555" s="373"/>
      <c r="C555" s="719">
        <v>44189</v>
      </c>
      <c r="D555" s="373"/>
      <c r="E555" s="346">
        <v>1310.27</v>
      </c>
      <c r="F555" s="373"/>
      <c r="G555" s="347">
        <v>22.9</v>
      </c>
      <c r="H555" s="374"/>
      <c r="I555" s="348" t="s">
        <v>430</v>
      </c>
      <c r="J555" s="348">
        <v>1.3723000000000001</v>
      </c>
      <c r="K555" s="348">
        <v>5.7248000000000001</v>
      </c>
      <c r="L555" s="348">
        <v>13.930300000000001</v>
      </c>
      <c r="M555" s="348">
        <v>16.8964</v>
      </c>
      <c r="N555" s="350">
        <v>16.4696</v>
      </c>
      <c r="O555" s="348">
        <v>10.8552</v>
      </c>
      <c r="P555" s="348">
        <v>18.612500000000001</v>
      </c>
      <c r="Q555" s="348">
        <v>13.218</v>
      </c>
      <c r="R555" s="348" t="s">
        <v>430</v>
      </c>
      <c r="S555" s="348">
        <v>9.7795000000000005</v>
      </c>
      <c r="T555" s="348">
        <v>28.0761</v>
      </c>
      <c r="U555" s="348">
        <v>13.0306</v>
      </c>
      <c r="V555" s="348">
        <v>15.423400000000001</v>
      </c>
      <c r="W555" s="348">
        <v>4.9496000000000002</v>
      </c>
      <c r="X555" s="348">
        <v>15.8378</v>
      </c>
      <c r="Y555" s="374"/>
      <c r="Z555" s="346" t="s">
        <v>430</v>
      </c>
      <c r="AA555" s="346">
        <v>3</v>
      </c>
      <c r="AB555" s="346">
        <v>3</v>
      </c>
      <c r="AC555" s="346">
        <v>6</v>
      </c>
      <c r="AD555" s="346">
        <v>5</v>
      </c>
      <c r="AE555" s="346">
        <v>5</v>
      </c>
      <c r="AF555" s="346">
        <v>3</v>
      </c>
      <c r="AG555" s="346">
        <v>2</v>
      </c>
      <c r="AH555" s="346">
        <v>1</v>
      </c>
      <c r="AI555" s="346" t="s">
        <v>430</v>
      </c>
      <c r="AJ555" s="346">
        <v>2</v>
      </c>
      <c r="AK555" s="346">
        <v>7</v>
      </c>
      <c r="AL555" s="346">
        <v>5</v>
      </c>
      <c r="AM555" s="346">
        <v>5</v>
      </c>
      <c r="AN555" s="346">
        <v>1</v>
      </c>
      <c r="AO555" s="373"/>
      <c r="AP555" s="348" t="s">
        <v>430</v>
      </c>
      <c r="AQ555" s="348" t="s">
        <v>430</v>
      </c>
      <c r="AR555" s="348">
        <v>16.37</v>
      </c>
      <c r="AS555" s="348">
        <v>16.739999999999998</v>
      </c>
      <c r="AT555" s="348">
        <v>30.77</v>
      </c>
      <c r="AU555" s="351"/>
      <c r="AV555" s="346" t="s">
        <v>430</v>
      </c>
      <c r="AW555" s="346" t="s">
        <v>430</v>
      </c>
      <c r="AX555" s="346">
        <v>1</v>
      </c>
      <c r="AY555" s="346">
        <v>2</v>
      </c>
      <c r="AZ555" s="346">
        <v>5</v>
      </c>
      <c r="BA555" s="362"/>
      <c r="BB555" s="348">
        <v>15.704059210919199</v>
      </c>
      <c r="BC555" s="375">
        <v>0.99557850475203202</v>
      </c>
      <c r="BD555" s="375">
        <v>6.7253565484255803E-2</v>
      </c>
      <c r="BE555" s="375">
        <v>0.39062469301208502</v>
      </c>
      <c r="BF555" s="374"/>
      <c r="BG555" s="348">
        <v>20.353000000000002</v>
      </c>
      <c r="BH555" s="348">
        <v>28.465299999999999</v>
      </c>
      <c r="BI555" s="348">
        <v>31.812100000000001</v>
      </c>
      <c r="BJ555" s="348">
        <v>19.369599999999998</v>
      </c>
      <c r="BK555" s="373"/>
      <c r="BL555" s="372" t="s">
        <v>3272</v>
      </c>
      <c r="BM555" s="372" t="s">
        <v>1725</v>
      </c>
      <c r="BN555" s="372" t="s">
        <v>3273</v>
      </c>
      <c r="BO555" s="372" t="s">
        <v>3274</v>
      </c>
      <c r="BP555" s="372" t="s">
        <v>3275</v>
      </c>
      <c r="BQ555" s="373"/>
      <c r="BR555" s="354" t="s">
        <v>436</v>
      </c>
    </row>
    <row r="556" spans="1:70" s="428" customFormat="1" x14ac:dyDescent="0.25">
      <c r="A556" s="345" t="s">
        <v>4033</v>
      </c>
      <c r="B556" s="373"/>
      <c r="C556" s="719">
        <v>45175</v>
      </c>
      <c r="D556" s="373"/>
      <c r="E556" s="346">
        <v>1314.7</v>
      </c>
      <c r="F556" s="373"/>
      <c r="G556" s="347">
        <v>16.809999999999999</v>
      </c>
      <c r="H556" s="374"/>
      <c r="I556" s="348">
        <v>0.1191</v>
      </c>
      <c r="J556" s="348">
        <v>1.2040999999999999</v>
      </c>
      <c r="K556" s="348">
        <v>4.8658999999999999</v>
      </c>
      <c r="L556" s="348">
        <v>16.493400000000001</v>
      </c>
      <c r="M556" s="348">
        <v>19.389199999999999</v>
      </c>
      <c r="N556" s="350">
        <v>16.493400000000001</v>
      </c>
      <c r="O556" s="348">
        <v>11.7951</v>
      </c>
      <c r="P556" s="348" t="s">
        <v>430</v>
      </c>
      <c r="Q556" s="348" t="s">
        <v>430</v>
      </c>
      <c r="R556" s="348" t="s">
        <v>430</v>
      </c>
      <c r="S556" s="348">
        <v>7.8947000000000003</v>
      </c>
      <c r="T556" s="348">
        <v>32.0503</v>
      </c>
      <c r="U556" s="348">
        <v>14.3537</v>
      </c>
      <c r="V556" s="348">
        <v>14.5876</v>
      </c>
      <c r="W556" s="348">
        <v>4.6048999999999998</v>
      </c>
      <c r="X556" s="348">
        <v>19.3445</v>
      </c>
      <c r="Y556" s="374"/>
      <c r="Z556" s="346">
        <v>5</v>
      </c>
      <c r="AA556" s="346">
        <v>5</v>
      </c>
      <c r="AB556" s="346">
        <v>5</v>
      </c>
      <c r="AC556" s="346">
        <v>5</v>
      </c>
      <c r="AD556" s="346">
        <v>3</v>
      </c>
      <c r="AE556" s="346">
        <v>4</v>
      </c>
      <c r="AF556" s="346">
        <v>2</v>
      </c>
      <c r="AG556" s="346" t="s">
        <v>430</v>
      </c>
      <c r="AH556" s="346" t="s">
        <v>430</v>
      </c>
      <c r="AI556" s="346" t="s">
        <v>430</v>
      </c>
      <c r="AJ556" s="346">
        <v>6</v>
      </c>
      <c r="AK556" s="346">
        <v>4</v>
      </c>
      <c r="AL556" s="346">
        <v>4</v>
      </c>
      <c r="AM556" s="346">
        <v>6</v>
      </c>
      <c r="AN556" s="346">
        <v>3</v>
      </c>
      <c r="AO556" s="373"/>
      <c r="AP556" s="348" t="s">
        <v>430</v>
      </c>
      <c r="AQ556" s="348" t="s">
        <v>430</v>
      </c>
      <c r="AR556" s="348" t="s">
        <v>430</v>
      </c>
      <c r="AS556" s="348">
        <v>18.43</v>
      </c>
      <c r="AT556" s="348">
        <v>33.159999999999997</v>
      </c>
      <c r="AU556" s="351"/>
      <c r="AV556" s="346" t="s">
        <v>430</v>
      </c>
      <c r="AW556" s="346" t="s">
        <v>430</v>
      </c>
      <c r="AX556" s="346" t="s">
        <v>430</v>
      </c>
      <c r="AY556" s="346">
        <v>1</v>
      </c>
      <c r="AZ556" s="346">
        <v>4</v>
      </c>
      <c r="BA556" s="362"/>
      <c r="BB556" s="348">
        <v>19.254769805916201</v>
      </c>
      <c r="BC556" s="375">
        <v>1.1865676450485401</v>
      </c>
      <c r="BD556" s="375">
        <v>6.3153652168220997E-2</v>
      </c>
      <c r="BE556" s="375">
        <v>0.52436459423925796</v>
      </c>
      <c r="BF556" s="374"/>
      <c r="BG556" s="348">
        <v>14.792199999999999</v>
      </c>
      <c r="BH556" s="348">
        <v>27.383700000000001</v>
      </c>
      <c r="BI556" s="348">
        <v>55.639899999999997</v>
      </c>
      <c r="BJ556" s="348">
        <v>2.1842000000000001</v>
      </c>
      <c r="BK556" s="373"/>
      <c r="BL556" s="372" t="s">
        <v>3277</v>
      </c>
      <c r="BM556" s="372" t="s">
        <v>3278</v>
      </c>
      <c r="BN556" s="372" t="s">
        <v>860</v>
      </c>
      <c r="BO556" s="372" t="s">
        <v>3279</v>
      </c>
      <c r="BP556" s="372" t="s">
        <v>3280</v>
      </c>
      <c r="BQ556" s="373"/>
      <c r="BR556" s="354" t="s">
        <v>443</v>
      </c>
    </row>
    <row r="557" spans="1:70" s="428" customFormat="1" x14ac:dyDescent="0.25">
      <c r="A557" s="345" t="s">
        <v>4034</v>
      </c>
      <c r="B557" s="373"/>
      <c r="C557" s="719">
        <v>45356</v>
      </c>
      <c r="D557" s="373"/>
      <c r="E557" s="346">
        <v>919.85</v>
      </c>
      <c r="F557" s="373"/>
      <c r="G557" s="347">
        <v>14.4024</v>
      </c>
      <c r="H557" s="374"/>
      <c r="I557" s="348">
        <v>-4.8599999999999997E-2</v>
      </c>
      <c r="J557" s="348">
        <v>1.5046999999999999</v>
      </c>
      <c r="K557" s="348">
        <v>3.5421</v>
      </c>
      <c r="L557" s="348">
        <v>10.8133</v>
      </c>
      <c r="M557" s="348">
        <v>11.604100000000001</v>
      </c>
      <c r="N557" s="350">
        <v>15.911</v>
      </c>
      <c r="O557" s="348">
        <v>8.5532000000000004</v>
      </c>
      <c r="P557" s="348" t="s">
        <v>430</v>
      </c>
      <c r="Q557" s="348" t="s">
        <v>430</v>
      </c>
      <c r="R557" s="348" t="s">
        <v>430</v>
      </c>
      <c r="S557" s="348">
        <v>6.29</v>
      </c>
      <c r="T557" s="348">
        <v>22.815100000000001</v>
      </c>
      <c r="U557" s="348">
        <v>11.3401</v>
      </c>
      <c r="V557" s="348">
        <v>16.065999999999999</v>
      </c>
      <c r="W557" s="348">
        <v>3.5011999999999999</v>
      </c>
      <c r="X557" s="348">
        <v>16.119</v>
      </c>
      <c r="Y557" s="374"/>
      <c r="Z557" s="346">
        <v>8</v>
      </c>
      <c r="AA557" s="346">
        <v>2</v>
      </c>
      <c r="AB557" s="346">
        <v>7</v>
      </c>
      <c r="AC557" s="346">
        <v>11</v>
      </c>
      <c r="AD557" s="346">
        <v>9</v>
      </c>
      <c r="AE557" s="346">
        <v>6</v>
      </c>
      <c r="AF557" s="346">
        <v>4</v>
      </c>
      <c r="AG557" s="346" t="s">
        <v>430</v>
      </c>
      <c r="AH557" s="346" t="s">
        <v>430</v>
      </c>
      <c r="AI557" s="346" t="s">
        <v>430</v>
      </c>
      <c r="AJ557" s="346">
        <v>7</v>
      </c>
      <c r="AK557" s="346">
        <v>10</v>
      </c>
      <c r="AL557" s="346">
        <v>6</v>
      </c>
      <c r="AM557" s="346">
        <v>4</v>
      </c>
      <c r="AN557" s="346">
        <v>6</v>
      </c>
      <c r="AO557" s="373"/>
      <c r="AP557" s="348" t="s">
        <v>430</v>
      </c>
      <c r="AQ557" s="348" t="s">
        <v>430</v>
      </c>
      <c r="AR557" s="348" t="s">
        <v>430</v>
      </c>
      <c r="AS557" s="348" t="s">
        <v>430</v>
      </c>
      <c r="AT557" s="348">
        <v>24.38</v>
      </c>
      <c r="AU557" s="351"/>
      <c r="AV557" s="346" t="s">
        <v>430</v>
      </c>
      <c r="AW557" s="346" t="s">
        <v>430</v>
      </c>
      <c r="AX557" s="346" t="s">
        <v>430</v>
      </c>
      <c r="AY557" s="346" t="s">
        <v>430</v>
      </c>
      <c r="AZ557" s="346">
        <v>7</v>
      </c>
      <c r="BA557" s="362"/>
      <c r="BB557" s="348">
        <v>17.617289613449302</v>
      </c>
      <c r="BC557" s="375">
        <v>1.1136366095154</v>
      </c>
      <c r="BD557" s="375">
        <v>5.5354326410196698E-2</v>
      </c>
      <c r="BE557" s="375">
        <v>0.55774099150418499</v>
      </c>
      <c r="BF557" s="374"/>
      <c r="BG557" s="348">
        <v>32.405900000000003</v>
      </c>
      <c r="BH557" s="348">
        <v>34.560699999999997</v>
      </c>
      <c r="BI557" s="348">
        <v>28.9147</v>
      </c>
      <c r="BJ557" s="348">
        <v>4.1186999999999996</v>
      </c>
      <c r="BK557" s="373"/>
      <c r="BL557" s="372" t="s">
        <v>3282</v>
      </c>
      <c r="BM557" s="372" t="s">
        <v>3283</v>
      </c>
      <c r="BN557" s="372" t="s">
        <v>3284</v>
      </c>
      <c r="BO557" s="372" t="s">
        <v>3285</v>
      </c>
      <c r="BP557" s="372" t="s">
        <v>3286</v>
      </c>
      <c r="BQ557" s="373"/>
      <c r="BR557" s="354" t="s">
        <v>443</v>
      </c>
    </row>
    <row r="558" spans="1:70" s="428" customFormat="1" x14ac:dyDescent="0.25">
      <c r="A558" s="345" t="s">
        <v>4035</v>
      </c>
      <c r="B558" s="373"/>
      <c r="C558" s="719">
        <v>45212</v>
      </c>
      <c r="D558" s="373"/>
      <c r="E558" s="346">
        <v>824.16</v>
      </c>
      <c r="F558" s="373"/>
      <c r="G558" s="347">
        <v>12.2288</v>
      </c>
      <c r="H558" s="374"/>
      <c r="I558" s="348">
        <v>0.20899999999999999</v>
      </c>
      <c r="J558" s="348">
        <v>1.9330000000000001</v>
      </c>
      <c r="K558" s="348">
        <v>2.1040999999999999</v>
      </c>
      <c r="L558" s="348">
        <v>13.7669</v>
      </c>
      <c r="M558" s="348">
        <v>13.715</v>
      </c>
      <c r="N558" s="350">
        <v>1.6254999999999999</v>
      </c>
      <c r="O558" s="348">
        <v>-1.0309999999999999</v>
      </c>
      <c r="P558" s="348" t="s">
        <v>430</v>
      </c>
      <c r="Q558" s="348" t="s">
        <v>430</v>
      </c>
      <c r="R558" s="348" t="s">
        <v>430</v>
      </c>
      <c r="S558" s="348">
        <v>8.6694999999999993</v>
      </c>
      <c r="T558" s="348">
        <v>32.691000000000003</v>
      </c>
      <c r="U558" s="348">
        <v>3.1469999999999998</v>
      </c>
      <c r="V558" s="348">
        <v>4.6458000000000004</v>
      </c>
      <c r="W558" s="348">
        <v>4.3270999999999997</v>
      </c>
      <c r="X558" s="348">
        <v>7.3536000000000001</v>
      </c>
      <c r="Y558" s="374"/>
      <c r="Z558" s="346">
        <v>4</v>
      </c>
      <c r="AA558" s="346">
        <v>1</v>
      </c>
      <c r="AB558" s="346">
        <v>12</v>
      </c>
      <c r="AC558" s="346">
        <v>7</v>
      </c>
      <c r="AD558" s="346">
        <v>7</v>
      </c>
      <c r="AE558" s="346">
        <v>11</v>
      </c>
      <c r="AF558" s="346">
        <v>7</v>
      </c>
      <c r="AG558" s="346" t="s">
        <v>430</v>
      </c>
      <c r="AH558" s="346" t="s">
        <v>430</v>
      </c>
      <c r="AI558" s="346" t="s">
        <v>430</v>
      </c>
      <c r="AJ558" s="346">
        <v>5</v>
      </c>
      <c r="AK558" s="346">
        <v>3</v>
      </c>
      <c r="AL558" s="346">
        <v>11</v>
      </c>
      <c r="AM558" s="346">
        <v>11</v>
      </c>
      <c r="AN558" s="346">
        <v>4</v>
      </c>
      <c r="AO558" s="373"/>
      <c r="AP558" s="348" t="s">
        <v>430</v>
      </c>
      <c r="AQ558" s="348" t="s">
        <v>430</v>
      </c>
      <c r="AR558" s="348" t="s">
        <v>430</v>
      </c>
      <c r="AS558" s="348" t="s">
        <v>430</v>
      </c>
      <c r="AT558" s="348">
        <v>19.489999999999998</v>
      </c>
      <c r="AU558" s="351"/>
      <c r="AV558" s="346" t="s">
        <v>430</v>
      </c>
      <c r="AW558" s="346" t="s">
        <v>430</v>
      </c>
      <c r="AX558" s="346" t="s">
        <v>430</v>
      </c>
      <c r="AY558" s="346" t="s">
        <v>430</v>
      </c>
      <c r="AZ558" s="346">
        <v>9</v>
      </c>
      <c r="BA558" s="362"/>
      <c r="BB558" s="348">
        <v>22.5181799612132</v>
      </c>
      <c r="BC558" s="375">
        <v>1.2896813979453601</v>
      </c>
      <c r="BD558" s="375">
        <v>1.57160262974732E-2</v>
      </c>
      <c r="BE558" s="375">
        <v>-0.46595940761064703</v>
      </c>
      <c r="BF558" s="374"/>
      <c r="BG558" s="348">
        <v>11.1144</v>
      </c>
      <c r="BH558" s="348">
        <v>33.3752</v>
      </c>
      <c r="BI558" s="348">
        <v>52.930999999999997</v>
      </c>
      <c r="BJ558" s="348">
        <v>2.5794000000000001</v>
      </c>
      <c r="BK558" s="373"/>
      <c r="BL558" s="372" t="s">
        <v>3288</v>
      </c>
      <c r="BM558" s="372" t="s">
        <v>3289</v>
      </c>
      <c r="BN558" s="372" t="s">
        <v>3290</v>
      </c>
      <c r="BO558" s="372" t="s">
        <v>3291</v>
      </c>
      <c r="BP558" s="372" t="s">
        <v>3292</v>
      </c>
      <c r="BQ558" s="373"/>
      <c r="BR558" s="354" t="s">
        <v>436</v>
      </c>
    </row>
    <row r="559" spans="1:70" s="428" customFormat="1" x14ac:dyDescent="0.25">
      <c r="A559" s="345" t="s">
        <v>4036</v>
      </c>
      <c r="B559" s="373"/>
      <c r="C559" s="719">
        <v>45706</v>
      </c>
      <c r="D559" s="373"/>
      <c r="E559" s="346">
        <v>735.65</v>
      </c>
      <c r="F559" s="373"/>
      <c r="G559" s="347">
        <v>14.857900000000001</v>
      </c>
      <c r="H559" s="374"/>
      <c r="I559" s="348">
        <v>0.80669999999999997</v>
      </c>
      <c r="J559" s="348">
        <v>0.4632</v>
      </c>
      <c r="K559" s="348">
        <v>2.294</v>
      </c>
      <c r="L559" s="348">
        <v>17.005199999999999</v>
      </c>
      <c r="M559" s="348">
        <v>20.7469</v>
      </c>
      <c r="N559" s="350">
        <v>20.137599999999999</v>
      </c>
      <c r="O559" s="348" t="s">
        <v>430</v>
      </c>
      <c r="P559" s="348" t="s">
        <v>430</v>
      </c>
      <c r="Q559" s="348" t="s">
        <v>430</v>
      </c>
      <c r="R559" s="348" t="s">
        <v>430</v>
      </c>
      <c r="S559" s="348">
        <v>3.0131999999999999</v>
      </c>
      <c r="T559" s="348">
        <v>37.0503</v>
      </c>
      <c r="U559" s="348">
        <v>18.166499999999999</v>
      </c>
      <c r="V559" s="348">
        <v>16.465900000000001</v>
      </c>
      <c r="W559" s="348">
        <v>3.1756000000000002</v>
      </c>
      <c r="X559" s="348">
        <v>30.6218</v>
      </c>
      <c r="Y559" s="374"/>
      <c r="Z559" s="346">
        <v>1</v>
      </c>
      <c r="AA559" s="346">
        <v>9</v>
      </c>
      <c r="AB559" s="346">
        <v>11</v>
      </c>
      <c r="AC559" s="346">
        <v>3</v>
      </c>
      <c r="AD559" s="346">
        <v>1</v>
      </c>
      <c r="AE559" s="346">
        <v>3</v>
      </c>
      <c r="AF559" s="346" t="s">
        <v>430</v>
      </c>
      <c r="AG559" s="346" t="s">
        <v>430</v>
      </c>
      <c r="AH559" s="346" t="s">
        <v>430</v>
      </c>
      <c r="AI559" s="346" t="s">
        <v>430</v>
      </c>
      <c r="AJ559" s="346">
        <v>12</v>
      </c>
      <c r="AK559" s="346">
        <v>1</v>
      </c>
      <c r="AL559" s="346">
        <v>2</v>
      </c>
      <c r="AM559" s="346">
        <v>3</v>
      </c>
      <c r="AN559" s="346">
        <v>8</v>
      </c>
      <c r="AO559" s="373"/>
      <c r="AP559" s="348" t="s">
        <v>430</v>
      </c>
      <c r="AQ559" s="348" t="s">
        <v>430</v>
      </c>
      <c r="AR559" s="348" t="s">
        <v>430</v>
      </c>
      <c r="AS559" s="348" t="s">
        <v>430</v>
      </c>
      <c r="AT559" s="348">
        <v>35.56</v>
      </c>
      <c r="AU559" s="351"/>
      <c r="AV559" s="346" t="s">
        <v>430</v>
      </c>
      <c r="AW559" s="346" t="s">
        <v>430</v>
      </c>
      <c r="AX559" s="346" t="s">
        <v>430</v>
      </c>
      <c r="AY559" s="346" t="s">
        <v>430</v>
      </c>
      <c r="AZ559" s="346">
        <v>2</v>
      </c>
      <c r="BA559" s="362"/>
      <c r="BB559" s="348">
        <v>18.2371090820474</v>
      </c>
      <c r="BC559" s="375">
        <v>1.38265858576056</v>
      </c>
      <c r="BD559" s="375">
        <v>0.110621531073595</v>
      </c>
      <c r="BE559" s="375">
        <v>1.1327768357587999</v>
      </c>
      <c r="BF559" s="374"/>
      <c r="BG559" s="348">
        <v>10.5136</v>
      </c>
      <c r="BH559" s="348">
        <v>16.590299999999999</v>
      </c>
      <c r="BI559" s="348">
        <v>64.078699999999998</v>
      </c>
      <c r="BJ559" s="348">
        <v>8.8173999999999992</v>
      </c>
      <c r="BK559" s="373"/>
      <c r="BL559" s="372" t="s">
        <v>3294</v>
      </c>
      <c r="BM559" s="372" t="s">
        <v>3295</v>
      </c>
      <c r="BN559" s="372" t="s">
        <v>3296</v>
      </c>
      <c r="BO559" s="372" t="s">
        <v>3297</v>
      </c>
      <c r="BP559" s="372" t="s">
        <v>3298</v>
      </c>
      <c r="BQ559" s="373"/>
      <c r="BR559" s="354" t="s">
        <v>476</v>
      </c>
    </row>
    <row r="560" spans="1:70" s="428" customFormat="1" x14ac:dyDescent="0.25">
      <c r="A560" s="345" t="s">
        <v>4037</v>
      </c>
      <c r="B560" s="373"/>
      <c r="C560" s="719">
        <v>46052</v>
      </c>
      <c r="D560" s="373"/>
      <c r="E560" s="346">
        <v>255.25</v>
      </c>
      <c r="F560" s="373"/>
      <c r="G560" s="347">
        <v>11.3322</v>
      </c>
      <c r="H560" s="374"/>
      <c r="I560" s="348">
        <v>-7.4999999999999997E-2</v>
      </c>
      <c r="J560" s="348">
        <v>8.3900000000000002E-2</v>
      </c>
      <c r="K560" s="348">
        <v>2.8694000000000002</v>
      </c>
      <c r="L560" s="348">
        <v>10.8392</v>
      </c>
      <c r="M560" s="348">
        <v>11.9429</v>
      </c>
      <c r="N560" s="350" t="s">
        <v>430</v>
      </c>
      <c r="O560" s="348" t="s">
        <v>430</v>
      </c>
      <c r="P560" s="348" t="s">
        <v>430</v>
      </c>
      <c r="Q560" s="348" t="s">
        <v>430</v>
      </c>
      <c r="R560" s="348" t="s">
        <v>430</v>
      </c>
      <c r="S560" s="348">
        <v>3.7966000000000002</v>
      </c>
      <c r="T560" s="348">
        <v>22.341000000000001</v>
      </c>
      <c r="U560" s="348" t="s">
        <v>430</v>
      </c>
      <c r="V560" s="348" t="s">
        <v>430</v>
      </c>
      <c r="W560" s="348">
        <v>2.0505</v>
      </c>
      <c r="X560" s="348">
        <v>13.321999999999999</v>
      </c>
      <c r="Y560" s="374"/>
      <c r="Z560" s="346">
        <v>9</v>
      </c>
      <c r="AA560" s="346">
        <v>11</v>
      </c>
      <c r="AB560" s="346">
        <v>9</v>
      </c>
      <c r="AC560" s="346">
        <v>10</v>
      </c>
      <c r="AD560" s="346">
        <v>8</v>
      </c>
      <c r="AE560" s="346" t="s">
        <v>430</v>
      </c>
      <c r="AF560" s="346" t="s">
        <v>430</v>
      </c>
      <c r="AG560" s="346" t="s">
        <v>430</v>
      </c>
      <c r="AH560" s="346" t="s">
        <v>430</v>
      </c>
      <c r="AI560" s="346" t="s">
        <v>430</v>
      </c>
      <c r="AJ560" s="346">
        <v>11</v>
      </c>
      <c r="AK560" s="346">
        <v>11</v>
      </c>
      <c r="AL560" s="346" t="s">
        <v>430</v>
      </c>
      <c r="AM560" s="346" t="s">
        <v>430</v>
      </c>
      <c r="AN560" s="346">
        <v>10</v>
      </c>
      <c r="AO560" s="373"/>
      <c r="AP560" s="348" t="s">
        <v>430</v>
      </c>
      <c r="AQ560" s="348" t="s">
        <v>430</v>
      </c>
      <c r="AR560" s="348" t="s">
        <v>430</v>
      </c>
      <c r="AS560" s="348" t="s">
        <v>430</v>
      </c>
      <c r="AT560" s="348" t="s">
        <v>430</v>
      </c>
      <c r="AU560" s="351"/>
      <c r="AV560" s="346" t="s">
        <v>430</v>
      </c>
      <c r="AW560" s="346" t="s">
        <v>430</v>
      </c>
      <c r="AX560" s="346" t="s">
        <v>430</v>
      </c>
      <c r="AY560" s="346" t="s">
        <v>430</v>
      </c>
      <c r="AZ560" s="346" t="s">
        <v>430</v>
      </c>
      <c r="BA560" s="362"/>
      <c r="BB560" s="348">
        <v>16.105578396995998</v>
      </c>
      <c r="BC560" s="375">
        <v>1.0295847836757801</v>
      </c>
      <c r="BD560" s="375">
        <v>9.5923442254325503E-2</v>
      </c>
      <c r="BE560" s="375">
        <v>1.55419733093627</v>
      </c>
      <c r="BF560" s="374"/>
      <c r="BG560" s="348">
        <v>43.152299999999997</v>
      </c>
      <c r="BH560" s="348">
        <v>31.9343</v>
      </c>
      <c r="BI560" s="348">
        <v>16.271000000000001</v>
      </c>
      <c r="BJ560" s="348">
        <v>8.6424000000000003</v>
      </c>
      <c r="BK560" s="373"/>
      <c r="BL560" s="372" t="s">
        <v>3300</v>
      </c>
      <c r="BM560" s="372" t="s">
        <v>3301</v>
      </c>
      <c r="BN560" s="372" t="s">
        <v>3302</v>
      </c>
      <c r="BO560" s="372" t="s">
        <v>3303</v>
      </c>
      <c r="BP560" s="372" t="s">
        <v>3304</v>
      </c>
      <c r="BQ560" s="373"/>
      <c r="BR560" s="354" t="s">
        <v>611</v>
      </c>
    </row>
    <row r="561" spans="1:70" s="428" customFormat="1" x14ac:dyDescent="0.25">
      <c r="A561" s="884" t="s">
        <v>93</v>
      </c>
      <c r="B561" s="402"/>
      <c r="C561" s="724"/>
      <c r="D561" s="402"/>
      <c r="E561" s="403"/>
      <c r="F561" s="402"/>
      <c r="G561" s="404"/>
      <c r="H561" s="406"/>
      <c r="I561" s="405">
        <v>0.15890000000000001</v>
      </c>
      <c r="J561" s="405">
        <v>0.84519999999999995</v>
      </c>
      <c r="K561" s="405">
        <v>4.0926999999999998</v>
      </c>
      <c r="L561" s="405">
        <v>14.149699999999999</v>
      </c>
      <c r="M561" s="405">
        <v>14.44</v>
      </c>
      <c r="N561" s="407">
        <v>13.717000000000001</v>
      </c>
      <c r="O561" s="405">
        <v>8.6630000000000003</v>
      </c>
      <c r="P561" s="405">
        <v>19.822099999999999</v>
      </c>
      <c r="Q561" s="405">
        <v>13.218</v>
      </c>
      <c r="R561" s="405" t="s">
        <v>430</v>
      </c>
      <c r="S561" s="405">
        <v>7.0511999999999997</v>
      </c>
      <c r="T561" s="405">
        <v>28.199300000000001</v>
      </c>
      <c r="U561" s="405">
        <v>10.674099999999999</v>
      </c>
      <c r="V561" s="405">
        <v>13.0182</v>
      </c>
      <c r="W561" s="405">
        <v>3.4148000000000001</v>
      </c>
      <c r="X561" s="405">
        <v>16.021799999999999</v>
      </c>
      <c r="Y561" s="406"/>
      <c r="Z561" s="403">
        <v>10</v>
      </c>
      <c r="AA561" s="403">
        <v>12</v>
      </c>
      <c r="AB561" s="403">
        <v>12</v>
      </c>
      <c r="AC561" s="403">
        <v>12</v>
      </c>
      <c r="AD561" s="403">
        <v>12</v>
      </c>
      <c r="AE561" s="403">
        <v>11</v>
      </c>
      <c r="AF561" s="403">
        <v>7</v>
      </c>
      <c r="AG561" s="403">
        <v>2</v>
      </c>
      <c r="AH561" s="403">
        <v>1</v>
      </c>
      <c r="AI561" s="403">
        <v>0</v>
      </c>
      <c r="AJ561" s="403">
        <v>12</v>
      </c>
      <c r="AK561" s="403">
        <v>12</v>
      </c>
      <c r="AL561" s="403">
        <v>11</v>
      </c>
      <c r="AM561" s="403">
        <v>11</v>
      </c>
      <c r="AN561" s="403">
        <v>12</v>
      </c>
      <c r="AO561" s="402"/>
      <c r="AP561" s="405" t="s">
        <v>430</v>
      </c>
      <c r="AQ561" s="405" t="s">
        <v>430</v>
      </c>
      <c r="AR561" s="405">
        <v>16.37</v>
      </c>
      <c r="AS561" s="405">
        <v>15.445</v>
      </c>
      <c r="AT561" s="405">
        <v>27.013636363636401</v>
      </c>
      <c r="AU561" s="408"/>
      <c r="AV561" s="403">
        <v>0</v>
      </c>
      <c r="AW561" s="403">
        <v>0</v>
      </c>
      <c r="AX561" s="403">
        <v>1</v>
      </c>
      <c r="AY561" s="403">
        <v>4</v>
      </c>
      <c r="AZ561" s="403">
        <v>11</v>
      </c>
      <c r="BA561" s="409"/>
      <c r="BB561" s="405"/>
      <c r="BC561" s="410"/>
      <c r="BD561" s="410"/>
      <c r="BE561" s="410"/>
      <c r="BF561" s="406"/>
      <c r="BG561" s="405"/>
      <c r="BH561" s="405"/>
      <c r="BI561" s="405"/>
      <c r="BJ561" s="405"/>
      <c r="BK561" s="402"/>
      <c r="BL561" s="401"/>
      <c r="BM561" s="401"/>
      <c r="BN561" s="401"/>
      <c r="BO561" s="401"/>
      <c r="BP561" s="401"/>
      <c r="BQ561" s="402"/>
      <c r="BR561" s="411"/>
    </row>
    <row r="562" spans="1:70" s="428" customFormat="1" x14ac:dyDescent="0.25">
      <c r="A562" s="885" t="s">
        <v>94</v>
      </c>
      <c r="B562" s="373"/>
      <c r="C562" s="719"/>
      <c r="D562" s="373"/>
      <c r="E562" s="346"/>
      <c r="F562" s="373"/>
      <c r="G562" s="347"/>
      <c r="H562" s="374"/>
      <c r="I562" s="348">
        <v>0.80669999999999997</v>
      </c>
      <c r="J562" s="348">
        <v>1.9330000000000001</v>
      </c>
      <c r="K562" s="348">
        <v>6.3925000000000001</v>
      </c>
      <c r="L562" s="348">
        <v>18.380099999999999</v>
      </c>
      <c r="M562" s="348">
        <v>20.7469</v>
      </c>
      <c r="N562" s="350">
        <v>24.278600000000001</v>
      </c>
      <c r="O562" s="348">
        <v>17.523099999999999</v>
      </c>
      <c r="P562" s="348">
        <v>21.031600000000001</v>
      </c>
      <c r="Q562" s="348">
        <v>13.218</v>
      </c>
      <c r="R562" s="348" t="s">
        <v>430</v>
      </c>
      <c r="S562" s="348">
        <v>9.8132999999999999</v>
      </c>
      <c r="T562" s="348">
        <v>37.0503</v>
      </c>
      <c r="U562" s="348">
        <v>18.375699999999998</v>
      </c>
      <c r="V562" s="348">
        <v>22.3948</v>
      </c>
      <c r="W562" s="348">
        <v>4.9496000000000002</v>
      </c>
      <c r="X562" s="348">
        <v>30.6218</v>
      </c>
      <c r="Y562" s="374"/>
      <c r="Z562" s="346"/>
      <c r="AA562" s="346"/>
      <c r="AB562" s="346"/>
      <c r="AC562" s="346"/>
      <c r="AD562" s="346"/>
      <c r="AE562" s="346"/>
      <c r="AF562" s="346"/>
      <c r="AG562" s="346"/>
      <c r="AH562" s="346"/>
      <c r="AI562" s="346"/>
      <c r="AJ562" s="346"/>
      <c r="AK562" s="346"/>
      <c r="AL562" s="346"/>
      <c r="AM562" s="346"/>
      <c r="AN562" s="346"/>
      <c r="AO562" s="373"/>
      <c r="AP562" s="348" t="s">
        <v>430</v>
      </c>
      <c r="AQ562" s="348" t="s">
        <v>430</v>
      </c>
      <c r="AR562" s="348">
        <v>16.37</v>
      </c>
      <c r="AS562" s="348">
        <v>18.43</v>
      </c>
      <c r="AT562" s="348">
        <v>39.840000000000003</v>
      </c>
      <c r="AU562" s="351"/>
      <c r="AV562" s="346"/>
      <c r="AW562" s="346"/>
      <c r="AX562" s="346"/>
      <c r="AY562" s="346"/>
      <c r="AZ562" s="346"/>
      <c r="BA562" s="362"/>
      <c r="BB562" s="348"/>
      <c r="BC562" s="375"/>
      <c r="BD562" s="375"/>
      <c r="BE562" s="375"/>
      <c r="BF562" s="374"/>
      <c r="BG562" s="348"/>
      <c r="BH562" s="348"/>
      <c r="BI562" s="348"/>
      <c r="BJ562" s="348"/>
      <c r="BK562" s="373"/>
      <c r="BL562" s="372"/>
      <c r="BM562" s="372"/>
      <c r="BN562" s="372"/>
      <c r="BO562" s="372"/>
      <c r="BP562" s="372"/>
      <c r="BQ562" s="373"/>
      <c r="BR562" s="354"/>
    </row>
    <row r="563" spans="1:70" s="428" customFormat="1" x14ac:dyDescent="0.25">
      <c r="A563" s="885" t="s">
        <v>95</v>
      </c>
      <c r="B563" s="373"/>
      <c r="C563" s="719"/>
      <c r="D563" s="373"/>
      <c r="E563" s="346"/>
      <c r="F563" s="373"/>
      <c r="G563" s="347"/>
      <c r="H563" s="374"/>
      <c r="I563" s="348">
        <v>-0.3241</v>
      </c>
      <c r="J563" s="348">
        <v>-0.16520000000000001</v>
      </c>
      <c r="K563" s="348">
        <v>2.1040999999999999</v>
      </c>
      <c r="L563" s="348">
        <v>9.2986000000000004</v>
      </c>
      <c r="M563" s="348">
        <v>6.4149000000000003</v>
      </c>
      <c r="N563" s="350">
        <v>1.6254999999999999</v>
      </c>
      <c r="O563" s="348">
        <v>-1.0309999999999999</v>
      </c>
      <c r="P563" s="348">
        <v>18.612500000000001</v>
      </c>
      <c r="Q563" s="348">
        <v>13.218</v>
      </c>
      <c r="R563" s="348" t="s">
        <v>430</v>
      </c>
      <c r="S563" s="348">
        <v>3.0131999999999999</v>
      </c>
      <c r="T563" s="348">
        <v>20.3628</v>
      </c>
      <c r="U563" s="348">
        <v>3.1469999999999998</v>
      </c>
      <c r="V563" s="348">
        <v>4.6458000000000004</v>
      </c>
      <c r="W563" s="348">
        <v>1.5468</v>
      </c>
      <c r="X563" s="348">
        <v>2.9979</v>
      </c>
      <c r="Y563" s="374"/>
      <c r="Z563" s="346"/>
      <c r="AA563" s="346"/>
      <c r="AB563" s="346"/>
      <c r="AC563" s="346"/>
      <c r="AD563" s="346"/>
      <c r="AE563" s="346"/>
      <c r="AF563" s="346"/>
      <c r="AG563" s="346"/>
      <c r="AH563" s="346"/>
      <c r="AI563" s="346"/>
      <c r="AJ563" s="346"/>
      <c r="AK563" s="346"/>
      <c r="AL563" s="346"/>
      <c r="AM563" s="346"/>
      <c r="AN563" s="346"/>
      <c r="AO563" s="373"/>
      <c r="AP563" s="348" t="s">
        <v>430</v>
      </c>
      <c r="AQ563" s="348" t="s">
        <v>430</v>
      </c>
      <c r="AR563" s="348">
        <v>16.37</v>
      </c>
      <c r="AS563" s="348">
        <v>12.69</v>
      </c>
      <c r="AT563" s="348">
        <v>14.92</v>
      </c>
      <c r="AU563" s="351"/>
      <c r="AV563" s="346"/>
      <c r="AW563" s="346"/>
      <c r="AX563" s="346"/>
      <c r="AY563" s="346"/>
      <c r="AZ563" s="346"/>
      <c r="BA563" s="362"/>
      <c r="BB563" s="348"/>
      <c r="BC563" s="375"/>
      <c r="BD563" s="375"/>
      <c r="BE563" s="375"/>
      <c r="BF563" s="374"/>
      <c r="BG563" s="348"/>
      <c r="BH563" s="348"/>
      <c r="BI563" s="348"/>
      <c r="BJ563" s="348"/>
      <c r="BK563" s="373"/>
      <c r="BL563" s="372"/>
      <c r="BM563" s="372"/>
      <c r="BN563" s="372"/>
      <c r="BO563" s="372"/>
      <c r="BP563" s="372"/>
      <c r="BQ563" s="373"/>
      <c r="BR563" s="354"/>
    </row>
    <row r="564" spans="1:70" s="428" customFormat="1" x14ac:dyDescent="0.25">
      <c r="A564" s="886" t="s">
        <v>96</v>
      </c>
      <c r="B564" s="413"/>
      <c r="C564" s="725"/>
      <c r="D564" s="413"/>
      <c r="E564" s="414"/>
      <c r="F564" s="413"/>
      <c r="G564" s="415"/>
      <c r="H564" s="417"/>
      <c r="I564" s="416">
        <v>8.8749999999999996E-2</v>
      </c>
      <c r="J564" s="416">
        <v>0.81745000000000001</v>
      </c>
      <c r="K564" s="416">
        <v>4.1810999999999998</v>
      </c>
      <c r="L564" s="416">
        <v>13.848599999999999</v>
      </c>
      <c r="M564" s="416">
        <v>14.2715</v>
      </c>
      <c r="N564" s="418">
        <v>15.911</v>
      </c>
      <c r="O564" s="416">
        <v>8.5532000000000004</v>
      </c>
      <c r="P564" s="416">
        <v>19.822099999999999</v>
      </c>
      <c r="Q564" s="416">
        <v>13.218</v>
      </c>
      <c r="R564" s="416" t="s">
        <v>430</v>
      </c>
      <c r="S564" s="416">
        <v>7.0923999999999996</v>
      </c>
      <c r="T564" s="416">
        <v>28.6187</v>
      </c>
      <c r="U564" s="416">
        <v>9.3335000000000008</v>
      </c>
      <c r="V564" s="416">
        <v>12.622</v>
      </c>
      <c r="W564" s="416">
        <v>3.423</v>
      </c>
      <c r="X564" s="416">
        <v>16.504000000000001</v>
      </c>
      <c r="Y564" s="417"/>
      <c r="Z564" s="414"/>
      <c r="AA564" s="414"/>
      <c r="AB564" s="414"/>
      <c r="AC564" s="414"/>
      <c r="AD564" s="414"/>
      <c r="AE564" s="414"/>
      <c r="AF564" s="414"/>
      <c r="AG564" s="414"/>
      <c r="AH564" s="414"/>
      <c r="AI564" s="414"/>
      <c r="AJ564" s="414"/>
      <c r="AK564" s="414"/>
      <c r="AL564" s="414"/>
      <c r="AM564" s="414"/>
      <c r="AN564" s="414"/>
      <c r="AO564" s="413"/>
      <c r="AP564" s="416" t="s">
        <v>430</v>
      </c>
      <c r="AQ564" s="416" t="s">
        <v>430</v>
      </c>
      <c r="AR564" s="416">
        <v>16.37</v>
      </c>
      <c r="AS564" s="416">
        <v>15.33</v>
      </c>
      <c r="AT564" s="416">
        <v>27</v>
      </c>
      <c r="AU564" s="419"/>
      <c r="AV564" s="414"/>
      <c r="AW564" s="414"/>
      <c r="AX564" s="414"/>
      <c r="AY564" s="414"/>
      <c r="AZ564" s="414"/>
      <c r="BA564" s="420"/>
      <c r="BB564" s="416"/>
      <c r="BC564" s="421"/>
      <c r="BD564" s="421"/>
      <c r="BE564" s="421"/>
      <c r="BF564" s="417"/>
      <c r="BG564" s="416"/>
      <c r="BH564" s="416"/>
      <c r="BI564" s="416"/>
      <c r="BJ564" s="416"/>
      <c r="BK564" s="413"/>
      <c r="BL564" s="412"/>
      <c r="BM564" s="412"/>
      <c r="BN564" s="412"/>
      <c r="BO564" s="412"/>
      <c r="BP564" s="412"/>
      <c r="BQ564" s="413"/>
      <c r="BR564" s="422"/>
    </row>
    <row r="565" spans="1:70" s="428" customFormat="1" ht="14.5" customHeight="1" x14ac:dyDescent="0.35">
      <c r="A565" s="873" t="s">
        <v>4038</v>
      </c>
      <c r="B565" s="861"/>
      <c r="C565" s="862"/>
      <c r="D565" s="861"/>
      <c r="E565" s="863"/>
      <c r="F565" s="861"/>
      <c r="G565" s="864"/>
      <c r="H565" s="866"/>
      <c r="I565" s="865"/>
      <c r="J565" s="865"/>
      <c r="K565" s="865"/>
      <c r="L565" s="865"/>
      <c r="M565" s="865"/>
      <c r="N565" s="867"/>
      <c r="O565" s="865"/>
      <c r="P565" s="865"/>
      <c r="Q565" s="865"/>
      <c r="R565" s="865"/>
      <c r="S565" s="865"/>
      <c r="T565" s="865"/>
      <c r="U565" s="865"/>
      <c r="V565" s="865"/>
      <c r="W565" s="865"/>
      <c r="X565" s="865"/>
      <c r="Y565" s="866"/>
      <c r="Z565" s="863"/>
      <c r="AA565" s="863"/>
      <c r="AB565" s="863"/>
      <c r="AC565" s="863"/>
      <c r="AD565" s="863"/>
      <c r="AE565" s="863"/>
      <c r="AF565" s="863"/>
      <c r="AG565" s="863"/>
      <c r="AH565" s="863"/>
      <c r="AI565" s="863"/>
      <c r="AJ565" s="863"/>
      <c r="AK565" s="863"/>
      <c r="AL565" s="863"/>
      <c r="AM565" s="863"/>
      <c r="AN565" s="863"/>
      <c r="AO565" s="861"/>
      <c r="AP565" s="865"/>
      <c r="AQ565" s="865"/>
      <c r="AR565" s="865"/>
      <c r="AS565" s="865"/>
      <c r="AT565" s="865"/>
      <c r="AU565" s="868"/>
      <c r="AV565" s="863"/>
      <c r="AW565" s="863"/>
      <c r="AX565" s="863"/>
      <c r="AY565" s="863"/>
      <c r="AZ565" s="863"/>
      <c r="BA565" s="869"/>
      <c r="BB565" s="865"/>
      <c r="BC565" s="870"/>
      <c r="BD565" s="870"/>
      <c r="BE565" s="870"/>
      <c r="BF565" s="866"/>
      <c r="BG565" s="865"/>
      <c r="BH565" s="865"/>
      <c r="BI565" s="865"/>
      <c r="BJ565" s="865"/>
      <c r="BK565" s="861"/>
      <c r="BL565" s="871"/>
      <c r="BM565" s="871"/>
      <c r="BN565" s="871"/>
      <c r="BO565" s="871"/>
      <c r="BP565" s="871"/>
      <c r="BQ565" s="861"/>
      <c r="BR565" s="872"/>
    </row>
    <row r="566" spans="1:70" s="428" customFormat="1" x14ac:dyDescent="0.25">
      <c r="A566" s="345" t="s">
        <v>4039</v>
      </c>
      <c r="B566" s="373"/>
      <c r="C566" s="719">
        <v>45652</v>
      </c>
      <c r="D566" s="373"/>
      <c r="E566" s="346">
        <v>3016.66</v>
      </c>
      <c r="F566" s="373"/>
      <c r="G566" s="347">
        <v>10.1074</v>
      </c>
      <c r="H566" s="374"/>
      <c r="I566" s="348">
        <v>-0.1482</v>
      </c>
      <c r="J566" s="348">
        <v>-0.57350000000000001</v>
      </c>
      <c r="K566" s="348">
        <v>2.5143</v>
      </c>
      <c r="L566" s="348">
        <v>4.2064000000000004</v>
      </c>
      <c r="M566" s="348">
        <v>-4.4127000000000001</v>
      </c>
      <c r="N566" s="350">
        <v>7.7077</v>
      </c>
      <c r="O566" s="348" t="s">
        <v>430</v>
      </c>
      <c r="P566" s="348" t="s">
        <v>430</v>
      </c>
      <c r="Q566" s="348" t="s">
        <v>430</v>
      </c>
      <c r="R566" s="348" t="s">
        <v>430</v>
      </c>
      <c r="S566" s="348">
        <v>3.9514</v>
      </c>
      <c r="T566" s="348">
        <v>9.0557999999999996</v>
      </c>
      <c r="U566" s="348">
        <v>-4.0452000000000004</v>
      </c>
      <c r="V566" s="348">
        <v>5.6883999999999997</v>
      </c>
      <c r="W566" s="348">
        <v>0.14369999999999999</v>
      </c>
      <c r="X566" s="348">
        <v>0.65749999999999997</v>
      </c>
      <c r="Y566" s="374"/>
      <c r="Z566" s="346">
        <v>7</v>
      </c>
      <c r="AA566" s="346">
        <v>8</v>
      </c>
      <c r="AB566" s="346">
        <v>6</v>
      </c>
      <c r="AC566" s="346">
        <v>10</v>
      </c>
      <c r="AD566" s="346">
        <v>11</v>
      </c>
      <c r="AE566" s="346">
        <v>5</v>
      </c>
      <c r="AF566" s="346" t="s">
        <v>430</v>
      </c>
      <c r="AG566" s="346" t="s">
        <v>430</v>
      </c>
      <c r="AH566" s="346" t="s">
        <v>430</v>
      </c>
      <c r="AI566" s="346" t="s">
        <v>430</v>
      </c>
      <c r="AJ566" s="346">
        <v>8</v>
      </c>
      <c r="AK566" s="346">
        <v>11</v>
      </c>
      <c r="AL566" s="346">
        <v>11</v>
      </c>
      <c r="AM566" s="346">
        <v>7</v>
      </c>
      <c r="AN566" s="346">
        <v>9</v>
      </c>
      <c r="AO566" s="373"/>
      <c r="AP566" s="348" t="s">
        <v>430</v>
      </c>
      <c r="AQ566" s="348" t="s">
        <v>430</v>
      </c>
      <c r="AR566" s="348" t="s">
        <v>430</v>
      </c>
      <c r="AS566" s="348" t="s">
        <v>430</v>
      </c>
      <c r="AT566" s="348">
        <v>2.91</v>
      </c>
      <c r="AU566" s="351"/>
      <c r="AV566" s="346" t="s">
        <v>430</v>
      </c>
      <c r="AW566" s="346" t="s">
        <v>430</v>
      </c>
      <c r="AX566" s="346" t="s">
        <v>430</v>
      </c>
      <c r="AY566" s="346" t="s">
        <v>430</v>
      </c>
      <c r="AZ566" s="346">
        <v>11</v>
      </c>
      <c r="BA566" s="362"/>
      <c r="BB566" s="348">
        <v>12.241703262712299</v>
      </c>
      <c r="BC566" s="375">
        <v>0.96325007886907299</v>
      </c>
      <c r="BD566" s="375">
        <v>-3.0890788658446099E-3</v>
      </c>
      <c r="BE566" s="375">
        <v>-0.23563107297863201</v>
      </c>
      <c r="BF566" s="374"/>
      <c r="BG566" s="348">
        <v>56.7639</v>
      </c>
      <c r="BH566" s="348">
        <v>41.259500000000003</v>
      </c>
      <c r="BI566" s="348" t="s">
        <v>430</v>
      </c>
      <c r="BJ566" s="348">
        <v>1.9765999999999999</v>
      </c>
      <c r="BK566" s="373"/>
      <c r="BL566" s="372" t="s">
        <v>3307</v>
      </c>
      <c r="BM566" s="372" t="s">
        <v>3308</v>
      </c>
      <c r="BN566" s="372" t="s">
        <v>3309</v>
      </c>
      <c r="BO566" s="372" t="s">
        <v>3310</v>
      </c>
      <c r="BP566" s="372" t="s">
        <v>3311</v>
      </c>
      <c r="BQ566" s="373"/>
      <c r="BR566" s="354" t="s">
        <v>526</v>
      </c>
    </row>
    <row r="567" spans="1:70" s="428" customFormat="1" x14ac:dyDescent="0.25">
      <c r="A567" s="345" t="s">
        <v>4040</v>
      </c>
      <c r="B567" s="373"/>
      <c r="C567" s="719">
        <v>45471</v>
      </c>
      <c r="D567" s="373"/>
      <c r="E567" s="346">
        <v>2045.98</v>
      </c>
      <c r="F567" s="373"/>
      <c r="G567" s="347">
        <v>10.72</v>
      </c>
      <c r="H567" s="374"/>
      <c r="I567" s="348">
        <v>-0.37169999999999997</v>
      </c>
      <c r="J567" s="348">
        <v>-0.37169999999999997</v>
      </c>
      <c r="K567" s="348">
        <v>2.8791000000000002</v>
      </c>
      <c r="L567" s="348">
        <v>6.4547999999999996</v>
      </c>
      <c r="M567" s="348">
        <v>2.4857</v>
      </c>
      <c r="N567" s="350">
        <v>13.8004</v>
      </c>
      <c r="O567" s="348">
        <v>3.7450999999999999</v>
      </c>
      <c r="P567" s="348" t="s">
        <v>430</v>
      </c>
      <c r="Q567" s="348" t="s">
        <v>430</v>
      </c>
      <c r="R567" s="348" t="s">
        <v>430</v>
      </c>
      <c r="S567" s="348">
        <v>4.0777000000000001</v>
      </c>
      <c r="T567" s="348">
        <v>17.2867</v>
      </c>
      <c r="U567" s="348">
        <v>3.3751000000000002</v>
      </c>
      <c r="V567" s="348">
        <v>12.0167</v>
      </c>
      <c r="W567" s="348">
        <v>1.2276</v>
      </c>
      <c r="X567" s="348">
        <v>3.3243</v>
      </c>
      <c r="Y567" s="374"/>
      <c r="Z567" s="346">
        <v>11</v>
      </c>
      <c r="AA567" s="346">
        <v>7</v>
      </c>
      <c r="AB567" s="346">
        <v>5</v>
      </c>
      <c r="AC567" s="346">
        <v>4</v>
      </c>
      <c r="AD567" s="346">
        <v>5</v>
      </c>
      <c r="AE567" s="346">
        <v>2</v>
      </c>
      <c r="AF567" s="346">
        <v>3</v>
      </c>
      <c r="AG567" s="346" t="s">
        <v>430</v>
      </c>
      <c r="AH567" s="346" t="s">
        <v>430</v>
      </c>
      <c r="AI567" s="346" t="s">
        <v>430</v>
      </c>
      <c r="AJ567" s="346">
        <v>7</v>
      </c>
      <c r="AK567" s="346">
        <v>3</v>
      </c>
      <c r="AL567" s="346">
        <v>2</v>
      </c>
      <c r="AM567" s="346">
        <v>2</v>
      </c>
      <c r="AN567" s="346">
        <v>3</v>
      </c>
      <c r="AO567" s="373"/>
      <c r="AP567" s="348" t="s">
        <v>430</v>
      </c>
      <c r="AQ567" s="348" t="s">
        <v>430</v>
      </c>
      <c r="AR567" s="348" t="s">
        <v>430</v>
      </c>
      <c r="AS567" s="348" t="s">
        <v>430</v>
      </c>
      <c r="AT567" s="348">
        <v>13.4</v>
      </c>
      <c r="AU567" s="351"/>
      <c r="AV567" s="346" t="s">
        <v>430</v>
      </c>
      <c r="AW567" s="346" t="s">
        <v>430</v>
      </c>
      <c r="AX567" s="346" t="s">
        <v>430</v>
      </c>
      <c r="AY567" s="346" t="s">
        <v>430</v>
      </c>
      <c r="AZ567" s="346">
        <v>2</v>
      </c>
      <c r="BA567" s="362"/>
      <c r="BB567" s="348">
        <v>15.2092855949055</v>
      </c>
      <c r="BC567" s="375">
        <v>1.0204985648782701</v>
      </c>
      <c r="BD567" s="375">
        <v>-6.5540676850703002E-3</v>
      </c>
      <c r="BE567" s="375">
        <v>9.4376449912267998E-2</v>
      </c>
      <c r="BF567" s="374"/>
      <c r="BG567" s="348">
        <v>52.570500000000003</v>
      </c>
      <c r="BH567" s="348">
        <v>42.311399999999999</v>
      </c>
      <c r="BI567" s="348">
        <v>4.7856500000000004</v>
      </c>
      <c r="BJ567" s="348">
        <v>0.33245000000000002</v>
      </c>
      <c r="BK567" s="373"/>
      <c r="BL567" s="372" t="s">
        <v>3313</v>
      </c>
      <c r="BM567" s="372" t="s">
        <v>3314</v>
      </c>
      <c r="BN567" s="372" t="s">
        <v>3315</v>
      </c>
      <c r="BO567" s="372" t="s">
        <v>3316</v>
      </c>
      <c r="BP567" s="372" t="s">
        <v>3317</v>
      </c>
      <c r="BQ567" s="373"/>
      <c r="BR567" s="354" t="s">
        <v>611</v>
      </c>
    </row>
    <row r="568" spans="1:70" s="428" customFormat="1" x14ac:dyDescent="0.25">
      <c r="A568" s="345" t="s">
        <v>4041</v>
      </c>
      <c r="B568" s="373"/>
      <c r="C568" s="719">
        <v>44316</v>
      </c>
      <c r="D568" s="373"/>
      <c r="E568" s="346">
        <v>1654.94</v>
      </c>
      <c r="F568" s="373"/>
      <c r="G568" s="347">
        <v>27.1934</v>
      </c>
      <c r="H568" s="374"/>
      <c r="I568" s="348">
        <v>-0.29949999999999999</v>
      </c>
      <c r="J568" s="348">
        <v>-0.11899999999999999</v>
      </c>
      <c r="K568" s="348">
        <v>-1.8972</v>
      </c>
      <c r="L568" s="348">
        <v>4.0084</v>
      </c>
      <c r="M568" s="348">
        <v>10.267099999999999</v>
      </c>
      <c r="N568" s="350">
        <v>14.7561</v>
      </c>
      <c r="O568" s="348">
        <v>2.4679000000000002</v>
      </c>
      <c r="P568" s="348">
        <v>17.155799999999999</v>
      </c>
      <c r="Q568" s="348">
        <v>19.993099999999998</v>
      </c>
      <c r="R568" s="348" t="s">
        <v>430</v>
      </c>
      <c r="S568" s="348">
        <v>-0.92290000000000005</v>
      </c>
      <c r="T568" s="348">
        <v>21.778600000000001</v>
      </c>
      <c r="U568" s="348">
        <v>7.5029000000000003</v>
      </c>
      <c r="V568" s="348">
        <v>13.69</v>
      </c>
      <c r="W568" s="348">
        <v>-4.3400000000000001E-2</v>
      </c>
      <c r="X568" s="348">
        <v>20.8155</v>
      </c>
      <c r="Y568" s="374"/>
      <c r="Z568" s="346">
        <v>10</v>
      </c>
      <c r="AA568" s="346">
        <v>4</v>
      </c>
      <c r="AB568" s="346">
        <v>11</v>
      </c>
      <c r="AC568" s="346">
        <v>11</v>
      </c>
      <c r="AD568" s="346">
        <v>1</v>
      </c>
      <c r="AE568" s="346">
        <v>1</v>
      </c>
      <c r="AF568" s="346">
        <v>4</v>
      </c>
      <c r="AG568" s="346">
        <v>2</v>
      </c>
      <c r="AH568" s="346">
        <v>1</v>
      </c>
      <c r="AI568" s="346" t="s">
        <v>430</v>
      </c>
      <c r="AJ568" s="346">
        <v>11</v>
      </c>
      <c r="AK568" s="346">
        <v>1</v>
      </c>
      <c r="AL568" s="346">
        <v>1</v>
      </c>
      <c r="AM568" s="346">
        <v>1</v>
      </c>
      <c r="AN568" s="346">
        <v>10</v>
      </c>
      <c r="AO568" s="373"/>
      <c r="AP568" s="348" t="s">
        <v>430</v>
      </c>
      <c r="AQ568" s="348" t="s">
        <v>430</v>
      </c>
      <c r="AR568" s="348">
        <v>17.940000000000001</v>
      </c>
      <c r="AS568" s="348">
        <v>10.77</v>
      </c>
      <c r="AT568" s="348">
        <v>16.48</v>
      </c>
      <c r="AU568" s="351"/>
      <c r="AV568" s="346" t="s">
        <v>430</v>
      </c>
      <c r="AW568" s="346" t="s">
        <v>430</v>
      </c>
      <c r="AX568" s="346">
        <v>1</v>
      </c>
      <c r="AY568" s="346">
        <v>1</v>
      </c>
      <c r="AZ568" s="346">
        <v>1</v>
      </c>
      <c r="BA568" s="362"/>
      <c r="BB568" s="348">
        <v>16.7898988195867</v>
      </c>
      <c r="BC568" s="375">
        <v>1.0257765069051299</v>
      </c>
      <c r="BD568" s="375">
        <v>6.5880851841015206E-2</v>
      </c>
      <c r="BE568" s="375">
        <v>0.47474388956829</v>
      </c>
      <c r="BF568" s="374"/>
      <c r="BG568" s="348">
        <v>48.454599999999999</v>
      </c>
      <c r="BH568" s="348">
        <v>19.114999999999998</v>
      </c>
      <c r="BI568" s="348">
        <v>1.6949399999999999</v>
      </c>
      <c r="BJ568" s="348">
        <v>30.73546</v>
      </c>
      <c r="BK568" s="373"/>
      <c r="BL568" s="372" t="s">
        <v>3319</v>
      </c>
      <c r="BM568" s="372" t="s">
        <v>3320</v>
      </c>
      <c r="BN568" s="372" t="s">
        <v>3321</v>
      </c>
      <c r="BO568" s="372" t="s">
        <v>3322</v>
      </c>
      <c r="BP568" s="372" t="s">
        <v>3323</v>
      </c>
      <c r="BQ568" s="373"/>
      <c r="BR568" s="354" t="s">
        <v>548</v>
      </c>
    </row>
    <row r="569" spans="1:70" s="428" customFormat="1" x14ac:dyDescent="0.25">
      <c r="A569" s="345" t="s">
        <v>4042</v>
      </c>
      <c r="B569" s="373"/>
      <c r="C569" s="719">
        <v>45678</v>
      </c>
      <c r="D569" s="373"/>
      <c r="E569" s="346">
        <v>1544.77</v>
      </c>
      <c r="F569" s="373"/>
      <c r="G569" s="347">
        <v>10.902900000000001</v>
      </c>
      <c r="H569" s="374"/>
      <c r="I569" s="348">
        <v>-2.0199999999999999E-2</v>
      </c>
      <c r="J569" s="348">
        <v>-0.21510000000000001</v>
      </c>
      <c r="K569" s="348">
        <v>2.9761000000000002</v>
      </c>
      <c r="L569" s="348">
        <v>6.2412000000000001</v>
      </c>
      <c r="M569" s="348">
        <v>4.9183000000000003</v>
      </c>
      <c r="N569" s="350">
        <v>4.9566999999999997</v>
      </c>
      <c r="O569" s="348" t="s">
        <v>430</v>
      </c>
      <c r="P569" s="348" t="s">
        <v>430</v>
      </c>
      <c r="Q569" s="348" t="s">
        <v>430</v>
      </c>
      <c r="R569" s="348" t="s">
        <v>430</v>
      </c>
      <c r="S569" s="348">
        <v>4.4028999999999998</v>
      </c>
      <c r="T569" s="348">
        <v>16.3187</v>
      </c>
      <c r="U569" s="348">
        <v>0.75129999999999997</v>
      </c>
      <c r="V569" s="348">
        <v>5.0891999999999999</v>
      </c>
      <c r="W569" s="348">
        <v>1.5347</v>
      </c>
      <c r="X569" s="348">
        <v>5.7018000000000004</v>
      </c>
      <c r="Y569" s="374"/>
      <c r="Z569" s="346">
        <v>5</v>
      </c>
      <c r="AA569" s="346">
        <v>6</v>
      </c>
      <c r="AB569" s="346">
        <v>4</v>
      </c>
      <c r="AC569" s="346">
        <v>5</v>
      </c>
      <c r="AD569" s="346">
        <v>2</v>
      </c>
      <c r="AE569" s="346">
        <v>9</v>
      </c>
      <c r="AF569" s="346" t="s">
        <v>430</v>
      </c>
      <c r="AG569" s="346" t="s">
        <v>430</v>
      </c>
      <c r="AH569" s="346" t="s">
        <v>430</v>
      </c>
      <c r="AI569" s="346" t="s">
        <v>430</v>
      </c>
      <c r="AJ569" s="346">
        <v>5</v>
      </c>
      <c r="AK569" s="346">
        <v>4</v>
      </c>
      <c r="AL569" s="346">
        <v>7</v>
      </c>
      <c r="AM569" s="346">
        <v>8</v>
      </c>
      <c r="AN569" s="346">
        <v>2</v>
      </c>
      <c r="AO569" s="373"/>
      <c r="AP569" s="348" t="s">
        <v>430</v>
      </c>
      <c r="AQ569" s="348" t="s">
        <v>430</v>
      </c>
      <c r="AR569" s="348" t="s">
        <v>430</v>
      </c>
      <c r="AS569" s="348" t="s">
        <v>430</v>
      </c>
      <c r="AT569" s="348">
        <v>7.94</v>
      </c>
      <c r="AU569" s="351"/>
      <c r="AV569" s="346" t="s">
        <v>430</v>
      </c>
      <c r="AW569" s="346" t="s">
        <v>430</v>
      </c>
      <c r="AX569" s="346" t="s">
        <v>430</v>
      </c>
      <c r="AY569" s="346" t="s">
        <v>430</v>
      </c>
      <c r="AZ569" s="346">
        <v>7</v>
      </c>
      <c r="BA569" s="362"/>
      <c r="BB569" s="348">
        <v>11.991914846798201</v>
      </c>
      <c r="BC569" s="375">
        <v>0.94384081748626603</v>
      </c>
      <c r="BD569" s="375">
        <v>2.26591223371337E-2</v>
      </c>
      <c r="BE569" s="375">
        <v>1.1137037086675799E-2</v>
      </c>
      <c r="BF569" s="374"/>
      <c r="BG569" s="348">
        <v>68.706000000000003</v>
      </c>
      <c r="BH569" s="348">
        <v>22.870999999999999</v>
      </c>
      <c r="BI569" s="348">
        <v>4.8458399999999999</v>
      </c>
      <c r="BJ569" s="348">
        <v>3.5771600000000001</v>
      </c>
      <c r="BK569" s="373"/>
      <c r="BL569" s="372" t="s">
        <v>3325</v>
      </c>
      <c r="BM569" s="372" t="s">
        <v>3326</v>
      </c>
      <c r="BN569" s="372" t="s">
        <v>3327</v>
      </c>
      <c r="BO569" s="372" t="s">
        <v>3328</v>
      </c>
      <c r="BP569" s="372" t="s">
        <v>3329</v>
      </c>
      <c r="BQ569" s="373"/>
      <c r="BR569" s="354" t="s">
        <v>476</v>
      </c>
    </row>
    <row r="570" spans="1:70" s="428" customFormat="1" x14ac:dyDescent="0.25">
      <c r="A570" s="345" t="s">
        <v>4043</v>
      </c>
      <c r="B570" s="373"/>
      <c r="C570" s="719">
        <v>44529</v>
      </c>
      <c r="D570" s="373"/>
      <c r="E570" s="346">
        <v>866.56</v>
      </c>
      <c r="F570" s="373"/>
      <c r="G570" s="347">
        <v>20.5807</v>
      </c>
      <c r="H570" s="374"/>
      <c r="I570" s="348">
        <v>0.45829999999999999</v>
      </c>
      <c r="J570" s="348">
        <v>0.34620000000000001</v>
      </c>
      <c r="K570" s="348">
        <v>4.6576000000000004</v>
      </c>
      <c r="L570" s="348">
        <v>5.8437999999999999</v>
      </c>
      <c r="M570" s="348">
        <v>-0.71109999999999995</v>
      </c>
      <c r="N570" s="350">
        <v>4.9142000000000001</v>
      </c>
      <c r="O570" s="348">
        <v>1.8836999999999999</v>
      </c>
      <c r="P570" s="348">
        <v>18.192</v>
      </c>
      <c r="Q570" s="348" t="s">
        <v>430</v>
      </c>
      <c r="R570" s="348" t="s">
        <v>430</v>
      </c>
      <c r="S570" s="348">
        <v>6.3453999999999997</v>
      </c>
      <c r="T570" s="348">
        <v>14.5715</v>
      </c>
      <c r="U570" s="348">
        <v>-1.3711</v>
      </c>
      <c r="V570" s="348">
        <v>2.8197000000000001</v>
      </c>
      <c r="W570" s="348">
        <v>1.0630999999999999</v>
      </c>
      <c r="X570" s="348">
        <v>16.572600000000001</v>
      </c>
      <c r="Y570" s="374"/>
      <c r="Z570" s="346">
        <v>1</v>
      </c>
      <c r="AA570" s="346">
        <v>2</v>
      </c>
      <c r="AB570" s="346">
        <v>1</v>
      </c>
      <c r="AC570" s="346">
        <v>7</v>
      </c>
      <c r="AD570" s="346">
        <v>10</v>
      </c>
      <c r="AE570" s="346">
        <v>10</v>
      </c>
      <c r="AF570" s="346">
        <v>6</v>
      </c>
      <c r="AG570" s="346">
        <v>1</v>
      </c>
      <c r="AH570" s="346" t="s">
        <v>430</v>
      </c>
      <c r="AI570" s="346" t="s">
        <v>430</v>
      </c>
      <c r="AJ570" s="346">
        <v>2</v>
      </c>
      <c r="AK570" s="346">
        <v>7</v>
      </c>
      <c r="AL570" s="346">
        <v>9</v>
      </c>
      <c r="AM570" s="346">
        <v>11</v>
      </c>
      <c r="AN570" s="346">
        <v>4</v>
      </c>
      <c r="AO570" s="373"/>
      <c r="AP570" s="348" t="s">
        <v>430</v>
      </c>
      <c r="AQ570" s="348" t="s">
        <v>430</v>
      </c>
      <c r="AR570" s="348" t="s">
        <v>430</v>
      </c>
      <c r="AS570" s="348">
        <v>8.52</v>
      </c>
      <c r="AT570" s="348">
        <v>6</v>
      </c>
      <c r="AU570" s="351"/>
      <c r="AV570" s="346" t="s">
        <v>430</v>
      </c>
      <c r="AW570" s="346" t="s">
        <v>430</v>
      </c>
      <c r="AX570" s="346" t="s">
        <v>430</v>
      </c>
      <c r="AY570" s="346">
        <v>3</v>
      </c>
      <c r="AZ570" s="346">
        <v>9</v>
      </c>
      <c r="BA570" s="362"/>
      <c r="BB570" s="348">
        <v>16.4455321170073</v>
      </c>
      <c r="BC570" s="375">
        <v>1.13809496927223</v>
      </c>
      <c r="BD570" s="375">
        <v>6.6808371978423195E-2</v>
      </c>
      <c r="BE570" s="375">
        <v>0.42702419963150801</v>
      </c>
      <c r="BF570" s="374"/>
      <c r="BG570" s="348">
        <v>72.005499999999998</v>
      </c>
      <c r="BH570" s="348">
        <v>27.6585</v>
      </c>
      <c r="BI570" s="348" t="s">
        <v>430</v>
      </c>
      <c r="BJ570" s="348">
        <v>0.33600000000000002</v>
      </c>
      <c r="BK570" s="373"/>
      <c r="BL570" s="372" t="s">
        <v>3331</v>
      </c>
      <c r="BM570" s="372" t="s">
        <v>3332</v>
      </c>
      <c r="BN570" s="372" t="s">
        <v>3333</v>
      </c>
      <c r="BO570" s="372" t="s">
        <v>3334</v>
      </c>
      <c r="BP570" s="372" t="s">
        <v>3335</v>
      </c>
      <c r="BQ570" s="373"/>
      <c r="BR570" s="354" t="s">
        <v>436</v>
      </c>
    </row>
    <row r="571" spans="1:70" s="428" customFormat="1" x14ac:dyDescent="0.25">
      <c r="A571" s="345" t="s">
        <v>4044</v>
      </c>
      <c r="B571" s="373"/>
      <c r="C571" s="719">
        <v>44378</v>
      </c>
      <c r="D571" s="373"/>
      <c r="E571" s="346">
        <v>852.88199999999995</v>
      </c>
      <c r="F571" s="373"/>
      <c r="G571" s="347">
        <v>17.850000000000001</v>
      </c>
      <c r="H571" s="374"/>
      <c r="I571" s="348">
        <v>0.16839999999999999</v>
      </c>
      <c r="J571" s="348">
        <v>-0.66779999999999995</v>
      </c>
      <c r="K571" s="348">
        <v>1.3629</v>
      </c>
      <c r="L571" s="348">
        <v>8.9078999999999997</v>
      </c>
      <c r="M571" s="348">
        <v>4.2031999999999998</v>
      </c>
      <c r="N571" s="350">
        <v>8.3788999999999998</v>
      </c>
      <c r="O571" s="348">
        <v>0.79369999999999996</v>
      </c>
      <c r="P571" s="348">
        <v>11.573399999999999</v>
      </c>
      <c r="Q571" s="348">
        <v>11.210900000000001</v>
      </c>
      <c r="R571" s="348" t="s">
        <v>430</v>
      </c>
      <c r="S571" s="348">
        <v>4.1424000000000003</v>
      </c>
      <c r="T571" s="348">
        <v>18.5259</v>
      </c>
      <c r="U571" s="348">
        <v>1.9417</v>
      </c>
      <c r="V571" s="348">
        <v>8.6426999999999996</v>
      </c>
      <c r="W571" s="348">
        <v>0.39369999999999999</v>
      </c>
      <c r="X571" s="348">
        <v>11.980600000000001</v>
      </c>
      <c r="Y571" s="374"/>
      <c r="Z571" s="346">
        <v>2</v>
      </c>
      <c r="AA571" s="346">
        <v>9</v>
      </c>
      <c r="AB571" s="346">
        <v>10</v>
      </c>
      <c r="AC571" s="346">
        <v>1</v>
      </c>
      <c r="AD571" s="346">
        <v>4</v>
      </c>
      <c r="AE571" s="346">
        <v>3</v>
      </c>
      <c r="AF571" s="346">
        <v>8</v>
      </c>
      <c r="AG571" s="346">
        <v>6</v>
      </c>
      <c r="AH571" s="346">
        <v>4</v>
      </c>
      <c r="AI571" s="346" t="s">
        <v>430</v>
      </c>
      <c r="AJ571" s="346">
        <v>6</v>
      </c>
      <c r="AK571" s="346">
        <v>2</v>
      </c>
      <c r="AL571" s="346">
        <v>4</v>
      </c>
      <c r="AM571" s="346">
        <v>3</v>
      </c>
      <c r="AN571" s="346">
        <v>7</v>
      </c>
      <c r="AO571" s="373"/>
      <c r="AP571" s="348" t="s">
        <v>430</v>
      </c>
      <c r="AQ571" s="348" t="s">
        <v>430</v>
      </c>
      <c r="AR571" s="348">
        <v>10.8</v>
      </c>
      <c r="AS571" s="348">
        <v>6.86</v>
      </c>
      <c r="AT571" s="348">
        <v>12.61</v>
      </c>
      <c r="AU571" s="351"/>
      <c r="AV571" s="346" t="s">
        <v>430</v>
      </c>
      <c r="AW571" s="346" t="s">
        <v>430</v>
      </c>
      <c r="AX571" s="346">
        <v>4</v>
      </c>
      <c r="AY571" s="346">
        <v>6</v>
      </c>
      <c r="AZ571" s="346">
        <v>3</v>
      </c>
      <c r="BA571" s="362"/>
      <c r="BB571" s="348">
        <v>13.896007553004599</v>
      </c>
      <c r="BC571" s="375">
        <v>0.95872073184453099</v>
      </c>
      <c r="BD571" s="375">
        <v>3.8615700267796198E-2</v>
      </c>
      <c r="BE571" s="375">
        <v>-2.9208801226386499E-2</v>
      </c>
      <c r="BF571" s="374"/>
      <c r="BG571" s="348">
        <v>78.028000000000006</v>
      </c>
      <c r="BH571" s="348">
        <v>10.709099999999999</v>
      </c>
      <c r="BI571" s="348" t="s">
        <v>430</v>
      </c>
      <c r="BJ571" s="348">
        <v>11.2629</v>
      </c>
      <c r="BK571" s="373"/>
      <c r="BL571" s="372" t="s">
        <v>3337</v>
      </c>
      <c r="BM571" s="372" t="s">
        <v>3338</v>
      </c>
      <c r="BN571" s="372" t="s">
        <v>3339</v>
      </c>
      <c r="BO571" s="372" t="s">
        <v>3340</v>
      </c>
      <c r="BP571" s="372" t="s">
        <v>3341</v>
      </c>
      <c r="BQ571" s="373"/>
      <c r="BR571" s="354" t="s">
        <v>476</v>
      </c>
    </row>
    <row r="572" spans="1:70" s="428" customFormat="1" x14ac:dyDescent="0.25">
      <c r="A572" s="345" t="s">
        <v>4045</v>
      </c>
      <c r="B572" s="373"/>
      <c r="C572" s="719">
        <v>43626</v>
      </c>
      <c r="D572" s="373"/>
      <c r="E572" s="346">
        <v>780.529</v>
      </c>
      <c r="F572" s="373"/>
      <c r="G572" s="347">
        <v>23.012</v>
      </c>
      <c r="H572" s="374"/>
      <c r="I572" s="348">
        <v>-0.15620000000000001</v>
      </c>
      <c r="J572" s="348">
        <v>0.45839999999999997</v>
      </c>
      <c r="K572" s="348">
        <v>2.2256</v>
      </c>
      <c r="L572" s="348">
        <v>5.8558000000000003</v>
      </c>
      <c r="M572" s="348">
        <v>-0.27300000000000002</v>
      </c>
      <c r="N572" s="350">
        <v>5.2939999999999996</v>
      </c>
      <c r="O572" s="348">
        <v>2.4653</v>
      </c>
      <c r="P572" s="348">
        <v>8.9528999999999996</v>
      </c>
      <c r="Q572" s="348">
        <v>7.3544999999999998</v>
      </c>
      <c r="R572" s="348" t="s">
        <v>430</v>
      </c>
      <c r="S572" s="348">
        <v>4.8192000000000004</v>
      </c>
      <c r="T572" s="348">
        <v>12.959</v>
      </c>
      <c r="U572" s="348">
        <v>-3.3799000000000001</v>
      </c>
      <c r="V572" s="348">
        <v>3.7418</v>
      </c>
      <c r="W572" s="348">
        <v>0.83250000000000002</v>
      </c>
      <c r="X572" s="348">
        <v>12.306699999999999</v>
      </c>
      <c r="Y572" s="374"/>
      <c r="Z572" s="346">
        <v>8</v>
      </c>
      <c r="AA572" s="346">
        <v>1</v>
      </c>
      <c r="AB572" s="346">
        <v>8</v>
      </c>
      <c r="AC572" s="346">
        <v>6</v>
      </c>
      <c r="AD572" s="346">
        <v>9</v>
      </c>
      <c r="AE572" s="346">
        <v>7</v>
      </c>
      <c r="AF572" s="346">
        <v>5</v>
      </c>
      <c r="AG572" s="346">
        <v>7</v>
      </c>
      <c r="AH572" s="346">
        <v>5</v>
      </c>
      <c r="AI572" s="346" t="s">
        <v>430</v>
      </c>
      <c r="AJ572" s="346">
        <v>4</v>
      </c>
      <c r="AK572" s="346">
        <v>10</v>
      </c>
      <c r="AL572" s="346">
        <v>10</v>
      </c>
      <c r="AM572" s="346">
        <v>10</v>
      </c>
      <c r="AN572" s="346">
        <v>6</v>
      </c>
      <c r="AO572" s="373"/>
      <c r="AP572" s="348" t="s">
        <v>430</v>
      </c>
      <c r="AQ572" s="348">
        <v>10.15</v>
      </c>
      <c r="AR572" s="348">
        <v>7.64</v>
      </c>
      <c r="AS572" s="348">
        <v>5.41</v>
      </c>
      <c r="AT572" s="348">
        <v>4.0199999999999996</v>
      </c>
      <c r="AU572" s="351"/>
      <c r="AV572" s="346" t="s">
        <v>430</v>
      </c>
      <c r="AW572" s="346">
        <v>2</v>
      </c>
      <c r="AX572" s="346">
        <v>5</v>
      </c>
      <c r="AY572" s="346">
        <v>7</v>
      </c>
      <c r="AZ572" s="346">
        <v>10</v>
      </c>
      <c r="BA572" s="362"/>
      <c r="BB572" s="348">
        <v>13.1564705045704</v>
      </c>
      <c r="BC572" s="375">
        <v>0.92054911855622701</v>
      </c>
      <c r="BD572" s="375">
        <v>2.5087811260039401E-2</v>
      </c>
      <c r="BE572" s="375">
        <v>-0.21321788881040701</v>
      </c>
      <c r="BF572" s="374"/>
      <c r="BG572" s="348">
        <v>61.255299999999998</v>
      </c>
      <c r="BH572" s="348">
        <v>36.698900000000002</v>
      </c>
      <c r="BI572" s="348" t="s">
        <v>430</v>
      </c>
      <c r="BJ572" s="348">
        <v>2.0457999999999998</v>
      </c>
      <c r="BK572" s="373"/>
      <c r="BL572" s="372" t="s">
        <v>3343</v>
      </c>
      <c r="BM572" s="372" t="s">
        <v>3344</v>
      </c>
      <c r="BN572" s="372" t="s">
        <v>3345</v>
      </c>
      <c r="BO572" s="372" t="s">
        <v>3346</v>
      </c>
      <c r="BP572" s="372" t="s">
        <v>3347</v>
      </c>
      <c r="BQ572" s="373"/>
      <c r="BR572" s="354" t="s">
        <v>555</v>
      </c>
    </row>
    <row r="573" spans="1:70" s="428" customFormat="1" ht="11" x14ac:dyDescent="0.3">
      <c r="A573" s="841" t="s">
        <v>4046</v>
      </c>
      <c r="B573" s="842"/>
      <c r="C573" s="843">
        <v>45140</v>
      </c>
      <c r="D573" s="842"/>
      <c r="E573" s="844">
        <v>500.43299999999999</v>
      </c>
      <c r="F573" s="842"/>
      <c r="G573" s="845">
        <v>15.712</v>
      </c>
      <c r="H573" s="847"/>
      <c r="I573" s="846">
        <v>-0.19689999999999999</v>
      </c>
      <c r="J573" s="846">
        <v>-0.15890000000000001</v>
      </c>
      <c r="K573" s="846">
        <v>3.5183</v>
      </c>
      <c r="L573" s="846">
        <v>5.1673</v>
      </c>
      <c r="M573" s="846">
        <v>1.2632000000000001</v>
      </c>
      <c r="N573" s="848">
        <v>8.1498000000000008</v>
      </c>
      <c r="O573" s="846">
        <v>1.3838999999999999</v>
      </c>
      <c r="P573" s="846">
        <v>16.133600000000001</v>
      </c>
      <c r="Q573" s="846" t="s">
        <v>430</v>
      </c>
      <c r="R573" s="846" t="s">
        <v>430</v>
      </c>
      <c r="S573" s="846">
        <v>3.1716000000000002</v>
      </c>
      <c r="T573" s="846">
        <v>14.912599999999999</v>
      </c>
      <c r="U573" s="846">
        <v>1.7155</v>
      </c>
      <c r="V573" s="846">
        <v>6.0117000000000003</v>
      </c>
      <c r="W573" s="846">
        <v>2.3849999999999998</v>
      </c>
      <c r="X573" s="846">
        <v>16.065000000000001</v>
      </c>
      <c r="Y573" s="847"/>
      <c r="Z573" s="844">
        <v>9</v>
      </c>
      <c r="AA573" s="844">
        <v>5</v>
      </c>
      <c r="AB573" s="844">
        <v>2</v>
      </c>
      <c r="AC573" s="844">
        <v>9</v>
      </c>
      <c r="AD573" s="844">
        <v>7</v>
      </c>
      <c r="AE573" s="844">
        <v>4</v>
      </c>
      <c r="AF573" s="844">
        <v>7</v>
      </c>
      <c r="AG573" s="844">
        <v>4</v>
      </c>
      <c r="AH573" s="844" t="s">
        <v>430</v>
      </c>
      <c r="AI573" s="844" t="s">
        <v>430</v>
      </c>
      <c r="AJ573" s="844">
        <v>10</v>
      </c>
      <c r="AK573" s="844">
        <v>6</v>
      </c>
      <c r="AL573" s="844">
        <v>5</v>
      </c>
      <c r="AM573" s="844">
        <v>5</v>
      </c>
      <c r="AN573" s="844">
        <v>1</v>
      </c>
      <c r="AO573" s="842"/>
      <c r="AP573" s="846" t="s">
        <v>430</v>
      </c>
      <c r="AQ573" s="846" t="s">
        <v>430</v>
      </c>
      <c r="AR573" s="846" t="s">
        <v>430</v>
      </c>
      <c r="AS573" s="846">
        <v>7.63</v>
      </c>
      <c r="AT573" s="846">
        <v>8.7100000000000009</v>
      </c>
      <c r="AU573" s="849"/>
      <c r="AV573" s="844" t="s">
        <v>430</v>
      </c>
      <c r="AW573" s="844" t="s">
        <v>430</v>
      </c>
      <c r="AX573" s="844" t="s">
        <v>430</v>
      </c>
      <c r="AY573" s="844">
        <v>5</v>
      </c>
      <c r="AZ573" s="844">
        <v>5</v>
      </c>
      <c r="BA573" s="851"/>
      <c r="BB573" s="846">
        <v>15.955806032591299</v>
      </c>
      <c r="BC573" s="852">
        <v>1.0219023499482001</v>
      </c>
      <c r="BD573" s="852">
        <v>5.7381274419965898E-2</v>
      </c>
      <c r="BE573" s="852">
        <v>0.288065220776693</v>
      </c>
      <c r="BF573" s="847"/>
      <c r="BG573" s="846">
        <v>46.072099999999999</v>
      </c>
      <c r="BH573" s="846">
        <v>43.438000000000002</v>
      </c>
      <c r="BI573" s="846">
        <v>9.9862699999999993</v>
      </c>
      <c r="BJ573" s="846">
        <v>0.50363000000000002</v>
      </c>
      <c r="BK573" s="842"/>
      <c r="BL573" s="855" t="s">
        <v>3349</v>
      </c>
      <c r="BM573" s="855" t="s">
        <v>3350</v>
      </c>
      <c r="BN573" s="855" t="s">
        <v>3351</v>
      </c>
      <c r="BO573" s="855" t="s">
        <v>3352</v>
      </c>
      <c r="BP573" s="855" t="s">
        <v>3353</v>
      </c>
      <c r="BQ573" s="842"/>
      <c r="BR573" s="856" t="s">
        <v>611</v>
      </c>
    </row>
    <row r="574" spans="1:70" s="428" customFormat="1" x14ac:dyDescent="0.25">
      <c r="A574" s="345" t="s">
        <v>4047</v>
      </c>
      <c r="B574" s="373"/>
      <c r="C574" s="719">
        <v>45449</v>
      </c>
      <c r="D574" s="373"/>
      <c r="E574" s="346">
        <v>257.81</v>
      </c>
      <c r="F574" s="373"/>
      <c r="G574" s="347">
        <v>10.730600000000001</v>
      </c>
      <c r="H574" s="374"/>
      <c r="I574" s="348">
        <v>3.4500000000000003E-2</v>
      </c>
      <c r="J574" s="348">
        <v>0.316</v>
      </c>
      <c r="K574" s="348">
        <v>3.5003000000000002</v>
      </c>
      <c r="L574" s="348">
        <v>5.1772</v>
      </c>
      <c r="M574" s="348">
        <v>4.5358000000000001</v>
      </c>
      <c r="N574" s="350">
        <v>4.6867000000000001</v>
      </c>
      <c r="O574" s="348">
        <v>-1.7846</v>
      </c>
      <c r="P574" s="348" t="s">
        <v>430</v>
      </c>
      <c r="Q574" s="348" t="s">
        <v>430</v>
      </c>
      <c r="R574" s="348" t="s">
        <v>430</v>
      </c>
      <c r="S574" s="348">
        <v>6.7253999999999996</v>
      </c>
      <c r="T574" s="348">
        <v>16.260400000000001</v>
      </c>
      <c r="U574" s="348">
        <v>2.3102</v>
      </c>
      <c r="V574" s="348">
        <v>5.7713000000000001</v>
      </c>
      <c r="W574" s="348">
        <v>0.87329999999999997</v>
      </c>
      <c r="X574" s="348">
        <v>3.2778999999999998</v>
      </c>
      <c r="Y574" s="374"/>
      <c r="Z574" s="346">
        <v>3</v>
      </c>
      <c r="AA574" s="346">
        <v>3</v>
      </c>
      <c r="AB574" s="346">
        <v>3</v>
      </c>
      <c r="AC574" s="346">
        <v>8</v>
      </c>
      <c r="AD574" s="346">
        <v>3</v>
      </c>
      <c r="AE574" s="346">
        <v>11</v>
      </c>
      <c r="AF574" s="346">
        <v>9</v>
      </c>
      <c r="AG574" s="346" t="s">
        <v>430</v>
      </c>
      <c r="AH574" s="346" t="s">
        <v>430</v>
      </c>
      <c r="AI574" s="346" t="s">
        <v>430</v>
      </c>
      <c r="AJ574" s="346">
        <v>1</v>
      </c>
      <c r="AK574" s="346">
        <v>5</v>
      </c>
      <c r="AL574" s="346">
        <v>3</v>
      </c>
      <c r="AM574" s="346">
        <v>6</v>
      </c>
      <c r="AN574" s="346">
        <v>5</v>
      </c>
      <c r="AO574" s="373"/>
      <c r="AP574" s="348" t="s">
        <v>430</v>
      </c>
      <c r="AQ574" s="348" t="s">
        <v>430</v>
      </c>
      <c r="AR574" s="348" t="s">
        <v>430</v>
      </c>
      <c r="AS574" s="348" t="s">
        <v>430</v>
      </c>
      <c r="AT574" s="348">
        <v>10.050000000000001</v>
      </c>
      <c r="AU574" s="351"/>
      <c r="AV574" s="346" t="s">
        <v>430</v>
      </c>
      <c r="AW574" s="346" t="s">
        <v>430</v>
      </c>
      <c r="AX574" s="346" t="s">
        <v>430</v>
      </c>
      <c r="AY574" s="346" t="s">
        <v>430</v>
      </c>
      <c r="AZ574" s="346">
        <v>4</v>
      </c>
      <c r="BA574" s="362"/>
      <c r="BB574" s="348">
        <v>17.648901826677999</v>
      </c>
      <c r="BC574" s="375">
        <v>1.12745594490489</v>
      </c>
      <c r="BD574" s="375">
        <v>-1.24586294236369E-2</v>
      </c>
      <c r="BE574" s="375">
        <v>-0.19995147508588601</v>
      </c>
      <c r="BF574" s="374"/>
      <c r="BG574" s="348">
        <v>38.517600000000002</v>
      </c>
      <c r="BH574" s="348">
        <v>50.898400000000002</v>
      </c>
      <c r="BI574" s="348">
        <v>9.4656300000000009</v>
      </c>
      <c r="BJ574" s="348">
        <v>1.1183700000000001</v>
      </c>
      <c r="BK574" s="373"/>
      <c r="BL574" s="372" t="s">
        <v>3355</v>
      </c>
      <c r="BM574" s="372" t="s">
        <v>3356</v>
      </c>
      <c r="BN574" s="372" t="s">
        <v>3357</v>
      </c>
      <c r="BO574" s="372" t="s">
        <v>3358</v>
      </c>
      <c r="BP574" s="372" t="s">
        <v>1016</v>
      </c>
      <c r="BQ574" s="373"/>
      <c r="BR574" s="354" t="s">
        <v>548</v>
      </c>
    </row>
    <row r="575" spans="1:70" s="428" customFormat="1" x14ac:dyDescent="0.25">
      <c r="A575" s="345" t="s">
        <v>4048</v>
      </c>
      <c r="B575" s="373"/>
      <c r="C575" s="719">
        <v>44176</v>
      </c>
      <c r="D575" s="373"/>
      <c r="E575" s="346">
        <v>170.94900000000001</v>
      </c>
      <c r="F575" s="373"/>
      <c r="G575" s="347">
        <v>24.25</v>
      </c>
      <c r="H575" s="374"/>
      <c r="I575" s="348">
        <v>-8.2400000000000001E-2</v>
      </c>
      <c r="J575" s="348">
        <v>-1.3426</v>
      </c>
      <c r="K575" s="348">
        <v>2.1053000000000002</v>
      </c>
      <c r="L575" s="348">
        <v>7.2060000000000004</v>
      </c>
      <c r="M575" s="348">
        <v>1.3795999999999999</v>
      </c>
      <c r="N575" s="350">
        <v>5.0237999999999996</v>
      </c>
      <c r="O575" s="348">
        <v>4.0011000000000001</v>
      </c>
      <c r="P575" s="348">
        <v>13.5412</v>
      </c>
      <c r="Q575" s="348">
        <v>11.960699999999999</v>
      </c>
      <c r="R575" s="348" t="s">
        <v>430</v>
      </c>
      <c r="S575" s="348">
        <v>5.0237999999999996</v>
      </c>
      <c r="T575" s="348">
        <v>13.6364</v>
      </c>
      <c r="U575" s="348">
        <v>0.1239</v>
      </c>
      <c r="V575" s="348">
        <v>4.6612</v>
      </c>
      <c r="W575" s="348">
        <v>-0.65549999999999997</v>
      </c>
      <c r="X575" s="348">
        <v>16.896899999999999</v>
      </c>
      <c r="Y575" s="374"/>
      <c r="Z575" s="346">
        <v>6</v>
      </c>
      <c r="AA575" s="346">
        <v>11</v>
      </c>
      <c r="AB575" s="346">
        <v>9</v>
      </c>
      <c r="AC575" s="346">
        <v>2</v>
      </c>
      <c r="AD575" s="346">
        <v>6</v>
      </c>
      <c r="AE575" s="346">
        <v>8</v>
      </c>
      <c r="AF575" s="346">
        <v>2</v>
      </c>
      <c r="AG575" s="346">
        <v>5</v>
      </c>
      <c r="AH575" s="346">
        <v>3</v>
      </c>
      <c r="AI575" s="346" t="s">
        <v>430</v>
      </c>
      <c r="AJ575" s="346">
        <v>3</v>
      </c>
      <c r="AK575" s="346">
        <v>8</v>
      </c>
      <c r="AL575" s="346">
        <v>8</v>
      </c>
      <c r="AM575" s="346">
        <v>9</v>
      </c>
      <c r="AN575" s="346">
        <v>11</v>
      </c>
      <c r="AO575" s="373"/>
      <c r="AP575" s="348" t="s">
        <v>430</v>
      </c>
      <c r="AQ575" s="348" t="s">
        <v>430</v>
      </c>
      <c r="AR575" s="348">
        <v>12.04</v>
      </c>
      <c r="AS575" s="348">
        <v>8.14</v>
      </c>
      <c r="AT575" s="348">
        <v>7.18</v>
      </c>
      <c r="AU575" s="351"/>
      <c r="AV575" s="346" t="s">
        <v>430</v>
      </c>
      <c r="AW575" s="346" t="s">
        <v>430</v>
      </c>
      <c r="AX575" s="346">
        <v>3</v>
      </c>
      <c r="AY575" s="346">
        <v>4</v>
      </c>
      <c r="AZ575" s="346">
        <v>8</v>
      </c>
      <c r="BA575" s="362"/>
      <c r="BB575" s="348">
        <v>12.0311847090224</v>
      </c>
      <c r="BC575" s="375">
        <v>0.85570881103292595</v>
      </c>
      <c r="BD575" s="375">
        <v>6.0534590815906598E-2</v>
      </c>
      <c r="BE575" s="375">
        <v>0.22328502446041601</v>
      </c>
      <c r="BF575" s="374"/>
      <c r="BG575" s="348">
        <v>65.413399999999996</v>
      </c>
      <c r="BH575" s="348">
        <v>21.760100000000001</v>
      </c>
      <c r="BI575" s="348">
        <v>5.00997</v>
      </c>
      <c r="BJ575" s="348">
        <v>7.8165300000000002</v>
      </c>
      <c r="BK575" s="373"/>
      <c r="BL575" s="372" t="s">
        <v>3360</v>
      </c>
      <c r="BM575" s="372" t="s">
        <v>2202</v>
      </c>
      <c r="BN575" s="372" t="s">
        <v>3361</v>
      </c>
      <c r="BO575" s="372" t="s">
        <v>3362</v>
      </c>
      <c r="BP575" s="372" t="s">
        <v>3363</v>
      </c>
      <c r="BQ575" s="373"/>
      <c r="BR575" s="354" t="s">
        <v>476</v>
      </c>
    </row>
    <row r="576" spans="1:70" s="428" customFormat="1" x14ac:dyDescent="0.25">
      <c r="A576" s="345" t="s">
        <v>4049</v>
      </c>
      <c r="B576" s="373"/>
      <c r="C576" s="719">
        <v>41275</v>
      </c>
      <c r="D576" s="373"/>
      <c r="E576" s="346">
        <v>117.83499999999999</v>
      </c>
      <c r="F576" s="373"/>
      <c r="G576" s="347">
        <v>81.432400000000001</v>
      </c>
      <c r="H576" s="374"/>
      <c r="I576" s="348">
        <v>1.95E-2</v>
      </c>
      <c r="J576" s="348">
        <v>-0.76690000000000003</v>
      </c>
      <c r="K576" s="348">
        <v>2.403</v>
      </c>
      <c r="L576" s="348">
        <v>7.0632000000000001</v>
      </c>
      <c r="M576" s="348">
        <v>0.58489999999999998</v>
      </c>
      <c r="N576" s="350">
        <v>7.3996000000000004</v>
      </c>
      <c r="O576" s="348">
        <v>4.9027000000000003</v>
      </c>
      <c r="P576" s="348">
        <v>16.368300000000001</v>
      </c>
      <c r="Q576" s="348">
        <v>14.816700000000001</v>
      </c>
      <c r="R576" s="348">
        <v>14.684699999999999</v>
      </c>
      <c r="S576" s="348">
        <v>3.8121999999999998</v>
      </c>
      <c r="T576" s="348">
        <v>13.1661</v>
      </c>
      <c r="U576" s="348">
        <v>1.1183000000000001</v>
      </c>
      <c r="V576" s="348">
        <v>6.3857999999999997</v>
      </c>
      <c r="W576" s="348">
        <v>0.36070000000000002</v>
      </c>
      <c r="X576" s="348">
        <v>13.688700000000001</v>
      </c>
      <c r="Y576" s="374"/>
      <c r="Z576" s="346">
        <v>4</v>
      </c>
      <c r="AA576" s="346">
        <v>10</v>
      </c>
      <c r="AB576" s="346">
        <v>7</v>
      </c>
      <c r="AC576" s="346">
        <v>3</v>
      </c>
      <c r="AD576" s="346">
        <v>8</v>
      </c>
      <c r="AE576" s="346">
        <v>6</v>
      </c>
      <c r="AF576" s="346">
        <v>1</v>
      </c>
      <c r="AG576" s="346">
        <v>3</v>
      </c>
      <c r="AH576" s="346">
        <v>2</v>
      </c>
      <c r="AI576" s="346">
        <v>1</v>
      </c>
      <c r="AJ576" s="346">
        <v>9</v>
      </c>
      <c r="AK576" s="346">
        <v>9</v>
      </c>
      <c r="AL576" s="346">
        <v>6</v>
      </c>
      <c r="AM576" s="346">
        <v>4</v>
      </c>
      <c r="AN576" s="346">
        <v>8</v>
      </c>
      <c r="AO576" s="373"/>
      <c r="AP576" s="348">
        <v>15.94</v>
      </c>
      <c r="AQ576" s="348">
        <v>17.22</v>
      </c>
      <c r="AR576" s="348">
        <v>14.67</v>
      </c>
      <c r="AS576" s="348">
        <v>9.43</v>
      </c>
      <c r="AT576" s="348">
        <v>8.3000000000000007</v>
      </c>
      <c r="AU576" s="351"/>
      <c r="AV576" s="346">
        <v>1</v>
      </c>
      <c r="AW576" s="346">
        <v>1</v>
      </c>
      <c r="AX576" s="346">
        <v>2</v>
      </c>
      <c r="AY576" s="346">
        <v>2</v>
      </c>
      <c r="AZ576" s="346">
        <v>6</v>
      </c>
      <c r="BA576" s="362"/>
      <c r="BB576" s="348">
        <v>13.9304532087361</v>
      </c>
      <c r="BC576" s="375">
        <v>0.99587476218403204</v>
      </c>
      <c r="BD576" s="375">
        <v>6.5290188085568093E-2</v>
      </c>
      <c r="BE576" s="375">
        <v>0.32178167203230401</v>
      </c>
      <c r="BF576" s="374"/>
      <c r="BG576" s="348">
        <v>87.1511</v>
      </c>
      <c r="BH576" s="348">
        <v>10.7369</v>
      </c>
      <c r="BI576" s="348" t="s">
        <v>430</v>
      </c>
      <c r="BJ576" s="348">
        <v>2.1120000000000001</v>
      </c>
      <c r="BK576" s="373"/>
      <c r="BL576" s="372" t="s">
        <v>3365</v>
      </c>
      <c r="BM576" s="372" t="s">
        <v>3366</v>
      </c>
      <c r="BN576" s="372" t="s">
        <v>2083</v>
      </c>
      <c r="BO576" s="372" t="s">
        <v>3367</v>
      </c>
      <c r="BP576" s="372" t="s">
        <v>1164</v>
      </c>
      <c r="BQ576" s="373"/>
      <c r="BR576" s="354" t="s">
        <v>3368</v>
      </c>
    </row>
    <row r="577" spans="1:70" s="428" customFormat="1" x14ac:dyDescent="0.25">
      <c r="A577" s="884" t="s">
        <v>93</v>
      </c>
      <c r="B577" s="402"/>
      <c r="C577" s="724"/>
      <c r="D577" s="402"/>
      <c r="E577" s="403"/>
      <c r="F577" s="402"/>
      <c r="G577" s="404"/>
      <c r="H577" s="406"/>
      <c r="I577" s="405">
        <v>-5.3999999999999999E-2</v>
      </c>
      <c r="J577" s="405">
        <v>-0.28139999999999998</v>
      </c>
      <c r="K577" s="405">
        <v>2.3858999999999999</v>
      </c>
      <c r="L577" s="405">
        <v>6.0119999999999996</v>
      </c>
      <c r="M577" s="405">
        <v>2.2037</v>
      </c>
      <c r="N577" s="407">
        <v>7.7333999999999996</v>
      </c>
      <c r="O577" s="405">
        <v>2.2065000000000001</v>
      </c>
      <c r="P577" s="405">
        <v>14.5596</v>
      </c>
      <c r="Q577" s="405">
        <v>13.0672</v>
      </c>
      <c r="R577" s="405">
        <v>14.684699999999999</v>
      </c>
      <c r="S577" s="405">
        <v>4.1407999999999996</v>
      </c>
      <c r="T577" s="405">
        <v>15.3156</v>
      </c>
      <c r="U577" s="405">
        <v>0.91300000000000003</v>
      </c>
      <c r="V577" s="405">
        <v>6.7744</v>
      </c>
      <c r="W577" s="405">
        <v>0.73780000000000001</v>
      </c>
      <c r="X577" s="405">
        <v>11.0261</v>
      </c>
      <c r="Y577" s="406"/>
      <c r="Z577" s="403">
        <v>11</v>
      </c>
      <c r="AA577" s="403">
        <v>11</v>
      </c>
      <c r="AB577" s="403">
        <v>11</v>
      </c>
      <c r="AC577" s="403">
        <v>11</v>
      </c>
      <c r="AD577" s="403">
        <v>11</v>
      </c>
      <c r="AE577" s="403">
        <v>11</v>
      </c>
      <c r="AF577" s="403">
        <v>9</v>
      </c>
      <c r="AG577" s="403">
        <v>7</v>
      </c>
      <c r="AH577" s="403">
        <v>5</v>
      </c>
      <c r="AI577" s="403">
        <v>1</v>
      </c>
      <c r="AJ577" s="403">
        <v>11</v>
      </c>
      <c r="AK577" s="403">
        <v>11</v>
      </c>
      <c r="AL577" s="403">
        <v>11</v>
      </c>
      <c r="AM577" s="403">
        <v>11</v>
      </c>
      <c r="AN577" s="403">
        <v>11</v>
      </c>
      <c r="AO577" s="402"/>
      <c r="AP577" s="405">
        <v>15.94</v>
      </c>
      <c r="AQ577" s="405">
        <v>13.685</v>
      </c>
      <c r="AR577" s="405">
        <v>12.618</v>
      </c>
      <c r="AS577" s="405">
        <v>8.1085714285714303</v>
      </c>
      <c r="AT577" s="405">
        <v>8.8727272727272695</v>
      </c>
      <c r="AU577" s="408"/>
      <c r="AV577" s="403">
        <v>1</v>
      </c>
      <c r="AW577" s="403">
        <v>2</v>
      </c>
      <c r="AX577" s="403">
        <v>5</v>
      </c>
      <c r="AY577" s="403">
        <v>7</v>
      </c>
      <c r="AZ577" s="403">
        <v>11</v>
      </c>
      <c r="BA577" s="409"/>
      <c r="BB577" s="405"/>
      <c r="BC577" s="410"/>
      <c r="BD577" s="410"/>
      <c r="BE577" s="410"/>
      <c r="BF577" s="406"/>
      <c r="BG577" s="405"/>
      <c r="BH577" s="405"/>
      <c r="BI577" s="405"/>
      <c r="BJ577" s="405"/>
      <c r="BK577" s="402"/>
      <c r="BL577" s="401"/>
      <c r="BM577" s="401"/>
      <c r="BN577" s="401"/>
      <c r="BO577" s="401"/>
      <c r="BP577" s="401"/>
      <c r="BQ577" s="402"/>
      <c r="BR577" s="411"/>
    </row>
    <row r="578" spans="1:70" s="428" customFormat="1" x14ac:dyDescent="0.25">
      <c r="A578" s="885" t="s">
        <v>94</v>
      </c>
      <c r="B578" s="373"/>
      <c r="C578" s="719"/>
      <c r="D578" s="373"/>
      <c r="E578" s="346"/>
      <c r="F578" s="373"/>
      <c r="G578" s="347"/>
      <c r="H578" s="374"/>
      <c r="I578" s="348">
        <v>0.45829999999999999</v>
      </c>
      <c r="J578" s="348">
        <v>0.45839999999999997</v>
      </c>
      <c r="K578" s="348">
        <v>4.6576000000000004</v>
      </c>
      <c r="L578" s="348">
        <v>8.9078999999999997</v>
      </c>
      <c r="M578" s="348">
        <v>10.267099999999999</v>
      </c>
      <c r="N578" s="350">
        <v>14.7561</v>
      </c>
      <c r="O578" s="348">
        <v>4.9027000000000003</v>
      </c>
      <c r="P578" s="348">
        <v>18.192</v>
      </c>
      <c r="Q578" s="348">
        <v>19.993099999999998</v>
      </c>
      <c r="R578" s="348">
        <v>14.684699999999999</v>
      </c>
      <c r="S578" s="348">
        <v>6.7253999999999996</v>
      </c>
      <c r="T578" s="348">
        <v>21.778600000000001</v>
      </c>
      <c r="U578" s="348">
        <v>7.5029000000000003</v>
      </c>
      <c r="V578" s="348">
        <v>13.69</v>
      </c>
      <c r="W578" s="348">
        <v>2.3849999999999998</v>
      </c>
      <c r="X578" s="348">
        <v>20.8155</v>
      </c>
      <c r="Y578" s="374"/>
      <c r="Z578" s="346"/>
      <c r="AA578" s="346"/>
      <c r="AB578" s="346"/>
      <c r="AC578" s="346"/>
      <c r="AD578" s="346"/>
      <c r="AE578" s="346"/>
      <c r="AF578" s="346"/>
      <c r="AG578" s="346"/>
      <c r="AH578" s="346"/>
      <c r="AI578" s="346"/>
      <c r="AJ578" s="346"/>
      <c r="AK578" s="346"/>
      <c r="AL578" s="346"/>
      <c r="AM578" s="346"/>
      <c r="AN578" s="346"/>
      <c r="AO578" s="373"/>
      <c r="AP578" s="348">
        <v>15.94</v>
      </c>
      <c r="AQ578" s="348">
        <v>17.22</v>
      </c>
      <c r="AR578" s="348">
        <v>17.940000000000001</v>
      </c>
      <c r="AS578" s="348">
        <v>10.77</v>
      </c>
      <c r="AT578" s="348">
        <v>16.48</v>
      </c>
      <c r="AU578" s="351"/>
      <c r="AV578" s="346"/>
      <c r="AW578" s="346"/>
      <c r="AX578" s="346"/>
      <c r="AY578" s="346"/>
      <c r="AZ578" s="346"/>
      <c r="BA578" s="362"/>
      <c r="BB578" s="348"/>
      <c r="BC578" s="375"/>
      <c r="BD578" s="375"/>
      <c r="BE578" s="375"/>
      <c r="BF578" s="374"/>
      <c r="BG578" s="348"/>
      <c r="BH578" s="348"/>
      <c r="BI578" s="348"/>
      <c r="BJ578" s="348"/>
      <c r="BK578" s="373"/>
      <c r="BL578" s="372"/>
      <c r="BM578" s="372"/>
      <c r="BN578" s="372"/>
      <c r="BO578" s="372"/>
      <c r="BP578" s="372"/>
      <c r="BQ578" s="373"/>
      <c r="BR578" s="354"/>
    </row>
    <row r="579" spans="1:70" s="428" customFormat="1" x14ac:dyDescent="0.25">
      <c r="A579" s="885" t="s">
        <v>95</v>
      </c>
      <c r="B579" s="373"/>
      <c r="C579" s="719"/>
      <c r="D579" s="373"/>
      <c r="E579" s="346"/>
      <c r="F579" s="373"/>
      <c r="G579" s="347"/>
      <c r="H579" s="374"/>
      <c r="I579" s="348">
        <v>-0.37169999999999997</v>
      </c>
      <c r="J579" s="348">
        <v>-1.3426</v>
      </c>
      <c r="K579" s="348">
        <v>-1.8972</v>
      </c>
      <c r="L579" s="348">
        <v>4.0084</v>
      </c>
      <c r="M579" s="348">
        <v>-4.4127000000000001</v>
      </c>
      <c r="N579" s="350">
        <v>4.6867000000000001</v>
      </c>
      <c r="O579" s="348">
        <v>-1.7846</v>
      </c>
      <c r="P579" s="348">
        <v>8.9528999999999996</v>
      </c>
      <c r="Q579" s="348">
        <v>7.3544999999999998</v>
      </c>
      <c r="R579" s="348">
        <v>14.684699999999999</v>
      </c>
      <c r="S579" s="348">
        <v>-0.92290000000000005</v>
      </c>
      <c r="T579" s="348">
        <v>9.0557999999999996</v>
      </c>
      <c r="U579" s="348">
        <v>-4.0452000000000004</v>
      </c>
      <c r="V579" s="348">
        <v>2.8197000000000001</v>
      </c>
      <c r="W579" s="348">
        <v>-0.65549999999999997</v>
      </c>
      <c r="X579" s="348">
        <v>0.65749999999999997</v>
      </c>
      <c r="Y579" s="374"/>
      <c r="Z579" s="346"/>
      <c r="AA579" s="346"/>
      <c r="AB579" s="346"/>
      <c r="AC579" s="346"/>
      <c r="AD579" s="346"/>
      <c r="AE579" s="346"/>
      <c r="AF579" s="346"/>
      <c r="AG579" s="346"/>
      <c r="AH579" s="346"/>
      <c r="AI579" s="346"/>
      <c r="AJ579" s="346"/>
      <c r="AK579" s="346"/>
      <c r="AL579" s="346"/>
      <c r="AM579" s="346"/>
      <c r="AN579" s="346"/>
      <c r="AO579" s="373"/>
      <c r="AP579" s="348">
        <v>15.94</v>
      </c>
      <c r="AQ579" s="348">
        <v>10.15</v>
      </c>
      <c r="AR579" s="348">
        <v>7.64</v>
      </c>
      <c r="AS579" s="348">
        <v>5.41</v>
      </c>
      <c r="AT579" s="348">
        <v>2.91</v>
      </c>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886" t="s">
        <v>96</v>
      </c>
      <c r="B580" s="413"/>
      <c r="C580" s="725"/>
      <c r="D580" s="413"/>
      <c r="E580" s="414"/>
      <c r="F580" s="413"/>
      <c r="G580" s="415"/>
      <c r="H580" s="417"/>
      <c r="I580" s="416">
        <v>-8.2400000000000001E-2</v>
      </c>
      <c r="J580" s="416">
        <v>-0.21510000000000001</v>
      </c>
      <c r="K580" s="416">
        <v>2.5143</v>
      </c>
      <c r="L580" s="416">
        <v>5.8558000000000003</v>
      </c>
      <c r="M580" s="416">
        <v>1.3795999999999999</v>
      </c>
      <c r="N580" s="418">
        <v>7.3996000000000004</v>
      </c>
      <c r="O580" s="416">
        <v>2.4653</v>
      </c>
      <c r="P580" s="416">
        <v>16.133600000000001</v>
      </c>
      <c r="Q580" s="416">
        <v>11.960699999999999</v>
      </c>
      <c r="R580" s="416">
        <v>14.684699999999999</v>
      </c>
      <c r="S580" s="416">
        <v>4.1424000000000003</v>
      </c>
      <c r="T580" s="416">
        <v>14.912599999999999</v>
      </c>
      <c r="U580" s="416">
        <v>1.1183000000000001</v>
      </c>
      <c r="V580" s="416">
        <v>5.7713000000000001</v>
      </c>
      <c r="W580" s="416">
        <v>0.83250000000000002</v>
      </c>
      <c r="X580" s="416">
        <v>12.306699999999999</v>
      </c>
      <c r="Y580" s="417"/>
      <c r="Z580" s="414"/>
      <c r="AA580" s="414"/>
      <c r="AB580" s="414"/>
      <c r="AC580" s="414"/>
      <c r="AD580" s="414"/>
      <c r="AE580" s="414"/>
      <c r="AF580" s="414"/>
      <c r="AG580" s="414"/>
      <c r="AH580" s="414"/>
      <c r="AI580" s="414"/>
      <c r="AJ580" s="414"/>
      <c r="AK580" s="414"/>
      <c r="AL580" s="414"/>
      <c r="AM580" s="414"/>
      <c r="AN580" s="414"/>
      <c r="AO580" s="413"/>
      <c r="AP580" s="416">
        <v>15.94</v>
      </c>
      <c r="AQ580" s="416">
        <v>13.68</v>
      </c>
      <c r="AR580" s="416">
        <v>12.04</v>
      </c>
      <c r="AS580" s="416">
        <v>8.14</v>
      </c>
      <c r="AT580" s="416">
        <v>8.3000000000000007</v>
      </c>
      <c r="AU580" s="419"/>
      <c r="AV580" s="414"/>
      <c r="AW580" s="414"/>
      <c r="AX580" s="414"/>
      <c r="AY580" s="414"/>
      <c r="AZ580" s="414"/>
      <c r="BA580" s="420"/>
      <c r="BB580" s="416"/>
      <c r="BC580" s="421"/>
      <c r="BD580" s="421"/>
      <c r="BE580" s="421"/>
      <c r="BF580" s="417"/>
      <c r="BG580" s="416"/>
      <c r="BH580" s="416"/>
      <c r="BI580" s="416"/>
      <c r="BJ580" s="416"/>
      <c r="BK580" s="413"/>
      <c r="BL580" s="412"/>
      <c r="BM580" s="412"/>
      <c r="BN580" s="412"/>
      <c r="BO580" s="412"/>
      <c r="BP580" s="412"/>
      <c r="BQ580" s="413"/>
      <c r="BR580" s="422"/>
    </row>
    <row r="581" spans="1:70" s="428" customFormat="1" ht="11" x14ac:dyDescent="0.3">
      <c r="A581" s="887" t="s">
        <v>3369</v>
      </c>
      <c r="B581" s="373"/>
      <c r="C581" s="719"/>
      <c r="D581" s="373"/>
      <c r="E581" s="346"/>
      <c r="F581" s="373"/>
      <c r="G581" s="347"/>
      <c r="H581" s="374"/>
      <c r="I581" s="348"/>
      <c r="J581" s="348"/>
      <c r="K581" s="348"/>
      <c r="L581" s="348"/>
      <c r="M581" s="348"/>
      <c r="N581" s="350"/>
      <c r="O581" s="348"/>
      <c r="P581" s="348"/>
      <c r="Q581" s="348"/>
      <c r="R581" s="348"/>
      <c r="S581" s="348"/>
      <c r="T581" s="348"/>
      <c r="U581" s="348"/>
      <c r="V581" s="348"/>
      <c r="W581" s="348"/>
      <c r="X581" s="348"/>
      <c r="Y581" s="374"/>
      <c r="Z581" s="346"/>
      <c r="AA581" s="346"/>
      <c r="AB581" s="346"/>
      <c r="AC581" s="346"/>
      <c r="AD581" s="346"/>
      <c r="AE581" s="346"/>
      <c r="AF581" s="346"/>
      <c r="AG581" s="346"/>
      <c r="AH581" s="346"/>
      <c r="AI581" s="346"/>
      <c r="AJ581" s="346"/>
      <c r="AK581" s="346"/>
      <c r="AL581" s="346"/>
      <c r="AM581" s="346"/>
      <c r="AN581" s="346"/>
      <c r="AO581" s="373"/>
      <c r="AP581" s="348"/>
      <c r="AQ581" s="348"/>
      <c r="AR581" s="348"/>
      <c r="AS581" s="348"/>
      <c r="AT581" s="348"/>
      <c r="AU581" s="351"/>
      <c r="AV581" s="346"/>
      <c r="AW581" s="346"/>
      <c r="AX581" s="346"/>
      <c r="AY581" s="346"/>
      <c r="AZ581" s="346"/>
      <c r="BA581" s="362"/>
      <c r="BB581" s="348"/>
      <c r="BC581" s="375"/>
      <c r="BD581" s="375"/>
      <c r="BE581" s="375"/>
      <c r="BF581" s="374"/>
      <c r="BG581" s="348"/>
      <c r="BH581" s="348"/>
      <c r="BI581" s="348"/>
      <c r="BJ581" s="348"/>
      <c r="BK581" s="373"/>
      <c r="BL581" s="372"/>
      <c r="BM581" s="372"/>
      <c r="BN581" s="372"/>
      <c r="BO581" s="372"/>
      <c r="BP581" s="372"/>
      <c r="BQ581" s="373"/>
      <c r="BR581" s="354"/>
    </row>
    <row r="582" spans="1:70" s="428" customFormat="1" x14ac:dyDescent="0.25">
      <c r="A582" s="345"/>
      <c r="B582" s="373"/>
      <c r="C582" s="719"/>
      <c r="D582" s="373"/>
      <c r="E582" s="346"/>
      <c r="F582" s="373"/>
      <c r="G582" s="347"/>
      <c r="H582" s="374"/>
      <c r="I582" s="348"/>
      <c r="J582" s="348"/>
      <c r="K582" s="348"/>
      <c r="L582" s="348"/>
      <c r="M582" s="348"/>
      <c r="N582" s="350"/>
      <c r="O582" s="348"/>
      <c r="P582" s="348"/>
      <c r="Q582" s="348"/>
      <c r="R582" s="348"/>
      <c r="S582" s="348"/>
      <c r="T582" s="348"/>
      <c r="U582" s="348"/>
      <c r="V582" s="348"/>
      <c r="W582" s="348"/>
      <c r="X582" s="348"/>
      <c r="Y582" s="374"/>
      <c r="Z582" s="346"/>
      <c r="AA582" s="346"/>
      <c r="AB582" s="346"/>
      <c r="AC582" s="346"/>
      <c r="AD582" s="346"/>
      <c r="AE582" s="346"/>
      <c r="AF582" s="346"/>
      <c r="AG582" s="346"/>
      <c r="AH582" s="346"/>
      <c r="AI582" s="346"/>
      <c r="AJ582" s="346"/>
      <c r="AK582" s="346"/>
      <c r="AL582" s="346"/>
      <c r="AM582" s="346"/>
      <c r="AN582" s="346"/>
      <c r="AO582" s="373"/>
      <c r="AP582" s="348"/>
      <c r="AQ582" s="348"/>
      <c r="AR582" s="348"/>
      <c r="AS582" s="348"/>
      <c r="AT582" s="348"/>
      <c r="AU582" s="351"/>
      <c r="AV582" s="346"/>
      <c r="AW582" s="346"/>
      <c r="AX582" s="346"/>
      <c r="AY582" s="346"/>
      <c r="AZ582" s="346"/>
      <c r="BA582" s="362"/>
      <c r="BB582" s="348"/>
      <c r="BC582" s="375"/>
      <c r="BD582" s="375"/>
      <c r="BE582" s="375"/>
      <c r="BF582" s="374"/>
      <c r="BG582" s="348"/>
      <c r="BH582" s="348"/>
      <c r="BI582" s="348"/>
      <c r="BJ582" s="348"/>
      <c r="BK582" s="373"/>
      <c r="BL582" s="372"/>
      <c r="BM582" s="372"/>
      <c r="BN582" s="372"/>
      <c r="BO582" s="372"/>
      <c r="BP582" s="372"/>
      <c r="BQ582" s="373"/>
      <c r="BR582" s="354"/>
    </row>
    <row r="583" spans="1:70" s="428" customFormat="1" ht="14.5" customHeight="1" x14ac:dyDescent="0.35">
      <c r="A583" s="873" t="s">
        <v>4050</v>
      </c>
      <c r="B583" s="861"/>
      <c r="C583" s="862"/>
      <c r="D583" s="861"/>
      <c r="E583" s="863"/>
      <c r="F583" s="861"/>
      <c r="G583" s="864"/>
      <c r="H583" s="866"/>
      <c r="I583" s="865"/>
      <c r="J583" s="865"/>
      <c r="K583" s="865"/>
      <c r="L583" s="865"/>
      <c r="M583" s="865"/>
      <c r="N583" s="867"/>
      <c r="O583" s="865"/>
      <c r="P583" s="865"/>
      <c r="Q583" s="865"/>
      <c r="R583" s="865"/>
      <c r="S583" s="865"/>
      <c r="T583" s="865"/>
      <c r="U583" s="865"/>
      <c r="V583" s="865"/>
      <c r="W583" s="865"/>
      <c r="X583" s="865"/>
      <c r="Y583" s="866"/>
      <c r="Z583" s="863"/>
      <c r="AA583" s="863"/>
      <c r="AB583" s="863"/>
      <c r="AC583" s="863"/>
      <c r="AD583" s="863"/>
      <c r="AE583" s="863"/>
      <c r="AF583" s="863"/>
      <c r="AG583" s="863"/>
      <c r="AH583" s="863"/>
      <c r="AI583" s="863"/>
      <c r="AJ583" s="863"/>
      <c r="AK583" s="863"/>
      <c r="AL583" s="863"/>
      <c r="AM583" s="863"/>
      <c r="AN583" s="863"/>
      <c r="AO583" s="861"/>
      <c r="AP583" s="865"/>
      <c r="AQ583" s="865"/>
      <c r="AR583" s="865"/>
      <c r="AS583" s="865"/>
      <c r="AT583" s="865"/>
      <c r="AU583" s="868"/>
      <c r="AV583" s="863"/>
      <c r="AW583" s="863"/>
      <c r="AX583" s="863"/>
      <c r="AY583" s="863"/>
      <c r="AZ583" s="863"/>
      <c r="BA583" s="869"/>
      <c r="BB583" s="865"/>
      <c r="BC583" s="870"/>
      <c r="BD583" s="870"/>
      <c r="BE583" s="870"/>
      <c r="BF583" s="866"/>
      <c r="BG583" s="865"/>
      <c r="BH583" s="865"/>
      <c r="BI583" s="865"/>
      <c r="BJ583" s="865"/>
      <c r="BK583" s="861"/>
      <c r="BL583" s="871"/>
      <c r="BM583" s="871"/>
      <c r="BN583" s="871"/>
      <c r="BO583" s="871"/>
      <c r="BP583" s="871"/>
      <c r="BQ583" s="861"/>
      <c r="BR583" s="872"/>
    </row>
    <row r="584" spans="1:70" s="428" customFormat="1" x14ac:dyDescent="0.25">
      <c r="A584" s="345" t="s">
        <v>4051</v>
      </c>
      <c r="B584" s="373"/>
      <c r="C584" s="719">
        <v>41275</v>
      </c>
      <c r="D584" s="373"/>
      <c r="E584" s="346">
        <v>5360.25</v>
      </c>
      <c r="F584" s="373"/>
      <c r="G584" s="347">
        <v>267.92129999999997</v>
      </c>
      <c r="H584" s="374"/>
      <c r="I584" s="348">
        <v>-0.27679999999999999</v>
      </c>
      <c r="J584" s="348">
        <v>-0.74929999999999997</v>
      </c>
      <c r="K584" s="348">
        <v>1.716</v>
      </c>
      <c r="L584" s="348">
        <v>7.2572000000000001</v>
      </c>
      <c r="M584" s="348">
        <v>0.6341</v>
      </c>
      <c r="N584" s="350">
        <v>4.4980000000000002</v>
      </c>
      <c r="O584" s="348">
        <v>2.7469000000000001</v>
      </c>
      <c r="P584" s="348">
        <v>11.170199999999999</v>
      </c>
      <c r="Q584" s="348">
        <v>10.046200000000001</v>
      </c>
      <c r="R584" s="348">
        <v>12.2423</v>
      </c>
      <c r="S584" s="348">
        <v>3.1680999999999999</v>
      </c>
      <c r="T584" s="348">
        <v>15.696099999999999</v>
      </c>
      <c r="U584" s="348">
        <v>-1.0257000000000001</v>
      </c>
      <c r="V584" s="348">
        <v>3.597</v>
      </c>
      <c r="W584" s="348">
        <v>0.46710000000000002</v>
      </c>
      <c r="X584" s="348">
        <v>13.4145</v>
      </c>
      <c r="Y584" s="374"/>
      <c r="Z584" s="346">
        <v>10</v>
      </c>
      <c r="AA584" s="346">
        <v>9</v>
      </c>
      <c r="AB584" s="346">
        <v>7</v>
      </c>
      <c r="AC584" s="346">
        <v>8</v>
      </c>
      <c r="AD584" s="346">
        <v>6</v>
      </c>
      <c r="AE584" s="346">
        <v>3</v>
      </c>
      <c r="AF584" s="346">
        <v>3</v>
      </c>
      <c r="AG584" s="346">
        <v>6</v>
      </c>
      <c r="AH584" s="346">
        <v>4</v>
      </c>
      <c r="AI584" s="346">
        <v>1</v>
      </c>
      <c r="AJ584" s="346">
        <v>8</v>
      </c>
      <c r="AK584" s="346">
        <v>6</v>
      </c>
      <c r="AL584" s="346">
        <v>5</v>
      </c>
      <c r="AM584" s="346">
        <v>3</v>
      </c>
      <c r="AN584" s="346">
        <v>9</v>
      </c>
      <c r="AO584" s="373"/>
      <c r="AP584" s="348">
        <v>12.58</v>
      </c>
      <c r="AQ584" s="348">
        <v>12.32</v>
      </c>
      <c r="AR584" s="348">
        <v>9.6300000000000008</v>
      </c>
      <c r="AS584" s="348">
        <v>6.35</v>
      </c>
      <c r="AT584" s="348">
        <v>5.82</v>
      </c>
      <c r="AU584" s="351"/>
      <c r="AV584" s="346">
        <v>1</v>
      </c>
      <c r="AW584" s="346">
        <v>1</v>
      </c>
      <c r="AX584" s="346">
        <v>5</v>
      </c>
      <c r="AY584" s="346">
        <v>3</v>
      </c>
      <c r="AZ584" s="346">
        <v>6</v>
      </c>
      <c r="BA584" s="362"/>
      <c r="BB584" s="348">
        <v>13.598948088198799</v>
      </c>
      <c r="BC584" s="375">
        <v>0.93193437389483402</v>
      </c>
      <c r="BD584" s="375">
        <v>3.7829240687581499E-2</v>
      </c>
      <c r="BE584" s="375">
        <v>-8.9509252886842194E-2</v>
      </c>
      <c r="BF584" s="374"/>
      <c r="BG584" s="348">
        <v>69.597499999999997</v>
      </c>
      <c r="BH584" s="348">
        <v>18.506399999999999</v>
      </c>
      <c r="BI584" s="348">
        <v>9.3050800000000002</v>
      </c>
      <c r="BJ584" s="348">
        <v>2.5910199999999999</v>
      </c>
      <c r="BK584" s="373"/>
      <c r="BL584" s="372" t="s">
        <v>3372</v>
      </c>
      <c r="BM584" s="372" t="s">
        <v>3373</v>
      </c>
      <c r="BN584" s="372" t="s">
        <v>3374</v>
      </c>
      <c r="BO584" s="372" t="s">
        <v>3375</v>
      </c>
      <c r="BP584" s="372" t="s">
        <v>3376</v>
      </c>
      <c r="BQ584" s="373"/>
      <c r="BR584" s="354" t="s">
        <v>519</v>
      </c>
    </row>
    <row r="585" spans="1:70" s="428" customFormat="1" x14ac:dyDescent="0.25">
      <c r="A585" s="345" t="s">
        <v>4052</v>
      </c>
      <c r="B585" s="373"/>
      <c r="C585" s="719">
        <v>44113</v>
      </c>
      <c r="D585" s="373"/>
      <c r="E585" s="346">
        <v>1372.63</v>
      </c>
      <c r="F585" s="373"/>
      <c r="G585" s="347">
        <v>23.44</v>
      </c>
      <c r="H585" s="374"/>
      <c r="I585" s="348">
        <v>-0.1704</v>
      </c>
      <c r="J585" s="348">
        <v>-0.29770000000000002</v>
      </c>
      <c r="K585" s="348">
        <v>1.4279999999999999</v>
      </c>
      <c r="L585" s="348">
        <v>6.0153999999999996</v>
      </c>
      <c r="M585" s="348">
        <v>-0.84599999999999997</v>
      </c>
      <c r="N585" s="350">
        <v>0.55769999999999997</v>
      </c>
      <c r="O585" s="348">
        <v>1.9091</v>
      </c>
      <c r="P585" s="348">
        <v>13.9863</v>
      </c>
      <c r="Q585" s="348">
        <v>11.4139</v>
      </c>
      <c r="R585" s="348" t="s">
        <v>430</v>
      </c>
      <c r="S585" s="348">
        <v>3.351</v>
      </c>
      <c r="T585" s="348">
        <v>13.1274</v>
      </c>
      <c r="U585" s="348">
        <v>-3.7372000000000001</v>
      </c>
      <c r="V585" s="348">
        <v>-0.92979999999999996</v>
      </c>
      <c r="W585" s="348">
        <v>0.60089999999999999</v>
      </c>
      <c r="X585" s="348">
        <v>15.6852</v>
      </c>
      <c r="Y585" s="374"/>
      <c r="Z585" s="346">
        <v>8</v>
      </c>
      <c r="AA585" s="346">
        <v>5</v>
      </c>
      <c r="AB585" s="346">
        <v>8</v>
      </c>
      <c r="AC585" s="346">
        <v>10</v>
      </c>
      <c r="AD585" s="346">
        <v>8</v>
      </c>
      <c r="AE585" s="346">
        <v>9</v>
      </c>
      <c r="AF585" s="346">
        <v>5</v>
      </c>
      <c r="AG585" s="346">
        <v>2</v>
      </c>
      <c r="AH585" s="346">
        <v>2</v>
      </c>
      <c r="AI585" s="346" t="s">
        <v>430</v>
      </c>
      <c r="AJ585" s="346">
        <v>7</v>
      </c>
      <c r="AK585" s="346">
        <v>7</v>
      </c>
      <c r="AL585" s="346">
        <v>9</v>
      </c>
      <c r="AM585" s="346">
        <v>9</v>
      </c>
      <c r="AN585" s="346">
        <v>6</v>
      </c>
      <c r="AO585" s="373"/>
      <c r="AP585" s="348" t="s">
        <v>430</v>
      </c>
      <c r="AQ585" s="348" t="s">
        <v>430</v>
      </c>
      <c r="AR585" s="348">
        <v>11.9</v>
      </c>
      <c r="AS585" s="348">
        <v>6.21</v>
      </c>
      <c r="AT585" s="348">
        <v>1.54</v>
      </c>
      <c r="AU585" s="351"/>
      <c r="AV585" s="346" t="s">
        <v>430</v>
      </c>
      <c r="AW585" s="346" t="s">
        <v>430</v>
      </c>
      <c r="AX585" s="346">
        <v>2</v>
      </c>
      <c r="AY585" s="346">
        <v>5</v>
      </c>
      <c r="AZ585" s="346">
        <v>9</v>
      </c>
      <c r="BA585" s="362"/>
      <c r="BB585" s="348">
        <v>14.3691686370773</v>
      </c>
      <c r="BC585" s="375">
        <v>0.96846336966405</v>
      </c>
      <c r="BD585" s="375">
        <v>5.5273874739281803E-2</v>
      </c>
      <c r="BE585" s="375">
        <v>0.16661960161474401</v>
      </c>
      <c r="BF585" s="374"/>
      <c r="BG585" s="348">
        <v>63.328299999999999</v>
      </c>
      <c r="BH585" s="348">
        <v>8.5607299999999995</v>
      </c>
      <c r="BI585" s="348">
        <v>22.764600000000002</v>
      </c>
      <c r="BJ585" s="348">
        <v>5.3463700000000003</v>
      </c>
      <c r="BK585" s="373"/>
      <c r="BL585" s="372" t="s">
        <v>941</v>
      </c>
      <c r="BM585" s="372" t="s">
        <v>1477</v>
      </c>
      <c r="BN585" s="372" t="s">
        <v>3378</v>
      </c>
      <c r="BO585" s="372" t="s">
        <v>3379</v>
      </c>
      <c r="BP585" s="372" t="s">
        <v>3380</v>
      </c>
      <c r="BQ585" s="373"/>
      <c r="BR585" s="354" t="s">
        <v>463</v>
      </c>
    </row>
    <row r="586" spans="1:70" s="428" customFormat="1" x14ac:dyDescent="0.25">
      <c r="A586" s="345" t="s">
        <v>4053</v>
      </c>
      <c r="B586" s="373"/>
      <c r="C586" s="719">
        <v>43873</v>
      </c>
      <c r="D586" s="373"/>
      <c r="E586" s="346">
        <v>1086.3699999999999</v>
      </c>
      <c r="F586" s="373"/>
      <c r="G586" s="347">
        <v>23.02</v>
      </c>
      <c r="H586" s="374"/>
      <c r="I586" s="348">
        <v>0</v>
      </c>
      <c r="J586" s="348">
        <v>-0.56159999999999999</v>
      </c>
      <c r="K586" s="348">
        <v>1.365</v>
      </c>
      <c r="L586" s="348">
        <v>6.1318999999999999</v>
      </c>
      <c r="M586" s="348">
        <v>-0.47560000000000002</v>
      </c>
      <c r="N586" s="350">
        <v>2.2202000000000002</v>
      </c>
      <c r="O586" s="348">
        <v>0.79120000000000001</v>
      </c>
      <c r="P586" s="348">
        <v>10.689299999999999</v>
      </c>
      <c r="Q586" s="348">
        <v>7.8404999999999996</v>
      </c>
      <c r="R586" s="348" t="s">
        <v>430</v>
      </c>
      <c r="S586" s="348">
        <v>2.2656999999999998</v>
      </c>
      <c r="T586" s="348">
        <v>12.6774</v>
      </c>
      <c r="U586" s="348">
        <v>-2.5815000000000001</v>
      </c>
      <c r="V586" s="348">
        <v>2.0390000000000001</v>
      </c>
      <c r="W586" s="348">
        <v>0.48010000000000003</v>
      </c>
      <c r="X586" s="348">
        <v>13.677199999999999</v>
      </c>
      <c r="Y586" s="374"/>
      <c r="Z586" s="346">
        <v>4</v>
      </c>
      <c r="AA586" s="346">
        <v>8</v>
      </c>
      <c r="AB586" s="346">
        <v>9</v>
      </c>
      <c r="AC586" s="346">
        <v>9</v>
      </c>
      <c r="AD586" s="346">
        <v>7</v>
      </c>
      <c r="AE586" s="346">
        <v>6</v>
      </c>
      <c r="AF586" s="346">
        <v>8</v>
      </c>
      <c r="AG586" s="346">
        <v>7</v>
      </c>
      <c r="AH586" s="346">
        <v>8</v>
      </c>
      <c r="AI586" s="346" t="s">
        <v>430</v>
      </c>
      <c r="AJ586" s="346">
        <v>10</v>
      </c>
      <c r="AK586" s="346">
        <v>9</v>
      </c>
      <c r="AL586" s="346">
        <v>8</v>
      </c>
      <c r="AM586" s="346">
        <v>8</v>
      </c>
      <c r="AN586" s="346">
        <v>8</v>
      </c>
      <c r="AO586" s="373"/>
      <c r="AP586" s="348" t="s">
        <v>430</v>
      </c>
      <c r="AQ586" s="348" t="s">
        <v>430</v>
      </c>
      <c r="AR586" s="348">
        <v>8.3000000000000007</v>
      </c>
      <c r="AS586" s="348">
        <v>4.76</v>
      </c>
      <c r="AT586" s="348">
        <v>3.59</v>
      </c>
      <c r="AU586" s="351"/>
      <c r="AV586" s="346" t="s">
        <v>430</v>
      </c>
      <c r="AW586" s="346" t="s">
        <v>430</v>
      </c>
      <c r="AX586" s="346">
        <v>8</v>
      </c>
      <c r="AY586" s="346">
        <v>8</v>
      </c>
      <c r="AZ586" s="346">
        <v>8</v>
      </c>
      <c r="BA586" s="362"/>
      <c r="BB586" s="348">
        <v>12.9082869004987</v>
      </c>
      <c r="BC586" s="375">
        <v>0.87988971851453002</v>
      </c>
      <c r="BD586" s="375">
        <v>3.5012700959401101E-2</v>
      </c>
      <c r="BE586" s="375">
        <v>-0.118265210753648</v>
      </c>
      <c r="BF586" s="374"/>
      <c r="BG586" s="348">
        <v>66.264499999999998</v>
      </c>
      <c r="BH586" s="348">
        <v>12.743399999999999</v>
      </c>
      <c r="BI586" s="348">
        <v>10.331300000000001</v>
      </c>
      <c r="BJ586" s="348">
        <v>10.6608</v>
      </c>
      <c r="BK586" s="373"/>
      <c r="BL586" s="372" t="s">
        <v>3382</v>
      </c>
      <c r="BM586" s="372" t="s">
        <v>3383</v>
      </c>
      <c r="BN586" s="372" t="s">
        <v>3384</v>
      </c>
      <c r="BO586" s="372" t="s">
        <v>1506</v>
      </c>
      <c r="BP586" s="372" t="s">
        <v>3385</v>
      </c>
      <c r="BQ586" s="373"/>
      <c r="BR586" s="354" t="s">
        <v>436</v>
      </c>
    </row>
    <row r="587" spans="1:70" s="428" customFormat="1" ht="11" x14ac:dyDescent="0.3">
      <c r="A587" s="841" t="s">
        <v>4054</v>
      </c>
      <c r="B587" s="842"/>
      <c r="C587" s="843">
        <v>44176</v>
      </c>
      <c r="D587" s="842"/>
      <c r="E587" s="844">
        <v>768.92899999999997</v>
      </c>
      <c r="F587" s="842"/>
      <c r="G587" s="845">
        <v>18.78</v>
      </c>
      <c r="H587" s="847"/>
      <c r="I587" s="846">
        <v>-1.6E-2</v>
      </c>
      <c r="J587" s="846">
        <v>-0.77669999999999995</v>
      </c>
      <c r="K587" s="846">
        <v>2.2932000000000001</v>
      </c>
      <c r="L587" s="846">
        <v>7.6155999999999997</v>
      </c>
      <c r="M587" s="846">
        <v>-2.2181000000000002</v>
      </c>
      <c r="N587" s="848">
        <v>3.4824999999999999</v>
      </c>
      <c r="O587" s="846">
        <v>2.5950000000000002</v>
      </c>
      <c r="P587" s="846">
        <v>11.6614</v>
      </c>
      <c r="Q587" s="846">
        <v>9.2332999999999998</v>
      </c>
      <c r="R587" s="846" t="s">
        <v>430</v>
      </c>
      <c r="S587" s="846">
        <v>4.0904999999999996</v>
      </c>
      <c r="T587" s="846">
        <v>13.0304</v>
      </c>
      <c r="U587" s="846">
        <v>-2.2383999999999999</v>
      </c>
      <c r="V587" s="846">
        <v>2.1762999999999999</v>
      </c>
      <c r="W587" s="846">
        <v>0.88639999999999997</v>
      </c>
      <c r="X587" s="846">
        <v>11.7355</v>
      </c>
      <c r="Y587" s="847"/>
      <c r="Z587" s="844">
        <v>5</v>
      </c>
      <c r="AA587" s="844">
        <v>10</v>
      </c>
      <c r="AB587" s="844">
        <v>5</v>
      </c>
      <c r="AC587" s="844">
        <v>6</v>
      </c>
      <c r="AD587" s="844">
        <v>9</v>
      </c>
      <c r="AE587" s="844">
        <v>4</v>
      </c>
      <c r="AF587" s="844">
        <v>4</v>
      </c>
      <c r="AG587" s="844">
        <v>4</v>
      </c>
      <c r="AH587" s="844">
        <v>6</v>
      </c>
      <c r="AI587" s="844" t="s">
        <v>430</v>
      </c>
      <c r="AJ587" s="844">
        <v>6</v>
      </c>
      <c r="AK587" s="844">
        <v>8</v>
      </c>
      <c r="AL587" s="844">
        <v>7</v>
      </c>
      <c r="AM587" s="844">
        <v>7</v>
      </c>
      <c r="AN587" s="844">
        <v>5</v>
      </c>
      <c r="AO587" s="842"/>
      <c r="AP587" s="846" t="s">
        <v>430</v>
      </c>
      <c r="AQ587" s="846" t="s">
        <v>430</v>
      </c>
      <c r="AR587" s="846">
        <v>9.81</v>
      </c>
      <c r="AS587" s="846">
        <v>6.23</v>
      </c>
      <c r="AT587" s="846">
        <v>4.0999999999999996</v>
      </c>
      <c r="AU587" s="849"/>
      <c r="AV587" s="844" t="s">
        <v>430</v>
      </c>
      <c r="AW587" s="844" t="s">
        <v>430</v>
      </c>
      <c r="AX587" s="844">
        <v>4</v>
      </c>
      <c r="AY587" s="844">
        <v>4</v>
      </c>
      <c r="AZ587" s="844">
        <v>7</v>
      </c>
      <c r="BA587" s="851"/>
      <c r="BB587" s="846">
        <v>14.392324219178301</v>
      </c>
      <c r="BC587" s="852">
        <v>0.98546945848459899</v>
      </c>
      <c r="BD587" s="852">
        <v>4.04713740496562E-2</v>
      </c>
      <c r="BE587" s="852">
        <v>-5.6163813552907699E-2</v>
      </c>
      <c r="BF587" s="847"/>
      <c r="BG587" s="846">
        <v>74.910200000000003</v>
      </c>
      <c r="BH587" s="846">
        <v>15.807499999999999</v>
      </c>
      <c r="BI587" s="846">
        <v>5.3056099999999997</v>
      </c>
      <c r="BJ587" s="846">
        <v>3.9766900000000001</v>
      </c>
      <c r="BK587" s="842"/>
      <c r="BL587" s="855" t="s">
        <v>3387</v>
      </c>
      <c r="BM587" s="855" t="s">
        <v>3388</v>
      </c>
      <c r="BN587" s="855" t="s">
        <v>3389</v>
      </c>
      <c r="BO587" s="855" t="s">
        <v>3390</v>
      </c>
      <c r="BP587" s="855" t="s">
        <v>3391</v>
      </c>
      <c r="BQ587" s="842"/>
      <c r="BR587" s="856" t="s">
        <v>611</v>
      </c>
    </row>
    <row r="588" spans="1:70" s="428" customFormat="1" x14ac:dyDescent="0.25">
      <c r="A588" s="345" t="s">
        <v>4055</v>
      </c>
      <c r="B588" s="373"/>
      <c r="C588" s="719">
        <v>46086</v>
      </c>
      <c r="D588" s="373"/>
      <c r="E588" s="346">
        <v>629.37</v>
      </c>
      <c r="F588" s="373"/>
      <c r="G588" s="347">
        <v>10.7912</v>
      </c>
      <c r="H588" s="374"/>
      <c r="I588" s="348">
        <v>-8.1500000000000003E-2</v>
      </c>
      <c r="J588" s="348">
        <v>0.19220000000000001</v>
      </c>
      <c r="K588" s="348">
        <v>3.1002999999999998</v>
      </c>
      <c r="L588" s="348">
        <v>7.3559000000000001</v>
      </c>
      <c r="M588" s="348" t="s">
        <v>430</v>
      </c>
      <c r="N588" s="350" t="s">
        <v>430</v>
      </c>
      <c r="O588" s="348" t="s">
        <v>430</v>
      </c>
      <c r="P588" s="348" t="s">
        <v>430</v>
      </c>
      <c r="Q588" s="348" t="s">
        <v>430</v>
      </c>
      <c r="R588" s="348" t="s">
        <v>430</v>
      </c>
      <c r="S588" s="348">
        <v>5.2645999999999997</v>
      </c>
      <c r="T588" s="348">
        <v>9.9695</v>
      </c>
      <c r="U588" s="348" t="s">
        <v>430</v>
      </c>
      <c r="V588" s="348" t="s">
        <v>430</v>
      </c>
      <c r="W588" s="348">
        <v>1.1928000000000001</v>
      </c>
      <c r="X588" s="348">
        <v>7.9119999999999999</v>
      </c>
      <c r="Y588" s="374"/>
      <c r="Z588" s="346">
        <v>6</v>
      </c>
      <c r="AA588" s="346">
        <v>2</v>
      </c>
      <c r="AB588" s="346">
        <v>2</v>
      </c>
      <c r="AC588" s="346">
        <v>7</v>
      </c>
      <c r="AD588" s="346" t="s">
        <v>430</v>
      </c>
      <c r="AE588" s="346" t="s">
        <v>430</v>
      </c>
      <c r="AF588" s="346" t="s">
        <v>430</v>
      </c>
      <c r="AG588" s="346" t="s">
        <v>430</v>
      </c>
      <c r="AH588" s="346" t="s">
        <v>430</v>
      </c>
      <c r="AI588" s="346" t="s">
        <v>430</v>
      </c>
      <c r="AJ588" s="346">
        <v>4</v>
      </c>
      <c r="AK588" s="346">
        <v>10</v>
      </c>
      <c r="AL588" s="346" t="s">
        <v>430</v>
      </c>
      <c r="AM588" s="346" t="s">
        <v>430</v>
      </c>
      <c r="AN588" s="346">
        <v>2</v>
      </c>
      <c r="AO588" s="373"/>
      <c r="AP588" s="348" t="s">
        <v>430</v>
      </c>
      <c r="AQ588" s="348" t="s">
        <v>430</v>
      </c>
      <c r="AR588" s="348" t="s">
        <v>430</v>
      </c>
      <c r="AS588" s="348" t="s">
        <v>430</v>
      </c>
      <c r="AT588" s="348" t="s">
        <v>430</v>
      </c>
      <c r="AU588" s="351"/>
      <c r="AV588" s="346" t="s">
        <v>430</v>
      </c>
      <c r="AW588" s="346" t="s">
        <v>430</v>
      </c>
      <c r="AX588" s="346" t="s">
        <v>430</v>
      </c>
      <c r="AY588" s="346" t="s">
        <v>430</v>
      </c>
      <c r="AZ588" s="346" t="s">
        <v>430</v>
      </c>
      <c r="BA588" s="362"/>
      <c r="BB588" s="348">
        <v>7.2681661662058499</v>
      </c>
      <c r="BC588" s="375">
        <v>0.84090372261081003</v>
      </c>
      <c r="BD588" s="375">
        <v>0.166042575735912</v>
      </c>
      <c r="BE588" s="375">
        <v>-0.23194246206528199</v>
      </c>
      <c r="BF588" s="374"/>
      <c r="BG588" s="348">
        <v>75.7273</v>
      </c>
      <c r="BH588" s="348">
        <v>14.0905</v>
      </c>
      <c r="BI588" s="348">
        <v>6.3952600000000004</v>
      </c>
      <c r="BJ588" s="348">
        <v>3.78694</v>
      </c>
      <c r="BK588" s="373"/>
      <c r="BL588" s="372" t="s">
        <v>3393</v>
      </c>
      <c r="BM588" s="372" t="s">
        <v>3394</v>
      </c>
      <c r="BN588" s="372" t="s">
        <v>3395</v>
      </c>
      <c r="BO588" s="372" t="s">
        <v>3396</v>
      </c>
      <c r="BP588" s="372" t="s">
        <v>3397</v>
      </c>
      <c r="BQ588" s="373"/>
      <c r="BR588" s="354" t="s">
        <v>443</v>
      </c>
    </row>
    <row r="589" spans="1:70" s="428" customFormat="1" x14ac:dyDescent="0.25">
      <c r="A589" s="345" t="s">
        <v>4056</v>
      </c>
      <c r="B589" s="373"/>
      <c r="C589" s="719">
        <v>44189</v>
      </c>
      <c r="D589" s="373"/>
      <c r="E589" s="346">
        <v>590.31799999999998</v>
      </c>
      <c r="F589" s="373"/>
      <c r="G589" s="347">
        <v>19.850000000000001</v>
      </c>
      <c r="H589" s="374"/>
      <c r="I589" s="348">
        <v>-0.2011</v>
      </c>
      <c r="J589" s="348">
        <v>-0.35139999999999999</v>
      </c>
      <c r="K589" s="348">
        <v>2.7433000000000001</v>
      </c>
      <c r="L589" s="348">
        <v>8.5885999999999996</v>
      </c>
      <c r="M589" s="348">
        <v>1.1207</v>
      </c>
      <c r="N589" s="350">
        <v>7.1235999999999997</v>
      </c>
      <c r="O589" s="348">
        <v>5.2766999999999999</v>
      </c>
      <c r="P589" s="348">
        <v>13.311199999999999</v>
      </c>
      <c r="Q589" s="348">
        <v>10.075200000000001</v>
      </c>
      <c r="R589" s="348" t="s">
        <v>430</v>
      </c>
      <c r="S589" s="348">
        <v>5.1933999999999996</v>
      </c>
      <c r="T589" s="348">
        <v>15.8786</v>
      </c>
      <c r="U589" s="348">
        <v>-0.1007</v>
      </c>
      <c r="V589" s="348">
        <v>6.4913999999999996</v>
      </c>
      <c r="W589" s="348">
        <v>1.0178</v>
      </c>
      <c r="X589" s="348">
        <v>12.930099999999999</v>
      </c>
      <c r="Y589" s="374"/>
      <c r="Z589" s="346">
        <v>9</v>
      </c>
      <c r="AA589" s="346">
        <v>6</v>
      </c>
      <c r="AB589" s="346">
        <v>3</v>
      </c>
      <c r="AC589" s="346">
        <v>3</v>
      </c>
      <c r="AD589" s="346">
        <v>5</v>
      </c>
      <c r="AE589" s="346">
        <v>2</v>
      </c>
      <c r="AF589" s="346">
        <v>2</v>
      </c>
      <c r="AG589" s="346">
        <v>3</v>
      </c>
      <c r="AH589" s="346">
        <v>3</v>
      </c>
      <c r="AI589" s="346" t="s">
        <v>430</v>
      </c>
      <c r="AJ589" s="346">
        <v>5</v>
      </c>
      <c r="AK589" s="346">
        <v>5</v>
      </c>
      <c r="AL589" s="346">
        <v>3</v>
      </c>
      <c r="AM589" s="346">
        <v>2</v>
      </c>
      <c r="AN589" s="346">
        <v>4</v>
      </c>
      <c r="AO589" s="373"/>
      <c r="AP589" s="348" t="s">
        <v>430</v>
      </c>
      <c r="AQ589" s="348" t="s">
        <v>430</v>
      </c>
      <c r="AR589" s="348">
        <v>10.83</v>
      </c>
      <c r="AS589" s="348">
        <v>8.6300000000000008</v>
      </c>
      <c r="AT589" s="348">
        <v>8.3800000000000008</v>
      </c>
      <c r="AU589" s="351"/>
      <c r="AV589" s="346" t="s">
        <v>430</v>
      </c>
      <c r="AW589" s="346" t="s">
        <v>430</v>
      </c>
      <c r="AX589" s="346">
        <v>3</v>
      </c>
      <c r="AY589" s="346">
        <v>2</v>
      </c>
      <c r="AZ589" s="346">
        <v>3</v>
      </c>
      <c r="BA589" s="362"/>
      <c r="BB589" s="348">
        <v>15.814159667084599</v>
      </c>
      <c r="BC589" s="375">
        <v>1.07548366066191</v>
      </c>
      <c r="BD589" s="375">
        <v>4.4800946876567597E-2</v>
      </c>
      <c r="BE589" s="375">
        <v>1.15139908216235E-2</v>
      </c>
      <c r="BF589" s="374"/>
      <c r="BG589" s="348">
        <v>72.718500000000006</v>
      </c>
      <c r="BH589" s="348">
        <v>17.920100000000001</v>
      </c>
      <c r="BI589" s="348">
        <v>7.2973499999999998</v>
      </c>
      <c r="BJ589" s="348">
        <v>2.0640499999999999</v>
      </c>
      <c r="BK589" s="373"/>
      <c r="BL589" s="372" t="s">
        <v>3399</v>
      </c>
      <c r="BM589" s="372" t="s">
        <v>3400</v>
      </c>
      <c r="BN589" s="372" t="s">
        <v>3401</v>
      </c>
      <c r="BO589" s="372" t="s">
        <v>1022</v>
      </c>
      <c r="BP589" s="372" t="s">
        <v>3402</v>
      </c>
      <c r="BQ589" s="373"/>
      <c r="BR589" s="354" t="s">
        <v>463</v>
      </c>
    </row>
    <row r="590" spans="1:70" s="428" customFormat="1" x14ac:dyDescent="0.25">
      <c r="A590" s="345" t="s">
        <v>4057</v>
      </c>
      <c r="B590" s="373"/>
      <c r="C590" s="719">
        <v>44275</v>
      </c>
      <c r="D590" s="373"/>
      <c r="E590" s="346">
        <v>398.6</v>
      </c>
      <c r="F590" s="373"/>
      <c r="G590" s="347">
        <v>18.920000000000002</v>
      </c>
      <c r="H590" s="374"/>
      <c r="I590" s="348">
        <v>5.2900000000000003E-2</v>
      </c>
      <c r="J590" s="348">
        <v>-0.21099999999999999</v>
      </c>
      <c r="K590" s="348">
        <v>3.1625000000000001</v>
      </c>
      <c r="L590" s="348">
        <v>12.753299999999999</v>
      </c>
      <c r="M590" s="348">
        <v>4.5881999999999996</v>
      </c>
      <c r="N590" s="350">
        <v>2.8260999999999998</v>
      </c>
      <c r="O590" s="348">
        <v>1.1013999999999999</v>
      </c>
      <c r="P590" s="348">
        <v>11.4909</v>
      </c>
      <c r="Q590" s="348">
        <v>9.3286999999999995</v>
      </c>
      <c r="R590" s="348" t="s">
        <v>430</v>
      </c>
      <c r="S590" s="348">
        <v>5.9943999999999997</v>
      </c>
      <c r="T590" s="348">
        <v>21.672000000000001</v>
      </c>
      <c r="U590" s="348">
        <v>1.2305999999999999</v>
      </c>
      <c r="V590" s="348">
        <v>3.5577000000000001</v>
      </c>
      <c r="W590" s="348">
        <v>1.0684</v>
      </c>
      <c r="X590" s="348">
        <v>12.5267</v>
      </c>
      <c r="Y590" s="374"/>
      <c r="Z590" s="346">
        <v>2</v>
      </c>
      <c r="AA590" s="346">
        <v>4</v>
      </c>
      <c r="AB590" s="346">
        <v>1</v>
      </c>
      <c r="AC590" s="346">
        <v>1</v>
      </c>
      <c r="AD590" s="346">
        <v>2</v>
      </c>
      <c r="AE590" s="346">
        <v>5</v>
      </c>
      <c r="AF590" s="346">
        <v>7</v>
      </c>
      <c r="AG590" s="346">
        <v>5</v>
      </c>
      <c r="AH590" s="346">
        <v>5</v>
      </c>
      <c r="AI590" s="346" t="s">
        <v>430</v>
      </c>
      <c r="AJ590" s="346">
        <v>1</v>
      </c>
      <c r="AK590" s="346">
        <v>2</v>
      </c>
      <c r="AL590" s="346">
        <v>2</v>
      </c>
      <c r="AM590" s="346">
        <v>4</v>
      </c>
      <c r="AN590" s="346">
        <v>3</v>
      </c>
      <c r="AO590" s="373"/>
      <c r="AP590" s="348" t="s">
        <v>430</v>
      </c>
      <c r="AQ590" s="348" t="s">
        <v>430</v>
      </c>
      <c r="AR590" s="348">
        <v>9.31</v>
      </c>
      <c r="AS590" s="348">
        <v>6</v>
      </c>
      <c r="AT590" s="348">
        <v>11.16</v>
      </c>
      <c r="AU590" s="351"/>
      <c r="AV590" s="346" t="s">
        <v>430</v>
      </c>
      <c r="AW590" s="346" t="s">
        <v>430</v>
      </c>
      <c r="AX590" s="346">
        <v>6</v>
      </c>
      <c r="AY590" s="346">
        <v>6</v>
      </c>
      <c r="AZ590" s="346">
        <v>2</v>
      </c>
      <c r="BA590" s="362"/>
      <c r="BB590" s="348">
        <v>15.7107051612745</v>
      </c>
      <c r="BC590" s="375">
        <v>1.0176655369776899</v>
      </c>
      <c r="BD590" s="375">
        <v>3.6086858764825203E-2</v>
      </c>
      <c r="BE590" s="375">
        <v>-9.2555864870221397E-2</v>
      </c>
      <c r="BF590" s="374"/>
      <c r="BG590" s="348">
        <v>77.064999999999998</v>
      </c>
      <c r="BH590" s="348">
        <v>4.69625</v>
      </c>
      <c r="BI590" s="348">
        <v>17.333500000000001</v>
      </c>
      <c r="BJ590" s="348">
        <v>0.90525</v>
      </c>
      <c r="BK590" s="373"/>
      <c r="BL590" s="372" t="s">
        <v>3404</v>
      </c>
      <c r="BM590" s="372" t="s">
        <v>2331</v>
      </c>
      <c r="BN590" s="372" t="s">
        <v>3405</v>
      </c>
      <c r="BO590" s="372" t="s">
        <v>1535</v>
      </c>
      <c r="BP590" s="372" t="s">
        <v>3406</v>
      </c>
      <c r="BQ590" s="373"/>
      <c r="BR590" s="354" t="s">
        <v>3407</v>
      </c>
    </row>
    <row r="591" spans="1:70" s="428" customFormat="1" x14ac:dyDescent="0.25">
      <c r="A591" s="345" t="s">
        <v>4058</v>
      </c>
      <c r="B591" s="373"/>
      <c r="C591" s="719">
        <v>44141</v>
      </c>
      <c r="D591" s="373"/>
      <c r="E591" s="346">
        <v>328.51400000000001</v>
      </c>
      <c r="F591" s="373"/>
      <c r="G591" s="347">
        <v>42.933700000000002</v>
      </c>
      <c r="H591" s="374"/>
      <c r="I591" s="348">
        <v>0.53580000000000005</v>
      </c>
      <c r="J591" s="348">
        <v>1.4827999999999999</v>
      </c>
      <c r="K591" s="348">
        <v>-0.3921</v>
      </c>
      <c r="L591" s="348">
        <v>11.793100000000001</v>
      </c>
      <c r="M591" s="348">
        <v>21.743500000000001</v>
      </c>
      <c r="N591" s="350">
        <v>26.732900000000001</v>
      </c>
      <c r="O591" s="348">
        <v>5.6624999999999996</v>
      </c>
      <c r="P591" s="348">
        <v>18.137599999999999</v>
      </c>
      <c r="Q591" s="348">
        <v>20.328099999999999</v>
      </c>
      <c r="R591" s="348" t="s">
        <v>430</v>
      </c>
      <c r="S591" s="348">
        <v>2.2732999999999999</v>
      </c>
      <c r="T591" s="348">
        <v>37.4846</v>
      </c>
      <c r="U591" s="348">
        <v>18.382899999999999</v>
      </c>
      <c r="V591" s="348">
        <v>24.580200000000001</v>
      </c>
      <c r="W591" s="348">
        <v>2.8363999999999998</v>
      </c>
      <c r="X591" s="348">
        <v>28.728000000000002</v>
      </c>
      <c r="Y591" s="374"/>
      <c r="Z591" s="346">
        <v>1</v>
      </c>
      <c r="AA591" s="346">
        <v>1</v>
      </c>
      <c r="AB591" s="346">
        <v>10</v>
      </c>
      <c r="AC591" s="346">
        <v>2</v>
      </c>
      <c r="AD591" s="346">
        <v>1</v>
      </c>
      <c r="AE591" s="346">
        <v>1</v>
      </c>
      <c r="AF591" s="346">
        <v>1</v>
      </c>
      <c r="AG591" s="346">
        <v>1</v>
      </c>
      <c r="AH591" s="346">
        <v>1</v>
      </c>
      <c r="AI591" s="346" t="s">
        <v>430</v>
      </c>
      <c r="AJ591" s="346">
        <v>9</v>
      </c>
      <c r="AK591" s="346">
        <v>1</v>
      </c>
      <c r="AL591" s="346">
        <v>1</v>
      </c>
      <c r="AM591" s="346">
        <v>1</v>
      </c>
      <c r="AN591" s="346">
        <v>1</v>
      </c>
      <c r="AO591" s="373"/>
      <c r="AP591" s="348" t="s">
        <v>430</v>
      </c>
      <c r="AQ591" s="348" t="s">
        <v>430</v>
      </c>
      <c r="AR591" s="348">
        <v>18.760000000000002</v>
      </c>
      <c r="AS591" s="348">
        <v>16.45</v>
      </c>
      <c r="AT591" s="348">
        <v>37.31</v>
      </c>
      <c r="AU591" s="351"/>
      <c r="AV591" s="346" t="s">
        <v>430</v>
      </c>
      <c r="AW591" s="346" t="s">
        <v>430</v>
      </c>
      <c r="AX591" s="346">
        <v>1</v>
      </c>
      <c r="AY591" s="346">
        <v>1</v>
      </c>
      <c r="AZ591" s="346">
        <v>1</v>
      </c>
      <c r="BA591" s="362"/>
      <c r="BB591" s="348">
        <v>17.2116648241972</v>
      </c>
      <c r="BC591" s="375">
        <v>0.91227888752125796</v>
      </c>
      <c r="BD591" s="375">
        <v>7.2280351215827002E-2</v>
      </c>
      <c r="BE591" s="375">
        <v>0.65285593218275795</v>
      </c>
      <c r="BF591" s="374"/>
      <c r="BG591" s="348">
        <v>30.466000000000001</v>
      </c>
      <c r="BH591" s="348">
        <v>12.8645</v>
      </c>
      <c r="BI591" s="348">
        <v>27.225899999999999</v>
      </c>
      <c r="BJ591" s="348">
        <v>29.4436</v>
      </c>
      <c r="BK591" s="373"/>
      <c r="BL591" s="372" t="s">
        <v>3409</v>
      </c>
      <c r="BM591" s="372" t="s">
        <v>3410</v>
      </c>
      <c r="BN591" s="372" t="s">
        <v>3411</v>
      </c>
      <c r="BO591" s="372" t="s">
        <v>858</v>
      </c>
      <c r="BP591" s="372" t="s">
        <v>3412</v>
      </c>
      <c r="BQ591" s="373"/>
      <c r="BR591" s="354" t="s">
        <v>548</v>
      </c>
    </row>
    <row r="592" spans="1:70" s="428" customFormat="1" x14ac:dyDescent="0.25">
      <c r="A592" s="345" t="s">
        <v>4059</v>
      </c>
      <c r="B592" s="373"/>
      <c r="C592" s="719">
        <v>43658</v>
      </c>
      <c r="D592" s="373"/>
      <c r="E592" s="346">
        <v>96.56</v>
      </c>
      <c r="F592" s="373"/>
      <c r="G592" s="347">
        <v>25.49</v>
      </c>
      <c r="H592" s="374"/>
      <c r="I592" s="348">
        <v>3.9199999999999999E-2</v>
      </c>
      <c r="J592" s="348">
        <v>-3.9199999999999999E-2</v>
      </c>
      <c r="K592" s="348">
        <v>2.3694999999999999</v>
      </c>
      <c r="L592" s="348">
        <v>7.8257000000000003</v>
      </c>
      <c r="M592" s="348">
        <v>1.7159</v>
      </c>
      <c r="N592" s="350">
        <v>1.7159</v>
      </c>
      <c r="O592" s="348">
        <v>1.5660000000000001</v>
      </c>
      <c r="P592" s="348">
        <v>10.552</v>
      </c>
      <c r="Q592" s="348">
        <v>8.8726000000000003</v>
      </c>
      <c r="R592" s="348" t="s">
        <v>430</v>
      </c>
      <c r="S592" s="348">
        <v>5.9435000000000002</v>
      </c>
      <c r="T592" s="348">
        <v>17.519600000000001</v>
      </c>
      <c r="U592" s="348">
        <v>-0.66249999999999998</v>
      </c>
      <c r="V592" s="348">
        <v>2.2463000000000002</v>
      </c>
      <c r="W592" s="348">
        <v>0.2359</v>
      </c>
      <c r="X592" s="348">
        <v>14.1013</v>
      </c>
      <c r="Y592" s="374"/>
      <c r="Z592" s="346">
        <v>3</v>
      </c>
      <c r="AA592" s="346">
        <v>3</v>
      </c>
      <c r="AB592" s="346">
        <v>4</v>
      </c>
      <c r="AC592" s="346">
        <v>5</v>
      </c>
      <c r="AD592" s="346">
        <v>4</v>
      </c>
      <c r="AE592" s="346">
        <v>8</v>
      </c>
      <c r="AF592" s="346">
        <v>6</v>
      </c>
      <c r="AG592" s="346">
        <v>8</v>
      </c>
      <c r="AH592" s="346">
        <v>7</v>
      </c>
      <c r="AI592" s="346" t="s">
        <v>430</v>
      </c>
      <c r="AJ592" s="346">
        <v>2</v>
      </c>
      <c r="AK592" s="346">
        <v>3</v>
      </c>
      <c r="AL592" s="346">
        <v>4</v>
      </c>
      <c r="AM592" s="346">
        <v>6</v>
      </c>
      <c r="AN592" s="346">
        <v>10</v>
      </c>
      <c r="AO592" s="373"/>
      <c r="AP592" s="348" t="s">
        <v>430</v>
      </c>
      <c r="AQ592" s="348">
        <v>12.11</v>
      </c>
      <c r="AR592" s="348">
        <v>9.0500000000000007</v>
      </c>
      <c r="AS592" s="348">
        <v>5.46</v>
      </c>
      <c r="AT592" s="348">
        <v>6.99</v>
      </c>
      <c r="AU592" s="351"/>
      <c r="AV592" s="346" t="s">
        <v>430</v>
      </c>
      <c r="AW592" s="346">
        <v>2</v>
      </c>
      <c r="AX592" s="346">
        <v>7</v>
      </c>
      <c r="AY592" s="346">
        <v>7</v>
      </c>
      <c r="AZ592" s="346">
        <v>4</v>
      </c>
      <c r="BA592" s="362"/>
      <c r="BB592" s="348">
        <v>14.5027280716071</v>
      </c>
      <c r="BC592" s="375">
        <v>0.98394041561884604</v>
      </c>
      <c r="BD592" s="375">
        <v>3.4447825105188602E-2</v>
      </c>
      <c r="BE592" s="375">
        <v>-0.13806260249610999</v>
      </c>
      <c r="BF592" s="374"/>
      <c r="BG592" s="348">
        <v>40.787300000000002</v>
      </c>
      <c r="BH592" s="348">
        <v>27.9085</v>
      </c>
      <c r="BI592" s="348">
        <v>29.412199999999999</v>
      </c>
      <c r="BJ592" s="348">
        <v>1.8919999999999999</v>
      </c>
      <c r="BK592" s="373"/>
      <c r="BL592" s="372" t="s">
        <v>3414</v>
      </c>
      <c r="BM592" s="372" t="s">
        <v>3415</v>
      </c>
      <c r="BN592" s="372" t="s">
        <v>3416</v>
      </c>
      <c r="BO592" s="372" t="s">
        <v>3417</v>
      </c>
      <c r="BP592" s="372" t="s">
        <v>3418</v>
      </c>
      <c r="BQ592" s="373"/>
      <c r="BR592" s="354" t="s">
        <v>910</v>
      </c>
    </row>
    <row r="593" spans="1:70" s="428" customFormat="1" x14ac:dyDescent="0.25">
      <c r="A593" s="345" t="s">
        <v>4060</v>
      </c>
      <c r="B593" s="373"/>
      <c r="C593" s="719">
        <v>45595</v>
      </c>
      <c r="D593" s="373"/>
      <c r="E593" s="346">
        <v>53.43</v>
      </c>
      <c r="F593" s="373"/>
      <c r="G593" s="347">
        <v>10.669</v>
      </c>
      <c r="H593" s="374"/>
      <c r="I593" s="348">
        <v>-0.10299999999999999</v>
      </c>
      <c r="J593" s="348">
        <v>-0.51290000000000002</v>
      </c>
      <c r="K593" s="348">
        <v>2.2719</v>
      </c>
      <c r="L593" s="348">
        <v>8.3917999999999999</v>
      </c>
      <c r="M593" s="348">
        <v>2.5767000000000002</v>
      </c>
      <c r="N593" s="350">
        <v>1.8229</v>
      </c>
      <c r="O593" s="348" t="s">
        <v>430</v>
      </c>
      <c r="P593" s="348" t="s">
        <v>430</v>
      </c>
      <c r="Q593" s="348" t="s">
        <v>430</v>
      </c>
      <c r="R593" s="348" t="s">
        <v>430</v>
      </c>
      <c r="S593" s="348">
        <v>5.3103999999999996</v>
      </c>
      <c r="T593" s="348">
        <v>16.8309</v>
      </c>
      <c r="U593" s="348">
        <v>-1.5321</v>
      </c>
      <c r="V593" s="348">
        <v>2.5175000000000001</v>
      </c>
      <c r="W593" s="348">
        <v>0.54659999999999997</v>
      </c>
      <c r="X593" s="348">
        <v>3.6917</v>
      </c>
      <c r="Y593" s="374"/>
      <c r="Z593" s="346">
        <v>7</v>
      </c>
      <c r="AA593" s="346">
        <v>7</v>
      </c>
      <c r="AB593" s="346">
        <v>6</v>
      </c>
      <c r="AC593" s="346">
        <v>4</v>
      </c>
      <c r="AD593" s="346">
        <v>3</v>
      </c>
      <c r="AE593" s="346">
        <v>7</v>
      </c>
      <c r="AF593" s="346" t="s">
        <v>430</v>
      </c>
      <c r="AG593" s="346" t="s">
        <v>430</v>
      </c>
      <c r="AH593" s="346" t="s">
        <v>430</v>
      </c>
      <c r="AI593" s="346" t="s">
        <v>430</v>
      </c>
      <c r="AJ593" s="346">
        <v>3</v>
      </c>
      <c r="AK593" s="346">
        <v>4</v>
      </c>
      <c r="AL593" s="346">
        <v>6</v>
      </c>
      <c r="AM593" s="346">
        <v>5</v>
      </c>
      <c r="AN593" s="346">
        <v>7</v>
      </c>
      <c r="AO593" s="373"/>
      <c r="AP593" s="348" t="s">
        <v>430</v>
      </c>
      <c r="AQ593" s="348" t="s">
        <v>430</v>
      </c>
      <c r="AR593" s="348" t="s">
        <v>430</v>
      </c>
      <c r="AS593" s="348" t="s">
        <v>430</v>
      </c>
      <c r="AT593" s="348">
        <v>6.58</v>
      </c>
      <c r="AU593" s="351"/>
      <c r="AV593" s="346" t="s">
        <v>430</v>
      </c>
      <c r="AW593" s="346" t="s">
        <v>430</v>
      </c>
      <c r="AX593" s="346" t="s">
        <v>430</v>
      </c>
      <c r="AY593" s="346" t="s">
        <v>430</v>
      </c>
      <c r="AZ593" s="346">
        <v>5</v>
      </c>
      <c r="BA593" s="362"/>
      <c r="BB593" s="348">
        <v>15.174429221542001</v>
      </c>
      <c r="BC593" s="375">
        <v>1.0416410064246799</v>
      </c>
      <c r="BD593" s="375">
        <v>5.4703511924465301E-3</v>
      </c>
      <c r="BE593" s="375">
        <v>-7.2016787070428495E-2</v>
      </c>
      <c r="BF593" s="374"/>
      <c r="BG593" s="348">
        <v>61.2498</v>
      </c>
      <c r="BH593" s="348">
        <v>12.8409</v>
      </c>
      <c r="BI593" s="348">
        <v>12.249000000000001</v>
      </c>
      <c r="BJ593" s="348">
        <v>13.660299999999999</v>
      </c>
      <c r="BK593" s="373"/>
      <c r="BL593" s="372" t="s">
        <v>3420</v>
      </c>
      <c r="BM593" s="372" t="s">
        <v>3421</v>
      </c>
      <c r="BN593" s="372" t="s">
        <v>3422</v>
      </c>
      <c r="BO593" s="372" t="s">
        <v>2204</v>
      </c>
      <c r="BP593" s="372" t="s">
        <v>3423</v>
      </c>
      <c r="BQ593" s="373"/>
      <c r="BR593" s="354" t="s">
        <v>555</v>
      </c>
    </row>
    <row r="594" spans="1:70" s="428" customFormat="1" x14ac:dyDescent="0.25">
      <c r="A594" s="884" t="s">
        <v>93</v>
      </c>
      <c r="B594" s="402"/>
      <c r="C594" s="724"/>
      <c r="D594" s="402"/>
      <c r="E594" s="403"/>
      <c r="F594" s="402"/>
      <c r="G594" s="404"/>
      <c r="H594" s="406"/>
      <c r="I594" s="405">
        <v>-2.2100000000000002E-2</v>
      </c>
      <c r="J594" s="405">
        <v>-0.1825</v>
      </c>
      <c r="K594" s="405">
        <v>2.0057999999999998</v>
      </c>
      <c r="L594" s="405">
        <v>8.3728999999999996</v>
      </c>
      <c r="M594" s="405">
        <v>3.2044000000000001</v>
      </c>
      <c r="N594" s="407">
        <v>5.6643999999999997</v>
      </c>
      <c r="O594" s="405">
        <v>2.7061000000000002</v>
      </c>
      <c r="P594" s="405">
        <v>12.6249</v>
      </c>
      <c r="Q594" s="405">
        <v>10.892300000000001</v>
      </c>
      <c r="R594" s="405">
        <v>12.2423</v>
      </c>
      <c r="S594" s="405">
        <v>4.2854999999999999</v>
      </c>
      <c r="T594" s="405">
        <v>17.3887</v>
      </c>
      <c r="U594" s="405">
        <v>0.85950000000000004</v>
      </c>
      <c r="V594" s="405">
        <v>5.1417000000000002</v>
      </c>
      <c r="W594" s="405">
        <v>0.93320000000000003</v>
      </c>
      <c r="X594" s="405">
        <v>13.440200000000001</v>
      </c>
      <c r="Y594" s="406"/>
      <c r="Z594" s="403">
        <v>10</v>
      </c>
      <c r="AA594" s="403">
        <v>10</v>
      </c>
      <c r="AB594" s="403">
        <v>10</v>
      </c>
      <c r="AC594" s="403">
        <v>10</v>
      </c>
      <c r="AD594" s="403">
        <v>9</v>
      </c>
      <c r="AE594" s="403">
        <v>9</v>
      </c>
      <c r="AF594" s="403">
        <v>8</v>
      </c>
      <c r="AG594" s="403">
        <v>8</v>
      </c>
      <c r="AH594" s="403">
        <v>8</v>
      </c>
      <c r="AI594" s="403">
        <v>1</v>
      </c>
      <c r="AJ594" s="403">
        <v>10</v>
      </c>
      <c r="AK594" s="403">
        <v>10</v>
      </c>
      <c r="AL594" s="403">
        <v>9</v>
      </c>
      <c r="AM594" s="403">
        <v>9</v>
      </c>
      <c r="AN594" s="403">
        <v>10</v>
      </c>
      <c r="AO594" s="402"/>
      <c r="AP594" s="405">
        <v>12.58</v>
      </c>
      <c r="AQ594" s="405">
        <v>12.215</v>
      </c>
      <c r="AR594" s="405">
        <v>10.94875</v>
      </c>
      <c r="AS594" s="405">
        <v>7.5112500000000004</v>
      </c>
      <c r="AT594" s="405">
        <v>9.4966666666666697</v>
      </c>
      <c r="AU594" s="408"/>
      <c r="AV594" s="403">
        <v>1</v>
      </c>
      <c r="AW594" s="403">
        <v>2</v>
      </c>
      <c r="AX594" s="403">
        <v>8</v>
      </c>
      <c r="AY594" s="403">
        <v>8</v>
      </c>
      <c r="AZ594" s="403">
        <v>9</v>
      </c>
      <c r="BA594" s="409"/>
      <c r="BB594" s="405"/>
      <c r="BC594" s="410"/>
      <c r="BD594" s="410"/>
      <c r="BE594" s="410"/>
      <c r="BF594" s="406"/>
      <c r="BG594" s="405"/>
      <c r="BH594" s="405"/>
      <c r="BI594" s="405"/>
      <c r="BJ594" s="405"/>
      <c r="BK594" s="402"/>
      <c r="BL594" s="401"/>
      <c r="BM594" s="401"/>
      <c r="BN594" s="401"/>
      <c r="BO594" s="401"/>
      <c r="BP594" s="401"/>
      <c r="BQ594" s="402"/>
      <c r="BR594" s="411"/>
    </row>
    <row r="595" spans="1:70" s="428" customFormat="1" x14ac:dyDescent="0.25">
      <c r="A595" s="885" t="s">
        <v>94</v>
      </c>
      <c r="B595" s="373"/>
      <c r="C595" s="719"/>
      <c r="D595" s="373"/>
      <c r="E595" s="346"/>
      <c r="F595" s="373"/>
      <c r="G595" s="347"/>
      <c r="H595" s="374"/>
      <c r="I595" s="348">
        <v>0.53580000000000005</v>
      </c>
      <c r="J595" s="348">
        <v>1.4827999999999999</v>
      </c>
      <c r="K595" s="348">
        <v>3.1625000000000001</v>
      </c>
      <c r="L595" s="348">
        <v>12.753299999999999</v>
      </c>
      <c r="M595" s="348">
        <v>21.743500000000001</v>
      </c>
      <c r="N595" s="350">
        <v>26.732900000000001</v>
      </c>
      <c r="O595" s="348">
        <v>5.6624999999999996</v>
      </c>
      <c r="P595" s="348">
        <v>18.137599999999999</v>
      </c>
      <c r="Q595" s="348">
        <v>20.328099999999999</v>
      </c>
      <c r="R595" s="348">
        <v>12.2423</v>
      </c>
      <c r="S595" s="348">
        <v>5.9943999999999997</v>
      </c>
      <c r="T595" s="348">
        <v>37.4846</v>
      </c>
      <c r="U595" s="348">
        <v>18.382899999999999</v>
      </c>
      <c r="V595" s="348">
        <v>24.580200000000001</v>
      </c>
      <c r="W595" s="348">
        <v>2.8363999999999998</v>
      </c>
      <c r="X595" s="348">
        <v>28.728000000000002</v>
      </c>
      <c r="Y595" s="374"/>
      <c r="Z595" s="346"/>
      <c r="AA595" s="346"/>
      <c r="AB595" s="346"/>
      <c r="AC595" s="346"/>
      <c r="AD595" s="346"/>
      <c r="AE595" s="346"/>
      <c r="AF595" s="346"/>
      <c r="AG595" s="346"/>
      <c r="AH595" s="346"/>
      <c r="AI595" s="346"/>
      <c r="AJ595" s="346"/>
      <c r="AK595" s="346"/>
      <c r="AL595" s="346"/>
      <c r="AM595" s="346"/>
      <c r="AN595" s="346"/>
      <c r="AO595" s="373"/>
      <c r="AP595" s="348">
        <v>12.58</v>
      </c>
      <c r="AQ595" s="348">
        <v>12.32</v>
      </c>
      <c r="AR595" s="348">
        <v>18.760000000000002</v>
      </c>
      <c r="AS595" s="348">
        <v>16.45</v>
      </c>
      <c r="AT595" s="348">
        <v>37.31</v>
      </c>
      <c r="AU595" s="351"/>
      <c r="AV595" s="346"/>
      <c r="AW595" s="346"/>
      <c r="AX595" s="346"/>
      <c r="AY595" s="346"/>
      <c r="AZ595" s="346"/>
      <c r="BA595" s="362"/>
      <c r="BB595" s="348"/>
      <c r="BC595" s="375"/>
      <c r="BD595" s="375"/>
      <c r="BE595" s="375"/>
      <c r="BF595" s="374"/>
      <c r="BG595" s="348"/>
      <c r="BH595" s="348"/>
      <c r="BI595" s="348"/>
      <c r="BJ595" s="348"/>
      <c r="BK595" s="373"/>
      <c r="BL595" s="372"/>
      <c r="BM595" s="372"/>
      <c r="BN595" s="372"/>
      <c r="BO595" s="372"/>
      <c r="BP595" s="372"/>
      <c r="BQ595" s="373"/>
      <c r="BR595" s="354"/>
    </row>
    <row r="596" spans="1:70" s="428" customFormat="1" x14ac:dyDescent="0.25">
      <c r="A596" s="885" t="s">
        <v>95</v>
      </c>
      <c r="B596" s="373"/>
      <c r="C596" s="719"/>
      <c r="D596" s="373"/>
      <c r="E596" s="346"/>
      <c r="F596" s="373"/>
      <c r="G596" s="347"/>
      <c r="H596" s="374"/>
      <c r="I596" s="348">
        <v>-0.27679999999999999</v>
      </c>
      <c r="J596" s="348">
        <v>-0.77669999999999995</v>
      </c>
      <c r="K596" s="348">
        <v>-0.3921</v>
      </c>
      <c r="L596" s="348">
        <v>6.0153999999999996</v>
      </c>
      <c r="M596" s="348">
        <v>-2.2181000000000002</v>
      </c>
      <c r="N596" s="350">
        <v>0.55769999999999997</v>
      </c>
      <c r="O596" s="348">
        <v>0.79120000000000001</v>
      </c>
      <c r="P596" s="348">
        <v>10.552</v>
      </c>
      <c r="Q596" s="348">
        <v>7.8404999999999996</v>
      </c>
      <c r="R596" s="348">
        <v>12.2423</v>
      </c>
      <c r="S596" s="348">
        <v>2.2656999999999998</v>
      </c>
      <c r="T596" s="348">
        <v>9.9695</v>
      </c>
      <c r="U596" s="348">
        <v>-3.7372000000000001</v>
      </c>
      <c r="V596" s="348">
        <v>-0.92979999999999996</v>
      </c>
      <c r="W596" s="348">
        <v>0.2359</v>
      </c>
      <c r="X596" s="348">
        <v>3.6917</v>
      </c>
      <c r="Y596" s="374"/>
      <c r="Z596" s="346"/>
      <c r="AA596" s="346"/>
      <c r="AB596" s="346"/>
      <c r="AC596" s="346"/>
      <c r="AD596" s="346"/>
      <c r="AE596" s="346"/>
      <c r="AF596" s="346"/>
      <c r="AG596" s="346"/>
      <c r="AH596" s="346"/>
      <c r="AI596" s="346"/>
      <c r="AJ596" s="346"/>
      <c r="AK596" s="346"/>
      <c r="AL596" s="346"/>
      <c r="AM596" s="346"/>
      <c r="AN596" s="346"/>
      <c r="AO596" s="373"/>
      <c r="AP596" s="348">
        <v>12.58</v>
      </c>
      <c r="AQ596" s="348">
        <v>12.11</v>
      </c>
      <c r="AR596" s="348">
        <v>8.3000000000000007</v>
      </c>
      <c r="AS596" s="348">
        <v>4.76</v>
      </c>
      <c r="AT596" s="348">
        <v>1.54</v>
      </c>
      <c r="AU596" s="351"/>
      <c r="AV596" s="346"/>
      <c r="AW596" s="346"/>
      <c r="AX596" s="346"/>
      <c r="AY596" s="346"/>
      <c r="AZ596" s="346"/>
      <c r="BA596" s="362"/>
      <c r="BB596" s="348"/>
      <c r="BC596" s="375"/>
      <c r="BD596" s="375"/>
      <c r="BE596" s="375"/>
      <c r="BF596" s="374"/>
      <c r="BG596" s="348"/>
      <c r="BH596" s="348"/>
      <c r="BI596" s="348"/>
      <c r="BJ596" s="348"/>
      <c r="BK596" s="373"/>
      <c r="BL596" s="372"/>
      <c r="BM596" s="372"/>
      <c r="BN596" s="372"/>
      <c r="BO596" s="372"/>
      <c r="BP596" s="372"/>
      <c r="BQ596" s="373"/>
      <c r="BR596" s="354"/>
    </row>
    <row r="597" spans="1:70" s="428" customFormat="1" x14ac:dyDescent="0.25">
      <c r="A597" s="886" t="s">
        <v>96</v>
      </c>
      <c r="B597" s="413"/>
      <c r="C597" s="725"/>
      <c r="D597" s="413"/>
      <c r="E597" s="414"/>
      <c r="F597" s="413"/>
      <c r="G597" s="415"/>
      <c r="H597" s="417"/>
      <c r="I597" s="416">
        <v>-4.8750000000000002E-2</v>
      </c>
      <c r="J597" s="416">
        <v>-0.32455000000000001</v>
      </c>
      <c r="K597" s="416">
        <v>2.2825500000000001</v>
      </c>
      <c r="L597" s="416">
        <v>7.72065</v>
      </c>
      <c r="M597" s="416">
        <v>1.1207</v>
      </c>
      <c r="N597" s="418">
        <v>2.8260999999999998</v>
      </c>
      <c r="O597" s="416">
        <v>2.2520500000000001</v>
      </c>
      <c r="P597" s="416">
        <v>11.5762</v>
      </c>
      <c r="Q597" s="416">
        <v>9.6874500000000001</v>
      </c>
      <c r="R597" s="416">
        <v>12.2423</v>
      </c>
      <c r="S597" s="416">
        <v>4.6418999999999997</v>
      </c>
      <c r="T597" s="416">
        <v>15.7873</v>
      </c>
      <c r="U597" s="416">
        <v>-1.2788999999999999</v>
      </c>
      <c r="V597" s="416">
        <v>2.3818999999999999</v>
      </c>
      <c r="W597" s="416">
        <v>0.74360000000000004</v>
      </c>
      <c r="X597" s="416">
        <v>13.1723</v>
      </c>
      <c r="Y597" s="417"/>
      <c r="Z597" s="414"/>
      <c r="AA597" s="414"/>
      <c r="AB597" s="414"/>
      <c r="AC597" s="414"/>
      <c r="AD597" s="414"/>
      <c r="AE597" s="414"/>
      <c r="AF597" s="414"/>
      <c r="AG597" s="414"/>
      <c r="AH597" s="414"/>
      <c r="AI597" s="414"/>
      <c r="AJ597" s="414"/>
      <c r="AK597" s="414"/>
      <c r="AL597" s="414"/>
      <c r="AM597" s="414"/>
      <c r="AN597" s="414"/>
      <c r="AO597" s="413"/>
      <c r="AP597" s="416">
        <v>12.58</v>
      </c>
      <c r="AQ597" s="416">
        <v>12.22</v>
      </c>
      <c r="AR597" s="416">
        <v>9.7200000000000006</v>
      </c>
      <c r="AS597" s="416">
        <v>6.22</v>
      </c>
      <c r="AT597" s="416">
        <v>6.58</v>
      </c>
      <c r="AU597" s="419"/>
      <c r="AV597" s="414"/>
      <c r="AW597" s="414"/>
      <c r="AX597" s="414"/>
      <c r="AY597" s="414"/>
      <c r="AZ597" s="414"/>
      <c r="BA597" s="420"/>
      <c r="BB597" s="416"/>
      <c r="BC597" s="421"/>
      <c r="BD597" s="421"/>
      <c r="BE597" s="421"/>
      <c r="BF597" s="417"/>
      <c r="BG597" s="416"/>
      <c r="BH597" s="416"/>
      <c r="BI597" s="416"/>
      <c r="BJ597" s="416"/>
      <c r="BK597" s="413"/>
      <c r="BL597" s="412"/>
      <c r="BM597" s="412"/>
      <c r="BN597" s="412"/>
      <c r="BO597" s="412"/>
      <c r="BP597" s="412"/>
      <c r="BQ597" s="413"/>
      <c r="BR597" s="422"/>
    </row>
    <row r="598" spans="1:70" s="428" customFormat="1" ht="14.5" customHeight="1" x14ac:dyDescent="0.35">
      <c r="A598" s="873" t="s">
        <v>4061</v>
      </c>
      <c r="B598" s="861"/>
      <c r="C598" s="862"/>
      <c r="D598" s="861"/>
      <c r="E598" s="863"/>
      <c r="F598" s="861"/>
      <c r="G598" s="864"/>
      <c r="H598" s="866"/>
      <c r="I598" s="865"/>
      <c r="J598" s="865"/>
      <c r="K598" s="865"/>
      <c r="L598" s="865"/>
      <c r="M598" s="865"/>
      <c r="N598" s="867"/>
      <c r="O598" s="865"/>
      <c r="P598" s="865"/>
      <c r="Q598" s="865"/>
      <c r="R598" s="865"/>
      <c r="S598" s="865"/>
      <c r="T598" s="865"/>
      <c r="U598" s="865"/>
      <c r="V598" s="865"/>
      <c r="W598" s="865"/>
      <c r="X598" s="865"/>
      <c r="Y598" s="866"/>
      <c r="Z598" s="863"/>
      <c r="AA598" s="863"/>
      <c r="AB598" s="863"/>
      <c r="AC598" s="863"/>
      <c r="AD598" s="863"/>
      <c r="AE598" s="863"/>
      <c r="AF598" s="863"/>
      <c r="AG598" s="863"/>
      <c r="AH598" s="863"/>
      <c r="AI598" s="863"/>
      <c r="AJ598" s="863"/>
      <c r="AK598" s="863"/>
      <c r="AL598" s="863"/>
      <c r="AM598" s="863"/>
      <c r="AN598" s="863"/>
      <c r="AO598" s="861"/>
      <c r="AP598" s="865"/>
      <c r="AQ598" s="865"/>
      <c r="AR598" s="865"/>
      <c r="AS598" s="865"/>
      <c r="AT598" s="865"/>
      <c r="AU598" s="868"/>
      <c r="AV598" s="863"/>
      <c r="AW598" s="863"/>
      <c r="AX598" s="863"/>
      <c r="AY598" s="863"/>
      <c r="AZ598" s="863"/>
      <c r="BA598" s="869"/>
      <c r="BB598" s="865"/>
      <c r="BC598" s="870"/>
      <c r="BD598" s="870"/>
      <c r="BE598" s="870"/>
      <c r="BF598" s="866"/>
      <c r="BG598" s="865"/>
      <c r="BH598" s="865"/>
      <c r="BI598" s="865"/>
      <c r="BJ598" s="865"/>
      <c r="BK598" s="861"/>
      <c r="BL598" s="871"/>
      <c r="BM598" s="871"/>
      <c r="BN598" s="871"/>
      <c r="BO598" s="871"/>
      <c r="BP598" s="871"/>
      <c r="BQ598" s="861"/>
      <c r="BR598" s="872"/>
    </row>
    <row r="599" spans="1:70" s="428" customFormat="1" x14ac:dyDescent="0.25">
      <c r="A599" s="345" t="s">
        <v>4062</v>
      </c>
      <c r="B599" s="373"/>
      <c r="C599" s="719">
        <v>45863</v>
      </c>
      <c r="D599" s="373"/>
      <c r="E599" s="346">
        <v>2132.0100000000002</v>
      </c>
      <c r="F599" s="373"/>
      <c r="G599" s="347">
        <v>11.18</v>
      </c>
      <c r="H599" s="374"/>
      <c r="I599" s="348">
        <v>8.9499999999999996E-2</v>
      </c>
      <c r="J599" s="348">
        <v>8.9499999999999996E-2</v>
      </c>
      <c r="K599" s="348">
        <v>2.5688</v>
      </c>
      <c r="L599" s="348">
        <v>4.8780000000000001</v>
      </c>
      <c r="M599" s="348">
        <v>4.2910000000000004</v>
      </c>
      <c r="N599" s="350">
        <v>12.361800000000001</v>
      </c>
      <c r="O599" s="348" t="s">
        <v>430</v>
      </c>
      <c r="P599" s="348" t="s">
        <v>430</v>
      </c>
      <c r="Q599" s="348" t="s">
        <v>430</v>
      </c>
      <c r="R599" s="348" t="s">
        <v>430</v>
      </c>
      <c r="S599" s="348">
        <v>2.1004999999999998</v>
      </c>
      <c r="T599" s="348">
        <v>15.0206</v>
      </c>
      <c r="U599" s="348">
        <v>4.4859999999999998</v>
      </c>
      <c r="V599" s="348">
        <v>11.5768</v>
      </c>
      <c r="W599" s="348">
        <v>2.3809999999999998</v>
      </c>
      <c r="X599" s="348">
        <v>11.184699999999999</v>
      </c>
      <c r="Y599" s="374"/>
      <c r="Z599" s="346">
        <v>2</v>
      </c>
      <c r="AA599" s="346">
        <v>7</v>
      </c>
      <c r="AB599" s="346">
        <v>6</v>
      </c>
      <c r="AC599" s="346">
        <v>7</v>
      </c>
      <c r="AD599" s="346">
        <v>7</v>
      </c>
      <c r="AE599" s="346">
        <v>5</v>
      </c>
      <c r="AF599" s="346" t="s">
        <v>430</v>
      </c>
      <c r="AG599" s="346" t="s">
        <v>430</v>
      </c>
      <c r="AH599" s="346" t="s">
        <v>430</v>
      </c>
      <c r="AI599" s="346" t="s">
        <v>430</v>
      </c>
      <c r="AJ599" s="346">
        <v>6</v>
      </c>
      <c r="AK599" s="346">
        <v>7</v>
      </c>
      <c r="AL599" s="346">
        <v>7</v>
      </c>
      <c r="AM599" s="346">
        <v>7</v>
      </c>
      <c r="AN599" s="346">
        <v>4</v>
      </c>
      <c r="AO599" s="373"/>
      <c r="AP599" s="348" t="s">
        <v>430</v>
      </c>
      <c r="AQ599" s="348" t="s">
        <v>430</v>
      </c>
      <c r="AR599" s="348" t="s">
        <v>430</v>
      </c>
      <c r="AS599" s="348" t="s">
        <v>430</v>
      </c>
      <c r="AT599" s="348">
        <v>13.77</v>
      </c>
      <c r="AU599" s="351"/>
      <c r="AV599" s="346" t="s">
        <v>430</v>
      </c>
      <c r="AW599" s="346" t="s">
        <v>430</v>
      </c>
      <c r="AX599" s="346" t="s">
        <v>430</v>
      </c>
      <c r="AY599" s="346" t="s">
        <v>430</v>
      </c>
      <c r="AZ599" s="346">
        <v>7</v>
      </c>
      <c r="BA599" s="362"/>
      <c r="BB599" s="348">
        <v>9.4135036782833499</v>
      </c>
      <c r="BC599" s="375">
        <v>0.80857744511225405</v>
      </c>
      <c r="BD599" s="375">
        <v>6.0093022542723397E-2</v>
      </c>
      <c r="BE599" s="375">
        <v>0.544542840021639</v>
      </c>
      <c r="BF599" s="374"/>
      <c r="BG599" s="348">
        <v>54.014899999999997</v>
      </c>
      <c r="BH599" s="348">
        <v>22.2546</v>
      </c>
      <c r="BI599" s="348">
        <v>17.971800000000002</v>
      </c>
      <c r="BJ599" s="348">
        <v>5.7587000000000002</v>
      </c>
      <c r="BK599" s="373"/>
      <c r="BL599" s="372" t="s">
        <v>3426</v>
      </c>
      <c r="BM599" s="372" t="s">
        <v>432</v>
      </c>
      <c r="BN599" s="372" t="s">
        <v>3427</v>
      </c>
      <c r="BO599" s="372" t="s">
        <v>3428</v>
      </c>
      <c r="BP599" s="372" t="s">
        <v>1990</v>
      </c>
      <c r="BQ599" s="373"/>
      <c r="BR599" s="354" t="s">
        <v>463</v>
      </c>
    </row>
    <row r="600" spans="1:70" s="428" customFormat="1" ht="11" x14ac:dyDescent="0.3">
      <c r="A600" s="841" t="s">
        <v>4063</v>
      </c>
      <c r="B600" s="842"/>
      <c r="C600" s="843">
        <v>45889</v>
      </c>
      <c r="D600" s="842"/>
      <c r="E600" s="844">
        <v>1659.08</v>
      </c>
      <c r="F600" s="842"/>
      <c r="G600" s="845">
        <v>11.446</v>
      </c>
      <c r="H600" s="847"/>
      <c r="I600" s="846">
        <v>-0.33090000000000003</v>
      </c>
      <c r="J600" s="846">
        <v>7.8700000000000006E-2</v>
      </c>
      <c r="K600" s="846">
        <v>4.9802999999999997</v>
      </c>
      <c r="L600" s="846">
        <v>10.7499</v>
      </c>
      <c r="M600" s="846">
        <v>9.4681999999999995</v>
      </c>
      <c r="N600" s="848" t="s">
        <v>430</v>
      </c>
      <c r="O600" s="846" t="s">
        <v>430</v>
      </c>
      <c r="P600" s="846" t="s">
        <v>430</v>
      </c>
      <c r="Q600" s="846" t="s">
        <v>430</v>
      </c>
      <c r="R600" s="846" t="s">
        <v>430</v>
      </c>
      <c r="S600" s="846">
        <v>7.7575000000000003</v>
      </c>
      <c r="T600" s="846">
        <v>22.863900000000001</v>
      </c>
      <c r="U600" s="846">
        <v>8.0932999999999993</v>
      </c>
      <c r="V600" s="846">
        <v>15.2553</v>
      </c>
      <c r="W600" s="846">
        <v>1.5887</v>
      </c>
      <c r="X600" s="846">
        <v>14.46</v>
      </c>
      <c r="Y600" s="847"/>
      <c r="Z600" s="844">
        <v>6</v>
      </c>
      <c r="AA600" s="844">
        <v>8</v>
      </c>
      <c r="AB600" s="844">
        <v>1</v>
      </c>
      <c r="AC600" s="844">
        <v>5</v>
      </c>
      <c r="AD600" s="844">
        <v>6</v>
      </c>
      <c r="AE600" s="844" t="s">
        <v>430</v>
      </c>
      <c r="AF600" s="844" t="s">
        <v>430</v>
      </c>
      <c r="AG600" s="844" t="s">
        <v>430</v>
      </c>
      <c r="AH600" s="844" t="s">
        <v>430</v>
      </c>
      <c r="AI600" s="844" t="s">
        <v>430</v>
      </c>
      <c r="AJ600" s="844">
        <v>1</v>
      </c>
      <c r="AK600" s="844">
        <v>6</v>
      </c>
      <c r="AL600" s="844">
        <v>5</v>
      </c>
      <c r="AM600" s="844">
        <v>4</v>
      </c>
      <c r="AN600" s="844">
        <v>6</v>
      </c>
      <c r="AO600" s="842"/>
      <c r="AP600" s="846" t="s">
        <v>430</v>
      </c>
      <c r="AQ600" s="846" t="s">
        <v>430</v>
      </c>
      <c r="AR600" s="846" t="s">
        <v>430</v>
      </c>
      <c r="AS600" s="846" t="s">
        <v>430</v>
      </c>
      <c r="AT600" s="846">
        <v>23.12</v>
      </c>
      <c r="AU600" s="849"/>
      <c r="AV600" s="844" t="s">
        <v>430</v>
      </c>
      <c r="AW600" s="844" t="s">
        <v>430</v>
      </c>
      <c r="AX600" s="844" t="s">
        <v>430</v>
      </c>
      <c r="AY600" s="844" t="s">
        <v>430</v>
      </c>
      <c r="AZ600" s="844">
        <v>5</v>
      </c>
      <c r="BA600" s="851"/>
      <c r="BB600" s="846">
        <v>12.542850306407299</v>
      </c>
      <c r="BC600" s="852">
        <v>1.03995491748557</v>
      </c>
      <c r="BD600" s="852">
        <v>6.0886849727640802E-2</v>
      </c>
      <c r="BE600" s="852">
        <v>0.90436867831569701</v>
      </c>
      <c r="BF600" s="847"/>
      <c r="BG600" s="846">
        <v>42.950200000000002</v>
      </c>
      <c r="BH600" s="846">
        <v>47.764200000000002</v>
      </c>
      <c r="BI600" s="846">
        <v>3.5158999999999998</v>
      </c>
      <c r="BJ600" s="846">
        <v>5.7697000000000003</v>
      </c>
      <c r="BK600" s="842"/>
      <c r="BL600" s="855" t="s">
        <v>3430</v>
      </c>
      <c r="BM600" s="855" t="s">
        <v>3431</v>
      </c>
      <c r="BN600" s="855" t="s">
        <v>3432</v>
      </c>
      <c r="BO600" s="855" t="s">
        <v>3433</v>
      </c>
      <c r="BP600" s="855" t="s">
        <v>3406</v>
      </c>
      <c r="BQ600" s="842"/>
      <c r="BR600" s="856" t="s">
        <v>611</v>
      </c>
    </row>
    <row r="601" spans="1:70" s="428" customFormat="1" x14ac:dyDescent="0.25">
      <c r="A601" s="345" t="s">
        <v>4064</v>
      </c>
      <c r="B601" s="373"/>
      <c r="C601" s="719">
        <v>45250</v>
      </c>
      <c r="D601" s="373"/>
      <c r="E601" s="346">
        <v>1364.9</v>
      </c>
      <c r="F601" s="373"/>
      <c r="G601" s="347">
        <v>15.939299999999999</v>
      </c>
      <c r="H601" s="374"/>
      <c r="I601" s="348">
        <v>4.3900000000000002E-2</v>
      </c>
      <c r="J601" s="348">
        <v>0.41520000000000001</v>
      </c>
      <c r="K601" s="348">
        <v>-0.629</v>
      </c>
      <c r="L601" s="348">
        <v>5.0157999999999996</v>
      </c>
      <c r="M601" s="348">
        <v>11.106999999999999</v>
      </c>
      <c r="N601" s="350">
        <v>12.6882</v>
      </c>
      <c r="O601" s="348">
        <v>0.8891</v>
      </c>
      <c r="P601" s="348" t="s">
        <v>430</v>
      </c>
      <c r="Q601" s="348" t="s">
        <v>430</v>
      </c>
      <c r="R601" s="348" t="s">
        <v>430</v>
      </c>
      <c r="S601" s="348">
        <v>0.3589</v>
      </c>
      <c r="T601" s="348">
        <v>22.8813</v>
      </c>
      <c r="U601" s="348">
        <v>7.7146999999999997</v>
      </c>
      <c r="V601" s="348">
        <v>13.3405</v>
      </c>
      <c r="W601" s="348">
        <v>0.82869999999999999</v>
      </c>
      <c r="X601" s="348">
        <v>18.610600000000002</v>
      </c>
      <c r="Y601" s="374"/>
      <c r="Z601" s="346">
        <v>3</v>
      </c>
      <c r="AA601" s="346">
        <v>4</v>
      </c>
      <c r="AB601" s="346">
        <v>8</v>
      </c>
      <c r="AC601" s="346">
        <v>6</v>
      </c>
      <c r="AD601" s="346">
        <v>4</v>
      </c>
      <c r="AE601" s="346">
        <v>4</v>
      </c>
      <c r="AF601" s="346">
        <v>2</v>
      </c>
      <c r="AG601" s="346" t="s">
        <v>430</v>
      </c>
      <c r="AH601" s="346" t="s">
        <v>430</v>
      </c>
      <c r="AI601" s="346" t="s">
        <v>430</v>
      </c>
      <c r="AJ601" s="346">
        <v>8</v>
      </c>
      <c r="AK601" s="346">
        <v>5</v>
      </c>
      <c r="AL601" s="346">
        <v>6</v>
      </c>
      <c r="AM601" s="346">
        <v>6</v>
      </c>
      <c r="AN601" s="346">
        <v>9</v>
      </c>
      <c r="AO601" s="373"/>
      <c r="AP601" s="348" t="s">
        <v>430</v>
      </c>
      <c r="AQ601" s="348" t="s">
        <v>430</v>
      </c>
      <c r="AR601" s="348" t="s">
        <v>430</v>
      </c>
      <c r="AS601" s="348" t="s">
        <v>430</v>
      </c>
      <c r="AT601" s="348">
        <v>17.739999999999998</v>
      </c>
      <c r="AU601" s="351"/>
      <c r="AV601" s="346" t="s">
        <v>430</v>
      </c>
      <c r="AW601" s="346" t="s">
        <v>430</v>
      </c>
      <c r="AX601" s="346" t="s">
        <v>430</v>
      </c>
      <c r="AY601" s="346" t="s">
        <v>430</v>
      </c>
      <c r="AZ601" s="346">
        <v>6</v>
      </c>
      <c r="BA601" s="362"/>
      <c r="BB601" s="348">
        <v>17.944404794062699</v>
      </c>
      <c r="BC601" s="375">
        <v>1.0500852579136499</v>
      </c>
      <c r="BD601" s="375">
        <v>5.4806043780570399E-2</v>
      </c>
      <c r="BE601" s="375">
        <v>0.50798199386491805</v>
      </c>
      <c r="BF601" s="374"/>
      <c r="BG601" s="348">
        <v>42.278700000000001</v>
      </c>
      <c r="BH601" s="348">
        <v>19.466100000000001</v>
      </c>
      <c r="BI601" s="348">
        <v>7.0619699999999996</v>
      </c>
      <c r="BJ601" s="348">
        <v>31.19323</v>
      </c>
      <c r="BK601" s="373"/>
      <c r="BL601" s="372" t="s">
        <v>3435</v>
      </c>
      <c r="BM601" s="372" t="s">
        <v>3436</v>
      </c>
      <c r="BN601" s="372" t="s">
        <v>3437</v>
      </c>
      <c r="BO601" s="372" t="s">
        <v>3438</v>
      </c>
      <c r="BP601" s="372" t="s">
        <v>3439</v>
      </c>
      <c r="BQ601" s="373"/>
      <c r="BR601" s="354" t="s">
        <v>548</v>
      </c>
    </row>
    <row r="602" spans="1:70" s="428" customFormat="1" x14ac:dyDescent="0.25">
      <c r="A602" s="345" t="s">
        <v>4065</v>
      </c>
      <c r="B602" s="373"/>
      <c r="C602" s="719">
        <v>45638</v>
      </c>
      <c r="D602" s="373"/>
      <c r="E602" s="346">
        <v>948.62300000000005</v>
      </c>
      <c r="F602" s="373"/>
      <c r="G602" s="347">
        <v>9.27</v>
      </c>
      <c r="H602" s="374"/>
      <c r="I602" s="348">
        <v>0</v>
      </c>
      <c r="J602" s="348">
        <v>-0.53649999999999998</v>
      </c>
      <c r="K602" s="348">
        <v>2.4308999999999998</v>
      </c>
      <c r="L602" s="348">
        <v>3.9238</v>
      </c>
      <c r="M602" s="348">
        <v>0.32469999999999999</v>
      </c>
      <c r="N602" s="350">
        <v>1.6447000000000001</v>
      </c>
      <c r="O602" s="348" t="s">
        <v>430</v>
      </c>
      <c r="P602" s="348" t="s">
        <v>430</v>
      </c>
      <c r="Q602" s="348" t="s">
        <v>430</v>
      </c>
      <c r="R602" s="348" t="s">
        <v>430</v>
      </c>
      <c r="S602" s="348">
        <v>3.5754000000000001</v>
      </c>
      <c r="T602" s="348">
        <v>13.0488</v>
      </c>
      <c r="U602" s="348">
        <v>-2.4211</v>
      </c>
      <c r="V602" s="348">
        <v>3.3445</v>
      </c>
      <c r="W602" s="348">
        <v>1.4222999999999999</v>
      </c>
      <c r="X602" s="348">
        <v>-4.4414999999999996</v>
      </c>
      <c r="Y602" s="374"/>
      <c r="Z602" s="346">
        <v>4</v>
      </c>
      <c r="AA602" s="346">
        <v>9</v>
      </c>
      <c r="AB602" s="346">
        <v>7</v>
      </c>
      <c r="AC602" s="346">
        <v>8</v>
      </c>
      <c r="AD602" s="346">
        <v>8</v>
      </c>
      <c r="AE602" s="346">
        <v>7</v>
      </c>
      <c r="AF602" s="346" t="s">
        <v>430</v>
      </c>
      <c r="AG602" s="346" t="s">
        <v>430</v>
      </c>
      <c r="AH602" s="346" t="s">
        <v>430</v>
      </c>
      <c r="AI602" s="346" t="s">
        <v>430</v>
      </c>
      <c r="AJ602" s="346">
        <v>3</v>
      </c>
      <c r="AK602" s="346">
        <v>8</v>
      </c>
      <c r="AL602" s="346">
        <v>8</v>
      </c>
      <c r="AM602" s="346">
        <v>8</v>
      </c>
      <c r="AN602" s="346">
        <v>7</v>
      </c>
      <c r="AO602" s="373"/>
      <c r="AP602" s="348" t="s">
        <v>430</v>
      </c>
      <c r="AQ602" s="348" t="s">
        <v>430</v>
      </c>
      <c r="AR602" s="348" t="s">
        <v>430</v>
      </c>
      <c r="AS602" s="348" t="s">
        <v>430</v>
      </c>
      <c r="AT602" s="348">
        <v>3.65</v>
      </c>
      <c r="AU602" s="351"/>
      <c r="AV602" s="346" t="s">
        <v>430</v>
      </c>
      <c r="AW602" s="346" t="s">
        <v>430</v>
      </c>
      <c r="AX602" s="346" t="s">
        <v>430</v>
      </c>
      <c r="AY602" s="346" t="s">
        <v>430</v>
      </c>
      <c r="AZ602" s="346">
        <v>8</v>
      </c>
      <c r="BA602" s="362"/>
      <c r="BB602" s="348">
        <v>16.537291329183201</v>
      </c>
      <c r="BC602" s="375">
        <v>1.1531440045900201</v>
      </c>
      <c r="BD602" s="375">
        <v>-4.3192390026478199E-2</v>
      </c>
      <c r="BE602" s="375">
        <v>-0.46043386777362899</v>
      </c>
      <c r="BF602" s="374"/>
      <c r="BG602" s="348">
        <v>37.889600000000002</v>
      </c>
      <c r="BH602" s="348">
        <v>25.9969</v>
      </c>
      <c r="BI602" s="348">
        <v>26.684899999999999</v>
      </c>
      <c r="BJ602" s="348">
        <v>9.4285999999999994</v>
      </c>
      <c r="BK602" s="373"/>
      <c r="BL602" s="372" t="s">
        <v>1988</v>
      </c>
      <c r="BM602" s="372" t="s">
        <v>2458</v>
      </c>
      <c r="BN602" s="372" t="s">
        <v>3441</v>
      </c>
      <c r="BO602" s="372" t="s">
        <v>3442</v>
      </c>
      <c r="BP602" s="372" t="s">
        <v>3443</v>
      </c>
      <c r="BQ602" s="373"/>
      <c r="BR602" s="354" t="s">
        <v>436</v>
      </c>
    </row>
    <row r="603" spans="1:70" s="428" customFormat="1" x14ac:dyDescent="0.25">
      <c r="A603" s="345" t="s">
        <v>4066</v>
      </c>
      <c r="B603" s="373"/>
      <c r="C603" s="719">
        <v>45733</v>
      </c>
      <c r="D603" s="373"/>
      <c r="E603" s="346">
        <v>1036.75</v>
      </c>
      <c r="F603" s="373"/>
      <c r="G603" s="347">
        <v>14.239100000000001</v>
      </c>
      <c r="H603" s="374"/>
      <c r="I603" s="348">
        <v>-0.37290000000000001</v>
      </c>
      <c r="J603" s="348">
        <v>1.3524</v>
      </c>
      <c r="K603" s="348">
        <v>4.4802999999999997</v>
      </c>
      <c r="L603" s="348">
        <v>12.855600000000001</v>
      </c>
      <c r="M603" s="348">
        <v>18.982399999999998</v>
      </c>
      <c r="N603" s="350">
        <v>29.5029</v>
      </c>
      <c r="O603" s="348" t="s">
        <v>430</v>
      </c>
      <c r="P603" s="348" t="s">
        <v>430</v>
      </c>
      <c r="Q603" s="348" t="s">
        <v>430</v>
      </c>
      <c r="R603" s="348" t="s">
        <v>430</v>
      </c>
      <c r="S603" s="348">
        <v>3.4074</v>
      </c>
      <c r="T603" s="348">
        <v>33.246299999999998</v>
      </c>
      <c r="U603" s="348">
        <v>15.824400000000001</v>
      </c>
      <c r="V603" s="348">
        <v>27.050899999999999</v>
      </c>
      <c r="W603" s="348">
        <v>5.3803999999999998</v>
      </c>
      <c r="X603" s="348">
        <v>28.5259</v>
      </c>
      <c r="Y603" s="374"/>
      <c r="Z603" s="346">
        <v>7</v>
      </c>
      <c r="AA603" s="346">
        <v>2</v>
      </c>
      <c r="AB603" s="346">
        <v>2</v>
      </c>
      <c r="AC603" s="346">
        <v>2</v>
      </c>
      <c r="AD603" s="346">
        <v>2</v>
      </c>
      <c r="AE603" s="346">
        <v>1</v>
      </c>
      <c r="AF603" s="346" t="s">
        <v>430</v>
      </c>
      <c r="AG603" s="346" t="s">
        <v>430</v>
      </c>
      <c r="AH603" s="346" t="s">
        <v>430</v>
      </c>
      <c r="AI603" s="346" t="s">
        <v>430</v>
      </c>
      <c r="AJ603" s="346">
        <v>4</v>
      </c>
      <c r="AK603" s="346">
        <v>1</v>
      </c>
      <c r="AL603" s="346">
        <v>2</v>
      </c>
      <c r="AM603" s="346">
        <v>1</v>
      </c>
      <c r="AN603" s="346">
        <v>2</v>
      </c>
      <c r="AO603" s="373"/>
      <c r="AP603" s="348" t="s">
        <v>430</v>
      </c>
      <c r="AQ603" s="348" t="s">
        <v>430</v>
      </c>
      <c r="AR603" s="348" t="s">
        <v>430</v>
      </c>
      <c r="AS603" s="348" t="s">
        <v>430</v>
      </c>
      <c r="AT603" s="348">
        <v>36.71</v>
      </c>
      <c r="AU603" s="351"/>
      <c r="AV603" s="346" t="s">
        <v>430</v>
      </c>
      <c r="AW603" s="346" t="s">
        <v>430</v>
      </c>
      <c r="AX603" s="346" t="s">
        <v>430</v>
      </c>
      <c r="AY603" s="346" t="s">
        <v>430</v>
      </c>
      <c r="AZ603" s="346">
        <v>1</v>
      </c>
      <c r="BA603" s="362"/>
      <c r="BB603" s="348">
        <v>15.162457751531001</v>
      </c>
      <c r="BC603" s="375">
        <v>1.0360001449064</v>
      </c>
      <c r="BD603" s="375">
        <v>0.14767637591866201</v>
      </c>
      <c r="BE603" s="375">
        <v>1.69193362102283</v>
      </c>
      <c r="BF603" s="374"/>
      <c r="BG603" s="348">
        <v>14.598599999999999</v>
      </c>
      <c r="BH603" s="348">
        <v>12.346299999999999</v>
      </c>
      <c r="BI603" s="348">
        <v>63.939700000000002</v>
      </c>
      <c r="BJ603" s="348">
        <v>9.1153999999999993</v>
      </c>
      <c r="BK603" s="373"/>
      <c r="BL603" s="372" t="s">
        <v>3445</v>
      </c>
      <c r="BM603" s="372" t="s">
        <v>3446</v>
      </c>
      <c r="BN603" s="372" t="s">
        <v>3447</v>
      </c>
      <c r="BO603" s="372" t="s">
        <v>3448</v>
      </c>
      <c r="BP603" s="372" t="s">
        <v>3449</v>
      </c>
      <c r="BQ603" s="373"/>
      <c r="BR603" s="354" t="s">
        <v>476</v>
      </c>
    </row>
    <row r="604" spans="1:70" s="428" customFormat="1" x14ac:dyDescent="0.25">
      <c r="A604" s="345" t="s">
        <v>4067</v>
      </c>
      <c r="B604" s="373"/>
      <c r="C604" s="719">
        <v>45112</v>
      </c>
      <c r="D604" s="373"/>
      <c r="E604" s="346">
        <v>716.62</v>
      </c>
      <c r="F604" s="373"/>
      <c r="G604" s="347">
        <v>15.66</v>
      </c>
      <c r="H604" s="374"/>
      <c r="I604" s="348">
        <v>-0.50829999999999997</v>
      </c>
      <c r="J604" s="348">
        <v>2.0859999999999999</v>
      </c>
      <c r="K604" s="348">
        <v>4.1916000000000002</v>
      </c>
      <c r="L604" s="348">
        <v>14.893599999999999</v>
      </c>
      <c r="M604" s="348">
        <v>19.724799999999998</v>
      </c>
      <c r="N604" s="350">
        <v>8.9770000000000003</v>
      </c>
      <c r="O604" s="348">
        <v>2.3128000000000002</v>
      </c>
      <c r="P604" s="348">
        <v>15.8866</v>
      </c>
      <c r="Q604" s="348" t="s">
        <v>430</v>
      </c>
      <c r="R604" s="348" t="s">
        <v>430</v>
      </c>
      <c r="S604" s="348">
        <v>3.2982</v>
      </c>
      <c r="T604" s="348">
        <v>27.732500000000002</v>
      </c>
      <c r="U604" s="348">
        <v>16</v>
      </c>
      <c r="V604" s="348">
        <v>14.725300000000001</v>
      </c>
      <c r="W604" s="348">
        <v>6.6031000000000004</v>
      </c>
      <c r="X604" s="348">
        <v>15.516</v>
      </c>
      <c r="Y604" s="374"/>
      <c r="Z604" s="346">
        <v>8</v>
      </c>
      <c r="AA604" s="346">
        <v>1</v>
      </c>
      <c r="AB604" s="346">
        <v>3</v>
      </c>
      <c r="AC604" s="346">
        <v>1</v>
      </c>
      <c r="AD604" s="346">
        <v>1</v>
      </c>
      <c r="AE604" s="346">
        <v>6</v>
      </c>
      <c r="AF604" s="346">
        <v>1</v>
      </c>
      <c r="AG604" s="346">
        <v>1</v>
      </c>
      <c r="AH604" s="346" t="s">
        <v>430</v>
      </c>
      <c r="AI604" s="346" t="s">
        <v>430</v>
      </c>
      <c r="AJ604" s="346">
        <v>5</v>
      </c>
      <c r="AK604" s="346">
        <v>3</v>
      </c>
      <c r="AL604" s="346">
        <v>1</v>
      </c>
      <c r="AM604" s="346">
        <v>5</v>
      </c>
      <c r="AN604" s="346">
        <v>1</v>
      </c>
      <c r="AO604" s="373"/>
      <c r="AP604" s="348" t="s">
        <v>430</v>
      </c>
      <c r="AQ604" s="348" t="s">
        <v>430</v>
      </c>
      <c r="AR604" s="348" t="s">
        <v>430</v>
      </c>
      <c r="AS604" s="348">
        <v>10.01</v>
      </c>
      <c r="AT604" s="348">
        <v>32.01</v>
      </c>
      <c r="AU604" s="351"/>
      <c r="AV604" s="346" t="s">
        <v>430</v>
      </c>
      <c r="AW604" s="346" t="s">
        <v>430</v>
      </c>
      <c r="AX604" s="346" t="s">
        <v>430</v>
      </c>
      <c r="AY604" s="346">
        <v>1</v>
      </c>
      <c r="AZ604" s="346">
        <v>3</v>
      </c>
      <c r="BA604" s="362"/>
      <c r="BB604" s="348">
        <v>15.8991785182866</v>
      </c>
      <c r="BC604" s="375">
        <v>0.84203323006773001</v>
      </c>
      <c r="BD604" s="375">
        <v>5.44706799657904E-2</v>
      </c>
      <c r="BE604" s="375">
        <v>0.293532230071263</v>
      </c>
      <c r="BF604" s="374"/>
      <c r="BG604" s="348">
        <v>16.772400000000001</v>
      </c>
      <c r="BH604" s="348">
        <v>13.2593</v>
      </c>
      <c r="BI604" s="348">
        <v>65.376999999999995</v>
      </c>
      <c r="BJ604" s="348">
        <v>4.5913000000000004</v>
      </c>
      <c r="BK604" s="373"/>
      <c r="BL604" s="372" t="s">
        <v>3451</v>
      </c>
      <c r="BM604" s="372" t="s">
        <v>3452</v>
      </c>
      <c r="BN604" s="372" t="s">
        <v>3453</v>
      </c>
      <c r="BO604" s="372" t="s">
        <v>1376</v>
      </c>
      <c r="BP604" s="372" t="s">
        <v>3454</v>
      </c>
      <c r="BQ604" s="373"/>
      <c r="BR604" s="354" t="s">
        <v>443</v>
      </c>
    </row>
    <row r="605" spans="1:70" s="428" customFormat="1" x14ac:dyDescent="0.25">
      <c r="A605" s="345" t="s">
        <v>4068</v>
      </c>
      <c r="B605" s="373"/>
      <c r="C605" s="719">
        <v>45716</v>
      </c>
      <c r="D605" s="373"/>
      <c r="E605" s="346">
        <v>532.73199999999997</v>
      </c>
      <c r="F605" s="373"/>
      <c r="G605" s="347">
        <v>13.4499</v>
      </c>
      <c r="H605" s="374"/>
      <c r="I605" s="348">
        <v>0.2467</v>
      </c>
      <c r="J605" s="348">
        <v>0.31180000000000002</v>
      </c>
      <c r="K605" s="348">
        <v>3.1252</v>
      </c>
      <c r="L605" s="348">
        <v>12.1264</v>
      </c>
      <c r="M605" s="348">
        <v>10.7973</v>
      </c>
      <c r="N605" s="350">
        <v>17.203299999999999</v>
      </c>
      <c r="O605" s="348" t="s">
        <v>430</v>
      </c>
      <c r="P605" s="348" t="s">
        <v>430</v>
      </c>
      <c r="Q605" s="348" t="s">
        <v>430</v>
      </c>
      <c r="R605" s="348" t="s">
        <v>430</v>
      </c>
      <c r="S605" s="348">
        <v>4.8692000000000002</v>
      </c>
      <c r="T605" s="348">
        <v>23.2974</v>
      </c>
      <c r="U605" s="348">
        <v>10.384399999999999</v>
      </c>
      <c r="V605" s="348">
        <v>16.767800000000001</v>
      </c>
      <c r="W605" s="348">
        <v>2.0021</v>
      </c>
      <c r="X605" s="348">
        <v>22.596800000000002</v>
      </c>
      <c r="Y605" s="374"/>
      <c r="Z605" s="346">
        <v>1</v>
      </c>
      <c r="AA605" s="346">
        <v>5</v>
      </c>
      <c r="AB605" s="346">
        <v>4</v>
      </c>
      <c r="AC605" s="346">
        <v>4</v>
      </c>
      <c r="AD605" s="346">
        <v>5</v>
      </c>
      <c r="AE605" s="346">
        <v>2</v>
      </c>
      <c r="AF605" s="346" t="s">
        <v>430</v>
      </c>
      <c r="AG605" s="346" t="s">
        <v>430</v>
      </c>
      <c r="AH605" s="346" t="s">
        <v>430</v>
      </c>
      <c r="AI605" s="346" t="s">
        <v>430</v>
      </c>
      <c r="AJ605" s="346">
        <v>2</v>
      </c>
      <c r="AK605" s="346">
        <v>4</v>
      </c>
      <c r="AL605" s="346">
        <v>4</v>
      </c>
      <c r="AM605" s="346">
        <v>3</v>
      </c>
      <c r="AN605" s="346">
        <v>5</v>
      </c>
      <c r="AO605" s="373"/>
      <c r="AP605" s="348" t="s">
        <v>430</v>
      </c>
      <c r="AQ605" s="348" t="s">
        <v>430</v>
      </c>
      <c r="AR605" s="348" t="s">
        <v>430</v>
      </c>
      <c r="AS605" s="348" t="s">
        <v>430</v>
      </c>
      <c r="AT605" s="348">
        <v>24.85</v>
      </c>
      <c r="AU605" s="351"/>
      <c r="AV605" s="346" t="s">
        <v>430</v>
      </c>
      <c r="AW605" s="346" t="s">
        <v>430</v>
      </c>
      <c r="AX605" s="346" t="s">
        <v>430</v>
      </c>
      <c r="AY605" s="346" t="s">
        <v>430</v>
      </c>
      <c r="AZ605" s="346">
        <v>4</v>
      </c>
      <c r="BA605" s="362"/>
      <c r="BB605" s="348">
        <v>11.2803327478981</v>
      </c>
      <c r="BC605" s="375">
        <v>0.93314954850022203</v>
      </c>
      <c r="BD605" s="375">
        <v>0.11875335884902399</v>
      </c>
      <c r="BE605" s="375">
        <v>0.74253811039717199</v>
      </c>
      <c r="BF605" s="374"/>
      <c r="BG605" s="348">
        <v>46.511600000000001</v>
      </c>
      <c r="BH605" s="348">
        <v>31.9604</v>
      </c>
      <c r="BI605" s="348">
        <v>17.8475</v>
      </c>
      <c r="BJ605" s="348">
        <v>3.6804999999999999</v>
      </c>
      <c r="BK605" s="373"/>
      <c r="BL605" s="372" t="s">
        <v>3456</v>
      </c>
      <c r="BM605" s="372" t="s">
        <v>3457</v>
      </c>
      <c r="BN605" s="372" t="s">
        <v>3458</v>
      </c>
      <c r="BO605" s="372" t="s">
        <v>3459</v>
      </c>
      <c r="BP605" s="372" t="s">
        <v>3460</v>
      </c>
      <c r="BQ605" s="373"/>
      <c r="BR605" s="354" t="s">
        <v>443</v>
      </c>
    </row>
    <row r="606" spans="1:70" s="428" customFormat="1" x14ac:dyDescent="0.25">
      <c r="A606" s="345" t="s">
        <v>4069</v>
      </c>
      <c r="B606" s="373"/>
      <c r="C606" s="719">
        <v>45645</v>
      </c>
      <c r="D606" s="373"/>
      <c r="E606" s="346">
        <v>516.61300000000006</v>
      </c>
      <c r="F606" s="373"/>
      <c r="G606" s="347">
        <v>10.1</v>
      </c>
      <c r="H606" s="374"/>
      <c r="I606" s="348">
        <v>-0.29620000000000002</v>
      </c>
      <c r="J606" s="348">
        <v>1.1011</v>
      </c>
      <c r="K606" s="348">
        <v>2.7467000000000001</v>
      </c>
      <c r="L606" s="348">
        <v>12.8492</v>
      </c>
      <c r="M606" s="348">
        <v>17.0336</v>
      </c>
      <c r="N606" s="350">
        <v>16.359400000000001</v>
      </c>
      <c r="O606" s="348" t="s">
        <v>430</v>
      </c>
      <c r="P606" s="348" t="s">
        <v>430</v>
      </c>
      <c r="Q606" s="348" t="s">
        <v>430</v>
      </c>
      <c r="R606" s="348" t="s">
        <v>430</v>
      </c>
      <c r="S606" s="348">
        <v>1.9173</v>
      </c>
      <c r="T606" s="348">
        <v>28.662400000000002</v>
      </c>
      <c r="U606" s="348">
        <v>15.693</v>
      </c>
      <c r="V606" s="348">
        <v>19.668199999999999</v>
      </c>
      <c r="W606" s="348">
        <v>4.5548999999999999</v>
      </c>
      <c r="X606" s="348">
        <v>0.60509999999999997</v>
      </c>
      <c r="Y606" s="374"/>
      <c r="Z606" s="346">
        <v>5</v>
      </c>
      <c r="AA606" s="346">
        <v>3</v>
      </c>
      <c r="AB606" s="346">
        <v>5</v>
      </c>
      <c r="AC606" s="346">
        <v>3</v>
      </c>
      <c r="AD606" s="346">
        <v>3</v>
      </c>
      <c r="AE606" s="346">
        <v>3</v>
      </c>
      <c r="AF606" s="346" t="s">
        <v>430</v>
      </c>
      <c r="AG606" s="346" t="s">
        <v>430</v>
      </c>
      <c r="AH606" s="346" t="s">
        <v>430</v>
      </c>
      <c r="AI606" s="346" t="s">
        <v>430</v>
      </c>
      <c r="AJ606" s="346">
        <v>7</v>
      </c>
      <c r="AK606" s="346">
        <v>2</v>
      </c>
      <c r="AL606" s="346">
        <v>3</v>
      </c>
      <c r="AM606" s="346">
        <v>2</v>
      </c>
      <c r="AN606" s="346">
        <v>3</v>
      </c>
      <c r="AO606" s="373"/>
      <c r="AP606" s="348" t="s">
        <v>430</v>
      </c>
      <c r="AQ606" s="348" t="s">
        <v>430</v>
      </c>
      <c r="AR606" s="348" t="s">
        <v>430</v>
      </c>
      <c r="AS606" s="348" t="s">
        <v>430</v>
      </c>
      <c r="AT606" s="348">
        <v>32.28</v>
      </c>
      <c r="AU606" s="351"/>
      <c r="AV606" s="346" t="s">
        <v>430</v>
      </c>
      <c r="AW606" s="346" t="s">
        <v>430</v>
      </c>
      <c r="AX606" s="346" t="s">
        <v>430</v>
      </c>
      <c r="AY606" s="346" t="s">
        <v>430</v>
      </c>
      <c r="AZ606" s="346">
        <v>2</v>
      </c>
      <c r="BA606" s="362"/>
      <c r="BB606" s="348">
        <v>16.414238534735201</v>
      </c>
      <c r="BC606" s="375">
        <v>1.0764729361016601</v>
      </c>
      <c r="BD606" s="375">
        <v>1.11823487610758E-2</v>
      </c>
      <c r="BE606" s="375">
        <v>-0.104896493606709</v>
      </c>
      <c r="BF606" s="374"/>
      <c r="BG606" s="348">
        <v>7.2542400000000002</v>
      </c>
      <c r="BH606" s="348">
        <v>20.2256</v>
      </c>
      <c r="BI606" s="348">
        <v>68.857600000000005</v>
      </c>
      <c r="BJ606" s="348">
        <v>3.66256</v>
      </c>
      <c r="BK606" s="373"/>
      <c r="BL606" s="372" t="s">
        <v>3462</v>
      </c>
      <c r="BM606" s="372" t="s">
        <v>3463</v>
      </c>
      <c r="BN606" s="372" t="s">
        <v>3464</v>
      </c>
      <c r="BO606" s="372" t="s">
        <v>3465</v>
      </c>
      <c r="BP606" s="372" t="s">
        <v>3466</v>
      </c>
      <c r="BQ606" s="373"/>
      <c r="BR606" s="354" t="s">
        <v>443</v>
      </c>
    </row>
    <row r="607" spans="1:70" s="428" customFormat="1" x14ac:dyDescent="0.25">
      <c r="A607" s="345" t="s">
        <v>4070</v>
      </c>
      <c r="B607" s="373"/>
      <c r="C607" s="719">
        <v>46233</v>
      </c>
      <c r="D607" s="373"/>
      <c r="E607" s="346" t="s">
        <v>430</v>
      </c>
      <c r="F607" s="373"/>
      <c r="G607" s="347">
        <v>10.14</v>
      </c>
      <c r="H607" s="374"/>
      <c r="I607" s="348">
        <v>0</v>
      </c>
      <c r="J607" s="348">
        <v>0.1976</v>
      </c>
      <c r="K607" s="348" t="s">
        <v>430</v>
      </c>
      <c r="L607" s="348" t="s">
        <v>430</v>
      </c>
      <c r="M607" s="348" t="s">
        <v>430</v>
      </c>
      <c r="N607" s="350" t="s">
        <v>430</v>
      </c>
      <c r="O607" s="348" t="s">
        <v>430</v>
      </c>
      <c r="P607" s="348" t="s">
        <v>430</v>
      </c>
      <c r="Q607" s="348" t="s">
        <v>430</v>
      </c>
      <c r="R607" s="348" t="s">
        <v>430</v>
      </c>
      <c r="S607" s="348" t="s">
        <v>430</v>
      </c>
      <c r="T607" s="348" t="s">
        <v>430</v>
      </c>
      <c r="U607" s="348" t="s">
        <v>430</v>
      </c>
      <c r="V607" s="348" t="s">
        <v>430</v>
      </c>
      <c r="W607" s="348">
        <v>1.4</v>
      </c>
      <c r="X607" s="348">
        <v>1.4</v>
      </c>
      <c r="Y607" s="374"/>
      <c r="Z607" s="346">
        <v>4</v>
      </c>
      <c r="AA607" s="346">
        <v>6</v>
      </c>
      <c r="AB607" s="346" t="s">
        <v>430</v>
      </c>
      <c r="AC607" s="346" t="s">
        <v>430</v>
      </c>
      <c r="AD607" s="346" t="s">
        <v>430</v>
      </c>
      <c r="AE607" s="346" t="s">
        <v>430</v>
      </c>
      <c r="AF607" s="346" t="s">
        <v>430</v>
      </c>
      <c r="AG607" s="346" t="s">
        <v>430</v>
      </c>
      <c r="AH607" s="346" t="s">
        <v>430</v>
      </c>
      <c r="AI607" s="346" t="s">
        <v>430</v>
      </c>
      <c r="AJ607" s="346" t="s">
        <v>430</v>
      </c>
      <c r="AK607" s="346" t="s">
        <v>430</v>
      </c>
      <c r="AL607" s="346" t="s">
        <v>430</v>
      </c>
      <c r="AM607" s="346" t="s">
        <v>430</v>
      </c>
      <c r="AN607" s="346">
        <v>8</v>
      </c>
      <c r="AO607" s="373"/>
      <c r="AP607" s="348" t="s">
        <v>430</v>
      </c>
      <c r="AQ607" s="348" t="s">
        <v>430</v>
      </c>
      <c r="AR607" s="348" t="s">
        <v>430</v>
      </c>
      <c r="AS607" s="348" t="s">
        <v>430</v>
      </c>
      <c r="AT607" s="348" t="s">
        <v>430</v>
      </c>
      <c r="AU607" s="351"/>
      <c r="AV607" s="346" t="s">
        <v>430</v>
      </c>
      <c r="AW607" s="346" t="s">
        <v>430</v>
      </c>
      <c r="AX607" s="346" t="s">
        <v>430</v>
      </c>
      <c r="AY607" s="346" t="s">
        <v>430</v>
      </c>
      <c r="AZ607" s="346" t="s">
        <v>430</v>
      </c>
      <c r="BA607" s="362"/>
      <c r="BB607" s="348" t="s">
        <v>430</v>
      </c>
      <c r="BC607" s="375">
        <v>0</v>
      </c>
      <c r="BD607" s="375">
        <v>0</v>
      </c>
      <c r="BE607" s="375" t="s">
        <v>430</v>
      </c>
      <c r="BF607" s="374"/>
      <c r="BG607" s="348" t="s">
        <v>430</v>
      </c>
      <c r="BH607" s="348" t="s">
        <v>430</v>
      </c>
      <c r="BI607" s="348" t="s">
        <v>430</v>
      </c>
      <c r="BJ607" s="348" t="s">
        <v>430</v>
      </c>
      <c r="BK607" s="373"/>
      <c r="BL607" s="372" t="s">
        <v>430</v>
      </c>
      <c r="BM607" s="372" t="s">
        <v>430</v>
      </c>
      <c r="BN607" s="372" t="s">
        <v>430</v>
      </c>
      <c r="BO607" s="372" t="s">
        <v>430</v>
      </c>
      <c r="BP607" s="372" t="s">
        <v>430</v>
      </c>
      <c r="BQ607" s="373"/>
      <c r="BR607" s="354" t="s">
        <v>555</v>
      </c>
    </row>
    <row r="608" spans="1:70" s="428" customFormat="1" x14ac:dyDescent="0.25">
      <c r="A608" s="884" t="s">
        <v>93</v>
      </c>
      <c r="B608" s="402"/>
      <c r="C608" s="724"/>
      <c r="D608" s="402"/>
      <c r="E608" s="403"/>
      <c r="F608" s="402"/>
      <c r="G608" s="404"/>
      <c r="H608" s="406"/>
      <c r="I608" s="405">
        <v>-0.12540000000000001</v>
      </c>
      <c r="J608" s="405">
        <v>0.56620000000000004</v>
      </c>
      <c r="K608" s="405">
        <v>2.9868999999999999</v>
      </c>
      <c r="L608" s="405">
        <v>9.6615000000000002</v>
      </c>
      <c r="M608" s="405">
        <v>11.466100000000001</v>
      </c>
      <c r="N608" s="407">
        <v>14.1053</v>
      </c>
      <c r="O608" s="405">
        <v>1.601</v>
      </c>
      <c r="P608" s="405">
        <v>15.8866</v>
      </c>
      <c r="Q608" s="405" t="s">
        <v>430</v>
      </c>
      <c r="R608" s="405" t="s">
        <v>430</v>
      </c>
      <c r="S608" s="405">
        <v>3.4104999999999999</v>
      </c>
      <c r="T608" s="405">
        <v>23.344100000000001</v>
      </c>
      <c r="U608" s="405">
        <v>9.4718</v>
      </c>
      <c r="V608" s="405">
        <v>15.216200000000001</v>
      </c>
      <c r="W608" s="405">
        <v>2.9068000000000001</v>
      </c>
      <c r="X608" s="405">
        <v>12.050800000000001</v>
      </c>
      <c r="Y608" s="406"/>
      <c r="Z608" s="403">
        <v>8</v>
      </c>
      <c r="AA608" s="403">
        <v>9</v>
      </c>
      <c r="AB608" s="403">
        <v>8</v>
      </c>
      <c r="AC608" s="403">
        <v>8</v>
      </c>
      <c r="AD608" s="403">
        <v>8</v>
      </c>
      <c r="AE608" s="403">
        <v>7</v>
      </c>
      <c r="AF608" s="403">
        <v>2</v>
      </c>
      <c r="AG608" s="403">
        <v>1</v>
      </c>
      <c r="AH608" s="403">
        <v>0</v>
      </c>
      <c r="AI608" s="403">
        <v>0</v>
      </c>
      <c r="AJ608" s="403">
        <v>8</v>
      </c>
      <c r="AK608" s="403">
        <v>8</v>
      </c>
      <c r="AL608" s="403">
        <v>8</v>
      </c>
      <c r="AM608" s="403">
        <v>8</v>
      </c>
      <c r="AN608" s="403">
        <v>9</v>
      </c>
      <c r="AO608" s="402"/>
      <c r="AP608" s="405" t="s">
        <v>430</v>
      </c>
      <c r="AQ608" s="405" t="s">
        <v>430</v>
      </c>
      <c r="AR608" s="405" t="s">
        <v>430</v>
      </c>
      <c r="AS608" s="405">
        <v>10.01</v>
      </c>
      <c r="AT608" s="405">
        <v>23.016249999999999</v>
      </c>
      <c r="AU608" s="408"/>
      <c r="AV608" s="403">
        <v>0</v>
      </c>
      <c r="AW608" s="403">
        <v>0</v>
      </c>
      <c r="AX608" s="403">
        <v>0</v>
      </c>
      <c r="AY608" s="403">
        <v>1</v>
      </c>
      <c r="AZ608" s="403">
        <v>8</v>
      </c>
      <c r="BA608" s="409"/>
      <c r="BB608" s="405"/>
      <c r="BC608" s="410"/>
      <c r="BD608" s="410"/>
      <c r="BE608" s="410"/>
      <c r="BF608" s="406"/>
      <c r="BG608" s="405"/>
      <c r="BH608" s="405"/>
      <c r="BI608" s="405"/>
      <c r="BJ608" s="405"/>
      <c r="BK608" s="402"/>
      <c r="BL608" s="401"/>
      <c r="BM608" s="401"/>
      <c r="BN608" s="401"/>
      <c r="BO608" s="401"/>
      <c r="BP608" s="401"/>
      <c r="BQ608" s="402"/>
      <c r="BR608" s="411"/>
    </row>
    <row r="609" spans="1:70" s="428" customFormat="1" x14ac:dyDescent="0.25">
      <c r="A609" s="885" t="s">
        <v>94</v>
      </c>
      <c r="B609" s="373"/>
      <c r="C609" s="719"/>
      <c r="D609" s="373"/>
      <c r="E609" s="346"/>
      <c r="F609" s="373"/>
      <c r="G609" s="347"/>
      <c r="H609" s="374"/>
      <c r="I609" s="348">
        <v>0.2467</v>
      </c>
      <c r="J609" s="348">
        <v>2.0859999999999999</v>
      </c>
      <c r="K609" s="348">
        <v>4.9802999999999997</v>
      </c>
      <c r="L609" s="348">
        <v>14.893599999999999</v>
      </c>
      <c r="M609" s="348">
        <v>19.724799999999998</v>
      </c>
      <c r="N609" s="350">
        <v>29.5029</v>
      </c>
      <c r="O609" s="348">
        <v>2.3128000000000002</v>
      </c>
      <c r="P609" s="348">
        <v>15.8866</v>
      </c>
      <c r="Q609" s="348" t="s">
        <v>430</v>
      </c>
      <c r="R609" s="348" t="s">
        <v>430</v>
      </c>
      <c r="S609" s="348">
        <v>7.7575000000000003</v>
      </c>
      <c r="T609" s="348">
        <v>33.246299999999998</v>
      </c>
      <c r="U609" s="348">
        <v>16</v>
      </c>
      <c r="V609" s="348">
        <v>27.050899999999999</v>
      </c>
      <c r="W609" s="348">
        <v>6.6031000000000004</v>
      </c>
      <c r="X609" s="348">
        <v>28.5259</v>
      </c>
      <c r="Y609" s="374"/>
      <c r="Z609" s="346"/>
      <c r="AA609" s="346"/>
      <c r="AB609" s="346"/>
      <c r="AC609" s="346"/>
      <c r="AD609" s="346"/>
      <c r="AE609" s="346"/>
      <c r="AF609" s="346"/>
      <c r="AG609" s="346"/>
      <c r="AH609" s="346"/>
      <c r="AI609" s="346"/>
      <c r="AJ609" s="346"/>
      <c r="AK609" s="346"/>
      <c r="AL609" s="346"/>
      <c r="AM609" s="346"/>
      <c r="AN609" s="346"/>
      <c r="AO609" s="373"/>
      <c r="AP609" s="348" t="s">
        <v>430</v>
      </c>
      <c r="AQ609" s="348" t="s">
        <v>430</v>
      </c>
      <c r="AR609" s="348" t="s">
        <v>430</v>
      </c>
      <c r="AS609" s="348">
        <v>10.01</v>
      </c>
      <c r="AT609" s="348">
        <v>36.71</v>
      </c>
      <c r="AU609" s="351"/>
      <c r="AV609" s="346"/>
      <c r="AW609" s="346"/>
      <c r="AX609" s="346"/>
      <c r="AY609" s="346"/>
      <c r="AZ609" s="346"/>
      <c r="BA609" s="362"/>
      <c r="BB609" s="348"/>
      <c r="BC609" s="375"/>
      <c r="BD609" s="375"/>
      <c r="BE609" s="375"/>
      <c r="BF609" s="374"/>
      <c r="BG609" s="348"/>
      <c r="BH609" s="348"/>
      <c r="BI609" s="348"/>
      <c r="BJ609" s="348"/>
      <c r="BK609" s="373"/>
      <c r="BL609" s="372"/>
      <c r="BM609" s="372"/>
      <c r="BN609" s="372"/>
      <c r="BO609" s="372"/>
      <c r="BP609" s="372"/>
      <c r="BQ609" s="373"/>
      <c r="BR609" s="354"/>
    </row>
    <row r="610" spans="1:70" s="428" customFormat="1" x14ac:dyDescent="0.25">
      <c r="A610" s="885" t="s">
        <v>95</v>
      </c>
      <c r="B610" s="373"/>
      <c r="C610" s="719"/>
      <c r="D610" s="373"/>
      <c r="E610" s="346"/>
      <c r="F610" s="373"/>
      <c r="G610" s="347"/>
      <c r="H610" s="374"/>
      <c r="I610" s="348">
        <v>-0.50829999999999997</v>
      </c>
      <c r="J610" s="348">
        <v>-0.53649999999999998</v>
      </c>
      <c r="K610" s="348">
        <v>-0.629</v>
      </c>
      <c r="L610" s="348">
        <v>3.9238</v>
      </c>
      <c r="M610" s="348">
        <v>0.32469999999999999</v>
      </c>
      <c r="N610" s="350">
        <v>1.6447000000000001</v>
      </c>
      <c r="O610" s="348">
        <v>0.8891</v>
      </c>
      <c r="P610" s="348">
        <v>15.8866</v>
      </c>
      <c r="Q610" s="348" t="s">
        <v>430</v>
      </c>
      <c r="R610" s="348" t="s">
        <v>430</v>
      </c>
      <c r="S610" s="348">
        <v>0.3589</v>
      </c>
      <c r="T610" s="348">
        <v>13.0488</v>
      </c>
      <c r="U610" s="348">
        <v>-2.4211</v>
      </c>
      <c r="V610" s="348">
        <v>3.3445</v>
      </c>
      <c r="W610" s="348">
        <v>0.82869999999999999</v>
      </c>
      <c r="X610" s="348">
        <v>-4.4414999999999996</v>
      </c>
      <c r="Y610" s="374"/>
      <c r="Z610" s="346"/>
      <c r="AA610" s="346"/>
      <c r="AB610" s="346"/>
      <c r="AC610" s="346"/>
      <c r="AD610" s="346"/>
      <c r="AE610" s="346"/>
      <c r="AF610" s="346"/>
      <c r="AG610" s="346"/>
      <c r="AH610" s="346"/>
      <c r="AI610" s="346"/>
      <c r="AJ610" s="346"/>
      <c r="AK610" s="346"/>
      <c r="AL610" s="346"/>
      <c r="AM610" s="346"/>
      <c r="AN610" s="346"/>
      <c r="AO610" s="373"/>
      <c r="AP610" s="348" t="s">
        <v>430</v>
      </c>
      <c r="AQ610" s="348" t="s">
        <v>430</v>
      </c>
      <c r="AR610" s="348" t="s">
        <v>430</v>
      </c>
      <c r="AS610" s="348">
        <v>10.01</v>
      </c>
      <c r="AT610" s="348">
        <v>3.65</v>
      </c>
      <c r="AU610" s="351"/>
      <c r="AV610" s="346"/>
      <c r="AW610" s="346"/>
      <c r="AX610" s="346"/>
      <c r="AY610" s="346"/>
      <c r="AZ610" s="346"/>
      <c r="BA610" s="362"/>
      <c r="BB610" s="348"/>
      <c r="BC610" s="375"/>
      <c r="BD610" s="375"/>
      <c r="BE610" s="375"/>
      <c r="BF610" s="374"/>
      <c r="BG610" s="348"/>
      <c r="BH610" s="348"/>
      <c r="BI610" s="348"/>
      <c r="BJ610" s="348"/>
      <c r="BK610" s="373"/>
      <c r="BL610" s="372"/>
      <c r="BM610" s="372"/>
      <c r="BN610" s="372"/>
      <c r="BO610" s="372"/>
      <c r="BP610" s="372"/>
      <c r="BQ610" s="373"/>
      <c r="BR610" s="354"/>
    </row>
    <row r="611" spans="1:70" s="428" customFormat="1" x14ac:dyDescent="0.25">
      <c r="A611" s="886" t="s">
        <v>96</v>
      </c>
      <c r="B611" s="413"/>
      <c r="C611" s="725"/>
      <c r="D611" s="413"/>
      <c r="E611" s="414"/>
      <c r="F611" s="413"/>
      <c r="G611" s="415"/>
      <c r="H611" s="417"/>
      <c r="I611" s="416">
        <v>0</v>
      </c>
      <c r="J611" s="416">
        <v>0.31180000000000002</v>
      </c>
      <c r="K611" s="416">
        <v>2.9359500000000001</v>
      </c>
      <c r="L611" s="416">
        <v>11.4382</v>
      </c>
      <c r="M611" s="416">
        <v>10.952199999999999</v>
      </c>
      <c r="N611" s="418">
        <v>12.6882</v>
      </c>
      <c r="O611" s="416">
        <v>1.6009500000000001</v>
      </c>
      <c r="P611" s="416">
        <v>15.8866</v>
      </c>
      <c r="Q611" s="416" t="s">
        <v>430</v>
      </c>
      <c r="R611" s="416" t="s">
        <v>430</v>
      </c>
      <c r="S611" s="416">
        <v>3.2982</v>
      </c>
      <c r="T611" s="416">
        <v>22.8813</v>
      </c>
      <c r="U611" s="416">
        <v>8.0932999999999993</v>
      </c>
      <c r="V611" s="416">
        <v>14.725300000000001</v>
      </c>
      <c r="W611" s="416">
        <v>2.0021</v>
      </c>
      <c r="X611" s="416">
        <v>14.46</v>
      </c>
      <c r="Y611" s="417"/>
      <c r="Z611" s="414"/>
      <c r="AA611" s="414"/>
      <c r="AB611" s="414"/>
      <c r="AC611" s="414"/>
      <c r="AD611" s="414"/>
      <c r="AE611" s="414"/>
      <c r="AF611" s="414"/>
      <c r="AG611" s="414"/>
      <c r="AH611" s="414"/>
      <c r="AI611" s="414"/>
      <c r="AJ611" s="414"/>
      <c r="AK611" s="414"/>
      <c r="AL611" s="414"/>
      <c r="AM611" s="414"/>
      <c r="AN611" s="414"/>
      <c r="AO611" s="413"/>
      <c r="AP611" s="416" t="s">
        <v>430</v>
      </c>
      <c r="AQ611" s="416" t="s">
        <v>430</v>
      </c>
      <c r="AR611" s="416" t="s">
        <v>430</v>
      </c>
      <c r="AS611" s="416">
        <v>10.01</v>
      </c>
      <c r="AT611" s="416">
        <v>23.98</v>
      </c>
      <c r="AU611" s="419"/>
      <c r="AV611" s="414"/>
      <c r="AW611" s="414"/>
      <c r="AX611" s="414"/>
      <c r="AY611" s="414"/>
      <c r="AZ611" s="414"/>
      <c r="BA611" s="420"/>
      <c r="BB611" s="416"/>
      <c r="BC611" s="421"/>
      <c r="BD611" s="421"/>
      <c r="BE611" s="421"/>
      <c r="BF611" s="417"/>
      <c r="BG611" s="416"/>
      <c r="BH611" s="416"/>
      <c r="BI611" s="416"/>
      <c r="BJ611" s="416"/>
      <c r="BK611" s="413"/>
      <c r="BL611" s="412"/>
      <c r="BM611" s="412"/>
      <c r="BN611" s="412"/>
      <c r="BO611" s="412"/>
      <c r="BP611" s="412"/>
      <c r="BQ611" s="413"/>
      <c r="BR611" s="422"/>
    </row>
    <row r="612" spans="1:70" s="428" customFormat="1" ht="14.5" customHeight="1" x14ac:dyDescent="0.35">
      <c r="A612" s="873" t="s">
        <v>4071</v>
      </c>
      <c r="B612" s="861"/>
      <c r="C612" s="862"/>
      <c r="D612" s="861"/>
      <c r="E612" s="863"/>
      <c r="F612" s="861"/>
      <c r="G612" s="864"/>
      <c r="H612" s="866"/>
      <c r="I612" s="865"/>
      <c r="J612" s="865"/>
      <c r="K612" s="865"/>
      <c r="L612" s="865"/>
      <c r="M612" s="865"/>
      <c r="N612" s="867"/>
      <c r="O612" s="865"/>
      <c r="P612" s="865"/>
      <c r="Q612" s="865"/>
      <c r="R612" s="865"/>
      <c r="S612" s="865"/>
      <c r="T612" s="865"/>
      <c r="U612" s="865"/>
      <c r="V612" s="865"/>
      <c r="W612" s="865"/>
      <c r="X612" s="865"/>
      <c r="Y612" s="866"/>
      <c r="Z612" s="863"/>
      <c r="AA612" s="863"/>
      <c r="AB612" s="863"/>
      <c r="AC612" s="863"/>
      <c r="AD612" s="863"/>
      <c r="AE612" s="863"/>
      <c r="AF612" s="863"/>
      <c r="AG612" s="863"/>
      <c r="AH612" s="863"/>
      <c r="AI612" s="863"/>
      <c r="AJ612" s="863"/>
      <c r="AK612" s="863"/>
      <c r="AL612" s="863"/>
      <c r="AM612" s="863"/>
      <c r="AN612" s="863"/>
      <c r="AO612" s="861"/>
      <c r="AP612" s="865"/>
      <c r="AQ612" s="865"/>
      <c r="AR612" s="865"/>
      <c r="AS612" s="865"/>
      <c r="AT612" s="865"/>
      <c r="AU612" s="868"/>
      <c r="AV612" s="863"/>
      <c r="AW612" s="863"/>
      <c r="AX612" s="863"/>
      <c r="AY612" s="863"/>
      <c r="AZ612" s="863"/>
      <c r="BA612" s="869"/>
      <c r="BB612" s="865"/>
      <c r="BC612" s="870"/>
      <c r="BD612" s="870"/>
      <c r="BE612" s="870"/>
      <c r="BF612" s="866"/>
      <c r="BG612" s="865"/>
      <c r="BH612" s="865"/>
      <c r="BI612" s="865"/>
      <c r="BJ612" s="865"/>
      <c r="BK612" s="861"/>
      <c r="BL612" s="871"/>
      <c r="BM612" s="871"/>
      <c r="BN612" s="871"/>
      <c r="BO612" s="871"/>
      <c r="BP612" s="871"/>
      <c r="BQ612" s="861"/>
      <c r="BR612" s="872"/>
    </row>
    <row r="613" spans="1:70" s="428" customFormat="1" x14ac:dyDescent="0.25">
      <c r="A613" s="345" t="s">
        <v>4072</v>
      </c>
      <c r="B613" s="373"/>
      <c r="C613" s="719">
        <v>41275</v>
      </c>
      <c r="D613" s="373"/>
      <c r="E613" s="346">
        <v>6702.97</v>
      </c>
      <c r="F613" s="373"/>
      <c r="G613" s="347">
        <v>463.12090000000001</v>
      </c>
      <c r="H613" s="374"/>
      <c r="I613" s="348">
        <v>-0.3725</v>
      </c>
      <c r="J613" s="348">
        <v>0.55200000000000005</v>
      </c>
      <c r="K613" s="348">
        <v>6.5071000000000003</v>
      </c>
      <c r="L613" s="348">
        <v>11.9716</v>
      </c>
      <c r="M613" s="348">
        <v>18.249099999999999</v>
      </c>
      <c r="N613" s="350">
        <v>19.779</v>
      </c>
      <c r="O613" s="348">
        <v>7.1321000000000003</v>
      </c>
      <c r="P613" s="348">
        <v>9.2643000000000004</v>
      </c>
      <c r="Q613" s="348">
        <v>10.0488</v>
      </c>
      <c r="R613" s="348">
        <v>12.423</v>
      </c>
      <c r="S613" s="348">
        <v>6.5126999999999997</v>
      </c>
      <c r="T613" s="348">
        <v>27.145299999999999</v>
      </c>
      <c r="U613" s="348">
        <v>18.648</v>
      </c>
      <c r="V613" s="348">
        <v>21.157900000000001</v>
      </c>
      <c r="W613" s="348">
        <v>3.2115</v>
      </c>
      <c r="X613" s="348">
        <v>15.0594</v>
      </c>
      <c r="Y613" s="374"/>
      <c r="Z613" s="346">
        <v>5</v>
      </c>
      <c r="AA613" s="346">
        <v>5</v>
      </c>
      <c r="AB613" s="346">
        <v>1</v>
      </c>
      <c r="AC613" s="346">
        <v>1</v>
      </c>
      <c r="AD613" s="346">
        <v>1</v>
      </c>
      <c r="AE613" s="346">
        <v>2</v>
      </c>
      <c r="AF613" s="346">
        <v>1</v>
      </c>
      <c r="AG613" s="346">
        <v>5</v>
      </c>
      <c r="AH613" s="346">
        <v>3</v>
      </c>
      <c r="AI613" s="346">
        <v>1</v>
      </c>
      <c r="AJ613" s="346">
        <v>1</v>
      </c>
      <c r="AK613" s="346">
        <v>1</v>
      </c>
      <c r="AL613" s="346">
        <v>1</v>
      </c>
      <c r="AM613" s="346">
        <v>2</v>
      </c>
      <c r="AN613" s="346">
        <v>1</v>
      </c>
      <c r="AO613" s="373"/>
      <c r="AP613" s="348">
        <v>12.93</v>
      </c>
      <c r="AQ613" s="348">
        <v>13.18</v>
      </c>
      <c r="AR613" s="348">
        <v>11.22</v>
      </c>
      <c r="AS613" s="348">
        <v>11.91</v>
      </c>
      <c r="AT613" s="348">
        <v>34.54</v>
      </c>
      <c r="AU613" s="351"/>
      <c r="AV613" s="346">
        <v>1</v>
      </c>
      <c r="AW613" s="346">
        <v>2</v>
      </c>
      <c r="AX613" s="346">
        <v>2</v>
      </c>
      <c r="AY613" s="346">
        <v>2</v>
      </c>
      <c r="AZ613" s="346">
        <v>2</v>
      </c>
      <c r="BA613" s="362"/>
      <c r="BB613" s="348">
        <v>12.9047464924778</v>
      </c>
      <c r="BC613" s="375">
        <v>0.71712244462863906</v>
      </c>
      <c r="BD613" s="375">
        <v>3.0762924398856799E-2</v>
      </c>
      <c r="BE613" s="375">
        <v>-0.26214232011087502</v>
      </c>
      <c r="BF613" s="374"/>
      <c r="BG613" s="348">
        <v>41.572099999999999</v>
      </c>
      <c r="BH613" s="348">
        <v>24.939599999999999</v>
      </c>
      <c r="BI613" s="348">
        <v>29.782299999999999</v>
      </c>
      <c r="BJ613" s="348">
        <v>3.706</v>
      </c>
      <c r="BK613" s="373"/>
      <c r="BL613" s="372" t="s">
        <v>3470</v>
      </c>
      <c r="BM613" s="372" t="s">
        <v>3471</v>
      </c>
      <c r="BN613" s="372" t="s">
        <v>3472</v>
      </c>
      <c r="BO613" s="372" t="s">
        <v>3473</v>
      </c>
      <c r="BP613" s="372" t="s">
        <v>3474</v>
      </c>
      <c r="BQ613" s="373"/>
      <c r="BR613" s="354" t="s">
        <v>463</v>
      </c>
    </row>
    <row r="614" spans="1:70" s="428" customFormat="1" x14ac:dyDescent="0.25">
      <c r="A614" s="345" t="s">
        <v>4073</v>
      </c>
      <c r="B614" s="373"/>
      <c r="C614" s="719">
        <v>41275</v>
      </c>
      <c r="D614" s="373"/>
      <c r="E614" s="346">
        <v>3368.14</v>
      </c>
      <c r="F614" s="373"/>
      <c r="G614" s="347">
        <v>1511.72</v>
      </c>
      <c r="H614" s="374"/>
      <c r="I614" s="348" t="s">
        <v>430</v>
      </c>
      <c r="J614" s="348">
        <v>0.83309999999999995</v>
      </c>
      <c r="K614" s="348">
        <v>3.5659000000000001</v>
      </c>
      <c r="L614" s="348">
        <v>8.4868000000000006</v>
      </c>
      <c r="M614" s="348">
        <v>4.9222999999999999</v>
      </c>
      <c r="N614" s="350">
        <v>0.99819999999999998</v>
      </c>
      <c r="O614" s="348">
        <v>-0.30819999999999997</v>
      </c>
      <c r="P614" s="348">
        <v>9.8619000000000003</v>
      </c>
      <c r="Q614" s="348">
        <v>7.5166000000000004</v>
      </c>
      <c r="R614" s="348">
        <v>9.0715000000000003</v>
      </c>
      <c r="S614" s="348">
        <v>5.0571999999999999</v>
      </c>
      <c r="T614" s="348">
        <v>18.2334</v>
      </c>
      <c r="U614" s="348">
        <v>1.4460999999999999</v>
      </c>
      <c r="V614" s="348">
        <v>-5.8799999999999998E-2</v>
      </c>
      <c r="W614" s="348">
        <v>2.4845999999999999</v>
      </c>
      <c r="X614" s="348">
        <v>13.586</v>
      </c>
      <c r="Y614" s="374"/>
      <c r="Z614" s="346" t="s">
        <v>430</v>
      </c>
      <c r="AA614" s="346">
        <v>2</v>
      </c>
      <c r="AB614" s="346">
        <v>6</v>
      </c>
      <c r="AC614" s="346">
        <v>6</v>
      </c>
      <c r="AD614" s="346">
        <v>7</v>
      </c>
      <c r="AE614" s="346">
        <v>7</v>
      </c>
      <c r="AF614" s="346">
        <v>5</v>
      </c>
      <c r="AG614" s="346">
        <v>3</v>
      </c>
      <c r="AH614" s="346">
        <v>4</v>
      </c>
      <c r="AI614" s="346">
        <v>3</v>
      </c>
      <c r="AJ614" s="346">
        <v>6</v>
      </c>
      <c r="AK614" s="346">
        <v>7</v>
      </c>
      <c r="AL614" s="346">
        <v>7</v>
      </c>
      <c r="AM614" s="346">
        <v>7</v>
      </c>
      <c r="AN614" s="346">
        <v>4</v>
      </c>
      <c r="AO614" s="373"/>
      <c r="AP614" s="348">
        <v>9.14</v>
      </c>
      <c r="AQ614" s="348">
        <v>9.36</v>
      </c>
      <c r="AR614" s="348">
        <v>8.68</v>
      </c>
      <c r="AS614" s="348">
        <v>5.43</v>
      </c>
      <c r="AT614" s="348">
        <v>9.2200000000000006</v>
      </c>
      <c r="AU614" s="351"/>
      <c r="AV614" s="346">
        <v>3</v>
      </c>
      <c r="AW614" s="346">
        <v>4</v>
      </c>
      <c r="AX614" s="346">
        <v>4</v>
      </c>
      <c r="AY614" s="346">
        <v>5</v>
      </c>
      <c r="AZ614" s="346">
        <v>7</v>
      </c>
      <c r="BA614" s="362"/>
      <c r="BB614" s="348">
        <v>15.6853449274015</v>
      </c>
      <c r="BC614" s="375">
        <v>0.96132940823074398</v>
      </c>
      <c r="BD614" s="375">
        <v>3.1105887620081402E-2</v>
      </c>
      <c r="BE614" s="375">
        <v>-0.31399047152959397</v>
      </c>
      <c r="BF614" s="374"/>
      <c r="BG614" s="348">
        <v>31.103899999999999</v>
      </c>
      <c r="BH614" s="348">
        <v>28.346699999999998</v>
      </c>
      <c r="BI614" s="348">
        <v>38.143500000000003</v>
      </c>
      <c r="BJ614" s="348">
        <v>2.4058999999999999</v>
      </c>
      <c r="BK614" s="373"/>
      <c r="BL614" s="372" t="s">
        <v>3476</v>
      </c>
      <c r="BM614" s="372" t="s">
        <v>3477</v>
      </c>
      <c r="BN614" s="372" t="s">
        <v>3478</v>
      </c>
      <c r="BO614" s="372" t="s">
        <v>3479</v>
      </c>
      <c r="BP614" s="372" t="s">
        <v>3480</v>
      </c>
      <c r="BQ614" s="373"/>
      <c r="BR614" s="354" t="s">
        <v>476</v>
      </c>
    </row>
    <row r="615" spans="1:70" s="428" customFormat="1" x14ac:dyDescent="0.25">
      <c r="A615" s="345" t="s">
        <v>4074</v>
      </c>
      <c r="B615" s="373"/>
      <c r="C615" s="719">
        <v>41275</v>
      </c>
      <c r="D615" s="373"/>
      <c r="E615" s="346">
        <v>2832.19</v>
      </c>
      <c r="F615" s="373"/>
      <c r="G615" s="347">
        <v>463.6925</v>
      </c>
      <c r="H615" s="374"/>
      <c r="I615" s="348">
        <v>-2.0799999999999999E-2</v>
      </c>
      <c r="J615" s="348">
        <v>0.71030000000000004</v>
      </c>
      <c r="K615" s="348">
        <v>3.6711999999999998</v>
      </c>
      <c r="L615" s="348">
        <v>9.4658999999999995</v>
      </c>
      <c r="M615" s="348">
        <v>6.5721999999999996</v>
      </c>
      <c r="N615" s="350">
        <v>8.8813999999999993</v>
      </c>
      <c r="O615" s="348">
        <v>2.1145999999999998</v>
      </c>
      <c r="P615" s="348">
        <v>11.6561</v>
      </c>
      <c r="Q615" s="348">
        <v>10.4819</v>
      </c>
      <c r="R615" s="348">
        <v>10.972799999999999</v>
      </c>
      <c r="S615" s="348">
        <v>5.202</v>
      </c>
      <c r="T615" s="348">
        <v>19.161200000000001</v>
      </c>
      <c r="U615" s="348">
        <v>2.8094000000000001</v>
      </c>
      <c r="V615" s="348">
        <v>5.2000999999999999</v>
      </c>
      <c r="W615" s="348">
        <v>2.4434</v>
      </c>
      <c r="X615" s="348">
        <v>14.353899999999999</v>
      </c>
      <c r="Y615" s="374"/>
      <c r="Z615" s="346">
        <v>1</v>
      </c>
      <c r="AA615" s="346">
        <v>3</v>
      </c>
      <c r="AB615" s="346">
        <v>5</v>
      </c>
      <c r="AC615" s="346">
        <v>3</v>
      </c>
      <c r="AD615" s="346">
        <v>5</v>
      </c>
      <c r="AE615" s="346">
        <v>6</v>
      </c>
      <c r="AF615" s="346">
        <v>3</v>
      </c>
      <c r="AG615" s="346">
        <v>2</v>
      </c>
      <c r="AH615" s="346">
        <v>2</v>
      </c>
      <c r="AI615" s="346">
        <v>2</v>
      </c>
      <c r="AJ615" s="346">
        <v>5</v>
      </c>
      <c r="AK615" s="346">
        <v>5</v>
      </c>
      <c r="AL615" s="346">
        <v>6</v>
      </c>
      <c r="AM615" s="346">
        <v>6</v>
      </c>
      <c r="AN615" s="346">
        <v>5</v>
      </c>
      <c r="AO615" s="373"/>
      <c r="AP615" s="348">
        <v>11.59</v>
      </c>
      <c r="AQ615" s="348">
        <v>12.21</v>
      </c>
      <c r="AR615" s="348">
        <v>10.75</v>
      </c>
      <c r="AS615" s="348">
        <v>8.2100000000000009</v>
      </c>
      <c r="AT615" s="348">
        <v>13</v>
      </c>
      <c r="AU615" s="351"/>
      <c r="AV615" s="346">
        <v>2</v>
      </c>
      <c r="AW615" s="346">
        <v>3</v>
      </c>
      <c r="AX615" s="346">
        <v>3</v>
      </c>
      <c r="AY615" s="346">
        <v>3</v>
      </c>
      <c r="AZ615" s="346">
        <v>6</v>
      </c>
      <c r="BA615" s="362"/>
      <c r="BB615" s="348">
        <v>13.709814208294199</v>
      </c>
      <c r="BC615" s="375">
        <v>0.88708117417921795</v>
      </c>
      <c r="BD615" s="375">
        <v>4.09379632172912E-2</v>
      </c>
      <c r="BE615" s="375">
        <v>-0.25409266823383903</v>
      </c>
      <c r="BF615" s="374"/>
      <c r="BG615" s="348">
        <v>35.576099999999997</v>
      </c>
      <c r="BH615" s="348">
        <v>25.0838</v>
      </c>
      <c r="BI615" s="348">
        <v>33.150799999999997</v>
      </c>
      <c r="BJ615" s="348">
        <v>6.1893000000000002</v>
      </c>
      <c r="BK615" s="373"/>
      <c r="BL615" s="372" t="s">
        <v>3482</v>
      </c>
      <c r="BM615" s="372" t="s">
        <v>3483</v>
      </c>
      <c r="BN615" s="372" t="s">
        <v>3484</v>
      </c>
      <c r="BO615" s="372" t="s">
        <v>3054</v>
      </c>
      <c r="BP615" s="372" t="s">
        <v>3485</v>
      </c>
      <c r="BQ615" s="373"/>
      <c r="BR615" s="354" t="s">
        <v>519</v>
      </c>
    </row>
    <row r="616" spans="1:70" s="428" customFormat="1" ht="11" x14ac:dyDescent="0.3">
      <c r="A616" s="841" t="s">
        <v>4075</v>
      </c>
      <c r="B616" s="842"/>
      <c r="C616" s="843">
        <v>45593</v>
      </c>
      <c r="D616" s="842"/>
      <c r="E616" s="844">
        <v>2291.9899999999998</v>
      </c>
      <c r="F616" s="842"/>
      <c r="G616" s="845">
        <v>12.971</v>
      </c>
      <c r="H616" s="847"/>
      <c r="I616" s="846">
        <v>-0.13089999999999999</v>
      </c>
      <c r="J616" s="846">
        <v>7.7200000000000005E-2</v>
      </c>
      <c r="K616" s="846">
        <v>2.6023999999999998</v>
      </c>
      <c r="L616" s="846">
        <v>9.2754999999999992</v>
      </c>
      <c r="M616" s="846">
        <v>17.993300000000001</v>
      </c>
      <c r="N616" s="848">
        <v>28.413</v>
      </c>
      <c r="O616" s="846" t="s">
        <v>430</v>
      </c>
      <c r="P616" s="846" t="s">
        <v>430</v>
      </c>
      <c r="Q616" s="846" t="s">
        <v>430</v>
      </c>
      <c r="R616" s="846" t="s">
        <v>430</v>
      </c>
      <c r="S616" s="846">
        <v>2.6999</v>
      </c>
      <c r="T616" s="846">
        <v>26.7318</v>
      </c>
      <c r="U616" s="846">
        <v>18.575700000000001</v>
      </c>
      <c r="V616" s="846">
        <v>23.228200000000001</v>
      </c>
      <c r="W616" s="846">
        <v>3.0590000000000002</v>
      </c>
      <c r="X616" s="846">
        <v>15.6248</v>
      </c>
      <c r="Y616" s="847"/>
      <c r="Z616" s="844">
        <v>3</v>
      </c>
      <c r="AA616" s="844">
        <v>7</v>
      </c>
      <c r="AB616" s="844">
        <v>7</v>
      </c>
      <c r="AC616" s="844">
        <v>5</v>
      </c>
      <c r="AD616" s="844">
        <v>2</v>
      </c>
      <c r="AE616" s="844">
        <v>1</v>
      </c>
      <c r="AF616" s="844" t="s">
        <v>430</v>
      </c>
      <c r="AG616" s="844" t="s">
        <v>430</v>
      </c>
      <c r="AH616" s="844" t="s">
        <v>430</v>
      </c>
      <c r="AI616" s="844" t="s">
        <v>430</v>
      </c>
      <c r="AJ616" s="844">
        <v>7</v>
      </c>
      <c r="AK616" s="844">
        <v>2</v>
      </c>
      <c r="AL616" s="844">
        <v>2</v>
      </c>
      <c r="AM616" s="844">
        <v>1</v>
      </c>
      <c r="AN616" s="844">
        <v>3</v>
      </c>
      <c r="AO616" s="842"/>
      <c r="AP616" s="846" t="s">
        <v>430</v>
      </c>
      <c r="AQ616" s="846" t="s">
        <v>430</v>
      </c>
      <c r="AR616" s="846" t="s">
        <v>430</v>
      </c>
      <c r="AS616" s="846" t="s">
        <v>430</v>
      </c>
      <c r="AT616" s="846">
        <v>34.56</v>
      </c>
      <c r="AU616" s="849"/>
      <c r="AV616" s="844" t="s">
        <v>430</v>
      </c>
      <c r="AW616" s="844" t="s">
        <v>430</v>
      </c>
      <c r="AX616" s="844" t="s">
        <v>430</v>
      </c>
      <c r="AY616" s="844" t="s">
        <v>430</v>
      </c>
      <c r="AZ616" s="844">
        <v>1</v>
      </c>
      <c r="BA616" s="851"/>
      <c r="BB616" s="846">
        <v>14.2516850051004</v>
      </c>
      <c r="BC616" s="852">
        <v>0.99706720206149402</v>
      </c>
      <c r="BD616" s="852">
        <v>6.3390788696321504E-2</v>
      </c>
      <c r="BE616" s="852">
        <v>0.27123984655620298</v>
      </c>
      <c r="BF616" s="847"/>
      <c r="BG616" s="846">
        <v>40.647500000000001</v>
      </c>
      <c r="BH616" s="846">
        <v>26.1662</v>
      </c>
      <c r="BI616" s="846">
        <v>30.152000000000001</v>
      </c>
      <c r="BJ616" s="846">
        <v>3.0343</v>
      </c>
      <c r="BK616" s="842"/>
      <c r="BL616" s="855" t="s">
        <v>3487</v>
      </c>
      <c r="BM616" s="855" t="s">
        <v>3488</v>
      </c>
      <c r="BN616" s="855" t="s">
        <v>3489</v>
      </c>
      <c r="BO616" s="855" t="s">
        <v>3490</v>
      </c>
      <c r="BP616" s="855" t="s">
        <v>1039</v>
      </c>
      <c r="BQ616" s="842"/>
      <c r="BR616" s="856" t="s">
        <v>611</v>
      </c>
    </row>
    <row r="617" spans="1:70" s="428" customFormat="1" x14ac:dyDescent="0.25">
      <c r="A617" s="345" t="s">
        <v>4076</v>
      </c>
      <c r="B617" s="373"/>
      <c r="C617" s="719">
        <v>43633</v>
      </c>
      <c r="D617" s="373"/>
      <c r="E617" s="346">
        <v>1854.56</v>
      </c>
      <c r="F617" s="373"/>
      <c r="G617" s="347">
        <v>34.549999999999997</v>
      </c>
      <c r="H617" s="374"/>
      <c r="I617" s="348" t="s">
        <v>430</v>
      </c>
      <c r="J617" s="348">
        <v>0.55300000000000005</v>
      </c>
      <c r="K617" s="348">
        <v>4.7605000000000004</v>
      </c>
      <c r="L617" s="348">
        <v>9.6824999999999992</v>
      </c>
      <c r="M617" s="348">
        <v>9.5434000000000001</v>
      </c>
      <c r="N617" s="350">
        <v>15.947699999999999</v>
      </c>
      <c r="O617" s="348">
        <v>5.3745000000000003</v>
      </c>
      <c r="P617" s="348">
        <v>13.762600000000001</v>
      </c>
      <c r="Q617" s="348">
        <v>13.5905</v>
      </c>
      <c r="R617" s="348" t="s">
        <v>430</v>
      </c>
      <c r="S617" s="348">
        <v>5.6252000000000004</v>
      </c>
      <c r="T617" s="348">
        <v>20.467199999999998</v>
      </c>
      <c r="U617" s="348">
        <v>7.7667000000000002</v>
      </c>
      <c r="V617" s="348">
        <v>13.167400000000001</v>
      </c>
      <c r="W617" s="348">
        <v>2.4007000000000001</v>
      </c>
      <c r="X617" s="348">
        <v>18.9087</v>
      </c>
      <c r="Y617" s="374"/>
      <c r="Z617" s="346" t="s">
        <v>430</v>
      </c>
      <c r="AA617" s="346">
        <v>4</v>
      </c>
      <c r="AB617" s="346">
        <v>3</v>
      </c>
      <c r="AC617" s="346">
        <v>2</v>
      </c>
      <c r="AD617" s="346">
        <v>3</v>
      </c>
      <c r="AE617" s="346">
        <v>3</v>
      </c>
      <c r="AF617" s="346">
        <v>2</v>
      </c>
      <c r="AG617" s="346">
        <v>1</v>
      </c>
      <c r="AH617" s="346">
        <v>1</v>
      </c>
      <c r="AI617" s="346" t="s">
        <v>430</v>
      </c>
      <c r="AJ617" s="346">
        <v>3</v>
      </c>
      <c r="AK617" s="346">
        <v>4</v>
      </c>
      <c r="AL617" s="346">
        <v>3</v>
      </c>
      <c r="AM617" s="346">
        <v>3</v>
      </c>
      <c r="AN617" s="346">
        <v>6</v>
      </c>
      <c r="AO617" s="373"/>
      <c r="AP617" s="348" t="s">
        <v>430</v>
      </c>
      <c r="AQ617" s="348">
        <v>17.399999999999999</v>
      </c>
      <c r="AR617" s="348">
        <v>14.04</v>
      </c>
      <c r="AS617" s="348">
        <v>12.09</v>
      </c>
      <c r="AT617" s="348">
        <v>20.92</v>
      </c>
      <c r="AU617" s="351"/>
      <c r="AV617" s="346" t="s">
        <v>430</v>
      </c>
      <c r="AW617" s="346">
        <v>1</v>
      </c>
      <c r="AX617" s="346">
        <v>1</v>
      </c>
      <c r="AY617" s="346">
        <v>1</v>
      </c>
      <c r="AZ617" s="346">
        <v>3</v>
      </c>
      <c r="BA617" s="362"/>
      <c r="BB617" s="348">
        <v>12.176890638459</v>
      </c>
      <c r="BC617" s="375">
        <v>0.74979829293976097</v>
      </c>
      <c r="BD617" s="375">
        <v>6.4615148958560201E-2</v>
      </c>
      <c r="BE617" s="375">
        <v>0.16136414121279199</v>
      </c>
      <c r="BF617" s="374"/>
      <c r="BG617" s="348">
        <v>43.875599999999999</v>
      </c>
      <c r="BH617" s="348">
        <v>21.200399999999998</v>
      </c>
      <c r="BI617" s="348">
        <v>30.1983</v>
      </c>
      <c r="BJ617" s="348">
        <v>4.7256999999999998</v>
      </c>
      <c r="BK617" s="373"/>
      <c r="BL617" s="372" t="s">
        <v>3492</v>
      </c>
      <c r="BM617" s="372" t="s">
        <v>3493</v>
      </c>
      <c r="BN617" s="372" t="s">
        <v>3494</v>
      </c>
      <c r="BO617" s="372" t="s">
        <v>3495</v>
      </c>
      <c r="BP617" s="372" t="s">
        <v>2839</v>
      </c>
      <c r="BQ617" s="373"/>
      <c r="BR617" s="354" t="s">
        <v>463</v>
      </c>
    </row>
    <row r="618" spans="1:70" s="428" customFormat="1" x14ac:dyDescent="0.25">
      <c r="A618" s="345" t="s">
        <v>4077</v>
      </c>
      <c r="B618" s="373"/>
      <c r="C618" s="719">
        <v>44994</v>
      </c>
      <c r="D618" s="373"/>
      <c r="E618" s="346">
        <v>568.88800000000003</v>
      </c>
      <c r="F618" s="373"/>
      <c r="G618" s="347">
        <v>14.944000000000001</v>
      </c>
      <c r="H618" s="374"/>
      <c r="I618" s="348">
        <v>-2.6800000000000001E-2</v>
      </c>
      <c r="J618" s="348">
        <v>1.2672000000000001</v>
      </c>
      <c r="K618" s="348">
        <v>5.8582000000000001</v>
      </c>
      <c r="L618" s="348">
        <v>9.3757000000000001</v>
      </c>
      <c r="M618" s="348">
        <v>7.3254999999999999</v>
      </c>
      <c r="N618" s="350">
        <v>9.9955999999999996</v>
      </c>
      <c r="O618" s="348">
        <v>0.87460000000000004</v>
      </c>
      <c r="P618" s="348">
        <v>9.4062999999999999</v>
      </c>
      <c r="Q618" s="348" t="s">
        <v>430</v>
      </c>
      <c r="R618" s="348" t="s">
        <v>430</v>
      </c>
      <c r="S618" s="348">
        <v>6.0233999999999996</v>
      </c>
      <c r="T618" s="348">
        <v>21.9819</v>
      </c>
      <c r="U618" s="348">
        <v>6.6666999999999996</v>
      </c>
      <c r="V618" s="348">
        <v>7.8677999999999999</v>
      </c>
      <c r="W618" s="348">
        <v>3.1545999999999998</v>
      </c>
      <c r="X618" s="348">
        <v>12.4145</v>
      </c>
      <c r="Y618" s="374"/>
      <c r="Z618" s="346">
        <v>2</v>
      </c>
      <c r="AA618" s="346">
        <v>1</v>
      </c>
      <c r="AB618" s="346">
        <v>2</v>
      </c>
      <c r="AC618" s="346">
        <v>4</v>
      </c>
      <c r="AD618" s="346">
        <v>4</v>
      </c>
      <c r="AE618" s="346">
        <v>5</v>
      </c>
      <c r="AF618" s="346">
        <v>4</v>
      </c>
      <c r="AG618" s="346">
        <v>4</v>
      </c>
      <c r="AH618" s="346" t="s">
        <v>430</v>
      </c>
      <c r="AI618" s="346" t="s">
        <v>430</v>
      </c>
      <c r="AJ618" s="346">
        <v>2</v>
      </c>
      <c r="AK618" s="346">
        <v>3</v>
      </c>
      <c r="AL618" s="346">
        <v>4</v>
      </c>
      <c r="AM618" s="346">
        <v>4</v>
      </c>
      <c r="AN618" s="346">
        <v>2</v>
      </c>
      <c r="AO618" s="373"/>
      <c r="AP618" s="348" t="s">
        <v>430</v>
      </c>
      <c r="AQ618" s="348" t="s">
        <v>430</v>
      </c>
      <c r="AR618" s="348" t="s">
        <v>430</v>
      </c>
      <c r="AS618" s="348">
        <v>7.76</v>
      </c>
      <c r="AT618" s="348">
        <v>17.46</v>
      </c>
      <c r="AU618" s="351"/>
      <c r="AV618" s="346" t="s">
        <v>430</v>
      </c>
      <c r="AW618" s="346" t="s">
        <v>430</v>
      </c>
      <c r="AX618" s="346" t="s">
        <v>430</v>
      </c>
      <c r="AY618" s="346">
        <v>4</v>
      </c>
      <c r="AZ618" s="346">
        <v>4</v>
      </c>
      <c r="BA618" s="362"/>
      <c r="BB618" s="348">
        <v>14.7982820358162</v>
      </c>
      <c r="BC618" s="375">
        <v>0.97238494279086596</v>
      </c>
      <c r="BD618" s="375">
        <v>2.8585967491790001E-2</v>
      </c>
      <c r="BE618" s="375">
        <v>-0.47072673727040798</v>
      </c>
      <c r="BF618" s="374"/>
      <c r="BG618" s="348">
        <v>54.356499999999997</v>
      </c>
      <c r="BH618" s="348">
        <v>28.7514</v>
      </c>
      <c r="BI618" s="348">
        <v>13.7919</v>
      </c>
      <c r="BJ618" s="348">
        <v>3.1002000000000001</v>
      </c>
      <c r="BK618" s="373"/>
      <c r="BL618" s="372" t="s">
        <v>3497</v>
      </c>
      <c r="BM618" s="372" t="s">
        <v>3498</v>
      </c>
      <c r="BN618" s="372" t="s">
        <v>3499</v>
      </c>
      <c r="BO618" s="372" t="s">
        <v>2356</v>
      </c>
      <c r="BP618" s="372" t="s">
        <v>3500</v>
      </c>
      <c r="BQ618" s="373"/>
      <c r="BR618" s="354" t="s">
        <v>443</v>
      </c>
    </row>
    <row r="619" spans="1:70" s="428" customFormat="1" x14ac:dyDescent="0.25">
      <c r="A619" s="345" t="s">
        <v>4078</v>
      </c>
      <c r="B619" s="373"/>
      <c r="C619" s="719">
        <v>45860</v>
      </c>
      <c r="D619" s="373"/>
      <c r="E619" s="346">
        <v>449.12599999999998</v>
      </c>
      <c r="F619" s="373"/>
      <c r="G619" s="347">
        <v>11.2775</v>
      </c>
      <c r="H619" s="374"/>
      <c r="I619" s="348">
        <v>-0.16109999999999999</v>
      </c>
      <c r="J619" s="348">
        <v>0.48649999999999999</v>
      </c>
      <c r="K619" s="348">
        <v>4.2995999999999999</v>
      </c>
      <c r="L619" s="348">
        <v>7.4518000000000004</v>
      </c>
      <c r="M619" s="348">
        <v>5.8700999999999999</v>
      </c>
      <c r="N619" s="350">
        <v>13.477399999999999</v>
      </c>
      <c r="O619" s="348" t="s">
        <v>430</v>
      </c>
      <c r="P619" s="348" t="s">
        <v>430</v>
      </c>
      <c r="Q619" s="348" t="s">
        <v>430</v>
      </c>
      <c r="R619" s="348" t="s">
        <v>430</v>
      </c>
      <c r="S619" s="348">
        <v>5.4396000000000004</v>
      </c>
      <c r="T619" s="348">
        <v>18.3095</v>
      </c>
      <c r="U619" s="348">
        <v>3.6772999999999998</v>
      </c>
      <c r="V619" s="348">
        <v>7.6764999999999999</v>
      </c>
      <c r="W619" s="348">
        <v>1.9103000000000001</v>
      </c>
      <c r="X619" s="348">
        <v>12.0069</v>
      </c>
      <c r="Y619" s="374"/>
      <c r="Z619" s="346">
        <v>4</v>
      </c>
      <c r="AA619" s="346">
        <v>6</v>
      </c>
      <c r="AB619" s="346">
        <v>4</v>
      </c>
      <c r="AC619" s="346">
        <v>7</v>
      </c>
      <c r="AD619" s="346">
        <v>6</v>
      </c>
      <c r="AE619" s="346">
        <v>4</v>
      </c>
      <c r="AF619" s="346" t="s">
        <v>430</v>
      </c>
      <c r="AG619" s="346" t="s">
        <v>430</v>
      </c>
      <c r="AH619" s="346" t="s">
        <v>430</v>
      </c>
      <c r="AI619" s="346" t="s">
        <v>430</v>
      </c>
      <c r="AJ619" s="346">
        <v>4</v>
      </c>
      <c r="AK619" s="346">
        <v>6</v>
      </c>
      <c r="AL619" s="346">
        <v>5</v>
      </c>
      <c r="AM619" s="346">
        <v>5</v>
      </c>
      <c r="AN619" s="346">
        <v>7</v>
      </c>
      <c r="AO619" s="373"/>
      <c r="AP619" s="348" t="s">
        <v>430</v>
      </c>
      <c r="AQ619" s="348" t="s">
        <v>430</v>
      </c>
      <c r="AR619" s="348" t="s">
        <v>430</v>
      </c>
      <c r="AS619" s="348" t="s">
        <v>430</v>
      </c>
      <c r="AT619" s="348">
        <v>13.9</v>
      </c>
      <c r="AU619" s="351"/>
      <c r="AV619" s="346" t="s">
        <v>430</v>
      </c>
      <c r="AW619" s="346" t="s">
        <v>430</v>
      </c>
      <c r="AX619" s="346" t="s">
        <v>430</v>
      </c>
      <c r="AY619" s="346" t="s">
        <v>430</v>
      </c>
      <c r="AZ619" s="346">
        <v>5</v>
      </c>
      <c r="BA619" s="362"/>
      <c r="BB619" s="348">
        <v>11.930056571370001</v>
      </c>
      <c r="BC619" s="375">
        <v>1.0719062379036399</v>
      </c>
      <c r="BD619" s="375">
        <v>5.6013071810607697E-2</v>
      </c>
      <c r="BE619" s="375">
        <v>-0.56429153275696597</v>
      </c>
      <c r="BF619" s="374"/>
      <c r="BG619" s="348">
        <v>54.402900000000002</v>
      </c>
      <c r="BH619" s="348">
        <v>27.663</v>
      </c>
      <c r="BI619" s="348">
        <v>13.7285</v>
      </c>
      <c r="BJ619" s="348">
        <v>4.2055999999999996</v>
      </c>
      <c r="BK619" s="373"/>
      <c r="BL619" s="372" t="s">
        <v>3502</v>
      </c>
      <c r="BM619" s="372" t="s">
        <v>3503</v>
      </c>
      <c r="BN619" s="372" t="s">
        <v>3504</v>
      </c>
      <c r="BO619" s="372" t="s">
        <v>3505</v>
      </c>
      <c r="BP619" s="372" t="s">
        <v>3506</v>
      </c>
      <c r="BQ619" s="373"/>
      <c r="BR619" s="354" t="s">
        <v>443</v>
      </c>
    </row>
    <row r="620" spans="1:70" s="428" customFormat="1" x14ac:dyDescent="0.25">
      <c r="A620" s="884" t="s">
        <v>93</v>
      </c>
      <c r="B620" s="402"/>
      <c r="C620" s="724"/>
      <c r="D620" s="402"/>
      <c r="E620" s="403"/>
      <c r="F620" s="402"/>
      <c r="G620" s="404"/>
      <c r="H620" s="406"/>
      <c r="I620" s="405">
        <v>-0.1424</v>
      </c>
      <c r="J620" s="405">
        <v>0.63990000000000002</v>
      </c>
      <c r="K620" s="405">
        <v>4.4664000000000001</v>
      </c>
      <c r="L620" s="405">
        <v>9.3871000000000002</v>
      </c>
      <c r="M620" s="405">
        <v>10.068</v>
      </c>
      <c r="N620" s="407">
        <v>13.9275</v>
      </c>
      <c r="O620" s="405">
        <v>3.0375000000000001</v>
      </c>
      <c r="P620" s="405">
        <v>10.7902</v>
      </c>
      <c r="Q620" s="405">
        <v>10.4095</v>
      </c>
      <c r="R620" s="405">
        <v>10.8224</v>
      </c>
      <c r="S620" s="405">
        <v>5.2229000000000001</v>
      </c>
      <c r="T620" s="405">
        <v>21.718599999999999</v>
      </c>
      <c r="U620" s="405">
        <v>8.5128000000000004</v>
      </c>
      <c r="V620" s="405">
        <v>11.177</v>
      </c>
      <c r="W620" s="405">
        <v>2.6663000000000001</v>
      </c>
      <c r="X620" s="405">
        <v>14.5649</v>
      </c>
      <c r="Y620" s="406"/>
      <c r="Z620" s="403">
        <v>5</v>
      </c>
      <c r="AA620" s="403">
        <v>7</v>
      </c>
      <c r="AB620" s="403">
        <v>7</v>
      </c>
      <c r="AC620" s="403">
        <v>7</v>
      </c>
      <c r="AD620" s="403">
        <v>7</v>
      </c>
      <c r="AE620" s="403">
        <v>7</v>
      </c>
      <c r="AF620" s="403">
        <v>5</v>
      </c>
      <c r="AG620" s="403">
        <v>5</v>
      </c>
      <c r="AH620" s="403">
        <v>4</v>
      </c>
      <c r="AI620" s="403">
        <v>3</v>
      </c>
      <c r="AJ620" s="403">
        <v>7</v>
      </c>
      <c r="AK620" s="403">
        <v>7</v>
      </c>
      <c r="AL620" s="403">
        <v>7</v>
      </c>
      <c r="AM620" s="403">
        <v>7</v>
      </c>
      <c r="AN620" s="403">
        <v>7</v>
      </c>
      <c r="AO620" s="402"/>
      <c r="AP620" s="405">
        <v>11.22</v>
      </c>
      <c r="AQ620" s="405">
        <v>13.0375</v>
      </c>
      <c r="AR620" s="405">
        <v>11.172499999999999</v>
      </c>
      <c r="AS620" s="405">
        <v>9.08</v>
      </c>
      <c r="AT620" s="405">
        <v>20.514285714285698</v>
      </c>
      <c r="AU620" s="408"/>
      <c r="AV620" s="403">
        <v>3</v>
      </c>
      <c r="AW620" s="403">
        <v>4</v>
      </c>
      <c r="AX620" s="403">
        <v>4</v>
      </c>
      <c r="AY620" s="403">
        <v>5</v>
      </c>
      <c r="AZ620" s="403">
        <v>7</v>
      </c>
      <c r="BA620" s="409"/>
      <c r="BB620" s="405"/>
      <c r="BC620" s="410"/>
      <c r="BD620" s="410"/>
      <c r="BE620" s="410"/>
      <c r="BF620" s="406"/>
      <c r="BG620" s="405"/>
      <c r="BH620" s="405"/>
      <c r="BI620" s="405"/>
      <c r="BJ620" s="405"/>
      <c r="BK620" s="402"/>
      <c r="BL620" s="401"/>
      <c r="BM620" s="401"/>
      <c r="BN620" s="401"/>
      <c r="BO620" s="401"/>
      <c r="BP620" s="401"/>
      <c r="BQ620" s="402"/>
      <c r="BR620" s="411"/>
    </row>
    <row r="621" spans="1:70" s="428" customFormat="1" x14ac:dyDescent="0.25">
      <c r="A621" s="885" t="s">
        <v>94</v>
      </c>
      <c r="B621" s="373"/>
      <c r="C621" s="719"/>
      <c r="D621" s="373"/>
      <c r="E621" s="346"/>
      <c r="F621" s="373"/>
      <c r="G621" s="347"/>
      <c r="H621" s="374"/>
      <c r="I621" s="348">
        <v>-2.0799999999999999E-2</v>
      </c>
      <c r="J621" s="348">
        <v>1.2672000000000001</v>
      </c>
      <c r="K621" s="348">
        <v>6.5071000000000003</v>
      </c>
      <c r="L621" s="348">
        <v>11.9716</v>
      </c>
      <c r="M621" s="348">
        <v>18.249099999999999</v>
      </c>
      <c r="N621" s="350">
        <v>28.413</v>
      </c>
      <c r="O621" s="348">
        <v>7.1321000000000003</v>
      </c>
      <c r="P621" s="348">
        <v>13.762600000000001</v>
      </c>
      <c r="Q621" s="348">
        <v>13.5905</v>
      </c>
      <c r="R621" s="348">
        <v>12.423</v>
      </c>
      <c r="S621" s="348">
        <v>6.5126999999999997</v>
      </c>
      <c r="T621" s="348">
        <v>27.145299999999999</v>
      </c>
      <c r="U621" s="348">
        <v>18.648</v>
      </c>
      <c r="V621" s="348">
        <v>23.228200000000001</v>
      </c>
      <c r="W621" s="348">
        <v>3.2115</v>
      </c>
      <c r="X621" s="348">
        <v>18.9087</v>
      </c>
      <c r="Y621" s="374"/>
      <c r="Z621" s="346"/>
      <c r="AA621" s="346"/>
      <c r="AB621" s="346"/>
      <c r="AC621" s="346"/>
      <c r="AD621" s="346"/>
      <c r="AE621" s="346"/>
      <c r="AF621" s="346"/>
      <c r="AG621" s="346"/>
      <c r="AH621" s="346"/>
      <c r="AI621" s="346"/>
      <c r="AJ621" s="346"/>
      <c r="AK621" s="346"/>
      <c r="AL621" s="346"/>
      <c r="AM621" s="346"/>
      <c r="AN621" s="346"/>
      <c r="AO621" s="373"/>
      <c r="AP621" s="348">
        <v>12.93</v>
      </c>
      <c r="AQ621" s="348">
        <v>17.399999999999999</v>
      </c>
      <c r="AR621" s="348">
        <v>14.04</v>
      </c>
      <c r="AS621" s="348">
        <v>12.09</v>
      </c>
      <c r="AT621" s="348">
        <v>34.56</v>
      </c>
      <c r="AU621" s="351"/>
      <c r="AV621" s="346"/>
      <c r="AW621" s="346"/>
      <c r="AX621" s="346"/>
      <c r="AY621" s="346"/>
      <c r="AZ621" s="346"/>
      <c r="BA621" s="362"/>
      <c r="BB621" s="348"/>
      <c r="BC621" s="375"/>
      <c r="BD621" s="375"/>
      <c r="BE621" s="375"/>
      <c r="BF621" s="374"/>
      <c r="BG621" s="348"/>
      <c r="BH621" s="348"/>
      <c r="BI621" s="348"/>
      <c r="BJ621" s="348"/>
      <c r="BK621" s="373"/>
      <c r="BL621" s="372"/>
      <c r="BM621" s="372"/>
      <c r="BN621" s="372"/>
      <c r="BO621" s="372"/>
      <c r="BP621" s="372"/>
      <c r="BQ621" s="373"/>
      <c r="BR621" s="354"/>
    </row>
    <row r="622" spans="1:70" s="428" customFormat="1" x14ac:dyDescent="0.25">
      <c r="A622" s="885" t="s">
        <v>95</v>
      </c>
      <c r="B622" s="373"/>
      <c r="C622" s="719"/>
      <c r="D622" s="373"/>
      <c r="E622" s="346"/>
      <c r="F622" s="373"/>
      <c r="G622" s="347"/>
      <c r="H622" s="374"/>
      <c r="I622" s="348">
        <v>-0.3725</v>
      </c>
      <c r="J622" s="348">
        <v>7.7200000000000005E-2</v>
      </c>
      <c r="K622" s="348">
        <v>2.6023999999999998</v>
      </c>
      <c r="L622" s="348">
        <v>7.4518000000000004</v>
      </c>
      <c r="M622" s="348">
        <v>4.9222999999999999</v>
      </c>
      <c r="N622" s="350">
        <v>0.99819999999999998</v>
      </c>
      <c r="O622" s="348">
        <v>-0.30819999999999997</v>
      </c>
      <c r="P622" s="348">
        <v>9.2643000000000004</v>
      </c>
      <c r="Q622" s="348">
        <v>7.5166000000000004</v>
      </c>
      <c r="R622" s="348">
        <v>9.0715000000000003</v>
      </c>
      <c r="S622" s="348">
        <v>2.6999</v>
      </c>
      <c r="T622" s="348">
        <v>18.2334</v>
      </c>
      <c r="U622" s="348">
        <v>1.4460999999999999</v>
      </c>
      <c r="V622" s="348">
        <v>-5.8799999999999998E-2</v>
      </c>
      <c r="W622" s="348">
        <v>1.9103000000000001</v>
      </c>
      <c r="X622" s="348">
        <v>12.0069</v>
      </c>
      <c r="Y622" s="374"/>
      <c r="Z622" s="346"/>
      <c r="AA622" s="346"/>
      <c r="AB622" s="346"/>
      <c r="AC622" s="346"/>
      <c r="AD622" s="346"/>
      <c r="AE622" s="346"/>
      <c r="AF622" s="346"/>
      <c r="AG622" s="346"/>
      <c r="AH622" s="346"/>
      <c r="AI622" s="346"/>
      <c r="AJ622" s="346"/>
      <c r="AK622" s="346"/>
      <c r="AL622" s="346"/>
      <c r="AM622" s="346"/>
      <c r="AN622" s="346"/>
      <c r="AO622" s="373"/>
      <c r="AP622" s="348">
        <v>9.14</v>
      </c>
      <c r="AQ622" s="348">
        <v>9.36</v>
      </c>
      <c r="AR622" s="348">
        <v>8.68</v>
      </c>
      <c r="AS622" s="348">
        <v>5.43</v>
      </c>
      <c r="AT622" s="348">
        <v>9.2200000000000006</v>
      </c>
      <c r="AU622" s="351"/>
      <c r="AV622" s="346"/>
      <c r="AW622" s="346"/>
      <c r="AX622" s="346"/>
      <c r="AY622" s="346"/>
      <c r="AZ622" s="346"/>
      <c r="BA622" s="362"/>
      <c r="BB622" s="348"/>
      <c r="BC622" s="375"/>
      <c r="BD622" s="375"/>
      <c r="BE622" s="375"/>
      <c r="BF622" s="374"/>
      <c r="BG622" s="348"/>
      <c r="BH622" s="348"/>
      <c r="BI622" s="348"/>
      <c r="BJ622" s="348"/>
      <c r="BK622" s="373"/>
      <c r="BL622" s="372"/>
      <c r="BM622" s="372"/>
      <c r="BN622" s="372"/>
      <c r="BO622" s="372"/>
      <c r="BP622" s="372"/>
      <c r="BQ622" s="373"/>
      <c r="BR622" s="354"/>
    </row>
    <row r="623" spans="1:70" s="428" customFormat="1" x14ac:dyDescent="0.25">
      <c r="A623" s="886" t="s">
        <v>96</v>
      </c>
      <c r="B623" s="413"/>
      <c r="C623" s="725"/>
      <c r="D623" s="413"/>
      <c r="E623" s="414"/>
      <c r="F623" s="413"/>
      <c r="G623" s="415"/>
      <c r="H623" s="417"/>
      <c r="I623" s="416">
        <v>-0.13089999999999999</v>
      </c>
      <c r="J623" s="416">
        <v>0.55300000000000005</v>
      </c>
      <c r="K623" s="416">
        <v>4.2995999999999999</v>
      </c>
      <c r="L623" s="416">
        <v>9.3757000000000001</v>
      </c>
      <c r="M623" s="416">
        <v>7.3254999999999999</v>
      </c>
      <c r="N623" s="418">
        <v>13.477399999999999</v>
      </c>
      <c r="O623" s="416">
        <v>2.1145999999999998</v>
      </c>
      <c r="P623" s="416">
        <v>9.8619000000000003</v>
      </c>
      <c r="Q623" s="416">
        <v>10.2654</v>
      </c>
      <c r="R623" s="416">
        <v>10.972799999999999</v>
      </c>
      <c r="S623" s="416">
        <v>5.4396000000000004</v>
      </c>
      <c r="T623" s="416">
        <v>20.467199999999998</v>
      </c>
      <c r="U623" s="416">
        <v>6.6666999999999996</v>
      </c>
      <c r="V623" s="416">
        <v>7.8677999999999999</v>
      </c>
      <c r="W623" s="416">
        <v>2.4845999999999999</v>
      </c>
      <c r="X623" s="416">
        <v>14.353899999999999</v>
      </c>
      <c r="Y623" s="417"/>
      <c r="Z623" s="414"/>
      <c r="AA623" s="414"/>
      <c r="AB623" s="414"/>
      <c r="AC623" s="414"/>
      <c r="AD623" s="414"/>
      <c r="AE623" s="414"/>
      <c r="AF623" s="414"/>
      <c r="AG623" s="414"/>
      <c r="AH623" s="414"/>
      <c r="AI623" s="414"/>
      <c r="AJ623" s="414"/>
      <c r="AK623" s="414"/>
      <c r="AL623" s="414"/>
      <c r="AM623" s="414"/>
      <c r="AN623" s="414"/>
      <c r="AO623" s="413"/>
      <c r="AP623" s="416">
        <v>11.59</v>
      </c>
      <c r="AQ623" s="416">
        <v>12.7</v>
      </c>
      <c r="AR623" s="416">
        <v>10.98</v>
      </c>
      <c r="AS623" s="416">
        <v>8.2100000000000009</v>
      </c>
      <c r="AT623" s="416">
        <v>17.46</v>
      </c>
      <c r="AU623" s="419"/>
      <c r="AV623" s="414"/>
      <c r="AW623" s="414"/>
      <c r="AX623" s="414"/>
      <c r="AY623" s="414"/>
      <c r="AZ623" s="414"/>
      <c r="BA623" s="420"/>
      <c r="BB623" s="416"/>
      <c r="BC623" s="421"/>
      <c r="BD623" s="421"/>
      <c r="BE623" s="421"/>
      <c r="BF623" s="417"/>
      <c r="BG623" s="416"/>
      <c r="BH623" s="416"/>
      <c r="BI623" s="416"/>
      <c r="BJ623" s="416"/>
      <c r="BK623" s="413"/>
      <c r="BL623" s="412"/>
      <c r="BM623" s="412"/>
      <c r="BN623" s="412"/>
      <c r="BO623" s="412"/>
      <c r="BP623" s="412"/>
      <c r="BQ623" s="413"/>
      <c r="BR623" s="422"/>
    </row>
    <row r="624" spans="1:70" s="428" customFormat="1" ht="14.5" customHeight="1" x14ac:dyDescent="0.35">
      <c r="A624" s="873" t="s">
        <v>4079</v>
      </c>
      <c r="B624" s="861"/>
      <c r="C624" s="862"/>
      <c r="D624" s="861"/>
      <c r="E624" s="863"/>
      <c r="F624" s="861"/>
      <c r="G624" s="864"/>
      <c r="H624" s="866"/>
      <c r="I624" s="865"/>
      <c r="J624" s="865"/>
      <c r="K624" s="865"/>
      <c r="L624" s="865"/>
      <c r="M624" s="865"/>
      <c r="N624" s="867"/>
      <c r="O624" s="865"/>
      <c r="P624" s="865"/>
      <c r="Q624" s="865"/>
      <c r="R624" s="865"/>
      <c r="S624" s="865"/>
      <c r="T624" s="865"/>
      <c r="U624" s="865"/>
      <c r="V624" s="865"/>
      <c r="W624" s="865"/>
      <c r="X624" s="865"/>
      <c r="Y624" s="866"/>
      <c r="Z624" s="863"/>
      <c r="AA624" s="863"/>
      <c r="AB624" s="863"/>
      <c r="AC624" s="863"/>
      <c r="AD624" s="863"/>
      <c r="AE624" s="863"/>
      <c r="AF624" s="863"/>
      <c r="AG624" s="863"/>
      <c r="AH624" s="863"/>
      <c r="AI624" s="863"/>
      <c r="AJ624" s="863"/>
      <c r="AK624" s="863"/>
      <c r="AL624" s="863"/>
      <c r="AM624" s="863"/>
      <c r="AN624" s="863"/>
      <c r="AO624" s="861"/>
      <c r="AP624" s="865"/>
      <c r="AQ624" s="865"/>
      <c r="AR624" s="865"/>
      <c r="AS624" s="865"/>
      <c r="AT624" s="865"/>
      <c r="AU624" s="868"/>
      <c r="AV624" s="863"/>
      <c r="AW624" s="863"/>
      <c r="AX624" s="863"/>
      <c r="AY624" s="863"/>
      <c r="AZ624" s="863"/>
      <c r="BA624" s="869"/>
      <c r="BB624" s="865"/>
      <c r="BC624" s="870"/>
      <c r="BD624" s="870"/>
      <c r="BE624" s="870"/>
      <c r="BF624" s="866"/>
      <c r="BG624" s="865"/>
      <c r="BH624" s="865"/>
      <c r="BI624" s="865"/>
      <c r="BJ624" s="865"/>
      <c r="BK624" s="861"/>
      <c r="BL624" s="871"/>
      <c r="BM624" s="871"/>
      <c r="BN624" s="871"/>
      <c r="BO624" s="871"/>
      <c r="BP624" s="871"/>
      <c r="BQ624" s="861"/>
      <c r="BR624" s="872"/>
    </row>
    <row r="625" spans="1:70" s="428" customFormat="1" x14ac:dyDescent="0.25">
      <c r="A625" s="345" t="s">
        <v>4080</v>
      </c>
      <c r="B625" s="373"/>
      <c r="C625" s="719">
        <v>43480</v>
      </c>
      <c r="D625" s="373"/>
      <c r="E625" s="346">
        <v>38873.1</v>
      </c>
      <c r="F625" s="373"/>
      <c r="G625" s="347">
        <v>40.68</v>
      </c>
      <c r="H625" s="374"/>
      <c r="I625" s="348">
        <v>-4.9099999999999998E-2</v>
      </c>
      <c r="J625" s="348">
        <v>0</v>
      </c>
      <c r="K625" s="348">
        <v>1.2444</v>
      </c>
      <c r="L625" s="348">
        <v>5.7996999999999996</v>
      </c>
      <c r="M625" s="348">
        <v>-0.6593</v>
      </c>
      <c r="N625" s="350">
        <v>6.1032999999999999</v>
      </c>
      <c r="O625" s="348">
        <v>5.8175999999999997</v>
      </c>
      <c r="P625" s="348">
        <v>17.133099999999999</v>
      </c>
      <c r="Q625" s="348">
        <v>19.985600000000002</v>
      </c>
      <c r="R625" s="348" t="s">
        <v>430</v>
      </c>
      <c r="S625" s="348">
        <v>3.1701999999999999</v>
      </c>
      <c r="T625" s="348">
        <v>11.33</v>
      </c>
      <c r="U625" s="348">
        <v>-1.5250999999999999</v>
      </c>
      <c r="V625" s="348">
        <v>5.1433999999999997</v>
      </c>
      <c r="W625" s="348">
        <v>1.0431999999999999</v>
      </c>
      <c r="X625" s="348">
        <v>20.332899999999999</v>
      </c>
      <c r="Y625" s="374"/>
      <c r="Z625" s="346">
        <v>4</v>
      </c>
      <c r="AA625" s="346">
        <v>7</v>
      </c>
      <c r="AB625" s="346">
        <v>7</v>
      </c>
      <c r="AC625" s="346">
        <v>7</v>
      </c>
      <c r="AD625" s="346">
        <v>7</v>
      </c>
      <c r="AE625" s="346">
        <v>5</v>
      </c>
      <c r="AF625" s="346">
        <v>5</v>
      </c>
      <c r="AG625" s="346">
        <v>3</v>
      </c>
      <c r="AH625" s="346">
        <v>1</v>
      </c>
      <c r="AI625" s="346" t="s">
        <v>430</v>
      </c>
      <c r="AJ625" s="346">
        <v>6</v>
      </c>
      <c r="AK625" s="346">
        <v>7</v>
      </c>
      <c r="AL625" s="346">
        <v>7</v>
      </c>
      <c r="AM625" s="346">
        <v>6</v>
      </c>
      <c r="AN625" s="346">
        <v>7</v>
      </c>
      <c r="AO625" s="373"/>
      <c r="AP625" s="348" t="s">
        <v>430</v>
      </c>
      <c r="AQ625" s="348">
        <v>21.96</v>
      </c>
      <c r="AR625" s="348">
        <v>16.89</v>
      </c>
      <c r="AS625" s="348">
        <v>9.93</v>
      </c>
      <c r="AT625" s="348">
        <v>4.83</v>
      </c>
      <c r="AU625" s="351"/>
      <c r="AV625" s="346" t="s">
        <v>430</v>
      </c>
      <c r="AW625" s="346">
        <v>2</v>
      </c>
      <c r="AX625" s="346">
        <v>3</v>
      </c>
      <c r="AY625" s="346">
        <v>3</v>
      </c>
      <c r="AZ625" s="346">
        <v>7</v>
      </c>
      <c r="BA625" s="362"/>
      <c r="BB625" s="348">
        <v>12.192098096244999</v>
      </c>
      <c r="BC625" s="375">
        <v>0.80828947965563402</v>
      </c>
      <c r="BD625" s="375">
        <v>8.4552131132629105E-2</v>
      </c>
      <c r="BE625" s="375">
        <v>0.48130375649303198</v>
      </c>
      <c r="BF625" s="374"/>
      <c r="BG625" s="348">
        <v>67.596599999999995</v>
      </c>
      <c r="BH625" s="348">
        <v>14.7019</v>
      </c>
      <c r="BI625" s="348">
        <v>10.2872</v>
      </c>
      <c r="BJ625" s="348">
        <v>7.4142999999999999</v>
      </c>
      <c r="BK625" s="373"/>
      <c r="BL625" s="372" t="s">
        <v>3509</v>
      </c>
      <c r="BM625" s="372" t="s">
        <v>3510</v>
      </c>
      <c r="BN625" s="372" t="s">
        <v>3511</v>
      </c>
      <c r="BO625" s="372" t="s">
        <v>3512</v>
      </c>
      <c r="BP625" s="372" t="s">
        <v>1035</v>
      </c>
      <c r="BQ625" s="373"/>
      <c r="BR625" s="354" t="s">
        <v>1517</v>
      </c>
    </row>
    <row r="626" spans="1:70" s="428" customFormat="1" x14ac:dyDescent="0.25">
      <c r="A626" s="345" t="s">
        <v>4081</v>
      </c>
      <c r="B626" s="373"/>
      <c r="C626" s="719">
        <v>41275</v>
      </c>
      <c r="D626" s="373"/>
      <c r="E626" s="346">
        <v>9685.9500000000007</v>
      </c>
      <c r="F626" s="373"/>
      <c r="G626" s="347">
        <v>299.66829999999999</v>
      </c>
      <c r="H626" s="374"/>
      <c r="I626" s="348" t="s">
        <v>430</v>
      </c>
      <c r="J626" s="348">
        <v>0.3614</v>
      </c>
      <c r="K626" s="348">
        <v>2.4117000000000002</v>
      </c>
      <c r="L626" s="348">
        <v>9.8315000000000001</v>
      </c>
      <c r="M626" s="348">
        <v>5.0503</v>
      </c>
      <c r="N626" s="350">
        <v>8.6844999999999999</v>
      </c>
      <c r="O626" s="348">
        <v>5.9999000000000002</v>
      </c>
      <c r="P626" s="348">
        <v>23.1783</v>
      </c>
      <c r="Q626" s="348">
        <v>19.711500000000001</v>
      </c>
      <c r="R626" s="348">
        <v>17.067499999999999</v>
      </c>
      <c r="S626" s="348">
        <v>3.4986999999999999</v>
      </c>
      <c r="T626" s="348">
        <v>20.691800000000001</v>
      </c>
      <c r="U626" s="348">
        <v>4.2824999999999998</v>
      </c>
      <c r="V626" s="348">
        <v>6.9985999999999997</v>
      </c>
      <c r="W626" s="348">
        <v>2.9582999999999999</v>
      </c>
      <c r="X626" s="348">
        <v>17.456600000000002</v>
      </c>
      <c r="Y626" s="374"/>
      <c r="Z626" s="346" t="s">
        <v>430</v>
      </c>
      <c r="AA626" s="346">
        <v>5</v>
      </c>
      <c r="AB626" s="346">
        <v>6</v>
      </c>
      <c r="AC626" s="346">
        <v>5</v>
      </c>
      <c r="AD626" s="346">
        <v>6</v>
      </c>
      <c r="AE626" s="346">
        <v>4</v>
      </c>
      <c r="AF626" s="346">
        <v>4</v>
      </c>
      <c r="AG626" s="346">
        <v>1</v>
      </c>
      <c r="AH626" s="346">
        <v>2</v>
      </c>
      <c r="AI626" s="346">
        <v>1</v>
      </c>
      <c r="AJ626" s="346">
        <v>5</v>
      </c>
      <c r="AK626" s="346">
        <v>6</v>
      </c>
      <c r="AL626" s="346">
        <v>5</v>
      </c>
      <c r="AM626" s="346">
        <v>5</v>
      </c>
      <c r="AN626" s="346">
        <v>4</v>
      </c>
      <c r="AO626" s="373"/>
      <c r="AP626" s="348">
        <v>19.940000000000001</v>
      </c>
      <c r="AQ626" s="348">
        <v>22.98</v>
      </c>
      <c r="AR626" s="348">
        <v>21.13</v>
      </c>
      <c r="AS626" s="348">
        <v>13.58</v>
      </c>
      <c r="AT626" s="348">
        <v>14.16</v>
      </c>
      <c r="AU626" s="351"/>
      <c r="AV626" s="346">
        <v>1</v>
      </c>
      <c r="AW626" s="346">
        <v>1</v>
      </c>
      <c r="AX626" s="346">
        <v>1</v>
      </c>
      <c r="AY626" s="346">
        <v>2</v>
      </c>
      <c r="AZ626" s="346">
        <v>5</v>
      </c>
      <c r="BA626" s="362"/>
      <c r="BB626" s="348">
        <v>16.822536250233401</v>
      </c>
      <c r="BC626" s="375">
        <v>1.1161531056262199</v>
      </c>
      <c r="BD626" s="375">
        <v>8.8243911929836494E-2</v>
      </c>
      <c r="BE626" s="375">
        <v>0.82895737869272001</v>
      </c>
      <c r="BF626" s="374"/>
      <c r="BG626" s="348">
        <v>34.734699999999997</v>
      </c>
      <c r="BH626" s="348">
        <v>17.220199999999998</v>
      </c>
      <c r="BI626" s="348">
        <v>36.5852</v>
      </c>
      <c r="BJ626" s="348">
        <v>11.459899999999999</v>
      </c>
      <c r="BK626" s="373"/>
      <c r="BL626" s="372" t="s">
        <v>3514</v>
      </c>
      <c r="BM626" s="372" t="s">
        <v>3515</v>
      </c>
      <c r="BN626" s="372" t="s">
        <v>3516</v>
      </c>
      <c r="BO626" s="372" t="s">
        <v>3517</v>
      </c>
      <c r="BP626" s="372" t="s">
        <v>3518</v>
      </c>
      <c r="BQ626" s="373"/>
      <c r="BR626" s="354" t="s">
        <v>519</v>
      </c>
    </row>
    <row r="627" spans="1:70" s="428" customFormat="1" x14ac:dyDescent="0.25">
      <c r="A627" s="345" t="s">
        <v>4082</v>
      </c>
      <c r="B627" s="373"/>
      <c r="C627" s="719">
        <v>45447</v>
      </c>
      <c r="D627" s="373"/>
      <c r="E627" s="346">
        <v>1865.96</v>
      </c>
      <c r="F627" s="373"/>
      <c r="G627" s="347">
        <v>15.262</v>
      </c>
      <c r="H627" s="374"/>
      <c r="I627" s="348">
        <v>0.1575</v>
      </c>
      <c r="J627" s="348">
        <v>0.37490000000000001</v>
      </c>
      <c r="K627" s="348">
        <v>3.7101999999999999</v>
      </c>
      <c r="L627" s="348">
        <v>12.934699999999999</v>
      </c>
      <c r="M627" s="348">
        <v>14.2194</v>
      </c>
      <c r="N627" s="350">
        <v>16.655200000000001</v>
      </c>
      <c r="O627" s="348">
        <v>15.563499999999999</v>
      </c>
      <c r="P627" s="348" t="s">
        <v>430</v>
      </c>
      <c r="Q627" s="348" t="s">
        <v>430</v>
      </c>
      <c r="R627" s="348" t="s">
        <v>430</v>
      </c>
      <c r="S627" s="348">
        <v>6.1557000000000004</v>
      </c>
      <c r="T627" s="348">
        <v>28.252099999999999</v>
      </c>
      <c r="U627" s="348">
        <v>12.1958</v>
      </c>
      <c r="V627" s="348">
        <v>17.093800000000002</v>
      </c>
      <c r="W627" s="348">
        <v>2.7951999999999999</v>
      </c>
      <c r="X627" s="348">
        <v>21.275400000000001</v>
      </c>
      <c r="Y627" s="374"/>
      <c r="Z627" s="346">
        <v>3</v>
      </c>
      <c r="AA627" s="346">
        <v>4</v>
      </c>
      <c r="AB627" s="346">
        <v>2</v>
      </c>
      <c r="AC627" s="346">
        <v>1</v>
      </c>
      <c r="AD627" s="346">
        <v>3</v>
      </c>
      <c r="AE627" s="346">
        <v>3</v>
      </c>
      <c r="AF627" s="346">
        <v>1</v>
      </c>
      <c r="AG627" s="346" t="s">
        <v>430</v>
      </c>
      <c r="AH627" s="346" t="s">
        <v>430</v>
      </c>
      <c r="AI627" s="346" t="s">
        <v>430</v>
      </c>
      <c r="AJ627" s="346">
        <v>2</v>
      </c>
      <c r="AK627" s="346">
        <v>3</v>
      </c>
      <c r="AL627" s="346">
        <v>3</v>
      </c>
      <c r="AM627" s="346">
        <v>4</v>
      </c>
      <c r="AN627" s="346">
        <v>5</v>
      </c>
      <c r="AO627" s="373"/>
      <c r="AP627" s="348" t="s">
        <v>430</v>
      </c>
      <c r="AQ627" s="348" t="s">
        <v>430</v>
      </c>
      <c r="AR627" s="348" t="s">
        <v>430</v>
      </c>
      <c r="AS627" s="348" t="s">
        <v>430</v>
      </c>
      <c r="AT627" s="348">
        <v>28.23</v>
      </c>
      <c r="AU627" s="351"/>
      <c r="AV627" s="346" t="s">
        <v>430</v>
      </c>
      <c r="AW627" s="346" t="s">
        <v>430</v>
      </c>
      <c r="AX627" s="346" t="s">
        <v>430</v>
      </c>
      <c r="AY627" s="346" t="s">
        <v>430</v>
      </c>
      <c r="AZ627" s="346">
        <v>3</v>
      </c>
      <c r="BA627" s="362"/>
      <c r="BB627" s="348">
        <v>17.569360460219201</v>
      </c>
      <c r="BC627" s="375">
        <v>1.1752825282397701</v>
      </c>
      <c r="BD627" s="375">
        <v>5.58032505926929E-2</v>
      </c>
      <c r="BE627" s="375">
        <v>1.0233202343553001</v>
      </c>
      <c r="BF627" s="374"/>
      <c r="BG627" s="348">
        <v>35.320099999999996</v>
      </c>
      <c r="BH627" s="348">
        <v>6.07341</v>
      </c>
      <c r="BI627" s="348">
        <v>47.046799999999998</v>
      </c>
      <c r="BJ627" s="348">
        <v>11.55969</v>
      </c>
      <c r="BK627" s="373"/>
      <c r="BL627" s="372" t="s">
        <v>3520</v>
      </c>
      <c r="BM627" s="372" t="s">
        <v>1348</v>
      </c>
      <c r="BN627" s="372" t="s">
        <v>3521</v>
      </c>
      <c r="BO627" s="372" t="s">
        <v>3522</v>
      </c>
      <c r="BP627" s="372" t="s">
        <v>3523</v>
      </c>
      <c r="BQ627" s="373"/>
      <c r="BR627" s="354" t="s">
        <v>555</v>
      </c>
    </row>
    <row r="628" spans="1:70" s="428" customFormat="1" ht="11" x14ac:dyDescent="0.3">
      <c r="A628" s="841" t="s">
        <v>4083</v>
      </c>
      <c r="B628" s="842"/>
      <c r="C628" s="843">
        <v>45472</v>
      </c>
      <c r="D628" s="842"/>
      <c r="E628" s="844">
        <v>1510.06</v>
      </c>
      <c r="F628" s="842"/>
      <c r="G628" s="845">
        <v>11.615</v>
      </c>
      <c r="H628" s="847"/>
      <c r="I628" s="846">
        <v>0.46710000000000002</v>
      </c>
      <c r="J628" s="846">
        <v>0.68479999999999996</v>
      </c>
      <c r="K628" s="846">
        <v>3.5205000000000002</v>
      </c>
      <c r="L628" s="846">
        <v>12.766999999999999</v>
      </c>
      <c r="M628" s="846">
        <v>18.702100000000002</v>
      </c>
      <c r="N628" s="848">
        <v>23.1707</v>
      </c>
      <c r="O628" s="846">
        <v>8.7007999999999992</v>
      </c>
      <c r="P628" s="846" t="s">
        <v>430</v>
      </c>
      <c r="Q628" s="846" t="s">
        <v>430</v>
      </c>
      <c r="R628" s="846" t="s">
        <v>430</v>
      </c>
      <c r="S628" s="846">
        <v>6.0731000000000002</v>
      </c>
      <c r="T628" s="846">
        <v>32.530799999999999</v>
      </c>
      <c r="U628" s="846">
        <v>13.2287</v>
      </c>
      <c r="V628" s="846">
        <v>19.348500000000001</v>
      </c>
      <c r="W628" s="846">
        <v>3.8536999999999999</v>
      </c>
      <c r="X628" s="846">
        <v>7.3055000000000003</v>
      </c>
      <c r="Y628" s="847"/>
      <c r="Z628" s="844">
        <v>1</v>
      </c>
      <c r="AA628" s="844">
        <v>3</v>
      </c>
      <c r="AB628" s="844">
        <v>3</v>
      </c>
      <c r="AC628" s="844">
        <v>2</v>
      </c>
      <c r="AD628" s="844">
        <v>1</v>
      </c>
      <c r="AE628" s="844">
        <v>1</v>
      </c>
      <c r="AF628" s="844">
        <v>3</v>
      </c>
      <c r="AG628" s="844" t="s">
        <v>430</v>
      </c>
      <c r="AH628" s="844" t="s">
        <v>430</v>
      </c>
      <c r="AI628" s="844" t="s">
        <v>430</v>
      </c>
      <c r="AJ628" s="844">
        <v>3</v>
      </c>
      <c r="AK628" s="844">
        <v>1</v>
      </c>
      <c r="AL628" s="844">
        <v>2</v>
      </c>
      <c r="AM628" s="844">
        <v>2</v>
      </c>
      <c r="AN628" s="844">
        <v>3</v>
      </c>
      <c r="AO628" s="842"/>
      <c r="AP628" s="846" t="s">
        <v>430</v>
      </c>
      <c r="AQ628" s="846" t="s">
        <v>430</v>
      </c>
      <c r="AR628" s="846" t="s">
        <v>430</v>
      </c>
      <c r="AS628" s="846" t="s">
        <v>430</v>
      </c>
      <c r="AT628" s="846">
        <v>33.119999999999997</v>
      </c>
      <c r="AU628" s="849"/>
      <c r="AV628" s="844" t="s">
        <v>430</v>
      </c>
      <c r="AW628" s="844" t="s">
        <v>430</v>
      </c>
      <c r="AX628" s="844" t="s">
        <v>430</v>
      </c>
      <c r="AY628" s="844" t="s">
        <v>430</v>
      </c>
      <c r="AZ628" s="844">
        <v>2</v>
      </c>
      <c r="BA628" s="851"/>
      <c r="BB628" s="846">
        <v>17.257517881748299</v>
      </c>
      <c r="BC628" s="852">
        <v>1.0749611182777601</v>
      </c>
      <c r="BD628" s="852">
        <v>1.51265200531247E-2</v>
      </c>
      <c r="BE628" s="852">
        <v>0.454322937047693</v>
      </c>
      <c r="BF628" s="847"/>
      <c r="BG628" s="846">
        <v>8.4266000000000005</v>
      </c>
      <c r="BH628" s="846">
        <v>29.188600000000001</v>
      </c>
      <c r="BI628" s="846">
        <v>58.699300000000001</v>
      </c>
      <c r="BJ628" s="846">
        <v>3.6855000000000002</v>
      </c>
      <c r="BK628" s="842"/>
      <c r="BL628" s="855" t="s">
        <v>3525</v>
      </c>
      <c r="BM628" s="855" t="s">
        <v>3526</v>
      </c>
      <c r="BN628" s="855" t="s">
        <v>3527</v>
      </c>
      <c r="BO628" s="855" t="s">
        <v>3528</v>
      </c>
      <c r="BP628" s="855" t="s">
        <v>3529</v>
      </c>
      <c r="BQ628" s="842"/>
      <c r="BR628" s="856" t="s">
        <v>611</v>
      </c>
    </row>
    <row r="629" spans="1:70" s="428" customFormat="1" x14ac:dyDescent="0.25">
      <c r="A629" s="345" t="s">
        <v>4084</v>
      </c>
      <c r="B629" s="373"/>
      <c r="C629" s="719">
        <v>44127</v>
      </c>
      <c r="D629" s="373"/>
      <c r="E629" s="346">
        <v>1325.68</v>
      </c>
      <c r="F629" s="373"/>
      <c r="G629" s="347">
        <v>31.41</v>
      </c>
      <c r="H629" s="374"/>
      <c r="I629" s="348">
        <v>-0.4753</v>
      </c>
      <c r="J629" s="348">
        <v>9.5600000000000004E-2</v>
      </c>
      <c r="K629" s="348">
        <v>2.5131000000000001</v>
      </c>
      <c r="L629" s="348">
        <v>12.178599999999999</v>
      </c>
      <c r="M629" s="348">
        <v>10.520799999999999</v>
      </c>
      <c r="N629" s="350">
        <v>20.2987</v>
      </c>
      <c r="O629" s="348">
        <v>12.905099999999999</v>
      </c>
      <c r="P629" s="348">
        <v>21.073599999999999</v>
      </c>
      <c r="Q629" s="348">
        <v>15.9824</v>
      </c>
      <c r="R629" s="348" t="s">
        <v>430</v>
      </c>
      <c r="S629" s="348">
        <v>4.3174999999999999</v>
      </c>
      <c r="T629" s="348">
        <v>24.593399999999999</v>
      </c>
      <c r="U629" s="348">
        <v>8.9489999999999998</v>
      </c>
      <c r="V629" s="348">
        <v>18.2605</v>
      </c>
      <c r="W629" s="348">
        <v>2.58</v>
      </c>
      <c r="X629" s="348">
        <v>21.760200000000001</v>
      </c>
      <c r="Y629" s="374"/>
      <c r="Z629" s="346">
        <v>6</v>
      </c>
      <c r="AA629" s="346">
        <v>6</v>
      </c>
      <c r="AB629" s="346">
        <v>5</v>
      </c>
      <c r="AC629" s="346">
        <v>3</v>
      </c>
      <c r="AD629" s="346">
        <v>4</v>
      </c>
      <c r="AE629" s="346">
        <v>2</v>
      </c>
      <c r="AF629" s="346">
        <v>2</v>
      </c>
      <c r="AG629" s="346">
        <v>2</v>
      </c>
      <c r="AH629" s="346">
        <v>3</v>
      </c>
      <c r="AI629" s="346" t="s">
        <v>430</v>
      </c>
      <c r="AJ629" s="346">
        <v>4</v>
      </c>
      <c r="AK629" s="346">
        <v>4</v>
      </c>
      <c r="AL629" s="346">
        <v>4</v>
      </c>
      <c r="AM629" s="346">
        <v>3</v>
      </c>
      <c r="AN629" s="346">
        <v>6</v>
      </c>
      <c r="AO629" s="373"/>
      <c r="AP629" s="348" t="s">
        <v>430</v>
      </c>
      <c r="AQ629" s="348" t="s">
        <v>430</v>
      </c>
      <c r="AR629" s="348">
        <v>18.64</v>
      </c>
      <c r="AS629" s="348">
        <v>18.010000000000002</v>
      </c>
      <c r="AT629" s="348">
        <v>24.47</v>
      </c>
      <c r="AU629" s="351"/>
      <c r="AV629" s="346" t="s">
        <v>430</v>
      </c>
      <c r="AW629" s="346" t="s">
        <v>430</v>
      </c>
      <c r="AX629" s="346">
        <v>2</v>
      </c>
      <c r="AY629" s="346">
        <v>1</v>
      </c>
      <c r="AZ629" s="346">
        <v>4</v>
      </c>
      <c r="BA629" s="362"/>
      <c r="BB629" s="348">
        <v>14.992269200064399</v>
      </c>
      <c r="BC629" s="375">
        <v>1.02869996640979</v>
      </c>
      <c r="BD629" s="375">
        <v>8.5473775381970804E-2</v>
      </c>
      <c r="BE629" s="375">
        <v>0.61132542952911995</v>
      </c>
      <c r="BF629" s="374"/>
      <c r="BG629" s="348">
        <v>42.826099999999997</v>
      </c>
      <c r="BH629" s="348">
        <v>14.617100000000001</v>
      </c>
      <c r="BI629" s="348">
        <v>34.495600000000003</v>
      </c>
      <c r="BJ629" s="348">
        <v>8.0611999999999995</v>
      </c>
      <c r="BK629" s="373"/>
      <c r="BL629" s="372" t="s">
        <v>3531</v>
      </c>
      <c r="BM629" s="372" t="s">
        <v>3532</v>
      </c>
      <c r="BN629" s="372" t="s">
        <v>3533</v>
      </c>
      <c r="BO629" s="372" t="s">
        <v>3534</v>
      </c>
      <c r="BP629" s="372" t="s">
        <v>3535</v>
      </c>
      <c r="BQ629" s="373"/>
      <c r="BR629" s="354" t="s">
        <v>463</v>
      </c>
    </row>
    <row r="630" spans="1:70" s="428" customFormat="1" x14ac:dyDescent="0.25">
      <c r="A630" s="345" t="s">
        <v>4085</v>
      </c>
      <c r="B630" s="373"/>
      <c r="C630" s="719">
        <v>45449</v>
      </c>
      <c r="D630" s="373"/>
      <c r="E630" s="346">
        <v>125.34</v>
      </c>
      <c r="F630" s="373"/>
      <c r="G630" s="347">
        <v>9.14</v>
      </c>
      <c r="H630" s="374"/>
      <c r="I630" s="348">
        <v>-0.43569999999999998</v>
      </c>
      <c r="J630" s="348">
        <v>1.2181999999999999</v>
      </c>
      <c r="K630" s="348">
        <v>3.5108000000000001</v>
      </c>
      <c r="L630" s="348">
        <v>8.8094999999999999</v>
      </c>
      <c r="M630" s="348">
        <v>6.6510999999999996</v>
      </c>
      <c r="N630" s="350">
        <v>2.0089000000000001</v>
      </c>
      <c r="O630" s="348">
        <v>-4.3487999999999998</v>
      </c>
      <c r="P630" s="348" t="s">
        <v>430</v>
      </c>
      <c r="Q630" s="348" t="s">
        <v>430</v>
      </c>
      <c r="R630" s="348" t="s">
        <v>430</v>
      </c>
      <c r="S630" s="348">
        <v>2.0089000000000001</v>
      </c>
      <c r="T630" s="348">
        <v>24.184799999999999</v>
      </c>
      <c r="U630" s="348">
        <v>4.1002000000000001</v>
      </c>
      <c r="V630" s="348">
        <v>4.1002000000000001</v>
      </c>
      <c r="W630" s="348">
        <v>5.5427</v>
      </c>
      <c r="X630" s="348">
        <v>-4.0297000000000001</v>
      </c>
      <c r="Y630" s="374"/>
      <c r="Z630" s="346">
        <v>5</v>
      </c>
      <c r="AA630" s="346">
        <v>2</v>
      </c>
      <c r="AB630" s="346">
        <v>4</v>
      </c>
      <c r="AC630" s="346">
        <v>6</v>
      </c>
      <c r="AD630" s="346">
        <v>5</v>
      </c>
      <c r="AE630" s="346">
        <v>6</v>
      </c>
      <c r="AF630" s="346">
        <v>6</v>
      </c>
      <c r="AG630" s="346" t="s">
        <v>430</v>
      </c>
      <c r="AH630" s="346" t="s">
        <v>430</v>
      </c>
      <c r="AI630" s="346" t="s">
        <v>430</v>
      </c>
      <c r="AJ630" s="346">
        <v>7</v>
      </c>
      <c r="AK630" s="346">
        <v>5</v>
      </c>
      <c r="AL630" s="346">
        <v>6</v>
      </c>
      <c r="AM630" s="346">
        <v>7</v>
      </c>
      <c r="AN630" s="346">
        <v>1</v>
      </c>
      <c r="AO630" s="373"/>
      <c r="AP630" s="348" t="s">
        <v>430</v>
      </c>
      <c r="AQ630" s="348" t="s">
        <v>430</v>
      </c>
      <c r="AR630" s="348" t="s">
        <v>430</v>
      </c>
      <c r="AS630" s="348" t="s">
        <v>430</v>
      </c>
      <c r="AT630" s="348">
        <v>13.86</v>
      </c>
      <c r="AU630" s="351"/>
      <c r="AV630" s="346" t="s">
        <v>430</v>
      </c>
      <c r="AW630" s="346" t="s">
        <v>430</v>
      </c>
      <c r="AX630" s="346" t="s">
        <v>430</v>
      </c>
      <c r="AY630" s="346" t="s">
        <v>430</v>
      </c>
      <c r="AZ630" s="346">
        <v>6</v>
      </c>
      <c r="BA630" s="362"/>
      <c r="BB630" s="348">
        <v>20.177652323298901</v>
      </c>
      <c r="BC630" s="375">
        <v>1.2127071877049</v>
      </c>
      <c r="BD630" s="375">
        <v>-3.7642809137200403E-2</v>
      </c>
      <c r="BE630" s="375">
        <v>-0.75039236413482002</v>
      </c>
      <c r="BF630" s="374"/>
      <c r="BG630" s="348">
        <v>12.8262</v>
      </c>
      <c r="BH630" s="348">
        <v>11.3919</v>
      </c>
      <c r="BI630" s="348">
        <v>74.880799999999994</v>
      </c>
      <c r="BJ630" s="348">
        <v>0.90110000000000001</v>
      </c>
      <c r="BK630" s="373"/>
      <c r="BL630" s="372" t="s">
        <v>3537</v>
      </c>
      <c r="BM630" s="372" t="s">
        <v>3538</v>
      </c>
      <c r="BN630" s="372" t="s">
        <v>3539</v>
      </c>
      <c r="BO630" s="372" t="s">
        <v>3540</v>
      </c>
      <c r="BP630" s="372" t="s">
        <v>3541</v>
      </c>
      <c r="BQ630" s="373"/>
      <c r="BR630" s="354" t="s">
        <v>443</v>
      </c>
    </row>
    <row r="631" spans="1:70" s="428" customFormat="1" x14ac:dyDescent="0.25">
      <c r="A631" s="345" t="s">
        <v>4086</v>
      </c>
      <c r="B631" s="373"/>
      <c r="C631" s="719">
        <v>45883</v>
      </c>
      <c r="D631" s="373"/>
      <c r="E631" s="346">
        <v>87.46</v>
      </c>
      <c r="F631" s="373"/>
      <c r="G631" s="347">
        <v>12.431900000000001</v>
      </c>
      <c r="H631" s="374"/>
      <c r="I631" s="348">
        <v>0.43219999999999997</v>
      </c>
      <c r="J631" s="348">
        <v>2.1074999999999999</v>
      </c>
      <c r="K631" s="348">
        <v>7.0137999999999998</v>
      </c>
      <c r="L631" s="348">
        <v>10.6868</v>
      </c>
      <c r="M631" s="348">
        <v>18.488199999999999</v>
      </c>
      <c r="N631" s="350" t="s">
        <v>430</v>
      </c>
      <c r="O631" s="348" t="s">
        <v>430</v>
      </c>
      <c r="P631" s="348" t="s">
        <v>430</v>
      </c>
      <c r="Q631" s="348" t="s">
        <v>430</v>
      </c>
      <c r="R631" s="348" t="s">
        <v>430</v>
      </c>
      <c r="S631" s="348">
        <v>6.8601999999999999</v>
      </c>
      <c r="T631" s="348">
        <v>32.4529</v>
      </c>
      <c r="U631" s="348">
        <v>16.217500000000001</v>
      </c>
      <c r="V631" s="348">
        <v>22.3371</v>
      </c>
      <c r="W631" s="348">
        <v>5.0266999999999999</v>
      </c>
      <c r="X631" s="348">
        <v>24.318999999999999</v>
      </c>
      <c r="Y631" s="374"/>
      <c r="Z631" s="346">
        <v>2</v>
      </c>
      <c r="AA631" s="346">
        <v>1</v>
      </c>
      <c r="AB631" s="346">
        <v>1</v>
      </c>
      <c r="AC631" s="346">
        <v>4</v>
      </c>
      <c r="AD631" s="346">
        <v>2</v>
      </c>
      <c r="AE631" s="346" t="s">
        <v>430</v>
      </c>
      <c r="AF631" s="346" t="s">
        <v>430</v>
      </c>
      <c r="AG631" s="346" t="s">
        <v>430</v>
      </c>
      <c r="AH631" s="346" t="s">
        <v>430</v>
      </c>
      <c r="AI631" s="346" t="s">
        <v>430</v>
      </c>
      <c r="AJ631" s="346">
        <v>1</v>
      </c>
      <c r="AK631" s="346">
        <v>2</v>
      </c>
      <c r="AL631" s="346">
        <v>1</v>
      </c>
      <c r="AM631" s="346">
        <v>1</v>
      </c>
      <c r="AN631" s="346">
        <v>2</v>
      </c>
      <c r="AO631" s="373"/>
      <c r="AP631" s="348" t="s">
        <v>430</v>
      </c>
      <c r="AQ631" s="348" t="s">
        <v>430</v>
      </c>
      <c r="AR631" s="348" t="s">
        <v>430</v>
      </c>
      <c r="AS631" s="348" t="s">
        <v>430</v>
      </c>
      <c r="AT631" s="348">
        <v>34.89</v>
      </c>
      <c r="AU631" s="351"/>
      <c r="AV631" s="346" t="s">
        <v>430</v>
      </c>
      <c r="AW631" s="346" t="s">
        <v>430</v>
      </c>
      <c r="AX631" s="346" t="s">
        <v>430</v>
      </c>
      <c r="AY631" s="346" t="s">
        <v>430</v>
      </c>
      <c r="AZ631" s="346">
        <v>1</v>
      </c>
      <c r="BA631" s="362"/>
      <c r="BB631" s="348">
        <v>16.718736616877798</v>
      </c>
      <c r="BC631" s="375">
        <v>1.1633195890271399</v>
      </c>
      <c r="BD631" s="375">
        <v>7.6214479411941205E-2</v>
      </c>
      <c r="BE631" s="375">
        <v>1.43157130445164</v>
      </c>
      <c r="BF631" s="374"/>
      <c r="BG631" s="348">
        <v>31.543299999999999</v>
      </c>
      <c r="BH631" s="348">
        <v>10.564500000000001</v>
      </c>
      <c r="BI631" s="348">
        <v>53.688499999999998</v>
      </c>
      <c r="BJ631" s="348">
        <v>4.2037000000000004</v>
      </c>
      <c r="BK631" s="373"/>
      <c r="BL631" s="372" t="s">
        <v>3543</v>
      </c>
      <c r="BM631" s="372" t="s">
        <v>3544</v>
      </c>
      <c r="BN631" s="372" t="s">
        <v>3545</v>
      </c>
      <c r="BO631" s="372" t="s">
        <v>3546</v>
      </c>
      <c r="BP631" s="372" t="s">
        <v>3547</v>
      </c>
      <c r="BQ631" s="373"/>
      <c r="BR631" s="354" t="s">
        <v>476</v>
      </c>
    </row>
    <row r="632" spans="1:70" s="428" customFormat="1" x14ac:dyDescent="0.25">
      <c r="A632" s="884" t="s">
        <v>93</v>
      </c>
      <c r="B632" s="402"/>
      <c r="C632" s="724"/>
      <c r="D632" s="402"/>
      <c r="E632" s="403"/>
      <c r="F632" s="402"/>
      <c r="G632" s="404"/>
      <c r="H632" s="406"/>
      <c r="I632" s="405">
        <v>1.61E-2</v>
      </c>
      <c r="J632" s="405">
        <v>0.69179999999999997</v>
      </c>
      <c r="K632" s="405">
        <v>3.4178000000000002</v>
      </c>
      <c r="L632" s="405">
        <v>10.4297</v>
      </c>
      <c r="M632" s="405">
        <v>10.4247</v>
      </c>
      <c r="N632" s="407">
        <v>12.8202</v>
      </c>
      <c r="O632" s="405">
        <v>7.4397000000000002</v>
      </c>
      <c r="P632" s="405">
        <v>20.4617</v>
      </c>
      <c r="Q632" s="405">
        <v>18.559799999999999</v>
      </c>
      <c r="R632" s="405">
        <v>17.067499999999999</v>
      </c>
      <c r="S632" s="405">
        <v>4.5834999999999999</v>
      </c>
      <c r="T632" s="405">
        <v>24.862300000000001</v>
      </c>
      <c r="U632" s="405">
        <v>8.2070000000000007</v>
      </c>
      <c r="V632" s="405">
        <v>13.326000000000001</v>
      </c>
      <c r="W632" s="405">
        <v>3.4</v>
      </c>
      <c r="X632" s="405">
        <v>15.4886</v>
      </c>
      <c r="Y632" s="406"/>
      <c r="Z632" s="403">
        <v>6</v>
      </c>
      <c r="AA632" s="403">
        <v>7</v>
      </c>
      <c r="AB632" s="403">
        <v>7</v>
      </c>
      <c r="AC632" s="403">
        <v>7</v>
      </c>
      <c r="AD632" s="403">
        <v>7</v>
      </c>
      <c r="AE632" s="403">
        <v>6</v>
      </c>
      <c r="AF632" s="403">
        <v>6</v>
      </c>
      <c r="AG632" s="403">
        <v>3</v>
      </c>
      <c r="AH632" s="403">
        <v>3</v>
      </c>
      <c r="AI632" s="403">
        <v>1</v>
      </c>
      <c r="AJ632" s="403">
        <v>7</v>
      </c>
      <c r="AK632" s="403">
        <v>7</v>
      </c>
      <c r="AL632" s="403">
        <v>7</v>
      </c>
      <c r="AM632" s="403">
        <v>7</v>
      </c>
      <c r="AN632" s="403">
        <v>7</v>
      </c>
      <c r="AO632" s="402"/>
      <c r="AP632" s="405">
        <v>19.940000000000001</v>
      </c>
      <c r="AQ632" s="405">
        <v>22.47</v>
      </c>
      <c r="AR632" s="405">
        <v>18.886666666666699</v>
      </c>
      <c r="AS632" s="405">
        <v>13.84</v>
      </c>
      <c r="AT632" s="405">
        <v>21.937142857142899</v>
      </c>
      <c r="AU632" s="408"/>
      <c r="AV632" s="403">
        <v>1</v>
      </c>
      <c r="AW632" s="403">
        <v>2</v>
      </c>
      <c r="AX632" s="403">
        <v>3</v>
      </c>
      <c r="AY632" s="403">
        <v>3</v>
      </c>
      <c r="AZ632" s="403">
        <v>7</v>
      </c>
      <c r="BA632" s="409"/>
      <c r="BB632" s="405"/>
      <c r="BC632" s="410"/>
      <c r="BD632" s="410"/>
      <c r="BE632" s="410"/>
      <c r="BF632" s="406"/>
      <c r="BG632" s="405"/>
      <c r="BH632" s="405"/>
      <c r="BI632" s="405"/>
      <c r="BJ632" s="405"/>
      <c r="BK632" s="402"/>
      <c r="BL632" s="401"/>
      <c r="BM632" s="401"/>
      <c r="BN632" s="401"/>
      <c r="BO632" s="401"/>
      <c r="BP632" s="401"/>
      <c r="BQ632" s="402"/>
      <c r="BR632" s="411"/>
    </row>
    <row r="633" spans="1:70" s="428" customFormat="1" x14ac:dyDescent="0.25">
      <c r="A633" s="885" t="s">
        <v>94</v>
      </c>
      <c r="B633" s="373"/>
      <c r="C633" s="719"/>
      <c r="D633" s="373"/>
      <c r="E633" s="346"/>
      <c r="F633" s="373"/>
      <c r="G633" s="347"/>
      <c r="H633" s="374"/>
      <c r="I633" s="348">
        <v>0.46710000000000002</v>
      </c>
      <c r="J633" s="348">
        <v>2.1074999999999999</v>
      </c>
      <c r="K633" s="348">
        <v>7.0137999999999998</v>
      </c>
      <c r="L633" s="348">
        <v>12.934699999999999</v>
      </c>
      <c r="M633" s="348">
        <v>18.702100000000002</v>
      </c>
      <c r="N633" s="350">
        <v>23.1707</v>
      </c>
      <c r="O633" s="348">
        <v>15.563499999999999</v>
      </c>
      <c r="P633" s="348">
        <v>23.1783</v>
      </c>
      <c r="Q633" s="348">
        <v>19.985600000000002</v>
      </c>
      <c r="R633" s="348">
        <v>17.067499999999999</v>
      </c>
      <c r="S633" s="348">
        <v>6.8601999999999999</v>
      </c>
      <c r="T633" s="348">
        <v>32.530799999999999</v>
      </c>
      <c r="U633" s="348">
        <v>16.217500000000001</v>
      </c>
      <c r="V633" s="348">
        <v>22.3371</v>
      </c>
      <c r="W633" s="348">
        <v>5.5427</v>
      </c>
      <c r="X633" s="348">
        <v>24.318999999999999</v>
      </c>
      <c r="Y633" s="374"/>
      <c r="Z633" s="346"/>
      <c r="AA633" s="346"/>
      <c r="AB633" s="346"/>
      <c r="AC633" s="346"/>
      <c r="AD633" s="346"/>
      <c r="AE633" s="346"/>
      <c r="AF633" s="346"/>
      <c r="AG633" s="346"/>
      <c r="AH633" s="346"/>
      <c r="AI633" s="346"/>
      <c r="AJ633" s="346"/>
      <c r="AK633" s="346"/>
      <c r="AL633" s="346"/>
      <c r="AM633" s="346"/>
      <c r="AN633" s="346"/>
      <c r="AO633" s="373"/>
      <c r="AP633" s="348">
        <v>19.940000000000001</v>
      </c>
      <c r="AQ633" s="348">
        <v>22.98</v>
      </c>
      <c r="AR633" s="348">
        <v>21.13</v>
      </c>
      <c r="AS633" s="348">
        <v>18.010000000000002</v>
      </c>
      <c r="AT633" s="348">
        <v>34.89</v>
      </c>
      <c r="AU633" s="351"/>
      <c r="AV633" s="346"/>
      <c r="AW633" s="346"/>
      <c r="AX633" s="346"/>
      <c r="AY633" s="346"/>
      <c r="AZ633" s="346"/>
      <c r="BA633" s="362"/>
      <c r="BB633" s="348"/>
      <c r="BC633" s="375"/>
      <c r="BD633" s="375"/>
      <c r="BE633" s="375"/>
      <c r="BF633" s="374"/>
      <c r="BG633" s="348"/>
      <c r="BH633" s="348"/>
      <c r="BI633" s="348"/>
      <c r="BJ633" s="348"/>
      <c r="BK633" s="373"/>
      <c r="BL633" s="372"/>
      <c r="BM633" s="372"/>
      <c r="BN633" s="372"/>
      <c r="BO633" s="372"/>
      <c r="BP633" s="372"/>
      <c r="BQ633" s="373"/>
      <c r="BR633" s="354"/>
    </row>
    <row r="634" spans="1:70" s="428" customFormat="1" x14ac:dyDescent="0.25">
      <c r="A634" s="885" t="s">
        <v>95</v>
      </c>
      <c r="B634" s="373"/>
      <c r="C634" s="719"/>
      <c r="D634" s="373"/>
      <c r="E634" s="346"/>
      <c r="F634" s="373"/>
      <c r="G634" s="347"/>
      <c r="H634" s="374"/>
      <c r="I634" s="348">
        <v>-0.4753</v>
      </c>
      <c r="J634" s="348">
        <v>0</v>
      </c>
      <c r="K634" s="348">
        <v>1.2444</v>
      </c>
      <c r="L634" s="348">
        <v>5.7996999999999996</v>
      </c>
      <c r="M634" s="348">
        <v>-0.6593</v>
      </c>
      <c r="N634" s="350">
        <v>2.0089000000000001</v>
      </c>
      <c r="O634" s="348">
        <v>-4.3487999999999998</v>
      </c>
      <c r="P634" s="348">
        <v>17.133099999999999</v>
      </c>
      <c r="Q634" s="348">
        <v>15.9824</v>
      </c>
      <c r="R634" s="348">
        <v>17.067499999999999</v>
      </c>
      <c r="S634" s="348">
        <v>2.0089000000000001</v>
      </c>
      <c r="T634" s="348">
        <v>11.33</v>
      </c>
      <c r="U634" s="348">
        <v>-1.5250999999999999</v>
      </c>
      <c r="V634" s="348">
        <v>4.1002000000000001</v>
      </c>
      <c r="W634" s="348">
        <v>1.0431999999999999</v>
      </c>
      <c r="X634" s="348">
        <v>-4.0297000000000001</v>
      </c>
      <c r="Y634" s="374"/>
      <c r="Z634" s="346"/>
      <c r="AA634" s="346"/>
      <c r="AB634" s="346"/>
      <c r="AC634" s="346"/>
      <c r="AD634" s="346"/>
      <c r="AE634" s="346"/>
      <c r="AF634" s="346"/>
      <c r="AG634" s="346"/>
      <c r="AH634" s="346"/>
      <c r="AI634" s="346"/>
      <c r="AJ634" s="346"/>
      <c r="AK634" s="346"/>
      <c r="AL634" s="346"/>
      <c r="AM634" s="346"/>
      <c r="AN634" s="346"/>
      <c r="AO634" s="373"/>
      <c r="AP634" s="348">
        <v>19.940000000000001</v>
      </c>
      <c r="AQ634" s="348">
        <v>21.96</v>
      </c>
      <c r="AR634" s="348">
        <v>16.89</v>
      </c>
      <c r="AS634" s="348">
        <v>9.93</v>
      </c>
      <c r="AT634" s="348">
        <v>4.83</v>
      </c>
      <c r="AU634" s="351"/>
      <c r="AV634" s="346"/>
      <c r="AW634" s="346"/>
      <c r="AX634" s="346"/>
      <c r="AY634" s="346"/>
      <c r="AZ634" s="346"/>
      <c r="BA634" s="362"/>
      <c r="BB634" s="348"/>
      <c r="BC634" s="375"/>
      <c r="BD634" s="375"/>
      <c r="BE634" s="375"/>
      <c r="BF634" s="374"/>
      <c r="BG634" s="348"/>
      <c r="BH634" s="348"/>
      <c r="BI634" s="348"/>
      <c r="BJ634" s="348"/>
      <c r="BK634" s="373"/>
      <c r="BL634" s="372"/>
      <c r="BM634" s="372"/>
      <c r="BN634" s="372"/>
      <c r="BO634" s="372"/>
      <c r="BP634" s="372"/>
      <c r="BQ634" s="373"/>
      <c r="BR634" s="354"/>
    </row>
    <row r="635" spans="1:70" s="428" customFormat="1" x14ac:dyDescent="0.25">
      <c r="A635" s="886" t="s">
        <v>96</v>
      </c>
      <c r="B635" s="413"/>
      <c r="C635" s="725"/>
      <c r="D635" s="413"/>
      <c r="E635" s="414"/>
      <c r="F635" s="413"/>
      <c r="G635" s="415"/>
      <c r="H635" s="417"/>
      <c r="I635" s="416">
        <v>5.4199999999999998E-2</v>
      </c>
      <c r="J635" s="416">
        <v>0.37490000000000001</v>
      </c>
      <c r="K635" s="416">
        <v>3.5108000000000001</v>
      </c>
      <c r="L635" s="416">
        <v>10.6868</v>
      </c>
      <c r="M635" s="416">
        <v>10.520799999999999</v>
      </c>
      <c r="N635" s="418">
        <v>12.6699</v>
      </c>
      <c r="O635" s="416">
        <v>7.3503499999999997</v>
      </c>
      <c r="P635" s="416">
        <v>21.073599999999999</v>
      </c>
      <c r="Q635" s="416">
        <v>19.711500000000001</v>
      </c>
      <c r="R635" s="416">
        <v>17.067499999999999</v>
      </c>
      <c r="S635" s="416">
        <v>4.3174999999999999</v>
      </c>
      <c r="T635" s="416">
        <v>24.593399999999999</v>
      </c>
      <c r="U635" s="416">
        <v>8.9489999999999998</v>
      </c>
      <c r="V635" s="416">
        <v>17.093800000000002</v>
      </c>
      <c r="W635" s="416">
        <v>2.9582999999999999</v>
      </c>
      <c r="X635" s="416">
        <v>20.332899999999999</v>
      </c>
      <c r="Y635" s="417"/>
      <c r="Z635" s="414"/>
      <c r="AA635" s="414"/>
      <c r="AB635" s="414"/>
      <c r="AC635" s="414"/>
      <c r="AD635" s="414"/>
      <c r="AE635" s="414"/>
      <c r="AF635" s="414"/>
      <c r="AG635" s="414"/>
      <c r="AH635" s="414"/>
      <c r="AI635" s="414"/>
      <c r="AJ635" s="414"/>
      <c r="AK635" s="414"/>
      <c r="AL635" s="414"/>
      <c r="AM635" s="414"/>
      <c r="AN635" s="414"/>
      <c r="AO635" s="413"/>
      <c r="AP635" s="416">
        <v>19.940000000000001</v>
      </c>
      <c r="AQ635" s="416">
        <v>22.47</v>
      </c>
      <c r="AR635" s="416">
        <v>18.64</v>
      </c>
      <c r="AS635" s="416">
        <v>13.58</v>
      </c>
      <c r="AT635" s="416">
        <v>24.47</v>
      </c>
      <c r="AU635" s="419"/>
      <c r="AV635" s="414"/>
      <c r="AW635" s="414"/>
      <c r="AX635" s="414"/>
      <c r="AY635" s="414"/>
      <c r="AZ635" s="414"/>
      <c r="BA635" s="420"/>
      <c r="BB635" s="416"/>
      <c r="BC635" s="421"/>
      <c r="BD635" s="421"/>
      <c r="BE635" s="421"/>
      <c r="BF635" s="417"/>
      <c r="BG635" s="416"/>
      <c r="BH635" s="416"/>
      <c r="BI635" s="416"/>
      <c r="BJ635" s="416"/>
      <c r="BK635" s="413"/>
      <c r="BL635" s="412"/>
      <c r="BM635" s="412"/>
      <c r="BN635" s="412"/>
      <c r="BO635" s="412"/>
      <c r="BP635" s="412"/>
      <c r="BQ635" s="413"/>
      <c r="BR635" s="422"/>
    </row>
    <row r="636" spans="1:70" s="428" customFormat="1" ht="14.5" customHeight="1" x14ac:dyDescent="0.35">
      <c r="A636" s="873" t="s">
        <v>4087</v>
      </c>
      <c r="B636" s="861"/>
      <c r="C636" s="862"/>
      <c r="D636" s="861"/>
      <c r="E636" s="863"/>
      <c r="F636" s="861"/>
      <c r="G636" s="864"/>
      <c r="H636" s="866"/>
      <c r="I636" s="865"/>
      <c r="J636" s="865"/>
      <c r="K636" s="865"/>
      <c r="L636" s="865"/>
      <c r="M636" s="865"/>
      <c r="N636" s="867"/>
      <c r="O636" s="865"/>
      <c r="P636" s="865"/>
      <c r="Q636" s="865"/>
      <c r="R636" s="865"/>
      <c r="S636" s="865"/>
      <c r="T636" s="865"/>
      <c r="U636" s="865"/>
      <c r="V636" s="865"/>
      <c r="W636" s="865"/>
      <c r="X636" s="865"/>
      <c r="Y636" s="866"/>
      <c r="Z636" s="863"/>
      <c r="AA636" s="863"/>
      <c r="AB636" s="863"/>
      <c r="AC636" s="863"/>
      <c r="AD636" s="863"/>
      <c r="AE636" s="863"/>
      <c r="AF636" s="863"/>
      <c r="AG636" s="863"/>
      <c r="AH636" s="863"/>
      <c r="AI636" s="863"/>
      <c r="AJ636" s="863"/>
      <c r="AK636" s="863"/>
      <c r="AL636" s="863"/>
      <c r="AM636" s="863"/>
      <c r="AN636" s="863"/>
      <c r="AO636" s="861"/>
      <c r="AP636" s="865"/>
      <c r="AQ636" s="865"/>
      <c r="AR636" s="865"/>
      <c r="AS636" s="865"/>
      <c r="AT636" s="865"/>
      <c r="AU636" s="868"/>
      <c r="AV636" s="863"/>
      <c r="AW636" s="863"/>
      <c r="AX636" s="863"/>
      <c r="AY636" s="863"/>
      <c r="AZ636" s="863"/>
      <c r="BA636" s="869"/>
      <c r="BB636" s="865"/>
      <c r="BC636" s="870"/>
      <c r="BD636" s="870"/>
      <c r="BE636" s="870"/>
      <c r="BF636" s="866"/>
      <c r="BG636" s="865"/>
      <c r="BH636" s="865"/>
      <c r="BI636" s="865"/>
      <c r="BJ636" s="865"/>
      <c r="BK636" s="861"/>
      <c r="BL636" s="871"/>
      <c r="BM636" s="871"/>
      <c r="BN636" s="871"/>
      <c r="BO636" s="871"/>
      <c r="BP636" s="871"/>
      <c r="BQ636" s="861"/>
      <c r="BR636" s="872"/>
    </row>
    <row r="637" spans="1:70" s="428" customFormat="1" x14ac:dyDescent="0.25">
      <c r="A637" s="345" t="s">
        <v>4088</v>
      </c>
      <c r="B637" s="373"/>
      <c r="C637" s="719">
        <v>41276</v>
      </c>
      <c r="D637" s="373"/>
      <c r="E637" s="346">
        <v>4002.42</v>
      </c>
      <c r="F637" s="373"/>
      <c r="G637" s="347">
        <v>91.41</v>
      </c>
      <c r="H637" s="374"/>
      <c r="I637" s="348" t="s">
        <v>430</v>
      </c>
      <c r="J637" s="348">
        <v>1.9064000000000001</v>
      </c>
      <c r="K637" s="348">
        <v>5.8231000000000002</v>
      </c>
      <c r="L637" s="348">
        <v>12.186999999999999</v>
      </c>
      <c r="M637" s="348">
        <v>9.7622</v>
      </c>
      <c r="N637" s="350">
        <v>21.184799999999999</v>
      </c>
      <c r="O637" s="348">
        <v>16.855599999999999</v>
      </c>
      <c r="P637" s="348">
        <v>16.355</v>
      </c>
      <c r="Q637" s="348">
        <v>13.0382</v>
      </c>
      <c r="R637" s="348">
        <v>16.245999999999999</v>
      </c>
      <c r="S637" s="348">
        <v>10.492000000000001</v>
      </c>
      <c r="T637" s="348">
        <v>14.448499999999999</v>
      </c>
      <c r="U637" s="348">
        <v>12.893700000000001</v>
      </c>
      <c r="V637" s="348">
        <v>20.848800000000001</v>
      </c>
      <c r="W637" s="348">
        <v>4.3136000000000001</v>
      </c>
      <c r="X637" s="348">
        <v>16.832899999999999</v>
      </c>
      <c r="Y637" s="374"/>
      <c r="Z637" s="346" t="s">
        <v>430</v>
      </c>
      <c r="AA637" s="346">
        <v>4</v>
      </c>
      <c r="AB637" s="346">
        <v>2</v>
      </c>
      <c r="AC637" s="346">
        <v>1</v>
      </c>
      <c r="AD637" s="346">
        <v>6</v>
      </c>
      <c r="AE637" s="346">
        <v>5</v>
      </c>
      <c r="AF637" s="346">
        <v>6</v>
      </c>
      <c r="AG637" s="346">
        <v>6</v>
      </c>
      <c r="AH637" s="346">
        <v>1</v>
      </c>
      <c r="AI637" s="346">
        <v>2</v>
      </c>
      <c r="AJ637" s="346">
        <v>1</v>
      </c>
      <c r="AK637" s="346">
        <v>6</v>
      </c>
      <c r="AL637" s="346">
        <v>6</v>
      </c>
      <c r="AM637" s="346">
        <v>4</v>
      </c>
      <c r="AN637" s="346">
        <v>3</v>
      </c>
      <c r="AO637" s="373"/>
      <c r="AP637" s="348">
        <v>16.82</v>
      </c>
      <c r="AQ637" s="348">
        <v>16.64</v>
      </c>
      <c r="AR637" s="348">
        <v>17.39</v>
      </c>
      <c r="AS637" s="348">
        <v>19.5</v>
      </c>
      <c r="AT637" s="348">
        <v>28.3</v>
      </c>
      <c r="AU637" s="351"/>
      <c r="AV637" s="346">
        <v>1</v>
      </c>
      <c r="AW637" s="346">
        <v>2</v>
      </c>
      <c r="AX637" s="346">
        <v>5</v>
      </c>
      <c r="AY637" s="346">
        <v>5</v>
      </c>
      <c r="AZ637" s="346">
        <v>4</v>
      </c>
      <c r="BA637" s="362"/>
      <c r="BB637" s="348">
        <v>13.622570145977701</v>
      </c>
      <c r="BC637" s="375">
        <v>0</v>
      </c>
      <c r="BD637" s="375">
        <v>6.0008227325922397E-2</v>
      </c>
      <c r="BE637" s="375" t="s">
        <v>430</v>
      </c>
      <c r="BF637" s="374"/>
      <c r="BG637" s="348" t="s">
        <v>430</v>
      </c>
      <c r="BH637" s="348" t="s">
        <v>430</v>
      </c>
      <c r="BI637" s="348" t="s">
        <v>430</v>
      </c>
      <c r="BJ637" s="348" t="s">
        <v>430</v>
      </c>
      <c r="BK637" s="373"/>
      <c r="BL637" s="372" t="s">
        <v>3550</v>
      </c>
      <c r="BM637" s="372" t="s">
        <v>3551</v>
      </c>
      <c r="BN637" s="372" t="s">
        <v>3552</v>
      </c>
      <c r="BO637" s="372" t="s">
        <v>3553</v>
      </c>
      <c r="BP637" s="372" t="s">
        <v>1611</v>
      </c>
      <c r="BQ637" s="373"/>
      <c r="BR637" s="354" t="s">
        <v>1248</v>
      </c>
    </row>
    <row r="638" spans="1:70" s="428" customFormat="1" x14ac:dyDescent="0.25">
      <c r="A638" s="345" t="s">
        <v>4089</v>
      </c>
      <c r="B638" s="373"/>
      <c r="C638" s="719">
        <v>41275</v>
      </c>
      <c r="D638" s="373"/>
      <c r="E638" s="346">
        <v>970.22</v>
      </c>
      <c r="F638" s="373"/>
      <c r="G638" s="347">
        <v>50.131900000000002</v>
      </c>
      <c r="H638" s="374"/>
      <c r="I638" s="348">
        <v>1.1316999999999999</v>
      </c>
      <c r="J638" s="348">
        <v>2.6680999999999999</v>
      </c>
      <c r="K638" s="348">
        <v>3.0001000000000002</v>
      </c>
      <c r="L638" s="348">
        <v>4.1767000000000003</v>
      </c>
      <c r="M638" s="348">
        <v>17.5442</v>
      </c>
      <c r="N638" s="350">
        <v>43.010899999999999</v>
      </c>
      <c r="O638" s="348">
        <v>29.603999999999999</v>
      </c>
      <c r="P638" s="348">
        <v>22.436</v>
      </c>
      <c r="Q638" s="348">
        <v>9.5405999999999995</v>
      </c>
      <c r="R638" s="348">
        <v>10.832599999999999</v>
      </c>
      <c r="S638" s="348">
        <v>0.31879999999999997</v>
      </c>
      <c r="T638" s="348">
        <v>27.144400000000001</v>
      </c>
      <c r="U638" s="348">
        <v>28.484400000000001</v>
      </c>
      <c r="V638" s="348">
        <v>36.356200000000001</v>
      </c>
      <c r="W638" s="348">
        <v>3.0314000000000001</v>
      </c>
      <c r="X638" s="348">
        <v>10.3195</v>
      </c>
      <c r="Y638" s="374"/>
      <c r="Z638" s="346">
        <v>2</v>
      </c>
      <c r="AA638" s="346">
        <v>2</v>
      </c>
      <c r="AB638" s="346">
        <v>5</v>
      </c>
      <c r="AC638" s="346">
        <v>4</v>
      </c>
      <c r="AD638" s="346">
        <v>3</v>
      </c>
      <c r="AE638" s="346">
        <v>2</v>
      </c>
      <c r="AF638" s="346">
        <v>2</v>
      </c>
      <c r="AG638" s="346">
        <v>3</v>
      </c>
      <c r="AH638" s="346">
        <v>5</v>
      </c>
      <c r="AI638" s="346">
        <v>5</v>
      </c>
      <c r="AJ638" s="346">
        <v>5</v>
      </c>
      <c r="AK638" s="346">
        <v>2</v>
      </c>
      <c r="AL638" s="346">
        <v>2</v>
      </c>
      <c r="AM638" s="346">
        <v>2</v>
      </c>
      <c r="AN638" s="346">
        <v>5</v>
      </c>
      <c r="AO638" s="373"/>
      <c r="AP638" s="348">
        <v>12.44</v>
      </c>
      <c r="AQ638" s="348">
        <v>14.92</v>
      </c>
      <c r="AR638" s="348">
        <v>20.46</v>
      </c>
      <c r="AS638" s="348">
        <v>31.46</v>
      </c>
      <c r="AT638" s="348">
        <v>43.46</v>
      </c>
      <c r="AU638" s="351"/>
      <c r="AV638" s="346">
        <v>5</v>
      </c>
      <c r="AW638" s="346">
        <v>5</v>
      </c>
      <c r="AX638" s="346">
        <v>2</v>
      </c>
      <c r="AY638" s="346">
        <v>2</v>
      </c>
      <c r="AZ638" s="346">
        <v>2</v>
      </c>
      <c r="BA638" s="362"/>
      <c r="BB638" s="348">
        <v>14.120689762975299</v>
      </c>
      <c r="BC638" s="375">
        <v>0.35501655031191798</v>
      </c>
      <c r="BD638" s="375">
        <v>8.4648326580196206E-2</v>
      </c>
      <c r="BE638" s="375">
        <v>0.98390604341646604</v>
      </c>
      <c r="BF638" s="374"/>
      <c r="BG638" s="348">
        <v>33.070500000000003</v>
      </c>
      <c r="BH638" s="348">
        <v>12.763</v>
      </c>
      <c r="BI638" s="348" t="s">
        <v>430</v>
      </c>
      <c r="BJ638" s="348">
        <v>54.166499999999999</v>
      </c>
      <c r="BK638" s="373"/>
      <c r="BL638" s="372" t="s">
        <v>3555</v>
      </c>
      <c r="BM638" s="372" t="s">
        <v>3556</v>
      </c>
      <c r="BN638" s="372" t="s">
        <v>3557</v>
      </c>
      <c r="BO638" s="372" t="s">
        <v>3558</v>
      </c>
      <c r="BP638" s="372" t="s">
        <v>3559</v>
      </c>
      <c r="BQ638" s="373"/>
      <c r="BR638" s="354" t="s">
        <v>443</v>
      </c>
    </row>
    <row r="639" spans="1:70" s="428" customFormat="1" x14ac:dyDescent="0.25">
      <c r="A639" s="345" t="s">
        <v>4090</v>
      </c>
      <c r="B639" s="373"/>
      <c r="C639" s="719">
        <v>44541</v>
      </c>
      <c r="D639" s="373"/>
      <c r="E639" s="346">
        <v>1091.3399999999999</v>
      </c>
      <c r="F639" s="373"/>
      <c r="G639" s="347">
        <v>37.574300000000001</v>
      </c>
      <c r="H639" s="374"/>
      <c r="I639" s="348">
        <v>2.2749999999999999</v>
      </c>
      <c r="J639" s="348">
        <v>5.8455000000000004</v>
      </c>
      <c r="K639" s="348">
        <v>6.0336999999999996</v>
      </c>
      <c r="L639" s="348">
        <v>-0.1409</v>
      </c>
      <c r="M639" s="348">
        <v>70.879300000000001</v>
      </c>
      <c r="N639" s="350">
        <v>146.47800000000001</v>
      </c>
      <c r="O639" s="348">
        <v>87.476299999999995</v>
      </c>
      <c r="P639" s="348">
        <v>62.581400000000002</v>
      </c>
      <c r="Q639" s="348" t="s">
        <v>430</v>
      </c>
      <c r="R639" s="348" t="s">
        <v>430</v>
      </c>
      <c r="S639" s="348">
        <v>-1.0609</v>
      </c>
      <c r="T639" s="348">
        <v>37.325899999999997</v>
      </c>
      <c r="U639" s="348">
        <v>96.642700000000005</v>
      </c>
      <c r="V639" s="348">
        <v>119.2046</v>
      </c>
      <c r="W639" s="348">
        <v>20.9756</v>
      </c>
      <c r="X639" s="348">
        <v>32.738900000000001</v>
      </c>
      <c r="Y639" s="374"/>
      <c r="Z639" s="346">
        <v>1</v>
      </c>
      <c r="AA639" s="346">
        <v>1</v>
      </c>
      <c r="AB639" s="346">
        <v>1</v>
      </c>
      <c r="AC639" s="346">
        <v>6</v>
      </c>
      <c r="AD639" s="346">
        <v>1</v>
      </c>
      <c r="AE639" s="346">
        <v>1</v>
      </c>
      <c r="AF639" s="346">
        <v>1</v>
      </c>
      <c r="AG639" s="346">
        <v>1</v>
      </c>
      <c r="AH639" s="346" t="s">
        <v>430</v>
      </c>
      <c r="AI639" s="346" t="s">
        <v>430</v>
      </c>
      <c r="AJ639" s="346">
        <v>6</v>
      </c>
      <c r="AK639" s="346">
        <v>1</v>
      </c>
      <c r="AL639" s="346">
        <v>1</v>
      </c>
      <c r="AM639" s="346">
        <v>1</v>
      </c>
      <c r="AN639" s="346">
        <v>1</v>
      </c>
      <c r="AO639" s="373"/>
      <c r="AP639" s="348" t="s">
        <v>430</v>
      </c>
      <c r="AQ639" s="348" t="s">
        <v>430</v>
      </c>
      <c r="AR639" s="348" t="s">
        <v>430</v>
      </c>
      <c r="AS639" s="348">
        <v>83.65</v>
      </c>
      <c r="AT639" s="348">
        <v>154.36000000000001</v>
      </c>
      <c r="AU639" s="351"/>
      <c r="AV639" s="346" t="s">
        <v>430</v>
      </c>
      <c r="AW639" s="346" t="s">
        <v>430</v>
      </c>
      <c r="AX639" s="346" t="s">
        <v>430</v>
      </c>
      <c r="AY639" s="346">
        <v>1</v>
      </c>
      <c r="AZ639" s="346">
        <v>1</v>
      </c>
      <c r="BA639" s="362"/>
      <c r="BB639" s="348">
        <v>32.044646364517597</v>
      </c>
      <c r="BC639" s="375">
        <v>1.3155840185585901</v>
      </c>
      <c r="BD639" s="375">
        <v>0.112044896966107</v>
      </c>
      <c r="BE639" s="375">
        <v>0.71455275215855696</v>
      </c>
      <c r="BF639" s="374"/>
      <c r="BG639" s="348" t="s">
        <v>430</v>
      </c>
      <c r="BH639" s="348" t="s">
        <v>430</v>
      </c>
      <c r="BI639" s="348" t="s">
        <v>430</v>
      </c>
      <c r="BJ639" s="348" t="s">
        <v>430</v>
      </c>
      <c r="BK639" s="373"/>
      <c r="BL639" s="372" t="s">
        <v>3561</v>
      </c>
      <c r="BM639" s="372" t="s">
        <v>3562</v>
      </c>
      <c r="BN639" s="372" t="s">
        <v>3563</v>
      </c>
      <c r="BO639" s="372" t="s">
        <v>3564</v>
      </c>
      <c r="BP639" s="372" t="s">
        <v>3565</v>
      </c>
      <c r="BQ639" s="373"/>
      <c r="BR639" s="354" t="s">
        <v>476</v>
      </c>
    </row>
    <row r="640" spans="1:70" s="428" customFormat="1" x14ac:dyDescent="0.25">
      <c r="A640" s="345" t="s">
        <v>4091</v>
      </c>
      <c r="B640" s="373"/>
      <c r="C640" s="719">
        <v>42208</v>
      </c>
      <c r="D640" s="373"/>
      <c r="E640" s="346">
        <v>810.60500000000002</v>
      </c>
      <c r="F640" s="373"/>
      <c r="G640" s="347">
        <v>48.125799999999998</v>
      </c>
      <c r="H640" s="374"/>
      <c r="I640" s="348" t="s">
        <v>430</v>
      </c>
      <c r="J640" s="348">
        <v>0.95109999999999995</v>
      </c>
      <c r="K640" s="348">
        <v>3.4954999999999998</v>
      </c>
      <c r="L640" s="348">
        <v>7.6689999999999996</v>
      </c>
      <c r="M640" s="348">
        <v>18.1572</v>
      </c>
      <c r="N640" s="350">
        <v>19.957899999999999</v>
      </c>
      <c r="O640" s="348">
        <v>18.805700000000002</v>
      </c>
      <c r="P640" s="348">
        <v>19.4968</v>
      </c>
      <c r="Q640" s="348">
        <v>12.4674</v>
      </c>
      <c r="R640" s="348">
        <v>16.296600000000002</v>
      </c>
      <c r="S640" s="348">
        <v>5.8296000000000001</v>
      </c>
      <c r="T640" s="348">
        <v>23.548999999999999</v>
      </c>
      <c r="U640" s="348">
        <v>12.974299999999999</v>
      </c>
      <c r="V640" s="348">
        <v>16.6341</v>
      </c>
      <c r="W640" s="348">
        <v>3.3841000000000001</v>
      </c>
      <c r="X640" s="348">
        <v>15.2606</v>
      </c>
      <c r="Y640" s="374"/>
      <c r="Z640" s="346" t="s">
        <v>430</v>
      </c>
      <c r="AA640" s="346">
        <v>5</v>
      </c>
      <c r="AB640" s="346">
        <v>4</v>
      </c>
      <c r="AC640" s="346">
        <v>2</v>
      </c>
      <c r="AD640" s="346">
        <v>2</v>
      </c>
      <c r="AE640" s="346">
        <v>6</v>
      </c>
      <c r="AF640" s="346">
        <v>5</v>
      </c>
      <c r="AG640" s="346">
        <v>5</v>
      </c>
      <c r="AH640" s="346">
        <v>2</v>
      </c>
      <c r="AI640" s="346">
        <v>1</v>
      </c>
      <c r="AJ640" s="346">
        <v>3</v>
      </c>
      <c r="AK640" s="346">
        <v>3</v>
      </c>
      <c r="AL640" s="346">
        <v>5</v>
      </c>
      <c r="AM640" s="346">
        <v>6</v>
      </c>
      <c r="AN640" s="346">
        <v>4</v>
      </c>
      <c r="AO640" s="373"/>
      <c r="AP640" s="348">
        <v>16.62</v>
      </c>
      <c r="AQ640" s="348">
        <v>16.559999999999999</v>
      </c>
      <c r="AR640" s="348">
        <v>18.239999999999998</v>
      </c>
      <c r="AS640" s="348">
        <v>19.32</v>
      </c>
      <c r="AT640" s="348">
        <v>27.9</v>
      </c>
      <c r="AU640" s="351"/>
      <c r="AV640" s="346">
        <v>2</v>
      </c>
      <c r="AW640" s="346">
        <v>3</v>
      </c>
      <c r="AX640" s="346">
        <v>4</v>
      </c>
      <c r="AY640" s="346">
        <v>6</v>
      </c>
      <c r="AZ640" s="346">
        <v>5</v>
      </c>
      <c r="BA640" s="362"/>
      <c r="BB640" s="348">
        <v>12.5221350662917</v>
      </c>
      <c r="BC640" s="375">
        <v>0</v>
      </c>
      <c r="BD640" s="375">
        <v>8.7394575710231806E-2</v>
      </c>
      <c r="BE640" s="375" t="s">
        <v>430</v>
      </c>
      <c r="BF640" s="374"/>
      <c r="BG640" s="348" t="s">
        <v>430</v>
      </c>
      <c r="BH640" s="348" t="s">
        <v>430</v>
      </c>
      <c r="BI640" s="348" t="s">
        <v>430</v>
      </c>
      <c r="BJ640" s="348" t="s">
        <v>430</v>
      </c>
      <c r="BK640" s="373"/>
      <c r="BL640" s="372" t="s">
        <v>3567</v>
      </c>
      <c r="BM640" s="372" t="s">
        <v>3568</v>
      </c>
      <c r="BN640" s="372" t="s">
        <v>3569</v>
      </c>
      <c r="BO640" s="372" t="s">
        <v>3570</v>
      </c>
      <c r="BP640" s="372" t="s">
        <v>2916</v>
      </c>
      <c r="BQ640" s="373"/>
      <c r="BR640" s="354" t="s">
        <v>463</v>
      </c>
    </row>
    <row r="641" spans="1:70" s="428" customFormat="1" x14ac:dyDescent="0.25">
      <c r="A641" s="345" t="s">
        <v>4092</v>
      </c>
      <c r="B641" s="373"/>
      <c r="C641" s="719">
        <v>41877</v>
      </c>
      <c r="D641" s="373"/>
      <c r="E641" s="346">
        <v>354.839</v>
      </c>
      <c r="F641" s="373"/>
      <c r="G641" s="347">
        <v>32.455399999999997</v>
      </c>
      <c r="H641" s="374"/>
      <c r="I641" s="348">
        <v>0.23630000000000001</v>
      </c>
      <c r="J641" s="348">
        <v>2.2401</v>
      </c>
      <c r="K641" s="348">
        <v>4.9454000000000002</v>
      </c>
      <c r="L641" s="348">
        <v>6.46</v>
      </c>
      <c r="M641" s="348">
        <v>13.996600000000001</v>
      </c>
      <c r="N641" s="350">
        <v>33.073399999999999</v>
      </c>
      <c r="O641" s="348">
        <v>27.409300000000002</v>
      </c>
      <c r="P641" s="348">
        <v>22.559200000000001</v>
      </c>
      <c r="Q641" s="348">
        <v>12.1153</v>
      </c>
      <c r="R641" s="348">
        <v>11.823600000000001</v>
      </c>
      <c r="S641" s="348">
        <v>7.3459000000000003</v>
      </c>
      <c r="T641" s="348">
        <v>19.768699999999999</v>
      </c>
      <c r="U641" s="348">
        <v>28.372499999999999</v>
      </c>
      <c r="V641" s="348">
        <v>30.3508</v>
      </c>
      <c r="W641" s="348">
        <v>4.9599000000000002</v>
      </c>
      <c r="X641" s="348">
        <v>10.332800000000001</v>
      </c>
      <c r="Y641" s="374"/>
      <c r="Z641" s="346">
        <v>3</v>
      </c>
      <c r="AA641" s="346">
        <v>3</v>
      </c>
      <c r="AB641" s="346">
        <v>3</v>
      </c>
      <c r="AC641" s="346">
        <v>3</v>
      </c>
      <c r="AD641" s="346">
        <v>4</v>
      </c>
      <c r="AE641" s="346">
        <v>3</v>
      </c>
      <c r="AF641" s="346">
        <v>3</v>
      </c>
      <c r="AG641" s="346">
        <v>2</v>
      </c>
      <c r="AH641" s="346">
        <v>4</v>
      </c>
      <c r="AI641" s="346">
        <v>4</v>
      </c>
      <c r="AJ641" s="346">
        <v>2</v>
      </c>
      <c r="AK641" s="346">
        <v>4</v>
      </c>
      <c r="AL641" s="346">
        <v>3</v>
      </c>
      <c r="AM641" s="346">
        <v>3</v>
      </c>
      <c r="AN641" s="346">
        <v>2</v>
      </c>
      <c r="AO641" s="373"/>
      <c r="AP641" s="348">
        <v>14.02</v>
      </c>
      <c r="AQ641" s="348">
        <v>16.66</v>
      </c>
      <c r="AR641" s="348">
        <v>21.11</v>
      </c>
      <c r="AS641" s="348">
        <v>28.07</v>
      </c>
      <c r="AT641" s="348">
        <v>40.56</v>
      </c>
      <c r="AU641" s="351"/>
      <c r="AV641" s="346">
        <v>4</v>
      </c>
      <c r="AW641" s="346">
        <v>1</v>
      </c>
      <c r="AX641" s="346">
        <v>1</v>
      </c>
      <c r="AY641" s="346">
        <v>3</v>
      </c>
      <c r="AZ641" s="346">
        <v>3</v>
      </c>
      <c r="BA641" s="362"/>
      <c r="BB641" s="348">
        <v>13.696586753962601</v>
      </c>
      <c r="BC641" s="375">
        <v>0</v>
      </c>
      <c r="BD641" s="375">
        <v>9.1847875944615298E-2</v>
      </c>
      <c r="BE641" s="375" t="s">
        <v>430</v>
      </c>
      <c r="BF641" s="374"/>
      <c r="BG641" s="348" t="s">
        <v>430</v>
      </c>
      <c r="BH641" s="348" t="s">
        <v>430</v>
      </c>
      <c r="BI641" s="348" t="s">
        <v>430</v>
      </c>
      <c r="BJ641" s="348" t="s">
        <v>430</v>
      </c>
      <c r="BK641" s="373"/>
      <c r="BL641" s="372" t="s">
        <v>3572</v>
      </c>
      <c r="BM641" s="372" t="s">
        <v>3573</v>
      </c>
      <c r="BN641" s="372" t="s">
        <v>3574</v>
      </c>
      <c r="BO641" s="372" t="s">
        <v>3575</v>
      </c>
      <c r="BP641" s="372" t="s">
        <v>3576</v>
      </c>
      <c r="BQ641" s="373"/>
      <c r="BR641" s="354" t="s">
        <v>519</v>
      </c>
    </row>
    <row r="642" spans="1:70" s="428" customFormat="1" x14ac:dyDescent="0.25">
      <c r="A642" s="345" t="s">
        <v>4093</v>
      </c>
      <c r="B642" s="373"/>
      <c r="C642" s="719">
        <v>41275</v>
      </c>
      <c r="D642" s="373"/>
      <c r="E642" s="346">
        <v>331.98899999999998</v>
      </c>
      <c r="F642" s="373"/>
      <c r="G642" s="347">
        <v>57.809899999999999</v>
      </c>
      <c r="H642" s="374"/>
      <c r="I642" s="348" t="s">
        <v>430</v>
      </c>
      <c r="J642" s="348">
        <v>0.72409999999999997</v>
      </c>
      <c r="K642" s="348">
        <v>1.4129</v>
      </c>
      <c r="L642" s="348">
        <v>1.8842000000000001</v>
      </c>
      <c r="M642" s="348">
        <v>11.9499</v>
      </c>
      <c r="N642" s="350">
        <v>22.65</v>
      </c>
      <c r="O642" s="348">
        <v>26.541</v>
      </c>
      <c r="P642" s="348">
        <v>20.334</v>
      </c>
      <c r="Q642" s="348">
        <v>12.1927</v>
      </c>
      <c r="R642" s="348">
        <v>13.693300000000001</v>
      </c>
      <c r="S642" s="348">
        <v>1.6682999999999999</v>
      </c>
      <c r="T642" s="348">
        <v>15.736000000000001</v>
      </c>
      <c r="U642" s="348">
        <v>14.5885</v>
      </c>
      <c r="V642" s="348">
        <v>18.662800000000001</v>
      </c>
      <c r="W642" s="348">
        <v>2.4049</v>
      </c>
      <c r="X642" s="348">
        <v>12.2706</v>
      </c>
      <c r="Y642" s="374"/>
      <c r="Z642" s="346" t="s">
        <v>430</v>
      </c>
      <c r="AA642" s="346">
        <v>6</v>
      </c>
      <c r="AB642" s="346">
        <v>6</v>
      </c>
      <c r="AC642" s="346">
        <v>5</v>
      </c>
      <c r="AD642" s="346">
        <v>5</v>
      </c>
      <c r="AE642" s="346">
        <v>4</v>
      </c>
      <c r="AF642" s="346">
        <v>4</v>
      </c>
      <c r="AG642" s="346">
        <v>4</v>
      </c>
      <c r="AH642" s="346">
        <v>3</v>
      </c>
      <c r="AI642" s="346">
        <v>3</v>
      </c>
      <c r="AJ642" s="346">
        <v>4</v>
      </c>
      <c r="AK642" s="346">
        <v>5</v>
      </c>
      <c r="AL642" s="346">
        <v>4</v>
      </c>
      <c r="AM642" s="346">
        <v>5</v>
      </c>
      <c r="AN642" s="346">
        <v>6</v>
      </c>
      <c r="AO642" s="373"/>
      <c r="AP642" s="348">
        <v>14.91</v>
      </c>
      <c r="AQ642" s="348">
        <v>16.36</v>
      </c>
      <c r="AR642" s="348">
        <v>19.100000000000001</v>
      </c>
      <c r="AS642" s="348">
        <v>25.3</v>
      </c>
      <c r="AT642" s="348">
        <v>23.85</v>
      </c>
      <c r="AU642" s="351"/>
      <c r="AV642" s="346">
        <v>3</v>
      </c>
      <c r="AW642" s="346">
        <v>4</v>
      </c>
      <c r="AX642" s="346">
        <v>3</v>
      </c>
      <c r="AY642" s="346">
        <v>4</v>
      </c>
      <c r="AZ642" s="346">
        <v>6</v>
      </c>
      <c r="BA642" s="362"/>
      <c r="BB642" s="348">
        <v>13.2973822578269</v>
      </c>
      <c r="BC642" s="375">
        <v>0</v>
      </c>
      <c r="BD642" s="375">
        <v>8.0766757137352804E-2</v>
      </c>
      <c r="BE642" s="375" t="s">
        <v>430</v>
      </c>
      <c r="BF642" s="374"/>
      <c r="BG642" s="348" t="s">
        <v>430</v>
      </c>
      <c r="BH642" s="348" t="s">
        <v>430</v>
      </c>
      <c r="BI642" s="348" t="s">
        <v>430</v>
      </c>
      <c r="BJ642" s="348" t="s">
        <v>430</v>
      </c>
      <c r="BK642" s="373"/>
      <c r="BL642" s="372" t="s">
        <v>3578</v>
      </c>
      <c r="BM642" s="372" t="s">
        <v>3579</v>
      </c>
      <c r="BN642" s="372" t="s">
        <v>3580</v>
      </c>
      <c r="BO642" s="372" t="s">
        <v>3581</v>
      </c>
      <c r="BP642" s="372" t="s">
        <v>3582</v>
      </c>
      <c r="BQ642" s="373"/>
      <c r="BR642" s="354" t="s">
        <v>463</v>
      </c>
    </row>
    <row r="643" spans="1:70" s="428" customFormat="1" x14ac:dyDescent="0.25">
      <c r="A643" s="884" t="s">
        <v>93</v>
      </c>
      <c r="B643" s="402"/>
      <c r="C643" s="724"/>
      <c r="D643" s="402"/>
      <c r="E643" s="403"/>
      <c r="F643" s="402"/>
      <c r="G643" s="404"/>
      <c r="H643" s="406"/>
      <c r="I643" s="405">
        <v>1.2142999999999999</v>
      </c>
      <c r="J643" s="405">
        <v>2.3892000000000002</v>
      </c>
      <c r="K643" s="405">
        <v>4.1185</v>
      </c>
      <c r="L643" s="405">
        <v>5.3727</v>
      </c>
      <c r="M643" s="405">
        <v>23.7149</v>
      </c>
      <c r="N643" s="407">
        <v>47.7258</v>
      </c>
      <c r="O643" s="405">
        <v>34.448700000000002</v>
      </c>
      <c r="P643" s="405">
        <v>27.293700000000001</v>
      </c>
      <c r="Q643" s="405">
        <v>11.870799999999999</v>
      </c>
      <c r="R643" s="405">
        <v>13.7784</v>
      </c>
      <c r="S643" s="405">
        <v>4.0989000000000004</v>
      </c>
      <c r="T643" s="405">
        <v>22.9954</v>
      </c>
      <c r="U643" s="405">
        <v>32.326000000000001</v>
      </c>
      <c r="V643" s="405">
        <v>40.3429</v>
      </c>
      <c r="W643" s="405">
        <v>6.5115999999999996</v>
      </c>
      <c r="X643" s="405">
        <v>16.2926</v>
      </c>
      <c r="Y643" s="406"/>
      <c r="Z643" s="403">
        <v>3</v>
      </c>
      <c r="AA643" s="403">
        <v>6</v>
      </c>
      <c r="AB643" s="403">
        <v>6</v>
      </c>
      <c r="AC643" s="403">
        <v>6</v>
      </c>
      <c r="AD643" s="403">
        <v>6</v>
      </c>
      <c r="AE643" s="403">
        <v>6</v>
      </c>
      <c r="AF643" s="403">
        <v>6</v>
      </c>
      <c r="AG643" s="403">
        <v>6</v>
      </c>
      <c r="AH643" s="403">
        <v>5</v>
      </c>
      <c r="AI643" s="403">
        <v>5</v>
      </c>
      <c r="AJ643" s="403">
        <v>6</v>
      </c>
      <c r="AK643" s="403">
        <v>6</v>
      </c>
      <c r="AL643" s="403">
        <v>6</v>
      </c>
      <c r="AM643" s="403">
        <v>6</v>
      </c>
      <c r="AN643" s="403">
        <v>6</v>
      </c>
      <c r="AO643" s="402"/>
      <c r="AP643" s="405">
        <v>14.962</v>
      </c>
      <c r="AQ643" s="405">
        <v>16.228000000000002</v>
      </c>
      <c r="AR643" s="405">
        <v>19.260000000000002</v>
      </c>
      <c r="AS643" s="405">
        <v>34.549999999999997</v>
      </c>
      <c r="AT643" s="405">
        <v>53.071666666666701</v>
      </c>
      <c r="AU643" s="408"/>
      <c r="AV643" s="403">
        <v>5</v>
      </c>
      <c r="AW643" s="403">
        <v>5</v>
      </c>
      <c r="AX643" s="403">
        <v>5</v>
      </c>
      <c r="AY643" s="403">
        <v>6</v>
      </c>
      <c r="AZ643" s="403">
        <v>6</v>
      </c>
      <c r="BA643" s="409"/>
      <c r="BB643" s="405"/>
      <c r="BC643" s="410"/>
      <c r="BD643" s="410"/>
      <c r="BE643" s="410"/>
      <c r="BF643" s="406"/>
      <c r="BG643" s="405"/>
      <c r="BH643" s="405"/>
      <c r="BI643" s="405"/>
      <c r="BJ643" s="405"/>
      <c r="BK643" s="402"/>
      <c r="BL643" s="401"/>
      <c r="BM643" s="401"/>
      <c r="BN643" s="401"/>
      <c r="BO643" s="401"/>
      <c r="BP643" s="401"/>
      <c r="BQ643" s="402"/>
      <c r="BR643" s="411"/>
    </row>
    <row r="644" spans="1:70" s="428" customFormat="1" x14ac:dyDescent="0.25">
      <c r="A644" s="885" t="s">
        <v>94</v>
      </c>
      <c r="B644" s="373"/>
      <c r="C644" s="719"/>
      <c r="D644" s="373"/>
      <c r="E644" s="346"/>
      <c r="F644" s="373"/>
      <c r="G644" s="347"/>
      <c r="H644" s="374"/>
      <c r="I644" s="348">
        <v>2.2749999999999999</v>
      </c>
      <c r="J644" s="348">
        <v>5.8455000000000004</v>
      </c>
      <c r="K644" s="348">
        <v>6.0336999999999996</v>
      </c>
      <c r="L644" s="348">
        <v>12.186999999999999</v>
      </c>
      <c r="M644" s="348">
        <v>70.879300000000001</v>
      </c>
      <c r="N644" s="350">
        <v>146.47800000000001</v>
      </c>
      <c r="O644" s="348">
        <v>87.476299999999995</v>
      </c>
      <c r="P644" s="348">
        <v>62.581400000000002</v>
      </c>
      <c r="Q644" s="348">
        <v>13.0382</v>
      </c>
      <c r="R644" s="348">
        <v>16.296600000000002</v>
      </c>
      <c r="S644" s="348">
        <v>10.492000000000001</v>
      </c>
      <c r="T644" s="348">
        <v>37.325899999999997</v>
      </c>
      <c r="U644" s="348">
        <v>96.642700000000005</v>
      </c>
      <c r="V644" s="348">
        <v>119.2046</v>
      </c>
      <c r="W644" s="348">
        <v>20.9756</v>
      </c>
      <c r="X644" s="348">
        <v>32.738900000000001</v>
      </c>
      <c r="Y644" s="374"/>
      <c r="Z644" s="346"/>
      <c r="AA644" s="346"/>
      <c r="AB644" s="346"/>
      <c r="AC644" s="346"/>
      <c r="AD644" s="346"/>
      <c r="AE644" s="346"/>
      <c r="AF644" s="346"/>
      <c r="AG644" s="346"/>
      <c r="AH644" s="346"/>
      <c r="AI644" s="346"/>
      <c r="AJ644" s="346"/>
      <c r="AK644" s="346"/>
      <c r="AL644" s="346"/>
      <c r="AM644" s="346"/>
      <c r="AN644" s="346"/>
      <c r="AO644" s="373"/>
      <c r="AP644" s="348">
        <v>16.82</v>
      </c>
      <c r="AQ644" s="348">
        <v>16.66</v>
      </c>
      <c r="AR644" s="348">
        <v>21.11</v>
      </c>
      <c r="AS644" s="348">
        <v>83.65</v>
      </c>
      <c r="AT644" s="348">
        <v>154.36000000000001</v>
      </c>
      <c r="AU644" s="351"/>
      <c r="AV644" s="346"/>
      <c r="AW644" s="346"/>
      <c r="AX644" s="346"/>
      <c r="AY644" s="346"/>
      <c r="AZ644" s="346"/>
      <c r="BA644" s="362"/>
      <c r="BB644" s="348"/>
      <c r="BC644" s="375"/>
      <c r="BD644" s="375"/>
      <c r="BE644" s="375"/>
      <c r="BF644" s="374"/>
      <c r="BG644" s="348"/>
      <c r="BH644" s="348"/>
      <c r="BI644" s="348"/>
      <c r="BJ644" s="348"/>
      <c r="BK644" s="373"/>
      <c r="BL644" s="372"/>
      <c r="BM644" s="372"/>
      <c r="BN644" s="372"/>
      <c r="BO644" s="372"/>
      <c r="BP644" s="372"/>
      <c r="BQ644" s="373"/>
      <c r="BR644" s="354"/>
    </row>
    <row r="645" spans="1:70" s="428" customFormat="1" x14ac:dyDescent="0.25">
      <c r="A645" s="885" t="s">
        <v>95</v>
      </c>
      <c r="B645" s="373"/>
      <c r="C645" s="719"/>
      <c r="D645" s="373"/>
      <c r="E645" s="346"/>
      <c r="F645" s="373"/>
      <c r="G645" s="347"/>
      <c r="H645" s="374"/>
      <c r="I645" s="348">
        <v>0.23630000000000001</v>
      </c>
      <c r="J645" s="348">
        <v>0.72409999999999997</v>
      </c>
      <c r="K645" s="348">
        <v>1.4129</v>
      </c>
      <c r="L645" s="348">
        <v>-0.1409</v>
      </c>
      <c r="M645" s="348">
        <v>9.7622</v>
      </c>
      <c r="N645" s="350">
        <v>19.957899999999999</v>
      </c>
      <c r="O645" s="348">
        <v>16.855599999999999</v>
      </c>
      <c r="P645" s="348">
        <v>16.355</v>
      </c>
      <c r="Q645" s="348">
        <v>9.5405999999999995</v>
      </c>
      <c r="R645" s="348">
        <v>10.832599999999999</v>
      </c>
      <c r="S645" s="348">
        <v>-1.0609</v>
      </c>
      <c r="T645" s="348">
        <v>14.448499999999999</v>
      </c>
      <c r="U645" s="348">
        <v>12.893700000000001</v>
      </c>
      <c r="V645" s="348">
        <v>16.6341</v>
      </c>
      <c r="W645" s="348">
        <v>2.4049</v>
      </c>
      <c r="X645" s="348">
        <v>10.3195</v>
      </c>
      <c r="Y645" s="374"/>
      <c r="Z645" s="346"/>
      <c r="AA645" s="346"/>
      <c r="AB645" s="346"/>
      <c r="AC645" s="346"/>
      <c r="AD645" s="346"/>
      <c r="AE645" s="346"/>
      <c r="AF645" s="346"/>
      <c r="AG645" s="346"/>
      <c r="AH645" s="346"/>
      <c r="AI645" s="346"/>
      <c r="AJ645" s="346"/>
      <c r="AK645" s="346"/>
      <c r="AL645" s="346"/>
      <c r="AM645" s="346"/>
      <c r="AN645" s="346"/>
      <c r="AO645" s="373"/>
      <c r="AP645" s="348">
        <v>12.44</v>
      </c>
      <c r="AQ645" s="348">
        <v>14.92</v>
      </c>
      <c r="AR645" s="348">
        <v>17.39</v>
      </c>
      <c r="AS645" s="348">
        <v>19.32</v>
      </c>
      <c r="AT645" s="348">
        <v>23.85</v>
      </c>
      <c r="AU645" s="351"/>
      <c r="AV645" s="346"/>
      <c r="AW645" s="346"/>
      <c r="AX645" s="346"/>
      <c r="AY645" s="346"/>
      <c r="AZ645" s="346"/>
      <c r="BA645" s="362"/>
      <c r="BB645" s="348"/>
      <c r="BC645" s="375"/>
      <c r="BD645" s="375"/>
      <c r="BE645" s="375"/>
      <c r="BF645" s="374"/>
      <c r="BG645" s="348"/>
      <c r="BH645" s="348"/>
      <c r="BI645" s="348"/>
      <c r="BJ645" s="348"/>
      <c r="BK645" s="373"/>
      <c r="BL645" s="372"/>
      <c r="BM645" s="372"/>
      <c r="BN645" s="372"/>
      <c r="BO645" s="372"/>
      <c r="BP645" s="372"/>
      <c r="BQ645" s="373"/>
      <c r="BR645" s="354"/>
    </row>
    <row r="646" spans="1:70" s="428" customFormat="1" x14ac:dyDescent="0.25">
      <c r="A646" s="886" t="s">
        <v>96</v>
      </c>
      <c r="B646" s="413"/>
      <c r="C646" s="725"/>
      <c r="D646" s="413"/>
      <c r="E646" s="414"/>
      <c r="F646" s="413"/>
      <c r="G646" s="415"/>
      <c r="H646" s="417"/>
      <c r="I646" s="416">
        <v>1.1316999999999999</v>
      </c>
      <c r="J646" s="416">
        <v>2.0732499999999998</v>
      </c>
      <c r="K646" s="416">
        <v>4.2204499999999996</v>
      </c>
      <c r="L646" s="416">
        <v>5.3183499999999997</v>
      </c>
      <c r="M646" s="416">
        <v>15.7704</v>
      </c>
      <c r="N646" s="418">
        <v>27.861699999999999</v>
      </c>
      <c r="O646" s="416">
        <v>26.975100000000001</v>
      </c>
      <c r="P646" s="416">
        <v>21.385000000000002</v>
      </c>
      <c r="Q646" s="416">
        <v>12.1927</v>
      </c>
      <c r="R646" s="416">
        <v>13.693300000000001</v>
      </c>
      <c r="S646" s="416">
        <v>3.7488999999999999</v>
      </c>
      <c r="T646" s="416">
        <v>21.658899999999999</v>
      </c>
      <c r="U646" s="416">
        <v>21.480499999999999</v>
      </c>
      <c r="V646" s="416">
        <v>25.599799999999998</v>
      </c>
      <c r="W646" s="416">
        <v>3.8488000000000002</v>
      </c>
      <c r="X646" s="416">
        <v>13.765599999999999</v>
      </c>
      <c r="Y646" s="417"/>
      <c r="Z646" s="414"/>
      <c r="AA646" s="414"/>
      <c r="AB646" s="414"/>
      <c r="AC646" s="414"/>
      <c r="AD646" s="414"/>
      <c r="AE646" s="414"/>
      <c r="AF646" s="414"/>
      <c r="AG646" s="414"/>
      <c r="AH646" s="414"/>
      <c r="AI646" s="414"/>
      <c r="AJ646" s="414"/>
      <c r="AK646" s="414"/>
      <c r="AL646" s="414"/>
      <c r="AM646" s="414"/>
      <c r="AN646" s="414"/>
      <c r="AO646" s="413"/>
      <c r="AP646" s="416">
        <v>14.91</v>
      </c>
      <c r="AQ646" s="416">
        <v>16.559999999999999</v>
      </c>
      <c r="AR646" s="416">
        <v>19.100000000000001</v>
      </c>
      <c r="AS646" s="416">
        <v>26.68</v>
      </c>
      <c r="AT646" s="416">
        <v>34.43</v>
      </c>
      <c r="AU646" s="419"/>
      <c r="AV646" s="414"/>
      <c r="AW646" s="414"/>
      <c r="AX646" s="414"/>
      <c r="AY646" s="414"/>
      <c r="AZ646" s="414"/>
      <c r="BA646" s="420"/>
      <c r="BB646" s="416"/>
      <c r="BC646" s="421"/>
      <c r="BD646" s="421"/>
      <c r="BE646" s="421"/>
      <c r="BF646" s="417"/>
      <c r="BG646" s="416"/>
      <c r="BH646" s="416"/>
      <c r="BI646" s="416"/>
      <c r="BJ646" s="416"/>
      <c r="BK646" s="413"/>
      <c r="BL646" s="412"/>
      <c r="BM646" s="412"/>
      <c r="BN646" s="412"/>
      <c r="BO646" s="412"/>
      <c r="BP646" s="412"/>
      <c r="BQ646" s="413"/>
      <c r="BR646" s="422"/>
    </row>
    <row r="647" spans="1:70" s="428" customFormat="1" ht="14.5" customHeight="1" x14ac:dyDescent="0.35">
      <c r="A647" s="873" t="s">
        <v>4094</v>
      </c>
      <c r="B647" s="861"/>
      <c r="C647" s="862"/>
      <c r="D647" s="861"/>
      <c r="E647" s="863"/>
      <c r="F647" s="861"/>
      <c r="G647" s="864"/>
      <c r="H647" s="866"/>
      <c r="I647" s="865"/>
      <c r="J647" s="865"/>
      <c r="K647" s="865"/>
      <c r="L647" s="865"/>
      <c r="M647" s="865"/>
      <c r="N647" s="867"/>
      <c r="O647" s="865"/>
      <c r="P647" s="865"/>
      <c r="Q647" s="865"/>
      <c r="R647" s="865"/>
      <c r="S647" s="865"/>
      <c r="T647" s="865"/>
      <c r="U647" s="865"/>
      <c r="V647" s="865"/>
      <c r="W647" s="865"/>
      <c r="X647" s="865"/>
      <c r="Y647" s="866"/>
      <c r="Z647" s="863"/>
      <c r="AA647" s="863"/>
      <c r="AB647" s="863"/>
      <c r="AC647" s="863"/>
      <c r="AD647" s="863"/>
      <c r="AE647" s="863"/>
      <c r="AF647" s="863"/>
      <c r="AG647" s="863"/>
      <c r="AH647" s="863"/>
      <c r="AI647" s="863"/>
      <c r="AJ647" s="863"/>
      <c r="AK647" s="863"/>
      <c r="AL647" s="863"/>
      <c r="AM647" s="863"/>
      <c r="AN647" s="863"/>
      <c r="AO647" s="861"/>
      <c r="AP647" s="865"/>
      <c r="AQ647" s="865"/>
      <c r="AR647" s="865"/>
      <c r="AS647" s="865"/>
      <c r="AT647" s="865"/>
      <c r="AU647" s="868"/>
      <c r="AV647" s="863"/>
      <c r="AW647" s="863"/>
      <c r="AX647" s="863"/>
      <c r="AY647" s="863"/>
      <c r="AZ647" s="863"/>
      <c r="BA647" s="869"/>
      <c r="BB647" s="865"/>
      <c r="BC647" s="870"/>
      <c r="BD647" s="870"/>
      <c r="BE647" s="870"/>
      <c r="BF647" s="866"/>
      <c r="BG647" s="865"/>
      <c r="BH647" s="865"/>
      <c r="BI647" s="865"/>
      <c r="BJ647" s="865"/>
      <c r="BK647" s="861"/>
      <c r="BL647" s="871"/>
      <c r="BM647" s="871"/>
      <c r="BN647" s="871"/>
      <c r="BO647" s="871"/>
      <c r="BP647" s="871"/>
      <c r="BQ647" s="861"/>
      <c r="BR647" s="872"/>
    </row>
    <row r="648" spans="1:70" s="428" customFormat="1" x14ac:dyDescent="0.25">
      <c r="A648" s="345" t="s">
        <v>4095</v>
      </c>
      <c r="B648" s="373"/>
      <c r="C648" s="719">
        <v>41275</v>
      </c>
      <c r="D648" s="373"/>
      <c r="E648" s="346">
        <v>4371.7299999999996</v>
      </c>
      <c r="F648" s="373"/>
      <c r="G648" s="347">
        <v>356.96</v>
      </c>
      <c r="H648" s="374"/>
      <c r="I648" s="348">
        <v>0.2545</v>
      </c>
      <c r="J648" s="348">
        <v>0.74929999999999997</v>
      </c>
      <c r="K648" s="348">
        <v>7.5457999999999998</v>
      </c>
      <c r="L648" s="348">
        <v>14.342000000000001</v>
      </c>
      <c r="M648" s="348">
        <v>4.7283999999999997</v>
      </c>
      <c r="N648" s="350">
        <v>16.529800000000002</v>
      </c>
      <c r="O648" s="348">
        <v>8.0230999999999995</v>
      </c>
      <c r="P648" s="348">
        <v>21.606400000000001</v>
      </c>
      <c r="Q648" s="348">
        <v>21.976199999999999</v>
      </c>
      <c r="R648" s="348">
        <v>13.6755</v>
      </c>
      <c r="S648" s="348">
        <v>9.9837000000000007</v>
      </c>
      <c r="T648" s="348">
        <v>23.652000000000001</v>
      </c>
      <c r="U648" s="348">
        <v>4.8536999999999999</v>
      </c>
      <c r="V648" s="348">
        <v>6.9888000000000003</v>
      </c>
      <c r="W648" s="348">
        <v>2.5573999999999999</v>
      </c>
      <c r="X648" s="348">
        <v>19.161999999999999</v>
      </c>
      <c r="Y648" s="374"/>
      <c r="Z648" s="346">
        <v>3</v>
      </c>
      <c r="AA648" s="346">
        <v>5</v>
      </c>
      <c r="AB648" s="346">
        <v>5</v>
      </c>
      <c r="AC648" s="346">
        <v>5</v>
      </c>
      <c r="AD648" s="346">
        <v>5</v>
      </c>
      <c r="AE648" s="346">
        <v>5</v>
      </c>
      <c r="AF648" s="346">
        <v>5</v>
      </c>
      <c r="AG648" s="346">
        <v>3</v>
      </c>
      <c r="AH648" s="346">
        <v>1</v>
      </c>
      <c r="AI648" s="346">
        <v>1</v>
      </c>
      <c r="AJ648" s="346">
        <v>4</v>
      </c>
      <c r="AK648" s="346">
        <v>5</v>
      </c>
      <c r="AL648" s="346">
        <v>5</v>
      </c>
      <c r="AM648" s="346">
        <v>6</v>
      </c>
      <c r="AN648" s="346">
        <v>6</v>
      </c>
      <c r="AO648" s="373"/>
      <c r="AP648" s="348">
        <v>17.690000000000001</v>
      </c>
      <c r="AQ648" s="348">
        <v>22.49</v>
      </c>
      <c r="AR648" s="348">
        <v>20.73</v>
      </c>
      <c r="AS648" s="348">
        <v>16.260000000000002</v>
      </c>
      <c r="AT648" s="348">
        <v>19.22</v>
      </c>
      <c r="AU648" s="351"/>
      <c r="AV648" s="346">
        <v>1</v>
      </c>
      <c r="AW648" s="346">
        <v>1</v>
      </c>
      <c r="AX648" s="346">
        <v>1</v>
      </c>
      <c r="AY648" s="346">
        <v>4</v>
      </c>
      <c r="AZ648" s="346">
        <v>5</v>
      </c>
      <c r="BA648" s="362"/>
      <c r="BB648" s="348">
        <v>18.114674340021701</v>
      </c>
      <c r="BC648" s="375">
        <v>0.91287451770042805</v>
      </c>
      <c r="BD648" s="375">
        <v>7.1393159005270296E-2</v>
      </c>
      <c r="BE648" s="375">
        <v>-2.23564026045029E-2</v>
      </c>
      <c r="BF648" s="374"/>
      <c r="BG648" s="348">
        <v>69.640600000000006</v>
      </c>
      <c r="BH648" s="348">
        <v>15.9747</v>
      </c>
      <c r="BI648" s="348">
        <v>11.164</v>
      </c>
      <c r="BJ648" s="348">
        <v>3.2206999999999999</v>
      </c>
      <c r="BK648" s="373"/>
      <c r="BL648" s="372" t="s">
        <v>3585</v>
      </c>
      <c r="BM648" s="372" t="s">
        <v>3586</v>
      </c>
      <c r="BN648" s="372" t="s">
        <v>3587</v>
      </c>
      <c r="BO648" s="372" t="s">
        <v>3588</v>
      </c>
      <c r="BP648" s="372" t="s">
        <v>3589</v>
      </c>
      <c r="BQ648" s="373"/>
      <c r="BR648" s="354" t="s">
        <v>463</v>
      </c>
    </row>
    <row r="649" spans="1:70" s="428" customFormat="1" x14ac:dyDescent="0.25">
      <c r="A649" s="345" t="s">
        <v>4096</v>
      </c>
      <c r="B649" s="373"/>
      <c r="C649" s="719">
        <v>44862</v>
      </c>
      <c r="D649" s="373"/>
      <c r="E649" s="346">
        <v>4085.84</v>
      </c>
      <c r="F649" s="373"/>
      <c r="G649" s="347">
        <v>24.18</v>
      </c>
      <c r="H649" s="374"/>
      <c r="I649" s="348">
        <v>0.33200000000000002</v>
      </c>
      <c r="J649" s="348">
        <v>1.2563</v>
      </c>
      <c r="K649" s="348">
        <v>9.7593999999999994</v>
      </c>
      <c r="L649" s="348">
        <v>18.645700000000001</v>
      </c>
      <c r="M649" s="348">
        <v>9.3127999999999993</v>
      </c>
      <c r="N649" s="350">
        <v>23.6829</v>
      </c>
      <c r="O649" s="348">
        <v>11.8728</v>
      </c>
      <c r="P649" s="348">
        <v>26.086200000000002</v>
      </c>
      <c r="Q649" s="348" t="s">
        <v>430</v>
      </c>
      <c r="R649" s="348" t="s">
        <v>430</v>
      </c>
      <c r="S649" s="348">
        <v>12.0482</v>
      </c>
      <c r="T649" s="348">
        <v>30.139900000000001</v>
      </c>
      <c r="U649" s="348">
        <v>10.511900000000001</v>
      </c>
      <c r="V649" s="348">
        <v>14.4345</v>
      </c>
      <c r="W649" s="348">
        <v>3.6434000000000002</v>
      </c>
      <c r="X649" s="348">
        <v>26.198799999999999</v>
      </c>
      <c r="Y649" s="374"/>
      <c r="Z649" s="346">
        <v>1</v>
      </c>
      <c r="AA649" s="346">
        <v>3</v>
      </c>
      <c r="AB649" s="346">
        <v>2</v>
      </c>
      <c r="AC649" s="346">
        <v>3</v>
      </c>
      <c r="AD649" s="346">
        <v>3</v>
      </c>
      <c r="AE649" s="346">
        <v>2</v>
      </c>
      <c r="AF649" s="346">
        <v>2</v>
      </c>
      <c r="AG649" s="346">
        <v>1</v>
      </c>
      <c r="AH649" s="346" t="s">
        <v>430</v>
      </c>
      <c r="AI649" s="346" t="s">
        <v>430</v>
      </c>
      <c r="AJ649" s="346">
        <v>2</v>
      </c>
      <c r="AK649" s="346">
        <v>3</v>
      </c>
      <c r="AL649" s="346">
        <v>3</v>
      </c>
      <c r="AM649" s="346">
        <v>2</v>
      </c>
      <c r="AN649" s="346">
        <v>4</v>
      </c>
      <c r="AO649" s="373"/>
      <c r="AP649" s="348" t="s">
        <v>430</v>
      </c>
      <c r="AQ649" s="348" t="s">
        <v>430</v>
      </c>
      <c r="AR649" s="348" t="s">
        <v>430</v>
      </c>
      <c r="AS649" s="348">
        <v>21.52</v>
      </c>
      <c r="AT649" s="348">
        <v>30.63</v>
      </c>
      <c r="AU649" s="351"/>
      <c r="AV649" s="346" t="s">
        <v>430</v>
      </c>
      <c r="AW649" s="346" t="s">
        <v>430</v>
      </c>
      <c r="AX649" s="346" t="s">
        <v>430</v>
      </c>
      <c r="AY649" s="346">
        <v>2</v>
      </c>
      <c r="AZ649" s="346">
        <v>3</v>
      </c>
      <c r="BA649" s="362"/>
      <c r="BB649" s="348">
        <v>18.718078763286801</v>
      </c>
      <c r="BC649" s="375">
        <v>0.93622283065821099</v>
      </c>
      <c r="BD649" s="375">
        <v>8.7711762981156002E-2</v>
      </c>
      <c r="BE649" s="375">
        <v>0.29252624277093198</v>
      </c>
      <c r="BF649" s="374"/>
      <c r="BG649" s="348">
        <v>65.906400000000005</v>
      </c>
      <c r="BH649" s="348">
        <v>12.877599999999999</v>
      </c>
      <c r="BI649" s="348">
        <v>17.486699999999999</v>
      </c>
      <c r="BJ649" s="348">
        <v>3.7292999999999998</v>
      </c>
      <c r="BK649" s="373"/>
      <c r="BL649" s="372" t="s">
        <v>3591</v>
      </c>
      <c r="BM649" s="372" t="s">
        <v>3592</v>
      </c>
      <c r="BN649" s="372" t="s">
        <v>3593</v>
      </c>
      <c r="BO649" s="372" t="s">
        <v>3594</v>
      </c>
      <c r="BP649" s="372" t="s">
        <v>3595</v>
      </c>
      <c r="BQ649" s="373"/>
      <c r="BR649" s="354" t="s">
        <v>463</v>
      </c>
    </row>
    <row r="650" spans="1:70" s="428" customFormat="1" x14ac:dyDescent="0.25">
      <c r="A650" s="345" t="s">
        <v>4097</v>
      </c>
      <c r="B650" s="373"/>
      <c r="C650" s="719">
        <v>45155</v>
      </c>
      <c r="D650" s="373"/>
      <c r="E650" s="346">
        <v>2034.08</v>
      </c>
      <c r="F650" s="373"/>
      <c r="G650" s="347">
        <v>20.83</v>
      </c>
      <c r="H650" s="374"/>
      <c r="I650" s="348">
        <v>0.14899999999999999</v>
      </c>
      <c r="J650" s="348">
        <v>1.2541</v>
      </c>
      <c r="K650" s="348">
        <v>8.9549000000000003</v>
      </c>
      <c r="L650" s="348">
        <v>19.314900000000002</v>
      </c>
      <c r="M650" s="348">
        <v>11.1052</v>
      </c>
      <c r="N650" s="350">
        <v>23.4224</v>
      </c>
      <c r="O650" s="348">
        <v>13.667199999999999</v>
      </c>
      <c r="P650" s="348" t="s">
        <v>430</v>
      </c>
      <c r="Q650" s="348" t="s">
        <v>430</v>
      </c>
      <c r="R650" s="348" t="s">
        <v>430</v>
      </c>
      <c r="S650" s="348">
        <v>11.6351</v>
      </c>
      <c r="T650" s="348">
        <v>31.13</v>
      </c>
      <c r="U650" s="348">
        <v>12.321400000000001</v>
      </c>
      <c r="V650" s="348">
        <v>13.558299999999999</v>
      </c>
      <c r="W650" s="348">
        <v>3.8851</v>
      </c>
      <c r="X650" s="348">
        <v>27.7973</v>
      </c>
      <c r="Y650" s="374"/>
      <c r="Z650" s="346">
        <v>5</v>
      </c>
      <c r="AA650" s="346">
        <v>4</v>
      </c>
      <c r="AB650" s="346">
        <v>3</v>
      </c>
      <c r="AC650" s="346">
        <v>2</v>
      </c>
      <c r="AD650" s="346">
        <v>2</v>
      </c>
      <c r="AE650" s="346">
        <v>3</v>
      </c>
      <c r="AF650" s="346">
        <v>1</v>
      </c>
      <c r="AG650" s="346" t="s">
        <v>430</v>
      </c>
      <c r="AH650" s="346" t="s">
        <v>430</v>
      </c>
      <c r="AI650" s="346" t="s">
        <v>430</v>
      </c>
      <c r="AJ650" s="346">
        <v>3</v>
      </c>
      <c r="AK650" s="346">
        <v>2</v>
      </c>
      <c r="AL650" s="346">
        <v>2</v>
      </c>
      <c r="AM650" s="346">
        <v>3</v>
      </c>
      <c r="AN650" s="346">
        <v>2</v>
      </c>
      <c r="AO650" s="373"/>
      <c r="AP650" s="348" t="s">
        <v>430</v>
      </c>
      <c r="AQ650" s="348" t="s">
        <v>430</v>
      </c>
      <c r="AR650" s="348" t="s">
        <v>430</v>
      </c>
      <c r="AS650" s="348">
        <v>23.45</v>
      </c>
      <c r="AT650" s="348">
        <v>30.79</v>
      </c>
      <c r="AU650" s="351"/>
      <c r="AV650" s="346" t="s">
        <v>430</v>
      </c>
      <c r="AW650" s="346" t="s">
        <v>430</v>
      </c>
      <c r="AX650" s="346" t="s">
        <v>430</v>
      </c>
      <c r="AY650" s="346">
        <v>1</v>
      </c>
      <c r="AZ650" s="346">
        <v>2</v>
      </c>
      <c r="BA650" s="362"/>
      <c r="BB650" s="348">
        <v>19.7172614344965</v>
      </c>
      <c r="BC650" s="375">
        <v>0.94481705430192797</v>
      </c>
      <c r="BD650" s="375">
        <v>8.9092062702845698E-2</v>
      </c>
      <c r="BE650" s="375">
        <v>0.436238349403274</v>
      </c>
      <c r="BF650" s="374"/>
      <c r="BG650" s="348">
        <v>39.987099999999998</v>
      </c>
      <c r="BH650" s="348">
        <v>31.122599999999998</v>
      </c>
      <c r="BI650" s="348">
        <v>27.479600000000001</v>
      </c>
      <c r="BJ650" s="348">
        <v>1.4107000000000001</v>
      </c>
      <c r="BK650" s="373"/>
      <c r="BL650" s="372" t="s">
        <v>3597</v>
      </c>
      <c r="BM650" s="372" t="s">
        <v>3598</v>
      </c>
      <c r="BN650" s="372" t="s">
        <v>3599</v>
      </c>
      <c r="BO650" s="372" t="s">
        <v>3600</v>
      </c>
      <c r="BP650" s="372" t="s">
        <v>3601</v>
      </c>
      <c r="BQ650" s="373"/>
      <c r="BR650" s="354" t="s">
        <v>463</v>
      </c>
    </row>
    <row r="651" spans="1:70" s="428" customFormat="1" x14ac:dyDescent="0.25">
      <c r="A651" s="345" t="s">
        <v>4098</v>
      </c>
      <c r="B651" s="373"/>
      <c r="C651" s="719">
        <v>45247</v>
      </c>
      <c r="D651" s="373"/>
      <c r="E651" s="346">
        <v>1770.44</v>
      </c>
      <c r="F651" s="373"/>
      <c r="G651" s="347">
        <v>18.3</v>
      </c>
      <c r="H651" s="374"/>
      <c r="I651" s="348">
        <v>0.1094</v>
      </c>
      <c r="J651" s="348">
        <v>1.9499</v>
      </c>
      <c r="K651" s="348">
        <v>10.6409</v>
      </c>
      <c r="L651" s="348">
        <v>23.648599999999998</v>
      </c>
      <c r="M651" s="348">
        <v>14.5181</v>
      </c>
      <c r="N651" s="350">
        <v>27.7041</v>
      </c>
      <c r="O651" s="348">
        <v>11.084899999999999</v>
      </c>
      <c r="P651" s="348" t="s">
        <v>430</v>
      </c>
      <c r="Q651" s="348" t="s">
        <v>430</v>
      </c>
      <c r="R651" s="348" t="s">
        <v>430</v>
      </c>
      <c r="S651" s="348">
        <v>13.453200000000001</v>
      </c>
      <c r="T651" s="348">
        <v>36.160699999999999</v>
      </c>
      <c r="U651" s="348">
        <v>15.9696</v>
      </c>
      <c r="V651" s="348">
        <v>19.529699999999998</v>
      </c>
      <c r="W651" s="348">
        <v>4.9311999999999996</v>
      </c>
      <c r="X651" s="348">
        <v>24.679400000000001</v>
      </c>
      <c r="Y651" s="374"/>
      <c r="Z651" s="346">
        <v>6</v>
      </c>
      <c r="AA651" s="346">
        <v>1</v>
      </c>
      <c r="AB651" s="346">
        <v>1</v>
      </c>
      <c r="AC651" s="346">
        <v>1</v>
      </c>
      <c r="AD651" s="346">
        <v>1</v>
      </c>
      <c r="AE651" s="346">
        <v>1</v>
      </c>
      <c r="AF651" s="346">
        <v>3</v>
      </c>
      <c r="AG651" s="346" t="s">
        <v>430</v>
      </c>
      <c r="AH651" s="346" t="s">
        <v>430</v>
      </c>
      <c r="AI651" s="346" t="s">
        <v>430</v>
      </c>
      <c r="AJ651" s="346">
        <v>1</v>
      </c>
      <c r="AK651" s="346">
        <v>1</v>
      </c>
      <c r="AL651" s="346">
        <v>1</v>
      </c>
      <c r="AM651" s="346">
        <v>1</v>
      </c>
      <c r="AN651" s="346">
        <v>1</v>
      </c>
      <c r="AO651" s="373"/>
      <c r="AP651" s="348" t="s">
        <v>430</v>
      </c>
      <c r="AQ651" s="348" t="s">
        <v>430</v>
      </c>
      <c r="AR651" s="348" t="s">
        <v>430</v>
      </c>
      <c r="AS651" s="348" t="s">
        <v>430</v>
      </c>
      <c r="AT651" s="348">
        <v>41.08</v>
      </c>
      <c r="AU651" s="351"/>
      <c r="AV651" s="346" t="s">
        <v>430</v>
      </c>
      <c r="AW651" s="346" t="s">
        <v>430</v>
      </c>
      <c r="AX651" s="346" t="s">
        <v>430</v>
      </c>
      <c r="AY651" s="346" t="s">
        <v>430</v>
      </c>
      <c r="AZ651" s="346">
        <v>1</v>
      </c>
      <c r="BA651" s="362"/>
      <c r="BB651" s="348">
        <v>20.862499046261501</v>
      </c>
      <c r="BC651" s="375">
        <v>0.99945194054019804</v>
      </c>
      <c r="BD651" s="375">
        <v>6.9705914690845402E-2</v>
      </c>
      <c r="BE651" s="375">
        <v>0.264978753102594</v>
      </c>
      <c r="BF651" s="374"/>
      <c r="BG651" s="348">
        <v>57.831899999999997</v>
      </c>
      <c r="BH651" s="348">
        <v>13.8118</v>
      </c>
      <c r="BI651" s="348">
        <v>25.8111</v>
      </c>
      <c r="BJ651" s="348">
        <v>2.5451999999999999</v>
      </c>
      <c r="BK651" s="373"/>
      <c r="BL651" s="372" t="s">
        <v>3603</v>
      </c>
      <c r="BM651" s="372" t="s">
        <v>3604</v>
      </c>
      <c r="BN651" s="372" t="s">
        <v>3605</v>
      </c>
      <c r="BO651" s="372" t="s">
        <v>3606</v>
      </c>
      <c r="BP651" s="372" t="s">
        <v>3607</v>
      </c>
      <c r="BQ651" s="373"/>
      <c r="BR651" s="354" t="s">
        <v>443</v>
      </c>
    </row>
    <row r="652" spans="1:70" s="428" customFormat="1" x14ac:dyDescent="0.25">
      <c r="A652" s="345" t="s">
        <v>4099</v>
      </c>
      <c r="B652" s="373"/>
      <c r="C652" s="719">
        <v>44859</v>
      </c>
      <c r="D652" s="373"/>
      <c r="E652" s="346">
        <v>769.23699999999997</v>
      </c>
      <c r="F652" s="373"/>
      <c r="G652" s="347">
        <v>22.558</v>
      </c>
      <c r="H652" s="374"/>
      <c r="I652" s="348">
        <v>0.18210000000000001</v>
      </c>
      <c r="J652" s="348">
        <v>1.6997</v>
      </c>
      <c r="K652" s="348">
        <v>7.6342999999999996</v>
      </c>
      <c r="L652" s="348">
        <v>16.410399999999999</v>
      </c>
      <c r="M652" s="348">
        <v>6.91</v>
      </c>
      <c r="N652" s="350">
        <v>21.704899999999999</v>
      </c>
      <c r="O652" s="348">
        <v>9.7822999999999993</v>
      </c>
      <c r="P652" s="348">
        <v>23.444800000000001</v>
      </c>
      <c r="Q652" s="348" t="s">
        <v>430</v>
      </c>
      <c r="R652" s="348" t="s">
        <v>430</v>
      </c>
      <c r="S652" s="348">
        <v>9.9263999999999992</v>
      </c>
      <c r="T652" s="348">
        <v>26.368300000000001</v>
      </c>
      <c r="U652" s="348">
        <v>8.0364000000000004</v>
      </c>
      <c r="V652" s="348">
        <v>12.055999999999999</v>
      </c>
      <c r="W652" s="348">
        <v>3.8773</v>
      </c>
      <c r="X652" s="348">
        <v>23.853100000000001</v>
      </c>
      <c r="Y652" s="374"/>
      <c r="Z652" s="346">
        <v>4</v>
      </c>
      <c r="AA652" s="346">
        <v>2</v>
      </c>
      <c r="AB652" s="346">
        <v>4</v>
      </c>
      <c r="AC652" s="346">
        <v>4</v>
      </c>
      <c r="AD652" s="346">
        <v>4</v>
      </c>
      <c r="AE652" s="346">
        <v>4</v>
      </c>
      <c r="AF652" s="346">
        <v>4</v>
      </c>
      <c r="AG652" s="346">
        <v>2</v>
      </c>
      <c r="AH652" s="346" t="s">
        <v>430</v>
      </c>
      <c r="AI652" s="346" t="s">
        <v>430</v>
      </c>
      <c r="AJ652" s="346">
        <v>5</v>
      </c>
      <c r="AK652" s="346">
        <v>4</v>
      </c>
      <c r="AL652" s="346">
        <v>4</v>
      </c>
      <c r="AM652" s="346">
        <v>4</v>
      </c>
      <c r="AN652" s="346">
        <v>3</v>
      </c>
      <c r="AO652" s="373"/>
      <c r="AP652" s="348" t="s">
        <v>430</v>
      </c>
      <c r="AQ652" s="348" t="s">
        <v>430</v>
      </c>
      <c r="AR652" s="348" t="s">
        <v>430</v>
      </c>
      <c r="AS652" s="348">
        <v>18.86</v>
      </c>
      <c r="AT652" s="348">
        <v>24.62</v>
      </c>
      <c r="AU652" s="351"/>
      <c r="AV652" s="346" t="s">
        <v>430</v>
      </c>
      <c r="AW652" s="346" t="s">
        <v>430</v>
      </c>
      <c r="AX652" s="346" t="s">
        <v>430</v>
      </c>
      <c r="AY652" s="346">
        <v>3</v>
      </c>
      <c r="AZ652" s="346">
        <v>4</v>
      </c>
      <c r="BA652" s="362"/>
      <c r="BB652" s="348">
        <v>18.0191851377935</v>
      </c>
      <c r="BC652" s="375">
        <v>0.89391915389406695</v>
      </c>
      <c r="BD652" s="375">
        <v>7.9061206529647404E-2</v>
      </c>
      <c r="BE652" s="375">
        <v>0.13631645826057601</v>
      </c>
      <c r="BF652" s="374"/>
      <c r="BG652" s="348">
        <v>48.628700000000002</v>
      </c>
      <c r="BH652" s="348">
        <v>23.9438</v>
      </c>
      <c r="BI652" s="348">
        <v>20.165299999999998</v>
      </c>
      <c r="BJ652" s="348">
        <v>7.2622</v>
      </c>
      <c r="BK652" s="373"/>
      <c r="BL652" s="372" t="s">
        <v>3609</v>
      </c>
      <c r="BM652" s="372" t="s">
        <v>3610</v>
      </c>
      <c r="BN652" s="372" t="s">
        <v>3611</v>
      </c>
      <c r="BO652" s="372" t="s">
        <v>3612</v>
      </c>
      <c r="BP652" s="372" t="s">
        <v>3613</v>
      </c>
      <c r="BQ652" s="373"/>
      <c r="BR652" s="354" t="s">
        <v>526</v>
      </c>
    </row>
    <row r="653" spans="1:70" s="428" customFormat="1" ht="11" x14ac:dyDescent="0.3">
      <c r="A653" s="841" t="s">
        <v>4100</v>
      </c>
      <c r="B653" s="842"/>
      <c r="C653" s="843">
        <v>45642</v>
      </c>
      <c r="D653" s="842"/>
      <c r="E653" s="844">
        <v>547.48800000000006</v>
      </c>
      <c r="F653" s="842"/>
      <c r="G653" s="845">
        <v>12.375999999999999</v>
      </c>
      <c r="H653" s="847"/>
      <c r="I653" s="846">
        <v>0.27550000000000002</v>
      </c>
      <c r="J653" s="846">
        <v>0.38119999999999998</v>
      </c>
      <c r="K653" s="846">
        <v>7.3559999999999999</v>
      </c>
      <c r="L653" s="846">
        <v>13.302199999999999</v>
      </c>
      <c r="M653" s="846">
        <v>4.6508000000000003</v>
      </c>
      <c r="N653" s="848">
        <v>13.812799999999999</v>
      </c>
      <c r="O653" s="846" t="s">
        <v>430</v>
      </c>
      <c r="P653" s="846" t="s">
        <v>430</v>
      </c>
      <c r="Q653" s="846" t="s">
        <v>430</v>
      </c>
      <c r="R653" s="846" t="s">
        <v>430</v>
      </c>
      <c r="S653" s="846">
        <v>8.3712999999999997</v>
      </c>
      <c r="T653" s="846">
        <v>23.475999999999999</v>
      </c>
      <c r="U653" s="846">
        <v>4.7571000000000003</v>
      </c>
      <c r="V653" s="846">
        <v>7.0403000000000002</v>
      </c>
      <c r="W653" s="846">
        <v>3.6255999999999999</v>
      </c>
      <c r="X653" s="846">
        <v>13.724600000000001</v>
      </c>
      <c r="Y653" s="847"/>
      <c r="Z653" s="844">
        <v>2</v>
      </c>
      <c r="AA653" s="844">
        <v>6</v>
      </c>
      <c r="AB653" s="844">
        <v>6</v>
      </c>
      <c r="AC653" s="844">
        <v>6</v>
      </c>
      <c r="AD653" s="844">
        <v>6</v>
      </c>
      <c r="AE653" s="844">
        <v>6</v>
      </c>
      <c r="AF653" s="844" t="s">
        <v>430</v>
      </c>
      <c r="AG653" s="844" t="s">
        <v>430</v>
      </c>
      <c r="AH653" s="844" t="s">
        <v>430</v>
      </c>
      <c r="AI653" s="844" t="s">
        <v>430</v>
      </c>
      <c r="AJ653" s="844">
        <v>6</v>
      </c>
      <c r="AK653" s="844">
        <v>6</v>
      </c>
      <c r="AL653" s="844">
        <v>6</v>
      </c>
      <c r="AM653" s="844">
        <v>5</v>
      </c>
      <c r="AN653" s="844">
        <v>5</v>
      </c>
      <c r="AO653" s="842"/>
      <c r="AP653" s="846" t="s">
        <v>430</v>
      </c>
      <c r="AQ653" s="846" t="s">
        <v>430</v>
      </c>
      <c r="AR653" s="846" t="s">
        <v>430</v>
      </c>
      <c r="AS653" s="846" t="s">
        <v>430</v>
      </c>
      <c r="AT653" s="846">
        <v>19</v>
      </c>
      <c r="AU653" s="849"/>
      <c r="AV653" s="844" t="s">
        <v>430</v>
      </c>
      <c r="AW653" s="844" t="s">
        <v>430</v>
      </c>
      <c r="AX653" s="844" t="s">
        <v>430</v>
      </c>
      <c r="AY653" s="844" t="s">
        <v>430</v>
      </c>
      <c r="AZ653" s="844">
        <v>6</v>
      </c>
      <c r="BA653" s="851"/>
      <c r="BB653" s="846">
        <v>16.663993868291598</v>
      </c>
      <c r="BC653" s="852">
        <v>0.82879568012889704</v>
      </c>
      <c r="BD653" s="852">
        <v>6.3277912360548902E-2</v>
      </c>
      <c r="BE653" s="852">
        <v>0.16098297645736201</v>
      </c>
      <c r="BF653" s="847"/>
      <c r="BG653" s="846">
        <v>39.483199999999997</v>
      </c>
      <c r="BH653" s="846">
        <v>16.770199999999999</v>
      </c>
      <c r="BI653" s="846">
        <v>34.341999999999999</v>
      </c>
      <c r="BJ653" s="846">
        <v>9.4046000000000003</v>
      </c>
      <c r="BK653" s="842"/>
      <c r="BL653" s="855" t="s">
        <v>3615</v>
      </c>
      <c r="BM653" s="855" t="s">
        <v>3616</v>
      </c>
      <c r="BN653" s="855" t="s">
        <v>3617</v>
      </c>
      <c r="BO653" s="855" t="s">
        <v>3618</v>
      </c>
      <c r="BP653" s="855" t="s">
        <v>3619</v>
      </c>
      <c r="BQ653" s="842"/>
      <c r="BR653" s="856" t="s">
        <v>611</v>
      </c>
    </row>
    <row r="654" spans="1:70" s="428" customFormat="1" x14ac:dyDescent="0.25">
      <c r="A654" s="884" t="s">
        <v>93</v>
      </c>
      <c r="B654" s="402"/>
      <c r="C654" s="724"/>
      <c r="D654" s="402"/>
      <c r="E654" s="403"/>
      <c r="F654" s="402"/>
      <c r="G654" s="404"/>
      <c r="H654" s="406"/>
      <c r="I654" s="405">
        <v>0.21709999999999999</v>
      </c>
      <c r="J654" s="405">
        <v>1.2151000000000001</v>
      </c>
      <c r="K654" s="405">
        <v>8.6486000000000001</v>
      </c>
      <c r="L654" s="405">
        <v>17.610600000000002</v>
      </c>
      <c r="M654" s="405">
        <v>8.5375999999999994</v>
      </c>
      <c r="N654" s="407">
        <v>21.142800000000001</v>
      </c>
      <c r="O654" s="405">
        <v>10.886100000000001</v>
      </c>
      <c r="P654" s="405">
        <v>23.712499999999999</v>
      </c>
      <c r="Q654" s="405">
        <v>21.976199999999999</v>
      </c>
      <c r="R654" s="405">
        <v>13.6755</v>
      </c>
      <c r="S654" s="405">
        <v>10.903</v>
      </c>
      <c r="T654" s="405">
        <v>28.4878</v>
      </c>
      <c r="U654" s="405">
        <v>9.4083000000000006</v>
      </c>
      <c r="V654" s="405">
        <v>12.267899999999999</v>
      </c>
      <c r="W654" s="405">
        <v>3.7532999999999999</v>
      </c>
      <c r="X654" s="405">
        <v>22.569199999999999</v>
      </c>
      <c r="Y654" s="406"/>
      <c r="Z654" s="403">
        <v>6</v>
      </c>
      <c r="AA654" s="403">
        <v>6</v>
      </c>
      <c r="AB654" s="403">
        <v>6</v>
      </c>
      <c r="AC654" s="403">
        <v>6</v>
      </c>
      <c r="AD654" s="403">
        <v>6</v>
      </c>
      <c r="AE654" s="403">
        <v>6</v>
      </c>
      <c r="AF654" s="403">
        <v>5</v>
      </c>
      <c r="AG654" s="403">
        <v>3</v>
      </c>
      <c r="AH654" s="403">
        <v>1</v>
      </c>
      <c r="AI654" s="403">
        <v>1</v>
      </c>
      <c r="AJ654" s="403">
        <v>6</v>
      </c>
      <c r="AK654" s="403">
        <v>6</v>
      </c>
      <c r="AL654" s="403">
        <v>6</v>
      </c>
      <c r="AM654" s="403">
        <v>6</v>
      </c>
      <c r="AN654" s="403">
        <v>6</v>
      </c>
      <c r="AO654" s="402"/>
      <c r="AP654" s="405">
        <v>17.690000000000001</v>
      </c>
      <c r="AQ654" s="405">
        <v>22.49</v>
      </c>
      <c r="AR654" s="405">
        <v>20.73</v>
      </c>
      <c r="AS654" s="405">
        <v>20.022500000000001</v>
      </c>
      <c r="AT654" s="405">
        <v>27.5566666666667</v>
      </c>
      <c r="AU654" s="408"/>
      <c r="AV654" s="403">
        <v>1</v>
      </c>
      <c r="AW654" s="403">
        <v>1</v>
      </c>
      <c r="AX654" s="403">
        <v>1</v>
      </c>
      <c r="AY654" s="403">
        <v>4</v>
      </c>
      <c r="AZ654" s="403">
        <v>6</v>
      </c>
      <c r="BA654" s="409"/>
      <c r="BB654" s="405"/>
      <c r="BC654" s="410"/>
      <c r="BD654" s="410"/>
      <c r="BE654" s="410"/>
      <c r="BF654" s="406"/>
      <c r="BG654" s="405"/>
      <c r="BH654" s="405"/>
      <c r="BI654" s="405"/>
      <c r="BJ654" s="405"/>
      <c r="BK654" s="402"/>
      <c r="BL654" s="401"/>
      <c r="BM654" s="401"/>
      <c r="BN654" s="401"/>
      <c r="BO654" s="401"/>
      <c r="BP654" s="401"/>
      <c r="BQ654" s="402"/>
      <c r="BR654" s="411"/>
    </row>
    <row r="655" spans="1:70" s="428" customFormat="1" x14ac:dyDescent="0.25">
      <c r="A655" s="885" t="s">
        <v>94</v>
      </c>
      <c r="B655" s="373"/>
      <c r="C655" s="719"/>
      <c r="D655" s="373"/>
      <c r="E655" s="346"/>
      <c r="F655" s="373"/>
      <c r="G655" s="347"/>
      <c r="H655" s="374"/>
      <c r="I655" s="348">
        <v>0.33200000000000002</v>
      </c>
      <c r="J655" s="348">
        <v>1.9499</v>
      </c>
      <c r="K655" s="348">
        <v>10.6409</v>
      </c>
      <c r="L655" s="348">
        <v>23.648599999999998</v>
      </c>
      <c r="M655" s="348">
        <v>14.5181</v>
      </c>
      <c r="N655" s="350">
        <v>27.7041</v>
      </c>
      <c r="O655" s="348">
        <v>13.667199999999999</v>
      </c>
      <c r="P655" s="348">
        <v>26.086200000000002</v>
      </c>
      <c r="Q655" s="348">
        <v>21.976199999999999</v>
      </c>
      <c r="R655" s="348">
        <v>13.6755</v>
      </c>
      <c r="S655" s="348">
        <v>13.453200000000001</v>
      </c>
      <c r="T655" s="348">
        <v>36.160699999999999</v>
      </c>
      <c r="U655" s="348">
        <v>15.9696</v>
      </c>
      <c r="V655" s="348">
        <v>19.529699999999998</v>
      </c>
      <c r="W655" s="348">
        <v>4.9311999999999996</v>
      </c>
      <c r="X655" s="348">
        <v>27.7973</v>
      </c>
      <c r="Y655" s="374"/>
      <c r="Z655" s="346"/>
      <c r="AA655" s="346"/>
      <c r="AB655" s="346"/>
      <c r="AC655" s="346"/>
      <c r="AD655" s="346"/>
      <c r="AE655" s="346"/>
      <c r="AF655" s="346"/>
      <c r="AG655" s="346"/>
      <c r="AH655" s="346"/>
      <c r="AI655" s="346"/>
      <c r="AJ655" s="346"/>
      <c r="AK655" s="346"/>
      <c r="AL655" s="346"/>
      <c r="AM655" s="346"/>
      <c r="AN655" s="346"/>
      <c r="AO655" s="373"/>
      <c r="AP655" s="348">
        <v>17.690000000000001</v>
      </c>
      <c r="AQ655" s="348">
        <v>22.49</v>
      </c>
      <c r="AR655" s="348">
        <v>20.73</v>
      </c>
      <c r="AS655" s="348">
        <v>23.45</v>
      </c>
      <c r="AT655" s="348">
        <v>41.08</v>
      </c>
      <c r="AU655" s="351"/>
      <c r="AV655" s="346"/>
      <c r="AW655" s="346"/>
      <c r="AX655" s="346"/>
      <c r="AY655" s="346"/>
      <c r="AZ655" s="346"/>
      <c r="BA655" s="362"/>
      <c r="BB655" s="348"/>
      <c r="BC655" s="375"/>
      <c r="BD655" s="375"/>
      <c r="BE655" s="375"/>
      <c r="BF655" s="374"/>
      <c r="BG655" s="348"/>
      <c r="BH655" s="348"/>
      <c r="BI655" s="348"/>
      <c r="BJ655" s="348"/>
      <c r="BK655" s="373"/>
      <c r="BL655" s="372"/>
      <c r="BM655" s="372"/>
      <c r="BN655" s="372"/>
      <c r="BO655" s="372"/>
      <c r="BP655" s="372"/>
      <c r="BQ655" s="373"/>
      <c r="BR655" s="354"/>
    </row>
    <row r="656" spans="1:70" s="428" customFormat="1" x14ac:dyDescent="0.25">
      <c r="A656" s="885" t="s">
        <v>95</v>
      </c>
      <c r="B656" s="373"/>
      <c r="C656" s="719"/>
      <c r="D656" s="373"/>
      <c r="E656" s="346"/>
      <c r="F656" s="373"/>
      <c r="G656" s="347"/>
      <c r="H656" s="374"/>
      <c r="I656" s="348">
        <v>0.1094</v>
      </c>
      <c r="J656" s="348">
        <v>0.38119999999999998</v>
      </c>
      <c r="K656" s="348">
        <v>7.3559999999999999</v>
      </c>
      <c r="L656" s="348">
        <v>13.302199999999999</v>
      </c>
      <c r="M656" s="348">
        <v>4.6508000000000003</v>
      </c>
      <c r="N656" s="350">
        <v>13.812799999999999</v>
      </c>
      <c r="O656" s="348">
        <v>8.0230999999999995</v>
      </c>
      <c r="P656" s="348">
        <v>21.606400000000001</v>
      </c>
      <c r="Q656" s="348">
        <v>21.976199999999999</v>
      </c>
      <c r="R656" s="348">
        <v>13.6755</v>
      </c>
      <c r="S656" s="348">
        <v>8.3712999999999997</v>
      </c>
      <c r="T656" s="348">
        <v>23.475999999999999</v>
      </c>
      <c r="U656" s="348">
        <v>4.7571000000000003</v>
      </c>
      <c r="V656" s="348">
        <v>6.9888000000000003</v>
      </c>
      <c r="W656" s="348">
        <v>2.5573999999999999</v>
      </c>
      <c r="X656" s="348">
        <v>13.724600000000001</v>
      </c>
      <c r="Y656" s="374"/>
      <c r="Z656" s="346"/>
      <c r="AA656" s="346"/>
      <c r="AB656" s="346"/>
      <c r="AC656" s="346"/>
      <c r="AD656" s="346"/>
      <c r="AE656" s="346"/>
      <c r="AF656" s="346"/>
      <c r="AG656" s="346"/>
      <c r="AH656" s="346"/>
      <c r="AI656" s="346"/>
      <c r="AJ656" s="346"/>
      <c r="AK656" s="346"/>
      <c r="AL656" s="346"/>
      <c r="AM656" s="346"/>
      <c r="AN656" s="346"/>
      <c r="AO656" s="373"/>
      <c r="AP656" s="348">
        <v>17.690000000000001</v>
      </c>
      <c r="AQ656" s="348">
        <v>22.49</v>
      </c>
      <c r="AR656" s="348">
        <v>20.73</v>
      </c>
      <c r="AS656" s="348">
        <v>16.260000000000002</v>
      </c>
      <c r="AT656" s="348">
        <v>19</v>
      </c>
      <c r="AU656" s="351"/>
      <c r="AV656" s="346"/>
      <c r="AW656" s="346"/>
      <c r="AX656" s="346"/>
      <c r="AY656" s="346"/>
      <c r="AZ656" s="346"/>
      <c r="BA656" s="362"/>
      <c r="BB656" s="348"/>
      <c r="BC656" s="375"/>
      <c r="BD656" s="375"/>
      <c r="BE656" s="375"/>
      <c r="BF656" s="374"/>
      <c r="BG656" s="348"/>
      <c r="BH656" s="348"/>
      <c r="BI656" s="348"/>
      <c r="BJ656" s="348"/>
      <c r="BK656" s="373"/>
      <c r="BL656" s="372"/>
      <c r="BM656" s="372"/>
      <c r="BN656" s="372"/>
      <c r="BO656" s="372"/>
      <c r="BP656" s="372"/>
      <c r="BQ656" s="373"/>
      <c r="BR656" s="354"/>
    </row>
    <row r="657" spans="1:70" s="428" customFormat="1" x14ac:dyDescent="0.25">
      <c r="A657" s="886" t="s">
        <v>96</v>
      </c>
      <c r="B657" s="413"/>
      <c r="C657" s="725"/>
      <c r="D657" s="413"/>
      <c r="E657" s="414"/>
      <c r="F657" s="413"/>
      <c r="G657" s="415"/>
      <c r="H657" s="417"/>
      <c r="I657" s="416">
        <v>0.21829999999999999</v>
      </c>
      <c r="J657" s="416">
        <v>1.2552000000000001</v>
      </c>
      <c r="K657" s="416">
        <v>8.2946000000000009</v>
      </c>
      <c r="L657" s="416">
        <v>17.528099999999998</v>
      </c>
      <c r="M657" s="416">
        <v>8.1113999999999997</v>
      </c>
      <c r="N657" s="418">
        <v>22.563600000000001</v>
      </c>
      <c r="O657" s="416">
        <v>11.084899999999999</v>
      </c>
      <c r="P657" s="416">
        <v>23.444800000000001</v>
      </c>
      <c r="Q657" s="416">
        <v>21.976199999999999</v>
      </c>
      <c r="R657" s="416">
        <v>13.6755</v>
      </c>
      <c r="S657" s="416">
        <v>10.8094</v>
      </c>
      <c r="T657" s="416">
        <v>28.254100000000001</v>
      </c>
      <c r="U657" s="416">
        <v>9.2741000000000007</v>
      </c>
      <c r="V657" s="416">
        <v>12.8072</v>
      </c>
      <c r="W657" s="416">
        <v>3.7604000000000002</v>
      </c>
      <c r="X657" s="416">
        <v>24.266200000000001</v>
      </c>
      <c r="Y657" s="417"/>
      <c r="Z657" s="414"/>
      <c r="AA657" s="414"/>
      <c r="AB657" s="414"/>
      <c r="AC657" s="414"/>
      <c r="AD657" s="414"/>
      <c r="AE657" s="414"/>
      <c r="AF657" s="414"/>
      <c r="AG657" s="414"/>
      <c r="AH657" s="414"/>
      <c r="AI657" s="414"/>
      <c r="AJ657" s="414"/>
      <c r="AK657" s="414"/>
      <c r="AL657" s="414"/>
      <c r="AM657" s="414"/>
      <c r="AN657" s="414"/>
      <c r="AO657" s="413"/>
      <c r="AP657" s="416">
        <v>17.690000000000001</v>
      </c>
      <c r="AQ657" s="416">
        <v>22.49</v>
      </c>
      <c r="AR657" s="416">
        <v>20.73</v>
      </c>
      <c r="AS657" s="416">
        <v>20.190000000000001</v>
      </c>
      <c r="AT657" s="416">
        <v>27.62</v>
      </c>
      <c r="AU657" s="419"/>
      <c r="AV657" s="414"/>
      <c r="AW657" s="414"/>
      <c r="AX657" s="414"/>
      <c r="AY657" s="414"/>
      <c r="AZ657" s="414"/>
      <c r="BA657" s="420"/>
      <c r="BB657" s="416"/>
      <c r="BC657" s="421"/>
      <c r="BD657" s="421"/>
      <c r="BE657" s="421"/>
      <c r="BF657" s="417"/>
      <c r="BG657" s="416"/>
      <c r="BH657" s="416"/>
      <c r="BI657" s="416"/>
      <c r="BJ657" s="416"/>
      <c r="BK657" s="413"/>
      <c r="BL657" s="412"/>
      <c r="BM657" s="412"/>
      <c r="BN657" s="412"/>
      <c r="BO657" s="412"/>
      <c r="BP657" s="412"/>
      <c r="BQ657" s="413"/>
      <c r="BR657" s="422"/>
    </row>
    <row r="658" spans="1:70" s="428" customFormat="1" ht="14.5" customHeight="1" x14ac:dyDescent="0.35">
      <c r="A658" s="873" t="s">
        <v>4101</v>
      </c>
      <c r="B658" s="861"/>
      <c r="C658" s="862"/>
      <c r="D658" s="861"/>
      <c r="E658" s="863"/>
      <c r="F658" s="861"/>
      <c r="G658" s="864"/>
      <c r="H658" s="866"/>
      <c r="I658" s="865"/>
      <c r="J658" s="865"/>
      <c r="K658" s="865"/>
      <c r="L658" s="865"/>
      <c r="M658" s="865"/>
      <c r="N658" s="867"/>
      <c r="O658" s="865"/>
      <c r="P658" s="865"/>
      <c r="Q658" s="865"/>
      <c r="R658" s="865"/>
      <c r="S658" s="865"/>
      <c r="T658" s="865"/>
      <c r="U658" s="865"/>
      <c r="V658" s="865"/>
      <c r="W658" s="865"/>
      <c r="X658" s="865"/>
      <c r="Y658" s="866"/>
      <c r="Z658" s="863"/>
      <c r="AA658" s="863"/>
      <c r="AB658" s="863"/>
      <c r="AC658" s="863"/>
      <c r="AD658" s="863"/>
      <c r="AE658" s="863"/>
      <c r="AF658" s="863"/>
      <c r="AG658" s="863"/>
      <c r="AH658" s="863"/>
      <c r="AI658" s="863"/>
      <c r="AJ658" s="863"/>
      <c r="AK658" s="863"/>
      <c r="AL658" s="863"/>
      <c r="AM658" s="863"/>
      <c r="AN658" s="863"/>
      <c r="AO658" s="861"/>
      <c r="AP658" s="865"/>
      <c r="AQ658" s="865"/>
      <c r="AR658" s="865"/>
      <c r="AS658" s="865"/>
      <c r="AT658" s="865"/>
      <c r="AU658" s="868"/>
      <c r="AV658" s="863"/>
      <c r="AW658" s="863"/>
      <c r="AX658" s="863"/>
      <c r="AY658" s="863"/>
      <c r="AZ658" s="863"/>
      <c r="BA658" s="869"/>
      <c r="BB658" s="865"/>
      <c r="BC658" s="870"/>
      <c r="BD658" s="870"/>
      <c r="BE658" s="870"/>
      <c r="BF658" s="866"/>
      <c r="BG658" s="865"/>
      <c r="BH658" s="865"/>
      <c r="BI658" s="865"/>
      <c r="BJ658" s="865"/>
      <c r="BK658" s="861"/>
      <c r="BL658" s="871"/>
      <c r="BM658" s="871"/>
      <c r="BN658" s="871"/>
      <c r="BO658" s="871"/>
      <c r="BP658" s="871"/>
      <c r="BQ658" s="861"/>
      <c r="BR658" s="872"/>
    </row>
    <row r="659" spans="1:70" s="428" customFormat="1" x14ac:dyDescent="0.25">
      <c r="A659" s="345" t="s">
        <v>4102</v>
      </c>
      <c r="B659" s="373"/>
      <c r="C659" s="719">
        <v>45348</v>
      </c>
      <c r="D659" s="373"/>
      <c r="E659" s="346">
        <v>8587.17</v>
      </c>
      <c r="F659" s="373"/>
      <c r="G659" s="347">
        <v>11.4777</v>
      </c>
      <c r="H659" s="374"/>
      <c r="I659" s="348">
        <v>-0.12180000000000001</v>
      </c>
      <c r="J659" s="348">
        <v>-0.47170000000000001</v>
      </c>
      <c r="K659" s="348">
        <v>0.47360000000000002</v>
      </c>
      <c r="L659" s="348">
        <v>1.3564000000000001</v>
      </c>
      <c r="M659" s="348">
        <v>5.4993999999999996</v>
      </c>
      <c r="N659" s="350">
        <v>8.5906000000000002</v>
      </c>
      <c r="O659" s="348">
        <v>0.53969999999999996</v>
      </c>
      <c r="P659" s="348" t="s">
        <v>430</v>
      </c>
      <c r="Q659" s="348" t="s">
        <v>430</v>
      </c>
      <c r="R659" s="348" t="s">
        <v>430</v>
      </c>
      <c r="S659" s="348">
        <v>0.53520000000000001</v>
      </c>
      <c r="T659" s="348">
        <v>14.6211</v>
      </c>
      <c r="U659" s="348">
        <v>4.2073</v>
      </c>
      <c r="V659" s="348">
        <v>7.8548999999999998</v>
      </c>
      <c r="W659" s="348">
        <v>0.1903</v>
      </c>
      <c r="X659" s="348">
        <v>5.7550999999999997</v>
      </c>
      <c r="Y659" s="374"/>
      <c r="Z659" s="346">
        <v>4</v>
      </c>
      <c r="AA659" s="346">
        <v>5</v>
      </c>
      <c r="AB659" s="346">
        <v>5</v>
      </c>
      <c r="AC659" s="346">
        <v>4</v>
      </c>
      <c r="AD659" s="346">
        <v>3</v>
      </c>
      <c r="AE659" s="346">
        <v>4</v>
      </c>
      <c r="AF659" s="346">
        <v>4</v>
      </c>
      <c r="AG659" s="346" t="s">
        <v>430</v>
      </c>
      <c r="AH659" s="346" t="s">
        <v>430</v>
      </c>
      <c r="AI659" s="346" t="s">
        <v>430</v>
      </c>
      <c r="AJ659" s="346">
        <v>3</v>
      </c>
      <c r="AK659" s="346">
        <v>3</v>
      </c>
      <c r="AL659" s="346">
        <v>5</v>
      </c>
      <c r="AM659" s="346">
        <v>4</v>
      </c>
      <c r="AN659" s="346">
        <v>5</v>
      </c>
      <c r="AO659" s="373"/>
      <c r="AP659" s="348" t="s">
        <v>430</v>
      </c>
      <c r="AQ659" s="348" t="s">
        <v>430</v>
      </c>
      <c r="AR659" s="348" t="s">
        <v>430</v>
      </c>
      <c r="AS659" s="348" t="s">
        <v>430</v>
      </c>
      <c r="AT659" s="348">
        <v>10.55</v>
      </c>
      <c r="AU659" s="351"/>
      <c r="AV659" s="346" t="s">
        <v>430</v>
      </c>
      <c r="AW659" s="346" t="s">
        <v>430</v>
      </c>
      <c r="AX659" s="346" t="s">
        <v>430</v>
      </c>
      <c r="AY659" s="346" t="s">
        <v>430</v>
      </c>
      <c r="AZ659" s="346">
        <v>4</v>
      </c>
      <c r="BA659" s="362"/>
      <c r="BB659" s="348">
        <v>15.9301134664399</v>
      </c>
      <c r="BC659" s="375">
        <v>0.956504581633566</v>
      </c>
      <c r="BD659" s="375">
        <v>1.40378962302231E-2</v>
      </c>
      <c r="BE659" s="375">
        <v>0.35130004883188898</v>
      </c>
      <c r="BF659" s="374"/>
      <c r="BG659" s="348">
        <v>42.429299999999998</v>
      </c>
      <c r="BH659" s="348">
        <v>21.129799999999999</v>
      </c>
      <c r="BI659" s="348">
        <v>34.582000000000001</v>
      </c>
      <c r="BJ659" s="348">
        <v>1.8589</v>
      </c>
      <c r="BK659" s="373"/>
      <c r="BL659" s="372" t="s">
        <v>3622</v>
      </c>
      <c r="BM659" s="372" t="s">
        <v>3623</v>
      </c>
      <c r="BN659" s="372" t="s">
        <v>3624</v>
      </c>
      <c r="BO659" s="372" t="s">
        <v>3625</v>
      </c>
      <c r="BP659" s="372" t="s">
        <v>3626</v>
      </c>
      <c r="BQ659" s="373"/>
      <c r="BR659" s="354" t="s">
        <v>463</v>
      </c>
    </row>
    <row r="660" spans="1:70" s="428" customFormat="1" x14ac:dyDescent="0.25">
      <c r="A660" s="345" t="s">
        <v>4103</v>
      </c>
      <c r="B660" s="373"/>
      <c r="C660" s="719">
        <v>45495</v>
      </c>
      <c r="D660" s="373"/>
      <c r="E660" s="346">
        <v>8282.9699999999993</v>
      </c>
      <c r="F660" s="373"/>
      <c r="G660" s="347">
        <v>11.93</v>
      </c>
      <c r="H660" s="374"/>
      <c r="I660" s="348">
        <v>0.25209999999999999</v>
      </c>
      <c r="J660" s="348">
        <v>1.1016999999999999</v>
      </c>
      <c r="K660" s="348">
        <v>1.1874</v>
      </c>
      <c r="L660" s="348">
        <v>2.2279</v>
      </c>
      <c r="M660" s="348">
        <v>9.9539000000000009</v>
      </c>
      <c r="N660" s="350">
        <v>18.235900000000001</v>
      </c>
      <c r="O660" s="348">
        <v>9.0610999999999997</v>
      </c>
      <c r="P660" s="348" t="s">
        <v>430</v>
      </c>
      <c r="Q660" s="348" t="s">
        <v>430</v>
      </c>
      <c r="R660" s="348" t="s">
        <v>430</v>
      </c>
      <c r="S660" s="348">
        <v>8.3900000000000002E-2</v>
      </c>
      <c r="T660" s="348">
        <v>15.0434</v>
      </c>
      <c r="U660" s="348">
        <v>11.7041</v>
      </c>
      <c r="V660" s="348">
        <v>15.712899999999999</v>
      </c>
      <c r="W660" s="348">
        <v>2.2279</v>
      </c>
      <c r="X660" s="348">
        <v>8.9429999999999996</v>
      </c>
      <c r="Y660" s="374"/>
      <c r="Z660" s="346">
        <v>1</v>
      </c>
      <c r="AA660" s="346">
        <v>1</v>
      </c>
      <c r="AB660" s="346">
        <v>4</v>
      </c>
      <c r="AC660" s="346">
        <v>1</v>
      </c>
      <c r="AD660" s="346">
        <v>1</v>
      </c>
      <c r="AE660" s="346">
        <v>2</v>
      </c>
      <c r="AF660" s="346">
        <v>2</v>
      </c>
      <c r="AG660" s="346" t="s">
        <v>430</v>
      </c>
      <c r="AH660" s="346" t="s">
        <v>430</v>
      </c>
      <c r="AI660" s="346" t="s">
        <v>430</v>
      </c>
      <c r="AJ660" s="346">
        <v>4</v>
      </c>
      <c r="AK660" s="346">
        <v>2</v>
      </c>
      <c r="AL660" s="346">
        <v>1</v>
      </c>
      <c r="AM660" s="346">
        <v>2</v>
      </c>
      <c r="AN660" s="346">
        <v>1</v>
      </c>
      <c r="AO660" s="373"/>
      <c r="AP660" s="348" t="s">
        <v>430</v>
      </c>
      <c r="AQ660" s="348" t="s">
        <v>430</v>
      </c>
      <c r="AR660" s="348" t="s">
        <v>430</v>
      </c>
      <c r="AS660" s="348" t="s">
        <v>430</v>
      </c>
      <c r="AT660" s="348">
        <v>19.8</v>
      </c>
      <c r="AU660" s="351"/>
      <c r="AV660" s="346" t="s">
        <v>430</v>
      </c>
      <c r="AW660" s="346" t="s">
        <v>430</v>
      </c>
      <c r="AX660" s="346" t="s">
        <v>430</v>
      </c>
      <c r="AY660" s="346" t="s">
        <v>430</v>
      </c>
      <c r="AZ660" s="346">
        <v>1</v>
      </c>
      <c r="BA660" s="362"/>
      <c r="BB660" s="348">
        <v>12.346291260106</v>
      </c>
      <c r="BC660" s="375">
        <v>0.74459915620871597</v>
      </c>
      <c r="BD660" s="375">
        <v>2.7638826641153399E-2</v>
      </c>
      <c r="BE660" s="375">
        <v>0.80938200470167498</v>
      </c>
      <c r="BF660" s="374"/>
      <c r="BG660" s="348">
        <v>45.523400000000002</v>
      </c>
      <c r="BH660" s="348">
        <v>12.1967</v>
      </c>
      <c r="BI660" s="348">
        <v>34.777500000000003</v>
      </c>
      <c r="BJ660" s="348">
        <v>7.5023999999999997</v>
      </c>
      <c r="BK660" s="373"/>
      <c r="BL660" s="372" t="s">
        <v>3628</v>
      </c>
      <c r="BM660" s="372" t="s">
        <v>3629</v>
      </c>
      <c r="BN660" s="372" t="s">
        <v>3630</v>
      </c>
      <c r="BO660" s="372" t="s">
        <v>3631</v>
      </c>
      <c r="BP660" s="372" t="s">
        <v>3632</v>
      </c>
      <c r="BQ660" s="373"/>
      <c r="BR660" s="354" t="s">
        <v>476</v>
      </c>
    </row>
    <row r="661" spans="1:70" s="428" customFormat="1" x14ac:dyDescent="0.25">
      <c r="A661" s="345" t="s">
        <v>4104</v>
      </c>
      <c r="B661" s="373"/>
      <c r="C661" s="719">
        <v>41277</v>
      </c>
      <c r="D661" s="373"/>
      <c r="E661" s="346">
        <v>2519.06</v>
      </c>
      <c r="F661" s="373"/>
      <c r="G661" s="347">
        <v>122.99</v>
      </c>
      <c r="H661" s="374"/>
      <c r="I661" s="348" t="s">
        <v>430</v>
      </c>
      <c r="J661" s="348">
        <v>0.89670000000000005</v>
      </c>
      <c r="K661" s="348">
        <v>3.2896000000000001</v>
      </c>
      <c r="L661" s="348">
        <v>-2.6993</v>
      </c>
      <c r="M661" s="348">
        <v>3.274</v>
      </c>
      <c r="N661" s="350">
        <v>24.453900000000001</v>
      </c>
      <c r="O661" s="348">
        <v>9.7711000000000006</v>
      </c>
      <c r="P661" s="348">
        <v>21.556699999999999</v>
      </c>
      <c r="Q661" s="348">
        <v>16.876100000000001</v>
      </c>
      <c r="R661" s="348">
        <v>18.005400000000002</v>
      </c>
      <c r="S661" s="348">
        <v>4.1238000000000001</v>
      </c>
      <c r="T661" s="348">
        <v>5.2168000000000001</v>
      </c>
      <c r="U661" s="348">
        <v>9.5494000000000003</v>
      </c>
      <c r="V661" s="348">
        <v>18.2301</v>
      </c>
      <c r="W661" s="348">
        <v>2.0798999999999999</v>
      </c>
      <c r="X661" s="348">
        <v>17.6295</v>
      </c>
      <c r="Y661" s="374"/>
      <c r="Z661" s="346" t="s">
        <v>430</v>
      </c>
      <c r="AA661" s="346">
        <v>2</v>
      </c>
      <c r="AB661" s="346">
        <v>1</v>
      </c>
      <c r="AC661" s="346">
        <v>5</v>
      </c>
      <c r="AD661" s="346">
        <v>5</v>
      </c>
      <c r="AE661" s="346">
        <v>1</v>
      </c>
      <c r="AF661" s="346">
        <v>1</v>
      </c>
      <c r="AG661" s="346">
        <v>1</v>
      </c>
      <c r="AH661" s="346">
        <v>1</v>
      </c>
      <c r="AI661" s="346">
        <v>1</v>
      </c>
      <c r="AJ661" s="346">
        <v>1</v>
      </c>
      <c r="AK661" s="346">
        <v>6</v>
      </c>
      <c r="AL661" s="346">
        <v>2</v>
      </c>
      <c r="AM661" s="346">
        <v>1</v>
      </c>
      <c r="AN661" s="346">
        <v>2</v>
      </c>
      <c r="AO661" s="373"/>
      <c r="AP661" s="348">
        <v>18.809999999999999</v>
      </c>
      <c r="AQ661" s="348">
        <v>22.01</v>
      </c>
      <c r="AR661" s="348">
        <v>19.12</v>
      </c>
      <c r="AS661" s="348">
        <v>16.78</v>
      </c>
      <c r="AT661" s="348">
        <v>15.75</v>
      </c>
      <c r="AU661" s="351"/>
      <c r="AV661" s="346">
        <v>1</v>
      </c>
      <c r="AW661" s="346">
        <v>1</v>
      </c>
      <c r="AX661" s="346">
        <v>1</v>
      </c>
      <c r="AY661" s="346">
        <v>1</v>
      </c>
      <c r="AZ661" s="346">
        <v>2</v>
      </c>
      <c r="BA661" s="362"/>
      <c r="BB661" s="348">
        <v>14.878427634753301</v>
      </c>
      <c r="BC661" s="375">
        <v>0.63559502275631297</v>
      </c>
      <c r="BD661" s="375">
        <v>8.7573078562539694E-2</v>
      </c>
      <c r="BE661" s="375">
        <v>0.18343422094693801</v>
      </c>
      <c r="BF661" s="374"/>
      <c r="BG661" s="348">
        <v>56.583100000000002</v>
      </c>
      <c r="BH661" s="348">
        <v>18.64</v>
      </c>
      <c r="BI661" s="348">
        <v>5.0122900000000001</v>
      </c>
      <c r="BJ661" s="348">
        <v>19.764610000000001</v>
      </c>
      <c r="BK661" s="373"/>
      <c r="BL661" s="372" t="s">
        <v>3634</v>
      </c>
      <c r="BM661" s="372" t="s">
        <v>3635</v>
      </c>
      <c r="BN661" s="372" t="s">
        <v>3636</v>
      </c>
      <c r="BO661" s="372" t="s">
        <v>3637</v>
      </c>
      <c r="BP661" s="372" t="s">
        <v>3638</v>
      </c>
      <c r="BQ661" s="373"/>
      <c r="BR661" s="354" t="s">
        <v>555</v>
      </c>
    </row>
    <row r="662" spans="1:70" s="428" customFormat="1" x14ac:dyDescent="0.25">
      <c r="A662" s="345" t="s">
        <v>4105</v>
      </c>
      <c r="B662" s="373"/>
      <c r="C662" s="719">
        <v>42366</v>
      </c>
      <c r="D662" s="373"/>
      <c r="E662" s="346">
        <v>1427.77</v>
      </c>
      <c r="F662" s="373"/>
      <c r="G662" s="347">
        <v>58.993400000000001</v>
      </c>
      <c r="H662" s="374"/>
      <c r="I662" s="348">
        <v>-0.15859999999999999</v>
      </c>
      <c r="J662" s="348">
        <v>-0.96360000000000001</v>
      </c>
      <c r="K662" s="348">
        <v>1.2561</v>
      </c>
      <c r="L662" s="348">
        <v>1.4732000000000001</v>
      </c>
      <c r="M662" s="348">
        <v>6.7691999999999997</v>
      </c>
      <c r="N662" s="350">
        <v>11.760199999999999</v>
      </c>
      <c r="O662" s="348">
        <v>7.0995999999999997</v>
      </c>
      <c r="P662" s="348">
        <v>17.848800000000001</v>
      </c>
      <c r="Q662" s="348">
        <v>13.586600000000001</v>
      </c>
      <c r="R662" s="348">
        <v>16.964300000000001</v>
      </c>
      <c r="S662" s="348">
        <v>3.6427</v>
      </c>
      <c r="T662" s="348">
        <v>15.5381</v>
      </c>
      <c r="U662" s="348">
        <v>7.8933999999999997</v>
      </c>
      <c r="V662" s="348">
        <v>10.8172</v>
      </c>
      <c r="W662" s="348">
        <v>0.16400000000000001</v>
      </c>
      <c r="X662" s="348">
        <v>18.166</v>
      </c>
      <c r="Y662" s="374"/>
      <c r="Z662" s="346">
        <v>5</v>
      </c>
      <c r="AA662" s="346">
        <v>6</v>
      </c>
      <c r="AB662" s="346">
        <v>3</v>
      </c>
      <c r="AC662" s="346">
        <v>3</v>
      </c>
      <c r="AD662" s="346">
        <v>2</v>
      </c>
      <c r="AE662" s="346">
        <v>3</v>
      </c>
      <c r="AF662" s="346">
        <v>3</v>
      </c>
      <c r="AG662" s="346">
        <v>2</v>
      </c>
      <c r="AH662" s="346">
        <v>2</v>
      </c>
      <c r="AI662" s="346">
        <v>2</v>
      </c>
      <c r="AJ662" s="346">
        <v>2</v>
      </c>
      <c r="AK662" s="346">
        <v>1</v>
      </c>
      <c r="AL662" s="346">
        <v>3</v>
      </c>
      <c r="AM662" s="346">
        <v>3</v>
      </c>
      <c r="AN662" s="346">
        <v>6</v>
      </c>
      <c r="AO662" s="373"/>
      <c r="AP662" s="348">
        <v>18.309999999999999</v>
      </c>
      <c r="AQ662" s="348">
        <v>19.190000000000001</v>
      </c>
      <c r="AR662" s="348">
        <v>15.54</v>
      </c>
      <c r="AS662" s="348">
        <v>13.01</v>
      </c>
      <c r="AT662" s="348">
        <v>14.77</v>
      </c>
      <c r="AU662" s="351"/>
      <c r="AV662" s="346">
        <v>2</v>
      </c>
      <c r="AW662" s="346">
        <v>2</v>
      </c>
      <c r="AX662" s="346">
        <v>2</v>
      </c>
      <c r="AY662" s="346">
        <v>2</v>
      </c>
      <c r="AZ662" s="346">
        <v>3</v>
      </c>
      <c r="BA662" s="362"/>
      <c r="BB662" s="348">
        <v>15.682662150101599</v>
      </c>
      <c r="BC662" s="375">
        <v>0.93283506620234002</v>
      </c>
      <c r="BD662" s="375">
        <v>7.0254065984947905E-2</v>
      </c>
      <c r="BE662" s="375">
        <v>0.114695710148544</v>
      </c>
      <c r="BF662" s="374"/>
      <c r="BG662" s="348">
        <v>57.732500000000002</v>
      </c>
      <c r="BH662" s="348">
        <v>11.2964</v>
      </c>
      <c r="BI662" s="348">
        <v>26.9754</v>
      </c>
      <c r="BJ662" s="348">
        <v>3.9956999999999998</v>
      </c>
      <c r="BK662" s="373"/>
      <c r="BL662" s="372" t="s">
        <v>3640</v>
      </c>
      <c r="BM662" s="372" t="s">
        <v>3641</v>
      </c>
      <c r="BN662" s="372" t="s">
        <v>3642</v>
      </c>
      <c r="BO662" s="372" t="s">
        <v>3643</v>
      </c>
      <c r="BP662" s="372" t="s">
        <v>3644</v>
      </c>
      <c r="BQ662" s="373"/>
      <c r="BR662" s="354" t="s">
        <v>2439</v>
      </c>
    </row>
    <row r="663" spans="1:70" s="428" customFormat="1" x14ac:dyDescent="0.25">
      <c r="A663" s="345" t="s">
        <v>4106</v>
      </c>
      <c r="B663" s="373"/>
      <c r="C663" s="719">
        <v>45698</v>
      </c>
      <c r="D663" s="373"/>
      <c r="E663" s="346">
        <v>645.87</v>
      </c>
      <c r="F663" s="373"/>
      <c r="G663" s="347">
        <v>12.024100000000001</v>
      </c>
      <c r="H663" s="374"/>
      <c r="I663" s="348">
        <v>-8.8099999999999998E-2</v>
      </c>
      <c r="J663" s="348">
        <v>0.33879999999999999</v>
      </c>
      <c r="K663" s="348">
        <v>0.4209</v>
      </c>
      <c r="L663" s="348">
        <v>-3.0869</v>
      </c>
      <c r="M663" s="348">
        <v>1.4435</v>
      </c>
      <c r="N663" s="350">
        <v>6.5258000000000003</v>
      </c>
      <c r="O663" s="348" t="s">
        <v>430</v>
      </c>
      <c r="P663" s="348" t="s">
        <v>430</v>
      </c>
      <c r="Q663" s="348" t="s">
        <v>430</v>
      </c>
      <c r="R663" s="348" t="s">
        <v>430</v>
      </c>
      <c r="S663" s="348">
        <v>-1.3423</v>
      </c>
      <c r="T663" s="348">
        <v>6.4881000000000002</v>
      </c>
      <c r="U663" s="348">
        <v>3.1616</v>
      </c>
      <c r="V663" s="348">
        <v>5.3360000000000003</v>
      </c>
      <c r="W663" s="348">
        <v>0.5343</v>
      </c>
      <c r="X663" s="348">
        <v>13.0375</v>
      </c>
      <c r="Y663" s="374"/>
      <c r="Z663" s="346">
        <v>3</v>
      </c>
      <c r="AA663" s="346">
        <v>3</v>
      </c>
      <c r="AB663" s="346">
        <v>6</v>
      </c>
      <c r="AC663" s="346">
        <v>6</v>
      </c>
      <c r="AD663" s="346">
        <v>6</v>
      </c>
      <c r="AE663" s="346">
        <v>6</v>
      </c>
      <c r="AF663" s="346" t="s">
        <v>430</v>
      </c>
      <c r="AG663" s="346" t="s">
        <v>430</v>
      </c>
      <c r="AH663" s="346" t="s">
        <v>430</v>
      </c>
      <c r="AI663" s="346" t="s">
        <v>430</v>
      </c>
      <c r="AJ663" s="346">
        <v>6</v>
      </c>
      <c r="AK663" s="346">
        <v>5</v>
      </c>
      <c r="AL663" s="346">
        <v>6</v>
      </c>
      <c r="AM663" s="346">
        <v>6</v>
      </c>
      <c r="AN663" s="346">
        <v>3</v>
      </c>
      <c r="AO663" s="373"/>
      <c r="AP663" s="348" t="s">
        <v>430</v>
      </c>
      <c r="AQ663" s="348" t="s">
        <v>430</v>
      </c>
      <c r="AR663" s="348" t="s">
        <v>430</v>
      </c>
      <c r="AS663" s="348" t="s">
        <v>430</v>
      </c>
      <c r="AT663" s="348">
        <v>4.57</v>
      </c>
      <c r="AU663" s="351"/>
      <c r="AV663" s="346" t="s">
        <v>430</v>
      </c>
      <c r="AW663" s="346" t="s">
        <v>430</v>
      </c>
      <c r="AX663" s="346" t="s">
        <v>430</v>
      </c>
      <c r="AY663" s="346" t="s">
        <v>430</v>
      </c>
      <c r="AZ663" s="346">
        <v>6</v>
      </c>
      <c r="BA663" s="362"/>
      <c r="BB663" s="348">
        <v>9.3424037835026397</v>
      </c>
      <c r="BC663" s="375">
        <v>0.81993695616166096</v>
      </c>
      <c r="BD663" s="375">
        <v>6.5182851393234806E-2</v>
      </c>
      <c r="BE663" s="375">
        <v>-0.106098196128707</v>
      </c>
      <c r="BF663" s="374"/>
      <c r="BG663" s="348">
        <v>63.652900000000002</v>
      </c>
      <c r="BH663" s="348">
        <v>24.416899999999998</v>
      </c>
      <c r="BI663" s="348">
        <v>7.9658600000000002</v>
      </c>
      <c r="BJ663" s="348">
        <v>3.96434</v>
      </c>
      <c r="BK663" s="373"/>
      <c r="BL663" s="372" t="s">
        <v>3646</v>
      </c>
      <c r="BM663" s="372" t="s">
        <v>3647</v>
      </c>
      <c r="BN663" s="372" t="s">
        <v>3648</v>
      </c>
      <c r="BO663" s="372" t="s">
        <v>3649</v>
      </c>
      <c r="BP663" s="372" t="s">
        <v>3650</v>
      </c>
      <c r="BQ663" s="373"/>
      <c r="BR663" s="354" t="s">
        <v>443</v>
      </c>
    </row>
    <row r="664" spans="1:70" s="428" customFormat="1" ht="11" x14ac:dyDescent="0.3">
      <c r="A664" s="841" t="s">
        <v>4107</v>
      </c>
      <c r="B664" s="842"/>
      <c r="C664" s="843">
        <v>45772</v>
      </c>
      <c r="D664" s="842"/>
      <c r="E664" s="844">
        <v>278.589</v>
      </c>
      <c r="F664" s="842"/>
      <c r="G664" s="845">
        <v>10.922000000000001</v>
      </c>
      <c r="H664" s="847"/>
      <c r="I664" s="846">
        <v>9.1999999999999998E-3</v>
      </c>
      <c r="J664" s="846">
        <v>-0.45569999999999999</v>
      </c>
      <c r="K664" s="846">
        <v>1.5622</v>
      </c>
      <c r="L664" s="846">
        <v>1.7135</v>
      </c>
      <c r="M664" s="846">
        <v>4.6269</v>
      </c>
      <c r="N664" s="848">
        <v>7.8076999999999996</v>
      </c>
      <c r="O664" s="846" t="s">
        <v>430</v>
      </c>
      <c r="P664" s="846" t="s">
        <v>430</v>
      </c>
      <c r="Q664" s="846" t="s">
        <v>430</v>
      </c>
      <c r="R664" s="846" t="s">
        <v>430</v>
      </c>
      <c r="S664" s="846">
        <v>1.83E-2</v>
      </c>
      <c r="T664" s="846">
        <v>11.974600000000001</v>
      </c>
      <c r="U664" s="846">
        <v>5.8333000000000004</v>
      </c>
      <c r="V664" s="846">
        <v>6.8375000000000004</v>
      </c>
      <c r="W664" s="846">
        <v>0.44140000000000001</v>
      </c>
      <c r="X664" s="846">
        <v>7.0118999999999998</v>
      </c>
      <c r="Y664" s="847"/>
      <c r="Z664" s="844">
        <v>2</v>
      </c>
      <c r="AA664" s="844">
        <v>4</v>
      </c>
      <c r="AB664" s="844">
        <v>2</v>
      </c>
      <c r="AC664" s="844">
        <v>2</v>
      </c>
      <c r="AD664" s="844">
        <v>4</v>
      </c>
      <c r="AE664" s="844">
        <v>5</v>
      </c>
      <c r="AF664" s="844" t="s">
        <v>430</v>
      </c>
      <c r="AG664" s="844" t="s">
        <v>430</v>
      </c>
      <c r="AH664" s="844" t="s">
        <v>430</v>
      </c>
      <c r="AI664" s="844" t="s">
        <v>430</v>
      </c>
      <c r="AJ664" s="844">
        <v>5</v>
      </c>
      <c r="AK664" s="844">
        <v>4</v>
      </c>
      <c r="AL664" s="844">
        <v>4</v>
      </c>
      <c r="AM664" s="844">
        <v>5</v>
      </c>
      <c r="AN664" s="844">
        <v>4</v>
      </c>
      <c r="AO664" s="842"/>
      <c r="AP664" s="846" t="s">
        <v>430</v>
      </c>
      <c r="AQ664" s="846" t="s">
        <v>430</v>
      </c>
      <c r="AR664" s="846" t="s">
        <v>430</v>
      </c>
      <c r="AS664" s="846" t="s">
        <v>430</v>
      </c>
      <c r="AT664" s="846">
        <v>10.050000000000001</v>
      </c>
      <c r="AU664" s="849"/>
      <c r="AV664" s="844" t="s">
        <v>430</v>
      </c>
      <c r="AW664" s="844" t="s">
        <v>430</v>
      </c>
      <c r="AX664" s="844" t="s">
        <v>430</v>
      </c>
      <c r="AY664" s="844" t="s">
        <v>430</v>
      </c>
      <c r="AZ664" s="844">
        <v>5</v>
      </c>
      <c r="BA664" s="851"/>
      <c r="BB664" s="846">
        <v>7.9343116859632801</v>
      </c>
      <c r="BC664" s="852">
        <v>0.592964474926022</v>
      </c>
      <c r="BD664" s="852">
        <v>1.7765047327645E-2</v>
      </c>
      <c r="BE664" s="852">
        <v>-0.12740975618358999</v>
      </c>
      <c r="BF664" s="847"/>
      <c r="BG664" s="846">
        <v>53.392299999999999</v>
      </c>
      <c r="BH664" s="846">
        <v>25.7956</v>
      </c>
      <c r="BI664" s="846">
        <v>18.213699999999999</v>
      </c>
      <c r="BJ664" s="846">
        <v>2.5983999999999998</v>
      </c>
      <c r="BK664" s="842"/>
      <c r="BL664" s="855" t="s">
        <v>3652</v>
      </c>
      <c r="BM664" s="855" t="s">
        <v>3653</v>
      </c>
      <c r="BN664" s="855" t="s">
        <v>3654</v>
      </c>
      <c r="BO664" s="855" t="s">
        <v>3655</v>
      </c>
      <c r="BP664" s="855" t="s">
        <v>3656</v>
      </c>
      <c r="BQ664" s="842"/>
      <c r="BR664" s="856" t="s">
        <v>611</v>
      </c>
    </row>
    <row r="665" spans="1:70" s="428" customFormat="1" x14ac:dyDescent="0.25">
      <c r="A665" s="884" t="s">
        <v>93</v>
      </c>
      <c r="B665" s="402"/>
      <c r="C665" s="724"/>
      <c r="D665" s="402"/>
      <c r="E665" s="403"/>
      <c r="F665" s="402"/>
      <c r="G665" s="404"/>
      <c r="H665" s="406"/>
      <c r="I665" s="405">
        <v>-2.1399999999999999E-2</v>
      </c>
      <c r="J665" s="405">
        <v>7.4399999999999994E-2</v>
      </c>
      <c r="K665" s="405">
        <v>1.365</v>
      </c>
      <c r="L665" s="405">
        <v>0.1641</v>
      </c>
      <c r="M665" s="405">
        <v>5.2611999999999997</v>
      </c>
      <c r="N665" s="407">
        <v>12.8957</v>
      </c>
      <c r="O665" s="405">
        <v>6.6178999999999997</v>
      </c>
      <c r="P665" s="405">
        <v>19.7028</v>
      </c>
      <c r="Q665" s="405">
        <v>15.231400000000001</v>
      </c>
      <c r="R665" s="405">
        <v>17.4849</v>
      </c>
      <c r="S665" s="405">
        <v>1.1769000000000001</v>
      </c>
      <c r="T665" s="405">
        <v>11.4803</v>
      </c>
      <c r="U665" s="405">
        <v>7.0582000000000003</v>
      </c>
      <c r="V665" s="405">
        <v>10.7981</v>
      </c>
      <c r="W665" s="405">
        <v>0.93959999999999999</v>
      </c>
      <c r="X665" s="405">
        <v>11.757199999999999</v>
      </c>
      <c r="Y665" s="406"/>
      <c r="Z665" s="403">
        <v>5</v>
      </c>
      <c r="AA665" s="403">
        <v>6</v>
      </c>
      <c r="AB665" s="403">
        <v>6</v>
      </c>
      <c r="AC665" s="403">
        <v>6</v>
      </c>
      <c r="AD665" s="403">
        <v>6</v>
      </c>
      <c r="AE665" s="403">
        <v>6</v>
      </c>
      <c r="AF665" s="403">
        <v>4</v>
      </c>
      <c r="AG665" s="403">
        <v>2</v>
      </c>
      <c r="AH665" s="403">
        <v>2</v>
      </c>
      <c r="AI665" s="403">
        <v>2</v>
      </c>
      <c r="AJ665" s="403">
        <v>6</v>
      </c>
      <c r="AK665" s="403">
        <v>6</v>
      </c>
      <c r="AL665" s="403">
        <v>6</v>
      </c>
      <c r="AM665" s="403">
        <v>6</v>
      </c>
      <c r="AN665" s="403">
        <v>6</v>
      </c>
      <c r="AO665" s="402"/>
      <c r="AP665" s="405">
        <v>18.559999999999999</v>
      </c>
      <c r="AQ665" s="405">
        <v>20.6</v>
      </c>
      <c r="AR665" s="405">
        <v>17.329999999999998</v>
      </c>
      <c r="AS665" s="405">
        <v>14.895</v>
      </c>
      <c r="AT665" s="405">
        <v>12.581666666666701</v>
      </c>
      <c r="AU665" s="408"/>
      <c r="AV665" s="403">
        <v>2</v>
      </c>
      <c r="AW665" s="403">
        <v>2</v>
      </c>
      <c r="AX665" s="403">
        <v>2</v>
      </c>
      <c r="AY665" s="403">
        <v>2</v>
      </c>
      <c r="AZ665" s="403">
        <v>6</v>
      </c>
      <c r="BA665" s="409"/>
      <c r="BB665" s="405"/>
      <c r="BC665" s="410"/>
      <c r="BD665" s="410"/>
      <c r="BE665" s="410"/>
      <c r="BF665" s="406"/>
      <c r="BG665" s="405"/>
      <c r="BH665" s="405"/>
      <c r="BI665" s="405"/>
      <c r="BJ665" s="405"/>
      <c r="BK665" s="402"/>
      <c r="BL665" s="401"/>
      <c r="BM665" s="401"/>
      <c r="BN665" s="401"/>
      <c r="BO665" s="401"/>
      <c r="BP665" s="401"/>
      <c r="BQ665" s="402"/>
      <c r="BR665" s="411"/>
    </row>
    <row r="666" spans="1:70" s="428" customFormat="1" x14ac:dyDescent="0.25">
      <c r="A666" s="885" t="s">
        <v>94</v>
      </c>
      <c r="B666" s="373"/>
      <c r="C666" s="719"/>
      <c r="D666" s="373"/>
      <c r="E666" s="346"/>
      <c r="F666" s="373"/>
      <c r="G666" s="347"/>
      <c r="H666" s="374"/>
      <c r="I666" s="348">
        <v>0.25209999999999999</v>
      </c>
      <c r="J666" s="348">
        <v>1.1016999999999999</v>
      </c>
      <c r="K666" s="348">
        <v>3.2896000000000001</v>
      </c>
      <c r="L666" s="348">
        <v>2.2279</v>
      </c>
      <c r="M666" s="348">
        <v>9.9539000000000009</v>
      </c>
      <c r="N666" s="350">
        <v>24.453900000000001</v>
      </c>
      <c r="O666" s="348">
        <v>9.7711000000000006</v>
      </c>
      <c r="P666" s="348">
        <v>21.556699999999999</v>
      </c>
      <c r="Q666" s="348">
        <v>16.876100000000001</v>
      </c>
      <c r="R666" s="348">
        <v>18.005400000000002</v>
      </c>
      <c r="S666" s="348">
        <v>4.1238000000000001</v>
      </c>
      <c r="T666" s="348">
        <v>15.5381</v>
      </c>
      <c r="U666" s="348">
        <v>11.7041</v>
      </c>
      <c r="V666" s="348">
        <v>18.2301</v>
      </c>
      <c r="W666" s="348">
        <v>2.2279</v>
      </c>
      <c r="X666" s="348">
        <v>18.166</v>
      </c>
      <c r="Y666" s="374"/>
      <c r="Z666" s="346"/>
      <c r="AA666" s="346"/>
      <c r="AB666" s="346"/>
      <c r="AC666" s="346"/>
      <c r="AD666" s="346"/>
      <c r="AE666" s="346"/>
      <c r="AF666" s="346"/>
      <c r="AG666" s="346"/>
      <c r="AH666" s="346"/>
      <c r="AI666" s="346"/>
      <c r="AJ666" s="346"/>
      <c r="AK666" s="346"/>
      <c r="AL666" s="346"/>
      <c r="AM666" s="346"/>
      <c r="AN666" s="346"/>
      <c r="AO666" s="373"/>
      <c r="AP666" s="348">
        <v>18.809999999999999</v>
      </c>
      <c r="AQ666" s="348">
        <v>22.01</v>
      </c>
      <c r="AR666" s="348">
        <v>19.12</v>
      </c>
      <c r="AS666" s="348">
        <v>16.78</v>
      </c>
      <c r="AT666" s="348">
        <v>19.8</v>
      </c>
      <c r="AU666" s="351"/>
      <c r="AV666" s="346"/>
      <c r="AW666" s="346"/>
      <c r="AX666" s="346"/>
      <c r="AY666" s="346"/>
      <c r="AZ666" s="346"/>
      <c r="BA666" s="362"/>
      <c r="BB666" s="348"/>
      <c r="BC666" s="375"/>
      <c r="BD666" s="375"/>
      <c r="BE666" s="375"/>
      <c r="BF666" s="374"/>
      <c r="BG666" s="348"/>
      <c r="BH666" s="348"/>
      <c r="BI666" s="348"/>
      <c r="BJ666" s="348"/>
      <c r="BK666" s="373"/>
      <c r="BL666" s="372"/>
      <c r="BM666" s="372"/>
      <c r="BN666" s="372"/>
      <c r="BO666" s="372"/>
      <c r="BP666" s="372"/>
      <c r="BQ666" s="373"/>
      <c r="BR666" s="354"/>
    </row>
    <row r="667" spans="1:70" s="428" customFormat="1" x14ac:dyDescent="0.25">
      <c r="A667" s="885" t="s">
        <v>95</v>
      </c>
      <c r="B667" s="373"/>
      <c r="C667" s="719"/>
      <c r="D667" s="373"/>
      <c r="E667" s="346"/>
      <c r="F667" s="373"/>
      <c r="G667" s="347"/>
      <c r="H667" s="374"/>
      <c r="I667" s="348">
        <v>-0.15859999999999999</v>
      </c>
      <c r="J667" s="348">
        <v>-0.96360000000000001</v>
      </c>
      <c r="K667" s="348">
        <v>0.4209</v>
      </c>
      <c r="L667" s="348">
        <v>-3.0869</v>
      </c>
      <c r="M667" s="348">
        <v>1.4435</v>
      </c>
      <c r="N667" s="350">
        <v>6.5258000000000003</v>
      </c>
      <c r="O667" s="348">
        <v>0.53969999999999996</v>
      </c>
      <c r="P667" s="348">
        <v>17.848800000000001</v>
      </c>
      <c r="Q667" s="348">
        <v>13.586600000000001</v>
      </c>
      <c r="R667" s="348">
        <v>16.964300000000001</v>
      </c>
      <c r="S667" s="348">
        <v>-1.3423</v>
      </c>
      <c r="T667" s="348">
        <v>5.2168000000000001</v>
      </c>
      <c r="U667" s="348">
        <v>3.1616</v>
      </c>
      <c r="V667" s="348">
        <v>5.3360000000000003</v>
      </c>
      <c r="W667" s="348">
        <v>0.16400000000000001</v>
      </c>
      <c r="X667" s="348">
        <v>5.7550999999999997</v>
      </c>
      <c r="Y667" s="374"/>
      <c r="Z667" s="346"/>
      <c r="AA667" s="346"/>
      <c r="AB667" s="346"/>
      <c r="AC667" s="346"/>
      <c r="AD667" s="346"/>
      <c r="AE667" s="346"/>
      <c r="AF667" s="346"/>
      <c r="AG667" s="346"/>
      <c r="AH667" s="346"/>
      <c r="AI667" s="346"/>
      <c r="AJ667" s="346"/>
      <c r="AK667" s="346"/>
      <c r="AL667" s="346"/>
      <c r="AM667" s="346"/>
      <c r="AN667" s="346"/>
      <c r="AO667" s="373"/>
      <c r="AP667" s="348">
        <v>18.309999999999999</v>
      </c>
      <c r="AQ667" s="348">
        <v>19.190000000000001</v>
      </c>
      <c r="AR667" s="348">
        <v>15.54</v>
      </c>
      <c r="AS667" s="348">
        <v>13.01</v>
      </c>
      <c r="AT667" s="348">
        <v>4.57</v>
      </c>
      <c r="AU667" s="351"/>
      <c r="AV667" s="346"/>
      <c r="AW667" s="346"/>
      <c r="AX667" s="346"/>
      <c r="AY667" s="346"/>
      <c r="AZ667" s="346"/>
      <c r="BA667" s="362"/>
      <c r="BB667" s="348"/>
      <c r="BC667" s="375"/>
      <c r="BD667" s="375"/>
      <c r="BE667" s="375"/>
      <c r="BF667" s="374"/>
      <c r="BG667" s="348"/>
      <c r="BH667" s="348"/>
      <c r="BI667" s="348"/>
      <c r="BJ667" s="348"/>
      <c r="BK667" s="373"/>
      <c r="BL667" s="372"/>
      <c r="BM667" s="372"/>
      <c r="BN667" s="372"/>
      <c r="BO667" s="372"/>
      <c r="BP667" s="372"/>
      <c r="BQ667" s="373"/>
      <c r="BR667" s="354"/>
    </row>
    <row r="668" spans="1:70" s="428" customFormat="1" x14ac:dyDescent="0.25">
      <c r="A668" s="886" t="s">
        <v>96</v>
      </c>
      <c r="B668" s="413"/>
      <c r="C668" s="725"/>
      <c r="D668" s="413"/>
      <c r="E668" s="414"/>
      <c r="F668" s="413"/>
      <c r="G668" s="415"/>
      <c r="H668" s="417"/>
      <c r="I668" s="416">
        <v>-8.8099999999999998E-2</v>
      </c>
      <c r="J668" s="416">
        <v>-5.8450000000000002E-2</v>
      </c>
      <c r="K668" s="416">
        <v>1.2217499999999999</v>
      </c>
      <c r="L668" s="416">
        <v>1.4148000000000001</v>
      </c>
      <c r="M668" s="416">
        <v>5.0631500000000003</v>
      </c>
      <c r="N668" s="418">
        <v>10.1754</v>
      </c>
      <c r="O668" s="416">
        <v>8.0803499999999993</v>
      </c>
      <c r="P668" s="416">
        <v>19.7028</v>
      </c>
      <c r="Q668" s="416">
        <v>15.231400000000001</v>
      </c>
      <c r="R668" s="416">
        <v>17.4849</v>
      </c>
      <c r="S668" s="416">
        <v>0.3095</v>
      </c>
      <c r="T668" s="416">
        <v>13.297800000000001</v>
      </c>
      <c r="U668" s="416">
        <v>6.8634000000000004</v>
      </c>
      <c r="V668" s="416">
        <v>9.3360000000000003</v>
      </c>
      <c r="W668" s="416">
        <v>0.48780000000000001</v>
      </c>
      <c r="X668" s="416">
        <v>10.9903</v>
      </c>
      <c r="Y668" s="417"/>
      <c r="Z668" s="414"/>
      <c r="AA668" s="414"/>
      <c r="AB668" s="414"/>
      <c r="AC668" s="414"/>
      <c r="AD668" s="414"/>
      <c r="AE668" s="414"/>
      <c r="AF668" s="414"/>
      <c r="AG668" s="414"/>
      <c r="AH668" s="414"/>
      <c r="AI668" s="414"/>
      <c r="AJ668" s="414"/>
      <c r="AK668" s="414"/>
      <c r="AL668" s="414"/>
      <c r="AM668" s="414"/>
      <c r="AN668" s="414"/>
      <c r="AO668" s="413"/>
      <c r="AP668" s="416">
        <v>18.559999999999999</v>
      </c>
      <c r="AQ668" s="416">
        <v>20.6</v>
      </c>
      <c r="AR668" s="416">
        <v>17.329999999999998</v>
      </c>
      <c r="AS668" s="416">
        <v>14.9</v>
      </c>
      <c r="AT668" s="416">
        <v>12.66</v>
      </c>
      <c r="AU668" s="419"/>
      <c r="AV668" s="414"/>
      <c r="AW668" s="414"/>
      <c r="AX668" s="414"/>
      <c r="AY668" s="414"/>
      <c r="AZ668" s="414"/>
      <c r="BA668" s="420"/>
      <c r="BB668" s="416"/>
      <c r="BC668" s="421"/>
      <c r="BD668" s="421"/>
      <c r="BE668" s="421"/>
      <c r="BF668" s="417"/>
      <c r="BG668" s="416"/>
      <c r="BH668" s="416"/>
      <c r="BI668" s="416"/>
      <c r="BJ668" s="416"/>
      <c r="BK668" s="413"/>
      <c r="BL668" s="412"/>
      <c r="BM668" s="412"/>
      <c r="BN668" s="412"/>
      <c r="BO668" s="412"/>
      <c r="BP668" s="412"/>
      <c r="BQ668" s="413"/>
      <c r="BR668" s="422"/>
    </row>
    <row r="669" spans="1:70" s="428" customFormat="1" ht="14.5" customHeight="1" x14ac:dyDescent="0.35">
      <c r="A669" s="873" t="s">
        <v>4108</v>
      </c>
      <c r="B669" s="861"/>
      <c r="C669" s="862"/>
      <c r="D669" s="861"/>
      <c r="E669" s="863"/>
      <c r="F669" s="861"/>
      <c r="G669" s="864"/>
      <c r="H669" s="866"/>
      <c r="I669" s="865"/>
      <c r="J669" s="865"/>
      <c r="K669" s="865"/>
      <c r="L669" s="865"/>
      <c r="M669" s="865"/>
      <c r="N669" s="867"/>
      <c r="O669" s="865"/>
      <c r="P669" s="865"/>
      <c r="Q669" s="865"/>
      <c r="R669" s="865"/>
      <c r="S669" s="865"/>
      <c r="T669" s="865"/>
      <c r="U669" s="865"/>
      <c r="V669" s="865"/>
      <c r="W669" s="865"/>
      <c r="X669" s="865"/>
      <c r="Y669" s="866"/>
      <c r="Z669" s="863"/>
      <c r="AA669" s="863"/>
      <c r="AB669" s="863"/>
      <c r="AC669" s="863"/>
      <c r="AD669" s="863"/>
      <c r="AE669" s="863"/>
      <c r="AF669" s="863"/>
      <c r="AG669" s="863"/>
      <c r="AH669" s="863"/>
      <c r="AI669" s="863"/>
      <c r="AJ669" s="863"/>
      <c r="AK669" s="863"/>
      <c r="AL669" s="863"/>
      <c r="AM669" s="863"/>
      <c r="AN669" s="863"/>
      <c r="AO669" s="861"/>
      <c r="AP669" s="865"/>
      <c r="AQ669" s="865"/>
      <c r="AR669" s="865"/>
      <c r="AS669" s="865"/>
      <c r="AT669" s="865"/>
      <c r="AU669" s="868"/>
      <c r="AV669" s="863"/>
      <c r="AW669" s="863"/>
      <c r="AX669" s="863"/>
      <c r="AY669" s="863"/>
      <c r="AZ669" s="863"/>
      <c r="BA669" s="869"/>
      <c r="BB669" s="865"/>
      <c r="BC669" s="870"/>
      <c r="BD669" s="870"/>
      <c r="BE669" s="870"/>
      <c r="BF669" s="866"/>
      <c r="BG669" s="865"/>
      <c r="BH669" s="865"/>
      <c r="BI669" s="865"/>
      <c r="BJ669" s="865"/>
      <c r="BK669" s="861"/>
      <c r="BL669" s="871"/>
      <c r="BM669" s="871"/>
      <c r="BN669" s="871"/>
      <c r="BO669" s="871"/>
      <c r="BP669" s="871"/>
      <c r="BQ669" s="861"/>
      <c r="BR669" s="872"/>
    </row>
    <row r="670" spans="1:70" s="428" customFormat="1" x14ac:dyDescent="0.25">
      <c r="A670" s="345" t="s">
        <v>4109</v>
      </c>
      <c r="B670" s="373"/>
      <c r="C670" s="719">
        <v>41275</v>
      </c>
      <c r="D670" s="373"/>
      <c r="E670" s="346">
        <v>6734.22</v>
      </c>
      <c r="F670" s="373"/>
      <c r="G670" s="347">
        <v>38.770699999999998</v>
      </c>
      <c r="H670" s="374"/>
      <c r="I670" s="348">
        <v>-1.1900000000000001E-2</v>
      </c>
      <c r="J670" s="348">
        <v>0.45469999999999999</v>
      </c>
      <c r="K670" s="348">
        <v>0.71360000000000001</v>
      </c>
      <c r="L670" s="348">
        <v>-0.378</v>
      </c>
      <c r="M670" s="348">
        <v>-2.3879999999999999</v>
      </c>
      <c r="N670" s="350">
        <v>12.3307</v>
      </c>
      <c r="O670" s="348">
        <v>3.3738999999999999</v>
      </c>
      <c r="P670" s="348">
        <v>24.9435</v>
      </c>
      <c r="Q670" s="348">
        <v>24.864699999999999</v>
      </c>
      <c r="R670" s="348">
        <v>14.897500000000001</v>
      </c>
      <c r="S670" s="348">
        <v>0.80289999999999995</v>
      </c>
      <c r="T670" s="348">
        <v>6.9600999999999997</v>
      </c>
      <c r="U670" s="348">
        <v>3.3959999999999999</v>
      </c>
      <c r="V670" s="348">
        <v>8.7957999999999998</v>
      </c>
      <c r="W670" s="348">
        <v>1.5323</v>
      </c>
      <c r="X670" s="348">
        <v>11.901899999999999</v>
      </c>
      <c r="Y670" s="374"/>
      <c r="Z670" s="346">
        <v>2</v>
      </c>
      <c r="AA670" s="346">
        <v>3</v>
      </c>
      <c r="AB670" s="346">
        <v>5</v>
      </c>
      <c r="AC670" s="346">
        <v>4</v>
      </c>
      <c r="AD670" s="346">
        <v>5</v>
      </c>
      <c r="AE670" s="346">
        <v>2</v>
      </c>
      <c r="AF670" s="346">
        <v>1</v>
      </c>
      <c r="AG670" s="346">
        <v>1</v>
      </c>
      <c r="AH670" s="346">
        <v>1</v>
      </c>
      <c r="AI670" s="346">
        <v>2</v>
      </c>
      <c r="AJ670" s="346">
        <v>4</v>
      </c>
      <c r="AK670" s="346">
        <v>5</v>
      </c>
      <c r="AL670" s="346">
        <v>4</v>
      </c>
      <c r="AM670" s="346">
        <v>2</v>
      </c>
      <c r="AN670" s="346">
        <v>4</v>
      </c>
      <c r="AO670" s="373"/>
      <c r="AP670" s="348">
        <v>19.02</v>
      </c>
      <c r="AQ670" s="348">
        <v>24.38</v>
      </c>
      <c r="AR670" s="348">
        <v>22.68</v>
      </c>
      <c r="AS670" s="348">
        <v>11.96</v>
      </c>
      <c r="AT670" s="348">
        <v>5.54</v>
      </c>
      <c r="AU670" s="351"/>
      <c r="AV670" s="346">
        <v>2</v>
      </c>
      <c r="AW670" s="346">
        <v>1</v>
      </c>
      <c r="AX670" s="346">
        <v>1</v>
      </c>
      <c r="AY670" s="346">
        <v>1</v>
      </c>
      <c r="AZ670" s="346">
        <v>4</v>
      </c>
      <c r="BA670" s="362"/>
      <c r="BB670" s="348">
        <v>18.074379437166701</v>
      </c>
      <c r="BC670" s="375">
        <v>0.90412818195553002</v>
      </c>
      <c r="BD670" s="375">
        <v>9.2502605202932797E-2</v>
      </c>
      <c r="BE670" s="375">
        <v>0.12296267375230301</v>
      </c>
      <c r="BF670" s="374"/>
      <c r="BG670" s="348">
        <v>78.020799999999994</v>
      </c>
      <c r="BH670" s="348">
        <v>13.2294</v>
      </c>
      <c r="BI670" s="348">
        <v>6.5412999999999997</v>
      </c>
      <c r="BJ670" s="348">
        <v>2.2084999999999999</v>
      </c>
      <c r="BK670" s="373"/>
      <c r="BL670" s="372" t="s">
        <v>3659</v>
      </c>
      <c r="BM670" s="372" t="s">
        <v>3660</v>
      </c>
      <c r="BN670" s="372" t="s">
        <v>3661</v>
      </c>
      <c r="BO670" s="372" t="s">
        <v>3662</v>
      </c>
      <c r="BP670" s="372" t="s">
        <v>3663</v>
      </c>
      <c r="BQ670" s="373"/>
      <c r="BR670" s="354" t="s">
        <v>526</v>
      </c>
    </row>
    <row r="671" spans="1:70" s="428" customFormat="1" x14ac:dyDescent="0.25">
      <c r="A671" s="345" t="s">
        <v>4110</v>
      </c>
      <c r="B671" s="373"/>
      <c r="C671" s="719">
        <v>43829</v>
      </c>
      <c r="D671" s="373"/>
      <c r="E671" s="346">
        <v>6065.39</v>
      </c>
      <c r="F671" s="373"/>
      <c r="G671" s="347">
        <v>40.56</v>
      </c>
      <c r="H671" s="374"/>
      <c r="I671" s="348">
        <v>-7.3899999999999993E-2</v>
      </c>
      <c r="J671" s="348">
        <v>0.62019999999999997</v>
      </c>
      <c r="K671" s="348">
        <v>1.3492999999999999</v>
      </c>
      <c r="L671" s="348">
        <v>0.87039999999999995</v>
      </c>
      <c r="M671" s="348">
        <v>0.82030000000000003</v>
      </c>
      <c r="N671" s="350">
        <v>15.753399999999999</v>
      </c>
      <c r="O671" s="348">
        <v>3.0562</v>
      </c>
      <c r="P671" s="348">
        <v>24.5199</v>
      </c>
      <c r="Q671" s="348">
        <v>24.854900000000001</v>
      </c>
      <c r="R671" s="348" t="s">
        <v>430</v>
      </c>
      <c r="S671" s="348">
        <v>1.3240000000000001</v>
      </c>
      <c r="T671" s="348">
        <v>11.6433</v>
      </c>
      <c r="U671" s="348">
        <v>6.4846000000000004</v>
      </c>
      <c r="V671" s="348">
        <v>11.9823</v>
      </c>
      <c r="W671" s="348">
        <v>2.1661999999999999</v>
      </c>
      <c r="X671" s="348">
        <v>23.535900000000002</v>
      </c>
      <c r="Y671" s="374"/>
      <c r="Z671" s="346">
        <v>3</v>
      </c>
      <c r="AA671" s="346">
        <v>1</v>
      </c>
      <c r="AB671" s="346">
        <v>2</v>
      </c>
      <c r="AC671" s="346">
        <v>2</v>
      </c>
      <c r="AD671" s="346">
        <v>2</v>
      </c>
      <c r="AE671" s="346">
        <v>1</v>
      </c>
      <c r="AF671" s="346">
        <v>2</v>
      </c>
      <c r="AG671" s="346">
        <v>2</v>
      </c>
      <c r="AH671" s="346">
        <v>2</v>
      </c>
      <c r="AI671" s="346" t="s">
        <v>430</v>
      </c>
      <c r="AJ671" s="346">
        <v>3</v>
      </c>
      <c r="AK671" s="346">
        <v>3</v>
      </c>
      <c r="AL671" s="346">
        <v>1</v>
      </c>
      <c r="AM671" s="346">
        <v>1</v>
      </c>
      <c r="AN671" s="346">
        <v>2</v>
      </c>
      <c r="AO671" s="373"/>
      <c r="AP671" s="348" t="s">
        <v>430</v>
      </c>
      <c r="AQ671" s="348" t="s">
        <v>430</v>
      </c>
      <c r="AR671" s="348">
        <v>22.1</v>
      </c>
      <c r="AS671" s="348">
        <v>11.71</v>
      </c>
      <c r="AT671" s="348">
        <v>11.28</v>
      </c>
      <c r="AU671" s="351"/>
      <c r="AV671" s="346" t="s">
        <v>430</v>
      </c>
      <c r="AW671" s="346" t="s">
        <v>430</v>
      </c>
      <c r="AX671" s="346">
        <v>2</v>
      </c>
      <c r="AY671" s="346">
        <v>2</v>
      </c>
      <c r="AZ671" s="346">
        <v>2</v>
      </c>
      <c r="BA671" s="362"/>
      <c r="BB671" s="348">
        <v>18.962231510094298</v>
      </c>
      <c r="BC671" s="375">
        <v>0.94135675789254003</v>
      </c>
      <c r="BD671" s="375">
        <v>8.4985323152208095E-2</v>
      </c>
      <c r="BE671" s="375">
        <v>-1.23363399059628E-3</v>
      </c>
      <c r="BF671" s="374"/>
      <c r="BG671" s="348">
        <v>72.342600000000004</v>
      </c>
      <c r="BH671" s="348">
        <v>17.015799999999999</v>
      </c>
      <c r="BI671" s="348">
        <v>7.1785300000000003</v>
      </c>
      <c r="BJ671" s="348">
        <v>3.4630700000000001</v>
      </c>
      <c r="BK671" s="373"/>
      <c r="BL671" s="372" t="s">
        <v>3665</v>
      </c>
      <c r="BM671" s="372" t="s">
        <v>3666</v>
      </c>
      <c r="BN671" s="372" t="s">
        <v>3667</v>
      </c>
      <c r="BO671" s="372" t="s">
        <v>1223</v>
      </c>
      <c r="BP671" s="372" t="s">
        <v>3668</v>
      </c>
      <c r="BQ671" s="373"/>
      <c r="BR671" s="354" t="s">
        <v>463</v>
      </c>
    </row>
    <row r="672" spans="1:70" s="428" customFormat="1" x14ac:dyDescent="0.25">
      <c r="A672" s="345" t="s">
        <v>4111</v>
      </c>
      <c r="B672" s="373"/>
      <c r="C672" s="719">
        <v>44816</v>
      </c>
      <c r="D672" s="373"/>
      <c r="E672" s="346">
        <v>1873.56</v>
      </c>
      <c r="F672" s="373"/>
      <c r="G672" s="347">
        <v>23.41</v>
      </c>
      <c r="H672" s="374"/>
      <c r="I672" s="348">
        <v>-8.5400000000000004E-2</v>
      </c>
      <c r="J672" s="348">
        <v>0.38590000000000002</v>
      </c>
      <c r="K672" s="348">
        <v>1.0793999999999999</v>
      </c>
      <c r="L672" s="348">
        <v>0.60160000000000002</v>
      </c>
      <c r="M672" s="348">
        <v>8.5500000000000007E-2</v>
      </c>
      <c r="N672" s="350">
        <v>10.7379</v>
      </c>
      <c r="O672" s="348">
        <v>2.3439000000000001</v>
      </c>
      <c r="P672" s="348">
        <v>24.089400000000001</v>
      </c>
      <c r="Q672" s="348" t="s">
        <v>430</v>
      </c>
      <c r="R672" s="348" t="s">
        <v>430</v>
      </c>
      <c r="S672" s="348">
        <v>2.0044</v>
      </c>
      <c r="T672" s="348">
        <v>9.4436999999999998</v>
      </c>
      <c r="U672" s="348">
        <v>4.9775999999999998</v>
      </c>
      <c r="V672" s="348">
        <v>8.2794000000000008</v>
      </c>
      <c r="W672" s="348">
        <v>1.65</v>
      </c>
      <c r="X672" s="348">
        <v>24.2287</v>
      </c>
      <c r="Y672" s="374"/>
      <c r="Z672" s="346">
        <v>4</v>
      </c>
      <c r="AA672" s="346">
        <v>4</v>
      </c>
      <c r="AB672" s="346">
        <v>3</v>
      </c>
      <c r="AC672" s="346">
        <v>3</v>
      </c>
      <c r="AD672" s="346">
        <v>3</v>
      </c>
      <c r="AE672" s="346">
        <v>3</v>
      </c>
      <c r="AF672" s="346">
        <v>3</v>
      </c>
      <c r="AG672" s="346">
        <v>3</v>
      </c>
      <c r="AH672" s="346" t="s">
        <v>430</v>
      </c>
      <c r="AI672" s="346" t="s">
        <v>430</v>
      </c>
      <c r="AJ672" s="346">
        <v>2</v>
      </c>
      <c r="AK672" s="346">
        <v>4</v>
      </c>
      <c r="AL672" s="346">
        <v>2</v>
      </c>
      <c r="AM672" s="346">
        <v>3</v>
      </c>
      <c r="AN672" s="346">
        <v>3</v>
      </c>
      <c r="AO672" s="373"/>
      <c r="AP672" s="348" t="s">
        <v>430</v>
      </c>
      <c r="AQ672" s="348" t="s">
        <v>430</v>
      </c>
      <c r="AR672" s="348" t="s">
        <v>430</v>
      </c>
      <c r="AS672" s="348">
        <v>11.16</v>
      </c>
      <c r="AT672" s="348">
        <v>8.3699999999999992</v>
      </c>
      <c r="AU672" s="351"/>
      <c r="AV672" s="346" t="s">
        <v>430</v>
      </c>
      <c r="AW672" s="346" t="s">
        <v>430</v>
      </c>
      <c r="AX672" s="346" t="s">
        <v>430</v>
      </c>
      <c r="AY672" s="346">
        <v>3</v>
      </c>
      <c r="AZ672" s="346">
        <v>3</v>
      </c>
      <c r="BA672" s="362"/>
      <c r="BB672" s="348">
        <v>16.393199683142001</v>
      </c>
      <c r="BC672" s="375">
        <v>0.81819342175979504</v>
      </c>
      <c r="BD672" s="375">
        <v>9.2778372254360406E-2</v>
      </c>
      <c r="BE672" s="375">
        <v>0.119194453245533</v>
      </c>
      <c r="BF672" s="374"/>
      <c r="BG672" s="348">
        <v>67.113699999999994</v>
      </c>
      <c r="BH672" s="348">
        <v>15.089700000000001</v>
      </c>
      <c r="BI672" s="348">
        <v>10.4109</v>
      </c>
      <c r="BJ672" s="348">
        <v>7.3856999999999999</v>
      </c>
      <c r="BK672" s="373"/>
      <c r="BL672" s="372" t="s">
        <v>3670</v>
      </c>
      <c r="BM672" s="372" t="s">
        <v>3671</v>
      </c>
      <c r="BN672" s="372" t="s">
        <v>3672</v>
      </c>
      <c r="BO672" s="372" t="s">
        <v>3673</v>
      </c>
      <c r="BP672" s="372" t="s">
        <v>3674</v>
      </c>
      <c r="BQ672" s="373"/>
      <c r="BR672" s="354" t="s">
        <v>463</v>
      </c>
    </row>
    <row r="673" spans="1:70" s="428" customFormat="1" x14ac:dyDescent="0.25">
      <c r="A673" s="345" t="s">
        <v>4112</v>
      </c>
      <c r="B673" s="373"/>
      <c r="C673" s="719">
        <v>41275</v>
      </c>
      <c r="D673" s="373"/>
      <c r="E673" s="346">
        <v>1477.43</v>
      </c>
      <c r="F673" s="373"/>
      <c r="G673" s="347">
        <v>80.08</v>
      </c>
      <c r="H673" s="374"/>
      <c r="I673" s="348">
        <v>3.7499999999999999E-2</v>
      </c>
      <c r="J673" s="348">
        <v>0.55249999999999999</v>
      </c>
      <c r="K673" s="348">
        <v>2.3517000000000001</v>
      </c>
      <c r="L673" s="348">
        <v>0.93269999999999997</v>
      </c>
      <c r="M673" s="348">
        <v>-0.19939999999999999</v>
      </c>
      <c r="N673" s="350">
        <v>8.3627000000000002</v>
      </c>
      <c r="O673" s="348">
        <v>1.7427999999999999</v>
      </c>
      <c r="P673" s="348">
        <v>23.674099999999999</v>
      </c>
      <c r="Q673" s="348">
        <v>22.9468</v>
      </c>
      <c r="R673" s="348">
        <v>17.4069</v>
      </c>
      <c r="S673" s="348">
        <v>2.2471999999999999</v>
      </c>
      <c r="T673" s="348">
        <v>11.672000000000001</v>
      </c>
      <c r="U673" s="348">
        <v>1.4184000000000001</v>
      </c>
      <c r="V673" s="348">
        <v>5.8838999999999997</v>
      </c>
      <c r="W673" s="348">
        <v>2.6930000000000001</v>
      </c>
      <c r="X673" s="348">
        <v>16.239899999999999</v>
      </c>
      <c r="Y673" s="374"/>
      <c r="Z673" s="346">
        <v>1</v>
      </c>
      <c r="AA673" s="346">
        <v>2</v>
      </c>
      <c r="AB673" s="346">
        <v>1</v>
      </c>
      <c r="AC673" s="346">
        <v>1</v>
      </c>
      <c r="AD673" s="346">
        <v>4</v>
      </c>
      <c r="AE673" s="346">
        <v>5</v>
      </c>
      <c r="AF673" s="346">
        <v>4</v>
      </c>
      <c r="AG673" s="346">
        <v>4</v>
      </c>
      <c r="AH673" s="346">
        <v>3</v>
      </c>
      <c r="AI673" s="346">
        <v>1</v>
      </c>
      <c r="AJ673" s="346">
        <v>1</v>
      </c>
      <c r="AK673" s="346">
        <v>2</v>
      </c>
      <c r="AL673" s="346">
        <v>5</v>
      </c>
      <c r="AM673" s="346">
        <v>5</v>
      </c>
      <c r="AN673" s="346">
        <v>1</v>
      </c>
      <c r="AO673" s="373"/>
      <c r="AP673" s="348">
        <v>20.25</v>
      </c>
      <c r="AQ673" s="348">
        <v>23.51</v>
      </c>
      <c r="AR673" s="348">
        <v>21.43</v>
      </c>
      <c r="AS673" s="348">
        <v>10.86</v>
      </c>
      <c r="AT673" s="348">
        <v>5.19</v>
      </c>
      <c r="AU673" s="351"/>
      <c r="AV673" s="346">
        <v>1</v>
      </c>
      <c r="AW673" s="346">
        <v>2</v>
      </c>
      <c r="AX673" s="346">
        <v>3</v>
      </c>
      <c r="AY673" s="346">
        <v>4</v>
      </c>
      <c r="AZ673" s="346">
        <v>5</v>
      </c>
      <c r="BA673" s="362"/>
      <c r="BB673" s="348">
        <v>19.5369182748395</v>
      </c>
      <c r="BC673" s="375">
        <v>0.96494085117351203</v>
      </c>
      <c r="BD673" s="375">
        <v>7.7717652224148503E-2</v>
      </c>
      <c r="BE673" s="375">
        <v>-0.13478617105190599</v>
      </c>
      <c r="BF673" s="374"/>
      <c r="BG673" s="348">
        <v>52.439100000000003</v>
      </c>
      <c r="BH673" s="348">
        <v>19.9405</v>
      </c>
      <c r="BI673" s="348">
        <v>24.162400000000002</v>
      </c>
      <c r="BJ673" s="348">
        <v>3.4580000000000002</v>
      </c>
      <c r="BK673" s="373"/>
      <c r="BL673" s="372" t="s">
        <v>960</v>
      </c>
      <c r="BM673" s="372" t="s">
        <v>3676</v>
      </c>
      <c r="BN673" s="372" t="s">
        <v>3677</v>
      </c>
      <c r="BO673" s="372" t="s">
        <v>3678</v>
      </c>
      <c r="BP673" s="372" t="s">
        <v>3679</v>
      </c>
      <c r="BQ673" s="373"/>
      <c r="BR673" s="354" t="s">
        <v>519</v>
      </c>
    </row>
    <row r="674" spans="1:70" s="428" customFormat="1" x14ac:dyDescent="0.25">
      <c r="A674" s="345" t="s">
        <v>4113</v>
      </c>
      <c r="B674" s="373"/>
      <c r="C674" s="719">
        <v>45342</v>
      </c>
      <c r="D674" s="373"/>
      <c r="E674" s="346">
        <v>449.798</v>
      </c>
      <c r="F674" s="373"/>
      <c r="G674" s="347">
        <v>11.036</v>
      </c>
      <c r="H674" s="374"/>
      <c r="I674" s="348">
        <v>-0.2107</v>
      </c>
      <c r="J674" s="348">
        <v>-0.41420000000000001</v>
      </c>
      <c r="K674" s="348">
        <v>1.0539000000000001</v>
      </c>
      <c r="L674" s="348">
        <v>-2.1812999999999998</v>
      </c>
      <c r="M674" s="348">
        <v>9.8930000000000007</v>
      </c>
      <c r="N674" s="350">
        <v>8.5771999999999995</v>
      </c>
      <c r="O674" s="348">
        <v>-4.5214999999999996</v>
      </c>
      <c r="P674" s="348" t="s">
        <v>430</v>
      </c>
      <c r="Q674" s="348" t="s">
        <v>430</v>
      </c>
      <c r="R674" s="348" t="s">
        <v>430</v>
      </c>
      <c r="S674" s="348">
        <v>0.15340000000000001</v>
      </c>
      <c r="T674" s="348">
        <v>21.135000000000002</v>
      </c>
      <c r="U674" s="348">
        <v>4.1299000000000001</v>
      </c>
      <c r="V674" s="348">
        <v>6.7104999999999997</v>
      </c>
      <c r="W674" s="348">
        <v>1.3323</v>
      </c>
      <c r="X674" s="348">
        <v>4.0559000000000003</v>
      </c>
      <c r="Y674" s="374"/>
      <c r="Z674" s="346">
        <v>5</v>
      </c>
      <c r="AA674" s="346">
        <v>5</v>
      </c>
      <c r="AB674" s="346">
        <v>4</v>
      </c>
      <c r="AC674" s="346">
        <v>5</v>
      </c>
      <c r="AD674" s="346">
        <v>1</v>
      </c>
      <c r="AE674" s="346">
        <v>4</v>
      </c>
      <c r="AF674" s="346">
        <v>5</v>
      </c>
      <c r="AG674" s="346" t="s">
        <v>430</v>
      </c>
      <c r="AH674" s="346" t="s">
        <v>430</v>
      </c>
      <c r="AI674" s="346" t="s">
        <v>430</v>
      </c>
      <c r="AJ674" s="346">
        <v>5</v>
      </c>
      <c r="AK674" s="346">
        <v>1</v>
      </c>
      <c r="AL674" s="346">
        <v>3</v>
      </c>
      <c r="AM674" s="346">
        <v>4</v>
      </c>
      <c r="AN674" s="346">
        <v>5</v>
      </c>
      <c r="AO674" s="373"/>
      <c r="AP674" s="348" t="s">
        <v>430</v>
      </c>
      <c r="AQ674" s="348" t="s">
        <v>430</v>
      </c>
      <c r="AR674" s="348" t="s">
        <v>430</v>
      </c>
      <c r="AS674" s="348" t="s">
        <v>430</v>
      </c>
      <c r="AT674" s="348">
        <v>11.53</v>
      </c>
      <c r="AU674" s="351"/>
      <c r="AV674" s="346" t="s">
        <v>430</v>
      </c>
      <c r="AW674" s="346" t="s">
        <v>430</v>
      </c>
      <c r="AX674" s="346" t="s">
        <v>430</v>
      </c>
      <c r="AY674" s="346" t="s">
        <v>430</v>
      </c>
      <c r="AZ674" s="346">
        <v>1</v>
      </c>
      <c r="BA674" s="362"/>
      <c r="BB674" s="348">
        <v>20.026439294606099</v>
      </c>
      <c r="BC674" s="375">
        <v>0.94215869504814098</v>
      </c>
      <c r="BD674" s="375">
        <v>1.2279905276693599E-2</v>
      </c>
      <c r="BE674" s="375">
        <v>-4.48085441815055E-3</v>
      </c>
      <c r="BF674" s="374"/>
      <c r="BG674" s="348">
        <v>25.993200000000002</v>
      </c>
      <c r="BH674" s="348">
        <v>6.2735799999999999</v>
      </c>
      <c r="BI674" s="348">
        <v>37.573799999999999</v>
      </c>
      <c r="BJ674" s="348">
        <v>30.159420000000001</v>
      </c>
      <c r="BK674" s="373"/>
      <c r="BL674" s="372" t="s">
        <v>3681</v>
      </c>
      <c r="BM674" s="372" t="s">
        <v>3682</v>
      </c>
      <c r="BN674" s="372" t="s">
        <v>3683</v>
      </c>
      <c r="BO674" s="372" t="s">
        <v>3684</v>
      </c>
      <c r="BP674" s="372" t="s">
        <v>3685</v>
      </c>
      <c r="BQ674" s="373"/>
      <c r="BR674" s="354" t="s">
        <v>548</v>
      </c>
    </row>
    <row r="675" spans="1:70" s="428" customFormat="1" x14ac:dyDescent="0.25">
      <c r="A675" s="884" t="s">
        <v>93</v>
      </c>
      <c r="B675" s="402"/>
      <c r="C675" s="724"/>
      <c r="D675" s="402"/>
      <c r="E675" s="403"/>
      <c r="F675" s="402"/>
      <c r="G675" s="404"/>
      <c r="H675" s="406"/>
      <c r="I675" s="405">
        <v>-6.8900000000000003E-2</v>
      </c>
      <c r="J675" s="405">
        <v>0.31979999999999997</v>
      </c>
      <c r="K675" s="405">
        <v>1.3096000000000001</v>
      </c>
      <c r="L675" s="405">
        <v>-3.09E-2</v>
      </c>
      <c r="M675" s="405">
        <v>1.6423000000000001</v>
      </c>
      <c r="N675" s="407">
        <v>11.1524</v>
      </c>
      <c r="O675" s="405">
        <v>1.1991000000000001</v>
      </c>
      <c r="P675" s="405">
        <v>24.306699999999999</v>
      </c>
      <c r="Q675" s="405">
        <v>24.222100000000001</v>
      </c>
      <c r="R675" s="405">
        <v>16.152200000000001</v>
      </c>
      <c r="S675" s="405">
        <v>1.3064</v>
      </c>
      <c r="T675" s="405">
        <v>12.1708</v>
      </c>
      <c r="U675" s="405">
        <v>4.0812999999999997</v>
      </c>
      <c r="V675" s="405">
        <v>8.3303999999999991</v>
      </c>
      <c r="W675" s="405">
        <v>1.8748</v>
      </c>
      <c r="X675" s="405">
        <v>15.9925</v>
      </c>
      <c r="Y675" s="406"/>
      <c r="Z675" s="403">
        <v>5</v>
      </c>
      <c r="AA675" s="403">
        <v>5</v>
      </c>
      <c r="AB675" s="403">
        <v>5</v>
      </c>
      <c r="AC675" s="403">
        <v>5</v>
      </c>
      <c r="AD675" s="403">
        <v>5</v>
      </c>
      <c r="AE675" s="403">
        <v>5</v>
      </c>
      <c r="AF675" s="403">
        <v>5</v>
      </c>
      <c r="AG675" s="403">
        <v>4</v>
      </c>
      <c r="AH675" s="403">
        <v>3</v>
      </c>
      <c r="AI675" s="403">
        <v>2</v>
      </c>
      <c r="AJ675" s="403">
        <v>5</v>
      </c>
      <c r="AK675" s="403">
        <v>5</v>
      </c>
      <c r="AL675" s="403">
        <v>5</v>
      </c>
      <c r="AM675" s="403">
        <v>5</v>
      </c>
      <c r="AN675" s="403">
        <v>5</v>
      </c>
      <c r="AO675" s="402"/>
      <c r="AP675" s="405">
        <v>19.635000000000002</v>
      </c>
      <c r="AQ675" s="405">
        <v>23.945</v>
      </c>
      <c r="AR675" s="405">
        <v>22.07</v>
      </c>
      <c r="AS675" s="405">
        <v>11.422499999999999</v>
      </c>
      <c r="AT675" s="405">
        <v>8.3819999999999997</v>
      </c>
      <c r="AU675" s="408"/>
      <c r="AV675" s="403">
        <v>2</v>
      </c>
      <c r="AW675" s="403">
        <v>2</v>
      </c>
      <c r="AX675" s="403">
        <v>3</v>
      </c>
      <c r="AY675" s="403">
        <v>4</v>
      </c>
      <c r="AZ675" s="403">
        <v>5</v>
      </c>
      <c r="BA675" s="409"/>
      <c r="BB675" s="405"/>
      <c r="BC675" s="410"/>
      <c r="BD675" s="410"/>
      <c r="BE675" s="410"/>
      <c r="BF675" s="406"/>
      <c r="BG675" s="405"/>
      <c r="BH675" s="405"/>
      <c r="BI675" s="405"/>
      <c r="BJ675" s="405"/>
      <c r="BK675" s="402"/>
      <c r="BL675" s="401"/>
      <c r="BM675" s="401"/>
      <c r="BN675" s="401"/>
      <c r="BO675" s="401"/>
      <c r="BP675" s="401"/>
      <c r="BQ675" s="402"/>
      <c r="BR675" s="411"/>
    </row>
    <row r="676" spans="1:70" s="428" customFormat="1" x14ac:dyDescent="0.25">
      <c r="A676" s="885" t="s">
        <v>94</v>
      </c>
      <c r="B676" s="373"/>
      <c r="C676" s="719"/>
      <c r="D676" s="373"/>
      <c r="E676" s="346"/>
      <c r="F676" s="373"/>
      <c r="G676" s="347"/>
      <c r="H676" s="374"/>
      <c r="I676" s="348">
        <v>3.7499999999999999E-2</v>
      </c>
      <c r="J676" s="348">
        <v>0.62019999999999997</v>
      </c>
      <c r="K676" s="348">
        <v>2.3517000000000001</v>
      </c>
      <c r="L676" s="348">
        <v>0.93269999999999997</v>
      </c>
      <c r="M676" s="348">
        <v>9.8930000000000007</v>
      </c>
      <c r="N676" s="350">
        <v>15.753399999999999</v>
      </c>
      <c r="O676" s="348">
        <v>3.3738999999999999</v>
      </c>
      <c r="P676" s="348">
        <v>24.9435</v>
      </c>
      <c r="Q676" s="348">
        <v>24.864699999999999</v>
      </c>
      <c r="R676" s="348">
        <v>17.4069</v>
      </c>
      <c r="S676" s="348">
        <v>2.2471999999999999</v>
      </c>
      <c r="T676" s="348">
        <v>21.135000000000002</v>
      </c>
      <c r="U676" s="348">
        <v>6.4846000000000004</v>
      </c>
      <c r="V676" s="348">
        <v>11.9823</v>
      </c>
      <c r="W676" s="348">
        <v>2.6930000000000001</v>
      </c>
      <c r="X676" s="348">
        <v>24.2287</v>
      </c>
      <c r="Y676" s="374"/>
      <c r="Z676" s="346"/>
      <c r="AA676" s="346"/>
      <c r="AB676" s="346"/>
      <c r="AC676" s="346"/>
      <c r="AD676" s="346"/>
      <c r="AE676" s="346"/>
      <c r="AF676" s="346"/>
      <c r="AG676" s="346"/>
      <c r="AH676" s="346"/>
      <c r="AI676" s="346"/>
      <c r="AJ676" s="346"/>
      <c r="AK676" s="346"/>
      <c r="AL676" s="346"/>
      <c r="AM676" s="346"/>
      <c r="AN676" s="346"/>
      <c r="AO676" s="373"/>
      <c r="AP676" s="348">
        <v>20.25</v>
      </c>
      <c r="AQ676" s="348">
        <v>24.38</v>
      </c>
      <c r="AR676" s="348">
        <v>22.68</v>
      </c>
      <c r="AS676" s="348">
        <v>11.96</v>
      </c>
      <c r="AT676" s="348">
        <v>11.53</v>
      </c>
      <c r="AU676" s="351"/>
      <c r="AV676" s="346"/>
      <c r="AW676" s="346"/>
      <c r="AX676" s="346"/>
      <c r="AY676" s="346"/>
      <c r="AZ676" s="346"/>
      <c r="BA676" s="362"/>
      <c r="BB676" s="348"/>
      <c r="BC676" s="375"/>
      <c r="BD676" s="375"/>
      <c r="BE676" s="375"/>
      <c r="BF676" s="374"/>
      <c r="BG676" s="348"/>
      <c r="BH676" s="348"/>
      <c r="BI676" s="348"/>
      <c r="BJ676" s="348"/>
      <c r="BK676" s="373"/>
      <c r="BL676" s="372"/>
      <c r="BM676" s="372"/>
      <c r="BN676" s="372"/>
      <c r="BO676" s="372"/>
      <c r="BP676" s="372"/>
      <c r="BQ676" s="373"/>
      <c r="BR676" s="354"/>
    </row>
    <row r="677" spans="1:70" s="428" customFormat="1" x14ac:dyDescent="0.25">
      <c r="A677" s="885" t="s">
        <v>95</v>
      </c>
      <c r="B677" s="373"/>
      <c r="C677" s="719"/>
      <c r="D677" s="373"/>
      <c r="E677" s="346"/>
      <c r="F677" s="373"/>
      <c r="G677" s="347"/>
      <c r="H677" s="374"/>
      <c r="I677" s="348">
        <v>-0.2107</v>
      </c>
      <c r="J677" s="348">
        <v>-0.41420000000000001</v>
      </c>
      <c r="K677" s="348">
        <v>0.71360000000000001</v>
      </c>
      <c r="L677" s="348">
        <v>-2.1812999999999998</v>
      </c>
      <c r="M677" s="348">
        <v>-2.3879999999999999</v>
      </c>
      <c r="N677" s="350">
        <v>8.3627000000000002</v>
      </c>
      <c r="O677" s="348">
        <v>-4.5214999999999996</v>
      </c>
      <c r="P677" s="348">
        <v>23.674099999999999</v>
      </c>
      <c r="Q677" s="348">
        <v>22.9468</v>
      </c>
      <c r="R677" s="348">
        <v>14.897500000000001</v>
      </c>
      <c r="S677" s="348">
        <v>0.15340000000000001</v>
      </c>
      <c r="T677" s="348">
        <v>6.9600999999999997</v>
      </c>
      <c r="U677" s="348">
        <v>1.4184000000000001</v>
      </c>
      <c r="V677" s="348">
        <v>5.8838999999999997</v>
      </c>
      <c r="W677" s="348">
        <v>1.3323</v>
      </c>
      <c r="X677" s="348">
        <v>4.0559000000000003</v>
      </c>
      <c r="Y677" s="374"/>
      <c r="Z677" s="346"/>
      <c r="AA677" s="346"/>
      <c r="AB677" s="346"/>
      <c r="AC677" s="346"/>
      <c r="AD677" s="346"/>
      <c r="AE677" s="346"/>
      <c r="AF677" s="346"/>
      <c r="AG677" s="346"/>
      <c r="AH677" s="346"/>
      <c r="AI677" s="346"/>
      <c r="AJ677" s="346"/>
      <c r="AK677" s="346"/>
      <c r="AL677" s="346"/>
      <c r="AM677" s="346"/>
      <c r="AN677" s="346"/>
      <c r="AO677" s="373"/>
      <c r="AP677" s="348">
        <v>19.02</v>
      </c>
      <c r="AQ677" s="348">
        <v>23.51</v>
      </c>
      <c r="AR677" s="348">
        <v>21.43</v>
      </c>
      <c r="AS677" s="348">
        <v>10.86</v>
      </c>
      <c r="AT677" s="348">
        <v>5.19</v>
      </c>
      <c r="AU677" s="351"/>
      <c r="AV677" s="346"/>
      <c r="AW677" s="346"/>
      <c r="AX677" s="346"/>
      <c r="AY677" s="346"/>
      <c r="AZ677" s="346"/>
      <c r="BA677" s="362"/>
      <c r="BB677" s="348"/>
      <c r="BC677" s="375"/>
      <c r="BD677" s="375"/>
      <c r="BE677" s="375"/>
      <c r="BF677" s="374"/>
      <c r="BG677" s="348"/>
      <c r="BH677" s="348"/>
      <c r="BI677" s="348"/>
      <c r="BJ677" s="348"/>
      <c r="BK677" s="373"/>
      <c r="BL677" s="372"/>
      <c r="BM677" s="372"/>
      <c r="BN677" s="372"/>
      <c r="BO677" s="372"/>
      <c r="BP677" s="372"/>
      <c r="BQ677" s="373"/>
      <c r="BR677" s="354"/>
    </row>
    <row r="678" spans="1:70" s="428" customFormat="1" x14ac:dyDescent="0.25">
      <c r="A678" s="886" t="s">
        <v>96</v>
      </c>
      <c r="B678" s="413"/>
      <c r="C678" s="725"/>
      <c r="D678" s="413"/>
      <c r="E678" s="414"/>
      <c r="F678" s="413"/>
      <c r="G678" s="415"/>
      <c r="H678" s="417"/>
      <c r="I678" s="416">
        <v>-7.3899999999999993E-2</v>
      </c>
      <c r="J678" s="416">
        <v>0.45469999999999999</v>
      </c>
      <c r="K678" s="416">
        <v>1.0793999999999999</v>
      </c>
      <c r="L678" s="416">
        <v>0.60160000000000002</v>
      </c>
      <c r="M678" s="416">
        <v>8.5500000000000007E-2</v>
      </c>
      <c r="N678" s="418">
        <v>10.7379</v>
      </c>
      <c r="O678" s="416">
        <v>2.3439000000000001</v>
      </c>
      <c r="P678" s="416">
        <v>24.3047</v>
      </c>
      <c r="Q678" s="416">
        <v>24.854900000000001</v>
      </c>
      <c r="R678" s="416">
        <v>16.152200000000001</v>
      </c>
      <c r="S678" s="416">
        <v>1.3240000000000001</v>
      </c>
      <c r="T678" s="416">
        <v>11.6433</v>
      </c>
      <c r="U678" s="416">
        <v>4.1299000000000001</v>
      </c>
      <c r="V678" s="416">
        <v>8.2794000000000008</v>
      </c>
      <c r="W678" s="416">
        <v>1.65</v>
      </c>
      <c r="X678" s="416">
        <v>16.239899999999999</v>
      </c>
      <c r="Y678" s="417"/>
      <c r="Z678" s="414"/>
      <c r="AA678" s="414"/>
      <c r="AB678" s="414"/>
      <c r="AC678" s="414"/>
      <c r="AD678" s="414"/>
      <c r="AE678" s="414"/>
      <c r="AF678" s="414"/>
      <c r="AG678" s="414"/>
      <c r="AH678" s="414"/>
      <c r="AI678" s="414"/>
      <c r="AJ678" s="414"/>
      <c r="AK678" s="414"/>
      <c r="AL678" s="414"/>
      <c r="AM678" s="414"/>
      <c r="AN678" s="414"/>
      <c r="AO678" s="413"/>
      <c r="AP678" s="416">
        <v>19.63</v>
      </c>
      <c r="AQ678" s="416">
        <v>23.94</v>
      </c>
      <c r="AR678" s="416">
        <v>22.1</v>
      </c>
      <c r="AS678" s="416">
        <v>11.44</v>
      </c>
      <c r="AT678" s="416">
        <v>8.3699999999999992</v>
      </c>
      <c r="AU678" s="419"/>
      <c r="AV678" s="414"/>
      <c r="AW678" s="414"/>
      <c r="AX678" s="414"/>
      <c r="AY678" s="414"/>
      <c r="AZ678" s="414"/>
      <c r="BA678" s="420"/>
      <c r="BB678" s="416"/>
      <c r="BC678" s="421"/>
      <c r="BD678" s="421"/>
      <c r="BE678" s="421"/>
      <c r="BF678" s="417"/>
      <c r="BG678" s="416"/>
      <c r="BH678" s="416"/>
      <c r="BI678" s="416"/>
      <c r="BJ678" s="416"/>
      <c r="BK678" s="413"/>
      <c r="BL678" s="412"/>
      <c r="BM678" s="412"/>
      <c r="BN678" s="412"/>
      <c r="BO678" s="412"/>
      <c r="BP678" s="412"/>
      <c r="BQ678" s="413"/>
      <c r="BR678" s="422"/>
    </row>
    <row r="679" spans="1:70" s="428" customFormat="1" ht="14.5" customHeight="1" x14ac:dyDescent="0.35">
      <c r="A679" s="873" t="s">
        <v>4114</v>
      </c>
      <c r="B679" s="861"/>
      <c r="C679" s="862"/>
      <c r="D679" s="861"/>
      <c r="E679" s="863"/>
      <c r="F679" s="861"/>
      <c r="G679" s="864"/>
      <c r="H679" s="866"/>
      <c r="I679" s="865"/>
      <c r="J679" s="865"/>
      <c r="K679" s="865"/>
      <c r="L679" s="865"/>
      <c r="M679" s="865"/>
      <c r="N679" s="867"/>
      <c r="O679" s="865"/>
      <c r="P679" s="865"/>
      <c r="Q679" s="865"/>
      <c r="R679" s="865"/>
      <c r="S679" s="865"/>
      <c r="T679" s="865"/>
      <c r="U679" s="865"/>
      <c r="V679" s="865"/>
      <c r="W679" s="865"/>
      <c r="X679" s="865"/>
      <c r="Y679" s="866"/>
      <c r="Z679" s="863"/>
      <c r="AA679" s="863"/>
      <c r="AB679" s="863"/>
      <c r="AC679" s="863"/>
      <c r="AD679" s="863"/>
      <c r="AE679" s="863"/>
      <c r="AF679" s="863"/>
      <c r="AG679" s="863"/>
      <c r="AH679" s="863"/>
      <c r="AI679" s="863"/>
      <c r="AJ679" s="863"/>
      <c r="AK679" s="863"/>
      <c r="AL679" s="863"/>
      <c r="AM679" s="863"/>
      <c r="AN679" s="863"/>
      <c r="AO679" s="861"/>
      <c r="AP679" s="865"/>
      <c r="AQ679" s="865"/>
      <c r="AR679" s="865"/>
      <c r="AS679" s="865"/>
      <c r="AT679" s="865"/>
      <c r="AU679" s="868"/>
      <c r="AV679" s="863"/>
      <c r="AW679" s="863"/>
      <c r="AX679" s="863"/>
      <c r="AY679" s="863"/>
      <c r="AZ679" s="863"/>
      <c r="BA679" s="869"/>
      <c r="BB679" s="865"/>
      <c r="BC679" s="870"/>
      <c r="BD679" s="870"/>
      <c r="BE679" s="870"/>
      <c r="BF679" s="866"/>
      <c r="BG679" s="865"/>
      <c r="BH679" s="865"/>
      <c r="BI679" s="865"/>
      <c r="BJ679" s="865"/>
      <c r="BK679" s="861"/>
      <c r="BL679" s="871"/>
      <c r="BM679" s="871"/>
      <c r="BN679" s="871"/>
      <c r="BO679" s="871"/>
      <c r="BP679" s="871"/>
      <c r="BQ679" s="861"/>
      <c r="BR679" s="872"/>
    </row>
    <row r="680" spans="1:70" s="428" customFormat="1" x14ac:dyDescent="0.25">
      <c r="A680" s="345" t="s">
        <v>4115</v>
      </c>
      <c r="B680" s="373"/>
      <c r="C680" s="719">
        <v>43364</v>
      </c>
      <c r="D680" s="373"/>
      <c r="E680" s="346">
        <v>5273.64</v>
      </c>
      <c r="F680" s="373"/>
      <c r="G680" s="347">
        <v>40.717599999999997</v>
      </c>
      <c r="H680" s="374"/>
      <c r="I680" s="348" t="s">
        <v>430</v>
      </c>
      <c r="J680" s="348">
        <v>5.8999999999999997E-2</v>
      </c>
      <c r="K680" s="348">
        <v>1.6379999999999999</v>
      </c>
      <c r="L680" s="348">
        <v>11.8849</v>
      </c>
      <c r="M680" s="348">
        <v>6.8493000000000004</v>
      </c>
      <c r="N680" s="350">
        <v>9.1849000000000007</v>
      </c>
      <c r="O680" s="348">
        <v>10.6088</v>
      </c>
      <c r="P680" s="348">
        <v>16.5947</v>
      </c>
      <c r="Q680" s="348">
        <v>15.733499999999999</v>
      </c>
      <c r="R680" s="348" t="s">
        <v>430</v>
      </c>
      <c r="S680" s="348">
        <v>5.7728999999999999</v>
      </c>
      <c r="T680" s="348">
        <v>23.2959</v>
      </c>
      <c r="U680" s="348">
        <v>3.4504999999999999</v>
      </c>
      <c r="V680" s="348">
        <v>8.8747000000000007</v>
      </c>
      <c r="W680" s="348">
        <v>2.056</v>
      </c>
      <c r="X680" s="348">
        <v>19.461500000000001</v>
      </c>
      <c r="Y680" s="374"/>
      <c r="Z680" s="346" t="s">
        <v>430</v>
      </c>
      <c r="AA680" s="346">
        <v>2</v>
      </c>
      <c r="AB680" s="346">
        <v>2</v>
      </c>
      <c r="AC680" s="346">
        <v>2</v>
      </c>
      <c r="AD680" s="346">
        <v>2</v>
      </c>
      <c r="AE680" s="346">
        <v>2</v>
      </c>
      <c r="AF680" s="346">
        <v>1</v>
      </c>
      <c r="AG680" s="346">
        <v>1</v>
      </c>
      <c r="AH680" s="346">
        <v>1</v>
      </c>
      <c r="AI680" s="346" t="s">
        <v>430</v>
      </c>
      <c r="AJ680" s="346">
        <v>2</v>
      </c>
      <c r="AK680" s="346">
        <v>2</v>
      </c>
      <c r="AL680" s="346">
        <v>2</v>
      </c>
      <c r="AM680" s="346">
        <v>2</v>
      </c>
      <c r="AN680" s="346">
        <v>2</v>
      </c>
      <c r="AO680" s="373"/>
      <c r="AP680" s="348" t="s">
        <v>430</v>
      </c>
      <c r="AQ680" s="348">
        <v>18.87</v>
      </c>
      <c r="AR680" s="348">
        <v>15.5</v>
      </c>
      <c r="AS680" s="348">
        <v>12.89</v>
      </c>
      <c r="AT680" s="348">
        <v>15.97</v>
      </c>
      <c r="AU680" s="351"/>
      <c r="AV680" s="346" t="s">
        <v>430</v>
      </c>
      <c r="AW680" s="346">
        <v>1</v>
      </c>
      <c r="AX680" s="346">
        <v>1</v>
      </c>
      <c r="AY680" s="346">
        <v>1</v>
      </c>
      <c r="AZ680" s="346">
        <v>2</v>
      </c>
      <c r="BA680" s="362"/>
      <c r="BB680" s="348">
        <v>15.5633522365607</v>
      </c>
      <c r="BC680" s="375">
        <v>0.98267852546504697</v>
      </c>
      <c r="BD680" s="375">
        <v>6.0941965677614202E-2</v>
      </c>
      <c r="BE680" s="375">
        <v>0.572077501486428</v>
      </c>
      <c r="BF680" s="374"/>
      <c r="BG680" s="348">
        <v>48.583799999999997</v>
      </c>
      <c r="BH680" s="348">
        <v>14.255000000000001</v>
      </c>
      <c r="BI680" s="348">
        <v>31.042000000000002</v>
      </c>
      <c r="BJ680" s="348">
        <v>6.1192000000000002</v>
      </c>
      <c r="BK680" s="373"/>
      <c r="BL680" s="372" t="s">
        <v>3688</v>
      </c>
      <c r="BM680" s="372" t="s">
        <v>3689</v>
      </c>
      <c r="BN680" s="372" t="s">
        <v>3690</v>
      </c>
      <c r="BO680" s="372" t="s">
        <v>3691</v>
      </c>
      <c r="BP680" s="372" t="s">
        <v>3692</v>
      </c>
      <c r="BQ680" s="373"/>
      <c r="BR680" s="354" t="s">
        <v>443</v>
      </c>
    </row>
    <row r="681" spans="1:70" s="428" customFormat="1" x14ac:dyDescent="0.25">
      <c r="A681" s="345" t="s">
        <v>4116</v>
      </c>
      <c r="B681" s="373"/>
      <c r="C681" s="719">
        <v>45862</v>
      </c>
      <c r="D681" s="373"/>
      <c r="E681" s="346">
        <v>1564.83</v>
      </c>
      <c r="F681" s="373"/>
      <c r="G681" s="347">
        <v>10.1</v>
      </c>
      <c r="H681" s="374"/>
      <c r="I681" s="348">
        <v>0</v>
      </c>
      <c r="J681" s="348">
        <v>-0.78590000000000004</v>
      </c>
      <c r="K681" s="348">
        <v>9.9099999999999994E-2</v>
      </c>
      <c r="L681" s="348">
        <v>9.4258000000000006</v>
      </c>
      <c r="M681" s="348">
        <v>3.9095</v>
      </c>
      <c r="N681" s="350">
        <v>1.5075000000000001</v>
      </c>
      <c r="O681" s="348" t="s">
        <v>430</v>
      </c>
      <c r="P681" s="348" t="s">
        <v>430</v>
      </c>
      <c r="Q681" s="348" t="s">
        <v>430</v>
      </c>
      <c r="R681" s="348" t="s">
        <v>430</v>
      </c>
      <c r="S681" s="348">
        <v>2.4340999999999999</v>
      </c>
      <c r="T681" s="348">
        <v>19.952500000000001</v>
      </c>
      <c r="U681" s="348">
        <v>1.4056</v>
      </c>
      <c r="V681" s="348">
        <v>2.8513000000000002</v>
      </c>
      <c r="W681" s="348">
        <v>0</v>
      </c>
      <c r="X681" s="348">
        <v>0.94779999999999998</v>
      </c>
      <c r="Y681" s="374"/>
      <c r="Z681" s="346">
        <v>3</v>
      </c>
      <c r="AA681" s="346">
        <v>5</v>
      </c>
      <c r="AB681" s="346">
        <v>4</v>
      </c>
      <c r="AC681" s="346">
        <v>3</v>
      </c>
      <c r="AD681" s="346">
        <v>3</v>
      </c>
      <c r="AE681" s="346">
        <v>3</v>
      </c>
      <c r="AF681" s="346" t="s">
        <v>430</v>
      </c>
      <c r="AG681" s="346" t="s">
        <v>430</v>
      </c>
      <c r="AH681" s="346" t="s">
        <v>430</v>
      </c>
      <c r="AI681" s="346" t="s">
        <v>430</v>
      </c>
      <c r="AJ681" s="346">
        <v>4</v>
      </c>
      <c r="AK681" s="346">
        <v>3</v>
      </c>
      <c r="AL681" s="346">
        <v>3</v>
      </c>
      <c r="AM681" s="346">
        <v>3</v>
      </c>
      <c r="AN681" s="346">
        <v>4</v>
      </c>
      <c r="AO681" s="373"/>
      <c r="AP681" s="348" t="s">
        <v>430</v>
      </c>
      <c r="AQ681" s="348" t="s">
        <v>430</v>
      </c>
      <c r="AR681" s="348" t="s">
        <v>430</v>
      </c>
      <c r="AS681" s="348" t="s">
        <v>430</v>
      </c>
      <c r="AT681" s="348">
        <v>8.93</v>
      </c>
      <c r="AU681" s="351"/>
      <c r="AV681" s="346" t="s">
        <v>430</v>
      </c>
      <c r="AW681" s="346" t="s">
        <v>430</v>
      </c>
      <c r="AX681" s="346" t="s">
        <v>430</v>
      </c>
      <c r="AY681" s="346" t="s">
        <v>430</v>
      </c>
      <c r="AZ681" s="346">
        <v>3</v>
      </c>
      <c r="BA681" s="362"/>
      <c r="BB681" s="348">
        <v>14.5712866525636</v>
      </c>
      <c r="BC681" s="375">
        <v>0.89361283194746299</v>
      </c>
      <c r="BD681" s="375">
        <v>-1.6303953610011399E-2</v>
      </c>
      <c r="BE681" s="375">
        <v>0.27235538258998798</v>
      </c>
      <c r="BF681" s="374"/>
      <c r="BG681" s="348">
        <v>53.764499999999998</v>
      </c>
      <c r="BH681" s="348">
        <v>28.4481</v>
      </c>
      <c r="BI681" s="348">
        <v>16.6935</v>
      </c>
      <c r="BJ681" s="348">
        <v>1.0939000000000001</v>
      </c>
      <c r="BK681" s="373"/>
      <c r="BL681" s="372" t="s">
        <v>3694</v>
      </c>
      <c r="BM681" s="372" t="s">
        <v>3695</v>
      </c>
      <c r="BN681" s="372" t="s">
        <v>3696</v>
      </c>
      <c r="BO681" s="372" t="s">
        <v>3697</v>
      </c>
      <c r="BP681" s="372" t="s">
        <v>1614</v>
      </c>
      <c r="BQ681" s="373"/>
      <c r="BR681" s="354" t="s">
        <v>436</v>
      </c>
    </row>
    <row r="682" spans="1:70" s="428" customFormat="1" ht="11" x14ac:dyDescent="0.3">
      <c r="A682" s="841" t="s">
        <v>4117</v>
      </c>
      <c r="B682" s="842"/>
      <c r="C682" s="843">
        <v>46078</v>
      </c>
      <c r="D682" s="842"/>
      <c r="E682" s="844">
        <v>768.346</v>
      </c>
      <c r="F682" s="842"/>
      <c r="G682" s="845">
        <v>10.641999999999999</v>
      </c>
      <c r="H682" s="847"/>
      <c r="I682" s="846">
        <v>-0.18759999999999999</v>
      </c>
      <c r="J682" s="846">
        <v>-0.64419999999999999</v>
      </c>
      <c r="K682" s="846">
        <v>0.58599999999999997</v>
      </c>
      <c r="L682" s="846">
        <v>8.4810999999999996</v>
      </c>
      <c r="M682" s="846" t="s">
        <v>430</v>
      </c>
      <c r="N682" s="848" t="s">
        <v>430</v>
      </c>
      <c r="O682" s="846" t="s">
        <v>430</v>
      </c>
      <c r="P682" s="846" t="s">
        <v>430</v>
      </c>
      <c r="Q682" s="846" t="s">
        <v>430</v>
      </c>
      <c r="R682" s="846" t="s">
        <v>430</v>
      </c>
      <c r="S682" s="846">
        <v>3.0701999999999998</v>
      </c>
      <c r="T682" s="846">
        <v>11.1204</v>
      </c>
      <c r="U682" s="846" t="s">
        <v>430</v>
      </c>
      <c r="V682" s="846" t="s">
        <v>430</v>
      </c>
      <c r="W682" s="846">
        <v>0.90069999999999995</v>
      </c>
      <c r="X682" s="846">
        <v>6.42</v>
      </c>
      <c r="Y682" s="847"/>
      <c r="Z682" s="844">
        <v>4</v>
      </c>
      <c r="AA682" s="844">
        <v>4</v>
      </c>
      <c r="AB682" s="844">
        <v>3</v>
      </c>
      <c r="AC682" s="844">
        <v>4</v>
      </c>
      <c r="AD682" s="844" t="s">
        <v>430</v>
      </c>
      <c r="AE682" s="844" t="s">
        <v>430</v>
      </c>
      <c r="AF682" s="844" t="s">
        <v>430</v>
      </c>
      <c r="AG682" s="844" t="s">
        <v>430</v>
      </c>
      <c r="AH682" s="844" t="s">
        <v>430</v>
      </c>
      <c r="AI682" s="844" t="s">
        <v>430</v>
      </c>
      <c r="AJ682" s="844">
        <v>3</v>
      </c>
      <c r="AK682" s="844">
        <v>4</v>
      </c>
      <c r="AL682" s="844" t="s">
        <v>430</v>
      </c>
      <c r="AM682" s="844" t="s">
        <v>430</v>
      </c>
      <c r="AN682" s="844">
        <v>3</v>
      </c>
      <c r="AO682" s="842"/>
      <c r="AP682" s="846" t="s">
        <v>430</v>
      </c>
      <c r="AQ682" s="846" t="s">
        <v>430</v>
      </c>
      <c r="AR682" s="846" t="s">
        <v>430</v>
      </c>
      <c r="AS682" s="846" t="s">
        <v>430</v>
      </c>
      <c r="AT682" s="846" t="s">
        <v>430</v>
      </c>
      <c r="AU682" s="849"/>
      <c r="AV682" s="844" t="s">
        <v>430</v>
      </c>
      <c r="AW682" s="844" t="s">
        <v>430</v>
      </c>
      <c r="AX682" s="844" t="s">
        <v>430</v>
      </c>
      <c r="AY682" s="844" t="s">
        <v>430</v>
      </c>
      <c r="AZ682" s="844" t="s">
        <v>430</v>
      </c>
      <c r="BA682" s="851"/>
      <c r="BB682" s="846">
        <v>12.0337865938366</v>
      </c>
      <c r="BC682" s="852">
        <v>0.93849076526513397</v>
      </c>
      <c r="BD682" s="852">
        <v>9.1584016547035199E-2</v>
      </c>
      <c r="BE682" s="852">
        <v>0.44688228968976001</v>
      </c>
      <c r="BF682" s="847"/>
      <c r="BG682" s="846">
        <v>73.352699999999999</v>
      </c>
      <c r="BH682" s="846">
        <v>4.7369500000000002</v>
      </c>
      <c r="BI682" s="846">
        <v>14.8118</v>
      </c>
      <c r="BJ682" s="846">
        <v>7.0985500000000004</v>
      </c>
      <c r="BK682" s="842"/>
      <c r="BL682" s="855" t="s">
        <v>3699</v>
      </c>
      <c r="BM682" s="855" t="s">
        <v>3700</v>
      </c>
      <c r="BN682" s="855" t="s">
        <v>1984</v>
      </c>
      <c r="BO682" s="855" t="s">
        <v>3701</v>
      </c>
      <c r="BP682" s="855" t="s">
        <v>3702</v>
      </c>
      <c r="BQ682" s="842"/>
      <c r="BR682" s="856" t="s">
        <v>611</v>
      </c>
    </row>
    <row r="683" spans="1:70" s="428" customFormat="1" x14ac:dyDescent="0.25">
      <c r="A683" s="345" t="s">
        <v>4118</v>
      </c>
      <c r="B683" s="373"/>
      <c r="C683" s="719">
        <v>45817</v>
      </c>
      <c r="D683" s="373"/>
      <c r="E683" s="346">
        <v>129.37</v>
      </c>
      <c r="F683" s="373"/>
      <c r="G683" s="347">
        <v>11.9194</v>
      </c>
      <c r="H683" s="374"/>
      <c r="I683" s="348">
        <v>0.28939999999999999</v>
      </c>
      <c r="J683" s="348">
        <v>1.4623999999999999</v>
      </c>
      <c r="K683" s="348">
        <v>2.1642000000000001</v>
      </c>
      <c r="L683" s="348">
        <v>13.544</v>
      </c>
      <c r="M683" s="348">
        <v>15.359500000000001</v>
      </c>
      <c r="N683" s="350">
        <v>16.158799999999999</v>
      </c>
      <c r="O683" s="348" t="s">
        <v>430</v>
      </c>
      <c r="P683" s="348" t="s">
        <v>430</v>
      </c>
      <c r="Q683" s="348" t="s">
        <v>430</v>
      </c>
      <c r="R683" s="348" t="s">
        <v>430</v>
      </c>
      <c r="S683" s="348">
        <v>6.5039999999999996</v>
      </c>
      <c r="T683" s="348">
        <v>29.869299999999999</v>
      </c>
      <c r="U683" s="348">
        <v>9.3592999999999993</v>
      </c>
      <c r="V683" s="348">
        <v>17.091000000000001</v>
      </c>
      <c r="W683" s="348">
        <v>4.0251000000000001</v>
      </c>
      <c r="X683" s="348">
        <v>16.071999999999999</v>
      </c>
      <c r="Y683" s="374"/>
      <c r="Z683" s="346">
        <v>1</v>
      </c>
      <c r="AA683" s="346">
        <v>1</v>
      </c>
      <c r="AB683" s="346">
        <v>1</v>
      </c>
      <c r="AC683" s="346">
        <v>1</v>
      </c>
      <c r="AD683" s="346">
        <v>1</v>
      </c>
      <c r="AE683" s="346">
        <v>1</v>
      </c>
      <c r="AF683" s="346" t="s">
        <v>430</v>
      </c>
      <c r="AG683" s="346" t="s">
        <v>430</v>
      </c>
      <c r="AH683" s="346" t="s">
        <v>430</v>
      </c>
      <c r="AI683" s="346" t="s">
        <v>430</v>
      </c>
      <c r="AJ683" s="346">
        <v>1</v>
      </c>
      <c r="AK683" s="346">
        <v>1</v>
      </c>
      <c r="AL683" s="346">
        <v>1</v>
      </c>
      <c r="AM683" s="346">
        <v>1</v>
      </c>
      <c r="AN683" s="346">
        <v>1</v>
      </c>
      <c r="AO683" s="373"/>
      <c r="AP683" s="348" t="s">
        <v>430</v>
      </c>
      <c r="AQ683" s="348" t="s">
        <v>430</v>
      </c>
      <c r="AR683" s="348" t="s">
        <v>430</v>
      </c>
      <c r="AS683" s="348" t="s">
        <v>430</v>
      </c>
      <c r="AT683" s="348">
        <v>26.61</v>
      </c>
      <c r="AU683" s="351"/>
      <c r="AV683" s="346" t="s">
        <v>430</v>
      </c>
      <c r="AW683" s="346" t="s">
        <v>430</v>
      </c>
      <c r="AX683" s="346" t="s">
        <v>430</v>
      </c>
      <c r="AY683" s="346" t="s">
        <v>430</v>
      </c>
      <c r="AZ683" s="346">
        <v>1</v>
      </c>
      <c r="BA683" s="362"/>
      <c r="BB683" s="348">
        <v>13.907861102579799</v>
      </c>
      <c r="BC683" s="375">
        <v>0.74741893980501695</v>
      </c>
      <c r="BD683" s="375">
        <v>6.4082942698055603E-2</v>
      </c>
      <c r="BE683" s="375">
        <v>1.33784483229783</v>
      </c>
      <c r="BF683" s="374"/>
      <c r="BG683" s="348">
        <v>15.9938</v>
      </c>
      <c r="BH683" s="348">
        <v>25.212599999999998</v>
      </c>
      <c r="BI683" s="348">
        <v>55.414400000000001</v>
      </c>
      <c r="BJ683" s="348">
        <v>3.3792</v>
      </c>
      <c r="BK683" s="373"/>
      <c r="BL683" s="372" t="s">
        <v>3704</v>
      </c>
      <c r="BM683" s="372" t="s">
        <v>3705</v>
      </c>
      <c r="BN683" s="372" t="s">
        <v>3706</v>
      </c>
      <c r="BO683" s="372" t="s">
        <v>3707</v>
      </c>
      <c r="BP683" s="372" t="s">
        <v>3708</v>
      </c>
      <c r="BQ683" s="373"/>
      <c r="BR683" s="354" t="s">
        <v>476</v>
      </c>
    </row>
    <row r="684" spans="1:70" s="428" customFormat="1" x14ac:dyDescent="0.25">
      <c r="A684" s="345" t="s">
        <v>4119</v>
      </c>
      <c r="B684" s="373"/>
      <c r="C684" s="719">
        <v>46237</v>
      </c>
      <c r="D684" s="373"/>
      <c r="E684" s="346" t="s">
        <v>430</v>
      </c>
      <c r="F684" s="373"/>
      <c r="G684" s="347">
        <v>10.0047</v>
      </c>
      <c r="H684" s="374"/>
      <c r="I684" s="348">
        <v>1.2999999999999999E-2</v>
      </c>
      <c r="J684" s="348">
        <v>-7.2900000000000006E-2</v>
      </c>
      <c r="K684" s="348" t="s">
        <v>430</v>
      </c>
      <c r="L684" s="348" t="s">
        <v>430</v>
      </c>
      <c r="M684" s="348" t="s">
        <v>430</v>
      </c>
      <c r="N684" s="350" t="s">
        <v>430</v>
      </c>
      <c r="O684" s="348" t="s">
        <v>430</v>
      </c>
      <c r="P684" s="348" t="s">
        <v>430</v>
      </c>
      <c r="Q684" s="348" t="s">
        <v>430</v>
      </c>
      <c r="R684" s="348" t="s">
        <v>430</v>
      </c>
      <c r="S684" s="348" t="s">
        <v>430</v>
      </c>
      <c r="T684" s="348" t="s">
        <v>430</v>
      </c>
      <c r="U684" s="348" t="s">
        <v>430</v>
      </c>
      <c r="V684" s="348" t="s">
        <v>430</v>
      </c>
      <c r="W684" s="348" t="s">
        <v>430</v>
      </c>
      <c r="X684" s="348">
        <v>4.7E-2</v>
      </c>
      <c r="Y684" s="374"/>
      <c r="Z684" s="346">
        <v>2</v>
      </c>
      <c r="AA684" s="346">
        <v>3</v>
      </c>
      <c r="AB684" s="346" t="s">
        <v>430</v>
      </c>
      <c r="AC684" s="346" t="s">
        <v>430</v>
      </c>
      <c r="AD684" s="346" t="s">
        <v>430</v>
      </c>
      <c r="AE684" s="346" t="s">
        <v>430</v>
      </c>
      <c r="AF684" s="346" t="s">
        <v>430</v>
      </c>
      <c r="AG684" s="346" t="s">
        <v>430</v>
      </c>
      <c r="AH684" s="346" t="s">
        <v>430</v>
      </c>
      <c r="AI684" s="346" t="s">
        <v>430</v>
      </c>
      <c r="AJ684" s="346" t="s">
        <v>430</v>
      </c>
      <c r="AK684" s="346" t="s">
        <v>430</v>
      </c>
      <c r="AL684" s="346" t="s">
        <v>430</v>
      </c>
      <c r="AM684" s="346" t="s">
        <v>430</v>
      </c>
      <c r="AN684" s="346" t="s">
        <v>430</v>
      </c>
      <c r="AO684" s="373"/>
      <c r="AP684" s="348" t="s">
        <v>430</v>
      </c>
      <c r="AQ684" s="348" t="s">
        <v>430</v>
      </c>
      <c r="AR684" s="348" t="s">
        <v>430</v>
      </c>
      <c r="AS684" s="348" t="s">
        <v>430</v>
      </c>
      <c r="AT684" s="348" t="s">
        <v>430</v>
      </c>
      <c r="AU684" s="351"/>
      <c r="AV684" s="346" t="s">
        <v>430</v>
      </c>
      <c r="AW684" s="346" t="s">
        <v>430</v>
      </c>
      <c r="AX684" s="346" t="s">
        <v>430</v>
      </c>
      <c r="AY684" s="346" t="s">
        <v>430</v>
      </c>
      <c r="AZ684" s="346" t="s">
        <v>430</v>
      </c>
      <c r="BA684" s="362"/>
      <c r="BB684" s="348" t="s">
        <v>430</v>
      </c>
      <c r="BC684" s="375">
        <v>0</v>
      </c>
      <c r="BD684" s="375">
        <v>0</v>
      </c>
      <c r="BE684" s="375" t="s">
        <v>430</v>
      </c>
      <c r="BF684" s="374"/>
      <c r="BG684" s="348" t="s">
        <v>430</v>
      </c>
      <c r="BH684" s="348" t="s">
        <v>430</v>
      </c>
      <c r="BI684" s="348" t="s">
        <v>430</v>
      </c>
      <c r="BJ684" s="348" t="s">
        <v>430</v>
      </c>
      <c r="BK684" s="373"/>
      <c r="BL684" s="372" t="s">
        <v>430</v>
      </c>
      <c r="BM684" s="372" t="s">
        <v>430</v>
      </c>
      <c r="BN684" s="372" t="s">
        <v>430</v>
      </c>
      <c r="BO684" s="372" t="s">
        <v>430</v>
      </c>
      <c r="BP684" s="372" t="s">
        <v>430</v>
      </c>
      <c r="BQ684" s="373"/>
      <c r="BR684" s="354" t="s">
        <v>443</v>
      </c>
    </row>
    <row r="685" spans="1:70" s="428" customFormat="1" x14ac:dyDescent="0.25">
      <c r="A685" s="884" t="s">
        <v>93</v>
      </c>
      <c r="B685" s="402"/>
      <c r="C685" s="724"/>
      <c r="D685" s="402"/>
      <c r="E685" s="403"/>
      <c r="F685" s="402"/>
      <c r="G685" s="404"/>
      <c r="H685" s="406"/>
      <c r="I685" s="405">
        <v>2.87E-2</v>
      </c>
      <c r="J685" s="405">
        <v>3.7000000000000002E-3</v>
      </c>
      <c r="K685" s="405">
        <v>1.1217999999999999</v>
      </c>
      <c r="L685" s="405">
        <v>10.834</v>
      </c>
      <c r="M685" s="405">
        <v>8.7060999999999993</v>
      </c>
      <c r="N685" s="407">
        <v>8.9504000000000001</v>
      </c>
      <c r="O685" s="405">
        <v>10.6088</v>
      </c>
      <c r="P685" s="405">
        <v>16.5947</v>
      </c>
      <c r="Q685" s="405">
        <v>15.733499999999999</v>
      </c>
      <c r="R685" s="405" t="s">
        <v>430</v>
      </c>
      <c r="S685" s="405">
        <v>4.4452999999999996</v>
      </c>
      <c r="T685" s="405">
        <v>21.0595</v>
      </c>
      <c r="U685" s="405">
        <v>4.7385000000000002</v>
      </c>
      <c r="V685" s="405">
        <v>9.6057000000000006</v>
      </c>
      <c r="W685" s="405">
        <v>1.7455000000000001</v>
      </c>
      <c r="X685" s="405">
        <v>8.5897000000000006</v>
      </c>
      <c r="Y685" s="406"/>
      <c r="Z685" s="403">
        <v>4</v>
      </c>
      <c r="AA685" s="403">
        <v>5</v>
      </c>
      <c r="AB685" s="403">
        <v>4</v>
      </c>
      <c r="AC685" s="403">
        <v>4</v>
      </c>
      <c r="AD685" s="403">
        <v>3</v>
      </c>
      <c r="AE685" s="403">
        <v>3</v>
      </c>
      <c r="AF685" s="403">
        <v>1</v>
      </c>
      <c r="AG685" s="403">
        <v>1</v>
      </c>
      <c r="AH685" s="403">
        <v>1</v>
      </c>
      <c r="AI685" s="403">
        <v>0</v>
      </c>
      <c r="AJ685" s="403">
        <v>4</v>
      </c>
      <c r="AK685" s="403">
        <v>4</v>
      </c>
      <c r="AL685" s="403">
        <v>3</v>
      </c>
      <c r="AM685" s="403">
        <v>3</v>
      </c>
      <c r="AN685" s="403">
        <v>4</v>
      </c>
      <c r="AO685" s="402"/>
      <c r="AP685" s="405" t="s">
        <v>430</v>
      </c>
      <c r="AQ685" s="405">
        <v>18.87</v>
      </c>
      <c r="AR685" s="405">
        <v>15.5</v>
      </c>
      <c r="AS685" s="405">
        <v>12.89</v>
      </c>
      <c r="AT685" s="405">
        <v>17.170000000000002</v>
      </c>
      <c r="AU685" s="408"/>
      <c r="AV685" s="403">
        <v>0</v>
      </c>
      <c r="AW685" s="403">
        <v>1</v>
      </c>
      <c r="AX685" s="403">
        <v>1</v>
      </c>
      <c r="AY685" s="403">
        <v>1</v>
      </c>
      <c r="AZ685" s="403">
        <v>3</v>
      </c>
      <c r="BA685" s="409"/>
      <c r="BB685" s="405"/>
      <c r="BC685" s="410"/>
      <c r="BD685" s="410"/>
      <c r="BE685" s="410"/>
      <c r="BF685" s="406"/>
      <c r="BG685" s="405"/>
      <c r="BH685" s="405"/>
      <c r="BI685" s="405"/>
      <c r="BJ685" s="405"/>
      <c r="BK685" s="402"/>
      <c r="BL685" s="401"/>
      <c r="BM685" s="401"/>
      <c r="BN685" s="401"/>
      <c r="BO685" s="401"/>
      <c r="BP685" s="401"/>
      <c r="BQ685" s="402"/>
      <c r="BR685" s="411"/>
    </row>
    <row r="686" spans="1:70" s="428" customFormat="1" x14ac:dyDescent="0.25">
      <c r="A686" s="885" t="s">
        <v>94</v>
      </c>
      <c r="B686" s="373"/>
      <c r="C686" s="719"/>
      <c r="D686" s="373"/>
      <c r="E686" s="346"/>
      <c r="F686" s="373"/>
      <c r="G686" s="347"/>
      <c r="H686" s="374"/>
      <c r="I686" s="348">
        <v>0.28939999999999999</v>
      </c>
      <c r="J686" s="348">
        <v>1.4623999999999999</v>
      </c>
      <c r="K686" s="348">
        <v>2.1642000000000001</v>
      </c>
      <c r="L686" s="348">
        <v>13.544</v>
      </c>
      <c r="M686" s="348">
        <v>15.359500000000001</v>
      </c>
      <c r="N686" s="350">
        <v>16.158799999999999</v>
      </c>
      <c r="O686" s="348">
        <v>10.6088</v>
      </c>
      <c r="P686" s="348">
        <v>16.5947</v>
      </c>
      <c r="Q686" s="348">
        <v>15.733499999999999</v>
      </c>
      <c r="R686" s="348" t="s">
        <v>430</v>
      </c>
      <c r="S686" s="348">
        <v>6.5039999999999996</v>
      </c>
      <c r="T686" s="348">
        <v>29.869299999999999</v>
      </c>
      <c r="U686" s="348">
        <v>9.3592999999999993</v>
      </c>
      <c r="V686" s="348">
        <v>17.091000000000001</v>
      </c>
      <c r="W686" s="348">
        <v>4.0251000000000001</v>
      </c>
      <c r="X686" s="348">
        <v>19.461500000000001</v>
      </c>
      <c r="Y686" s="374"/>
      <c r="Z686" s="346"/>
      <c r="AA686" s="346"/>
      <c r="AB686" s="346"/>
      <c r="AC686" s="346"/>
      <c r="AD686" s="346"/>
      <c r="AE686" s="346"/>
      <c r="AF686" s="346"/>
      <c r="AG686" s="346"/>
      <c r="AH686" s="346"/>
      <c r="AI686" s="346"/>
      <c r="AJ686" s="346"/>
      <c r="AK686" s="346"/>
      <c r="AL686" s="346"/>
      <c r="AM686" s="346"/>
      <c r="AN686" s="346"/>
      <c r="AO686" s="373"/>
      <c r="AP686" s="348" t="s">
        <v>430</v>
      </c>
      <c r="AQ686" s="348">
        <v>18.87</v>
      </c>
      <c r="AR686" s="348">
        <v>15.5</v>
      </c>
      <c r="AS686" s="348">
        <v>12.89</v>
      </c>
      <c r="AT686" s="348">
        <v>26.61</v>
      </c>
      <c r="AU686" s="351"/>
      <c r="AV686" s="346"/>
      <c r="AW686" s="346"/>
      <c r="AX686" s="346"/>
      <c r="AY686" s="346"/>
      <c r="AZ686" s="346"/>
      <c r="BA686" s="362"/>
      <c r="BB686" s="348"/>
      <c r="BC686" s="375"/>
      <c r="BD686" s="375"/>
      <c r="BE686" s="375"/>
      <c r="BF686" s="374"/>
      <c r="BG686" s="348"/>
      <c r="BH686" s="348"/>
      <c r="BI686" s="348"/>
      <c r="BJ686" s="348"/>
      <c r="BK686" s="373"/>
      <c r="BL686" s="372"/>
      <c r="BM686" s="372"/>
      <c r="BN686" s="372"/>
      <c r="BO686" s="372"/>
      <c r="BP686" s="372"/>
      <c r="BQ686" s="373"/>
      <c r="BR686" s="354"/>
    </row>
    <row r="687" spans="1:70" s="428" customFormat="1" x14ac:dyDescent="0.25">
      <c r="A687" s="885" t="s">
        <v>95</v>
      </c>
      <c r="B687" s="373"/>
      <c r="C687" s="719"/>
      <c r="D687" s="373"/>
      <c r="E687" s="346"/>
      <c r="F687" s="373"/>
      <c r="G687" s="347"/>
      <c r="H687" s="374"/>
      <c r="I687" s="348">
        <v>-0.18759999999999999</v>
      </c>
      <c r="J687" s="348">
        <v>-0.78590000000000004</v>
      </c>
      <c r="K687" s="348">
        <v>9.9099999999999994E-2</v>
      </c>
      <c r="L687" s="348">
        <v>8.4810999999999996</v>
      </c>
      <c r="M687" s="348">
        <v>3.9095</v>
      </c>
      <c r="N687" s="350">
        <v>1.5075000000000001</v>
      </c>
      <c r="O687" s="348">
        <v>10.6088</v>
      </c>
      <c r="P687" s="348">
        <v>16.5947</v>
      </c>
      <c r="Q687" s="348">
        <v>15.733499999999999</v>
      </c>
      <c r="R687" s="348" t="s">
        <v>430</v>
      </c>
      <c r="S687" s="348">
        <v>2.4340999999999999</v>
      </c>
      <c r="T687" s="348">
        <v>11.1204</v>
      </c>
      <c r="U687" s="348">
        <v>1.4056</v>
      </c>
      <c r="V687" s="348">
        <v>2.8513000000000002</v>
      </c>
      <c r="W687" s="348">
        <v>0</v>
      </c>
      <c r="X687" s="348">
        <v>4.7E-2</v>
      </c>
      <c r="Y687" s="374"/>
      <c r="Z687" s="346"/>
      <c r="AA687" s="346"/>
      <c r="AB687" s="346"/>
      <c r="AC687" s="346"/>
      <c r="AD687" s="346"/>
      <c r="AE687" s="346"/>
      <c r="AF687" s="346"/>
      <c r="AG687" s="346"/>
      <c r="AH687" s="346"/>
      <c r="AI687" s="346"/>
      <c r="AJ687" s="346"/>
      <c r="AK687" s="346"/>
      <c r="AL687" s="346"/>
      <c r="AM687" s="346"/>
      <c r="AN687" s="346"/>
      <c r="AO687" s="373"/>
      <c r="AP687" s="348" t="s">
        <v>430</v>
      </c>
      <c r="AQ687" s="348">
        <v>18.87</v>
      </c>
      <c r="AR687" s="348">
        <v>15.5</v>
      </c>
      <c r="AS687" s="348">
        <v>12.89</v>
      </c>
      <c r="AT687" s="348">
        <v>8.93</v>
      </c>
      <c r="AU687" s="351"/>
      <c r="AV687" s="346"/>
      <c r="AW687" s="346"/>
      <c r="AX687" s="346"/>
      <c r="AY687" s="346"/>
      <c r="AZ687" s="346"/>
      <c r="BA687" s="362"/>
      <c r="BB687" s="348"/>
      <c r="BC687" s="375"/>
      <c r="BD687" s="375"/>
      <c r="BE687" s="375"/>
      <c r="BF687" s="374"/>
      <c r="BG687" s="348"/>
      <c r="BH687" s="348"/>
      <c r="BI687" s="348"/>
      <c r="BJ687" s="348"/>
      <c r="BK687" s="373"/>
      <c r="BL687" s="372"/>
      <c r="BM687" s="372"/>
      <c r="BN687" s="372"/>
      <c r="BO687" s="372"/>
      <c r="BP687" s="372"/>
      <c r="BQ687" s="373"/>
      <c r="BR687" s="354"/>
    </row>
    <row r="688" spans="1:70" s="428" customFormat="1" x14ac:dyDescent="0.25">
      <c r="A688" s="886" t="s">
        <v>96</v>
      </c>
      <c r="B688" s="413"/>
      <c r="C688" s="725"/>
      <c r="D688" s="413"/>
      <c r="E688" s="414"/>
      <c r="F688" s="413"/>
      <c r="G688" s="415"/>
      <c r="H688" s="417"/>
      <c r="I688" s="416">
        <v>6.4999999999999997E-3</v>
      </c>
      <c r="J688" s="416">
        <v>-7.2900000000000006E-2</v>
      </c>
      <c r="K688" s="416">
        <v>1.1120000000000001</v>
      </c>
      <c r="L688" s="416">
        <v>10.6554</v>
      </c>
      <c r="M688" s="416">
        <v>6.8493000000000004</v>
      </c>
      <c r="N688" s="418">
        <v>9.1849000000000007</v>
      </c>
      <c r="O688" s="416">
        <v>10.6088</v>
      </c>
      <c r="P688" s="416">
        <v>16.5947</v>
      </c>
      <c r="Q688" s="416">
        <v>15.733499999999999</v>
      </c>
      <c r="R688" s="416" t="s">
        <v>430</v>
      </c>
      <c r="S688" s="416">
        <v>3.0701999999999998</v>
      </c>
      <c r="T688" s="416">
        <v>19.952500000000001</v>
      </c>
      <c r="U688" s="416">
        <v>1.4056</v>
      </c>
      <c r="V688" s="416">
        <v>2.8513000000000002</v>
      </c>
      <c r="W688" s="416">
        <v>0.90069999999999995</v>
      </c>
      <c r="X688" s="416">
        <v>6.42</v>
      </c>
      <c r="Y688" s="417"/>
      <c r="Z688" s="414"/>
      <c r="AA688" s="414"/>
      <c r="AB688" s="414"/>
      <c r="AC688" s="414"/>
      <c r="AD688" s="414"/>
      <c r="AE688" s="414"/>
      <c r="AF688" s="414"/>
      <c r="AG688" s="414"/>
      <c r="AH688" s="414"/>
      <c r="AI688" s="414"/>
      <c r="AJ688" s="414"/>
      <c r="AK688" s="414"/>
      <c r="AL688" s="414"/>
      <c r="AM688" s="414"/>
      <c r="AN688" s="414"/>
      <c r="AO688" s="413"/>
      <c r="AP688" s="416" t="s">
        <v>430</v>
      </c>
      <c r="AQ688" s="416">
        <v>18.87</v>
      </c>
      <c r="AR688" s="416">
        <v>15.5</v>
      </c>
      <c r="AS688" s="416">
        <v>12.89</v>
      </c>
      <c r="AT688" s="416">
        <v>15.97</v>
      </c>
      <c r="AU688" s="419"/>
      <c r="AV688" s="414"/>
      <c r="AW688" s="414"/>
      <c r="AX688" s="414"/>
      <c r="AY688" s="414"/>
      <c r="AZ688" s="414"/>
      <c r="BA688" s="420"/>
      <c r="BB688" s="416"/>
      <c r="BC688" s="421"/>
      <c r="BD688" s="421"/>
      <c r="BE688" s="421"/>
      <c r="BF688" s="417"/>
      <c r="BG688" s="416"/>
      <c r="BH688" s="416"/>
      <c r="BI688" s="416"/>
      <c r="BJ688" s="416"/>
      <c r="BK688" s="413"/>
      <c r="BL688" s="412"/>
      <c r="BM688" s="412"/>
      <c r="BN688" s="412"/>
      <c r="BO688" s="412"/>
      <c r="BP688" s="412"/>
      <c r="BQ688" s="413"/>
      <c r="BR688" s="422"/>
    </row>
    <row r="689" spans="1:70" s="428" customFormat="1" ht="14.5" customHeight="1" x14ac:dyDescent="0.35">
      <c r="A689" s="873" t="s">
        <v>4120</v>
      </c>
      <c r="B689" s="861"/>
      <c r="C689" s="862"/>
      <c r="D689" s="861"/>
      <c r="E689" s="863"/>
      <c r="F689" s="861"/>
      <c r="G689" s="864"/>
      <c r="H689" s="866"/>
      <c r="I689" s="865"/>
      <c r="J689" s="865"/>
      <c r="K689" s="865"/>
      <c r="L689" s="865"/>
      <c r="M689" s="865"/>
      <c r="N689" s="867"/>
      <c r="O689" s="865"/>
      <c r="P689" s="865"/>
      <c r="Q689" s="865"/>
      <c r="R689" s="865"/>
      <c r="S689" s="865"/>
      <c r="T689" s="865"/>
      <c r="U689" s="865"/>
      <c r="V689" s="865"/>
      <c r="W689" s="865"/>
      <c r="X689" s="865"/>
      <c r="Y689" s="866"/>
      <c r="Z689" s="863"/>
      <c r="AA689" s="863"/>
      <c r="AB689" s="863"/>
      <c r="AC689" s="863"/>
      <c r="AD689" s="863"/>
      <c r="AE689" s="863"/>
      <c r="AF689" s="863"/>
      <c r="AG689" s="863"/>
      <c r="AH689" s="863"/>
      <c r="AI689" s="863"/>
      <c r="AJ689" s="863"/>
      <c r="AK689" s="863"/>
      <c r="AL689" s="863"/>
      <c r="AM689" s="863"/>
      <c r="AN689" s="863"/>
      <c r="AO689" s="861"/>
      <c r="AP689" s="865"/>
      <c r="AQ689" s="865"/>
      <c r="AR689" s="865"/>
      <c r="AS689" s="865"/>
      <c r="AT689" s="865"/>
      <c r="AU689" s="868"/>
      <c r="AV689" s="863"/>
      <c r="AW689" s="863"/>
      <c r="AX689" s="863"/>
      <c r="AY689" s="863"/>
      <c r="AZ689" s="863"/>
      <c r="BA689" s="869"/>
      <c r="BB689" s="865"/>
      <c r="BC689" s="870"/>
      <c r="BD689" s="870"/>
      <c r="BE689" s="870"/>
      <c r="BF689" s="866"/>
      <c r="BG689" s="865"/>
      <c r="BH689" s="865"/>
      <c r="BI689" s="865"/>
      <c r="BJ689" s="865"/>
      <c r="BK689" s="861"/>
      <c r="BL689" s="871"/>
      <c r="BM689" s="871"/>
      <c r="BN689" s="871"/>
      <c r="BO689" s="871"/>
      <c r="BP689" s="871"/>
      <c r="BQ689" s="861"/>
      <c r="BR689" s="872"/>
    </row>
    <row r="690" spans="1:70" s="428" customFormat="1" x14ac:dyDescent="0.25">
      <c r="A690" s="345" t="s">
        <v>4121</v>
      </c>
      <c r="B690" s="373"/>
      <c r="C690" s="719">
        <v>41275</v>
      </c>
      <c r="D690" s="373"/>
      <c r="E690" s="346">
        <v>3931.29</v>
      </c>
      <c r="F690" s="373"/>
      <c r="G690" s="347">
        <v>432.31029999999998</v>
      </c>
      <c r="H690" s="374"/>
      <c r="I690" s="348">
        <v>0.124</v>
      </c>
      <c r="J690" s="348">
        <v>0.4526</v>
      </c>
      <c r="K690" s="348">
        <v>3.9613999999999998</v>
      </c>
      <c r="L690" s="348">
        <v>5.3818999999999999</v>
      </c>
      <c r="M690" s="348">
        <v>0.72440000000000004</v>
      </c>
      <c r="N690" s="350">
        <v>1.0227999999999999</v>
      </c>
      <c r="O690" s="348">
        <v>-4.0614999999999997</v>
      </c>
      <c r="P690" s="348">
        <v>7.3691000000000004</v>
      </c>
      <c r="Q690" s="348">
        <v>8.6006</v>
      </c>
      <c r="R690" s="348">
        <v>12.010400000000001</v>
      </c>
      <c r="S690" s="348">
        <v>6.9077000000000002</v>
      </c>
      <c r="T690" s="348">
        <v>12.1578</v>
      </c>
      <c r="U690" s="348">
        <v>-3.2231999999999998</v>
      </c>
      <c r="V690" s="348">
        <v>0.64019999999999999</v>
      </c>
      <c r="W690" s="348">
        <v>1.5704</v>
      </c>
      <c r="X690" s="348">
        <v>13.895099999999999</v>
      </c>
      <c r="Y690" s="374"/>
      <c r="Z690" s="346">
        <v>3</v>
      </c>
      <c r="AA690" s="346">
        <v>2</v>
      </c>
      <c r="AB690" s="346">
        <v>2</v>
      </c>
      <c r="AC690" s="346">
        <v>4</v>
      </c>
      <c r="AD690" s="346">
        <v>4</v>
      </c>
      <c r="AE690" s="346">
        <v>3</v>
      </c>
      <c r="AF690" s="346">
        <v>2</v>
      </c>
      <c r="AG690" s="346">
        <v>2</v>
      </c>
      <c r="AH690" s="346">
        <v>2</v>
      </c>
      <c r="AI690" s="346">
        <v>2</v>
      </c>
      <c r="AJ690" s="346">
        <v>2</v>
      </c>
      <c r="AK690" s="346">
        <v>4</v>
      </c>
      <c r="AL690" s="346">
        <v>4</v>
      </c>
      <c r="AM690" s="346">
        <v>3</v>
      </c>
      <c r="AN690" s="346">
        <v>3</v>
      </c>
      <c r="AO690" s="373"/>
      <c r="AP690" s="348">
        <v>12.25</v>
      </c>
      <c r="AQ690" s="348">
        <v>11.27</v>
      </c>
      <c r="AR690" s="348">
        <v>6.65</v>
      </c>
      <c r="AS690" s="348">
        <v>2.02</v>
      </c>
      <c r="AT690" s="348">
        <v>3.42</v>
      </c>
      <c r="AU690" s="351"/>
      <c r="AV690" s="346">
        <v>2</v>
      </c>
      <c r="AW690" s="346">
        <v>2</v>
      </c>
      <c r="AX690" s="346">
        <v>2</v>
      </c>
      <c r="AY690" s="346">
        <v>2</v>
      </c>
      <c r="AZ690" s="346">
        <v>3</v>
      </c>
      <c r="BA690" s="362"/>
      <c r="BB690" s="348">
        <v>13.270711902254799</v>
      </c>
      <c r="BC690" s="375">
        <v>0.86340820965531195</v>
      </c>
      <c r="BD690" s="375">
        <v>2.1963204986733102E-2</v>
      </c>
      <c r="BE690" s="375">
        <v>-0.139303706255058</v>
      </c>
      <c r="BF690" s="374"/>
      <c r="BG690" s="348">
        <v>54.950400000000002</v>
      </c>
      <c r="BH690" s="348">
        <v>27.101700000000001</v>
      </c>
      <c r="BI690" s="348">
        <v>14.0839</v>
      </c>
      <c r="BJ690" s="348">
        <v>3.8639999999999999</v>
      </c>
      <c r="BK690" s="373"/>
      <c r="BL690" s="372" t="s">
        <v>3712</v>
      </c>
      <c r="BM690" s="372" t="s">
        <v>544</v>
      </c>
      <c r="BN690" s="372" t="s">
        <v>3713</v>
      </c>
      <c r="BO690" s="372" t="s">
        <v>3714</v>
      </c>
      <c r="BP690" s="372" t="s">
        <v>3715</v>
      </c>
      <c r="BQ690" s="373"/>
      <c r="BR690" s="354" t="s">
        <v>611</v>
      </c>
    </row>
    <row r="691" spans="1:70" s="428" customFormat="1" x14ac:dyDescent="0.25">
      <c r="A691" s="345" t="s">
        <v>4122</v>
      </c>
      <c r="B691" s="373"/>
      <c r="C691" s="719">
        <v>41275</v>
      </c>
      <c r="D691" s="373"/>
      <c r="E691" s="346">
        <v>445.91199999999998</v>
      </c>
      <c r="F691" s="373"/>
      <c r="G691" s="347">
        <v>149.49</v>
      </c>
      <c r="H691" s="374"/>
      <c r="I691" s="348">
        <v>0.1273</v>
      </c>
      <c r="J691" s="348">
        <v>-0.3533</v>
      </c>
      <c r="K691" s="348">
        <v>3.4390000000000001</v>
      </c>
      <c r="L691" s="348">
        <v>6.7633000000000001</v>
      </c>
      <c r="M691" s="348">
        <v>5.2080000000000002</v>
      </c>
      <c r="N691" s="350">
        <v>6.8855000000000004</v>
      </c>
      <c r="O691" s="348">
        <v>0.22489999999999999</v>
      </c>
      <c r="P691" s="348">
        <v>12.876899999999999</v>
      </c>
      <c r="Q691" s="348">
        <v>11.228999999999999</v>
      </c>
      <c r="R691" s="348">
        <v>13.3588</v>
      </c>
      <c r="S691" s="348">
        <v>6.2850999999999999</v>
      </c>
      <c r="T691" s="348">
        <v>15.3917</v>
      </c>
      <c r="U691" s="348">
        <v>2.0409999999999999</v>
      </c>
      <c r="V691" s="348">
        <v>7.3228999999999997</v>
      </c>
      <c r="W691" s="348">
        <v>0.69379999999999997</v>
      </c>
      <c r="X691" s="348">
        <v>14.5627</v>
      </c>
      <c r="Y691" s="374"/>
      <c r="Z691" s="346">
        <v>2</v>
      </c>
      <c r="AA691" s="346">
        <v>4</v>
      </c>
      <c r="AB691" s="346">
        <v>3</v>
      </c>
      <c r="AC691" s="346">
        <v>2</v>
      </c>
      <c r="AD691" s="346">
        <v>2</v>
      </c>
      <c r="AE691" s="346">
        <v>1</v>
      </c>
      <c r="AF691" s="346">
        <v>1</v>
      </c>
      <c r="AG691" s="346">
        <v>1</v>
      </c>
      <c r="AH691" s="346">
        <v>1</v>
      </c>
      <c r="AI691" s="346">
        <v>1</v>
      </c>
      <c r="AJ691" s="346">
        <v>3</v>
      </c>
      <c r="AK691" s="346">
        <v>3</v>
      </c>
      <c r="AL691" s="346">
        <v>2</v>
      </c>
      <c r="AM691" s="346">
        <v>1</v>
      </c>
      <c r="AN691" s="346">
        <v>4</v>
      </c>
      <c r="AO691" s="373"/>
      <c r="AP691" s="348">
        <v>14.02</v>
      </c>
      <c r="AQ691" s="348">
        <v>13.82</v>
      </c>
      <c r="AR691" s="348">
        <v>11.16</v>
      </c>
      <c r="AS691" s="348">
        <v>6.64</v>
      </c>
      <c r="AT691" s="348">
        <v>10.97</v>
      </c>
      <c r="AU691" s="351"/>
      <c r="AV691" s="346">
        <v>1</v>
      </c>
      <c r="AW691" s="346">
        <v>1</v>
      </c>
      <c r="AX691" s="346">
        <v>1</v>
      </c>
      <c r="AY691" s="346">
        <v>1</v>
      </c>
      <c r="AZ691" s="346">
        <v>2</v>
      </c>
      <c r="BA691" s="362"/>
      <c r="BB691" s="348">
        <v>14.3699376788494</v>
      </c>
      <c r="BC691" s="375">
        <v>0</v>
      </c>
      <c r="BD691" s="375">
        <v>5.2666569329310603E-2</v>
      </c>
      <c r="BE691" s="375" t="s">
        <v>430</v>
      </c>
      <c r="BF691" s="374"/>
      <c r="BG691" s="348">
        <v>43.826300000000003</v>
      </c>
      <c r="BH691" s="348">
        <v>33.933199999999999</v>
      </c>
      <c r="BI691" s="348">
        <v>19.878299999999999</v>
      </c>
      <c r="BJ691" s="348">
        <v>2.3622000000000001</v>
      </c>
      <c r="BK691" s="373"/>
      <c r="BL691" s="372" t="s">
        <v>3717</v>
      </c>
      <c r="BM691" s="372" t="s">
        <v>3718</v>
      </c>
      <c r="BN691" s="372" t="s">
        <v>3719</v>
      </c>
      <c r="BO691" s="372" t="s">
        <v>3720</v>
      </c>
      <c r="BP691" s="372" t="s">
        <v>3721</v>
      </c>
      <c r="BQ691" s="373"/>
      <c r="BR691" s="354" t="s">
        <v>910</v>
      </c>
    </row>
    <row r="692" spans="1:70" s="428" customFormat="1" x14ac:dyDescent="0.25">
      <c r="A692" s="345" t="s">
        <v>4123</v>
      </c>
      <c r="B692" s="373"/>
      <c r="C692" s="719">
        <v>45646</v>
      </c>
      <c r="D692" s="373"/>
      <c r="E692" s="346">
        <v>126.16</v>
      </c>
      <c r="F692" s="373"/>
      <c r="G692" s="347">
        <v>10.42</v>
      </c>
      <c r="H692" s="374"/>
      <c r="I692" s="348">
        <v>0.1923</v>
      </c>
      <c r="J692" s="348">
        <v>0.87119999999999997</v>
      </c>
      <c r="K692" s="348">
        <v>4.7236000000000002</v>
      </c>
      <c r="L692" s="348">
        <v>10.031700000000001</v>
      </c>
      <c r="M692" s="348">
        <v>7.3120000000000003</v>
      </c>
      <c r="N692" s="350">
        <v>6.3265000000000002</v>
      </c>
      <c r="O692" s="348" t="s">
        <v>430</v>
      </c>
      <c r="P692" s="348" t="s">
        <v>430</v>
      </c>
      <c r="Q692" s="348" t="s">
        <v>430</v>
      </c>
      <c r="R692" s="348" t="s">
        <v>430</v>
      </c>
      <c r="S692" s="348">
        <v>8.0913000000000004</v>
      </c>
      <c r="T692" s="348">
        <v>20.601900000000001</v>
      </c>
      <c r="U692" s="348">
        <v>5.4656000000000002</v>
      </c>
      <c r="V692" s="348">
        <v>6.11</v>
      </c>
      <c r="W692" s="348">
        <v>1.9569000000000001</v>
      </c>
      <c r="X692" s="348">
        <v>2.5301</v>
      </c>
      <c r="Y692" s="374"/>
      <c r="Z692" s="346">
        <v>1</v>
      </c>
      <c r="AA692" s="346">
        <v>1</v>
      </c>
      <c r="AB692" s="346">
        <v>1</v>
      </c>
      <c r="AC692" s="346">
        <v>1</v>
      </c>
      <c r="AD692" s="346">
        <v>1</v>
      </c>
      <c r="AE692" s="346">
        <v>2</v>
      </c>
      <c r="AF692" s="346" t="s">
        <v>430</v>
      </c>
      <c r="AG692" s="346" t="s">
        <v>430</v>
      </c>
      <c r="AH692" s="346" t="s">
        <v>430</v>
      </c>
      <c r="AI692" s="346" t="s">
        <v>430</v>
      </c>
      <c r="AJ692" s="346">
        <v>1</v>
      </c>
      <c r="AK692" s="346">
        <v>1</v>
      </c>
      <c r="AL692" s="346">
        <v>1</v>
      </c>
      <c r="AM692" s="346">
        <v>2</v>
      </c>
      <c r="AN692" s="346">
        <v>2</v>
      </c>
      <c r="AO692" s="373"/>
      <c r="AP692" s="348" t="s">
        <v>430</v>
      </c>
      <c r="AQ692" s="348" t="s">
        <v>430</v>
      </c>
      <c r="AR692" s="348" t="s">
        <v>430</v>
      </c>
      <c r="AS692" s="348" t="s">
        <v>430</v>
      </c>
      <c r="AT692" s="348">
        <v>15.25</v>
      </c>
      <c r="AU692" s="351"/>
      <c r="AV692" s="346" t="s">
        <v>430</v>
      </c>
      <c r="AW692" s="346" t="s">
        <v>430</v>
      </c>
      <c r="AX692" s="346" t="s">
        <v>430</v>
      </c>
      <c r="AY692" s="346" t="s">
        <v>430</v>
      </c>
      <c r="AZ692" s="346">
        <v>1</v>
      </c>
      <c r="BA692" s="362"/>
      <c r="BB692" s="348">
        <v>13.8129743770132</v>
      </c>
      <c r="BC692" s="375">
        <v>1.0547644408649099</v>
      </c>
      <c r="BD692" s="375">
        <v>-2.5035222869986798E-4</v>
      </c>
      <c r="BE692" s="375">
        <v>0.25893723418238801</v>
      </c>
      <c r="BF692" s="374"/>
      <c r="BG692" s="348">
        <v>32.875</v>
      </c>
      <c r="BH692" s="348">
        <v>20.430099999999999</v>
      </c>
      <c r="BI692" s="348">
        <v>39.733899999999998</v>
      </c>
      <c r="BJ692" s="348">
        <v>6.9610000000000003</v>
      </c>
      <c r="BK692" s="373"/>
      <c r="BL692" s="372" t="s">
        <v>3723</v>
      </c>
      <c r="BM692" s="372" t="s">
        <v>3724</v>
      </c>
      <c r="BN692" s="372" t="s">
        <v>3725</v>
      </c>
      <c r="BO692" s="372" t="s">
        <v>3726</v>
      </c>
      <c r="BP692" s="372" t="s">
        <v>3727</v>
      </c>
      <c r="BQ692" s="373"/>
      <c r="BR692" s="354" t="s">
        <v>443</v>
      </c>
    </row>
    <row r="693" spans="1:70" s="428" customFormat="1" x14ac:dyDescent="0.25">
      <c r="A693" s="345" t="s">
        <v>4124</v>
      </c>
      <c r="B693" s="373"/>
      <c r="C693" s="719">
        <v>45944</v>
      </c>
      <c r="D693" s="373"/>
      <c r="E693" s="346">
        <v>41.042900000000003</v>
      </c>
      <c r="F693" s="373"/>
      <c r="G693" s="347">
        <v>10.097099999999999</v>
      </c>
      <c r="H693" s="374"/>
      <c r="I693" s="348">
        <v>5.8999999999999999E-3</v>
      </c>
      <c r="J693" s="348">
        <v>-0.15720000000000001</v>
      </c>
      <c r="K693" s="348">
        <v>3.2719</v>
      </c>
      <c r="L693" s="348">
        <v>6.7178000000000004</v>
      </c>
      <c r="M693" s="348">
        <v>4.3465999999999996</v>
      </c>
      <c r="N693" s="350" t="s">
        <v>430</v>
      </c>
      <c r="O693" s="348" t="s">
        <v>430</v>
      </c>
      <c r="P693" s="348" t="s">
        <v>430</v>
      </c>
      <c r="Q693" s="348" t="s">
        <v>430</v>
      </c>
      <c r="R693" s="348" t="s">
        <v>430</v>
      </c>
      <c r="S693" s="348">
        <v>3.8401000000000001</v>
      </c>
      <c r="T693" s="348">
        <v>16.838899999999999</v>
      </c>
      <c r="U693" s="348">
        <v>1.9610000000000001</v>
      </c>
      <c r="V693" s="348" t="s">
        <v>430</v>
      </c>
      <c r="W693" s="348">
        <v>1.96</v>
      </c>
      <c r="X693" s="348">
        <v>0.97099999999999997</v>
      </c>
      <c r="Y693" s="374"/>
      <c r="Z693" s="346">
        <v>4</v>
      </c>
      <c r="AA693" s="346">
        <v>3</v>
      </c>
      <c r="AB693" s="346">
        <v>4</v>
      </c>
      <c r="AC693" s="346">
        <v>3</v>
      </c>
      <c r="AD693" s="346">
        <v>3</v>
      </c>
      <c r="AE693" s="346" t="s">
        <v>430</v>
      </c>
      <c r="AF693" s="346" t="s">
        <v>430</v>
      </c>
      <c r="AG693" s="346" t="s">
        <v>430</v>
      </c>
      <c r="AH693" s="346" t="s">
        <v>430</v>
      </c>
      <c r="AI693" s="346" t="s">
        <v>430</v>
      </c>
      <c r="AJ693" s="346">
        <v>4</v>
      </c>
      <c r="AK693" s="346">
        <v>2</v>
      </c>
      <c r="AL693" s="346">
        <v>3</v>
      </c>
      <c r="AM693" s="346" t="s">
        <v>430</v>
      </c>
      <c r="AN693" s="346">
        <v>1</v>
      </c>
      <c r="AO693" s="373"/>
      <c r="AP693" s="348" t="s">
        <v>430</v>
      </c>
      <c r="AQ693" s="348" t="s">
        <v>430</v>
      </c>
      <c r="AR693" s="348" t="s">
        <v>430</v>
      </c>
      <c r="AS693" s="348" t="s">
        <v>430</v>
      </c>
      <c r="AT693" s="348" t="s">
        <v>430</v>
      </c>
      <c r="AU693" s="351"/>
      <c r="AV693" s="346" t="s">
        <v>430</v>
      </c>
      <c r="AW693" s="346" t="s">
        <v>430</v>
      </c>
      <c r="AX693" s="346" t="s">
        <v>430</v>
      </c>
      <c r="AY693" s="346" t="s">
        <v>430</v>
      </c>
      <c r="AZ693" s="346" t="s">
        <v>430</v>
      </c>
      <c r="BA693" s="362"/>
      <c r="BB693" s="348">
        <v>12.216253588293</v>
      </c>
      <c r="BC693" s="375">
        <v>1.0084571167773899</v>
      </c>
      <c r="BD693" s="375">
        <v>-1.75326963730651E-2</v>
      </c>
      <c r="BE693" s="375">
        <v>0.13918435941977</v>
      </c>
      <c r="BF693" s="374"/>
      <c r="BG693" s="348">
        <v>35.8705</v>
      </c>
      <c r="BH693" s="348">
        <v>28.706900000000001</v>
      </c>
      <c r="BI693" s="348">
        <v>29.378399999999999</v>
      </c>
      <c r="BJ693" s="348">
        <v>6.0442</v>
      </c>
      <c r="BK693" s="373"/>
      <c r="BL693" s="372" t="s">
        <v>3729</v>
      </c>
      <c r="BM693" s="372" t="s">
        <v>3730</v>
      </c>
      <c r="BN693" s="372" t="s">
        <v>2355</v>
      </c>
      <c r="BO693" s="372" t="s">
        <v>3731</v>
      </c>
      <c r="BP693" s="372" t="s">
        <v>3732</v>
      </c>
      <c r="BQ693" s="373"/>
      <c r="BR693" s="354" t="s">
        <v>463</v>
      </c>
    </row>
    <row r="694" spans="1:70" s="428" customFormat="1" x14ac:dyDescent="0.25">
      <c r="A694" s="884" t="s">
        <v>93</v>
      </c>
      <c r="B694" s="402"/>
      <c r="C694" s="724"/>
      <c r="D694" s="402"/>
      <c r="E694" s="403"/>
      <c r="F694" s="402"/>
      <c r="G694" s="404"/>
      <c r="H694" s="406"/>
      <c r="I694" s="405">
        <v>0.1124</v>
      </c>
      <c r="J694" s="405">
        <v>0.20330000000000001</v>
      </c>
      <c r="K694" s="405">
        <v>3.8490000000000002</v>
      </c>
      <c r="L694" s="405">
        <v>7.2237</v>
      </c>
      <c r="M694" s="405">
        <v>4.3978000000000002</v>
      </c>
      <c r="N694" s="407">
        <v>4.7449000000000003</v>
      </c>
      <c r="O694" s="405">
        <v>-1.9182999999999999</v>
      </c>
      <c r="P694" s="405">
        <v>10.122999999999999</v>
      </c>
      <c r="Q694" s="405">
        <v>9.9147999999999996</v>
      </c>
      <c r="R694" s="405">
        <v>12.6846</v>
      </c>
      <c r="S694" s="405">
        <v>6.2809999999999997</v>
      </c>
      <c r="T694" s="405">
        <v>16.247599999999998</v>
      </c>
      <c r="U694" s="405">
        <v>1.5610999999999999</v>
      </c>
      <c r="V694" s="405">
        <v>4.6909999999999998</v>
      </c>
      <c r="W694" s="405">
        <v>1.5452999999999999</v>
      </c>
      <c r="X694" s="405">
        <v>7.9897</v>
      </c>
      <c r="Y694" s="406"/>
      <c r="Z694" s="403">
        <v>4</v>
      </c>
      <c r="AA694" s="403">
        <v>4</v>
      </c>
      <c r="AB694" s="403">
        <v>4</v>
      </c>
      <c r="AC694" s="403">
        <v>4</v>
      </c>
      <c r="AD694" s="403">
        <v>4</v>
      </c>
      <c r="AE694" s="403">
        <v>3</v>
      </c>
      <c r="AF694" s="403">
        <v>2</v>
      </c>
      <c r="AG694" s="403">
        <v>2</v>
      </c>
      <c r="AH694" s="403">
        <v>2</v>
      </c>
      <c r="AI694" s="403">
        <v>2</v>
      </c>
      <c r="AJ694" s="403">
        <v>4</v>
      </c>
      <c r="AK694" s="403">
        <v>4</v>
      </c>
      <c r="AL694" s="403">
        <v>4</v>
      </c>
      <c r="AM694" s="403">
        <v>3</v>
      </c>
      <c r="AN694" s="403">
        <v>4</v>
      </c>
      <c r="AO694" s="402"/>
      <c r="AP694" s="405">
        <v>13.135</v>
      </c>
      <c r="AQ694" s="405">
        <v>12.545</v>
      </c>
      <c r="AR694" s="405">
        <v>8.9049999999999994</v>
      </c>
      <c r="AS694" s="405">
        <v>4.33</v>
      </c>
      <c r="AT694" s="405">
        <v>9.8800000000000008</v>
      </c>
      <c r="AU694" s="408"/>
      <c r="AV694" s="403">
        <v>2</v>
      </c>
      <c r="AW694" s="403">
        <v>2</v>
      </c>
      <c r="AX694" s="403">
        <v>2</v>
      </c>
      <c r="AY694" s="403">
        <v>2</v>
      </c>
      <c r="AZ694" s="403">
        <v>3</v>
      </c>
      <c r="BA694" s="409"/>
      <c r="BB694" s="405"/>
      <c r="BC694" s="410"/>
      <c r="BD694" s="410"/>
      <c r="BE694" s="410"/>
      <c r="BF694" s="406"/>
      <c r="BG694" s="405"/>
      <c r="BH694" s="405"/>
      <c r="BI694" s="405"/>
      <c r="BJ694" s="405"/>
      <c r="BK694" s="402"/>
      <c r="BL694" s="401"/>
      <c r="BM694" s="401"/>
      <c r="BN694" s="401"/>
      <c r="BO694" s="401"/>
      <c r="BP694" s="401"/>
      <c r="BQ694" s="402"/>
      <c r="BR694" s="411"/>
    </row>
    <row r="695" spans="1:70" s="428" customFormat="1" x14ac:dyDescent="0.25">
      <c r="A695" s="885" t="s">
        <v>94</v>
      </c>
      <c r="B695" s="373"/>
      <c r="C695" s="719"/>
      <c r="D695" s="373"/>
      <c r="E695" s="346"/>
      <c r="F695" s="373"/>
      <c r="G695" s="347"/>
      <c r="H695" s="374"/>
      <c r="I695" s="348">
        <v>0.1923</v>
      </c>
      <c r="J695" s="348">
        <v>0.87119999999999997</v>
      </c>
      <c r="K695" s="348">
        <v>4.7236000000000002</v>
      </c>
      <c r="L695" s="348">
        <v>10.031700000000001</v>
      </c>
      <c r="M695" s="348">
        <v>7.3120000000000003</v>
      </c>
      <c r="N695" s="350">
        <v>6.8855000000000004</v>
      </c>
      <c r="O695" s="348">
        <v>0.22489999999999999</v>
      </c>
      <c r="P695" s="348">
        <v>12.876899999999999</v>
      </c>
      <c r="Q695" s="348">
        <v>11.228999999999999</v>
      </c>
      <c r="R695" s="348">
        <v>13.3588</v>
      </c>
      <c r="S695" s="348">
        <v>8.0913000000000004</v>
      </c>
      <c r="T695" s="348">
        <v>20.601900000000001</v>
      </c>
      <c r="U695" s="348">
        <v>5.4656000000000002</v>
      </c>
      <c r="V695" s="348">
        <v>7.3228999999999997</v>
      </c>
      <c r="W695" s="348">
        <v>1.96</v>
      </c>
      <c r="X695" s="348">
        <v>14.5627</v>
      </c>
      <c r="Y695" s="374"/>
      <c r="Z695" s="346"/>
      <c r="AA695" s="346"/>
      <c r="AB695" s="346"/>
      <c r="AC695" s="346"/>
      <c r="AD695" s="346"/>
      <c r="AE695" s="346"/>
      <c r="AF695" s="346"/>
      <c r="AG695" s="346"/>
      <c r="AH695" s="346"/>
      <c r="AI695" s="346"/>
      <c r="AJ695" s="346"/>
      <c r="AK695" s="346"/>
      <c r="AL695" s="346"/>
      <c r="AM695" s="346"/>
      <c r="AN695" s="346"/>
      <c r="AO695" s="373"/>
      <c r="AP695" s="348">
        <v>14.02</v>
      </c>
      <c r="AQ695" s="348">
        <v>13.82</v>
      </c>
      <c r="AR695" s="348">
        <v>11.16</v>
      </c>
      <c r="AS695" s="348">
        <v>6.64</v>
      </c>
      <c r="AT695" s="348">
        <v>15.25</v>
      </c>
      <c r="AU695" s="351"/>
      <c r="AV695" s="346"/>
      <c r="AW695" s="346"/>
      <c r="AX695" s="346"/>
      <c r="AY695" s="346"/>
      <c r="AZ695" s="346"/>
      <c r="BA695" s="362"/>
      <c r="BB695" s="348"/>
      <c r="BC695" s="375"/>
      <c r="BD695" s="375"/>
      <c r="BE695" s="375"/>
      <c r="BF695" s="374"/>
      <c r="BG695" s="348"/>
      <c r="BH695" s="348"/>
      <c r="BI695" s="348"/>
      <c r="BJ695" s="348"/>
      <c r="BK695" s="373"/>
      <c r="BL695" s="372"/>
      <c r="BM695" s="372"/>
      <c r="BN695" s="372"/>
      <c r="BO695" s="372"/>
      <c r="BP695" s="372"/>
      <c r="BQ695" s="373"/>
      <c r="BR695" s="354"/>
    </row>
    <row r="696" spans="1:70" s="428" customFormat="1" x14ac:dyDescent="0.25">
      <c r="A696" s="885" t="s">
        <v>95</v>
      </c>
      <c r="B696" s="373"/>
      <c r="C696" s="719"/>
      <c r="D696" s="373"/>
      <c r="E696" s="346"/>
      <c r="F696" s="373"/>
      <c r="G696" s="347"/>
      <c r="H696" s="374"/>
      <c r="I696" s="348">
        <v>5.8999999999999999E-3</v>
      </c>
      <c r="J696" s="348">
        <v>-0.3533</v>
      </c>
      <c r="K696" s="348">
        <v>3.2719</v>
      </c>
      <c r="L696" s="348">
        <v>5.3818999999999999</v>
      </c>
      <c r="M696" s="348">
        <v>0.72440000000000004</v>
      </c>
      <c r="N696" s="350">
        <v>1.0227999999999999</v>
      </c>
      <c r="O696" s="348">
        <v>-4.0614999999999997</v>
      </c>
      <c r="P696" s="348">
        <v>7.3691000000000004</v>
      </c>
      <c r="Q696" s="348">
        <v>8.6006</v>
      </c>
      <c r="R696" s="348">
        <v>12.010400000000001</v>
      </c>
      <c r="S696" s="348">
        <v>3.8401000000000001</v>
      </c>
      <c r="T696" s="348">
        <v>12.1578</v>
      </c>
      <c r="U696" s="348">
        <v>-3.2231999999999998</v>
      </c>
      <c r="V696" s="348">
        <v>0.64019999999999999</v>
      </c>
      <c r="W696" s="348">
        <v>0.69379999999999997</v>
      </c>
      <c r="X696" s="348">
        <v>0.97099999999999997</v>
      </c>
      <c r="Y696" s="374"/>
      <c r="Z696" s="346"/>
      <c r="AA696" s="346"/>
      <c r="AB696" s="346"/>
      <c r="AC696" s="346"/>
      <c r="AD696" s="346"/>
      <c r="AE696" s="346"/>
      <c r="AF696" s="346"/>
      <c r="AG696" s="346"/>
      <c r="AH696" s="346"/>
      <c r="AI696" s="346"/>
      <c r="AJ696" s="346"/>
      <c r="AK696" s="346"/>
      <c r="AL696" s="346"/>
      <c r="AM696" s="346"/>
      <c r="AN696" s="346"/>
      <c r="AO696" s="373"/>
      <c r="AP696" s="348">
        <v>12.25</v>
      </c>
      <c r="AQ696" s="348">
        <v>11.27</v>
      </c>
      <c r="AR696" s="348">
        <v>6.65</v>
      </c>
      <c r="AS696" s="348">
        <v>2.02</v>
      </c>
      <c r="AT696" s="348">
        <v>3.42</v>
      </c>
      <c r="AU696" s="351"/>
      <c r="AV696" s="346"/>
      <c r="AW696" s="346"/>
      <c r="AX696" s="346"/>
      <c r="AY696" s="346"/>
      <c r="AZ696" s="346"/>
      <c r="BA696" s="362"/>
      <c r="BB696" s="348"/>
      <c r="BC696" s="375"/>
      <c r="BD696" s="375"/>
      <c r="BE696" s="375"/>
      <c r="BF696" s="374"/>
      <c r="BG696" s="348"/>
      <c r="BH696" s="348"/>
      <c r="BI696" s="348"/>
      <c r="BJ696" s="348"/>
      <c r="BK696" s="373"/>
      <c r="BL696" s="372"/>
      <c r="BM696" s="372"/>
      <c r="BN696" s="372"/>
      <c r="BO696" s="372"/>
      <c r="BP696" s="372"/>
      <c r="BQ696" s="373"/>
      <c r="BR696" s="354"/>
    </row>
    <row r="697" spans="1:70" s="428" customFormat="1" x14ac:dyDescent="0.25">
      <c r="A697" s="886" t="s">
        <v>96</v>
      </c>
      <c r="B697" s="413"/>
      <c r="C697" s="725"/>
      <c r="D697" s="413"/>
      <c r="E697" s="414"/>
      <c r="F697" s="413"/>
      <c r="G697" s="415"/>
      <c r="H697" s="417"/>
      <c r="I697" s="416">
        <v>0.12565000000000001</v>
      </c>
      <c r="J697" s="416">
        <v>0.1477</v>
      </c>
      <c r="K697" s="416">
        <v>3.7002000000000002</v>
      </c>
      <c r="L697" s="416">
        <v>6.7405499999999998</v>
      </c>
      <c r="M697" s="416">
        <v>4.7773000000000003</v>
      </c>
      <c r="N697" s="418">
        <v>6.3265000000000002</v>
      </c>
      <c r="O697" s="416">
        <v>-1.9182999999999999</v>
      </c>
      <c r="P697" s="416">
        <v>10.122999999999999</v>
      </c>
      <c r="Q697" s="416">
        <v>9.9147999999999996</v>
      </c>
      <c r="R697" s="416">
        <v>12.6846</v>
      </c>
      <c r="S697" s="416">
        <v>6.5964</v>
      </c>
      <c r="T697" s="416">
        <v>16.115300000000001</v>
      </c>
      <c r="U697" s="416">
        <v>2.0009999999999999</v>
      </c>
      <c r="V697" s="416">
        <v>3.3751000000000002</v>
      </c>
      <c r="W697" s="416">
        <v>1.7637</v>
      </c>
      <c r="X697" s="416">
        <v>8.2126000000000001</v>
      </c>
      <c r="Y697" s="417"/>
      <c r="Z697" s="414"/>
      <c r="AA697" s="414"/>
      <c r="AB697" s="414"/>
      <c r="AC697" s="414"/>
      <c r="AD697" s="414"/>
      <c r="AE697" s="414"/>
      <c r="AF697" s="414"/>
      <c r="AG697" s="414"/>
      <c r="AH697" s="414"/>
      <c r="AI697" s="414"/>
      <c r="AJ697" s="414"/>
      <c r="AK697" s="414"/>
      <c r="AL697" s="414"/>
      <c r="AM697" s="414"/>
      <c r="AN697" s="414"/>
      <c r="AO697" s="413"/>
      <c r="AP697" s="416">
        <v>13.14</v>
      </c>
      <c r="AQ697" s="416">
        <v>12.54</v>
      </c>
      <c r="AR697" s="416">
        <v>8.91</v>
      </c>
      <c r="AS697" s="416">
        <v>4.33</v>
      </c>
      <c r="AT697" s="416">
        <v>10.97</v>
      </c>
      <c r="AU697" s="419"/>
      <c r="AV697" s="414"/>
      <c r="AW697" s="414"/>
      <c r="AX697" s="414"/>
      <c r="AY697" s="414"/>
      <c r="AZ697" s="414"/>
      <c r="BA697" s="420"/>
      <c r="BB697" s="416"/>
      <c r="BC697" s="421"/>
      <c r="BD697" s="421"/>
      <c r="BE697" s="421"/>
      <c r="BF697" s="417"/>
      <c r="BG697" s="416"/>
      <c r="BH697" s="416"/>
      <c r="BI697" s="416"/>
      <c r="BJ697" s="416"/>
      <c r="BK697" s="413"/>
      <c r="BL697" s="412"/>
      <c r="BM697" s="412"/>
      <c r="BN697" s="412"/>
      <c r="BO697" s="412"/>
      <c r="BP697" s="412"/>
      <c r="BQ697" s="413"/>
      <c r="BR697" s="422"/>
    </row>
    <row r="698" spans="1:70" s="428" customFormat="1" ht="14.5" customHeight="1" x14ac:dyDescent="0.35">
      <c r="A698" s="873" t="s">
        <v>4125</v>
      </c>
      <c r="B698" s="861"/>
      <c r="C698" s="862"/>
      <c r="D698" s="861"/>
      <c r="E698" s="863"/>
      <c r="F698" s="861"/>
      <c r="G698" s="864"/>
      <c r="H698" s="866"/>
      <c r="I698" s="865"/>
      <c r="J698" s="865"/>
      <c r="K698" s="865"/>
      <c r="L698" s="865"/>
      <c r="M698" s="865"/>
      <c r="N698" s="867"/>
      <c r="O698" s="865"/>
      <c r="P698" s="865"/>
      <c r="Q698" s="865"/>
      <c r="R698" s="865"/>
      <c r="S698" s="865"/>
      <c r="T698" s="865"/>
      <c r="U698" s="865"/>
      <c r="V698" s="865"/>
      <c r="W698" s="865"/>
      <c r="X698" s="865"/>
      <c r="Y698" s="866"/>
      <c r="Z698" s="863"/>
      <c r="AA698" s="863"/>
      <c r="AB698" s="863"/>
      <c r="AC698" s="863"/>
      <c r="AD698" s="863"/>
      <c r="AE698" s="863"/>
      <c r="AF698" s="863"/>
      <c r="AG698" s="863"/>
      <c r="AH698" s="863"/>
      <c r="AI698" s="863"/>
      <c r="AJ698" s="863"/>
      <c r="AK698" s="863"/>
      <c r="AL698" s="863"/>
      <c r="AM698" s="863"/>
      <c r="AN698" s="863"/>
      <c r="AO698" s="861"/>
      <c r="AP698" s="865"/>
      <c r="AQ698" s="865"/>
      <c r="AR698" s="865"/>
      <c r="AS698" s="865"/>
      <c r="AT698" s="865"/>
      <c r="AU698" s="868"/>
      <c r="AV698" s="863"/>
      <c r="AW698" s="863"/>
      <c r="AX698" s="863"/>
      <c r="AY698" s="863"/>
      <c r="AZ698" s="863"/>
      <c r="BA698" s="869"/>
      <c r="BB698" s="865"/>
      <c r="BC698" s="870"/>
      <c r="BD698" s="870"/>
      <c r="BE698" s="870"/>
      <c r="BF698" s="866"/>
      <c r="BG698" s="865"/>
      <c r="BH698" s="865"/>
      <c r="BI698" s="865"/>
      <c r="BJ698" s="865"/>
      <c r="BK698" s="861"/>
      <c r="BL698" s="871"/>
      <c r="BM698" s="871"/>
      <c r="BN698" s="871"/>
      <c r="BO698" s="871"/>
      <c r="BP698" s="871"/>
      <c r="BQ698" s="861"/>
      <c r="BR698" s="872"/>
    </row>
    <row r="699" spans="1:70" s="428" customFormat="1" x14ac:dyDescent="0.25">
      <c r="A699" s="345" t="s">
        <v>4126</v>
      </c>
      <c r="B699" s="373"/>
      <c r="C699" s="719">
        <v>45653</v>
      </c>
      <c r="D699" s="373"/>
      <c r="E699" s="346">
        <v>1671.32</v>
      </c>
      <c r="F699" s="373"/>
      <c r="G699" s="347">
        <v>11.38</v>
      </c>
      <c r="H699" s="374"/>
      <c r="I699" s="348">
        <v>-0.26290000000000002</v>
      </c>
      <c r="J699" s="348">
        <v>-0.87109999999999999</v>
      </c>
      <c r="K699" s="348">
        <v>1.4259999999999999</v>
      </c>
      <c r="L699" s="348">
        <v>7.5613999999999999</v>
      </c>
      <c r="M699" s="348">
        <v>6.3551000000000002</v>
      </c>
      <c r="N699" s="350">
        <v>8.3810000000000002</v>
      </c>
      <c r="O699" s="348" t="s">
        <v>430</v>
      </c>
      <c r="P699" s="348" t="s">
        <v>430</v>
      </c>
      <c r="Q699" s="348" t="s">
        <v>430</v>
      </c>
      <c r="R699" s="348" t="s">
        <v>430</v>
      </c>
      <c r="S699" s="348">
        <v>3.1732</v>
      </c>
      <c r="T699" s="348">
        <v>21.4514</v>
      </c>
      <c r="U699" s="348">
        <v>3.1732</v>
      </c>
      <c r="V699" s="348">
        <v>7.2572999999999999</v>
      </c>
      <c r="W699" s="348">
        <v>0.97599999999999998</v>
      </c>
      <c r="X699" s="348">
        <v>8.2675000000000001</v>
      </c>
      <c r="Y699" s="374"/>
      <c r="Z699" s="346">
        <v>3</v>
      </c>
      <c r="AA699" s="346">
        <v>3</v>
      </c>
      <c r="AB699" s="346">
        <v>3</v>
      </c>
      <c r="AC699" s="346">
        <v>2</v>
      </c>
      <c r="AD699" s="346">
        <v>1</v>
      </c>
      <c r="AE699" s="346">
        <v>1</v>
      </c>
      <c r="AF699" s="346" t="s">
        <v>430</v>
      </c>
      <c r="AG699" s="346" t="s">
        <v>430</v>
      </c>
      <c r="AH699" s="346" t="s">
        <v>430</v>
      </c>
      <c r="AI699" s="346" t="s">
        <v>430</v>
      </c>
      <c r="AJ699" s="346">
        <v>3</v>
      </c>
      <c r="AK699" s="346">
        <v>1</v>
      </c>
      <c r="AL699" s="346">
        <v>2</v>
      </c>
      <c r="AM699" s="346">
        <v>1</v>
      </c>
      <c r="AN699" s="346">
        <v>3</v>
      </c>
      <c r="AO699" s="373"/>
      <c r="AP699" s="348" t="s">
        <v>430</v>
      </c>
      <c r="AQ699" s="348" t="s">
        <v>430</v>
      </c>
      <c r="AR699" s="348" t="s">
        <v>430</v>
      </c>
      <c r="AS699" s="348" t="s">
        <v>430</v>
      </c>
      <c r="AT699" s="348">
        <v>13.33</v>
      </c>
      <c r="AU699" s="351"/>
      <c r="AV699" s="346" t="s">
        <v>430</v>
      </c>
      <c r="AW699" s="346" t="s">
        <v>430</v>
      </c>
      <c r="AX699" s="346" t="s">
        <v>430</v>
      </c>
      <c r="AY699" s="346" t="s">
        <v>430</v>
      </c>
      <c r="AZ699" s="346">
        <v>1</v>
      </c>
      <c r="BA699" s="362"/>
      <c r="BB699" s="348">
        <v>15.0033296278538</v>
      </c>
      <c r="BC699" s="375">
        <v>0</v>
      </c>
      <c r="BD699" s="375">
        <v>2.70504172887043E-2</v>
      </c>
      <c r="BE699" s="375" t="s">
        <v>430</v>
      </c>
      <c r="BF699" s="374"/>
      <c r="BG699" s="348">
        <v>63.588000000000001</v>
      </c>
      <c r="BH699" s="348">
        <v>11.1248</v>
      </c>
      <c r="BI699" s="348">
        <v>24.724799999999998</v>
      </c>
      <c r="BJ699" s="348">
        <v>0.56240000000000001</v>
      </c>
      <c r="BK699" s="373"/>
      <c r="BL699" s="372" t="s">
        <v>3735</v>
      </c>
      <c r="BM699" s="372" t="s">
        <v>3736</v>
      </c>
      <c r="BN699" s="372" t="s">
        <v>713</v>
      </c>
      <c r="BO699" s="372" t="s">
        <v>3737</v>
      </c>
      <c r="BP699" s="372" t="s">
        <v>3738</v>
      </c>
      <c r="BQ699" s="373"/>
      <c r="BR699" s="354" t="s">
        <v>611</v>
      </c>
    </row>
    <row r="700" spans="1:70" s="428" customFormat="1" x14ac:dyDescent="0.25">
      <c r="A700" s="345" t="s">
        <v>4127</v>
      </c>
      <c r="B700" s="373"/>
      <c r="C700" s="719">
        <v>45954</v>
      </c>
      <c r="D700" s="373"/>
      <c r="E700" s="346">
        <v>833.56100000000004</v>
      </c>
      <c r="F700" s="373"/>
      <c r="G700" s="347">
        <v>10.72</v>
      </c>
      <c r="H700" s="374"/>
      <c r="I700" s="348">
        <v>9.3399999999999997E-2</v>
      </c>
      <c r="J700" s="348">
        <v>9.3399999999999997E-2</v>
      </c>
      <c r="K700" s="348">
        <v>3.5749</v>
      </c>
      <c r="L700" s="348">
        <v>7.6304999999999996</v>
      </c>
      <c r="M700" s="348">
        <v>4.8924000000000003</v>
      </c>
      <c r="N700" s="350" t="s">
        <v>430</v>
      </c>
      <c r="O700" s="348" t="s">
        <v>430</v>
      </c>
      <c r="P700" s="348" t="s">
        <v>430</v>
      </c>
      <c r="Q700" s="348" t="s">
        <v>430</v>
      </c>
      <c r="R700" s="348" t="s">
        <v>430</v>
      </c>
      <c r="S700" s="348">
        <v>6.0335999999999999</v>
      </c>
      <c r="T700" s="348">
        <v>20.179400000000001</v>
      </c>
      <c r="U700" s="348">
        <v>6.3491999999999997</v>
      </c>
      <c r="V700" s="348" t="s">
        <v>430</v>
      </c>
      <c r="W700" s="348">
        <v>1.7078</v>
      </c>
      <c r="X700" s="348">
        <v>7.2</v>
      </c>
      <c r="Y700" s="374"/>
      <c r="Z700" s="346">
        <v>2</v>
      </c>
      <c r="AA700" s="346">
        <v>1</v>
      </c>
      <c r="AB700" s="346">
        <v>2</v>
      </c>
      <c r="AC700" s="346">
        <v>1</v>
      </c>
      <c r="AD700" s="346">
        <v>2</v>
      </c>
      <c r="AE700" s="346" t="s">
        <v>430</v>
      </c>
      <c r="AF700" s="346" t="s">
        <v>430</v>
      </c>
      <c r="AG700" s="346" t="s">
        <v>430</v>
      </c>
      <c r="AH700" s="346" t="s">
        <v>430</v>
      </c>
      <c r="AI700" s="346" t="s">
        <v>430</v>
      </c>
      <c r="AJ700" s="346">
        <v>1</v>
      </c>
      <c r="AK700" s="346">
        <v>2</v>
      </c>
      <c r="AL700" s="346">
        <v>1</v>
      </c>
      <c r="AM700" s="346" t="s">
        <v>430</v>
      </c>
      <c r="AN700" s="346">
        <v>1</v>
      </c>
      <c r="AO700" s="373"/>
      <c r="AP700" s="348" t="s">
        <v>430</v>
      </c>
      <c r="AQ700" s="348" t="s">
        <v>430</v>
      </c>
      <c r="AR700" s="348" t="s">
        <v>430</v>
      </c>
      <c r="AS700" s="348" t="s">
        <v>430</v>
      </c>
      <c r="AT700" s="348" t="s">
        <v>430</v>
      </c>
      <c r="AU700" s="351"/>
      <c r="AV700" s="346" t="s">
        <v>430</v>
      </c>
      <c r="AW700" s="346" t="s">
        <v>430</v>
      </c>
      <c r="AX700" s="346" t="s">
        <v>430</v>
      </c>
      <c r="AY700" s="346" t="s">
        <v>430</v>
      </c>
      <c r="AZ700" s="346" t="s">
        <v>430</v>
      </c>
      <c r="BA700" s="362"/>
      <c r="BB700" s="348">
        <v>15.3919877708984</v>
      </c>
      <c r="BC700" s="375">
        <v>0</v>
      </c>
      <c r="BD700" s="375">
        <v>2.5135423337762999E-2</v>
      </c>
      <c r="BE700" s="375" t="s">
        <v>430</v>
      </c>
      <c r="BF700" s="374"/>
      <c r="BG700" s="348">
        <v>65.1708</v>
      </c>
      <c r="BH700" s="348">
        <v>20.517199999999999</v>
      </c>
      <c r="BI700" s="348">
        <v>10.795299999999999</v>
      </c>
      <c r="BJ700" s="348">
        <v>3.5167000000000002</v>
      </c>
      <c r="BK700" s="373"/>
      <c r="BL700" s="372" t="s">
        <v>3740</v>
      </c>
      <c r="BM700" s="372" t="s">
        <v>3741</v>
      </c>
      <c r="BN700" s="372" t="s">
        <v>3742</v>
      </c>
      <c r="BO700" s="372" t="s">
        <v>1491</v>
      </c>
      <c r="BP700" s="372" t="s">
        <v>3259</v>
      </c>
      <c r="BQ700" s="373"/>
      <c r="BR700" s="354" t="s">
        <v>463</v>
      </c>
    </row>
    <row r="701" spans="1:70" s="428" customFormat="1" x14ac:dyDescent="0.25">
      <c r="A701" s="345" t="s">
        <v>4128</v>
      </c>
      <c r="B701" s="373"/>
      <c r="C701" s="719">
        <v>45922</v>
      </c>
      <c r="D701" s="373"/>
      <c r="E701" s="346">
        <v>663.73</v>
      </c>
      <c r="F701" s="373"/>
      <c r="G701" s="347">
        <v>10.4673</v>
      </c>
      <c r="H701" s="374"/>
      <c r="I701" s="348">
        <v>0.1062</v>
      </c>
      <c r="J701" s="348">
        <v>-0.4451</v>
      </c>
      <c r="K701" s="348">
        <v>3.9649999999999999</v>
      </c>
      <c r="L701" s="348">
        <v>7.5312000000000001</v>
      </c>
      <c r="M701" s="348">
        <v>2.3506999999999998</v>
      </c>
      <c r="N701" s="350" t="s">
        <v>430</v>
      </c>
      <c r="O701" s="348" t="s">
        <v>430</v>
      </c>
      <c r="P701" s="348" t="s">
        <v>430</v>
      </c>
      <c r="Q701" s="348" t="s">
        <v>430</v>
      </c>
      <c r="R701" s="348" t="s">
        <v>430</v>
      </c>
      <c r="S701" s="348">
        <v>5.7954999999999997</v>
      </c>
      <c r="T701" s="348">
        <v>16.470300000000002</v>
      </c>
      <c r="U701" s="348">
        <v>0.56399999999999995</v>
      </c>
      <c r="V701" s="348">
        <v>4.5757000000000003</v>
      </c>
      <c r="W701" s="348">
        <v>0.9879</v>
      </c>
      <c r="X701" s="348">
        <v>4.673</v>
      </c>
      <c r="Y701" s="374"/>
      <c r="Z701" s="346">
        <v>1</v>
      </c>
      <c r="AA701" s="346">
        <v>2</v>
      </c>
      <c r="AB701" s="346">
        <v>1</v>
      </c>
      <c r="AC701" s="346">
        <v>3</v>
      </c>
      <c r="AD701" s="346">
        <v>3</v>
      </c>
      <c r="AE701" s="346" t="s">
        <v>430</v>
      </c>
      <c r="AF701" s="346" t="s">
        <v>430</v>
      </c>
      <c r="AG701" s="346" t="s">
        <v>430</v>
      </c>
      <c r="AH701" s="346" t="s">
        <v>430</v>
      </c>
      <c r="AI701" s="346" t="s">
        <v>430</v>
      </c>
      <c r="AJ701" s="346">
        <v>2</v>
      </c>
      <c r="AK701" s="346">
        <v>3</v>
      </c>
      <c r="AL701" s="346">
        <v>3</v>
      </c>
      <c r="AM701" s="346">
        <v>2</v>
      </c>
      <c r="AN701" s="346">
        <v>2</v>
      </c>
      <c r="AO701" s="373"/>
      <c r="AP701" s="348" t="s">
        <v>430</v>
      </c>
      <c r="AQ701" s="348" t="s">
        <v>430</v>
      </c>
      <c r="AR701" s="348" t="s">
        <v>430</v>
      </c>
      <c r="AS701" s="348" t="s">
        <v>430</v>
      </c>
      <c r="AT701" s="348" t="s">
        <v>430</v>
      </c>
      <c r="AU701" s="351"/>
      <c r="AV701" s="346" t="s">
        <v>430</v>
      </c>
      <c r="AW701" s="346" t="s">
        <v>430</v>
      </c>
      <c r="AX701" s="346" t="s">
        <v>430</v>
      </c>
      <c r="AY701" s="346" t="s">
        <v>430</v>
      </c>
      <c r="AZ701" s="346" t="s">
        <v>430</v>
      </c>
      <c r="BA701" s="362"/>
      <c r="BB701" s="348">
        <v>13.696231465906401</v>
      </c>
      <c r="BC701" s="375">
        <v>0.79925935278589699</v>
      </c>
      <c r="BD701" s="375">
        <v>2.63512615306534E-4</v>
      </c>
      <c r="BE701" s="375">
        <v>-0.12168867890641299</v>
      </c>
      <c r="BF701" s="374"/>
      <c r="BG701" s="348">
        <v>75.659199999999998</v>
      </c>
      <c r="BH701" s="348">
        <v>11.667999999999999</v>
      </c>
      <c r="BI701" s="348">
        <v>9.2131100000000004</v>
      </c>
      <c r="BJ701" s="348">
        <v>3.4596900000000002</v>
      </c>
      <c r="BK701" s="373"/>
      <c r="BL701" s="372" t="s">
        <v>3744</v>
      </c>
      <c r="BM701" s="372" t="s">
        <v>3745</v>
      </c>
      <c r="BN701" s="372" t="s">
        <v>3746</v>
      </c>
      <c r="BO701" s="372" t="s">
        <v>1063</v>
      </c>
      <c r="BP701" s="372" t="s">
        <v>3747</v>
      </c>
      <c r="BQ701" s="373"/>
      <c r="BR701" s="354" t="s">
        <v>443</v>
      </c>
    </row>
    <row r="702" spans="1:70" s="428" customFormat="1" x14ac:dyDescent="0.25">
      <c r="A702" s="884" t="s">
        <v>93</v>
      </c>
      <c r="B702" s="402"/>
      <c r="C702" s="724"/>
      <c r="D702" s="402"/>
      <c r="E702" s="403"/>
      <c r="F702" s="402"/>
      <c r="G702" s="404"/>
      <c r="H702" s="406"/>
      <c r="I702" s="405">
        <v>-2.1100000000000001E-2</v>
      </c>
      <c r="J702" s="405">
        <v>-0.40760000000000002</v>
      </c>
      <c r="K702" s="405">
        <v>2.9885999999999999</v>
      </c>
      <c r="L702" s="405">
        <v>7.5743999999999998</v>
      </c>
      <c r="M702" s="405">
        <v>4.5327000000000002</v>
      </c>
      <c r="N702" s="407">
        <v>8.3810000000000002</v>
      </c>
      <c r="O702" s="405" t="s">
        <v>430</v>
      </c>
      <c r="P702" s="405" t="s">
        <v>430</v>
      </c>
      <c r="Q702" s="405" t="s">
        <v>430</v>
      </c>
      <c r="R702" s="405" t="s">
        <v>430</v>
      </c>
      <c r="S702" s="405">
        <v>5.0007999999999999</v>
      </c>
      <c r="T702" s="405">
        <v>19.367000000000001</v>
      </c>
      <c r="U702" s="405">
        <v>3.3620999999999999</v>
      </c>
      <c r="V702" s="405">
        <v>5.9165000000000001</v>
      </c>
      <c r="W702" s="405">
        <v>1.2239</v>
      </c>
      <c r="X702" s="405">
        <v>6.7134999999999998</v>
      </c>
      <c r="Y702" s="406"/>
      <c r="Z702" s="403">
        <v>3</v>
      </c>
      <c r="AA702" s="403">
        <v>3</v>
      </c>
      <c r="AB702" s="403">
        <v>3</v>
      </c>
      <c r="AC702" s="403">
        <v>3</v>
      </c>
      <c r="AD702" s="403">
        <v>3</v>
      </c>
      <c r="AE702" s="403">
        <v>1</v>
      </c>
      <c r="AF702" s="403">
        <v>0</v>
      </c>
      <c r="AG702" s="403">
        <v>0</v>
      </c>
      <c r="AH702" s="403">
        <v>0</v>
      </c>
      <c r="AI702" s="403">
        <v>0</v>
      </c>
      <c r="AJ702" s="403">
        <v>3</v>
      </c>
      <c r="AK702" s="403">
        <v>3</v>
      </c>
      <c r="AL702" s="403">
        <v>3</v>
      </c>
      <c r="AM702" s="403">
        <v>2</v>
      </c>
      <c r="AN702" s="403">
        <v>3</v>
      </c>
      <c r="AO702" s="402"/>
      <c r="AP702" s="405" t="s">
        <v>430</v>
      </c>
      <c r="AQ702" s="405" t="s">
        <v>430</v>
      </c>
      <c r="AR702" s="405" t="s">
        <v>430</v>
      </c>
      <c r="AS702" s="405" t="s">
        <v>430</v>
      </c>
      <c r="AT702" s="405">
        <v>13.33</v>
      </c>
      <c r="AU702" s="408"/>
      <c r="AV702" s="403">
        <v>0</v>
      </c>
      <c r="AW702" s="403">
        <v>0</v>
      </c>
      <c r="AX702" s="403">
        <v>0</v>
      </c>
      <c r="AY702" s="403">
        <v>0</v>
      </c>
      <c r="AZ702" s="403">
        <v>1</v>
      </c>
      <c r="BA702" s="409"/>
      <c r="BB702" s="405"/>
      <c r="BC702" s="410"/>
      <c r="BD702" s="410"/>
      <c r="BE702" s="410"/>
      <c r="BF702" s="406"/>
      <c r="BG702" s="405"/>
      <c r="BH702" s="405"/>
      <c r="BI702" s="405"/>
      <c r="BJ702" s="405"/>
      <c r="BK702" s="402"/>
      <c r="BL702" s="401"/>
      <c r="BM702" s="401"/>
      <c r="BN702" s="401"/>
      <c r="BO702" s="401"/>
      <c r="BP702" s="401"/>
      <c r="BQ702" s="402"/>
      <c r="BR702" s="411"/>
    </row>
    <row r="703" spans="1:70" s="428" customFormat="1" x14ac:dyDescent="0.25">
      <c r="A703" s="885" t="s">
        <v>94</v>
      </c>
      <c r="B703" s="373"/>
      <c r="C703" s="719"/>
      <c r="D703" s="373"/>
      <c r="E703" s="346"/>
      <c r="F703" s="373"/>
      <c r="G703" s="347"/>
      <c r="H703" s="374"/>
      <c r="I703" s="348">
        <v>0.1062</v>
      </c>
      <c r="J703" s="348">
        <v>9.3399999999999997E-2</v>
      </c>
      <c r="K703" s="348">
        <v>3.9649999999999999</v>
      </c>
      <c r="L703" s="348">
        <v>7.6304999999999996</v>
      </c>
      <c r="M703" s="348">
        <v>6.3551000000000002</v>
      </c>
      <c r="N703" s="350">
        <v>8.3810000000000002</v>
      </c>
      <c r="O703" s="348" t="s">
        <v>430</v>
      </c>
      <c r="P703" s="348" t="s">
        <v>430</v>
      </c>
      <c r="Q703" s="348" t="s">
        <v>430</v>
      </c>
      <c r="R703" s="348" t="s">
        <v>430</v>
      </c>
      <c r="S703" s="348">
        <v>6.0335999999999999</v>
      </c>
      <c r="T703" s="348">
        <v>21.4514</v>
      </c>
      <c r="U703" s="348">
        <v>6.3491999999999997</v>
      </c>
      <c r="V703" s="348">
        <v>7.2572999999999999</v>
      </c>
      <c r="W703" s="348">
        <v>1.7078</v>
      </c>
      <c r="X703" s="348">
        <v>8.2675000000000001</v>
      </c>
      <c r="Y703" s="374"/>
      <c r="Z703" s="346"/>
      <c r="AA703" s="346"/>
      <c r="AB703" s="346"/>
      <c r="AC703" s="346"/>
      <c r="AD703" s="346"/>
      <c r="AE703" s="346"/>
      <c r="AF703" s="346"/>
      <c r="AG703" s="346"/>
      <c r="AH703" s="346"/>
      <c r="AI703" s="346"/>
      <c r="AJ703" s="346"/>
      <c r="AK703" s="346"/>
      <c r="AL703" s="346"/>
      <c r="AM703" s="346"/>
      <c r="AN703" s="346"/>
      <c r="AO703" s="373"/>
      <c r="AP703" s="348" t="s">
        <v>430</v>
      </c>
      <c r="AQ703" s="348" t="s">
        <v>430</v>
      </c>
      <c r="AR703" s="348" t="s">
        <v>430</v>
      </c>
      <c r="AS703" s="348" t="s">
        <v>430</v>
      </c>
      <c r="AT703" s="348">
        <v>13.33</v>
      </c>
      <c r="AU703" s="351"/>
      <c r="AV703" s="346"/>
      <c r="AW703" s="346"/>
      <c r="AX703" s="346"/>
      <c r="AY703" s="346"/>
      <c r="AZ703" s="346"/>
      <c r="BA703" s="362"/>
      <c r="BB703" s="348"/>
      <c r="BC703" s="375"/>
      <c r="BD703" s="375"/>
      <c r="BE703" s="375"/>
      <c r="BF703" s="374"/>
      <c r="BG703" s="348"/>
      <c r="BH703" s="348"/>
      <c r="BI703" s="348"/>
      <c r="BJ703" s="348"/>
      <c r="BK703" s="373"/>
      <c r="BL703" s="372"/>
      <c r="BM703" s="372"/>
      <c r="BN703" s="372"/>
      <c r="BO703" s="372"/>
      <c r="BP703" s="372"/>
      <c r="BQ703" s="373"/>
      <c r="BR703" s="354"/>
    </row>
    <row r="704" spans="1:70" s="428" customFormat="1" x14ac:dyDescent="0.25">
      <c r="A704" s="885" t="s">
        <v>95</v>
      </c>
      <c r="B704" s="373"/>
      <c r="C704" s="719"/>
      <c r="D704" s="373"/>
      <c r="E704" s="346"/>
      <c r="F704" s="373"/>
      <c r="G704" s="347"/>
      <c r="H704" s="374"/>
      <c r="I704" s="348">
        <v>-0.26290000000000002</v>
      </c>
      <c r="J704" s="348">
        <v>-0.87109999999999999</v>
      </c>
      <c r="K704" s="348">
        <v>1.4259999999999999</v>
      </c>
      <c r="L704" s="348">
        <v>7.5312000000000001</v>
      </c>
      <c r="M704" s="348">
        <v>2.3506999999999998</v>
      </c>
      <c r="N704" s="350">
        <v>8.3810000000000002</v>
      </c>
      <c r="O704" s="348" t="s">
        <v>430</v>
      </c>
      <c r="P704" s="348" t="s">
        <v>430</v>
      </c>
      <c r="Q704" s="348" t="s">
        <v>430</v>
      </c>
      <c r="R704" s="348" t="s">
        <v>430</v>
      </c>
      <c r="S704" s="348">
        <v>3.1732</v>
      </c>
      <c r="T704" s="348">
        <v>16.470300000000002</v>
      </c>
      <c r="U704" s="348">
        <v>0.56399999999999995</v>
      </c>
      <c r="V704" s="348">
        <v>4.5757000000000003</v>
      </c>
      <c r="W704" s="348">
        <v>0.97599999999999998</v>
      </c>
      <c r="X704" s="348">
        <v>4.673</v>
      </c>
      <c r="Y704" s="374"/>
      <c r="Z704" s="346"/>
      <c r="AA704" s="346"/>
      <c r="AB704" s="346"/>
      <c r="AC704" s="346"/>
      <c r="AD704" s="346"/>
      <c r="AE704" s="346"/>
      <c r="AF704" s="346"/>
      <c r="AG704" s="346"/>
      <c r="AH704" s="346"/>
      <c r="AI704" s="346"/>
      <c r="AJ704" s="346"/>
      <c r="AK704" s="346"/>
      <c r="AL704" s="346"/>
      <c r="AM704" s="346"/>
      <c r="AN704" s="346"/>
      <c r="AO704" s="373"/>
      <c r="AP704" s="348" t="s">
        <v>430</v>
      </c>
      <c r="AQ704" s="348" t="s">
        <v>430</v>
      </c>
      <c r="AR704" s="348" t="s">
        <v>430</v>
      </c>
      <c r="AS704" s="348" t="s">
        <v>430</v>
      </c>
      <c r="AT704" s="348">
        <v>13.33</v>
      </c>
      <c r="AU704" s="351"/>
      <c r="AV704" s="346"/>
      <c r="AW704" s="346"/>
      <c r="AX704" s="346"/>
      <c r="AY704" s="346"/>
      <c r="AZ704" s="346"/>
      <c r="BA704" s="362"/>
      <c r="BB704" s="348"/>
      <c r="BC704" s="375"/>
      <c r="BD704" s="375"/>
      <c r="BE704" s="375"/>
      <c r="BF704" s="374"/>
      <c r="BG704" s="348"/>
      <c r="BH704" s="348"/>
      <c r="BI704" s="348"/>
      <c r="BJ704" s="348"/>
      <c r="BK704" s="373"/>
      <c r="BL704" s="372"/>
      <c r="BM704" s="372"/>
      <c r="BN704" s="372"/>
      <c r="BO704" s="372"/>
      <c r="BP704" s="372"/>
      <c r="BQ704" s="373"/>
      <c r="BR704" s="354"/>
    </row>
    <row r="705" spans="1:70" s="428" customFormat="1" x14ac:dyDescent="0.25">
      <c r="A705" s="886" t="s">
        <v>96</v>
      </c>
      <c r="B705" s="413"/>
      <c r="C705" s="725"/>
      <c r="D705" s="413"/>
      <c r="E705" s="414"/>
      <c r="F705" s="413"/>
      <c r="G705" s="415"/>
      <c r="H705" s="417"/>
      <c r="I705" s="416">
        <v>9.3399999999999997E-2</v>
      </c>
      <c r="J705" s="416">
        <v>-0.4451</v>
      </c>
      <c r="K705" s="416">
        <v>3.5749</v>
      </c>
      <c r="L705" s="416">
        <v>7.5613999999999999</v>
      </c>
      <c r="M705" s="416">
        <v>4.8924000000000003</v>
      </c>
      <c r="N705" s="418">
        <v>8.3810000000000002</v>
      </c>
      <c r="O705" s="416" t="s">
        <v>430</v>
      </c>
      <c r="P705" s="416" t="s">
        <v>430</v>
      </c>
      <c r="Q705" s="416" t="s">
        <v>430</v>
      </c>
      <c r="R705" s="416" t="s">
        <v>430</v>
      </c>
      <c r="S705" s="416">
        <v>5.7954999999999997</v>
      </c>
      <c r="T705" s="416">
        <v>20.179400000000001</v>
      </c>
      <c r="U705" s="416">
        <v>3.1732</v>
      </c>
      <c r="V705" s="416">
        <v>4.5757000000000003</v>
      </c>
      <c r="W705" s="416">
        <v>0.9879</v>
      </c>
      <c r="X705" s="416">
        <v>7.2</v>
      </c>
      <c r="Y705" s="417"/>
      <c r="Z705" s="414"/>
      <c r="AA705" s="414"/>
      <c r="AB705" s="414"/>
      <c r="AC705" s="414"/>
      <c r="AD705" s="414"/>
      <c r="AE705" s="414"/>
      <c r="AF705" s="414"/>
      <c r="AG705" s="414"/>
      <c r="AH705" s="414"/>
      <c r="AI705" s="414"/>
      <c r="AJ705" s="414"/>
      <c r="AK705" s="414"/>
      <c r="AL705" s="414"/>
      <c r="AM705" s="414"/>
      <c r="AN705" s="414"/>
      <c r="AO705" s="413"/>
      <c r="AP705" s="416" t="s">
        <v>430</v>
      </c>
      <c r="AQ705" s="416" t="s">
        <v>430</v>
      </c>
      <c r="AR705" s="416" t="s">
        <v>430</v>
      </c>
      <c r="AS705" s="416" t="s">
        <v>430</v>
      </c>
      <c r="AT705" s="416">
        <v>13.33</v>
      </c>
      <c r="AU705" s="419"/>
      <c r="AV705" s="414"/>
      <c r="AW705" s="414"/>
      <c r="AX705" s="414"/>
      <c r="AY705" s="414"/>
      <c r="AZ705" s="414"/>
      <c r="BA705" s="420"/>
      <c r="BB705" s="416"/>
      <c r="BC705" s="421"/>
      <c r="BD705" s="421"/>
      <c r="BE705" s="421"/>
      <c r="BF705" s="417"/>
      <c r="BG705" s="416"/>
      <c r="BH705" s="416"/>
      <c r="BI705" s="416"/>
      <c r="BJ705" s="416"/>
      <c r="BK705" s="413"/>
      <c r="BL705" s="412"/>
      <c r="BM705" s="412"/>
      <c r="BN705" s="412"/>
      <c r="BO705" s="412"/>
      <c r="BP705" s="412"/>
      <c r="BQ705" s="413"/>
      <c r="BR705" s="422"/>
    </row>
    <row r="706" spans="1:70" s="428" customFormat="1" ht="14.5" customHeight="1" x14ac:dyDescent="0.35">
      <c r="A706" s="873" t="s">
        <v>4129</v>
      </c>
      <c r="B706" s="861"/>
      <c r="C706" s="862"/>
      <c r="D706" s="861"/>
      <c r="E706" s="863"/>
      <c r="F706" s="861"/>
      <c r="G706" s="864"/>
      <c r="H706" s="866"/>
      <c r="I706" s="865"/>
      <c r="J706" s="865"/>
      <c r="K706" s="865"/>
      <c r="L706" s="865"/>
      <c r="M706" s="865"/>
      <c r="N706" s="867"/>
      <c r="O706" s="865"/>
      <c r="P706" s="865"/>
      <c r="Q706" s="865"/>
      <c r="R706" s="865"/>
      <c r="S706" s="865"/>
      <c r="T706" s="865"/>
      <c r="U706" s="865"/>
      <c r="V706" s="865"/>
      <c r="W706" s="865"/>
      <c r="X706" s="865"/>
      <c r="Y706" s="866"/>
      <c r="Z706" s="863"/>
      <c r="AA706" s="863"/>
      <c r="AB706" s="863"/>
      <c r="AC706" s="863"/>
      <c r="AD706" s="863"/>
      <c r="AE706" s="863"/>
      <c r="AF706" s="863"/>
      <c r="AG706" s="863"/>
      <c r="AH706" s="863"/>
      <c r="AI706" s="863"/>
      <c r="AJ706" s="863"/>
      <c r="AK706" s="863"/>
      <c r="AL706" s="863"/>
      <c r="AM706" s="863"/>
      <c r="AN706" s="863"/>
      <c r="AO706" s="861"/>
      <c r="AP706" s="865"/>
      <c r="AQ706" s="865"/>
      <c r="AR706" s="865"/>
      <c r="AS706" s="865"/>
      <c r="AT706" s="865"/>
      <c r="AU706" s="868"/>
      <c r="AV706" s="863"/>
      <c r="AW706" s="863"/>
      <c r="AX706" s="863"/>
      <c r="AY706" s="863"/>
      <c r="AZ706" s="863"/>
      <c r="BA706" s="869"/>
      <c r="BB706" s="865"/>
      <c r="BC706" s="870"/>
      <c r="BD706" s="870"/>
      <c r="BE706" s="870"/>
      <c r="BF706" s="866"/>
      <c r="BG706" s="865"/>
      <c r="BH706" s="865"/>
      <c r="BI706" s="865"/>
      <c r="BJ706" s="865"/>
      <c r="BK706" s="861"/>
      <c r="BL706" s="871"/>
      <c r="BM706" s="871"/>
      <c r="BN706" s="871"/>
      <c r="BO706" s="871"/>
      <c r="BP706" s="871"/>
      <c r="BQ706" s="861"/>
      <c r="BR706" s="872"/>
    </row>
    <row r="707" spans="1:70" s="428" customFormat="1" x14ac:dyDescent="0.25">
      <c r="A707" s="345" t="s">
        <v>4130</v>
      </c>
      <c r="B707" s="373"/>
      <c r="C707" s="719">
        <v>45860</v>
      </c>
      <c r="D707" s="373"/>
      <c r="E707" s="346">
        <v>895.99</v>
      </c>
      <c r="F707" s="373"/>
      <c r="G707" s="347">
        <v>10.0749</v>
      </c>
      <c r="H707" s="374"/>
      <c r="I707" s="348">
        <v>-0.19520000000000001</v>
      </c>
      <c r="J707" s="348">
        <v>0.4597</v>
      </c>
      <c r="K707" s="348">
        <v>1.5625</v>
      </c>
      <c r="L707" s="348">
        <v>1.3378000000000001</v>
      </c>
      <c r="M707" s="348">
        <v>-2.8241999999999998</v>
      </c>
      <c r="N707" s="350">
        <v>0.39860000000000001</v>
      </c>
      <c r="O707" s="348" t="s">
        <v>430</v>
      </c>
      <c r="P707" s="348" t="s">
        <v>430</v>
      </c>
      <c r="Q707" s="348" t="s">
        <v>430</v>
      </c>
      <c r="R707" s="348" t="s">
        <v>430</v>
      </c>
      <c r="S707" s="348">
        <v>2.2345000000000002</v>
      </c>
      <c r="T707" s="348">
        <v>10.026400000000001</v>
      </c>
      <c r="U707" s="348">
        <v>-5.0298999999999996</v>
      </c>
      <c r="V707" s="348">
        <v>0.8579</v>
      </c>
      <c r="W707" s="348">
        <v>1.3357000000000001</v>
      </c>
      <c r="X707" s="348">
        <v>0.70630000000000004</v>
      </c>
      <c r="Y707" s="374"/>
      <c r="Z707" s="346">
        <v>2</v>
      </c>
      <c r="AA707" s="346">
        <v>1</v>
      </c>
      <c r="AB707" s="346">
        <v>1</v>
      </c>
      <c r="AC707" s="346">
        <v>3</v>
      </c>
      <c r="AD707" s="346">
        <v>2</v>
      </c>
      <c r="AE707" s="346">
        <v>2</v>
      </c>
      <c r="AF707" s="346" t="s">
        <v>430</v>
      </c>
      <c r="AG707" s="346" t="s">
        <v>430</v>
      </c>
      <c r="AH707" s="346" t="s">
        <v>430</v>
      </c>
      <c r="AI707" s="346" t="s">
        <v>430</v>
      </c>
      <c r="AJ707" s="346">
        <v>3</v>
      </c>
      <c r="AK707" s="346">
        <v>2</v>
      </c>
      <c r="AL707" s="346">
        <v>3</v>
      </c>
      <c r="AM707" s="346">
        <v>2</v>
      </c>
      <c r="AN707" s="346">
        <v>1</v>
      </c>
      <c r="AO707" s="373"/>
      <c r="AP707" s="348" t="s">
        <v>430</v>
      </c>
      <c r="AQ707" s="348" t="s">
        <v>430</v>
      </c>
      <c r="AR707" s="348" t="s">
        <v>430</v>
      </c>
      <c r="AS707" s="348" t="s">
        <v>430</v>
      </c>
      <c r="AT707" s="348">
        <v>-1.1200000000000001</v>
      </c>
      <c r="AU707" s="351"/>
      <c r="AV707" s="346" t="s">
        <v>430</v>
      </c>
      <c r="AW707" s="346" t="s">
        <v>430</v>
      </c>
      <c r="AX707" s="346" t="s">
        <v>430</v>
      </c>
      <c r="AY707" s="346" t="s">
        <v>430</v>
      </c>
      <c r="AZ707" s="346">
        <v>2</v>
      </c>
      <c r="BA707" s="362"/>
      <c r="BB707" s="348">
        <v>9.3530309014417199</v>
      </c>
      <c r="BC707" s="375">
        <v>0.802333782169802</v>
      </c>
      <c r="BD707" s="375">
        <v>-4.0365864705601703E-2</v>
      </c>
      <c r="BE707" s="375">
        <v>-0.32067533381766</v>
      </c>
      <c r="BF707" s="374"/>
      <c r="BG707" s="348">
        <v>57.847799999999999</v>
      </c>
      <c r="BH707" s="348">
        <v>37.989800000000002</v>
      </c>
      <c r="BI707" s="348">
        <v>1.08355</v>
      </c>
      <c r="BJ707" s="348">
        <v>3.0788500000000001</v>
      </c>
      <c r="BK707" s="373"/>
      <c r="BL707" s="372" t="s">
        <v>3750</v>
      </c>
      <c r="BM707" s="372" t="s">
        <v>511</v>
      </c>
      <c r="BN707" s="372" t="s">
        <v>3751</v>
      </c>
      <c r="BO707" s="372" t="s">
        <v>3752</v>
      </c>
      <c r="BP707" s="372" t="s">
        <v>3753</v>
      </c>
      <c r="BQ707" s="373"/>
      <c r="BR707" s="354" t="s">
        <v>443</v>
      </c>
    </row>
    <row r="708" spans="1:70" s="428" customFormat="1" x14ac:dyDescent="0.25">
      <c r="A708" s="345" t="s">
        <v>4131</v>
      </c>
      <c r="B708" s="373"/>
      <c r="C708" s="719">
        <v>45868</v>
      </c>
      <c r="D708" s="373"/>
      <c r="E708" s="346">
        <v>677.37199999999996</v>
      </c>
      <c r="F708" s="373"/>
      <c r="G708" s="347">
        <v>10.223000000000001</v>
      </c>
      <c r="H708" s="374"/>
      <c r="I708" s="348">
        <v>-0.27310000000000001</v>
      </c>
      <c r="J708" s="348">
        <v>-0.65110000000000001</v>
      </c>
      <c r="K708" s="348">
        <v>1.4690000000000001</v>
      </c>
      <c r="L708" s="348">
        <v>3.1897000000000002</v>
      </c>
      <c r="M708" s="348">
        <v>-3.5657000000000001</v>
      </c>
      <c r="N708" s="350">
        <v>3.5659999999999998</v>
      </c>
      <c r="O708" s="348" t="s">
        <v>430</v>
      </c>
      <c r="P708" s="348" t="s">
        <v>430</v>
      </c>
      <c r="Q708" s="348" t="s">
        <v>430</v>
      </c>
      <c r="R708" s="348" t="s">
        <v>430</v>
      </c>
      <c r="S708" s="348">
        <v>2.6406000000000001</v>
      </c>
      <c r="T708" s="348">
        <v>7.407</v>
      </c>
      <c r="U708" s="348">
        <v>-4.0544000000000002</v>
      </c>
      <c r="V708" s="348">
        <v>4.7008999999999999</v>
      </c>
      <c r="W708" s="348">
        <v>0.27460000000000001</v>
      </c>
      <c r="X708" s="348">
        <v>2.1467000000000001</v>
      </c>
      <c r="Y708" s="374"/>
      <c r="Z708" s="346">
        <v>3</v>
      </c>
      <c r="AA708" s="346">
        <v>3</v>
      </c>
      <c r="AB708" s="346">
        <v>2</v>
      </c>
      <c r="AC708" s="346">
        <v>2</v>
      </c>
      <c r="AD708" s="346">
        <v>3</v>
      </c>
      <c r="AE708" s="346">
        <v>1</v>
      </c>
      <c r="AF708" s="346" t="s">
        <v>430</v>
      </c>
      <c r="AG708" s="346" t="s">
        <v>430</v>
      </c>
      <c r="AH708" s="346" t="s">
        <v>430</v>
      </c>
      <c r="AI708" s="346" t="s">
        <v>430</v>
      </c>
      <c r="AJ708" s="346">
        <v>1</v>
      </c>
      <c r="AK708" s="346">
        <v>3</v>
      </c>
      <c r="AL708" s="346">
        <v>2</v>
      </c>
      <c r="AM708" s="346">
        <v>1</v>
      </c>
      <c r="AN708" s="346">
        <v>3</v>
      </c>
      <c r="AO708" s="373"/>
      <c r="AP708" s="348" t="s">
        <v>430</v>
      </c>
      <c r="AQ708" s="348" t="s">
        <v>430</v>
      </c>
      <c r="AR708" s="348" t="s">
        <v>430</v>
      </c>
      <c r="AS708" s="348" t="s">
        <v>430</v>
      </c>
      <c r="AT708" s="348">
        <v>1.91</v>
      </c>
      <c r="AU708" s="351"/>
      <c r="AV708" s="346" t="s">
        <v>430</v>
      </c>
      <c r="AW708" s="346" t="s">
        <v>430</v>
      </c>
      <c r="AX708" s="346" t="s">
        <v>430</v>
      </c>
      <c r="AY708" s="346" t="s">
        <v>430</v>
      </c>
      <c r="AZ708" s="346">
        <v>1</v>
      </c>
      <c r="BA708" s="362"/>
      <c r="BB708" s="348">
        <v>10.0186697821854</v>
      </c>
      <c r="BC708" s="375">
        <v>0.77261482520894098</v>
      </c>
      <c r="BD708" s="375">
        <v>-1.1310066017752101E-2</v>
      </c>
      <c r="BE708" s="375">
        <v>-5.8550391938122899E-2</v>
      </c>
      <c r="BF708" s="374"/>
      <c r="BG708" s="348">
        <v>66.396100000000004</v>
      </c>
      <c r="BH708" s="348">
        <v>31.996099999999998</v>
      </c>
      <c r="BI708" s="348" t="s">
        <v>430</v>
      </c>
      <c r="BJ708" s="348">
        <v>1.6077999999999999</v>
      </c>
      <c r="BK708" s="373"/>
      <c r="BL708" s="372" t="s">
        <v>3755</v>
      </c>
      <c r="BM708" s="372" t="s">
        <v>3756</v>
      </c>
      <c r="BN708" s="372" t="s">
        <v>3395</v>
      </c>
      <c r="BO708" s="372" t="s">
        <v>1166</v>
      </c>
      <c r="BP708" s="372" t="s">
        <v>3757</v>
      </c>
      <c r="BQ708" s="373"/>
      <c r="BR708" s="354" t="s">
        <v>526</v>
      </c>
    </row>
    <row r="709" spans="1:70" s="428" customFormat="1" x14ac:dyDescent="0.25">
      <c r="A709" s="345" t="s">
        <v>4132</v>
      </c>
      <c r="B709" s="373"/>
      <c r="C709" s="719">
        <v>45989</v>
      </c>
      <c r="D709" s="373"/>
      <c r="E709" s="346">
        <v>613.94000000000005</v>
      </c>
      <c r="F709" s="373"/>
      <c r="G709" s="347">
        <v>9.7782999999999998</v>
      </c>
      <c r="H709" s="374"/>
      <c r="I709" s="348">
        <v>-0.1797</v>
      </c>
      <c r="J709" s="348">
        <v>-0.32719999999999999</v>
      </c>
      <c r="K709" s="348">
        <v>1.1492</v>
      </c>
      <c r="L709" s="348">
        <v>4.3954000000000004</v>
      </c>
      <c r="M709" s="348">
        <v>-0.6038</v>
      </c>
      <c r="N709" s="350" t="s">
        <v>430</v>
      </c>
      <c r="O709" s="348" t="s">
        <v>430</v>
      </c>
      <c r="P709" s="348" t="s">
        <v>430</v>
      </c>
      <c r="Q709" s="348" t="s">
        <v>430</v>
      </c>
      <c r="R709" s="348" t="s">
        <v>430</v>
      </c>
      <c r="S709" s="348">
        <v>2.3113000000000001</v>
      </c>
      <c r="T709" s="348">
        <v>11.5875</v>
      </c>
      <c r="U709" s="348">
        <v>-3.1046</v>
      </c>
      <c r="V709" s="348" t="s">
        <v>430</v>
      </c>
      <c r="W709" s="348">
        <v>0.79679999999999995</v>
      </c>
      <c r="X709" s="348">
        <v>-2.2170000000000001</v>
      </c>
      <c r="Y709" s="374"/>
      <c r="Z709" s="346">
        <v>1</v>
      </c>
      <c r="AA709" s="346">
        <v>2</v>
      </c>
      <c r="AB709" s="346">
        <v>3</v>
      </c>
      <c r="AC709" s="346">
        <v>1</v>
      </c>
      <c r="AD709" s="346">
        <v>1</v>
      </c>
      <c r="AE709" s="346" t="s">
        <v>430</v>
      </c>
      <c r="AF709" s="346" t="s">
        <v>430</v>
      </c>
      <c r="AG709" s="346" t="s">
        <v>430</v>
      </c>
      <c r="AH709" s="346" t="s">
        <v>430</v>
      </c>
      <c r="AI709" s="346" t="s">
        <v>430</v>
      </c>
      <c r="AJ709" s="346">
        <v>2</v>
      </c>
      <c r="AK709" s="346">
        <v>1</v>
      </c>
      <c r="AL709" s="346">
        <v>1</v>
      </c>
      <c r="AM709" s="346" t="s">
        <v>430</v>
      </c>
      <c r="AN709" s="346">
        <v>2</v>
      </c>
      <c r="AO709" s="373"/>
      <c r="AP709" s="348" t="s">
        <v>430</v>
      </c>
      <c r="AQ709" s="348" t="s">
        <v>430</v>
      </c>
      <c r="AR709" s="348" t="s">
        <v>430</v>
      </c>
      <c r="AS709" s="348" t="s">
        <v>430</v>
      </c>
      <c r="AT709" s="348" t="s">
        <v>430</v>
      </c>
      <c r="AU709" s="351"/>
      <c r="AV709" s="346" t="s">
        <v>430</v>
      </c>
      <c r="AW709" s="346" t="s">
        <v>430</v>
      </c>
      <c r="AX709" s="346" t="s">
        <v>430</v>
      </c>
      <c r="AY709" s="346" t="s">
        <v>430</v>
      </c>
      <c r="AZ709" s="346" t="s">
        <v>430</v>
      </c>
      <c r="BA709" s="362"/>
      <c r="BB709" s="348">
        <v>11.0538074485188</v>
      </c>
      <c r="BC709" s="375">
        <v>0.84084370724625701</v>
      </c>
      <c r="BD709" s="375">
        <v>-5.5826353539998201E-2</v>
      </c>
      <c r="BE709" s="375">
        <v>-0.13109026503353799</v>
      </c>
      <c r="BF709" s="374"/>
      <c r="BG709" s="348">
        <v>78.8245</v>
      </c>
      <c r="BH709" s="348">
        <v>14.2881</v>
      </c>
      <c r="BI709" s="348">
        <v>5.7584099999999996</v>
      </c>
      <c r="BJ709" s="348">
        <v>1.1289899999999999</v>
      </c>
      <c r="BK709" s="373"/>
      <c r="BL709" s="372" t="s">
        <v>3759</v>
      </c>
      <c r="BM709" s="372" t="s">
        <v>3760</v>
      </c>
      <c r="BN709" s="372" t="s">
        <v>3761</v>
      </c>
      <c r="BO709" s="372" t="s">
        <v>3762</v>
      </c>
      <c r="BP709" s="372" t="s">
        <v>3763</v>
      </c>
      <c r="BQ709" s="373"/>
      <c r="BR709" s="354" t="s">
        <v>3764</v>
      </c>
    </row>
    <row r="710" spans="1:70" s="428" customFormat="1" x14ac:dyDescent="0.25">
      <c r="A710" s="884" t="s">
        <v>93</v>
      </c>
      <c r="B710" s="402"/>
      <c r="C710" s="724"/>
      <c r="D710" s="402"/>
      <c r="E710" s="403"/>
      <c r="F710" s="402"/>
      <c r="G710" s="404"/>
      <c r="H710" s="406"/>
      <c r="I710" s="405">
        <v>-0.216</v>
      </c>
      <c r="J710" s="405">
        <v>-0.1729</v>
      </c>
      <c r="K710" s="405">
        <v>1.3935999999999999</v>
      </c>
      <c r="L710" s="405">
        <v>2.9742999999999999</v>
      </c>
      <c r="M710" s="405">
        <v>-2.3311999999999999</v>
      </c>
      <c r="N710" s="407">
        <v>1.9823</v>
      </c>
      <c r="O710" s="405" t="s">
        <v>430</v>
      </c>
      <c r="P710" s="405" t="s">
        <v>430</v>
      </c>
      <c r="Q710" s="405" t="s">
        <v>430</v>
      </c>
      <c r="R710" s="405" t="s">
        <v>430</v>
      </c>
      <c r="S710" s="405">
        <v>2.3954</v>
      </c>
      <c r="T710" s="405">
        <v>9.6736000000000004</v>
      </c>
      <c r="U710" s="405">
        <v>-4.0629999999999997</v>
      </c>
      <c r="V710" s="405">
        <v>2.7793999999999999</v>
      </c>
      <c r="W710" s="405">
        <v>0.8024</v>
      </c>
      <c r="X710" s="405">
        <v>0.21199999999999999</v>
      </c>
      <c r="Y710" s="406"/>
      <c r="Z710" s="403">
        <v>3</v>
      </c>
      <c r="AA710" s="403">
        <v>3</v>
      </c>
      <c r="AB710" s="403">
        <v>3</v>
      </c>
      <c r="AC710" s="403">
        <v>3</v>
      </c>
      <c r="AD710" s="403">
        <v>3</v>
      </c>
      <c r="AE710" s="403">
        <v>2</v>
      </c>
      <c r="AF710" s="403">
        <v>0</v>
      </c>
      <c r="AG710" s="403">
        <v>0</v>
      </c>
      <c r="AH710" s="403">
        <v>0</v>
      </c>
      <c r="AI710" s="403">
        <v>0</v>
      </c>
      <c r="AJ710" s="403">
        <v>3</v>
      </c>
      <c r="AK710" s="403">
        <v>3</v>
      </c>
      <c r="AL710" s="403">
        <v>3</v>
      </c>
      <c r="AM710" s="403">
        <v>2</v>
      </c>
      <c r="AN710" s="403">
        <v>3</v>
      </c>
      <c r="AO710" s="402"/>
      <c r="AP710" s="405" t="s">
        <v>430</v>
      </c>
      <c r="AQ710" s="405" t="s">
        <v>430</v>
      </c>
      <c r="AR710" s="405" t="s">
        <v>430</v>
      </c>
      <c r="AS710" s="405" t="s">
        <v>430</v>
      </c>
      <c r="AT710" s="405">
        <v>0.39500000000000002</v>
      </c>
      <c r="AU710" s="408"/>
      <c r="AV710" s="403">
        <v>0</v>
      </c>
      <c r="AW710" s="403">
        <v>0</v>
      </c>
      <c r="AX710" s="403">
        <v>0</v>
      </c>
      <c r="AY710" s="403">
        <v>0</v>
      </c>
      <c r="AZ710" s="403">
        <v>2</v>
      </c>
      <c r="BA710" s="409"/>
      <c r="BB710" s="405"/>
      <c r="BC710" s="410"/>
      <c r="BD710" s="410"/>
      <c r="BE710" s="410"/>
      <c r="BF710" s="406"/>
      <c r="BG710" s="405"/>
      <c r="BH710" s="405"/>
      <c r="BI710" s="405"/>
      <c r="BJ710" s="405"/>
      <c r="BK710" s="402"/>
      <c r="BL710" s="401"/>
      <c r="BM710" s="401"/>
      <c r="BN710" s="401"/>
      <c r="BO710" s="401"/>
      <c r="BP710" s="401"/>
      <c r="BQ710" s="402"/>
      <c r="BR710" s="411"/>
    </row>
    <row r="711" spans="1:70" s="428" customFormat="1" x14ac:dyDescent="0.25">
      <c r="A711" s="885" t="s">
        <v>94</v>
      </c>
      <c r="B711" s="373"/>
      <c r="C711" s="719"/>
      <c r="D711" s="373"/>
      <c r="E711" s="346"/>
      <c r="F711" s="373"/>
      <c r="G711" s="347"/>
      <c r="H711" s="374"/>
      <c r="I711" s="348">
        <v>-0.1797</v>
      </c>
      <c r="J711" s="348">
        <v>0.4597</v>
      </c>
      <c r="K711" s="348">
        <v>1.5625</v>
      </c>
      <c r="L711" s="348">
        <v>4.3954000000000004</v>
      </c>
      <c r="M711" s="348">
        <v>-0.6038</v>
      </c>
      <c r="N711" s="350">
        <v>3.5659999999999998</v>
      </c>
      <c r="O711" s="348" t="s">
        <v>430</v>
      </c>
      <c r="P711" s="348" t="s">
        <v>430</v>
      </c>
      <c r="Q711" s="348" t="s">
        <v>430</v>
      </c>
      <c r="R711" s="348" t="s">
        <v>430</v>
      </c>
      <c r="S711" s="348">
        <v>2.6406000000000001</v>
      </c>
      <c r="T711" s="348">
        <v>11.5875</v>
      </c>
      <c r="U711" s="348">
        <v>-3.1046</v>
      </c>
      <c r="V711" s="348">
        <v>4.7008999999999999</v>
      </c>
      <c r="W711" s="348">
        <v>1.3357000000000001</v>
      </c>
      <c r="X711" s="348">
        <v>2.1467000000000001</v>
      </c>
      <c r="Y711" s="374"/>
      <c r="Z711" s="346"/>
      <c r="AA711" s="346"/>
      <c r="AB711" s="346"/>
      <c r="AC711" s="346"/>
      <c r="AD711" s="346"/>
      <c r="AE711" s="346"/>
      <c r="AF711" s="346"/>
      <c r="AG711" s="346"/>
      <c r="AH711" s="346"/>
      <c r="AI711" s="346"/>
      <c r="AJ711" s="346"/>
      <c r="AK711" s="346"/>
      <c r="AL711" s="346"/>
      <c r="AM711" s="346"/>
      <c r="AN711" s="346"/>
      <c r="AO711" s="373"/>
      <c r="AP711" s="348" t="s">
        <v>430</v>
      </c>
      <c r="AQ711" s="348" t="s">
        <v>430</v>
      </c>
      <c r="AR711" s="348" t="s">
        <v>430</v>
      </c>
      <c r="AS711" s="348" t="s">
        <v>430</v>
      </c>
      <c r="AT711" s="348">
        <v>1.91</v>
      </c>
      <c r="AU711" s="351"/>
      <c r="AV711" s="346"/>
      <c r="AW711" s="346"/>
      <c r="AX711" s="346"/>
      <c r="AY711" s="346"/>
      <c r="AZ711" s="346"/>
      <c r="BA711" s="362"/>
      <c r="BB711" s="348"/>
      <c r="BC711" s="375"/>
      <c r="BD711" s="375"/>
      <c r="BE711" s="375"/>
      <c r="BF711" s="374"/>
      <c r="BG711" s="348"/>
      <c r="BH711" s="348"/>
      <c r="BI711" s="348"/>
      <c r="BJ711" s="348"/>
      <c r="BK711" s="373"/>
      <c r="BL711" s="372"/>
      <c r="BM711" s="372"/>
      <c r="BN711" s="372"/>
      <c r="BO711" s="372"/>
      <c r="BP711" s="372"/>
      <c r="BQ711" s="373"/>
      <c r="BR711" s="354"/>
    </row>
    <row r="712" spans="1:70" s="428" customFormat="1" x14ac:dyDescent="0.25">
      <c r="A712" s="885" t="s">
        <v>95</v>
      </c>
      <c r="B712" s="373"/>
      <c r="C712" s="719"/>
      <c r="D712" s="373"/>
      <c r="E712" s="346"/>
      <c r="F712" s="373"/>
      <c r="G712" s="347"/>
      <c r="H712" s="374"/>
      <c r="I712" s="348">
        <v>-0.27310000000000001</v>
      </c>
      <c r="J712" s="348">
        <v>-0.65110000000000001</v>
      </c>
      <c r="K712" s="348">
        <v>1.1492</v>
      </c>
      <c r="L712" s="348">
        <v>1.3378000000000001</v>
      </c>
      <c r="M712" s="348">
        <v>-3.5657000000000001</v>
      </c>
      <c r="N712" s="350">
        <v>0.39860000000000001</v>
      </c>
      <c r="O712" s="348" t="s">
        <v>430</v>
      </c>
      <c r="P712" s="348" t="s">
        <v>430</v>
      </c>
      <c r="Q712" s="348" t="s">
        <v>430</v>
      </c>
      <c r="R712" s="348" t="s">
        <v>430</v>
      </c>
      <c r="S712" s="348">
        <v>2.2345000000000002</v>
      </c>
      <c r="T712" s="348">
        <v>7.407</v>
      </c>
      <c r="U712" s="348">
        <v>-5.0298999999999996</v>
      </c>
      <c r="V712" s="348">
        <v>0.8579</v>
      </c>
      <c r="W712" s="348">
        <v>0.27460000000000001</v>
      </c>
      <c r="X712" s="348">
        <v>-2.2170000000000001</v>
      </c>
      <c r="Y712" s="374"/>
      <c r="Z712" s="346"/>
      <c r="AA712" s="346"/>
      <c r="AB712" s="346"/>
      <c r="AC712" s="346"/>
      <c r="AD712" s="346"/>
      <c r="AE712" s="346"/>
      <c r="AF712" s="346"/>
      <c r="AG712" s="346"/>
      <c r="AH712" s="346"/>
      <c r="AI712" s="346"/>
      <c r="AJ712" s="346"/>
      <c r="AK712" s="346"/>
      <c r="AL712" s="346"/>
      <c r="AM712" s="346"/>
      <c r="AN712" s="346"/>
      <c r="AO712" s="373"/>
      <c r="AP712" s="348" t="s">
        <v>430</v>
      </c>
      <c r="AQ712" s="348" t="s">
        <v>430</v>
      </c>
      <c r="AR712" s="348" t="s">
        <v>430</v>
      </c>
      <c r="AS712" s="348" t="s">
        <v>430</v>
      </c>
      <c r="AT712" s="348">
        <v>-1.1200000000000001</v>
      </c>
      <c r="AU712" s="351"/>
      <c r="AV712" s="346"/>
      <c r="AW712" s="346"/>
      <c r="AX712" s="346"/>
      <c r="AY712" s="346"/>
      <c r="AZ712" s="346"/>
      <c r="BA712" s="362"/>
      <c r="BB712" s="348"/>
      <c r="BC712" s="375"/>
      <c r="BD712" s="375"/>
      <c r="BE712" s="375"/>
      <c r="BF712" s="374"/>
      <c r="BG712" s="348"/>
      <c r="BH712" s="348"/>
      <c r="BI712" s="348"/>
      <c r="BJ712" s="348"/>
      <c r="BK712" s="373"/>
      <c r="BL712" s="372"/>
      <c r="BM712" s="372"/>
      <c r="BN712" s="372"/>
      <c r="BO712" s="372"/>
      <c r="BP712" s="372"/>
      <c r="BQ712" s="373"/>
      <c r="BR712" s="354"/>
    </row>
    <row r="713" spans="1:70" s="428" customFormat="1" x14ac:dyDescent="0.25">
      <c r="A713" s="886" t="s">
        <v>96</v>
      </c>
      <c r="B713" s="413"/>
      <c r="C713" s="725"/>
      <c r="D713" s="413"/>
      <c r="E713" s="414"/>
      <c r="F713" s="413"/>
      <c r="G713" s="415"/>
      <c r="H713" s="417"/>
      <c r="I713" s="416">
        <v>-0.19520000000000001</v>
      </c>
      <c r="J713" s="416">
        <v>-0.32719999999999999</v>
      </c>
      <c r="K713" s="416">
        <v>1.4690000000000001</v>
      </c>
      <c r="L713" s="416">
        <v>3.1897000000000002</v>
      </c>
      <c r="M713" s="416">
        <v>-2.8241999999999998</v>
      </c>
      <c r="N713" s="418">
        <v>1.9823</v>
      </c>
      <c r="O713" s="416" t="s">
        <v>430</v>
      </c>
      <c r="P713" s="416" t="s">
        <v>430</v>
      </c>
      <c r="Q713" s="416" t="s">
        <v>430</v>
      </c>
      <c r="R713" s="416" t="s">
        <v>430</v>
      </c>
      <c r="S713" s="416">
        <v>2.3113000000000001</v>
      </c>
      <c r="T713" s="416">
        <v>10.026400000000001</v>
      </c>
      <c r="U713" s="416">
        <v>-4.0544000000000002</v>
      </c>
      <c r="V713" s="416">
        <v>0.8579</v>
      </c>
      <c r="W713" s="416">
        <v>0.79679999999999995</v>
      </c>
      <c r="X713" s="416">
        <v>0.70630000000000004</v>
      </c>
      <c r="Y713" s="417"/>
      <c r="Z713" s="414"/>
      <c r="AA713" s="414"/>
      <c r="AB713" s="414"/>
      <c r="AC713" s="414"/>
      <c r="AD713" s="414"/>
      <c r="AE713" s="414"/>
      <c r="AF713" s="414"/>
      <c r="AG713" s="414"/>
      <c r="AH713" s="414"/>
      <c r="AI713" s="414"/>
      <c r="AJ713" s="414"/>
      <c r="AK713" s="414"/>
      <c r="AL713" s="414"/>
      <c r="AM713" s="414"/>
      <c r="AN713" s="414"/>
      <c r="AO713" s="413"/>
      <c r="AP713" s="416" t="s">
        <v>430</v>
      </c>
      <c r="AQ713" s="416" t="s">
        <v>430</v>
      </c>
      <c r="AR713" s="416" t="s">
        <v>430</v>
      </c>
      <c r="AS713" s="416" t="s">
        <v>430</v>
      </c>
      <c r="AT713" s="416">
        <v>0.39</v>
      </c>
      <c r="AU713" s="419"/>
      <c r="AV713" s="414"/>
      <c r="AW713" s="414"/>
      <c r="AX713" s="414"/>
      <c r="AY713" s="414"/>
      <c r="AZ713" s="414"/>
      <c r="BA713" s="420"/>
      <c r="BB713" s="416"/>
      <c r="BC713" s="421"/>
      <c r="BD713" s="421"/>
      <c r="BE713" s="421"/>
      <c r="BF713" s="417"/>
      <c r="BG713" s="416"/>
      <c r="BH713" s="416"/>
      <c r="BI713" s="416"/>
      <c r="BJ713" s="416"/>
      <c r="BK713" s="413"/>
      <c r="BL713" s="412"/>
      <c r="BM713" s="412"/>
      <c r="BN713" s="412"/>
      <c r="BO713" s="412"/>
      <c r="BP713" s="412"/>
      <c r="BQ713" s="413"/>
      <c r="BR713" s="422"/>
    </row>
    <row r="714" spans="1:70" s="428" customFormat="1" ht="14.5" customHeight="1" x14ac:dyDescent="0.35">
      <c r="A714" s="873" t="s">
        <v>4133</v>
      </c>
      <c r="B714" s="861"/>
      <c r="C714" s="862"/>
      <c r="D714" s="861"/>
      <c r="E714" s="863"/>
      <c r="F714" s="861"/>
      <c r="G714" s="864"/>
      <c r="H714" s="866"/>
      <c r="I714" s="865"/>
      <c r="J714" s="865"/>
      <c r="K714" s="865"/>
      <c r="L714" s="865"/>
      <c r="M714" s="865"/>
      <c r="N714" s="867"/>
      <c r="O714" s="865"/>
      <c r="P714" s="865"/>
      <c r="Q714" s="865"/>
      <c r="R714" s="865"/>
      <c r="S714" s="865"/>
      <c r="T714" s="865"/>
      <c r="U714" s="865"/>
      <c r="V714" s="865"/>
      <c r="W714" s="865"/>
      <c r="X714" s="865"/>
      <c r="Y714" s="866"/>
      <c r="Z714" s="863"/>
      <c r="AA714" s="863"/>
      <c r="AB714" s="863"/>
      <c r="AC714" s="863"/>
      <c r="AD714" s="863"/>
      <c r="AE714" s="863"/>
      <c r="AF714" s="863"/>
      <c r="AG714" s="863"/>
      <c r="AH714" s="863"/>
      <c r="AI714" s="863"/>
      <c r="AJ714" s="863"/>
      <c r="AK714" s="863"/>
      <c r="AL714" s="863"/>
      <c r="AM714" s="863"/>
      <c r="AN714" s="863"/>
      <c r="AO714" s="861"/>
      <c r="AP714" s="865"/>
      <c r="AQ714" s="865"/>
      <c r="AR714" s="865"/>
      <c r="AS714" s="865"/>
      <c r="AT714" s="865"/>
      <c r="AU714" s="868"/>
      <c r="AV714" s="863"/>
      <c r="AW714" s="863"/>
      <c r="AX714" s="863"/>
      <c r="AY714" s="863"/>
      <c r="AZ714" s="863"/>
      <c r="BA714" s="869"/>
      <c r="BB714" s="865"/>
      <c r="BC714" s="870"/>
      <c r="BD714" s="870"/>
      <c r="BE714" s="870"/>
      <c r="BF714" s="866"/>
      <c r="BG714" s="865"/>
      <c r="BH714" s="865"/>
      <c r="BI714" s="865"/>
      <c r="BJ714" s="865"/>
      <c r="BK714" s="861"/>
      <c r="BL714" s="871"/>
      <c r="BM714" s="871"/>
      <c r="BN714" s="871"/>
      <c r="BO714" s="871"/>
      <c r="BP714" s="871"/>
      <c r="BQ714" s="861"/>
      <c r="BR714" s="872"/>
    </row>
    <row r="715" spans="1:70" s="428" customFormat="1" x14ac:dyDescent="0.25">
      <c r="A715" s="345" t="s">
        <v>4134</v>
      </c>
      <c r="B715" s="373"/>
      <c r="C715" s="719">
        <v>44669</v>
      </c>
      <c r="D715" s="373"/>
      <c r="E715" s="346">
        <v>2748.73</v>
      </c>
      <c r="F715" s="373"/>
      <c r="G715" s="347">
        <v>18.440000000000001</v>
      </c>
      <c r="H715" s="374"/>
      <c r="I715" s="348">
        <v>0.1086</v>
      </c>
      <c r="J715" s="348">
        <v>-0.2165</v>
      </c>
      <c r="K715" s="348">
        <v>-0.10829999999999999</v>
      </c>
      <c r="L715" s="348">
        <v>3.1320000000000001</v>
      </c>
      <c r="M715" s="348">
        <v>0.82010000000000005</v>
      </c>
      <c r="N715" s="350">
        <v>2.9018000000000002</v>
      </c>
      <c r="O715" s="348">
        <v>4.1798999999999999</v>
      </c>
      <c r="P715" s="348">
        <v>13.948499999999999</v>
      </c>
      <c r="Q715" s="348" t="s">
        <v>430</v>
      </c>
      <c r="R715" s="348" t="s">
        <v>430</v>
      </c>
      <c r="S715" s="348">
        <v>1.486</v>
      </c>
      <c r="T715" s="348">
        <v>13.4071</v>
      </c>
      <c r="U715" s="348">
        <v>1.1518999999999999</v>
      </c>
      <c r="V715" s="348">
        <v>3.3632</v>
      </c>
      <c r="W715" s="348">
        <v>0.71</v>
      </c>
      <c r="X715" s="348">
        <v>15.2052</v>
      </c>
      <c r="Y715" s="374"/>
      <c r="Z715" s="346">
        <v>1</v>
      </c>
      <c r="AA715" s="346">
        <v>2</v>
      </c>
      <c r="AB715" s="346">
        <v>2</v>
      </c>
      <c r="AC715" s="346">
        <v>2</v>
      </c>
      <c r="AD715" s="346">
        <v>2</v>
      </c>
      <c r="AE715" s="346">
        <v>1</v>
      </c>
      <c r="AF715" s="346">
        <v>1</v>
      </c>
      <c r="AG715" s="346">
        <v>1</v>
      </c>
      <c r="AH715" s="346" t="s">
        <v>430</v>
      </c>
      <c r="AI715" s="346" t="s">
        <v>430</v>
      </c>
      <c r="AJ715" s="346">
        <v>2</v>
      </c>
      <c r="AK715" s="346">
        <v>2</v>
      </c>
      <c r="AL715" s="346">
        <v>2</v>
      </c>
      <c r="AM715" s="346">
        <v>2</v>
      </c>
      <c r="AN715" s="346">
        <v>2</v>
      </c>
      <c r="AO715" s="373"/>
      <c r="AP715" s="348" t="s">
        <v>430</v>
      </c>
      <c r="AQ715" s="348" t="s">
        <v>430</v>
      </c>
      <c r="AR715" s="348" t="s">
        <v>430</v>
      </c>
      <c r="AS715" s="348">
        <v>7.66</v>
      </c>
      <c r="AT715" s="348">
        <v>5.05</v>
      </c>
      <c r="AU715" s="351"/>
      <c r="AV715" s="346" t="s">
        <v>430</v>
      </c>
      <c r="AW715" s="346" t="s">
        <v>430</v>
      </c>
      <c r="AX715" s="346" t="s">
        <v>430</v>
      </c>
      <c r="AY715" s="346">
        <v>1</v>
      </c>
      <c r="AZ715" s="346">
        <v>2</v>
      </c>
      <c r="BA715" s="362"/>
      <c r="BB715" s="348">
        <v>14.444153709482899</v>
      </c>
      <c r="BC715" s="375">
        <v>0.84018607952732005</v>
      </c>
      <c r="BD715" s="375">
        <v>5.6792310764888797E-2</v>
      </c>
      <c r="BE715" s="375">
        <v>0.262410058657293</v>
      </c>
      <c r="BF715" s="374"/>
      <c r="BG715" s="348">
        <v>55.5944</v>
      </c>
      <c r="BH715" s="348">
        <v>21.013999999999999</v>
      </c>
      <c r="BI715" s="348">
        <v>20.0793</v>
      </c>
      <c r="BJ715" s="348">
        <v>3.3123</v>
      </c>
      <c r="BK715" s="373"/>
      <c r="BL715" s="372" t="s">
        <v>3767</v>
      </c>
      <c r="BM715" s="372" t="s">
        <v>3768</v>
      </c>
      <c r="BN715" s="372" t="s">
        <v>3769</v>
      </c>
      <c r="BO715" s="372" t="s">
        <v>3770</v>
      </c>
      <c r="BP715" s="372" t="s">
        <v>3218</v>
      </c>
      <c r="BQ715" s="373"/>
      <c r="BR715" s="354" t="s">
        <v>463</v>
      </c>
    </row>
    <row r="716" spans="1:70" s="428" customFormat="1" x14ac:dyDescent="0.25">
      <c r="A716" s="345" t="s">
        <v>4135</v>
      </c>
      <c r="B716" s="373"/>
      <c r="C716" s="719">
        <v>43075</v>
      </c>
      <c r="D716" s="373"/>
      <c r="E716" s="346">
        <v>1190.05</v>
      </c>
      <c r="F716" s="373"/>
      <c r="G716" s="347">
        <v>23.878</v>
      </c>
      <c r="H716" s="374"/>
      <c r="I716" s="348">
        <v>-0.27560000000000001</v>
      </c>
      <c r="J716" s="348">
        <v>-2.5100000000000001E-2</v>
      </c>
      <c r="K716" s="348">
        <v>0.1258</v>
      </c>
      <c r="L716" s="348">
        <v>2.8914</v>
      </c>
      <c r="M716" s="348">
        <v>-2.6023999999999998</v>
      </c>
      <c r="N716" s="350">
        <v>-0.5746</v>
      </c>
      <c r="O716" s="348">
        <v>-2.3108</v>
      </c>
      <c r="P716" s="348">
        <v>12.529199999999999</v>
      </c>
      <c r="Q716" s="348">
        <v>12.950699999999999</v>
      </c>
      <c r="R716" s="348" t="s">
        <v>430</v>
      </c>
      <c r="S716" s="348">
        <v>1.0538000000000001</v>
      </c>
      <c r="T716" s="348">
        <v>13.257099999999999</v>
      </c>
      <c r="U716" s="348">
        <v>-1.5503</v>
      </c>
      <c r="V716" s="348">
        <v>-2.93E-2</v>
      </c>
      <c r="W716" s="348">
        <v>1.6777</v>
      </c>
      <c r="X716" s="348">
        <v>10.534000000000001</v>
      </c>
      <c r="Y716" s="374"/>
      <c r="Z716" s="346">
        <v>3</v>
      </c>
      <c r="AA716" s="346">
        <v>1</v>
      </c>
      <c r="AB716" s="346">
        <v>1</v>
      </c>
      <c r="AC716" s="346">
        <v>3</v>
      </c>
      <c r="AD716" s="346">
        <v>3</v>
      </c>
      <c r="AE716" s="346">
        <v>3</v>
      </c>
      <c r="AF716" s="346">
        <v>3</v>
      </c>
      <c r="AG716" s="346">
        <v>2</v>
      </c>
      <c r="AH716" s="346">
        <v>1</v>
      </c>
      <c r="AI716" s="346" t="s">
        <v>430</v>
      </c>
      <c r="AJ716" s="346">
        <v>3</v>
      </c>
      <c r="AK716" s="346">
        <v>3</v>
      </c>
      <c r="AL716" s="346">
        <v>3</v>
      </c>
      <c r="AM716" s="346">
        <v>3</v>
      </c>
      <c r="AN716" s="346">
        <v>1</v>
      </c>
      <c r="AO716" s="373"/>
      <c r="AP716" s="348" t="s">
        <v>430</v>
      </c>
      <c r="AQ716" s="348">
        <v>14.95</v>
      </c>
      <c r="AR716" s="348">
        <v>11.36</v>
      </c>
      <c r="AS716" s="348">
        <v>3.3</v>
      </c>
      <c r="AT716" s="348">
        <v>0.83</v>
      </c>
      <c r="AU716" s="351"/>
      <c r="AV716" s="346" t="s">
        <v>430</v>
      </c>
      <c r="AW716" s="346">
        <v>1</v>
      </c>
      <c r="AX716" s="346">
        <v>1</v>
      </c>
      <c r="AY716" s="346">
        <v>3</v>
      </c>
      <c r="AZ716" s="346">
        <v>3</v>
      </c>
      <c r="BA716" s="362"/>
      <c r="BB716" s="348">
        <v>17.595045211447399</v>
      </c>
      <c r="BC716" s="375">
        <v>1.00689066777473</v>
      </c>
      <c r="BD716" s="375">
        <v>4.3441696717254299E-2</v>
      </c>
      <c r="BE716" s="375">
        <v>2.3133680918615201E-2</v>
      </c>
      <c r="BF716" s="374"/>
      <c r="BG716" s="348">
        <v>64.858099999999993</v>
      </c>
      <c r="BH716" s="348">
        <v>8.4837799999999994</v>
      </c>
      <c r="BI716" s="348">
        <v>22.782299999999999</v>
      </c>
      <c r="BJ716" s="348">
        <v>3.87582</v>
      </c>
      <c r="BK716" s="373"/>
      <c r="BL716" s="372" t="s">
        <v>3772</v>
      </c>
      <c r="BM716" s="372" t="s">
        <v>3773</v>
      </c>
      <c r="BN716" s="372" t="s">
        <v>3774</v>
      </c>
      <c r="BO716" s="372" t="s">
        <v>3775</v>
      </c>
      <c r="BP716" s="372" t="s">
        <v>3776</v>
      </c>
      <c r="BQ716" s="373"/>
      <c r="BR716" s="354" t="s">
        <v>463</v>
      </c>
    </row>
    <row r="717" spans="1:70" s="428" customFormat="1" x14ac:dyDescent="0.25">
      <c r="A717" s="345" t="s">
        <v>4136</v>
      </c>
      <c r="B717" s="373"/>
      <c r="C717" s="719">
        <v>44806</v>
      </c>
      <c r="D717" s="373"/>
      <c r="E717" s="346">
        <v>489.18</v>
      </c>
      <c r="F717" s="373"/>
      <c r="G717" s="347">
        <v>16.113299999999999</v>
      </c>
      <c r="H717" s="374"/>
      <c r="I717" s="348">
        <v>-4.0899999999999999E-2</v>
      </c>
      <c r="J717" s="348">
        <v>-0.68110000000000004</v>
      </c>
      <c r="K717" s="348">
        <v>-0.39750000000000002</v>
      </c>
      <c r="L717" s="348">
        <v>5.1055000000000001</v>
      </c>
      <c r="M717" s="348">
        <v>1.1735</v>
      </c>
      <c r="N717" s="350">
        <v>2.7109999999999999</v>
      </c>
      <c r="O717" s="348">
        <v>-1.1788000000000001</v>
      </c>
      <c r="P717" s="348">
        <v>10.0547</v>
      </c>
      <c r="Q717" s="348" t="s">
        <v>430</v>
      </c>
      <c r="R717" s="348" t="s">
        <v>430</v>
      </c>
      <c r="S717" s="348">
        <v>1.8463000000000001</v>
      </c>
      <c r="T717" s="348">
        <v>19.661799999999999</v>
      </c>
      <c r="U717" s="348">
        <v>1.5471999999999999</v>
      </c>
      <c r="V717" s="348">
        <v>3.4117000000000002</v>
      </c>
      <c r="W717" s="348">
        <v>-0.2155</v>
      </c>
      <c r="X717" s="348">
        <v>12.844200000000001</v>
      </c>
      <c r="Y717" s="374"/>
      <c r="Z717" s="346">
        <v>2</v>
      </c>
      <c r="AA717" s="346">
        <v>3</v>
      </c>
      <c r="AB717" s="346">
        <v>3</v>
      </c>
      <c r="AC717" s="346">
        <v>1</v>
      </c>
      <c r="AD717" s="346">
        <v>1</v>
      </c>
      <c r="AE717" s="346">
        <v>2</v>
      </c>
      <c r="AF717" s="346">
        <v>2</v>
      </c>
      <c r="AG717" s="346">
        <v>3</v>
      </c>
      <c r="AH717" s="346" t="s">
        <v>430</v>
      </c>
      <c r="AI717" s="346" t="s">
        <v>430</v>
      </c>
      <c r="AJ717" s="346">
        <v>1</v>
      </c>
      <c r="AK717" s="346">
        <v>1</v>
      </c>
      <c r="AL717" s="346">
        <v>1</v>
      </c>
      <c r="AM717" s="346">
        <v>1</v>
      </c>
      <c r="AN717" s="346">
        <v>3</v>
      </c>
      <c r="AO717" s="373"/>
      <c r="AP717" s="348" t="s">
        <v>430</v>
      </c>
      <c r="AQ717" s="348" t="s">
        <v>430</v>
      </c>
      <c r="AR717" s="348" t="s">
        <v>430</v>
      </c>
      <c r="AS717" s="348">
        <v>4.54</v>
      </c>
      <c r="AT717" s="348">
        <v>6.95</v>
      </c>
      <c r="AU717" s="351"/>
      <c r="AV717" s="346" t="s">
        <v>430</v>
      </c>
      <c r="AW717" s="346" t="s">
        <v>430</v>
      </c>
      <c r="AX717" s="346" t="s">
        <v>430</v>
      </c>
      <c r="AY717" s="346">
        <v>2</v>
      </c>
      <c r="AZ717" s="346">
        <v>1</v>
      </c>
      <c r="BA717" s="362"/>
      <c r="BB717" s="348">
        <v>18.5895155682088</v>
      </c>
      <c r="BC717" s="375">
        <v>1.02759718132672</v>
      </c>
      <c r="BD717" s="375">
        <v>3.0191896590603701E-2</v>
      </c>
      <c r="BE717" s="375">
        <v>-0.19521535390561001</v>
      </c>
      <c r="BF717" s="374"/>
      <c r="BG717" s="348">
        <v>55.680500000000002</v>
      </c>
      <c r="BH717" s="348">
        <v>16.034800000000001</v>
      </c>
      <c r="BI717" s="348">
        <v>21.458200000000001</v>
      </c>
      <c r="BJ717" s="348">
        <v>6.8265000000000002</v>
      </c>
      <c r="BK717" s="373"/>
      <c r="BL717" s="372" t="s">
        <v>3778</v>
      </c>
      <c r="BM717" s="372" t="s">
        <v>3779</v>
      </c>
      <c r="BN717" s="372" t="s">
        <v>3780</v>
      </c>
      <c r="BO717" s="372" t="s">
        <v>3781</v>
      </c>
      <c r="BP717" s="372" t="s">
        <v>3782</v>
      </c>
      <c r="BQ717" s="373"/>
      <c r="BR717" s="354" t="s">
        <v>463</v>
      </c>
    </row>
    <row r="718" spans="1:70" s="428" customFormat="1" x14ac:dyDescent="0.25">
      <c r="A718" s="884" t="s">
        <v>93</v>
      </c>
      <c r="B718" s="402"/>
      <c r="C718" s="724"/>
      <c r="D718" s="402"/>
      <c r="E718" s="403"/>
      <c r="F718" s="402"/>
      <c r="G718" s="404"/>
      <c r="H718" s="406"/>
      <c r="I718" s="405">
        <v>-6.93E-2</v>
      </c>
      <c r="J718" s="405">
        <v>-0.30759999999999998</v>
      </c>
      <c r="K718" s="405">
        <v>-0.12670000000000001</v>
      </c>
      <c r="L718" s="405">
        <v>3.7096</v>
      </c>
      <c r="M718" s="405">
        <v>-0.2029</v>
      </c>
      <c r="N718" s="407">
        <v>1.6794</v>
      </c>
      <c r="O718" s="405">
        <v>0.2301</v>
      </c>
      <c r="P718" s="405">
        <v>12.1775</v>
      </c>
      <c r="Q718" s="405">
        <v>12.950699999999999</v>
      </c>
      <c r="R718" s="405" t="s">
        <v>430</v>
      </c>
      <c r="S718" s="405">
        <v>1.462</v>
      </c>
      <c r="T718" s="405">
        <v>15.442</v>
      </c>
      <c r="U718" s="405">
        <v>0.38290000000000002</v>
      </c>
      <c r="V718" s="405">
        <v>2.2484999999999999</v>
      </c>
      <c r="W718" s="405">
        <v>0.72409999999999997</v>
      </c>
      <c r="X718" s="405">
        <v>12.8611</v>
      </c>
      <c r="Y718" s="406"/>
      <c r="Z718" s="403">
        <v>3</v>
      </c>
      <c r="AA718" s="403">
        <v>3</v>
      </c>
      <c r="AB718" s="403">
        <v>3</v>
      </c>
      <c r="AC718" s="403">
        <v>3</v>
      </c>
      <c r="AD718" s="403">
        <v>3</v>
      </c>
      <c r="AE718" s="403">
        <v>3</v>
      </c>
      <c r="AF718" s="403">
        <v>3</v>
      </c>
      <c r="AG718" s="403">
        <v>3</v>
      </c>
      <c r="AH718" s="403">
        <v>1</v>
      </c>
      <c r="AI718" s="403">
        <v>0</v>
      </c>
      <c r="AJ718" s="403">
        <v>3</v>
      </c>
      <c r="AK718" s="403">
        <v>3</v>
      </c>
      <c r="AL718" s="403">
        <v>3</v>
      </c>
      <c r="AM718" s="403">
        <v>3</v>
      </c>
      <c r="AN718" s="403">
        <v>3</v>
      </c>
      <c r="AO718" s="402"/>
      <c r="AP718" s="405" t="s">
        <v>430</v>
      </c>
      <c r="AQ718" s="405">
        <v>14.95</v>
      </c>
      <c r="AR718" s="405">
        <v>11.36</v>
      </c>
      <c r="AS718" s="405">
        <v>5.1666666666666696</v>
      </c>
      <c r="AT718" s="405">
        <v>4.2766666666666699</v>
      </c>
      <c r="AU718" s="408"/>
      <c r="AV718" s="403">
        <v>0</v>
      </c>
      <c r="AW718" s="403">
        <v>1</v>
      </c>
      <c r="AX718" s="403">
        <v>1</v>
      </c>
      <c r="AY718" s="403">
        <v>3</v>
      </c>
      <c r="AZ718" s="403">
        <v>3</v>
      </c>
      <c r="BA718" s="409"/>
      <c r="BB718" s="405"/>
      <c r="BC718" s="410"/>
      <c r="BD718" s="410"/>
      <c r="BE718" s="410"/>
      <c r="BF718" s="406"/>
      <c r="BG718" s="405"/>
      <c r="BH718" s="405"/>
      <c r="BI718" s="405"/>
      <c r="BJ718" s="405"/>
      <c r="BK718" s="402"/>
      <c r="BL718" s="401"/>
      <c r="BM718" s="401"/>
      <c r="BN718" s="401"/>
      <c r="BO718" s="401"/>
      <c r="BP718" s="401"/>
      <c r="BQ718" s="402"/>
      <c r="BR718" s="411"/>
    </row>
    <row r="719" spans="1:70" s="428" customFormat="1" x14ac:dyDescent="0.25">
      <c r="A719" s="885" t="s">
        <v>94</v>
      </c>
      <c r="B719" s="373"/>
      <c r="C719" s="719"/>
      <c r="D719" s="373"/>
      <c r="E719" s="346"/>
      <c r="F719" s="373"/>
      <c r="G719" s="347"/>
      <c r="H719" s="374"/>
      <c r="I719" s="348">
        <v>0.1086</v>
      </c>
      <c r="J719" s="348">
        <v>-2.5100000000000001E-2</v>
      </c>
      <c r="K719" s="348">
        <v>0.1258</v>
      </c>
      <c r="L719" s="348">
        <v>5.1055000000000001</v>
      </c>
      <c r="M719" s="348">
        <v>1.1735</v>
      </c>
      <c r="N719" s="350">
        <v>2.9018000000000002</v>
      </c>
      <c r="O719" s="348">
        <v>4.1798999999999999</v>
      </c>
      <c r="P719" s="348">
        <v>13.948499999999999</v>
      </c>
      <c r="Q719" s="348">
        <v>12.950699999999999</v>
      </c>
      <c r="R719" s="348" t="s">
        <v>430</v>
      </c>
      <c r="S719" s="348">
        <v>1.8463000000000001</v>
      </c>
      <c r="T719" s="348">
        <v>19.661799999999999</v>
      </c>
      <c r="U719" s="348">
        <v>1.5471999999999999</v>
      </c>
      <c r="V719" s="348">
        <v>3.4117000000000002</v>
      </c>
      <c r="W719" s="348">
        <v>1.6777</v>
      </c>
      <c r="X719" s="348">
        <v>15.2052</v>
      </c>
      <c r="Y719" s="374"/>
      <c r="Z719" s="346"/>
      <c r="AA719" s="346"/>
      <c r="AB719" s="346"/>
      <c r="AC719" s="346"/>
      <c r="AD719" s="346"/>
      <c r="AE719" s="346"/>
      <c r="AF719" s="346"/>
      <c r="AG719" s="346"/>
      <c r="AH719" s="346"/>
      <c r="AI719" s="346"/>
      <c r="AJ719" s="346"/>
      <c r="AK719" s="346"/>
      <c r="AL719" s="346"/>
      <c r="AM719" s="346"/>
      <c r="AN719" s="346"/>
      <c r="AO719" s="373"/>
      <c r="AP719" s="348" t="s">
        <v>430</v>
      </c>
      <c r="AQ719" s="348">
        <v>14.95</v>
      </c>
      <c r="AR719" s="348">
        <v>11.36</v>
      </c>
      <c r="AS719" s="348">
        <v>7.66</v>
      </c>
      <c r="AT719" s="348">
        <v>6.95</v>
      </c>
      <c r="AU719" s="351"/>
      <c r="AV719" s="346"/>
      <c r="AW719" s="346"/>
      <c r="AX719" s="346"/>
      <c r="AY719" s="346"/>
      <c r="AZ719" s="346"/>
      <c r="BA719" s="362"/>
      <c r="BB719" s="348"/>
      <c r="BC719" s="375"/>
      <c r="BD719" s="375"/>
      <c r="BE719" s="375"/>
      <c r="BF719" s="374"/>
      <c r="BG719" s="348"/>
      <c r="BH719" s="348"/>
      <c r="BI719" s="348"/>
      <c r="BJ719" s="348"/>
      <c r="BK719" s="373"/>
      <c r="BL719" s="372"/>
      <c r="BM719" s="372"/>
      <c r="BN719" s="372"/>
      <c r="BO719" s="372"/>
      <c r="BP719" s="372"/>
      <c r="BQ719" s="373"/>
      <c r="BR719" s="354"/>
    </row>
    <row r="720" spans="1:70" s="428" customFormat="1" x14ac:dyDescent="0.25">
      <c r="A720" s="885" t="s">
        <v>95</v>
      </c>
      <c r="B720" s="373"/>
      <c r="C720" s="719"/>
      <c r="D720" s="373"/>
      <c r="E720" s="346"/>
      <c r="F720" s="373"/>
      <c r="G720" s="347"/>
      <c r="H720" s="374"/>
      <c r="I720" s="348">
        <v>-0.27560000000000001</v>
      </c>
      <c r="J720" s="348">
        <v>-0.68110000000000004</v>
      </c>
      <c r="K720" s="348">
        <v>-0.39750000000000002</v>
      </c>
      <c r="L720" s="348">
        <v>2.8914</v>
      </c>
      <c r="M720" s="348">
        <v>-2.6023999999999998</v>
      </c>
      <c r="N720" s="350">
        <v>-0.5746</v>
      </c>
      <c r="O720" s="348">
        <v>-2.3108</v>
      </c>
      <c r="P720" s="348">
        <v>10.0547</v>
      </c>
      <c r="Q720" s="348">
        <v>12.950699999999999</v>
      </c>
      <c r="R720" s="348" t="s">
        <v>430</v>
      </c>
      <c r="S720" s="348">
        <v>1.0538000000000001</v>
      </c>
      <c r="T720" s="348">
        <v>13.257099999999999</v>
      </c>
      <c r="U720" s="348">
        <v>-1.5503</v>
      </c>
      <c r="V720" s="348">
        <v>-2.93E-2</v>
      </c>
      <c r="W720" s="348">
        <v>-0.2155</v>
      </c>
      <c r="X720" s="348">
        <v>10.534000000000001</v>
      </c>
      <c r="Y720" s="374"/>
      <c r="Z720" s="346"/>
      <c r="AA720" s="346"/>
      <c r="AB720" s="346"/>
      <c r="AC720" s="346"/>
      <c r="AD720" s="346"/>
      <c r="AE720" s="346"/>
      <c r="AF720" s="346"/>
      <c r="AG720" s="346"/>
      <c r="AH720" s="346"/>
      <c r="AI720" s="346"/>
      <c r="AJ720" s="346"/>
      <c r="AK720" s="346"/>
      <c r="AL720" s="346"/>
      <c r="AM720" s="346"/>
      <c r="AN720" s="346"/>
      <c r="AO720" s="373"/>
      <c r="AP720" s="348" t="s">
        <v>430</v>
      </c>
      <c r="AQ720" s="348">
        <v>14.95</v>
      </c>
      <c r="AR720" s="348">
        <v>11.36</v>
      </c>
      <c r="AS720" s="348">
        <v>3.3</v>
      </c>
      <c r="AT720" s="348">
        <v>0.83</v>
      </c>
      <c r="AU720" s="351"/>
      <c r="AV720" s="346"/>
      <c r="AW720" s="346"/>
      <c r="AX720" s="346"/>
      <c r="AY720" s="346"/>
      <c r="AZ720" s="346"/>
      <c r="BA720" s="362"/>
      <c r="BB720" s="348"/>
      <c r="BC720" s="375"/>
      <c r="BD720" s="375"/>
      <c r="BE720" s="375"/>
      <c r="BF720" s="374"/>
      <c r="BG720" s="348"/>
      <c r="BH720" s="348"/>
      <c r="BI720" s="348"/>
      <c r="BJ720" s="348"/>
      <c r="BK720" s="373"/>
      <c r="BL720" s="372"/>
      <c r="BM720" s="372"/>
      <c r="BN720" s="372"/>
      <c r="BO720" s="372"/>
      <c r="BP720" s="372"/>
      <c r="BQ720" s="373"/>
      <c r="BR720" s="354"/>
    </row>
    <row r="721" spans="1:70" s="428" customFormat="1" x14ac:dyDescent="0.25">
      <c r="A721" s="886" t="s">
        <v>96</v>
      </c>
      <c r="B721" s="413"/>
      <c r="C721" s="725"/>
      <c r="D721" s="413"/>
      <c r="E721" s="414"/>
      <c r="F721" s="413"/>
      <c r="G721" s="415"/>
      <c r="H721" s="417"/>
      <c r="I721" s="416">
        <v>-4.0899999999999999E-2</v>
      </c>
      <c r="J721" s="416">
        <v>-0.2165</v>
      </c>
      <c r="K721" s="416">
        <v>-0.10829999999999999</v>
      </c>
      <c r="L721" s="416">
        <v>3.1320000000000001</v>
      </c>
      <c r="M721" s="416">
        <v>0.82010000000000005</v>
      </c>
      <c r="N721" s="418">
        <v>2.7109999999999999</v>
      </c>
      <c r="O721" s="416">
        <v>-1.1788000000000001</v>
      </c>
      <c r="P721" s="416">
        <v>12.529199999999999</v>
      </c>
      <c r="Q721" s="416">
        <v>12.950699999999999</v>
      </c>
      <c r="R721" s="416" t="s">
        <v>430</v>
      </c>
      <c r="S721" s="416">
        <v>1.486</v>
      </c>
      <c r="T721" s="416">
        <v>13.4071</v>
      </c>
      <c r="U721" s="416">
        <v>1.1518999999999999</v>
      </c>
      <c r="V721" s="416">
        <v>3.3632</v>
      </c>
      <c r="W721" s="416">
        <v>0.71</v>
      </c>
      <c r="X721" s="416">
        <v>12.844200000000001</v>
      </c>
      <c r="Y721" s="417"/>
      <c r="Z721" s="414"/>
      <c r="AA721" s="414"/>
      <c r="AB721" s="414"/>
      <c r="AC721" s="414"/>
      <c r="AD721" s="414"/>
      <c r="AE721" s="414"/>
      <c r="AF721" s="414"/>
      <c r="AG721" s="414"/>
      <c r="AH721" s="414"/>
      <c r="AI721" s="414"/>
      <c r="AJ721" s="414"/>
      <c r="AK721" s="414"/>
      <c r="AL721" s="414"/>
      <c r="AM721" s="414"/>
      <c r="AN721" s="414"/>
      <c r="AO721" s="413"/>
      <c r="AP721" s="416" t="s">
        <v>430</v>
      </c>
      <c r="AQ721" s="416">
        <v>14.95</v>
      </c>
      <c r="AR721" s="416">
        <v>11.36</v>
      </c>
      <c r="AS721" s="416">
        <v>4.54</v>
      </c>
      <c r="AT721" s="416">
        <v>5.05</v>
      </c>
      <c r="AU721" s="419"/>
      <c r="AV721" s="414"/>
      <c r="AW721" s="414"/>
      <c r="AX721" s="414"/>
      <c r="AY721" s="414"/>
      <c r="AZ721" s="414"/>
      <c r="BA721" s="420"/>
      <c r="BB721" s="416"/>
      <c r="BC721" s="421"/>
      <c r="BD721" s="421"/>
      <c r="BE721" s="421"/>
      <c r="BF721" s="417"/>
      <c r="BG721" s="416"/>
      <c r="BH721" s="416"/>
      <c r="BI721" s="416"/>
      <c r="BJ721" s="416"/>
      <c r="BK721" s="413"/>
      <c r="BL721" s="412"/>
      <c r="BM721" s="412"/>
      <c r="BN721" s="412"/>
      <c r="BO721" s="412"/>
      <c r="BP721" s="412"/>
      <c r="BQ721" s="413"/>
      <c r="BR721" s="422"/>
    </row>
    <row r="722" spans="1:70" s="428" customFormat="1" ht="14.5" customHeight="1" x14ac:dyDescent="0.35">
      <c r="A722" s="873" t="s">
        <v>4137</v>
      </c>
      <c r="B722" s="861"/>
      <c r="C722" s="862"/>
      <c r="D722" s="861"/>
      <c r="E722" s="863"/>
      <c r="F722" s="861"/>
      <c r="G722" s="864"/>
      <c r="H722" s="866"/>
      <c r="I722" s="865"/>
      <c r="J722" s="865"/>
      <c r="K722" s="865"/>
      <c r="L722" s="865"/>
      <c r="M722" s="865"/>
      <c r="N722" s="867"/>
      <c r="O722" s="865"/>
      <c r="P722" s="865"/>
      <c r="Q722" s="865"/>
      <c r="R722" s="865"/>
      <c r="S722" s="865"/>
      <c r="T722" s="865"/>
      <c r="U722" s="865"/>
      <c r="V722" s="865"/>
      <c r="W722" s="865"/>
      <c r="X722" s="865"/>
      <c r="Y722" s="866"/>
      <c r="Z722" s="863"/>
      <c r="AA722" s="863"/>
      <c r="AB722" s="863"/>
      <c r="AC722" s="863"/>
      <c r="AD722" s="863"/>
      <c r="AE722" s="863"/>
      <c r="AF722" s="863"/>
      <c r="AG722" s="863"/>
      <c r="AH722" s="863"/>
      <c r="AI722" s="863"/>
      <c r="AJ722" s="863"/>
      <c r="AK722" s="863"/>
      <c r="AL722" s="863"/>
      <c r="AM722" s="863"/>
      <c r="AN722" s="863"/>
      <c r="AO722" s="861"/>
      <c r="AP722" s="865"/>
      <c r="AQ722" s="865"/>
      <c r="AR722" s="865"/>
      <c r="AS722" s="865"/>
      <c r="AT722" s="865"/>
      <c r="AU722" s="868"/>
      <c r="AV722" s="863"/>
      <c r="AW722" s="863"/>
      <c r="AX722" s="863"/>
      <c r="AY722" s="863"/>
      <c r="AZ722" s="863"/>
      <c r="BA722" s="869"/>
      <c r="BB722" s="865"/>
      <c r="BC722" s="870"/>
      <c r="BD722" s="870"/>
      <c r="BE722" s="870"/>
      <c r="BF722" s="866"/>
      <c r="BG722" s="865"/>
      <c r="BH722" s="865"/>
      <c r="BI722" s="865"/>
      <c r="BJ722" s="865"/>
      <c r="BK722" s="861"/>
      <c r="BL722" s="871"/>
      <c r="BM722" s="871"/>
      <c r="BN722" s="871"/>
      <c r="BO722" s="871"/>
      <c r="BP722" s="871"/>
      <c r="BQ722" s="861"/>
      <c r="BR722" s="872"/>
    </row>
    <row r="723" spans="1:70" s="428" customFormat="1" x14ac:dyDescent="0.25">
      <c r="A723" s="345" t="s">
        <v>4138</v>
      </c>
      <c r="B723" s="373"/>
      <c r="C723" s="719">
        <v>43753</v>
      </c>
      <c r="D723" s="373"/>
      <c r="E723" s="346">
        <v>4230.74</v>
      </c>
      <c r="F723" s="373"/>
      <c r="G723" s="347">
        <v>52.35</v>
      </c>
      <c r="H723" s="374"/>
      <c r="I723" s="348" t="s">
        <v>430</v>
      </c>
      <c r="J723" s="348">
        <v>-0.56979999999999997</v>
      </c>
      <c r="K723" s="348">
        <v>4.0548999999999999</v>
      </c>
      <c r="L723" s="348">
        <v>1.9099999999999999E-2</v>
      </c>
      <c r="M723" s="348">
        <v>3.5813000000000001</v>
      </c>
      <c r="N723" s="350">
        <v>16.122900000000001</v>
      </c>
      <c r="O723" s="348">
        <v>10.9224</v>
      </c>
      <c r="P723" s="348">
        <v>17.806899999999999</v>
      </c>
      <c r="Q723" s="348">
        <v>15.095000000000001</v>
      </c>
      <c r="R723" s="348" t="s">
        <v>430</v>
      </c>
      <c r="S723" s="348">
        <v>4.4493</v>
      </c>
      <c r="T723" s="348">
        <v>14.276400000000001</v>
      </c>
      <c r="U723" s="348">
        <v>6.8367000000000004</v>
      </c>
      <c r="V723" s="348">
        <v>12.2668</v>
      </c>
      <c r="W723" s="348">
        <v>2.5064000000000002</v>
      </c>
      <c r="X723" s="348">
        <v>27.425599999999999</v>
      </c>
      <c r="Y723" s="374"/>
      <c r="Z723" s="346" t="s">
        <v>430</v>
      </c>
      <c r="AA723" s="346">
        <v>2</v>
      </c>
      <c r="AB723" s="346">
        <v>1</v>
      </c>
      <c r="AC723" s="346">
        <v>3</v>
      </c>
      <c r="AD723" s="346">
        <v>3</v>
      </c>
      <c r="AE723" s="346">
        <v>2</v>
      </c>
      <c r="AF723" s="346">
        <v>1</v>
      </c>
      <c r="AG723" s="346">
        <v>2</v>
      </c>
      <c r="AH723" s="346">
        <v>1</v>
      </c>
      <c r="AI723" s="346" t="s">
        <v>430</v>
      </c>
      <c r="AJ723" s="346">
        <v>1</v>
      </c>
      <c r="AK723" s="346">
        <v>2</v>
      </c>
      <c r="AL723" s="346">
        <v>3</v>
      </c>
      <c r="AM723" s="346">
        <v>3</v>
      </c>
      <c r="AN723" s="346">
        <v>1</v>
      </c>
      <c r="AO723" s="373"/>
      <c r="AP723" s="348" t="s">
        <v>430</v>
      </c>
      <c r="AQ723" s="348" t="s">
        <v>430</v>
      </c>
      <c r="AR723" s="348">
        <v>17.059999999999999</v>
      </c>
      <c r="AS723" s="348">
        <v>14.26</v>
      </c>
      <c r="AT723" s="348">
        <v>13.97</v>
      </c>
      <c r="AU723" s="351"/>
      <c r="AV723" s="346" t="s">
        <v>430</v>
      </c>
      <c r="AW723" s="346" t="s">
        <v>430</v>
      </c>
      <c r="AX723" s="346">
        <v>1</v>
      </c>
      <c r="AY723" s="346">
        <v>1</v>
      </c>
      <c r="AZ723" s="346">
        <v>3</v>
      </c>
      <c r="BA723" s="362"/>
      <c r="BB723" s="348">
        <v>18.270155330405601</v>
      </c>
      <c r="BC723" s="375">
        <v>1.0650110920537601</v>
      </c>
      <c r="BD723" s="375">
        <v>6.21295891799407E-2</v>
      </c>
      <c r="BE723" s="375">
        <v>-2.1678407814096998E-2</v>
      </c>
      <c r="BF723" s="374"/>
      <c r="BG723" s="348">
        <v>39.8964</v>
      </c>
      <c r="BH723" s="348">
        <v>26.660900000000002</v>
      </c>
      <c r="BI723" s="348">
        <v>23.9</v>
      </c>
      <c r="BJ723" s="348">
        <v>9.5427</v>
      </c>
      <c r="BK723" s="373"/>
      <c r="BL723" s="372" t="s">
        <v>3785</v>
      </c>
      <c r="BM723" s="372" t="s">
        <v>3786</v>
      </c>
      <c r="BN723" s="372" t="s">
        <v>3787</v>
      </c>
      <c r="BO723" s="372" t="s">
        <v>3788</v>
      </c>
      <c r="BP723" s="372" t="s">
        <v>3789</v>
      </c>
      <c r="BQ723" s="373"/>
      <c r="BR723" s="354" t="s">
        <v>476</v>
      </c>
    </row>
    <row r="724" spans="1:70" s="428" customFormat="1" x14ac:dyDescent="0.25">
      <c r="A724" s="345" t="s">
        <v>4139</v>
      </c>
      <c r="B724" s="373"/>
      <c r="C724" s="719">
        <v>41278</v>
      </c>
      <c r="D724" s="373"/>
      <c r="E724" s="346">
        <v>1208.6500000000001</v>
      </c>
      <c r="F724" s="373"/>
      <c r="G724" s="347">
        <v>128.3415</v>
      </c>
      <c r="H724" s="374"/>
      <c r="I724" s="348">
        <v>8.6300000000000002E-2</v>
      </c>
      <c r="J724" s="348">
        <v>5.1799999999999999E-2</v>
      </c>
      <c r="K724" s="348">
        <v>2.4649000000000001</v>
      </c>
      <c r="L724" s="348">
        <v>0.18890000000000001</v>
      </c>
      <c r="M724" s="348">
        <v>4.8841000000000001</v>
      </c>
      <c r="N724" s="350">
        <v>15.0351</v>
      </c>
      <c r="O724" s="348">
        <v>7.2618</v>
      </c>
      <c r="P724" s="348">
        <v>17.853100000000001</v>
      </c>
      <c r="Q724" s="348">
        <v>11.8689</v>
      </c>
      <c r="R724" s="348">
        <v>16.075199999999999</v>
      </c>
      <c r="S724" s="348">
        <v>2.859</v>
      </c>
      <c r="T724" s="348">
        <v>12.0558</v>
      </c>
      <c r="U724" s="348">
        <v>7.1894</v>
      </c>
      <c r="V724" s="348">
        <v>13.172700000000001</v>
      </c>
      <c r="W724" s="348">
        <v>1.5109999999999999</v>
      </c>
      <c r="X724" s="348">
        <v>13.938700000000001</v>
      </c>
      <c r="Y724" s="374"/>
      <c r="Z724" s="346">
        <v>1</v>
      </c>
      <c r="AA724" s="346">
        <v>1</v>
      </c>
      <c r="AB724" s="346">
        <v>2</v>
      </c>
      <c r="AC724" s="346">
        <v>2</v>
      </c>
      <c r="AD724" s="346">
        <v>2</v>
      </c>
      <c r="AE724" s="346">
        <v>3</v>
      </c>
      <c r="AF724" s="346">
        <v>2</v>
      </c>
      <c r="AG724" s="346">
        <v>1</v>
      </c>
      <c r="AH724" s="346">
        <v>2</v>
      </c>
      <c r="AI724" s="346">
        <v>1</v>
      </c>
      <c r="AJ724" s="346">
        <v>2</v>
      </c>
      <c r="AK724" s="346">
        <v>3</v>
      </c>
      <c r="AL724" s="346">
        <v>2</v>
      </c>
      <c r="AM724" s="346">
        <v>2</v>
      </c>
      <c r="AN724" s="346">
        <v>2</v>
      </c>
      <c r="AO724" s="373"/>
      <c r="AP724" s="348">
        <v>16.489999999999998</v>
      </c>
      <c r="AQ724" s="348">
        <v>17.61</v>
      </c>
      <c r="AR724" s="348">
        <v>14.65</v>
      </c>
      <c r="AS724" s="348">
        <v>13.21</v>
      </c>
      <c r="AT724" s="348">
        <v>14.34</v>
      </c>
      <c r="AU724" s="351"/>
      <c r="AV724" s="346">
        <v>1</v>
      </c>
      <c r="AW724" s="346">
        <v>1</v>
      </c>
      <c r="AX724" s="346">
        <v>2</v>
      </c>
      <c r="AY724" s="346">
        <v>2</v>
      </c>
      <c r="AZ724" s="346">
        <v>2</v>
      </c>
      <c r="BA724" s="362"/>
      <c r="BB724" s="348">
        <v>15.4618568152487</v>
      </c>
      <c r="BC724" s="375">
        <v>0.88259648834198401</v>
      </c>
      <c r="BD724" s="375">
        <v>7.2226334325016794E-2</v>
      </c>
      <c r="BE724" s="375">
        <v>0.182837884937498</v>
      </c>
      <c r="BF724" s="374"/>
      <c r="BG724" s="348">
        <v>36.8628</v>
      </c>
      <c r="BH724" s="348">
        <v>20.874400000000001</v>
      </c>
      <c r="BI724" s="348">
        <v>39.983600000000003</v>
      </c>
      <c r="BJ724" s="348">
        <v>2.2791999999999999</v>
      </c>
      <c r="BK724" s="373"/>
      <c r="BL724" s="372" t="s">
        <v>3791</v>
      </c>
      <c r="BM724" s="372" t="s">
        <v>3792</v>
      </c>
      <c r="BN724" s="372" t="s">
        <v>3793</v>
      </c>
      <c r="BO724" s="372" t="s">
        <v>3794</v>
      </c>
      <c r="BP724" s="372" t="s">
        <v>3795</v>
      </c>
      <c r="BQ724" s="373"/>
      <c r="BR724" s="354" t="s">
        <v>526</v>
      </c>
    </row>
    <row r="725" spans="1:70" s="428" customFormat="1" x14ac:dyDescent="0.25">
      <c r="A725" s="345" t="s">
        <v>4140</v>
      </c>
      <c r="B725" s="373"/>
      <c r="C725" s="719">
        <v>45287</v>
      </c>
      <c r="D725" s="373"/>
      <c r="E725" s="346">
        <v>363.07</v>
      </c>
      <c r="F725" s="373"/>
      <c r="G725" s="347">
        <v>15.378500000000001</v>
      </c>
      <c r="H725" s="374"/>
      <c r="I725" s="348">
        <v>-0.1052</v>
      </c>
      <c r="J725" s="348">
        <v>-0.95640000000000003</v>
      </c>
      <c r="K725" s="348">
        <v>-4.1700999999999997</v>
      </c>
      <c r="L725" s="348">
        <v>2.9081999999999999</v>
      </c>
      <c r="M725" s="348">
        <v>16.267700000000001</v>
      </c>
      <c r="N725" s="350">
        <v>18.924600000000002</v>
      </c>
      <c r="O725" s="348">
        <v>3.8633999999999999</v>
      </c>
      <c r="P725" s="348" t="s">
        <v>430</v>
      </c>
      <c r="Q725" s="348" t="s">
        <v>430</v>
      </c>
      <c r="R725" s="348" t="s">
        <v>430</v>
      </c>
      <c r="S725" s="348">
        <v>-0.79090000000000005</v>
      </c>
      <c r="T725" s="348">
        <v>27.700800000000001</v>
      </c>
      <c r="U725" s="348">
        <v>11.399699999999999</v>
      </c>
      <c r="V725" s="348">
        <v>17.1677</v>
      </c>
      <c r="W725" s="348">
        <v>-0.38279999999999997</v>
      </c>
      <c r="X725" s="348">
        <v>17.778600000000001</v>
      </c>
      <c r="Y725" s="374"/>
      <c r="Z725" s="346">
        <v>2</v>
      </c>
      <c r="AA725" s="346">
        <v>3</v>
      </c>
      <c r="AB725" s="346">
        <v>3</v>
      </c>
      <c r="AC725" s="346">
        <v>1</v>
      </c>
      <c r="AD725" s="346">
        <v>1</v>
      </c>
      <c r="AE725" s="346">
        <v>1</v>
      </c>
      <c r="AF725" s="346">
        <v>3</v>
      </c>
      <c r="AG725" s="346" t="s">
        <v>430</v>
      </c>
      <c r="AH725" s="346" t="s">
        <v>430</v>
      </c>
      <c r="AI725" s="346" t="s">
        <v>430</v>
      </c>
      <c r="AJ725" s="346">
        <v>3</v>
      </c>
      <c r="AK725" s="346">
        <v>1</v>
      </c>
      <c r="AL725" s="346">
        <v>1</v>
      </c>
      <c r="AM725" s="346">
        <v>1</v>
      </c>
      <c r="AN725" s="346">
        <v>3</v>
      </c>
      <c r="AO725" s="373"/>
      <c r="AP725" s="348" t="s">
        <v>430</v>
      </c>
      <c r="AQ725" s="348" t="s">
        <v>430</v>
      </c>
      <c r="AR725" s="348" t="s">
        <v>430</v>
      </c>
      <c r="AS725" s="348" t="s">
        <v>430</v>
      </c>
      <c r="AT725" s="348">
        <v>24.6</v>
      </c>
      <c r="AU725" s="351"/>
      <c r="AV725" s="346" t="s">
        <v>430</v>
      </c>
      <c r="AW725" s="346" t="s">
        <v>430</v>
      </c>
      <c r="AX725" s="346" t="s">
        <v>430</v>
      </c>
      <c r="AY725" s="346" t="s">
        <v>430</v>
      </c>
      <c r="AZ725" s="346">
        <v>1</v>
      </c>
      <c r="BA725" s="362"/>
      <c r="BB725" s="348">
        <v>21.152627457379701</v>
      </c>
      <c r="BC725" s="375">
        <v>0.98982082240765101</v>
      </c>
      <c r="BD725" s="375">
        <v>5.3622797187853698E-2</v>
      </c>
      <c r="BE725" s="375">
        <v>0.61815714792800602</v>
      </c>
      <c r="BF725" s="374"/>
      <c r="BG725" s="348">
        <v>36.881</v>
      </c>
      <c r="BH725" s="348">
        <v>20.4375</v>
      </c>
      <c r="BI725" s="348">
        <v>25.611599999999999</v>
      </c>
      <c r="BJ725" s="348">
        <v>17.069900000000001</v>
      </c>
      <c r="BK725" s="373"/>
      <c r="BL725" s="372" t="s">
        <v>3797</v>
      </c>
      <c r="BM725" s="372" t="s">
        <v>3798</v>
      </c>
      <c r="BN725" s="372" t="s">
        <v>1839</v>
      </c>
      <c r="BO725" s="372" t="s">
        <v>3799</v>
      </c>
      <c r="BP725" s="372" t="s">
        <v>3800</v>
      </c>
      <c r="BQ725" s="373"/>
      <c r="BR725" s="354" t="s">
        <v>548</v>
      </c>
    </row>
    <row r="726" spans="1:70" s="428" customFormat="1" x14ac:dyDescent="0.25">
      <c r="A726" s="884" t="s">
        <v>93</v>
      </c>
      <c r="B726" s="402"/>
      <c r="C726" s="724"/>
      <c r="D726" s="402"/>
      <c r="E726" s="403"/>
      <c r="F726" s="402"/>
      <c r="G726" s="404"/>
      <c r="H726" s="406"/>
      <c r="I726" s="405">
        <v>-9.4999999999999998E-3</v>
      </c>
      <c r="J726" s="405">
        <v>-0.49149999999999999</v>
      </c>
      <c r="K726" s="405">
        <v>0.78320000000000001</v>
      </c>
      <c r="L726" s="405">
        <v>1.0387</v>
      </c>
      <c r="M726" s="405">
        <v>8.2444000000000006</v>
      </c>
      <c r="N726" s="407">
        <v>16.694199999999999</v>
      </c>
      <c r="O726" s="405">
        <v>7.3491999999999997</v>
      </c>
      <c r="P726" s="405">
        <v>17.829999999999998</v>
      </c>
      <c r="Q726" s="405">
        <v>13.481999999999999</v>
      </c>
      <c r="R726" s="405">
        <v>16.075199999999999</v>
      </c>
      <c r="S726" s="405">
        <v>2.1724999999999999</v>
      </c>
      <c r="T726" s="405">
        <v>18.010999999999999</v>
      </c>
      <c r="U726" s="405">
        <v>8.4753000000000007</v>
      </c>
      <c r="V726" s="405">
        <v>14.202400000000001</v>
      </c>
      <c r="W726" s="405">
        <v>1.2115</v>
      </c>
      <c r="X726" s="405">
        <v>19.714300000000001</v>
      </c>
      <c r="Y726" s="406"/>
      <c r="Z726" s="403">
        <v>2</v>
      </c>
      <c r="AA726" s="403">
        <v>3</v>
      </c>
      <c r="AB726" s="403">
        <v>3</v>
      </c>
      <c r="AC726" s="403">
        <v>3</v>
      </c>
      <c r="AD726" s="403">
        <v>3</v>
      </c>
      <c r="AE726" s="403">
        <v>3</v>
      </c>
      <c r="AF726" s="403">
        <v>3</v>
      </c>
      <c r="AG726" s="403">
        <v>2</v>
      </c>
      <c r="AH726" s="403">
        <v>2</v>
      </c>
      <c r="AI726" s="403">
        <v>1</v>
      </c>
      <c r="AJ726" s="403">
        <v>3</v>
      </c>
      <c r="AK726" s="403">
        <v>3</v>
      </c>
      <c r="AL726" s="403">
        <v>3</v>
      </c>
      <c r="AM726" s="403">
        <v>3</v>
      </c>
      <c r="AN726" s="403">
        <v>3</v>
      </c>
      <c r="AO726" s="402"/>
      <c r="AP726" s="405">
        <v>16.489999999999998</v>
      </c>
      <c r="AQ726" s="405">
        <v>17.61</v>
      </c>
      <c r="AR726" s="405">
        <v>15.855</v>
      </c>
      <c r="AS726" s="405">
        <v>13.734999999999999</v>
      </c>
      <c r="AT726" s="405">
        <v>17.636666666666699</v>
      </c>
      <c r="AU726" s="408"/>
      <c r="AV726" s="403">
        <v>1</v>
      </c>
      <c r="AW726" s="403">
        <v>1</v>
      </c>
      <c r="AX726" s="403">
        <v>2</v>
      </c>
      <c r="AY726" s="403">
        <v>2</v>
      </c>
      <c r="AZ726" s="403">
        <v>3</v>
      </c>
      <c r="BA726" s="409"/>
      <c r="BB726" s="405"/>
      <c r="BC726" s="410"/>
      <c r="BD726" s="410"/>
      <c r="BE726" s="410"/>
      <c r="BF726" s="406"/>
      <c r="BG726" s="405"/>
      <c r="BH726" s="405"/>
      <c r="BI726" s="405"/>
      <c r="BJ726" s="405"/>
      <c r="BK726" s="402"/>
      <c r="BL726" s="401"/>
      <c r="BM726" s="401"/>
      <c r="BN726" s="401"/>
      <c r="BO726" s="401"/>
      <c r="BP726" s="401"/>
      <c r="BQ726" s="402"/>
      <c r="BR726" s="411"/>
    </row>
    <row r="727" spans="1:70" s="428" customFormat="1" x14ac:dyDescent="0.25">
      <c r="A727" s="885" t="s">
        <v>94</v>
      </c>
      <c r="B727" s="373"/>
      <c r="C727" s="719"/>
      <c r="D727" s="373"/>
      <c r="E727" s="346"/>
      <c r="F727" s="373"/>
      <c r="G727" s="347"/>
      <c r="H727" s="374"/>
      <c r="I727" s="348">
        <v>8.6300000000000002E-2</v>
      </c>
      <c r="J727" s="348">
        <v>5.1799999999999999E-2</v>
      </c>
      <c r="K727" s="348">
        <v>4.0548999999999999</v>
      </c>
      <c r="L727" s="348">
        <v>2.9081999999999999</v>
      </c>
      <c r="M727" s="348">
        <v>16.267700000000001</v>
      </c>
      <c r="N727" s="350">
        <v>18.924600000000002</v>
      </c>
      <c r="O727" s="348">
        <v>10.9224</v>
      </c>
      <c r="P727" s="348">
        <v>17.853100000000001</v>
      </c>
      <c r="Q727" s="348">
        <v>15.095000000000001</v>
      </c>
      <c r="R727" s="348">
        <v>16.075199999999999</v>
      </c>
      <c r="S727" s="348">
        <v>4.4493</v>
      </c>
      <c r="T727" s="348">
        <v>27.700800000000001</v>
      </c>
      <c r="U727" s="348">
        <v>11.399699999999999</v>
      </c>
      <c r="V727" s="348">
        <v>17.1677</v>
      </c>
      <c r="W727" s="348">
        <v>2.5064000000000002</v>
      </c>
      <c r="X727" s="348">
        <v>27.425599999999999</v>
      </c>
      <c r="Y727" s="374"/>
      <c r="Z727" s="346"/>
      <c r="AA727" s="346"/>
      <c r="AB727" s="346"/>
      <c r="AC727" s="346"/>
      <c r="AD727" s="346"/>
      <c r="AE727" s="346"/>
      <c r="AF727" s="346"/>
      <c r="AG727" s="346"/>
      <c r="AH727" s="346"/>
      <c r="AI727" s="346"/>
      <c r="AJ727" s="346"/>
      <c r="AK727" s="346"/>
      <c r="AL727" s="346"/>
      <c r="AM727" s="346"/>
      <c r="AN727" s="346"/>
      <c r="AO727" s="373"/>
      <c r="AP727" s="348">
        <v>16.489999999999998</v>
      </c>
      <c r="AQ727" s="348">
        <v>17.61</v>
      </c>
      <c r="AR727" s="348">
        <v>17.059999999999999</v>
      </c>
      <c r="AS727" s="348">
        <v>14.26</v>
      </c>
      <c r="AT727" s="348">
        <v>24.6</v>
      </c>
      <c r="AU727" s="351"/>
      <c r="AV727" s="346"/>
      <c r="AW727" s="346"/>
      <c r="AX727" s="346"/>
      <c r="AY727" s="346"/>
      <c r="AZ727" s="346"/>
      <c r="BA727" s="362"/>
      <c r="BB727" s="348"/>
      <c r="BC727" s="375"/>
      <c r="BD727" s="375"/>
      <c r="BE727" s="375"/>
      <c r="BF727" s="374"/>
      <c r="BG727" s="348"/>
      <c r="BH727" s="348"/>
      <c r="BI727" s="348"/>
      <c r="BJ727" s="348"/>
      <c r="BK727" s="373"/>
      <c r="BL727" s="372"/>
      <c r="BM727" s="372"/>
      <c r="BN727" s="372"/>
      <c r="BO727" s="372"/>
      <c r="BP727" s="372"/>
      <c r="BQ727" s="373"/>
      <c r="BR727" s="354"/>
    </row>
    <row r="728" spans="1:70" s="428" customFormat="1" x14ac:dyDescent="0.25">
      <c r="A728" s="885" t="s">
        <v>95</v>
      </c>
      <c r="B728" s="373"/>
      <c r="C728" s="719"/>
      <c r="D728" s="373"/>
      <c r="E728" s="346"/>
      <c r="F728" s="373"/>
      <c r="G728" s="347"/>
      <c r="H728" s="374"/>
      <c r="I728" s="348">
        <v>-0.1052</v>
      </c>
      <c r="J728" s="348">
        <v>-0.95640000000000003</v>
      </c>
      <c r="K728" s="348">
        <v>-4.1700999999999997</v>
      </c>
      <c r="L728" s="348">
        <v>1.9099999999999999E-2</v>
      </c>
      <c r="M728" s="348">
        <v>3.5813000000000001</v>
      </c>
      <c r="N728" s="350">
        <v>15.0351</v>
      </c>
      <c r="O728" s="348">
        <v>3.8633999999999999</v>
      </c>
      <c r="P728" s="348">
        <v>17.806899999999999</v>
      </c>
      <c r="Q728" s="348">
        <v>11.8689</v>
      </c>
      <c r="R728" s="348">
        <v>16.075199999999999</v>
      </c>
      <c r="S728" s="348">
        <v>-0.79090000000000005</v>
      </c>
      <c r="T728" s="348">
        <v>12.0558</v>
      </c>
      <c r="U728" s="348">
        <v>6.8367000000000004</v>
      </c>
      <c r="V728" s="348">
        <v>12.2668</v>
      </c>
      <c r="W728" s="348">
        <v>-0.38279999999999997</v>
      </c>
      <c r="X728" s="348">
        <v>13.938700000000001</v>
      </c>
      <c r="Y728" s="374"/>
      <c r="Z728" s="346"/>
      <c r="AA728" s="346"/>
      <c r="AB728" s="346"/>
      <c r="AC728" s="346"/>
      <c r="AD728" s="346"/>
      <c r="AE728" s="346"/>
      <c r="AF728" s="346"/>
      <c r="AG728" s="346"/>
      <c r="AH728" s="346"/>
      <c r="AI728" s="346"/>
      <c r="AJ728" s="346"/>
      <c r="AK728" s="346"/>
      <c r="AL728" s="346"/>
      <c r="AM728" s="346"/>
      <c r="AN728" s="346"/>
      <c r="AO728" s="373"/>
      <c r="AP728" s="348">
        <v>16.489999999999998</v>
      </c>
      <c r="AQ728" s="348">
        <v>17.61</v>
      </c>
      <c r="AR728" s="348">
        <v>14.65</v>
      </c>
      <c r="AS728" s="348">
        <v>13.21</v>
      </c>
      <c r="AT728" s="348">
        <v>13.97</v>
      </c>
      <c r="AU728" s="351"/>
      <c r="AV728" s="346"/>
      <c r="AW728" s="346"/>
      <c r="AX728" s="346"/>
      <c r="AY728" s="346"/>
      <c r="AZ728" s="346"/>
      <c r="BA728" s="362"/>
      <c r="BB728" s="348"/>
      <c r="BC728" s="375"/>
      <c r="BD728" s="375"/>
      <c r="BE728" s="375"/>
      <c r="BF728" s="374"/>
      <c r="BG728" s="348"/>
      <c r="BH728" s="348"/>
      <c r="BI728" s="348"/>
      <c r="BJ728" s="348"/>
      <c r="BK728" s="373"/>
      <c r="BL728" s="372"/>
      <c r="BM728" s="372"/>
      <c r="BN728" s="372"/>
      <c r="BO728" s="372"/>
      <c r="BP728" s="372"/>
      <c r="BQ728" s="373"/>
      <c r="BR728" s="354"/>
    </row>
    <row r="729" spans="1:70" s="428" customFormat="1" x14ac:dyDescent="0.25">
      <c r="A729" s="886" t="s">
        <v>96</v>
      </c>
      <c r="B729" s="413"/>
      <c r="C729" s="725"/>
      <c r="D729" s="413"/>
      <c r="E729" s="414"/>
      <c r="F729" s="413"/>
      <c r="G729" s="415"/>
      <c r="H729" s="417"/>
      <c r="I729" s="416">
        <v>-9.4500000000000001E-3</v>
      </c>
      <c r="J729" s="416">
        <v>-0.56979999999999997</v>
      </c>
      <c r="K729" s="416">
        <v>2.4649000000000001</v>
      </c>
      <c r="L729" s="416">
        <v>0.18890000000000001</v>
      </c>
      <c r="M729" s="416">
        <v>4.8841000000000001</v>
      </c>
      <c r="N729" s="418">
        <v>16.122900000000001</v>
      </c>
      <c r="O729" s="416">
        <v>7.2618</v>
      </c>
      <c r="P729" s="416">
        <v>17.829999999999998</v>
      </c>
      <c r="Q729" s="416">
        <v>13.481999999999999</v>
      </c>
      <c r="R729" s="416">
        <v>16.075199999999999</v>
      </c>
      <c r="S729" s="416">
        <v>2.859</v>
      </c>
      <c r="T729" s="416">
        <v>14.276400000000001</v>
      </c>
      <c r="U729" s="416">
        <v>7.1894</v>
      </c>
      <c r="V729" s="416">
        <v>13.172700000000001</v>
      </c>
      <c r="W729" s="416">
        <v>1.5109999999999999</v>
      </c>
      <c r="X729" s="416">
        <v>17.778600000000001</v>
      </c>
      <c r="Y729" s="417"/>
      <c r="Z729" s="414"/>
      <c r="AA729" s="414"/>
      <c r="AB729" s="414"/>
      <c r="AC729" s="414"/>
      <c r="AD729" s="414"/>
      <c r="AE729" s="414"/>
      <c r="AF729" s="414"/>
      <c r="AG729" s="414"/>
      <c r="AH729" s="414"/>
      <c r="AI729" s="414"/>
      <c r="AJ729" s="414"/>
      <c r="AK729" s="414"/>
      <c r="AL729" s="414"/>
      <c r="AM729" s="414"/>
      <c r="AN729" s="414"/>
      <c r="AO729" s="413"/>
      <c r="AP729" s="416">
        <v>16.489999999999998</v>
      </c>
      <c r="AQ729" s="416">
        <v>17.61</v>
      </c>
      <c r="AR729" s="416">
        <v>15.86</v>
      </c>
      <c r="AS729" s="416">
        <v>13.74</v>
      </c>
      <c r="AT729" s="416">
        <v>14.34</v>
      </c>
      <c r="AU729" s="419"/>
      <c r="AV729" s="414"/>
      <c r="AW729" s="414"/>
      <c r="AX729" s="414"/>
      <c r="AY729" s="414"/>
      <c r="AZ729" s="414"/>
      <c r="BA729" s="420"/>
      <c r="BB729" s="416"/>
      <c r="BC729" s="421"/>
      <c r="BD729" s="421"/>
      <c r="BE729" s="421"/>
      <c r="BF729" s="417"/>
      <c r="BG729" s="416"/>
      <c r="BH729" s="416"/>
      <c r="BI729" s="416"/>
      <c r="BJ729" s="416"/>
      <c r="BK729" s="413"/>
      <c r="BL729" s="412"/>
      <c r="BM729" s="412"/>
      <c r="BN729" s="412"/>
      <c r="BO729" s="412"/>
      <c r="BP729" s="412"/>
      <c r="BQ729" s="413"/>
      <c r="BR729" s="422"/>
    </row>
    <row r="730" spans="1:70" s="428" customFormat="1" ht="14.5" customHeight="1" x14ac:dyDescent="0.35">
      <c r="A730" s="873" t="s">
        <v>4141</v>
      </c>
      <c r="B730" s="861"/>
      <c r="C730" s="862"/>
      <c r="D730" s="861"/>
      <c r="E730" s="863"/>
      <c r="F730" s="861"/>
      <c r="G730" s="864"/>
      <c r="H730" s="866"/>
      <c r="I730" s="865"/>
      <c r="J730" s="865"/>
      <c r="K730" s="865"/>
      <c r="L730" s="865"/>
      <c r="M730" s="865"/>
      <c r="N730" s="867"/>
      <c r="O730" s="865"/>
      <c r="P730" s="865"/>
      <c r="Q730" s="865"/>
      <c r="R730" s="865"/>
      <c r="S730" s="865"/>
      <c r="T730" s="865"/>
      <c r="U730" s="865"/>
      <c r="V730" s="865"/>
      <c r="W730" s="865"/>
      <c r="X730" s="865"/>
      <c r="Y730" s="866"/>
      <c r="Z730" s="863"/>
      <c r="AA730" s="863"/>
      <c r="AB730" s="863"/>
      <c r="AC730" s="863"/>
      <c r="AD730" s="863"/>
      <c r="AE730" s="863"/>
      <c r="AF730" s="863"/>
      <c r="AG730" s="863"/>
      <c r="AH730" s="863"/>
      <c r="AI730" s="863"/>
      <c r="AJ730" s="863"/>
      <c r="AK730" s="863"/>
      <c r="AL730" s="863"/>
      <c r="AM730" s="863"/>
      <c r="AN730" s="863"/>
      <c r="AO730" s="861"/>
      <c r="AP730" s="865"/>
      <c r="AQ730" s="865"/>
      <c r="AR730" s="865"/>
      <c r="AS730" s="865"/>
      <c r="AT730" s="865"/>
      <c r="AU730" s="868"/>
      <c r="AV730" s="863"/>
      <c r="AW730" s="863"/>
      <c r="AX730" s="863"/>
      <c r="AY730" s="863"/>
      <c r="AZ730" s="863"/>
      <c r="BA730" s="869"/>
      <c r="BB730" s="865"/>
      <c r="BC730" s="870"/>
      <c r="BD730" s="870"/>
      <c r="BE730" s="870"/>
      <c r="BF730" s="866"/>
      <c r="BG730" s="865"/>
      <c r="BH730" s="865"/>
      <c r="BI730" s="865"/>
      <c r="BJ730" s="865"/>
      <c r="BK730" s="861"/>
      <c r="BL730" s="871"/>
      <c r="BM730" s="871"/>
      <c r="BN730" s="871"/>
      <c r="BO730" s="871"/>
      <c r="BP730" s="871"/>
      <c r="BQ730" s="861"/>
      <c r="BR730" s="872"/>
    </row>
    <row r="731" spans="1:70" s="428" customFormat="1" x14ac:dyDescent="0.25">
      <c r="A731" s="345" t="s">
        <v>4142</v>
      </c>
      <c r="B731" s="373"/>
      <c r="C731" s="719">
        <v>46070</v>
      </c>
      <c r="D731" s="373"/>
      <c r="E731" s="346">
        <v>2594.42</v>
      </c>
      <c r="F731" s="373"/>
      <c r="G731" s="347">
        <v>10.9877</v>
      </c>
      <c r="H731" s="374"/>
      <c r="I731" s="348" t="s">
        <v>430</v>
      </c>
      <c r="J731" s="348">
        <v>0.41670000000000001</v>
      </c>
      <c r="K731" s="348">
        <v>5.0137999999999998</v>
      </c>
      <c r="L731" s="348">
        <v>10.6493</v>
      </c>
      <c r="M731" s="348" t="s">
        <v>430</v>
      </c>
      <c r="N731" s="350" t="s">
        <v>430</v>
      </c>
      <c r="O731" s="348" t="s">
        <v>430</v>
      </c>
      <c r="P731" s="348" t="s">
        <v>430</v>
      </c>
      <c r="Q731" s="348" t="s">
        <v>430</v>
      </c>
      <c r="R731" s="348" t="s">
        <v>430</v>
      </c>
      <c r="S731" s="348">
        <v>6.7690000000000001</v>
      </c>
      <c r="T731" s="348">
        <v>21.163399999999999</v>
      </c>
      <c r="U731" s="348" t="s">
        <v>430</v>
      </c>
      <c r="V731" s="348" t="s">
        <v>430</v>
      </c>
      <c r="W731" s="348">
        <v>2.1133000000000002</v>
      </c>
      <c r="X731" s="348">
        <v>9.8770000000000007</v>
      </c>
      <c r="Y731" s="374"/>
      <c r="Z731" s="346" t="s">
        <v>430</v>
      </c>
      <c r="AA731" s="346">
        <v>1</v>
      </c>
      <c r="AB731" s="346">
        <v>1</v>
      </c>
      <c r="AC731" s="346">
        <v>1</v>
      </c>
      <c r="AD731" s="346" t="s">
        <v>430</v>
      </c>
      <c r="AE731" s="346" t="s">
        <v>430</v>
      </c>
      <c r="AF731" s="346" t="s">
        <v>430</v>
      </c>
      <c r="AG731" s="346" t="s">
        <v>430</v>
      </c>
      <c r="AH731" s="346" t="s">
        <v>430</v>
      </c>
      <c r="AI731" s="346" t="s">
        <v>430</v>
      </c>
      <c r="AJ731" s="346">
        <v>1</v>
      </c>
      <c r="AK731" s="346">
        <v>1</v>
      </c>
      <c r="AL731" s="346" t="s">
        <v>430</v>
      </c>
      <c r="AM731" s="346" t="s">
        <v>430</v>
      </c>
      <c r="AN731" s="346">
        <v>1</v>
      </c>
      <c r="AO731" s="373"/>
      <c r="AP731" s="348" t="s">
        <v>430</v>
      </c>
      <c r="AQ731" s="348" t="s">
        <v>430</v>
      </c>
      <c r="AR731" s="348" t="s">
        <v>430</v>
      </c>
      <c r="AS731" s="348" t="s">
        <v>430</v>
      </c>
      <c r="AT731" s="348" t="s">
        <v>430</v>
      </c>
      <c r="AU731" s="351"/>
      <c r="AV731" s="346" t="s">
        <v>430</v>
      </c>
      <c r="AW731" s="346" t="s">
        <v>430</v>
      </c>
      <c r="AX731" s="346" t="s">
        <v>430</v>
      </c>
      <c r="AY731" s="346" t="s">
        <v>430</v>
      </c>
      <c r="AZ731" s="346" t="s">
        <v>430</v>
      </c>
      <c r="BA731" s="362"/>
      <c r="BB731" s="348">
        <v>6.2874106603437996</v>
      </c>
      <c r="BC731" s="375">
        <v>0.56455184924124802</v>
      </c>
      <c r="BD731" s="375">
        <v>0.443672132034858</v>
      </c>
      <c r="BE731" s="375">
        <v>2.1257847267402301</v>
      </c>
      <c r="BF731" s="374"/>
      <c r="BG731" s="348">
        <v>48.747700000000002</v>
      </c>
      <c r="BH731" s="348">
        <v>26.160900000000002</v>
      </c>
      <c r="BI731" s="348">
        <v>13.920500000000001</v>
      </c>
      <c r="BJ731" s="348">
        <v>11.1709</v>
      </c>
      <c r="BK731" s="373"/>
      <c r="BL731" s="372" t="s">
        <v>3803</v>
      </c>
      <c r="BM731" s="372" t="s">
        <v>3804</v>
      </c>
      <c r="BN731" s="372" t="s">
        <v>1570</v>
      </c>
      <c r="BO731" s="372" t="s">
        <v>3805</v>
      </c>
      <c r="BP731" s="372" t="s">
        <v>3806</v>
      </c>
      <c r="BQ731" s="373"/>
      <c r="BR731" s="354" t="s">
        <v>604</v>
      </c>
    </row>
    <row r="732" spans="1:70" s="428" customFormat="1" x14ac:dyDescent="0.25">
      <c r="A732" s="345" t="s">
        <v>4143</v>
      </c>
      <c r="B732" s="373"/>
      <c r="C732" s="719">
        <v>45800</v>
      </c>
      <c r="D732" s="373"/>
      <c r="E732" s="346">
        <v>2178.11</v>
      </c>
      <c r="F732" s="373"/>
      <c r="G732" s="347">
        <v>11</v>
      </c>
      <c r="H732" s="374"/>
      <c r="I732" s="348">
        <v>9.0999999999999998E-2</v>
      </c>
      <c r="J732" s="348">
        <v>9.0999999999999998E-2</v>
      </c>
      <c r="K732" s="348">
        <v>3.0928</v>
      </c>
      <c r="L732" s="348">
        <v>9.4527000000000001</v>
      </c>
      <c r="M732" s="348">
        <v>5.8710000000000004</v>
      </c>
      <c r="N732" s="350">
        <v>9.3438999999999997</v>
      </c>
      <c r="O732" s="348" t="s">
        <v>430</v>
      </c>
      <c r="P732" s="348" t="s">
        <v>430</v>
      </c>
      <c r="Q732" s="348" t="s">
        <v>430</v>
      </c>
      <c r="R732" s="348" t="s">
        <v>430</v>
      </c>
      <c r="S732" s="348">
        <v>5.6676000000000002</v>
      </c>
      <c r="T732" s="348">
        <v>17.270800000000001</v>
      </c>
      <c r="U732" s="348">
        <v>2.9963000000000002</v>
      </c>
      <c r="V732" s="348">
        <v>9.1270000000000007</v>
      </c>
      <c r="W732" s="348">
        <v>1.3825000000000001</v>
      </c>
      <c r="X732" s="348">
        <v>8.0935000000000006</v>
      </c>
      <c r="Y732" s="374"/>
      <c r="Z732" s="346">
        <v>1</v>
      </c>
      <c r="AA732" s="346">
        <v>2</v>
      </c>
      <c r="AB732" s="346">
        <v>2</v>
      </c>
      <c r="AC732" s="346">
        <v>3</v>
      </c>
      <c r="AD732" s="346">
        <v>1</v>
      </c>
      <c r="AE732" s="346">
        <v>1</v>
      </c>
      <c r="AF732" s="346" t="s">
        <v>430</v>
      </c>
      <c r="AG732" s="346" t="s">
        <v>430</v>
      </c>
      <c r="AH732" s="346" t="s">
        <v>430</v>
      </c>
      <c r="AI732" s="346" t="s">
        <v>430</v>
      </c>
      <c r="AJ732" s="346">
        <v>3</v>
      </c>
      <c r="AK732" s="346">
        <v>3</v>
      </c>
      <c r="AL732" s="346">
        <v>1</v>
      </c>
      <c r="AM732" s="346">
        <v>1</v>
      </c>
      <c r="AN732" s="346">
        <v>2</v>
      </c>
      <c r="AO732" s="373"/>
      <c r="AP732" s="348" t="s">
        <v>430</v>
      </c>
      <c r="AQ732" s="348" t="s">
        <v>430</v>
      </c>
      <c r="AR732" s="348" t="s">
        <v>430</v>
      </c>
      <c r="AS732" s="348" t="s">
        <v>430</v>
      </c>
      <c r="AT732" s="348">
        <v>13.75</v>
      </c>
      <c r="AU732" s="351"/>
      <c r="AV732" s="346" t="s">
        <v>430</v>
      </c>
      <c r="AW732" s="346" t="s">
        <v>430</v>
      </c>
      <c r="AX732" s="346" t="s">
        <v>430</v>
      </c>
      <c r="AY732" s="346" t="s">
        <v>430</v>
      </c>
      <c r="AZ732" s="346">
        <v>1</v>
      </c>
      <c r="BA732" s="362"/>
      <c r="BB732" s="348">
        <v>9.7518392809693495</v>
      </c>
      <c r="BC732" s="375">
        <v>0.70989129755614999</v>
      </c>
      <c r="BD732" s="375">
        <v>1.7233693820343499E-2</v>
      </c>
      <c r="BE732" s="375">
        <v>0.260365272361398</v>
      </c>
      <c r="BF732" s="374"/>
      <c r="BG732" s="348">
        <v>63.726100000000002</v>
      </c>
      <c r="BH732" s="348">
        <v>14.1424</v>
      </c>
      <c r="BI732" s="348">
        <v>18.609300000000001</v>
      </c>
      <c r="BJ732" s="348">
        <v>3.5222000000000002</v>
      </c>
      <c r="BK732" s="373"/>
      <c r="BL732" s="372" t="s">
        <v>3808</v>
      </c>
      <c r="BM732" s="372" t="s">
        <v>3809</v>
      </c>
      <c r="BN732" s="372" t="s">
        <v>3810</v>
      </c>
      <c r="BO732" s="372" t="s">
        <v>3811</v>
      </c>
      <c r="BP732" s="372" t="s">
        <v>3231</v>
      </c>
      <c r="BQ732" s="373"/>
      <c r="BR732" s="354" t="s">
        <v>2728</v>
      </c>
    </row>
    <row r="733" spans="1:70" s="428" customFormat="1" x14ac:dyDescent="0.25">
      <c r="A733" s="345" t="s">
        <v>4144</v>
      </c>
      <c r="B733" s="373"/>
      <c r="C733" s="719">
        <v>45686</v>
      </c>
      <c r="D733" s="373"/>
      <c r="E733" s="346">
        <v>634.94000000000005</v>
      </c>
      <c r="F733" s="373"/>
      <c r="G733" s="347">
        <v>10.871</v>
      </c>
      <c r="H733" s="374"/>
      <c r="I733" s="348">
        <v>2.76E-2</v>
      </c>
      <c r="J733" s="348">
        <v>-0.57620000000000005</v>
      </c>
      <c r="K733" s="348">
        <v>2.8574000000000002</v>
      </c>
      <c r="L733" s="348">
        <v>9.6751000000000005</v>
      </c>
      <c r="M733" s="348">
        <v>5.3289</v>
      </c>
      <c r="N733" s="350">
        <v>4.0387000000000004</v>
      </c>
      <c r="O733" s="348" t="s">
        <v>430</v>
      </c>
      <c r="P733" s="348" t="s">
        <v>430</v>
      </c>
      <c r="Q733" s="348" t="s">
        <v>430</v>
      </c>
      <c r="R733" s="348" t="s">
        <v>430</v>
      </c>
      <c r="S733" s="348">
        <v>6.5575000000000001</v>
      </c>
      <c r="T733" s="348">
        <v>18.5884</v>
      </c>
      <c r="U733" s="348">
        <v>0.51780000000000004</v>
      </c>
      <c r="V733" s="348">
        <v>4.5087000000000002</v>
      </c>
      <c r="W733" s="348">
        <v>0.29520000000000002</v>
      </c>
      <c r="X733" s="348">
        <v>5.5838999999999999</v>
      </c>
      <c r="Y733" s="374"/>
      <c r="Z733" s="346">
        <v>2</v>
      </c>
      <c r="AA733" s="346">
        <v>3</v>
      </c>
      <c r="AB733" s="346">
        <v>3</v>
      </c>
      <c r="AC733" s="346">
        <v>2</v>
      </c>
      <c r="AD733" s="346">
        <v>2</v>
      </c>
      <c r="AE733" s="346">
        <v>2</v>
      </c>
      <c r="AF733" s="346" t="s">
        <v>430</v>
      </c>
      <c r="AG733" s="346" t="s">
        <v>430</v>
      </c>
      <c r="AH733" s="346" t="s">
        <v>430</v>
      </c>
      <c r="AI733" s="346" t="s">
        <v>430</v>
      </c>
      <c r="AJ733" s="346">
        <v>2</v>
      </c>
      <c r="AK733" s="346">
        <v>2</v>
      </c>
      <c r="AL733" s="346">
        <v>2</v>
      </c>
      <c r="AM733" s="346">
        <v>2</v>
      </c>
      <c r="AN733" s="346">
        <v>3</v>
      </c>
      <c r="AO733" s="373"/>
      <c r="AP733" s="348" t="s">
        <v>430</v>
      </c>
      <c r="AQ733" s="348" t="s">
        <v>430</v>
      </c>
      <c r="AR733" s="348" t="s">
        <v>430</v>
      </c>
      <c r="AS733" s="348" t="s">
        <v>430</v>
      </c>
      <c r="AT733" s="348">
        <v>10.79</v>
      </c>
      <c r="AU733" s="351"/>
      <c r="AV733" s="346" t="s">
        <v>430</v>
      </c>
      <c r="AW733" s="346" t="s">
        <v>430</v>
      </c>
      <c r="AX733" s="346" t="s">
        <v>430</v>
      </c>
      <c r="AY733" s="346" t="s">
        <v>430</v>
      </c>
      <c r="AZ733" s="346">
        <v>2</v>
      </c>
      <c r="BA733" s="362"/>
      <c r="BB733" s="348">
        <v>12.659043094516701</v>
      </c>
      <c r="BC733" s="375">
        <v>0</v>
      </c>
      <c r="BD733" s="375">
        <v>1.21353556891911E-2</v>
      </c>
      <c r="BE733" s="375" t="s">
        <v>430</v>
      </c>
      <c r="BF733" s="374"/>
      <c r="BG733" s="348">
        <v>52.124899999999997</v>
      </c>
      <c r="BH733" s="348">
        <v>14.715199999999999</v>
      </c>
      <c r="BI733" s="348">
        <v>18.719200000000001</v>
      </c>
      <c r="BJ733" s="348">
        <v>14.4407</v>
      </c>
      <c r="BK733" s="373"/>
      <c r="BL733" s="372" t="s">
        <v>3813</v>
      </c>
      <c r="BM733" s="372" t="s">
        <v>3814</v>
      </c>
      <c r="BN733" s="372" t="s">
        <v>3815</v>
      </c>
      <c r="BO733" s="372" t="s">
        <v>1039</v>
      </c>
      <c r="BP733" s="372" t="s">
        <v>3816</v>
      </c>
      <c r="BQ733" s="373"/>
      <c r="BR733" s="354" t="s">
        <v>555</v>
      </c>
    </row>
    <row r="734" spans="1:70" s="428" customFormat="1" x14ac:dyDescent="0.25">
      <c r="A734" s="884" t="s">
        <v>93</v>
      </c>
      <c r="B734" s="402"/>
      <c r="C734" s="724"/>
      <c r="D734" s="402"/>
      <c r="E734" s="403"/>
      <c r="F734" s="402"/>
      <c r="G734" s="404"/>
      <c r="H734" s="406"/>
      <c r="I734" s="405">
        <v>5.9299999999999999E-2</v>
      </c>
      <c r="J734" s="405">
        <v>-2.2800000000000001E-2</v>
      </c>
      <c r="K734" s="405">
        <v>3.6547000000000001</v>
      </c>
      <c r="L734" s="405">
        <v>9.9257000000000009</v>
      </c>
      <c r="M734" s="405">
        <v>5.6</v>
      </c>
      <c r="N734" s="407">
        <v>6.6913</v>
      </c>
      <c r="O734" s="405" t="s">
        <v>430</v>
      </c>
      <c r="P734" s="405" t="s">
        <v>430</v>
      </c>
      <c r="Q734" s="405" t="s">
        <v>430</v>
      </c>
      <c r="R734" s="405" t="s">
        <v>430</v>
      </c>
      <c r="S734" s="405">
        <v>6.3314000000000004</v>
      </c>
      <c r="T734" s="405">
        <v>19.0075</v>
      </c>
      <c r="U734" s="405">
        <v>1.7569999999999999</v>
      </c>
      <c r="V734" s="405">
        <v>6.8178999999999998</v>
      </c>
      <c r="W734" s="405">
        <v>1.2637</v>
      </c>
      <c r="X734" s="405">
        <v>7.8514999999999997</v>
      </c>
      <c r="Y734" s="406"/>
      <c r="Z734" s="403">
        <v>2</v>
      </c>
      <c r="AA734" s="403">
        <v>3</v>
      </c>
      <c r="AB734" s="403">
        <v>3</v>
      </c>
      <c r="AC734" s="403">
        <v>3</v>
      </c>
      <c r="AD734" s="403">
        <v>2</v>
      </c>
      <c r="AE734" s="403">
        <v>2</v>
      </c>
      <c r="AF734" s="403">
        <v>0</v>
      </c>
      <c r="AG734" s="403">
        <v>0</v>
      </c>
      <c r="AH734" s="403">
        <v>0</v>
      </c>
      <c r="AI734" s="403">
        <v>0</v>
      </c>
      <c r="AJ734" s="403">
        <v>3</v>
      </c>
      <c r="AK734" s="403">
        <v>3</v>
      </c>
      <c r="AL734" s="403">
        <v>2</v>
      </c>
      <c r="AM734" s="403">
        <v>2</v>
      </c>
      <c r="AN734" s="403">
        <v>3</v>
      </c>
      <c r="AO734" s="402"/>
      <c r="AP734" s="405" t="s">
        <v>430</v>
      </c>
      <c r="AQ734" s="405" t="s">
        <v>430</v>
      </c>
      <c r="AR734" s="405" t="s">
        <v>430</v>
      </c>
      <c r="AS734" s="405" t="s">
        <v>430</v>
      </c>
      <c r="AT734" s="405">
        <v>12.27</v>
      </c>
      <c r="AU734" s="408"/>
      <c r="AV734" s="403">
        <v>0</v>
      </c>
      <c r="AW734" s="403">
        <v>0</v>
      </c>
      <c r="AX734" s="403">
        <v>0</v>
      </c>
      <c r="AY734" s="403">
        <v>0</v>
      </c>
      <c r="AZ734" s="403">
        <v>2</v>
      </c>
      <c r="BA734" s="409"/>
      <c r="BB734" s="405"/>
      <c r="BC734" s="410"/>
      <c r="BD734" s="410"/>
      <c r="BE734" s="410"/>
      <c r="BF734" s="406"/>
      <c r="BG734" s="405"/>
      <c r="BH734" s="405"/>
      <c r="BI734" s="405"/>
      <c r="BJ734" s="405"/>
      <c r="BK734" s="402"/>
      <c r="BL734" s="401"/>
      <c r="BM734" s="401"/>
      <c r="BN734" s="401"/>
      <c r="BO734" s="401"/>
      <c r="BP734" s="401"/>
      <c r="BQ734" s="402"/>
      <c r="BR734" s="411"/>
    </row>
    <row r="735" spans="1:70" s="428" customFormat="1" x14ac:dyDescent="0.25">
      <c r="A735" s="885" t="s">
        <v>94</v>
      </c>
      <c r="B735" s="373"/>
      <c r="C735" s="719"/>
      <c r="D735" s="373"/>
      <c r="E735" s="346"/>
      <c r="F735" s="373"/>
      <c r="G735" s="347"/>
      <c r="H735" s="374"/>
      <c r="I735" s="348">
        <v>9.0999999999999998E-2</v>
      </c>
      <c r="J735" s="348">
        <v>0.41670000000000001</v>
      </c>
      <c r="K735" s="348">
        <v>5.0137999999999998</v>
      </c>
      <c r="L735" s="348">
        <v>10.6493</v>
      </c>
      <c r="M735" s="348">
        <v>5.8710000000000004</v>
      </c>
      <c r="N735" s="350">
        <v>9.3438999999999997</v>
      </c>
      <c r="O735" s="348" t="s">
        <v>430</v>
      </c>
      <c r="P735" s="348" t="s">
        <v>430</v>
      </c>
      <c r="Q735" s="348" t="s">
        <v>430</v>
      </c>
      <c r="R735" s="348" t="s">
        <v>430</v>
      </c>
      <c r="S735" s="348">
        <v>6.7690000000000001</v>
      </c>
      <c r="T735" s="348">
        <v>21.163399999999999</v>
      </c>
      <c r="U735" s="348">
        <v>2.9963000000000002</v>
      </c>
      <c r="V735" s="348">
        <v>9.1270000000000007</v>
      </c>
      <c r="W735" s="348">
        <v>2.1133000000000002</v>
      </c>
      <c r="X735" s="348">
        <v>9.8770000000000007</v>
      </c>
      <c r="Y735" s="374"/>
      <c r="Z735" s="346"/>
      <c r="AA735" s="346"/>
      <c r="AB735" s="346"/>
      <c r="AC735" s="346"/>
      <c r="AD735" s="346"/>
      <c r="AE735" s="346"/>
      <c r="AF735" s="346"/>
      <c r="AG735" s="346"/>
      <c r="AH735" s="346"/>
      <c r="AI735" s="346"/>
      <c r="AJ735" s="346"/>
      <c r="AK735" s="346"/>
      <c r="AL735" s="346"/>
      <c r="AM735" s="346"/>
      <c r="AN735" s="346"/>
      <c r="AO735" s="373"/>
      <c r="AP735" s="348" t="s">
        <v>430</v>
      </c>
      <c r="AQ735" s="348" t="s">
        <v>430</v>
      </c>
      <c r="AR735" s="348" t="s">
        <v>430</v>
      </c>
      <c r="AS735" s="348" t="s">
        <v>430</v>
      </c>
      <c r="AT735" s="348">
        <v>13.75</v>
      </c>
      <c r="AU735" s="351"/>
      <c r="AV735" s="346"/>
      <c r="AW735" s="346"/>
      <c r="AX735" s="346"/>
      <c r="AY735" s="346"/>
      <c r="AZ735" s="346"/>
      <c r="BA735" s="362"/>
      <c r="BB735" s="348"/>
      <c r="BC735" s="375"/>
      <c r="BD735" s="375"/>
      <c r="BE735" s="375"/>
      <c r="BF735" s="374"/>
      <c r="BG735" s="348"/>
      <c r="BH735" s="348"/>
      <c r="BI735" s="348"/>
      <c r="BJ735" s="348"/>
      <c r="BK735" s="373"/>
      <c r="BL735" s="372"/>
      <c r="BM735" s="372"/>
      <c r="BN735" s="372"/>
      <c r="BO735" s="372"/>
      <c r="BP735" s="372"/>
      <c r="BQ735" s="373"/>
      <c r="BR735" s="354"/>
    </row>
    <row r="736" spans="1:70" s="428" customFormat="1" x14ac:dyDescent="0.25">
      <c r="A736" s="885" t="s">
        <v>95</v>
      </c>
      <c r="B736" s="373"/>
      <c r="C736" s="719"/>
      <c r="D736" s="373"/>
      <c r="E736" s="346"/>
      <c r="F736" s="373"/>
      <c r="G736" s="347"/>
      <c r="H736" s="374"/>
      <c r="I736" s="348">
        <v>2.76E-2</v>
      </c>
      <c r="J736" s="348">
        <v>-0.57620000000000005</v>
      </c>
      <c r="K736" s="348">
        <v>2.8574000000000002</v>
      </c>
      <c r="L736" s="348">
        <v>9.4527000000000001</v>
      </c>
      <c r="M736" s="348">
        <v>5.3289</v>
      </c>
      <c r="N736" s="350">
        <v>4.0387000000000004</v>
      </c>
      <c r="O736" s="348" t="s">
        <v>430</v>
      </c>
      <c r="P736" s="348" t="s">
        <v>430</v>
      </c>
      <c r="Q736" s="348" t="s">
        <v>430</v>
      </c>
      <c r="R736" s="348" t="s">
        <v>430</v>
      </c>
      <c r="S736" s="348">
        <v>5.6676000000000002</v>
      </c>
      <c r="T736" s="348">
        <v>17.270800000000001</v>
      </c>
      <c r="U736" s="348">
        <v>0.51780000000000004</v>
      </c>
      <c r="V736" s="348">
        <v>4.5087000000000002</v>
      </c>
      <c r="W736" s="348">
        <v>0.29520000000000002</v>
      </c>
      <c r="X736" s="348">
        <v>5.5838999999999999</v>
      </c>
      <c r="Y736" s="374"/>
      <c r="Z736" s="346"/>
      <c r="AA736" s="346"/>
      <c r="AB736" s="346"/>
      <c r="AC736" s="346"/>
      <c r="AD736" s="346"/>
      <c r="AE736" s="346"/>
      <c r="AF736" s="346"/>
      <c r="AG736" s="346"/>
      <c r="AH736" s="346"/>
      <c r="AI736" s="346"/>
      <c r="AJ736" s="346"/>
      <c r="AK736" s="346"/>
      <c r="AL736" s="346"/>
      <c r="AM736" s="346"/>
      <c r="AN736" s="346"/>
      <c r="AO736" s="373"/>
      <c r="AP736" s="348" t="s">
        <v>430</v>
      </c>
      <c r="AQ736" s="348" t="s">
        <v>430</v>
      </c>
      <c r="AR736" s="348" t="s">
        <v>430</v>
      </c>
      <c r="AS736" s="348" t="s">
        <v>430</v>
      </c>
      <c r="AT736" s="348">
        <v>10.79</v>
      </c>
      <c r="AU736" s="351"/>
      <c r="AV736" s="346"/>
      <c r="AW736" s="346"/>
      <c r="AX736" s="346"/>
      <c r="AY736" s="346"/>
      <c r="AZ736" s="346"/>
      <c r="BA736" s="362"/>
      <c r="BB736" s="348"/>
      <c r="BC736" s="375"/>
      <c r="BD736" s="375"/>
      <c r="BE736" s="375"/>
      <c r="BF736" s="374"/>
      <c r="BG736" s="348"/>
      <c r="BH736" s="348"/>
      <c r="BI736" s="348"/>
      <c r="BJ736" s="348"/>
      <c r="BK736" s="373"/>
      <c r="BL736" s="372"/>
      <c r="BM736" s="372"/>
      <c r="BN736" s="372"/>
      <c r="BO736" s="372"/>
      <c r="BP736" s="372"/>
      <c r="BQ736" s="373"/>
      <c r="BR736" s="354"/>
    </row>
    <row r="737" spans="1:70" s="428" customFormat="1" x14ac:dyDescent="0.25">
      <c r="A737" s="886" t="s">
        <v>96</v>
      </c>
      <c r="B737" s="413"/>
      <c r="C737" s="725"/>
      <c r="D737" s="413"/>
      <c r="E737" s="414"/>
      <c r="F737" s="413"/>
      <c r="G737" s="415"/>
      <c r="H737" s="417"/>
      <c r="I737" s="416">
        <v>5.9299999999999999E-2</v>
      </c>
      <c r="J737" s="416">
        <v>9.0999999999999998E-2</v>
      </c>
      <c r="K737" s="416">
        <v>3.0928</v>
      </c>
      <c r="L737" s="416">
        <v>9.6751000000000005</v>
      </c>
      <c r="M737" s="416">
        <v>5.5999499999999998</v>
      </c>
      <c r="N737" s="418">
        <v>6.6913</v>
      </c>
      <c r="O737" s="416" t="s">
        <v>430</v>
      </c>
      <c r="P737" s="416" t="s">
        <v>430</v>
      </c>
      <c r="Q737" s="416" t="s">
        <v>430</v>
      </c>
      <c r="R737" s="416" t="s">
        <v>430</v>
      </c>
      <c r="S737" s="416">
        <v>6.5575000000000001</v>
      </c>
      <c r="T737" s="416">
        <v>18.5884</v>
      </c>
      <c r="U737" s="416">
        <v>0.51780000000000004</v>
      </c>
      <c r="V737" s="416">
        <v>4.5087000000000002</v>
      </c>
      <c r="W737" s="416">
        <v>1.3825000000000001</v>
      </c>
      <c r="X737" s="416">
        <v>8.0935000000000006</v>
      </c>
      <c r="Y737" s="417"/>
      <c r="Z737" s="414"/>
      <c r="AA737" s="414"/>
      <c r="AB737" s="414"/>
      <c r="AC737" s="414"/>
      <c r="AD737" s="414"/>
      <c r="AE737" s="414"/>
      <c r="AF737" s="414"/>
      <c r="AG737" s="414"/>
      <c r="AH737" s="414"/>
      <c r="AI737" s="414"/>
      <c r="AJ737" s="414"/>
      <c r="AK737" s="414"/>
      <c r="AL737" s="414"/>
      <c r="AM737" s="414"/>
      <c r="AN737" s="414"/>
      <c r="AO737" s="413"/>
      <c r="AP737" s="416" t="s">
        <v>430</v>
      </c>
      <c r="AQ737" s="416" t="s">
        <v>430</v>
      </c>
      <c r="AR737" s="416" t="s">
        <v>430</v>
      </c>
      <c r="AS737" s="416" t="s">
        <v>430</v>
      </c>
      <c r="AT737" s="416">
        <v>12.27</v>
      </c>
      <c r="AU737" s="419"/>
      <c r="AV737" s="414"/>
      <c r="AW737" s="414"/>
      <c r="AX737" s="414"/>
      <c r="AY737" s="414"/>
      <c r="AZ737" s="414"/>
      <c r="BA737" s="420"/>
      <c r="BB737" s="416"/>
      <c r="BC737" s="421"/>
      <c r="BD737" s="421"/>
      <c r="BE737" s="421"/>
      <c r="BF737" s="417"/>
      <c r="BG737" s="416"/>
      <c r="BH737" s="416"/>
      <c r="BI737" s="416"/>
      <c r="BJ737" s="416"/>
      <c r="BK737" s="413"/>
      <c r="BL737" s="412"/>
      <c r="BM737" s="412"/>
      <c r="BN737" s="412"/>
      <c r="BO737" s="412"/>
      <c r="BP737" s="412"/>
      <c r="BQ737" s="413"/>
      <c r="BR737" s="422"/>
    </row>
    <row r="738" spans="1:70" s="428" customFormat="1" ht="14.5" customHeight="1" x14ac:dyDescent="0.35">
      <c r="A738" s="873" t="s">
        <v>4145</v>
      </c>
      <c r="B738" s="861"/>
      <c r="C738" s="862"/>
      <c r="D738" s="861"/>
      <c r="E738" s="863"/>
      <c r="F738" s="861"/>
      <c r="G738" s="864"/>
      <c r="H738" s="866"/>
      <c r="I738" s="865"/>
      <c r="J738" s="865"/>
      <c r="K738" s="865"/>
      <c r="L738" s="865"/>
      <c r="M738" s="865"/>
      <c r="N738" s="867"/>
      <c r="O738" s="865"/>
      <c r="P738" s="865"/>
      <c r="Q738" s="865"/>
      <c r="R738" s="865"/>
      <c r="S738" s="865"/>
      <c r="T738" s="865"/>
      <c r="U738" s="865"/>
      <c r="V738" s="865"/>
      <c r="W738" s="865"/>
      <c r="X738" s="865"/>
      <c r="Y738" s="866"/>
      <c r="Z738" s="863"/>
      <c r="AA738" s="863"/>
      <c r="AB738" s="863"/>
      <c r="AC738" s="863"/>
      <c r="AD738" s="863"/>
      <c r="AE738" s="863"/>
      <c r="AF738" s="863"/>
      <c r="AG738" s="863"/>
      <c r="AH738" s="863"/>
      <c r="AI738" s="863"/>
      <c r="AJ738" s="863"/>
      <c r="AK738" s="863"/>
      <c r="AL738" s="863"/>
      <c r="AM738" s="863"/>
      <c r="AN738" s="863"/>
      <c r="AO738" s="861"/>
      <c r="AP738" s="865"/>
      <c r="AQ738" s="865"/>
      <c r="AR738" s="865"/>
      <c r="AS738" s="865"/>
      <c r="AT738" s="865"/>
      <c r="AU738" s="868"/>
      <c r="AV738" s="863"/>
      <c r="AW738" s="863"/>
      <c r="AX738" s="863"/>
      <c r="AY738" s="863"/>
      <c r="AZ738" s="863"/>
      <c r="BA738" s="869"/>
      <c r="BB738" s="865"/>
      <c r="BC738" s="870"/>
      <c r="BD738" s="870"/>
      <c r="BE738" s="870"/>
      <c r="BF738" s="866"/>
      <c r="BG738" s="865"/>
      <c r="BH738" s="865"/>
      <c r="BI738" s="865"/>
      <c r="BJ738" s="865"/>
      <c r="BK738" s="861"/>
      <c r="BL738" s="871"/>
      <c r="BM738" s="871"/>
      <c r="BN738" s="871"/>
      <c r="BO738" s="871"/>
      <c r="BP738" s="871"/>
      <c r="BQ738" s="861"/>
      <c r="BR738" s="872"/>
    </row>
    <row r="739" spans="1:70" s="428" customFormat="1" x14ac:dyDescent="0.25">
      <c r="A739" s="345" t="s">
        <v>4146</v>
      </c>
      <c r="B739" s="373"/>
      <c r="C739" s="719">
        <v>41281</v>
      </c>
      <c r="D739" s="373"/>
      <c r="E739" s="346">
        <v>1512.55</v>
      </c>
      <c r="F739" s="373"/>
      <c r="G739" s="347">
        <v>189.5</v>
      </c>
      <c r="H739" s="374"/>
      <c r="I739" s="348">
        <v>0.1162</v>
      </c>
      <c r="J739" s="348">
        <v>0.42399999999999999</v>
      </c>
      <c r="K739" s="348">
        <v>2.5488</v>
      </c>
      <c r="L739" s="348">
        <v>8.7955000000000005</v>
      </c>
      <c r="M739" s="348">
        <v>4.1837999999999997</v>
      </c>
      <c r="N739" s="350">
        <v>6.8628999999999998</v>
      </c>
      <c r="O739" s="348">
        <v>6.3551000000000002</v>
      </c>
      <c r="P739" s="348">
        <v>16.841000000000001</v>
      </c>
      <c r="Q739" s="348">
        <v>15.4817</v>
      </c>
      <c r="R739" s="348">
        <v>14.491400000000001</v>
      </c>
      <c r="S739" s="348">
        <v>4.3559999999999999</v>
      </c>
      <c r="T739" s="348">
        <v>16.795100000000001</v>
      </c>
      <c r="U739" s="348">
        <v>2.0792999999999999</v>
      </c>
      <c r="V739" s="348">
        <v>7.2986000000000004</v>
      </c>
      <c r="W739" s="348">
        <v>1.6958</v>
      </c>
      <c r="X739" s="348">
        <v>18.258700000000001</v>
      </c>
      <c r="Y739" s="374"/>
      <c r="Z739" s="346">
        <v>1</v>
      </c>
      <c r="AA739" s="346">
        <v>2</v>
      </c>
      <c r="AB739" s="346">
        <v>2</v>
      </c>
      <c r="AC739" s="346">
        <v>2</v>
      </c>
      <c r="AD739" s="346">
        <v>2</v>
      </c>
      <c r="AE739" s="346">
        <v>2</v>
      </c>
      <c r="AF739" s="346">
        <v>1</v>
      </c>
      <c r="AG739" s="346">
        <v>1</v>
      </c>
      <c r="AH739" s="346">
        <v>1</v>
      </c>
      <c r="AI739" s="346">
        <v>1</v>
      </c>
      <c r="AJ739" s="346">
        <v>2</v>
      </c>
      <c r="AK739" s="346">
        <v>2</v>
      </c>
      <c r="AL739" s="346">
        <v>2</v>
      </c>
      <c r="AM739" s="346">
        <v>2</v>
      </c>
      <c r="AN739" s="346">
        <v>2</v>
      </c>
      <c r="AO739" s="373"/>
      <c r="AP739" s="348">
        <v>16.34</v>
      </c>
      <c r="AQ739" s="348">
        <v>18.079999999999998</v>
      </c>
      <c r="AR739" s="348">
        <v>15.25</v>
      </c>
      <c r="AS739" s="348">
        <v>10.87</v>
      </c>
      <c r="AT739" s="348">
        <v>11.5</v>
      </c>
      <c r="AU739" s="351"/>
      <c r="AV739" s="346">
        <v>1</v>
      </c>
      <c r="AW739" s="346">
        <v>1</v>
      </c>
      <c r="AX739" s="346">
        <v>1</v>
      </c>
      <c r="AY739" s="346">
        <v>1</v>
      </c>
      <c r="AZ739" s="346">
        <v>2</v>
      </c>
      <c r="BA739" s="362"/>
      <c r="BB739" s="348">
        <v>12.425647139273099</v>
      </c>
      <c r="BC739" s="375">
        <v>0.83803620380828803</v>
      </c>
      <c r="BD739" s="375">
        <v>8.0041119435441496E-2</v>
      </c>
      <c r="BE739" s="375">
        <v>0.44864534340101903</v>
      </c>
      <c r="BF739" s="374"/>
      <c r="BG739" s="348">
        <v>58.107300000000002</v>
      </c>
      <c r="BH739" s="348">
        <v>7.6506100000000004</v>
      </c>
      <c r="BI739" s="348">
        <v>27.003599999999999</v>
      </c>
      <c r="BJ739" s="348">
        <v>7.2384899999999996</v>
      </c>
      <c r="BK739" s="373"/>
      <c r="BL739" s="372" t="s">
        <v>3819</v>
      </c>
      <c r="BM739" s="372" t="s">
        <v>3820</v>
      </c>
      <c r="BN739" s="372" t="s">
        <v>3821</v>
      </c>
      <c r="BO739" s="372" t="s">
        <v>3822</v>
      </c>
      <c r="BP739" s="372" t="s">
        <v>3823</v>
      </c>
      <c r="BQ739" s="373"/>
      <c r="BR739" s="354" t="s">
        <v>2384</v>
      </c>
    </row>
    <row r="740" spans="1:70" s="428" customFormat="1" x14ac:dyDescent="0.25">
      <c r="A740" s="345" t="s">
        <v>4147</v>
      </c>
      <c r="B740" s="373"/>
      <c r="C740" s="719">
        <v>45560</v>
      </c>
      <c r="D740" s="373"/>
      <c r="E740" s="346">
        <v>1278.96</v>
      </c>
      <c r="F740" s="373"/>
      <c r="G740" s="347">
        <v>11.978300000000001</v>
      </c>
      <c r="H740" s="374"/>
      <c r="I740" s="348">
        <v>-0.254</v>
      </c>
      <c r="J740" s="348">
        <v>2.1229</v>
      </c>
      <c r="K740" s="348">
        <v>7.4663000000000004</v>
      </c>
      <c r="L740" s="348">
        <v>17.299800000000001</v>
      </c>
      <c r="M740" s="348">
        <v>19.219100000000001</v>
      </c>
      <c r="N740" s="350">
        <v>24.386500000000002</v>
      </c>
      <c r="O740" s="348" t="s">
        <v>430</v>
      </c>
      <c r="P740" s="348" t="s">
        <v>430</v>
      </c>
      <c r="Q740" s="348" t="s">
        <v>430</v>
      </c>
      <c r="R740" s="348" t="s">
        <v>430</v>
      </c>
      <c r="S740" s="348">
        <v>8.9907000000000004</v>
      </c>
      <c r="T740" s="348">
        <v>32.126199999999997</v>
      </c>
      <c r="U740" s="348">
        <v>16.639600000000002</v>
      </c>
      <c r="V740" s="348">
        <v>23.583200000000001</v>
      </c>
      <c r="W740" s="348">
        <v>4.7126999999999999</v>
      </c>
      <c r="X740" s="348">
        <v>10.0654</v>
      </c>
      <c r="Y740" s="374"/>
      <c r="Z740" s="346">
        <v>2</v>
      </c>
      <c r="AA740" s="346">
        <v>1</v>
      </c>
      <c r="AB740" s="346">
        <v>1</v>
      </c>
      <c r="AC740" s="346">
        <v>1</v>
      </c>
      <c r="AD740" s="346">
        <v>1</v>
      </c>
      <c r="AE740" s="346">
        <v>1</v>
      </c>
      <c r="AF740" s="346" t="s">
        <v>430</v>
      </c>
      <c r="AG740" s="346" t="s">
        <v>430</v>
      </c>
      <c r="AH740" s="346" t="s">
        <v>430</v>
      </c>
      <c r="AI740" s="346" t="s">
        <v>430</v>
      </c>
      <c r="AJ740" s="346">
        <v>1</v>
      </c>
      <c r="AK740" s="346">
        <v>1</v>
      </c>
      <c r="AL740" s="346">
        <v>1</v>
      </c>
      <c r="AM740" s="346">
        <v>1</v>
      </c>
      <c r="AN740" s="346">
        <v>1</v>
      </c>
      <c r="AO740" s="373"/>
      <c r="AP740" s="348" t="s">
        <v>430</v>
      </c>
      <c r="AQ740" s="348" t="s">
        <v>430</v>
      </c>
      <c r="AR740" s="348" t="s">
        <v>430</v>
      </c>
      <c r="AS740" s="348" t="s">
        <v>430</v>
      </c>
      <c r="AT740" s="348">
        <v>39.26</v>
      </c>
      <c r="AU740" s="351"/>
      <c r="AV740" s="346" t="s">
        <v>430</v>
      </c>
      <c r="AW740" s="346" t="s">
        <v>430</v>
      </c>
      <c r="AX740" s="346" t="s">
        <v>430</v>
      </c>
      <c r="AY740" s="346" t="s">
        <v>430</v>
      </c>
      <c r="AZ740" s="346">
        <v>1</v>
      </c>
      <c r="BA740" s="362"/>
      <c r="BB740" s="348">
        <v>17.085983661948202</v>
      </c>
      <c r="BC740" s="375">
        <v>1.0259656909148001</v>
      </c>
      <c r="BD740" s="375">
        <v>2.8770119541583199E-2</v>
      </c>
      <c r="BE740" s="375">
        <v>0.76051510025018199</v>
      </c>
      <c r="BF740" s="374"/>
      <c r="BG740" s="348">
        <v>41.700499999999998</v>
      </c>
      <c r="BH740" s="348">
        <v>11.7895</v>
      </c>
      <c r="BI740" s="348">
        <v>44.2288</v>
      </c>
      <c r="BJ740" s="348">
        <v>2.2812000000000001</v>
      </c>
      <c r="BK740" s="373"/>
      <c r="BL740" s="372" t="s">
        <v>3825</v>
      </c>
      <c r="BM740" s="372" t="s">
        <v>3826</v>
      </c>
      <c r="BN740" s="372" t="s">
        <v>3827</v>
      </c>
      <c r="BO740" s="372" t="s">
        <v>777</v>
      </c>
      <c r="BP740" s="372" t="s">
        <v>3828</v>
      </c>
      <c r="BQ740" s="373"/>
      <c r="BR740" s="354" t="s">
        <v>443</v>
      </c>
    </row>
    <row r="741" spans="1:70" s="428" customFormat="1" x14ac:dyDescent="0.25">
      <c r="A741" s="884" t="s">
        <v>93</v>
      </c>
      <c r="B741" s="402"/>
      <c r="C741" s="724"/>
      <c r="D741" s="402"/>
      <c r="E741" s="403"/>
      <c r="F741" s="402"/>
      <c r="G741" s="404"/>
      <c r="H741" s="406"/>
      <c r="I741" s="405">
        <v>-6.8900000000000003E-2</v>
      </c>
      <c r="J741" s="405">
        <v>1.2735000000000001</v>
      </c>
      <c r="K741" s="405">
        <v>5.0076000000000001</v>
      </c>
      <c r="L741" s="405">
        <v>13.047700000000001</v>
      </c>
      <c r="M741" s="405">
        <v>11.701499999999999</v>
      </c>
      <c r="N741" s="407">
        <v>15.624700000000001</v>
      </c>
      <c r="O741" s="405">
        <v>6.3551000000000002</v>
      </c>
      <c r="P741" s="405">
        <v>16.841000000000001</v>
      </c>
      <c r="Q741" s="405">
        <v>15.4817</v>
      </c>
      <c r="R741" s="405">
        <v>14.491400000000001</v>
      </c>
      <c r="S741" s="405">
        <v>6.6734</v>
      </c>
      <c r="T741" s="405">
        <v>24.460699999999999</v>
      </c>
      <c r="U741" s="405">
        <v>9.3594000000000008</v>
      </c>
      <c r="V741" s="405">
        <v>15.440899999999999</v>
      </c>
      <c r="W741" s="405">
        <v>3.2042999999999999</v>
      </c>
      <c r="X741" s="405">
        <v>14.162100000000001</v>
      </c>
      <c r="Y741" s="406"/>
      <c r="Z741" s="403">
        <v>2</v>
      </c>
      <c r="AA741" s="403">
        <v>2</v>
      </c>
      <c r="AB741" s="403">
        <v>2</v>
      </c>
      <c r="AC741" s="403">
        <v>2</v>
      </c>
      <c r="AD741" s="403">
        <v>2</v>
      </c>
      <c r="AE741" s="403">
        <v>2</v>
      </c>
      <c r="AF741" s="403">
        <v>1</v>
      </c>
      <c r="AG741" s="403">
        <v>1</v>
      </c>
      <c r="AH741" s="403">
        <v>1</v>
      </c>
      <c r="AI741" s="403">
        <v>1</v>
      </c>
      <c r="AJ741" s="403">
        <v>2</v>
      </c>
      <c r="AK741" s="403">
        <v>2</v>
      </c>
      <c r="AL741" s="403">
        <v>2</v>
      </c>
      <c r="AM741" s="403">
        <v>2</v>
      </c>
      <c r="AN741" s="403">
        <v>2</v>
      </c>
      <c r="AO741" s="402"/>
      <c r="AP741" s="405">
        <v>16.34</v>
      </c>
      <c r="AQ741" s="405">
        <v>18.079999999999998</v>
      </c>
      <c r="AR741" s="405">
        <v>15.25</v>
      </c>
      <c r="AS741" s="405">
        <v>10.87</v>
      </c>
      <c r="AT741" s="405">
        <v>25.38</v>
      </c>
      <c r="AU741" s="408"/>
      <c r="AV741" s="403">
        <v>1</v>
      </c>
      <c r="AW741" s="403">
        <v>1</v>
      </c>
      <c r="AX741" s="403">
        <v>1</v>
      </c>
      <c r="AY741" s="403">
        <v>1</v>
      </c>
      <c r="AZ741" s="403">
        <v>2</v>
      </c>
      <c r="BA741" s="409"/>
      <c r="BB741" s="405"/>
      <c r="BC741" s="410"/>
      <c r="BD741" s="410"/>
      <c r="BE741" s="410"/>
      <c r="BF741" s="406"/>
      <c r="BG741" s="405"/>
      <c r="BH741" s="405"/>
      <c r="BI741" s="405"/>
      <c r="BJ741" s="405"/>
      <c r="BK741" s="402"/>
      <c r="BL741" s="401"/>
      <c r="BM741" s="401"/>
      <c r="BN741" s="401"/>
      <c r="BO741" s="401"/>
      <c r="BP741" s="401"/>
      <c r="BQ741" s="402"/>
      <c r="BR741" s="411"/>
    </row>
    <row r="742" spans="1:70" s="428" customFormat="1" x14ac:dyDescent="0.25">
      <c r="A742" s="885" t="s">
        <v>94</v>
      </c>
      <c r="B742" s="373"/>
      <c r="C742" s="719"/>
      <c r="D742" s="373"/>
      <c r="E742" s="346"/>
      <c r="F742" s="373"/>
      <c r="G742" s="347"/>
      <c r="H742" s="374"/>
      <c r="I742" s="348">
        <v>0.1162</v>
      </c>
      <c r="J742" s="348">
        <v>2.1229</v>
      </c>
      <c r="K742" s="348">
        <v>7.4663000000000004</v>
      </c>
      <c r="L742" s="348">
        <v>17.299800000000001</v>
      </c>
      <c r="M742" s="348">
        <v>19.219100000000001</v>
      </c>
      <c r="N742" s="350">
        <v>24.386500000000002</v>
      </c>
      <c r="O742" s="348">
        <v>6.3551000000000002</v>
      </c>
      <c r="P742" s="348">
        <v>16.841000000000001</v>
      </c>
      <c r="Q742" s="348">
        <v>15.4817</v>
      </c>
      <c r="R742" s="348">
        <v>14.491400000000001</v>
      </c>
      <c r="S742" s="348">
        <v>8.9907000000000004</v>
      </c>
      <c r="T742" s="348">
        <v>32.126199999999997</v>
      </c>
      <c r="U742" s="348">
        <v>16.639600000000002</v>
      </c>
      <c r="V742" s="348">
        <v>23.583200000000001</v>
      </c>
      <c r="W742" s="348">
        <v>4.7126999999999999</v>
      </c>
      <c r="X742" s="348">
        <v>18.258700000000001</v>
      </c>
      <c r="Y742" s="374"/>
      <c r="Z742" s="346"/>
      <c r="AA742" s="346"/>
      <c r="AB742" s="346"/>
      <c r="AC742" s="346"/>
      <c r="AD742" s="346"/>
      <c r="AE742" s="346"/>
      <c r="AF742" s="346"/>
      <c r="AG742" s="346"/>
      <c r="AH742" s="346"/>
      <c r="AI742" s="346"/>
      <c r="AJ742" s="346"/>
      <c r="AK742" s="346"/>
      <c r="AL742" s="346"/>
      <c r="AM742" s="346"/>
      <c r="AN742" s="346"/>
      <c r="AO742" s="373"/>
      <c r="AP742" s="348">
        <v>16.34</v>
      </c>
      <c r="AQ742" s="348">
        <v>18.079999999999998</v>
      </c>
      <c r="AR742" s="348">
        <v>15.25</v>
      </c>
      <c r="AS742" s="348">
        <v>10.87</v>
      </c>
      <c r="AT742" s="348">
        <v>39.26</v>
      </c>
      <c r="AU742" s="351"/>
      <c r="AV742" s="346"/>
      <c r="AW742" s="346"/>
      <c r="AX742" s="346"/>
      <c r="AY742" s="346"/>
      <c r="AZ742" s="346"/>
      <c r="BA742" s="362"/>
      <c r="BB742" s="348"/>
      <c r="BC742" s="375"/>
      <c r="BD742" s="375"/>
      <c r="BE742" s="375"/>
      <c r="BF742" s="374"/>
      <c r="BG742" s="348"/>
      <c r="BH742" s="348"/>
      <c r="BI742" s="348"/>
      <c r="BJ742" s="348"/>
      <c r="BK742" s="373"/>
      <c r="BL742" s="372"/>
      <c r="BM742" s="372"/>
      <c r="BN742" s="372"/>
      <c r="BO742" s="372"/>
      <c r="BP742" s="372"/>
      <c r="BQ742" s="373"/>
      <c r="BR742" s="354"/>
    </row>
    <row r="743" spans="1:70" s="428" customFormat="1" x14ac:dyDescent="0.25">
      <c r="A743" s="885" t="s">
        <v>95</v>
      </c>
      <c r="B743" s="373"/>
      <c r="C743" s="719"/>
      <c r="D743" s="373"/>
      <c r="E743" s="346"/>
      <c r="F743" s="373"/>
      <c r="G743" s="347"/>
      <c r="H743" s="374"/>
      <c r="I743" s="348">
        <v>-0.254</v>
      </c>
      <c r="J743" s="348">
        <v>0.42399999999999999</v>
      </c>
      <c r="K743" s="348">
        <v>2.5488</v>
      </c>
      <c r="L743" s="348">
        <v>8.7955000000000005</v>
      </c>
      <c r="M743" s="348">
        <v>4.1837999999999997</v>
      </c>
      <c r="N743" s="350">
        <v>6.8628999999999998</v>
      </c>
      <c r="O743" s="348">
        <v>6.3551000000000002</v>
      </c>
      <c r="P743" s="348">
        <v>16.841000000000001</v>
      </c>
      <c r="Q743" s="348">
        <v>15.4817</v>
      </c>
      <c r="R743" s="348">
        <v>14.491400000000001</v>
      </c>
      <c r="S743" s="348">
        <v>4.3559999999999999</v>
      </c>
      <c r="T743" s="348">
        <v>16.795100000000001</v>
      </c>
      <c r="U743" s="348">
        <v>2.0792999999999999</v>
      </c>
      <c r="V743" s="348">
        <v>7.2986000000000004</v>
      </c>
      <c r="W743" s="348">
        <v>1.6958</v>
      </c>
      <c r="X743" s="348">
        <v>10.0654</v>
      </c>
      <c r="Y743" s="374"/>
      <c r="Z743" s="346"/>
      <c r="AA743" s="346"/>
      <c r="AB743" s="346"/>
      <c r="AC743" s="346"/>
      <c r="AD743" s="346"/>
      <c r="AE743" s="346"/>
      <c r="AF743" s="346"/>
      <c r="AG743" s="346"/>
      <c r="AH743" s="346"/>
      <c r="AI743" s="346"/>
      <c r="AJ743" s="346"/>
      <c r="AK743" s="346"/>
      <c r="AL743" s="346"/>
      <c r="AM743" s="346"/>
      <c r="AN743" s="346"/>
      <c r="AO743" s="373"/>
      <c r="AP743" s="348">
        <v>16.34</v>
      </c>
      <c r="AQ743" s="348">
        <v>18.079999999999998</v>
      </c>
      <c r="AR743" s="348">
        <v>15.25</v>
      </c>
      <c r="AS743" s="348">
        <v>10.87</v>
      </c>
      <c r="AT743" s="348">
        <v>11.5</v>
      </c>
      <c r="AU743" s="351"/>
      <c r="AV743" s="346"/>
      <c r="AW743" s="346"/>
      <c r="AX743" s="346"/>
      <c r="AY743" s="346"/>
      <c r="AZ743" s="346"/>
      <c r="BA743" s="362"/>
      <c r="BB743" s="348"/>
      <c r="BC743" s="375"/>
      <c r="BD743" s="375"/>
      <c r="BE743" s="375"/>
      <c r="BF743" s="374"/>
      <c r="BG743" s="348"/>
      <c r="BH743" s="348"/>
      <c r="BI743" s="348"/>
      <c r="BJ743" s="348"/>
      <c r="BK743" s="373"/>
      <c r="BL743" s="372"/>
      <c r="BM743" s="372"/>
      <c r="BN743" s="372"/>
      <c r="BO743" s="372"/>
      <c r="BP743" s="372"/>
      <c r="BQ743" s="373"/>
      <c r="BR743" s="354"/>
    </row>
    <row r="744" spans="1:70" s="428" customFormat="1" x14ac:dyDescent="0.25">
      <c r="A744" s="886" t="s">
        <v>96</v>
      </c>
      <c r="B744" s="413"/>
      <c r="C744" s="725"/>
      <c r="D744" s="413"/>
      <c r="E744" s="414"/>
      <c r="F744" s="413"/>
      <c r="G744" s="415"/>
      <c r="H744" s="417"/>
      <c r="I744" s="416">
        <v>-6.8900000000000003E-2</v>
      </c>
      <c r="J744" s="416">
        <v>1.27345</v>
      </c>
      <c r="K744" s="416">
        <v>5.0075500000000002</v>
      </c>
      <c r="L744" s="416">
        <v>13.047700000000001</v>
      </c>
      <c r="M744" s="416">
        <v>11.701499999999999</v>
      </c>
      <c r="N744" s="418">
        <v>15.624700000000001</v>
      </c>
      <c r="O744" s="416">
        <v>6.3551000000000002</v>
      </c>
      <c r="P744" s="416">
        <v>16.841000000000001</v>
      </c>
      <c r="Q744" s="416">
        <v>15.4817</v>
      </c>
      <c r="R744" s="416">
        <v>14.491400000000001</v>
      </c>
      <c r="S744" s="416">
        <v>6.6734</v>
      </c>
      <c r="T744" s="416">
        <v>24.460699999999999</v>
      </c>
      <c r="U744" s="416">
        <v>9.3594000000000008</v>
      </c>
      <c r="V744" s="416">
        <v>15.440899999999999</v>
      </c>
      <c r="W744" s="416">
        <v>3.2042999999999999</v>
      </c>
      <c r="X744" s="416">
        <v>14.162100000000001</v>
      </c>
      <c r="Y744" s="417"/>
      <c r="Z744" s="414"/>
      <c r="AA744" s="414"/>
      <c r="AB744" s="414"/>
      <c r="AC744" s="414"/>
      <c r="AD744" s="414"/>
      <c r="AE744" s="414"/>
      <c r="AF744" s="414"/>
      <c r="AG744" s="414"/>
      <c r="AH744" s="414"/>
      <c r="AI744" s="414"/>
      <c r="AJ744" s="414"/>
      <c r="AK744" s="414"/>
      <c r="AL744" s="414"/>
      <c r="AM744" s="414"/>
      <c r="AN744" s="414"/>
      <c r="AO744" s="413"/>
      <c r="AP744" s="416">
        <v>16.34</v>
      </c>
      <c r="AQ744" s="416">
        <v>18.079999999999998</v>
      </c>
      <c r="AR744" s="416">
        <v>15.25</v>
      </c>
      <c r="AS744" s="416">
        <v>10.87</v>
      </c>
      <c r="AT744" s="416">
        <v>25.38</v>
      </c>
      <c r="AU744" s="419"/>
      <c r="AV744" s="414"/>
      <c r="AW744" s="414"/>
      <c r="AX744" s="414"/>
      <c r="AY744" s="414"/>
      <c r="AZ744" s="414"/>
      <c r="BA744" s="420"/>
      <c r="BB744" s="416"/>
      <c r="BC744" s="421"/>
      <c r="BD744" s="421"/>
      <c r="BE744" s="421"/>
      <c r="BF744" s="417"/>
      <c r="BG744" s="416"/>
      <c r="BH744" s="416"/>
      <c r="BI744" s="416"/>
      <c r="BJ744" s="416"/>
      <c r="BK744" s="413"/>
      <c r="BL744" s="412"/>
      <c r="BM744" s="412"/>
      <c r="BN744" s="412"/>
      <c r="BO744" s="412"/>
      <c r="BP744" s="412"/>
      <c r="BQ744" s="413"/>
      <c r="BR744" s="422"/>
    </row>
    <row r="745" spans="1:70" s="428" customFormat="1" ht="14.5" customHeight="1" x14ac:dyDescent="0.35">
      <c r="A745" s="873" t="s">
        <v>4148</v>
      </c>
      <c r="B745" s="861"/>
      <c r="C745" s="862"/>
      <c r="D745" s="861"/>
      <c r="E745" s="863"/>
      <c r="F745" s="861"/>
      <c r="G745" s="864"/>
      <c r="H745" s="866"/>
      <c r="I745" s="865"/>
      <c r="J745" s="865"/>
      <c r="K745" s="865"/>
      <c r="L745" s="865"/>
      <c r="M745" s="865"/>
      <c r="N745" s="867"/>
      <c r="O745" s="865"/>
      <c r="P745" s="865"/>
      <c r="Q745" s="865"/>
      <c r="R745" s="865"/>
      <c r="S745" s="865"/>
      <c r="T745" s="865"/>
      <c r="U745" s="865"/>
      <c r="V745" s="865"/>
      <c r="W745" s="865"/>
      <c r="X745" s="865"/>
      <c r="Y745" s="866"/>
      <c r="Z745" s="863"/>
      <c r="AA745" s="863"/>
      <c r="AB745" s="863"/>
      <c r="AC745" s="863"/>
      <c r="AD745" s="863"/>
      <c r="AE745" s="863"/>
      <c r="AF745" s="863"/>
      <c r="AG745" s="863"/>
      <c r="AH745" s="863"/>
      <c r="AI745" s="863"/>
      <c r="AJ745" s="863"/>
      <c r="AK745" s="863"/>
      <c r="AL745" s="863"/>
      <c r="AM745" s="863"/>
      <c r="AN745" s="863"/>
      <c r="AO745" s="861"/>
      <c r="AP745" s="865"/>
      <c r="AQ745" s="865"/>
      <c r="AR745" s="865"/>
      <c r="AS745" s="865"/>
      <c r="AT745" s="865"/>
      <c r="AU745" s="868"/>
      <c r="AV745" s="863"/>
      <c r="AW745" s="863"/>
      <c r="AX745" s="863"/>
      <c r="AY745" s="863"/>
      <c r="AZ745" s="863"/>
      <c r="BA745" s="869"/>
      <c r="BB745" s="865"/>
      <c r="BC745" s="870"/>
      <c r="BD745" s="870"/>
      <c r="BE745" s="870"/>
      <c r="BF745" s="866"/>
      <c r="BG745" s="865"/>
      <c r="BH745" s="865"/>
      <c r="BI745" s="865"/>
      <c r="BJ745" s="865"/>
      <c r="BK745" s="861"/>
      <c r="BL745" s="871"/>
      <c r="BM745" s="871"/>
      <c r="BN745" s="871"/>
      <c r="BO745" s="871"/>
      <c r="BP745" s="871"/>
      <c r="BQ745" s="861"/>
      <c r="BR745" s="872"/>
    </row>
    <row r="746" spans="1:70" s="428" customFormat="1" x14ac:dyDescent="0.25">
      <c r="A746" s="345" t="s">
        <v>4149</v>
      </c>
      <c r="B746" s="373"/>
      <c r="C746" s="719">
        <v>45632</v>
      </c>
      <c r="D746" s="373"/>
      <c r="E746" s="346">
        <v>2810.45</v>
      </c>
      <c r="F746" s="373"/>
      <c r="G746" s="347">
        <v>10.87</v>
      </c>
      <c r="H746" s="374"/>
      <c r="I746" s="348">
        <v>9.2100000000000001E-2</v>
      </c>
      <c r="J746" s="348">
        <v>-0.82120000000000004</v>
      </c>
      <c r="K746" s="348">
        <v>1.2103999999999999</v>
      </c>
      <c r="L746" s="348">
        <v>4.5191999999999997</v>
      </c>
      <c r="M746" s="348">
        <v>-1.4505999999999999</v>
      </c>
      <c r="N746" s="350">
        <v>3.8203999999999998</v>
      </c>
      <c r="O746" s="348" t="s">
        <v>430</v>
      </c>
      <c r="P746" s="348" t="s">
        <v>430</v>
      </c>
      <c r="Q746" s="348" t="s">
        <v>430</v>
      </c>
      <c r="R746" s="348" t="s">
        <v>430</v>
      </c>
      <c r="S746" s="348">
        <v>2.8382000000000001</v>
      </c>
      <c r="T746" s="348">
        <v>11.372999999999999</v>
      </c>
      <c r="U746" s="348">
        <v>-3.2057000000000002</v>
      </c>
      <c r="V746" s="348">
        <v>3.1309</v>
      </c>
      <c r="W746" s="348">
        <v>0.27679999999999999</v>
      </c>
      <c r="X746" s="348">
        <v>5.0757000000000003</v>
      </c>
      <c r="Y746" s="374"/>
      <c r="Z746" s="346">
        <v>2</v>
      </c>
      <c r="AA746" s="346">
        <v>1</v>
      </c>
      <c r="AB746" s="346">
        <v>2</v>
      </c>
      <c r="AC746" s="346">
        <v>1</v>
      </c>
      <c r="AD746" s="346">
        <v>2</v>
      </c>
      <c r="AE746" s="346">
        <v>1</v>
      </c>
      <c r="AF746" s="346" t="s">
        <v>430</v>
      </c>
      <c r="AG746" s="346" t="s">
        <v>430</v>
      </c>
      <c r="AH746" s="346" t="s">
        <v>430</v>
      </c>
      <c r="AI746" s="346" t="s">
        <v>430</v>
      </c>
      <c r="AJ746" s="346">
        <v>1</v>
      </c>
      <c r="AK746" s="346">
        <v>2</v>
      </c>
      <c r="AL746" s="346">
        <v>2</v>
      </c>
      <c r="AM746" s="346">
        <v>1</v>
      </c>
      <c r="AN746" s="346">
        <v>1</v>
      </c>
      <c r="AO746" s="373"/>
      <c r="AP746" s="348" t="s">
        <v>430</v>
      </c>
      <c r="AQ746" s="348" t="s">
        <v>430</v>
      </c>
      <c r="AR746" s="348" t="s">
        <v>430</v>
      </c>
      <c r="AS746" s="348" t="s">
        <v>430</v>
      </c>
      <c r="AT746" s="348">
        <v>2.38</v>
      </c>
      <c r="AU746" s="351"/>
      <c r="AV746" s="346" t="s">
        <v>430</v>
      </c>
      <c r="AW746" s="346" t="s">
        <v>430</v>
      </c>
      <c r="AX746" s="346" t="s">
        <v>430</v>
      </c>
      <c r="AY746" s="346" t="s">
        <v>430</v>
      </c>
      <c r="AZ746" s="346">
        <v>2</v>
      </c>
      <c r="BA746" s="362"/>
      <c r="BB746" s="348">
        <v>10.4287355585102</v>
      </c>
      <c r="BC746" s="375">
        <v>0.81141459860676601</v>
      </c>
      <c r="BD746" s="375">
        <v>-3.4797591052291302E-4</v>
      </c>
      <c r="BE746" s="375">
        <v>0.28133337016058402</v>
      </c>
      <c r="BF746" s="374"/>
      <c r="BG746" s="348">
        <v>91.071600000000004</v>
      </c>
      <c r="BH746" s="348">
        <v>1.0927500000000001</v>
      </c>
      <c r="BI746" s="348" t="s">
        <v>430</v>
      </c>
      <c r="BJ746" s="348">
        <v>7.8356500000000002</v>
      </c>
      <c r="BK746" s="373"/>
      <c r="BL746" s="372" t="s">
        <v>3831</v>
      </c>
      <c r="BM746" s="372" t="s">
        <v>3832</v>
      </c>
      <c r="BN746" s="372" t="s">
        <v>3833</v>
      </c>
      <c r="BO746" s="372" t="s">
        <v>3834</v>
      </c>
      <c r="BP746" s="372" t="s">
        <v>3835</v>
      </c>
      <c r="BQ746" s="373"/>
      <c r="BR746" s="354" t="s">
        <v>463</v>
      </c>
    </row>
    <row r="747" spans="1:70" s="428" customFormat="1" x14ac:dyDescent="0.25">
      <c r="A747" s="345" t="s">
        <v>4150</v>
      </c>
      <c r="B747" s="373"/>
      <c r="C747" s="719">
        <v>43543</v>
      </c>
      <c r="D747" s="373"/>
      <c r="E747" s="346">
        <v>212.744</v>
      </c>
      <c r="F747" s="373"/>
      <c r="G747" s="347">
        <v>24.905100000000001</v>
      </c>
      <c r="H747" s="374"/>
      <c r="I747" s="348">
        <v>0.25840000000000002</v>
      </c>
      <c r="J747" s="348">
        <v>-0.97450000000000003</v>
      </c>
      <c r="K747" s="348">
        <v>1.425</v>
      </c>
      <c r="L747" s="348">
        <v>2.8822000000000001</v>
      </c>
      <c r="M747" s="348">
        <v>1.3918999999999999</v>
      </c>
      <c r="N747" s="350">
        <v>3.1044999999999998</v>
      </c>
      <c r="O747" s="348">
        <v>-0.53100000000000003</v>
      </c>
      <c r="P747" s="348">
        <v>9.3224</v>
      </c>
      <c r="Q747" s="348">
        <v>10.5494</v>
      </c>
      <c r="R747" s="348" t="s">
        <v>430</v>
      </c>
      <c r="S747" s="348">
        <v>2.6219000000000001</v>
      </c>
      <c r="T747" s="348">
        <v>11.863200000000001</v>
      </c>
      <c r="U747" s="348">
        <v>-1.8228</v>
      </c>
      <c r="V747" s="348">
        <v>2.9914999999999998</v>
      </c>
      <c r="W747" s="348">
        <v>-0.39119999999999999</v>
      </c>
      <c r="X747" s="348">
        <v>13.107900000000001</v>
      </c>
      <c r="Y747" s="374"/>
      <c r="Z747" s="346">
        <v>1</v>
      </c>
      <c r="AA747" s="346">
        <v>2</v>
      </c>
      <c r="AB747" s="346">
        <v>1</v>
      </c>
      <c r="AC747" s="346">
        <v>2</v>
      </c>
      <c r="AD747" s="346">
        <v>1</v>
      </c>
      <c r="AE747" s="346">
        <v>2</v>
      </c>
      <c r="AF747" s="346">
        <v>1</v>
      </c>
      <c r="AG747" s="346">
        <v>1</v>
      </c>
      <c r="AH747" s="346">
        <v>1</v>
      </c>
      <c r="AI747" s="346" t="s">
        <v>430</v>
      </c>
      <c r="AJ747" s="346">
        <v>2</v>
      </c>
      <c r="AK747" s="346">
        <v>1</v>
      </c>
      <c r="AL747" s="346">
        <v>1</v>
      </c>
      <c r="AM747" s="346">
        <v>2</v>
      </c>
      <c r="AN747" s="346">
        <v>2</v>
      </c>
      <c r="AO747" s="373"/>
      <c r="AP747" s="348" t="s">
        <v>430</v>
      </c>
      <c r="AQ747" s="348">
        <v>12.18</v>
      </c>
      <c r="AR747" s="348">
        <v>8.92</v>
      </c>
      <c r="AS747" s="348">
        <v>4.28</v>
      </c>
      <c r="AT747" s="348">
        <v>4.01</v>
      </c>
      <c r="AU747" s="351"/>
      <c r="AV747" s="346" t="s">
        <v>430</v>
      </c>
      <c r="AW747" s="346">
        <v>1</v>
      </c>
      <c r="AX747" s="346">
        <v>1</v>
      </c>
      <c r="AY747" s="346">
        <v>1</v>
      </c>
      <c r="AZ747" s="346">
        <v>1</v>
      </c>
      <c r="BA747" s="362"/>
      <c r="BB747" s="348">
        <v>11.2426716624954</v>
      </c>
      <c r="BC747" s="375">
        <v>0.74935430201377395</v>
      </c>
      <c r="BD747" s="375">
        <v>3.4005774788667099E-2</v>
      </c>
      <c r="BE747" s="375">
        <v>0.12586147765878999</v>
      </c>
      <c r="BF747" s="374"/>
      <c r="BG747" s="348">
        <v>94.729699999999994</v>
      </c>
      <c r="BH747" s="348">
        <v>3.9789099999999999</v>
      </c>
      <c r="BI747" s="348" t="s">
        <v>430</v>
      </c>
      <c r="BJ747" s="348">
        <v>1.29139</v>
      </c>
      <c r="BK747" s="373"/>
      <c r="BL747" s="372" t="s">
        <v>3837</v>
      </c>
      <c r="BM747" s="372" t="s">
        <v>3838</v>
      </c>
      <c r="BN747" s="372" t="s">
        <v>3839</v>
      </c>
      <c r="BO747" s="372" t="s">
        <v>3840</v>
      </c>
      <c r="BP747" s="372" t="s">
        <v>3841</v>
      </c>
      <c r="BQ747" s="373"/>
      <c r="BR747" s="354" t="s">
        <v>3842</v>
      </c>
    </row>
    <row r="748" spans="1:70" s="428" customFormat="1" x14ac:dyDescent="0.25">
      <c r="A748" s="884" t="s">
        <v>93</v>
      </c>
      <c r="B748" s="402"/>
      <c r="C748" s="724"/>
      <c r="D748" s="402"/>
      <c r="E748" s="403"/>
      <c r="F748" s="402"/>
      <c r="G748" s="404"/>
      <c r="H748" s="406"/>
      <c r="I748" s="405">
        <v>0.17530000000000001</v>
      </c>
      <c r="J748" s="405">
        <v>-0.89790000000000003</v>
      </c>
      <c r="K748" s="405">
        <v>1.3177000000000001</v>
      </c>
      <c r="L748" s="405">
        <v>3.7006999999999999</v>
      </c>
      <c r="M748" s="405">
        <v>-2.9399999999999999E-2</v>
      </c>
      <c r="N748" s="407">
        <v>3.4624999999999999</v>
      </c>
      <c r="O748" s="405">
        <v>-0.53100000000000003</v>
      </c>
      <c r="P748" s="405">
        <v>9.3224</v>
      </c>
      <c r="Q748" s="405">
        <v>10.5494</v>
      </c>
      <c r="R748" s="405" t="s">
        <v>430</v>
      </c>
      <c r="S748" s="405">
        <v>2.7301000000000002</v>
      </c>
      <c r="T748" s="405">
        <v>11.6181</v>
      </c>
      <c r="U748" s="405">
        <v>-2.5143</v>
      </c>
      <c r="V748" s="405">
        <v>3.0611999999999999</v>
      </c>
      <c r="W748" s="405">
        <v>-5.7200000000000001E-2</v>
      </c>
      <c r="X748" s="405">
        <v>9.0917999999999992</v>
      </c>
      <c r="Y748" s="406"/>
      <c r="Z748" s="403">
        <v>2</v>
      </c>
      <c r="AA748" s="403">
        <v>2</v>
      </c>
      <c r="AB748" s="403">
        <v>2</v>
      </c>
      <c r="AC748" s="403">
        <v>2</v>
      </c>
      <c r="AD748" s="403">
        <v>2</v>
      </c>
      <c r="AE748" s="403">
        <v>2</v>
      </c>
      <c r="AF748" s="403">
        <v>1</v>
      </c>
      <c r="AG748" s="403">
        <v>1</v>
      </c>
      <c r="AH748" s="403">
        <v>1</v>
      </c>
      <c r="AI748" s="403">
        <v>0</v>
      </c>
      <c r="AJ748" s="403">
        <v>2</v>
      </c>
      <c r="AK748" s="403">
        <v>2</v>
      </c>
      <c r="AL748" s="403">
        <v>2</v>
      </c>
      <c r="AM748" s="403">
        <v>2</v>
      </c>
      <c r="AN748" s="403">
        <v>2</v>
      </c>
      <c r="AO748" s="402"/>
      <c r="AP748" s="405" t="s">
        <v>430</v>
      </c>
      <c r="AQ748" s="405">
        <v>12.18</v>
      </c>
      <c r="AR748" s="405">
        <v>8.92</v>
      </c>
      <c r="AS748" s="405">
        <v>4.28</v>
      </c>
      <c r="AT748" s="405">
        <v>3.1949999999999998</v>
      </c>
      <c r="AU748" s="408"/>
      <c r="AV748" s="403">
        <v>0</v>
      </c>
      <c r="AW748" s="403">
        <v>1</v>
      </c>
      <c r="AX748" s="403">
        <v>1</v>
      </c>
      <c r="AY748" s="403">
        <v>1</v>
      </c>
      <c r="AZ748" s="403">
        <v>2</v>
      </c>
      <c r="BA748" s="409"/>
      <c r="BB748" s="405"/>
      <c r="BC748" s="410"/>
      <c r="BD748" s="410"/>
      <c r="BE748" s="410"/>
      <c r="BF748" s="406"/>
      <c r="BG748" s="405"/>
      <c r="BH748" s="405"/>
      <c r="BI748" s="405"/>
      <c r="BJ748" s="405"/>
      <c r="BK748" s="402"/>
      <c r="BL748" s="401"/>
      <c r="BM748" s="401"/>
      <c r="BN748" s="401"/>
      <c r="BO748" s="401"/>
      <c r="BP748" s="401"/>
      <c r="BQ748" s="402"/>
      <c r="BR748" s="411"/>
    </row>
    <row r="749" spans="1:70" s="428" customFormat="1" x14ac:dyDescent="0.25">
      <c r="A749" s="885" t="s">
        <v>94</v>
      </c>
      <c r="B749" s="373"/>
      <c r="C749" s="719"/>
      <c r="D749" s="373"/>
      <c r="E749" s="346"/>
      <c r="F749" s="373"/>
      <c r="G749" s="347"/>
      <c r="H749" s="374"/>
      <c r="I749" s="348">
        <v>0.25840000000000002</v>
      </c>
      <c r="J749" s="348">
        <v>-0.82120000000000004</v>
      </c>
      <c r="K749" s="348">
        <v>1.425</v>
      </c>
      <c r="L749" s="348">
        <v>4.5191999999999997</v>
      </c>
      <c r="M749" s="348">
        <v>1.3918999999999999</v>
      </c>
      <c r="N749" s="350">
        <v>3.8203999999999998</v>
      </c>
      <c r="O749" s="348">
        <v>-0.53100000000000003</v>
      </c>
      <c r="P749" s="348">
        <v>9.3224</v>
      </c>
      <c r="Q749" s="348">
        <v>10.5494</v>
      </c>
      <c r="R749" s="348" t="s">
        <v>430</v>
      </c>
      <c r="S749" s="348">
        <v>2.8382000000000001</v>
      </c>
      <c r="T749" s="348">
        <v>11.863200000000001</v>
      </c>
      <c r="U749" s="348">
        <v>-1.8228</v>
      </c>
      <c r="V749" s="348">
        <v>3.1309</v>
      </c>
      <c r="W749" s="348">
        <v>0.27679999999999999</v>
      </c>
      <c r="X749" s="348">
        <v>13.107900000000001</v>
      </c>
      <c r="Y749" s="374"/>
      <c r="Z749" s="346"/>
      <c r="AA749" s="346"/>
      <c r="AB749" s="346"/>
      <c r="AC749" s="346"/>
      <c r="AD749" s="346"/>
      <c r="AE749" s="346"/>
      <c r="AF749" s="346"/>
      <c r="AG749" s="346"/>
      <c r="AH749" s="346"/>
      <c r="AI749" s="346"/>
      <c r="AJ749" s="346"/>
      <c r="AK749" s="346"/>
      <c r="AL749" s="346"/>
      <c r="AM749" s="346"/>
      <c r="AN749" s="346"/>
      <c r="AO749" s="373"/>
      <c r="AP749" s="348" t="s">
        <v>430</v>
      </c>
      <c r="AQ749" s="348">
        <v>12.18</v>
      </c>
      <c r="AR749" s="348">
        <v>8.92</v>
      </c>
      <c r="AS749" s="348">
        <v>4.28</v>
      </c>
      <c r="AT749" s="348">
        <v>4.01</v>
      </c>
      <c r="AU749" s="351"/>
      <c r="AV749" s="346"/>
      <c r="AW749" s="346"/>
      <c r="AX749" s="346"/>
      <c r="AY749" s="346"/>
      <c r="AZ749" s="346"/>
      <c r="BA749" s="362"/>
      <c r="BB749" s="348"/>
      <c r="BC749" s="375"/>
      <c r="BD749" s="375"/>
      <c r="BE749" s="375"/>
      <c r="BF749" s="374"/>
      <c r="BG749" s="348"/>
      <c r="BH749" s="348"/>
      <c r="BI749" s="348"/>
      <c r="BJ749" s="348"/>
      <c r="BK749" s="373"/>
      <c r="BL749" s="372"/>
      <c r="BM749" s="372"/>
      <c r="BN749" s="372"/>
      <c r="BO749" s="372"/>
      <c r="BP749" s="372"/>
      <c r="BQ749" s="373"/>
      <c r="BR749" s="354"/>
    </row>
    <row r="750" spans="1:70" s="428" customFormat="1" x14ac:dyDescent="0.25">
      <c r="A750" s="885" t="s">
        <v>95</v>
      </c>
      <c r="B750" s="373"/>
      <c r="C750" s="719"/>
      <c r="D750" s="373"/>
      <c r="E750" s="346"/>
      <c r="F750" s="373"/>
      <c r="G750" s="347"/>
      <c r="H750" s="374"/>
      <c r="I750" s="348">
        <v>9.2100000000000001E-2</v>
      </c>
      <c r="J750" s="348">
        <v>-0.97450000000000003</v>
      </c>
      <c r="K750" s="348">
        <v>1.2103999999999999</v>
      </c>
      <c r="L750" s="348">
        <v>2.8822000000000001</v>
      </c>
      <c r="M750" s="348">
        <v>-1.4505999999999999</v>
      </c>
      <c r="N750" s="350">
        <v>3.1044999999999998</v>
      </c>
      <c r="O750" s="348">
        <v>-0.53100000000000003</v>
      </c>
      <c r="P750" s="348">
        <v>9.3224</v>
      </c>
      <c r="Q750" s="348">
        <v>10.5494</v>
      </c>
      <c r="R750" s="348" t="s">
        <v>430</v>
      </c>
      <c r="S750" s="348">
        <v>2.6219000000000001</v>
      </c>
      <c r="T750" s="348">
        <v>11.372999999999999</v>
      </c>
      <c r="U750" s="348">
        <v>-3.2057000000000002</v>
      </c>
      <c r="V750" s="348">
        <v>2.9914999999999998</v>
      </c>
      <c r="W750" s="348">
        <v>-0.39119999999999999</v>
      </c>
      <c r="X750" s="348">
        <v>5.0757000000000003</v>
      </c>
      <c r="Y750" s="374"/>
      <c r="Z750" s="346"/>
      <c r="AA750" s="346"/>
      <c r="AB750" s="346"/>
      <c r="AC750" s="346"/>
      <c r="AD750" s="346"/>
      <c r="AE750" s="346"/>
      <c r="AF750" s="346"/>
      <c r="AG750" s="346"/>
      <c r="AH750" s="346"/>
      <c r="AI750" s="346"/>
      <c r="AJ750" s="346"/>
      <c r="AK750" s="346"/>
      <c r="AL750" s="346"/>
      <c r="AM750" s="346"/>
      <c r="AN750" s="346"/>
      <c r="AO750" s="373"/>
      <c r="AP750" s="348" t="s">
        <v>430</v>
      </c>
      <c r="AQ750" s="348">
        <v>12.18</v>
      </c>
      <c r="AR750" s="348">
        <v>8.92</v>
      </c>
      <c r="AS750" s="348">
        <v>4.28</v>
      </c>
      <c r="AT750" s="348">
        <v>2.38</v>
      </c>
      <c r="AU750" s="351"/>
      <c r="AV750" s="346"/>
      <c r="AW750" s="346"/>
      <c r="AX750" s="346"/>
      <c r="AY750" s="346"/>
      <c r="AZ750" s="346"/>
      <c r="BA750" s="362"/>
      <c r="BB750" s="348"/>
      <c r="BC750" s="375"/>
      <c r="BD750" s="375"/>
      <c r="BE750" s="375"/>
      <c r="BF750" s="374"/>
      <c r="BG750" s="348"/>
      <c r="BH750" s="348"/>
      <c r="BI750" s="348"/>
      <c r="BJ750" s="348"/>
      <c r="BK750" s="373"/>
      <c r="BL750" s="372"/>
      <c r="BM750" s="372"/>
      <c r="BN750" s="372"/>
      <c r="BO750" s="372"/>
      <c r="BP750" s="372"/>
      <c r="BQ750" s="373"/>
      <c r="BR750" s="354"/>
    </row>
    <row r="751" spans="1:70" s="428" customFormat="1" x14ac:dyDescent="0.25">
      <c r="A751" s="886" t="s">
        <v>96</v>
      </c>
      <c r="B751" s="413"/>
      <c r="C751" s="725"/>
      <c r="D751" s="413"/>
      <c r="E751" s="414"/>
      <c r="F751" s="413"/>
      <c r="G751" s="415"/>
      <c r="H751" s="417"/>
      <c r="I751" s="416">
        <v>0.17524999999999999</v>
      </c>
      <c r="J751" s="416">
        <v>-0.89785000000000004</v>
      </c>
      <c r="K751" s="416">
        <v>1.3177000000000001</v>
      </c>
      <c r="L751" s="416">
        <v>3.7006999999999999</v>
      </c>
      <c r="M751" s="416">
        <v>-2.9350000000000001E-2</v>
      </c>
      <c r="N751" s="418">
        <v>3.46245</v>
      </c>
      <c r="O751" s="416">
        <v>-0.53100000000000003</v>
      </c>
      <c r="P751" s="416">
        <v>9.3224</v>
      </c>
      <c r="Q751" s="416">
        <v>10.5494</v>
      </c>
      <c r="R751" s="416" t="s">
        <v>430</v>
      </c>
      <c r="S751" s="416">
        <v>2.7301000000000002</v>
      </c>
      <c r="T751" s="416">
        <v>11.6181</v>
      </c>
      <c r="U751" s="416">
        <v>-2.5143</v>
      </c>
      <c r="V751" s="416">
        <v>3.0611999999999999</v>
      </c>
      <c r="W751" s="416">
        <v>-5.7200000000000001E-2</v>
      </c>
      <c r="X751" s="416">
        <v>9.0917999999999992</v>
      </c>
      <c r="Y751" s="417"/>
      <c r="Z751" s="414"/>
      <c r="AA751" s="414"/>
      <c r="AB751" s="414"/>
      <c r="AC751" s="414"/>
      <c r="AD751" s="414"/>
      <c r="AE751" s="414"/>
      <c r="AF751" s="414"/>
      <c r="AG751" s="414"/>
      <c r="AH751" s="414"/>
      <c r="AI751" s="414"/>
      <c r="AJ751" s="414"/>
      <c r="AK751" s="414"/>
      <c r="AL751" s="414"/>
      <c r="AM751" s="414"/>
      <c r="AN751" s="414"/>
      <c r="AO751" s="413"/>
      <c r="AP751" s="416" t="s">
        <v>430</v>
      </c>
      <c r="AQ751" s="416">
        <v>12.18</v>
      </c>
      <c r="AR751" s="416">
        <v>8.92</v>
      </c>
      <c r="AS751" s="416">
        <v>4.28</v>
      </c>
      <c r="AT751" s="416">
        <v>3.2</v>
      </c>
      <c r="AU751" s="419"/>
      <c r="AV751" s="414"/>
      <c r="AW751" s="414"/>
      <c r="AX751" s="414"/>
      <c r="AY751" s="414"/>
      <c r="AZ751" s="414"/>
      <c r="BA751" s="420"/>
      <c r="BB751" s="416"/>
      <c r="BC751" s="421"/>
      <c r="BD751" s="421"/>
      <c r="BE751" s="421"/>
      <c r="BF751" s="417"/>
      <c r="BG751" s="416"/>
      <c r="BH751" s="416"/>
      <c r="BI751" s="416"/>
      <c r="BJ751" s="416"/>
      <c r="BK751" s="413"/>
      <c r="BL751" s="412"/>
      <c r="BM751" s="412"/>
      <c r="BN751" s="412"/>
      <c r="BO751" s="412"/>
      <c r="BP751" s="412"/>
      <c r="BQ751" s="413"/>
      <c r="BR751" s="422"/>
    </row>
    <row r="752" spans="1:70" s="428" customFormat="1" ht="14.5" customHeight="1" x14ac:dyDescent="0.35">
      <c r="A752" s="873" t="s">
        <v>4151</v>
      </c>
      <c r="B752" s="861"/>
      <c r="C752" s="862"/>
      <c r="D752" s="861"/>
      <c r="E752" s="863"/>
      <c r="F752" s="861"/>
      <c r="G752" s="864"/>
      <c r="H752" s="866"/>
      <c r="I752" s="865"/>
      <c r="J752" s="865"/>
      <c r="K752" s="865"/>
      <c r="L752" s="865"/>
      <c r="M752" s="865"/>
      <c r="N752" s="867"/>
      <c r="O752" s="865"/>
      <c r="P752" s="865"/>
      <c r="Q752" s="865"/>
      <c r="R752" s="865"/>
      <c r="S752" s="865"/>
      <c r="T752" s="865"/>
      <c r="U752" s="865"/>
      <c r="V752" s="865"/>
      <c r="W752" s="865"/>
      <c r="X752" s="865"/>
      <c r="Y752" s="866"/>
      <c r="Z752" s="863"/>
      <c r="AA752" s="863"/>
      <c r="AB752" s="863"/>
      <c r="AC752" s="863"/>
      <c r="AD752" s="863"/>
      <c r="AE752" s="863"/>
      <c r="AF752" s="863"/>
      <c r="AG752" s="863"/>
      <c r="AH752" s="863"/>
      <c r="AI752" s="863"/>
      <c r="AJ752" s="863"/>
      <c r="AK752" s="863"/>
      <c r="AL752" s="863"/>
      <c r="AM752" s="863"/>
      <c r="AN752" s="863"/>
      <c r="AO752" s="861"/>
      <c r="AP752" s="865"/>
      <c r="AQ752" s="865"/>
      <c r="AR752" s="865"/>
      <c r="AS752" s="865"/>
      <c r="AT752" s="865"/>
      <c r="AU752" s="868"/>
      <c r="AV752" s="863"/>
      <c r="AW752" s="863"/>
      <c r="AX752" s="863"/>
      <c r="AY752" s="863"/>
      <c r="AZ752" s="863"/>
      <c r="BA752" s="869"/>
      <c r="BB752" s="865"/>
      <c r="BC752" s="870"/>
      <c r="BD752" s="870"/>
      <c r="BE752" s="870"/>
      <c r="BF752" s="866"/>
      <c r="BG752" s="865"/>
      <c r="BH752" s="865"/>
      <c r="BI752" s="865"/>
      <c r="BJ752" s="865"/>
      <c r="BK752" s="861"/>
      <c r="BL752" s="871"/>
      <c r="BM752" s="871"/>
      <c r="BN752" s="871"/>
      <c r="BO752" s="871"/>
      <c r="BP752" s="871"/>
      <c r="BQ752" s="861"/>
      <c r="BR752" s="872"/>
    </row>
    <row r="753" spans="1:70" s="428" customFormat="1" x14ac:dyDescent="0.25">
      <c r="A753" s="345" t="s">
        <v>4152</v>
      </c>
      <c r="B753" s="373"/>
      <c r="C753" s="719">
        <v>45685</v>
      </c>
      <c r="D753" s="373"/>
      <c r="E753" s="346">
        <v>2116.9899999999998</v>
      </c>
      <c r="F753" s="373"/>
      <c r="G753" s="347">
        <v>11.46</v>
      </c>
      <c r="H753" s="374"/>
      <c r="I753" s="348">
        <v>0</v>
      </c>
      <c r="J753" s="348">
        <v>-0.43440000000000001</v>
      </c>
      <c r="K753" s="348">
        <v>2.0480999999999998</v>
      </c>
      <c r="L753" s="348">
        <v>5.1375999999999999</v>
      </c>
      <c r="M753" s="348">
        <v>-2.0512999999999999</v>
      </c>
      <c r="N753" s="350">
        <v>2.8725000000000001</v>
      </c>
      <c r="O753" s="348" t="s">
        <v>430</v>
      </c>
      <c r="P753" s="348" t="s">
        <v>430</v>
      </c>
      <c r="Q753" s="348" t="s">
        <v>430</v>
      </c>
      <c r="R753" s="348" t="s">
        <v>430</v>
      </c>
      <c r="S753" s="348">
        <v>4.0872000000000002</v>
      </c>
      <c r="T753" s="348">
        <v>12.463200000000001</v>
      </c>
      <c r="U753" s="348">
        <v>-3.0457000000000001</v>
      </c>
      <c r="V753" s="348">
        <v>0.17480000000000001</v>
      </c>
      <c r="W753" s="348">
        <v>-0.2611</v>
      </c>
      <c r="X753" s="348">
        <v>9.2543000000000006</v>
      </c>
      <c r="Y753" s="374"/>
      <c r="Z753" s="346">
        <v>2</v>
      </c>
      <c r="AA753" s="346">
        <v>1</v>
      </c>
      <c r="AB753" s="346">
        <v>2</v>
      </c>
      <c r="AC753" s="346">
        <v>1</v>
      </c>
      <c r="AD753" s="346">
        <v>1</v>
      </c>
      <c r="AE753" s="346">
        <v>1</v>
      </c>
      <c r="AF753" s="346" t="s">
        <v>430</v>
      </c>
      <c r="AG753" s="346" t="s">
        <v>430</v>
      </c>
      <c r="AH753" s="346" t="s">
        <v>430</v>
      </c>
      <c r="AI753" s="346" t="s">
        <v>430</v>
      </c>
      <c r="AJ753" s="346">
        <v>2</v>
      </c>
      <c r="AK753" s="346">
        <v>1</v>
      </c>
      <c r="AL753" s="346">
        <v>2</v>
      </c>
      <c r="AM753" s="346">
        <v>1</v>
      </c>
      <c r="AN753" s="346">
        <v>2</v>
      </c>
      <c r="AO753" s="373"/>
      <c r="AP753" s="348" t="s">
        <v>430</v>
      </c>
      <c r="AQ753" s="348" t="s">
        <v>430</v>
      </c>
      <c r="AR753" s="348" t="s">
        <v>430</v>
      </c>
      <c r="AS753" s="348" t="s">
        <v>430</v>
      </c>
      <c r="AT753" s="348">
        <v>2.74</v>
      </c>
      <c r="AU753" s="351"/>
      <c r="AV753" s="346" t="s">
        <v>430</v>
      </c>
      <c r="AW753" s="346" t="s">
        <v>430</v>
      </c>
      <c r="AX753" s="346" t="s">
        <v>430</v>
      </c>
      <c r="AY753" s="346" t="s">
        <v>430</v>
      </c>
      <c r="AZ753" s="346">
        <v>1</v>
      </c>
      <c r="BA753" s="362"/>
      <c r="BB753" s="348">
        <v>11.814602378980499</v>
      </c>
      <c r="BC753" s="375">
        <v>0.96909967704280697</v>
      </c>
      <c r="BD753" s="375">
        <v>3.9007284674637002E-2</v>
      </c>
      <c r="BE753" s="375">
        <v>-3.8934847843667901E-2</v>
      </c>
      <c r="BF753" s="374"/>
      <c r="BG753" s="348">
        <v>74.894000000000005</v>
      </c>
      <c r="BH753" s="348">
        <v>15.0768</v>
      </c>
      <c r="BI753" s="348">
        <v>7.3787500000000001</v>
      </c>
      <c r="BJ753" s="348">
        <v>2.6504500000000002</v>
      </c>
      <c r="BK753" s="373"/>
      <c r="BL753" s="372" t="s">
        <v>3845</v>
      </c>
      <c r="BM753" s="372" t="s">
        <v>3846</v>
      </c>
      <c r="BN753" s="372" t="s">
        <v>3847</v>
      </c>
      <c r="BO753" s="372" t="s">
        <v>3848</v>
      </c>
      <c r="BP753" s="372" t="s">
        <v>3849</v>
      </c>
      <c r="BQ753" s="373"/>
      <c r="BR753" s="354" t="s">
        <v>463</v>
      </c>
    </row>
    <row r="754" spans="1:70" s="428" customFormat="1" ht="11" x14ac:dyDescent="0.3">
      <c r="A754" s="841" t="s">
        <v>4153</v>
      </c>
      <c r="B754" s="842"/>
      <c r="C754" s="843">
        <v>45988</v>
      </c>
      <c r="D754" s="842"/>
      <c r="E754" s="844">
        <v>816.88699999999994</v>
      </c>
      <c r="F754" s="842"/>
      <c r="G754" s="845">
        <v>10.076000000000001</v>
      </c>
      <c r="H754" s="847"/>
      <c r="I754" s="846">
        <v>0.29859999999999998</v>
      </c>
      <c r="J754" s="846">
        <v>-0.66059999999999997</v>
      </c>
      <c r="K754" s="846">
        <v>2.7744</v>
      </c>
      <c r="L754" s="846">
        <v>4.6314000000000002</v>
      </c>
      <c r="M754" s="846">
        <v>-3.9190999999999998</v>
      </c>
      <c r="N754" s="848" t="s">
        <v>430</v>
      </c>
      <c r="O754" s="846" t="s">
        <v>430</v>
      </c>
      <c r="P754" s="846" t="s">
        <v>430</v>
      </c>
      <c r="Q754" s="846" t="s">
        <v>430</v>
      </c>
      <c r="R754" s="846" t="s">
        <v>430</v>
      </c>
      <c r="S754" s="846">
        <v>5.4306000000000001</v>
      </c>
      <c r="T754" s="846">
        <v>10.847099999999999</v>
      </c>
      <c r="U754" s="846">
        <v>-1.3994</v>
      </c>
      <c r="V754" s="846" t="s">
        <v>430</v>
      </c>
      <c r="W754" s="846">
        <v>0.6694</v>
      </c>
      <c r="X754" s="846">
        <v>0.76</v>
      </c>
      <c r="Y754" s="847"/>
      <c r="Z754" s="844">
        <v>1</v>
      </c>
      <c r="AA754" s="844">
        <v>2</v>
      </c>
      <c r="AB754" s="844">
        <v>1</v>
      </c>
      <c r="AC754" s="844">
        <v>2</v>
      </c>
      <c r="AD754" s="844">
        <v>2</v>
      </c>
      <c r="AE754" s="844" t="s">
        <v>430</v>
      </c>
      <c r="AF754" s="844" t="s">
        <v>430</v>
      </c>
      <c r="AG754" s="844" t="s">
        <v>430</v>
      </c>
      <c r="AH754" s="844" t="s">
        <v>430</v>
      </c>
      <c r="AI754" s="844" t="s">
        <v>430</v>
      </c>
      <c r="AJ754" s="844">
        <v>1</v>
      </c>
      <c r="AK754" s="844">
        <v>2</v>
      </c>
      <c r="AL754" s="844">
        <v>1</v>
      </c>
      <c r="AM754" s="844" t="s">
        <v>430</v>
      </c>
      <c r="AN754" s="844">
        <v>1</v>
      </c>
      <c r="AO754" s="842"/>
      <c r="AP754" s="846" t="s">
        <v>430</v>
      </c>
      <c r="AQ754" s="846" t="s">
        <v>430</v>
      </c>
      <c r="AR754" s="846" t="s">
        <v>430</v>
      </c>
      <c r="AS754" s="846" t="s">
        <v>430</v>
      </c>
      <c r="AT754" s="846" t="s">
        <v>430</v>
      </c>
      <c r="AU754" s="849"/>
      <c r="AV754" s="844" t="s">
        <v>430</v>
      </c>
      <c r="AW754" s="844" t="s">
        <v>430</v>
      </c>
      <c r="AX754" s="844" t="s">
        <v>430</v>
      </c>
      <c r="AY754" s="844" t="s">
        <v>430</v>
      </c>
      <c r="AZ754" s="844" t="s">
        <v>430</v>
      </c>
      <c r="BA754" s="851"/>
      <c r="BB754" s="846">
        <v>17.291220195456201</v>
      </c>
      <c r="BC754" s="852">
        <v>1.1374448760432501</v>
      </c>
      <c r="BD754" s="852">
        <v>-1.7632233661809101E-2</v>
      </c>
      <c r="BE754" s="852">
        <v>0.16600774640645399</v>
      </c>
      <c r="BF754" s="847"/>
      <c r="BG754" s="846">
        <v>70.859899999999996</v>
      </c>
      <c r="BH754" s="846">
        <v>12.245100000000001</v>
      </c>
      <c r="BI754" s="846">
        <v>15.3162</v>
      </c>
      <c r="BJ754" s="846">
        <v>1.5788</v>
      </c>
      <c r="BK754" s="842"/>
      <c r="BL754" s="855" t="s">
        <v>3851</v>
      </c>
      <c r="BM754" s="855" t="s">
        <v>3852</v>
      </c>
      <c r="BN754" s="855" t="s">
        <v>3853</v>
      </c>
      <c r="BO754" s="855" t="s">
        <v>3854</v>
      </c>
      <c r="BP754" s="855" t="s">
        <v>3855</v>
      </c>
      <c r="BQ754" s="842"/>
      <c r="BR754" s="856" t="s">
        <v>611</v>
      </c>
    </row>
    <row r="755" spans="1:70" s="428" customFormat="1" x14ac:dyDescent="0.25">
      <c r="A755" s="884" t="s">
        <v>93</v>
      </c>
      <c r="B755" s="402"/>
      <c r="C755" s="724"/>
      <c r="D755" s="402"/>
      <c r="E755" s="403"/>
      <c r="F755" s="402"/>
      <c r="G755" s="404"/>
      <c r="H755" s="406"/>
      <c r="I755" s="405">
        <v>0.14929999999999999</v>
      </c>
      <c r="J755" s="405">
        <v>-0.54749999999999999</v>
      </c>
      <c r="K755" s="405">
        <v>2.4113000000000002</v>
      </c>
      <c r="L755" s="405">
        <v>4.8845000000000001</v>
      </c>
      <c r="M755" s="405">
        <v>-2.9851999999999999</v>
      </c>
      <c r="N755" s="407">
        <v>2.8725000000000001</v>
      </c>
      <c r="O755" s="405" t="s">
        <v>430</v>
      </c>
      <c r="P755" s="405" t="s">
        <v>430</v>
      </c>
      <c r="Q755" s="405" t="s">
        <v>430</v>
      </c>
      <c r="R755" s="405" t="s">
        <v>430</v>
      </c>
      <c r="S755" s="405">
        <v>4.7588999999999997</v>
      </c>
      <c r="T755" s="405">
        <v>11.655099999999999</v>
      </c>
      <c r="U755" s="405">
        <v>-2.2225000000000001</v>
      </c>
      <c r="V755" s="405">
        <v>0.17480000000000001</v>
      </c>
      <c r="W755" s="405">
        <v>0.20419999999999999</v>
      </c>
      <c r="X755" s="405">
        <v>5.0072000000000001</v>
      </c>
      <c r="Y755" s="406"/>
      <c r="Z755" s="403">
        <v>2</v>
      </c>
      <c r="AA755" s="403">
        <v>2</v>
      </c>
      <c r="AB755" s="403">
        <v>2</v>
      </c>
      <c r="AC755" s="403">
        <v>2</v>
      </c>
      <c r="AD755" s="403">
        <v>2</v>
      </c>
      <c r="AE755" s="403">
        <v>1</v>
      </c>
      <c r="AF755" s="403">
        <v>0</v>
      </c>
      <c r="AG755" s="403">
        <v>0</v>
      </c>
      <c r="AH755" s="403">
        <v>0</v>
      </c>
      <c r="AI755" s="403">
        <v>0</v>
      </c>
      <c r="AJ755" s="403">
        <v>2</v>
      </c>
      <c r="AK755" s="403">
        <v>2</v>
      </c>
      <c r="AL755" s="403">
        <v>2</v>
      </c>
      <c r="AM755" s="403">
        <v>1</v>
      </c>
      <c r="AN755" s="403">
        <v>2</v>
      </c>
      <c r="AO755" s="402"/>
      <c r="AP755" s="405" t="s">
        <v>430</v>
      </c>
      <c r="AQ755" s="405" t="s">
        <v>430</v>
      </c>
      <c r="AR755" s="405" t="s">
        <v>430</v>
      </c>
      <c r="AS755" s="405" t="s">
        <v>430</v>
      </c>
      <c r="AT755" s="405">
        <v>2.74</v>
      </c>
      <c r="AU755" s="408"/>
      <c r="AV755" s="403">
        <v>0</v>
      </c>
      <c r="AW755" s="403">
        <v>0</v>
      </c>
      <c r="AX755" s="403">
        <v>0</v>
      </c>
      <c r="AY755" s="403">
        <v>0</v>
      </c>
      <c r="AZ755" s="403">
        <v>1</v>
      </c>
      <c r="BA755" s="409"/>
      <c r="BB755" s="405"/>
      <c r="BC755" s="410"/>
      <c r="BD755" s="410"/>
      <c r="BE755" s="410"/>
      <c r="BF755" s="406"/>
      <c r="BG755" s="405"/>
      <c r="BH755" s="405"/>
      <c r="BI755" s="405"/>
      <c r="BJ755" s="405"/>
      <c r="BK755" s="402"/>
      <c r="BL755" s="401"/>
      <c r="BM755" s="401"/>
      <c r="BN755" s="401"/>
      <c r="BO755" s="401"/>
      <c r="BP755" s="401"/>
      <c r="BQ755" s="402"/>
      <c r="BR755" s="411"/>
    </row>
    <row r="756" spans="1:70" s="428" customFormat="1" x14ac:dyDescent="0.25">
      <c r="A756" s="885" t="s">
        <v>94</v>
      </c>
      <c r="B756" s="373"/>
      <c r="C756" s="719"/>
      <c r="D756" s="373"/>
      <c r="E756" s="346"/>
      <c r="F756" s="373"/>
      <c r="G756" s="347"/>
      <c r="H756" s="374"/>
      <c r="I756" s="348">
        <v>0.29859999999999998</v>
      </c>
      <c r="J756" s="348">
        <v>-0.43440000000000001</v>
      </c>
      <c r="K756" s="348">
        <v>2.7744</v>
      </c>
      <c r="L756" s="348">
        <v>5.1375999999999999</v>
      </c>
      <c r="M756" s="348">
        <v>-2.0512999999999999</v>
      </c>
      <c r="N756" s="350">
        <v>2.8725000000000001</v>
      </c>
      <c r="O756" s="348" t="s">
        <v>430</v>
      </c>
      <c r="P756" s="348" t="s">
        <v>430</v>
      </c>
      <c r="Q756" s="348" t="s">
        <v>430</v>
      </c>
      <c r="R756" s="348" t="s">
        <v>430</v>
      </c>
      <c r="S756" s="348">
        <v>5.4306000000000001</v>
      </c>
      <c r="T756" s="348">
        <v>12.463200000000001</v>
      </c>
      <c r="U756" s="348">
        <v>-1.3994</v>
      </c>
      <c r="V756" s="348">
        <v>0.17480000000000001</v>
      </c>
      <c r="W756" s="348">
        <v>0.6694</v>
      </c>
      <c r="X756" s="348">
        <v>9.2543000000000006</v>
      </c>
      <c r="Y756" s="374"/>
      <c r="Z756" s="346"/>
      <c r="AA756" s="346"/>
      <c r="AB756" s="346"/>
      <c r="AC756" s="346"/>
      <c r="AD756" s="346"/>
      <c r="AE756" s="346"/>
      <c r="AF756" s="346"/>
      <c r="AG756" s="346"/>
      <c r="AH756" s="346"/>
      <c r="AI756" s="346"/>
      <c r="AJ756" s="346"/>
      <c r="AK756" s="346"/>
      <c r="AL756" s="346"/>
      <c r="AM756" s="346"/>
      <c r="AN756" s="346"/>
      <c r="AO756" s="373"/>
      <c r="AP756" s="348" t="s">
        <v>430</v>
      </c>
      <c r="AQ756" s="348" t="s">
        <v>430</v>
      </c>
      <c r="AR756" s="348" t="s">
        <v>430</v>
      </c>
      <c r="AS756" s="348" t="s">
        <v>430</v>
      </c>
      <c r="AT756" s="348">
        <v>2.74</v>
      </c>
      <c r="AU756" s="351"/>
      <c r="AV756" s="346"/>
      <c r="AW756" s="346"/>
      <c r="AX756" s="346"/>
      <c r="AY756" s="346"/>
      <c r="AZ756" s="346"/>
      <c r="BA756" s="362"/>
      <c r="BB756" s="348"/>
      <c r="BC756" s="375"/>
      <c r="BD756" s="375"/>
      <c r="BE756" s="375"/>
      <c r="BF756" s="374"/>
      <c r="BG756" s="348"/>
      <c r="BH756" s="348"/>
      <c r="BI756" s="348"/>
      <c r="BJ756" s="348"/>
      <c r="BK756" s="373"/>
      <c r="BL756" s="372"/>
      <c r="BM756" s="372"/>
      <c r="BN756" s="372"/>
      <c r="BO756" s="372"/>
      <c r="BP756" s="372"/>
      <c r="BQ756" s="373"/>
      <c r="BR756" s="354"/>
    </row>
    <row r="757" spans="1:70" s="428" customFormat="1" x14ac:dyDescent="0.25">
      <c r="A757" s="885" t="s">
        <v>95</v>
      </c>
      <c r="B757" s="373"/>
      <c r="C757" s="719"/>
      <c r="D757" s="373"/>
      <c r="E757" s="346"/>
      <c r="F757" s="373"/>
      <c r="G757" s="347"/>
      <c r="H757" s="374"/>
      <c r="I757" s="348">
        <v>0</v>
      </c>
      <c r="J757" s="348">
        <v>-0.66059999999999997</v>
      </c>
      <c r="K757" s="348">
        <v>2.0480999999999998</v>
      </c>
      <c r="L757" s="348">
        <v>4.6314000000000002</v>
      </c>
      <c r="M757" s="348">
        <v>-3.9190999999999998</v>
      </c>
      <c r="N757" s="350">
        <v>2.8725000000000001</v>
      </c>
      <c r="O757" s="348" t="s">
        <v>430</v>
      </c>
      <c r="P757" s="348" t="s">
        <v>430</v>
      </c>
      <c r="Q757" s="348" t="s">
        <v>430</v>
      </c>
      <c r="R757" s="348" t="s">
        <v>430</v>
      </c>
      <c r="S757" s="348">
        <v>4.0872000000000002</v>
      </c>
      <c r="T757" s="348">
        <v>10.847099999999999</v>
      </c>
      <c r="U757" s="348">
        <v>-3.0457000000000001</v>
      </c>
      <c r="V757" s="348">
        <v>0.17480000000000001</v>
      </c>
      <c r="W757" s="348">
        <v>-0.2611</v>
      </c>
      <c r="X757" s="348">
        <v>0.76</v>
      </c>
      <c r="Y757" s="374"/>
      <c r="Z757" s="346"/>
      <c r="AA757" s="346"/>
      <c r="AB757" s="346"/>
      <c r="AC757" s="346"/>
      <c r="AD757" s="346"/>
      <c r="AE757" s="346"/>
      <c r="AF757" s="346"/>
      <c r="AG757" s="346"/>
      <c r="AH757" s="346"/>
      <c r="AI757" s="346"/>
      <c r="AJ757" s="346"/>
      <c r="AK757" s="346"/>
      <c r="AL757" s="346"/>
      <c r="AM757" s="346"/>
      <c r="AN757" s="346"/>
      <c r="AO757" s="373"/>
      <c r="AP757" s="348" t="s">
        <v>430</v>
      </c>
      <c r="AQ757" s="348" t="s">
        <v>430</v>
      </c>
      <c r="AR757" s="348" t="s">
        <v>430</v>
      </c>
      <c r="AS757" s="348" t="s">
        <v>430</v>
      </c>
      <c r="AT757" s="348">
        <v>2.74</v>
      </c>
      <c r="AU757" s="351"/>
      <c r="AV757" s="346"/>
      <c r="AW757" s="346"/>
      <c r="AX757" s="346"/>
      <c r="AY757" s="346"/>
      <c r="AZ757" s="346"/>
      <c r="BA757" s="362"/>
      <c r="BB757" s="348"/>
      <c r="BC757" s="375"/>
      <c r="BD757" s="375"/>
      <c r="BE757" s="375"/>
      <c r="BF757" s="374"/>
      <c r="BG757" s="348"/>
      <c r="BH757" s="348"/>
      <c r="BI757" s="348"/>
      <c r="BJ757" s="348"/>
      <c r="BK757" s="373"/>
      <c r="BL757" s="372"/>
      <c r="BM757" s="372"/>
      <c r="BN757" s="372"/>
      <c r="BO757" s="372"/>
      <c r="BP757" s="372"/>
      <c r="BQ757" s="373"/>
      <c r="BR757" s="354"/>
    </row>
    <row r="758" spans="1:70" s="428" customFormat="1" x14ac:dyDescent="0.25">
      <c r="A758" s="886" t="s">
        <v>96</v>
      </c>
      <c r="B758" s="413"/>
      <c r="C758" s="725"/>
      <c r="D758" s="413"/>
      <c r="E758" s="414"/>
      <c r="F758" s="413"/>
      <c r="G758" s="415"/>
      <c r="H758" s="417"/>
      <c r="I758" s="416">
        <v>0.14929999999999999</v>
      </c>
      <c r="J758" s="416">
        <v>-0.54749999999999999</v>
      </c>
      <c r="K758" s="416">
        <v>2.4112499999999999</v>
      </c>
      <c r="L758" s="416">
        <v>4.8845000000000001</v>
      </c>
      <c r="M758" s="416">
        <v>-2.9851999999999999</v>
      </c>
      <c r="N758" s="418">
        <v>2.8725000000000001</v>
      </c>
      <c r="O758" s="416" t="s">
        <v>430</v>
      </c>
      <c r="P758" s="416" t="s">
        <v>430</v>
      </c>
      <c r="Q758" s="416" t="s">
        <v>430</v>
      </c>
      <c r="R758" s="416" t="s">
        <v>430</v>
      </c>
      <c r="S758" s="416">
        <v>4.7588999999999997</v>
      </c>
      <c r="T758" s="416">
        <v>11.655099999999999</v>
      </c>
      <c r="U758" s="416">
        <v>-2.2225000000000001</v>
      </c>
      <c r="V758" s="416">
        <v>0.17480000000000001</v>
      </c>
      <c r="W758" s="416">
        <v>0.20419999999999999</v>
      </c>
      <c r="X758" s="416">
        <v>5.0071500000000002</v>
      </c>
      <c r="Y758" s="417"/>
      <c r="Z758" s="414"/>
      <c r="AA758" s="414"/>
      <c r="AB758" s="414"/>
      <c r="AC758" s="414"/>
      <c r="AD758" s="414"/>
      <c r="AE758" s="414"/>
      <c r="AF758" s="414"/>
      <c r="AG758" s="414"/>
      <c r="AH758" s="414"/>
      <c r="AI758" s="414"/>
      <c r="AJ758" s="414"/>
      <c r="AK758" s="414"/>
      <c r="AL758" s="414"/>
      <c r="AM758" s="414"/>
      <c r="AN758" s="414"/>
      <c r="AO758" s="413"/>
      <c r="AP758" s="416" t="s">
        <v>430</v>
      </c>
      <c r="AQ758" s="416" t="s">
        <v>430</v>
      </c>
      <c r="AR758" s="416" t="s">
        <v>430</v>
      </c>
      <c r="AS758" s="416" t="s">
        <v>430</v>
      </c>
      <c r="AT758" s="416">
        <v>2.74</v>
      </c>
      <c r="AU758" s="419"/>
      <c r="AV758" s="414"/>
      <c r="AW758" s="414"/>
      <c r="AX758" s="414"/>
      <c r="AY758" s="414"/>
      <c r="AZ758" s="414"/>
      <c r="BA758" s="420"/>
      <c r="BB758" s="416"/>
      <c r="BC758" s="421"/>
      <c r="BD758" s="421"/>
      <c r="BE758" s="421"/>
      <c r="BF758" s="417"/>
      <c r="BG758" s="416"/>
      <c r="BH758" s="416"/>
      <c r="BI758" s="416"/>
      <c r="BJ758" s="416"/>
      <c r="BK758" s="413"/>
      <c r="BL758" s="412"/>
      <c r="BM758" s="412"/>
      <c r="BN758" s="412"/>
      <c r="BO758" s="412"/>
      <c r="BP758" s="412"/>
      <c r="BQ758" s="413"/>
      <c r="BR758" s="422"/>
    </row>
    <row r="759" spans="1:70" s="428" customFormat="1" ht="14.5" customHeight="1" x14ac:dyDescent="0.35">
      <c r="A759" s="873" t="s">
        <v>4154</v>
      </c>
      <c r="B759" s="861"/>
      <c r="C759" s="862"/>
      <c r="D759" s="861"/>
      <c r="E759" s="863"/>
      <c r="F759" s="861"/>
      <c r="G759" s="864"/>
      <c r="H759" s="866"/>
      <c r="I759" s="865"/>
      <c r="J759" s="865"/>
      <c r="K759" s="865"/>
      <c r="L759" s="865"/>
      <c r="M759" s="865"/>
      <c r="N759" s="867"/>
      <c r="O759" s="865"/>
      <c r="P759" s="865"/>
      <c r="Q759" s="865"/>
      <c r="R759" s="865"/>
      <c r="S759" s="865"/>
      <c r="T759" s="865"/>
      <c r="U759" s="865"/>
      <c r="V759" s="865"/>
      <c r="W759" s="865"/>
      <c r="X759" s="865"/>
      <c r="Y759" s="866"/>
      <c r="Z759" s="863"/>
      <c r="AA759" s="863"/>
      <c r="AB759" s="863"/>
      <c r="AC759" s="863"/>
      <c r="AD759" s="863"/>
      <c r="AE759" s="863"/>
      <c r="AF759" s="863"/>
      <c r="AG759" s="863"/>
      <c r="AH759" s="863"/>
      <c r="AI759" s="863"/>
      <c r="AJ759" s="863"/>
      <c r="AK759" s="863"/>
      <c r="AL759" s="863"/>
      <c r="AM759" s="863"/>
      <c r="AN759" s="863"/>
      <c r="AO759" s="861"/>
      <c r="AP759" s="865"/>
      <c r="AQ759" s="865"/>
      <c r="AR759" s="865"/>
      <c r="AS759" s="865"/>
      <c r="AT759" s="865"/>
      <c r="AU759" s="868"/>
      <c r="AV759" s="863"/>
      <c r="AW759" s="863"/>
      <c r="AX759" s="863"/>
      <c r="AY759" s="863"/>
      <c r="AZ759" s="863"/>
      <c r="BA759" s="869"/>
      <c r="BB759" s="865"/>
      <c r="BC759" s="870"/>
      <c r="BD759" s="870"/>
      <c r="BE759" s="870"/>
      <c r="BF759" s="866"/>
      <c r="BG759" s="865"/>
      <c r="BH759" s="865"/>
      <c r="BI759" s="865"/>
      <c r="BJ759" s="865"/>
      <c r="BK759" s="861"/>
      <c r="BL759" s="871"/>
      <c r="BM759" s="871"/>
      <c r="BN759" s="871"/>
      <c r="BO759" s="871"/>
      <c r="BP759" s="871"/>
      <c r="BQ759" s="861"/>
      <c r="BR759" s="872"/>
    </row>
    <row r="760" spans="1:70" s="428" customFormat="1" x14ac:dyDescent="0.25">
      <c r="A760" s="345" t="s">
        <v>4155</v>
      </c>
      <c r="B760" s="373"/>
      <c r="C760" s="719">
        <v>45635</v>
      </c>
      <c r="D760" s="373"/>
      <c r="E760" s="346">
        <v>167.67099999999999</v>
      </c>
      <c r="F760" s="373"/>
      <c r="G760" s="347">
        <v>8.4535</v>
      </c>
      <c r="H760" s="374"/>
      <c r="I760" s="348">
        <v>-0.29249999999999998</v>
      </c>
      <c r="J760" s="348">
        <v>-0.36299999999999999</v>
      </c>
      <c r="K760" s="348">
        <v>1.3002</v>
      </c>
      <c r="L760" s="348">
        <v>8.4949999999999992</v>
      </c>
      <c r="M760" s="348">
        <v>4.0213000000000001</v>
      </c>
      <c r="N760" s="350">
        <v>10.6957</v>
      </c>
      <c r="O760" s="348" t="s">
        <v>430</v>
      </c>
      <c r="P760" s="348" t="s">
        <v>430</v>
      </c>
      <c r="Q760" s="348" t="s">
        <v>430</v>
      </c>
      <c r="R760" s="348" t="s">
        <v>430</v>
      </c>
      <c r="S760" s="348">
        <v>3.5346000000000002</v>
      </c>
      <c r="T760" s="348">
        <v>19.246400000000001</v>
      </c>
      <c r="U760" s="348">
        <v>2.4182999999999999</v>
      </c>
      <c r="V760" s="348">
        <v>9.0548999999999999</v>
      </c>
      <c r="W760" s="348">
        <v>0.69799999999999995</v>
      </c>
      <c r="X760" s="348">
        <v>-9.5342000000000002</v>
      </c>
      <c r="Y760" s="374"/>
      <c r="Z760" s="346">
        <v>2</v>
      </c>
      <c r="AA760" s="346">
        <v>1</v>
      </c>
      <c r="AB760" s="346">
        <v>2</v>
      </c>
      <c r="AC760" s="346">
        <v>1</v>
      </c>
      <c r="AD760" s="346">
        <v>1</v>
      </c>
      <c r="AE760" s="346">
        <v>1</v>
      </c>
      <c r="AF760" s="346" t="s">
        <v>430</v>
      </c>
      <c r="AG760" s="346" t="s">
        <v>430</v>
      </c>
      <c r="AH760" s="346" t="s">
        <v>430</v>
      </c>
      <c r="AI760" s="346" t="s">
        <v>430</v>
      </c>
      <c r="AJ760" s="346">
        <v>1</v>
      </c>
      <c r="AK760" s="346">
        <v>1</v>
      </c>
      <c r="AL760" s="346">
        <v>1</v>
      </c>
      <c r="AM760" s="346">
        <v>1</v>
      </c>
      <c r="AN760" s="346">
        <v>2</v>
      </c>
      <c r="AO760" s="373"/>
      <c r="AP760" s="348" t="s">
        <v>430</v>
      </c>
      <c r="AQ760" s="348" t="s">
        <v>430</v>
      </c>
      <c r="AR760" s="348" t="s">
        <v>430</v>
      </c>
      <c r="AS760" s="348" t="s">
        <v>430</v>
      </c>
      <c r="AT760" s="348">
        <v>13.05</v>
      </c>
      <c r="AU760" s="351"/>
      <c r="AV760" s="346" t="s">
        <v>430</v>
      </c>
      <c r="AW760" s="346" t="s">
        <v>430</v>
      </c>
      <c r="AX760" s="346" t="s">
        <v>430</v>
      </c>
      <c r="AY760" s="346" t="s">
        <v>430</v>
      </c>
      <c r="AZ760" s="346">
        <v>1</v>
      </c>
      <c r="BA760" s="362"/>
      <c r="BB760" s="348">
        <v>17.022675407845799</v>
      </c>
      <c r="BC760" s="375">
        <v>1.09403093931729</v>
      </c>
      <c r="BD760" s="375">
        <v>-6.8061214959933905E-2</v>
      </c>
      <c r="BE760" s="375">
        <v>-0.91774575608611997</v>
      </c>
      <c r="BF760" s="374"/>
      <c r="BG760" s="348">
        <v>58.015999999999998</v>
      </c>
      <c r="BH760" s="348">
        <v>11.2034</v>
      </c>
      <c r="BI760" s="348">
        <v>29.819700000000001</v>
      </c>
      <c r="BJ760" s="348">
        <v>0.96089999999999998</v>
      </c>
      <c r="BK760" s="373"/>
      <c r="BL760" s="372" t="s">
        <v>3900</v>
      </c>
      <c r="BM760" s="372" t="s">
        <v>3901</v>
      </c>
      <c r="BN760" s="372" t="s">
        <v>3902</v>
      </c>
      <c r="BO760" s="372" t="s">
        <v>3903</v>
      </c>
      <c r="BP760" s="372" t="s">
        <v>3904</v>
      </c>
      <c r="BQ760" s="373"/>
      <c r="BR760" s="354" t="s">
        <v>476</v>
      </c>
    </row>
    <row r="761" spans="1:70" s="428" customFormat="1" x14ac:dyDescent="0.25">
      <c r="A761" s="345" t="s">
        <v>4156</v>
      </c>
      <c r="B761" s="373"/>
      <c r="C761" s="719">
        <v>46066</v>
      </c>
      <c r="D761" s="373"/>
      <c r="E761" s="346">
        <v>167.33799999999999</v>
      </c>
      <c r="F761" s="373"/>
      <c r="G761" s="347">
        <v>10.1357</v>
      </c>
      <c r="H761" s="374"/>
      <c r="I761" s="348">
        <v>-8.77E-2</v>
      </c>
      <c r="J761" s="348">
        <v>-0.36470000000000002</v>
      </c>
      <c r="K761" s="348">
        <v>1.3560000000000001</v>
      </c>
      <c r="L761" s="348">
        <v>5.9377000000000004</v>
      </c>
      <c r="M761" s="348">
        <v>1.357</v>
      </c>
      <c r="N761" s="350" t="s">
        <v>430</v>
      </c>
      <c r="O761" s="348" t="s">
        <v>430</v>
      </c>
      <c r="P761" s="348" t="s">
        <v>430</v>
      </c>
      <c r="Q761" s="348" t="s">
        <v>430</v>
      </c>
      <c r="R761" s="348" t="s">
        <v>430</v>
      </c>
      <c r="S761" s="348">
        <v>2.3342999999999998</v>
      </c>
      <c r="T761" s="348">
        <v>14.952400000000001</v>
      </c>
      <c r="U761" s="348" t="s">
        <v>430</v>
      </c>
      <c r="V761" s="348" t="s">
        <v>430</v>
      </c>
      <c r="W761" s="348">
        <v>0.81159999999999999</v>
      </c>
      <c r="X761" s="348">
        <v>1.357</v>
      </c>
      <c r="Y761" s="374"/>
      <c r="Z761" s="346">
        <v>1</v>
      </c>
      <c r="AA761" s="346">
        <v>2</v>
      </c>
      <c r="AB761" s="346">
        <v>1</v>
      </c>
      <c r="AC761" s="346">
        <v>2</v>
      </c>
      <c r="AD761" s="346">
        <v>2</v>
      </c>
      <c r="AE761" s="346" t="s">
        <v>430</v>
      </c>
      <c r="AF761" s="346" t="s">
        <v>430</v>
      </c>
      <c r="AG761" s="346" t="s">
        <v>430</v>
      </c>
      <c r="AH761" s="346" t="s">
        <v>430</v>
      </c>
      <c r="AI761" s="346" t="s">
        <v>430</v>
      </c>
      <c r="AJ761" s="346">
        <v>2</v>
      </c>
      <c r="AK761" s="346">
        <v>2</v>
      </c>
      <c r="AL761" s="346" t="s">
        <v>430</v>
      </c>
      <c r="AM761" s="346" t="s">
        <v>430</v>
      </c>
      <c r="AN761" s="346">
        <v>1</v>
      </c>
      <c r="AO761" s="373"/>
      <c r="AP761" s="348" t="s">
        <v>430</v>
      </c>
      <c r="AQ761" s="348" t="s">
        <v>430</v>
      </c>
      <c r="AR761" s="348" t="s">
        <v>430</v>
      </c>
      <c r="AS761" s="348" t="s">
        <v>430</v>
      </c>
      <c r="AT761" s="348" t="s">
        <v>430</v>
      </c>
      <c r="AU761" s="351"/>
      <c r="AV761" s="346" t="s">
        <v>430</v>
      </c>
      <c r="AW761" s="346" t="s">
        <v>430</v>
      </c>
      <c r="AX761" s="346" t="s">
        <v>430</v>
      </c>
      <c r="AY761" s="346" t="s">
        <v>430</v>
      </c>
      <c r="AZ761" s="346" t="s">
        <v>430</v>
      </c>
      <c r="BA761" s="362"/>
      <c r="BB761" s="348">
        <v>14.9674400750704</v>
      </c>
      <c r="BC761" s="375">
        <v>0.97325852332379903</v>
      </c>
      <c r="BD761" s="375">
        <v>-9.3470562942998096E-3</v>
      </c>
      <c r="BE761" s="375">
        <v>-0.131115191533454</v>
      </c>
      <c r="BF761" s="374"/>
      <c r="BG761" s="348">
        <v>70.569900000000004</v>
      </c>
      <c r="BH761" s="348">
        <v>21.423200000000001</v>
      </c>
      <c r="BI761" s="348">
        <v>6.7412700000000001</v>
      </c>
      <c r="BJ761" s="348">
        <v>1.26563</v>
      </c>
      <c r="BK761" s="373"/>
      <c r="BL761" s="372" t="s">
        <v>4157</v>
      </c>
      <c r="BM761" s="372" t="s">
        <v>4158</v>
      </c>
      <c r="BN761" s="372" t="s">
        <v>4159</v>
      </c>
      <c r="BO761" s="372" t="s">
        <v>4160</v>
      </c>
      <c r="BP761" s="372" t="s">
        <v>4161</v>
      </c>
      <c r="BQ761" s="373"/>
      <c r="BR761" s="354" t="s">
        <v>555</v>
      </c>
    </row>
    <row r="762" spans="1:70" s="428" customFormat="1" x14ac:dyDescent="0.25">
      <c r="A762" s="884" t="s">
        <v>93</v>
      </c>
      <c r="B762" s="402"/>
      <c r="C762" s="724"/>
      <c r="D762" s="402"/>
      <c r="E762" s="403"/>
      <c r="F762" s="402"/>
      <c r="G762" s="404"/>
      <c r="H762" s="406"/>
      <c r="I762" s="405">
        <v>-0.19009999999999999</v>
      </c>
      <c r="J762" s="405">
        <v>-0.3639</v>
      </c>
      <c r="K762" s="405">
        <v>1.3281000000000001</v>
      </c>
      <c r="L762" s="405">
        <v>7.2164000000000001</v>
      </c>
      <c r="M762" s="405">
        <v>2.6892</v>
      </c>
      <c r="N762" s="407">
        <v>10.6957</v>
      </c>
      <c r="O762" s="405" t="s">
        <v>430</v>
      </c>
      <c r="P762" s="405" t="s">
        <v>430</v>
      </c>
      <c r="Q762" s="405" t="s">
        <v>430</v>
      </c>
      <c r="R762" s="405" t="s">
        <v>430</v>
      </c>
      <c r="S762" s="405">
        <v>2.9344999999999999</v>
      </c>
      <c r="T762" s="405">
        <v>17.099399999999999</v>
      </c>
      <c r="U762" s="405">
        <v>2.4182999999999999</v>
      </c>
      <c r="V762" s="405">
        <v>9.0548999999999999</v>
      </c>
      <c r="W762" s="405">
        <v>0.75480000000000003</v>
      </c>
      <c r="X762" s="405">
        <v>-4.0885999999999996</v>
      </c>
      <c r="Y762" s="406"/>
      <c r="Z762" s="403">
        <v>2</v>
      </c>
      <c r="AA762" s="403">
        <v>2</v>
      </c>
      <c r="AB762" s="403">
        <v>2</v>
      </c>
      <c r="AC762" s="403">
        <v>2</v>
      </c>
      <c r="AD762" s="403">
        <v>2</v>
      </c>
      <c r="AE762" s="403">
        <v>1</v>
      </c>
      <c r="AF762" s="403">
        <v>0</v>
      </c>
      <c r="AG762" s="403">
        <v>0</v>
      </c>
      <c r="AH762" s="403">
        <v>0</v>
      </c>
      <c r="AI762" s="403">
        <v>0</v>
      </c>
      <c r="AJ762" s="403">
        <v>2</v>
      </c>
      <c r="AK762" s="403">
        <v>2</v>
      </c>
      <c r="AL762" s="403">
        <v>1</v>
      </c>
      <c r="AM762" s="403">
        <v>1</v>
      </c>
      <c r="AN762" s="403">
        <v>2</v>
      </c>
      <c r="AO762" s="402"/>
      <c r="AP762" s="405" t="s">
        <v>430</v>
      </c>
      <c r="AQ762" s="405" t="s">
        <v>430</v>
      </c>
      <c r="AR762" s="405" t="s">
        <v>430</v>
      </c>
      <c r="AS762" s="405" t="s">
        <v>430</v>
      </c>
      <c r="AT762" s="405">
        <v>13.05</v>
      </c>
      <c r="AU762" s="408"/>
      <c r="AV762" s="403">
        <v>0</v>
      </c>
      <c r="AW762" s="403">
        <v>0</v>
      </c>
      <c r="AX762" s="403">
        <v>0</v>
      </c>
      <c r="AY762" s="403">
        <v>0</v>
      </c>
      <c r="AZ762" s="403">
        <v>1</v>
      </c>
      <c r="BA762" s="409"/>
      <c r="BB762" s="405"/>
      <c r="BC762" s="410"/>
      <c r="BD762" s="410"/>
      <c r="BE762" s="410"/>
      <c r="BF762" s="406"/>
      <c r="BG762" s="405"/>
      <c r="BH762" s="405"/>
      <c r="BI762" s="405"/>
      <c r="BJ762" s="405"/>
      <c r="BK762" s="402"/>
      <c r="BL762" s="401"/>
      <c r="BM762" s="401"/>
      <c r="BN762" s="401"/>
      <c r="BO762" s="401"/>
      <c r="BP762" s="401"/>
      <c r="BQ762" s="402"/>
      <c r="BR762" s="411"/>
    </row>
    <row r="763" spans="1:70" s="428" customFormat="1" x14ac:dyDescent="0.25">
      <c r="A763" s="885" t="s">
        <v>94</v>
      </c>
      <c r="B763" s="373"/>
      <c r="C763" s="719"/>
      <c r="D763" s="373"/>
      <c r="E763" s="346"/>
      <c r="F763" s="373"/>
      <c r="G763" s="347"/>
      <c r="H763" s="374"/>
      <c r="I763" s="348">
        <v>-8.77E-2</v>
      </c>
      <c r="J763" s="348">
        <v>-0.36299999999999999</v>
      </c>
      <c r="K763" s="348">
        <v>1.3560000000000001</v>
      </c>
      <c r="L763" s="348">
        <v>8.4949999999999992</v>
      </c>
      <c r="M763" s="348">
        <v>4.0213000000000001</v>
      </c>
      <c r="N763" s="350">
        <v>10.6957</v>
      </c>
      <c r="O763" s="348" t="s">
        <v>430</v>
      </c>
      <c r="P763" s="348" t="s">
        <v>430</v>
      </c>
      <c r="Q763" s="348" t="s">
        <v>430</v>
      </c>
      <c r="R763" s="348" t="s">
        <v>430</v>
      </c>
      <c r="S763" s="348">
        <v>3.5346000000000002</v>
      </c>
      <c r="T763" s="348">
        <v>19.246400000000001</v>
      </c>
      <c r="U763" s="348">
        <v>2.4182999999999999</v>
      </c>
      <c r="V763" s="348">
        <v>9.0548999999999999</v>
      </c>
      <c r="W763" s="348">
        <v>0.81159999999999999</v>
      </c>
      <c r="X763" s="348">
        <v>1.357</v>
      </c>
      <c r="Y763" s="374"/>
      <c r="Z763" s="346"/>
      <c r="AA763" s="346"/>
      <c r="AB763" s="346"/>
      <c r="AC763" s="346"/>
      <c r="AD763" s="346"/>
      <c r="AE763" s="346"/>
      <c r="AF763" s="346"/>
      <c r="AG763" s="346"/>
      <c r="AH763" s="346"/>
      <c r="AI763" s="346"/>
      <c r="AJ763" s="346"/>
      <c r="AK763" s="346"/>
      <c r="AL763" s="346"/>
      <c r="AM763" s="346"/>
      <c r="AN763" s="346"/>
      <c r="AO763" s="373"/>
      <c r="AP763" s="348" t="s">
        <v>430</v>
      </c>
      <c r="AQ763" s="348" t="s">
        <v>430</v>
      </c>
      <c r="AR763" s="348" t="s">
        <v>430</v>
      </c>
      <c r="AS763" s="348" t="s">
        <v>430</v>
      </c>
      <c r="AT763" s="348">
        <v>13.05</v>
      </c>
      <c r="AU763" s="351"/>
      <c r="AV763" s="346"/>
      <c r="AW763" s="346"/>
      <c r="AX763" s="346"/>
      <c r="AY763" s="346"/>
      <c r="AZ763" s="346"/>
      <c r="BA763" s="362"/>
      <c r="BB763" s="348"/>
      <c r="BC763" s="375"/>
      <c r="BD763" s="375"/>
      <c r="BE763" s="375"/>
      <c r="BF763" s="374"/>
      <c r="BG763" s="348"/>
      <c r="BH763" s="348"/>
      <c r="BI763" s="348"/>
      <c r="BJ763" s="348"/>
      <c r="BK763" s="373"/>
      <c r="BL763" s="372"/>
      <c r="BM763" s="372"/>
      <c r="BN763" s="372"/>
      <c r="BO763" s="372"/>
      <c r="BP763" s="372"/>
      <c r="BQ763" s="373"/>
      <c r="BR763" s="354"/>
    </row>
    <row r="764" spans="1:70" s="428" customFormat="1" x14ac:dyDescent="0.25">
      <c r="A764" s="885" t="s">
        <v>95</v>
      </c>
      <c r="B764" s="373"/>
      <c r="C764" s="719"/>
      <c r="D764" s="373"/>
      <c r="E764" s="346"/>
      <c r="F764" s="373"/>
      <c r="G764" s="347"/>
      <c r="H764" s="374"/>
      <c r="I764" s="348">
        <v>-0.29249999999999998</v>
      </c>
      <c r="J764" s="348">
        <v>-0.36470000000000002</v>
      </c>
      <c r="K764" s="348">
        <v>1.3002</v>
      </c>
      <c r="L764" s="348">
        <v>5.9377000000000004</v>
      </c>
      <c r="M764" s="348">
        <v>1.357</v>
      </c>
      <c r="N764" s="350">
        <v>10.6957</v>
      </c>
      <c r="O764" s="348" t="s">
        <v>430</v>
      </c>
      <c r="P764" s="348" t="s">
        <v>430</v>
      </c>
      <c r="Q764" s="348" t="s">
        <v>430</v>
      </c>
      <c r="R764" s="348" t="s">
        <v>430</v>
      </c>
      <c r="S764" s="348">
        <v>2.3342999999999998</v>
      </c>
      <c r="T764" s="348">
        <v>14.952400000000001</v>
      </c>
      <c r="U764" s="348">
        <v>2.4182999999999999</v>
      </c>
      <c r="V764" s="348">
        <v>9.0548999999999999</v>
      </c>
      <c r="W764" s="348">
        <v>0.69799999999999995</v>
      </c>
      <c r="X764" s="348">
        <v>-9.5342000000000002</v>
      </c>
      <c r="Y764" s="374"/>
      <c r="Z764" s="346"/>
      <c r="AA764" s="346"/>
      <c r="AB764" s="346"/>
      <c r="AC764" s="346"/>
      <c r="AD764" s="346"/>
      <c r="AE764" s="346"/>
      <c r="AF764" s="346"/>
      <c r="AG764" s="346"/>
      <c r="AH764" s="346"/>
      <c r="AI764" s="346"/>
      <c r="AJ764" s="346"/>
      <c r="AK764" s="346"/>
      <c r="AL764" s="346"/>
      <c r="AM764" s="346"/>
      <c r="AN764" s="346"/>
      <c r="AO764" s="373"/>
      <c r="AP764" s="348" t="s">
        <v>430</v>
      </c>
      <c r="AQ764" s="348" t="s">
        <v>430</v>
      </c>
      <c r="AR764" s="348" t="s">
        <v>430</v>
      </c>
      <c r="AS764" s="348" t="s">
        <v>430</v>
      </c>
      <c r="AT764" s="348">
        <v>13.05</v>
      </c>
      <c r="AU764" s="351"/>
      <c r="AV764" s="346"/>
      <c r="AW764" s="346"/>
      <c r="AX764" s="346"/>
      <c r="AY764" s="346"/>
      <c r="AZ764" s="346"/>
      <c r="BA764" s="362"/>
      <c r="BB764" s="348"/>
      <c r="BC764" s="375"/>
      <c r="BD764" s="375"/>
      <c r="BE764" s="375"/>
      <c r="BF764" s="374"/>
      <c r="BG764" s="348"/>
      <c r="BH764" s="348"/>
      <c r="BI764" s="348"/>
      <c r="BJ764" s="348"/>
      <c r="BK764" s="373"/>
      <c r="BL764" s="372"/>
      <c r="BM764" s="372"/>
      <c r="BN764" s="372"/>
      <c r="BO764" s="372"/>
      <c r="BP764" s="372"/>
      <c r="BQ764" s="373"/>
      <c r="BR764" s="354"/>
    </row>
    <row r="765" spans="1:70" s="428" customFormat="1" x14ac:dyDescent="0.25">
      <c r="A765" s="886" t="s">
        <v>96</v>
      </c>
      <c r="B765" s="413"/>
      <c r="C765" s="725"/>
      <c r="D765" s="413"/>
      <c r="E765" s="414"/>
      <c r="F765" s="413"/>
      <c r="G765" s="415"/>
      <c r="H765" s="417"/>
      <c r="I765" s="416">
        <v>-0.19009999999999999</v>
      </c>
      <c r="J765" s="416">
        <v>-0.36385000000000001</v>
      </c>
      <c r="K765" s="416">
        <v>1.3281000000000001</v>
      </c>
      <c r="L765" s="416">
        <v>7.2163500000000003</v>
      </c>
      <c r="M765" s="416">
        <v>2.6891500000000002</v>
      </c>
      <c r="N765" s="418">
        <v>10.6957</v>
      </c>
      <c r="O765" s="416" t="s">
        <v>430</v>
      </c>
      <c r="P765" s="416" t="s">
        <v>430</v>
      </c>
      <c r="Q765" s="416" t="s">
        <v>430</v>
      </c>
      <c r="R765" s="416" t="s">
        <v>430</v>
      </c>
      <c r="S765" s="416">
        <v>2.9344999999999999</v>
      </c>
      <c r="T765" s="416">
        <v>17.099399999999999</v>
      </c>
      <c r="U765" s="416">
        <v>2.4182999999999999</v>
      </c>
      <c r="V765" s="416">
        <v>9.0548999999999999</v>
      </c>
      <c r="W765" s="416">
        <v>0.75480000000000003</v>
      </c>
      <c r="X765" s="416">
        <v>-4.0885999999999996</v>
      </c>
      <c r="Y765" s="417"/>
      <c r="Z765" s="414"/>
      <c r="AA765" s="414"/>
      <c r="AB765" s="414"/>
      <c r="AC765" s="414"/>
      <c r="AD765" s="414"/>
      <c r="AE765" s="414"/>
      <c r="AF765" s="414"/>
      <c r="AG765" s="414"/>
      <c r="AH765" s="414"/>
      <c r="AI765" s="414"/>
      <c r="AJ765" s="414"/>
      <c r="AK765" s="414"/>
      <c r="AL765" s="414"/>
      <c r="AM765" s="414"/>
      <c r="AN765" s="414"/>
      <c r="AO765" s="413"/>
      <c r="AP765" s="416" t="s">
        <v>430</v>
      </c>
      <c r="AQ765" s="416" t="s">
        <v>430</v>
      </c>
      <c r="AR765" s="416" t="s">
        <v>430</v>
      </c>
      <c r="AS765" s="416" t="s">
        <v>430</v>
      </c>
      <c r="AT765" s="416">
        <v>13.05</v>
      </c>
      <c r="AU765" s="419"/>
      <c r="AV765" s="414"/>
      <c r="AW765" s="414"/>
      <c r="AX765" s="414"/>
      <c r="AY765" s="414"/>
      <c r="AZ765" s="414"/>
      <c r="BA765" s="420"/>
      <c r="BB765" s="416"/>
      <c r="BC765" s="421"/>
      <c r="BD765" s="421"/>
      <c r="BE765" s="421"/>
      <c r="BF765" s="417"/>
      <c r="BG765" s="416"/>
      <c r="BH765" s="416"/>
      <c r="BI765" s="416"/>
      <c r="BJ765" s="416"/>
      <c r="BK765" s="413"/>
      <c r="BL765" s="412"/>
      <c r="BM765" s="412"/>
      <c r="BN765" s="412"/>
      <c r="BO765" s="412"/>
      <c r="BP765" s="412"/>
      <c r="BQ765" s="413"/>
      <c r="BR765" s="422"/>
    </row>
    <row r="766" spans="1:70" s="428" customFormat="1" ht="14.5" customHeight="1" x14ac:dyDescent="0.35">
      <c r="A766" s="873" t="s">
        <v>4162</v>
      </c>
      <c r="B766" s="861"/>
      <c r="C766" s="862"/>
      <c r="D766" s="861"/>
      <c r="E766" s="863"/>
      <c r="F766" s="861"/>
      <c r="G766" s="864"/>
      <c r="H766" s="866"/>
      <c r="I766" s="865"/>
      <c r="J766" s="865"/>
      <c r="K766" s="865"/>
      <c r="L766" s="865"/>
      <c r="M766" s="865"/>
      <c r="N766" s="867"/>
      <c r="O766" s="865"/>
      <c r="P766" s="865"/>
      <c r="Q766" s="865"/>
      <c r="R766" s="865"/>
      <c r="S766" s="865"/>
      <c r="T766" s="865"/>
      <c r="U766" s="865"/>
      <c r="V766" s="865"/>
      <c r="W766" s="865"/>
      <c r="X766" s="865"/>
      <c r="Y766" s="866"/>
      <c r="Z766" s="863"/>
      <c r="AA766" s="863"/>
      <c r="AB766" s="863"/>
      <c r="AC766" s="863"/>
      <c r="AD766" s="863"/>
      <c r="AE766" s="863"/>
      <c r="AF766" s="863"/>
      <c r="AG766" s="863"/>
      <c r="AH766" s="863"/>
      <c r="AI766" s="863"/>
      <c r="AJ766" s="863"/>
      <c r="AK766" s="863"/>
      <c r="AL766" s="863"/>
      <c r="AM766" s="863"/>
      <c r="AN766" s="863"/>
      <c r="AO766" s="861"/>
      <c r="AP766" s="865"/>
      <c r="AQ766" s="865"/>
      <c r="AR766" s="865"/>
      <c r="AS766" s="865"/>
      <c r="AT766" s="865"/>
      <c r="AU766" s="868"/>
      <c r="AV766" s="863"/>
      <c r="AW766" s="863"/>
      <c r="AX766" s="863"/>
      <c r="AY766" s="863"/>
      <c r="AZ766" s="863"/>
      <c r="BA766" s="869"/>
      <c r="BB766" s="865"/>
      <c r="BC766" s="870"/>
      <c r="BD766" s="870"/>
      <c r="BE766" s="870"/>
      <c r="BF766" s="866"/>
      <c r="BG766" s="865"/>
      <c r="BH766" s="865"/>
      <c r="BI766" s="865"/>
      <c r="BJ766" s="865"/>
      <c r="BK766" s="861"/>
      <c r="BL766" s="871"/>
      <c r="BM766" s="871"/>
      <c r="BN766" s="871"/>
      <c r="BO766" s="871"/>
      <c r="BP766" s="871"/>
      <c r="BQ766" s="861"/>
      <c r="BR766" s="872"/>
    </row>
    <row r="767" spans="1:70" s="428" customFormat="1" x14ac:dyDescent="0.25">
      <c r="A767" s="345" t="s">
        <v>4163</v>
      </c>
      <c r="B767" s="373"/>
      <c r="C767" s="719">
        <v>43153</v>
      </c>
      <c r="D767" s="373"/>
      <c r="E767" s="346">
        <v>1155.6500000000001</v>
      </c>
      <c r="F767" s="373"/>
      <c r="G767" s="347">
        <v>34.818899999999999</v>
      </c>
      <c r="H767" s="374"/>
      <c r="I767" s="348">
        <v>0.18329999999999999</v>
      </c>
      <c r="J767" s="348">
        <v>1.4253</v>
      </c>
      <c r="K767" s="348">
        <v>2.4771999999999998</v>
      </c>
      <c r="L767" s="348">
        <v>13.9161</v>
      </c>
      <c r="M767" s="348">
        <v>25.245999999999999</v>
      </c>
      <c r="N767" s="350">
        <v>23.014099999999999</v>
      </c>
      <c r="O767" s="348">
        <v>12.5625</v>
      </c>
      <c r="P767" s="348">
        <v>18.2376</v>
      </c>
      <c r="Q767" s="348">
        <v>13.215299999999999</v>
      </c>
      <c r="R767" s="348" t="s">
        <v>430</v>
      </c>
      <c r="S767" s="348">
        <v>3.2084000000000001</v>
      </c>
      <c r="T767" s="348">
        <v>35.7044</v>
      </c>
      <c r="U767" s="348">
        <v>19.566299999999998</v>
      </c>
      <c r="V767" s="348">
        <v>19.627099999999999</v>
      </c>
      <c r="W767" s="348">
        <v>4.5781999999999998</v>
      </c>
      <c r="X767" s="348">
        <v>15.8559</v>
      </c>
      <c r="Y767" s="374"/>
      <c r="Z767" s="346">
        <v>1</v>
      </c>
      <c r="AA767" s="346">
        <v>1</v>
      </c>
      <c r="AB767" s="346">
        <v>1</v>
      </c>
      <c r="AC767" s="346">
        <v>1</v>
      </c>
      <c r="AD767" s="346">
        <v>1</v>
      </c>
      <c r="AE767" s="346">
        <v>1</v>
      </c>
      <c r="AF767" s="346">
        <v>1</v>
      </c>
      <c r="AG767" s="346">
        <v>1</v>
      </c>
      <c r="AH767" s="346">
        <v>1</v>
      </c>
      <c r="AI767" s="346" t="s">
        <v>430</v>
      </c>
      <c r="AJ767" s="346">
        <v>1</v>
      </c>
      <c r="AK767" s="346">
        <v>1</v>
      </c>
      <c r="AL767" s="346">
        <v>1</v>
      </c>
      <c r="AM767" s="346">
        <v>1</v>
      </c>
      <c r="AN767" s="346">
        <v>1</v>
      </c>
      <c r="AO767" s="373"/>
      <c r="AP767" s="348" t="s">
        <v>430</v>
      </c>
      <c r="AQ767" s="348">
        <v>19.09</v>
      </c>
      <c r="AR767" s="348">
        <v>17.489999999999998</v>
      </c>
      <c r="AS767" s="348">
        <v>18.64</v>
      </c>
      <c r="AT767" s="348">
        <v>39.869999999999997</v>
      </c>
      <c r="AU767" s="351"/>
      <c r="AV767" s="346" t="s">
        <v>430</v>
      </c>
      <c r="AW767" s="346">
        <v>1</v>
      </c>
      <c r="AX767" s="346">
        <v>1</v>
      </c>
      <c r="AY767" s="346">
        <v>1</v>
      </c>
      <c r="AZ767" s="346">
        <v>1</v>
      </c>
      <c r="BA767" s="362"/>
      <c r="BB767" s="348">
        <v>18.547608500501099</v>
      </c>
      <c r="BC767" s="375">
        <v>0.90551588813148498</v>
      </c>
      <c r="BD767" s="375">
        <v>6.3030987788996906E-2</v>
      </c>
      <c r="BE767" s="375">
        <v>0.40966120471885198</v>
      </c>
      <c r="BF767" s="374"/>
      <c r="BG767" s="348">
        <v>15.776899999999999</v>
      </c>
      <c r="BH767" s="348">
        <v>13.7986</v>
      </c>
      <c r="BI767" s="348">
        <v>64.514899999999997</v>
      </c>
      <c r="BJ767" s="348">
        <v>5.9096000000000002</v>
      </c>
      <c r="BK767" s="373"/>
      <c r="BL767" s="372" t="s">
        <v>3858</v>
      </c>
      <c r="BM767" s="372" t="s">
        <v>3859</v>
      </c>
      <c r="BN767" s="372" t="s">
        <v>3860</v>
      </c>
      <c r="BO767" s="372" t="s">
        <v>3861</v>
      </c>
      <c r="BP767" s="372" t="s">
        <v>1003</v>
      </c>
      <c r="BQ767" s="373"/>
      <c r="BR767" s="354" t="s">
        <v>3862</v>
      </c>
    </row>
    <row r="768" spans="1:70" s="428" customFormat="1" x14ac:dyDescent="0.25">
      <c r="A768" s="884" t="s">
        <v>93</v>
      </c>
      <c r="B768" s="402"/>
      <c r="C768" s="724"/>
      <c r="D768" s="402"/>
      <c r="E768" s="403"/>
      <c r="F768" s="402"/>
      <c r="G768" s="404"/>
      <c r="H768" s="406"/>
      <c r="I768" s="405">
        <v>0.18329999999999999</v>
      </c>
      <c r="J768" s="405">
        <v>1.4253</v>
      </c>
      <c r="K768" s="405">
        <v>2.4771999999999998</v>
      </c>
      <c r="L768" s="405">
        <v>13.9161</v>
      </c>
      <c r="M768" s="405">
        <v>25.245999999999999</v>
      </c>
      <c r="N768" s="407">
        <v>23.014099999999999</v>
      </c>
      <c r="O768" s="405">
        <v>12.5625</v>
      </c>
      <c r="P768" s="405">
        <v>18.2376</v>
      </c>
      <c r="Q768" s="405">
        <v>13.215299999999999</v>
      </c>
      <c r="R768" s="405" t="s">
        <v>430</v>
      </c>
      <c r="S768" s="405">
        <v>3.2084000000000001</v>
      </c>
      <c r="T768" s="405">
        <v>35.7044</v>
      </c>
      <c r="U768" s="405">
        <v>19.566299999999998</v>
      </c>
      <c r="V768" s="405">
        <v>19.627099999999999</v>
      </c>
      <c r="W768" s="405">
        <v>4.5781999999999998</v>
      </c>
      <c r="X768" s="405">
        <v>15.8559</v>
      </c>
      <c r="Y768" s="406"/>
      <c r="Z768" s="403">
        <v>1</v>
      </c>
      <c r="AA768" s="403">
        <v>1</v>
      </c>
      <c r="AB768" s="403">
        <v>1</v>
      </c>
      <c r="AC768" s="403">
        <v>1</v>
      </c>
      <c r="AD768" s="403">
        <v>1</v>
      </c>
      <c r="AE768" s="403">
        <v>1</v>
      </c>
      <c r="AF768" s="403">
        <v>1</v>
      </c>
      <c r="AG768" s="403">
        <v>1</v>
      </c>
      <c r="AH768" s="403">
        <v>1</v>
      </c>
      <c r="AI768" s="403">
        <v>0</v>
      </c>
      <c r="AJ768" s="403">
        <v>1</v>
      </c>
      <c r="AK768" s="403">
        <v>1</v>
      </c>
      <c r="AL768" s="403">
        <v>1</v>
      </c>
      <c r="AM768" s="403">
        <v>1</v>
      </c>
      <c r="AN768" s="403">
        <v>1</v>
      </c>
      <c r="AO768" s="402"/>
      <c r="AP768" s="405" t="s">
        <v>430</v>
      </c>
      <c r="AQ768" s="405">
        <v>19.09</v>
      </c>
      <c r="AR768" s="405">
        <v>17.489999999999998</v>
      </c>
      <c r="AS768" s="405">
        <v>18.64</v>
      </c>
      <c r="AT768" s="405">
        <v>39.869999999999997</v>
      </c>
      <c r="AU768" s="408"/>
      <c r="AV768" s="403">
        <v>0</v>
      </c>
      <c r="AW768" s="403">
        <v>1</v>
      </c>
      <c r="AX768" s="403">
        <v>1</v>
      </c>
      <c r="AY768" s="403">
        <v>1</v>
      </c>
      <c r="AZ768" s="403">
        <v>1</v>
      </c>
      <c r="BA768" s="409"/>
      <c r="BB768" s="405"/>
      <c r="BC768" s="410"/>
      <c r="BD768" s="410"/>
      <c r="BE768" s="410"/>
      <c r="BF768" s="406"/>
      <c r="BG768" s="405"/>
      <c r="BH768" s="405"/>
      <c r="BI768" s="405"/>
      <c r="BJ768" s="405"/>
      <c r="BK768" s="402"/>
      <c r="BL768" s="401"/>
      <c r="BM768" s="401"/>
      <c r="BN768" s="401"/>
      <c r="BO768" s="401"/>
      <c r="BP768" s="401"/>
      <c r="BQ768" s="402"/>
      <c r="BR768" s="411"/>
    </row>
    <row r="769" spans="1:70" s="428" customFormat="1" x14ac:dyDescent="0.25">
      <c r="A769" s="885" t="s">
        <v>94</v>
      </c>
      <c r="B769" s="373"/>
      <c r="C769" s="719"/>
      <c r="D769" s="373"/>
      <c r="E769" s="346"/>
      <c r="F769" s="373"/>
      <c r="G769" s="347"/>
      <c r="H769" s="374"/>
      <c r="I769" s="348">
        <v>0.18329999999999999</v>
      </c>
      <c r="J769" s="348">
        <v>1.4253</v>
      </c>
      <c r="K769" s="348">
        <v>2.4771999999999998</v>
      </c>
      <c r="L769" s="348">
        <v>13.9161</v>
      </c>
      <c r="M769" s="348">
        <v>25.245999999999999</v>
      </c>
      <c r="N769" s="350">
        <v>23.014099999999999</v>
      </c>
      <c r="O769" s="348">
        <v>12.5625</v>
      </c>
      <c r="P769" s="348">
        <v>18.2376</v>
      </c>
      <c r="Q769" s="348">
        <v>13.215299999999999</v>
      </c>
      <c r="R769" s="348" t="s">
        <v>430</v>
      </c>
      <c r="S769" s="348">
        <v>3.2084000000000001</v>
      </c>
      <c r="T769" s="348">
        <v>35.7044</v>
      </c>
      <c r="U769" s="348">
        <v>19.566299999999998</v>
      </c>
      <c r="V769" s="348">
        <v>19.627099999999999</v>
      </c>
      <c r="W769" s="348">
        <v>4.5781999999999998</v>
      </c>
      <c r="X769" s="348">
        <v>15.8559</v>
      </c>
      <c r="Y769" s="374"/>
      <c r="Z769" s="346"/>
      <c r="AA769" s="346"/>
      <c r="AB769" s="346"/>
      <c r="AC769" s="346"/>
      <c r="AD769" s="346"/>
      <c r="AE769" s="346"/>
      <c r="AF769" s="346"/>
      <c r="AG769" s="346"/>
      <c r="AH769" s="346"/>
      <c r="AI769" s="346"/>
      <c r="AJ769" s="346"/>
      <c r="AK769" s="346"/>
      <c r="AL769" s="346"/>
      <c r="AM769" s="346"/>
      <c r="AN769" s="346"/>
      <c r="AO769" s="373"/>
      <c r="AP769" s="348" t="s">
        <v>430</v>
      </c>
      <c r="AQ769" s="348">
        <v>19.09</v>
      </c>
      <c r="AR769" s="348">
        <v>17.489999999999998</v>
      </c>
      <c r="AS769" s="348">
        <v>18.64</v>
      </c>
      <c r="AT769" s="348">
        <v>39.869999999999997</v>
      </c>
      <c r="AU769" s="351"/>
      <c r="AV769" s="346"/>
      <c r="AW769" s="346"/>
      <c r="AX769" s="346"/>
      <c r="AY769" s="346"/>
      <c r="AZ769" s="346"/>
      <c r="BA769" s="362"/>
      <c r="BB769" s="348"/>
      <c r="BC769" s="375"/>
      <c r="BD769" s="375"/>
      <c r="BE769" s="375"/>
      <c r="BF769" s="374"/>
      <c r="BG769" s="348"/>
      <c r="BH769" s="348"/>
      <c r="BI769" s="348"/>
      <c r="BJ769" s="348"/>
      <c r="BK769" s="373"/>
      <c r="BL769" s="372"/>
      <c r="BM769" s="372"/>
      <c r="BN769" s="372"/>
      <c r="BO769" s="372"/>
      <c r="BP769" s="372"/>
      <c r="BQ769" s="373"/>
      <c r="BR769" s="354"/>
    </row>
    <row r="770" spans="1:70" s="428" customFormat="1" x14ac:dyDescent="0.25">
      <c r="A770" s="885" t="s">
        <v>95</v>
      </c>
      <c r="B770" s="373"/>
      <c r="C770" s="719"/>
      <c r="D770" s="373"/>
      <c r="E770" s="346"/>
      <c r="F770" s="373"/>
      <c r="G770" s="347"/>
      <c r="H770" s="374"/>
      <c r="I770" s="348">
        <v>0.18329999999999999</v>
      </c>
      <c r="J770" s="348">
        <v>1.4253</v>
      </c>
      <c r="K770" s="348">
        <v>2.4771999999999998</v>
      </c>
      <c r="L770" s="348">
        <v>13.9161</v>
      </c>
      <c r="M770" s="348">
        <v>25.245999999999999</v>
      </c>
      <c r="N770" s="350">
        <v>23.014099999999999</v>
      </c>
      <c r="O770" s="348">
        <v>12.5625</v>
      </c>
      <c r="P770" s="348">
        <v>18.2376</v>
      </c>
      <c r="Q770" s="348">
        <v>13.215299999999999</v>
      </c>
      <c r="R770" s="348" t="s">
        <v>430</v>
      </c>
      <c r="S770" s="348">
        <v>3.2084000000000001</v>
      </c>
      <c r="T770" s="348">
        <v>35.7044</v>
      </c>
      <c r="U770" s="348">
        <v>19.566299999999998</v>
      </c>
      <c r="V770" s="348">
        <v>19.627099999999999</v>
      </c>
      <c r="W770" s="348">
        <v>4.5781999999999998</v>
      </c>
      <c r="X770" s="348">
        <v>15.8559</v>
      </c>
      <c r="Y770" s="374"/>
      <c r="Z770" s="346"/>
      <c r="AA770" s="346"/>
      <c r="AB770" s="346"/>
      <c r="AC770" s="346"/>
      <c r="AD770" s="346"/>
      <c r="AE770" s="346"/>
      <c r="AF770" s="346"/>
      <c r="AG770" s="346"/>
      <c r="AH770" s="346"/>
      <c r="AI770" s="346"/>
      <c r="AJ770" s="346"/>
      <c r="AK770" s="346"/>
      <c r="AL770" s="346"/>
      <c r="AM770" s="346"/>
      <c r="AN770" s="346"/>
      <c r="AO770" s="373"/>
      <c r="AP770" s="348" t="s">
        <v>430</v>
      </c>
      <c r="AQ770" s="348">
        <v>19.09</v>
      </c>
      <c r="AR770" s="348">
        <v>17.489999999999998</v>
      </c>
      <c r="AS770" s="348">
        <v>18.64</v>
      </c>
      <c r="AT770" s="348">
        <v>39.869999999999997</v>
      </c>
      <c r="AU770" s="351"/>
      <c r="AV770" s="346"/>
      <c r="AW770" s="346"/>
      <c r="AX770" s="346"/>
      <c r="AY770" s="346"/>
      <c r="AZ770" s="346"/>
      <c r="BA770" s="362"/>
      <c r="BB770" s="348"/>
      <c r="BC770" s="375"/>
      <c r="BD770" s="375"/>
      <c r="BE770" s="375"/>
      <c r="BF770" s="374"/>
      <c r="BG770" s="348"/>
      <c r="BH770" s="348"/>
      <c r="BI770" s="348"/>
      <c r="BJ770" s="348"/>
      <c r="BK770" s="373"/>
      <c r="BL770" s="372"/>
      <c r="BM770" s="372"/>
      <c r="BN770" s="372"/>
      <c r="BO770" s="372"/>
      <c r="BP770" s="372"/>
      <c r="BQ770" s="373"/>
      <c r="BR770" s="354"/>
    </row>
    <row r="771" spans="1:70" s="428" customFormat="1" x14ac:dyDescent="0.25">
      <c r="A771" s="886" t="s">
        <v>96</v>
      </c>
      <c r="B771" s="413"/>
      <c r="C771" s="725"/>
      <c r="D771" s="413"/>
      <c r="E771" s="414"/>
      <c r="F771" s="413"/>
      <c r="G771" s="415"/>
      <c r="H771" s="417"/>
      <c r="I771" s="416">
        <v>0.18329999999999999</v>
      </c>
      <c r="J771" s="416">
        <v>1.4253</v>
      </c>
      <c r="K771" s="416">
        <v>2.4771999999999998</v>
      </c>
      <c r="L771" s="416">
        <v>13.9161</v>
      </c>
      <c r="M771" s="416">
        <v>25.245999999999999</v>
      </c>
      <c r="N771" s="418">
        <v>23.014099999999999</v>
      </c>
      <c r="O771" s="416">
        <v>12.5625</v>
      </c>
      <c r="P771" s="416">
        <v>18.2376</v>
      </c>
      <c r="Q771" s="416">
        <v>13.215299999999999</v>
      </c>
      <c r="R771" s="416" t="s">
        <v>430</v>
      </c>
      <c r="S771" s="416">
        <v>3.2084000000000001</v>
      </c>
      <c r="T771" s="416">
        <v>35.7044</v>
      </c>
      <c r="U771" s="416">
        <v>19.566299999999998</v>
      </c>
      <c r="V771" s="416">
        <v>19.627099999999999</v>
      </c>
      <c r="W771" s="416">
        <v>4.5781999999999998</v>
      </c>
      <c r="X771" s="416">
        <v>15.8559</v>
      </c>
      <c r="Y771" s="417"/>
      <c r="Z771" s="414"/>
      <c r="AA771" s="414"/>
      <c r="AB771" s="414"/>
      <c r="AC771" s="414"/>
      <c r="AD771" s="414"/>
      <c r="AE771" s="414"/>
      <c r="AF771" s="414"/>
      <c r="AG771" s="414"/>
      <c r="AH771" s="414"/>
      <c r="AI771" s="414"/>
      <c r="AJ771" s="414"/>
      <c r="AK771" s="414"/>
      <c r="AL771" s="414"/>
      <c r="AM771" s="414"/>
      <c r="AN771" s="414"/>
      <c r="AO771" s="413"/>
      <c r="AP771" s="416" t="s">
        <v>430</v>
      </c>
      <c r="AQ771" s="416">
        <v>19.09</v>
      </c>
      <c r="AR771" s="416">
        <v>17.489999999999998</v>
      </c>
      <c r="AS771" s="416">
        <v>18.64</v>
      </c>
      <c r="AT771" s="416">
        <v>39.869999999999997</v>
      </c>
      <c r="AU771" s="419"/>
      <c r="AV771" s="414"/>
      <c r="AW771" s="414"/>
      <c r="AX771" s="414"/>
      <c r="AY771" s="414"/>
      <c r="AZ771" s="414"/>
      <c r="BA771" s="420"/>
      <c r="BB771" s="416"/>
      <c r="BC771" s="421"/>
      <c r="BD771" s="421"/>
      <c r="BE771" s="421"/>
      <c r="BF771" s="417"/>
      <c r="BG771" s="416"/>
      <c r="BH771" s="416"/>
      <c r="BI771" s="416"/>
      <c r="BJ771" s="416"/>
      <c r="BK771" s="413"/>
      <c r="BL771" s="412"/>
      <c r="BM771" s="412"/>
      <c r="BN771" s="412"/>
      <c r="BO771" s="412"/>
      <c r="BP771" s="412"/>
      <c r="BQ771" s="413"/>
      <c r="BR771" s="422"/>
    </row>
    <row r="772" spans="1:70" s="428" customFormat="1" ht="14.5" customHeight="1" x14ac:dyDescent="0.35">
      <c r="A772" s="873" t="s">
        <v>4164</v>
      </c>
      <c r="B772" s="861"/>
      <c r="C772" s="862"/>
      <c r="D772" s="861"/>
      <c r="E772" s="863"/>
      <c r="F772" s="861"/>
      <c r="G772" s="864"/>
      <c r="H772" s="866"/>
      <c r="I772" s="865"/>
      <c r="J772" s="865"/>
      <c r="K772" s="865"/>
      <c r="L772" s="865"/>
      <c r="M772" s="865"/>
      <c r="N772" s="867"/>
      <c r="O772" s="865"/>
      <c r="P772" s="865"/>
      <c r="Q772" s="865"/>
      <c r="R772" s="865"/>
      <c r="S772" s="865"/>
      <c r="T772" s="865"/>
      <c r="U772" s="865"/>
      <c r="V772" s="865"/>
      <c r="W772" s="865"/>
      <c r="X772" s="865"/>
      <c r="Y772" s="866"/>
      <c r="Z772" s="863"/>
      <c r="AA772" s="863"/>
      <c r="AB772" s="863"/>
      <c r="AC772" s="863"/>
      <c r="AD772" s="863"/>
      <c r="AE772" s="863"/>
      <c r="AF772" s="863"/>
      <c r="AG772" s="863"/>
      <c r="AH772" s="863"/>
      <c r="AI772" s="863"/>
      <c r="AJ772" s="863"/>
      <c r="AK772" s="863"/>
      <c r="AL772" s="863"/>
      <c r="AM772" s="863"/>
      <c r="AN772" s="863"/>
      <c r="AO772" s="861"/>
      <c r="AP772" s="865"/>
      <c r="AQ772" s="865"/>
      <c r="AR772" s="865"/>
      <c r="AS772" s="865"/>
      <c r="AT772" s="865"/>
      <c r="AU772" s="868"/>
      <c r="AV772" s="863"/>
      <c r="AW772" s="863"/>
      <c r="AX772" s="863"/>
      <c r="AY772" s="863"/>
      <c r="AZ772" s="863"/>
      <c r="BA772" s="869"/>
      <c r="BB772" s="865"/>
      <c r="BC772" s="870"/>
      <c r="BD772" s="870"/>
      <c r="BE772" s="870"/>
      <c r="BF772" s="866"/>
      <c r="BG772" s="865"/>
      <c r="BH772" s="865"/>
      <c r="BI772" s="865"/>
      <c r="BJ772" s="865"/>
      <c r="BK772" s="861"/>
      <c r="BL772" s="871"/>
      <c r="BM772" s="871"/>
      <c r="BN772" s="871"/>
      <c r="BO772" s="871"/>
      <c r="BP772" s="871"/>
      <c r="BQ772" s="861"/>
      <c r="BR772" s="872"/>
    </row>
    <row r="773" spans="1:70" s="428" customFormat="1" x14ac:dyDescent="0.25">
      <c r="A773" s="345" t="s">
        <v>4165</v>
      </c>
      <c r="B773" s="373"/>
      <c r="C773" s="719">
        <v>45119</v>
      </c>
      <c r="D773" s="373"/>
      <c r="E773" s="346">
        <v>1045.94</v>
      </c>
      <c r="F773" s="373"/>
      <c r="G773" s="347">
        <v>14.627000000000001</v>
      </c>
      <c r="H773" s="374"/>
      <c r="I773" s="348">
        <v>0.4395</v>
      </c>
      <c r="J773" s="348">
        <v>-0.11609999999999999</v>
      </c>
      <c r="K773" s="348">
        <v>4.1215999999999999</v>
      </c>
      <c r="L773" s="348">
        <v>8.8642000000000003</v>
      </c>
      <c r="M773" s="348">
        <v>2.8260000000000001</v>
      </c>
      <c r="N773" s="350">
        <v>-0.59799999999999998</v>
      </c>
      <c r="O773" s="348">
        <v>0.81659999999999999</v>
      </c>
      <c r="P773" s="348">
        <v>13.418799999999999</v>
      </c>
      <c r="Q773" s="348" t="s">
        <v>430</v>
      </c>
      <c r="R773" s="348" t="s">
        <v>430</v>
      </c>
      <c r="S773" s="348">
        <v>6.0235000000000003</v>
      </c>
      <c r="T773" s="348">
        <v>18.6294</v>
      </c>
      <c r="U773" s="348">
        <v>0.18490000000000001</v>
      </c>
      <c r="V773" s="348">
        <v>-0.88770000000000004</v>
      </c>
      <c r="W773" s="348">
        <v>1.2179</v>
      </c>
      <c r="X773" s="348">
        <v>13.0944</v>
      </c>
      <c r="Y773" s="374"/>
      <c r="Z773" s="346">
        <v>1</v>
      </c>
      <c r="AA773" s="346">
        <v>1</v>
      </c>
      <c r="AB773" s="346">
        <v>1</v>
      </c>
      <c r="AC773" s="346">
        <v>1</v>
      </c>
      <c r="AD773" s="346">
        <v>1</v>
      </c>
      <c r="AE773" s="346">
        <v>1</v>
      </c>
      <c r="AF773" s="346">
        <v>1</v>
      </c>
      <c r="AG773" s="346">
        <v>1</v>
      </c>
      <c r="AH773" s="346" t="s">
        <v>430</v>
      </c>
      <c r="AI773" s="346" t="s">
        <v>430</v>
      </c>
      <c r="AJ773" s="346">
        <v>1</v>
      </c>
      <c r="AK773" s="346">
        <v>1</v>
      </c>
      <c r="AL773" s="346">
        <v>1</v>
      </c>
      <c r="AM773" s="346">
        <v>1</v>
      </c>
      <c r="AN773" s="346">
        <v>1</v>
      </c>
      <c r="AO773" s="373"/>
      <c r="AP773" s="348" t="s">
        <v>430</v>
      </c>
      <c r="AQ773" s="348" t="s">
        <v>430</v>
      </c>
      <c r="AR773" s="348" t="s">
        <v>430</v>
      </c>
      <c r="AS773" s="348">
        <v>6.56</v>
      </c>
      <c r="AT773" s="348">
        <v>8.35</v>
      </c>
      <c r="AU773" s="351"/>
      <c r="AV773" s="346" t="s">
        <v>430</v>
      </c>
      <c r="AW773" s="346" t="s">
        <v>430</v>
      </c>
      <c r="AX773" s="346" t="s">
        <v>430</v>
      </c>
      <c r="AY773" s="346">
        <v>1</v>
      </c>
      <c r="AZ773" s="346">
        <v>1</v>
      </c>
      <c r="BA773" s="362"/>
      <c r="BB773" s="348">
        <v>15.771123140028299</v>
      </c>
      <c r="BC773" s="375">
        <v>0.96330197901645398</v>
      </c>
      <c r="BD773" s="375">
        <v>4.44205758747937E-2</v>
      </c>
      <c r="BE773" s="375">
        <v>-2.3536618665956901E-3</v>
      </c>
      <c r="BF773" s="374"/>
      <c r="BG773" s="348">
        <v>69.8429</v>
      </c>
      <c r="BH773" s="348">
        <v>14.192299999999999</v>
      </c>
      <c r="BI773" s="348">
        <v>15.269299999999999</v>
      </c>
      <c r="BJ773" s="348">
        <v>0.69550000000000001</v>
      </c>
      <c r="BK773" s="373"/>
      <c r="BL773" s="372" t="s">
        <v>3865</v>
      </c>
      <c r="BM773" s="372" t="s">
        <v>3866</v>
      </c>
      <c r="BN773" s="372" t="s">
        <v>3867</v>
      </c>
      <c r="BO773" s="372" t="s">
        <v>3868</v>
      </c>
      <c r="BP773" s="372" t="s">
        <v>3869</v>
      </c>
      <c r="BQ773" s="373"/>
      <c r="BR773" s="354" t="s">
        <v>463</v>
      </c>
    </row>
    <row r="774" spans="1:70" s="428" customFormat="1" x14ac:dyDescent="0.25">
      <c r="A774" s="884" t="s">
        <v>93</v>
      </c>
      <c r="B774" s="402"/>
      <c r="C774" s="724"/>
      <c r="D774" s="402"/>
      <c r="E774" s="403"/>
      <c r="F774" s="402"/>
      <c r="G774" s="404"/>
      <c r="H774" s="406"/>
      <c r="I774" s="405">
        <v>0.4395</v>
      </c>
      <c r="J774" s="405">
        <v>-0.11609999999999999</v>
      </c>
      <c r="K774" s="405">
        <v>4.1215999999999999</v>
      </c>
      <c r="L774" s="405">
        <v>8.8642000000000003</v>
      </c>
      <c r="M774" s="405">
        <v>2.8260000000000001</v>
      </c>
      <c r="N774" s="407">
        <v>-0.59799999999999998</v>
      </c>
      <c r="O774" s="405">
        <v>0.81659999999999999</v>
      </c>
      <c r="P774" s="405">
        <v>13.418799999999999</v>
      </c>
      <c r="Q774" s="405" t="s">
        <v>430</v>
      </c>
      <c r="R774" s="405" t="s">
        <v>430</v>
      </c>
      <c r="S774" s="405">
        <v>6.0235000000000003</v>
      </c>
      <c r="T774" s="405">
        <v>18.6294</v>
      </c>
      <c r="U774" s="405">
        <v>0.18490000000000001</v>
      </c>
      <c r="V774" s="405">
        <v>-0.88770000000000004</v>
      </c>
      <c r="W774" s="405">
        <v>1.2179</v>
      </c>
      <c r="X774" s="405">
        <v>13.0944</v>
      </c>
      <c r="Y774" s="406"/>
      <c r="Z774" s="403">
        <v>1</v>
      </c>
      <c r="AA774" s="403">
        <v>1</v>
      </c>
      <c r="AB774" s="403">
        <v>1</v>
      </c>
      <c r="AC774" s="403">
        <v>1</v>
      </c>
      <c r="AD774" s="403">
        <v>1</v>
      </c>
      <c r="AE774" s="403">
        <v>1</v>
      </c>
      <c r="AF774" s="403">
        <v>1</v>
      </c>
      <c r="AG774" s="403">
        <v>1</v>
      </c>
      <c r="AH774" s="403">
        <v>0</v>
      </c>
      <c r="AI774" s="403">
        <v>0</v>
      </c>
      <c r="AJ774" s="403">
        <v>1</v>
      </c>
      <c r="AK774" s="403">
        <v>1</v>
      </c>
      <c r="AL774" s="403">
        <v>1</v>
      </c>
      <c r="AM774" s="403">
        <v>1</v>
      </c>
      <c r="AN774" s="403">
        <v>1</v>
      </c>
      <c r="AO774" s="402"/>
      <c r="AP774" s="405" t="s">
        <v>430</v>
      </c>
      <c r="AQ774" s="405" t="s">
        <v>430</v>
      </c>
      <c r="AR774" s="405" t="s">
        <v>430</v>
      </c>
      <c r="AS774" s="405">
        <v>6.56</v>
      </c>
      <c r="AT774" s="405">
        <v>8.35</v>
      </c>
      <c r="AU774" s="408"/>
      <c r="AV774" s="403">
        <v>0</v>
      </c>
      <c r="AW774" s="403">
        <v>0</v>
      </c>
      <c r="AX774" s="403">
        <v>0</v>
      </c>
      <c r="AY774" s="403">
        <v>1</v>
      </c>
      <c r="AZ774" s="403">
        <v>1</v>
      </c>
      <c r="BA774" s="409"/>
      <c r="BB774" s="405"/>
      <c r="BC774" s="410"/>
      <c r="BD774" s="410"/>
      <c r="BE774" s="410"/>
      <c r="BF774" s="406"/>
      <c r="BG774" s="405"/>
      <c r="BH774" s="405"/>
      <c r="BI774" s="405"/>
      <c r="BJ774" s="405"/>
      <c r="BK774" s="402"/>
      <c r="BL774" s="401"/>
      <c r="BM774" s="401"/>
      <c r="BN774" s="401"/>
      <c r="BO774" s="401"/>
      <c r="BP774" s="401"/>
      <c r="BQ774" s="402"/>
      <c r="BR774" s="411"/>
    </row>
    <row r="775" spans="1:70" s="428" customFormat="1" x14ac:dyDescent="0.25">
      <c r="A775" s="885" t="s">
        <v>94</v>
      </c>
      <c r="B775" s="373"/>
      <c r="C775" s="719"/>
      <c r="D775" s="373"/>
      <c r="E775" s="346"/>
      <c r="F775" s="373"/>
      <c r="G775" s="347"/>
      <c r="H775" s="374"/>
      <c r="I775" s="348">
        <v>0.4395</v>
      </c>
      <c r="J775" s="348">
        <v>-0.11609999999999999</v>
      </c>
      <c r="K775" s="348">
        <v>4.1215999999999999</v>
      </c>
      <c r="L775" s="348">
        <v>8.8642000000000003</v>
      </c>
      <c r="M775" s="348">
        <v>2.8260000000000001</v>
      </c>
      <c r="N775" s="350">
        <v>-0.59799999999999998</v>
      </c>
      <c r="O775" s="348">
        <v>0.81659999999999999</v>
      </c>
      <c r="P775" s="348">
        <v>13.418799999999999</v>
      </c>
      <c r="Q775" s="348" t="s">
        <v>430</v>
      </c>
      <c r="R775" s="348" t="s">
        <v>430</v>
      </c>
      <c r="S775" s="348">
        <v>6.0235000000000003</v>
      </c>
      <c r="T775" s="348">
        <v>18.6294</v>
      </c>
      <c r="U775" s="348">
        <v>0.18490000000000001</v>
      </c>
      <c r="V775" s="348">
        <v>-0.88770000000000004</v>
      </c>
      <c r="W775" s="348">
        <v>1.2179</v>
      </c>
      <c r="X775" s="348">
        <v>13.0944</v>
      </c>
      <c r="Y775" s="374"/>
      <c r="Z775" s="346"/>
      <c r="AA775" s="346"/>
      <c r="AB775" s="346"/>
      <c r="AC775" s="346"/>
      <c r="AD775" s="346"/>
      <c r="AE775" s="346"/>
      <c r="AF775" s="346"/>
      <c r="AG775" s="346"/>
      <c r="AH775" s="346"/>
      <c r="AI775" s="346"/>
      <c r="AJ775" s="346"/>
      <c r="AK775" s="346"/>
      <c r="AL775" s="346"/>
      <c r="AM775" s="346"/>
      <c r="AN775" s="346"/>
      <c r="AO775" s="373"/>
      <c r="AP775" s="348" t="s">
        <v>430</v>
      </c>
      <c r="AQ775" s="348" t="s">
        <v>430</v>
      </c>
      <c r="AR775" s="348" t="s">
        <v>430</v>
      </c>
      <c r="AS775" s="348">
        <v>6.56</v>
      </c>
      <c r="AT775" s="348">
        <v>8.35</v>
      </c>
      <c r="AU775" s="351"/>
      <c r="AV775" s="346"/>
      <c r="AW775" s="346"/>
      <c r="AX775" s="346"/>
      <c r="AY775" s="346"/>
      <c r="AZ775" s="346"/>
      <c r="BA775" s="362"/>
      <c r="BB775" s="348"/>
      <c r="BC775" s="375"/>
      <c r="BD775" s="375"/>
      <c r="BE775" s="375"/>
      <c r="BF775" s="374"/>
      <c r="BG775" s="348"/>
      <c r="BH775" s="348"/>
      <c r="BI775" s="348"/>
      <c r="BJ775" s="348"/>
      <c r="BK775" s="373"/>
      <c r="BL775" s="372"/>
      <c r="BM775" s="372"/>
      <c r="BN775" s="372"/>
      <c r="BO775" s="372"/>
      <c r="BP775" s="372"/>
      <c r="BQ775" s="373"/>
      <c r="BR775" s="354"/>
    </row>
    <row r="776" spans="1:70" s="428" customFormat="1" x14ac:dyDescent="0.25">
      <c r="A776" s="885" t="s">
        <v>95</v>
      </c>
      <c r="B776" s="373"/>
      <c r="C776" s="719"/>
      <c r="D776" s="373"/>
      <c r="E776" s="346"/>
      <c r="F776" s="373"/>
      <c r="G776" s="347"/>
      <c r="H776" s="374"/>
      <c r="I776" s="348">
        <v>0.4395</v>
      </c>
      <c r="J776" s="348">
        <v>-0.11609999999999999</v>
      </c>
      <c r="K776" s="348">
        <v>4.1215999999999999</v>
      </c>
      <c r="L776" s="348">
        <v>8.8642000000000003</v>
      </c>
      <c r="M776" s="348">
        <v>2.8260000000000001</v>
      </c>
      <c r="N776" s="350">
        <v>-0.59799999999999998</v>
      </c>
      <c r="O776" s="348">
        <v>0.81659999999999999</v>
      </c>
      <c r="P776" s="348">
        <v>13.418799999999999</v>
      </c>
      <c r="Q776" s="348" t="s">
        <v>430</v>
      </c>
      <c r="R776" s="348" t="s">
        <v>430</v>
      </c>
      <c r="S776" s="348">
        <v>6.0235000000000003</v>
      </c>
      <c r="T776" s="348">
        <v>18.6294</v>
      </c>
      <c r="U776" s="348">
        <v>0.18490000000000001</v>
      </c>
      <c r="V776" s="348">
        <v>-0.88770000000000004</v>
      </c>
      <c r="W776" s="348">
        <v>1.2179</v>
      </c>
      <c r="X776" s="348">
        <v>13.0944</v>
      </c>
      <c r="Y776" s="374"/>
      <c r="Z776" s="346"/>
      <c r="AA776" s="346"/>
      <c r="AB776" s="346"/>
      <c r="AC776" s="346"/>
      <c r="AD776" s="346"/>
      <c r="AE776" s="346"/>
      <c r="AF776" s="346"/>
      <c r="AG776" s="346"/>
      <c r="AH776" s="346"/>
      <c r="AI776" s="346"/>
      <c r="AJ776" s="346"/>
      <c r="AK776" s="346"/>
      <c r="AL776" s="346"/>
      <c r="AM776" s="346"/>
      <c r="AN776" s="346"/>
      <c r="AO776" s="373"/>
      <c r="AP776" s="348" t="s">
        <v>430</v>
      </c>
      <c r="AQ776" s="348" t="s">
        <v>430</v>
      </c>
      <c r="AR776" s="348" t="s">
        <v>430</v>
      </c>
      <c r="AS776" s="348">
        <v>6.56</v>
      </c>
      <c r="AT776" s="348">
        <v>8.35</v>
      </c>
      <c r="AU776" s="351"/>
      <c r="AV776" s="346"/>
      <c r="AW776" s="346"/>
      <c r="AX776" s="346"/>
      <c r="AY776" s="346"/>
      <c r="AZ776" s="346"/>
      <c r="BA776" s="362"/>
      <c r="BB776" s="348"/>
      <c r="BC776" s="375"/>
      <c r="BD776" s="375"/>
      <c r="BE776" s="375"/>
      <c r="BF776" s="374"/>
      <c r="BG776" s="348"/>
      <c r="BH776" s="348"/>
      <c r="BI776" s="348"/>
      <c r="BJ776" s="348"/>
      <c r="BK776" s="373"/>
      <c r="BL776" s="372"/>
      <c r="BM776" s="372"/>
      <c r="BN776" s="372"/>
      <c r="BO776" s="372"/>
      <c r="BP776" s="372"/>
      <c r="BQ776" s="373"/>
      <c r="BR776" s="354"/>
    </row>
    <row r="777" spans="1:70" s="428" customFormat="1" x14ac:dyDescent="0.25">
      <c r="A777" s="886" t="s">
        <v>96</v>
      </c>
      <c r="B777" s="413"/>
      <c r="C777" s="725"/>
      <c r="D777" s="413"/>
      <c r="E777" s="414"/>
      <c r="F777" s="413"/>
      <c r="G777" s="415"/>
      <c r="H777" s="417"/>
      <c r="I777" s="416">
        <v>0.4395</v>
      </c>
      <c r="J777" s="416">
        <v>-0.11609999999999999</v>
      </c>
      <c r="K777" s="416">
        <v>4.1215999999999999</v>
      </c>
      <c r="L777" s="416">
        <v>8.8642000000000003</v>
      </c>
      <c r="M777" s="416">
        <v>2.8260000000000001</v>
      </c>
      <c r="N777" s="418">
        <v>-0.59799999999999998</v>
      </c>
      <c r="O777" s="416">
        <v>0.81659999999999999</v>
      </c>
      <c r="P777" s="416">
        <v>13.418799999999999</v>
      </c>
      <c r="Q777" s="416" t="s">
        <v>430</v>
      </c>
      <c r="R777" s="416" t="s">
        <v>430</v>
      </c>
      <c r="S777" s="416">
        <v>6.0235000000000003</v>
      </c>
      <c r="T777" s="416">
        <v>18.6294</v>
      </c>
      <c r="U777" s="416">
        <v>0.18490000000000001</v>
      </c>
      <c r="V777" s="416">
        <v>-0.88770000000000004</v>
      </c>
      <c r="W777" s="416">
        <v>1.2179</v>
      </c>
      <c r="X777" s="416">
        <v>13.0944</v>
      </c>
      <c r="Y777" s="417"/>
      <c r="Z777" s="414"/>
      <c r="AA777" s="414"/>
      <c r="AB777" s="414"/>
      <c r="AC777" s="414"/>
      <c r="AD777" s="414"/>
      <c r="AE777" s="414"/>
      <c r="AF777" s="414"/>
      <c r="AG777" s="414"/>
      <c r="AH777" s="414"/>
      <c r="AI777" s="414"/>
      <c r="AJ777" s="414"/>
      <c r="AK777" s="414"/>
      <c r="AL777" s="414"/>
      <c r="AM777" s="414"/>
      <c r="AN777" s="414"/>
      <c r="AO777" s="413"/>
      <c r="AP777" s="416" t="s">
        <v>430</v>
      </c>
      <c r="AQ777" s="416" t="s">
        <v>430</v>
      </c>
      <c r="AR777" s="416" t="s">
        <v>430</v>
      </c>
      <c r="AS777" s="416">
        <v>6.56</v>
      </c>
      <c r="AT777" s="416">
        <v>8.35</v>
      </c>
      <c r="AU777" s="419"/>
      <c r="AV777" s="414"/>
      <c r="AW777" s="414"/>
      <c r="AX777" s="414"/>
      <c r="AY777" s="414"/>
      <c r="AZ777" s="414"/>
      <c r="BA777" s="420"/>
      <c r="BB777" s="416"/>
      <c r="BC777" s="421"/>
      <c r="BD777" s="421"/>
      <c r="BE777" s="421"/>
      <c r="BF777" s="417"/>
      <c r="BG777" s="416"/>
      <c r="BH777" s="416"/>
      <c r="BI777" s="416"/>
      <c r="BJ777" s="416"/>
      <c r="BK777" s="413"/>
      <c r="BL777" s="412"/>
      <c r="BM777" s="412"/>
      <c r="BN777" s="412"/>
      <c r="BO777" s="412"/>
      <c r="BP777" s="412"/>
      <c r="BQ777" s="413"/>
      <c r="BR777" s="422"/>
    </row>
    <row r="778" spans="1:70" s="428" customFormat="1" ht="14.5" customHeight="1" x14ac:dyDescent="0.35">
      <c r="A778" s="873" t="s">
        <v>4166</v>
      </c>
      <c r="B778" s="861"/>
      <c r="C778" s="862"/>
      <c r="D778" s="861"/>
      <c r="E778" s="863"/>
      <c r="F778" s="861"/>
      <c r="G778" s="864"/>
      <c r="H778" s="866"/>
      <c r="I778" s="865"/>
      <c r="J778" s="865"/>
      <c r="K778" s="865"/>
      <c r="L778" s="865"/>
      <c r="M778" s="865"/>
      <c r="N778" s="867"/>
      <c r="O778" s="865"/>
      <c r="P778" s="865"/>
      <c r="Q778" s="865"/>
      <c r="R778" s="865"/>
      <c r="S778" s="865"/>
      <c r="T778" s="865"/>
      <c r="U778" s="865"/>
      <c r="V778" s="865"/>
      <c r="W778" s="865"/>
      <c r="X778" s="865"/>
      <c r="Y778" s="866"/>
      <c r="Z778" s="863"/>
      <c r="AA778" s="863"/>
      <c r="AB778" s="863"/>
      <c r="AC778" s="863"/>
      <c r="AD778" s="863"/>
      <c r="AE778" s="863"/>
      <c r="AF778" s="863"/>
      <c r="AG778" s="863"/>
      <c r="AH778" s="863"/>
      <c r="AI778" s="863"/>
      <c r="AJ778" s="863"/>
      <c r="AK778" s="863"/>
      <c r="AL778" s="863"/>
      <c r="AM778" s="863"/>
      <c r="AN778" s="863"/>
      <c r="AO778" s="861"/>
      <c r="AP778" s="865"/>
      <c r="AQ778" s="865"/>
      <c r="AR778" s="865"/>
      <c r="AS778" s="865"/>
      <c r="AT778" s="865"/>
      <c r="AU778" s="868"/>
      <c r="AV778" s="863"/>
      <c r="AW778" s="863"/>
      <c r="AX778" s="863"/>
      <c r="AY778" s="863"/>
      <c r="AZ778" s="863"/>
      <c r="BA778" s="869"/>
      <c r="BB778" s="865"/>
      <c r="BC778" s="870"/>
      <c r="BD778" s="870"/>
      <c r="BE778" s="870"/>
      <c r="BF778" s="866"/>
      <c r="BG778" s="865"/>
      <c r="BH778" s="865"/>
      <c r="BI778" s="865"/>
      <c r="BJ778" s="865"/>
      <c r="BK778" s="861"/>
      <c r="BL778" s="871"/>
      <c r="BM778" s="871"/>
      <c r="BN778" s="871"/>
      <c r="BO778" s="871"/>
      <c r="BP778" s="871"/>
      <c r="BQ778" s="861"/>
      <c r="BR778" s="872"/>
    </row>
    <row r="779" spans="1:70" s="428" customFormat="1" x14ac:dyDescent="0.25">
      <c r="A779" s="345" t="s">
        <v>4167</v>
      </c>
      <c r="B779" s="373"/>
      <c r="C779" s="719">
        <v>45079</v>
      </c>
      <c r="D779" s="373"/>
      <c r="E779" s="346">
        <v>11103.2</v>
      </c>
      <c r="F779" s="373"/>
      <c r="G779" s="347">
        <v>31.721</v>
      </c>
      <c r="H779" s="374"/>
      <c r="I779" s="348">
        <v>1.6992</v>
      </c>
      <c r="J779" s="348">
        <v>1.9541999999999999</v>
      </c>
      <c r="K779" s="348">
        <v>4.8940000000000001</v>
      </c>
      <c r="L779" s="348">
        <v>13.1357</v>
      </c>
      <c r="M779" s="348">
        <v>27.8506</v>
      </c>
      <c r="N779" s="350">
        <v>31.720800000000001</v>
      </c>
      <c r="O779" s="348">
        <v>19.881599999999999</v>
      </c>
      <c r="P779" s="348">
        <v>42.032699999999998</v>
      </c>
      <c r="Q779" s="348" t="s">
        <v>430</v>
      </c>
      <c r="R779" s="348" t="s">
        <v>430</v>
      </c>
      <c r="S779" s="348">
        <v>3.9965000000000002</v>
      </c>
      <c r="T779" s="348">
        <v>41.1265</v>
      </c>
      <c r="U779" s="348">
        <v>31.808399999999999</v>
      </c>
      <c r="V779" s="348">
        <v>30.437100000000001</v>
      </c>
      <c r="W779" s="348">
        <v>4.7624000000000004</v>
      </c>
      <c r="X779" s="348">
        <v>43.440199999999997</v>
      </c>
      <c r="Y779" s="374"/>
      <c r="Z779" s="346">
        <v>1</v>
      </c>
      <c r="AA779" s="346">
        <v>1</v>
      </c>
      <c r="AB779" s="346">
        <v>1</v>
      </c>
      <c r="AC779" s="346">
        <v>1</v>
      </c>
      <c r="AD779" s="346">
        <v>1</v>
      </c>
      <c r="AE779" s="346">
        <v>1</v>
      </c>
      <c r="AF779" s="346">
        <v>1</v>
      </c>
      <c r="AG779" s="346">
        <v>1</v>
      </c>
      <c r="AH779" s="346" t="s">
        <v>430</v>
      </c>
      <c r="AI779" s="346" t="s">
        <v>430</v>
      </c>
      <c r="AJ779" s="346">
        <v>1</v>
      </c>
      <c r="AK779" s="346">
        <v>1</v>
      </c>
      <c r="AL779" s="346">
        <v>1</v>
      </c>
      <c r="AM779" s="346">
        <v>1</v>
      </c>
      <c r="AN779" s="346">
        <v>1</v>
      </c>
      <c r="AO779" s="373"/>
      <c r="AP779" s="348" t="s">
        <v>430</v>
      </c>
      <c r="AQ779" s="348" t="s">
        <v>430</v>
      </c>
      <c r="AR779" s="348" t="s">
        <v>430</v>
      </c>
      <c r="AS779" s="348">
        <v>32.5</v>
      </c>
      <c r="AT779" s="348">
        <v>49.49</v>
      </c>
      <c r="AU779" s="351"/>
      <c r="AV779" s="346" t="s">
        <v>430</v>
      </c>
      <c r="AW779" s="346" t="s">
        <v>430</v>
      </c>
      <c r="AX779" s="346" t="s">
        <v>430</v>
      </c>
      <c r="AY779" s="346">
        <v>1</v>
      </c>
      <c r="AZ779" s="346">
        <v>1</v>
      </c>
      <c r="BA779" s="362"/>
      <c r="BB779" s="348">
        <v>28.570977418407601</v>
      </c>
      <c r="BC779" s="375">
        <v>0.77708897611750005</v>
      </c>
      <c r="BD779" s="375">
        <v>0.100073744620735</v>
      </c>
      <c r="BE779" s="375">
        <v>0.16733239357669399</v>
      </c>
      <c r="BF779" s="374"/>
      <c r="BG779" s="348">
        <v>42.876800000000003</v>
      </c>
      <c r="BH779" s="348">
        <v>25.4238</v>
      </c>
      <c r="BI779" s="348">
        <v>29.727900000000002</v>
      </c>
      <c r="BJ779" s="348">
        <v>1.9715</v>
      </c>
      <c r="BK779" s="373"/>
      <c r="BL779" s="372" t="s">
        <v>3872</v>
      </c>
      <c r="BM779" s="372" t="s">
        <v>3873</v>
      </c>
      <c r="BN779" s="372" t="s">
        <v>3874</v>
      </c>
      <c r="BO779" s="372" t="s">
        <v>3875</v>
      </c>
      <c r="BP779" s="372" t="s">
        <v>3876</v>
      </c>
      <c r="BQ779" s="373"/>
      <c r="BR779" s="354" t="s">
        <v>443</v>
      </c>
    </row>
    <row r="780" spans="1:70" s="428" customFormat="1" x14ac:dyDescent="0.25">
      <c r="A780" s="884" t="s">
        <v>93</v>
      </c>
      <c r="B780" s="402"/>
      <c r="C780" s="724"/>
      <c r="D780" s="402"/>
      <c r="E780" s="403"/>
      <c r="F780" s="402"/>
      <c r="G780" s="404"/>
      <c r="H780" s="406"/>
      <c r="I780" s="405">
        <v>1.6992</v>
      </c>
      <c r="J780" s="405">
        <v>1.9541999999999999</v>
      </c>
      <c r="K780" s="405">
        <v>4.8940000000000001</v>
      </c>
      <c r="L780" s="405">
        <v>13.1357</v>
      </c>
      <c r="M780" s="405">
        <v>27.8506</v>
      </c>
      <c r="N780" s="407">
        <v>31.720800000000001</v>
      </c>
      <c r="O780" s="405">
        <v>19.881599999999999</v>
      </c>
      <c r="P780" s="405">
        <v>42.032699999999998</v>
      </c>
      <c r="Q780" s="405" t="s">
        <v>430</v>
      </c>
      <c r="R780" s="405" t="s">
        <v>430</v>
      </c>
      <c r="S780" s="405">
        <v>3.9965000000000002</v>
      </c>
      <c r="T780" s="405">
        <v>41.1265</v>
      </c>
      <c r="U780" s="405">
        <v>31.808399999999999</v>
      </c>
      <c r="V780" s="405">
        <v>30.437100000000001</v>
      </c>
      <c r="W780" s="405">
        <v>4.7624000000000004</v>
      </c>
      <c r="X780" s="405">
        <v>43.440199999999997</v>
      </c>
      <c r="Y780" s="406"/>
      <c r="Z780" s="403">
        <v>1</v>
      </c>
      <c r="AA780" s="403">
        <v>1</v>
      </c>
      <c r="AB780" s="403">
        <v>1</v>
      </c>
      <c r="AC780" s="403">
        <v>1</v>
      </c>
      <c r="AD780" s="403">
        <v>1</v>
      </c>
      <c r="AE780" s="403">
        <v>1</v>
      </c>
      <c r="AF780" s="403">
        <v>1</v>
      </c>
      <c r="AG780" s="403">
        <v>1</v>
      </c>
      <c r="AH780" s="403">
        <v>0</v>
      </c>
      <c r="AI780" s="403">
        <v>0</v>
      </c>
      <c r="AJ780" s="403">
        <v>1</v>
      </c>
      <c r="AK780" s="403">
        <v>1</v>
      </c>
      <c r="AL780" s="403">
        <v>1</v>
      </c>
      <c r="AM780" s="403">
        <v>1</v>
      </c>
      <c r="AN780" s="403">
        <v>1</v>
      </c>
      <c r="AO780" s="402"/>
      <c r="AP780" s="405" t="s">
        <v>430</v>
      </c>
      <c r="AQ780" s="405" t="s">
        <v>430</v>
      </c>
      <c r="AR780" s="405" t="s">
        <v>430</v>
      </c>
      <c r="AS780" s="405">
        <v>32.5</v>
      </c>
      <c r="AT780" s="405">
        <v>49.49</v>
      </c>
      <c r="AU780" s="408"/>
      <c r="AV780" s="403">
        <v>0</v>
      </c>
      <c r="AW780" s="403">
        <v>0</v>
      </c>
      <c r="AX780" s="403">
        <v>0</v>
      </c>
      <c r="AY780" s="403">
        <v>1</v>
      </c>
      <c r="AZ780" s="403">
        <v>1</v>
      </c>
      <c r="BA780" s="409"/>
      <c r="BB780" s="405"/>
      <c r="BC780" s="410"/>
      <c r="BD780" s="410"/>
      <c r="BE780" s="410"/>
      <c r="BF780" s="406"/>
      <c r="BG780" s="405"/>
      <c r="BH780" s="405"/>
      <c r="BI780" s="405"/>
      <c r="BJ780" s="405"/>
      <c r="BK780" s="402"/>
      <c r="BL780" s="401"/>
      <c r="BM780" s="401"/>
      <c r="BN780" s="401"/>
      <c r="BO780" s="401"/>
      <c r="BP780" s="401"/>
      <c r="BQ780" s="402"/>
      <c r="BR780" s="411"/>
    </row>
    <row r="781" spans="1:70" s="428" customFormat="1" x14ac:dyDescent="0.25">
      <c r="A781" s="885" t="s">
        <v>94</v>
      </c>
      <c r="B781" s="373"/>
      <c r="C781" s="719"/>
      <c r="D781" s="373"/>
      <c r="E781" s="346"/>
      <c r="F781" s="373"/>
      <c r="G781" s="347"/>
      <c r="H781" s="374"/>
      <c r="I781" s="348">
        <v>1.6992</v>
      </c>
      <c r="J781" s="348">
        <v>1.9541999999999999</v>
      </c>
      <c r="K781" s="348">
        <v>4.8940000000000001</v>
      </c>
      <c r="L781" s="348">
        <v>13.1357</v>
      </c>
      <c r="M781" s="348">
        <v>27.8506</v>
      </c>
      <c r="N781" s="350">
        <v>31.720800000000001</v>
      </c>
      <c r="O781" s="348">
        <v>19.881599999999999</v>
      </c>
      <c r="P781" s="348">
        <v>42.032699999999998</v>
      </c>
      <c r="Q781" s="348" t="s">
        <v>430</v>
      </c>
      <c r="R781" s="348" t="s">
        <v>430</v>
      </c>
      <c r="S781" s="348">
        <v>3.9965000000000002</v>
      </c>
      <c r="T781" s="348">
        <v>41.1265</v>
      </c>
      <c r="U781" s="348">
        <v>31.808399999999999</v>
      </c>
      <c r="V781" s="348">
        <v>30.437100000000001</v>
      </c>
      <c r="W781" s="348">
        <v>4.7624000000000004</v>
      </c>
      <c r="X781" s="348">
        <v>43.440199999999997</v>
      </c>
      <c r="Y781" s="374"/>
      <c r="Z781" s="346"/>
      <c r="AA781" s="346"/>
      <c r="AB781" s="346"/>
      <c r="AC781" s="346"/>
      <c r="AD781" s="346"/>
      <c r="AE781" s="346"/>
      <c r="AF781" s="346"/>
      <c r="AG781" s="346"/>
      <c r="AH781" s="346"/>
      <c r="AI781" s="346"/>
      <c r="AJ781" s="346"/>
      <c r="AK781" s="346"/>
      <c r="AL781" s="346"/>
      <c r="AM781" s="346"/>
      <c r="AN781" s="346"/>
      <c r="AO781" s="373"/>
      <c r="AP781" s="348" t="s">
        <v>430</v>
      </c>
      <c r="AQ781" s="348" t="s">
        <v>430</v>
      </c>
      <c r="AR781" s="348" t="s">
        <v>430</v>
      </c>
      <c r="AS781" s="348">
        <v>32.5</v>
      </c>
      <c r="AT781" s="348">
        <v>49.49</v>
      </c>
      <c r="AU781" s="351"/>
      <c r="AV781" s="346"/>
      <c r="AW781" s="346"/>
      <c r="AX781" s="346"/>
      <c r="AY781" s="346"/>
      <c r="AZ781" s="346"/>
      <c r="BA781" s="362"/>
      <c r="BB781" s="348"/>
      <c r="BC781" s="375"/>
      <c r="BD781" s="375"/>
      <c r="BE781" s="375"/>
      <c r="BF781" s="374"/>
      <c r="BG781" s="348"/>
      <c r="BH781" s="348"/>
      <c r="BI781" s="348"/>
      <c r="BJ781" s="348"/>
      <c r="BK781" s="373"/>
      <c r="BL781" s="372"/>
      <c r="BM781" s="372"/>
      <c r="BN781" s="372"/>
      <c r="BO781" s="372"/>
      <c r="BP781" s="372"/>
      <c r="BQ781" s="373"/>
      <c r="BR781" s="354"/>
    </row>
    <row r="782" spans="1:70" s="428" customFormat="1" x14ac:dyDescent="0.25">
      <c r="A782" s="885" t="s">
        <v>95</v>
      </c>
      <c r="B782" s="373"/>
      <c r="C782" s="719"/>
      <c r="D782" s="373"/>
      <c r="E782" s="346"/>
      <c r="F782" s="373"/>
      <c r="G782" s="347"/>
      <c r="H782" s="374"/>
      <c r="I782" s="348">
        <v>1.6992</v>
      </c>
      <c r="J782" s="348">
        <v>1.9541999999999999</v>
      </c>
      <c r="K782" s="348">
        <v>4.8940000000000001</v>
      </c>
      <c r="L782" s="348">
        <v>13.1357</v>
      </c>
      <c r="M782" s="348">
        <v>27.8506</v>
      </c>
      <c r="N782" s="350">
        <v>31.720800000000001</v>
      </c>
      <c r="O782" s="348">
        <v>19.881599999999999</v>
      </c>
      <c r="P782" s="348">
        <v>42.032699999999998</v>
      </c>
      <c r="Q782" s="348" t="s">
        <v>430</v>
      </c>
      <c r="R782" s="348" t="s">
        <v>430</v>
      </c>
      <c r="S782" s="348">
        <v>3.9965000000000002</v>
      </c>
      <c r="T782" s="348">
        <v>41.1265</v>
      </c>
      <c r="U782" s="348">
        <v>31.808399999999999</v>
      </c>
      <c r="V782" s="348">
        <v>30.437100000000001</v>
      </c>
      <c r="W782" s="348">
        <v>4.7624000000000004</v>
      </c>
      <c r="X782" s="348">
        <v>43.440199999999997</v>
      </c>
      <c r="Y782" s="374"/>
      <c r="Z782" s="346"/>
      <c r="AA782" s="346"/>
      <c r="AB782" s="346"/>
      <c r="AC782" s="346"/>
      <c r="AD782" s="346"/>
      <c r="AE782" s="346"/>
      <c r="AF782" s="346"/>
      <c r="AG782" s="346"/>
      <c r="AH782" s="346"/>
      <c r="AI782" s="346"/>
      <c r="AJ782" s="346"/>
      <c r="AK782" s="346"/>
      <c r="AL782" s="346"/>
      <c r="AM782" s="346"/>
      <c r="AN782" s="346"/>
      <c r="AO782" s="373"/>
      <c r="AP782" s="348" t="s">
        <v>430</v>
      </c>
      <c r="AQ782" s="348" t="s">
        <v>430</v>
      </c>
      <c r="AR782" s="348" t="s">
        <v>430</v>
      </c>
      <c r="AS782" s="348">
        <v>32.5</v>
      </c>
      <c r="AT782" s="348">
        <v>49.49</v>
      </c>
      <c r="AU782" s="351"/>
      <c r="AV782" s="346"/>
      <c r="AW782" s="346"/>
      <c r="AX782" s="346"/>
      <c r="AY782" s="346"/>
      <c r="AZ782" s="346"/>
      <c r="BA782" s="362"/>
      <c r="BB782" s="348"/>
      <c r="BC782" s="375"/>
      <c r="BD782" s="375"/>
      <c r="BE782" s="375"/>
      <c r="BF782" s="374"/>
      <c r="BG782" s="348"/>
      <c r="BH782" s="348"/>
      <c r="BI782" s="348"/>
      <c r="BJ782" s="348"/>
      <c r="BK782" s="373"/>
      <c r="BL782" s="372"/>
      <c r="BM782" s="372"/>
      <c r="BN782" s="372"/>
      <c r="BO782" s="372"/>
      <c r="BP782" s="372"/>
      <c r="BQ782" s="373"/>
      <c r="BR782" s="354"/>
    </row>
    <row r="783" spans="1:70" s="428" customFormat="1" x14ac:dyDescent="0.25">
      <c r="A783" s="886" t="s">
        <v>96</v>
      </c>
      <c r="B783" s="413"/>
      <c r="C783" s="725"/>
      <c r="D783" s="413"/>
      <c r="E783" s="414"/>
      <c r="F783" s="413"/>
      <c r="G783" s="415"/>
      <c r="H783" s="417"/>
      <c r="I783" s="416">
        <v>1.6992</v>
      </c>
      <c r="J783" s="416">
        <v>1.9541999999999999</v>
      </c>
      <c r="K783" s="416">
        <v>4.8940000000000001</v>
      </c>
      <c r="L783" s="416">
        <v>13.1357</v>
      </c>
      <c r="M783" s="416">
        <v>27.8506</v>
      </c>
      <c r="N783" s="418">
        <v>31.720800000000001</v>
      </c>
      <c r="O783" s="416">
        <v>19.881599999999999</v>
      </c>
      <c r="P783" s="416">
        <v>42.032699999999998</v>
      </c>
      <c r="Q783" s="416" t="s">
        <v>430</v>
      </c>
      <c r="R783" s="416" t="s">
        <v>430</v>
      </c>
      <c r="S783" s="416">
        <v>3.9965000000000002</v>
      </c>
      <c r="T783" s="416">
        <v>41.1265</v>
      </c>
      <c r="U783" s="416">
        <v>31.808399999999999</v>
      </c>
      <c r="V783" s="416">
        <v>30.437100000000001</v>
      </c>
      <c r="W783" s="416">
        <v>4.7624000000000004</v>
      </c>
      <c r="X783" s="416">
        <v>43.440199999999997</v>
      </c>
      <c r="Y783" s="417"/>
      <c r="Z783" s="414"/>
      <c r="AA783" s="414"/>
      <c r="AB783" s="414"/>
      <c r="AC783" s="414"/>
      <c r="AD783" s="414"/>
      <c r="AE783" s="414"/>
      <c r="AF783" s="414"/>
      <c r="AG783" s="414"/>
      <c r="AH783" s="414"/>
      <c r="AI783" s="414"/>
      <c r="AJ783" s="414"/>
      <c r="AK783" s="414"/>
      <c r="AL783" s="414"/>
      <c r="AM783" s="414"/>
      <c r="AN783" s="414"/>
      <c r="AO783" s="413"/>
      <c r="AP783" s="416" t="s">
        <v>430</v>
      </c>
      <c r="AQ783" s="416" t="s">
        <v>430</v>
      </c>
      <c r="AR783" s="416" t="s">
        <v>430</v>
      </c>
      <c r="AS783" s="416">
        <v>32.5</v>
      </c>
      <c r="AT783" s="416">
        <v>49.49</v>
      </c>
      <c r="AU783" s="419"/>
      <c r="AV783" s="414"/>
      <c r="AW783" s="414"/>
      <c r="AX783" s="414"/>
      <c r="AY783" s="414"/>
      <c r="AZ783" s="414"/>
      <c r="BA783" s="420"/>
      <c r="BB783" s="416"/>
      <c r="BC783" s="421"/>
      <c r="BD783" s="421"/>
      <c r="BE783" s="421"/>
      <c r="BF783" s="417"/>
      <c r="BG783" s="416"/>
      <c r="BH783" s="416"/>
      <c r="BI783" s="416"/>
      <c r="BJ783" s="416"/>
      <c r="BK783" s="413"/>
      <c r="BL783" s="412"/>
      <c r="BM783" s="412"/>
      <c r="BN783" s="412"/>
      <c r="BO783" s="412"/>
      <c r="BP783" s="412"/>
      <c r="BQ783" s="413"/>
      <c r="BR783" s="422"/>
    </row>
    <row r="784" spans="1:70" s="428" customFormat="1" ht="14.5" customHeight="1" x14ac:dyDescent="0.35">
      <c r="A784" s="873" t="s">
        <v>4168</v>
      </c>
      <c r="B784" s="861"/>
      <c r="C784" s="862"/>
      <c r="D784" s="861"/>
      <c r="E784" s="863"/>
      <c r="F784" s="861"/>
      <c r="G784" s="864"/>
      <c r="H784" s="866"/>
      <c r="I784" s="865"/>
      <c r="J784" s="865"/>
      <c r="K784" s="865"/>
      <c r="L784" s="865"/>
      <c r="M784" s="865"/>
      <c r="N784" s="867"/>
      <c r="O784" s="865"/>
      <c r="P784" s="865"/>
      <c r="Q784" s="865"/>
      <c r="R784" s="865"/>
      <c r="S784" s="865"/>
      <c r="T784" s="865"/>
      <c r="U784" s="865"/>
      <c r="V784" s="865"/>
      <c r="W784" s="865"/>
      <c r="X784" s="865"/>
      <c r="Y784" s="866"/>
      <c r="Z784" s="863"/>
      <c r="AA784" s="863"/>
      <c r="AB784" s="863"/>
      <c r="AC784" s="863"/>
      <c r="AD784" s="863"/>
      <c r="AE784" s="863"/>
      <c r="AF784" s="863"/>
      <c r="AG784" s="863"/>
      <c r="AH784" s="863"/>
      <c r="AI784" s="863"/>
      <c r="AJ784" s="863"/>
      <c r="AK784" s="863"/>
      <c r="AL784" s="863"/>
      <c r="AM784" s="863"/>
      <c r="AN784" s="863"/>
      <c r="AO784" s="861"/>
      <c r="AP784" s="865"/>
      <c r="AQ784" s="865"/>
      <c r="AR784" s="865"/>
      <c r="AS784" s="865"/>
      <c r="AT784" s="865"/>
      <c r="AU784" s="868"/>
      <c r="AV784" s="863"/>
      <c r="AW784" s="863"/>
      <c r="AX784" s="863"/>
      <c r="AY784" s="863"/>
      <c r="AZ784" s="863"/>
      <c r="BA784" s="869"/>
      <c r="BB784" s="865"/>
      <c r="BC784" s="870"/>
      <c r="BD784" s="870"/>
      <c r="BE784" s="870"/>
      <c r="BF784" s="866"/>
      <c r="BG784" s="865"/>
      <c r="BH784" s="865"/>
      <c r="BI784" s="865"/>
      <c r="BJ784" s="865"/>
      <c r="BK784" s="861"/>
      <c r="BL784" s="871"/>
      <c r="BM784" s="871"/>
      <c r="BN784" s="871"/>
      <c r="BO784" s="871"/>
      <c r="BP784" s="871"/>
      <c r="BQ784" s="861"/>
      <c r="BR784" s="872"/>
    </row>
    <row r="785" spans="1:70" s="428" customFormat="1" x14ac:dyDescent="0.25">
      <c r="A785" s="345" t="s">
        <v>4169</v>
      </c>
      <c r="B785" s="373"/>
      <c r="C785" s="719">
        <v>41275</v>
      </c>
      <c r="D785" s="373"/>
      <c r="E785" s="346">
        <v>1628.19</v>
      </c>
      <c r="F785" s="373"/>
      <c r="G785" s="347">
        <v>462.14</v>
      </c>
      <c r="H785" s="374"/>
      <c r="I785" s="348">
        <v>0.88190000000000002</v>
      </c>
      <c r="J785" s="348">
        <v>-1.0216000000000001</v>
      </c>
      <c r="K785" s="348">
        <v>0.1105</v>
      </c>
      <c r="L785" s="348">
        <v>-2.3372999999999999</v>
      </c>
      <c r="M785" s="348">
        <v>-4.5618999999999996</v>
      </c>
      <c r="N785" s="350">
        <v>-11.4895</v>
      </c>
      <c r="O785" s="348">
        <v>-9.5083000000000002</v>
      </c>
      <c r="P785" s="348">
        <v>-1.0265</v>
      </c>
      <c r="Q785" s="348">
        <v>7.6356000000000002</v>
      </c>
      <c r="R785" s="348">
        <v>9.7353000000000005</v>
      </c>
      <c r="S785" s="348">
        <v>0.56579999999999997</v>
      </c>
      <c r="T785" s="348">
        <v>6.8878000000000004</v>
      </c>
      <c r="U785" s="348">
        <v>-11.372400000000001</v>
      </c>
      <c r="V785" s="348">
        <v>-11.425000000000001</v>
      </c>
      <c r="W785" s="348">
        <v>-0.45240000000000002</v>
      </c>
      <c r="X785" s="348">
        <v>11.3406</v>
      </c>
      <c r="Y785" s="374"/>
      <c r="Z785" s="346">
        <v>1</v>
      </c>
      <c r="AA785" s="346">
        <v>1</v>
      </c>
      <c r="AB785" s="346">
        <v>1</v>
      </c>
      <c r="AC785" s="346">
        <v>1</v>
      </c>
      <c r="AD785" s="346">
        <v>1</v>
      </c>
      <c r="AE785" s="346">
        <v>1</v>
      </c>
      <c r="AF785" s="346">
        <v>1</v>
      </c>
      <c r="AG785" s="346">
        <v>1</v>
      </c>
      <c r="AH785" s="346">
        <v>1</v>
      </c>
      <c r="AI785" s="346">
        <v>1</v>
      </c>
      <c r="AJ785" s="346">
        <v>1</v>
      </c>
      <c r="AK785" s="346">
        <v>1</v>
      </c>
      <c r="AL785" s="346">
        <v>1</v>
      </c>
      <c r="AM785" s="346">
        <v>1</v>
      </c>
      <c r="AN785" s="346">
        <v>1</v>
      </c>
      <c r="AO785" s="373"/>
      <c r="AP785" s="348">
        <v>7.91</v>
      </c>
      <c r="AQ785" s="348">
        <v>5.83</v>
      </c>
      <c r="AR785" s="348">
        <v>0.81</v>
      </c>
      <c r="AS785" s="348">
        <v>-6.05</v>
      </c>
      <c r="AT785" s="348">
        <v>-10.17</v>
      </c>
      <c r="AU785" s="351"/>
      <c r="AV785" s="346">
        <v>1</v>
      </c>
      <c r="AW785" s="346">
        <v>1</v>
      </c>
      <c r="AX785" s="346">
        <v>1</v>
      </c>
      <c r="AY785" s="346">
        <v>1</v>
      </c>
      <c r="AZ785" s="346">
        <v>1</v>
      </c>
      <c r="BA785" s="362"/>
      <c r="BB785" s="348">
        <v>12.0915669026932</v>
      </c>
      <c r="BC785" s="375">
        <v>0.90805457221889796</v>
      </c>
      <c r="BD785" s="375">
        <v>-4.2022022089505902E-2</v>
      </c>
      <c r="BE785" s="375">
        <v>-8.2776471698048401E-2</v>
      </c>
      <c r="BF785" s="374"/>
      <c r="BG785" s="348">
        <v>69.916799999999995</v>
      </c>
      <c r="BH785" s="348">
        <v>16.973099999999999</v>
      </c>
      <c r="BI785" s="348">
        <v>9.8207799999999992</v>
      </c>
      <c r="BJ785" s="348">
        <v>3.28932</v>
      </c>
      <c r="BK785" s="373"/>
      <c r="BL785" s="372" t="s">
        <v>3879</v>
      </c>
      <c r="BM785" s="372" t="s">
        <v>3880</v>
      </c>
      <c r="BN785" s="372" t="s">
        <v>3881</v>
      </c>
      <c r="BO785" s="372" t="s">
        <v>3882</v>
      </c>
      <c r="BP785" s="372" t="s">
        <v>3883</v>
      </c>
      <c r="BQ785" s="373"/>
      <c r="BR785" s="354" t="s">
        <v>2384</v>
      </c>
    </row>
    <row r="786" spans="1:70" s="428" customFormat="1" x14ac:dyDescent="0.25">
      <c r="A786" s="884" t="s">
        <v>93</v>
      </c>
      <c r="B786" s="402"/>
      <c r="C786" s="724"/>
      <c r="D786" s="402"/>
      <c r="E786" s="403"/>
      <c r="F786" s="402"/>
      <c r="G786" s="404"/>
      <c r="H786" s="406"/>
      <c r="I786" s="405">
        <v>0.88190000000000002</v>
      </c>
      <c r="J786" s="405">
        <v>-1.0216000000000001</v>
      </c>
      <c r="K786" s="405">
        <v>0.1105</v>
      </c>
      <c r="L786" s="405">
        <v>-2.3372999999999999</v>
      </c>
      <c r="M786" s="405">
        <v>-4.5618999999999996</v>
      </c>
      <c r="N786" s="407">
        <v>-11.4895</v>
      </c>
      <c r="O786" s="405">
        <v>-9.5083000000000002</v>
      </c>
      <c r="P786" s="405">
        <v>-1.0265</v>
      </c>
      <c r="Q786" s="405">
        <v>7.6356000000000002</v>
      </c>
      <c r="R786" s="405">
        <v>9.7353000000000005</v>
      </c>
      <c r="S786" s="405">
        <v>0.56579999999999997</v>
      </c>
      <c r="T786" s="405">
        <v>6.8878000000000004</v>
      </c>
      <c r="U786" s="405">
        <v>-11.372400000000001</v>
      </c>
      <c r="V786" s="405">
        <v>-11.425000000000001</v>
      </c>
      <c r="W786" s="405">
        <v>-0.45240000000000002</v>
      </c>
      <c r="X786" s="405">
        <v>11.3406</v>
      </c>
      <c r="Y786" s="406"/>
      <c r="Z786" s="403">
        <v>1</v>
      </c>
      <c r="AA786" s="403">
        <v>1</v>
      </c>
      <c r="AB786" s="403">
        <v>1</v>
      </c>
      <c r="AC786" s="403">
        <v>1</v>
      </c>
      <c r="AD786" s="403">
        <v>1</v>
      </c>
      <c r="AE786" s="403">
        <v>1</v>
      </c>
      <c r="AF786" s="403">
        <v>1</v>
      </c>
      <c r="AG786" s="403">
        <v>1</v>
      </c>
      <c r="AH786" s="403">
        <v>1</v>
      </c>
      <c r="AI786" s="403">
        <v>1</v>
      </c>
      <c r="AJ786" s="403">
        <v>1</v>
      </c>
      <c r="AK786" s="403">
        <v>1</v>
      </c>
      <c r="AL786" s="403">
        <v>1</v>
      </c>
      <c r="AM786" s="403">
        <v>1</v>
      </c>
      <c r="AN786" s="403">
        <v>1</v>
      </c>
      <c r="AO786" s="402"/>
      <c r="AP786" s="405">
        <v>7.91</v>
      </c>
      <c r="AQ786" s="405">
        <v>5.83</v>
      </c>
      <c r="AR786" s="405">
        <v>0.81</v>
      </c>
      <c r="AS786" s="405">
        <v>-6.05</v>
      </c>
      <c r="AT786" s="405">
        <v>-10.17</v>
      </c>
      <c r="AU786" s="408"/>
      <c r="AV786" s="403">
        <v>1</v>
      </c>
      <c r="AW786" s="403">
        <v>1</v>
      </c>
      <c r="AX786" s="403">
        <v>1</v>
      </c>
      <c r="AY786" s="403">
        <v>1</v>
      </c>
      <c r="AZ786" s="403">
        <v>1</v>
      </c>
      <c r="BA786" s="409"/>
      <c r="BB786" s="405"/>
      <c r="BC786" s="410"/>
      <c r="BD786" s="410"/>
      <c r="BE786" s="410"/>
      <c r="BF786" s="406"/>
      <c r="BG786" s="405"/>
      <c r="BH786" s="405"/>
      <c r="BI786" s="405"/>
      <c r="BJ786" s="405"/>
      <c r="BK786" s="402"/>
      <c r="BL786" s="401"/>
      <c r="BM786" s="401"/>
      <c r="BN786" s="401"/>
      <c r="BO786" s="401"/>
      <c r="BP786" s="401"/>
      <c r="BQ786" s="402"/>
      <c r="BR786" s="411"/>
    </row>
    <row r="787" spans="1:70" s="428" customFormat="1" x14ac:dyDescent="0.25">
      <c r="A787" s="885" t="s">
        <v>94</v>
      </c>
      <c r="B787" s="373"/>
      <c r="C787" s="719"/>
      <c r="D787" s="373"/>
      <c r="E787" s="346"/>
      <c r="F787" s="373"/>
      <c r="G787" s="347"/>
      <c r="H787" s="374"/>
      <c r="I787" s="348">
        <v>0.88190000000000002</v>
      </c>
      <c r="J787" s="348">
        <v>-1.0216000000000001</v>
      </c>
      <c r="K787" s="348">
        <v>0.1105</v>
      </c>
      <c r="L787" s="348">
        <v>-2.3372999999999999</v>
      </c>
      <c r="M787" s="348">
        <v>-4.5618999999999996</v>
      </c>
      <c r="N787" s="350">
        <v>-11.4895</v>
      </c>
      <c r="O787" s="348">
        <v>-9.5083000000000002</v>
      </c>
      <c r="P787" s="348">
        <v>-1.0265</v>
      </c>
      <c r="Q787" s="348">
        <v>7.6356000000000002</v>
      </c>
      <c r="R787" s="348">
        <v>9.7353000000000005</v>
      </c>
      <c r="S787" s="348">
        <v>0.56579999999999997</v>
      </c>
      <c r="T787" s="348">
        <v>6.8878000000000004</v>
      </c>
      <c r="U787" s="348">
        <v>-11.372400000000001</v>
      </c>
      <c r="V787" s="348">
        <v>-11.425000000000001</v>
      </c>
      <c r="W787" s="348">
        <v>-0.45240000000000002</v>
      </c>
      <c r="X787" s="348">
        <v>11.3406</v>
      </c>
      <c r="Y787" s="374"/>
      <c r="Z787" s="346"/>
      <c r="AA787" s="346"/>
      <c r="AB787" s="346"/>
      <c r="AC787" s="346"/>
      <c r="AD787" s="346"/>
      <c r="AE787" s="346"/>
      <c r="AF787" s="346"/>
      <c r="AG787" s="346"/>
      <c r="AH787" s="346"/>
      <c r="AI787" s="346"/>
      <c r="AJ787" s="346"/>
      <c r="AK787" s="346"/>
      <c r="AL787" s="346"/>
      <c r="AM787" s="346"/>
      <c r="AN787" s="346"/>
      <c r="AO787" s="373"/>
      <c r="AP787" s="348">
        <v>7.91</v>
      </c>
      <c r="AQ787" s="348">
        <v>5.83</v>
      </c>
      <c r="AR787" s="348">
        <v>0.81</v>
      </c>
      <c r="AS787" s="348">
        <v>-6.05</v>
      </c>
      <c r="AT787" s="348">
        <v>-10.17</v>
      </c>
      <c r="AU787" s="351"/>
      <c r="AV787" s="346"/>
      <c r="AW787" s="346"/>
      <c r="AX787" s="346"/>
      <c r="AY787" s="346"/>
      <c r="AZ787" s="346"/>
      <c r="BA787" s="362"/>
      <c r="BB787" s="348"/>
      <c r="BC787" s="375"/>
      <c r="BD787" s="375"/>
      <c r="BE787" s="375"/>
      <c r="BF787" s="374"/>
      <c r="BG787" s="348"/>
      <c r="BH787" s="348"/>
      <c r="BI787" s="348"/>
      <c r="BJ787" s="348"/>
      <c r="BK787" s="373"/>
      <c r="BL787" s="372"/>
      <c r="BM787" s="372"/>
      <c r="BN787" s="372"/>
      <c r="BO787" s="372"/>
      <c r="BP787" s="372"/>
      <c r="BQ787" s="373"/>
      <c r="BR787" s="354"/>
    </row>
    <row r="788" spans="1:70" s="428" customFormat="1" x14ac:dyDescent="0.25">
      <c r="A788" s="885" t="s">
        <v>95</v>
      </c>
      <c r="B788" s="373"/>
      <c r="C788" s="719"/>
      <c r="D788" s="373"/>
      <c r="E788" s="346"/>
      <c r="F788" s="373"/>
      <c r="G788" s="347"/>
      <c r="H788" s="374"/>
      <c r="I788" s="348">
        <v>0.88190000000000002</v>
      </c>
      <c r="J788" s="348">
        <v>-1.0216000000000001</v>
      </c>
      <c r="K788" s="348">
        <v>0.1105</v>
      </c>
      <c r="L788" s="348">
        <v>-2.3372999999999999</v>
      </c>
      <c r="M788" s="348">
        <v>-4.5618999999999996</v>
      </c>
      <c r="N788" s="350">
        <v>-11.4895</v>
      </c>
      <c r="O788" s="348">
        <v>-9.5083000000000002</v>
      </c>
      <c r="P788" s="348">
        <v>-1.0265</v>
      </c>
      <c r="Q788" s="348">
        <v>7.6356000000000002</v>
      </c>
      <c r="R788" s="348">
        <v>9.7353000000000005</v>
      </c>
      <c r="S788" s="348">
        <v>0.56579999999999997</v>
      </c>
      <c r="T788" s="348">
        <v>6.8878000000000004</v>
      </c>
      <c r="U788" s="348">
        <v>-11.372400000000001</v>
      </c>
      <c r="V788" s="348">
        <v>-11.425000000000001</v>
      </c>
      <c r="W788" s="348">
        <v>-0.45240000000000002</v>
      </c>
      <c r="X788" s="348">
        <v>11.3406</v>
      </c>
      <c r="Y788" s="374"/>
      <c r="Z788" s="346"/>
      <c r="AA788" s="346"/>
      <c r="AB788" s="346"/>
      <c r="AC788" s="346"/>
      <c r="AD788" s="346"/>
      <c r="AE788" s="346"/>
      <c r="AF788" s="346"/>
      <c r="AG788" s="346"/>
      <c r="AH788" s="346"/>
      <c r="AI788" s="346"/>
      <c r="AJ788" s="346"/>
      <c r="AK788" s="346"/>
      <c r="AL788" s="346"/>
      <c r="AM788" s="346"/>
      <c r="AN788" s="346"/>
      <c r="AO788" s="373"/>
      <c r="AP788" s="348">
        <v>7.91</v>
      </c>
      <c r="AQ788" s="348">
        <v>5.83</v>
      </c>
      <c r="AR788" s="348">
        <v>0.81</v>
      </c>
      <c r="AS788" s="348">
        <v>-6.05</v>
      </c>
      <c r="AT788" s="348">
        <v>-10.17</v>
      </c>
      <c r="AU788" s="351"/>
      <c r="AV788" s="346"/>
      <c r="AW788" s="346"/>
      <c r="AX788" s="346"/>
      <c r="AY788" s="346"/>
      <c r="AZ788" s="346"/>
      <c r="BA788" s="362"/>
      <c r="BB788" s="348"/>
      <c r="BC788" s="375"/>
      <c r="BD788" s="375"/>
      <c r="BE788" s="375"/>
      <c r="BF788" s="374"/>
      <c r="BG788" s="348"/>
      <c r="BH788" s="348"/>
      <c r="BI788" s="348"/>
      <c r="BJ788" s="348"/>
      <c r="BK788" s="373"/>
      <c r="BL788" s="372"/>
      <c r="BM788" s="372"/>
      <c r="BN788" s="372"/>
      <c r="BO788" s="372"/>
      <c r="BP788" s="372"/>
      <c r="BQ788" s="373"/>
      <c r="BR788" s="354"/>
    </row>
    <row r="789" spans="1:70" s="428" customFormat="1" x14ac:dyDescent="0.25">
      <c r="A789" s="886" t="s">
        <v>96</v>
      </c>
      <c r="B789" s="413"/>
      <c r="C789" s="725"/>
      <c r="D789" s="413"/>
      <c r="E789" s="414"/>
      <c r="F789" s="413"/>
      <c r="G789" s="415"/>
      <c r="H789" s="417"/>
      <c r="I789" s="416">
        <v>0.88190000000000002</v>
      </c>
      <c r="J789" s="416">
        <v>-1.0216000000000001</v>
      </c>
      <c r="K789" s="416">
        <v>0.1105</v>
      </c>
      <c r="L789" s="416">
        <v>-2.3372999999999999</v>
      </c>
      <c r="M789" s="416">
        <v>-4.5618999999999996</v>
      </c>
      <c r="N789" s="418">
        <v>-11.4895</v>
      </c>
      <c r="O789" s="416">
        <v>-9.5083000000000002</v>
      </c>
      <c r="P789" s="416">
        <v>-1.0265</v>
      </c>
      <c r="Q789" s="416">
        <v>7.6356000000000002</v>
      </c>
      <c r="R789" s="416">
        <v>9.7353000000000005</v>
      </c>
      <c r="S789" s="416">
        <v>0.56579999999999997</v>
      </c>
      <c r="T789" s="416">
        <v>6.8878000000000004</v>
      </c>
      <c r="U789" s="416">
        <v>-11.372400000000001</v>
      </c>
      <c r="V789" s="416">
        <v>-11.425000000000001</v>
      </c>
      <c r="W789" s="416">
        <v>-0.45240000000000002</v>
      </c>
      <c r="X789" s="416">
        <v>11.3406</v>
      </c>
      <c r="Y789" s="417"/>
      <c r="Z789" s="414"/>
      <c r="AA789" s="414"/>
      <c r="AB789" s="414"/>
      <c r="AC789" s="414"/>
      <c r="AD789" s="414"/>
      <c r="AE789" s="414"/>
      <c r="AF789" s="414"/>
      <c r="AG789" s="414"/>
      <c r="AH789" s="414"/>
      <c r="AI789" s="414"/>
      <c r="AJ789" s="414"/>
      <c r="AK789" s="414"/>
      <c r="AL789" s="414"/>
      <c r="AM789" s="414"/>
      <c r="AN789" s="414"/>
      <c r="AO789" s="413"/>
      <c r="AP789" s="416">
        <v>7.91</v>
      </c>
      <c r="AQ789" s="416">
        <v>5.83</v>
      </c>
      <c r="AR789" s="416">
        <v>0.81</v>
      </c>
      <c r="AS789" s="416">
        <v>-6.05</v>
      </c>
      <c r="AT789" s="416">
        <v>-10.17</v>
      </c>
      <c r="AU789" s="419"/>
      <c r="AV789" s="414"/>
      <c r="AW789" s="414"/>
      <c r="AX789" s="414"/>
      <c r="AY789" s="414"/>
      <c r="AZ789" s="414"/>
      <c r="BA789" s="420"/>
      <c r="BB789" s="416"/>
      <c r="BC789" s="421"/>
      <c r="BD789" s="421"/>
      <c r="BE789" s="421"/>
      <c r="BF789" s="417"/>
      <c r="BG789" s="416"/>
      <c r="BH789" s="416"/>
      <c r="BI789" s="416"/>
      <c r="BJ789" s="416"/>
      <c r="BK789" s="413"/>
      <c r="BL789" s="412"/>
      <c r="BM789" s="412"/>
      <c r="BN789" s="412"/>
      <c r="BO789" s="412"/>
      <c r="BP789" s="412"/>
      <c r="BQ789" s="413"/>
      <c r="BR789" s="422"/>
    </row>
    <row r="790" spans="1:70" s="428" customFormat="1" ht="14.5" customHeight="1" x14ac:dyDescent="0.35">
      <c r="A790" s="873" t="s">
        <v>4170</v>
      </c>
      <c r="B790" s="861"/>
      <c r="C790" s="862"/>
      <c r="D790" s="861"/>
      <c r="E790" s="863"/>
      <c r="F790" s="861"/>
      <c r="G790" s="864"/>
      <c r="H790" s="866"/>
      <c r="I790" s="865"/>
      <c r="J790" s="865"/>
      <c r="K790" s="865"/>
      <c r="L790" s="865"/>
      <c r="M790" s="865"/>
      <c r="N790" s="867"/>
      <c r="O790" s="865"/>
      <c r="P790" s="865"/>
      <c r="Q790" s="865"/>
      <c r="R790" s="865"/>
      <c r="S790" s="865"/>
      <c r="T790" s="865"/>
      <c r="U790" s="865"/>
      <c r="V790" s="865"/>
      <c r="W790" s="865"/>
      <c r="X790" s="865"/>
      <c r="Y790" s="866"/>
      <c r="Z790" s="863"/>
      <c r="AA790" s="863"/>
      <c r="AB790" s="863"/>
      <c r="AC790" s="863"/>
      <c r="AD790" s="863"/>
      <c r="AE790" s="863"/>
      <c r="AF790" s="863"/>
      <c r="AG790" s="863"/>
      <c r="AH790" s="863"/>
      <c r="AI790" s="863"/>
      <c r="AJ790" s="863"/>
      <c r="AK790" s="863"/>
      <c r="AL790" s="863"/>
      <c r="AM790" s="863"/>
      <c r="AN790" s="863"/>
      <c r="AO790" s="861"/>
      <c r="AP790" s="865"/>
      <c r="AQ790" s="865"/>
      <c r="AR790" s="865"/>
      <c r="AS790" s="865"/>
      <c r="AT790" s="865"/>
      <c r="AU790" s="868"/>
      <c r="AV790" s="863"/>
      <c r="AW790" s="863"/>
      <c r="AX790" s="863"/>
      <c r="AY790" s="863"/>
      <c r="AZ790" s="863"/>
      <c r="BA790" s="869"/>
      <c r="BB790" s="865"/>
      <c r="BC790" s="870"/>
      <c r="BD790" s="870"/>
      <c r="BE790" s="870"/>
      <c r="BF790" s="866"/>
      <c r="BG790" s="865"/>
      <c r="BH790" s="865"/>
      <c r="BI790" s="865"/>
      <c r="BJ790" s="865"/>
      <c r="BK790" s="861"/>
      <c r="BL790" s="871"/>
      <c r="BM790" s="871"/>
      <c r="BN790" s="871"/>
      <c r="BO790" s="871"/>
      <c r="BP790" s="871"/>
      <c r="BQ790" s="861"/>
      <c r="BR790" s="872"/>
    </row>
    <row r="791" spans="1:70" s="428" customFormat="1" ht="11" x14ac:dyDescent="0.3">
      <c r="A791" s="841" t="s">
        <v>4171</v>
      </c>
      <c r="B791" s="842"/>
      <c r="C791" s="843">
        <v>43769</v>
      </c>
      <c r="D791" s="842"/>
      <c r="E791" s="844">
        <v>4144.3100000000004</v>
      </c>
      <c r="F791" s="842"/>
      <c r="G791" s="845">
        <v>39.515000000000001</v>
      </c>
      <c r="H791" s="847"/>
      <c r="I791" s="846" t="s">
        <v>430</v>
      </c>
      <c r="J791" s="846">
        <v>0.10639999999999999</v>
      </c>
      <c r="K791" s="846">
        <v>2.8715000000000002</v>
      </c>
      <c r="L791" s="846">
        <v>10.109500000000001</v>
      </c>
      <c r="M791" s="846">
        <v>14.6958</v>
      </c>
      <c r="N791" s="848">
        <v>14.0684</v>
      </c>
      <c r="O791" s="846">
        <v>12.1907</v>
      </c>
      <c r="P791" s="846">
        <v>21.627800000000001</v>
      </c>
      <c r="Q791" s="846">
        <v>17.101800000000001</v>
      </c>
      <c r="R791" s="846" t="s">
        <v>430</v>
      </c>
      <c r="S791" s="846">
        <v>4.4927999999999999</v>
      </c>
      <c r="T791" s="846">
        <v>25.599900000000002</v>
      </c>
      <c r="U791" s="846">
        <v>11.9595</v>
      </c>
      <c r="V791" s="846">
        <v>12.784000000000001</v>
      </c>
      <c r="W791" s="846">
        <v>3.0727000000000002</v>
      </c>
      <c r="X791" s="846">
        <v>22.4436</v>
      </c>
      <c r="Y791" s="847"/>
      <c r="Z791" s="844" t="s">
        <v>430</v>
      </c>
      <c r="AA791" s="844">
        <v>1</v>
      </c>
      <c r="AB791" s="844">
        <v>1</v>
      </c>
      <c r="AC791" s="844">
        <v>1</v>
      </c>
      <c r="AD791" s="844">
        <v>1</v>
      </c>
      <c r="AE791" s="844">
        <v>1</v>
      </c>
      <c r="AF791" s="844">
        <v>1</v>
      </c>
      <c r="AG791" s="844">
        <v>1</v>
      </c>
      <c r="AH791" s="844">
        <v>1</v>
      </c>
      <c r="AI791" s="844" t="s">
        <v>430</v>
      </c>
      <c r="AJ791" s="844">
        <v>1</v>
      </c>
      <c r="AK791" s="844">
        <v>1</v>
      </c>
      <c r="AL791" s="844">
        <v>1</v>
      </c>
      <c r="AM791" s="844">
        <v>1</v>
      </c>
      <c r="AN791" s="844">
        <v>1</v>
      </c>
      <c r="AO791" s="842"/>
      <c r="AP791" s="846" t="s">
        <v>430</v>
      </c>
      <c r="AQ791" s="846" t="s">
        <v>430</v>
      </c>
      <c r="AR791" s="846">
        <v>19.75</v>
      </c>
      <c r="AS791" s="846">
        <v>17.91</v>
      </c>
      <c r="AT791" s="846">
        <v>25.43</v>
      </c>
      <c r="AU791" s="849"/>
      <c r="AV791" s="844" t="s">
        <v>430</v>
      </c>
      <c r="AW791" s="844" t="s">
        <v>430</v>
      </c>
      <c r="AX791" s="844">
        <v>1</v>
      </c>
      <c r="AY791" s="844">
        <v>1</v>
      </c>
      <c r="AZ791" s="844">
        <v>1</v>
      </c>
      <c r="BA791" s="851"/>
      <c r="BB791" s="846">
        <v>14.837286479661699</v>
      </c>
      <c r="BC791" s="852">
        <v>0.96598400601387502</v>
      </c>
      <c r="BD791" s="852">
        <v>8.56110744410081E-2</v>
      </c>
      <c r="BE791" s="852">
        <v>0.62449023385041202</v>
      </c>
      <c r="BF791" s="847"/>
      <c r="BG791" s="846">
        <v>28.575199999999999</v>
      </c>
      <c r="BH791" s="846">
        <v>30.241900000000001</v>
      </c>
      <c r="BI791" s="846">
        <v>18.4375</v>
      </c>
      <c r="BJ791" s="846">
        <v>22.7454</v>
      </c>
      <c r="BK791" s="842"/>
      <c r="BL791" s="855" t="s">
        <v>3886</v>
      </c>
      <c r="BM791" s="855" t="s">
        <v>3887</v>
      </c>
      <c r="BN791" s="855" t="s">
        <v>3888</v>
      </c>
      <c r="BO791" s="855" t="s">
        <v>3889</v>
      </c>
      <c r="BP791" s="855" t="s">
        <v>3890</v>
      </c>
      <c r="BQ791" s="842"/>
      <c r="BR791" s="856" t="s">
        <v>611</v>
      </c>
    </row>
    <row r="792" spans="1:70" s="428" customFormat="1" x14ac:dyDescent="0.25">
      <c r="A792" s="884" t="s">
        <v>93</v>
      </c>
      <c r="B792" s="402"/>
      <c r="C792" s="724"/>
      <c r="D792" s="402"/>
      <c r="E792" s="403"/>
      <c r="F792" s="402"/>
      <c r="G792" s="404"/>
      <c r="H792" s="406"/>
      <c r="I792" s="405" t="s">
        <v>430</v>
      </c>
      <c r="J792" s="405">
        <v>0.10639999999999999</v>
      </c>
      <c r="K792" s="405">
        <v>2.8715000000000002</v>
      </c>
      <c r="L792" s="405">
        <v>10.109500000000001</v>
      </c>
      <c r="M792" s="405">
        <v>14.6958</v>
      </c>
      <c r="N792" s="407">
        <v>14.0684</v>
      </c>
      <c r="O792" s="405">
        <v>12.1907</v>
      </c>
      <c r="P792" s="405">
        <v>21.627800000000001</v>
      </c>
      <c r="Q792" s="405">
        <v>17.101800000000001</v>
      </c>
      <c r="R792" s="405" t="s">
        <v>430</v>
      </c>
      <c r="S792" s="405">
        <v>4.4927999999999999</v>
      </c>
      <c r="T792" s="405">
        <v>25.599900000000002</v>
      </c>
      <c r="U792" s="405">
        <v>11.9595</v>
      </c>
      <c r="V792" s="405">
        <v>12.784000000000001</v>
      </c>
      <c r="W792" s="405">
        <v>3.0727000000000002</v>
      </c>
      <c r="X792" s="405">
        <v>22.4436</v>
      </c>
      <c r="Y792" s="406"/>
      <c r="Z792" s="403">
        <v>0</v>
      </c>
      <c r="AA792" s="403">
        <v>1</v>
      </c>
      <c r="AB792" s="403">
        <v>1</v>
      </c>
      <c r="AC792" s="403">
        <v>1</v>
      </c>
      <c r="AD792" s="403">
        <v>1</v>
      </c>
      <c r="AE792" s="403">
        <v>1</v>
      </c>
      <c r="AF792" s="403">
        <v>1</v>
      </c>
      <c r="AG792" s="403">
        <v>1</v>
      </c>
      <c r="AH792" s="403">
        <v>1</v>
      </c>
      <c r="AI792" s="403">
        <v>0</v>
      </c>
      <c r="AJ792" s="403">
        <v>1</v>
      </c>
      <c r="AK792" s="403">
        <v>1</v>
      </c>
      <c r="AL792" s="403">
        <v>1</v>
      </c>
      <c r="AM792" s="403">
        <v>1</v>
      </c>
      <c r="AN792" s="403">
        <v>1</v>
      </c>
      <c r="AO792" s="402"/>
      <c r="AP792" s="405" t="s">
        <v>430</v>
      </c>
      <c r="AQ792" s="405" t="s">
        <v>430</v>
      </c>
      <c r="AR792" s="405">
        <v>19.75</v>
      </c>
      <c r="AS792" s="405">
        <v>17.91</v>
      </c>
      <c r="AT792" s="405">
        <v>25.43</v>
      </c>
      <c r="AU792" s="408"/>
      <c r="AV792" s="403">
        <v>0</v>
      </c>
      <c r="AW792" s="403">
        <v>0</v>
      </c>
      <c r="AX792" s="403">
        <v>1</v>
      </c>
      <c r="AY792" s="403">
        <v>1</v>
      </c>
      <c r="AZ792" s="403">
        <v>1</v>
      </c>
      <c r="BA792" s="409"/>
      <c r="BB792" s="405"/>
      <c r="BC792" s="410"/>
      <c r="BD792" s="410"/>
      <c r="BE792" s="410"/>
      <c r="BF792" s="406"/>
      <c r="BG792" s="405"/>
      <c r="BH792" s="405"/>
      <c r="BI792" s="405"/>
      <c r="BJ792" s="405"/>
      <c r="BK792" s="402"/>
      <c r="BL792" s="401"/>
      <c r="BM792" s="401"/>
      <c r="BN792" s="401"/>
      <c r="BO792" s="401"/>
      <c r="BP792" s="401"/>
      <c r="BQ792" s="402"/>
      <c r="BR792" s="411"/>
    </row>
    <row r="793" spans="1:70" s="428" customFormat="1" x14ac:dyDescent="0.25">
      <c r="A793" s="885" t="s">
        <v>94</v>
      </c>
      <c r="B793" s="373"/>
      <c r="C793" s="719"/>
      <c r="D793" s="373"/>
      <c r="E793" s="346"/>
      <c r="F793" s="373"/>
      <c r="G793" s="347"/>
      <c r="H793" s="374"/>
      <c r="I793" s="348" t="s">
        <v>430</v>
      </c>
      <c r="J793" s="348">
        <v>0.10639999999999999</v>
      </c>
      <c r="K793" s="348">
        <v>2.8715000000000002</v>
      </c>
      <c r="L793" s="348">
        <v>10.109500000000001</v>
      </c>
      <c r="M793" s="348">
        <v>14.6958</v>
      </c>
      <c r="N793" s="350">
        <v>14.0684</v>
      </c>
      <c r="O793" s="348">
        <v>12.1907</v>
      </c>
      <c r="P793" s="348">
        <v>21.627800000000001</v>
      </c>
      <c r="Q793" s="348">
        <v>17.101800000000001</v>
      </c>
      <c r="R793" s="348" t="s">
        <v>430</v>
      </c>
      <c r="S793" s="348">
        <v>4.4927999999999999</v>
      </c>
      <c r="T793" s="348">
        <v>25.599900000000002</v>
      </c>
      <c r="U793" s="348">
        <v>11.9595</v>
      </c>
      <c r="V793" s="348">
        <v>12.784000000000001</v>
      </c>
      <c r="W793" s="348">
        <v>3.0727000000000002</v>
      </c>
      <c r="X793" s="348">
        <v>22.4436</v>
      </c>
      <c r="Y793" s="374"/>
      <c r="Z793" s="346"/>
      <c r="AA793" s="346"/>
      <c r="AB793" s="346"/>
      <c r="AC793" s="346"/>
      <c r="AD793" s="346"/>
      <c r="AE793" s="346"/>
      <c r="AF793" s="346"/>
      <c r="AG793" s="346"/>
      <c r="AH793" s="346"/>
      <c r="AI793" s="346"/>
      <c r="AJ793" s="346"/>
      <c r="AK793" s="346"/>
      <c r="AL793" s="346"/>
      <c r="AM793" s="346"/>
      <c r="AN793" s="346"/>
      <c r="AO793" s="373"/>
      <c r="AP793" s="348" t="s">
        <v>430</v>
      </c>
      <c r="AQ793" s="348" t="s">
        <v>430</v>
      </c>
      <c r="AR793" s="348">
        <v>19.75</v>
      </c>
      <c r="AS793" s="348">
        <v>17.91</v>
      </c>
      <c r="AT793" s="348">
        <v>25.43</v>
      </c>
      <c r="AU793" s="351"/>
      <c r="AV793" s="346"/>
      <c r="AW793" s="346"/>
      <c r="AX793" s="346"/>
      <c r="AY793" s="346"/>
      <c r="AZ793" s="346"/>
      <c r="BA793" s="362"/>
      <c r="BB793" s="348"/>
      <c r="BC793" s="375"/>
      <c r="BD793" s="375"/>
      <c r="BE793" s="375"/>
      <c r="BF793" s="374"/>
      <c r="BG793" s="348"/>
      <c r="BH793" s="348"/>
      <c r="BI793" s="348"/>
      <c r="BJ793" s="348"/>
      <c r="BK793" s="373"/>
      <c r="BL793" s="372"/>
      <c r="BM793" s="372"/>
      <c r="BN793" s="372"/>
      <c r="BO793" s="372"/>
      <c r="BP793" s="372"/>
      <c r="BQ793" s="373"/>
      <c r="BR793" s="354"/>
    </row>
    <row r="794" spans="1:70" s="428" customFormat="1" x14ac:dyDescent="0.25">
      <c r="A794" s="885" t="s">
        <v>95</v>
      </c>
      <c r="B794" s="373"/>
      <c r="C794" s="719"/>
      <c r="D794" s="373"/>
      <c r="E794" s="346"/>
      <c r="F794" s="373"/>
      <c r="G794" s="347"/>
      <c r="H794" s="374"/>
      <c r="I794" s="348" t="s">
        <v>430</v>
      </c>
      <c r="J794" s="348">
        <v>0.10639999999999999</v>
      </c>
      <c r="K794" s="348">
        <v>2.8715000000000002</v>
      </c>
      <c r="L794" s="348">
        <v>10.109500000000001</v>
      </c>
      <c r="M794" s="348">
        <v>14.6958</v>
      </c>
      <c r="N794" s="350">
        <v>14.0684</v>
      </c>
      <c r="O794" s="348">
        <v>12.1907</v>
      </c>
      <c r="P794" s="348">
        <v>21.627800000000001</v>
      </c>
      <c r="Q794" s="348">
        <v>17.101800000000001</v>
      </c>
      <c r="R794" s="348" t="s">
        <v>430</v>
      </c>
      <c r="S794" s="348">
        <v>4.4927999999999999</v>
      </c>
      <c r="T794" s="348">
        <v>25.599900000000002</v>
      </c>
      <c r="U794" s="348">
        <v>11.9595</v>
      </c>
      <c r="V794" s="348">
        <v>12.784000000000001</v>
      </c>
      <c r="W794" s="348">
        <v>3.0727000000000002</v>
      </c>
      <c r="X794" s="348">
        <v>22.4436</v>
      </c>
      <c r="Y794" s="374"/>
      <c r="Z794" s="346"/>
      <c r="AA794" s="346"/>
      <c r="AB794" s="346"/>
      <c r="AC794" s="346"/>
      <c r="AD794" s="346"/>
      <c r="AE794" s="346"/>
      <c r="AF794" s="346"/>
      <c r="AG794" s="346"/>
      <c r="AH794" s="346"/>
      <c r="AI794" s="346"/>
      <c r="AJ794" s="346"/>
      <c r="AK794" s="346"/>
      <c r="AL794" s="346"/>
      <c r="AM794" s="346"/>
      <c r="AN794" s="346"/>
      <c r="AO794" s="373"/>
      <c r="AP794" s="348" t="s">
        <v>430</v>
      </c>
      <c r="AQ794" s="348" t="s">
        <v>430</v>
      </c>
      <c r="AR794" s="348">
        <v>19.75</v>
      </c>
      <c r="AS794" s="348">
        <v>17.91</v>
      </c>
      <c r="AT794" s="348">
        <v>25.43</v>
      </c>
      <c r="AU794" s="351"/>
      <c r="AV794" s="346"/>
      <c r="AW794" s="346"/>
      <c r="AX794" s="346"/>
      <c r="AY794" s="346"/>
      <c r="AZ794" s="346"/>
      <c r="BA794" s="362"/>
      <c r="BB794" s="348"/>
      <c r="BC794" s="375"/>
      <c r="BD794" s="375"/>
      <c r="BE794" s="375"/>
      <c r="BF794" s="374"/>
      <c r="BG794" s="348"/>
      <c r="BH794" s="348"/>
      <c r="BI794" s="348"/>
      <c r="BJ794" s="348"/>
      <c r="BK794" s="373"/>
      <c r="BL794" s="372"/>
      <c r="BM794" s="372"/>
      <c r="BN794" s="372"/>
      <c r="BO794" s="372"/>
      <c r="BP794" s="372"/>
      <c r="BQ794" s="373"/>
      <c r="BR794" s="354"/>
    </row>
    <row r="795" spans="1:70" s="428" customFormat="1" x14ac:dyDescent="0.25">
      <c r="A795" s="886" t="s">
        <v>96</v>
      </c>
      <c r="B795" s="413"/>
      <c r="C795" s="725"/>
      <c r="D795" s="413"/>
      <c r="E795" s="414"/>
      <c r="F795" s="413"/>
      <c r="G795" s="415"/>
      <c r="H795" s="417"/>
      <c r="I795" s="416" t="s">
        <v>430</v>
      </c>
      <c r="J795" s="416">
        <v>0.10639999999999999</v>
      </c>
      <c r="K795" s="416">
        <v>2.8715000000000002</v>
      </c>
      <c r="L795" s="416">
        <v>10.109500000000001</v>
      </c>
      <c r="M795" s="416">
        <v>14.6958</v>
      </c>
      <c r="N795" s="418">
        <v>14.0684</v>
      </c>
      <c r="O795" s="416">
        <v>12.1907</v>
      </c>
      <c r="P795" s="416">
        <v>21.627800000000001</v>
      </c>
      <c r="Q795" s="416">
        <v>17.101800000000001</v>
      </c>
      <c r="R795" s="416" t="s">
        <v>430</v>
      </c>
      <c r="S795" s="416">
        <v>4.4927999999999999</v>
      </c>
      <c r="T795" s="416">
        <v>25.599900000000002</v>
      </c>
      <c r="U795" s="416">
        <v>11.9595</v>
      </c>
      <c r="V795" s="416">
        <v>12.784000000000001</v>
      </c>
      <c r="W795" s="416">
        <v>3.0727000000000002</v>
      </c>
      <c r="X795" s="416">
        <v>22.4436</v>
      </c>
      <c r="Y795" s="417"/>
      <c r="Z795" s="414"/>
      <c r="AA795" s="414"/>
      <c r="AB795" s="414"/>
      <c r="AC795" s="414"/>
      <c r="AD795" s="414"/>
      <c r="AE795" s="414"/>
      <c r="AF795" s="414"/>
      <c r="AG795" s="414"/>
      <c r="AH795" s="414"/>
      <c r="AI795" s="414"/>
      <c r="AJ795" s="414"/>
      <c r="AK795" s="414"/>
      <c r="AL795" s="414"/>
      <c r="AM795" s="414"/>
      <c r="AN795" s="414"/>
      <c r="AO795" s="413"/>
      <c r="AP795" s="416" t="s">
        <v>430</v>
      </c>
      <c r="AQ795" s="416" t="s">
        <v>430</v>
      </c>
      <c r="AR795" s="416">
        <v>19.75</v>
      </c>
      <c r="AS795" s="416">
        <v>17.91</v>
      </c>
      <c r="AT795" s="416">
        <v>25.43</v>
      </c>
      <c r="AU795" s="419"/>
      <c r="AV795" s="414"/>
      <c r="AW795" s="414"/>
      <c r="AX795" s="414"/>
      <c r="AY795" s="414"/>
      <c r="AZ795" s="414"/>
      <c r="BA795" s="420"/>
      <c r="BB795" s="416"/>
      <c r="BC795" s="421"/>
      <c r="BD795" s="421"/>
      <c r="BE795" s="421"/>
      <c r="BF795" s="417"/>
      <c r="BG795" s="416"/>
      <c r="BH795" s="416"/>
      <c r="BI795" s="416"/>
      <c r="BJ795" s="416"/>
      <c r="BK795" s="413"/>
      <c r="BL795" s="412"/>
      <c r="BM795" s="412"/>
      <c r="BN795" s="412"/>
      <c r="BO795" s="412"/>
      <c r="BP795" s="412"/>
      <c r="BQ795" s="413"/>
      <c r="BR795" s="422"/>
    </row>
    <row r="796" spans="1:70" s="428" customFormat="1" ht="14.5" customHeight="1" x14ac:dyDescent="0.35">
      <c r="A796" s="873" t="s">
        <v>4172</v>
      </c>
      <c r="B796" s="861"/>
      <c r="C796" s="862"/>
      <c r="D796" s="861"/>
      <c r="E796" s="863"/>
      <c r="F796" s="861"/>
      <c r="G796" s="864"/>
      <c r="H796" s="866"/>
      <c r="I796" s="865"/>
      <c r="J796" s="865"/>
      <c r="K796" s="865"/>
      <c r="L796" s="865"/>
      <c r="M796" s="865"/>
      <c r="N796" s="867"/>
      <c r="O796" s="865"/>
      <c r="P796" s="865"/>
      <c r="Q796" s="865"/>
      <c r="R796" s="865"/>
      <c r="S796" s="865"/>
      <c r="T796" s="865"/>
      <c r="U796" s="865"/>
      <c r="V796" s="865"/>
      <c r="W796" s="865"/>
      <c r="X796" s="865"/>
      <c r="Y796" s="866"/>
      <c r="Z796" s="863"/>
      <c r="AA796" s="863"/>
      <c r="AB796" s="863"/>
      <c r="AC796" s="863"/>
      <c r="AD796" s="863"/>
      <c r="AE796" s="863"/>
      <c r="AF796" s="863"/>
      <c r="AG796" s="863"/>
      <c r="AH796" s="863"/>
      <c r="AI796" s="863"/>
      <c r="AJ796" s="863"/>
      <c r="AK796" s="863"/>
      <c r="AL796" s="863"/>
      <c r="AM796" s="863"/>
      <c r="AN796" s="863"/>
      <c r="AO796" s="861"/>
      <c r="AP796" s="865"/>
      <c r="AQ796" s="865"/>
      <c r="AR796" s="865"/>
      <c r="AS796" s="865"/>
      <c r="AT796" s="865"/>
      <c r="AU796" s="868"/>
      <c r="AV796" s="863"/>
      <c r="AW796" s="863"/>
      <c r="AX796" s="863"/>
      <c r="AY796" s="863"/>
      <c r="AZ796" s="863"/>
      <c r="BA796" s="869"/>
      <c r="BB796" s="865"/>
      <c r="BC796" s="870"/>
      <c r="BD796" s="870"/>
      <c r="BE796" s="870"/>
      <c r="BF796" s="866"/>
      <c r="BG796" s="865"/>
      <c r="BH796" s="865"/>
      <c r="BI796" s="865"/>
      <c r="BJ796" s="865"/>
      <c r="BK796" s="861"/>
      <c r="BL796" s="871"/>
      <c r="BM796" s="871"/>
      <c r="BN796" s="871"/>
      <c r="BO796" s="871"/>
      <c r="BP796" s="871"/>
      <c r="BQ796" s="861"/>
      <c r="BR796" s="872"/>
    </row>
    <row r="797" spans="1:70" s="428" customFormat="1" x14ac:dyDescent="0.25">
      <c r="A797" s="345" t="s">
        <v>4173</v>
      </c>
      <c r="B797" s="373"/>
      <c r="C797" s="719">
        <v>45448</v>
      </c>
      <c r="D797" s="373"/>
      <c r="E797" s="346">
        <v>6071.09</v>
      </c>
      <c r="F797" s="373"/>
      <c r="G797" s="347">
        <v>13.8612</v>
      </c>
      <c r="H797" s="374"/>
      <c r="I797" s="348">
        <v>-0.20949999999999999</v>
      </c>
      <c r="J797" s="348">
        <v>1.4187000000000001</v>
      </c>
      <c r="K797" s="348">
        <v>10.8027</v>
      </c>
      <c r="L797" s="348">
        <v>19.1982</v>
      </c>
      <c r="M797" s="348">
        <v>17.075900000000001</v>
      </c>
      <c r="N797" s="350">
        <v>39.621499999999997</v>
      </c>
      <c r="O797" s="348">
        <v>15.1812</v>
      </c>
      <c r="P797" s="348" t="s">
        <v>430</v>
      </c>
      <c r="Q797" s="348" t="s">
        <v>430</v>
      </c>
      <c r="R797" s="348" t="s">
        <v>430</v>
      </c>
      <c r="S797" s="348">
        <v>12.3574</v>
      </c>
      <c r="T797" s="348">
        <v>32.931800000000003</v>
      </c>
      <c r="U797" s="348">
        <v>20.079000000000001</v>
      </c>
      <c r="V797" s="348">
        <v>29.111899999999999</v>
      </c>
      <c r="W797" s="348">
        <v>5.2915000000000001</v>
      </c>
      <c r="X797" s="348">
        <v>16.0854</v>
      </c>
      <c r="Y797" s="374"/>
      <c r="Z797" s="346">
        <v>1</v>
      </c>
      <c r="AA797" s="346">
        <v>1</v>
      </c>
      <c r="AB797" s="346">
        <v>1</v>
      </c>
      <c r="AC797" s="346">
        <v>1</v>
      </c>
      <c r="AD797" s="346">
        <v>1</v>
      </c>
      <c r="AE797" s="346">
        <v>1</v>
      </c>
      <c r="AF797" s="346">
        <v>1</v>
      </c>
      <c r="AG797" s="346" t="s">
        <v>430</v>
      </c>
      <c r="AH797" s="346" t="s">
        <v>430</v>
      </c>
      <c r="AI797" s="346" t="s">
        <v>430</v>
      </c>
      <c r="AJ797" s="346">
        <v>1</v>
      </c>
      <c r="AK797" s="346">
        <v>1</v>
      </c>
      <c r="AL797" s="346">
        <v>1</v>
      </c>
      <c r="AM797" s="346">
        <v>1</v>
      </c>
      <c r="AN797" s="346">
        <v>1</v>
      </c>
      <c r="AO797" s="373"/>
      <c r="AP797" s="348" t="s">
        <v>430</v>
      </c>
      <c r="AQ797" s="348" t="s">
        <v>430</v>
      </c>
      <c r="AR797" s="348" t="s">
        <v>430</v>
      </c>
      <c r="AS797" s="348" t="s">
        <v>430</v>
      </c>
      <c r="AT797" s="348">
        <v>47.7</v>
      </c>
      <c r="AU797" s="351"/>
      <c r="AV797" s="346" t="s">
        <v>430</v>
      </c>
      <c r="AW797" s="346" t="s">
        <v>430</v>
      </c>
      <c r="AX797" s="346" t="s">
        <v>430</v>
      </c>
      <c r="AY797" s="346" t="s">
        <v>430</v>
      </c>
      <c r="AZ797" s="346">
        <v>1</v>
      </c>
      <c r="BA797" s="362"/>
      <c r="BB797" s="348">
        <v>20.2593345539381</v>
      </c>
      <c r="BC797" s="375">
        <v>0.88873099563956504</v>
      </c>
      <c r="BD797" s="375">
        <v>4.0322902490550497E-2</v>
      </c>
      <c r="BE797" s="375">
        <v>0.45062183395955102</v>
      </c>
      <c r="BF797" s="374"/>
      <c r="BG797" s="348">
        <v>46.741399999999999</v>
      </c>
      <c r="BH797" s="348">
        <v>18.543600000000001</v>
      </c>
      <c r="BI797" s="348">
        <v>32.133400000000002</v>
      </c>
      <c r="BJ797" s="348">
        <v>2.5815999999999999</v>
      </c>
      <c r="BK797" s="373"/>
      <c r="BL797" s="372" t="s">
        <v>3893</v>
      </c>
      <c r="BM797" s="372" t="s">
        <v>3894</v>
      </c>
      <c r="BN797" s="372" t="s">
        <v>3895</v>
      </c>
      <c r="BO797" s="372" t="s">
        <v>3896</v>
      </c>
      <c r="BP797" s="372" t="s">
        <v>3897</v>
      </c>
      <c r="BQ797" s="373"/>
      <c r="BR797" s="354" t="s">
        <v>463</v>
      </c>
    </row>
    <row r="798" spans="1:70" s="428" customFormat="1" x14ac:dyDescent="0.25">
      <c r="A798" s="884" t="s">
        <v>93</v>
      </c>
      <c r="B798" s="402"/>
      <c r="C798" s="724"/>
      <c r="D798" s="402"/>
      <c r="E798" s="403"/>
      <c r="F798" s="402"/>
      <c r="G798" s="404"/>
      <c r="H798" s="406"/>
      <c r="I798" s="405">
        <v>-0.20949999999999999</v>
      </c>
      <c r="J798" s="405">
        <v>1.4187000000000001</v>
      </c>
      <c r="K798" s="405">
        <v>10.8027</v>
      </c>
      <c r="L798" s="405">
        <v>19.1982</v>
      </c>
      <c r="M798" s="405">
        <v>17.075900000000001</v>
      </c>
      <c r="N798" s="407">
        <v>39.621499999999997</v>
      </c>
      <c r="O798" s="405">
        <v>15.1812</v>
      </c>
      <c r="P798" s="405" t="s">
        <v>430</v>
      </c>
      <c r="Q798" s="405" t="s">
        <v>430</v>
      </c>
      <c r="R798" s="405" t="s">
        <v>430</v>
      </c>
      <c r="S798" s="405">
        <v>12.3574</v>
      </c>
      <c r="T798" s="405">
        <v>32.931800000000003</v>
      </c>
      <c r="U798" s="405">
        <v>20.079000000000001</v>
      </c>
      <c r="V798" s="405">
        <v>29.111899999999999</v>
      </c>
      <c r="W798" s="405">
        <v>5.2915000000000001</v>
      </c>
      <c r="X798" s="405">
        <v>16.0854</v>
      </c>
      <c r="Y798" s="406"/>
      <c r="Z798" s="403">
        <v>1</v>
      </c>
      <c r="AA798" s="403">
        <v>1</v>
      </c>
      <c r="AB798" s="403">
        <v>1</v>
      </c>
      <c r="AC798" s="403">
        <v>1</v>
      </c>
      <c r="AD798" s="403">
        <v>1</v>
      </c>
      <c r="AE798" s="403">
        <v>1</v>
      </c>
      <c r="AF798" s="403">
        <v>1</v>
      </c>
      <c r="AG798" s="403">
        <v>0</v>
      </c>
      <c r="AH798" s="403">
        <v>0</v>
      </c>
      <c r="AI798" s="403">
        <v>0</v>
      </c>
      <c r="AJ798" s="403">
        <v>1</v>
      </c>
      <c r="AK798" s="403">
        <v>1</v>
      </c>
      <c r="AL798" s="403">
        <v>1</v>
      </c>
      <c r="AM798" s="403">
        <v>1</v>
      </c>
      <c r="AN798" s="403">
        <v>1</v>
      </c>
      <c r="AO798" s="402"/>
      <c r="AP798" s="405" t="s">
        <v>430</v>
      </c>
      <c r="AQ798" s="405" t="s">
        <v>430</v>
      </c>
      <c r="AR798" s="405" t="s">
        <v>430</v>
      </c>
      <c r="AS798" s="405" t="s">
        <v>430</v>
      </c>
      <c r="AT798" s="405">
        <v>47.7</v>
      </c>
      <c r="AU798" s="408"/>
      <c r="AV798" s="403">
        <v>0</v>
      </c>
      <c r="AW798" s="403">
        <v>0</v>
      </c>
      <c r="AX798" s="403">
        <v>0</v>
      </c>
      <c r="AY798" s="403">
        <v>0</v>
      </c>
      <c r="AZ798" s="403">
        <v>1</v>
      </c>
      <c r="BA798" s="409"/>
      <c r="BB798" s="405"/>
      <c r="BC798" s="410"/>
      <c r="BD798" s="410"/>
      <c r="BE798" s="410"/>
      <c r="BF798" s="406"/>
      <c r="BG798" s="405"/>
      <c r="BH798" s="405"/>
      <c r="BI798" s="405"/>
      <c r="BJ798" s="405"/>
      <c r="BK798" s="402"/>
      <c r="BL798" s="401"/>
      <c r="BM798" s="401"/>
      <c r="BN798" s="401"/>
      <c r="BO798" s="401"/>
      <c r="BP798" s="401"/>
      <c r="BQ798" s="402"/>
      <c r="BR798" s="411"/>
    </row>
    <row r="799" spans="1:70" s="428" customFormat="1" x14ac:dyDescent="0.25">
      <c r="A799" s="885" t="s">
        <v>94</v>
      </c>
      <c r="B799" s="373"/>
      <c r="C799" s="719"/>
      <c r="D799" s="373"/>
      <c r="E799" s="346"/>
      <c r="F799" s="373"/>
      <c r="G799" s="347"/>
      <c r="H799" s="374"/>
      <c r="I799" s="348">
        <v>-0.20949999999999999</v>
      </c>
      <c r="J799" s="348">
        <v>1.4187000000000001</v>
      </c>
      <c r="K799" s="348">
        <v>10.8027</v>
      </c>
      <c r="L799" s="348">
        <v>19.1982</v>
      </c>
      <c r="M799" s="348">
        <v>17.075900000000001</v>
      </c>
      <c r="N799" s="350">
        <v>39.621499999999997</v>
      </c>
      <c r="O799" s="348">
        <v>15.1812</v>
      </c>
      <c r="P799" s="348" t="s">
        <v>430</v>
      </c>
      <c r="Q799" s="348" t="s">
        <v>430</v>
      </c>
      <c r="R799" s="348" t="s">
        <v>430</v>
      </c>
      <c r="S799" s="348">
        <v>12.3574</v>
      </c>
      <c r="T799" s="348">
        <v>32.931800000000003</v>
      </c>
      <c r="U799" s="348">
        <v>20.079000000000001</v>
      </c>
      <c r="V799" s="348">
        <v>29.111899999999999</v>
      </c>
      <c r="W799" s="348">
        <v>5.2915000000000001</v>
      </c>
      <c r="X799" s="348">
        <v>16.0854</v>
      </c>
      <c r="Y799" s="374"/>
      <c r="Z799" s="346"/>
      <c r="AA799" s="346"/>
      <c r="AB799" s="346"/>
      <c r="AC799" s="346"/>
      <c r="AD799" s="346"/>
      <c r="AE799" s="346"/>
      <c r="AF799" s="346"/>
      <c r="AG799" s="346"/>
      <c r="AH799" s="346"/>
      <c r="AI799" s="346"/>
      <c r="AJ799" s="346"/>
      <c r="AK799" s="346"/>
      <c r="AL799" s="346"/>
      <c r="AM799" s="346"/>
      <c r="AN799" s="346"/>
      <c r="AO799" s="373"/>
      <c r="AP799" s="348" t="s">
        <v>430</v>
      </c>
      <c r="AQ799" s="348" t="s">
        <v>430</v>
      </c>
      <c r="AR799" s="348" t="s">
        <v>430</v>
      </c>
      <c r="AS799" s="348" t="s">
        <v>430</v>
      </c>
      <c r="AT799" s="348">
        <v>47.7</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885" t="s">
        <v>95</v>
      </c>
      <c r="B800" s="373"/>
      <c r="C800" s="719"/>
      <c r="D800" s="373"/>
      <c r="E800" s="346"/>
      <c r="F800" s="373"/>
      <c r="G800" s="347"/>
      <c r="H800" s="374"/>
      <c r="I800" s="348">
        <v>-0.20949999999999999</v>
      </c>
      <c r="J800" s="348">
        <v>1.4187000000000001</v>
      </c>
      <c r="K800" s="348">
        <v>10.8027</v>
      </c>
      <c r="L800" s="348">
        <v>19.1982</v>
      </c>
      <c r="M800" s="348">
        <v>17.075900000000001</v>
      </c>
      <c r="N800" s="350">
        <v>39.621499999999997</v>
      </c>
      <c r="O800" s="348">
        <v>15.1812</v>
      </c>
      <c r="P800" s="348" t="s">
        <v>430</v>
      </c>
      <c r="Q800" s="348" t="s">
        <v>430</v>
      </c>
      <c r="R800" s="348" t="s">
        <v>430</v>
      </c>
      <c r="S800" s="348">
        <v>12.3574</v>
      </c>
      <c r="T800" s="348">
        <v>32.931800000000003</v>
      </c>
      <c r="U800" s="348">
        <v>20.079000000000001</v>
      </c>
      <c r="V800" s="348">
        <v>29.111899999999999</v>
      </c>
      <c r="W800" s="348">
        <v>5.2915000000000001</v>
      </c>
      <c r="X800" s="348">
        <v>16.0854</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v>47.7</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886" t="s">
        <v>96</v>
      </c>
      <c r="B801" s="413"/>
      <c r="C801" s="725"/>
      <c r="D801" s="413"/>
      <c r="E801" s="414"/>
      <c r="F801" s="413"/>
      <c r="G801" s="415"/>
      <c r="H801" s="417"/>
      <c r="I801" s="416">
        <v>-0.20949999999999999</v>
      </c>
      <c r="J801" s="416">
        <v>1.4187000000000001</v>
      </c>
      <c r="K801" s="416">
        <v>10.8027</v>
      </c>
      <c r="L801" s="416">
        <v>19.1982</v>
      </c>
      <c r="M801" s="416">
        <v>17.075900000000001</v>
      </c>
      <c r="N801" s="418">
        <v>39.621499999999997</v>
      </c>
      <c r="O801" s="416">
        <v>15.1812</v>
      </c>
      <c r="P801" s="416" t="s">
        <v>430</v>
      </c>
      <c r="Q801" s="416" t="s">
        <v>430</v>
      </c>
      <c r="R801" s="416" t="s">
        <v>430</v>
      </c>
      <c r="S801" s="416">
        <v>12.3574</v>
      </c>
      <c r="T801" s="416">
        <v>32.931800000000003</v>
      </c>
      <c r="U801" s="416">
        <v>20.079000000000001</v>
      </c>
      <c r="V801" s="416">
        <v>29.111899999999999</v>
      </c>
      <c r="W801" s="416">
        <v>5.2915000000000001</v>
      </c>
      <c r="X801" s="416">
        <v>16.0854</v>
      </c>
      <c r="Y801" s="417"/>
      <c r="Z801" s="414"/>
      <c r="AA801" s="414"/>
      <c r="AB801" s="414"/>
      <c r="AC801" s="414"/>
      <c r="AD801" s="414"/>
      <c r="AE801" s="414"/>
      <c r="AF801" s="414"/>
      <c r="AG801" s="414"/>
      <c r="AH801" s="414"/>
      <c r="AI801" s="414"/>
      <c r="AJ801" s="414"/>
      <c r="AK801" s="414"/>
      <c r="AL801" s="414"/>
      <c r="AM801" s="414"/>
      <c r="AN801" s="414"/>
      <c r="AO801" s="413"/>
      <c r="AP801" s="416" t="s">
        <v>430</v>
      </c>
      <c r="AQ801" s="416" t="s">
        <v>430</v>
      </c>
      <c r="AR801" s="416" t="s">
        <v>430</v>
      </c>
      <c r="AS801" s="416" t="s">
        <v>430</v>
      </c>
      <c r="AT801" s="416">
        <v>47.7</v>
      </c>
      <c r="AU801" s="419"/>
      <c r="AV801" s="414"/>
      <c r="AW801" s="414"/>
      <c r="AX801" s="414"/>
      <c r="AY801" s="414"/>
      <c r="AZ801" s="414"/>
      <c r="BA801" s="420"/>
      <c r="BB801" s="416"/>
      <c r="BC801" s="421"/>
      <c r="BD801" s="421"/>
      <c r="BE801" s="421"/>
      <c r="BF801" s="417"/>
      <c r="BG801" s="416"/>
      <c r="BH801" s="416"/>
      <c r="BI801" s="416"/>
      <c r="BJ801" s="416"/>
      <c r="BK801" s="413"/>
      <c r="BL801" s="412"/>
      <c r="BM801" s="412"/>
      <c r="BN801" s="412"/>
      <c r="BO801" s="412"/>
      <c r="BP801" s="412"/>
      <c r="BQ801" s="413"/>
      <c r="BR801" s="422"/>
    </row>
    <row r="802" spans="1:70" s="428" customFormat="1" ht="14.5" customHeight="1" x14ac:dyDescent="0.35">
      <c r="A802" s="873" t="s">
        <v>91</v>
      </c>
      <c r="B802" s="861"/>
      <c r="C802" s="862"/>
      <c r="D802" s="861"/>
      <c r="E802" s="863"/>
      <c r="F802" s="861"/>
      <c r="G802" s="864"/>
      <c r="H802" s="866"/>
      <c r="I802" s="865"/>
      <c r="J802" s="865"/>
      <c r="K802" s="865"/>
      <c r="L802" s="865"/>
      <c r="M802" s="865"/>
      <c r="N802" s="867"/>
      <c r="O802" s="865"/>
      <c r="P802" s="865"/>
      <c r="Q802" s="865"/>
      <c r="R802" s="865"/>
      <c r="S802" s="865"/>
      <c r="T802" s="865"/>
      <c r="U802" s="865"/>
      <c r="V802" s="865"/>
      <c r="W802" s="865"/>
      <c r="X802" s="865"/>
      <c r="Y802" s="866"/>
      <c r="Z802" s="863"/>
      <c r="AA802" s="863"/>
      <c r="AB802" s="863"/>
      <c r="AC802" s="863"/>
      <c r="AD802" s="863"/>
      <c r="AE802" s="863"/>
      <c r="AF802" s="863"/>
      <c r="AG802" s="863"/>
      <c r="AH802" s="863"/>
      <c r="AI802" s="863"/>
      <c r="AJ802" s="863"/>
      <c r="AK802" s="863"/>
      <c r="AL802" s="863"/>
      <c r="AM802" s="863"/>
      <c r="AN802" s="863"/>
      <c r="AO802" s="861"/>
      <c r="AP802" s="865"/>
      <c r="AQ802" s="865"/>
      <c r="AR802" s="865"/>
      <c r="AS802" s="865"/>
      <c r="AT802" s="865"/>
      <c r="AU802" s="868"/>
      <c r="AV802" s="863"/>
      <c r="AW802" s="863"/>
      <c r="AX802" s="863"/>
      <c r="AY802" s="863"/>
      <c r="AZ802" s="863"/>
      <c r="BA802" s="869"/>
      <c r="BB802" s="865"/>
      <c r="BC802" s="870"/>
      <c r="BD802" s="870"/>
      <c r="BE802" s="870"/>
      <c r="BF802" s="866"/>
      <c r="BG802" s="865"/>
      <c r="BH802" s="865"/>
      <c r="BI802" s="865"/>
      <c r="BJ802" s="865"/>
      <c r="BK802" s="861"/>
      <c r="BL802" s="871"/>
      <c r="BM802" s="871"/>
      <c r="BN802" s="871"/>
      <c r="BO802" s="871"/>
      <c r="BP802" s="871"/>
      <c r="BQ802" s="861"/>
      <c r="BR802" s="872"/>
    </row>
    <row r="803" spans="1:70" s="428" customFormat="1" x14ac:dyDescent="0.25">
      <c r="A803" s="345" t="s">
        <v>2525</v>
      </c>
      <c r="B803" s="373"/>
      <c r="C803" s="719"/>
      <c r="D803" s="373"/>
      <c r="E803" s="346"/>
      <c r="F803" s="373"/>
      <c r="G803" s="347"/>
      <c r="H803" s="374"/>
      <c r="I803" s="348">
        <v>0.1583</v>
      </c>
      <c r="J803" s="348">
        <v>-0.54810000000000003</v>
      </c>
      <c r="K803" s="348">
        <v>1.5337000000000001</v>
      </c>
      <c r="L803" s="348">
        <v>5.9050000000000002</v>
      </c>
      <c r="M803" s="348">
        <v>0.04</v>
      </c>
      <c r="N803" s="350">
        <v>3.9954000000000001</v>
      </c>
      <c r="O803" s="348">
        <v>2.4365999999999999</v>
      </c>
      <c r="P803" s="348">
        <v>12.0319</v>
      </c>
      <c r="Q803" s="348">
        <v>11.417999999999999</v>
      </c>
      <c r="R803" s="348">
        <v>13.3917</v>
      </c>
      <c r="S803" s="348">
        <v>3.1093000000000002</v>
      </c>
      <c r="T803" s="348">
        <v>13.763</v>
      </c>
      <c r="U803" s="348">
        <v>-2.036</v>
      </c>
      <c r="V803" s="348">
        <v>3.6596000000000002</v>
      </c>
      <c r="W803" s="348">
        <v>0.63280000000000003</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13.51</v>
      </c>
      <c r="AQ803" s="348">
        <v>13.58</v>
      </c>
      <c r="AR803" s="348">
        <v>10.48</v>
      </c>
      <c r="AS803" s="348">
        <v>6.5</v>
      </c>
      <c r="AT803" s="348">
        <v>4.7</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2526</v>
      </c>
      <c r="B804" s="373"/>
      <c r="C804" s="719"/>
      <c r="D804" s="373"/>
      <c r="E804" s="346"/>
      <c r="F804" s="373"/>
      <c r="G804" s="347"/>
      <c r="H804" s="374"/>
      <c r="I804" s="348" t="s">
        <v>430</v>
      </c>
      <c r="J804" s="348" t="s">
        <v>430</v>
      </c>
      <c r="K804" s="348" t="s">
        <v>430</v>
      </c>
      <c r="L804" s="348" t="s">
        <v>430</v>
      </c>
      <c r="M804" s="348" t="s">
        <v>430</v>
      </c>
      <c r="N804" s="350" t="s">
        <v>430</v>
      </c>
      <c r="O804" s="348" t="s">
        <v>430</v>
      </c>
      <c r="P804" s="348" t="s">
        <v>430</v>
      </c>
      <c r="Q804" s="348" t="s">
        <v>430</v>
      </c>
      <c r="R804" s="348" t="s">
        <v>430</v>
      </c>
      <c r="S804" s="348" t="s">
        <v>430</v>
      </c>
      <c r="T804" s="348" t="s">
        <v>430</v>
      </c>
      <c r="U804" s="348" t="s">
        <v>430</v>
      </c>
      <c r="V804" s="348" t="s">
        <v>430</v>
      </c>
      <c r="W804" s="348" t="s">
        <v>430</v>
      </c>
      <c r="X804" s="348" t="s">
        <v>428</v>
      </c>
      <c r="Y804" s="374"/>
      <c r="Z804" s="346"/>
      <c r="AA804" s="346"/>
      <c r="AB804" s="346"/>
      <c r="AC804" s="346"/>
      <c r="AD804" s="346"/>
      <c r="AE804" s="346"/>
      <c r="AF804" s="346"/>
      <c r="AG804" s="346"/>
      <c r="AH804" s="346"/>
      <c r="AI804" s="346"/>
      <c r="AJ804" s="346"/>
      <c r="AK804" s="346"/>
      <c r="AL804" s="346"/>
      <c r="AM804" s="346"/>
      <c r="AN804" s="346"/>
      <c r="AO804" s="373"/>
      <c r="AP804" s="348" t="s">
        <v>430</v>
      </c>
      <c r="AQ804" s="348" t="s">
        <v>430</v>
      </c>
      <c r="AR804" s="348" t="s">
        <v>430</v>
      </c>
      <c r="AS804" s="348" t="s">
        <v>430</v>
      </c>
      <c r="AT804" s="348" t="s">
        <v>430</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664</v>
      </c>
      <c r="B805" s="373"/>
      <c r="C805" s="719"/>
      <c r="D805" s="373"/>
      <c r="E805" s="346"/>
      <c r="F805" s="373"/>
      <c r="G805" s="347"/>
      <c r="H805" s="374"/>
      <c r="I805" s="348">
        <v>0.16059999999999999</v>
      </c>
      <c r="J805" s="348">
        <v>-0.38640000000000002</v>
      </c>
      <c r="K805" s="348">
        <v>1.6135999999999999</v>
      </c>
      <c r="L805" s="348">
        <v>6.3292000000000002</v>
      </c>
      <c r="M805" s="348">
        <v>1.9796</v>
      </c>
      <c r="N805" s="350">
        <v>4.9250999999999996</v>
      </c>
      <c r="O805" s="348">
        <v>2.6838000000000002</v>
      </c>
      <c r="P805" s="348">
        <v>12.6286</v>
      </c>
      <c r="Q805" s="348">
        <v>11.9094</v>
      </c>
      <c r="R805" s="348">
        <v>13.6648</v>
      </c>
      <c r="S805" s="348">
        <v>3.2170000000000001</v>
      </c>
      <c r="T805" s="348">
        <v>15.7033</v>
      </c>
      <c r="U805" s="348">
        <v>-0.43070000000000003</v>
      </c>
      <c r="V805" s="348">
        <v>4.5704000000000002</v>
      </c>
      <c r="W805" s="348">
        <v>1.0013000000000001</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13.94</v>
      </c>
      <c r="AQ805" s="348">
        <v>14.3</v>
      </c>
      <c r="AR805" s="348">
        <v>11.15</v>
      </c>
      <c r="AS805" s="348">
        <v>7.18</v>
      </c>
      <c r="AT805" s="348">
        <v>7.03</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2527</v>
      </c>
      <c r="B806" s="373"/>
      <c r="C806" s="719"/>
      <c r="D806" s="373"/>
      <c r="E806" s="346"/>
      <c r="F806" s="373"/>
      <c r="G806" s="347"/>
      <c r="H806" s="374"/>
      <c r="I806" s="348">
        <v>-0.1103</v>
      </c>
      <c r="J806" s="348">
        <v>-0.77170000000000005</v>
      </c>
      <c r="K806" s="348">
        <v>-0.44500000000000001</v>
      </c>
      <c r="L806" s="348">
        <v>9.2453000000000003</v>
      </c>
      <c r="M806" s="348">
        <v>-2.5013999999999998</v>
      </c>
      <c r="N806" s="350">
        <v>7.0153999999999996</v>
      </c>
      <c r="O806" s="348">
        <v>8.0963999999999992</v>
      </c>
      <c r="P806" s="348">
        <v>10.497999999999999</v>
      </c>
      <c r="Q806" s="348">
        <v>10.5791</v>
      </c>
      <c r="R806" s="348">
        <v>12.254799999999999</v>
      </c>
      <c r="S806" s="348">
        <v>0.70909999999999995</v>
      </c>
      <c r="T806" s="348">
        <v>16.273</v>
      </c>
      <c r="U806" s="348">
        <v>-1.4557</v>
      </c>
      <c r="V806" s="348">
        <v>6.9493999999999998</v>
      </c>
      <c r="W806" s="348">
        <v>0.84209999999999996</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11.72</v>
      </c>
      <c r="AQ806" s="348">
        <v>12.35</v>
      </c>
      <c r="AR806" s="348">
        <v>10.26</v>
      </c>
      <c r="AS806" s="348">
        <v>8.5500000000000007</v>
      </c>
      <c r="AT806" s="348">
        <v>5.43</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2528</v>
      </c>
      <c r="B807" s="373"/>
      <c r="C807" s="719"/>
      <c r="D807" s="373"/>
      <c r="E807" s="346"/>
      <c r="F807" s="373"/>
      <c r="G807" s="347"/>
      <c r="H807" s="374"/>
      <c r="I807" s="348">
        <v>-0.1051</v>
      </c>
      <c r="J807" s="348">
        <v>-1.4206000000000001</v>
      </c>
      <c r="K807" s="348">
        <v>-1.3152999999999999</v>
      </c>
      <c r="L807" s="348">
        <v>7.4766000000000004</v>
      </c>
      <c r="M807" s="348">
        <v>-3.2896000000000001</v>
      </c>
      <c r="N807" s="350">
        <v>2.4485999999999999</v>
      </c>
      <c r="O807" s="348">
        <v>7.8621999999999996</v>
      </c>
      <c r="P807" s="348">
        <v>11.004300000000001</v>
      </c>
      <c r="Q807" s="348">
        <v>10.285600000000001</v>
      </c>
      <c r="R807" s="348">
        <v>12.1938</v>
      </c>
      <c r="S807" s="348">
        <v>0.51849999999999996</v>
      </c>
      <c r="T807" s="348">
        <v>15.2767</v>
      </c>
      <c r="U807" s="348">
        <v>-3.5577999999999999</v>
      </c>
      <c r="V807" s="348">
        <v>2.7685</v>
      </c>
      <c r="W807" s="348">
        <v>0.2205</v>
      </c>
      <c r="X807" s="348" t="s">
        <v>428</v>
      </c>
      <c r="Y807" s="374"/>
      <c r="Z807" s="346"/>
      <c r="AA807" s="346"/>
      <c r="AB807" s="346"/>
      <c r="AC807" s="346"/>
      <c r="AD807" s="346"/>
      <c r="AE807" s="346"/>
      <c r="AF807" s="346"/>
      <c r="AG807" s="346"/>
      <c r="AH807" s="346"/>
      <c r="AI807" s="346"/>
      <c r="AJ807" s="346"/>
      <c r="AK807" s="346"/>
      <c r="AL807" s="346"/>
      <c r="AM807" s="346"/>
      <c r="AN807" s="346"/>
      <c r="AO807" s="373"/>
      <c r="AP807" s="348">
        <v>11.69</v>
      </c>
      <c r="AQ807" s="348">
        <v>12.37</v>
      </c>
      <c r="AR807" s="348">
        <v>10.58</v>
      </c>
      <c r="AS807" s="348">
        <v>7.83</v>
      </c>
      <c r="AT807" s="348">
        <v>1.8</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2529</v>
      </c>
      <c r="B808" s="373"/>
      <c r="C808" s="719"/>
      <c r="D808" s="373"/>
      <c r="E808" s="346"/>
      <c r="F808" s="373"/>
      <c r="G808" s="347"/>
      <c r="H808" s="374"/>
      <c r="I808" s="348">
        <v>0.13980000000000001</v>
      </c>
      <c r="J808" s="348">
        <v>0.1211</v>
      </c>
      <c r="K808" s="348">
        <v>2.3336000000000001</v>
      </c>
      <c r="L808" s="348">
        <v>10.9071</v>
      </c>
      <c r="M808" s="348">
        <v>20.118400000000001</v>
      </c>
      <c r="N808" s="350">
        <v>15.0298</v>
      </c>
      <c r="O808" s="348">
        <v>12.1348</v>
      </c>
      <c r="P808" s="348">
        <v>22.819199999999999</v>
      </c>
      <c r="Q808" s="348">
        <v>15.252000000000001</v>
      </c>
      <c r="R808" s="348">
        <v>13.023199999999999</v>
      </c>
      <c r="S808" s="348">
        <v>3.7246999999999999</v>
      </c>
      <c r="T808" s="348">
        <v>22.523299999999999</v>
      </c>
      <c r="U808" s="348">
        <v>17.042400000000001</v>
      </c>
      <c r="V808" s="348">
        <v>19.043700000000001</v>
      </c>
      <c r="W808" s="348">
        <v>0.49519999999999997</v>
      </c>
      <c r="X808" s="348" t="s">
        <v>428</v>
      </c>
      <c r="Y808" s="374"/>
      <c r="Z808" s="346"/>
      <c r="AA808" s="346"/>
      <c r="AB808" s="346"/>
      <c r="AC808" s="346"/>
      <c r="AD808" s="346"/>
      <c r="AE808" s="346"/>
      <c r="AF808" s="346"/>
      <c r="AG808" s="346"/>
      <c r="AH808" s="346"/>
      <c r="AI808" s="346"/>
      <c r="AJ808" s="346"/>
      <c r="AK808" s="346"/>
      <c r="AL808" s="346"/>
      <c r="AM808" s="346"/>
      <c r="AN808" s="346"/>
      <c r="AO808" s="373"/>
      <c r="AP808" s="348">
        <v>18.21</v>
      </c>
      <c r="AQ808" s="348">
        <v>20.62</v>
      </c>
      <c r="AR808" s="348">
        <v>20.85</v>
      </c>
      <c r="AS808" s="348">
        <v>18.670000000000002</v>
      </c>
      <c r="AT808" s="348">
        <v>30.92</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2530</v>
      </c>
      <c r="B809" s="373"/>
      <c r="C809" s="719"/>
      <c r="D809" s="373"/>
      <c r="E809" s="346"/>
      <c r="F809" s="373"/>
      <c r="G809" s="347"/>
      <c r="H809" s="374"/>
      <c r="I809" s="348">
        <v>-4.1099999999999998E-2</v>
      </c>
      <c r="J809" s="348">
        <v>-0.4723</v>
      </c>
      <c r="K809" s="348">
        <v>0.25669999999999998</v>
      </c>
      <c r="L809" s="348">
        <v>-3.3622000000000001</v>
      </c>
      <c r="M809" s="348">
        <v>-7.3186999999999998</v>
      </c>
      <c r="N809" s="350">
        <v>2.488</v>
      </c>
      <c r="O809" s="348">
        <v>-6.4329000000000001</v>
      </c>
      <c r="P809" s="348">
        <v>14.8475</v>
      </c>
      <c r="Q809" s="348">
        <v>14.551399999999999</v>
      </c>
      <c r="R809" s="348">
        <v>13.336</v>
      </c>
      <c r="S809" s="348">
        <v>1.3897999999999999</v>
      </c>
      <c r="T809" s="348">
        <v>3.4003000000000001</v>
      </c>
      <c r="U809" s="348">
        <v>-7.6859999999999999</v>
      </c>
      <c r="V809" s="348">
        <v>-0.154</v>
      </c>
      <c r="W809" s="348">
        <v>-0.3518</v>
      </c>
      <c r="X809" s="348" t="s">
        <v>428</v>
      </c>
      <c r="Y809" s="374"/>
      <c r="Z809" s="346"/>
      <c r="AA809" s="346"/>
      <c r="AB809" s="346"/>
      <c r="AC809" s="346"/>
      <c r="AD809" s="346"/>
      <c r="AE809" s="346"/>
      <c r="AF809" s="346"/>
      <c r="AG809" s="346"/>
      <c r="AH809" s="346"/>
      <c r="AI809" s="346"/>
      <c r="AJ809" s="346"/>
      <c r="AK809" s="346"/>
      <c r="AL809" s="346"/>
      <c r="AM809" s="346"/>
      <c r="AN809" s="346"/>
      <c r="AO809" s="373"/>
      <c r="AP809" s="348">
        <v>12.14</v>
      </c>
      <c r="AQ809" s="348">
        <v>13.03</v>
      </c>
      <c r="AR809" s="348">
        <v>9.75</v>
      </c>
      <c r="AS809" s="348">
        <v>3.43</v>
      </c>
      <c r="AT809" s="348">
        <v>-5.0999999999999996</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2531</v>
      </c>
      <c r="B810" s="373"/>
      <c r="C810" s="719"/>
      <c r="D810" s="373"/>
      <c r="E810" s="346"/>
      <c r="F810" s="373"/>
      <c r="G810" s="347"/>
      <c r="H810" s="374"/>
      <c r="I810" s="348">
        <v>0.26569999999999999</v>
      </c>
      <c r="J810" s="348">
        <v>-1.8200000000000001E-2</v>
      </c>
      <c r="K810" s="348">
        <v>1.1862999999999999</v>
      </c>
      <c r="L810" s="348">
        <v>-0.92230000000000001</v>
      </c>
      <c r="M810" s="348">
        <v>-2.6821999999999999</v>
      </c>
      <c r="N810" s="350">
        <v>12.339</v>
      </c>
      <c r="O810" s="348">
        <v>1.681</v>
      </c>
      <c r="P810" s="348">
        <v>25.6236</v>
      </c>
      <c r="Q810" s="348">
        <v>26.242599999999999</v>
      </c>
      <c r="R810" s="348">
        <v>15.001099999999999</v>
      </c>
      <c r="S810" s="348">
        <v>1.1214</v>
      </c>
      <c r="T810" s="348">
        <v>7.6839000000000004</v>
      </c>
      <c r="U810" s="348">
        <v>3.3635000000000002</v>
      </c>
      <c r="V810" s="348">
        <v>8.3377999999999997</v>
      </c>
      <c r="W810" s="348">
        <v>1.843</v>
      </c>
      <c r="X810" s="348" t="s">
        <v>428</v>
      </c>
      <c r="Y810" s="374"/>
      <c r="Z810" s="346"/>
      <c r="AA810" s="346"/>
      <c r="AB810" s="346"/>
      <c r="AC810" s="346"/>
      <c r="AD810" s="346"/>
      <c r="AE810" s="346"/>
      <c r="AF810" s="346"/>
      <c r="AG810" s="346"/>
      <c r="AH810" s="346"/>
      <c r="AI810" s="346"/>
      <c r="AJ810" s="346"/>
      <c r="AK810" s="346"/>
      <c r="AL810" s="346"/>
      <c r="AM810" s="346"/>
      <c r="AN810" s="346"/>
      <c r="AO810" s="373"/>
      <c r="AP810" s="348">
        <v>19.940000000000001</v>
      </c>
      <c r="AQ810" s="348">
        <v>26.17</v>
      </c>
      <c r="AR810" s="348">
        <v>22.94</v>
      </c>
      <c r="AS810" s="348">
        <v>11.41</v>
      </c>
      <c r="AT810" s="348">
        <v>5.58</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2532</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2533</v>
      </c>
      <c r="B812" s="413"/>
      <c r="C812" s="725"/>
      <c r="D812" s="413"/>
      <c r="E812" s="414"/>
      <c r="F812" s="413"/>
      <c r="G812" s="415"/>
      <c r="H812" s="417"/>
      <c r="I812" s="416" t="s">
        <v>430</v>
      </c>
      <c r="J812" s="416" t="s">
        <v>430</v>
      </c>
      <c r="K812" s="416" t="s">
        <v>430</v>
      </c>
      <c r="L812" s="416" t="s">
        <v>430</v>
      </c>
      <c r="M812" s="416" t="s">
        <v>430</v>
      </c>
      <c r="N812" s="418" t="s">
        <v>430</v>
      </c>
      <c r="O812" s="416" t="s">
        <v>430</v>
      </c>
      <c r="P812" s="416" t="s">
        <v>430</v>
      </c>
      <c r="Q812" s="416" t="s">
        <v>430</v>
      </c>
      <c r="R812" s="416" t="s">
        <v>430</v>
      </c>
      <c r="S812" s="416" t="s">
        <v>430</v>
      </c>
      <c r="T812" s="416" t="s">
        <v>430</v>
      </c>
      <c r="U812" s="416" t="s">
        <v>430</v>
      </c>
      <c r="V812" s="416" t="s">
        <v>430</v>
      </c>
      <c r="W812" s="416" t="s">
        <v>430</v>
      </c>
      <c r="X812" s="416" t="s">
        <v>430</v>
      </c>
      <c r="Y812" s="417"/>
      <c r="Z812" s="414"/>
      <c r="AA812" s="414"/>
      <c r="AB812" s="414"/>
      <c r="AC812" s="414"/>
      <c r="AD812" s="414"/>
      <c r="AE812" s="414"/>
      <c r="AF812" s="414"/>
      <c r="AG812" s="414"/>
      <c r="AH812" s="414"/>
      <c r="AI812" s="414"/>
      <c r="AJ812" s="414"/>
      <c r="AK812" s="414"/>
      <c r="AL812" s="414"/>
      <c r="AM812" s="414"/>
      <c r="AN812" s="414"/>
      <c r="AO812" s="413"/>
      <c r="AP812" s="416" t="s">
        <v>430</v>
      </c>
      <c r="AQ812" s="416" t="s">
        <v>430</v>
      </c>
      <c r="AR812" s="416" t="s">
        <v>430</v>
      </c>
      <c r="AS812" s="416" t="s">
        <v>430</v>
      </c>
      <c r="AT812" s="416" t="s">
        <v>430</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2534</v>
      </c>
      <c r="B813" s="43"/>
      <c r="C813" s="720"/>
      <c r="D813" s="43"/>
      <c r="E813" s="51"/>
      <c r="F813" s="43"/>
      <c r="G813" s="55"/>
      <c r="H813" s="66"/>
      <c r="I813" s="59">
        <v>0.4395</v>
      </c>
      <c r="J813" s="59">
        <v>0.65429999999999999</v>
      </c>
      <c r="K813" s="59">
        <v>5.6272000000000002</v>
      </c>
      <c r="L813" s="59">
        <v>9.8323</v>
      </c>
      <c r="M813" s="59">
        <v>-4.6609999999999996</v>
      </c>
      <c r="N813" s="70">
        <v>-5.8105000000000002</v>
      </c>
      <c r="O813" s="59">
        <v>-7.1684000000000001</v>
      </c>
      <c r="P813" s="59">
        <v>4.4147999999999996</v>
      </c>
      <c r="Q813" s="59">
        <v>1.8344</v>
      </c>
      <c r="R813" s="59">
        <v>10.215299999999999</v>
      </c>
      <c r="S813" s="59">
        <v>12.515599999999999</v>
      </c>
      <c r="T813" s="59">
        <v>7.3975999999999997</v>
      </c>
      <c r="U813" s="59">
        <v>-14.5474</v>
      </c>
      <c r="V813" s="59">
        <v>-4.1119000000000003</v>
      </c>
      <c r="W813" s="59">
        <v>1.2146999999999999</v>
      </c>
      <c r="X813" s="59" t="s">
        <v>428</v>
      </c>
      <c r="Y813" s="66"/>
      <c r="Z813" s="51"/>
      <c r="AA813" s="51"/>
      <c r="AB813" s="51"/>
      <c r="AC813" s="51"/>
      <c r="AD813" s="51"/>
      <c r="AE813" s="51"/>
      <c r="AF813" s="51"/>
      <c r="AG813" s="51"/>
      <c r="AH813" s="51"/>
      <c r="AI813" s="51"/>
      <c r="AJ813" s="51"/>
      <c r="AK813" s="51"/>
      <c r="AL813" s="51"/>
      <c r="AM813" s="51"/>
      <c r="AN813" s="51"/>
      <c r="AO813" s="43"/>
      <c r="AP813" s="59">
        <v>9.1199999999999992</v>
      </c>
      <c r="AQ813" s="59">
        <v>5.76</v>
      </c>
      <c r="AR813" s="59">
        <v>0.57999999999999996</v>
      </c>
      <c r="AS813" s="59">
        <v>-4.2300000000000004</v>
      </c>
      <c r="AT813" s="59">
        <v>-5.61</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2535</v>
      </c>
      <c r="B814" s="44"/>
      <c r="C814" s="721"/>
      <c r="D814" s="44"/>
      <c r="E814" s="52"/>
      <c r="F814" s="44"/>
      <c r="G814" s="56"/>
      <c r="H814" s="67"/>
      <c r="I814" s="60">
        <v>0.44</v>
      </c>
      <c r="J814" s="60">
        <v>0.65939999999999999</v>
      </c>
      <c r="K814" s="60">
        <v>6.2625999999999999</v>
      </c>
      <c r="L814" s="60">
        <v>10.7279</v>
      </c>
      <c r="M814" s="60">
        <v>-3.7429000000000001</v>
      </c>
      <c r="N814" s="71">
        <v>-4.2259000000000002</v>
      </c>
      <c r="O814" s="60">
        <v>-5.5167000000000002</v>
      </c>
      <c r="P814" s="60">
        <v>6.2732999999999999</v>
      </c>
      <c r="Q814" s="60">
        <v>3.6717</v>
      </c>
      <c r="R814" s="60">
        <v>12.1972</v>
      </c>
      <c r="S814" s="60">
        <v>13.192399999999999</v>
      </c>
      <c r="T814" s="60">
        <v>8.4305000000000003</v>
      </c>
      <c r="U814" s="60">
        <v>-13.6157</v>
      </c>
      <c r="V814" s="60">
        <v>-2.5102000000000002</v>
      </c>
      <c r="W814" s="60">
        <v>1.2272000000000001</v>
      </c>
      <c r="X814" s="60">
        <v>-0.66890000000000005</v>
      </c>
      <c r="Y814" s="67"/>
      <c r="Z814" s="52"/>
      <c r="AA814" s="52"/>
      <c r="AB814" s="52"/>
      <c r="AC814" s="52"/>
      <c r="AD814" s="52"/>
      <c r="AE814" s="52"/>
      <c r="AF814" s="52"/>
      <c r="AG814" s="52"/>
      <c r="AH814" s="52"/>
      <c r="AI814" s="52"/>
      <c r="AJ814" s="52"/>
      <c r="AK814" s="52"/>
      <c r="AL814" s="52"/>
      <c r="AM814" s="52"/>
      <c r="AN814" s="52"/>
      <c r="AO814" s="44"/>
      <c r="AP814" s="60">
        <v>11.24</v>
      </c>
      <c r="AQ814" s="60">
        <v>7.84</v>
      </c>
      <c r="AR814" s="60">
        <v>2.5299999999999998</v>
      </c>
      <c r="AS814" s="60">
        <v>-2.37</v>
      </c>
      <c r="AT814" s="60">
        <v>-3.63</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2536</v>
      </c>
      <c r="B815" s="44"/>
      <c r="C815" s="721"/>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2537</v>
      </c>
      <c r="B816" s="45"/>
      <c r="C816" s="722"/>
      <c r="D816" s="45"/>
      <c r="E816" s="53"/>
      <c r="F816" s="45"/>
      <c r="G816" s="57"/>
      <c r="H816" s="68"/>
      <c r="I816" s="61">
        <v>0.3498</v>
      </c>
      <c r="J816" s="61">
        <v>0.38159999999999999</v>
      </c>
      <c r="K816" s="61">
        <v>4.3940999999999999</v>
      </c>
      <c r="L816" s="61">
        <v>5.1715999999999998</v>
      </c>
      <c r="M816" s="61">
        <v>4.3414999999999999</v>
      </c>
      <c r="N816" s="72">
        <v>5.3845000000000001</v>
      </c>
      <c r="O816" s="61">
        <v>-0.19689999999999999</v>
      </c>
      <c r="P816" s="61">
        <v>11.2949</v>
      </c>
      <c r="Q816" s="61">
        <v>10.2319</v>
      </c>
      <c r="R816" s="61">
        <v>12.6313</v>
      </c>
      <c r="S816" s="61">
        <v>7.4766000000000004</v>
      </c>
      <c r="T816" s="61">
        <v>16.007100000000001</v>
      </c>
      <c r="U816" s="61">
        <v>-0.97309999999999997</v>
      </c>
      <c r="V816" s="61">
        <v>4.5274999999999999</v>
      </c>
      <c r="W816" s="61">
        <v>1.6515</v>
      </c>
      <c r="X816" s="61" t="s">
        <v>428</v>
      </c>
      <c r="Y816" s="68"/>
      <c r="Z816" s="53"/>
      <c r="AA816" s="53"/>
      <c r="AB816" s="53"/>
      <c r="AC816" s="53"/>
      <c r="AD816" s="53"/>
      <c r="AE816" s="53"/>
      <c r="AF816" s="53"/>
      <c r="AG816" s="53"/>
      <c r="AH816" s="53"/>
      <c r="AI816" s="53"/>
      <c r="AJ816" s="53"/>
      <c r="AK816" s="53"/>
      <c r="AL816" s="53"/>
      <c r="AM816" s="53"/>
      <c r="AN816" s="53"/>
      <c r="AO816" s="45"/>
      <c r="AP816" s="61">
        <v>12.76</v>
      </c>
      <c r="AQ816" s="61">
        <v>12.21</v>
      </c>
      <c r="AR816" s="61">
        <v>9.65</v>
      </c>
      <c r="AS816" s="61">
        <v>5.72</v>
      </c>
      <c r="AT816" s="61">
        <v>7.61</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2538</v>
      </c>
      <c r="B817" s="69"/>
      <c r="C817" s="726"/>
      <c r="D817" s="69"/>
      <c r="E817" s="40"/>
      <c r="F817" s="69"/>
      <c r="G817" s="40"/>
      <c r="H817" s="69"/>
      <c r="I817" s="62">
        <v>-7.4300000000000005E-2</v>
      </c>
      <c r="J817" s="62">
        <v>-0.31919999999999998</v>
      </c>
      <c r="K817" s="62">
        <v>1.5841000000000001</v>
      </c>
      <c r="L817" s="62">
        <v>5.8768000000000002</v>
      </c>
      <c r="M817" s="62">
        <v>0.4995</v>
      </c>
      <c r="N817" s="73">
        <v>4.5467000000000004</v>
      </c>
      <c r="O817" s="62">
        <v>2.8780000000000001</v>
      </c>
      <c r="P817" s="62">
        <v>12.3711</v>
      </c>
      <c r="Q817" s="62">
        <v>11.4694</v>
      </c>
      <c r="R817" s="62">
        <v>13.204700000000001</v>
      </c>
      <c r="S817" s="62">
        <v>3.1073</v>
      </c>
      <c r="T817" s="62">
        <v>14.349600000000001</v>
      </c>
      <c r="U817" s="62">
        <v>-1.5601</v>
      </c>
      <c r="V817" s="62">
        <v>4.2625999999999999</v>
      </c>
      <c r="W817" s="62">
        <v>0.71319999999999995</v>
      </c>
      <c r="X817" s="62">
        <v>12.2448</v>
      </c>
      <c r="Y817" s="69"/>
      <c r="Z817" s="54"/>
      <c r="AA817" s="54"/>
      <c r="AB817" s="54"/>
      <c r="AC817" s="54"/>
      <c r="AD817" s="54"/>
      <c r="AE817" s="54"/>
      <c r="AF817" s="54"/>
      <c r="AG817" s="54"/>
      <c r="AH817" s="54"/>
      <c r="AI817" s="54"/>
      <c r="AJ817" s="54"/>
      <c r="AK817" s="54"/>
      <c r="AL817" s="54"/>
      <c r="AM817" s="54"/>
      <c r="AN817" s="54"/>
      <c r="AO817" s="69"/>
      <c r="AP817" s="245">
        <v>13.41</v>
      </c>
      <c r="AQ817" s="245">
        <v>13.63</v>
      </c>
      <c r="AR817" s="245">
        <v>10.73</v>
      </c>
      <c r="AS817" s="245">
        <v>6.96</v>
      </c>
      <c r="AT817" s="245">
        <v>5.3</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426</v>
      </c>
      <c r="B818" s="406"/>
      <c r="C818" s="730"/>
      <c r="D818" s="406"/>
      <c r="E818" s="401"/>
      <c r="F818" s="406"/>
      <c r="G818" s="401"/>
      <c r="H818" s="406"/>
      <c r="I818" s="405">
        <v>-0.1573</v>
      </c>
      <c r="J818" s="405">
        <v>-0.94679999999999997</v>
      </c>
      <c r="K818" s="405">
        <v>0.99029999999999996</v>
      </c>
      <c r="L818" s="405">
        <v>5.0003000000000002</v>
      </c>
      <c r="M818" s="405">
        <v>-3.4449000000000001</v>
      </c>
      <c r="N818" s="407">
        <v>0.21340000000000001</v>
      </c>
      <c r="O818" s="405">
        <v>1.7262</v>
      </c>
      <c r="P818" s="405">
        <v>9.1432000000000002</v>
      </c>
      <c r="Q818" s="405">
        <v>9.3836999999999993</v>
      </c>
      <c r="R818" s="405">
        <v>12.244300000000001</v>
      </c>
      <c r="S818" s="405">
        <v>2.5228999999999999</v>
      </c>
      <c r="T818" s="405">
        <v>10.109400000000001</v>
      </c>
      <c r="U818" s="405">
        <v>-5.7858000000000001</v>
      </c>
      <c r="V818" s="405">
        <v>0.17599999999999999</v>
      </c>
      <c r="W818" s="405">
        <v>0.15429999999999999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11.9</v>
      </c>
      <c r="AQ818" s="405">
        <v>11.29</v>
      </c>
      <c r="AR818" s="405">
        <v>8.07</v>
      </c>
      <c r="AS818" s="405">
        <v>4.1399999999999997</v>
      </c>
      <c r="AT818" s="405">
        <v>-0.7</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665</v>
      </c>
      <c r="B819" s="374"/>
      <c r="C819" s="731"/>
      <c r="D819" s="374"/>
      <c r="E819" s="372"/>
      <c r="F819" s="374"/>
      <c r="G819" s="372"/>
      <c r="H819" s="374"/>
      <c r="I819" s="348">
        <v>-6.0600000000000001E-2</v>
      </c>
      <c r="J819" s="348">
        <v>-0.30070000000000002</v>
      </c>
      <c r="K819" s="348">
        <v>1.3323</v>
      </c>
      <c r="L819" s="348">
        <v>5.7233999999999998</v>
      </c>
      <c r="M819" s="348">
        <v>1.4796</v>
      </c>
      <c r="N819" s="350">
        <v>4.2294</v>
      </c>
      <c r="O819" s="348">
        <v>2.0754999999999999</v>
      </c>
      <c r="P819" s="348">
        <v>11.9194</v>
      </c>
      <c r="Q819" s="348">
        <v>10.9536</v>
      </c>
      <c r="R819" s="348">
        <v>12.3939</v>
      </c>
      <c r="S819" s="348">
        <v>2.8807999999999998</v>
      </c>
      <c r="T819" s="348">
        <v>15.2477</v>
      </c>
      <c r="U819" s="348">
        <v>-0.89419999999999999</v>
      </c>
      <c r="V819" s="348">
        <v>4.0644</v>
      </c>
      <c r="W819" s="348">
        <v>0.84140000000000004</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12.78</v>
      </c>
      <c r="AQ819" s="348">
        <v>13.24</v>
      </c>
      <c r="AR819" s="348">
        <v>10.28</v>
      </c>
      <c r="AS819" s="348">
        <v>6.38</v>
      </c>
      <c r="AT819" s="348">
        <v>5.98</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2539</v>
      </c>
      <c r="B820" s="374"/>
      <c r="C820" s="731"/>
      <c r="D820" s="374"/>
      <c r="E820" s="372"/>
      <c r="F820" s="374"/>
      <c r="G820" s="372"/>
      <c r="H820" s="374"/>
      <c r="I820" s="348">
        <v>8.14E-2</v>
      </c>
      <c r="J820" s="348">
        <v>0.4582</v>
      </c>
      <c r="K820" s="348">
        <v>3.3727</v>
      </c>
      <c r="L820" s="348">
        <v>5.9339000000000004</v>
      </c>
      <c r="M820" s="348">
        <v>4.5884</v>
      </c>
      <c r="N820" s="350">
        <v>4.1059999999999999</v>
      </c>
      <c r="O820" s="348">
        <v>-2.7894999999999999</v>
      </c>
      <c r="P820" s="348">
        <v>9.9673999999999996</v>
      </c>
      <c r="Q820" s="348">
        <v>8.4905000000000008</v>
      </c>
      <c r="R820" s="348">
        <v>13.259499999999999</v>
      </c>
      <c r="S820" s="348">
        <v>5.4141000000000004</v>
      </c>
      <c r="T820" s="348">
        <v>15.676399999999999</v>
      </c>
      <c r="U820" s="348">
        <v>0.64949999999999997</v>
      </c>
      <c r="V820" s="348">
        <v>4.2436999999999996</v>
      </c>
      <c r="W820" s="348">
        <v>1.7743</v>
      </c>
      <c r="X820" s="348" t="s">
        <v>428</v>
      </c>
      <c r="Y820" s="374"/>
      <c r="Z820" s="346"/>
      <c r="AA820" s="346"/>
      <c r="AB820" s="346"/>
      <c r="AC820" s="346"/>
      <c r="AD820" s="346"/>
      <c r="AE820" s="346"/>
      <c r="AF820" s="346"/>
      <c r="AG820" s="346"/>
      <c r="AH820" s="346"/>
      <c r="AI820" s="346"/>
      <c r="AJ820" s="346"/>
      <c r="AK820" s="346"/>
      <c r="AL820" s="346"/>
      <c r="AM820" s="346"/>
      <c r="AN820" s="346"/>
      <c r="AO820" s="374"/>
      <c r="AP820" s="348">
        <v>12.75</v>
      </c>
      <c r="AQ820" s="348">
        <v>11.97</v>
      </c>
      <c r="AR820" s="348">
        <v>7.99</v>
      </c>
      <c r="AS820" s="348">
        <v>4.16</v>
      </c>
      <c r="AT820" s="348">
        <v>8.43</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666</v>
      </c>
      <c r="B821" s="374"/>
      <c r="C821" s="731"/>
      <c r="D821" s="374"/>
      <c r="E821" s="372"/>
      <c r="F821" s="374"/>
      <c r="G821" s="372"/>
      <c r="H821" s="374"/>
      <c r="I821" s="348">
        <v>-5.5199999999999999E-2</v>
      </c>
      <c r="J821" s="348">
        <v>-0.2732</v>
      </c>
      <c r="K821" s="348">
        <v>1.5359</v>
      </c>
      <c r="L821" s="348">
        <v>6.3160999999999996</v>
      </c>
      <c r="M821" s="348">
        <v>2.1297000000000001</v>
      </c>
      <c r="N821" s="350">
        <v>5.2134999999999998</v>
      </c>
      <c r="O821" s="348">
        <v>3.0718999999999999</v>
      </c>
      <c r="P821" s="348">
        <v>13.0001</v>
      </c>
      <c r="Q821" s="348">
        <v>12.0814</v>
      </c>
      <c r="R821" s="348">
        <v>13.6258</v>
      </c>
      <c r="S821" s="348">
        <v>3.1383999999999999</v>
      </c>
      <c r="T821" s="348">
        <v>15.9237</v>
      </c>
      <c r="U821" s="348">
        <v>-0.16500000000000001</v>
      </c>
      <c r="V821" s="348">
        <v>4.9611999999999998</v>
      </c>
      <c r="W821" s="348">
        <v>0.91830000000000001</v>
      </c>
      <c r="X821" s="348" t="s">
        <v>428</v>
      </c>
      <c r="Y821" s="374"/>
      <c r="Z821" s="346"/>
      <c r="AA821" s="346"/>
      <c r="AB821" s="346"/>
      <c r="AC821" s="346"/>
      <c r="AD821" s="346"/>
      <c r="AE821" s="346"/>
      <c r="AF821" s="346"/>
      <c r="AG821" s="346"/>
      <c r="AH821" s="346"/>
      <c r="AI821" s="346"/>
      <c r="AJ821" s="346"/>
      <c r="AK821" s="346"/>
      <c r="AL821" s="346"/>
      <c r="AM821" s="346"/>
      <c r="AN821" s="346"/>
      <c r="AO821" s="374"/>
      <c r="AP821" s="348">
        <v>13.99</v>
      </c>
      <c r="AQ821" s="348">
        <v>14.45</v>
      </c>
      <c r="AR821" s="348">
        <v>11.43</v>
      </c>
      <c r="AS821" s="348">
        <v>7.51</v>
      </c>
      <c r="AT821" s="348">
        <v>7.31</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2540</v>
      </c>
      <c r="B822" s="374"/>
      <c r="C822" s="731"/>
      <c r="D822" s="374"/>
      <c r="E822" s="372"/>
      <c r="F822" s="374"/>
      <c r="G822" s="372"/>
      <c r="H822" s="374"/>
      <c r="I822" s="348">
        <v>9.9000000000000005E-2</v>
      </c>
      <c r="J822" s="348">
        <v>1.0981000000000001</v>
      </c>
      <c r="K822" s="348">
        <v>9.3002000000000002</v>
      </c>
      <c r="L822" s="348">
        <v>14.5199</v>
      </c>
      <c r="M822" s="348">
        <v>5.0545</v>
      </c>
      <c r="N822" s="350">
        <v>23.235099999999999</v>
      </c>
      <c r="O822" s="348">
        <v>9.3407999999999998</v>
      </c>
      <c r="P822" s="348">
        <v>25.181100000000001</v>
      </c>
      <c r="Q822" s="348">
        <v>24.7578</v>
      </c>
      <c r="R822" s="348">
        <v>13.010899999999999</v>
      </c>
      <c r="S822" s="348">
        <v>11.668100000000001</v>
      </c>
      <c r="T822" s="348">
        <v>24.730799999999999</v>
      </c>
      <c r="U822" s="348">
        <v>5.3483999999999998</v>
      </c>
      <c r="V822" s="348">
        <v>11.912800000000001</v>
      </c>
      <c r="W822" s="348">
        <v>2.4155000000000002</v>
      </c>
      <c r="X822" s="348" t="s">
        <v>428</v>
      </c>
      <c r="Y822" s="374"/>
      <c r="Z822" s="346"/>
      <c r="AA822" s="346"/>
      <c r="AB822" s="346"/>
      <c r="AC822" s="346"/>
      <c r="AD822" s="346"/>
      <c r="AE822" s="346"/>
      <c r="AF822" s="346"/>
      <c r="AG822" s="346"/>
      <c r="AH822" s="346"/>
      <c r="AI822" s="346"/>
      <c r="AJ822" s="346"/>
      <c r="AK822" s="346"/>
      <c r="AL822" s="346"/>
      <c r="AM822" s="346"/>
      <c r="AN822" s="346"/>
      <c r="AO822" s="374"/>
      <c r="AP822" s="348">
        <v>18.79</v>
      </c>
      <c r="AQ822" s="348">
        <v>24.78</v>
      </c>
      <c r="AR822" s="348">
        <v>24.02</v>
      </c>
      <c r="AS822" s="348">
        <v>18.97</v>
      </c>
      <c r="AT822" s="348">
        <v>22.68</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2541</v>
      </c>
      <c r="B823" s="374"/>
      <c r="C823" s="731"/>
      <c r="D823" s="374"/>
      <c r="E823" s="372"/>
      <c r="F823" s="374"/>
      <c r="G823" s="372"/>
      <c r="H823" s="374"/>
      <c r="I823" s="348">
        <v>-0.42449999999999999</v>
      </c>
      <c r="J823" s="348">
        <v>-0.7621</v>
      </c>
      <c r="K823" s="348">
        <v>0.49349999999999999</v>
      </c>
      <c r="L823" s="348">
        <v>-3.0545</v>
      </c>
      <c r="M823" s="348">
        <v>1.4797</v>
      </c>
      <c r="N823" s="350">
        <v>14.0669</v>
      </c>
      <c r="O823" s="348">
        <v>5.0381999999999998</v>
      </c>
      <c r="P823" s="348">
        <v>17.3186</v>
      </c>
      <c r="Q823" s="348">
        <v>14.207100000000001</v>
      </c>
      <c r="R823" s="348">
        <v>14.714700000000001</v>
      </c>
      <c r="S823" s="348">
        <v>1.0636000000000001</v>
      </c>
      <c r="T823" s="348">
        <v>8.6715999999999998</v>
      </c>
      <c r="U823" s="348">
        <v>4.5624000000000002</v>
      </c>
      <c r="V823" s="348">
        <v>10.8323</v>
      </c>
      <c r="W823" s="348">
        <v>0.19040000000000001</v>
      </c>
      <c r="X823" s="348" t="s">
        <v>428</v>
      </c>
      <c r="Y823" s="374"/>
      <c r="Z823" s="346"/>
      <c r="AA823" s="346"/>
      <c r="AB823" s="346"/>
      <c r="AC823" s="346"/>
      <c r="AD823" s="346"/>
      <c r="AE823" s="346"/>
      <c r="AF823" s="346"/>
      <c r="AG823" s="346"/>
      <c r="AH823" s="346"/>
      <c r="AI823" s="346"/>
      <c r="AJ823" s="346"/>
      <c r="AK823" s="346"/>
      <c r="AL823" s="346"/>
      <c r="AM823" s="346"/>
      <c r="AN823" s="346"/>
      <c r="AO823" s="374"/>
      <c r="AP823" s="348">
        <v>15.95</v>
      </c>
      <c r="AQ823" s="348">
        <v>18.149999999999999</v>
      </c>
      <c r="AR823" s="348">
        <v>14.27</v>
      </c>
      <c r="AS823" s="348">
        <v>11.06</v>
      </c>
      <c r="AT823" s="348">
        <v>8.41</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2542</v>
      </c>
      <c r="B824" s="374"/>
      <c r="C824" s="731"/>
      <c r="D824" s="374"/>
      <c r="E824" s="372"/>
      <c r="F824" s="374"/>
      <c r="G824" s="372"/>
      <c r="H824" s="374"/>
      <c r="I824" s="348">
        <v>2.06E-2</v>
      </c>
      <c r="J824" s="348">
        <v>-0.78320000000000001</v>
      </c>
      <c r="K824" s="348">
        <v>3.9927999999999999</v>
      </c>
      <c r="L824" s="348">
        <v>8.2650000000000006</v>
      </c>
      <c r="M824" s="348">
        <v>5.4092000000000002</v>
      </c>
      <c r="N824" s="350" t="s">
        <v>430</v>
      </c>
      <c r="O824" s="348" t="s">
        <v>430</v>
      </c>
      <c r="P824" s="348" t="s">
        <v>430</v>
      </c>
      <c r="Q824" s="348" t="s">
        <v>430</v>
      </c>
      <c r="R824" s="348" t="s">
        <v>430</v>
      </c>
      <c r="S824" s="348">
        <v>5.7667000000000002</v>
      </c>
      <c r="T824" s="348">
        <v>21.657599999999999</v>
      </c>
      <c r="U824" s="348">
        <v>3.5878999999999999</v>
      </c>
      <c r="V824" s="348" t="s">
        <v>430</v>
      </c>
      <c r="W824" s="348">
        <v>0.76049999999999995</v>
      </c>
      <c r="X824" s="348" t="s">
        <v>428</v>
      </c>
      <c r="Y824" s="374"/>
      <c r="Z824" s="346"/>
      <c r="AA824" s="346"/>
      <c r="AB824" s="346"/>
      <c r="AC824" s="346"/>
      <c r="AD824" s="346"/>
      <c r="AE824" s="346"/>
      <c r="AF824" s="346"/>
      <c r="AG824" s="346"/>
      <c r="AH824" s="346"/>
      <c r="AI824" s="346"/>
      <c r="AJ824" s="346"/>
      <c r="AK824" s="346"/>
      <c r="AL824" s="346"/>
      <c r="AM824" s="346"/>
      <c r="AN824" s="346"/>
      <c r="AO824" s="374"/>
      <c r="AP824" s="348" t="s">
        <v>430</v>
      </c>
      <c r="AQ824" s="348" t="s">
        <v>430</v>
      </c>
      <c r="AR824" s="348" t="s">
        <v>430</v>
      </c>
      <c r="AS824" s="348" t="s">
        <v>430</v>
      </c>
      <c r="AT824" s="348" t="s">
        <v>430</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2543</v>
      </c>
      <c r="B825" s="374"/>
      <c r="C825" s="731"/>
      <c r="D825" s="374"/>
      <c r="E825" s="372"/>
      <c r="F825" s="374"/>
      <c r="G825" s="372"/>
      <c r="H825" s="374"/>
      <c r="I825" s="348">
        <v>-0.20300000000000001</v>
      </c>
      <c r="J825" s="348">
        <v>7.2700000000000001E-2</v>
      </c>
      <c r="K825" s="348">
        <v>-1.1494</v>
      </c>
      <c r="L825" s="348">
        <v>-2.5369999999999999</v>
      </c>
      <c r="M825" s="348">
        <v>8.9344999999999999</v>
      </c>
      <c r="N825" s="350">
        <v>12.773899999999999</v>
      </c>
      <c r="O825" s="348">
        <v>-3.3418999999999999</v>
      </c>
      <c r="P825" s="348">
        <v>15.1312</v>
      </c>
      <c r="Q825" s="348">
        <v>16.307200000000002</v>
      </c>
      <c r="R825" s="348">
        <v>17.438700000000001</v>
      </c>
      <c r="S825" s="348">
        <v>-2.4300999999999999</v>
      </c>
      <c r="T825" s="348">
        <v>11.3744</v>
      </c>
      <c r="U825" s="348">
        <v>10.291700000000001</v>
      </c>
      <c r="V825" s="348">
        <v>11.5084</v>
      </c>
      <c r="W825" s="348">
        <v>-4.6899999999999997E-2</v>
      </c>
      <c r="X825" s="348">
        <v>11.854200000000001</v>
      </c>
      <c r="Y825" s="374"/>
      <c r="Z825" s="346"/>
      <c r="AA825" s="346"/>
      <c r="AB825" s="346"/>
      <c r="AC825" s="346"/>
      <c r="AD825" s="346"/>
      <c r="AE825" s="346"/>
      <c r="AF825" s="346"/>
      <c r="AG825" s="346"/>
      <c r="AH825" s="346"/>
      <c r="AI825" s="346"/>
      <c r="AJ825" s="346"/>
      <c r="AK825" s="346"/>
      <c r="AL825" s="346"/>
      <c r="AM825" s="346"/>
      <c r="AN825" s="346"/>
      <c r="AO825" s="374"/>
      <c r="AP825" s="348">
        <v>15.7</v>
      </c>
      <c r="AQ825" s="348">
        <v>15.51</v>
      </c>
      <c r="AR825" s="348">
        <v>11.41</v>
      </c>
      <c r="AS825" s="348">
        <v>6.99</v>
      </c>
      <c r="AT825" s="348">
        <v>12.92</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2544</v>
      </c>
      <c r="B826" s="374"/>
      <c r="C826" s="731"/>
      <c r="D826" s="374"/>
      <c r="E826" s="372"/>
      <c r="F826" s="374"/>
      <c r="G826" s="372"/>
      <c r="H826" s="374"/>
      <c r="I826" s="348">
        <v>-0.37390000000000001</v>
      </c>
      <c r="J826" s="348">
        <v>-1.9877</v>
      </c>
      <c r="K826" s="348">
        <v>-1.7203999999999999</v>
      </c>
      <c r="L826" s="348">
        <v>5.6093000000000002</v>
      </c>
      <c r="M826" s="348">
        <v>-5.6319999999999997</v>
      </c>
      <c r="N826" s="350">
        <v>1.2444</v>
      </c>
      <c r="O826" s="348">
        <v>8.9573</v>
      </c>
      <c r="P826" s="348">
        <v>11.142200000000001</v>
      </c>
      <c r="Q826" s="348">
        <v>9.7149999999999999</v>
      </c>
      <c r="R826" s="348">
        <v>13.7112</v>
      </c>
      <c r="S826" s="348">
        <v>-0.6331</v>
      </c>
      <c r="T826" s="348">
        <v>12.7804</v>
      </c>
      <c r="U826" s="348">
        <v>-3.8607</v>
      </c>
      <c r="V826" s="348">
        <v>2.0594000000000001</v>
      </c>
      <c r="W826" s="348">
        <v>-0.87480000000000002</v>
      </c>
      <c r="X826" s="348">
        <v>12.834</v>
      </c>
      <c r="Y826" s="374"/>
      <c r="Z826" s="346"/>
      <c r="AA826" s="346"/>
      <c r="AB826" s="346"/>
      <c r="AC826" s="346"/>
      <c r="AD826" s="346"/>
      <c r="AE826" s="346"/>
      <c r="AF826" s="346"/>
      <c r="AG826" s="346"/>
      <c r="AH826" s="346"/>
      <c r="AI826" s="346"/>
      <c r="AJ826" s="346"/>
      <c r="AK826" s="346"/>
      <c r="AL826" s="346"/>
      <c r="AM826" s="346"/>
      <c r="AN826" s="346"/>
      <c r="AO826" s="374"/>
      <c r="AP826" s="348">
        <v>12.46</v>
      </c>
      <c r="AQ826" s="348">
        <v>11.97</v>
      </c>
      <c r="AR826" s="348">
        <v>10.17</v>
      </c>
      <c r="AS826" s="348">
        <v>8.0299999999999994</v>
      </c>
      <c r="AT826" s="348">
        <v>-0.88</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2545</v>
      </c>
      <c r="B827" s="374"/>
      <c r="C827" s="731"/>
      <c r="D827" s="374"/>
      <c r="E827" s="372"/>
      <c r="F827" s="374"/>
      <c r="G827" s="372"/>
      <c r="H827" s="374"/>
      <c r="I827" s="348">
        <v>0.86250000000000004</v>
      </c>
      <c r="J827" s="348">
        <v>-1.0519000000000001</v>
      </c>
      <c r="K827" s="348">
        <v>0.25569999999999998</v>
      </c>
      <c r="L827" s="348">
        <v>-2.9426000000000001</v>
      </c>
      <c r="M827" s="348">
        <v>-3.4723999999999999</v>
      </c>
      <c r="N827" s="350">
        <v>-10.4011</v>
      </c>
      <c r="O827" s="348">
        <v>-9.5660000000000007</v>
      </c>
      <c r="P827" s="348">
        <v>-6.2899999999999998E-2</v>
      </c>
      <c r="Q827" s="348">
        <v>7.5659999999999998</v>
      </c>
      <c r="R827" s="348">
        <v>9.8077000000000005</v>
      </c>
      <c r="S827" s="348">
        <v>0.37</v>
      </c>
      <c r="T827" s="348">
        <v>7.8964999999999996</v>
      </c>
      <c r="U827" s="348">
        <v>-11.347300000000001</v>
      </c>
      <c r="V827" s="348">
        <v>-9.9123999999999999</v>
      </c>
      <c r="W827" s="348">
        <v>-0.55110000000000003</v>
      </c>
      <c r="X827" s="348" t="s">
        <v>428</v>
      </c>
      <c r="Y827" s="374"/>
      <c r="Z827" s="346"/>
      <c r="AA827" s="346"/>
      <c r="AB827" s="346"/>
      <c r="AC827" s="346"/>
      <c r="AD827" s="346"/>
      <c r="AE827" s="346"/>
      <c r="AF827" s="346"/>
      <c r="AG827" s="346"/>
      <c r="AH827" s="346"/>
      <c r="AI827" s="346"/>
      <c r="AJ827" s="346"/>
      <c r="AK827" s="346"/>
      <c r="AL827" s="346"/>
      <c r="AM827" s="346"/>
      <c r="AN827" s="346"/>
      <c r="AO827" s="374"/>
      <c r="AP827" s="348">
        <v>8.08</v>
      </c>
      <c r="AQ827" s="348">
        <v>6.18</v>
      </c>
      <c r="AR827" s="348">
        <v>1.85</v>
      </c>
      <c r="AS827" s="348">
        <v>-5.52</v>
      </c>
      <c r="AT827" s="348">
        <v>-9.0500000000000007</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2546</v>
      </c>
      <c r="B828" s="374"/>
      <c r="C828" s="731"/>
      <c r="D828" s="374"/>
      <c r="E828" s="372"/>
      <c r="F828" s="374"/>
      <c r="G828" s="372"/>
      <c r="H828" s="374"/>
      <c r="I828" s="348">
        <v>-0.30349999999999999</v>
      </c>
      <c r="J828" s="348">
        <v>-0.67559999999999998</v>
      </c>
      <c r="K828" s="348">
        <v>1.849</v>
      </c>
      <c r="L828" s="348">
        <v>8.5408000000000008</v>
      </c>
      <c r="M828" s="348">
        <v>15.689299999999999</v>
      </c>
      <c r="N828" s="350">
        <v>13.43</v>
      </c>
      <c r="O828" s="348">
        <v>9.8231999999999999</v>
      </c>
      <c r="P828" s="348">
        <v>20.632400000000001</v>
      </c>
      <c r="Q828" s="348">
        <v>14.187799999999999</v>
      </c>
      <c r="R828" s="348">
        <v>11.029299999999999</v>
      </c>
      <c r="S828" s="348">
        <v>2.9464999999999999</v>
      </c>
      <c r="T828" s="348">
        <v>17.101500000000001</v>
      </c>
      <c r="U828" s="348">
        <v>13.8056</v>
      </c>
      <c r="V828" s="348">
        <v>17.845400000000001</v>
      </c>
      <c r="W828" s="348">
        <v>-1.024</v>
      </c>
      <c r="X828" s="348">
        <v>20.575299999999999</v>
      </c>
      <c r="Y828" s="374"/>
      <c r="Z828" s="346"/>
      <c r="AA828" s="346"/>
      <c r="AB828" s="346"/>
      <c r="AC828" s="346"/>
      <c r="AD828" s="346"/>
      <c r="AE828" s="346"/>
      <c r="AF828" s="346"/>
      <c r="AG828" s="346"/>
      <c r="AH828" s="346"/>
      <c r="AI828" s="346"/>
      <c r="AJ828" s="346"/>
      <c r="AK828" s="346"/>
      <c r="AL828" s="346"/>
      <c r="AM828" s="346"/>
      <c r="AN828" s="346"/>
      <c r="AO828" s="374"/>
      <c r="AP828" s="348">
        <v>16.43</v>
      </c>
      <c r="AQ828" s="348">
        <v>18.829999999999998</v>
      </c>
      <c r="AR828" s="348">
        <v>18.86</v>
      </c>
      <c r="AS828" s="348">
        <v>16.52</v>
      </c>
      <c r="AT828" s="348">
        <v>24.97</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2547</v>
      </c>
      <c r="B829" s="374"/>
      <c r="C829" s="731"/>
      <c r="D829" s="374"/>
      <c r="E829" s="372"/>
      <c r="F829" s="374"/>
      <c r="G829" s="372"/>
      <c r="H829" s="374"/>
      <c r="I829" s="348">
        <v>-8.3900000000000002E-2</v>
      </c>
      <c r="J829" s="348">
        <v>-0.9819</v>
      </c>
      <c r="K829" s="348">
        <v>-0.83840000000000003</v>
      </c>
      <c r="L829" s="348">
        <v>1.8303</v>
      </c>
      <c r="M829" s="348">
        <v>0.39860000000000001</v>
      </c>
      <c r="N829" s="350">
        <v>5.2602000000000002</v>
      </c>
      <c r="O829" s="348">
        <v>2.4620000000000002</v>
      </c>
      <c r="P829" s="348">
        <v>12.066800000000001</v>
      </c>
      <c r="Q829" s="348">
        <v>10.2095</v>
      </c>
      <c r="R829" s="348">
        <v>12.398899999999999</v>
      </c>
      <c r="S829" s="348">
        <v>9.7799999999999998E-2</v>
      </c>
      <c r="T829" s="348">
        <v>14.035</v>
      </c>
      <c r="U829" s="348">
        <v>1.7473000000000001</v>
      </c>
      <c r="V829" s="348">
        <v>4.7633999999999999</v>
      </c>
      <c r="W829" s="348">
        <v>-0.2021</v>
      </c>
      <c r="X829" s="348" t="s">
        <v>428</v>
      </c>
      <c r="Y829" s="374"/>
      <c r="Z829" s="346"/>
      <c r="AA829" s="346"/>
      <c r="AB829" s="346"/>
      <c r="AC829" s="346"/>
      <c r="AD829" s="346"/>
      <c r="AE829" s="346"/>
      <c r="AF829" s="346"/>
      <c r="AG829" s="346"/>
      <c r="AH829" s="346"/>
      <c r="AI829" s="346"/>
      <c r="AJ829" s="346"/>
      <c r="AK829" s="346"/>
      <c r="AL829" s="346"/>
      <c r="AM829" s="346"/>
      <c r="AN829" s="346"/>
      <c r="AO829" s="374"/>
      <c r="AP829" s="348">
        <v>12.91</v>
      </c>
      <c r="AQ829" s="348">
        <v>13.47</v>
      </c>
      <c r="AR829" s="348">
        <v>9.83</v>
      </c>
      <c r="AS829" s="348">
        <v>6.26</v>
      </c>
      <c r="AT829" s="348">
        <v>4.9400000000000004</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2548</v>
      </c>
      <c r="B830" s="374"/>
      <c r="C830" s="731"/>
      <c r="D830" s="374"/>
      <c r="E830" s="372"/>
      <c r="F830" s="374"/>
      <c r="G830" s="372"/>
      <c r="H830" s="374"/>
      <c r="I830" s="348">
        <v>-8.2299999999999998E-2</v>
      </c>
      <c r="J830" s="348">
        <v>-0.95850000000000002</v>
      </c>
      <c r="K830" s="348">
        <v>-0.71709999999999996</v>
      </c>
      <c r="L830" s="348">
        <v>2.4822000000000002</v>
      </c>
      <c r="M830" s="348">
        <v>1.0522</v>
      </c>
      <c r="N830" s="350">
        <v>6.1957000000000004</v>
      </c>
      <c r="O830" s="348">
        <v>3.2726999999999999</v>
      </c>
      <c r="P830" s="348">
        <v>12.933999999999999</v>
      </c>
      <c r="Q830" s="348">
        <v>11.2239</v>
      </c>
      <c r="R830" s="348">
        <v>13.588100000000001</v>
      </c>
      <c r="S830" s="348">
        <v>0.24959999999999999</v>
      </c>
      <c r="T830" s="348">
        <v>14.765000000000001</v>
      </c>
      <c r="U830" s="348">
        <v>2.4872999999999998</v>
      </c>
      <c r="V830" s="348">
        <v>5.5898000000000003</v>
      </c>
      <c r="W830" s="348">
        <v>-0.1222</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14.06</v>
      </c>
      <c r="AQ830" s="348">
        <v>14.6</v>
      </c>
      <c r="AR830" s="348">
        <v>10.84</v>
      </c>
      <c r="AS830" s="348">
        <v>7.24</v>
      </c>
      <c r="AT830" s="348">
        <v>6.24</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2549</v>
      </c>
      <c r="B831" s="374"/>
      <c r="C831" s="731"/>
      <c r="D831" s="374"/>
      <c r="E831" s="372"/>
      <c r="F831" s="374"/>
      <c r="G831" s="372"/>
      <c r="H831" s="374"/>
      <c r="I831" s="348">
        <v>0.37880000000000003</v>
      </c>
      <c r="J831" s="348">
        <v>-0.27650000000000002</v>
      </c>
      <c r="K831" s="348">
        <v>4.0351999999999997</v>
      </c>
      <c r="L831" s="348">
        <v>8.1282999999999994</v>
      </c>
      <c r="M831" s="348">
        <v>3.0246</v>
      </c>
      <c r="N831" s="350">
        <v>2.4752999999999998</v>
      </c>
      <c r="O831" s="348">
        <v>2.2139000000000002</v>
      </c>
      <c r="P831" s="348">
        <v>13.777200000000001</v>
      </c>
      <c r="Q831" s="348">
        <v>13.154</v>
      </c>
      <c r="R831" s="348">
        <v>12.0078</v>
      </c>
      <c r="S831" s="348">
        <v>5.4112</v>
      </c>
      <c r="T831" s="348">
        <v>17.452999999999999</v>
      </c>
      <c r="U831" s="348">
        <v>-1.2323999999999999</v>
      </c>
      <c r="V831" s="348">
        <v>0.61970000000000003</v>
      </c>
      <c r="W831" s="348">
        <v>0.4647</v>
      </c>
      <c r="X831" s="348" t="s">
        <v>428</v>
      </c>
      <c r="Y831" s="374"/>
      <c r="Z831" s="346"/>
      <c r="AA831" s="346"/>
      <c r="AB831" s="346"/>
      <c r="AC831" s="346"/>
      <c r="AD831" s="346"/>
      <c r="AE831" s="346"/>
      <c r="AF831" s="346"/>
      <c r="AG831" s="346"/>
      <c r="AH831" s="346"/>
      <c r="AI831" s="346"/>
      <c r="AJ831" s="346"/>
      <c r="AK831" s="346"/>
      <c r="AL831" s="346"/>
      <c r="AM831" s="346"/>
      <c r="AN831" s="346"/>
      <c r="AO831" s="374"/>
      <c r="AP831" s="348">
        <v>12.85</v>
      </c>
      <c r="AQ831" s="348">
        <v>13.63</v>
      </c>
      <c r="AR831" s="348">
        <v>11.62</v>
      </c>
      <c r="AS831" s="348">
        <v>7.55</v>
      </c>
      <c r="AT831" s="348">
        <v>7.68</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2550</v>
      </c>
      <c r="B832" s="374"/>
      <c r="C832" s="731"/>
      <c r="D832" s="374"/>
      <c r="E832" s="372"/>
      <c r="F832" s="374"/>
      <c r="G832" s="372"/>
      <c r="H832" s="374"/>
      <c r="I832" s="348">
        <v>0.38419999999999999</v>
      </c>
      <c r="J832" s="348">
        <v>-0.21929999999999999</v>
      </c>
      <c r="K832" s="348">
        <v>4.3433999999999999</v>
      </c>
      <c r="L832" s="348">
        <v>8.8028999999999993</v>
      </c>
      <c r="M832" s="348">
        <v>3.6941000000000002</v>
      </c>
      <c r="N832" s="350">
        <v>3.3108</v>
      </c>
      <c r="O832" s="348">
        <v>3.1435</v>
      </c>
      <c r="P832" s="348">
        <v>14.854900000000001</v>
      </c>
      <c r="Q832" s="348">
        <v>14.293799999999999</v>
      </c>
      <c r="R832" s="348">
        <v>13.245200000000001</v>
      </c>
      <c r="S832" s="348">
        <v>5.8653000000000004</v>
      </c>
      <c r="T832" s="348">
        <v>18.197600000000001</v>
      </c>
      <c r="U832" s="348">
        <v>-0.51949999999999996</v>
      </c>
      <c r="V832" s="348">
        <v>1.4089</v>
      </c>
      <c r="W832" s="348">
        <v>0.52239999999999998</v>
      </c>
      <c r="X832" s="348">
        <v>14.013</v>
      </c>
      <c r="Y832" s="374"/>
      <c r="Z832" s="346"/>
      <c r="AA832" s="346"/>
      <c r="AB832" s="346"/>
      <c r="AC832" s="346"/>
      <c r="AD832" s="346"/>
      <c r="AE832" s="346"/>
      <c r="AF832" s="346"/>
      <c r="AG832" s="346"/>
      <c r="AH832" s="346"/>
      <c r="AI832" s="346"/>
      <c r="AJ832" s="346"/>
      <c r="AK832" s="346"/>
      <c r="AL832" s="346"/>
      <c r="AM832" s="346"/>
      <c r="AN832" s="346"/>
      <c r="AO832" s="374"/>
      <c r="AP832" s="348">
        <v>14.08</v>
      </c>
      <c r="AQ832" s="348">
        <v>14.86</v>
      </c>
      <c r="AR832" s="348">
        <v>12.78</v>
      </c>
      <c r="AS832" s="348">
        <v>8.68</v>
      </c>
      <c r="AT832" s="348">
        <v>9.07</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2551</v>
      </c>
      <c r="B833" s="374"/>
      <c r="C833" s="731"/>
      <c r="D833" s="374"/>
      <c r="E833" s="372"/>
      <c r="F833" s="374"/>
      <c r="G833" s="372"/>
      <c r="H833" s="374"/>
      <c r="I833" s="348">
        <v>1.5797000000000001</v>
      </c>
      <c r="J833" s="348">
        <v>1.5229999999999999</v>
      </c>
      <c r="K833" s="348">
        <v>4.2561999999999998</v>
      </c>
      <c r="L833" s="348">
        <v>7.9713000000000003</v>
      </c>
      <c r="M833" s="348">
        <v>23.187799999999999</v>
      </c>
      <c r="N833" s="350">
        <v>26.0929</v>
      </c>
      <c r="O833" s="348">
        <v>18.869700000000002</v>
      </c>
      <c r="P833" s="348">
        <v>50.387</v>
      </c>
      <c r="Q833" s="348">
        <v>56.4497</v>
      </c>
      <c r="R833" s="348" t="s">
        <v>430</v>
      </c>
      <c r="S833" s="348">
        <v>3.1480000000000001</v>
      </c>
      <c r="T833" s="348">
        <v>36.109400000000001</v>
      </c>
      <c r="U833" s="348">
        <v>27.1435</v>
      </c>
      <c r="V833" s="348">
        <v>25.519400000000001</v>
      </c>
      <c r="W833" s="348">
        <v>5.1672000000000002</v>
      </c>
      <c r="X833" s="348" t="s">
        <v>428</v>
      </c>
      <c r="Y833" s="374"/>
      <c r="Z833" s="346"/>
      <c r="AA833" s="346"/>
      <c r="AB833" s="346"/>
      <c r="AC833" s="346"/>
      <c r="AD833" s="346"/>
      <c r="AE833" s="346"/>
      <c r="AF833" s="346"/>
      <c r="AG833" s="346"/>
      <c r="AH833" s="346"/>
      <c r="AI833" s="346"/>
      <c r="AJ833" s="346"/>
      <c r="AK833" s="346"/>
      <c r="AL833" s="346"/>
      <c r="AM833" s="346"/>
      <c r="AN833" s="346"/>
      <c r="AO833" s="374"/>
      <c r="AP833" s="348" t="s">
        <v>430</v>
      </c>
      <c r="AQ833" s="348">
        <v>52.93</v>
      </c>
      <c r="AR833" s="348">
        <v>50.98</v>
      </c>
      <c r="AS833" s="348">
        <v>35.79</v>
      </c>
      <c r="AT833" s="348">
        <v>40.06</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2552</v>
      </c>
      <c r="B834" s="374"/>
      <c r="C834" s="731"/>
      <c r="D834" s="374"/>
      <c r="E834" s="372"/>
      <c r="F834" s="374"/>
      <c r="G834" s="372"/>
      <c r="H834" s="374"/>
      <c r="I834" s="348">
        <v>-5.9200000000000003E-2</v>
      </c>
      <c r="J834" s="348">
        <v>0.19889999999999999</v>
      </c>
      <c r="K834" s="348">
        <v>4.5311000000000003</v>
      </c>
      <c r="L834" s="348">
        <v>6.2396000000000003</v>
      </c>
      <c r="M834" s="348">
        <v>6.7417999999999996</v>
      </c>
      <c r="N834" s="350">
        <v>17.121099999999998</v>
      </c>
      <c r="O834" s="348">
        <v>6.6375000000000002</v>
      </c>
      <c r="P834" s="348">
        <v>19.919499999999999</v>
      </c>
      <c r="Q834" s="348">
        <v>17.012599999999999</v>
      </c>
      <c r="R834" s="348">
        <v>13.4695</v>
      </c>
      <c r="S834" s="348">
        <v>4.6901000000000002</v>
      </c>
      <c r="T834" s="348">
        <v>18.443200000000001</v>
      </c>
      <c r="U834" s="348">
        <v>7.8384</v>
      </c>
      <c r="V834" s="348">
        <v>12.5435</v>
      </c>
      <c r="W834" s="348">
        <v>1.7864</v>
      </c>
      <c r="X834" s="348" t="s">
        <v>428</v>
      </c>
      <c r="Y834" s="374"/>
      <c r="Z834" s="346"/>
      <c r="AA834" s="346"/>
      <c r="AB834" s="346"/>
      <c r="AC834" s="346"/>
      <c r="AD834" s="346"/>
      <c r="AE834" s="346"/>
      <c r="AF834" s="346"/>
      <c r="AG834" s="346"/>
      <c r="AH834" s="346"/>
      <c r="AI834" s="346"/>
      <c r="AJ834" s="346"/>
      <c r="AK834" s="346"/>
      <c r="AL834" s="346"/>
      <c r="AM834" s="346"/>
      <c r="AN834" s="346"/>
      <c r="AO834" s="374"/>
      <c r="AP834" s="348">
        <v>16.93</v>
      </c>
      <c r="AQ834" s="348">
        <v>20.41</v>
      </c>
      <c r="AR834" s="348">
        <v>18.18</v>
      </c>
      <c r="AS834" s="348">
        <v>14.93</v>
      </c>
      <c r="AT834" s="348">
        <v>17.68</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2553</v>
      </c>
      <c r="B835" s="374"/>
      <c r="C835" s="731"/>
      <c r="D835" s="374"/>
      <c r="E835" s="372"/>
      <c r="F835" s="374"/>
      <c r="G835" s="372"/>
      <c r="H835" s="374"/>
      <c r="I835" s="348">
        <v>-5.4600000000000003E-2</v>
      </c>
      <c r="J835" s="348">
        <v>0.26029999999999998</v>
      </c>
      <c r="K835" s="348">
        <v>4.7175000000000002</v>
      </c>
      <c r="L835" s="348">
        <v>6.8066000000000004</v>
      </c>
      <c r="M835" s="348">
        <v>7.4786999999999999</v>
      </c>
      <c r="N835" s="350">
        <v>18.099399999999999</v>
      </c>
      <c r="O835" s="348">
        <v>7.4707999999999997</v>
      </c>
      <c r="P835" s="348">
        <v>20.784300000000002</v>
      </c>
      <c r="Q835" s="348">
        <v>18.034199999999998</v>
      </c>
      <c r="R835" s="348">
        <v>14.7735</v>
      </c>
      <c r="S835" s="348">
        <v>5.0007999999999999</v>
      </c>
      <c r="T835" s="348">
        <v>19.095400000000001</v>
      </c>
      <c r="U835" s="348">
        <v>8.6458999999999993</v>
      </c>
      <c r="V835" s="348">
        <v>13.402900000000001</v>
      </c>
      <c r="W835" s="348">
        <v>1.8625</v>
      </c>
      <c r="X835" s="348">
        <v>19.8324</v>
      </c>
      <c r="Y835" s="374"/>
      <c r="Z835" s="346"/>
      <c r="AA835" s="346"/>
      <c r="AB835" s="346"/>
      <c r="AC835" s="346"/>
      <c r="AD835" s="346"/>
      <c r="AE835" s="346"/>
      <c r="AF835" s="346"/>
      <c r="AG835" s="346"/>
      <c r="AH835" s="346"/>
      <c r="AI835" s="346"/>
      <c r="AJ835" s="346"/>
      <c r="AK835" s="346"/>
      <c r="AL835" s="346"/>
      <c r="AM835" s="346"/>
      <c r="AN835" s="346"/>
      <c r="AO835" s="374"/>
      <c r="AP835" s="348">
        <v>18.09</v>
      </c>
      <c r="AQ835" s="348">
        <v>21.53</v>
      </c>
      <c r="AR835" s="348">
        <v>19.16</v>
      </c>
      <c r="AS835" s="348">
        <v>15.92</v>
      </c>
      <c r="AT835" s="348">
        <v>19.100000000000001</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2554</v>
      </c>
      <c r="B836" s="374"/>
      <c r="C836" s="731"/>
      <c r="D836" s="374"/>
      <c r="E836" s="372"/>
      <c r="F836" s="374"/>
      <c r="G836" s="372"/>
      <c r="H836" s="374"/>
      <c r="I836" s="348">
        <v>3.2000000000000001E-2</v>
      </c>
      <c r="J836" s="348">
        <v>0.71530000000000005</v>
      </c>
      <c r="K836" s="348">
        <v>0.89739999999999998</v>
      </c>
      <c r="L836" s="348">
        <v>12.2188</v>
      </c>
      <c r="M836" s="348">
        <v>18.426400000000001</v>
      </c>
      <c r="N836" s="350">
        <v>12.943199999999999</v>
      </c>
      <c r="O836" s="348">
        <v>3.7635000000000001</v>
      </c>
      <c r="P836" s="348">
        <v>13.3065</v>
      </c>
      <c r="Q836" s="348">
        <v>6.3235000000000001</v>
      </c>
      <c r="R836" s="348" t="s">
        <v>430</v>
      </c>
      <c r="S836" s="348">
        <v>2.2440000000000002</v>
      </c>
      <c r="T836" s="348">
        <v>31.503699999999998</v>
      </c>
      <c r="U836" s="348">
        <v>14.4178</v>
      </c>
      <c r="V836" s="348">
        <v>9.3858999999999995</v>
      </c>
      <c r="W836" s="348">
        <v>2.8067000000000002</v>
      </c>
      <c r="X836" s="348" t="s">
        <v>428</v>
      </c>
      <c r="Y836" s="374"/>
      <c r="Z836" s="346"/>
      <c r="AA836" s="346"/>
      <c r="AB836" s="346"/>
      <c r="AC836" s="346"/>
      <c r="AD836" s="346"/>
      <c r="AE836" s="346"/>
      <c r="AF836" s="346"/>
      <c r="AG836" s="346"/>
      <c r="AH836" s="346"/>
      <c r="AI836" s="346"/>
      <c r="AJ836" s="346"/>
      <c r="AK836" s="346"/>
      <c r="AL836" s="346"/>
      <c r="AM836" s="346"/>
      <c r="AN836" s="346"/>
      <c r="AO836" s="374"/>
      <c r="AP836" s="348" t="s">
        <v>430</v>
      </c>
      <c r="AQ836" s="348">
        <v>11.67</v>
      </c>
      <c r="AR836" s="348">
        <v>11.83</v>
      </c>
      <c r="AS836" s="348">
        <v>11.31</v>
      </c>
      <c r="AT836" s="348">
        <v>26.77</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2555</v>
      </c>
      <c r="B837" s="374"/>
      <c r="C837" s="731"/>
      <c r="D837" s="374"/>
      <c r="E837" s="372"/>
      <c r="F837" s="374"/>
      <c r="G837" s="372"/>
      <c r="H837" s="374"/>
      <c r="I837" s="348">
        <v>0.38740000000000002</v>
      </c>
      <c r="J837" s="348">
        <v>1.1176999999999999</v>
      </c>
      <c r="K837" s="348">
        <v>8.7524999999999995</v>
      </c>
      <c r="L837" s="348">
        <v>13.4091</v>
      </c>
      <c r="M837" s="348">
        <v>-2.9116</v>
      </c>
      <c r="N837" s="350">
        <v>-7.3933</v>
      </c>
      <c r="O837" s="348">
        <v>-8.3566000000000003</v>
      </c>
      <c r="P837" s="348">
        <v>2.8384999999999998</v>
      </c>
      <c r="Q837" s="348">
        <v>1.2895000000000001</v>
      </c>
      <c r="R837" s="348">
        <v>13.1577</v>
      </c>
      <c r="S837" s="348">
        <v>19.986999999999998</v>
      </c>
      <c r="T837" s="348">
        <v>9.1780000000000008</v>
      </c>
      <c r="U837" s="348">
        <v>-15.8383</v>
      </c>
      <c r="V837" s="348">
        <v>-4.5374999999999996</v>
      </c>
      <c r="W837" s="348">
        <v>2.4401999999999999</v>
      </c>
      <c r="X837" s="348" t="s">
        <v>428</v>
      </c>
      <c r="Y837" s="374"/>
      <c r="Z837" s="346"/>
      <c r="AA837" s="346"/>
      <c r="AB837" s="346"/>
      <c r="AC837" s="346"/>
      <c r="AD837" s="346"/>
      <c r="AE837" s="346"/>
      <c r="AF837" s="346"/>
      <c r="AG837" s="346"/>
      <c r="AH837" s="346"/>
      <c r="AI837" s="346"/>
      <c r="AJ837" s="346"/>
      <c r="AK837" s="346"/>
      <c r="AL837" s="346"/>
      <c r="AM837" s="346"/>
      <c r="AN837" s="346"/>
      <c r="AO837" s="374"/>
      <c r="AP837" s="348">
        <v>11.32</v>
      </c>
      <c r="AQ837" s="348">
        <v>6.42</v>
      </c>
      <c r="AR837" s="348">
        <v>-0.27</v>
      </c>
      <c r="AS837" s="348">
        <v>-5.66</v>
      </c>
      <c r="AT837" s="348">
        <v>-3.97</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2556</v>
      </c>
      <c r="B838" s="374"/>
      <c r="C838" s="731"/>
      <c r="D838" s="374"/>
      <c r="E838" s="372"/>
      <c r="F838" s="374"/>
      <c r="G838" s="372"/>
      <c r="H838" s="374"/>
      <c r="I838" s="348">
        <v>-0.24990000000000001</v>
      </c>
      <c r="J838" s="348">
        <v>0.88349999999999995</v>
      </c>
      <c r="K838" s="348">
        <v>4.423</v>
      </c>
      <c r="L838" s="348">
        <v>7.9867999999999997</v>
      </c>
      <c r="M838" s="348">
        <v>10.631500000000001</v>
      </c>
      <c r="N838" s="350">
        <v>20.2972</v>
      </c>
      <c r="O838" s="348">
        <v>7.1306000000000003</v>
      </c>
      <c r="P838" s="348">
        <v>17.112100000000002</v>
      </c>
      <c r="Q838" s="348">
        <v>14.653499999999999</v>
      </c>
      <c r="R838" s="348">
        <v>14.2225</v>
      </c>
      <c r="S838" s="348">
        <v>4.3056000000000001</v>
      </c>
      <c r="T838" s="348">
        <v>22.362100000000002</v>
      </c>
      <c r="U838" s="348">
        <v>11.5967</v>
      </c>
      <c r="V838" s="348">
        <v>14.5527</v>
      </c>
      <c r="W838" s="348">
        <v>2.3035000000000001</v>
      </c>
      <c r="X838" s="348">
        <v>9.9169999999999998</v>
      </c>
      <c r="Y838" s="374"/>
      <c r="Z838" s="346"/>
      <c r="AA838" s="346"/>
      <c r="AB838" s="346"/>
      <c r="AC838" s="346"/>
      <c r="AD838" s="346"/>
      <c r="AE838" s="346"/>
      <c r="AF838" s="346"/>
      <c r="AG838" s="346"/>
      <c r="AH838" s="346"/>
      <c r="AI838" s="346"/>
      <c r="AJ838" s="346"/>
      <c r="AK838" s="346"/>
      <c r="AL838" s="346"/>
      <c r="AM838" s="346"/>
      <c r="AN838" s="346"/>
      <c r="AO838" s="374"/>
      <c r="AP838" s="348">
        <v>14.83</v>
      </c>
      <c r="AQ838" s="348">
        <v>16.440000000000001</v>
      </c>
      <c r="AR838" s="348">
        <v>15.9</v>
      </c>
      <c r="AS838" s="348">
        <v>15.02</v>
      </c>
      <c r="AT838" s="348">
        <v>23.24</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2557</v>
      </c>
      <c r="B839" s="374"/>
      <c r="C839" s="731"/>
      <c r="D839" s="374"/>
      <c r="E839" s="372"/>
      <c r="F839" s="374"/>
      <c r="G839" s="372"/>
      <c r="H839" s="374"/>
      <c r="I839" s="348">
        <v>0.32319999999999999</v>
      </c>
      <c r="J839" s="348">
        <v>-0.35849999999999999</v>
      </c>
      <c r="K839" s="348">
        <v>-0.3518</v>
      </c>
      <c r="L839" s="348">
        <v>-6.1036000000000001</v>
      </c>
      <c r="M839" s="348">
        <v>-2.0436000000000001</v>
      </c>
      <c r="N839" s="350">
        <v>4.5999999999999996</v>
      </c>
      <c r="O839" s="348">
        <v>-3.6137000000000001</v>
      </c>
      <c r="P839" s="348">
        <v>24.497599999999998</v>
      </c>
      <c r="Q839" s="348">
        <v>25.5139</v>
      </c>
      <c r="R839" s="348">
        <v>14.6881</v>
      </c>
      <c r="S839" s="348">
        <v>-0.57499999999999996</v>
      </c>
      <c r="T839" s="348">
        <v>3.8109999999999999</v>
      </c>
      <c r="U839" s="348">
        <v>1.4659</v>
      </c>
      <c r="V839" s="348">
        <v>2.4782000000000002</v>
      </c>
      <c r="W839" s="348">
        <v>-0.39929999999999999</v>
      </c>
      <c r="X839" s="348" t="s">
        <v>428</v>
      </c>
      <c r="Y839" s="374"/>
      <c r="Z839" s="346"/>
      <c r="AA839" s="346"/>
      <c r="AB839" s="346"/>
      <c r="AC839" s="346"/>
      <c r="AD839" s="346"/>
      <c r="AE839" s="346"/>
      <c r="AF839" s="346"/>
      <c r="AG839" s="346"/>
      <c r="AH839" s="346"/>
      <c r="AI839" s="346"/>
      <c r="AJ839" s="346"/>
      <c r="AK839" s="346"/>
      <c r="AL839" s="346"/>
      <c r="AM839" s="346"/>
      <c r="AN839" s="346"/>
      <c r="AO839" s="374"/>
      <c r="AP839" s="348">
        <v>18.96</v>
      </c>
      <c r="AQ839" s="348">
        <v>24.53</v>
      </c>
      <c r="AR839" s="348">
        <v>21.08</v>
      </c>
      <c r="AS839" s="348">
        <v>6.98</v>
      </c>
      <c r="AT839" s="348">
        <v>-0.09</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2558</v>
      </c>
      <c r="B840" s="374"/>
      <c r="C840" s="731"/>
      <c r="D840" s="374"/>
      <c r="E840" s="372"/>
      <c r="F840" s="374"/>
      <c r="G840" s="372"/>
      <c r="H840" s="374"/>
      <c r="I840" s="348">
        <v>0.25629999999999997</v>
      </c>
      <c r="J840" s="348">
        <v>-0.53510000000000002</v>
      </c>
      <c r="K840" s="348">
        <v>3.0019</v>
      </c>
      <c r="L840" s="348">
        <v>5.8532000000000002</v>
      </c>
      <c r="M840" s="348">
        <v>-1.1547000000000001</v>
      </c>
      <c r="N840" s="350">
        <v>7.7413999999999996</v>
      </c>
      <c r="O840" s="348">
        <v>3.9296000000000002</v>
      </c>
      <c r="P840" s="348">
        <v>13.547499999999999</v>
      </c>
      <c r="Q840" s="348">
        <v>14.1747</v>
      </c>
      <c r="R840" s="348">
        <v>11.8506</v>
      </c>
      <c r="S840" s="348">
        <v>4.4161999999999999</v>
      </c>
      <c r="T840" s="348">
        <v>14.2714</v>
      </c>
      <c r="U840" s="348">
        <v>-1.5327999999999999</v>
      </c>
      <c r="V840" s="348">
        <v>3.601</v>
      </c>
      <c r="W840" s="348">
        <v>0.3911</v>
      </c>
      <c r="X840" s="348">
        <v>-1.2709999999999999</v>
      </c>
      <c r="Y840" s="374"/>
      <c r="Z840" s="346"/>
      <c r="AA840" s="346"/>
      <c r="AB840" s="346"/>
      <c r="AC840" s="346"/>
      <c r="AD840" s="346"/>
      <c r="AE840" s="346"/>
      <c r="AF840" s="346"/>
      <c r="AG840" s="346"/>
      <c r="AH840" s="346"/>
      <c r="AI840" s="346"/>
      <c r="AJ840" s="346"/>
      <c r="AK840" s="346"/>
      <c r="AL840" s="346"/>
      <c r="AM840" s="346"/>
      <c r="AN840" s="346"/>
      <c r="AO840" s="374"/>
      <c r="AP840" s="348">
        <v>13.69</v>
      </c>
      <c r="AQ840" s="348">
        <v>15.37</v>
      </c>
      <c r="AR840" s="348">
        <v>12.72</v>
      </c>
      <c r="AS840" s="348">
        <v>8.4700000000000006</v>
      </c>
      <c r="AT840" s="348">
        <v>5.69</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2559</v>
      </c>
      <c r="B841" s="374"/>
      <c r="C841" s="731"/>
      <c r="D841" s="374"/>
      <c r="E841" s="372"/>
      <c r="F841" s="374"/>
      <c r="G841" s="372"/>
      <c r="H841" s="374"/>
      <c r="I841" s="348">
        <v>-0.23810000000000001</v>
      </c>
      <c r="J841" s="348">
        <v>-1.1724000000000001</v>
      </c>
      <c r="K841" s="348">
        <v>-0.249</v>
      </c>
      <c r="L841" s="348">
        <v>7.1089000000000002</v>
      </c>
      <c r="M841" s="348">
        <v>-5.0510000000000002</v>
      </c>
      <c r="N841" s="350">
        <v>-2.3692000000000002</v>
      </c>
      <c r="O841" s="348">
        <v>2.2170000000000001</v>
      </c>
      <c r="P841" s="348">
        <v>9.1830999999999996</v>
      </c>
      <c r="Q841" s="348">
        <v>7.2922000000000002</v>
      </c>
      <c r="R841" s="348">
        <v>12.1633</v>
      </c>
      <c r="S841" s="348">
        <v>2.2825000000000002</v>
      </c>
      <c r="T841" s="348">
        <v>10.588699999999999</v>
      </c>
      <c r="U841" s="348">
        <v>-6.6738999999999997</v>
      </c>
      <c r="V841" s="348">
        <v>-1.1741999999999999</v>
      </c>
      <c r="W841" s="348">
        <v>-0.40139999999999998</v>
      </c>
      <c r="X841" s="348">
        <v>-4.1939000000000002</v>
      </c>
      <c r="Y841" s="374"/>
      <c r="Z841" s="346"/>
      <c r="AA841" s="346"/>
      <c r="AB841" s="346"/>
      <c r="AC841" s="346"/>
      <c r="AD841" s="346"/>
      <c r="AE841" s="346"/>
      <c r="AF841" s="346"/>
      <c r="AG841" s="346"/>
      <c r="AH841" s="346"/>
      <c r="AI841" s="346"/>
      <c r="AJ841" s="346"/>
      <c r="AK841" s="346"/>
      <c r="AL841" s="346"/>
      <c r="AM841" s="346"/>
      <c r="AN841" s="346"/>
      <c r="AO841" s="374"/>
      <c r="AP841" s="348">
        <v>10.98</v>
      </c>
      <c r="AQ841" s="348">
        <v>9.7899999999999991</v>
      </c>
      <c r="AR841" s="348">
        <v>6.67</v>
      </c>
      <c r="AS841" s="348">
        <v>3.45</v>
      </c>
      <c r="AT841" s="348">
        <v>-2.69</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2560</v>
      </c>
      <c r="B842" s="374"/>
      <c r="C842" s="731"/>
      <c r="D842" s="374"/>
      <c r="E842" s="372"/>
      <c r="F842" s="374"/>
      <c r="G842" s="372"/>
      <c r="H842" s="374"/>
      <c r="I842" s="348">
        <v>0.34110000000000001</v>
      </c>
      <c r="J842" s="348">
        <v>0.69140000000000001</v>
      </c>
      <c r="K842" s="348">
        <v>7.1235999999999997</v>
      </c>
      <c r="L842" s="348">
        <v>15.0222</v>
      </c>
      <c r="M842" s="348">
        <v>4.7732999999999999</v>
      </c>
      <c r="N842" s="350">
        <v>13.945600000000001</v>
      </c>
      <c r="O842" s="348">
        <v>6.0351999999999997</v>
      </c>
      <c r="P842" s="348">
        <v>22.949300000000001</v>
      </c>
      <c r="Q842" s="348">
        <v>22.7913</v>
      </c>
      <c r="R842" s="348">
        <v>14.642200000000001</v>
      </c>
      <c r="S842" s="348">
        <v>9.5874000000000006</v>
      </c>
      <c r="T842" s="348">
        <v>25.2028</v>
      </c>
      <c r="U842" s="348">
        <v>4.5056000000000003</v>
      </c>
      <c r="V842" s="348">
        <v>6.3015999999999996</v>
      </c>
      <c r="W842" s="348">
        <v>2.5045000000000002</v>
      </c>
      <c r="X842" s="348">
        <v>10.1945</v>
      </c>
      <c r="Y842" s="374"/>
      <c r="Z842" s="346"/>
      <c r="AA842" s="346"/>
      <c r="AB842" s="346"/>
      <c r="AC842" s="346"/>
      <c r="AD842" s="346"/>
      <c r="AE842" s="346"/>
      <c r="AF842" s="346"/>
      <c r="AG842" s="346"/>
      <c r="AH842" s="346"/>
      <c r="AI842" s="346"/>
      <c r="AJ842" s="346"/>
      <c r="AK842" s="346"/>
      <c r="AL842" s="346"/>
      <c r="AM842" s="346"/>
      <c r="AN842" s="346"/>
      <c r="AO842" s="374"/>
      <c r="AP842" s="348">
        <v>18.940000000000001</v>
      </c>
      <c r="AQ842" s="348">
        <v>23.82</v>
      </c>
      <c r="AR842" s="348">
        <v>21.62</v>
      </c>
      <c r="AS842" s="348">
        <v>15.64</v>
      </c>
      <c r="AT842" s="348">
        <v>18.649999999999999</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2561</v>
      </c>
      <c r="B843" s="374"/>
      <c r="C843" s="731"/>
      <c r="D843" s="374"/>
      <c r="E843" s="372"/>
      <c r="F843" s="374"/>
      <c r="G843" s="372"/>
      <c r="H843" s="374"/>
      <c r="I843" s="348">
        <v>-0.15340000000000001</v>
      </c>
      <c r="J843" s="348">
        <v>-0.8024</v>
      </c>
      <c r="K843" s="348">
        <v>2.9026000000000001</v>
      </c>
      <c r="L843" s="348">
        <v>8.3750999999999998</v>
      </c>
      <c r="M843" s="348">
        <v>0.96630000000000005</v>
      </c>
      <c r="N843" s="350">
        <v>6.2815000000000003</v>
      </c>
      <c r="O843" s="348">
        <v>4.0633999999999997</v>
      </c>
      <c r="P843" s="348">
        <v>12.953900000000001</v>
      </c>
      <c r="Q843" s="348">
        <v>9.9879999999999995</v>
      </c>
      <c r="R843" s="348">
        <v>13.5678</v>
      </c>
      <c r="S843" s="348">
        <v>5.6612</v>
      </c>
      <c r="T843" s="348">
        <v>15.555300000000001</v>
      </c>
      <c r="U843" s="348">
        <v>-0.69750000000000001</v>
      </c>
      <c r="V843" s="348">
        <v>5.5827999999999998</v>
      </c>
      <c r="W843" s="348">
        <v>0.3</v>
      </c>
      <c r="X843" s="348">
        <v>13.582599999999999</v>
      </c>
      <c r="Y843" s="374"/>
      <c r="Z843" s="346"/>
      <c r="AA843" s="346"/>
      <c r="AB843" s="346"/>
      <c r="AC843" s="346"/>
      <c r="AD843" s="346"/>
      <c r="AE843" s="346"/>
      <c r="AF843" s="346"/>
      <c r="AG843" s="346"/>
      <c r="AH843" s="346"/>
      <c r="AI843" s="346"/>
      <c r="AJ843" s="346"/>
      <c r="AK843" s="346"/>
      <c r="AL843" s="346"/>
      <c r="AM843" s="346"/>
      <c r="AN843" s="346"/>
      <c r="AO843" s="374"/>
      <c r="AP843" s="348">
        <v>13.56</v>
      </c>
      <c r="AQ843" s="348">
        <v>13.15</v>
      </c>
      <c r="AR843" s="348">
        <v>10.54</v>
      </c>
      <c r="AS843" s="348">
        <v>8.07</v>
      </c>
      <c r="AT843" s="348">
        <v>7.66</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2562</v>
      </c>
      <c r="B844" s="374"/>
      <c r="C844" s="731"/>
      <c r="D844" s="374"/>
      <c r="E844" s="372"/>
      <c r="F844" s="374"/>
      <c r="G844" s="372"/>
      <c r="H844" s="374"/>
      <c r="I844" s="348" t="s">
        <v>430</v>
      </c>
      <c r="J844" s="348" t="s">
        <v>430</v>
      </c>
      <c r="K844" s="348" t="s">
        <v>430</v>
      </c>
      <c r="L844" s="348" t="s">
        <v>430</v>
      </c>
      <c r="M844" s="348" t="s">
        <v>430</v>
      </c>
      <c r="N844" s="350" t="s">
        <v>430</v>
      </c>
      <c r="O844" s="348" t="s">
        <v>430</v>
      </c>
      <c r="P844" s="348" t="s">
        <v>430</v>
      </c>
      <c r="Q844" s="348" t="s">
        <v>430</v>
      </c>
      <c r="R844" s="348" t="s">
        <v>430</v>
      </c>
      <c r="S844" s="348" t="s">
        <v>430</v>
      </c>
      <c r="T844" s="348" t="s">
        <v>430</v>
      </c>
      <c r="U844" s="348" t="s">
        <v>430</v>
      </c>
      <c r="V844" s="348" t="s">
        <v>430</v>
      </c>
      <c r="W844" s="348" t="s">
        <v>430</v>
      </c>
      <c r="X844" s="348" t="s">
        <v>430</v>
      </c>
      <c r="Y844" s="374"/>
      <c r="Z844" s="346"/>
      <c r="AA844" s="346"/>
      <c r="AB844" s="346"/>
      <c r="AC844" s="346"/>
      <c r="AD844" s="346"/>
      <c r="AE844" s="346"/>
      <c r="AF844" s="346"/>
      <c r="AG844" s="346"/>
      <c r="AH844" s="346"/>
      <c r="AI844" s="346"/>
      <c r="AJ844" s="346"/>
      <c r="AK844" s="346"/>
      <c r="AL844" s="346"/>
      <c r="AM844" s="346"/>
      <c r="AN844" s="346"/>
      <c r="AO844" s="374"/>
      <c r="AP844" s="348" t="s">
        <v>430</v>
      </c>
      <c r="AQ844" s="348" t="s">
        <v>430</v>
      </c>
      <c r="AR844" s="348" t="s">
        <v>430</v>
      </c>
      <c r="AS844" s="348" t="s">
        <v>430</v>
      </c>
      <c r="AT844" s="348" t="s">
        <v>430</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t="s">
        <v>2563</v>
      </c>
      <c r="B845" s="374"/>
      <c r="C845" s="731"/>
      <c r="D845" s="374"/>
      <c r="E845" s="372"/>
      <c r="F845" s="374"/>
      <c r="G845" s="372"/>
      <c r="H845" s="374"/>
      <c r="I845" s="348" t="s">
        <v>430</v>
      </c>
      <c r="J845" s="348" t="s">
        <v>430</v>
      </c>
      <c r="K845" s="348" t="s">
        <v>430</v>
      </c>
      <c r="L845" s="348" t="s">
        <v>430</v>
      </c>
      <c r="M845" s="348" t="s">
        <v>430</v>
      </c>
      <c r="N845" s="350" t="s">
        <v>430</v>
      </c>
      <c r="O845" s="348" t="s">
        <v>430</v>
      </c>
      <c r="P845" s="348" t="s">
        <v>430</v>
      </c>
      <c r="Q845" s="348" t="s">
        <v>430</v>
      </c>
      <c r="R845" s="348" t="s">
        <v>430</v>
      </c>
      <c r="S845" s="348" t="s">
        <v>430</v>
      </c>
      <c r="T845" s="348" t="s">
        <v>430</v>
      </c>
      <c r="U845" s="348" t="s">
        <v>430</v>
      </c>
      <c r="V845" s="348" t="s">
        <v>430</v>
      </c>
      <c r="W845" s="348" t="s">
        <v>430</v>
      </c>
      <c r="X845" s="348" t="s">
        <v>430</v>
      </c>
      <c r="Y845" s="374"/>
      <c r="Z845" s="346"/>
      <c r="AA845" s="346"/>
      <c r="AB845" s="346"/>
      <c r="AC845" s="346"/>
      <c r="AD845" s="346"/>
      <c r="AE845" s="346"/>
      <c r="AF845" s="346"/>
      <c r="AG845" s="346"/>
      <c r="AH845" s="346"/>
      <c r="AI845" s="346"/>
      <c r="AJ845" s="346"/>
      <c r="AK845" s="346"/>
      <c r="AL845" s="346"/>
      <c r="AM845" s="346"/>
      <c r="AN845" s="346"/>
      <c r="AO845" s="374"/>
      <c r="AP845" s="348" t="s">
        <v>430</v>
      </c>
      <c r="AQ845" s="348" t="s">
        <v>430</v>
      </c>
      <c r="AR845" s="348" t="s">
        <v>430</v>
      </c>
      <c r="AS845" s="348" t="s">
        <v>430</v>
      </c>
      <c r="AT845" s="348" t="s">
        <v>430</v>
      </c>
      <c r="AU845" s="374"/>
      <c r="AV845" s="429"/>
      <c r="AW845" s="429"/>
      <c r="AX845" s="429"/>
      <c r="AY845" s="429"/>
      <c r="AZ845" s="429"/>
      <c r="BA845" s="374"/>
      <c r="BB845" s="375"/>
      <c r="BC845" s="375"/>
      <c r="BD845" s="375"/>
      <c r="BE845" s="375"/>
      <c r="BF845" s="374"/>
      <c r="BG845" s="375"/>
      <c r="BH845" s="375"/>
      <c r="BI845" s="375"/>
      <c r="BJ845" s="375"/>
      <c r="BK845" s="372"/>
      <c r="BL845" s="372"/>
      <c r="BM845" s="430"/>
    </row>
    <row r="846" spans="1:65" s="428" customFormat="1" x14ac:dyDescent="0.25">
      <c r="A846" s="345" t="s">
        <v>2564</v>
      </c>
      <c r="B846" s="374"/>
      <c r="C846" s="731"/>
      <c r="D846" s="374"/>
      <c r="E846" s="372"/>
      <c r="F846" s="374"/>
      <c r="G846" s="372"/>
      <c r="H846" s="374"/>
      <c r="I846" s="348" t="s">
        <v>430</v>
      </c>
      <c r="J846" s="348" t="s">
        <v>430</v>
      </c>
      <c r="K846" s="348" t="s">
        <v>430</v>
      </c>
      <c r="L846" s="348" t="s">
        <v>430</v>
      </c>
      <c r="M846" s="348" t="s">
        <v>430</v>
      </c>
      <c r="N846" s="350" t="s">
        <v>430</v>
      </c>
      <c r="O846" s="348" t="s">
        <v>430</v>
      </c>
      <c r="P846" s="348" t="s">
        <v>430</v>
      </c>
      <c r="Q846" s="348" t="s">
        <v>430</v>
      </c>
      <c r="R846" s="348" t="s">
        <v>430</v>
      </c>
      <c r="S846" s="348" t="s">
        <v>430</v>
      </c>
      <c r="T846" s="348" t="s">
        <v>430</v>
      </c>
      <c r="U846" s="348" t="s">
        <v>430</v>
      </c>
      <c r="V846" s="348" t="s">
        <v>430</v>
      </c>
      <c r="W846" s="348" t="s">
        <v>430</v>
      </c>
      <c r="X846" s="348" t="s">
        <v>430</v>
      </c>
      <c r="Y846" s="374"/>
      <c r="Z846" s="346"/>
      <c r="AA846" s="346"/>
      <c r="AB846" s="346"/>
      <c r="AC846" s="346"/>
      <c r="AD846" s="346"/>
      <c r="AE846" s="346"/>
      <c r="AF846" s="346"/>
      <c r="AG846" s="346"/>
      <c r="AH846" s="346"/>
      <c r="AI846" s="346"/>
      <c r="AJ846" s="346"/>
      <c r="AK846" s="346"/>
      <c r="AL846" s="346"/>
      <c r="AM846" s="346"/>
      <c r="AN846" s="346"/>
      <c r="AO846" s="374"/>
      <c r="AP846" s="348" t="s">
        <v>430</v>
      </c>
      <c r="AQ846" s="348" t="s">
        <v>430</v>
      </c>
      <c r="AR846" s="348" t="s">
        <v>430</v>
      </c>
      <c r="AS846" s="348" t="s">
        <v>430</v>
      </c>
      <c r="AT846" s="348" t="s">
        <v>430</v>
      </c>
      <c r="AU846" s="374"/>
      <c r="AV846" s="429"/>
      <c r="AW846" s="429"/>
      <c r="AX846" s="429"/>
      <c r="AY846" s="429"/>
      <c r="AZ846" s="429"/>
      <c r="BA846" s="374"/>
      <c r="BB846" s="375"/>
      <c r="BC846" s="375"/>
      <c r="BD846" s="375"/>
      <c r="BE846" s="375"/>
      <c r="BF846" s="374"/>
      <c r="BG846" s="375"/>
      <c r="BH846" s="375"/>
      <c r="BI846" s="375"/>
      <c r="BJ846" s="375"/>
      <c r="BK846" s="372"/>
      <c r="BL846" s="372"/>
      <c r="BM846" s="430"/>
    </row>
    <row r="847" spans="1:65" s="428" customFormat="1" x14ac:dyDescent="0.25">
      <c r="A847" s="345" t="s">
        <v>2565</v>
      </c>
      <c r="B847" s="374"/>
      <c r="C847" s="731"/>
      <c r="D847" s="374"/>
      <c r="E847" s="372"/>
      <c r="F847" s="374"/>
      <c r="G847" s="372"/>
      <c r="H847" s="374"/>
      <c r="I847" s="348" t="s">
        <v>430</v>
      </c>
      <c r="J847" s="348" t="s">
        <v>430</v>
      </c>
      <c r="K847" s="348" t="s">
        <v>430</v>
      </c>
      <c r="L847" s="348" t="s">
        <v>430</v>
      </c>
      <c r="M847" s="348" t="s">
        <v>430</v>
      </c>
      <c r="N847" s="350" t="s">
        <v>430</v>
      </c>
      <c r="O847" s="348" t="s">
        <v>430</v>
      </c>
      <c r="P847" s="348" t="s">
        <v>430</v>
      </c>
      <c r="Q847" s="348" t="s">
        <v>430</v>
      </c>
      <c r="R847" s="348" t="s">
        <v>430</v>
      </c>
      <c r="S847" s="348" t="s">
        <v>430</v>
      </c>
      <c r="T847" s="348" t="s">
        <v>430</v>
      </c>
      <c r="U847" s="348" t="s">
        <v>430</v>
      </c>
      <c r="V847" s="348" t="s">
        <v>430</v>
      </c>
      <c r="W847" s="348" t="s">
        <v>430</v>
      </c>
      <c r="X847" s="348" t="s">
        <v>430</v>
      </c>
      <c r="Y847" s="374"/>
      <c r="Z847" s="346"/>
      <c r="AA847" s="346"/>
      <c r="AB847" s="346"/>
      <c r="AC847" s="346"/>
      <c r="AD847" s="346"/>
      <c r="AE847" s="346"/>
      <c r="AF847" s="346"/>
      <c r="AG847" s="346"/>
      <c r="AH847" s="346"/>
      <c r="AI847" s="346"/>
      <c r="AJ847" s="346"/>
      <c r="AK847" s="346"/>
      <c r="AL847" s="346"/>
      <c r="AM847" s="346"/>
      <c r="AN847" s="346"/>
      <c r="AO847" s="374"/>
      <c r="AP847" s="348" t="s">
        <v>430</v>
      </c>
      <c r="AQ847" s="348" t="s">
        <v>430</v>
      </c>
      <c r="AR847" s="348" t="s">
        <v>430</v>
      </c>
      <c r="AS847" s="348" t="s">
        <v>430</v>
      </c>
      <c r="AT847" s="348" t="s">
        <v>430</v>
      </c>
      <c r="AU847" s="374"/>
      <c r="AV847" s="429"/>
      <c r="AW847" s="429"/>
      <c r="AX847" s="429"/>
      <c r="AY847" s="429"/>
      <c r="AZ847" s="429"/>
      <c r="BA847" s="374"/>
      <c r="BB847" s="375"/>
      <c r="BC847" s="375"/>
      <c r="BD847" s="375"/>
      <c r="BE847" s="375"/>
      <c r="BF847" s="374"/>
      <c r="BG847" s="375"/>
      <c r="BH847" s="375"/>
      <c r="BI847" s="375"/>
      <c r="BJ847" s="375"/>
      <c r="BK847" s="372"/>
      <c r="BL847" s="372"/>
      <c r="BM847" s="430"/>
    </row>
    <row r="848" spans="1:65" s="428" customFormat="1" x14ac:dyDescent="0.25">
      <c r="A848" s="345" t="s">
        <v>2566</v>
      </c>
      <c r="B848" s="374"/>
      <c r="C848" s="731"/>
      <c r="D848" s="374"/>
      <c r="E848" s="372"/>
      <c r="F848" s="374"/>
      <c r="G848" s="372"/>
      <c r="H848" s="374"/>
      <c r="I848" s="348">
        <v>1.1060000000000001</v>
      </c>
      <c r="J848" s="348">
        <v>3.6597</v>
      </c>
      <c r="K848" s="348">
        <v>1.4124000000000001</v>
      </c>
      <c r="L848" s="348">
        <v>11.2315</v>
      </c>
      <c r="M848" s="348">
        <v>36.945399999999999</v>
      </c>
      <c r="N848" s="350">
        <v>88.844700000000003</v>
      </c>
      <c r="O848" s="348">
        <v>45.306899999999999</v>
      </c>
      <c r="P848" s="348">
        <v>40.347099999999998</v>
      </c>
      <c r="Q848" s="348">
        <v>22.052399999999999</v>
      </c>
      <c r="R848" s="348">
        <v>17.5153</v>
      </c>
      <c r="S848" s="348">
        <v>-0.22639999999999999</v>
      </c>
      <c r="T848" s="348">
        <v>45.073</v>
      </c>
      <c r="U848" s="348">
        <v>58.894199999999998</v>
      </c>
      <c r="V848" s="348">
        <v>78.235900000000001</v>
      </c>
      <c r="W848" s="348">
        <v>6.7294999999999998</v>
      </c>
      <c r="X848" s="348" t="s">
        <v>428</v>
      </c>
      <c r="Y848" s="374"/>
      <c r="Z848" s="346"/>
      <c r="AA848" s="346"/>
      <c r="AB848" s="346"/>
      <c r="AC848" s="346"/>
      <c r="AD848" s="346"/>
      <c r="AE848" s="346"/>
      <c r="AF848" s="346"/>
      <c r="AG848" s="346"/>
      <c r="AH848" s="346"/>
      <c r="AI848" s="346"/>
      <c r="AJ848" s="346"/>
      <c r="AK848" s="346"/>
      <c r="AL848" s="346"/>
      <c r="AM848" s="346"/>
      <c r="AN848" s="346"/>
      <c r="AO848" s="374"/>
      <c r="AP848" s="348">
        <v>22.47</v>
      </c>
      <c r="AQ848" s="348">
        <v>28.13</v>
      </c>
      <c r="AR848" s="348">
        <v>35.479999999999997</v>
      </c>
      <c r="AS848" s="348">
        <v>51.1</v>
      </c>
      <c r="AT848" s="348">
        <v>93.88</v>
      </c>
      <c r="AU848" s="374"/>
      <c r="AV848" s="429"/>
      <c r="AW848" s="429"/>
      <c r="AX848" s="429"/>
      <c r="AY848" s="429"/>
      <c r="AZ848" s="429"/>
      <c r="BA848" s="374"/>
      <c r="BB848" s="375"/>
      <c r="BC848" s="375"/>
      <c r="BD848" s="375"/>
      <c r="BE848" s="375"/>
      <c r="BF848" s="374"/>
      <c r="BG848" s="375"/>
      <c r="BH848" s="375"/>
      <c r="BI848" s="375"/>
      <c r="BJ848" s="375"/>
      <c r="BK848" s="372"/>
      <c r="BL848" s="372"/>
      <c r="BM848" s="430"/>
    </row>
    <row r="849" spans="1:65" s="428" customFormat="1" x14ac:dyDescent="0.25">
      <c r="A849" s="345"/>
      <c r="B849" s="374"/>
      <c r="C849" s="731"/>
      <c r="D849" s="374"/>
      <c r="E849" s="372"/>
      <c r="F849" s="374"/>
      <c r="G849" s="372"/>
      <c r="H849" s="374"/>
      <c r="I849" s="348"/>
      <c r="J849" s="348"/>
      <c r="K849" s="348"/>
      <c r="L849" s="348"/>
      <c r="M849" s="348"/>
      <c r="N849" s="350"/>
      <c r="O849" s="348"/>
      <c r="P849" s="348"/>
      <c r="Q849" s="348"/>
      <c r="R849" s="348"/>
      <c r="S849" s="348"/>
      <c r="T849" s="348"/>
      <c r="U849" s="348"/>
      <c r="V849" s="348"/>
      <c r="W849" s="348"/>
      <c r="X849" s="348"/>
      <c r="Y849" s="374"/>
      <c r="Z849" s="346"/>
      <c r="AA849" s="346"/>
      <c r="AB849" s="346"/>
      <c r="AC849" s="346"/>
      <c r="AD849" s="346"/>
      <c r="AE849" s="346"/>
      <c r="AF849" s="346"/>
      <c r="AG849" s="346"/>
      <c r="AH849" s="346"/>
      <c r="AI849" s="346"/>
      <c r="AJ849" s="346"/>
      <c r="AK849" s="346"/>
      <c r="AL849" s="346"/>
      <c r="AM849" s="346"/>
      <c r="AN849" s="346"/>
      <c r="AO849" s="374"/>
      <c r="AP849" s="348"/>
      <c r="AQ849" s="348"/>
      <c r="AR849" s="348"/>
      <c r="AS849" s="348"/>
      <c r="AT849" s="348"/>
      <c r="AU849" s="374"/>
      <c r="AV849" s="429"/>
      <c r="AW849" s="429"/>
      <c r="AX849" s="429"/>
      <c r="AY849" s="429"/>
      <c r="AZ849" s="429"/>
      <c r="BA849" s="374"/>
      <c r="BB849" s="375"/>
      <c r="BC849" s="375"/>
      <c r="BD849" s="375"/>
      <c r="BE849" s="375"/>
      <c r="BF849" s="374"/>
      <c r="BG849" s="375"/>
      <c r="BH849" s="375"/>
      <c r="BI849" s="375"/>
      <c r="BJ849" s="375"/>
      <c r="BK849" s="372"/>
      <c r="BL849" s="372"/>
      <c r="BM849" s="430"/>
    </row>
    <row r="853" spans="1:65" x14ac:dyDescent="0.25">
      <c r="A853" s="488" t="s">
        <v>10494</v>
      </c>
    </row>
    <row r="854" spans="1:65" x14ac:dyDescent="0.25">
      <c r="A854"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9C66-F8D1-4AE5-80FD-1F19802A02B4}">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81" t="s">
        <v>155</v>
      </c>
      <c r="B5" s="1082"/>
      <c r="C5" s="1088" t="s">
        <v>44</v>
      </c>
      <c r="D5" s="1082"/>
      <c r="E5" s="1088" t="s">
        <v>45</v>
      </c>
      <c r="F5" s="1082"/>
      <c r="G5" s="1088" t="s">
        <v>46</v>
      </c>
      <c r="H5" s="1106"/>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082"/>
      <c r="BG5" s="1066" t="s">
        <v>81</v>
      </c>
      <c r="BH5" s="1105"/>
      <c r="BI5" s="1105"/>
      <c r="BJ5" s="1105"/>
      <c r="BK5" s="1106"/>
      <c r="BL5" s="1106"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083"/>
      <c r="BG6" s="326" t="s">
        <v>77</v>
      </c>
      <c r="BH6" s="303" t="s">
        <v>78</v>
      </c>
      <c r="BI6" s="303" t="s">
        <v>79</v>
      </c>
      <c r="BJ6" s="327" t="s">
        <v>80</v>
      </c>
      <c r="BK6" s="1083"/>
      <c r="BL6" s="83" t="s">
        <v>82</v>
      </c>
      <c r="BM6" s="28" t="s">
        <v>83</v>
      </c>
      <c r="BN6" s="28" t="s">
        <v>84</v>
      </c>
      <c r="BO6" s="28" t="s">
        <v>85</v>
      </c>
      <c r="BP6" s="82" t="s">
        <v>86</v>
      </c>
      <c r="BQ6" s="1083"/>
      <c r="BR6" s="1113"/>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4174</v>
      </c>
      <c r="B8" s="365"/>
      <c r="C8" s="717">
        <v>40176</v>
      </c>
      <c r="D8" s="365"/>
      <c r="E8" s="329">
        <v>32915.800000000003</v>
      </c>
      <c r="F8" s="365"/>
      <c r="G8" s="330">
        <v>99.017399999999995</v>
      </c>
      <c r="H8" s="366"/>
      <c r="I8" s="331">
        <v>-0.13900000000000001</v>
      </c>
      <c r="J8" s="331">
        <v>-0.44619999999999999</v>
      </c>
      <c r="K8" s="331">
        <v>2.7564000000000002</v>
      </c>
      <c r="L8" s="331">
        <v>8.7998999999999992</v>
      </c>
      <c r="M8" s="331">
        <v>2.7004000000000001</v>
      </c>
      <c r="N8" s="333">
        <v>3.8254999999999999</v>
      </c>
      <c r="O8" s="331">
        <v>3.5017999999999998</v>
      </c>
      <c r="P8" s="331">
        <v>12.1433</v>
      </c>
      <c r="Q8" s="331">
        <v>7.3792999999999997</v>
      </c>
      <c r="R8" s="331">
        <v>11.603999999999999</v>
      </c>
      <c r="S8" s="331">
        <v>4.2488000000000001</v>
      </c>
      <c r="T8" s="331">
        <v>16.7454</v>
      </c>
      <c r="U8" s="331">
        <v>1.7715000000000001</v>
      </c>
      <c r="V8" s="331">
        <v>4.3583999999999996</v>
      </c>
      <c r="W8" s="331">
        <v>0.98309999999999997</v>
      </c>
      <c r="X8" s="331">
        <v>14.779400000000001</v>
      </c>
      <c r="Y8" s="366"/>
      <c r="Z8" s="329">
        <v>11</v>
      </c>
      <c r="AA8" s="329">
        <v>8</v>
      </c>
      <c r="AB8" s="329">
        <v>2</v>
      </c>
      <c r="AC8" s="329">
        <v>1</v>
      </c>
      <c r="AD8" s="329">
        <v>4</v>
      </c>
      <c r="AE8" s="329">
        <v>10</v>
      </c>
      <c r="AF8" s="329">
        <v>6</v>
      </c>
      <c r="AG8" s="329">
        <v>13</v>
      </c>
      <c r="AH8" s="329">
        <v>16</v>
      </c>
      <c r="AI8" s="329">
        <v>13</v>
      </c>
      <c r="AJ8" s="329">
        <v>1</v>
      </c>
      <c r="AK8" s="329">
        <v>5</v>
      </c>
      <c r="AL8" s="329">
        <v>4</v>
      </c>
      <c r="AM8" s="329">
        <v>9</v>
      </c>
      <c r="AN8" s="329">
        <v>7</v>
      </c>
      <c r="AO8" s="365"/>
      <c r="AP8" s="331">
        <v>11.2</v>
      </c>
      <c r="AQ8" s="331">
        <v>10.63</v>
      </c>
      <c r="AR8" s="331">
        <v>9.24</v>
      </c>
      <c r="AS8" s="331">
        <v>7.25</v>
      </c>
      <c r="AT8" s="331">
        <v>9.33</v>
      </c>
      <c r="AU8" s="334"/>
      <c r="AV8" s="329">
        <v>15</v>
      </c>
      <c r="AW8" s="329">
        <v>16</v>
      </c>
      <c r="AX8" s="329">
        <v>15</v>
      </c>
      <c r="AY8" s="329">
        <v>8</v>
      </c>
      <c r="AZ8" s="329">
        <v>4</v>
      </c>
      <c r="BA8" s="360"/>
      <c r="BB8" s="331">
        <v>13.903409209854001</v>
      </c>
      <c r="BC8" s="367">
        <v>0.91721823269751002</v>
      </c>
      <c r="BD8" s="367">
        <v>3.7294593079312197E-2</v>
      </c>
      <c r="BE8" s="367">
        <v>-0.105103882857119</v>
      </c>
      <c r="BF8" s="365"/>
      <c r="BG8" s="331">
        <v>71.098600000000005</v>
      </c>
      <c r="BH8" s="331">
        <v>20.9986</v>
      </c>
      <c r="BI8" s="331">
        <v>5.29894</v>
      </c>
      <c r="BJ8" s="331">
        <v>2.6038600000000001</v>
      </c>
      <c r="BK8" s="365"/>
      <c r="BL8" s="364" t="s">
        <v>4175</v>
      </c>
      <c r="BM8" s="364" t="s">
        <v>4176</v>
      </c>
      <c r="BN8" s="364" t="s">
        <v>461</v>
      </c>
      <c r="BO8" s="364" t="s">
        <v>4177</v>
      </c>
      <c r="BP8" s="364" t="s">
        <v>672</v>
      </c>
      <c r="BQ8" s="365"/>
      <c r="BR8" s="335" t="s">
        <v>555</v>
      </c>
    </row>
    <row r="9" spans="1:70" x14ac:dyDescent="0.25">
      <c r="A9" s="337" t="s">
        <v>4178</v>
      </c>
      <c r="B9" s="369"/>
      <c r="C9" s="718">
        <v>34059</v>
      </c>
      <c r="D9" s="369"/>
      <c r="E9" s="338">
        <v>32228.3</v>
      </c>
      <c r="F9" s="369"/>
      <c r="G9" s="339">
        <v>437.03800000000001</v>
      </c>
      <c r="H9" s="370"/>
      <c r="I9" s="340">
        <v>-0.15720000000000001</v>
      </c>
      <c r="J9" s="340">
        <v>-0.97909999999999997</v>
      </c>
      <c r="K9" s="340">
        <v>-0.86129999999999995</v>
      </c>
      <c r="L9" s="340">
        <v>3.8121</v>
      </c>
      <c r="M9" s="340">
        <v>-1.8309</v>
      </c>
      <c r="N9" s="342">
        <v>1.3648</v>
      </c>
      <c r="O9" s="340">
        <v>0.55810000000000004</v>
      </c>
      <c r="P9" s="340">
        <v>15.661</v>
      </c>
      <c r="Q9" s="340">
        <v>15.7315</v>
      </c>
      <c r="R9" s="340">
        <v>13.902900000000001</v>
      </c>
      <c r="S9" s="340">
        <v>0.48849999999999999</v>
      </c>
      <c r="T9" s="340">
        <v>11.669</v>
      </c>
      <c r="U9" s="340">
        <v>-3.7625000000000002</v>
      </c>
      <c r="V9" s="340">
        <v>2.036</v>
      </c>
      <c r="W9" s="340">
        <v>-0.67949999999999999</v>
      </c>
      <c r="X9" s="340">
        <v>15.842000000000001</v>
      </c>
      <c r="Y9" s="370"/>
      <c r="Z9" s="338">
        <v>12</v>
      </c>
      <c r="AA9" s="338">
        <v>16</v>
      </c>
      <c r="AB9" s="338">
        <v>16</v>
      </c>
      <c r="AC9" s="338">
        <v>16</v>
      </c>
      <c r="AD9" s="338">
        <v>14</v>
      </c>
      <c r="AE9" s="338">
        <v>14</v>
      </c>
      <c r="AF9" s="338">
        <v>14</v>
      </c>
      <c r="AG9" s="338">
        <v>3</v>
      </c>
      <c r="AH9" s="338">
        <v>2</v>
      </c>
      <c r="AI9" s="338">
        <v>6</v>
      </c>
      <c r="AJ9" s="338">
        <v>16</v>
      </c>
      <c r="AK9" s="338">
        <v>15</v>
      </c>
      <c r="AL9" s="338">
        <v>15</v>
      </c>
      <c r="AM9" s="338">
        <v>12</v>
      </c>
      <c r="AN9" s="338">
        <v>16</v>
      </c>
      <c r="AO9" s="369"/>
      <c r="AP9" s="340">
        <v>15.82</v>
      </c>
      <c r="AQ9" s="340">
        <v>17.45</v>
      </c>
      <c r="AR9" s="340">
        <v>14.21</v>
      </c>
      <c r="AS9" s="340">
        <v>6.2</v>
      </c>
      <c r="AT9" s="340">
        <v>1.24</v>
      </c>
      <c r="AU9" s="343"/>
      <c r="AV9" s="338">
        <v>2</v>
      </c>
      <c r="AW9" s="338">
        <v>2</v>
      </c>
      <c r="AX9" s="338">
        <v>3</v>
      </c>
      <c r="AY9" s="338">
        <v>13</v>
      </c>
      <c r="AZ9" s="338">
        <v>15</v>
      </c>
      <c r="BA9" s="361"/>
      <c r="BB9" s="340">
        <v>13.545080466471999</v>
      </c>
      <c r="BC9" s="371">
        <v>0.90964396996678498</v>
      </c>
      <c r="BD9" s="371">
        <v>6.6713958669124704E-2</v>
      </c>
      <c r="BE9" s="371">
        <v>0.31108151768196501</v>
      </c>
      <c r="BF9" s="369"/>
      <c r="BG9" s="340">
        <v>64.056899999999999</v>
      </c>
      <c r="BH9" s="340">
        <v>15.626799999999999</v>
      </c>
      <c r="BI9" s="340">
        <v>15.9559</v>
      </c>
      <c r="BJ9" s="340">
        <v>4.3604000000000003</v>
      </c>
      <c r="BK9" s="369"/>
      <c r="BL9" s="368" t="s">
        <v>4179</v>
      </c>
      <c r="BM9" s="368" t="s">
        <v>712</v>
      </c>
      <c r="BN9" s="368" t="s">
        <v>1812</v>
      </c>
      <c r="BO9" s="368" t="s">
        <v>4180</v>
      </c>
      <c r="BP9" s="368" t="s">
        <v>4181</v>
      </c>
      <c r="BQ9" s="369"/>
      <c r="BR9" s="344" t="s">
        <v>555</v>
      </c>
    </row>
    <row r="10" spans="1:70" s="107" customFormat="1" x14ac:dyDescent="0.25">
      <c r="A10" s="345" t="s">
        <v>4182</v>
      </c>
      <c r="B10" s="373"/>
      <c r="C10" s="719">
        <v>42366</v>
      </c>
      <c r="D10" s="373"/>
      <c r="E10" s="346">
        <v>26631</v>
      </c>
      <c r="F10" s="373"/>
      <c r="G10" s="347">
        <v>51.234999999999999</v>
      </c>
      <c r="H10" s="374"/>
      <c r="I10" s="348">
        <v>3.32E-2</v>
      </c>
      <c r="J10" s="348">
        <v>-0.34039999999999998</v>
      </c>
      <c r="K10" s="348">
        <v>0.86419999999999997</v>
      </c>
      <c r="L10" s="348">
        <v>7.8314000000000004</v>
      </c>
      <c r="M10" s="348">
        <v>2.1126</v>
      </c>
      <c r="N10" s="350">
        <v>6.4004000000000003</v>
      </c>
      <c r="O10" s="348">
        <v>4.8575999999999997</v>
      </c>
      <c r="P10" s="348">
        <v>13.255100000000001</v>
      </c>
      <c r="Q10" s="348">
        <v>11.637700000000001</v>
      </c>
      <c r="R10" s="348">
        <v>16.112500000000001</v>
      </c>
      <c r="S10" s="348">
        <v>2.6959</v>
      </c>
      <c r="T10" s="348">
        <v>17.581600000000002</v>
      </c>
      <c r="U10" s="348">
        <v>0.13880000000000001</v>
      </c>
      <c r="V10" s="348">
        <v>5.7853000000000003</v>
      </c>
      <c r="W10" s="348">
        <v>1.0253000000000001</v>
      </c>
      <c r="X10" s="348">
        <v>16.609300000000001</v>
      </c>
      <c r="Y10" s="374"/>
      <c r="Z10" s="346">
        <v>2</v>
      </c>
      <c r="AA10" s="346">
        <v>6</v>
      </c>
      <c r="AB10" s="346">
        <v>11</v>
      </c>
      <c r="AC10" s="346">
        <v>5</v>
      </c>
      <c r="AD10" s="346">
        <v>5</v>
      </c>
      <c r="AE10" s="346">
        <v>4</v>
      </c>
      <c r="AF10" s="346">
        <v>4</v>
      </c>
      <c r="AG10" s="346">
        <v>8</v>
      </c>
      <c r="AH10" s="346">
        <v>11</v>
      </c>
      <c r="AI10" s="346">
        <v>2</v>
      </c>
      <c r="AJ10" s="346">
        <v>10</v>
      </c>
      <c r="AK10" s="346">
        <v>4</v>
      </c>
      <c r="AL10" s="346">
        <v>9</v>
      </c>
      <c r="AM10" s="346">
        <v>4</v>
      </c>
      <c r="AN10" s="346">
        <v>6</v>
      </c>
      <c r="AO10" s="373"/>
      <c r="AP10" s="348">
        <v>15.2</v>
      </c>
      <c r="AQ10" s="348">
        <v>15</v>
      </c>
      <c r="AR10" s="348">
        <v>12.06</v>
      </c>
      <c r="AS10" s="348">
        <v>8.99</v>
      </c>
      <c r="AT10" s="348">
        <v>8.5299999999999994</v>
      </c>
      <c r="AU10" s="351"/>
      <c r="AV10" s="346">
        <v>3</v>
      </c>
      <c r="AW10" s="346">
        <v>8</v>
      </c>
      <c r="AX10" s="346">
        <v>8</v>
      </c>
      <c r="AY10" s="346">
        <v>4</v>
      </c>
      <c r="AZ10" s="346">
        <v>5</v>
      </c>
      <c r="BA10" s="362"/>
      <c r="BB10" s="348">
        <v>14.8483231382488</v>
      </c>
      <c r="BC10" s="375">
        <v>1.02697371671432</v>
      </c>
      <c r="BD10" s="375">
        <v>4.98571740559468E-2</v>
      </c>
      <c r="BE10" s="375">
        <v>4.2045705479550298E-2</v>
      </c>
      <c r="BF10" s="373"/>
      <c r="BG10" s="348">
        <v>57.305300000000003</v>
      </c>
      <c r="BH10" s="348">
        <v>21.6663</v>
      </c>
      <c r="BI10" s="348">
        <v>20.011299999999999</v>
      </c>
      <c r="BJ10" s="348">
        <v>1.0170999999999999</v>
      </c>
      <c r="BK10" s="373"/>
      <c r="BL10" s="372" t="s">
        <v>4183</v>
      </c>
      <c r="BM10" s="372" t="s">
        <v>644</v>
      </c>
      <c r="BN10" s="372" t="s">
        <v>4184</v>
      </c>
      <c r="BO10" s="372" t="s">
        <v>4185</v>
      </c>
      <c r="BP10" s="372" t="s">
        <v>4186</v>
      </c>
      <c r="BQ10" s="373"/>
      <c r="BR10" s="354" t="s">
        <v>555</v>
      </c>
    </row>
    <row r="11" spans="1:70" s="107" customFormat="1" x14ac:dyDescent="0.25">
      <c r="A11" s="345" t="s">
        <v>4187</v>
      </c>
      <c r="B11" s="373"/>
      <c r="C11" s="719">
        <v>39100</v>
      </c>
      <c r="D11" s="373"/>
      <c r="E11" s="346">
        <v>16797.7</v>
      </c>
      <c r="F11" s="373"/>
      <c r="G11" s="347">
        <v>140.423</v>
      </c>
      <c r="H11" s="374"/>
      <c r="I11" s="348">
        <v>-5.2699999999999997E-2</v>
      </c>
      <c r="J11" s="348">
        <v>-0.75970000000000004</v>
      </c>
      <c r="K11" s="348">
        <v>0.30790000000000001</v>
      </c>
      <c r="L11" s="348">
        <v>5.3238000000000003</v>
      </c>
      <c r="M11" s="348">
        <v>-2.4426999999999999</v>
      </c>
      <c r="N11" s="350">
        <v>3.0112999999999999</v>
      </c>
      <c r="O11" s="348">
        <v>2.1349</v>
      </c>
      <c r="P11" s="348">
        <v>14.377700000000001</v>
      </c>
      <c r="Q11" s="348">
        <v>12.316599999999999</v>
      </c>
      <c r="R11" s="348">
        <v>14.2682</v>
      </c>
      <c r="S11" s="348">
        <v>1.7072000000000001</v>
      </c>
      <c r="T11" s="348">
        <v>12.5969</v>
      </c>
      <c r="U11" s="348">
        <v>-3.2566000000000002</v>
      </c>
      <c r="V11" s="348">
        <v>2.4117999999999999</v>
      </c>
      <c r="W11" s="348">
        <v>0.45569999999999999</v>
      </c>
      <c r="X11" s="348">
        <v>14.4459</v>
      </c>
      <c r="Y11" s="374"/>
      <c r="Z11" s="346">
        <v>6</v>
      </c>
      <c r="AA11" s="346">
        <v>15</v>
      </c>
      <c r="AB11" s="346">
        <v>15</v>
      </c>
      <c r="AC11" s="346">
        <v>14</v>
      </c>
      <c r="AD11" s="346">
        <v>15</v>
      </c>
      <c r="AE11" s="346">
        <v>12</v>
      </c>
      <c r="AF11" s="346">
        <v>11</v>
      </c>
      <c r="AG11" s="346">
        <v>5</v>
      </c>
      <c r="AH11" s="346">
        <v>8</v>
      </c>
      <c r="AI11" s="346">
        <v>5</v>
      </c>
      <c r="AJ11" s="346">
        <v>14</v>
      </c>
      <c r="AK11" s="346">
        <v>13</v>
      </c>
      <c r="AL11" s="346">
        <v>14</v>
      </c>
      <c r="AM11" s="346">
        <v>11</v>
      </c>
      <c r="AN11" s="346">
        <v>14</v>
      </c>
      <c r="AO11" s="373"/>
      <c r="AP11" s="348">
        <v>14.96</v>
      </c>
      <c r="AQ11" s="348">
        <v>15.47</v>
      </c>
      <c r="AR11" s="348">
        <v>12.24</v>
      </c>
      <c r="AS11" s="348">
        <v>6.83</v>
      </c>
      <c r="AT11" s="348">
        <v>2.25</v>
      </c>
      <c r="AU11" s="351"/>
      <c r="AV11" s="346">
        <v>4</v>
      </c>
      <c r="AW11" s="346">
        <v>5</v>
      </c>
      <c r="AX11" s="346">
        <v>6</v>
      </c>
      <c r="AY11" s="346">
        <v>10</v>
      </c>
      <c r="AZ11" s="346">
        <v>13</v>
      </c>
      <c r="BA11" s="362"/>
      <c r="BB11" s="348">
        <v>14.351058299579799</v>
      </c>
      <c r="BC11" s="375">
        <v>0.97814057981898805</v>
      </c>
      <c r="BD11" s="375">
        <v>5.7359856060926098E-2</v>
      </c>
      <c r="BE11" s="375">
        <v>0.15812705206237401</v>
      </c>
      <c r="BF11" s="373"/>
      <c r="BG11" s="348">
        <v>74.848699999999994</v>
      </c>
      <c r="BH11" s="348">
        <v>14.164400000000001</v>
      </c>
      <c r="BI11" s="348">
        <v>8.2485400000000002</v>
      </c>
      <c r="BJ11" s="348">
        <v>2.7383600000000001</v>
      </c>
      <c r="BK11" s="373"/>
      <c r="BL11" s="372" t="s">
        <v>3699</v>
      </c>
      <c r="BM11" s="372" t="s">
        <v>4188</v>
      </c>
      <c r="BN11" s="372" t="s">
        <v>4189</v>
      </c>
      <c r="BO11" s="372" t="s">
        <v>4190</v>
      </c>
      <c r="BP11" s="372" t="s">
        <v>518</v>
      </c>
      <c r="BQ11" s="373"/>
      <c r="BR11" s="354" t="s">
        <v>555</v>
      </c>
    </row>
    <row r="12" spans="1:70" s="107" customFormat="1" x14ac:dyDescent="0.25">
      <c r="A12" s="345" t="s">
        <v>4191</v>
      </c>
      <c r="B12" s="373"/>
      <c r="C12" s="719">
        <v>35155</v>
      </c>
      <c r="D12" s="373"/>
      <c r="E12" s="346">
        <v>16180.7</v>
      </c>
      <c r="F12" s="373"/>
      <c r="G12" s="347">
        <v>1395.0989999999999</v>
      </c>
      <c r="H12" s="374"/>
      <c r="I12" s="348">
        <v>-0.17929999999999999</v>
      </c>
      <c r="J12" s="348">
        <v>-0.56100000000000005</v>
      </c>
      <c r="K12" s="348">
        <v>1.3944000000000001</v>
      </c>
      <c r="L12" s="348">
        <v>6.4505999999999997</v>
      </c>
      <c r="M12" s="348">
        <v>-2.9986999999999999</v>
      </c>
      <c r="N12" s="350">
        <v>-0.16200000000000001</v>
      </c>
      <c r="O12" s="348">
        <v>2.6575000000000002</v>
      </c>
      <c r="P12" s="348">
        <v>14.6637</v>
      </c>
      <c r="Q12" s="348">
        <v>15.3703</v>
      </c>
      <c r="R12" s="348">
        <v>13.171799999999999</v>
      </c>
      <c r="S12" s="348">
        <v>3.3513999999999999</v>
      </c>
      <c r="T12" s="348">
        <v>11.3497</v>
      </c>
      <c r="U12" s="348">
        <v>-4.3479000000000001</v>
      </c>
      <c r="V12" s="348">
        <v>-1.0107999999999999</v>
      </c>
      <c r="W12" s="348">
        <v>0.40720000000000001</v>
      </c>
      <c r="X12" s="348">
        <v>22.252600000000001</v>
      </c>
      <c r="Y12" s="374"/>
      <c r="Z12" s="346">
        <v>14</v>
      </c>
      <c r="AA12" s="346">
        <v>11</v>
      </c>
      <c r="AB12" s="346">
        <v>9</v>
      </c>
      <c r="AC12" s="346">
        <v>9</v>
      </c>
      <c r="AD12" s="346">
        <v>16</v>
      </c>
      <c r="AE12" s="346">
        <v>15</v>
      </c>
      <c r="AF12" s="346">
        <v>10</v>
      </c>
      <c r="AG12" s="346">
        <v>4</v>
      </c>
      <c r="AH12" s="346">
        <v>3</v>
      </c>
      <c r="AI12" s="346">
        <v>10</v>
      </c>
      <c r="AJ12" s="346">
        <v>5</v>
      </c>
      <c r="AK12" s="346">
        <v>16</v>
      </c>
      <c r="AL12" s="346">
        <v>16</v>
      </c>
      <c r="AM12" s="346">
        <v>16</v>
      </c>
      <c r="AN12" s="346">
        <v>15</v>
      </c>
      <c r="AO12" s="373"/>
      <c r="AP12" s="348">
        <v>14.37</v>
      </c>
      <c r="AQ12" s="348">
        <v>16.420000000000002</v>
      </c>
      <c r="AR12" s="348">
        <v>13.05</v>
      </c>
      <c r="AS12" s="348">
        <v>6.31</v>
      </c>
      <c r="AT12" s="348">
        <v>0.45</v>
      </c>
      <c r="AU12" s="351"/>
      <c r="AV12" s="346">
        <v>6</v>
      </c>
      <c r="AW12" s="346">
        <v>3</v>
      </c>
      <c r="AX12" s="346">
        <v>4</v>
      </c>
      <c r="AY12" s="346">
        <v>12</v>
      </c>
      <c r="AZ12" s="346">
        <v>16</v>
      </c>
      <c r="BA12" s="362"/>
      <c r="BB12" s="348">
        <v>13.193612892279701</v>
      </c>
      <c r="BC12" s="375">
        <v>0.87612123156041999</v>
      </c>
      <c r="BD12" s="375">
        <v>6.16669291793535E-2</v>
      </c>
      <c r="BE12" s="375">
        <v>0.21792598317508</v>
      </c>
      <c r="BF12" s="373"/>
      <c r="BG12" s="348">
        <v>77.853800000000007</v>
      </c>
      <c r="BH12" s="348">
        <v>9.9667300000000001</v>
      </c>
      <c r="BI12" s="348">
        <v>10.7316</v>
      </c>
      <c r="BJ12" s="348">
        <v>1.44787</v>
      </c>
      <c r="BK12" s="373"/>
      <c r="BL12" s="372" t="s">
        <v>4192</v>
      </c>
      <c r="BM12" s="372" t="s">
        <v>4193</v>
      </c>
      <c r="BN12" s="372" t="s">
        <v>4194</v>
      </c>
      <c r="BO12" s="372" t="s">
        <v>4195</v>
      </c>
      <c r="BP12" s="372" t="s">
        <v>4196</v>
      </c>
      <c r="BQ12" s="373"/>
      <c r="BR12" s="354" t="s">
        <v>555</v>
      </c>
    </row>
    <row r="13" spans="1:70" s="107" customFormat="1" x14ac:dyDescent="0.25">
      <c r="A13" s="345" t="s">
        <v>4197</v>
      </c>
      <c r="B13" s="373"/>
      <c r="C13" s="719">
        <v>38616</v>
      </c>
      <c r="D13" s="373"/>
      <c r="E13" s="346">
        <v>15061.1</v>
      </c>
      <c r="F13" s="373"/>
      <c r="G13" s="347">
        <v>132.7099</v>
      </c>
      <c r="H13" s="374"/>
      <c r="I13" s="348">
        <v>-6.6299999999999998E-2</v>
      </c>
      <c r="J13" s="348">
        <v>-0.3543</v>
      </c>
      <c r="K13" s="348">
        <v>0.77749999999999997</v>
      </c>
      <c r="L13" s="348">
        <v>5.0949</v>
      </c>
      <c r="M13" s="348">
        <v>1.6869000000000001</v>
      </c>
      <c r="N13" s="350">
        <v>4.0270000000000001</v>
      </c>
      <c r="O13" s="348">
        <v>2.9876</v>
      </c>
      <c r="P13" s="348">
        <v>13.7942</v>
      </c>
      <c r="Q13" s="348">
        <v>12.8522</v>
      </c>
      <c r="R13" s="348">
        <v>10.603400000000001</v>
      </c>
      <c r="S13" s="348">
        <v>1.4681999999999999</v>
      </c>
      <c r="T13" s="348">
        <v>13.630699999999999</v>
      </c>
      <c r="U13" s="348">
        <v>1.6454</v>
      </c>
      <c r="V13" s="348">
        <v>4.4374000000000002</v>
      </c>
      <c r="W13" s="348">
        <v>0.78820000000000001</v>
      </c>
      <c r="X13" s="348">
        <v>13.164400000000001</v>
      </c>
      <c r="Y13" s="374"/>
      <c r="Z13" s="346">
        <v>7</v>
      </c>
      <c r="AA13" s="346">
        <v>7</v>
      </c>
      <c r="AB13" s="346">
        <v>12</v>
      </c>
      <c r="AC13" s="346">
        <v>15</v>
      </c>
      <c r="AD13" s="346">
        <v>7</v>
      </c>
      <c r="AE13" s="346">
        <v>9</v>
      </c>
      <c r="AF13" s="346">
        <v>9</v>
      </c>
      <c r="AG13" s="346">
        <v>6</v>
      </c>
      <c r="AH13" s="346">
        <v>5</v>
      </c>
      <c r="AI13" s="346">
        <v>15</v>
      </c>
      <c r="AJ13" s="346">
        <v>15</v>
      </c>
      <c r="AK13" s="346">
        <v>11</v>
      </c>
      <c r="AL13" s="346">
        <v>5</v>
      </c>
      <c r="AM13" s="346">
        <v>8</v>
      </c>
      <c r="AN13" s="346">
        <v>9</v>
      </c>
      <c r="AO13" s="373"/>
      <c r="AP13" s="348">
        <v>12.53</v>
      </c>
      <c r="AQ13" s="348">
        <v>15.15</v>
      </c>
      <c r="AR13" s="348">
        <v>12.18</v>
      </c>
      <c r="AS13" s="348">
        <v>7.63</v>
      </c>
      <c r="AT13" s="348">
        <v>6.38</v>
      </c>
      <c r="AU13" s="351"/>
      <c r="AV13" s="346">
        <v>13</v>
      </c>
      <c r="AW13" s="346">
        <v>6</v>
      </c>
      <c r="AX13" s="346">
        <v>7</v>
      </c>
      <c r="AY13" s="346">
        <v>6</v>
      </c>
      <c r="AZ13" s="346">
        <v>9</v>
      </c>
      <c r="BA13" s="362"/>
      <c r="BB13" s="348">
        <v>14.0271954786571</v>
      </c>
      <c r="BC13" s="375">
        <v>0.96313732763329896</v>
      </c>
      <c r="BD13" s="375">
        <v>5.4441248416081299E-2</v>
      </c>
      <c r="BE13" s="375">
        <v>0.108811308883437</v>
      </c>
      <c r="BF13" s="373"/>
      <c r="BG13" s="348">
        <v>63.686599999999999</v>
      </c>
      <c r="BH13" s="348">
        <v>20.174299999999999</v>
      </c>
      <c r="BI13" s="348">
        <v>14.722799999999999</v>
      </c>
      <c r="BJ13" s="348">
        <v>1.4162999999999999</v>
      </c>
      <c r="BK13" s="373"/>
      <c r="BL13" s="372" t="s">
        <v>4198</v>
      </c>
      <c r="BM13" s="372" t="s">
        <v>4199</v>
      </c>
      <c r="BN13" s="372" t="s">
        <v>4200</v>
      </c>
      <c r="BO13" s="372" t="s">
        <v>4201</v>
      </c>
      <c r="BP13" s="372" t="s">
        <v>4202</v>
      </c>
      <c r="BQ13" s="373"/>
      <c r="BR13" s="354" t="s">
        <v>555</v>
      </c>
    </row>
    <row r="14" spans="1:70" s="107" customFormat="1" x14ac:dyDescent="0.25">
      <c r="A14" s="345" t="s">
        <v>4203</v>
      </c>
      <c r="B14" s="373"/>
      <c r="C14" s="719">
        <v>39513</v>
      </c>
      <c r="D14" s="373"/>
      <c r="E14" s="346">
        <v>14794.5</v>
      </c>
      <c r="F14" s="373"/>
      <c r="G14" s="347">
        <v>62.69</v>
      </c>
      <c r="H14" s="374"/>
      <c r="I14" s="348">
        <v>-0.19109999999999999</v>
      </c>
      <c r="J14" s="348">
        <v>-0.64980000000000004</v>
      </c>
      <c r="K14" s="348">
        <v>0.91759999999999997</v>
      </c>
      <c r="L14" s="348">
        <v>6.6155999999999997</v>
      </c>
      <c r="M14" s="348">
        <v>1.4237</v>
      </c>
      <c r="N14" s="350">
        <v>4.3094999999999999</v>
      </c>
      <c r="O14" s="348">
        <v>3.9914000000000001</v>
      </c>
      <c r="P14" s="348">
        <v>12.319100000000001</v>
      </c>
      <c r="Q14" s="348">
        <v>8.8056000000000001</v>
      </c>
      <c r="R14" s="348">
        <v>10.2539</v>
      </c>
      <c r="S14" s="348">
        <v>2.8378999999999999</v>
      </c>
      <c r="T14" s="348">
        <v>15.3238</v>
      </c>
      <c r="U14" s="348">
        <v>0.5131</v>
      </c>
      <c r="V14" s="348">
        <v>4.5007999999999999</v>
      </c>
      <c r="W14" s="348">
        <v>0.70679999999999998</v>
      </c>
      <c r="X14" s="348">
        <v>10.4613</v>
      </c>
      <c r="Y14" s="374"/>
      <c r="Z14" s="346">
        <v>15</v>
      </c>
      <c r="AA14" s="346">
        <v>14</v>
      </c>
      <c r="AB14" s="346">
        <v>10</v>
      </c>
      <c r="AC14" s="346">
        <v>8</v>
      </c>
      <c r="AD14" s="346">
        <v>9</v>
      </c>
      <c r="AE14" s="346">
        <v>8</v>
      </c>
      <c r="AF14" s="346">
        <v>5</v>
      </c>
      <c r="AG14" s="346">
        <v>12</v>
      </c>
      <c r="AH14" s="346">
        <v>14</v>
      </c>
      <c r="AI14" s="346">
        <v>16</v>
      </c>
      <c r="AJ14" s="346">
        <v>8</v>
      </c>
      <c r="AK14" s="346">
        <v>7</v>
      </c>
      <c r="AL14" s="346">
        <v>8</v>
      </c>
      <c r="AM14" s="346">
        <v>7</v>
      </c>
      <c r="AN14" s="346">
        <v>11</v>
      </c>
      <c r="AO14" s="373"/>
      <c r="AP14" s="348">
        <v>10.19</v>
      </c>
      <c r="AQ14" s="348">
        <v>10.9</v>
      </c>
      <c r="AR14" s="348">
        <v>10.43</v>
      </c>
      <c r="AS14" s="348">
        <v>8.1</v>
      </c>
      <c r="AT14" s="348">
        <v>6.9</v>
      </c>
      <c r="AU14" s="351"/>
      <c r="AV14" s="346">
        <v>16</v>
      </c>
      <c r="AW14" s="346">
        <v>15</v>
      </c>
      <c r="AX14" s="346">
        <v>13</v>
      </c>
      <c r="AY14" s="346">
        <v>5</v>
      </c>
      <c r="AZ14" s="346">
        <v>8</v>
      </c>
      <c r="BA14" s="362"/>
      <c r="BB14" s="348">
        <v>13.995326837211399</v>
      </c>
      <c r="BC14" s="375">
        <v>0.958313608099151</v>
      </c>
      <c r="BD14" s="375">
        <v>4.4203638676551901E-2</v>
      </c>
      <c r="BE14" s="375">
        <v>-3.2922658808460799E-2</v>
      </c>
      <c r="BF14" s="373"/>
      <c r="BG14" s="348">
        <v>63.646000000000001</v>
      </c>
      <c r="BH14" s="348">
        <v>14.5192</v>
      </c>
      <c r="BI14" s="348">
        <v>20.072700000000001</v>
      </c>
      <c r="BJ14" s="348">
        <v>1.7621</v>
      </c>
      <c r="BK14" s="373"/>
      <c r="BL14" s="372" t="s">
        <v>4204</v>
      </c>
      <c r="BM14" s="372" t="s">
        <v>4199</v>
      </c>
      <c r="BN14" s="372" t="s">
        <v>4205</v>
      </c>
      <c r="BO14" s="372" t="s">
        <v>4206</v>
      </c>
      <c r="BP14" s="372" t="s">
        <v>4207</v>
      </c>
      <c r="BQ14" s="373"/>
      <c r="BR14" s="354" t="s">
        <v>555</v>
      </c>
    </row>
    <row r="15" spans="1:70" s="107" customFormat="1" x14ac:dyDescent="0.25">
      <c r="A15" s="345" t="s">
        <v>4208</v>
      </c>
      <c r="B15" s="373"/>
      <c r="C15" s="719">
        <v>36391</v>
      </c>
      <c r="D15" s="373"/>
      <c r="E15" s="346">
        <v>14415.6</v>
      </c>
      <c r="F15" s="373"/>
      <c r="G15" s="347">
        <v>949.47</v>
      </c>
      <c r="H15" s="374"/>
      <c r="I15" s="348">
        <v>-0.13569999999999999</v>
      </c>
      <c r="J15" s="348">
        <v>-0.56340000000000001</v>
      </c>
      <c r="K15" s="348">
        <v>1.6682999999999999</v>
      </c>
      <c r="L15" s="348">
        <v>6.3593999999999999</v>
      </c>
      <c r="M15" s="348">
        <v>0.29049999999999998</v>
      </c>
      <c r="N15" s="350">
        <v>3.1124999999999998</v>
      </c>
      <c r="O15" s="348">
        <v>3.2597</v>
      </c>
      <c r="P15" s="348">
        <v>12.5746</v>
      </c>
      <c r="Q15" s="348">
        <v>11.0502</v>
      </c>
      <c r="R15" s="348">
        <v>12.369300000000001</v>
      </c>
      <c r="S15" s="348">
        <v>2.4007999999999998</v>
      </c>
      <c r="T15" s="348">
        <v>13.0456</v>
      </c>
      <c r="U15" s="348">
        <v>-1.2943</v>
      </c>
      <c r="V15" s="348">
        <v>1.8559000000000001</v>
      </c>
      <c r="W15" s="348">
        <v>0.5464</v>
      </c>
      <c r="X15" s="348">
        <v>18.3675</v>
      </c>
      <c r="Y15" s="374"/>
      <c r="Z15" s="346">
        <v>10</v>
      </c>
      <c r="AA15" s="346">
        <v>12</v>
      </c>
      <c r="AB15" s="346">
        <v>7</v>
      </c>
      <c r="AC15" s="346">
        <v>10</v>
      </c>
      <c r="AD15" s="346">
        <v>11</v>
      </c>
      <c r="AE15" s="346">
        <v>11</v>
      </c>
      <c r="AF15" s="346">
        <v>8</v>
      </c>
      <c r="AG15" s="346">
        <v>9</v>
      </c>
      <c r="AH15" s="346">
        <v>12</v>
      </c>
      <c r="AI15" s="346">
        <v>11</v>
      </c>
      <c r="AJ15" s="346">
        <v>13</v>
      </c>
      <c r="AK15" s="346">
        <v>12</v>
      </c>
      <c r="AL15" s="346">
        <v>11</v>
      </c>
      <c r="AM15" s="346">
        <v>13</v>
      </c>
      <c r="AN15" s="346">
        <v>12</v>
      </c>
      <c r="AO15" s="373"/>
      <c r="AP15" s="348">
        <v>13.18</v>
      </c>
      <c r="AQ15" s="348">
        <v>13.73</v>
      </c>
      <c r="AR15" s="348">
        <v>10.77</v>
      </c>
      <c r="AS15" s="348">
        <v>7.02</v>
      </c>
      <c r="AT15" s="348">
        <v>4.4000000000000004</v>
      </c>
      <c r="AU15" s="351"/>
      <c r="AV15" s="346">
        <v>12</v>
      </c>
      <c r="AW15" s="346">
        <v>13</v>
      </c>
      <c r="AX15" s="346">
        <v>11</v>
      </c>
      <c r="AY15" s="346">
        <v>9</v>
      </c>
      <c r="AZ15" s="346">
        <v>11</v>
      </c>
      <c r="BA15" s="362"/>
      <c r="BB15" s="348">
        <v>12.644038839158</v>
      </c>
      <c r="BC15" s="375">
        <v>0.85000376522369703</v>
      </c>
      <c r="BD15" s="375">
        <v>4.9224581539900697E-2</v>
      </c>
      <c r="BE15" s="375">
        <v>4.4471439355350598E-2</v>
      </c>
      <c r="BF15" s="373"/>
      <c r="BG15" s="348">
        <v>74.376499999999993</v>
      </c>
      <c r="BH15" s="348">
        <v>6.7732200000000002</v>
      </c>
      <c r="BI15" s="348">
        <v>16.598099999999999</v>
      </c>
      <c r="BJ15" s="348">
        <v>2.2521800000000001</v>
      </c>
      <c r="BK15" s="373"/>
      <c r="BL15" s="372" t="s">
        <v>4209</v>
      </c>
      <c r="BM15" s="372" t="s">
        <v>4210</v>
      </c>
      <c r="BN15" s="372" t="s">
        <v>4211</v>
      </c>
      <c r="BO15" s="372" t="s">
        <v>4212</v>
      </c>
      <c r="BP15" s="372" t="s">
        <v>4213</v>
      </c>
      <c r="BQ15" s="373"/>
      <c r="BR15" s="354" t="s">
        <v>555</v>
      </c>
    </row>
    <row r="16" spans="1:70" s="107" customFormat="1" x14ac:dyDescent="0.25">
      <c r="A16" s="345" t="s">
        <v>4214</v>
      </c>
      <c r="B16" s="373"/>
      <c r="C16" s="719">
        <v>39846</v>
      </c>
      <c r="D16" s="373"/>
      <c r="E16" s="346">
        <v>8838.08</v>
      </c>
      <c r="F16" s="373"/>
      <c r="G16" s="347">
        <v>181.83</v>
      </c>
      <c r="H16" s="374"/>
      <c r="I16" s="348">
        <v>-2.75E-2</v>
      </c>
      <c r="J16" s="348">
        <v>-0.51429999999999998</v>
      </c>
      <c r="K16" s="348">
        <v>1.6377999999999999</v>
      </c>
      <c r="L16" s="348">
        <v>6.9903000000000004</v>
      </c>
      <c r="M16" s="348">
        <v>2.0541999999999998</v>
      </c>
      <c r="N16" s="350">
        <v>4.9766000000000004</v>
      </c>
      <c r="O16" s="348">
        <v>3.4512999999999998</v>
      </c>
      <c r="P16" s="348">
        <v>12.4419</v>
      </c>
      <c r="Q16" s="348">
        <v>10.5563</v>
      </c>
      <c r="R16" s="348">
        <v>14.3079</v>
      </c>
      <c r="S16" s="348">
        <v>2.9498000000000002</v>
      </c>
      <c r="T16" s="348">
        <v>15.3231</v>
      </c>
      <c r="U16" s="348">
        <v>1.2078</v>
      </c>
      <c r="V16" s="348">
        <v>4.8314000000000004</v>
      </c>
      <c r="W16" s="348">
        <v>0.9214</v>
      </c>
      <c r="X16" s="348">
        <v>17.985600000000002</v>
      </c>
      <c r="Y16" s="374"/>
      <c r="Z16" s="346">
        <v>4</v>
      </c>
      <c r="AA16" s="346">
        <v>10</v>
      </c>
      <c r="AB16" s="346">
        <v>8</v>
      </c>
      <c r="AC16" s="346">
        <v>6</v>
      </c>
      <c r="AD16" s="346">
        <v>6</v>
      </c>
      <c r="AE16" s="346">
        <v>6</v>
      </c>
      <c r="AF16" s="346">
        <v>7</v>
      </c>
      <c r="AG16" s="346">
        <v>11</v>
      </c>
      <c r="AH16" s="346">
        <v>13</v>
      </c>
      <c r="AI16" s="346">
        <v>4</v>
      </c>
      <c r="AJ16" s="346">
        <v>6</v>
      </c>
      <c r="AK16" s="346">
        <v>8</v>
      </c>
      <c r="AL16" s="346">
        <v>6</v>
      </c>
      <c r="AM16" s="346">
        <v>6</v>
      </c>
      <c r="AN16" s="346">
        <v>8</v>
      </c>
      <c r="AO16" s="373"/>
      <c r="AP16" s="348">
        <v>14.3</v>
      </c>
      <c r="AQ16" s="348">
        <v>13.76</v>
      </c>
      <c r="AR16" s="348">
        <v>10.65</v>
      </c>
      <c r="AS16" s="348">
        <v>7.55</v>
      </c>
      <c r="AT16" s="348">
        <v>8.1300000000000008</v>
      </c>
      <c r="AU16" s="351"/>
      <c r="AV16" s="346">
        <v>7</v>
      </c>
      <c r="AW16" s="346">
        <v>12</v>
      </c>
      <c r="AX16" s="346">
        <v>12</v>
      </c>
      <c r="AY16" s="346">
        <v>7</v>
      </c>
      <c r="AZ16" s="346">
        <v>7</v>
      </c>
      <c r="BA16" s="362"/>
      <c r="BB16" s="348">
        <v>13.866442618938001</v>
      </c>
      <c r="BC16" s="375">
        <v>0.96342478683548505</v>
      </c>
      <c r="BD16" s="375">
        <v>4.3321710614966202E-2</v>
      </c>
      <c r="BE16" s="375">
        <v>-2.6880551168736701E-2</v>
      </c>
      <c r="BF16" s="373"/>
      <c r="BG16" s="348">
        <v>73.352199999999996</v>
      </c>
      <c r="BH16" s="348">
        <v>15.9918</v>
      </c>
      <c r="BI16" s="348">
        <v>8.0112500000000004</v>
      </c>
      <c r="BJ16" s="348">
        <v>2.6447500000000002</v>
      </c>
      <c r="BK16" s="373"/>
      <c r="BL16" s="372" t="s">
        <v>2028</v>
      </c>
      <c r="BM16" s="372" t="s">
        <v>4215</v>
      </c>
      <c r="BN16" s="372" t="s">
        <v>4216</v>
      </c>
      <c r="BO16" s="372" t="s">
        <v>4217</v>
      </c>
      <c r="BP16" s="372" t="s">
        <v>4218</v>
      </c>
      <c r="BQ16" s="373"/>
      <c r="BR16" s="354" t="s">
        <v>555</v>
      </c>
    </row>
    <row r="17" spans="1:70" s="107" customFormat="1" x14ac:dyDescent="0.25">
      <c r="A17" s="345" t="s">
        <v>4219</v>
      </c>
      <c r="B17" s="373"/>
      <c r="C17" s="719">
        <v>39808</v>
      </c>
      <c r="D17" s="373"/>
      <c r="E17" s="346">
        <v>7061.85</v>
      </c>
      <c r="F17" s="373"/>
      <c r="G17" s="347">
        <v>157.14699999999999</v>
      </c>
      <c r="H17" s="374"/>
      <c r="I17" s="348">
        <v>1.46E-2</v>
      </c>
      <c r="J17" s="348">
        <v>-0.28170000000000001</v>
      </c>
      <c r="K17" s="348">
        <v>1.6738</v>
      </c>
      <c r="L17" s="348">
        <v>5.6039000000000003</v>
      </c>
      <c r="M17" s="348">
        <v>0.94430000000000003</v>
      </c>
      <c r="N17" s="350">
        <v>5.2220000000000004</v>
      </c>
      <c r="O17" s="348">
        <v>1.9641999999999999</v>
      </c>
      <c r="P17" s="348">
        <v>10.501200000000001</v>
      </c>
      <c r="Q17" s="348">
        <v>11.857799999999999</v>
      </c>
      <c r="R17" s="348">
        <v>14.443099999999999</v>
      </c>
      <c r="S17" s="348">
        <v>2.5649999999999999</v>
      </c>
      <c r="T17" s="348">
        <v>14.0863</v>
      </c>
      <c r="U17" s="348">
        <v>-1.2250000000000001</v>
      </c>
      <c r="V17" s="348">
        <v>4.8639000000000001</v>
      </c>
      <c r="W17" s="348">
        <v>0.75139999999999996</v>
      </c>
      <c r="X17" s="348">
        <v>16.899799999999999</v>
      </c>
      <c r="Y17" s="374"/>
      <c r="Z17" s="346">
        <v>3</v>
      </c>
      <c r="AA17" s="346">
        <v>5</v>
      </c>
      <c r="AB17" s="346">
        <v>6</v>
      </c>
      <c r="AC17" s="346">
        <v>13</v>
      </c>
      <c r="AD17" s="346">
        <v>10</v>
      </c>
      <c r="AE17" s="346">
        <v>5</v>
      </c>
      <c r="AF17" s="346">
        <v>12</v>
      </c>
      <c r="AG17" s="346">
        <v>15</v>
      </c>
      <c r="AH17" s="346">
        <v>10</v>
      </c>
      <c r="AI17" s="346">
        <v>3</v>
      </c>
      <c r="AJ17" s="346">
        <v>12</v>
      </c>
      <c r="AK17" s="346">
        <v>9</v>
      </c>
      <c r="AL17" s="346">
        <v>10</v>
      </c>
      <c r="AM17" s="346">
        <v>5</v>
      </c>
      <c r="AN17" s="346">
        <v>10</v>
      </c>
      <c r="AO17" s="373"/>
      <c r="AP17" s="348">
        <v>14.44</v>
      </c>
      <c r="AQ17" s="348">
        <v>15.1</v>
      </c>
      <c r="AR17" s="348">
        <v>10.35</v>
      </c>
      <c r="AS17" s="348">
        <v>6.04</v>
      </c>
      <c r="AT17" s="348">
        <v>6.14</v>
      </c>
      <c r="AU17" s="351"/>
      <c r="AV17" s="346">
        <v>5</v>
      </c>
      <c r="AW17" s="346">
        <v>7</v>
      </c>
      <c r="AX17" s="346">
        <v>14</v>
      </c>
      <c r="AY17" s="346">
        <v>14</v>
      </c>
      <c r="AZ17" s="346">
        <v>10</v>
      </c>
      <c r="BA17" s="362"/>
      <c r="BB17" s="348">
        <v>12.603263096245501</v>
      </c>
      <c r="BC17" s="375">
        <v>0.877543280087837</v>
      </c>
      <c r="BD17" s="375">
        <v>3.9645545123310401E-2</v>
      </c>
      <c r="BE17" s="375">
        <v>-7.1990007241339499E-2</v>
      </c>
      <c r="BF17" s="373"/>
      <c r="BG17" s="348">
        <v>68.8001</v>
      </c>
      <c r="BH17" s="348">
        <v>16.051100000000002</v>
      </c>
      <c r="BI17" s="348">
        <v>10.0893</v>
      </c>
      <c r="BJ17" s="348">
        <v>5.0594999999999999</v>
      </c>
      <c r="BK17" s="373"/>
      <c r="BL17" s="372" t="s">
        <v>4220</v>
      </c>
      <c r="BM17" s="372" t="s">
        <v>4221</v>
      </c>
      <c r="BN17" s="372" t="s">
        <v>4222</v>
      </c>
      <c r="BO17" s="372" t="s">
        <v>4223</v>
      </c>
      <c r="BP17" s="372" t="s">
        <v>990</v>
      </c>
      <c r="BQ17" s="373"/>
      <c r="BR17" s="354" t="s">
        <v>555</v>
      </c>
    </row>
    <row r="18" spans="1:70" s="107" customFormat="1" ht="11" x14ac:dyDescent="0.3">
      <c r="A18" s="841" t="s">
        <v>4224</v>
      </c>
      <c r="B18" s="842"/>
      <c r="C18" s="843">
        <v>38679</v>
      </c>
      <c r="D18" s="842"/>
      <c r="E18" s="844">
        <v>6428.96</v>
      </c>
      <c r="F18" s="842"/>
      <c r="G18" s="845">
        <v>118.73</v>
      </c>
      <c r="H18" s="847"/>
      <c r="I18" s="846">
        <v>-4.5499999999999999E-2</v>
      </c>
      <c r="J18" s="846">
        <v>-0.13880000000000001</v>
      </c>
      <c r="K18" s="846">
        <v>1.8878999999999999</v>
      </c>
      <c r="L18" s="846">
        <v>8.2177000000000007</v>
      </c>
      <c r="M18" s="846">
        <v>1.6263000000000001</v>
      </c>
      <c r="N18" s="848">
        <v>4.5774999999999997</v>
      </c>
      <c r="O18" s="846">
        <v>1.5589</v>
      </c>
      <c r="P18" s="846">
        <v>12.019399999999999</v>
      </c>
      <c r="Q18" s="846">
        <v>11.87</v>
      </c>
      <c r="R18" s="846">
        <v>13.560600000000001</v>
      </c>
      <c r="S18" s="846">
        <v>3.8593999999999999</v>
      </c>
      <c r="T18" s="846">
        <v>16.098099999999999</v>
      </c>
      <c r="U18" s="846">
        <v>1.1294</v>
      </c>
      <c r="V18" s="846">
        <v>4.3220999999999998</v>
      </c>
      <c r="W18" s="846">
        <v>1.089</v>
      </c>
      <c r="X18" s="846">
        <v>12.6744</v>
      </c>
      <c r="Y18" s="847"/>
      <c r="Z18" s="844">
        <v>5</v>
      </c>
      <c r="AA18" s="844">
        <v>4</v>
      </c>
      <c r="AB18" s="844">
        <v>5</v>
      </c>
      <c r="AC18" s="844">
        <v>4</v>
      </c>
      <c r="AD18" s="844">
        <v>8</v>
      </c>
      <c r="AE18" s="844">
        <v>7</v>
      </c>
      <c r="AF18" s="844">
        <v>13</v>
      </c>
      <c r="AG18" s="844">
        <v>14</v>
      </c>
      <c r="AH18" s="844">
        <v>9</v>
      </c>
      <c r="AI18" s="844">
        <v>7</v>
      </c>
      <c r="AJ18" s="844">
        <v>3</v>
      </c>
      <c r="AK18" s="844">
        <v>6</v>
      </c>
      <c r="AL18" s="844">
        <v>7</v>
      </c>
      <c r="AM18" s="844">
        <v>10</v>
      </c>
      <c r="AN18" s="844">
        <v>4</v>
      </c>
      <c r="AO18" s="842"/>
      <c r="AP18" s="846">
        <v>13.85</v>
      </c>
      <c r="AQ18" s="846">
        <v>14.07</v>
      </c>
      <c r="AR18" s="846">
        <v>10.88</v>
      </c>
      <c r="AS18" s="846">
        <v>6.54</v>
      </c>
      <c r="AT18" s="846">
        <v>8.3000000000000007</v>
      </c>
      <c r="AU18" s="849"/>
      <c r="AV18" s="844">
        <v>10</v>
      </c>
      <c r="AW18" s="844">
        <v>11</v>
      </c>
      <c r="AX18" s="844">
        <v>9</v>
      </c>
      <c r="AY18" s="844">
        <v>11</v>
      </c>
      <c r="AZ18" s="844">
        <v>6</v>
      </c>
      <c r="BA18" s="851"/>
      <c r="BB18" s="846">
        <v>14.2432191418073</v>
      </c>
      <c r="BC18" s="852">
        <v>0.95898603358004297</v>
      </c>
      <c r="BD18" s="852">
        <v>4.2126808120094401E-2</v>
      </c>
      <c r="BE18" s="852">
        <v>-5.2002858507125702E-2</v>
      </c>
      <c r="BF18" s="842"/>
      <c r="BG18" s="846">
        <v>65.435199999999995</v>
      </c>
      <c r="BH18" s="846">
        <v>23.331</v>
      </c>
      <c r="BI18" s="846">
        <v>10.710699999999999</v>
      </c>
      <c r="BJ18" s="846">
        <v>0.52310000000000001</v>
      </c>
      <c r="BK18" s="842"/>
      <c r="BL18" s="855" t="s">
        <v>4225</v>
      </c>
      <c r="BM18" s="855" t="s">
        <v>4226</v>
      </c>
      <c r="BN18" s="855" t="s">
        <v>4227</v>
      </c>
      <c r="BO18" s="855" t="s">
        <v>4228</v>
      </c>
      <c r="BP18" s="855" t="s">
        <v>4229</v>
      </c>
      <c r="BQ18" s="842"/>
      <c r="BR18" s="856" t="s">
        <v>555</v>
      </c>
    </row>
    <row r="19" spans="1:70" s="107" customFormat="1" x14ac:dyDescent="0.25">
      <c r="A19" s="345" t="s">
        <v>4230</v>
      </c>
      <c r="B19" s="373"/>
      <c r="C19" s="719">
        <v>36260</v>
      </c>
      <c r="D19" s="373"/>
      <c r="E19" s="346">
        <v>6308.73</v>
      </c>
      <c r="F19" s="373"/>
      <c r="G19" s="347">
        <v>1451.3349000000001</v>
      </c>
      <c r="H19" s="374"/>
      <c r="I19" s="348">
        <v>-0.13020000000000001</v>
      </c>
      <c r="J19" s="348">
        <v>-0.50490000000000002</v>
      </c>
      <c r="K19" s="348">
        <v>0.75629999999999997</v>
      </c>
      <c r="L19" s="348">
        <v>6.9539999999999997</v>
      </c>
      <c r="M19" s="348">
        <v>-1.1209</v>
      </c>
      <c r="N19" s="350">
        <v>-0.2697</v>
      </c>
      <c r="O19" s="348">
        <v>0.39960000000000001</v>
      </c>
      <c r="P19" s="348">
        <v>12.463900000000001</v>
      </c>
      <c r="Q19" s="348">
        <v>12.4322</v>
      </c>
      <c r="R19" s="348">
        <v>12.163399999999999</v>
      </c>
      <c r="S19" s="348">
        <v>2.6871</v>
      </c>
      <c r="T19" s="348">
        <v>12.3874</v>
      </c>
      <c r="U19" s="348">
        <v>-2.9438</v>
      </c>
      <c r="V19" s="348">
        <v>0.57589999999999997</v>
      </c>
      <c r="W19" s="348">
        <v>1.0374000000000001</v>
      </c>
      <c r="X19" s="348">
        <v>19.951899999999998</v>
      </c>
      <c r="Y19" s="374"/>
      <c r="Z19" s="346">
        <v>9</v>
      </c>
      <c r="AA19" s="346">
        <v>9</v>
      </c>
      <c r="AB19" s="346">
        <v>13</v>
      </c>
      <c r="AC19" s="346">
        <v>7</v>
      </c>
      <c r="AD19" s="346">
        <v>13</v>
      </c>
      <c r="AE19" s="346">
        <v>16</v>
      </c>
      <c r="AF19" s="346">
        <v>15</v>
      </c>
      <c r="AG19" s="346">
        <v>10</v>
      </c>
      <c r="AH19" s="346">
        <v>7</v>
      </c>
      <c r="AI19" s="346">
        <v>12</v>
      </c>
      <c r="AJ19" s="346">
        <v>11</v>
      </c>
      <c r="AK19" s="346">
        <v>14</v>
      </c>
      <c r="AL19" s="346">
        <v>13</v>
      </c>
      <c r="AM19" s="346">
        <v>15</v>
      </c>
      <c r="AN19" s="346">
        <v>5</v>
      </c>
      <c r="AO19" s="373"/>
      <c r="AP19" s="348">
        <v>13.36</v>
      </c>
      <c r="AQ19" s="348">
        <v>14.42</v>
      </c>
      <c r="AR19" s="348">
        <v>10.78</v>
      </c>
      <c r="AS19" s="348">
        <v>4.5999999999999996</v>
      </c>
      <c r="AT19" s="348">
        <v>2.2000000000000002</v>
      </c>
      <c r="AU19" s="351"/>
      <c r="AV19" s="346">
        <v>11</v>
      </c>
      <c r="AW19" s="346">
        <v>10</v>
      </c>
      <c r="AX19" s="346">
        <v>10</v>
      </c>
      <c r="AY19" s="346">
        <v>15</v>
      </c>
      <c r="AZ19" s="346">
        <v>14</v>
      </c>
      <c r="BA19" s="362"/>
      <c r="BB19" s="348">
        <v>14.0726419968731</v>
      </c>
      <c r="BC19" s="375">
        <v>0.96090046783793104</v>
      </c>
      <c r="BD19" s="375">
        <v>4.9359042549111401E-2</v>
      </c>
      <c r="BE19" s="375">
        <v>0.122465306087144</v>
      </c>
      <c r="BF19" s="373"/>
      <c r="BG19" s="348">
        <v>76.123800000000003</v>
      </c>
      <c r="BH19" s="348">
        <v>11.224299999999999</v>
      </c>
      <c r="BI19" s="348">
        <v>8.5657800000000002</v>
      </c>
      <c r="BJ19" s="348">
        <v>4.0861200000000002</v>
      </c>
      <c r="BK19" s="373"/>
      <c r="BL19" s="372" t="s">
        <v>4231</v>
      </c>
      <c r="BM19" s="372" t="s">
        <v>4232</v>
      </c>
      <c r="BN19" s="372" t="s">
        <v>4233</v>
      </c>
      <c r="BO19" s="372" t="s">
        <v>4234</v>
      </c>
      <c r="BP19" s="372" t="s">
        <v>4235</v>
      </c>
      <c r="BQ19" s="373"/>
      <c r="BR19" s="354" t="s">
        <v>555</v>
      </c>
    </row>
    <row r="20" spans="1:70" s="107" customFormat="1" x14ac:dyDescent="0.25">
      <c r="A20" s="345" t="s">
        <v>4236</v>
      </c>
      <c r="B20" s="373"/>
      <c r="C20" s="719">
        <v>42025</v>
      </c>
      <c r="D20" s="373"/>
      <c r="E20" s="346">
        <v>4964.58</v>
      </c>
      <c r="F20" s="373"/>
      <c r="G20" s="347">
        <v>57.261400000000002</v>
      </c>
      <c r="H20" s="374"/>
      <c r="I20" s="348">
        <v>0.2913</v>
      </c>
      <c r="J20" s="348">
        <v>2.0539999999999998</v>
      </c>
      <c r="K20" s="348">
        <v>3.6627000000000001</v>
      </c>
      <c r="L20" s="348">
        <v>6.1153000000000004</v>
      </c>
      <c r="M20" s="348">
        <v>16.129100000000001</v>
      </c>
      <c r="N20" s="350">
        <v>13.558</v>
      </c>
      <c r="O20" s="348">
        <v>7.0963000000000003</v>
      </c>
      <c r="P20" s="348">
        <v>22.321200000000001</v>
      </c>
      <c r="Q20" s="348">
        <v>16.891100000000002</v>
      </c>
      <c r="R20" s="348">
        <v>16.489899999999999</v>
      </c>
      <c r="S20" s="348">
        <v>2.8834</v>
      </c>
      <c r="T20" s="348">
        <v>24.979299999999999</v>
      </c>
      <c r="U20" s="348">
        <v>13.313499999999999</v>
      </c>
      <c r="V20" s="348">
        <v>11.728</v>
      </c>
      <c r="W20" s="348">
        <v>4.8147000000000002</v>
      </c>
      <c r="X20" s="348">
        <v>16.2836</v>
      </c>
      <c r="Y20" s="374"/>
      <c r="Z20" s="346">
        <v>1</v>
      </c>
      <c r="AA20" s="346">
        <v>1</v>
      </c>
      <c r="AB20" s="346">
        <v>1</v>
      </c>
      <c r="AC20" s="346">
        <v>12</v>
      </c>
      <c r="AD20" s="346">
        <v>1</v>
      </c>
      <c r="AE20" s="346">
        <v>1</v>
      </c>
      <c r="AF20" s="346">
        <v>1</v>
      </c>
      <c r="AG20" s="346">
        <v>1</v>
      </c>
      <c r="AH20" s="346">
        <v>1</v>
      </c>
      <c r="AI20" s="346">
        <v>1</v>
      </c>
      <c r="AJ20" s="346">
        <v>7</v>
      </c>
      <c r="AK20" s="346">
        <v>1</v>
      </c>
      <c r="AL20" s="346">
        <v>1</v>
      </c>
      <c r="AM20" s="346">
        <v>1</v>
      </c>
      <c r="AN20" s="346">
        <v>1</v>
      </c>
      <c r="AO20" s="373"/>
      <c r="AP20" s="348">
        <v>17.579999999999998</v>
      </c>
      <c r="AQ20" s="348">
        <v>20.18</v>
      </c>
      <c r="AR20" s="348">
        <v>19.309999999999999</v>
      </c>
      <c r="AS20" s="348">
        <v>14.92</v>
      </c>
      <c r="AT20" s="348">
        <v>23.15</v>
      </c>
      <c r="AU20" s="351"/>
      <c r="AV20" s="346">
        <v>1</v>
      </c>
      <c r="AW20" s="346">
        <v>1</v>
      </c>
      <c r="AX20" s="346">
        <v>1</v>
      </c>
      <c r="AY20" s="346">
        <v>1</v>
      </c>
      <c r="AZ20" s="346">
        <v>1</v>
      </c>
      <c r="BA20" s="362"/>
      <c r="BB20" s="348">
        <v>21.0325909887964</v>
      </c>
      <c r="BC20" s="375">
        <v>1.3057714843139001</v>
      </c>
      <c r="BD20" s="375">
        <v>6.7774834097558495E-2</v>
      </c>
      <c r="BE20" s="375">
        <v>0.53767324203594302</v>
      </c>
      <c r="BF20" s="373"/>
      <c r="BG20" s="348">
        <v>13.5923</v>
      </c>
      <c r="BH20" s="348">
        <v>35.267000000000003</v>
      </c>
      <c r="BI20" s="348">
        <v>48.709899999999998</v>
      </c>
      <c r="BJ20" s="348">
        <v>2.4308000000000001</v>
      </c>
      <c r="BK20" s="373"/>
      <c r="BL20" s="372" t="s">
        <v>4237</v>
      </c>
      <c r="BM20" s="372" t="s">
        <v>4238</v>
      </c>
      <c r="BN20" s="372" t="s">
        <v>4239</v>
      </c>
      <c r="BO20" s="372" t="s">
        <v>4240</v>
      </c>
      <c r="BP20" s="372" t="s">
        <v>4241</v>
      </c>
      <c r="BQ20" s="373"/>
      <c r="BR20" s="354" t="s">
        <v>555</v>
      </c>
    </row>
    <row r="21" spans="1:70" s="107" customFormat="1" x14ac:dyDescent="0.25">
      <c r="A21" s="345" t="s">
        <v>4242</v>
      </c>
      <c r="B21" s="373"/>
      <c r="C21" s="719">
        <v>41926</v>
      </c>
      <c r="D21" s="373"/>
      <c r="E21" s="346">
        <v>4747.08</v>
      </c>
      <c r="F21" s="373"/>
      <c r="G21" s="347">
        <v>47.916800000000002</v>
      </c>
      <c r="H21" s="374"/>
      <c r="I21" s="348">
        <v>-0.24629999999999999</v>
      </c>
      <c r="J21" s="348">
        <v>0.63070000000000004</v>
      </c>
      <c r="K21" s="348">
        <v>2.7469999999999999</v>
      </c>
      <c r="L21" s="348">
        <v>8.3610000000000007</v>
      </c>
      <c r="M21" s="348">
        <v>4.3307000000000002</v>
      </c>
      <c r="N21" s="350">
        <v>10.443300000000001</v>
      </c>
      <c r="O21" s="348">
        <v>5.5580999999999996</v>
      </c>
      <c r="P21" s="348">
        <v>13.4223</v>
      </c>
      <c r="Q21" s="348">
        <v>12.7987</v>
      </c>
      <c r="R21" s="348">
        <v>13.4625</v>
      </c>
      <c r="S21" s="348">
        <v>4.1611000000000002</v>
      </c>
      <c r="T21" s="348">
        <v>18.166599999999999</v>
      </c>
      <c r="U21" s="348">
        <v>3.6819000000000002</v>
      </c>
      <c r="V21" s="348">
        <v>9.5667000000000009</v>
      </c>
      <c r="W21" s="348">
        <v>2.2016</v>
      </c>
      <c r="X21" s="348">
        <v>14.165800000000001</v>
      </c>
      <c r="Y21" s="374"/>
      <c r="Z21" s="346">
        <v>16</v>
      </c>
      <c r="AA21" s="346">
        <v>2</v>
      </c>
      <c r="AB21" s="346">
        <v>3</v>
      </c>
      <c r="AC21" s="346">
        <v>3</v>
      </c>
      <c r="AD21" s="346">
        <v>3</v>
      </c>
      <c r="AE21" s="346">
        <v>2</v>
      </c>
      <c r="AF21" s="346">
        <v>2</v>
      </c>
      <c r="AG21" s="346">
        <v>7</v>
      </c>
      <c r="AH21" s="346">
        <v>6</v>
      </c>
      <c r="AI21" s="346">
        <v>8</v>
      </c>
      <c r="AJ21" s="346">
        <v>2</v>
      </c>
      <c r="AK21" s="346">
        <v>3</v>
      </c>
      <c r="AL21" s="346">
        <v>3</v>
      </c>
      <c r="AM21" s="346">
        <v>2</v>
      </c>
      <c r="AN21" s="346">
        <v>2</v>
      </c>
      <c r="AO21" s="373"/>
      <c r="AP21" s="348">
        <v>14.03</v>
      </c>
      <c r="AQ21" s="348">
        <v>14.88</v>
      </c>
      <c r="AR21" s="348">
        <v>12.73</v>
      </c>
      <c r="AS21" s="348">
        <v>10.1</v>
      </c>
      <c r="AT21" s="348">
        <v>13.79</v>
      </c>
      <c r="AU21" s="351"/>
      <c r="AV21" s="346">
        <v>9</v>
      </c>
      <c r="AW21" s="346">
        <v>9</v>
      </c>
      <c r="AX21" s="346">
        <v>5</v>
      </c>
      <c r="AY21" s="346">
        <v>3</v>
      </c>
      <c r="AZ21" s="346">
        <v>3</v>
      </c>
      <c r="BA21" s="362"/>
      <c r="BB21" s="348">
        <v>14.6533302929131</v>
      </c>
      <c r="BC21" s="375">
        <v>1.00262722589804</v>
      </c>
      <c r="BD21" s="375">
        <v>5.1974099848999603E-2</v>
      </c>
      <c r="BE21" s="375">
        <v>7.9897349286835201E-2</v>
      </c>
      <c r="BF21" s="373"/>
      <c r="BG21" s="348">
        <v>59.709600000000002</v>
      </c>
      <c r="BH21" s="348">
        <v>15.9247</v>
      </c>
      <c r="BI21" s="348">
        <v>21.384399999999999</v>
      </c>
      <c r="BJ21" s="348">
        <v>2.9813000000000001</v>
      </c>
      <c r="BK21" s="373"/>
      <c r="BL21" s="372" t="s">
        <v>4243</v>
      </c>
      <c r="BM21" s="372" t="s">
        <v>4244</v>
      </c>
      <c r="BN21" s="372" t="s">
        <v>4245</v>
      </c>
      <c r="BO21" s="372" t="s">
        <v>487</v>
      </c>
      <c r="BP21" s="372" t="s">
        <v>3096</v>
      </c>
      <c r="BQ21" s="373"/>
      <c r="BR21" s="354" t="s">
        <v>555</v>
      </c>
    </row>
    <row r="22" spans="1:70" s="107" customFormat="1" x14ac:dyDescent="0.25">
      <c r="A22" s="345" t="s">
        <v>4246</v>
      </c>
      <c r="B22" s="373"/>
      <c r="C22" s="719">
        <v>38775</v>
      </c>
      <c r="D22" s="373"/>
      <c r="E22" s="346">
        <v>4198.92</v>
      </c>
      <c r="F22" s="373"/>
      <c r="G22" s="347">
        <v>143.80770000000001</v>
      </c>
      <c r="H22" s="374"/>
      <c r="I22" s="348">
        <v>-0.1646</v>
      </c>
      <c r="J22" s="348">
        <v>0.1021</v>
      </c>
      <c r="K22" s="348">
        <v>2.4043000000000001</v>
      </c>
      <c r="L22" s="348">
        <v>8.6852999999999998</v>
      </c>
      <c r="M22" s="348">
        <v>6.4242999999999997</v>
      </c>
      <c r="N22" s="350">
        <v>8.9865999999999993</v>
      </c>
      <c r="O22" s="348">
        <v>5.4524999999999997</v>
      </c>
      <c r="P22" s="348">
        <v>17.353300000000001</v>
      </c>
      <c r="Q22" s="348">
        <v>13.526</v>
      </c>
      <c r="R22" s="348">
        <v>13.4236</v>
      </c>
      <c r="S22" s="348">
        <v>3.5042</v>
      </c>
      <c r="T22" s="348">
        <v>19.812799999999999</v>
      </c>
      <c r="U22" s="348">
        <v>5.4905999999999997</v>
      </c>
      <c r="V22" s="348">
        <v>7.9889000000000001</v>
      </c>
      <c r="W22" s="348">
        <v>2.1480000000000001</v>
      </c>
      <c r="X22" s="348">
        <v>13.9086</v>
      </c>
      <c r="Y22" s="374"/>
      <c r="Z22" s="346">
        <v>13</v>
      </c>
      <c r="AA22" s="346">
        <v>3</v>
      </c>
      <c r="AB22" s="346">
        <v>4</v>
      </c>
      <c r="AC22" s="346">
        <v>2</v>
      </c>
      <c r="AD22" s="346">
        <v>2</v>
      </c>
      <c r="AE22" s="346">
        <v>3</v>
      </c>
      <c r="AF22" s="346">
        <v>3</v>
      </c>
      <c r="AG22" s="346">
        <v>2</v>
      </c>
      <c r="AH22" s="346">
        <v>4</v>
      </c>
      <c r="AI22" s="346">
        <v>9</v>
      </c>
      <c r="AJ22" s="346">
        <v>4</v>
      </c>
      <c r="AK22" s="346">
        <v>2</v>
      </c>
      <c r="AL22" s="346">
        <v>2</v>
      </c>
      <c r="AM22" s="346">
        <v>3</v>
      </c>
      <c r="AN22" s="346">
        <v>3</v>
      </c>
      <c r="AO22" s="373"/>
      <c r="AP22" s="348">
        <v>14.19</v>
      </c>
      <c r="AQ22" s="348">
        <v>16.100000000000001</v>
      </c>
      <c r="AR22" s="348">
        <v>14.76</v>
      </c>
      <c r="AS22" s="348">
        <v>11.4</v>
      </c>
      <c r="AT22" s="348">
        <v>14.6</v>
      </c>
      <c r="AU22" s="351"/>
      <c r="AV22" s="346">
        <v>8</v>
      </c>
      <c r="AW22" s="346">
        <v>4</v>
      </c>
      <c r="AX22" s="346">
        <v>2</v>
      </c>
      <c r="AY22" s="346">
        <v>2</v>
      </c>
      <c r="AZ22" s="346">
        <v>2</v>
      </c>
      <c r="BA22" s="362"/>
      <c r="BB22" s="348">
        <v>16.733467559797901</v>
      </c>
      <c r="BC22" s="375">
        <v>1.1321237692651001</v>
      </c>
      <c r="BD22" s="375">
        <v>5.88635735041729E-2</v>
      </c>
      <c r="BE22" s="375">
        <v>0.215249397137877</v>
      </c>
      <c r="BF22" s="373"/>
      <c r="BG22" s="348">
        <v>49.553199999999997</v>
      </c>
      <c r="BH22" s="348">
        <v>17.657499999999999</v>
      </c>
      <c r="BI22" s="348">
        <v>30.638999999999999</v>
      </c>
      <c r="BJ22" s="348">
        <v>2.1503000000000001</v>
      </c>
      <c r="BK22" s="373"/>
      <c r="BL22" s="372" t="s">
        <v>4247</v>
      </c>
      <c r="BM22" s="372" t="s">
        <v>4248</v>
      </c>
      <c r="BN22" s="372" t="s">
        <v>2327</v>
      </c>
      <c r="BO22" s="372" t="s">
        <v>4249</v>
      </c>
      <c r="BP22" s="372" t="s">
        <v>4250</v>
      </c>
      <c r="BQ22" s="373"/>
      <c r="BR22" s="354" t="s">
        <v>555</v>
      </c>
    </row>
    <row r="23" spans="1:70" s="107" customFormat="1" x14ac:dyDescent="0.25">
      <c r="A23" s="345" t="s">
        <v>4251</v>
      </c>
      <c r="B23" s="373"/>
      <c r="C23" s="719">
        <v>36479</v>
      </c>
      <c r="D23" s="373"/>
      <c r="E23" s="346">
        <v>3550.82</v>
      </c>
      <c r="F23" s="373"/>
      <c r="G23" s="347">
        <v>204.90610000000001</v>
      </c>
      <c r="H23" s="374"/>
      <c r="I23" s="348">
        <v>-9.3299999999999994E-2</v>
      </c>
      <c r="J23" s="348">
        <v>-0.59060000000000001</v>
      </c>
      <c r="K23" s="348">
        <v>0.73519999999999996</v>
      </c>
      <c r="L23" s="348">
        <v>6.3151999999999999</v>
      </c>
      <c r="M23" s="348">
        <v>-0.35899999999999999</v>
      </c>
      <c r="N23" s="350">
        <v>1.8826000000000001</v>
      </c>
      <c r="O23" s="348">
        <v>3.9199999999999999E-2</v>
      </c>
      <c r="P23" s="348">
        <v>9.7947000000000006</v>
      </c>
      <c r="Q23" s="348">
        <v>8.1891999999999996</v>
      </c>
      <c r="R23" s="348">
        <v>11.382199999999999</v>
      </c>
      <c r="S23" s="348">
        <v>2.7498999999999998</v>
      </c>
      <c r="T23" s="348">
        <v>13.7714</v>
      </c>
      <c r="U23" s="348">
        <v>-2.7012</v>
      </c>
      <c r="V23" s="348">
        <v>1.3357000000000001</v>
      </c>
      <c r="W23" s="348">
        <v>0.53759999999999997</v>
      </c>
      <c r="X23" s="348">
        <v>13.8523</v>
      </c>
      <c r="Y23" s="374"/>
      <c r="Z23" s="346">
        <v>8</v>
      </c>
      <c r="AA23" s="346">
        <v>13</v>
      </c>
      <c r="AB23" s="346">
        <v>14</v>
      </c>
      <c r="AC23" s="346">
        <v>11</v>
      </c>
      <c r="AD23" s="346">
        <v>12</v>
      </c>
      <c r="AE23" s="346">
        <v>13</v>
      </c>
      <c r="AF23" s="346">
        <v>16</v>
      </c>
      <c r="AG23" s="346">
        <v>16</v>
      </c>
      <c r="AH23" s="346">
        <v>15</v>
      </c>
      <c r="AI23" s="346">
        <v>14</v>
      </c>
      <c r="AJ23" s="346">
        <v>9</v>
      </c>
      <c r="AK23" s="346">
        <v>10</v>
      </c>
      <c r="AL23" s="346">
        <v>12</v>
      </c>
      <c r="AM23" s="346">
        <v>14</v>
      </c>
      <c r="AN23" s="346">
        <v>13</v>
      </c>
      <c r="AO23" s="373"/>
      <c r="AP23" s="348">
        <v>11.45</v>
      </c>
      <c r="AQ23" s="348">
        <v>11.2</v>
      </c>
      <c r="AR23" s="348">
        <v>7.97</v>
      </c>
      <c r="AS23" s="348">
        <v>4.3</v>
      </c>
      <c r="AT23" s="348">
        <v>3.11</v>
      </c>
      <c r="AU23" s="351"/>
      <c r="AV23" s="346">
        <v>14</v>
      </c>
      <c r="AW23" s="346">
        <v>14</v>
      </c>
      <c r="AX23" s="346">
        <v>16</v>
      </c>
      <c r="AY23" s="346">
        <v>16</v>
      </c>
      <c r="AZ23" s="346">
        <v>12</v>
      </c>
      <c r="BA23" s="362"/>
      <c r="BB23" s="348">
        <v>14.311650640912299</v>
      </c>
      <c r="BC23" s="375">
        <v>0.98227409176830105</v>
      </c>
      <c r="BD23" s="375">
        <v>3.0250030662290602E-2</v>
      </c>
      <c r="BE23" s="375">
        <v>-0.234930131821729</v>
      </c>
      <c r="BF23" s="373"/>
      <c r="BG23" s="348">
        <v>67.056600000000003</v>
      </c>
      <c r="BH23" s="348">
        <v>18.754999999999999</v>
      </c>
      <c r="BI23" s="348">
        <v>12.218299999999999</v>
      </c>
      <c r="BJ23" s="348">
        <v>1.9701</v>
      </c>
      <c r="BK23" s="373"/>
      <c r="BL23" s="372" t="s">
        <v>4252</v>
      </c>
      <c r="BM23" s="372" t="s">
        <v>4253</v>
      </c>
      <c r="BN23" s="372" t="s">
        <v>818</v>
      </c>
      <c r="BO23" s="372" t="s">
        <v>4254</v>
      </c>
      <c r="BP23" s="372" t="s">
        <v>4255</v>
      </c>
      <c r="BQ23" s="373"/>
      <c r="BR23" s="354" t="s">
        <v>555</v>
      </c>
    </row>
    <row r="24" spans="1:70" x14ac:dyDescent="0.25">
      <c r="A24" s="36" t="s">
        <v>93</v>
      </c>
      <c r="B24" s="43"/>
      <c r="C24" s="720"/>
      <c r="D24" s="43"/>
      <c r="E24" s="51"/>
      <c r="F24" s="43"/>
      <c r="G24" s="55"/>
      <c r="H24" s="66"/>
      <c r="I24" s="59">
        <v>-8.0600000000000005E-2</v>
      </c>
      <c r="J24" s="59">
        <v>-0.24360000000000001</v>
      </c>
      <c r="K24" s="59">
        <v>1.4581</v>
      </c>
      <c r="L24" s="59">
        <v>6.7206999999999999</v>
      </c>
      <c r="M24" s="59">
        <v>1.9357</v>
      </c>
      <c r="N24" s="70">
        <v>4.7041000000000004</v>
      </c>
      <c r="O24" s="59">
        <v>3.0918000000000001</v>
      </c>
      <c r="P24" s="59">
        <v>13.6942</v>
      </c>
      <c r="Q24" s="59">
        <v>12.079000000000001</v>
      </c>
      <c r="R24" s="59">
        <v>13.22</v>
      </c>
      <c r="S24" s="59">
        <v>2.7848999999999999</v>
      </c>
      <c r="T24" s="59">
        <v>15.410500000000001</v>
      </c>
      <c r="U24" s="59">
        <v>0.58509999999999995</v>
      </c>
      <c r="V24" s="59">
        <v>4.3491999999999997</v>
      </c>
      <c r="W24" s="59">
        <v>1.1084000000000001</v>
      </c>
      <c r="X24" s="59">
        <v>15.7278</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13.790625</v>
      </c>
      <c r="AQ24" s="59">
        <v>14.65375</v>
      </c>
      <c r="AR24" s="59">
        <v>11.975625000000001</v>
      </c>
      <c r="AS24" s="59">
        <v>7.7362500000000001</v>
      </c>
      <c r="AT24" s="59">
        <v>7.4312500000000004</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0.2913</v>
      </c>
      <c r="J25" s="60">
        <v>2.0539999999999998</v>
      </c>
      <c r="K25" s="60">
        <v>3.6627000000000001</v>
      </c>
      <c r="L25" s="60">
        <v>8.7998999999999992</v>
      </c>
      <c r="M25" s="60">
        <v>16.129100000000001</v>
      </c>
      <c r="N25" s="71">
        <v>13.558</v>
      </c>
      <c r="O25" s="60">
        <v>7.0963000000000003</v>
      </c>
      <c r="P25" s="60">
        <v>22.321200000000001</v>
      </c>
      <c r="Q25" s="60">
        <v>16.891100000000002</v>
      </c>
      <c r="R25" s="60">
        <v>16.489899999999999</v>
      </c>
      <c r="S25" s="60">
        <v>4.2488000000000001</v>
      </c>
      <c r="T25" s="60">
        <v>24.979299999999999</v>
      </c>
      <c r="U25" s="60">
        <v>13.313499999999999</v>
      </c>
      <c r="V25" s="60">
        <v>11.728</v>
      </c>
      <c r="W25" s="60">
        <v>4.8147000000000002</v>
      </c>
      <c r="X25" s="60">
        <v>22.252600000000001</v>
      </c>
      <c r="Y25" s="67"/>
      <c r="Z25" s="52"/>
      <c r="AA25" s="52"/>
      <c r="AB25" s="52"/>
      <c r="AC25" s="52"/>
      <c r="AD25" s="52"/>
      <c r="AE25" s="52"/>
      <c r="AF25" s="52"/>
      <c r="AG25" s="52"/>
      <c r="AH25" s="52"/>
      <c r="AI25" s="52"/>
      <c r="AJ25" s="52"/>
      <c r="AK25" s="52"/>
      <c r="AL25" s="52"/>
      <c r="AM25" s="52"/>
      <c r="AN25" s="52"/>
      <c r="AO25" s="44"/>
      <c r="AP25" s="60">
        <v>17.579999999999998</v>
      </c>
      <c r="AQ25" s="60">
        <v>20.18</v>
      </c>
      <c r="AR25" s="60">
        <v>19.309999999999999</v>
      </c>
      <c r="AS25" s="60">
        <v>14.92</v>
      </c>
      <c r="AT25" s="60">
        <v>23.15</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-0.24629999999999999</v>
      </c>
      <c r="J26" s="60">
        <v>-0.97909999999999997</v>
      </c>
      <c r="K26" s="60">
        <v>-0.86129999999999995</v>
      </c>
      <c r="L26" s="60">
        <v>3.8121</v>
      </c>
      <c r="M26" s="60">
        <v>-2.9986999999999999</v>
      </c>
      <c r="N26" s="71">
        <v>-0.2697</v>
      </c>
      <c r="O26" s="60">
        <v>3.9199999999999999E-2</v>
      </c>
      <c r="P26" s="60">
        <v>9.7947000000000006</v>
      </c>
      <c r="Q26" s="60">
        <v>7.3792999999999997</v>
      </c>
      <c r="R26" s="60">
        <v>10.2539</v>
      </c>
      <c r="S26" s="60">
        <v>0.48849999999999999</v>
      </c>
      <c r="T26" s="60">
        <v>11.3497</v>
      </c>
      <c r="U26" s="60">
        <v>-4.3479000000000001</v>
      </c>
      <c r="V26" s="60">
        <v>-1.0107999999999999</v>
      </c>
      <c r="W26" s="60">
        <v>-0.67949999999999999</v>
      </c>
      <c r="X26" s="60">
        <v>10.4613</v>
      </c>
      <c r="Y26" s="67"/>
      <c r="Z26" s="52"/>
      <c r="AA26" s="52"/>
      <c r="AB26" s="52"/>
      <c r="AC26" s="52"/>
      <c r="AD26" s="52"/>
      <c r="AE26" s="52"/>
      <c r="AF26" s="52"/>
      <c r="AG26" s="52"/>
      <c r="AH26" s="52"/>
      <c r="AI26" s="52"/>
      <c r="AJ26" s="52"/>
      <c r="AK26" s="52"/>
      <c r="AL26" s="52"/>
      <c r="AM26" s="52"/>
      <c r="AN26" s="52"/>
      <c r="AO26" s="44"/>
      <c r="AP26" s="60">
        <v>10.19</v>
      </c>
      <c r="AQ26" s="60">
        <v>10.63</v>
      </c>
      <c r="AR26" s="60">
        <v>7.97</v>
      </c>
      <c r="AS26" s="60">
        <v>4.3</v>
      </c>
      <c r="AT26" s="60">
        <v>0.45</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-0.11175</v>
      </c>
      <c r="J27" s="61">
        <v>-0.47554999999999997</v>
      </c>
      <c r="K27" s="61">
        <v>1.5161</v>
      </c>
      <c r="L27" s="61">
        <v>6.5331000000000001</v>
      </c>
      <c r="M27" s="61">
        <v>1.5249999999999999</v>
      </c>
      <c r="N27" s="72">
        <v>4.1682499999999996</v>
      </c>
      <c r="O27" s="61">
        <v>3.12365</v>
      </c>
      <c r="P27" s="61">
        <v>12.914899999999999</v>
      </c>
      <c r="Q27" s="61">
        <v>12.093299999999999</v>
      </c>
      <c r="R27" s="61">
        <v>13.443</v>
      </c>
      <c r="S27" s="61">
        <v>2.7938999999999998</v>
      </c>
      <c r="T27" s="61">
        <v>14.704700000000001</v>
      </c>
      <c r="U27" s="61">
        <v>0.32590000000000002</v>
      </c>
      <c r="V27" s="61">
        <v>4.3978999999999999</v>
      </c>
      <c r="W27" s="61">
        <v>0.8548</v>
      </c>
      <c r="X27" s="61">
        <v>15.310700000000001</v>
      </c>
      <c r="Y27" s="68"/>
      <c r="Z27" s="53"/>
      <c r="AA27" s="53"/>
      <c r="AB27" s="53"/>
      <c r="AC27" s="53"/>
      <c r="AD27" s="53"/>
      <c r="AE27" s="53"/>
      <c r="AF27" s="53"/>
      <c r="AG27" s="53"/>
      <c r="AH27" s="53"/>
      <c r="AI27" s="53"/>
      <c r="AJ27" s="53"/>
      <c r="AK27" s="53"/>
      <c r="AL27" s="53"/>
      <c r="AM27" s="53"/>
      <c r="AN27" s="53"/>
      <c r="AO27" s="45"/>
      <c r="AP27" s="61">
        <v>14.11</v>
      </c>
      <c r="AQ27" s="61">
        <v>14.94</v>
      </c>
      <c r="AR27" s="61">
        <v>11.47</v>
      </c>
      <c r="AS27" s="61">
        <v>7.14</v>
      </c>
      <c r="AT27" s="61">
        <v>6.64</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4256</v>
      </c>
      <c r="B29" s="365"/>
      <c r="C29" s="717">
        <v>41275</v>
      </c>
      <c r="D29" s="365"/>
      <c r="E29" s="329">
        <v>32915.800000000003</v>
      </c>
      <c r="F29" s="365"/>
      <c r="G29" s="330">
        <v>112.69370000000001</v>
      </c>
      <c r="H29" s="366"/>
      <c r="I29" s="331">
        <v>-0.13700000000000001</v>
      </c>
      <c r="J29" s="331">
        <v>-0.43269999999999997</v>
      </c>
      <c r="K29" s="331">
        <v>2.8180000000000001</v>
      </c>
      <c r="L29" s="331">
        <v>8.9923000000000002</v>
      </c>
      <c r="M29" s="331">
        <v>3.0663999999999998</v>
      </c>
      <c r="N29" s="333">
        <v>4.5777000000000001</v>
      </c>
      <c r="O29" s="331">
        <v>4.2565</v>
      </c>
      <c r="P29" s="331">
        <v>12.969900000000001</v>
      </c>
      <c r="Q29" s="331">
        <v>8.2027000000000001</v>
      </c>
      <c r="R29" s="331">
        <v>12.571099999999999</v>
      </c>
      <c r="S29" s="331">
        <v>4.3375000000000004</v>
      </c>
      <c r="T29" s="331">
        <v>17.053599999999999</v>
      </c>
      <c r="U29" s="331">
        <v>2.2240000000000002</v>
      </c>
      <c r="V29" s="331">
        <v>5.0136000000000003</v>
      </c>
      <c r="W29" s="331">
        <v>1.0085</v>
      </c>
      <c r="X29" s="331">
        <v>16.0047</v>
      </c>
      <c r="Y29" s="366"/>
      <c r="Z29" s="329">
        <v>11</v>
      </c>
      <c r="AA29" s="329">
        <v>8</v>
      </c>
      <c r="AB29" s="329">
        <v>3</v>
      </c>
      <c r="AC29" s="329">
        <v>1</v>
      </c>
      <c r="AD29" s="329">
        <v>4</v>
      </c>
      <c r="AE29" s="329">
        <v>10</v>
      </c>
      <c r="AF29" s="329">
        <v>7</v>
      </c>
      <c r="AG29" s="329">
        <v>14</v>
      </c>
      <c r="AH29" s="329">
        <v>16</v>
      </c>
      <c r="AI29" s="329">
        <v>13</v>
      </c>
      <c r="AJ29" s="329">
        <v>1</v>
      </c>
      <c r="AK29" s="329">
        <v>5</v>
      </c>
      <c r="AL29" s="329">
        <v>4</v>
      </c>
      <c r="AM29" s="329">
        <v>10</v>
      </c>
      <c r="AN29" s="329">
        <v>7</v>
      </c>
      <c r="AO29" s="365"/>
      <c r="AP29" s="331">
        <v>12.11</v>
      </c>
      <c r="AQ29" s="331">
        <v>11.49</v>
      </c>
      <c r="AR29" s="331">
        <v>10.06</v>
      </c>
      <c r="AS29" s="331">
        <v>8.0299999999999994</v>
      </c>
      <c r="AT29" s="331">
        <v>10.1</v>
      </c>
      <c r="AU29" s="334"/>
      <c r="AV29" s="329">
        <v>15</v>
      </c>
      <c r="AW29" s="329">
        <v>16</v>
      </c>
      <c r="AX29" s="329">
        <v>15</v>
      </c>
      <c r="AY29" s="329">
        <v>8</v>
      </c>
      <c r="AZ29" s="329">
        <v>4</v>
      </c>
      <c r="BA29" s="360"/>
      <c r="BB29" s="331">
        <v>13.912610320024299</v>
      </c>
      <c r="BC29" s="367">
        <v>0.91783636035730998</v>
      </c>
      <c r="BD29" s="367">
        <v>4.1724643436770799E-2</v>
      </c>
      <c r="BE29" s="367">
        <v>-4.3547438068820402E-2</v>
      </c>
      <c r="BF29" s="365"/>
      <c r="BG29" s="331">
        <v>71.098600000000005</v>
      </c>
      <c r="BH29" s="331">
        <v>20.9986</v>
      </c>
      <c r="BI29" s="331">
        <v>5.29894</v>
      </c>
      <c r="BJ29" s="331">
        <v>2.6038600000000001</v>
      </c>
      <c r="BK29" s="365"/>
      <c r="BL29" s="364" t="s">
        <v>4175</v>
      </c>
      <c r="BM29" s="364" t="s">
        <v>4176</v>
      </c>
      <c r="BN29" s="364" t="s">
        <v>461</v>
      </c>
      <c r="BO29" s="364" t="s">
        <v>4177</v>
      </c>
      <c r="BP29" s="364" t="s">
        <v>672</v>
      </c>
      <c r="BQ29" s="365"/>
      <c r="BR29" s="335" t="s">
        <v>555</v>
      </c>
    </row>
    <row r="30" spans="1:70" s="428" customFormat="1" x14ac:dyDescent="0.25">
      <c r="A30" s="345" t="s">
        <v>4257</v>
      </c>
      <c r="B30" s="373"/>
      <c r="C30" s="719">
        <v>41275</v>
      </c>
      <c r="D30" s="373"/>
      <c r="E30" s="346">
        <v>32228.3</v>
      </c>
      <c r="F30" s="373"/>
      <c r="G30" s="347">
        <v>475.50810000000001</v>
      </c>
      <c r="H30" s="374"/>
      <c r="I30" s="348">
        <v>-0.15559999999999999</v>
      </c>
      <c r="J30" s="348">
        <v>-0.96789999999999998</v>
      </c>
      <c r="K30" s="348">
        <v>-0.8115</v>
      </c>
      <c r="L30" s="348">
        <v>3.9739</v>
      </c>
      <c r="M30" s="348">
        <v>-1.5238</v>
      </c>
      <c r="N30" s="350">
        <v>2.0108000000000001</v>
      </c>
      <c r="O30" s="348">
        <v>1.2021999999999999</v>
      </c>
      <c r="P30" s="348">
        <v>16.424199999999999</v>
      </c>
      <c r="Q30" s="348">
        <v>16.487400000000001</v>
      </c>
      <c r="R30" s="348">
        <v>14.647500000000001</v>
      </c>
      <c r="S30" s="348">
        <v>0.56140000000000001</v>
      </c>
      <c r="T30" s="348">
        <v>11.9274</v>
      </c>
      <c r="U30" s="348">
        <v>-3.3845999999999998</v>
      </c>
      <c r="V30" s="348">
        <v>2.6013000000000002</v>
      </c>
      <c r="W30" s="348">
        <v>-0.65859999999999996</v>
      </c>
      <c r="X30" s="348">
        <v>15.402100000000001</v>
      </c>
      <c r="Y30" s="374"/>
      <c r="Z30" s="346">
        <v>12</v>
      </c>
      <c r="AA30" s="346">
        <v>16</v>
      </c>
      <c r="AB30" s="346">
        <v>16</v>
      </c>
      <c r="AC30" s="346">
        <v>16</v>
      </c>
      <c r="AD30" s="346">
        <v>14</v>
      </c>
      <c r="AE30" s="346">
        <v>14</v>
      </c>
      <c r="AF30" s="346">
        <v>14</v>
      </c>
      <c r="AG30" s="346">
        <v>3</v>
      </c>
      <c r="AH30" s="346">
        <v>2</v>
      </c>
      <c r="AI30" s="346">
        <v>8</v>
      </c>
      <c r="AJ30" s="346">
        <v>16</v>
      </c>
      <c r="AK30" s="346">
        <v>15</v>
      </c>
      <c r="AL30" s="346">
        <v>15</v>
      </c>
      <c r="AM30" s="346">
        <v>12</v>
      </c>
      <c r="AN30" s="346">
        <v>16</v>
      </c>
      <c r="AO30" s="373"/>
      <c r="AP30" s="348">
        <v>16.57</v>
      </c>
      <c r="AQ30" s="348">
        <v>18.25</v>
      </c>
      <c r="AR30" s="348">
        <v>14.99</v>
      </c>
      <c r="AS30" s="348">
        <v>6.9</v>
      </c>
      <c r="AT30" s="348">
        <v>1.88</v>
      </c>
      <c r="AU30" s="351"/>
      <c r="AV30" s="346">
        <v>2</v>
      </c>
      <c r="AW30" s="346">
        <v>2</v>
      </c>
      <c r="AX30" s="346">
        <v>3</v>
      </c>
      <c r="AY30" s="346">
        <v>14</v>
      </c>
      <c r="AZ30" s="346">
        <v>15</v>
      </c>
      <c r="BA30" s="362"/>
      <c r="BB30" s="348">
        <v>13.557416457874099</v>
      </c>
      <c r="BC30" s="375">
        <v>0.91032006384167197</v>
      </c>
      <c r="BD30" s="375">
        <v>7.0776965454502697E-2</v>
      </c>
      <c r="BE30" s="375">
        <v>0.36654795140968799</v>
      </c>
      <c r="BF30" s="373"/>
      <c r="BG30" s="348">
        <v>64.056899999999999</v>
      </c>
      <c r="BH30" s="348">
        <v>15.626799999999999</v>
      </c>
      <c r="BI30" s="348">
        <v>15.9559</v>
      </c>
      <c r="BJ30" s="348">
        <v>4.3604000000000003</v>
      </c>
      <c r="BK30" s="373"/>
      <c r="BL30" s="372" t="s">
        <v>4179</v>
      </c>
      <c r="BM30" s="372" t="s">
        <v>712</v>
      </c>
      <c r="BN30" s="372" t="s">
        <v>1812</v>
      </c>
      <c r="BO30" s="372" t="s">
        <v>4180</v>
      </c>
      <c r="BP30" s="372" t="s">
        <v>4181</v>
      </c>
      <c r="BQ30" s="373"/>
      <c r="BR30" s="354" t="s">
        <v>555</v>
      </c>
    </row>
    <row r="31" spans="1:70" s="428" customFormat="1" x14ac:dyDescent="0.25">
      <c r="A31" s="345" t="s">
        <v>4258</v>
      </c>
      <c r="B31" s="373"/>
      <c r="C31" s="719">
        <v>42366</v>
      </c>
      <c r="D31" s="373"/>
      <c r="E31" s="346">
        <v>26631</v>
      </c>
      <c r="F31" s="373"/>
      <c r="G31" s="347">
        <v>58.564</v>
      </c>
      <c r="H31" s="374"/>
      <c r="I31" s="348">
        <v>3.4200000000000001E-2</v>
      </c>
      <c r="J31" s="348">
        <v>-0.32169999999999999</v>
      </c>
      <c r="K31" s="348">
        <v>0.94630000000000003</v>
      </c>
      <c r="L31" s="348">
        <v>8.0935000000000006</v>
      </c>
      <c r="M31" s="348">
        <v>2.5998999999999999</v>
      </c>
      <c r="N31" s="350">
        <v>7.4332000000000003</v>
      </c>
      <c r="O31" s="348">
        <v>5.8697999999999997</v>
      </c>
      <c r="P31" s="348">
        <v>14.3529</v>
      </c>
      <c r="Q31" s="348">
        <v>12.814399999999999</v>
      </c>
      <c r="R31" s="348">
        <v>17.559999999999999</v>
      </c>
      <c r="S31" s="348">
        <v>2.8123999999999998</v>
      </c>
      <c r="T31" s="348">
        <v>18.001200000000001</v>
      </c>
      <c r="U31" s="348">
        <v>0.73450000000000004</v>
      </c>
      <c r="V31" s="348">
        <v>6.6759000000000004</v>
      </c>
      <c r="W31" s="348">
        <v>1.0595000000000001</v>
      </c>
      <c r="X31" s="348">
        <v>18.084800000000001</v>
      </c>
      <c r="Y31" s="374"/>
      <c r="Z31" s="346">
        <v>2</v>
      </c>
      <c r="AA31" s="346">
        <v>6</v>
      </c>
      <c r="AB31" s="346">
        <v>11</v>
      </c>
      <c r="AC31" s="346">
        <v>5</v>
      </c>
      <c r="AD31" s="346">
        <v>6</v>
      </c>
      <c r="AE31" s="346">
        <v>4</v>
      </c>
      <c r="AF31" s="346">
        <v>4</v>
      </c>
      <c r="AG31" s="346">
        <v>8</v>
      </c>
      <c r="AH31" s="346">
        <v>11</v>
      </c>
      <c r="AI31" s="346">
        <v>2</v>
      </c>
      <c r="AJ31" s="346">
        <v>10</v>
      </c>
      <c r="AK31" s="346">
        <v>4</v>
      </c>
      <c r="AL31" s="346">
        <v>9</v>
      </c>
      <c r="AM31" s="346">
        <v>4</v>
      </c>
      <c r="AN31" s="346">
        <v>6</v>
      </c>
      <c r="AO31" s="373"/>
      <c r="AP31" s="348">
        <v>16.57</v>
      </c>
      <c r="AQ31" s="348">
        <v>16.28</v>
      </c>
      <c r="AR31" s="348">
        <v>13.19</v>
      </c>
      <c r="AS31" s="348">
        <v>10.050000000000001</v>
      </c>
      <c r="AT31" s="348">
        <v>9.56</v>
      </c>
      <c r="AU31" s="351"/>
      <c r="AV31" s="346">
        <v>2</v>
      </c>
      <c r="AW31" s="346">
        <v>7</v>
      </c>
      <c r="AX31" s="346">
        <v>7</v>
      </c>
      <c r="AY31" s="346">
        <v>4</v>
      </c>
      <c r="AZ31" s="346">
        <v>5</v>
      </c>
      <c r="BA31" s="362"/>
      <c r="BB31" s="348">
        <v>14.859970056419</v>
      </c>
      <c r="BC31" s="375">
        <v>1.0277622794560799</v>
      </c>
      <c r="BD31" s="375">
        <v>5.5311037374534001E-2</v>
      </c>
      <c r="BE31" s="375">
        <v>0.12313448179832499</v>
      </c>
      <c r="BF31" s="373"/>
      <c r="BG31" s="348">
        <v>57.305300000000003</v>
      </c>
      <c r="BH31" s="348">
        <v>21.6663</v>
      </c>
      <c r="BI31" s="348">
        <v>20.011299999999999</v>
      </c>
      <c r="BJ31" s="348">
        <v>1.0170999999999999</v>
      </c>
      <c r="BK31" s="373"/>
      <c r="BL31" s="372" t="s">
        <v>4183</v>
      </c>
      <c r="BM31" s="372" t="s">
        <v>644</v>
      </c>
      <c r="BN31" s="372" t="s">
        <v>4184</v>
      </c>
      <c r="BO31" s="372" t="s">
        <v>4185</v>
      </c>
      <c r="BP31" s="372" t="s">
        <v>4186</v>
      </c>
      <c r="BQ31" s="373"/>
      <c r="BR31" s="354" t="s">
        <v>555</v>
      </c>
    </row>
    <row r="32" spans="1:70" s="428" customFormat="1" x14ac:dyDescent="0.25">
      <c r="A32" s="345" t="s">
        <v>4259</v>
      </c>
      <c r="B32" s="373"/>
      <c r="C32" s="719">
        <v>41275</v>
      </c>
      <c r="D32" s="373"/>
      <c r="E32" s="346">
        <v>16797.7</v>
      </c>
      <c r="F32" s="373"/>
      <c r="G32" s="347">
        <v>157.50700000000001</v>
      </c>
      <c r="H32" s="374"/>
      <c r="I32" s="348">
        <v>-4.9500000000000002E-2</v>
      </c>
      <c r="J32" s="348">
        <v>-0.74239999999999995</v>
      </c>
      <c r="K32" s="348">
        <v>0.3856</v>
      </c>
      <c r="L32" s="348">
        <v>5.5697999999999999</v>
      </c>
      <c r="M32" s="348">
        <v>-1.9918</v>
      </c>
      <c r="N32" s="350">
        <v>3.9855999999999998</v>
      </c>
      <c r="O32" s="348">
        <v>3.0859000000000001</v>
      </c>
      <c r="P32" s="348">
        <v>15.4381</v>
      </c>
      <c r="Q32" s="348">
        <v>13.3726</v>
      </c>
      <c r="R32" s="348">
        <v>15.4017</v>
      </c>
      <c r="S32" s="348">
        <v>1.8197000000000001</v>
      </c>
      <c r="T32" s="348">
        <v>12.986800000000001</v>
      </c>
      <c r="U32" s="348">
        <v>-2.7002000000000002</v>
      </c>
      <c r="V32" s="348">
        <v>3.2521</v>
      </c>
      <c r="W32" s="348">
        <v>0.48870000000000002</v>
      </c>
      <c r="X32" s="348">
        <v>16.746099999999998</v>
      </c>
      <c r="Y32" s="374"/>
      <c r="Z32" s="346">
        <v>6</v>
      </c>
      <c r="AA32" s="346">
        <v>15</v>
      </c>
      <c r="AB32" s="346">
        <v>15</v>
      </c>
      <c r="AC32" s="346">
        <v>14</v>
      </c>
      <c r="AD32" s="346">
        <v>15</v>
      </c>
      <c r="AE32" s="346">
        <v>11</v>
      </c>
      <c r="AF32" s="346">
        <v>11</v>
      </c>
      <c r="AG32" s="346">
        <v>4</v>
      </c>
      <c r="AH32" s="346">
        <v>7</v>
      </c>
      <c r="AI32" s="346">
        <v>5</v>
      </c>
      <c r="AJ32" s="346">
        <v>14</v>
      </c>
      <c r="AK32" s="346">
        <v>13</v>
      </c>
      <c r="AL32" s="346">
        <v>14</v>
      </c>
      <c r="AM32" s="346">
        <v>11</v>
      </c>
      <c r="AN32" s="346">
        <v>14</v>
      </c>
      <c r="AO32" s="373"/>
      <c r="AP32" s="348">
        <v>16.07</v>
      </c>
      <c r="AQ32" s="348">
        <v>16.600000000000001</v>
      </c>
      <c r="AR32" s="348">
        <v>13.32</v>
      </c>
      <c r="AS32" s="348">
        <v>7.85</v>
      </c>
      <c r="AT32" s="348">
        <v>3.2</v>
      </c>
      <c r="AU32" s="351"/>
      <c r="AV32" s="346">
        <v>4</v>
      </c>
      <c r="AW32" s="346">
        <v>5</v>
      </c>
      <c r="AX32" s="346">
        <v>6</v>
      </c>
      <c r="AY32" s="346">
        <v>9</v>
      </c>
      <c r="AZ32" s="346">
        <v>13</v>
      </c>
      <c r="BA32" s="362"/>
      <c r="BB32" s="348">
        <v>14.362437062556801</v>
      </c>
      <c r="BC32" s="375">
        <v>0.97892330634903502</v>
      </c>
      <c r="BD32" s="375">
        <v>6.2746036848693704E-2</v>
      </c>
      <c r="BE32" s="375">
        <v>0.23560623522594301</v>
      </c>
      <c r="BF32" s="373"/>
      <c r="BG32" s="348">
        <v>74.848699999999994</v>
      </c>
      <c r="BH32" s="348">
        <v>14.164400000000001</v>
      </c>
      <c r="BI32" s="348">
        <v>8.2485400000000002</v>
      </c>
      <c r="BJ32" s="348">
        <v>2.7383600000000001</v>
      </c>
      <c r="BK32" s="373"/>
      <c r="BL32" s="372" t="s">
        <v>3699</v>
      </c>
      <c r="BM32" s="372" t="s">
        <v>4188</v>
      </c>
      <c r="BN32" s="372" t="s">
        <v>4189</v>
      </c>
      <c r="BO32" s="372" t="s">
        <v>4190</v>
      </c>
      <c r="BP32" s="372" t="s">
        <v>518</v>
      </c>
      <c r="BQ32" s="373"/>
      <c r="BR32" s="354" t="s">
        <v>555</v>
      </c>
    </row>
    <row r="33" spans="1:70" s="428" customFormat="1" x14ac:dyDescent="0.25">
      <c r="A33" s="345" t="s">
        <v>4260</v>
      </c>
      <c r="B33" s="373"/>
      <c r="C33" s="719">
        <v>41275</v>
      </c>
      <c r="D33" s="373"/>
      <c r="E33" s="346">
        <v>16180.7</v>
      </c>
      <c r="F33" s="373"/>
      <c r="G33" s="347">
        <v>1516.288</v>
      </c>
      <c r="H33" s="374"/>
      <c r="I33" s="348">
        <v>-0.17780000000000001</v>
      </c>
      <c r="J33" s="348">
        <v>-0.55030000000000001</v>
      </c>
      <c r="K33" s="348">
        <v>1.4427000000000001</v>
      </c>
      <c r="L33" s="348">
        <v>6.6039000000000003</v>
      </c>
      <c r="M33" s="348">
        <v>-2.7174999999999998</v>
      </c>
      <c r="N33" s="350">
        <v>0.44</v>
      </c>
      <c r="O33" s="348">
        <v>3.2850000000000001</v>
      </c>
      <c r="P33" s="348">
        <v>15.3621</v>
      </c>
      <c r="Q33" s="348">
        <v>16.078299999999999</v>
      </c>
      <c r="R33" s="348">
        <v>13.8851</v>
      </c>
      <c r="S33" s="348">
        <v>3.4213</v>
      </c>
      <c r="T33" s="348">
        <v>11.5863</v>
      </c>
      <c r="U33" s="348">
        <v>-3.9988999999999999</v>
      </c>
      <c r="V33" s="348">
        <v>-0.49419999999999997</v>
      </c>
      <c r="W33" s="348">
        <v>0.42730000000000001</v>
      </c>
      <c r="X33" s="348">
        <v>14.269399999999999</v>
      </c>
      <c r="Y33" s="374"/>
      <c r="Z33" s="346">
        <v>14</v>
      </c>
      <c r="AA33" s="346">
        <v>11</v>
      </c>
      <c r="AB33" s="346">
        <v>9</v>
      </c>
      <c r="AC33" s="346">
        <v>9</v>
      </c>
      <c r="AD33" s="346">
        <v>16</v>
      </c>
      <c r="AE33" s="346">
        <v>16</v>
      </c>
      <c r="AF33" s="346">
        <v>10</v>
      </c>
      <c r="AG33" s="346">
        <v>5</v>
      </c>
      <c r="AH33" s="346">
        <v>3</v>
      </c>
      <c r="AI33" s="346">
        <v>10</v>
      </c>
      <c r="AJ33" s="346">
        <v>5</v>
      </c>
      <c r="AK33" s="346">
        <v>16</v>
      </c>
      <c r="AL33" s="346">
        <v>16</v>
      </c>
      <c r="AM33" s="346">
        <v>16</v>
      </c>
      <c r="AN33" s="346">
        <v>15</v>
      </c>
      <c r="AO33" s="373"/>
      <c r="AP33" s="348">
        <v>15.06</v>
      </c>
      <c r="AQ33" s="348">
        <v>17.16</v>
      </c>
      <c r="AR33" s="348">
        <v>13.77</v>
      </c>
      <c r="AS33" s="348">
        <v>6.97</v>
      </c>
      <c r="AT33" s="348">
        <v>1.03</v>
      </c>
      <c r="AU33" s="351"/>
      <c r="AV33" s="346">
        <v>9</v>
      </c>
      <c r="AW33" s="346">
        <v>3</v>
      </c>
      <c r="AX33" s="346">
        <v>5</v>
      </c>
      <c r="AY33" s="346">
        <v>13</v>
      </c>
      <c r="AZ33" s="346">
        <v>16</v>
      </c>
      <c r="BA33" s="362"/>
      <c r="BB33" s="348">
        <v>13.199223573197299</v>
      </c>
      <c r="BC33" s="375">
        <v>0.87643815949219395</v>
      </c>
      <c r="BD33" s="375">
        <v>6.5527094066104893E-2</v>
      </c>
      <c r="BE33" s="375">
        <v>0.26900767352941801</v>
      </c>
      <c r="BF33" s="373"/>
      <c r="BG33" s="348">
        <v>77.853800000000007</v>
      </c>
      <c r="BH33" s="348">
        <v>9.9667300000000001</v>
      </c>
      <c r="BI33" s="348">
        <v>10.7316</v>
      </c>
      <c r="BJ33" s="348">
        <v>1.44787</v>
      </c>
      <c r="BK33" s="373"/>
      <c r="BL33" s="372" t="s">
        <v>4192</v>
      </c>
      <c r="BM33" s="372" t="s">
        <v>4193</v>
      </c>
      <c r="BN33" s="372" t="s">
        <v>4194</v>
      </c>
      <c r="BO33" s="372" t="s">
        <v>4195</v>
      </c>
      <c r="BP33" s="372" t="s">
        <v>4196</v>
      </c>
      <c r="BQ33" s="373"/>
      <c r="BR33" s="354" t="s">
        <v>555</v>
      </c>
    </row>
    <row r="34" spans="1:70" s="428" customFormat="1" x14ac:dyDescent="0.25">
      <c r="A34" s="345" t="s">
        <v>4261</v>
      </c>
      <c r="B34" s="373"/>
      <c r="C34" s="719">
        <v>41275</v>
      </c>
      <c r="D34" s="373"/>
      <c r="E34" s="346">
        <v>15061.1</v>
      </c>
      <c r="F34" s="373"/>
      <c r="G34" s="347">
        <v>146.72069999999999</v>
      </c>
      <c r="H34" s="374"/>
      <c r="I34" s="348">
        <v>-6.4399999999999999E-2</v>
      </c>
      <c r="J34" s="348">
        <v>-0.34150000000000003</v>
      </c>
      <c r="K34" s="348">
        <v>0.8347</v>
      </c>
      <c r="L34" s="348">
        <v>5.2720000000000002</v>
      </c>
      <c r="M34" s="348">
        <v>2.0266000000000002</v>
      </c>
      <c r="N34" s="350">
        <v>4.7336</v>
      </c>
      <c r="O34" s="348">
        <v>3.6846000000000001</v>
      </c>
      <c r="P34" s="348">
        <v>14.5634</v>
      </c>
      <c r="Q34" s="348">
        <v>13.635400000000001</v>
      </c>
      <c r="R34" s="348">
        <v>11.438000000000001</v>
      </c>
      <c r="S34" s="348">
        <v>1.5499000000000001</v>
      </c>
      <c r="T34" s="348">
        <v>13.9148</v>
      </c>
      <c r="U34" s="348">
        <v>2.0686</v>
      </c>
      <c r="V34" s="348">
        <v>5.0522999999999998</v>
      </c>
      <c r="W34" s="348">
        <v>0.81220000000000003</v>
      </c>
      <c r="X34" s="348">
        <v>13.9818</v>
      </c>
      <c r="Y34" s="374"/>
      <c r="Z34" s="346">
        <v>7</v>
      </c>
      <c r="AA34" s="346">
        <v>7</v>
      </c>
      <c r="AB34" s="346">
        <v>12</v>
      </c>
      <c r="AC34" s="346">
        <v>15</v>
      </c>
      <c r="AD34" s="346">
        <v>8</v>
      </c>
      <c r="AE34" s="346">
        <v>9</v>
      </c>
      <c r="AF34" s="346">
        <v>9</v>
      </c>
      <c r="AG34" s="346">
        <v>7</v>
      </c>
      <c r="AH34" s="346">
        <v>6</v>
      </c>
      <c r="AI34" s="346">
        <v>15</v>
      </c>
      <c r="AJ34" s="346">
        <v>15</v>
      </c>
      <c r="AK34" s="346">
        <v>11</v>
      </c>
      <c r="AL34" s="346">
        <v>5</v>
      </c>
      <c r="AM34" s="346">
        <v>9</v>
      </c>
      <c r="AN34" s="346">
        <v>9</v>
      </c>
      <c r="AO34" s="373"/>
      <c r="AP34" s="348">
        <v>13.31</v>
      </c>
      <c r="AQ34" s="348">
        <v>15.97</v>
      </c>
      <c r="AR34" s="348">
        <v>12.96</v>
      </c>
      <c r="AS34" s="348">
        <v>8.3699999999999992</v>
      </c>
      <c r="AT34" s="348">
        <v>7.09</v>
      </c>
      <c r="AU34" s="351"/>
      <c r="AV34" s="346">
        <v>13</v>
      </c>
      <c r="AW34" s="346">
        <v>9</v>
      </c>
      <c r="AX34" s="346">
        <v>8</v>
      </c>
      <c r="AY34" s="346">
        <v>7</v>
      </c>
      <c r="AZ34" s="346">
        <v>10</v>
      </c>
      <c r="BA34" s="362"/>
      <c r="BB34" s="348">
        <v>14.035574497063999</v>
      </c>
      <c r="BC34" s="375">
        <v>0.96373572820500097</v>
      </c>
      <c r="BD34" s="375">
        <v>5.8464884704659402E-2</v>
      </c>
      <c r="BE34" s="375">
        <v>0.16533466143562101</v>
      </c>
      <c r="BF34" s="373"/>
      <c r="BG34" s="348">
        <v>63.686599999999999</v>
      </c>
      <c r="BH34" s="348">
        <v>20.174299999999999</v>
      </c>
      <c r="BI34" s="348">
        <v>14.722799999999999</v>
      </c>
      <c r="BJ34" s="348">
        <v>1.4162999999999999</v>
      </c>
      <c r="BK34" s="373"/>
      <c r="BL34" s="372" t="s">
        <v>4198</v>
      </c>
      <c r="BM34" s="372" t="s">
        <v>4199</v>
      </c>
      <c r="BN34" s="372" t="s">
        <v>4200</v>
      </c>
      <c r="BO34" s="372" t="s">
        <v>4201</v>
      </c>
      <c r="BP34" s="372" t="s">
        <v>4202</v>
      </c>
      <c r="BQ34" s="373"/>
      <c r="BR34" s="354" t="s">
        <v>555</v>
      </c>
    </row>
    <row r="35" spans="1:70" s="428" customFormat="1" x14ac:dyDescent="0.25">
      <c r="A35" s="345" t="s">
        <v>4262</v>
      </c>
      <c r="B35" s="373"/>
      <c r="C35" s="719">
        <v>41275</v>
      </c>
      <c r="D35" s="373"/>
      <c r="E35" s="346">
        <v>14794.5</v>
      </c>
      <c r="F35" s="373"/>
      <c r="G35" s="347">
        <v>70.5</v>
      </c>
      <c r="H35" s="374"/>
      <c r="I35" s="348">
        <v>-0.19819999999999999</v>
      </c>
      <c r="J35" s="348">
        <v>-0.63419999999999999</v>
      </c>
      <c r="K35" s="348">
        <v>0.97389999999999999</v>
      </c>
      <c r="L35" s="348">
        <v>6.7858000000000001</v>
      </c>
      <c r="M35" s="348">
        <v>1.7757000000000001</v>
      </c>
      <c r="N35" s="350">
        <v>5.0670999999999999</v>
      </c>
      <c r="O35" s="348">
        <v>4.7347000000000001</v>
      </c>
      <c r="P35" s="348">
        <v>13.1396</v>
      </c>
      <c r="Q35" s="348">
        <v>9.6386000000000003</v>
      </c>
      <c r="R35" s="348">
        <v>11.2342</v>
      </c>
      <c r="S35" s="348">
        <v>2.9197000000000002</v>
      </c>
      <c r="T35" s="348">
        <v>15.630599999999999</v>
      </c>
      <c r="U35" s="348">
        <v>0.95950000000000002</v>
      </c>
      <c r="V35" s="348">
        <v>5.1611000000000002</v>
      </c>
      <c r="W35" s="348">
        <v>0.72870000000000001</v>
      </c>
      <c r="X35" s="348">
        <v>13.9026</v>
      </c>
      <c r="Y35" s="374"/>
      <c r="Z35" s="346">
        <v>15</v>
      </c>
      <c r="AA35" s="346">
        <v>14</v>
      </c>
      <c r="AB35" s="346">
        <v>10</v>
      </c>
      <c r="AC35" s="346">
        <v>8</v>
      </c>
      <c r="AD35" s="346">
        <v>9</v>
      </c>
      <c r="AE35" s="346">
        <v>8</v>
      </c>
      <c r="AF35" s="346">
        <v>5</v>
      </c>
      <c r="AG35" s="346">
        <v>13</v>
      </c>
      <c r="AH35" s="346">
        <v>14</v>
      </c>
      <c r="AI35" s="346">
        <v>16</v>
      </c>
      <c r="AJ35" s="346">
        <v>8</v>
      </c>
      <c r="AK35" s="346">
        <v>8</v>
      </c>
      <c r="AL35" s="346">
        <v>8</v>
      </c>
      <c r="AM35" s="346">
        <v>8</v>
      </c>
      <c r="AN35" s="346">
        <v>11</v>
      </c>
      <c r="AO35" s="373"/>
      <c r="AP35" s="348">
        <v>11.09</v>
      </c>
      <c r="AQ35" s="348">
        <v>11.77</v>
      </c>
      <c r="AR35" s="348">
        <v>11.26</v>
      </c>
      <c r="AS35" s="348">
        <v>8.89</v>
      </c>
      <c r="AT35" s="348">
        <v>7.65</v>
      </c>
      <c r="AU35" s="351"/>
      <c r="AV35" s="346">
        <v>16</v>
      </c>
      <c r="AW35" s="346">
        <v>15</v>
      </c>
      <c r="AX35" s="346">
        <v>14</v>
      </c>
      <c r="AY35" s="346">
        <v>5</v>
      </c>
      <c r="AZ35" s="346">
        <v>8</v>
      </c>
      <c r="BA35" s="362"/>
      <c r="BB35" s="348">
        <v>14.0065093632111</v>
      </c>
      <c r="BC35" s="375">
        <v>0.95899329933440203</v>
      </c>
      <c r="BD35" s="375">
        <v>4.8616169389209998E-2</v>
      </c>
      <c r="BE35" s="375">
        <v>2.8913673387698E-2</v>
      </c>
      <c r="BF35" s="373"/>
      <c r="BG35" s="348">
        <v>63.646000000000001</v>
      </c>
      <c r="BH35" s="348">
        <v>14.5192</v>
      </c>
      <c r="BI35" s="348">
        <v>20.072700000000001</v>
      </c>
      <c r="BJ35" s="348">
        <v>1.7621</v>
      </c>
      <c r="BK35" s="373"/>
      <c r="BL35" s="372" t="s">
        <v>4204</v>
      </c>
      <c r="BM35" s="372" t="s">
        <v>4199</v>
      </c>
      <c r="BN35" s="372" t="s">
        <v>4205</v>
      </c>
      <c r="BO35" s="372" t="s">
        <v>4206</v>
      </c>
      <c r="BP35" s="372" t="s">
        <v>4207</v>
      </c>
      <c r="BQ35" s="373"/>
      <c r="BR35" s="354" t="s">
        <v>555</v>
      </c>
    </row>
    <row r="36" spans="1:70" s="428" customFormat="1" x14ac:dyDescent="0.25">
      <c r="A36" s="345" t="s">
        <v>4263</v>
      </c>
      <c r="B36" s="373"/>
      <c r="C36" s="719">
        <v>41275</v>
      </c>
      <c r="D36" s="373"/>
      <c r="E36" s="346">
        <v>14415.6</v>
      </c>
      <c r="F36" s="373"/>
      <c r="G36" s="347">
        <v>1060.8699999999999</v>
      </c>
      <c r="H36" s="374"/>
      <c r="I36" s="348">
        <v>-0.1346</v>
      </c>
      <c r="J36" s="348">
        <v>-0.55310000000000004</v>
      </c>
      <c r="K36" s="348">
        <v>1.7172000000000001</v>
      </c>
      <c r="L36" s="348">
        <v>6.5130999999999997</v>
      </c>
      <c r="M36" s="348">
        <v>0.58879999999999999</v>
      </c>
      <c r="N36" s="350">
        <v>3.7484999999999999</v>
      </c>
      <c r="O36" s="348">
        <v>3.9028</v>
      </c>
      <c r="P36" s="348">
        <v>13.289300000000001</v>
      </c>
      <c r="Q36" s="348">
        <v>11.772600000000001</v>
      </c>
      <c r="R36" s="348">
        <v>13.256600000000001</v>
      </c>
      <c r="S36" s="348">
        <v>2.4708000000000001</v>
      </c>
      <c r="T36" s="348">
        <v>13.2912</v>
      </c>
      <c r="U36" s="348">
        <v>-0.92549999999999999</v>
      </c>
      <c r="V36" s="348">
        <v>2.3996</v>
      </c>
      <c r="W36" s="348">
        <v>0.56589999999999996</v>
      </c>
      <c r="X36" s="348">
        <v>14.947699999999999</v>
      </c>
      <c r="Y36" s="374"/>
      <c r="Z36" s="346">
        <v>10</v>
      </c>
      <c r="AA36" s="346">
        <v>12</v>
      </c>
      <c r="AB36" s="346">
        <v>8</v>
      </c>
      <c r="AC36" s="346">
        <v>11</v>
      </c>
      <c r="AD36" s="346">
        <v>11</v>
      </c>
      <c r="AE36" s="346">
        <v>12</v>
      </c>
      <c r="AF36" s="346">
        <v>8</v>
      </c>
      <c r="AG36" s="346">
        <v>12</v>
      </c>
      <c r="AH36" s="346">
        <v>13</v>
      </c>
      <c r="AI36" s="346">
        <v>11</v>
      </c>
      <c r="AJ36" s="346">
        <v>13</v>
      </c>
      <c r="AK36" s="346">
        <v>12</v>
      </c>
      <c r="AL36" s="346">
        <v>11</v>
      </c>
      <c r="AM36" s="346">
        <v>13</v>
      </c>
      <c r="AN36" s="346">
        <v>13</v>
      </c>
      <c r="AO36" s="373"/>
      <c r="AP36" s="348">
        <v>13.96</v>
      </c>
      <c r="AQ36" s="348">
        <v>14.49</v>
      </c>
      <c r="AR36" s="348">
        <v>11.49</v>
      </c>
      <c r="AS36" s="348">
        <v>7.7</v>
      </c>
      <c r="AT36" s="348">
        <v>5.0199999999999996</v>
      </c>
      <c r="AU36" s="351"/>
      <c r="AV36" s="346">
        <v>12</v>
      </c>
      <c r="AW36" s="346">
        <v>13</v>
      </c>
      <c r="AX36" s="346">
        <v>13</v>
      </c>
      <c r="AY36" s="346">
        <v>11</v>
      </c>
      <c r="AZ36" s="346">
        <v>11</v>
      </c>
      <c r="BA36" s="362"/>
      <c r="BB36" s="348">
        <v>12.652674797352701</v>
      </c>
      <c r="BC36" s="375">
        <v>0.850575381370967</v>
      </c>
      <c r="BD36" s="375">
        <v>5.34158817017302E-2</v>
      </c>
      <c r="BE36" s="375">
        <v>9.7539051160280596E-2</v>
      </c>
      <c r="BF36" s="373"/>
      <c r="BG36" s="348">
        <v>74.376499999999993</v>
      </c>
      <c r="BH36" s="348">
        <v>6.7732200000000002</v>
      </c>
      <c r="BI36" s="348">
        <v>16.598099999999999</v>
      </c>
      <c r="BJ36" s="348">
        <v>2.2521800000000001</v>
      </c>
      <c r="BK36" s="373"/>
      <c r="BL36" s="372" t="s">
        <v>4209</v>
      </c>
      <c r="BM36" s="372" t="s">
        <v>4210</v>
      </c>
      <c r="BN36" s="372" t="s">
        <v>4211</v>
      </c>
      <c r="BO36" s="372" t="s">
        <v>4212</v>
      </c>
      <c r="BP36" s="372" t="s">
        <v>4213</v>
      </c>
      <c r="BQ36" s="373"/>
      <c r="BR36" s="354" t="s">
        <v>555</v>
      </c>
    </row>
    <row r="37" spans="1:70" s="428" customFormat="1" x14ac:dyDescent="0.25">
      <c r="A37" s="345" t="s">
        <v>4264</v>
      </c>
      <c r="B37" s="373"/>
      <c r="C37" s="719">
        <v>41276</v>
      </c>
      <c r="D37" s="373"/>
      <c r="E37" s="346">
        <v>8838.08</v>
      </c>
      <c r="F37" s="373"/>
      <c r="G37" s="347">
        <v>205.67</v>
      </c>
      <c r="H37" s="374"/>
      <c r="I37" s="348">
        <v>-2.4299999999999999E-2</v>
      </c>
      <c r="J37" s="348">
        <v>-0.49349999999999999</v>
      </c>
      <c r="K37" s="348">
        <v>1.7362</v>
      </c>
      <c r="L37" s="348">
        <v>7.2930000000000001</v>
      </c>
      <c r="M37" s="348">
        <v>2.6246</v>
      </c>
      <c r="N37" s="350">
        <v>6.1687000000000003</v>
      </c>
      <c r="O37" s="348">
        <v>4.6329000000000002</v>
      </c>
      <c r="P37" s="348">
        <v>13.736700000000001</v>
      </c>
      <c r="Q37" s="348">
        <v>11.903600000000001</v>
      </c>
      <c r="R37" s="348">
        <v>15.531499999999999</v>
      </c>
      <c r="S37" s="348">
        <v>3.0926999999999998</v>
      </c>
      <c r="T37" s="348">
        <v>15.805199999999999</v>
      </c>
      <c r="U37" s="348">
        <v>1.9127000000000001</v>
      </c>
      <c r="V37" s="348">
        <v>5.8681000000000001</v>
      </c>
      <c r="W37" s="348">
        <v>0.96220000000000006</v>
      </c>
      <c r="X37" s="348">
        <v>15.157500000000001</v>
      </c>
      <c r="Y37" s="374"/>
      <c r="Z37" s="346">
        <v>4</v>
      </c>
      <c r="AA37" s="346">
        <v>10</v>
      </c>
      <c r="AB37" s="346">
        <v>7</v>
      </c>
      <c r="AC37" s="346">
        <v>6</v>
      </c>
      <c r="AD37" s="346">
        <v>5</v>
      </c>
      <c r="AE37" s="346">
        <v>6</v>
      </c>
      <c r="AF37" s="346">
        <v>6</v>
      </c>
      <c r="AG37" s="346">
        <v>9</v>
      </c>
      <c r="AH37" s="346">
        <v>12</v>
      </c>
      <c r="AI37" s="346">
        <v>4</v>
      </c>
      <c r="AJ37" s="346">
        <v>6</v>
      </c>
      <c r="AK37" s="346">
        <v>7</v>
      </c>
      <c r="AL37" s="346">
        <v>6</v>
      </c>
      <c r="AM37" s="346">
        <v>5</v>
      </c>
      <c r="AN37" s="346">
        <v>8</v>
      </c>
      <c r="AO37" s="373"/>
      <c r="AP37" s="348">
        <v>15.64</v>
      </c>
      <c r="AQ37" s="348">
        <v>15.17</v>
      </c>
      <c r="AR37" s="348">
        <v>11.97</v>
      </c>
      <c r="AS37" s="348">
        <v>8.7899999999999991</v>
      </c>
      <c r="AT37" s="348">
        <v>9.34</v>
      </c>
      <c r="AU37" s="351"/>
      <c r="AV37" s="346">
        <v>6</v>
      </c>
      <c r="AW37" s="346">
        <v>12</v>
      </c>
      <c r="AX37" s="346">
        <v>10</v>
      </c>
      <c r="AY37" s="346">
        <v>6</v>
      </c>
      <c r="AZ37" s="346">
        <v>7</v>
      </c>
      <c r="BA37" s="362"/>
      <c r="BB37" s="348">
        <v>13.8838515208105</v>
      </c>
      <c r="BC37" s="375">
        <v>0.96459446440928598</v>
      </c>
      <c r="BD37" s="375">
        <v>5.0240564888566701E-2</v>
      </c>
      <c r="BE37" s="375">
        <v>6.9172020973028298E-2</v>
      </c>
      <c r="BF37" s="373"/>
      <c r="BG37" s="348">
        <v>73.352199999999996</v>
      </c>
      <c r="BH37" s="348">
        <v>15.9918</v>
      </c>
      <c r="BI37" s="348">
        <v>8.0112500000000004</v>
      </c>
      <c r="BJ37" s="348">
        <v>2.6447500000000002</v>
      </c>
      <c r="BK37" s="373"/>
      <c r="BL37" s="372" t="s">
        <v>2028</v>
      </c>
      <c r="BM37" s="372" t="s">
        <v>4215</v>
      </c>
      <c r="BN37" s="372" t="s">
        <v>4216</v>
      </c>
      <c r="BO37" s="372" t="s">
        <v>4217</v>
      </c>
      <c r="BP37" s="372" t="s">
        <v>4218</v>
      </c>
      <c r="BQ37" s="373"/>
      <c r="BR37" s="354" t="s">
        <v>555</v>
      </c>
    </row>
    <row r="38" spans="1:70" s="428" customFormat="1" x14ac:dyDescent="0.25">
      <c r="A38" s="345" t="s">
        <v>4265</v>
      </c>
      <c r="B38" s="373"/>
      <c r="C38" s="719">
        <v>41275</v>
      </c>
      <c r="D38" s="373"/>
      <c r="E38" s="346">
        <v>7061.85</v>
      </c>
      <c r="F38" s="373"/>
      <c r="G38" s="347">
        <v>182.614</v>
      </c>
      <c r="H38" s="374"/>
      <c r="I38" s="348">
        <v>1.7500000000000002E-2</v>
      </c>
      <c r="J38" s="348">
        <v>-0.26050000000000001</v>
      </c>
      <c r="K38" s="348">
        <v>1.7670999999999999</v>
      </c>
      <c r="L38" s="348">
        <v>5.8933</v>
      </c>
      <c r="M38" s="348">
        <v>1.4917</v>
      </c>
      <c r="N38" s="350">
        <v>6.3756000000000004</v>
      </c>
      <c r="O38" s="348">
        <v>3.0836000000000001</v>
      </c>
      <c r="P38" s="348">
        <v>11.7338</v>
      </c>
      <c r="Q38" s="348">
        <v>13.1355</v>
      </c>
      <c r="R38" s="348">
        <v>15.7575</v>
      </c>
      <c r="S38" s="348">
        <v>2.6989000000000001</v>
      </c>
      <c r="T38" s="348">
        <v>14.548299999999999</v>
      </c>
      <c r="U38" s="348">
        <v>-0.55920000000000003</v>
      </c>
      <c r="V38" s="348">
        <v>5.8613</v>
      </c>
      <c r="W38" s="348">
        <v>0.79039999999999999</v>
      </c>
      <c r="X38" s="348">
        <v>16.6876</v>
      </c>
      <c r="Y38" s="374"/>
      <c r="Z38" s="346">
        <v>3</v>
      </c>
      <c r="AA38" s="346">
        <v>5</v>
      </c>
      <c r="AB38" s="346">
        <v>6</v>
      </c>
      <c r="AC38" s="346">
        <v>13</v>
      </c>
      <c r="AD38" s="346">
        <v>10</v>
      </c>
      <c r="AE38" s="346">
        <v>5</v>
      </c>
      <c r="AF38" s="346">
        <v>12</v>
      </c>
      <c r="AG38" s="346">
        <v>15</v>
      </c>
      <c r="AH38" s="346">
        <v>10</v>
      </c>
      <c r="AI38" s="346">
        <v>3</v>
      </c>
      <c r="AJ38" s="346">
        <v>12</v>
      </c>
      <c r="AK38" s="346">
        <v>9</v>
      </c>
      <c r="AL38" s="346">
        <v>10</v>
      </c>
      <c r="AM38" s="346">
        <v>6</v>
      </c>
      <c r="AN38" s="346">
        <v>10</v>
      </c>
      <c r="AO38" s="373"/>
      <c r="AP38" s="348">
        <v>15.76</v>
      </c>
      <c r="AQ38" s="348">
        <v>16.47</v>
      </c>
      <c r="AR38" s="348">
        <v>11.62</v>
      </c>
      <c r="AS38" s="348">
        <v>7.22</v>
      </c>
      <c r="AT38" s="348">
        <v>7.28</v>
      </c>
      <c r="AU38" s="351"/>
      <c r="AV38" s="346">
        <v>5</v>
      </c>
      <c r="AW38" s="346">
        <v>6</v>
      </c>
      <c r="AX38" s="346">
        <v>12</v>
      </c>
      <c r="AY38" s="346">
        <v>12</v>
      </c>
      <c r="AZ38" s="346">
        <v>9</v>
      </c>
      <c r="BA38" s="362"/>
      <c r="BB38" s="348">
        <v>12.617216775166501</v>
      </c>
      <c r="BC38" s="375">
        <v>0.87850355239456901</v>
      </c>
      <c r="BD38" s="375">
        <v>4.7010290142489398E-2</v>
      </c>
      <c r="BE38" s="375">
        <v>2.0860233404159802E-2</v>
      </c>
      <c r="BF38" s="373"/>
      <c r="BG38" s="348">
        <v>68.8001</v>
      </c>
      <c r="BH38" s="348">
        <v>16.051100000000002</v>
      </c>
      <c r="BI38" s="348">
        <v>10.0893</v>
      </c>
      <c r="BJ38" s="348">
        <v>5.0594999999999999</v>
      </c>
      <c r="BK38" s="373"/>
      <c r="BL38" s="372" t="s">
        <v>4220</v>
      </c>
      <c r="BM38" s="372" t="s">
        <v>4221</v>
      </c>
      <c r="BN38" s="372" t="s">
        <v>4222</v>
      </c>
      <c r="BO38" s="372" t="s">
        <v>4223</v>
      </c>
      <c r="BP38" s="372" t="s">
        <v>990</v>
      </c>
      <c r="BQ38" s="373"/>
      <c r="BR38" s="354" t="s">
        <v>555</v>
      </c>
    </row>
    <row r="39" spans="1:70" s="428" customFormat="1" ht="11" x14ac:dyDescent="0.3">
      <c r="A39" s="841" t="s">
        <v>4266</v>
      </c>
      <c r="B39" s="842"/>
      <c r="C39" s="843">
        <v>41275</v>
      </c>
      <c r="D39" s="842"/>
      <c r="E39" s="844">
        <v>6428.96</v>
      </c>
      <c r="F39" s="842"/>
      <c r="G39" s="845">
        <v>140.78100000000001</v>
      </c>
      <c r="H39" s="847"/>
      <c r="I39" s="846">
        <v>-4.19E-2</v>
      </c>
      <c r="J39" s="846">
        <v>-0.1171</v>
      </c>
      <c r="K39" s="846">
        <v>1.9842</v>
      </c>
      <c r="L39" s="846">
        <v>8.5276999999999994</v>
      </c>
      <c r="M39" s="846">
        <v>2.2063000000000001</v>
      </c>
      <c r="N39" s="848">
        <v>5.7788000000000004</v>
      </c>
      <c r="O39" s="846">
        <v>2.7235</v>
      </c>
      <c r="P39" s="846">
        <v>13.336600000000001</v>
      </c>
      <c r="Q39" s="846">
        <v>13.2584</v>
      </c>
      <c r="R39" s="846">
        <v>14.994400000000001</v>
      </c>
      <c r="S39" s="846">
        <v>3.9994999999999998</v>
      </c>
      <c r="T39" s="846">
        <v>16.590800000000002</v>
      </c>
      <c r="U39" s="846">
        <v>1.8454999999999999</v>
      </c>
      <c r="V39" s="846">
        <v>5.3624000000000001</v>
      </c>
      <c r="W39" s="846">
        <v>1.1292</v>
      </c>
      <c r="X39" s="846">
        <v>15.2677</v>
      </c>
      <c r="Y39" s="847"/>
      <c r="Z39" s="844">
        <v>5</v>
      </c>
      <c r="AA39" s="844">
        <v>4</v>
      </c>
      <c r="AB39" s="844">
        <v>5</v>
      </c>
      <c r="AC39" s="844">
        <v>4</v>
      </c>
      <c r="AD39" s="844">
        <v>7</v>
      </c>
      <c r="AE39" s="844">
        <v>7</v>
      </c>
      <c r="AF39" s="844">
        <v>13</v>
      </c>
      <c r="AG39" s="844">
        <v>11</v>
      </c>
      <c r="AH39" s="844">
        <v>9</v>
      </c>
      <c r="AI39" s="844">
        <v>6</v>
      </c>
      <c r="AJ39" s="844">
        <v>3</v>
      </c>
      <c r="AK39" s="844">
        <v>6</v>
      </c>
      <c r="AL39" s="844">
        <v>7</v>
      </c>
      <c r="AM39" s="844">
        <v>7</v>
      </c>
      <c r="AN39" s="844">
        <v>4</v>
      </c>
      <c r="AO39" s="842"/>
      <c r="AP39" s="846">
        <v>15.27</v>
      </c>
      <c r="AQ39" s="846">
        <v>15.54</v>
      </c>
      <c r="AR39" s="846">
        <v>12.23</v>
      </c>
      <c r="AS39" s="846">
        <v>7.78</v>
      </c>
      <c r="AT39" s="846">
        <v>9.52</v>
      </c>
      <c r="AU39" s="849"/>
      <c r="AV39" s="844">
        <v>8</v>
      </c>
      <c r="AW39" s="844">
        <v>10</v>
      </c>
      <c r="AX39" s="844">
        <v>9</v>
      </c>
      <c r="AY39" s="844">
        <v>10</v>
      </c>
      <c r="AZ39" s="844">
        <v>6</v>
      </c>
      <c r="BA39" s="851"/>
      <c r="BB39" s="846">
        <v>14.2604469123825</v>
      </c>
      <c r="BC39" s="852">
        <v>0.96014530899460404</v>
      </c>
      <c r="BD39" s="852">
        <v>4.9008313787484097E-2</v>
      </c>
      <c r="BE39" s="852">
        <v>4.6068035748919399E-2</v>
      </c>
      <c r="BF39" s="842"/>
      <c r="BG39" s="846">
        <v>65.435199999999995</v>
      </c>
      <c r="BH39" s="846">
        <v>23.331</v>
      </c>
      <c r="BI39" s="846">
        <v>10.710699999999999</v>
      </c>
      <c r="BJ39" s="846">
        <v>0.52310000000000001</v>
      </c>
      <c r="BK39" s="842"/>
      <c r="BL39" s="855" t="s">
        <v>4225</v>
      </c>
      <c r="BM39" s="855" t="s">
        <v>4226</v>
      </c>
      <c r="BN39" s="855" t="s">
        <v>4227</v>
      </c>
      <c r="BO39" s="855" t="s">
        <v>4228</v>
      </c>
      <c r="BP39" s="855" t="s">
        <v>4229</v>
      </c>
      <c r="BQ39" s="842"/>
      <c r="BR39" s="856" t="s">
        <v>555</v>
      </c>
    </row>
    <row r="40" spans="1:70" s="428" customFormat="1" x14ac:dyDescent="0.25">
      <c r="A40" s="345" t="s">
        <v>4267</v>
      </c>
      <c r="B40" s="373"/>
      <c r="C40" s="719">
        <v>41275</v>
      </c>
      <c r="D40" s="373"/>
      <c r="E40" s="346">
        <v>6308.73</v>
      </c>
      <c r="F40" s="373"/>
      <c r="G40" s="347">
        <v>1631.4888000000001</v>
      </c>
      <c r="H40" s="374"/>
      <c r="I40" s="348">
        <v>-0.12820000000000001</v>
      </c>
      <c r="J40" s="348">
        <v>-0.49070000000000003</v>
      </c>
      <c r="K40" s="348">
        <v>0.81979999999999997</v>
      </c>
      <c r="L40" s="348">
        <v>7.1562999999999999</v>
      </c>
      <c r="M40" s="348">
        <v>-0.75160000000000005</v>
      </c>
      <c r="N40" s="350">
        <v>0.497</v>
      </c>
      <c r="O40" s="348">
        <v>1.1829000000000001</v>
      </c>
      <c r="P40" s="348">
        <v>13.344799999999999</v>
      </c>
      <c r="Q40" s="348">
        <v>13.343400000000001</v>
      </c>
      <c r="R40" s="348">
        <v>13.162699999999999</v>
      </c>
      <c r="S40" s="348">
        <v>2.7793999999999999</v>
      </c>
      <c r="T40" s="348">
        <v>12.702199999999999</v>
      </c>
      <c r="U40" s="348">
        <v>-2.4925000000000002</v>
      </c>
      <c r="V40" s="348">
        <v>1.2431000000000001</v>
      </c>
      <c r="W40" s="348">
        <v>1.0641</v>
      </c>
      <c r="X40" s="348">
        <v>15.015700000000001</v>
      </c>
      <c r="Y40" s="374"/>
      <c r="Z40" s="346">
        <v>9</v>
      </c>
      <c r="AA40" s="346">
        <v>9</v>
      </c>
      <c r="AB40" s="346">
        <v>13</v>
      </c>
      <c r="AC40" s="346">
        <v>7</v>
      </c>
      <c r="AD40" s="346">
        <v>13</v>
      </c>
      <c r="AE40" s="346">
        <v>15</v>
      </c>
      <c r="AF40" s="346">
        <v>15</v>
      </c>
      <c r="AG40" s="346">
        <v>10</v>
      </c>
      <c r="AH40" s="346">
        <v>8</v>
      </c>
      <c r="AI40" s="346">
        <v>12</v>
      </c>
      <c r="AJ40" s="346">
        <v>11</v>
      </c>
      <c r="AK40" s="346">
        <v>14</v>
      </c>
      <c r="AL40" s="346">
        <v>13</v>
      </c>
      <c r="AM40" s="346">
        <v>15</v>
      </c>
      <c r="AN40" s="346">
        <v>5</v>
      </c>
      <c r="AO40" s="373"/>
      <c r="AP40" s="348">
        <v>14.33</v>
      </c>
      <c r="AQ40" s="348">
        <v>15.4</v>
      </c>
      <c r="AR40" s="348">
        <v>11.7</v>
      </c>
      <c r="AS40" s="348">
        <v>5.42</v>
      </c>
      <c r="AT40" s="348">
        <v>2.97</v>
      </c>
      <c r="AU40" s="351"/>
      <c r="AV40" s="346">
        <v>11</v>
      </c>
      <c r="AW40" s="346">
        <v>11</v>
      </c>
      <c r="AX40" s="346">
        <v>11</v>
      </c>
      <c r="AY40" s="346">
        <v>15</v>
      </c>
      <c r="AZ40" s="346">
        <v>14</v>
      </c>
      <c r="BA40" s="362"/>
      <c r="BB40" s="348">
        <v>14.084207169156301</v>
      </c>
      <c r="BC40" s="375">
        <v>0.96157922116525096</v>
      </c>
      <c r="BD40" s="375">
        <v>5.4030108357987203E-2</v>
      </c>
      <c r="BE40" s="375">
        <v>0.18842026188644101</v>
      </c>
      <c r="BF40" s="373"/>
      <c r="BG40" s="348">
        <v>76.123800000000003</v>
      </c>
      <c r="BH40" s="348">
        <v>11.224299999999999</v>
      </c>
      <c r="BI40" s="348">
        <v>8.5657800000000002</v>
      </c>
      <c r="BJ40" s="348">
        <v>4.0861200000000002</v>
      </c>
      <c r="BK40" s="373"/>
      <c r="BL40" s="372" t="s">
        <v>4231</v>
      </c>
      <c r="BM40" s="372" t="s">
        <v>4232</v>
      </c>
      <c r="BN40" s="372" t="s">
        <v>4233</v>
      </c>
      <c r="BO40" s="372" t="s">
        <v>4234</v>
      </c>
      <c r="BP40" s="372" t="s">
        <v>4235</v>
      </c>
      <c r="BQ40" s="373"/>
      <c r="BR40" s="354" t="s">
        <v>555</v>
      </c>
    </row>
    <row r="41" spans="1:70" s="428" customFormat="1" x14ac:dyDescent="0.25">
      <c r="A41" s="345" t="s">
        <v>4268</v>
      </c>
      <c r="B41" s="373"/>
      <c r="C41" s="719">
        <v>42025</v>
      </c>
      <c r="D41" s="373"/>
      <c r="E41" s="346">
        <v>4964.58</v>
      </c>
      <c r="F41" s="373"/>
      <c r="G41" s="347">
        <v>66.424499999999995</v>
      </c>
      <c r="H41" s="374"/>
      <c r="I41" s="348">
        <v>0.29430000000000001</v>
      </c>
      <c r="J41" s="348">
        <v>2.0762999999999998</v>
      </c>
      <c r="K41" s="348">
        <v>3.7631999999999999</v>
      </c>
      <c r="L41" s="348">
        <v>6.4244000000000003</v>
      </c>
      <c r="M41" s="348">
        <v>16.7973</v>
      </c>
      <c r="N41" s="350">
        <v>14.892899999999999</v>
      </c>
      <c r="O41" s="348">
        <v>8.3598999999999997</v>
      </c>
      <c r="P41" s="348">
        <v>23.776</v>
      </c>
      <c r="Q41" s="348">
        <v>18.302</v>
      </c>
      <c r="R41" s="348">
        <v>17.9739</v>
      </c>
      <c r="S41" s="348">
        <v>3.0253000000000001</v>
      </c>
      <c r="T41" s="348">
        <v>25.516100000000002</v>
      </c>
      <c r="U41" s="348">
        <v>14.1279</v>
      </c>
      <c r="V41" s="348">
        <v>12.866099999999999</v>
      </c>
      <c r="W41" s="348">
        <v>4.8570000000000002</v>
      </c>
      <c r="X41" s="348">
        <v>17.785499999999999</v>
      </c>
      <c r="Y41" s="374"/>
      <c r="Z41" s="346">
        <v>1</v>
      </c>
      <c r="AA41" s="346">
        <v>1</v>
      </c>
      <c r="AB41" s="346">
        <v>1</v>
      </c>
      <c r="AC41" s="346">
        <v>12</v>
      </c>
      <c r="AD41" s="346">
        <v>1</v>
      </c>
      <c r="AE41" s="346">
        <v>1</v>
      </c>
      <c r="AF41" s="346">
        <v>1</v>
      </c>
      <c r="AG41" s="346">
        <v>1</v>
      </c>
      <c r="AH41" s="346">
        <v>1</v>
      </c>
      <c r="AI41" s="346">
        <v>1</v>
      </c>
      <c r="AJ41" s="346">
        <v>7</v>
      </c>
      <c r="AK41" s="346">
        <v>1</v>
      </c>
      <c r="AL41" s="346">
        <v>1</v>
      </c>
      <c r="AM41" s="346">
        <v>1</v>
      </c>
      <c r="AN41" s="346">
        <v>1</v>
      </c>
      <c r="AO41" s="373"/>
      <c r="AP41" s="348">
        <v>19</v>
      </c>
      <c r="AQ41" s="348">
        <v>21.66</v>
      </c>
      <c r="AR41" s="348">
        <v>20.75</v>
      </c>
      <c r="AS41" s="348">
        <v>16.28</v>
      </c>
      <c r="AT41" s="348">
        <v>24.56</v>
      </c>
      <c r="AU41" s="351"/>
      <c r="AV41" s="346">
        <v>1</v>
      </c>
      <c r="AW41" s="346">
        <v>1</v>
      </c>
      <c r="AX41" s="346">
        <v>1</v>
      </c>
      <c r="AY41" s="346">
        <v>1</v>
      </c>
      <c r="AZ41" s="346">
        <v>1</v>
      </c>
      <c r="BA41" s="362"/>
      <c r="BB41" s="348">
        <v>21.053454438042898</v>
      </c>
      <c r="BC41" s="375">
        <v>1.30711463969748</v>
      </c>
      <c r="BD41" s="375">
        <v>7.2485147049681703E-2</v>
      </c>
      <c r="BE41" s="375">
        <v>0.637342393163016</v>
      </c>
      <c r="BF41" s="373"/>
      <c r="BG41" s="348">
        <v>13.5923</v>
      </c>
      <c r="BH41" s="348">
        <v>35.267000000000003</v>
      </c>
      <c r="BI41" s="348">
        <v>48.709899999999998</v>
      </c>
      <c r="BJ41" s="348">
        <v>2.4308000000000001</v>
      </c>
      <c r="BK41" s="373"/>
      <c r="BL41" s="372" t="s">
        <v>4237</v>
      </c>
      <c r="BM41" s="372" t="s">
        <v>4238</v>
      </c>
      <c r="BN41" s="372" t="s">
        <v>4239</v>
      </c>
      <c r="BO41" s="372" t="s">
        <v>4240</v>
      </c>
      <c r="BP41" s="372" t="s">
        <v>4241</v>
      </c>
      <c r="BQ41" s="373"/>
      <c r="BR41" s="354" t="s">
        <v>555</v>
      </c>
    </row>
    <row r="42" spans="1:70" s="428" customFormat="1" x14ac:dyDescent="0.25">
      <c r="A42" s="345" t="s">
        <v>4269</v>
      </c>
      <c r="B42" s="373"/>
      <c r="C42" s="719">
        <v>41926</v>
      </c>
      <c r="D42" s="373"/>
      <c r="E42" s="346">
        <v>4747.08</v>
      </c>
      <c r="F42" s="373"/>
      <c r="G42" s="347">
        <v>55.4938</v>
      </c>
      <c r="H42" s="374"/>
      <c r="I42" s="348">
        <v>-0.24340000000000001</v>
      </c>
      <c r="J42" s="348">
        <v>0.65190000000000003</v>
      </c>
      <c r="K42" s="348">
        <v>2.8422999999999998</v>
      </c>
      <c r="L42" s="348">
        <v>8.6592000000000002</v>
      </c>
      <c r="M42" s="348">
        <v>4.8956999999999997</v>
      </c>
      <c r="N42" s="350">
        <v>11.659800000000001</v>
      </c>
      <c r="O42" s="348">
        <v>6.7298</v>
      </c>
      <c r="P42" s="348">
        <v>14.684799999999999</v>
      </c>
      <c r="Q42" s="348">
        <v>14.101699999999999</v>
      </c>
      <c r="R42" s="348">
        <v>14.8566</v>
      </c>
      <c r="S42" s="348">
        <v>4.2980999999999998</v>
      </c>
      <c r="T42" s="348">
        <v>18.644200000000001</v>
      </c>
      <c r="U42" s="348">
        <v>4.3803000000000001</v>
      </c>
      <c r="V42" s="348">
        <v>10.6126</v>
      </c>
      <c r="W42" s="348">
        <v>2.2412999999999998</v>
      </c>
      <c r="X42" s="348">
        <v>15.5901</v>
      </c>
      <c r="Y42" s="374"/>
      <c r="Z42" s="346">
        <v>16</v>
      </c>
      <c r="AA42" s="346">
        <v>2</v>
      </c>
      <c r="AB42" s="346">
        <v>2</v>
      </c>
      <c r="AC42" s="346">
        <v>3</v>
      </c>
      <c r="AD42" s="346">
        <v>3</v>
      </c>
      <c r="AE42" s="346">
        <v>2</v>
      </c>
      <c r="AF42" s="346">
        <v>2</v>
      </c>
      <c r="AG42" s="346">
        <v>6</v>
      </c>
      <c r="AH42" s="346">
        <v>5</v>
      </c>
      <c r="AI42" s="346">
        <v>7</v>
      </c>
      <c r="AJ42" s="346">
        <v>2</v>
      </c>
      <c r="AK42" s="346">
        <v>3</v>
      </c>
      <c r="AL42" s="346">
        <v>3</v>
      </c>
      <c r="AM42" s="346">
        <v>2</v>
      </c>
      <c r="AN42" s="346">
        <v>2</v>
      </c>
      <c r="AO42" s="373"/>
      <c r="AP42" s="348">
        <v>15.42</v>
      </c>
      <c r="AQ42" s="348">
        <v>16.25</v>
      </c>
      <c r="AR42" s="348">
        <v>14.01</v>
      </c>
      <c r="AS42" s="348">
        <v>11.33</v>
      </c>
      <c r="AT42" s="348">
        <v>15.02</v>
      </c>
      <c r="AU42" s="351"/>
      <c r="AV42" s="346">
        <v>7</v>
      </c>
      <c r="AW42" s="346">
        <v>8</v>
      </c>
      <c r="AX42" s="346">
        <v>4</v>
      </c>
      <c r="AY42" s="346">
        <v>3</v>
      </c>
      <c r="AZ42" s="346">
        <v>3</v>
      </c>
      <c r="BA42" s="362"/>
      <c r="BB42" s="348">
        <v>14.667397588325199</v>
      </c>
      <c r="BC42" s="375">
        <v>1.0036106844538</v>
      </c>
      <c r="BD42" s="375">
        <v>5.8302448930168199E-2</v>
      </c>
      <c r="BE42" s="375">
        <v>0.172780233022925</v>
      </c>
      <c r="BF42" s="373"/>
      <c r="BG42" s="348">
        <v>59.709600000000002</v>
      </c>
      <c r="BH42" s="348">
        <v>15.9247</v>
      </c>
      <c r="BI42" s="348">
        <v>21.384399999999999</v>
      </c>
      <c r="BJ42" s="348">
        <v>2.9813000000000001</v>
      </c>
      <c r="BK42" s="373"/>
      <c r="BL42" s="372" t="s">
        <v>4243</v>
      </c>
      <c r="BM42" s="372" t="s">
        <v>4244</v>
      </c>
      <c r="BN42" s="372" t="s">
        <v>4245</v>
      </c>
      <c r="BO42" s="372" t="s">
        <v>487</v>
      </c>
      <c r="BP42" s="372" t="s">
        <v>3096</v>
      </c>
      <c r="BQ42" s="373"/>
      <c r="BR42" s="354" t="s">
        <v>555</v>
      </c>
    </row>
    <row r="43" spans="1:70" s="428" customFormat="1" x14ac:dyDescent="0.25">
      <c r="A43" s="345" t="s">
        <v>4270</v>
      </c>
      <c r="B43" s="373"/>
      <c r="C43" s="719">
        <v>41275</v>
      </c>
      <c r="D43" s="373"/>
      <c r="E43" s="346">
        <v>4198.92</v>
      </c>
      <c r="F43" s="373"/>
      <c r="G43" s="347">
        <v>158.0094</v>
      </c>
      <c r="H43" s="374"/>
      <c r="I43" s="348">
        <v>-0.16250000000000001</v>
      </c>
      <c r="J43" s="348">
        <v>0.11700000000000001</v>
      </c>
      <c r="K43" s="348">
        <v>2.472</v>
      </c>
      <c r="L43" s="348">
        <v>8.8987999999999996</v>
      </c>
      <c r="M43" s="348">
        <v>6.8348000000000004</v>
      </c>
      <c r="N43" s="350">
        <v>9.8215000000000003</v>
      </c>
      <c r="O43" s="348">
        <v>6.2706</v>
      </c>
      <c r="P43" s="348">
        <v>18.2607</v>
      </c>
      <c r="Q43" s="348">
        <v>14.4116</v>
      </c>
      <c r="R43" s="348">
        <v>14.2483</v>
      </c>
      <c r="S43" s="348">
        <v>3.6013999999999999</v>
      </c>
      <c r="T43" s="348">
        <v>20.161000000000001</v>
      </c>
      <c r="U43" s="348">
        <v>5.9934000000000003</v>
      </c>
      <c r="V43" s="348">
        <v>8.7088000000000001</v>
      </c>
      <c r="W43" s="348">
        <v>2.1764000000000001</v>
      </c>
      <c r="X43" s="348">
        <v>14.9603</v>
      </c>
      <c r="Y43" s="374"/>
      <c r="Z43" s="346">
        <v>13</v>
      </c>
      <c r="AA43" s="346">
        <v>3</v>
      </c>
      <c r="AB43" s="346">
        <v>4</v>
      </c>
      <c r="AC43" s="346">
        <v>2</v>
      </c>
      <c r="AD43" s="346">
        <v>2</v>
      </c>
      <c r="AE43" s="346">
        <v>3</v>
      </c>
      <c r="AF43" s="346">
        <v>3</v>
      </c>
      <c r="AG43" s="346">
        <v>2</v>
      </c>
      <c r="AH43" s="346">
        <v>4</v>
      </c>
      <c r="AI43" s="346">
        <v>9</v>
      </c>
      <c r="AJ43" s="346">
        <v>4</v>
      </c>
      <c r="AK43" s="346">
        <v>2</v>
      </c>
      <c r="AL43" s="346">
        <v>2</v>
      </c>
      <c r="AM43" s="346">
        <v>3</v>
      </c>
      <c r="AN43" s="346">
        <v>3</v>
      </c>
      <c r="AO43" s="373"/>
      <c r="AP43" s="348">
        <v>15.02</v>
      </c>
      <c r="AQ43" s="348">
        <v>17</v>
      </c>
      <c r="AR43" s="348">
        <v>15.66</v>
      </c>
      <c r="AS43" s="348">
        <v>12.27</v>
      </c>
      <c r="AT43" s="348">
        <v>15.47</v>
      </c>
      <c r="AU43" s="351"/>
      <c r="AV43" s="346">
        <v>10</v>
      </c>
      <c r="AW43" s="346">
        <v>4</v>
      </c>
      <c r="AX43" s="346">
        <v>2</v>
      </c>
      <c r="AY43" s="346">
        <v>2</v>
      </c>
      <c r="AZ43" s="346">
        <v>2</v>
      </c>
      <c r="BA43" s="362"/>
      <c r="BB43" s="348">
        <v>16.738783848831901</v>
      </c>
      <c r="BC43" s="375">
        <v>1.1326639386247399</v>
      </c>
      <c r="BD43" s="375">
        <v>6.2742041487838296E-2</v>
      </c>
      <c r="BE43" s="375">
        <v>0.28011590358844302</v>
      </c>
      <c r="BF43" s="373"/>
      <c r="BG43" s="348">
        <v>49.553199999999997</v>
      </c>
      <c r="BH43" s="348">
        <v>17.657499999999999</v>
      </c>
      <c r="BI43" s="348">
        <v>30.638999999999999</v>
      </c>
      <c r="BJ43" s="348">
        <v>2.1503000000000001</v>
      </c>
      <c r="BK43" s="373"/>
      <c r="BL43" s="372" t="s">
        <v>4247</v>
      </c>
      <c r="BM43" s="372" t="s">
        <v>4248</v>
      </c>
      <c r="BN43" s="372" t="s">
        <v>2327</v>
      </c>
      <c r="BO43" s="372" t="s">
        <v>4249</v>
      </c>
      <c r="BP43" s="372" t="s">
        <v>4250</v>
      </c>
      <c r="BQ43" s="373"/>
      <c r="BR43" s="354" t="s">
        <v>555</v>
      </c>
    </row>
    <row r="44" spans="1:70" s="428" customFormat="1" x14ac:dyDescent="0.25">
      <c r="A44" s="345" t="s">
        <v>4271</v>
      </c>
      <c r="B44" s="373"/>
      <c r="C44" s="719">
        <v>41275</v>
      </c>
      <c r="D44" s="373"/>
      <c r="E44" s="346">
        <v>3550.82</v>
      </c>
      <c r="F44" s="373"/>
      <c r="G44" s="347">
        <v>231.6754</v>
      </c>
      <c r="H44" s="374"/>
      <c r="I44" s="348">
        <v>-9.0899999999999995E-2</v>
      </c>
      <c r="J44" s="348">
        <v>-0.57340000000000002</v>
      </c>
      <c r="K44" s="348">
        <v>0.81220000000000003</v>
      </c>
      <c r="L44" s="348">
        <v>6.5566000000000004</v>
      </c>
      <c r="M44" s="348">
        <v>9.2899999999999996E-2</v>
      </c>
      <c r="N44" s="350">
        <v>2.8472</v>
      </c>
      <c r="O44" s="348">
        <v>1.0038</v>
      </c>
      <c r="P44" s="348">
        <v>10.881399999999999</v>
      </c>
      <c r="Q44" s="348">
        <v>9.2687000000000008</v>
      </c>
      <c r="R44" s="348">
        <v>12.4505</v>
      </c>
      <c r="S44" s="348">
        <v>2.8614000000000002</v>
      </c>
      <c r="T44" s="348">
        <v>14.150700000000001</v>
      </c>
      <c r="U44" s="348">
        <v>-2.1467000000000001</v>
      </c>
      <c r="V44" s="348">
        <v>2.1619999999999999</v>
      </c>
      <c r="W44" s="348">
        <v>0.56979999999999997</v>
      </c>
      <c r="X44" s="348">
        <v>13.3163</v>
      </c>
      <c r="Y44" s="374"/>
      <c r="Z44" s="346">
        <v>8</v>
      </c>
      <c r="AA44" s="346">
        <v>13</v>
      </c>
      <c r="AB44" s="346">
        <v>14</v>
      </c>
      <c r="AC44" s="346">
        <v>10</v>
      </c>
      <c r="AD44" s="346">
        <v>12</v>
      </c>
      <c r="AE44" s="346">
        <v>13</v>
      </c>
      <c r="AF44" s="346">
        <v>16</v>
      </c>
      <c r="AG44" s="346">
        <v>16</v>
      </c>
      <c r="AH44" s="346">
        <v>15</v>
      </c>
      <c r="AI44" s="346">
        <v>14</v>
      </c>
      <c r="AJ44" s="346">
        <v>9</v>
      </c>
      <c r="AK44" s="346">
        <v>10</v>
      </c>
      <c r="AL44" s="346">
        <v>12</v>
      </c>
      <c r="AM44" s="346">
        <v>14</v>
      </c>
      <c r="AN44" s="346">
        <v>12</v>
      </c>
      <c r="AO44" s="373"/>
      <c r="AP44" s="348">
        <v>12.55</v>
      </c>
      <c r="AQ44" s="348">
        <v>12.35</v>
      </c>
      <c r="AR44" s="348">
        <v>9.06</v>
      </c>
      <c r="AS44" s="348">
        <v>5.32</v>
      </c>
      <c r="AT44" s="348">
        <v>4.05</v>
      </c>
      <c r="AU44" s="351"/>
      <c r="AV44" s="346">
        <v>14</v>
      </c>
      <c r="AW44" s="346">
        <v>14</v>
      </c>
      <c r="AX44" s="346">
        <v>16</v>
      </c>
      <c r="AY44" s="346">
        <v>16</v>
      </c>
      <c r="AZ44" s="346">
        <v>12</v>
      </c>
      <c r="BA44" s="362"/>
      <c r="BB44" s="348">
        <v>14.327070275134099</v>
      </c>
      <c r="BC44" s="375">
        <v>0.98335624895754203</v>
      </c>
      <c r="BD44" s="375">
        <v>3.6007566271818003E-2</v>
      </c>
      <c r="BE44" s="375">
        <v>-0.15271083964629301</v>
      </c>
      <c r="BF44" s="373"/>
      <c r="BG44" s="348">
        <v>67.056600000000003</v>
      </c>
      <c r="BH44" s="348">
        <v>18.754999999999999</v>
      </c>
      <c r="BI44" s="348">
        <v>12.218299999999999</v>
      </c>
      <c r="BJ44" s="348">
        <v>1.9701</v>
      </c>
      <c r="BK44" s="373"/>
      <c r="BL44" s="372" t="s">
        <v>4252</v>
      </c>
      <c r="BM44" s="372" t="s">
        <v>4253</v>
      </c>
      <c r="BN44" s="372" t="s">
        <v>818</v>
      </c>
      <c r="BO44" s="372" t="s">
        <v>4254</v>
      </c>
      <c r="BP44" s="372" t="s">
        <v>4255</v>
      </c>
      <c r="BQ44" s="373"/>
      <c r="BR44" s="354" t="s">
        <v>555</v>
      </c>
    </row>
    <row r="45" spans="1:70" x14ac:dyDescent="0.25">
      <c r="A45" s="36" t="s">
        <v>93</v>
      </c>
      <c r="B45" s="43"/>
      <c r="C45" s="720"/>
      <c r="D45" s="43"/>
      <c r="E45" s="51"/>
      <c r="F45" s="43"/>
      <c r="G45" s="55"/>
      <c r="H45" s="66"/>
      <c r="I45" s="59">
        <v>-7.8899999999999998E-2</v>
      </c>
      <c r="J45" s="59">
        <v>-0.2271</v>
      </c>
      <c r="K45" s="59">
        <v>1.5315000000000001</v>
      </c>
      <c r="L45" s="59">
        <v>6.9508999999999999</v>
      </c>
      <c r="M45" s="59">
        <v>2.3759999999999999</v>
      </c>
      <c r="N45" s="70">
        <v>5.6273999999999997</v>
      </c>
      <c r="O45" s="59">
        <v>4.0004999999999997</v>
      </c>
      <c r="P45" s="59">
        <v>14.7059</v>
      </c>
      <c r="Q45" s="59">
        <v>13.107900000000001</v>
      </c>
      <c r="R45" s="59">
        <v>14.310600000000001</v>
      </c>
      <c r="S45" s="59">
        <v>2.8906000000000001</v>
      </c>
      <c r="T45" s="59">
        <v>15.7819</v>
      </c>
      <c r="U45" s="59">
        <v>1.1274</v>
      </c>
      <c r="V45" s="59">
        <v>5.1466000000000003</v>
      </c>
      <c r="W45" s="59">
        <v>1.1389</v>
      </c>
      <c r="X45" s="59">
        <v>15.445</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14.858124999999999</v>
      </c>
      <c r="AQ45" s="59">
        <v>15.740625</v>
      </c>
      <c r="AR45" s="59">
        <v>13.0025</v>
      </c>
      <c r="AS45" s="59">
        <v>8.6981249999999992</v>
      </c>
      <c r="AT45" s="59">
        <v>8.3587500000000006</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0.29430000000000001</v>
      </c>
      <c r="J46" s="60">
        <v>2.0762999999999998</v>
      </c>
      <c r="K46" s="60">
        <v>3.7631999999999999</v>
      </c>
      <c r="L46" s="60">
        <v>8.9923000000000002</v>
      </c>
      <c r="M46" s="60">
        <v>16.7973</v>
      </c>
      <c r="N46" s="71">
        <v>14.892899999999999</v>
      </c>
      <c r="O46" s="60">
        <v>8.3598999999999997</v>
      </c>
      <c r="P46" s="60">
        <v>23.776</v>
      </c>
      <c r="Q46" s="60">
        <v>18.302</v>
      </c>
      <c r="R46" s="60">
        <v>17.9739</v>
      </c>
      <c r="S46" s="60">
        <v>4.3375000000000004</v>
      </c>
      <c r="T46" s="60">
        <v>25.516100000000002</v>
      </c>
      <c r="U46" s="60">
        <v>14.1279</v>
      </c>
      <c r="V46" s="60">
        <v>12.866099999999999</v>
      </c>
      <c r="W46" s="60">
        <v>4.8570000000000002</v>
      </c>
      <c r="X46" s="60">
        <v>18.084800000000001</v>
      </c>
      <c r="Y46" s="67"/>
      <c r="Z46" s="52"/>
      <c r="AA46" s="52"/>
      <c r="AB46" s="52"/>
      <c r="AC46" s="52"/>
      <c r="AD46" s="52"/>
      <c r="AE46" s="52"/>
      <c r="AF46" s="52"/>
      <c r="AG46" s="52"/>
      <c r="AH46" s="52"/>
      <c r="AI46" s="52"/>
      <c r="AJ46" s="52"/>
      <c r="AK46" s="52"/>
      <c r="AL46" s="52"/>
      <c r="AM46" s="52"/>
      <c r="AN46" s="52"/>
      <c r="AO46" s="44"/>
      <c r="AP46" s="60">
        <v>19</v>
      </c>
      <c r="AQ46" s="60">
        <v>21.66</v>
      </c>
      <c r="AR46" s="60">
        <v>20.75</v>
      </c>
      <c r="AS46" s="60">
        <v>16.28</v>
      </c>
      <c r="AT46" s="60">
        <v>24.56</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-0.24340000000000001</v>
      </c>
      <c r="J47" s="60">
        <v>-0.96789999999999998</v>
      </c>
      <c r="K47" s="60">
        <v>-0.8115</v>
      </c>
      <c r="L47" s="60">
        <v>3.9739</v>
      </c>
      <c r="M47" s="60">
        <v>-2.7174999999999998</v>
      </c>
      <c r="N47" s="71">
        <v>0.44</v>
      </c>
      <c r="O47" s="60">
        <v>1.0038</v>
      </c>
      <c r="P47" s="60">
        <v>10.881399999999999</v>
      </c>
      <c r="Q47" s="60">
        <v>8.2027000000000001</v>
      </c>
      <c r="R47" s="60">
        <v>11.2342</v>
      </c>
      <c r="S47" s="60">
        <v>0.56140000000000001</v>
      </c>
      <c r="T47" s="60">
        <v>11.5863</v>
      </c>
      <c r="U47" s="60">
        <v>-3.9988999999999999</v>
      </c>
      <c r="V47" s="60">
        <v>-0.49419999999999997</v>
      </c>
      <c r="W47" s="60">
        <v>-0.65859999999999996</v>
      </c>
      <c r="X47" s="60">
        <v>13.3163</v>
      </c>
      <c r="Y47" s="67"/>
      <c r="Z47" s="52"/>
      <c r="AA47" s="52"/>
      <c r="AB47" s="52"/>
      <c r="AC47" s="52"/>
      <c r="AD47" s="52"/>
      <c r="AE47" s="52"/>
      <c r="AF47" s="52"/>
      <c r="AG47" s="52"/>
      <c r="AH47" s="52"/>
      <c r="AI47" s="52"/>
      <c r="AJ47" s="52"/>
      <c r="AK47" s="52"/>
      <c r="AL47" s="52"/>
      <c r="AM47" s="52"/>
      <c r="AN47" s="52"/>
      <c r="AO47" s="44"/>
      <c r="AP47" s="60">
        <v>11.09</v>
      </c>
      <c r="AQ47" s="60">
        <v>11.49</v>
      </c>
      <c r="AR47" s="60">
        <v>9.06</v>
      </c>
      <c r="AS47" s="60">
        <v>5.32</v>
      </c>
      <c r="AT47" s="60">
        <v>1.03</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-0.10954999999999999</v>
      </c>
      <c r="J48" s="61">
        <v>-0.4617</v>
      </c>
      <c r="K48" s="61">
        <v>1.57995</v>
      </c>
      <c r="L48" s="61">
        <v>6.6948499999999997</v>
      </c>
      <c r="M48" s="61">
        <v>1.9011499999999999</v>
      </c>
      <c r="N48" s="72">
        <v>4.9003500000000004</v>
      </c>
      <c r="O48" s="61">
        <v>3.7936999999999999</v>
      </c>
      <c r="P48" s="61">
        <v>14.0448</v>
      </c>
      <c r="Q48" s="61">
        <v>13.3009</v>
      </c>
      <c r="R48" s="61">
        <v>14.447900000000001</v>
      </c>
      <c r="S48" s="61">
        <v>2.8906000000000001</v>
      </c>
      <c r="T48" s="61">
        <v>15.089499999999999</v>
      </c>
      <c r="U48" s="61">
        <v>0.84699999999999998</v>
      </c>
      <c r="V48" s="61">
        <v>5.1067</v>
      </c>
      <c r="W48" s="61">
        <v>0.88719999999999999</v>
      </c>
      <c r="X48" s="61">
        <v>15.2126</v>
      </c>
      <c r="Y48" s="68"/>
      <c r="Z48" s="53"/>
      <c r="AA48" s="53"/>
      <c r="AB48" s="53"/>
      <c r="AC48" s="53"/>
      <c r="AD48" s="53"/>
      <c r="AE48" s="53"/>
      <c r="AF48" s="53"/>
      <c r="AG48" s="53"/>
      <c r="AH48" s="53"/>
      <c r="AI48" s="53"/>
      <c r="AJ48" s="53"/>
      <c r="AK48" s="53"/>
      <c r="AL48" s="53"/>
      <c r="AM48" s="53"/>
      <c r="AN48" s="53"/>
      <c r="AO48" s="45"/>
      <c r="AP48" s="61">
        <v>15.16</v>
      </c>
      <c r="AQ48" s="61">
        <v>16.11</v>
      </c>
      <c r="AR48" s="61">
        <v>12.6</v>
      </c>
      <c r="AS48" s="61">
        <v>7.94</v>
      </c>
      <c r="AT48" s="61">
        <v>7.46</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4272</v>
      </c>
      <c r="B50" s="520"/>
      <c r="C50" s="724">
        <v>36616</v>
      </c>
      <c r="D50" s="520"/>
      <c r="E50" s="521">
        <v>13617.9</v>
      </c>
      <c r="F50" s="520"/>
      <c r="G50" s="522">
        <v>412.52859999999998</v>
      </c>
      <c r="H50" s="524"/>
      <c r="I50" s="405">
        <v>-0.2762</v>
      </c>
      <c r="J50" s="405">
        <v>0.43769999999999998</v>
      </c>
      <c r="K50" s="405">
        <v>1.6917</v>
      </c>
      <c r="L50" s="405">
        <v>8.1166999999999998</v>
      </c>
      <c r="M50" s="405">
        <v>12.2537</v>
      </c>
      <c r="N50" s="407">
        <v>15.631</v>
      </c>
      <c r="O50" s="405">
        <v>2.2915000000000001</v>
      </c>
      <c r="P50" s="405">
        <v>15.7219</v>
      </c>
      <c r="Q50" s="405">
        <v>14.9796</v>
      </c>
      <c r="R50" s="405">
        <v>18.875299999999999</v>
      </c>
      <c r="S50" s="405">
        <v>2.9317000000000002</v>
      </c>
      <c r="T50" s="405">
        <v>23.5776</v>
      </c>
      <c r="U50" s="405">
        <v>9.4582999999999995</v>
      </c>
      <c r="V50" s="405">
        <v>13.5297</v>
      </c>
      <c r="W50" s="405">
        <v>1.0316000000000001</v>
      </c>
      <c r="X50" s="405">
        <v>15.139200000000001</v>
      </c>
      <c r="Y50" s="524"/>
      <c r="Z50" s="403">
        <v>20</v>
      </c>
      <c r="AA50" s="403">
        <v>3</v>
      </c>
      <c r="AB50" s="403">
        <v>11</v>
      </c>
      <c r="AC50" s="403">
        <v>8</v>
      </c>
      <c r="AD50" s="403">
        <v>1</v>
      </c>
      <c r="AE50" s="403">
        <v>1</v>
      </c>
      <c r="AF50" s="403">
        <v>8</v>
      </c>
      <c r="AG50" s="403">
        <v>5</v>
      </c>
      <c r="AH50" s="403">
        <v>1</v>
      </c>
      <c r="AI50" s="403">
        <v>1</v>
      </c>
      <c r="AJ50" s="403">
        <v>14</v>
      </c>
      <c r="AK50" s="403">
        <v>3</v>
      </c>
      <c r="AL50" s="403">
        <v>1</v>
      </c>
      <c r="AM50" s="403">
        <v>1</v>
      </c>
      <c r="AN50" s="403">
        <v>13</v>
      </c>
      <c r="AO50" s="520"/>
      <c r="AP50" s="523">
        <v>20.329999999999998</v>
      </c>
      <c r="AQ50" s="523">
        <v>20.72</v>
      </c>
      <c r="AR50" s="523">
        <v>14.23</v>
      </c>
      <c r="AS50" s="523">
        <v>10.69</v>
      </c>
      <c r="AT50" s="523">
        <v>21.37</v>
      </c>
      <c r="AU50" s="525"/>
      <c r="AV50" s="521">
        <v>1</v>
      </c>
      <c r="AW50" s="521">
        <v>1</v>
      </c>
      <c r="AX50" s="521">
        <v>3</v>
      </c>
      <c r="AY50" s="521">
        <v>4</v>
      </c>
      <c r="AZ50" s="521">
        <v>1</v>
      </c>
      <c r="BA50" s="526"/>
      <c r="BB50" s="523">
        <v>16.491576238879301</v>
      </c>
      <c r="BC50" s="527">
        <v>1.058116954305</v>
      </c>
      <c r="BD50" s="527">
        <v>5.8971116566484599E-2</v>
      </c>
      <c r="BE50" s="527">
        <v>0.25310233962828799</v>
      </c>
      <c r="BF50" s="520"/>
      <c r="BG50" s="523">
        <v>72.866699999999994</v>
      </c>
      <c r="BH50" s="523">
        <v>13.6561</v>
      </c>
      <c r="BI50" s="523">
        <v>6.67699</v>
      </c>
      <c r="BJ50" s="523">
        <v>6.8002099999999999</v>
      </c>
      <c r="BK50" s="520"/>
      <c r="BL50" s="481" t="s">
        <v>4273</v>
      </c>
      <c r="BM50" s="481" t="s">
        <v>4274</v>
      </c>
      <c r="BN50" s="481" t="s">
        <v>4275</v>
      </c>
      <c r="BO50" s="481" t="s">
        <v>4276</v>
      </c>
      <c r="BP50" s="481" t="s">
        <v>4277</v>
      </c>
      <c r="BQ50" s="520"/>
      <c r="BR50" s="528" t="s">
        <v>555</v>
      </c>
    </row>
    <row r="51" spans="1:70" s="529" customFormat="1" x14ac:dyDescent="0.25">
      <c r="A51" s="345" t="s">
        <v>4278</v>
      </c>
      <c r="B51" s="530"/>
      <c r="C51" s="719">
        <v>43670</v>
      </c>
      <c r="D51" s="530"/>
      <c r="E51" s="531">
        <v>5722.45</v>
      </c>
      <c r="F51" s="530"/>
      <c r="G51" s="532">
        <v>29.677700000000002</v>
      </c>
      <c r="H51" s="534"/>
      <c r="I51" s="348">
        <v>-8.1100000000000005E-2</v>
      </c>
      <c r="J51" s="348">
        <v>-0.61919999999999997</v>
      </c>
      <c r="K51" s="348">
        <v>-2.0899999999999998E-2</v>
      </c>
      <c r="L51" s="348">
        <v>3.3066</v>
      </c>
      <c r="M51" s="348">
        <v>-3.2603</v>
      </c>
      <c r="N51" s="350">
        <v>-6.0410000000000004</v>
      </c>
      <c r="O51" s="348">
        <v>0.4466</v>
      </c>
      <c r="P51" s="348">
        <v>10.499700000000001</v>
      </c>
      <c r="Q51" s="348">
        <v>11.7064</v>
      </c>
      <c r="R51" s="348" t="s">
        <v>430</v>
      </c>
      <c r="S51" s="348">
        <v>1.5341</v>
      </c>
      <c r="T51" s="348">
        <v>7.0438999999999998</v>
      </c>
      <c r="U51" s="348">
        <v>-7.2206999999999999</v>
      </c>
      <c r="V51" s="348">
        <v>-5.6260000000000003</v>
      </c>
      <c r="W51" s="348">
        <v>-0.14169999999999999</v>
      </c>
      <c r="X51" s="348">
        <v>16.657800000000002</v>
      </c>
      <c r="Y51" s="534"/>
      <c r="Z51" s="346">
        <v>11</v>
      </c>
      <c r="AA51" s="346">
        <v>16</v>
      </c>
      <c r="AB51" s="346">
        <v>22</v>
      </c>
      <c r="AC51" s="346">
        <v>22</v>
      </c>
      <c r="AD51" s="346">
        <v>21</v>
      </c>
      <c r="AE51" s="346">
        <v>23</v>
      </c>
      <c r="AF51" s="346">
        <v>15</v>
      </c>
      <c r="AG51" s="346">
        <v>12</v>
      </c>
      <c r="AH51" s="346">
        <v>6</v>
      </c>
      <c r="AI51" s="346" t="s">
        <v>430</v>
      </c>
      <c r="AJ51" s="346">
        <v>21</v>
      </c>
      <c r="AK51" s="346">
        <v>23</v>
      </c>
      <c r="AL51" s="346">
        <v>23</v>
      </c>
      <c r="AM51" s="346">
        <v>23</v>
      </c>
      <c r="AN51" s="346">
        <v>22</v>
      </c>
      <c r="AO51" s="530"/>
      <c r="AP51" s="533" t="s">
        <v>430</v>
      </c>
      <c r="AQ51" s="533">
        <v>13.25</v>
      </c>
      <c r="AR51" s="533">
        <v>8.48</v>
      </c>
      <c r="AS51" s="533">
        <v>2.0499999999999998</v>
      </c>
      <c r="AT51" s="533">
        <v>-5.38</v>
      </c>
      <c r="AU51" s="535"/>
      <c r="AV51" s="531" t="s">
        <v>430</v>
      </c>
      <c r="AW51" s="531">
        <v>7</v>
      </c>
      <c r="AX51" s="531">
        <v>14</v>
      </c>
      <c r="AY51" s="531">
        <v>20</v>
      </c>
      <c r="AZ51" s="531">
        <v>23</v>
      </c>
      <c r="BA51" s="536"/>
      <c r="BB51" s="533">
        <v>10.722201121089499</v>
      </c>
      <c r="BC51" s="537">
        <v>0.67782228104881503</v>
      </c>
      <c r="BD51" s="537">
        <v>4.1451069091744099E-2</v>
      </c>
      <c r="BE51" s="537">
        <v>-1.6411464737545001E-2</v>
      </c>
      <c r="BF51" s="530"/>
      <c r="BG51" s="533">
        <v>69.443799999999996</v>
      </c>
      <c r="BH51" s="533">
        <v>3.3062999999999998</v>
      </c>
      <c r="BI51" s="533">
        <v>18.644500000000001</v>
      </c>
      <c r="BJ51" s="533">
        <v>8.6053999999999995</v>
      </c>
      <c r="BK51" s="530"/>
      <c r="BL51" s="345" t="s">
        <v>4279</v>
      </c>
      <c r="BM51" s="345" t="s">
        <v>4280</v>
      </c>
      <c r="BN51" s="345" t="s">
        <v>4281</v>
      </c>
      <c r="BO51" s="345" t="s">
        <v>4282</v>
      </c>
      <c r="BP51" s="345" t="s">
        <v>4283</v>
      </c>
      <c r="BQ51" s="530"/>
      <c r="BR51" s="538" t="s">
        <v>555</v>
      </c>
    </row>
    <row r="52" spans="1:70" s="529" customFormat="1" x14ac:dyDescent="0.25">
      <c r="A52" s="345" t="s">
        <v>4284</v>
      </c>
      <c r="B52" s="530"/>
      <c r="C52" s="719">
        <v>39080</v>
      </c>
      <c r="D52" s="530"/>
      <c r="E52" s="531">
        <v>2742.99</v>
      </c>
      <c r="F52" s="530"/>
      <c r="G52" s="532">
        <v>127.35</v>
      </c>
      <c r="H52" s="534"/>
      <c r="I52" s="348">
        <v>-6.2799999999999995E-2</v>
      </c>
      <c r="J52" s="348">
        <v>0.1101</v>
      </c>
      <c r="K52" s="348">
        <v>2.5032000000000001</v>
      </c>
      <c r="L52" s="348">
        <v>10.8452</v>
      </c>
      <c r="M52" s="348">
        <v>5.9043999999999999</v>
      </c>
      <c r="N52" s="350">
        <v>3.8151000000000002</v>
      </c>
      <c r="O52" s="348">
        <v>1.8358000000000001</v>
      </c>
      <c r="P52" s="348">
        <v>12.902699999999999</v>
      </c>
      <c r="Q52" s="348">
        <v>10.0791</v>
      </c>
      <c r="R52" s="348">
        <v>12.7201</v>
      </c>
      <c r="S52" s="348">
        <v>4.4622999999999999</v>
      </c>
      <c r="T52" s="348">
        <v>22.123100000000001</v>
      </c>
      <c r="U52" s="348">
        <v>2.3220000000000001</v>
      </c>
      <c r="V52" s="348">
        <v>2.7595999999999998</v>
      </c>
      <c r="W52" s="348">
        <v>1.7254</v>
      </c>
      <c r="X52" s="348">
        <v>13.8348</v>
      </c>
      <c r="Y52" s="534"/>
      <c r="Z52" s="346">
        <v>10</v>
      </c>
      <c r="AA52" s="346">
        <v>7</v>
      </c>
      <c r="AB52" s="346">
        <v>8</v>
      </c>
      <c r="AC52" s="346">
        <v>2</v>
      </c>
      <c r="AD52" s="346">
        <v>6</v>
      </c>
      <c r="AE52" s="346">
        <v>10</v>
      </c>
      <c r="AF52" s="346">
        <v>9</v>
      </c>
      <c r="AG52" s="346">
        <v>8</v>
      </c>
      <c r="AH52" s="346">
        <v>12</v>
      </c>
      <c r="AI52" s="346">
        <v>5</v>
      </c>
      <c r="AJ52" s="346">
        <v>7</v>
      </c>
      <c r="AK52" s="346">
        <v>4</v>
      </c>
      <c r="AL52" s="346">
        <v>9</v>
      </c>
      <c r="AM52" s="346">
        <v>12</v>
      </c>
      <c r="AN52" s="346">
        <v>8</v>
      </c>
      <c r="AO52" s="530"/>
      <c r="AP52" s="533">
        <v>12.91</v>
      </c>
      <c r="AQ52" s="533">
        <v>13.07</v>
      </c>
      <c r="AR52" s="533">
        <v>10.87</v>
      </c>
      <c r="AS52" s="533">
        <v>6.89</v>
      </c>
      <c r="AT52" s="533">
        <v>11.75</v>
      </c>
      <c r="AU52" s="535"/>
      <c r="AV52" s="531">
        <v>7</v>
      </c>
      <c r="AW52" s="531">
        <v>8</v>
      </c>
      <c r="AX52" s="531">
        <v>7</v>
      </c>
      <c r="AY52" s="531">
        <v>8</v>
      </c>
      <c r="AZ52" s="531">
        <v>8</v>
      </c>
      <c r="BA52" s="536"/>
      <c r="BB52" s="533">
        <v>16.268537032951802</v>
      </c>
      <c r="BC52" s="537">
        <v>1.09486583927929</v>
      </c>
      <c r="BD52" s="537">
        <v>4.2526728091738603E-2</v>
      </c>
      <c r="BE52" s="537">
        <v>-2.1374844156123701E-2</v>
      </c>
      <c r="BF52" s="530"/>
      <c r="BG52" s="533">
        <v>45.974600000000002</v>
      </c>
      <c r="BH52" s="533">
        <v>24.883299999999998</v>
      </c>
      <c r="BI52" s="533">
        <v>28.181899999999999</v>
      </c>
      <c r="BJ52" s="533">
        <v>0.96020000000000005</v>
      </c>
      <c r="BK52" s="530"/>
      <c r="BL52" s="345" t="s">
        <v>4285</v>
      </c>
      <c r="BM52" s="345" t="s">
        <v>4286</v>
      </c>
      <c r="BN52" s="345" t="s">
        <v>4287</v>
      </c>
      <c r="BO52" s="345" t="s">
        <v>4288</v>
      </c>
      <c r="BP52" s="345" t="s">
        <v>4289</v>
      </c>
      <c r="BQ52" s="530"/>
      <c r="BR52" s="538" t="s">
        <v>555</v>
      </c>
    </row>
    <row r="53" spans="1:70" s="529" customFormat="1" x14ac:dyDescent="0.25">
      <c r="A53" s="345" t="s">
        <v>4290</v>
      </c>
      <c r="B53" s="530"/>
      <c r="C53" s="719">
        <v>39869</v>
      </c>
      <c r="D53" s="530"/>
      <c r="E53" s="531">
        <v>1418.39</v>
      </c>
      <c r="F53" s="530"/>
      <c r="G53" s="532">
        <v>166.47</v>
      </c>
      <c r="H53" s="534"/>
      <c r="I53" s="348">
        <v>9.0200000000000002E-2</v>
      </c>
      <c r="J53" s="348">
        <v>-0.29949999999999999</v>
      </c>
      <c r="K53" s="348">
        <v>1.0808</v>
      </c>
      <c r="L53" s="348">
        <v>3.2949000000000002</v>
      </c>
      <c r="M53" s="348">
        <v>3.8620000000000001</v>
      </c>
      <c r="N53" s="350">
        <v>7.3238000000000003</v>
      </c>
      <c r="O53" s="348">
        <v>-0.81589999999999996</v>
      </c>
      <c r="P53" s="348">
        <v>13.4323</v>
      </c>
      <c r="Q53" s="348">
        <v>11.5665</v>
      </c>
      <c r="R53" s="348">
        <v>15.3155</v>
      </c>
      <c r="S53" s="348">
        <v>1.4690000000000001</v>
      </c>
      <c r="T53" s="348">
        <v>13.9581</v>
      </c>
      <c r="U53" s="348">
        <v>3.4552999999999998</v>
      </c>
      <c r="V53" s="348">
        <v>6.0183</v>
      </c>
      <c r="W53" s="348">
        <v>1.8975</v>
      </c>
      <c r="X53" s="348">
        <v>17.461200000000002</v>
      </c>
      <c r="Y53" s="534"/>
      <c r="Z53" s="346">
        <v>2</v>
      </c>
      <c r="AA53" s="346">
        <v>12</v>
      </c>
      <c r="AB53" s="346">
        <v>15</v>
      </c>
      <c r="AC53" s="346">
        <v>23</v>
      </c>
      <c r="AD53" s="346">
        <v>10</v>
      </c>
      <c r="AE53" s="346">
        <v>6</v>
      </c>
      <c r="AF53" s="346">
        <v>18</v>
      </c>
      <c r="AG53" s="346">
        <v>7</v>
      </c>
      <c r="AH53" s="346">
        <v>7</v>
      </c>
      <c r="AI53" s="346">
        <v>3</v>
      </c>
      <c r="AJ53" s="346">
        <v>22</v>
      </c>
      <c r="AK53" s="346">
        <v>15</v>
      </c>
      <c r="AL53" s="346">
        <v>5</v>
      </c>
      <c r="AM53" s="346">
        <v>8</v>
      </c>
      <c r="AN53" s="346">
        <v>4</v>
      </c>
      <c r="AO53" s="530"/>
      <c r="AP53" s="533">
        <v>15.56</v>
      </c>
      <c r="AQ53" s="533">
        <v>15.32</v>
      </c>
      <c r="AR53" s="533">
        <v>11.44</v>
      </c>
      <c r="AS53" s="533">
        <v>5.81</v>
      </c>
      <c r="AT53" s="533">
        <v>8.9</v>
      </c>
      <c r="AU53" s="535"/>
      <c r="AV53" s="531">
        <v>3</v>
      </c>
      <c r="AW53" s="531">
        <v>3</v>
      </c>
      <c r="AX53" s="531">
        <v>6</v>
      </c>
      <c r="AY53" s="531">
        <v>9</v>
      </c>
      <c r="AZ53" s="531">
        <v>10</v>
      </c>
      <c r="BA53" s="536"/>
      <c r="BB53" s="533">
        <v>16.899831863240198</v>
      </c>
      <c r="BC53" s="537">
        <v>1.0999233675087201</v>
      </c>
      <c r="BD53" s="537">
        <v>4.75408445041232E-2</v>
      </c>
      <c r="BE53" s="537">
        <v>8.6915185659764693E-2</v>
      </c>
      <c r="BF53" s="530"/>
      <c r="BG53" s="533">
        <v>51.348500000000001</v>
      </c>
      <c r="BH53" s="533">
        <v>13.847200000000001</v>
      </c>
      <c r="BI53" s="533">
        <v>20.3293</v>
      </c>
      <c r="BJ53" s="533">
        <v>14.475</v>
      </c>
      <c r="BK53" s="530"/>
      <c r="BL53" s="345" t="s">
        <v>4291</v>
      </c>
      <c r="BM53" s="345" t="s">
        <v>4292</v>
      </c>
      <c r="BN53" s="345" t="s">
        <v>4293</v>
      </c>
      <c r="BO53" s="345" t="s">
        <v>4294</v>
      </c>
      <c r="BP53" s="345" t="s">
        <v>4295</v>
      </c>
      <c r="BQ53" s="530"/>
      <c r="BR53" s="538" t="s">
        <v>555</v>
      </c>
    </row>
    <row r="54" spans="1:70" s="529" customFormat="1" x14ac:dyDescent="0.25">
      <c r="A54" s="345" t="s">
        <v>4296</v>
      </c>
      <c r="B54" s="530"/>
      <c r="C54" s="719">
        <v>35155</v>
      </c>
      <c r="D54" s="530"/>
      <c r="E54" s="531">
        <v>1308.5</v>
      </c>
      <c r="F54" s="530"/>
      <c r="G54" s="532">
        <v>504.20740000000001</v>
      </c>
      <c r="H54" s="534"/>
      <c r="I54" s="348">
        <v>-0.28449999999999998</v>
      </c>
      <c r="J54" s="348">
        <v>-0.6925</v>
      </c>
      <c r="K54" s="348">
        <v>0.65380000000000005</v>
      </c>
      <c r="L54" s="348">
        <v>4.8627000000000002</v>
      </c>
      <c r="M54" s="348">
        <v>-2.5720000000000001</v>
      </c>
      <c r="N54" s="350">
        <v>-1.1637</v>
      </c>
      <c r="O54" s="348">
        <v>1.5293000000000001</v>
      </c>
      <c r="P54" s="348">
        <v>9.9512</v>
      </c>
      <c r="Q54" s="348">
        <v>10.565799999999999</v>
      </c>
      <c r="R54" s="348">
        <v>12.651</v>
      </c>
      <c r="S54" s="348">
        <v>2.4258000000000002</v>
      </c>
      <c r="T54" s="348">
        <v>11.9694</v>
      </c>
      <c r="U54" s="348">
        <v>-4.5792000000000002</v>
      </c>
      <c r="V54" s="348">
        <v>-7.8200000000000006E-2</v>
      </c>
      <c r="W54" s="348">
        <v>0.81540000000000001</v>
      </c>
      <c r="X54" s="348">
        <v>15.3194</v>
      </c>
      <c r="Y54" s="534"/>
      <c r="Z54" s="346">
        <v>21</v>
      </c>
      <c r="AA54" s="346">
        <v>17</v>
      </c>
      <c r="AB54" s="346">
        <v>20</v>
      </c>
      <c r="AC54" s="346">
        <v>17</v>
      </c>
      <c r="AD54" s="346">
        <v>20</v>
      </c>
      <c r="AE54" s="346">
        <v>20</v>
      </c>
      <c r="AF54" s="346">
        <v>10</v>
      </c>
      <c r="AG54" s="346">
        <v>16</v>
      </c>
      <c r="AH54" s="346">
        <v>10</v>
      </c>
      <c r="AI54" s="346">
        <v>6</v>
      </c>
      <c r="AJ54" s="346">
        <v>18</v>
      </c>
      <c r="AK54" s="346">
        <v>18</v>
      </c>
      <c r="AL54" s="346">
        <v>19</v>
      </c>
      <c r="AM54" s="346">
        <v>16</v>
      </c>
      <c r="AN54" s="346">
        <v>14</v>
      </c>
      <c r="AO54" s="530"/>
      <c r="AP54" s="533">
        <v>12.23</v>
      </c>
      <c r="AQ54" s="533">
        <v>12.67</v>
      </c>
      <c r="AR54" s="533">
        <v>8.98</v>
      </c>
      <c r="AS54" s="533">
        <v>4.53</v>
      </c>
      <c r="AT54" s="533">
        <v>0.63</v>
      </c>
      <c r="AU54" s="535"/>
      <c r="AV54" s="531">
        <v>9</v>
      </c>
      <c r="AW54" s="531">
        <v>9</v>
      </c>
      <c r="AX54" s="531">
        <v>11</v>
      </c>
      <c r="AY54" s="531">
        <v>12</v>
      </c>
      <c r="AZ54" s="531">
        <v>19</v>
      </c>
      <c r="BA54" s="536"/>
      <c r="BB54" s="533">
        <v>12.932813733973401</v>
      </c>
      <c r="BC54" s="537">
        <v>0.87891267450271104</v>
      </c>
      <c r="BD54" s="537">
        <v>3.4957398655606403E-2</v>
      </c>
      <c r="BE54" s="537">
        <v>-0.14548401327711</v>
      </c>
      <c r="BF54" s="530"/>
      <c r="BG54" s="533">
        <v>66.501599999999996</v>
      </c>
      <c r="BH54" s="533">
        <v>12.8873</v>
      </c>
      <c r="BI54" s="533">
        <v>19.5426</v>
      </c>
      <c r="BJ54" s="533">
        <v>1.0685</v>
      </c>
      <c r="BK54" s="530"/>
      <c r="BL54" s="345" t="s">
        <v>4297</v>
      </c>
      <c r="BM54" s="345" t="s">
        <v>4298</v>
      </c>
      <c r="BN54" s="345" t="s">
        <v>4299</v>
      </c>
      <c r="BO54" s="345" t="s">
        <v>4300</v>
      </c>
      <c r="BP54" s="345" t="s">
        <v>4301</v>
      </c>
      <c r="BQ54" s="530"/>
      <c r="BR54" s="538" t="s">
        <v>555</v>
      </c>
    </row>
    <row r="55" spans="1:70" s="529" customFormat="1" x14ac:dyDescent="0.25">
      <c r="A55" s="345" t="s">
        <v>4302</v>
      </c>
      <c r="B55" s="530"/>
      <c r="C55" s="719">
        <v>35520</v>
      </c>
      <c r="D55" s="530"/>
      <c r="E55" s="531">
        <v>1035.1300000000001</v>
      </c>
      <c r="F55" s="530"/>
      <c r="G55" s="532">
        <v>150.1071</v>
      </c>
      <c r="H55" s="534"/>
      <c r="I55" s="348">
        <v>-0.2621</v>
      </c>
      <c r="J55" s="348">
        <v>-1.2716000000000001</v>
      </c>
      <c r="K55" s="348">
        <v>1.2715000000000001</v>
      </c>
      <c r="L55" s="348">
        <v>7.0861000000000001</v>
      </c>
      <c r="M55" s="348">
        <v>-1.0318000000000001</v>
      </c>
      <c r="N55" s="350">
        <v>-0.51319999999999999</v>
      </c>
      <c r="O55" s="348">
        <v>0.46329999999999999</v>
      </c>
      <c r="P55" s="348">
        <v>10.423999999999999</v>
      </c>
      <c r="Q55" s="348">
        <v>9.6356999999999999</v>
      </c>
      <c r="R55" s="348">
        <v>11.531700000000001</v>
      </c>
      <c r="S55" s="348">
        <v>2.7305999999999999</v>
      </c>
      <c r="T55" s="348">
        <v>15.194900000000001</v>
      </c>
      <c r="U55" s="348">
        <v>-2.6596000000000002</v>
      </c>
      <c r="V55" s="348">
        <v>-0.23769999999999999</v>
      </c>
      <c r="W55" s="348">
        <v>0.33879999999999999</v>
      </c>
      <c r="X55" s="348">
        <v>9.6549999999999994</v>
      </c>
      <c r="Y55" s="534"/>
      <c r="Z55" s="346">
        <v>19</v>
      </c>
      <c r="AA55" s="346">
        <v>22</v>
      </c>
      <c r="AB55" s="346">
        <v>14</v>
      </c>
      <c r="AC55" s="346">
        <v>12</v>
      </c>
      <c r="AD55" s="346">
        <v>16</v>
      </c>
      <c r="AE55" s="346">
        <v>17</v>
      </c>
      <c r="AF55" s="346">
        <v>14</v>
      </c>
      <c r="AG55" s="346">
        <v>13</v>
      </c>
      <c r="AH55" s="346">
        <v>14</v>
      </c>
      <c r="AI55" s="346">
        <v>11</v>
      </c>
      <c r="AJ55" s="346">
        <v>15</v>
      </c>
      <c r="AK55" s="346">
        <v>14</v>
      </c>
      <c r="AL55" s="346">
        <v>16</v>
      </c>
      <c r="AM55" s="346">
        <v>19</v>
      </c>
      <c r="AN55" s="346">
        <v>17</v>
      </c>
      <c r="AO55" s="530"/>
      <c r="AP55" s="533">
        <v>11.4</v>
      </c>
      <c r="AQ55" s="533">
        <v>11.44</v>
      </c>
      <c r="AR55" s="533">
        <v>8.92</v>
      </c>
      <c r="AS55" s="533">
        <v>4.45</v>
      </c>
      <c r="AT55" s="533">
        <v>3.22</v>
      </c>
      <c r="AU55" s="535"/>
      <c r="AV55" s="531">
        <v>11</v>
      </c>
      <c r="AW55" s="531">
        <v>14</v>
      </c>
      <c r="AX55" s="531">
        <v>12</v>
      </c>
      <c r="AY55" s="531">
        <v>13</v>
      </c>
      <c r="AZ55" s="531">
        <v>16</v>
      </c>
      <c r="BA55" s="536"/>
      <c r="BB55" s="533">
        <v>13.666368971516301</v>
      </c>
      <c r="BC55" s="537">
        <v>0.89962433047766099</v>
      </c>
      <c r="BD55" s="537">
        <v>3.3817810326975999E-2</v>
      </c>
      <c r="BE55" s="537">
        <v>-0.14949692751402099</v>
      </c>
      <c r="BF55" s="530"/>
      <c r="BG55" s="533">
        <v>58.340400000000002</v>
      </c>
      <c r="BH55" s="533">
        <v>15.561999999999999</v>
      </c>
      <c r="BI55" s="533">
        <v>22.892199999999999</v>
      </c>
      <c r="BJ55" s="533">
        <v>3.2054</v>
      </c>
      <c r="BK55" s="530"/>
      <c r="BL55" s="345" t="s">
        <v>1957</v>
      </c>
      <c r="BM55" s="345" t="s">
        <v>4303</v>
      </c>
      <c r="BN55" s="345" t="s">
        <v>4304</v>
      </c>
      <c r="BO55" s="345" t="s">
        <v>4305</v>
      </c>
      <c r="BP55" s="345" t="s">
        <v>4254</v>
      </c>
      <c r="BQ55" s="530"/>
      <c r="BR55" s="538" t="s">
        <v>555</v>
      </c>
    </row>
    <row r="56" spans="1:70" s="529" customFormat="1" x14ac:dyDescent="0.25">
      <c r="A56" s="345" t="s">
        <v>4306</v>
      </c>
      <c r="B56" s="530"/>
      <c r="C56" s="719">
        <v>38722</v>
      </c>
      <c r="D56" s="530"/>
      <c r="E56" s="531">
        <v>933.54</v>
      </c>
      <c r="F56" s="530"/>
      <c r="G56" s="532">
        <v>103.033</v>
      </c>
      <c r="H56" s="534"/>
      <c r="I56" s="348">
        <v>-9.1499999999999998E-2</v>
      </c>
      <c r="J56" s="348">
        <v>0.28599999999999998</v>
      </c>
      <c r="K56" s="348">
        <v>3.6863999999999999</v>
      </c>
      <c r="L56" s="348">
        <v>9.1262000000000008</v>
      </c>
      <c r="M56" s="348">
        <v>5.1215999999999999</v>
      </c>
      <c r="N56" s="350">
        <v>9.4297000000000004</v>
      </c>
      <c r="O56" s="348">
        <v>6.6089000000000002</v>
      </c>
      <c r="P56" s="348">
        <v>16.355699999999999</v>
      </c>
      <c r="Q56" s="348">
        <v>12.3034</v>
      </c>
      <c r="R56" s="348">
        <v>12.7277</v>
      </c>
      <c r="S56" s="348">
        <v>5.2237</v>
      </c>
      <c r="T56" s="348">
        <v>18.041899999999998</v>
      </c>
      <c r="U56" s="348">
        <v>3.3186</v>
      </c>
      <c r="V56" s="348">
        <v>10.1219</v>
      </c>
      <c r="W56" s="348">
        <v>2.3041</v>
      </c>
      <c r="X56" s="348">
        <v>11.978400000000001</v>
      </c>
      <c r="Y56" s="534"/>
      <c r="Z56" s="346">
        <v>13</v>
      </c>
      <c r="AA56" s="346">
        <v>6</v>
      </c>
      <c r="AB56" s="346">
        <v>3</v>
      </c>
      <c r="AC56" s="346">
        <v>4</v>
      </c>
      <c r="AD56" s="346">
        <v>7</v>
      </c>
      <c r="AE56" s="346">
        <v>4</v>
      </c>
      <c r="AF56" s="346">
        <v>2</v>
      </c>
      <c r="AG56" s="346">
        <v>4</v>
      </c>
      <c r="AH56" s="346">
        <v>4</v>
      </c>
      <c r="AI56" s="346">
        <v>4</v>
      </c>
      <c r="AJ56" s="346">
        <v>5</v>
      </c>
      <c r="AK56" s="346">
        <v>8</v>
      </c>
      <c r="AL56" s="346">
        <v>6</v>
      </c>
      <c r="AM56" s="346">
        <v>3</v>
      </c>
      <c r="AN56" s="346">
        <v>3</v>
      </c>
      <c r="AO56" s="530"/>
      <c r="AP56" s="533">
        <v>14.03</v>
      </c>
      <c r="AQ56" s="533">
        <v>14.97</v>
      </c>
      <c r="AR56" s="533">
        <v>13.97</v>
      </c>
      <c r="AS56" s="533">
        <v>10.99</v>
      </c>
      <c r="AT56" s="533">
        <v>14.28</v>
      </c>
      <c r="AU56" s="535"/>
      <c r="AV56" s="531">
        <v>4</v>
      </c>
      <c r="AW56" s="531">
        <v>4</v>
      </c>
      <c r="AX56" s="531">
        <v>4</v>
      </c>
      <c r="AY56" s="531">
        <v>2</v>
      </c>
      <c r="AZ56" s="531">
        <v>4</v>
      </c>
      <c r="BA56" s="536"/>
      <c r="BB56" s="533">
        <v>14.527947496161</v>
      </c>
      <c r="BC56" s="537">
        <v>0.98869173210307604</v>
      </c>
      <c r="BD56" s="537">
        <v>6.3295778198886501E-2</v>
      </c>
      <c r="BE56" s="537">
        <v>0.247336321862691</v>
      </c>
      <c r="BF56" s="530"/>
      <c r="BG56" s="533">
        <v>64.335999999999999</v>
      </c>
      <c r="BH56" s="533">
        <v>22.3703</v>
      </c>
      <c r="BI56" s="533">
        <v>10.216900000000001</v>
      </c>
      <c r="BJ56" s="533">
        <v>3.0768</v>
      </c>
      <c r="BK56" s="530"/>
      <c r="BL56" s="345" t="s">
        <v>4291</v>
      </c>
      <c r="BM56" s="345" t="s">
        <v>4307</v>
      </c>
      <c r="BN56" s="345" t="s">
        <v>4308</v>
      </c>
      <c r="BO56" s="345" t="s">
        <v>4309</v>
      </c>
      <c r="BP56" s="345" t="s">
        <v>617</v>
      </c>
      <c r="BQ56" s="530"/>
      <c r="BR56" s="538" t="s">
        <v>555</v>
      </c>
    </row>
    <row r="57" spans="1:70" s="529" customFormat="1" x14ac:dyDescent="0.25">
      <c r="A57" s="345" t="s">
        <v>4310</v>
      </c>
      <c r="B57" s="530"/>
      <c r="C57" s="719">
        <v>42661</v>
      </c>
      <c r="D57" s="530"/>
      <c r="E57" s="531">
        <v>910.63</v>
      </c>
      <c r="F57" s="530"/>
      <c r="G57" s="532">
        <v>28.057500000000001</v>
      </c>
      <c r="H57" s="534"/>
      <c r="I57" s="348">
        <v>8.3099999999999993E-2</v>
      </c>
      <c r="J57" s="348">
        <v>-0.46760000000000002</v>
      </c>
      <c r="K57" s="348">
        <v>1.724</v>
      </c>
      <c r="L57" s="348">
        <v>6.3207000000000004</v>
      </c>
      <c r="M57" s="348">
        <v>-2.1657000000000002</v>
      </c>
      <c r="N57" s="350">
        <v>0.52090000000000003</v>
      </c>
      <c r="O57" s="348">
        <v>0.3095</v>
      </c>
      <c r="P57" s="348">
        <v>9.1440999999999999</v>
      </c>
      <c r="Q57" s="348">
        <v>9.6541999999999994</v>
      </c>
      <c r="R57" s="348" t="s">
        <v>430</v>
      </c>
      <c r="S57" s="348">
        <v>3.5344000000000002</v>
      </c>
      <c r="T57" s="348">
        <v>11.515000000000001</v>
      </c>
      <c r="U57" s="348">
        <v>-4.0118999999999998</v>
      </c>
      <c r="V57" s="348">
        <v>-0.1072</v>
      </c>
      <c r="W57" s="348">
        <v>0.71760000000000002</v>
      </c>
      <c r="X57" s="348">
        <v>11.071999999999999</v>
      </c>
      <c r="Y57" s="534"/>
      <c r="Z57" s="346">
        <v>3</v>
      </c>
      <c r="AA57" s="346">
        <v>14</v>
      </c>
      <c r="AB57" s="346">
        <v>10</v>
      </c>
      <c r="AC57" s="346">
        <v>13</v>
      </c>
      <c r="AD57" s="346">
        <v>18</v>
      </c>
      <c r="AE57" s="346">
        <v>15</v>
      </c>
      <c r="AF57" s="346">
        <v>16</v>
      </c>
      <c r="AG57" s="346">
        <v>17</v>
      </c>
      <c r="AH57" s="346">
        <v>13</v>
      </c>
      <c r="AI57" s="346" t="s">
        <v>430</v>
      </c>
      <c r="AJ57" s="346">
        <v>9</v>
      </c>
      <c r="AK57" s="346">
        <v>19</v>
      </c>
      <c r="AL57" s="346">
        <v>18</v>
      </c>
      <c r="AM57" s="346">
        <v>17</v>
      </c>
      <c r="AN57" s="346">
        <v>15</v>
      </c>
      <c r="AO57" s="530"/>
      <c r="AP57" s="533" t="s">
        <v>430</v>
      </c>
      <c r="AQ57" s="533">
        <v>12.26</v>
      </c>
      <c r="AR57" s="533">
        <v>8.3699999999999992</v>
      </c>
      <c r="AS57" s="533">
        <v>3.88</v>
      </c>
      <c r="AT57" s="533">
        <v>1.3</v>
      </c>
      <c r="AU57" s="535"/>
      <c r="AV57" s="531" t="s">
        <v>430</v>
      </c>
      <c r="AW57" s="531">
        <v>13</v>
      </c>
      <c r="AX57" s="531">
        <v>15</v>
      </c>
      <c r="AY57" s="531">
        <v>14</v>
      </c>
      <c r="AZ57" s="531">
        <v>17</v>
      </c>
      <c r="BA57" s="536"/>
      <c r="BB57" s="533">
        <v>13.813433657304699</v>
      </c>
      <c r="BC57" s="537">
        <v>0.94248122094425801</v>
      </c>
      <c r="BD57" s="537">
        <v>2.7812441003585001E-2</v>
      </c>
      <c r="BE57" s="537">
        <v>-0.25661712207982001</v>
      </c>
      <c r="BF57" s="530"/>
      <c r="BG57" s="533">
        <v>70.898799999999994</v>
      </c>
      <c r="BH57" s="533">
        <v>16.8613</v>
      </c>
      <c r="BI57" s="533">
        <v>9.7996400000000001</v>
      </c>
      <c r="BJ57" s="533">
        <v>2.4402599999999999</v>
      </c>
      <c r="BK57" s="530"/>
      <c r="BL57" s="345" t="s">
        <v>4311</v>
      </c>
      <c r="BM57" s="345" t="s">
        <v>4312</v>
      </c>
      <c r="BN57" s="345" t="s">
        <v>4313</v>
      </c>
      <c r="BO57" s="345" t="s">
        <v>4314</v>
      </c>
      <c r="BP57" s="345" t="s">
        <v>4315</v>
      </c>
      <c r="BQ57" s="530"/>
      <c r="BR57" s="538" t="s">
        <v>555</v>
      </c>
    </row>
    <row r="58" spans="1:70" s="529" customFormat="1" x14ac:dyDescent="0.25">
      <c r="A58" s="345" t="s">
        <v>4316</v>
      </c>
      <c r="B58" s="530"/>
      <c r="C58" s="719">
        <v>40900</v>
      </c>
      <c r="D58" s="530"/>
      <c r="E58" s="531">
        <v>873.15300000000002</v>
      </c>
      <c r="F58" s="530"/>
      <c r="G58" s="532">
        <v>66.81</v>
      </c>
      <c r="H58" s="534"/>
      <c r="I58" s="348">
        <v>0.13489999999999999</v>
      </c>
      <c r="J58" s="348">
        <v>-5.9799999999999999E-2</v>
      </c>
      <c r="K58" s="348">
        <v>1.5504</v>
      </c>
      <c r="L58" s="348">
        <v>7.3769999999999998</v>
      </c>
      <c r="M58" s="348">
        <v>2.4849999999999999</v>
      </c>
      <c r="N58" s="350">
        <v>4.0167999999999999</v>
      </c>
      <c r="O58" s="348">
        <v>3.1433</v>
      </c>
      <c r="P58" s="348">
        <v>11.618399999999999</v>
      </c>
      <c r="Q58" s="348">
        <v>11.223699999999999</v>
      </c>
      <c r="R58" s="348">
        <v>12.5131</v>
      </c>
      <c r="S58" s="348">
        <v>3.0541</v>
      </c>
      <c r="T58" s="348">
        <v>16.171099999999999</v>
      </c>
      <c r="U58" s="348">
        <v>0.754</v>
      </c>
      <c r="V58" s="348">
        <v>3.9197000000000002</v>
      </c>
      <c r="W58" s="348">
        <v>1.736</v>
      </c>
      <c r="X58" s="348">
        <v>13.8429</v>
      </c>
      <c r="Y58" s="534"/>
      <c r="Z58" s="346">
        <v>1</v>
      </c>
      <c r="AA58" s="346">
        <v>9</v>
      </c>
      <c r="AB58" s="346">
        <v>13</v>
      </c>
      <c r="AC58" s="346">
        <v>10</v>
      </c>
      <c r="AD58" s="346">
        <v>14</v>
      </c>
      <c r="AE58" s="346">
        <v>9</v>
      </c>
      <c r="AF58" s="346">
        <v>5</v>
      </c>
      <c r="AG58" s="346">
        <v>9</v>
      </c>
      <c r="AH58" s="346">
        <v>8</v>
      </c>
      <c r="AI58" s="346">
        <v>7</v>
      </c>
      <c r="AJ58" s="346">
        <v>13</v>
      </c>
      <c r="AK58" s="346">
        <v>11</v>
      </c>
      <c r="AL58" s="346">
        <v>12</v>
      </c>
      <c r="AM58" s="346">
        <v>9</v>
      </c>
      <c r="AN58" s="346">
        <v>7</v>
      </c>
      <c r="AO58" s="530"/>
      <c r="AP58" s="533">
        <v>13.69</v>
      </c>
      <c r="AQ58" s="533">
        <v>13.93</v>
      </c>
      <c r="AR58" s="533">
        <v>10.63</v>
      </c>
      <c r="AS58" s="533">
        <v>6.95</v>
      </c>
      <c r="AT58" s="533">
        <v>7.89</v>
      </c>
      <c r="AU58" s="535"/>
      <c r="AV58" s="531">
        <v>5</v>
      </c>
      <c r="AW58" s="531">
        <v>6</v>
      </c>
      <c r="AX58" s="531">
        <v>8</v>
      </c>
      <c r="AY58" s="531">
        <v>7</v>
      </c>
      <c r="AZ58" s="531">
        <v>13</v>
      </c>
      <c r="BA58" s="536"/>
      <c r="BB58" s="533">
        <v>14.290183402331801</v>
      </c>
      <c r="BC58" s="537">
        <v>0.98633761974427003</v>
      </c>
      <c r="BD58" s="537">
        <v>4.0510546210763602E-2</v>
      </c>
      <c r="BE58" s="537">
        <v>-6.3621412526402202E-2</v>
      </c>
      <c r="BF58" s="530"/>
      <c r="BG58" s="533">
        <v>56.682899999999997</v>
      </c>
      <c r="BH58" s="533">
        <v>20.9544</v>
      </c>
      <c r="BI58" s="533">
        <v>21.172899999999998</v>
      </c>
      <c r="BJ58" s="533">
        <v>1.1898</v>
      </c>
      <c r="BK58" s="530"/>
      <c r="BL58" s="345" t="s">
        <v>4209</v>
      </c>
      <c r="BM58" s="345" t="s">
        <v>4317</v>
      </c>
      <c r="BN58" s="345" t="s">
        <v>4318</v>
      </c>
      <c r="BO58" s="345" t="s">
        <v>4319</v>
      </c>
      <c r="BP58" s="345" t="s">
        <v>4320</v>
      </c>
      <c r="BQ58" s="530"/>
      <c r="BR58" s="538" t="s">
        <v>555</v>
      </c>
    </row>
    <row r="59" spans="1:70" s="529" customFormat="1" x14ac:dyDescent="0.25">
      <c r="A59" s="345" t="s">
        <v>4321</v>
      </c>
      <c r="B59" s="530"/>
      <c r="C59" s="719">
        <v>42349</v>
      </c>
      <c r="D59" s="530"/>
      <c r="E59" s="531">
        <v>725.91</v>
      </c>
      <c r="F59" s="530"/>
      <c r="G59" s="532">
        <v>35.11</v>
      </c>
      <c r="H59" s="534"/>
      <c r="I59" s="348">
        <v>-8.5400000000000004E-2</v>
      </c>
      <c r="J59" s="348">
        <v>-0.2273</v>
      </c>
      <c r="K59" s="348">
        <v>2.0640000000000001</v>
      </c>
      <c r="L59" s="348">
        <v>8.6660000000000004</v>
      </c>
      <c r="M59" s="348">
        <v>3.0223</v>
      </c>
      <c r="N59" s="350">
        <v>1.7976000000000001</v>
      </c>
      <c r="O59" s="348">
        <v>2.9138000000000002</v>
      </c>
      <c r="P59" s="348">
        <v>8.9093999999999998</v>
      </c>
      <c r="Q59" s="348">
        <v>9.6254000000000008</v>
      </c>
      <c r="R59" s="348">
        <v>12.133599999999999</v>
      </c>
      <c r="S59" s="348">
        <v>3.4472999999999998</v>
      </c>
      <c r="T59" s="348">
        <v>18.215499999999999</v>
      </c>
      <c r="U59" s="348">
        <v>0.31430000000000002</v>
      </c>
      <c r="V59" s="348">
        <v>2.9921000000000002</v>
      </c>
      <c r="W59" s="348">
        <v>1.474</v>
      </c>
      <c r="X59" s="348">
        <v>12.4794</v>
      </c>
      <c r="Y59" s="534"/>
      <c r="Z59" s="346">
        <v>12</v>
      </c>
      <c r="AA59" s="346">
        <v>10</v>
      </c>
      <c r="AB59" s="346">
        <v>9</v>
      </c>
      <c r="AC59" s="346">
        <v>6</v>
      </c>
      <c r="AD59" s="346">
        <v>13</v>
      </c>
      <c r="AE59" s="346">
        <v>11</v>
      </c>
      <c r="AF59" s="346">
        <v>7</v>
      </c>
      <c r="AG59" s="346">
        <v>18</v>
      </c>
      <c r="AH59" s="346">
        <v>15</v>
      </c>
      <c r="AI59" s="346">
        <v>10</v>
      </c>
      <c r="AJ59" s="346">
        <v>10</v>
      </c>
      <c r="AK59" s="346">
        <v>7</v>
      </c>
      <c r="AL59" s="346">
        <v>13</v>
      </c>
      <c r="AM59" s="346">
        <v>11</v>
      </c>
      <c r="AN59" s="346">
        <v>11</v>
      </c>
      <c r="AO59" s="530"/>
      <c r="AP59" s="533">
        <v>12.31</v>
      </c>
      <c r="AQ59" s="533">
        <v>12.36</v>
      </c>
      <c r="AR59" s="533">
        <v>8.64</v>
      </c>
      <c r="AS59" s="533">
        <v>5.74</v>
      </c>
      <c r="AT59" s="533">
        <v>8.14</v>
      </c>
      <c r="AU59" s="535"/>
      <c r="AV59" s="531">
        <v>8</v>
      </c>
      <c r="AW59" s="531">
        <v>11</v>
      </c>
      <c r="AX59" s="531">
        <v>13</v>
      </c>
      <c r="AY59" s="531">
        <v>10</v>
      </c>
      <c r="AZ59" s="531">
        <v>12</v>
      </c>
      <c r="BA59" s="536"/>
      <c r="BB59" s="533">
        <v>14.1703418021762</v>
      </c>
      <c r="BC59" s="537">
        <v>0.95802196955913599</v>
      </c>
      <c r="BD59" s="537">
        <v>2.47718841060721E-2</v>
      </c>
      <c r="BE59" s="537">
        <v>-0.30034267664676101</v>
      </c>
      <c r="BF59" s="530"/>
      <c r="BG59" s="533">
        <v>56.341700000000003</v>
      </c>
      <c r="BH59" s="533">
        <v>19.708300000000001</v>
      </c>
      <c r="BI59" s="533">
        <v>20.802099999999999</v>
      </c>
      <c r="BJ59" s="533">
        <v>3.1478999999999999</v>
      </c>
      <c r="BK59" s="530"/>
      <c r="BL59" s="345" t="s">
        <v>1952</v>
      </c>
      <c r="BM59" s="345" t="s">
        <v>1529</v>
      </c>
      <c r="BN59" s="345" t="s">
        <v>4322</v>
      </c>
      <c r="BO59" s="345" t="s">
        <v>4323</v>
      </c>
      <c r="BP59" s="345" t="s">
        <v>4324</v>
      </c>
      <c r="BQ59" s="530"/>
      <c r="BR59" s="538" t="s">
        <v>555</v>
      </c>
    </row>
    <row r="60" spans="1:70" s="529" customFormat="1" x14ac:dyDescent="0.25">
      <c r="A60" s="345" t="s">
        <v>4325</v>
      </c>
      <c r="B60" s="530"/>
      <c r="C60" s="719">
        <v>44848</v>
      </c>
      <c r="D60" s="530"/>
      <c r="E60" s="531">
        <v>502.88</v>
      </c>
      <c r="F60" s="530"/>
      <c r="G60" s="532">
        <v>18.315000000000001</v>
      </c>
      <c r="H60" s="534"/>
      <c r="I60" s="348">
        <v>5.4999999999999997E-3</v>
      </c>
      <c r="J60" s="348">
        <v>-4.9099999999999998E-2</v>
      </c>
      <c r="K60" s="348">
        <v>2.6741000000000001</v>
      </c>
      <c r="L60" s="348">
        <v>10.152200000000001</v>
      </c>
      <c r="M60" s="348">
        <v>7.0301999999999998</v>
      </c>
      <c r="N60" s="350">
        <v>6.5693000000000001</v>
      </c>
      <c r="O60" s="348">
        <v>7.2720000000000002</v>
      </c>
      <c r="P60" s="348">
        <v>16.5593</v>
      </c>
      <c r="Q60" s="348" t="s">
        <v>430</v>
      </c>
      <c r="R60" s="348" t="s">
        <v>430</v>
      </c>
      <c r="S60" s="348">
        <v>5.2949000000000002</v>
      </c>
      <c r="T60" s="348">
        <v>20.675999999999998</v>
      </c>
      <c r="U60" s="348">
        <v>3.2877999999999998</v>
      </c>
      <c r="V60" s="348">
        <v>7.0613999999999999</v>
      </c>
      <c r="W60" s="348">
        <v>1.6539999999999999</v>
      </c>
      <c r="X60" s="348">
        <v>17.102599999999999</v>
      </c>
      <c r="Y60" s="534"/>
      <c r="Z60" s="346">
        <v>8</v>
      </c>
      <c r="AA60" s="346">
        <v>8</v>
      </c>
      <c r="AB60" s="346">
        <v>6</v>
      </c>
      <c r="AC60" s="346">
        <v>3</v>
      </c>
      <c r="AD60" s="346">
        <v>5</v>
      </c>
      <c r="AE60" s="346">
        <v>8</v>
      </c>
      <c r="AF60" s="346">
        <v>1</v>
      </c>
      <c r="AG60" s="346">
        <v>3</v>
      </c>
      <c r="AH60" s="346" t="s">
        <v>430</v>
      </c>
      <c r="AI60" s="346" t="s">
        <v>430</v>
      </c>
      <c r="AJ60" s="346">
        <v>2</v>
      </c>
      <c r="AK60" s="346">
        <v>5</v>
      </c>
      <c r="AL60" s="346">
        <v>7</v>
      </c>
      <c r="AM60" s="346">
        <v>5</v>
      </c>
      <c r="AN60" s="346">
        <v>9</v>
      </c>
      <c r="AO60" s="530"/>
      <c r="AP60" s="533" t="s">
        <v>430</v>
      </c>
      <c r="AQ60" s="533" t="s">
        <v>430</v>
      </c>
      <c r="AR60" s="533" t="s">
        <v>430</v>
      </c>
      <c r="AS60" s="533">
        <v>10.96</v>
      </c>
      <c r="AT60" s="533">
        <v>13.72</v>
      </c>
      <c r="AU60" s="535"/>
      <c r="AV60" s="531" t="s">
        <v>430</v>
      </c>
      <c r="AW60" s="531" t="s">
        <v>430</v>
      </c>
      <c r="AX60" s="531" t="s">
        <v>430</v>
      </c>
      <c r="AY60" s="531">
        <v>3</v>
      </c>
      <c r="AZ60" s="531">
        <v>5</v>
      </c>
      <c r="BA60" s="536"/>
      <c r="BB60" s="533">
        <v>15.0895354731392</v>
      </c>
      <c r="BC60" s="537">
        <v>1.02858339419645</v>
      </c>
      <c r="BD60" s="537">
        <v>6.4045651500041295E-2</v>
      </c>
      <c r="BE60" s="537">
        <v>0.29637464766946298</v>
      </c>
      <c r="BF60" s="530"/>
      <c r="BG60" s="533">
        <v>55.291600000000003</v>
      </c>
      <c r="BH60" s="533">
        <v>11.9405</v>
      </c>
      <c r="BI60" s="533">
        <v>30.546900000000001</v>
      </c>
      <c r="BJ60" s="533">
        <v>2.2210000000000001</v>
      </c>
      <c r="BK60" s="530"/>
      <c r="BL60" s="345" t="s">
        <v>4326</v>
      </c>
      <c r="BM60" s="345" t="s">
        <v>723</v>
      </c>
      <c r="BN60" s="345" t="s">
        <v>4327</v>
      </c>
      <c r="BO60" s="345" t="s">
        <v>4328</v>
      </c>
      <c r="BP60" s="345" t="s">
        <v>4329</v>
      </c>
      <c r="BQ60" s="530"/>
      <c r="BR60" s="538" t="s">
        <v>555</v>
      </c>
    </row>
    <row r="61" spans="1:70" s="529" customFormat="1" x14ac:dyDescent="0.25">
      <c r="A61" s="345" t="s">
        <v>4330</v>
      </c>
      <c r="B61" s="530"/>
      <c r="C61" s="719">
        <v>43756</v>
      </c>
      <c r="D61" s="530"/>
      <c r="E61" s="531">
        <v>465.1</v>
      </c>
      <c r="F61" s="530"/>
      <c r="G61" s="532">
        <v>25.621099999999998</v>
      </c>
      <c r="H61" s="534"/>
      <c r="I61" s="348">
        <v>1.8700000000000001E-2</v>
      </c>
      <c r="J61" s="348">
        <v>-0.436</v>
      </c>
      <c r="K61" s="348">
        <v>0.6351</v>
      </c>
      <c r="L61" s="348">
        <v>8.9847000000000001</v>
      </c>
      <c r="M61" s="348">
        <v>8.9129000000000005</v>
      </c>
      <c r="N61" s="350">
        <v>8.9179999999999993</v>
      </c>
      <c r="O61" s="348">
        <v>2.9722</v>
      </c>
      <c r="P61" s="348">
        <v>17.234999999999999</v>
      </c>
      <c r="Q61" s="348">
        <v>12.6401</v>
      </c>
      <c r="R61" s="348" t="s">
        <v>430</v>
      </c>
      <c r="S61" s="348">
        <v>2.4291</v>
      </c>
      <c r="T61" s="348">
        <v>25.203900000000001</v>
      </c>
      <c r="U61" s="348">
        <v>4.5118999999999998</v>
      </c>
      <c r="V61" s="348">
        <v>6.8280000000000003</v>
      </c>
      <c r="W61" s="348">
        <v>1.825</v>
      </c>
      <c r="X61" s="348">
        <v>14.7812</v>
      </c>
      <c r="Y61" s="534"/>
      <c r="Z61" s="346">
        <v>7</v>
      </c>
      <c r="AA61" s="346">
        <v>13</v>
      </c>
      <c r="AB61" s="346">
        <v>21</v>
      </c>
      <c r="AC61" s="346">
        <v>5</v>
      </c>
      <c r="AD61" s="346">
        <v>3</v>
      </c>
      <c r="AE61" s="346">
        <v>5</v>
      </c>
      <c r="AF61" s="346">
        <v>6</v>
      </c>
      <c r="AG61" s="346">
        <v>1</v>
      </c>
      <c r="AH61" s="346">
        <v>3</v>
      </c>
      <c r="AI61" s="346" t="s">
        <v>430</v>
      </c>
      <c r="AJ61" s="346">
        <v>17</v>
      </c>
      <c r="AK61" s="346">
        <v>2</v>
      </c>
      <c r="AL61" s="346">
        <v>3</v>
      </c>
      <c r="AM61" s="346">
        <v>6</v>
      </c>
      <c r="AN61" s="346">
        <v>6</v>
      </c>
      <c r="AO61" s="530"/>
      <c r="AP61" s="533" t="s">
        <v>430</v>
      </c>
      <c r="AQ61" s="533" t="s">
        <v>430</v>
      </c>
      <c r="AR61" s="533">
        <v>14.34</v>
      </c>
      <c r="AS61" s="533">
        <v>9.68</v>
      </c>
      <c r="AT61" s="533">
        <v>15.55</v>
      </c>
      <c r="AU61" s="535"/>
      <c r="AV61" s="531" t="s">
        <v>430</v>
      </c>
      <c r="AW61" s="531" t="s">
        <v>430</v>
      </c>
      <c r="AX61" s="531">
        <v>2</v>
      </c>
      <c r="AY61" s="531">
        <v>6</v>
      </c>
      <c r="AZ61" s="531">
        <v>3</v>
      </c>
      <c r="BA61" s="536"/>
      <c r="BB61" s="533">
        <v>18.181065319253801</v>
      </c>
      <c r="BC61" s="537">
        <v>1.21405452505933</v>
      </c>
      <c r="BD61" s="537">
        <v>5.5967819661388099E-2</v>
      </c>
      <c r="BE61" s="537">
        <v>0.192106742251068</v>
      </c>
      <c r="BF61" s="530"/>
      <c r="BG61" s="533">
        <v>32.973799999999997</v>
      </c>
      <c r="BH61" s="533">
        <v>6.7641</v>
      </c>
      <c r="BI61" s="533">
        <v>54.915799999999997</v>
      </c>
      <c r="BJ61" s="533">
        <v>5.3463000000000003</v>
      </c>
      <c r="BK61" s="530"/>
      <c r="BL61" s="345" t="s">
        <v>4331</v>
      </c>
      <c r="BM61" s="345" t="s">
        <v>4332</v>
      </c>
      <c r="BN61" s="345" t="s">
        <v>4333</v>
      </c>
      <c r="BO61" s="345" t="s">
        <v>4334</v>
      </c>
      <c r="BP61" s="345" t="s">
        <v>4335</v>
      </c>
      <c r="BQ61" s="530"/>
      <c r="BR61" s="538" t="s">
        <v>555</v>
      </c>
    </row>
    <row r="62" spans="1:70" s="529" customFormat="1" x14ac:dyDescent="0.25">
      <c r="A62" s="345" t="s">
        <v>4336</v>
      </c>
      <c r="B62" s="530"/>
      <c r="C62" s="719">
        <v>39812</v>
      </c>
      <c r="D62" s="530"/>
      <c r="E62" s="531">
        <v>463.05399999999997</v>
      </c>
      <c r="F62" s="530"/>
      <c r="G62" s="532">
        <v>118.41</v>
      </c>
      <c r="H62" s="534"/>
      <c r="I62" s="348">
        <v>3.3799999999999997E-2</v>
      </c>
      <c r="J62" s="348">
        <v>0.33050000000000002</v>
      </c>
      <c r="K62" s="348">
        <v>2.7330000000000001</v>
      </c>
      <c r="L62" s="348">
        <v>7.2846000000000002</v>
      </c>
      <c r="M62" s="348">
        <v>4.2342000000000004</v>
      </c>
      <c r="N62" s="350">
        <v>9.5070999999999994</v>
      </c>
      <c r="O62" s="348">
        <v>5.0446999999999997</v>
      </c>
      <c r="P62" s="348">
        <v>14.027200000000001</v>
      </c>
      <c r="Q62" s="348">
        <v>11.8566</v>
      </c>
      <c r="R62" s="348">
        <v>12.1836</v>
      </c>
      <c r="S62" s="348">
        <v>4.7412999999999998</v>
      </c>
      <c r="T62" s="348">
        <v>17.272500000000001</v>
      </c>
      <c r="U62" s="348">
        <v>2.0688</v>
      </c>
      <c r="V62" s="348">
        <v>9.4059000000000008</v>
      </c>
      <c r="W62" s="348">
        <v>1.8492999999999999</v>
      </c>
      <c r="X62" s="348">
        <v>15.049200000000001</v>
      </c>
      <c r="Y62" s="534"/>
      <c r="Z62" s="346">
        <v>6</v>
      </c>
      <c r="AA62" s="346">
        <v>5</v>
      </c>
      <c r="AB62" s="346">
        <v>5</v>
      </c>
      <c r="AC62" s="346">
        <v>11</v>
      </c>
      <c r="AD62" s="346">
        <v>9</v>
      </c>
      <c r="AE62" s="346">
        <v>3</v>
      </c>
      <c r="AF62" s="346">
        <v>3</v>
      </c>
      <c r="AG62" s="346">
        <v>6</v>
      </c>
      <c r="AH62" s="346">
        <v>5</v>
      </c>
      <c r="AI62" s="346">
        <v>9</v>
      </c>
      <c r="AJ62" s="346">
        <v>6</v>
      </c>
      <c r="AK62" s="346">
        <v>9</v>
      </c>
      <c r="AL62" s="346">
        <v>10</v>
      </c>
      <c r="AM62" s="346">
        <v>4</v>
      </c>
      <c r="AN62" s="346">
        <v>5</v>
      </c>
      <c r="AO62" s="530"/>
      <c r="AP62" s="533">
        <v>13.26</v>
      </c>
      <c r="AQ62" s="533">
        <v>14.45</v>
      </c>
      <c r="AR62" s="533">
        <v>12.54</v>
      </c>
      <c r="AS62" s="533">
        <v>9.8000000000000007</v>
      </c>
      <c r="AT62" s="533">
        <v>12.18</v>
      </c>
      <c r="AU62" s="535"/>
      <c r="AV62" s="531">
        <v>6</v>
      </c>
      <c r="AW62" s="531">
        <v>5</v>
      </c>
      <c r="AX62" s="531">
        <v>5</v>
      </c>
      <c r="AY62" s="531">
        <v>5</v>
      </c>
      <c r="AZ62" s="531">
        <v>7</v>
      </c>
      <c r="BA62" s="536"/>
      <c r="BB62" s="533">
        <v>14.653287592804</v>
      </c>
      <c r="BC62" s="537">
        <v>1.01114560655497</v>
      </c>
      <c r="BD62" s="537">
        <v>5.1668389788022601E-2</v>
      </c>
      <c r="BE62" s="537">
        <v>6.9623740136043194E-2</v>
      </c>
      <c r="BF62" s="530"/>
      <c r="BG62" s="533">
        <v>61.775500000000001</v>
      </c>
      <c r="BH62" s="533">
        <v>16.4589</v>
      </c>
      <c r="BI62" s="533">
        <v>20.348800000000001</v>
      </c>
      <c r="BJ62" s="533">
        <v>1.4168000000000001</v>
      </c>
      <c r="BK62" s="530"/>
      <c r="BL62" s="345" t="s">
        <v>4337</v>
      </c>
      <c r="BM62" s="345" t="s">
        <v>4338</v>
      </c>
      <c r="BN62" s="345" t="s">
        <v>4339</v>
      </c>
      <c r="BO62" s="345" t="s">
        <v>4340</v>
      </c>
      <c r="BP62" s="345" t="s">
        <v>4341</v>
      </c>
      <c r="BQ62" s="530"/>
      <c r="BR62" s="538" t="s">
        <v>555</v>
      </c>
    </row>
    <row r="63" spans="1:70" s="529" customFormat="1" x14ac:dyDescent="0.25">
      <c r="A63" s="345" t="s">
        <v>4342</v>
      </c>
      <c r="B63" s="530"/>
      <c r="C63" s="719">
        <v>45093</v>
      </c>
      <c r="D63" s="530"/>
      <c r="E63" s="531">
        <v>352.65</v>
      </c>
      <c r="F63" s="530"/>
      <c r="G63" s="532">
        <v>14.41</v>
      </c>
      <c r="H63" s="534"/>
      <c r="I63" s="348">
        <v>-0.3458</v>
      </c>
      <c r="J63" s="348">
        <v>0.41810000000000003</v>
      </c>
      <c r="K63" s="348">
        <v>3.0021</v>
      </c>
      <c r="L63" s="348">
        <v>7.4570999999999996</v>
      </c>
      <c r="M63" s="348">
        <v>5.1058000000000003</v>
      </c>
      <c r="N63" s="350">
        <v>0.55830000000000002</v>
      </c>
      <c r="O63" s="348">
        <v>-2.1818</v>
      </c>
      <c r="P63" s="348">
        <v>10.230700000000001</v>
      </c>
      <c r="Q63" s="348" t="s">
        <v>430</v>
      </c>
      <c r="R63" s="348" t="s">
        <v>430</v>
      </c>
      <c r="S63" s="348">
        <v>5.2592999999999996</v>
      </c>
      <c r="T63" s="348">
        <v>15.464700000000001</v>
      </c>
      <c r="U63" s="348">
        <v>2.6353</v>
      </c>
      <c r="V63" s="348">
        <v>2.1985999999999999</v>
      </c>
      <c r="W63" s="348">
        <v>1.6220000000000001</v>
      </c>
      <c r="X63" s="348">
        <v>12.2494</v>
      </c>
      <c r="Y63" s="534"/>
      <c r="Z63" s="346">
        <v>22</v>
      </c>
      <c r="AA63" s="346">
        <v>4</v>
      </c>
      <c r="AB63" s="346">
        <v>4</v>
      </c>
      <c r="AC63" s="346">
        <v>9</v>
      </c>
      <c r="AD63" s="346">
        <v>8</v>
      </c>
      <c r="AE63" s="346">
        <v>14</v>
      </c>
      <c r="AF63" s="346">
        <v>20</v>
      </c>
      <c r="AG63" s="346">
        <v>14</v>
      </c>
      <c r="AH63" s="346" t="s">
        <v>430</v>
      </c>
      <c r="AI63" s="346" t="s">
        <v>430</v>
      </c>
      <c r="AJ63" s="346">
        <v>3</v>
      </c>
      <c r="AK63" s="346">
        <v>13</v>
      </c>
      <c r="AL63" s="346">
        <v>8</v>
      </c>
      <c r="AM63" s="346">
        <v>14</v>
      </c>
      <c r="AN63" s="346">
        <v>10</v>
      </c>
      <c r="AO63" s="530"/>
      <c r="AP63" s="533" t="s">
        <v>430</v>
      </c>
      <c r="AQ63" s="533" t="s">
        <v>430</v>
      </c>
      <c r="AR63" s="533" t="s">
        <v>430</v>
      </c>
      <c r="AS63" s="533">
        <v>3.7</v>
      </c>
      <c r="AT63" s="533">
        <v>8.99</v>
      </c>
      <c r="AU63" s="535"/>
      <c r="AV63" s="531" t="s">
        <v>430</v>
      </c>
      <c r="AW63" s="531" t="s">
        <v>430</v>
      </c>
      <c r="AX63" s="531" t="s">
        <v>430</v>
      </c>
      <c r="AY63" s="531">
        <v>15</v>
      </c>
      <c r="AZ63" s="531">
        <v>9</v>
      </c>
      <c r="BA63" s="536"/>
      <c r="BB63" s="533">
        <v>16.2485005890967</v>
      </c>
      <c r="BC63" s="537">
        <v>1.0432991319887299</v>
      </c>
      <c r="BD63" s="537">
        <v>3.69991410745142E-2</v>
      </c>
      <c r="BE63" s="537">
        <v>-0.108168973629197</v>
      </c>
      <c r="BF63" s="530"/>
      <c r="BG63" s="533">
        <v>26.387799999999999</v>
      </c>
      <c r="BH63" s="533">
        <v>37.1297</v>
      </c>
      <c r="BI63" s="533">
        <v>35.715800000000002</v>
      </c>
      <c r="BJ63" s="533">
        <v>0.76670000000000005</v>
      </c>
      <c r="BK63" s="530"/>
      <c r="BL63" s="345" t="s">
        <v>4343</v>
      </c>
      <c r="BM63" s="345" t="s">
        <v>4344</v>
      </c>
      <c r="BN63" s="345" t="s">
        <v>4345</v>
      </c>
      <c r="BO63" s="345" t="s">
        <v>4346</v>
      </c>
      <c r="BP63" s="345" t="s">
        <v>4347</v>
      </c>
      <c r="BQ63" s="530"/>
      <c r="BR63" s="538" t="s">
        <v>555</v>
      </c>
    </row>
    <row r="64" spans="1:70" s="529" customFormat="1" x14ac:dyDescent="0.25">
      <c r="A64" s="345" t="s">
        <v>4348</v>
      </c>
      <c r="B64" s="530"/>
      <c r="C64" s="719">
        <v>39087</v>
      </c>
      <c r="D64" s="530"/>
      <c r="E64" s="889">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15.2549545637696</v>
      </c>
      <c r="BC64" s="537">
        <v>1.00279400250388</v>
      </c>
      <c r="BD64" s="537">
        <v>7.2318767203032597E-2</v>
      </c>
      <c r="BE64" s="537">
        <v>0.224937600028011</v>
      </c>
      <c r="BF64" s="530"/>
      <c r="BG64" s="533" t="s">
        <v>430</v>
      </c>
      <c r="BH64" s="533" t="s">
        <v>430</v>
      </c>
      <c r="BI64" s="533" t="s">
        <v>430</v>
      </c>
      <c r="BJ64" s="533" t="s">
        <v>430</v>
      </c>
      <c r="BK64" s="530"/>
      <c r="BL64" s="345" t="s">
        <v>430</v>
      </c>
      <c r="BM64" s="345" t="s">
        <v>430</v>
      </c>
      <c r="BN64" s="345" t="s">
        <v>430</v>
      </c>
      <c r="BO64" s="345" t="s">
        <v>430</v>
      </c>
      <c r="BP64" s="345" t="s">
        <v>430</v>
      </c>
      <c r="BQ64" s="530"/>
      <c r="BR64" s="538" t="s">
        <v>555</v>
      </c>
    </row>
    <row r="65" spans="1:70" s="529" customFormat="1" x14ac:dyDescent="0.25">
      <c r="A65" s="345" t="s">
        <v>4349</v>
      </c>
      <c r="B65" s="530"/>
      <c r="C65" s="719">
        <v>39538</v>
      </c>
      <c r="D65" s="530"/>
      <c r="E65" s="531">
        <v>249.59399999999999</v>
      </c>
      <c r="F65" s="530"/>
      <c r="G65" s="532">
        <v>53.135899999999999</v>
      </c>
      <c r="H65" s="534"/>
      <c r="I65" s="348">
        <v>-1.0699999999999999E-2</v>
      </c>
      <c r="J65" s="348">
        <v>0.4773</v>
      </c>
      <c r="K65" s="348">
        <v>4.3249000000000004</v>
      </c>
      <c r="L65" s="348">
        <v>12.945499999999999</v>
      </c>
      <c r="M65" s="348">
        <v>11.0566</v>
      </c>
      <c r="N65" s="350">
        <v>11.956300000000001</v>
      </c>
      <c r="O65" s="348">
        <v>3.7602000000000002</v>
      </c>
      <c r="P65" s="348">
        <v>16.875299999999999</v>
      </c>
      <c r="Q65" s="348">
        <v>14.952</v>
      </c>
      <c r="R65" s="348">
        <v>15.477399999999999</v>
      </c>
      <c r="S65" s="348">
        <v>6.6016000000000004</v>
      </c>
      <c r="T65" s="348">
        <v>25.907900000000001</v>
      </c>
      <c r="U65" s="348">
        <v>6.0343</v>
      </c>
      <c r="V65" s="348">
        <v>10.834199999999999</v>
      </c>
      <c r="W65" s="348">
        <v>2.4874999999999998</v>
      </c>
      <c r="X65" s="348">
        <v>9.5127000000000006</v>
      </c>
      <c r="Y65" s="534"/>
      <c r="Z65" s="346">
        <v>9</v>
      </c>
      <c r="AA65" s="346">
        <v>2</v>
      </c>
      <c r="AB65" s="346">
        <v>2</v>
      </c>
      <c r="AC65" s="346">
        <v>1</v>
      </c>
      <c r="AD65" s="346">
        <v>2</v>
      </c>
      <c r="AE65" s="346">
        <v>2</v>
      </c>
      <c r="AF65" s="346">
        <v>4</v>
      </c>
      <c r="AG65" s="346">
        <v>2</v>
      </c>
      <c r="AH65" s="346">
        <v>2</v>
      </c>
      <c r="AI65" s="346">
        <v>2</v>
      </c>
      <c r="AJ65" s="346">
        <v>1</v>
      </c>
      <c r="AK65" s="346">
        <v>1</v>
      </c>
      <c r="AL65" s="346">
        <v>2</v>
      </c>
      <c r="AM65" s="346">
        <v>2</v>
      </c>
      <c r="AN65" s="346">
        <v>2</v>
      </c>
      <c r="AO65" s="530"/>
      <c r="AP65" s="533">
        <v>16.38</v>
      </c>
      <c r="AQ65" s="533">
        <v>17.48</v>
      </c>
      <c r="AR65" s="533">
        <v>15.36</v>
      </c>
      <c r="AS65" s="533">
        <v>11.87</v>
      </c>
      <c r="AT65" s="533">
        <v>21.16</v>
      </c>
      <c r="AU65" s="535"/>
      <c r="AV65" s="531">
        <v>2</v>
      </c>
      <c r="AW65" s="531">
        <v>2</v>
      </c>
      <c r="AX65" s="531">
        <v>1</v>
      </c>
      <c r="AY65" s="531">
        <v>1</v>
      </c>
      <c r="AZ65" s="531">
        <v>2</v>
      </c>
      <c r="BA65" s="536"/>
      <c r="BB65" s="533">
        <v>15.997789912192401</v>
      </c>
      <c r="BC65" s="537">
        <v>1.08050180941701</v>
      </c>
      <c r="BD65" s="537">
        <v>6.14777718559383E-2</v>
      </c>
      <c r="BE65" s="537">
        <v>0.279643065212835</v>
      </c>
      <c r="BF65" s="530"/>
      <c r="BG65" s="533">
        <v>35.390900000000002</v>
      </c>
      <c r="BH65" s="533">
        <v>22.26</v>
      </c>
      <c r="BI65" s="533">
        <v>40.437800000000003</v>
      </c>
      <c r="BJ65" s="533">
        <v>1.9113</v>
      </c>
      <c r="BK65" s="530"/>
      <c r="BL65" s="345" t="s">
        <v>4350</v>
      </c>
      <c r="BM65" s="345" t="s">
        <v>4351</v>
      </c>
      <c r="BN65" s="345" t="s">
        <v>4352</v>
      </c>
      <c r="BO65" s="345" t="s">
        <v>4353</v>
      </c>
      <c r="BP65" s="345" t="s">
        <v>4354</v>
      </c>
      <c r="BQ65" s="530"/>
      <c r="BR65" s="538" t="s">
        <v>555</v>
      </c>
    </row>
    <row r="66" spans="1:70" s="529" customFormat="1" x14ac:dyDescent="0.25">
      <c r="A66" s="345" t="s">
        <v>4355</v>
      </c>
      <c r="B66" s="530"/>
      <c r="C66" s="719">
        <v>42826</v>
      </c>
      <c r="D66" s="530"/>
      <c r="E66" s="531">
        <v>213.45</v>
      </c>
      <c r="F66" s="530"/>
      <c r="G66" s="532">
        <v>120.24</v>
      </c>
      <c r="H66" s="534"/>
      <c r="I66" s="348">
        <v>7.4899999999999994E-2</v>
      </c>
      <c r="J66" s="348">
        <v>-0.52949999999999997</v>
      </c>
      <c r="K66" s="348">
        <v>0.92330000000000001</v>
      </c>
      <c r="L66" s="348">
        <v>4.5382999999999996</v>
      </c>
      <c r="M66" s="348">
        <v>-2.4738000000000002</v>
      </c>
      <c r="N66" s="350">
        <v>-2.3311999999999999</v>
      </c>
      <c r="O66" s="348">
        <v>-0.20730000000000001</v>
      </c>
      <c r="P66" s="348">
        <v>10.7837</v>
      </c>
      <c r="Q66" s="348">
        <v>10.106400000000001</v>
      </c>
      <c r="R66" s="348" t="s">
        <v>430</v>
      </c>
      <c r="S66" s="348">
        <v>3.2635000000000001</v>
      </c>
      <c r="T66" s="348">
        <v>11.436500000000001</v>
      </c>
      <c r="U66" s="348">
        <v>-5.1285999999999996</v>
      </c>
      <c r="V66" s="348">
        <v>-1.4669000000000001</v>
      </c>
      <c r="W66" s="348">
        <v>9.1600000000000001E-2</v>
      </c>
      <c r="X66" s="348">
        <v>10.2936</v>
      </c>
      <c r="Y66" s="534"/>
      <c r="Z66" s="346">
        <v>5</v>
      </c>
      <c r="AA66" s="346">
        <v>15</v>
      </c>
      <c r="AB66" s="346">
        <v>17</v>
      </c>
      <c r="AC66" s="346">
        <v>20</v>
      </c>
      <c r="AD66" s="346">
        <v>19</v>
      </c>
      <c r="AE66" s="346">
        <v>21</v>
      </c>
      <c r="AF66" s="346">
        <v>17</v>
      </c>
      <c r="AG66" s="346">
        <v>11</v>
      </c>
      <c r="AH66" s="346">
        <v>11</v>
      </c>
      <c r="AI66" s="346" t="s">
        <v>430</v>
      </c>
      <c r="AJ66" s="346">
        <v>11</v>
      </c>
      <c r="AK66" s="346">
        <v>20</v>
      </c>
      <c r="AL66" s="346">
        <v>20</v>
      </c>
      <c r="AM66" s="346">
        <v>21</v>
      </c>
      <c r="AN66" s="346">
        <v>21</v>
      </c>
      <c r="AO66" s="530"/>
      <c r="AP66" s="533" t="s">
        <v>430</v>
      </c>
      <c r="AQ66" s="533">
        <v>12.32</v>
      </c>
      <c r="AR66" s="533">
        <v>9.1999999999999993</v>
      </c>
      <c r="AS66" s="533">
        <v>3.24</v>
      </c>
      <c r="AT66" s="533">
        <v>-0.93</v>
      </c>
      <c r="AU66" s="535"/>
      <c r="AV66" s="531" t="s">
        <v>430</v>
      </c>
      <c r="AW66" s="531">
        <v>12</v>
      </c>
      <c r="AX66" s="531">
        <v>10</v>
      </c>
      <c r="AY66" s="531">
        <v>17</v>
      </c>
      <c r="AZ66" s="531">
        <v>20</v>
      </c>
      <c r="BA66" s="536"/>
      <c r="BB66" s="533">
        <v>12.512343669141799</v>
      </c>
      <c r="BC66" s="537">
        <v>0.84580836176537</v>
      </c>
      <c r="BD66" s="537">
        <v>4.16503090458369E-2</v>
      </c>
      <c r="BE66" s="537">
        <v>-2.98373571876638E-2</v>
      </c>
      <c r="BF66" s="530"/>
      <c r="BG66" s="533">
        <v>51.7699</v>
      </c>
      <c r="BH66" s="533">
        <v>18.685400000000001</v>
      </c>
      <c r="BI66" s="533">
        <v>21.052900000000001</v>
      </c>
      <c r="BJ66" s="533">
        <v>8.4917999999999996</v>
      </c>
      <c r="BK66" s="530"/>
      <c r="BL66" s="345" t="s">
        <v>4356</v>
      </c>
      <c r="BM66" s="345" t="s">
        <v>4357</v>
      </c>
      <c r="BN66" s="345" t="s">
        <v>4358</v>
      </c>
      <c r="BO66" s="345" t="s">
        <v>4359</v>
      </c>
      <c r="BP66" s="345" t="s">
        <v>1011</v>
      </c>
      <c r="BQ66" s="530"/>
      <c r="BR66" s="538" t="s">
        <v>555</v>
      </c>
    </row>
    <row r="67" spans="1:70" s="529" customFormat="1" x14ac:dyDescent="0.25">
      <c r="A67" s="345" t="s">
        <v>4360</v>
      </c>
      <c r="B67" s="530"/>
      <c r="C67" s="719">
        <v>45005</v>
      </c>
      <c r="D67" s="530"/>
      <c r="E67" s="531">
        <v>159.05000000000001</v>
      </c>
      <c r="F67" s="530"/>
      <c r="G67" s="532">
        <v>14.378399999999999</v>
      </c>
      <c r="H67" s="534"/>
      <c r="I67" s="348">
        <v>-0.16039999999999999</v>
      </c>
      <c r="J67" s="348">
        <v>-0.97109999999999996</v>
      </c>
      <c r="K67" s="348">
        <v>0.89180000000000004</v>
      </c>
      <c r="L67" s="348">
        <v>4.7042000000000002</v>
      </c>
      <c r="M67" s="348">
        <v>-3.9628000000000001</v>
      </c>
      <c r="N67" s="350">
        <v>-0.83179999999999998</v>
      </c>
      <c r="O67" s="348">
        <v>0.64319999999999999</v>
      </c>
      <c r="P67" s="348">
        <v>7.8106</v>
      </c>
      <c r="Q67" s="348" t="s">
        <v>430</v>
      </c>
      <c r="R67" s="348" t="s">
        <v>430</v>
      </c>
      <c r="S67" s="348">
        <v>2.3782000000000001</v>
      </c>
      <c r="T67" s="348">
        <v>9.6549999999999994</v>
      </c>
      <c r="U67" s="348">
        <v>-6.4065000000000003</v>
      </c>
      <c r="V67" s="348">
        <v>-0.74690000000000001</v>
      </c>
      <c r="W67" s="348">
        <v>0.1114</v>
      </c>
      <c r="X67" s="348">
        <v>11.2623</v>
      </c>
      <c r="Y67" s="534"/>
      <c r="Z67" s="346">
        <v>17</v>
      </c>
      <c r="AA67" s="346">
        <v>21</v>
      </c>
      <c r="AB67" s="346">
        <v>18</v>
      </c>
      <c r="AC67" s="346">
        <v>19</v>
      </c>
      <c r="AD67" s="346">
        <v>23</v>
      </c>
      <c r="AE67" s="346">
        <v>18</v>
      </c>
      <c r="AF67" s="346">
        <v>13</v>
      </c>
      <c r="AG67" s="346">
        <v>21</v>
      </c>
      <c r="AH67" s="346" t="s">
        <v>430</v>
      </c>
      <c r="AI67" s="346" t="s">
        <v>430</v>
      </c>
      <c r="AJ67" s="346">
        <v>19</v>
      </c>
      <c r="AK67" s="346">
        <v>22</v>
      </c>
      <c r="AL67" s="346">
        <v>22</v>
      </c>
      <c r="AM67" s="346">
        <v>20</v>
      </c>
      <c r="AN67" s="346">
        <v>20</v>
      </c>
      <c r="AO67" s="530"/>
      <c r="AP67" s="533" t="s">
        <v>430</v>
      </c>
      <c r="AQ67" s="533" t="s">
        <v>430</v>
      </c>
      <c r="AR67" s="533" t="s">
        <v>430</v>
      </c>
      <c r="AS67" s="533">
        <v>2.97</v>
      </c>
      <c r="AT67" s="533">
        <v>-1.75</v>
      </c>
      <c r="AU67" s="535"/>
      <c r="AV67" s="531" t="s">
        <v>430</v>
      </c>
      <c r="AW67" s="531" t="s">
        <v>430</v>
      </c>
      <c r="AX67" s="531" t="s">
        <v>430</v>
      </c>
      <c r="AY67" s="531">
        <v>18</v>
      </c>
      <c r="AZ67" s="531">
        <v>22</v>
      </c>
      <c r="BA67" s="536"/>
      <c r="BB67" s="533">
        <v>12.615696993796901</v>
      </c>
      <c r="BC67" s="537">
        <v>0.99481616848155696</v>
      </c>
      <c r="BD67" s="537">
        <v>1.8906019729350701E-2</v>
      </c>
      <c r="BE67" s="537">
        <v>-0.101946985340126</v>
      </c>
      <c r="BF67" s="530"/>
      <c r="BG67" s="533">
        <v>98.511899999999997</v>
      </c>
      <c r="BH67" s="533">
        <v>1.35809</v>
      </c>
      <c r="BI67" s="533" t="s">
        <v>430</v>
      </c>
      <c r="BJ67" s="533">
        <v>0.13000999999999999</v>
      </c>
      <c r="BK67" s="530"/>
      <c r="BL67" s="345" t="s">
        <v>4361</v>
      </c>
      <c r="BM67" s="345" t="s">
        <v>4362</v>
      </c>
      <c r="BN67" s="345" t="s">
        <v>4363</v>
      </c>
      <c r="BO67" s="345" t="s">
        <v>4364</v>
      </c>
      <c r="BP67" s="345" t="s">
        <v>3260</v>
      </c>
      <c r="BQ67" s="530"/>
      <c r="BR67" s="538" t="s">
        <v>555</v>
      </c>
    </row>
    <row r="68" spans="1:70" s="529" customFormat="1" x14ac:dyDescent="0.25">
      <c r="A68" s="345" t="s">
        <v>4365</v>
      </c>
      <c r="B68" s="530"/>
      <c r="C68" s="719">
        <v>44917</v>
      </c>
      <c r="D68" s="530"/>
      <c r="E68" s="531">
        <v>108.04</v>
      </c>
      <c r="F68" s="530"/>
      <c r="G68" s="532">
        <v>13.22</v>
      </c>
      <c r="H68" s="534"/>
      <c r="I68" s="348">
        <v>7.5700000000000003E-2</v>
      </c>
      <c r="J68" s="348">
        <v>1.5361</v>
      </c>
      <c r="K68" s="348">
        <v>4.5058999999999996</v>
      </c>
      <c r="L68" s="348">
        <v>8.2719000000000005</v>
      </c>
      <c r="M68" s="348">
        <v>8.2719000000000005</v>
      </c>
      <c r="N68" s="350">
        <v>1.3804000000000001</v>
      </c>
      <c r="O68" s="348">
        <v>-4.3506999999999998</v>
      </c>
      <c r="P68" s="348">
        <v>4.6517999999999997</v>
      </c>
      <c r="Q68" s="348" t="s">
        <v>430</v>
      </c>
      <c r="R68" s="348" t="s">
        <v>430</v>
      </c>
      <c r="S68" s="348">
        <v>5.2548000000000004</v>
      </c>
      <c r="T68" s="348">
        <v>20.400700000000001</v>
      </c>
      <c r="U68" s="348">
        <v>3.8492000000000002</v>
      </c>
      <c r="V68" s="348">
        <v>3.605</v>
      </c>
      <c r="W68" s="348">
        <v>4.1764999999999999</v>
      </c>
      <c r="X68" s="348">
        <v>7.9618000000000002</v>
      </c>
      <c r="Y68" s="534"/>
      <c r="Z68" s="346">
        <v>4</v>
      </c>
      <c r="AA68" s="346">
        <v>1</v>
      </c>
      <c r="AB68" s="346">
        <v>1</v>
      </c>
      <c r="AC68" s="346">
        <v>7</v>
      </c>
      <c r="AD68" s="346">
        <v>4</v>
      </c>
      <c r="AE68" s="346">
        <v>13</v>
      </c>
      <c r="AF68" s="346">
        <v>21</v>
      </c>
      <c r="AG68" s="346">
        <v>22</v>
      </c>
      <c r="AH68" s="346" t="s">
        <v>430</v>
      </c>
      <c r="AI68" s="346" t="s">
        <v>430</v>
      </c>
      <c r="AJ68" s="346">
        <v>4</v>
      </c>
      <c r="AK68" s="346">
        <v>6</v>
      </c>
      <c r="AL68" s="346">
        <v>4</v>
      </c>
      <c r="AM68" s="346">
        <v>10</v>
      </c>
      <c r="AN68" s="346">
        <v>1</v>
      </c>
      <c r="AO68" s="530"/>
      <c r="AP68" s="533" t="s">
        <v>430</v>
      </c>
      <c r="AQ68" s="533" t="s">
        <v>430</v>
      </c>
      <c r="AR68" s="533" t="s">
        <v>430</v>
      </c>
      <c r="AS68" s="533">
        <v>1.25</v>
      </c>
      <c r="AT68" s="533">
        <v>12.34</v>
      </c>
      <c r="AU68" s="535"/>
      <c r="AV68" s="531" t="s">
        <v>430</v>
      </c>
      <c r="AW68" s="531" t="s">
        <v>430</v>
      </c>
      <c r="AX68" s="531" t="s">
        <v>430</v>
      </c>
      <c r="AY68" s="531">
        <v>22</v>
      </c>
      <c r="AZ68" s="531">
        <v>6</v>
      </c>
      <c r="BA68" s="536"/>
      <c r="BB68" s="533">
        <v>19.319913131267501</v>
      </c>
      <c r="BC68" s="537">
        <v>1.17391148329383</v>
      </c>
      <c r="BD68" s="537">
        <v>1.03030215941504E-2</v>
      </c>
      <c r="BE68" s="537">
        <v>-0.59910070405986104</v>
      </c>
      <c r="BF68" s="530"/>
      <c r="BG68" s="533">
        <v>11.897</v>
      </c>
      <c r="BH68" s="533">
        <v>44.043799999999997</v>
      </c>
      <c r="BI68" s="533">
        <v>40.858699999999999</v>
      </c>
      <c r="BJ68" s="533">
        <v>3.2004999999999999</v>
      </c>
      <c r="BK68" s="530"/>
      <c r="BL68" s="345" t="s">
        <v>4366</v>
      </c>
      <c r="BM68" s="345" t="s">
        <v>4367</v>
      </c>
      <c r="BN68" s="345" t="s">
        <v>4368</v>
      </c>
      <c r="BO68" s="345" t="s">
        <v>1506</v>
      </c>
      <c r="BP68" s="345" t="s">
        <v>4369</v>
      </c>
      <c r="BQ68" s="530"/>
      <c r="BR68" s="538" t="s">
        <v>555</v>
      </c>
    </row>
    <row r="69" spans="1:70" s="529" customFormat="1" x14ac:dyDescent="0.25">
      <c r="A69" s="345" t="s">
        <v>4370</v>
      </c>
      <c r="B69" s="530"/>
      <c r="C69" s="719">
        <v>45686</v>
      </c>
      <c r="D69" s="530"/>
      <c r="E69" s="531">
        <v>90.7</v>
      </c>
      <c r="F69" s="530"/>
      <c r="G69" s="532">
        <v>11.624000000000001</v>
      </c>
      <c r="H69" s="534"/>
      <c r="I69" s="348">
        <v>-0.47089999999999999</v>
      </c>
      <c r="J69" s="348">
        <v>-1.5416000000000001</v>
      </c>
      <c r="K69" s="348">
        <v>-0.13750000000000001</v>
      </c>
      <c r="L69" s="348">
        <v>3.9621</v>
      </c>
      <c r="M69" s="348">
        <v>3.5638000000000001</v>
      </c>
      <c r="N69" s="350">
        <v>6.7892000000000001</v>
      </c>
      <c r="O69" s="348" t="s">
        <v>430</v>
      </c>
      <c r="P69" s="348" t="s">
        <v>430</v>
      </c>
      <c r="Q69" s="348" t="s">
        <v>430</v>
      </c>
      <c r="R69" s="348" t="s">
        <v>430</v>
      </c>
      <c r="S69" s="348">
        <v>0.79779999999999995</v>
      </c>
      <c r="T69" s="348">
        <v>16.824100000000001</v>
      </c>
      <c r="U69" s="348">
        <v>1.7774000000000001</v>
      </c>
      <c r="V69" s="348">
        <v>6.3106</v>
      </c>
      <c r="W69" s="348">
        <v>0.53620000000000001</v>
      </c>
      <c r="X69" s="348">
        <v>10.2864</v>
      </c>
      <c r="Y69" s="534"/>
      <c r="Z69" s="346">
        <v>23</v>
      </c>
      <c r="AA69" s="346">
        <v>23</v>
      </c>
      <c r="AB69" s="346">
        <v>23</v>
      </c>
      <c r="AC69" s="346">
        <v>21</v>
      </c>
      <c r="AD69" s="346">
        <v>12</v>
      </c>
      <c r="AE69" s="346">
        <v>7</v>
      </c>
      <c r="AF69" s="346" t="s">
        <v>430</v>
      </c>
      <c r="AG69" s="346" t="s">
        <v>430</v>
      </c>
      <c r="AH69" s="346" t="s">
        <v>430</v>
      </c>
      <c r="AI69" s="346" t="s">
        <v>430</v>
      </c>
      <c r="AJ69" s="346">
        <v>23</v>
      </c>
      <c r="AK69" s="346">
        <v>10</v>
      </c>
      <c r="AL69" s="346">
        <v>11</v>
      </c>
      <c r="AM69" s="346">
        <v>7</v>
      </c>
      <c r="AN69" s="346">
        <v>16</v>
      </c>
      <c r="AO69" s="530"/>
      <c r="AP69" s="533" t="s">
        <v>430</v>
      </c>
      <c r="AQ69" s="533" t="s">
        <v>430</v>
      </c>
      <c r="AR69" s="533" t="s">
        <v>430</v>
      </c>
      <c r="AS69" s="533" t="s">
        <v>430</v>
      </c>
      <c r="AT69" s="533">
        <v>8.48</v>
      </c>
      <c r="AU69" s="535"/>
      <c r="AV69" s="531" t="s">
        <v>430</v>
      </c>
      <c r="AW69" s="531" t="s">
        <v>430</v>
      </c>
      <c r="AX69" s="531" t="s">
        <v>430</v>
      </c>
      <c r="AY69" s="531" t="s">
        <v>430</v>
      </c>
      <c r="AZ69" s="531">
        <v>11</v>
      </c>
      <c r="BA69" s="536"/>
      <c r="BB69" s="533">
        <v>11.696281251144899</v>
      </c>
      <c r="BC69" s="537">
        <v>0.90488874869478797</v>
      </c>
      <c r="BD69" s="537">
        <v>3.6456644057084098E-2</v>
      </c>
      <c r="BE69" s="537">
        <v>9.8249212895495999E-2</v>
      </c>
      <c r="BF69" s="530"/>
      <c r="BG69" s="533">
        <v>41.3992</v>
      </c>
      <c r="BH69" s="533">
        <v>13.6942</v>
      </c>
      <c r="BI69" s="533">
        <v>39.377800000000001</v>
      </c>
      <c r="BJ69" s="533">
        <v>5.5288000000000004</v>
      </c>
      <c r="BK69" s="530"/>
      <c r="BL69" s="345" t="s">
        <v>1335</v>
      </c>
      <c r="BM69" s="345" t="s">
        <v>4371</v>
      </c>
      <c r="BN69" s="345" t="s">
        <v>4372</v>
      </c>
      <c r="BO69" s="345" t="s">
        <v>4373</v>
      </c>
      <c r="BP69" s="345" t="s">
        <v>1281</v>
      </c>
      <c r="BQ69" s="530"/>
      <c r="BR69" s="538" t="s">
        <v>555</v>
      </c>
    </row>
    <row r="70" spans="1:70" s="529" customFormat="1" x14ac:dyDescent="0.25">
      <c r="A70" s="345" t="s">
        <v>4374</v>
      </c>
      <c r="B70" s="530"/>
      <c r="C70" s="719">
        <v>35795</v>
      </c>
      <c r="D70" s="530"/>
      <c r="E70" s="531">
        <v>72.682000000000002</v>
      </c>
      <c r="F70" s="530"/>
      <c r="G70" s="532">
        <v>183.37</v>
      </c>
      <c r="H70" s="534"/>
      <c r="I70" s="348">
        <v>-0.2339</v>
      </c>
      <c r="J70" s="348">
        <v>-0.72550000000000003</v>
      </c>
      <c r="K70" s="348">
        <v>2.6478000000000002</v>
      </c>
      <c r="L70" s="348">
        <v>5.7740999999999998</v>
      </c>
      <c r="M70" s="348">
        <v>3.7924000000000002</v>
      </c>
      <c r="N70" s="350">
        <v>-1.1163000000000001</v>
      </c>
      <c r="O70" s="348">
        <v>1.0750999999999999</v>
      </c>
      <c r="P70" s="348">
        <v>11.375400000000001</v>
      </c>
      <c r="Q70" s="348">
        <v>11.010199999999999</v>
      </c>
      <c r="R70" s="348">
        <v>12.213800000000001</v>
      </c>
      <c r="S70" s="348">
        <v>4.0514999999999999</v>
      </c>
      <c r="T70" s="348">
        <v>15.4941</v>
      </c>
      <c r="U70" s="348">
        <v>-0.1905</v>
      </c>
      <c r="V70" s="348">
        <v>0.71399999999999997</v>
      </c>
      <c r="W70" s="348">
        <v>-0.2828</v>
      </c>
      <c r="X70" s="348">
        <v>13.405900000000001</v>
      </c>
      <c r="Y70" s="534"/>
      <c r="Z70" s="346">
        <v>18</v>
      </c>
      <c r="AA70" s="346">
        <v>18</v>
      </c>
      <c r="AB70" s="346">
        <v>7</v>
      </c>
      <c r="AC70" s="346">
        <v>15</v>
      </c>
      <c r="AD70" s="346">
        <v>11</v>
      </c>
      <c r="AE70" s="346">
        <v>19</v>
      </c>
      <c r="AF70" s="346">
        <v>12</v>
      </c>
      <c r="AG70" s="346">
        <v>10</v>
      </c>
      <c r="AH70" s="346">
        <v>9</v>
      </c>
      <c r="AI70" s="346">
        <v>8</v>
      </c>
      <c r="AJ70" s="346">
        <v>8</v>
      </c>
      <c r="AK70" s="346">
        <v>12</v>
      </c>
      <c r="AL70" s="346">
        <v>14</v>
      </c>
      <c r="AM70" s="346">
        <v>15</v>
      </c>
      <c r="AN70" s="346">
        <v>23</v>
      </c>
      <c r="AO70" s="530"/>
      <c r="AP70" s="533">
        <v>12.11</v>
      </c>
      <c r="AQ70" s="533">
        <v>12.42</v>
      </c>
      <c r="AR70" s="533">
        <v>9.99</v>
      </c>
      <c r="AS70" s="533">
        <v>4.68</v>
      </c>
      <c r="AT70" s="533">
        <v>5.62</v>
      </c>
      <c r="AU70" s="535"/>
      <c r="AV70" s="531">
        <v>10</v>
      </c>
      <c r="AW70" s="531">
        <v>10</v>
      </c>
      <c r="AX70" s="531">
        <v>9</v>
      </c>
      <c r="AY70" s="531">
        <v>11</v>
      </c>
      <c r="AZ70" s="531">
        <v>14</v>
      </c>
      <c r="BA70" s="536"/>
      <c r="BB70" s="533">
        <v>13.1666732845426</v>
      </c>
      <c r="BC70" s="537">
        <v>0.87144974339441905</v>
      </c>
      <c r="BD70" s="537">
        <v>4.17107041665443E-2</v>
      </c>
      <c r="BE70" s="537">
        <v>-1.84925493505365E-2</v>
      </c>
      <c r="BF70" s="530"/>
      <c r="BG70" s="533">
        <v>66.775000000000006</v>
      </c>
      <c r="BH70" s="533">
        <v>6.1838199999999999</v>
      </c>
      <c r="BI70" s="533">
        <v>24.041799999999999</v>
      </c>
      <c r="BJ70" s="533">
        <v>2.9993799999999999</v>
      </c>
      <c r="BK70" s="530"/>
      <c r="BL70" s="345" t="s">
        <v>4375</v>
      </c>
      <c r="BM70" s="345" t="s">
        <v>4376</v>
      </c>
      <c r="BN70" s="345" t="s">
        <v>571</v>
      </c>
      <c r="BO70" s="345" t="s">
        <v>4377</v>
      </c>
      <c r="BP70" s="345" t="s">
        <v>871</v>
      </c>
      <c r="BQ70" s="530"/>
      <c r="BR70" s="538" t="s">
        <v>555</v>
      </c>
    </row>
    <row r="71" spans="1:70" s="529" customFormat="1" x14ac:dyDescent="0.25">
      <c r="A71" s="345" t="s">
        <v>4378</v>
      </c>
      <c r="B71" s="530"/>
      <c r="C71" s="719">
        <v>44923</v>
      </c>
      <c r="D71" s="530"/>
      <c r="E71" s="531">
        <v>70.209999999999994</v>
      </c>
      <c r="F71" s="530"/>
      <c r="G71" s="532">
        <v>13.7552</v>
      </c>
      <c r="H71" s="534"/>
      <c r="I71" s="348">
        <v>-0.1575</v>
      </c>
      <c r="J71" s="348">
        <v>-0.94979999999999998</v>
      </c>
      <c r="K71" s="348">
        <v>0.9415</v>
      </c>
      <c r="L71" s="348">
        <v>4.8110999999999997</v>
      </c>
      <c r="M71" s="348">
        <v>-3.6278000000000001</v>
      </c>
      <c r="N71" s="350">
        <v>-0.2046</v>
      </c>
      <c r="O71" s="348">
        <v>1.2630999999999999</v>
      </c>
      <c r="P71" s="348">
        <v>8.5327000000000002</v>
      </c>
      <c r="Q71" s="348" t="s">
        <v>430</v>
      </c>
      <c r="R71" s="348" t="s">
        <v>430</v>
      </c>
      <c r="S71" s="348">
        <v>2.4398</v>
      </c>
      <c r="T71" s="348">
        <v>9.8148999999999997</v>
      </c>
      <c r="U71" s="348">
        <v>-6.0019999999999998</v>
      </c>
      <c r="V71" s="348">
        <v>-0.2104</v>
      </c>
      <c r="W71" s="348">
        <v>0.13830000000000001</v>
      </c>
      <c r="X71" s="348">
        <v>9.1874000000000002</v>
      </c>
      <c r="Y71" s="534"/>
      <c r="Z71" s="346">
        <v>16</v>
      </c>
      <c r="AA71" s="346">
        <v>20</v>
      </c>
      <c r="AB71" s="346">
        <v>16</v>
      </c>
      <c r="AC71" s="346">
        <v>18</v>
      </c>
      <c r="AD71" s="346">
        <v>22</v>
      </c>
      <c r="AE71" s="346">
        <v>16</v>
      </c>
      <c r="AF71" s="346">
        <v>11</v>
      </c>
      <c r="AG71" s="346">
        <v>19</v>
      </c>
      <c r="AH71" s="346" t="s">
        <v>430</v>
      </c>
      <c r="AI71" s="346" t="s">
        <v>430</v>
      </c>
      <c r="AJ71" s="346">
        <v>16</v>
      </c>
      <c r="AK71" s="346">
        <v>21</v>
      </c>
      <c r="AL71" s="346">
        <v>21</v>
      </c>
      <c r="AM71" s="346">
        <v>18</v>
      </c>
      <c r="AN71" s="346">
        <v>19</v>
      </c>
      <c r="AO71" s="530"/>
      <c r="AP71" s="533" t="s">
        <v>430</v>
      </c>
      <c r="AQ71" s="533" t="s">
        <v>430</v>
      </c>
      <c r="AR71" s="533" t="s">
        <v>430</v>
      </c>
      <c r="AS71" s="533">
        <v>3.63</v>
      </c>
      <c r="AT71" s="533">
        <v>-1.1399999999999999</v>
      </c>
      <c r="AU71" s="535"/>
      <c r="AV71" s="531" t="s">
        <v>430</v>
      </c>
      <c r="AW71" s="531" t="s">
        <v>430</v>
      </c>
      <c r="AX71" s="531" t="s">
        <v>430</v>
      </c>
      <c r="AY71" s="531">
        <v>16</v>
      </c>
      <c r="AZ71" s="531">
        <v>21</v>
      </c>
      <c r="BA71" s="536"/>
      <c r="BB71" s="533">
        <v>12.582420346396299</v>
      </c>
      <c r="BC71" s="537">
        <v>0.99227205774815597</v>
      </c>
      <c r="BD71" s="537">
        <v>2.33731454972783E-2</v>
      </c>
      <c r="BE71" s="537">
        <v>-4.5498179752961498E-2</v>
      </c>
      <c r="BF71" s="530"/>
      <c r="BG71" s="533">
        <v>98.040300000000002</v>
      </c>
      <c r="BH71" s="533">
        <v>1.35419</v>
      </c>
      <c r="BI71" s="533" t="s">
        <v>430</v>
      </c>
      <c r="BJ71" s="533">
        <v>0.60550999999999999</v>
      </c>
      <c r="BK71" s="530"/>
      <c r="BL71" s="345" t="s">
        <v>4379</v>
      </c>
      <c r="BM71" s="345" t="s">
        <v>4380</v>
      </c>
      <c r="BN71" s="345" t="s">
        <v>4381</v>
      </c>
      <c r="BO71" s="345" t="s">
        <v>4382</v>
      </c>
      <c r="BP71" s="345" t="s">
        <v>4383</v>
      </c>
      <c r="BQ71" s="530"/>
      <c r="BR71" s="538" t="s">
        <v>555</v>
      </c>
    </row>
    <row r="72" spans="1:70" s="529" customFormat="1" x14ac:dyDescent="0.25">
      <c r="A72" s="345" t="s">
        <v>4384</v>
      </c>
      <c r="B72" s="530"/>
      <c r="C72" s="719">
        <v>43097</v>
      </c>
      <c r="D72" s="530"/>
      <c r="E72" s="531">
        <v>51.949199999999998</v>
      </c>
      <c r="F72" s="530"/>
      <c r="G72" s="532">
        <v>19.329999999999998</v>
      </c>
      <c r="H72" s="534"/>
      <c r="I72" s="348">
        <v>-0.155</v>
      </c>
      <c r="J72" s="348">
        <v>-0.25800000000000001</v>
      </c>
      <c r="K72" s="348">
        <v>1.6298999999999999</v>
      </c>
      <c r="L72" s="348">
        <v>5.5707000000000004</v>
      </c>
      <c r="M72" s="348">
        <v>-1.9279999999999999</v>
      </c>
      <c r="N72" s="350">
        <v>-2.8643000000000001</v>
      </c>
      <c r="O72" s="348">
        <v>-1.2936000000000001</v>
      </c>
      <c r="P72" s="348">
        <v>9.9535</v>
      </c>
      <c r="Q72" s="348">
        <v>8.5886999999999993</v>
      </c>
      <c r="R72" s="348" t="s">
        <v>430</v>
      </c>
      <c r="S72" s="348">
        <v>3.1482999999999999</v>
      </c>
      <c r="T72" s="348">
        <v>12.908899999999999</v>
      </c>
      <c r="U72" s="348">
        <v>-3.8786999999999998</v>
      </c>
      <c r="V72" s="348">
        <v>-1.5784</v>
      </c>
      <c r="W72" s="348">
        <v>1.0455000000000001</v>
      </c>
      <c r="X72" s="348">
        <v>7.9360999999999997</v>
      </c>
      <c r="Y72" s="534"/>
      <c r="Z72" s="346">
        <v>15</v>
      </c>
      <c r="AA72" s="346">
        <v>11</v>
      </c>
      <c r="AB72" s="346">
        <v>12</v>
      </c>
      <c r="AC72" s="346">
        <v>16</v>
      </c>
      <c r="AD72" s="346">
        <v>17</v>
      </c>
      <c r="AE72" s="346">
        <v>22</v>
      </c>
      <c r="AF72" s="346">
        <v>19</v>
      </c>
      <c r="AG72" s="346">
        <v>15</v>
      </c>
      <c r="AH72" s="346">
        <v>16</v>
      </c>
      <c r="AI72" s="346" t="s">
        <v>430</v>
      </c>
      <c r="AJ72" s="346">
        <v>12</v>
      </c>
      <c r="AK72" s="346">
        <v>17</v>
      </c>
      <c r="AL72" s="346">
        <v>17</v>
      </c>
      <c r="AM72" s="346">
        <v>22</v>
      </c>
      <c r="AN72" s="346">
        <v>12</v>
      </c>
      <c r="AO72" s="530"/>
      <c r="AP72" s="533" t="s">
        <v>430</v>
      </c>
      <c r="AQ72" s="533">
        <v>9.8699999999999992</v>
      </c>
      <c r="AR72" s="533">
        <v>7.5</v>
      </c>
      <c r="AS72" s="533">
        <v>2.6</v>
      </c>
      <c r="AT72" s="533">
        <v>0.93</v>
      </c>
      <c r="AU72" s="535"/>
      <c r="AV72" s="531" t="s">
        <v>430</v>
      </c>
      <c r="AW72" s="531">
        <v>15</v>
      </c>
      <c r="AX72" s="531">
        <v>16</v>
      </c>
      <c r="AY72" s="531">
        <v>19</v>
      </c>
      <c r="AZ72" s="531">
        <v>18</v>
      </c>
      <c r="BA72" s="536"/>
      <c r="BB72" s="533">
        <v>16.5111703014353</v>
      </c>
      <c r="BC72" s="537">
        <v>1.12309409251793</v>
      </c>
      <c r="BD72" s="537">
        <v>2.6960626451393799E-2</v>
      </c>
      <c r="BE72" s="537">
        <v>-0.31845143803046</v>
      </c>
      <c r="BF72" s="530"/>
      <c r="BG72" s="533">
        <v>67.358900000000006</v>
      </c>
      <c r="BH72" s="533">
        <v>30.8704</v>
      </c>
      <c r="BI72" s="533">
        <v>1.07708</v>
      </c>
      <c r="BJ72" s="533">
        <v>0.69362000000000001</v>
      </c>
      <c r="BK72" s="530"/>
      <c r="BL72" s="345" t="s">
        <v>4385</v>
      </c>
      <c r="BM72" s="345" t="s">
        <v>4386</v>
      </c>
      <c r="BN72" s="345" t="s">
        <v>4387</v>
      </c>
      <c r="BO72" s="345" t="s">
        <v>4388</v>
      </c>
      <c r="BP72" s="345" t="s">
        <v>855</v>
      </c>
      <c r="BQ72" s="530"/>
      <c r="BR72" s="538" t="s">
        <v>555</v>
      </c>
    </row>
    <row r="73" spans="1:70" s="529" customFormat="1" x14ac:dyDescent="0.25">
      <c r="A73" s="345" t="s">
        <v>4389</v>
      </c>
      <c r="B73" s="530"/>
      <c r="C73" s="719">
        <v>43490</v>
      </c>
      <c r="D73" s="530"/>
      <c r="E73" s="531">
        <v>48.168900000000001</v>
      </c>
      <c r="F73" s="530"/>
      <c r="G73" s="532">
        <v>21.0839</v>
      </c>
      <c r="H73" s="534"/>
      <c r="I73" s="348">
        <v>-0.1336</v>
      </c>
      <c r="J73" s="348">
        <v>-0.88049999999999995</v>
      </c>
      <c r="K73" s="348">
        <v>0.65980000000000005</v>
      </c>
      <c r="L73" s="348">
        <v>5.8992000000000004</v>
      </c>
      <c r="M73" s="348">
        <v>0.36180000000000001</v>
      </c>
      <c r="N73" s="350">
        <v>1.5382</v>
      </c>
      <c r="O73" s="348">
        <v>-4.5186000000000002</v>
      </c>
      <c r="P73" s="348">
        <v>8.0276999999999994</v>
      </c>
      <c r="Q73" s="348">
        <v>7.5073999999999996</v>
      </c>
      <c r="R73" s="348" t="s">
        <v>430</v>
      </c>
      <c r="S73" s="348">
        <v>2.2002000000000002</v>
      </c>
      <c r="T73" s="348">
        <v>13.713800000000001</v>
      </c>
      <c r="U73" s="348">
        <v>-2.1046999999999998</v>
      </c>
      <c r="V73" s="348">
        <v>2.5701000000000001</v>
      </c>
      <c r="W73" s="348">
        <v>0.1449</v>
      </c>
      <c r="X73" s="348">
        <v>10.3794</v>
      </c>
      <c r="Y73" s="534"/>
      <c r="Z73" s="346">
        <v>14</v>
      </c>
      <c r="AA73" s="346">
        <v>19</v>
      </c>
      <c r="AB73" s="346">
        <v>19</v>
      </c>
      <c r="AC73" s="346">
        <v>14</v>
      </c>
      <c r="AD73" s="346">
        <v>15</v>
      </c>
      <c r="AE73" s="346">
        <v>12</v>
      </c>
      <c r="AF73" s="346">
        <v>22</v>
      </c>
      <c r="AG73" s="346">
        <v>20</v>
      </c>
      <c r="AH73" s="346">
        <v>17</v>
      </c>
      <c r="AI73" s="346" t="s">
        <v>430</v>
      </c>
      <c r="AJ73" s="346">
        <v>20</v>
      </c>
      <c r="AK73" s="346">
        <v>16</v>
      </c>
      <c r="AL73" s="346">
        <v>15</v>
      </c>
      <c r="AM73" s="346">
        <v>13</v>
      </c>
      <c r="AN73" s="346">
        <v>18</v>
      </c>
      <c r="AO73" s="530"/>
      <c r="AP73" s="533" t="s">
        <v>430</v>
      </c>
      <c r="AQ73" s="533">
        <v>8.6199999999999992</v>
      </c>
      <c r="AR73" s="533">
        <v>6.06</v>
      </c>
      <c r="AS73" s="533">
        <v>1.52</v>
      </c>
      <c r="AT73" s="533">
        <v>4.07</v>
      </c>
      <c r="AU73" s="535"/>
      <c r="AV73" s="531" t="s">
        <v>430</v>
      </c>
      <c r="AW73" s="531">
        <v>16</v>
      </c>
      <c r="AX73" s="531">
        <v>17</v>
      </c>
      <c r="AY73" s="531">
        <v>21</v>
      </c>
      <c r="AZ73" s="531">
        <v>15</v>
      </c>
      <c r="BA73" s="536"/>
      <c r="BB73" s="533">
        <v>16.060618093135499</v>
      </c>
      <c r="BC73" s="537">
        <v>1.06351914722985</v>
      </c>
      <c r="BD73" s="537">
        <v>1.8497665722306801E-2</v>
      </c>
      <c r="BE73" s="537">
        <v>-0.42601338546722101</v>
      </c>
      <c r="BF73" s="530"/>
      <c r="BG73" s="533">
        <v>65.119</v>
      </c>
      <c r="BH73" s="533">
        <v>9.4178300000000004</v>
      </c>
      <c r="BI73" s="533">
        <v>23.694700000000001</v>
      </c>
      <c r="BJ73" s="533">
        <v>1.76847</v>
      </c>
      <c r="BK73" s="530"/>
      <c r="BL73" s="345" t="s">
        <v>4390</v>
      </c>
      <c r="BM73" s="345" t="s">
        <v>1479</v>
      </c>
      <c r="BN73" s="345" t="s">
        <v>4391</v>
      </c>
      <c r="BO73" s="345" t="s">
        <v>1265</v>
      </c>
      <c r="BP73" s="345" t="s">
        <v>4392</v>
      </c>
      <c r="BQ73" s="530"/>
      <c r="BR73" s="538" t="s">
        <v>555</v>
      </c>
    </row>
    <row r="74" spans="1:70" s="529" customFormat="1" x14ac:dyDescent="0.25">
      <c r="A74" s="345" t="s">
        <v>4393</v>
      </c>
      <c r="B74" s="530"/>
      <c r="C74" s="719">
        <v>42368</v>
      </c>
      <c r="D74" s="530"/>
      <c r="E74" s="889">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14.1028097722458</v>
      </c>
      <c r="BC74" s="537">
        <v>0.91484718111363394</v>
      </c>
      <c r="BD74" s="537">
        <v>1.3733625512335401E-2</v>
      </c>
      <c r="BE74" s="537">
        <v>-0.279578252993822</v>
      </c>
      <c r="BF74" s="530"/>
      <c r="BG74" s="533" t="s">
        <v>430</v>
      </c>
      <c r="BH74" s="533" t="s">
        <v>430</v>
      </c>
      <c r="BI74" s="533" t="s">
        <v>430</v>
      </c>
      <c r="BJ74" s="533" t="s">
        <v>430</v>
      </c>
      <c r="BK74" s="530"/>
      <c r="BL74" s="345" t="s">
        <v>430</v>
      </c>
      <c r="BM74" s="345" t="s">
        <v>430</v>
      </c>
      <c r="BN74" s="345" t="s">
        <v>430</v>
      </c>
      <c r="BO74" s="345" t="s">
        <v>430</v>
      </c>
      <c r="BP74" s="345" t="s">
        <v>430</v>
      </c>
      <c r="BQ74" s="530"/>
      <c r="BR74" s="538" t="s">
        <v>555</v>
      </c>
    </row>
    <row r="75" spans="1:70" x14ac:dyDescent="0.25">
      <c r="A75" s="36" t="s">
        <v>93</v>
      </c>
      <c r="B75" s="43"/>
      <c r="C75" s="720"/>
      <c r="D75" s="43"/>
      <c r="E75" s="51"/>
      <c r="F75" s="43"/>
      <c r="G75" s="55"/>
      <c r="H75" s="66"/>
      <c r="I75" s="59">
        <v>-9.98E-2</v>
      </c>
      <c r="J75" s="59">
        <v>-0.27750000000000002</v>
      </c>
      <c r="K75" s="59">
        <v>1.8103</v>
      </c>
      <c r="L75" s="59">
        <v>6.9286000000000003</v>
      </c>
      <c r="M75" s="59">
        <v>2.7806999999999999</v>
      </c>
      <c r="N75" s="70">
        <v>3.2471999999999999</v>
      </c>
      <c r="O75" s="59">
        <v>1.282</v>
      </c>
      <c r="P75" s="59">
        <v>11.591900000000001</v>
      </c>
      <c r="Q75" s="59">
        <v>11.0589</v>
      </c>
      <c r="R75" s="59">
        <v>13.4857</v>
      </c>
      <c r="S75" s="59">
        <v>3.4205999999999999</v>
      </c>
      <c r="T75" s="59">
        <v>16.199300000000001</v>
      </c>
      <c r="U75" s="59">
        <v>6.9800000000000001E-2</v>
      </c>
      <c r="V75" s="59">
        <v>3.4268999999999998</v>
      </c>
      <c r="W75" s="59">
        <v>1.1869000000000001</v>
      </c>
      <c r="X75" s="59">
        <v>12.4717</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14.019090909090901</v>
      </c>
      <c r="AQ75" s="59">
        <v>13.446875</v>
      </c>
      <c r="AR75" s="59">
        <v>10.56</v>
      </c>
      <c r="AS75" s="59">
        <v>5.8127272727272699</v>
      </c>
      <c r="AT75" s="59">
        <v>7.4486956521739103</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0.13489999999999999</v>
      </c>
      <c r="J76" s="60">
        <v>1.5361</v>
      </c>
      <c r="K76" s="60">
        <v>4.5058999999999996</v>
      </c>
      <c r="L76" s="60">
        <v>12.945499999999999</v>
      </c>
      <c r="M76" s="60">
        <v>12.2537</v>
      </c>
      <c r="N76" s="71">
        <v>15.631</v>
      </c>
      <c r="O76" s="60">
        <v>7.2720000000000002</v>
      </c>
      <c r="P76" s="60">
        <v>17.234999999999999</v>
      </c>
      <c r="Q76" s="60">
        <v>14.9796</v>
      </c>
      <c r="R76" s="60">
        <v>18.875299999999999</v>
      </c>
      <c r="S76" s="60">
        <v>6.6016000000000004</v>
      </c>
      <c r="T76" s="60">
        <v>25.907900000000001</v>
      </c>
      <c r="U76" s="60">
        <v>9.4582999999999995</v>
      </c>
      <c r="V76" s="60">
        <v>13.5297</v>
      </c>
      <c r="W76" s="60">
        <v>4.1764999999999999</v>
      </c>
      <c r="X76" s="60">
        <v>17.461200000000002</v>
      </c>
      <c r="Y76" s="67"/>
      <c r="Z76" s="52"/>
      <c r="AA76" s="52"/>
      <c r="AB76" s="52"/>
      <c r="AC76" s="52"/>
      <c r="AD76" s="52"/>
      <c r="AE76" s="52"/>
      <c r="AF76" s="52"/>
      <c r="AG76" s="52"/>
      <c r="AH76" s="52"/>
      <c r="AI76" s="52"/>
      <c r="AJ76" s="52"/>
      <c r="AK76" s="52"/>
      <c r="AL76" s="52"/>
      <c r="AM76" s="52"/>
      <c r="AN76" s="52"/>
      <c r="AO76" s="44"/>
      <c r="AP76" s="60">
        <v>20.329999999999998</v>
      </c>
      <c r="AQ76" s="60">
        <v>20.72</v>
      </c>
      <c r="AR76" s="60">
        <v>15.36</v>
      </c>
      <c r="AS76" s="60">
        <v>11.87</v>
      </c>
      <c r="AT76" s="60">
        <v>21.37</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-0.47089999999999999</v>
      </c>
      <c r="J77" s="60">
        <v>-1.5416000000000001</v>
      </c>
      <c r="K77" s="60">
        <v>-0.13750000000000001</v>
      </c>
      <c r="L77" s="60">
        <v>3.2949000000000002</v>
      </c>
      <c r="M77" s="60">
        <v>-3.9628000000000001</v>
      </c>
      <c r="N77" s="71">
        <v>-6.0410000000000004</v>
      </c>
      <c r="O77" s="60">
        <v>-4.5186000000000002</v>
      </c>
      <c r="P77" s="60">
        <v>4.6517999999999997</v>
      </c>
      <c r="Q77" s="60">
        <v>7.5073999999999996</v>
      </c>
      <c r="R77" s="60">
        <v>11.531700000000001</v>
      </c>
      <c r="S77" s="60">
        <v>0.79779999999999995</v>
      </c>
      <c r="T77" s="60">
        <v>7.0438999999999998</v>
      </c>
      <c r="U77" s="60">
        <v>-7.2206999999999999</v>
      </c>
      <c r="V77" s="60">
        <v>-5.6260000000000003</v>
      </c>
      <c r="W77" s="60">
        <v>-0.2828</v>
      </c>
      <c r="X77" s="60">
        <v>7.9360999999999997</v>
      </c>
      <c r="Y77" s="67"/>
      <c r="Z77" s="52"/>
      <c r="AA77" s="52"/>
      <c r="AB77" s="52"/>
      <c r="AC77" s="52"/>
      <c r="AD77" s="52"/>
      <c r="AE77" s="52"/>
      <c r="AF77" s="52"/>
      <c r="AG77" s="52"/>
      <c r="AH77" s="52"/>
      <c r="AI77" s="52"/>
      <c r="AJ77" s="52"/>
      <c r="AK77" s="52"/>
      <c r="AL77" s="52"/>
      <c r="AM77" s="52"/>
      <c r="AN77" s="52"/>
      <c r="AO77" s="44"/>
      <c r="AP77" s="60">
        <v>11.4</v>
      </c>
      <c r="AQ77" s="60">
        <v>8.6199999999999992</v>
      </c>
      <c r="AR77" s="60">
        <v>6.06</v>
      </c>
      <c r="AS77" s="60">
        <v>1.25</v>
      </c>
      <c r="AT77" s="60">
        <v>-5.38</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-8.5400000000000004E-2</v>
      </c>
      <c r="J78" s="61">
        <v>-0.29949999999999999</v>
      </c>
      <c r="K78" s="61">
        <v>1.6298999999999999</v>
      </c>
      <c r="L78" s="61">
        <v>7.0861000000000001</v>
      </c>
      <c r="M78" s="61">
        <v>3.5638000000000001</v>
      </c>
      <c r="N78" s="72">
        <v>1.5382</v>
      </c>
      <c r="O78" s="61">
        <v>1.1691</v>
      </c>
      <c r="P78" s="61">
        <v>10.6417</v>
      </c>
      <c r="Q78" s="61">
        <v>11.010199999999999</v>
      </c>
      <c r="R78" s="61">
        <v>12.651</v>
      </c>
      <c r="S78" s="61">
        <v>3.1482999999999999</v>
      </c>
      <c r="T78" s="61">
        <v>15.4941</v>
      </c>
      <c r="U78" s="61">
        <v>0.754</v>
      </c>
      <c r="V78" s="61">
        <v>2.7595999999999998</v>
      </c>
      <c r="W78" s="61">
        <v>1.0455000000000001</v>
      </c>
      <c r="X78" s="61">
        <v>12.2494</v>
      </c>
      <c r="Y78" s="68"/>
      <c r="Z78" s="53"/>
      <c r="AA78" s="53"/>
      <c r="AB78" s="53"/>
      <c r="AC78" s="53"/>
      <c r="AD78" s="53"/>
      <c r="AE78" s="53"/>
      <c r="AF78" s="53"/>
      <c r="AG78" s="53"/>
      <c r="AH78" s="53"/>
      <c r="AI78" s="53"/>
      <c r="AJ78" s="53"/>
      <c r="AK78" s="53"/>
      <c r="AL78" s="53"/>
      <c r="AM78" s="53"/>
      <c r="AN78" s="53"/>
      <c r="AO78" s="45"/>
      <c r="AP78" s="61">
        <v>13.26</v>
      </c>
      <c r="AQ78" s="61">
        <v>12.87</v>
      </c>
      <c r="AR78" s="61">
        <v>9.99</v>
      </c>
      <c r="AS78" s="61">
        <v>4.6100000000000003</v>
      </c>
      <c r="AT78" s="61">
        <v>8.14</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4394</v>
      </c>
      <c r="B80" s="402"/>
      <c r="C80" s="724">
        <v>41281</v>
      </c>
      <c r="D80" s="402"/>
      <c r="E80" s="403">
        <v>13617.9</v>
      </c>
      <c r="F80" s="402"/>
      <c r="G80" s="404">
        <v>466.53469999999999</v>
      </c>
      <c r="H80" s="406"/>
      <c r="I80" s="405">
        <v>-0.27360000000000001</v>
      </c>
      <c r="J80" s="405">
        <v>0.45579999999999998</v>
      </c>
      <c r="K80" s="405">
        <v>1.7758</v>
      </c>
      <c r="L80" s="405">
        <v>8.3896999999999995</v>
      </c>
      <c r="M80" s="405">
        <v>12.8042</v>
      </c>
      <c r="N80" s="407">
        <v>16.8004</v>
      </c>
      <c r="O80" s="405">
        <v>3.3818000000000001</v>
      </c>
      <c r="P80" s="405">
        <v>16.936199999999999</v>
      </c>
      <c r="Q80" s="405">
        <v>16.4695</v>
      </c>
      <c r="R80" s="405">
        <v>20.2363</v>
      </c>
      <c r="S80" s="405">
        <v>3.0541</v>
      </c>
      <c r="T80" s="405">
        <v>24.037700000000001</v>
      </c>
      <c r="U80" s="405">
        <v>10.1235</v>
      </c>
      <c r="V80" s="405">
        <v>14.517099999999999</v>
      </c>
      <c r="W80" s="405">
        <v>1.0653999999999999</v>
      </c>
      <c r="X80" s="405">
        <v>19.976299999999998</v>
      </c>
      <c r="Y80" s="406"/>
      <c r="Z80" s="403">
        <v>21</v>
      </c>
      <c r="AA80" s="403">
        <v>4</v>
      </c>
      <c r="AB80" s="403">
        <v>12</v>
      </c>
      <c r="AC80" s="403">
        <v>8</v>
      </c>
      <c r="AD80" s="403">
        <v>1</v>
      </c>
      <c r="AE80" s="403">
        <v>1</v>
      </c>
      <c r="AF80" s="403">
        <v>9</v>
      </c>
      <c r="AG80" s="403">
        <v>5</v>
      </c>
      <c r="AH80" s="403">
        <v>1</v>
      </c>
      <c r="AI80" s="403">
        <v>1</v>
      </c>
      <c r="AJ80" s="403">
        <v>15</v>
      </c>
      <c r="AK80" s="403">
        <v>3</v>
      </c>
      <c r="AL80" s="403">
        <v>1</v>
      </c>
      <c r="AM80" s="403">
        <v>1</v>
      </c>
      <c r="AN80" s="403">
        <v>14</v>
      </c>
      <c r="AO80" s="402"/>
      <c r="AP80" s="405">
        <v>21.94</v>
      </c>
      <c r="AQ80" s="405">
        <v>22.44</v>
      </c>
      <c r="AR80" s="405">
        <v>15.53</v>
      </c>
      <c r="AS80" s="405">
        <v>11.83</v>
      </c>
      <c r="AT80" s="405">
        <v>22.56</v>
      </c>
      <c r="AU80" s="408"/>
      <c r="AV80" s="403">
        <v>1</v>
      </c>
      <c r="AW80" s="403">
        <v>1</v>
      </c>
      <c r="AX80" s="403">
        <v>3</v>
      </c>
      <c r="AY80" s="403">
        <v>4</v>
      </c>
      <c r="AZ80" s="403">
        <v>2</v>
      </c>
      <c r="BA80" s="409"/>
      <c r="BB80" s="405">
        <v>16.503661267197501</v>
      </c>
      <c r="BC80" s="410">
        <v>1.0590977726018</v>
      </c>
      <c r="BD80" s="410">
        <v>6.4306137126142304E-2</v>
      </c>
      <c r="BE80" s="410">
        <v>0.341195511219127</v>
      </c>
      <c r="BF80" s="402"/>
      <c r="BG80" s="405">
        <v>72.866699999999994</v>
      </c>
      <c r="BH80" s="405">
        <v>13.6561</v>
      </c>
      <c r="BI80" s="405">
        <v>6.67699</v>
      </c>
      <c r="BJ80" s="405">
        <v>6.8002099999999999</v>
      </c>
      <c r="BK80" s="402"/>
      <c r="BL80" s="401" t="s">
        <v>4273</v>
      </c>
      <c r="BM80" s="401" t="s">
        <v>4274</v>
      </c>
      <c r="BN80" s="401" t="s">
        <v>4275</v>
      </c>
      <c r="BO80" s="401" t="s">
        <v>4276</v>
      </c>
      <c r="BP80" s="401" t="s">
        <v>4277</v>
      </c>
      <c r="BQ80" s="402"/>
      <c r="BR80" s="411" t="s">
        <v>555</v>
      </c>
    </row>
    <row r="81" spans="1:70" s="428" customFormat="1" x14ac:dyDescent="0.25">
      <c r="A81" s="345" t="s">
        <v>4395</v>
      </c>
      <c r="B81" s="373"/>
      <c r="C81" s="719">
        <v>43670</v>
      </c>
      <c r="D81" s="373"/>
      <c r="E81" s="346">
        <v>5722.45</v>
      </c>
      <c r="F81" s="373"/>
      <c r="G81" s="347">
        <v>32.275500000000001</v>
      </c>
      <c r="H81" s="374"/>
      <c r="I81" s="348">
        <v>-7.8E-2</v>
      </c>
      <c r="J81" s="348">
        <v>-0.59689999999999999</v>
      </c>
      <c r="K81" s="348">
        <v>7.8799999999999995E-2</v>
      </c>
      <c r="L81" s="348">
        <v>3.6067999999999998</v>
      </c>
      <c r="M81" s="348">
        <v>-2.7178</v>
      </c>
      <c r="N81" s="350">
        <v>-4.9923999999999999</v>
      </c>
      <c r="O81" s="348">
        <v>1.5601</v>
      </c>
      <c r="P81" s="348">
        <v>11.720599999999999</v>
      </c>
      <c r="Q81" s="348">
        <v>13.0268</v>
      </c>
      <c r="R81" s="348" t="s">
        <v>430</v>
      </c>
      <c r="S81" s="348">
        <v>1.6775</v>
      </c>
      <c r="T81" s="348">
        <v>7.4961000000000002</v>
      </c>
      <c r="U81" s="348">
        <v>-6.5774999999999997</v>
      </c>
      <c r="V81" s="348">
        <v>-4.7096999999999998</v>
      </c>
      <c r="W81" s="348">
        <v>-0.1</v>
      </c>
      <c r="X81" s="348">
        <v>18.052600000000002</v>
      </c>
      <c r="Y81" s="374"/>
      <c r="Z81" s="346">
        <v>13</v>
      </c>
      <c r="AA81" s="346">
        <v>17</v>
      </c>
      <c r="AB81" s="346">
        <v>23</v>
      </c>
      <c r="AC81" s="346">
        <v>24</v>
      </c>
      <c r="AD81" s="346">
        <v>22</v>
      </c>
      <c r="AE81" s="346">
        <v>24</v>
      </c>
      <c r="AF81" s="346">
        <v>15</v>
      </c>
      <c r="AG81" s="346">
        <v>14</v>
      </c>
      <c r="AH81" s="346">
        <v>6</v>
      </c>
      <c r="AI81" s="346" t="s">
        <v>430</v>
      </c>
      <c r="AJ81" s="346">
        <v>22</v>
      </c>
      <c r="AK81" s="346">
        <v>24</v>
      </c>
      <c r="AL81" s="346">
        <v>24</v>
      </c>
      <c r="AM81" s="346">
        <v>24</v>
      </c>
      <c r="AN81" s="346">
        <v>23</v>
      </c>
      <c r="AO81" s="373"/>
      <c r="AP81" s="348" t="s">
        <v>430</v>
      </c>
      <c r="AQ81" s="348">
        <v>14.67</v>
      </c>
      <c r="AR81" s="348">
        <v>9.77</v>
      </c>
      <c r="AS81" s="348">
        <v>3.21</v>
      </c>
      <c r="AT81" s="348">
        <v>-4.32</v>
      </c>
      <c r="AU81" s="351"/>
      <c r="AV81" s="346" t="s">
        <v>430</v>
      </c>
      <c r="AW81" s="346">
        <v>7</v>
      </c>
      <c r="AX81" s="346">
        <v>14</v>
      </c>
      <c r="AY81" s="346">
        <v>20</v>
      </c>
      <c r="AZ81" s="346">
        <v>24</v>
      </c>
      <c r="BA81" s="362"/>
      <c r="BB81" s="348">
        <v>10.7331706668358</v>
      </c>
      <c r="BC81" s="375">
        <v>0.67846533766838102</v>
      </c>
      <c r="BD81" s="375">
        <v>5.0030149310027403E-2</v>
      </c>
      <c r="BE81" s="375">
        <v>7.5686746165954194E-2</v>
      </c>
      <c r="BF81" s="373"/>
      <c r="BG81" s="348">
        <v>69.443799999999996</v>
      </c>
      <c r="BH81" s="348">
        <v>3.3062999999999998</v>
      </c>
      <c r="BI81" s="348">
        <v>18.644500000000001</v>
      </c>
      <c r="BJ81" s="348">
        <v>8.6053999999999995</v>
      </c>
      <c r="BK81" s="373"/>
      <c r="BL81" s="372" t="s">
        <v>4279</v>
      </c>
      <c r="BM81" s="372" t="s">
        <v>4280</v>
      </c>
      <c r="BN81" s="372" t="s">
        <v>4281</v>
      </c>
      <c r="BO81" s="372" t="s">
        <v>4282</v>
      </c>
      <c r="BP81" s="372" t="s">
        <v>4283</v>
      </c>
      <c r="BQ81" s="373"/>
      <c r="BR81" s="354" t="s">
        <v>555</v>
      </c>
    </row>
    <row r="82" spans="1:70" s="428" customFormat="1" x14ac:dyDescent="0.25">
      <c r="A82" s="345" t="s">
        <v>4396</v>
      </c>
      <c r="B82" s="373"/>
      <c r="C82" s="719">
        <v>41275</v>
      </c>
      <c r="D82" s="373"/>
      <c r="E82" s="346">
        <v>2742.99</v>
      </c>
      <c r="F82" s="373"/>
      <c r="G82" s="347">
        <v>152.44</v>
      </c>
      <c r="H82" s="374"/>
      <c r="I82" s="348">
        <v>-5.8999999999999997E-2</v>
      </c>
      <c r="J82" s="348">
        <v>0.13789999999999999</v>
      </c>
      <c r="K82" s="348">
        <v>2.6048</v>
      </c>
      <c r="L82" s="348">
        <v>11.156499999999999</v>
      </c>
      <c r="M82" s="348">
        <v>6.4823000000000004</v>
      </c>
      <c r="N82" s="350">
        <v>4.9862000000000002</v>
      </c>
      <c r="O82" s="348">
        <v>2.9889999999999999</v>
      </c>
      <c r="P82" s="348">
        <v>14.2079</v>
      </c>
      <c r="Q82" s="348">
        <v>11.389200000000001</v>
      </c>
      <c r="R82" s="348">
        <v>14.194699999999999</v>
      </c>
      <c r="S82" s="348">
        <v>4.6044</v>
      </c>
      <c r="T82" s="348">
        <v>22.628900000000002</v>
      </c>
      <c r="U82" s="348">
        <v>3.0209000000000001</v>
      </c>
      <c r="V82" s="348">
        <v>3.7570999999999999</v>
      </c>
      <c r="W82" s="348">
        <v>1.7690999999999999</v>
      </c>
      <c r="X82" s="348">
        <v>16.1906</v>
      </c>
      <c r="Y82" s="374"/>
      <c r="Z82" s="346">
        <v>11</v>
      </c>
      <c r="AA82" s="346">
        <v>8</v>
      </c>
      <c r="AB82" s="346">
        <v>8</v>
      </c>
      <c r="AC82" s="346">
        <v>2</v>
      </c>
      <c r="AD82" s="346">
        <v>6</v>
      </c>
      <c r="AE82" s="346">
        <v>11</v>
      </c>
      <c r="AF82" s="346">
        <v>10</v>
      </c>
      <c r="AG82" s="346">
        <v>8</v>
      </c>
      <c r="AH82" s="346">
        <v>11</v>
      </c>
      <c r="AI82" s="346">
        <v>4</v>
      </c>
      <c r="AJ82" s="346">
        <v>7</v>
      </c>
      <c r="AK82" s="346">
        <v>4</v>
      </c>
      <c r="AL82" s="346">
        <v>10</v>
      </c>
      <c r="AM82" s="346">
        <v>15</v>
      </c>
      <c r="AN82" s="346">
        <v>8</v>
      </c>
      <c r="AO82" s="373"/>
      <c r="AP82" s="348">
        <v>14.31</v>
      </c>
      <c r="AQ82" s="348">
        <v>14.45</v>
      </c>
      <c r="AR82" s="348">
        <v>12.18</v>
      </c>
      <c r="AS82" s="348">
        <v>8.11</v>
      </c>
      <c r="AT82" s="348">
        <v>12.96</v>
      </c>
      <c r="AU82" s="351"/>
      <c r="AV82" s="346">
        <v>7</v>
      </c>
      <c r="AW82" s="346">
        <v>8</v>
      </c>
      <c r="AX82" s="346">
        <v>7</v>
      </c>
      <c r="AY82" s="346">
        <v>7</v>
      </c>
      <c r="AZ82" s="346">
        <v>8</v>
      </c>
      <c r="BA82" s="362"/>
      <c r="BB82" s="348">
        <v>16.287491175518301</v>
      </c>
      <c r="BC82" s="375">
        <v>1.0962058882550201</v>
      </c>
      <c r="BD82" s="375">
        <v>4.8426229044363299E-2</v>
      </c>
      <c r="BE82" s="375">
        <v>7.4646342405643107E-2</v>
      </c>
      <c r="BF82" s="373"/>
      <c r="BG82" s="348">
        <v>45.974600000000002</v>
      </c>
      <c r="BH82" s="348">
        <v>24.883299999999998</v>
      </c>
      <c r="BI82" s="348">
        <v>28.181899999999999</v>
      </c>
      <c r="BJ82" s="348">
        <v>0.96020000000000005</v>
      </c>
      <c r="BK82" s="373"/>
      <c r="BL82" s="372" t="s">
        <v>4285</v>
      </c>
      <c r="BM82" s="372" t="s">
        <v>4286</v>
      </c>
      <c r="BN82" s="372" t="s">
        <v>4287</v>
      </c>
      <c r="BO82" s="372" t="s">
        <v>4288</v>
      </c>
      <c r="BP82" s="372" t="s">
        <v>4289</v>
      </c>
      <c r="BQ82" s="373"/>
      <c r="BR82" s="354" t="s">
        <v>555</v>
      </c>
    </row>
    <row r="83" spans="1:70" s="428" customFormat="1" x14ac:dyDescent="0.25">
      <c r="A83" s="345" t="s">
        <v>4397</v>
      </c>
      <c r="B83" s="373"/>
      <c r="C83" s="719">
        <v>41275</v>
      </c>
      <c r="D83" s="373"/>
      <c r="E83" s="346">
        <v>1418.39</v>
      </c>
      <c r="F83" s="373"/>
      <c r="G83" s="347">
        <v>196.41</v>
      </c>
      <c r="H83" s="374"/>
      <c r="I83" s="348">
        <v>9.1700000000000004E-2</v>
      </c>
      <c r="J83" s="348">
        <v>-0.2742</v>
      </c>
      <c r="K83" s="348">
        <v>1.1849000000000001</v>
      </c>
      <c r="L83" s="348">
        <v>3.6191</v>
      </c>
      <c r="M83" s="348">
        <v>4.4955999999999996</v>
      </c>
      <c r="N83" s="350">
        <v>8.6638999999999999</v>
      </c>
      <c r="O83" s="348">
        <v>0.37119999999999997</v>
      </c>
      <c r="P83" s="348">
        <v>14.732900000000001</v>
      </c>
      <c r="Q83" s="348">
        <v>12.832800000000001</v>
      </c>
      <c r="R83" s="348">
        <v>16.675000000000001</v>
      </c>
      <c r="S83" s="348">
        <v>1.6194</v>
      </c>
      <c r="T83" s="348">
        <v>14.4781</v>
      </c>
      <c r="U83" s="348">
        <v>4.2404999999999999</v>
      </c>
      <c r="V83" s="348">
        <v>7.1638999999999999</v>
      </c>
      <c r="W83" s="348">
        <v>1.9411</v>
      </c>
      <c r="X83" s="348">
        <v>16.911000000000001</v>
      </c>
      <c r="Y83" s="374"/>
      <c r="Z83" s="346">
        <v>2</v>
      </c>
      <c r="AA83" s="346">
        <v>13</v>
      </c>
      <c r="AB83" s="346">
        <v>16</v>
      </c>
      <c r="AC83" s="346">
        <v>23</v>
      </c>
      <c r="AD83" s="346">
        <v>10</v>
      </c>
      <c r="AE83" s="346">
        <v>6</v>
      </c>
      <c r="AF83" s="346">
        <v>19</v>
      </c>
      <c r="AG83" s="346">
        <v>7</v>
      </c>
      <c r="AH83" s="346">
        <v>7</v>
      </c>
      <c r="AI83" s="346">
        <v>2</v>
      </c>
      <c r="AJ83" s="346">
        <v>23</v>
      </c>
      <c r="AK83" s="346">
        <v>16</v>
      </c>
      <c r="AL83" s="346">
        <v>6</v>
      </c>
      <c r="AM83" s="346">
        <v>9</v>
      </c>
      <c r="AN83" s="346">
        <v>4</v>
      </c>
      <c r="AO83" s="373"/>
      <c r="AP83" s="348">
        <v>16.899999999999999</v>
      </c>
      <c r="AQ83" s="348">
        <v>16.7</v>
      </c>
      <c r="AR83" s="348">
        <v>12.76</v>
      </c>
      <c r="AS83" s="348">
        <v>7.08</v>
      </c>
      <c r="AT83" s="348">
        <v>10.23</v>
      </c>
      <c r="AU83" s="351"/>
      <c r="AV83" s="346">
        <v>3</v>
      </c>
      <c r="AW83" s="346">
        <v>3</v>
      </c>
      <c r="AX83" s="346">
        <v>6</v>
      </c>
      <c r="AY83" s="346">
        <v>10</v>
      </c>
      <c r="AZ83" s="346">
        <v>11</v>
      </c>
      <c r="BA83" s="362"/>
      <c r="BB83" s="348">
        <v>16.9076373520905</v>
      </c>
      <c r="BC83" s="375">
        <v>1.1006285296765299</v>
      </c>
      <c r="BD83" s="375">
        <v>5.3206949393967501E-2</v>
      </c>
      <c r="BE83" s="375">
        <v>0.18262735191466001</v>
      </c>
      <c r="BF83" s="373"/>
      <c r="BG83" s="348">
        <v>51.348500000000001</v>
      </c>
      <c r="BH83" s="348">
        <v>13.847200000000001</v>
      </c>
      <c r="BI83" s="348">
        <v>20.3293</v>
      </c>
      <c r="BJ83" s="348">
        <v>14.475</v>
      </c>
      <c r="BK83" s="373"/>
      <c r="BL83" s="372" t="s">
        <v>4291</v>
      </c>
      <c r="BM83" s="372" t="s">
        <v>4292</v>
      </c>
      <c r="BN83" s="372" t="s">
        <v>4293</v>
      </c>
      <c r="BO83" s="372" t="s">
        <v>4294</v>
      </c>
      <c r="BP83" s="372" t="s">
        <v>4295</v>
      </c>
      <c r="BQ83" s="373"/>
      <c r="BR83" s="354" t="s">
        <v>555</v>
      </c>
    </row>
    <row r="84" spans="1:70" s="428" customFormat="1" x14ac:dyDescent="0.25">
      <c r="A84" s="345" t="s">
        <v>4398</v>
      </c>
      <c r="B84" s="373"/>
      <c r="C84" s="719">
        <v>41275</v>
      </c>
      <c r="D84" s="373"/>
      <c r="E84" s="346">
        <v>1308.5</v>
      </c>
      <c r="F84" s="373"/>
      <c r="G84" s="347">
        <v>542.2337</v>
      </c>
      <c r="H84" s="374"/>
      <c r="I84" s="348">
        <v>-0.28310000000000002</v>
      </c>
      <c r="J84" s="348">
        <v>-0.6825</v>
      </c>
      <c r="K84" s="348">
        <v>0.69889999999999997</v>
      </c>
      <c r="L84" s="348">
        <v>5.0022000000000002</v>
      </c>
      <c r="M84" s="348">
        <v>-2.2976000000000001</v>
      </c>
      <c r="N84" s="350">
        <v>-0.60850000000000004</v>
      </c>
      <c r="O84" s="348">
        <v>2.0842000000000001</v>
      </c>
      <c r="P84" s="348">
        <v>10.554600000000001</v>
      </c>
      <c r="Q84" s="348">
        <v>11.186299999999999</v>
      </c>
      <c r="R84" s="348">
        <v>13.261200000000001</v>
      </c>
      <c r="S84" s="348">
        <v>2.4910000000000001</v>
      </c>
      <c r="T84" s="348">
        <v>12.1914</v>
      </c>
      <c r="U84" s="348">
        <v>-4.2342000000000004</v>
      </c>
      <c r="V84" s="348">
        <v>0.41570000000000001</v>
      </c>
      <c r="W84" s="348">
        <v>0.83430000000000004</v>
      </c>
      <c r="X84" s="348">
        <v>14.504099999999999</v>
      </c>
      <c r="Y84" s="374"/>
      <c r="Z84" s="346">
        <v>22</v>
      </c>
      <c r="AA84" s="346">
        <v>18</v>
      </c>
      <c r="AB84" s="346">
        <v>22</v>
      </c>
      <c r="AC84" s="346">
        <v>18</v>
      </c>
      <c r="AD84" s="346">
        <v>21</v>
      </c>
      <c r="AE84" s="346">
        <v>21</v>
      </c>
      <c r="AF84" s="346">
        <v>11</v>
      </c>
      <c r="AG84" s="346">
        <v>18</v>
      </c>
      <c r="AH84" s="346">
        <v>13</v>
      </c>
      <c r="AI84" s="346">
        <v>9</v>
      </c>
      <c r="AJ84" s="346">
        <v>18</v>
      </c>
      <c r="AK84" s="346">
        <v>19</v>
      </c>
      <c r="AL84" s="346">
        <v>20</v>
      </c>
      <c r="AM84" s="346">
        <v>19</v>
      </c>
      <c r="AN84" s="346">
        <v>15</v>
      </c>
      <c r="AO84" s="373"/>
      <c r="AP84" s="348">
        <v>12.86</v>
      </c>
      <c r="AQ84" s="348">
        <v>13.32</v>
      </c>
      <c r="AR84" s="348">
        <v>9.6</v>
      </c>
      <c r="AS84" s="348">
        <v>5.1100000000000003</v>
      </c>
      <c r="AT84" s="348">
        <v>1.19</v>
      </c>
      <c r="AU84" s="351"/>
      <c r="AV84" s="346">
        <v>9</v>
      </c>
      <c r="AW84" s="346">
        <v>12</v>
      </c>
      <c r="AX84" s="346">
        <v>15</v>
      </c>
      <c r="AY84" s="346">
        <v>15</v>
      </c>
      <c r="AZ84" s="346">
        <v>20</v>
      </c>
      <c r="BA84" s="362"/>
      <c r="BB84" s="348">
        <v>12.935885690485</v>
      </c>
      <c r="BC84" s="375">
        <v>0.87915036544991898</v>
      </c>
      <c r="BD84" s="375">
        <v>3.8504935660290097E-2</v>
      </c>
      <c r="BE84" s="375">
        <v>-9.9647700951243895E-2</v>
      </c>
      <c r="BF84" s="373"/>
      <c r="BG84" s="348">
        <v>66.501599999999996</v>
      </c>
      <c r="BH84" s="348">
        <v>12.8873</v>
      </c>
      <c r="BI84" s="348">
        <v>19.5426</v>
      </c>
      <c r="BJ84" s="348">
        <v>1.0685</v>
      </c>
      <c r="BK84" s="373"/>
      <c r="BL84" s="372" t="s">
        <v>4297</v>
      </c>
      <c r="BM84" s="372" t="s">
        <v>4298</v>
      </c>
      <c r="BN84" s="372" t="s">
        <v>4299</v>
      </c>
      <c r="BO84" s="372" t="s">
        <v>4300</v>
      </c>
      <c r="BP84" s="372" t="s">
        <v>4301</v>
      </c>
      <c r="BQ84" s="373"/>
      <c r="BR84" s="354" t="s">
        <v>555</v>
      </c>
    </row>
    <row r="85" spans="1:70" s="428" customFormat="1" x14ac:dyDescent="0.25">
      <c r="A85" s="345" t="s">
        <v>4399</v>
      </c>
      <c r="B85" s="373"/>
      <c r="C85" s="719">
        <v>41275</v>
      </c>
      <c r="D85" s="373"/>
      <c r="E85" s="346">
        <v>1035.1300000000001</v>
      </c>
      <c r="F85" s="373"/>
      <c r="G85" s="347">
        <v>173.52789999999999</v>
      </c>
      <c r="H85" s="374"/>
      <c r="I85" s="348">
        <v>-0.25890000000000002</v>
      </c>
      <c r="J85" s="348">
        <v>-1.2498</v>
      </c>
      <c r="K85" s="348">
        <v>1.3711</v>
      </c>
      <c r="L85" s="348">
        <v>7.4015000000000004</v>
      </c>
      <c r="M85" s="348">
        <v>-0.45550000000000002</v>
      </c>
      <c r="N85" s="350">
        <v>0.66120000000000001</v>
      </c>
      <c r="O85" s="348">
        <v>1.6496999999999999</v>
      </c>
      <c r="P85" s="348">
        <v>11.736700000000001</v>
      </c>
      <c r="Q85" s="348">
        <v>10.910299999999999</v>
      </c>
      <c r="R85" s="348">
        <v>12.831799999999999</v>
      </c>
      <c r="S85" s="348">
        <v>2.8746</v>
      </c>
      <c r="T85" s="348">
        <v>15.6938</v>
      </c>
      <c r="U85" s="348">
        <v>-1.9539</v>
      </c>
      <c r="V85" s="348">
        <v>0.78400000000000003</v>
      </c>
      <c r="W85" s="348">
        <v>0.38009999999999999</v>
      </c>
      <c r="X85" s="348">
        <v>13.751899999999999</v>
      </c>
      <c r="Y85" s="374"/>
      <c r="Z85" s="346">
        <v>20</v>
      </c>
      <c r="AA85" s="346">
        <v>23</v>
      </c>
      <c r="AB85" s="346">
        <v>15</v>
      </c>
      <c r="AC85" s="346">
        <v>12</v>
      </c>
      <c r="AD85" s="346">
        <v>17</v>
      </c>
      <c r="AE85" s="346">
        <v>17</v>
      </c>
      <c r="AF85" s="346">
        <v>14</v>
      </c>
      <c r="AG85" s="346">
        <v>13</v>
      </c>
      <c r="AH85" s="346">
        <v>15</v>
      </c>
      <c r="AI85" s="346">
        <v>11</v>
      </c>
      <c r="AJ85" s="346">
        <v>16</v>
      </c>
      <c r="AK85" s="346">
        <v>15</v>
      </c>
      <c r="AL85" s="346">
        <v>17</v>
      </c>
      <c r="AM85" s="346">
        <v>18</v>
      </c>
      <c r="AN85" s="346">
        <v>18</v>
      </c>
      <c r="AO85" s="373"/>
      <c r="AP85" s="348">
        <v>12.72</v>
      </c>
      <c r="AQ85" s="348">
        <v>12.8</v>
      </c>
      <c r="AR85" s="348">
        <v>10.23</v>
      </c>
      <c r="AS85" s="348">
        <v>5.72</v>
      </c>
      <c r="AT85" s="348">
        <v>4.41</v>
      </c>
      <c r="AU85" s="351"/>
      <c r="AV85" s="346">
        <v>11</v>
      </c>
      <c r="AW85" s="346">
        <v>14</v>
      </c>
      <c r="AX85" s="346">
        <v>12</v>
      </c>
      <c r="AY85" s="346">
        <v>11</v>
      </c>
      <c r="AZ85" s="346">
        <v>17</v>
      </c>
      <c r="BA85" s="362"/>
      <c r="BB85" s="348">
        <v>13.6756523952851</v>
      </c>
      <c r="BC85" s="375">
        <v>0.900040417048801</v>
      </c>
      <c r="BD85" s="375">
        <v>4.10377327079667E-2</v>
      </c>
      <c r="BE85" s="375">
        <v>-5.0728735077545099E-2</v>
      </c>
      <c r="BF85" s="373"/>
      <c r="BG85" s="348">
        <v>58.340400000000002</v>
      </c>
      <c r="BH85" s="348">
        <v>15.561999999999999</v>
      </c>
      <c r="BI85" s="348">
        <v>22.892199999999999</v>
      </c>
      <c r="BJ85" s="348">
        <v>3.2054</v>
      </c>
      <c r="BK85" s="373"/>
      <c r="BL85" s="372" t="s">
        <v>1957</v>
      </c>
      <c r="BM85" s="372" t="s">
        <v>4303</v>
      </c>
      <c r="BN85" s="372" t="s">
        <v>4304</v>
      </c>
      <c r="BO85" s="372" t="s">
        <v>4305</v>
      </c>
      <c r="BP85" s="372" t="s">
        <v>4254</v>
      </c>
      <c r="BQ85" s="373"/>
      <c r="BR85" s="354" t="s">
        <v>555</v>
      </c>
    </row>
    <row r="86" spans="1:70" s="428" customFormat="1" x14ac:dyDescent="0.25">
      <c r="A86" s="345" t="s">
        <v>4400</v>
      </c>
      <c r="B86" s="373"/>
      <c r="C86" s="719">
        <v>41276</v>
      </c>
      <c r="D86" s="373"/>
      <c r="E86" s="346">
        <v>933.54</v>
      </c>
      <c r="F86" s="373"/>
      <c r="G86" s="347">
        <v>117.6468</v>
      </c>
      <c r="H86" s="374"/>
      <c r="I86" s="348">
        <v>-8.8200000000000001E-2</v>
      </c>
      <c r="J86" s="348">
        <v>0.30940000000000001</v>
      </c>
      <c r="K86" s="348">
        <v>3.7942</v>
      </c>
      <c r="L86" s="348">
        <v>9.4641000000000002</v>
      </c>
      <c r="M86" s="348">
        <v>5.7610000000000001</v>
      </c>
      <c r="N86" s="350">
        <v>10.771100000000001</v>
      </c>
      <c r="O86" s="348">
        <v>7.9122000000000003</v>
      </c>
      <c r="P86" s="348">
        <v>17.766400000000001</v>
      </c>
      <c r="Q86" s="348">
        <v>13.677899999999999</v>
      </c>
      <c r="R86" s="348">
        <v>14.063599999999999</v>
      </c>
      <c r="S86" s="348">
        <v>5.3792</v>
      </c>
      <c r="T86" s="348">
        <v>18.577500000000001</v>
      </c>
      <c r="U86" s="348">
        <v>4.0998000000000001</v>
      </c>
      <c r="V86" s="348">
        <v>11.2948</v>
      </c>
      <c r="W86" s="348">
        <v>2.3485999999999998</v>
      </c>
      <c r="X86" s="348">
        <v>15.2464</v>
      </c>
      <c r="Y86" s="374"/>
      <c r="Z86" s="346">
        <v>14</v>
      </c>
      <c r="AA86" s="346">
        <v>6</v>
      </c>
      <c r="AB86" s="346">
        <v>3</v>
      </c>
      <c r="AC86" s="346">
        <v>4</v>
      </c>
      <c r="AD86" s="346">
        <v>8</v>
      </c>
      <c r="AE86" s="346">
        <v>5</v>
      </c>
      <c r="AF86" s="346">
        <v>2</v>
      </c>
      <c r="AG86" s="346">
        <v>4</v>
      </c>
      <c r="AH86" s="346">
        <v>5</v>
      </c>
      <c r="AI86" s="346">
        <v>5</v>
      </c>
      <c r="AJ86" s="346">
        <v>4</v>
      </c>
      <c r="AK86" s="346">
        <v>8</v>
      </c>
      <c r="AL86" s="346">
        <v>7</v>
      </c>
      <c r="AM86" s="346">
        <v>3</v>
      </c>
      <c r="AN86" s="346">
        <v>3</v>
      </c>
      <c r="AO86" s="373"/>
      <c r="AP86" s="348">
        <v>15.41</v>
      </c>
      <c r="AQ86" s="348">
        <v>16.399999999999999</v>
      </c>
      <c r="AR86" s="348">
        <v>15.36</v>
      </c>
      <c r="AS86" s="348">
        <v>12.35</v>
      </c>
      <c r="AT86" s="348">
        <v>15.66</v>
      </c>
      <c r="AU86" s="351"/>
      <c r="AV86" s="346">
        <v>4</v>
      </c>
      <c r="AW86" s="346">
        <v>5</v>
      </c>
      <c r="AX86" s="346">
        <v>4</v>
      </c>
      <c r="AY86" s="346">
        <v>3</v>
      </c>
      <c r="AZ86" s="346">
        <v>4</v>
      </c>
      <c r="BA86" s="362"/>
      <c r="BB86" s="348">
        <v>14.5422999200456</v>
      </c>
      <c r="BC86" s="375">
        <v>0.98965755884396001</v>
      </c>
      <c r="BD86" s="375">
        <v>7.0242098648982801E-2</v>
      </c>
      <c r="BE86" s="375">
        <v>0.34860356974377399</v>
      </c>
      <c r="BF86" s="373"/>
      <c r="BG86" s="348">
        <v>64.335999999999999</v>
      </c>
      <c r="BH86" s="348">
        <v>22.3703</v>
      </c>
      <c r="BI86" s="348">
        <v>10.216900000000001</v>
      </c>
      <c r="BJ86" s="348">
        <v>3.0768</v>
      </c>
      <c r="BK86" s="373"/>
      <c r="BL86" s="372" t="s">
        <v>4291</v>
      </c>
      <c r="BM86" s="372" t="s">
        <v>4307</v>
      </c>
      <c r="BN86" s="372" t="s">
        <v>4308</v>
      </c>
      <c r="BO86" s="372" t="s">
        <v>4309</v>
      </c>
      <c r="BP86" s="372" t="s">
        <v>617</v>
      </c>
      <c r="BQ86" s="373"/>
      <c r="BR86" s="354" t="s">
        <v>555</v>
      </c>
    </row>
    <row r="87" spans="1:70" s="428" customFormat="1" x14ac:dyDescent="0.25">
      <c r="A87" s="345" t="s">
        <v>4401</v>
      </c>
      <c r="B87" s="373"/>
      <c r="C87" s="719">
        <v>42661</v>
      </c>
      <c r="D87" s="373"/>
      <c r="E87" s="346">
        <v>910.63</v>
      </c>
      <c r="F87" s="373"/>
      <c r="G87" s="347">
        <v>33.446399999999997</v>
      </c>
      <c r="H87" s="374"/>
      <c r="I87" s="348">
        <v>8.7400000000000005E-2</v>
      </c>
      <c r="J87" s="348">
        <v>-0.43940000000000001</v>
      </c>
      <c r="K87" s="348">
        <v>1.8509</v>
      </c>
      <c r="L87" s="348">
        <v>6.7187000000000001</v>
      </c>
      <c r="M87" s="348">
        <v>-1.4456</v>
      </c>
      <c r="N87" s="350">
        <v>2.0488</v>
      </c>
      <c r="O87" s="348">
        <v>1.8601000000000001</v>
      </c>
      <c r="P87" s="348">
        <v>10.851100000000001</v>
      </c>
      <c r="Q87" s="348">
        <v>11.4354</v>
      </c>
      <c r="R87" s="348" t="s">
        <v>430</v>
      </c>
      <c r="S87" s="348">
        <v>3.7185000000000001</v>
      </c>
      <c r="T87" s="348">
        <v>12.130100000000001</v>
      </c>
      <c r="U87" s="348">
        <v>-3.1269</v>
      </c>
      <c r="V87" s="348">
        <v>1.2060999999999999</v>
      </c>
      <c r="W87" s="348">
        <v>0.76980000000000004</v>
      </c>
      <c r="X87" s="348">
        <v>13.0761</v>
      </c>
      <c r="Y87" s="374"/>
      <c r="Z87" s="346">
        <v>3</v>
      </c>
      <c r="AA87" s="346">
        <v>15</v>
      </c>
      <c r="AB87" s="346">
        <v>10</v>
      </c>
      <c r="AC87" s="346">
        <v>13</v>
      </c>
      <c r="AD87" s="346">
        <v>19</v>
      </c>
      <c r="AE87" s="346">
        <v>16</v>
      </c>
      <c r="AF87" s="346">
        <v>12</v>
      </c>
      <c r="AG87" s="346">
        <v>16</v>
      </c>
      <c r="AH87" s="346">
        <v>10</v>
      </c>
      <c r="AI87" s="346" t="s">
        <v>430</v>
      </c>
      <c r="AJ87" s="346">
        <v>9</v>
      </c>
      <c r="AK87" s="346">
        <v>20</v>
      </c>
      <c r="AL87" s="346">
        <v>19</v>
      </c>
      <c r="AM87" s="346">
        <v>17</v>
      </c>
      <c r="AN87" s="346">
        <v>16</v>
      </c>
      <c r="AO87" s="373"/>
      <c r="AP87" s="348" t="s">
        <v>430</v>
      </c>
      <c r="AQ87" s="348">
        <v>14.16</v>
      </c>
      <c r="AR87" s="348">
        <v>10.130000000000001</v>
      </c>
      <c r="AS87" s="348">
        <v>5.5</v>
      </c>
      <c r="AT87" s="348">
        <v>2.79</v>
      </c>
      <c r="AU87" s="351"/>
      <c r="AV87" s="346" t="s">
        <v>430</v>
      </c>
      <c r="AW87" s="346">
        <v>9</v>
      </c>
      <c r="AX87" s="346">
        <v>13</v>
      </c>
      <c r="AY87" s="346">
        <v>13</v>
      </c>
      <c r="AZ87" s="346">
        <v>18</v>
      </c>
      <c r="BA87" s="362"/>
      <c r="BB87" s="348">
        <v>13.8339177547753</v>
      </c>
      <c r="BC87" s="375">
        <v>0.94385693497313194</v>
      </c>
      <c r="BD87" s="375">
        <v>3.7224321459303197E-2</v>
      </c>
      <c r="BE87" s="375">
        <v>-0.126779590945335</v>
      </c>
      <c r="BF87" s="373"/>
      <c r="BG87" s="348">
        <v>70.898799999999994</v>
      </c>
      <c r="BH87" s="348">
        <v>16.8613</v>
      </c>
      <c r="BI87" s="348">
        <v>9.7996400000000001</v>
      </c>
      <c r="BJ87" s="348">
        <v>2.4402599999999999</v>
      </c>
      <c r="BK87" s="373"/>
      <c r="BL87" s="372" t="s">
        <v>4311</v>
      </c>
      <c r="BM87" s="372" t="s">
        <v>4312</v>
      </c>
      <c r="BN87" s="372" t="s">
        <v>4313</v>
      </c>
      <c r="BO87" s="372" t="s">
        <v>4314</v>
      </c>
      <c r="BP87" s="372" t="s">
        <v>4315</v>
      </c>
      <c r="BQ87" s="373"/>
      <c r="BR87" s="354" t="s">
        <v>555</v>
      </c>
    </row>
    <row r="88" spans="1:70" s="428" customFormat="1" x14ac:dyDescent="0.25">
      <c r="A88" s="345" t="s">
        <v>4402</v>
      </c>
      <c r="B88" s="373"/>
      <c r="C88" s="719">
        <v>41275</v>
      </c>
      <c r="D88" s="373"/>
      <c r="E88" s="346">
        <v>873.15300000000002</v>
      </c>
      <c r="F88" s="373"/>
      <c r="G88" s="347">
        <v>73.27</v>
      </c>
      <c r="H88" s="374"/>
      <c r="I88" s="348">
        <v>0.15040000000000001</v>
      </c>
      <c r="J88" s="348">
        <v>-2.7300000000000001E-2</v>
      </c>
      <c r="K88" s="348">
        <v>1.6368</v>
      </c>
      <c r="L88" s="348">
        <v>7.6234000000000002</v>
      </c>
      <c r="M88" s="348">
        <v>2.9651000000000001</v>
      </c>
      <c r="N88" s="350">
        <v>4.9863999999999997</v>
      </c>
      <c r="O88" s="348">
        <v>4.0940000000000003</v>
      </c>
      <c r="P88" s="348">
        <v>12.6386</v>
      </c>
      <c r="Q88" s="348">
        <v>12.201700000000001</v>
      </c>
      <c r="R88" s="348">
        <v>13.363899999999999</v>
      </c>
      <c r="S88" s="348">
        <v>3.1827000000000001</v>
      </c>
      <c r="T88" s="348">
        <v>16.560600000000001</v>
      </c>
      <c r="U88" s="348">
        <v>1.3275999999999999</v>
      </c>
      <c r="V88" s="348">
        <v>4.7462</v>
      </c>
      <c r="W88" s="348">
        <v>1.778</v>
      </c>
      <c r="X88" s="348">
        <v>13.452299999999999</v>
      </c>
      <c r="Y88" s="374"/>
      <c r="Z88" s="346">
        <v>1</v>
      </c>
      <c r="AA88" s="346">
        <v>10</v>
      </c>
      <c r="AB88" s="346">
        <v>14</v>
      </c>
      <c r="AC88" s="346">
        <v>11</v>
      </c>
      <c r="AD88" s="346">
        <v>15</v>
      </c>
      <c r="AE88" s="346">
        <v>10</v>
      </c>
      <c r="AF88" s="346">
        <v>8</v>
      </c>
      <c r="AG88" s="346">
        <v>9</v>
      </c>
      <c r="AH88" s="346">
        <v>8</v>
      </c>
      <c r="AI88" s="346">
        <v>8</v>
      </c>
      <c r="AJ88" s="346">
        <v>14</v>
      </c>
      <c r="AK88" s="346">
        <v>12</v>
      </c>
      <c r="AL88" s="346">
        <v>13</v>
      </c>
      <c r="AM88" s="346">
        <v>11</v>
      </c>
      <c r="AN88" s="346">
        <v>7</v>
      </c>
      <c r="AO88" s="373"/>
      <c r="AP88" s="348">
        <v>14.58</v>
      </c>
      <c r="AQ88" s="348">
        <v>14.94</v>
      </c>
      <c r="AR88" s="348">
        <v>11.65</v>
      </c>
      <c r="AS88" s="348">
        <v>7.94</v>
      </c>
      <c r="AT88" s="348">
        <v>8.8699999999999992</v>
      </c>
      <c r="AU88" s="351"/>
      <c r="AV88" s="346">
        <v>6</v>
      </c>
      <c r="AW88" s="346">
        <v>6</v>
      </c>
      <c r="AX88" s="346">
        <v>8</v>
      </c>
      <c r="AY88" s="346">
        <v>8</v>
      </c>
      <c r="AZ88" s="346">
        <v>14</v>
      </c>
      <c r="BA88" s="362"/>
      <c r="BB88" s="348">
        <v>14.2844365272483</v>
      </c>
      <c r="BC88" s="375">
        <v>0.98587360233843202</v>
      </c>
      <c r="BD88" s="375">
        <v>4.5857114554208399E-2</v>
      </c>
      <c r="BE88" s="375">
        <v>1.2820766898816701E-2</v>
      </c>
      <c r="BF88" s="373"/>
      <c r="BG88" s="348">
        <v>56.682899999999997</v>
      </c>
      <c r="BH88" s="348">
        <v>20.9544</v>
      </c>
      <c r="BI88" s="348">
        <v>21.172899999999998</v>
      </c>
      <c r="BJ88" s="348">
        <v>1.1898</v>
      </c>
      <c r="BK88" s="373"/>
      <c r="BL88" s="372" t="s">
        <v>4209</v>
      </c>
      <c r="BM88" s="372" t="s">
        <v>4317</v>
      </c>
      <c r="BN88" s="372" t="s">
        <v>4318</v>
      </c>
      <c r="BO88" s="372" t="s">
        <v>4319</v>
      </c>
      <c r="BP88" s="372" t="s">
        <v>4320</v>
      </c>
      <c r="BQ88" s="373"/>
      <c r="BR88" s="354" t="s">
        <v>555</v>
      </c>
    </row>
    <row r="89" spans="1:70" s="428" customFormat="1" x14ac:dyDescent="0.25">
      <c r="A89" s="345" t="s">
        <v>4403</v>
      </c>
      <c r="B89" s="373"/>
      <c r="C89" s="719">
        <v>42349</v>
      </c>
      <c r="D89" s="373"/>
      <c r="E89" s="346">
        <v>725.91</v>
      </c>
      <c r="F89" s="373"/>
      <c r="G89" s="347">
        <v>40.840000000000003</v>
      </c>
      <c r="H89" s="374"/>
      <c r="I89" s="348">
        <v>-7.3400000000000007E-2</v>
      </c>
      <c r="J89" s="348">
        <v>-0.21990000000000001</v>
      </c>
      <c r="K89" s="348">
        <v>2.2021999999999999</v>
      </c>
      <c r="L89" s="348">
        <v>9.0812000000000008</v>
      </c>
      <c r="M89" s="348">
        <v>3.8129</v>
      </c>
      <c r="N89" s="350">
        <v>3.3401000000000001</v>
      </c>
      <c r="O89" s="348">
        <v>4.4837999999999996</v>
      </c>
      <c r="P89" s="348">
        <v>10.565899999999999</v>
      </c>
      <c r="Q89" s="348">
        <v>11.2486</v>
      </c>
      <c r="R89" s="348">
        <v>13.7996</v>
      </c>
      <c r="S89" s="348">
        <v>3.6284999999999998</v>
      </c>
      <c r="T89" s="348">
        <v>18.859100000000002</v>
      </c>
      <c r="U89" s="348">
        <v>1.2395</v>
      </c>
      <c r="V89" s="348">
        <v>4.37</v>
      </c>
      <c r="W89" s="348">
        <v>1.5163</v>
      </c>
      <c r="X89" s="348">
        <v>14.0829</v>
      </c>
      <c r="Y89" s="374"/>
      <c r="Z89" s="346">
        <v>12</v>
      </c>
      <c r="AA89" s="346">
        <v>11</v>
      </c>
      <c r="AB89" s="346">
        <v>9</v>
      </c>
      <c r="AC89" s="346">
        <v>6</v>
      </c>
      <c r="AD89" s="346">
        <v>13</v>
      </c>
      <c r="AE89" s="346">
        <v>12</v>
      </c>
      <c r="AF89" s="346">
        <v>7</v>
      </c>
      <c r="AG89" s="346">
        <v>17</v>
      </c>
      <c r="AH89" s="346">
        <v>12</v>
      </c>
      <c r="AI89" s="346">
        <v>7</v>
      </c>
      <c r="AJ89" s="346">
        <v>10</v>
      </c>
      <c r="AK89" s="346">
        <v>7</v>
      </c>
      <c r="AL89" s="346">
        <v>14</v>
      </c>
      <c r="AM89" s="346">
        <v>12</v>
      </c>
      <c r="AN89" s="346">
        <v>11</v>
      </c>
      <c r="AO89" s="373"/>
      <c r="AP89" s="348">
        <v>14</v>
      </c>
      <c r="AQ89" s="348">
        <v>14.08</v>
      </c>
      <c r="AR89" s="348">
        <v>10.31</v>
      </c>
      <c r="AS89" s="348">
        <v>7.37</v>
      </c>
      <c r="AT89" s="348">
        <v>9.75</v>
      </c>
      <c r="AU89" s="351"/>
      <c r="AV89" s="346">
        <v>8</v>
      </c>
      <c r="AW89" s="346">
        <v>10</v>
      </c>
      <c r="AX89" s="346">
        <v>11</v>
      </c>
      <c r="AY89" s="346">
        <v>9</v>
      </c>
      <c r="AZ89" s="346">
        <v>13</v>
      </c>
      <c r="BA89" s="362"/>
      <c r="BB89" s="348">
        <v>14.182394141425</v>
      </c>
      <c r="BC89" s="375">
        <v>0.95898951613148198</v>
      </c>
      <c r="BD89" s="375">
        <v>3.37233008986106E-2</v>
      </c>
      <c r="BE89" s="375">
        <v>-0.17374944103416801</v>
      </c>
      <c r="BF89" s="373"/>
      <c r="BG89" s="348">
        <v>56.341700000000003</v>
      </c>
      <c r="BH89" s="348">
        <v>19.708300000000001</v>
      </c>
      <c r="BI89" s="348">
        <v>20.802099999999999</v>
      </c>
      <c r="BJ89" s="348">
        <v>3.1478999999999999</v>
      </c>
      <c r="BK89" s="373"/>
      <c r="BL89" s="372" t="s">
        <v>1952</v>
      </c>
      <c r="BM89" s="372" t="s">
        <v>1529</v>
      </c>
      <c r="BN89" s="372" t="s">
        <v>4322</v>
      </c>
      <c r="BO89" s="372" t="s">
        <v>4323</v>
      </c>
      <c r="BP89" s="372" t="s">
        <v>4324</v>
      </c>
      <c r="BQ89" s="373"/>
      <c r="BR89" s="354" t="s">
        <v>555</v>
      </c>
    </row>
    <row r="90" spans="1:70" s="428" customFormat="1" x14ac:dyDescent="0.25">
      <c r="A90" s="345" t="s">
        <v>4404</v>
      </c>
      <c r="B90" s="373"/>
      <c r="C90" s="719">
        <v>44848</v>
      </c>
      <c r="D90" s="373"/>
      <c r="E90" s="346">
        <v>502.88</v>
      </c>
      <c r="F90" s="373"/>
      <c r="G90" s="347">
        <v>19.550999999999998</v>
      </c>
      <c r="H90" s="374"/>
      <c r="I90" s="348">
        <v>1.0200000000000001E-2</v>
      </c>
      <c r="J90" s="348">
        <v>-2.0500000000000001E-2</v>
      </c>
      <c r="K90" s="348">
        <v>2.8241999999999998</v>
      </c>
      <c r="L90" s="348">
        <v>10.6264</v>
      </c>
      <c r="M90" s="348">
        <v>7.9271000000000003</v>
      </c>
      <c r="N90" s="350">
        <v>8.3637999999999995</v>
      </c>
      <c r="O90" s="348">
        <v>9.0653000000000006</v>
      </c>
      <c r="P90" s="348">
        <v>18.4999</v>
      </c>
      <c r="Q90" s="348" t="s">
        <v>430</v>
      </c>
      <c r="R90" s="348" t="s">
        <v>430</v>
      </c>
      <c r="S90" s="348">
        <v>5.51</v>
      </c>
      <c r="T90" s="348">
        <v>21.434799999999999</v>
      </c>
      <c r="U90" s="348">
        <v>4.3611000000000004</v>
      </c>
      <c r="V90" s="348">
        <v>8.6348000000000003</v>
      </c>
      <c r="W90" s="348">
        <v>1.7116</v>
      </c>
      <c r="X90" s="348">
        <v>19.114899999999999</v>
      </c>
      <c r="Y90" s="374"/>
      <c r="Z90" s="346">
        <v>8</v>
      </c>
      <c r="AA90" s="346">
        <v>9</v>
      </c>
      <c r="AB90" s="346">
        <v>6</v>
      </c>
      <c r="AC90" s="346">
        <v>3</v>
      </c>
      <c r="AD90" s="346">
        <v>5</v>
      </c>
      <c r="AE90" s="346">
        <v>8</v>
      </c>
      <c r="AF90" s="346">
        <v>1</v>
      </c>
      <c r="AG90" s="346">
        <v>2</v>
      </c>
      <c r="AH90" s="346" t="s">
        <v>430</v>
      </c>
      <c r="AI90" s="346" t="s">
        <v>430</v>
      </c>
      <c r="AJ90" s="346">
        <v>2</v>
      </c>
      <c r="AK90" s="346">
        <v>5</v>
      </c>
      <c r="AL90" s="346">
        <v>5</v>
      </c>
      <c r="AM90" s="346">
        <v>5</v>
      </c>
      <c r="AN90" s="346">
        <v>10</v>
      </c>
      <c r="AO90" s="373"/>
      <c r="AP90" s="348" t="s">
        <v>430</v>
      </c>
      <c r="AQ90" s="348" t="s">
        <v>430</v>
      </c>
      <c r="AR90" s="348" t="s">
        <v>430</v>
      </c>
      <c r="AS90" s="348">
        <v>12.84</v>
      </c>
      <c r="AT90" s="348">
        <v>15.6</v>
      </c>
      <c r="AU90" s="351"/>
      <c r="AV90" s="346" t="s">
        <v>430</v>
      </c>
      <c r="AW90" s="346" t="s">
        <v>430</v>
      </c>
      <c r="AX90" s="346" t="s">
        <v>430</v>
      </c>
      <c r="AY90" s="346">
        <v>2</v>
      </c>
      <c r="AZ90" s="346">
        <v>5</v>
      </c>
      <c r="BA90" s="362"/>
      <c r="BB90" s="348">
        <v>15.1124262129133</v>
      </c>
      <c r="BC90" s="375">
        <v>1.03020977844766</v>
      </c>
      <c r="BD90" s="375">
        <v>7.3197355686411197E-2</v>
      </c>
      <c r="BE90" s="375">
        <v>0.43508568760917699</v>
      </c>
      <c r="BF90" s="373"/>
      <c r="BG90" s="348">
        <v>55.291600000000003</v>
      </c>
      <c r="BH90" s="348">
        <v>11.9405</v>
      </c>
      <c r="BI90" s="348">
        <v>30.546900000000001</v>
      </c>
      <c r="BJ90" s="348">
        <v>2.2210000000000001</v>
      </c>
      <c r="BK90" s="373"/>
      <c r="BL90" s="372" t="s">
        <v>4326</v>
      </c>
      <c r="BM90" s="372" t="s">
        <v>723</v>
      </c>
      <c r="BN90" s="372" t="s">
        <v>4327</v>
      </c>
      <c r="BO90" s="372" t="s">
        <v>4328</v>
      </c>
      <c r="BP90" s="372" t="s">
        <v>4329</v>
      </c>
      <c r="BQ90" s="373"/>
      <c r="BR90" s="354" t="s">
        <v>555</v>
      </c>
    </row>
    <row r="91" spans="1:70" s="428" customFormat="1" x14ac:dyDescent="0.25">
      <c r="A91" s="345" t="s">
        <v>4405</v>
      </c>
      <c r="B91" s="373"/>
      <c r="C91" s="719">
        <v>43756</v>
      </c>
      <c r="D91" s="373"/>
      <c r="E91" s="346">
        <v>465.1</v>
      </c>
      <c r="F91" s="373"/>
      <c r="G91" s="347">
        <v>29.296299999999999</v>
      </c>
      <c r="H91" s="374"/>
      <c r="I91" s="348">
        <v>2.3599999999999999E-2</v>
      </c>
      <c r="J91" s="348">
        <v>-0.40389999999999998</v>
      </c>
      <c r="K91" s="348">
        <v>0.77849999999999997</v>
      </c>
      <c r="L91" s="348">
        <v>9.4428000000000001</v>
      </c>
      <c r="M91" s="348">
        <v>9.8289000000000009</v>
      </c>
      <c r="N91" s="350">
        <v>10.9024</v>
      </c>
      <c r="O91" s="348">
        <v>4.8250000000000002</v>
      </c>
      <c r="P91" s="348">
        <v>19.355399999999999</v>
      </c>
      <c r="Q91" s="348">
        <v>14.7791</v>
      </c>
      <c r="R91" s="348" t="s">
        <v>430</v>
      </c>
      <c r="S91" s="348">
        <v>2.6358999999999999</v>
      </c>
      <c r="T91" s="348">
        <v>25.9785</v>
      </c>
      <c r="U91" s="348">
        <v>5.6134000000000004</v>
      </c>
      <c r="V91" s="348">
        <v>8.4815000000000005</v>
      </c>
      <c r="W91" s="348">
        <v>1.8859999999999999</v>
      </c>
      <c r="X91" s="348">
        <v>17.0579</v>
      </c>
      <c r="Y91" s="374"/>
      <c r="Z91" s="346">
        <v>7</v>
      </c>
      <c r="AA91" s="346">
        <v>14</v>
      </c>
      <c r="AB91" s="346">
        <v>21</v>
      </c>
      <c r="AC91" s="346">
        <v>5</v>
      </c>
      <c r="AD91" s="346">
        <v>3</v>
      </c>
      <c r="AE91" s="346">
        <v>4</v>
      </c>
      <c r="AF91" s="346">
        <v>5</v>
      </c>
      <c r="AG91" s="346">
        <v>1</v>
      </c>
      <c r="AH91" s="346">
        <v>3</v>
      </c>
      <c r="AI91" s="346" t="s">
        <v>430</v>
      </c>
      <c r="AJ91" s="346">
        <v>17</v>
      </c>
      <c r="AK91" s="346">
        <v>2</v>
      </c>
      <c r="AL91" s="346">
        <v>3</v>
      </c>
      <c r="AM91" s="346">
        <v>6</v>
      </c>
      <c r="AN91" s="346">
        <v>6</v>
      </c>
      <c r="AO91" s="373"/>
      <c r="AP91" s="348" t="s">
        <v>430</v>
      </c>
      <c r="AQ91" s="348" t="s">
        <v>430</v>
      </c>
      <c r="AR91" s="348">
        <v>16.48</v>
      </c>
      <c r="AS91" s="348">
        <v>11.65</v>
      </c>
      <c r="AT91" s="348">
        <v>17.510000000000002</v>
      </c>
      <c r="AU91" s="351"/>
      <c r="AV91" s="346" t="s">
        <v>430</v>
      </c>
      <c r="AW91" s="346" t="s">
        <v>430</v>
      </c>
      <c r="AX91" s="346">
        <v>2</v>
      </c>
      <c r="AY91" s="346">
        <v>5</v>
      </c>
      <c r="AZ91" s="346">
        <v>3</v>
      </c>
      <c r="BA91" s="362"/>
      <c r="BB91" s="348">
        <v>18.2094622322786</v>
      </c>
      <c r="BC91" s="375">
        <v>1.21608619756823</v>
      </c>
      <c r="BD91" s="375">
        <v>6.4223666623219502E-2</v>
      </c>
      <c r="BE91" s="375">
        <v>0.34264923449829598</v>
      </c>
      <c r="BF91" s="373"/>
      <c r="BG91" s="348">
        <v>32.973799999999997</v>
      </c>
      <c r="BH91" s="348">
        <v>6.7641</v>
      </c>
      <c r="BI91" s="348">
        <v>54.915799999999997</v>
      </c>
      <c r="BJ91" s="348">
        <v>5.3463000000000003</v>
      </c>
      <c r="BK91" s="373"/>
      <c r="BL91" s="372" t="s">
        <v>4331</v>
      </c>
      <c r="BM91" s="372" t="s">
        <v>4332</v>
      </c>
      <c r="BN91" s="372" t="s">
        <v>4333</v>
      </c>
      <c r="BO91" s="372" t="s">
        <v>4334</v>
      </c>
      <c r="BP91" s="372" t="s">
        <v>4335</v>
      </c>
      <c r="BQ91" s="373"/>
      <c r="BR91" s="354" t="s">
        <v>555</v>
      </c>
    </row>
    <row r="92" spans="1:70" s="428" customFormat="1" x14ac:dyDescent="0.25">
      <c r="A92" s="345" t="s">
        <v>4406</v>
      </c>
      <c r="B92" s="373"/>
      <c r="C92" s="719">
        <v>41295</v>
      </c>
      <c r="D92" s="373"/>
      <c r="E92" s="346">
        <v>463.05399999999997</v>
      </c>
      <c r="F92" s="373"/>
      <c r="G92" s="347">
        <v>142.49</v>
      </c>
      <c r="H92" s="374"/>
      <c r="I92" s="348">
        <v>2.81E-2</v>
      </c>
      <c r="J92" s="348">
        <v>0.35210000000000002</v>
      </c>
      <c r="K92" s="348">
        <v>2.8660000000000001</v>
      </c>
      <c r="L92" s="348">
        <v>7.7103000000000002</v>
      </c>
      <c r="M92" s="348">
        <v>5.0655999999999999</v>
      </c>
      <c r="N92" s="350">
        <v>11.302899999999999</v>
      </c>
      <c r="O92" s="348">
        <v>6.7670000000000003</v>
      </c>
      <c r="P92" s="348">
        <v>15.909599999999999</v>
      </c>
      <c r="Q92" s="348">
        <v>13.7334</v>
      </c>
      <c r="R92" s="348">
        <v>13.9421</v>
      </c>
      <c r="S92" s="348">
        <v>4.9417999999999997</v>
      </c>
      <c r="T92" s="348">
        <v>17.9651</v>
      </c>
      <c r="U92" s="348">
        <v>3.0893000000000002</v>
      </c>
      <c r="V92" s="348">
        <v>10.9649</v>
      </c>
      <c r="W92" s="348">
        <v>1.9023000000000001</v>
      </c>
      <c r="X92" s="348">
        <v>14.8407</v>
      </c>
      <c r="Y92" s="374"/>
      <c r="Z92" s="346">
        <v>6</v>
      </c>
      <c r="AA92" s="346">
        <v>5</v>
      </c>
      <c r="AB92" s="346">
        <v>5</v>
      </c>
      <c r="AC92" s="346">
        <v>10</v>
      </c>
      <c r="AD92" s="346">
        <v>9</v>
      </c>
      <c r="AE92" s="346">
        <v>3</v>
      </c>
      <c r="AF92" s="346">
        <v>3</v>
      </c>
      <c r="AG92" s="346">
        <v>6</v>
      </c>
      <c r="AH92" s="346">
        <v>4</v>
      </c>
      <c r="AI92" s="346">
        <v>6</v>
      </c>
      <c r="AJ92" s="346">
        <v>6</v>
      </c>
      <c r="AK92" s="346">
        <v>9</v>
      </c>
      <c r="AL92" s="346">
        <v>9</v>
      </c>
      <c r="AM92" s="346">
        <v>4</v>
      </c>
      <c r="AN92" s="346">
        <v>5</v>
      </c>
      <c r="AO92" s="373"/>
      <c r="AP92" s="348">
        <v>15.12</v>
      </c>
      <c r="AQ92" s="348">
        <v>16.41</v>
      </c>
      <c r="AR92" s="348">
        <v>14.43</v>
      </c>
      <c r="AS92" s="348">
        <v>11.61</v>
      </c>
      <c r="AT92" s="348">
        <v>13.98</v>
      </c>
      <c r="AU92" s="351"/>
      <c r="AV92" s="346">
        <v>5</v>
      </c>
      <c r="AW92" s="346">
        <v>4</v>
      </c>
      <c r="AX92" s="346">
        <v>5</v>
      </c>
      <c r="AY92" s="346">
        <v>6</v>
      </c>
      <c r="AZ92" s="346">
        <v>6</v>
      </c>
      <c r="BA92" s="362"/>
      <c r="BB92" s="348">
        <v>14.674330609055399</v>
      </c>
      <c r="BC92" s="375">
        <v>1.0125199456743701</v>
      </c>
      <c r="BD92" s="375">
        <v>6.10302753942326E-2</v>
      </c>
      <c r="BE92" s="375">
        <v>0.20715597646634801</v>
      </c>
      <c r="BF92" s="373"/>
      <c r="BG92" s="348">
        <v>61.775500000000001</v>
      </c>
      <c r="BH92" s="348">
        <v>16.4589</v>
      </c>
      <c r="BI92" s="348">
        <v>20.348800000000001</v>
      </c>
      <c r="BJ92" s="348">
        <v>1.4168000000000001</v>
      </c>
      <c r="BK92" s="373"/>
      <c r="BL92" s="372" t="s">
        <v>4337</v>
      </c>
      <c r="BM92" s="372" t="s">
        <v>4338</v>
      </c>
      <c r="BN92" s="372" t="s">
        <v>4339</v>
      </c>
      <c r="BO92" s="372" t="s">
        <v>4340</v>
      </c>
      <c r="BP92" s="372" t="s">
        <v>4341</v>
      </c>
      <c r="BQ92" s="373"/>
      <c r="BR92" s="354" t="s">
        <v>555</v>
      </c>
    </row>
    <row r="93" spans="1:70" s="428" customFormat="1" x14ac:dyDescent="0.25">
      <c r="A93" s="345" t="s">
        <v>4407</v>
      </c>
      <c r="B93" s="373"/>
      <c r="C93" s="719">
        <v>45093</v>
      </c>
      <c r="D93" s="373"/>
      <c r="E93" s="346">
        <v>352.65</v>
      </c>
      <c r="F93" s="373"/>
      <c r="G93" s="347">
        <v>15.25</v>
      </c>
      <c r="H93" s="374"/>
      <c r="I93" s="348">
        <v>-0.32679999999999998</v>
      </c>
      <c r="J93" s="348">
        <v>0.46110000000000001</v>
      </c>
      <c r="K93" s="348">
        <v>3.18</v>
      </c>
      <c r="L93" s="348">
        <v>8.0028000000000006</v>
      </c>
      <c r="M93" s="348">
        <v>6.1238999999999999</v>
      </c>
      <c r="N93" s="350">
        <v>2.4177</v>
      </c>
      <c r="O93" s="348">
        <v>-0.42349999999999999</v>
      </c>
      <c r="P93" s="348">
        <v>12.2225</v>
      </c>
      <c r="Q93" s="348" t="s">
        <v>430</v>
      </c>
      <c r="R93" s="348" t="s">
        <v>430</v>
      </c>
      <c r="S93" s="348">
        <v>5.4633000000000003</v>
      </c>
      <c r="T93" s="348">
        <v>16.323399999999999</v>
      </c>
      <c r="U93" s="348">
        <v>3.7414999999999998</v>
      </c>
      <c r="V93" s="348">
        <v>3.8121</v>
      </c>
      <c r="W93" s="348">
        <v>1.7344999999999999</v>
      </c>
      <c r="X93" s="348">
        <v>14.2791</v>
      </c>
      <c r="Y93" s="374"/>
      <c r="Z93" s="346">
        <v>23</v>
      </c>
      <c r="AA93" s="346">
        <v>3</v>
      </c>
      <c r="AB93" s="346">
        <v>4</v>
      </c>
      <c r="AC93" s="346">
        <v>9</v>
      </c>
      <c r="AD93" s="346">
        <v>7</v>
      </c>
      <c r="AE93" s="346">
        <v>15</v>
      </c>
      <c r="AF93" s="346">
        <v>21</v>
      </c>
      <c r="AG93" s="346">
        <v>10</v>
      </c>
      <c r="AH93" s="346" t="s">
        <v>430</v>
      </c>
      <c r="AI93" s="346" t="s">
        <v>430</v>
      </c>
      <c r="AJ93" s="346">
        <v>3</v>
      </c>
      <c r="AK93" s="346">
        <v>13</v>
      </c>
      <c r="AL93" s="346">
        <v>8</v>
      </c>
      <c r="AM93" s="346">
        <v>14</v>
      </c>
      <c r="AN93" s="346">
        <v>9</v>
      </c>
      <c r="AO93" s="373"/>
      <c r="AP93" s="348" t="s">
        <v>430</v>
      </c>
      <c r="AQ93" s="348" t="s">
        <v>430</v>
      </c>
      <c r="AR93" s="348" t="s">
        <v>430</v>
      </c>
      <c r="AS93" s="348">
        <v>5.59</v>
      </c>
      <c r="AT93" s="348">
        <v>10.96</v>
      </c>
      <c r="AU93" s="351"/>
      <c r="AV93" s="346" t="s">
        <v>430</v>
      </c>
      <c r="AW93" s="346" t="s">
        <v>430</v>
      </c>
      <c r="AX93" s="346" t="s">
        <v>430</v>
      </c>
      <c r="AY93" s="346">
        <v>12</v>
      </c>
      <c r="AZ93" s="346">
        <v>9</v>
      </c>
      <c r="BA93" s="362"/>
      <c r="BB93" s="348">
        <v>16.3090095134358</v>
      </c>
      <c r="BC93" s="375">
        <v>1.0472946450559</v>
      </c>
      <c r="BD93" s="375">
        <v>4.6220104722865397E-2</v>
      </c>
      <c r="BE93" s="375">
        <v>4.1737999072304098E-2</v>
      </c>
      <c r="BF93" s="373"/>
      <c r="BG93" s="348">
        <v>26.387799999999999</v>
      </c>
      <c r="BH93" s="348">
        <v>37.1297</v>
      </c>
      <c r="BI93" s="348">
        <v>35.715800000000002</v>
      </c>
      <c r="BJ93" s="348">
        <v>0.76670000000000005</v>
      </c>
      <c r="BK93" s="373"/>
      <c r="BL93" s="372" t="s">
        <v>4343</v>
      </c>
      <c r="BM93" s="372" t="s">
        <v>4344</v>
      </c>
      <c r="BN93" s="372" t="s">
        <v>4345</v>
      </c>
      <c r="BO93" s="372" t="s">
        <v>4346</v>
      </c>
      <c r="BP93" s="372" t="s">
        <v>4347</v>
      </c>
      <c r="BQ93" s="373"/>
      <c r="BR93" s="354" t="s">
        <v>555</v>
      </c>
    </row>
    <row r="94" spans="1:70" s="428" customFormat="1" x14ac:dyDescent="0.25">
      <c r="A94" s="345" t="s">
        <v>4408</v>
      </c>
      <c r="B94" s="373"/>
      <c r="C94" s="719">
        <v>45238</v>
      </c>
      <c r="D94" s="373"/>
      <c r="E94" s="346">
        <v>294.89999999999998</v>
      </c>
      <c r="F94" s="373"/>
      <c r="G94" s="347">
        <v>14.706099999999999</v>
      </c>
      <c r="H94" s="374"/>
      <c r="I94" s="348">
        <v>-2.6499999999999999E-2</v>
      </c>
      <c r="J94" s="348">
        <v>0.14230000000000001</v>
      </c>
      <c r="K94" s="348">
        <v>1.6506000000000001</v>
      </c>
      <c r="L94" s="348">
        <v>6.3239999999999998</v>
      </c>
      <c r="M94" s="348">
        <v>3.5182000000000002</v>
      </c>
      <c r="N94" s="350">
        <v>7.7370000000000001</v>
      </c>
      <c r="O94" s="348">
        <v>4.5167999999999999</v>
      </c>
      <c r="P94" s="348" t="s">
        <v>430</v>
      </c>
      <c r="Q94" s="348" t="s">
        <v>430</v>
      </c>
      <c r="R94" s="348" t="s">
        <v>430</v>
      </c>
      <c r="S94" s="348">
        <v>3.2543000000000002</v>
      </c>
      <c r="T94" s="348">
        <v>17.195</v>
      </c>
      <c r="U94" s="348">
        <v>1.5867</v>
      </c>
      <c r="V94" s="348">
        <v>7.5644</v>
      </c>
      <c r="W94" s="348">
        <v>1.0888</v>
      </c>
      <c r="X94" s="348">
        <v>14.9718</v>
      </c>
      <c r="Y94" s="374"/>
      <c r="Z94" s="346">
        <v>10</v>
      </c>
      <c r="AA94" s="346">
        <v>7</v>
      </c>
      <c r="AB94" s="346">
        <v>13</v>
      </c>
      <c r="AC94" s="346">
        <v>15</v>
      </c>
      <c r="AD94" s="346">
        <v>14</v>
      </c>
      <c r="AE94" s="346">
        <v>9</v>
      </c>
      <c r="AF94" s="346">
        <v>6</v>
      </c>
      <c r="AG94" s="346" t="s">
        <v>430</v>
      </c>
      <c r="AH94" s="346" t="s">
        <v>430</v>
      </c>
      <c r="AI94" s="346" t="s">
        <v>430</v>
      </c>
      <c r="AJ94" s="346">
        <v>13</v>
      </c>
      <c r="AK94" s="346">
        <v>11</v>
      </c>
      <c r="AL94" s="346">
        <v>12</v>
      </c>
      <c r="AM94" s="346">
        <v>8</v>
      </c>
      <c r="AN94" s="346">
        <v>13</v>
      </c>
      <c r="AO94" s="373"/>
      <c r="AP94" s="348" t="s">
        <v>430</v>
      </c>
      <c r="AQ94" s="348" t="s">
        <v>430</v>
      </c>
      <c r="AR94" s="348" t="s">
        <v>430</v>
      </c>
      <c r="AS94" s="348" t="s">
        <v>430</v>
      </c>
      <c r="AT94" s="348">
        <v>9.84</v>
      </c>
      <c r="AU94" s="351"/>
      <c r="AV94" s="346" t="s">
        <v>430</v>
      </c>
      <c r="AW94" s="346" t="s">
        <v>430</v>
      </c>
      <c r="AX94" s="346" t="s">
        <v>430</v>
      </c>
      <c r="AY94" s="346" t="s">
        <v>430</v>
      </c>
      <c r="AZ94" s="346">
        <v>12</v>
      </c>
      <c r="BA94" s="362"/>
      <c r="BB94" s="348">
        <v>15.687196681573701</v>
      </c>
      <c r="BC94" s="375">
        <v>0.99712249520867802</v>
      </c>
      <c r="BD94" s="375">
        <v>5.18832791559855E-2</v>
      </c>
      <c r="BE94" s="375">
        <v>1.01871000729569E-2</v>
      </c>
      <c r="BF94" s="373"/>
      <c r="BG94" s="348">
        <v>53.686999999999998</v>
      </c>
      <c r="BH94" s="348">
        <v>43.998800000000003</v>
      </c>
      <c r="BI94" s="348">
        <v>2.1141200000000002</v>
      </c>
      <c r="BJ94" s="348">
        <v>0.20008000000000001</v>
      </c>
      <c r="BK94" s="373"/>
      <c r="BL94" s="372" t="s">
        <v>4409</v>
      </c>
      <c r="BM94" s="372" t="s">
        <v>4410</v>
      </c>
      <c r="BN94" s="372" t="s">
        <v>4411</v>
      </c>
      <c r="BO94" s="372" t="s">
        <v>4412</v>
      </c>
      <c r="BP94" s="372" t="s">
        <v>4413</v>
      </c>
      <c r="BQ94" s="373"/>
      <c r="BR94" s="354" t="s">
        <v>555</v>
      </c>
    </row>
    <row r="95" spans="1:70" s="428" customFormat="1" x14ac:dyDescent="0.25">
      <c r="A95" s="345" t="s">
        <v>4414</v>
      </c>
      <c r="B95" s="373"/>
      <c r="C95" s="719">
        <v>41275</v>
      </c>
      <c r="D95" s="373"/>
      <c r="E95" s="888">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15.2695182671445</v>
      </c>
      <c r="BC95" s="375">
        <v>1.0036118233315701</v>
      </c>
      <c r="BD95" s="375">
        <v>7.6909363413272799E-2</v>
      </c>
      <c r="BE95" s="375">
        <v>0.29537074583142597</v>
      </c>
      <c r="BF95" s="373"/>
      <c r="BG95" s="348" t="s">
        <v>430</v>
      </c>
      <c r="BH95" s="348" t="s">
        <v>430</v>
      </c>
      <c r="BI95" s="348" t="s">
        <v>430</v>
      </c>
      <c r="BJ95" s="348" t="s">
        <v>430</v>
      </c>
      <c r="BK95" s="373"/>
      <c r="BL95" s="372" t="s">
        <v>430</v>
      </c>
      <c r="BM95" s="372" t="s">
        <v>430</v>
      </c>
      <c r="BN95" s="372" t="s">
        <v>430</v>
      </c>
      <c r="BO95" s="372" t="s">
        <v>430</v>
      </c>
      <c r="BP95" s="372" t="s">
        <v>430</v>
      </c>
      <c r="BQ95" s="373"/>
      <c r="BR95" s="354" t="s">
        <v>555</v>
      </c>
    </row>
    <row r="96" spans="1:70" s="428" customFormat="1" x14ac:dyDescent="0.25">
      <c r="A96" s="345" t="s">
        <v>4415</v>
      </c>
      <c r="B96" s="373"/>
      <c r="C96" s="719">
        <v>41275</v>
      </c>
      <c r="D96" s="373"/>
      <c r="E96" s="346">
        <v>249.59399999999999</v>
      </c>
      <c r="F96" s="373"/>
      <c r="G96" s="347">
        <v>61.551600000000001</v>
      </c>
      <c r="H96" s="374"/>
      <c r="I96" s="348">
        <v>-7.0000000000000001E-3</v>
      </c>
      <c r="J96" s="348">
        <v>0.50309999999999999</v>
      </c>
      <c r="K96" s="348">
        <v>4.4424999999999999</v>
      </c>
      <c r="L96" s="348">
        <v>13.3232</v>
      </c>
      <c r="M96" s="348">
        <v>11.7927</v>
      </c>
      <c r="N96" s="350">
        <v>13.4613</v>
      </c>
      <c r="O96" s="348">
        <v>5.0910000000000002</v>
      </c>
      <c r="P96" s="348">
        <v>18.334299999999999</v>
      </c>
      <c r="Q96" s="348">
        <v>16.2318</v>
      </c>
      <c r="R96" s="348">
        <v>16.6602</v>
      </c>
      <c r="S96" s="348">
        <v>6.7720000000000002</v>
      </c>
      <c r="T96" s="348">
        <v>26.525200000000002</v>
      </c>
      <c r="U96" s="348">
        <v>6.9122000000000003</v>
      </c>
      <c r="V96" s="348">
        <v>12.129099999999999</v>
      </c>
      <c r="W96" s="348">
        <v>2.5360999999999998</v>
      </c>
      <c r="X96" s="348">
        <v>17.125399999999999</v>
      </c>
      <c r="Y96" s="374"/>
      <c r="Z96" s="346">
        <v>9</v>
      </c>
      <c r="AA96" s="346">
        <v>2</v>
      </c>
      <c r="AB96" s="346">
        <v>2</v>
      </c>
      <c r="AC96" s="346">
        <v>1</v>
      </c>
      <c r="AD96" s="346">
        <v>2</v>
      </c>
      <c r="AE96" s="346">
        <v>2</v>
      </c>
      <c r="AF96" s="346">
        <v>4</v>
      </c>
      <c r="AG96" s="346">
        <v>3</v>
      </c>
      <c r="AH96" s="346">
        <v>2</v>
      </c>
      <c r="AI96" s="346">
        <v>3</v>
      </c>
      <c r="AJ96" s="346">
        <v>1</v>
      </c>
      <c r="AK96" s="346">
        <v>1</v>
      </c>
      <c r="AL96" s="346">
        <v>2</v>
      </c>
      <c r="AM96" s="346">
        <v>2</v>
      </c>
      <c r="AN96" s="346">
        <v>2</v>
      </c>
      <c r="AO96" s="373"/>
      <c r="AP96" s="348">
        <v>17.559999999999999</v>
      </c>
      <c r="AQ96" s="348">
        <v>18.82</v>
      </c>
      <c r="AR96" s="348">
        <v>16.77</v>
      </c>
      <c r="AS96" s="348">
        <v>13.32</v>
      </c>
      <c r="AT96" s="348">
        <v>22.73</v>
      </c>
      <c r="AU96" s="351"/>
      <c r="AV96" s="346">
        <v>2</v>
      </c>
      <c r="AW96" s="346">
        <v>2</v>
      </c>
      <c r="AX96" s="346">
        <v>1</v>
      </c>
      <c r="AY96" s="346">
        <v>1</v>
      </c>
      <c r="AZ96" s="346">
        <v>1</v>
      </c>
      <c r="BA96" s="362"/>
      <c r="BB96" s="348">
        <v>16.015921136277999</v>
      </c>
      <c r="BC96" s="375">
        <v>1.0815438754390301</v>
      </c>
      <c r="BD96" s="375">
        <v>6.7934129994659601E-2</v>
      </c>
      <c r="BE96" s="375">
        <v>0.383483427850563</v>
      </c>
      <c r="BF96" s="373"/>
      <c r="BG96" s="348">
        <v>35.390900000000002</v>
      </c>
      <c r="BH96" s="348">
        <v>22.26</v>
      </c>
      <c r="BI96" s="348">
        <v>40.437800000000003</v>
      </c>
      <c r="BJ96" s="348">
        <v>1.9113</v>
      </c>
      <c r="BK96" s="373"/>
      <c r="BL96" s="372" t="s">
        <v>4350</v>
      </c>
      <c r="BM96" s="372" t="s">
        <v>4351</v>
      </c>
      <c r="BN96" s="372" t="s">
        <v>4352</v>
      </c>
      <c r="BO96" s="372" t="s">
        <v>4353</v>
      </c>
      <c r="BP96" s="372" t="s">
        <v>4354</v>
      </c>
      <c r="BQ96" s="373"/>
      <c r="BR96" s="354" t="s">
        <v>555</v>
      </c>
    </row>
    <row r="97" spans="1:70" s="428" customFormat="1" x14ac:dyDescent="0.25">
      <c r="A97" s="345" t="s">
        <v>4416</v>
      </c>
      <c r="B97" s="373"/>
      <c r="C97" s="719">
        <v>39805</v>
      </c>
      <c r="D97" s="373"/>
      <c r="E97" s="346">
        <v>213.45</v>
      </c>
      <c r="F97" s="373"/>
      <c r="G97" s="347">
        <v>127.65</v>
      </c>
      <c r="H97" s="374"/>
      <c r="I97" s="348">
        <v>7.8399999999999997E-2</v>
      </c>
      <c r="J97" s="348">
        <v>-0.51439999999999997</v>
      </c>
      <c r="K97" s="348">
        <v>1.0208999999999999</v>
      </c>
      <c r="L97" s="348">
        <v>4.8545999999999996</v>
      </c>
      <c r="M97" s="348">
        <v>-1.8982000000000001</v>
      </c>
      <c r="N97" s="350">
        <v>-1.1614</v>
      </c>
      <c r="O97" s="348">
        <v>0.95350000000000001</v>
      </c>
      <c r="P97" s="348">
        <v>12.051</v>
      </c>
      <c r="Q97" s="348">
        <v>11.08</v>
      </c>
      <c r="R97" s="348">
        <v>11.2242</v>
      </c>
      <c r="S97" s="348">
        <v>3.4106000000000001</v>
      </c>
      <c r="T97" s="348">
        <v>11.9246</v>
      </c>
      <c r="U97" s="348">
        <v>-4.4249999999999998</v>
      </c>
      <c r="V97" s="348">
        <v>-0.43680000000000002</v>
      </c>
      <c r="W97" s="348">
        <v>0.1255</v>
      </c>
      <c r="X97" s="348">
        <v>15.522500000000001</v>
      </c>
      <c r="Y97" s="374"/>
      <c r="Z97" s="346">
        <v>4</v>
      </c>
      <c r="AA97" s="346">
        <v>16</v>
      </c>
      <c r="AB97" s="346">
        <v>17</v>
      </c>
      <c r="AC97" s="346">
        <v>21</v>
      </c>
      <c r="AD97" s="346">
        <v>20</v>
      </c>
      <c r="AE97" s="346">
        <v>22</v>
      </c>
      <c r="AF97" s="346">
        <v>18</v>
      </c>
      <c r="AG97" s="346">
        <v>12</v>
      </c>
      <c r="AH97" s="346">
        <v>14</v>
      </c>
      <c r="AI97" s="346">
        <v>12</v>
      </c>
      <c r="AJ97" s="346">
        <v>11</v>
      </c>
      <c r="AK97" s="346">
        <v>21</v>
      </c>
      <c r="AL97" s="346">
        <v>21</v>
      </c>
      <c r="AM97" s="346">
        <v>23</v>
      </c>
      <c r="AN97" s="346">
        <v>22</v>
      </c>
      <c r="AO97" s="373"/>
      <c r="AP97" s="348">
        <v>12.22</v>
      </c>
      <c r="AQ97" s="348">
        <v>13.38</v>
      </c>
      <c r="AR97" s="348">
        <v>10.37</v>
      </c>
      <c r="AS97" s="348">
        <v>4.47</v>
      </c>
      <c r="AT97" s="348">
        <v>0.24</v>
      </c>
      <c r="AU97" s="351"/>
      <c r="AV97" s="346">
        <v>12</v>
      </c>
      <c r="AW97" s="346">
        <v>11</v>
      </c>
      <c r="AX97" s="346">
        <v>10</v>
      </c>
      <c r="AY97" s="346">
        <v>16</v>
      </c>
      <c r="AZ97" s="346">
        <v>21</v>
      </c>
      <c r="BA97" s="362"/>
      <c r="BB97" s="348">
        <v>12.5261248686427</v>
      </c>
      <c r="BC97" s="375">
        <v>0.84672391829522597</v>
      </c>
      <c r="BD97" s="375">
        <v>4.91726456125436E-2</v>
      </c>
      <c r="BE97" s="375">
        <v>6.4365945161654795E-2</v>
      </c>
      <c r="BF97" s="373"/>
      <c r="BG97" s="348">
        <v>51.7699</v>
      </c>
      <c r="BH97" s="348">
        <v>18.685400000000001</v>
      </c>
      <c r="BI97" s="348">
        <v>21.052900000000001</v>
      </c>
      <c r="BJ97" s="348">
        <v>8.4917999999999996</v>
      </c>
      <c r="BK97" s="373"/>
      <c r="BL97" s="372" t="s">
        <v>4356</v>
      </c>
      <c r="BM97" s="372" t="s">
        <v>4357</v>
      </c>
      <c r="BN97" s="372" t="s">
        <v>4358</v>
      </c>
      <c r="BO97" s="372" t="s">
        <v>4359</v>
      </c>
      <c r="BP97" s="372" t="s">
        <v>1011</v>
      </c>
      <c r="BQ97" s="373"/>
      <c r="BR97" s="354" t="s">
        <v>555</v>
      </c>
    </row>
    <row r="98" spans="1:70" s="428" customFormat="1" x14ac:dyDescent="0.25">
      <c r="A98" s="345" t="s">
        <v>4417</v>
      </c>
      <c r="B98" s="373"/>
      <c r="C98" s="719">
        <v>45005</v>
      </c>
      <c r="D98" s="373"/>
      <c r="E98" s="346">
        <v>159.05000000000001</v>
      </c>
      <c r="F98" s="373"/>
      <c r="G98" s="347">
        <v>14.847</v>
      </c>
      <c r="H98" s="374"/>
      <c r="I98" s="348">
        <v>-0.158</v>
      </c>
      <c r="J98" s="348">
        <v>-0.95530000000000004</v>
      </c>
      <c r="K98" s="348">
        <v>0.96220000000000006</v>
      </c>
      <c r="L98" s="348">
        <v>4.9227999999999996</v>
      </c>
      <c r="M98" s="348">
        <v>-3.5720999999999998</v>
      </c>
      <c r="N98" s="350">
        <v>-2.9600000000000001E-2</v>
      </c>
      <c r="O98" s="348">
        <v>1.492</v>
      </c>
      <c r="P98" s="348">
        <v>8.8407</v>
      </c>
      <c r="Q98" s="348" t="s">
        <v>430</v>
      </c>
      <c r="R98" s="348" t="s">
        <v>430</v>
      </c>
      <c r="S98" s="348">
        <v>2.48</v>
      </c>
      <c r="T98" s="348">
        <v>9.9908000000000001</v>
      </c>
      <c r="U98" s="348">
        <v>-5.9352</v>
      </c>
      <c r="V98" s="348">
        <v>-4.7800000000000002E-2</v>
      </c>
      <c r="W98" s="348">
        <v>0.14099999999999999</v>
      </c>
      <c r="X98" s="348">
        <v>12.315899999999999</v>
      </c>
      <c r="Y98" s="374"/>
      <c r="Z98" s="346">
        <v>17</v>
      </c>
      <c r="AA98" s="346">
        <v>22</v>
      </c>
      <c r="AB98" s="346">
        <v>19</v>
      </c>
      <c r="AC98" s="346">
        <v>19</v>
      </c>
      <c r="AD98" s="346">
        <v>24</v>
      </c>
      <c r="AE98" s="346">
        <v>19</v>
      </c>
      <c r="AF98" s="346">
        <v>17</v>
      </c>
      <c r="AG98" s="346">
        <v>20</v>
      </c>
      <c r="AH98" s="346" t="s">
        <v>430</v>
      </c>
      <c r="AI98" s="346" t="s">
        <v>430</v>
      </c>
      <c r="AJ98" s="346">
        <v>19</v>
      </c>
      <c r="AK98" s="346">
        <v>22</v>
      </c>
      <c r="AL98" s="346">
        <v>23</v>
      </c>
      <c r="AM98" s="346">
        <v>21</v>
      </c>
      <c r="AN98" s="346">
        <v>21</v>
      </c>
      <c r="AO98" s="373"/>
      <c r="AP98" s="348" t="s">
        <v>430</v>
      </c>
      <c r="AQ98" s="348" t="s">
        <v>430</v>
      </c>
      <c r="AR98" s="348" t="s">
        <v>430</v>
      </c>
      <c r="AS98" s="348">
        <v>3.88</v>
      </c>
      <c r="AT98" s="348">
        <v>-0.96</v>
      </c>
      <c r="AU98" s="351"/>
      <c r="AV98" s="346" t="s">
        <v>430</v>
      </c>
      <c r="AW98" s="346" t="s">
        <v>430</v>
      </c>
      <c r="AX98" s="346" t="s">
        <v>430</v>
      </c>
      <c r="AY98" s="346">
        <v>19</v>
      </c>
      <c r="AZ98" s="346">
        <v>23</v>
      </c>
      <c r="BA98" s="362"/>
      <c r="BB98" s="348">
        <v>12.6562024536771</v>
      </c>
      <c r="BC98" s="375">
        <v>0.99811102347658198</v>
      </c>
      <c r="BD98" s="375">
        <v>2.5174551841226699E-2</v>
      </c>
      <c r="BE98" s="375">
        <v>-2.2972987182287699E-2</v>
      </c>
      <c r="BF98" s="373"/>
      <c r="BG98" s="348">
        <v>98.511899999999997</v>
      </c>
      <c r="BH98" s="348">
        <v>1.35809</v>
      </c>
      <c r="BI98" s="348" t="s">
        <v>430</v>
      </c>
      <c r="BJ98" s="348">
        <v>0.13000999999999999</v>
      </c>
      <c r="BK98" s="373"/>
      <c r="BL98" s="372" t="s">
        <v>4361</v>
      </c>
      <c r="BM98" s="372" t="s">
        <v>4362</v>
      </c>
      <c r="BN98" s="372" t="s">
        <v>4363</v>
      </c>
      <c r="BO98" s="372" t="s">
        <v>4364</v>
      </c>
      <c r="BP98" s="372" t="s">
        <v>3260</v>
      </c>
      <c r="BQ98" s="373"/>
      <c r="BR98" s="354" t="s">
        <v>555</v>
      </c>
    </row>
    <row r="99" spans="1:70" s="428" customFormat="1" x14ac:dyDescent="0.25">
      <c r="A99" s="345" t="s">
        <v>4418</v>
      </c>
      <c r="B99" s="373"/>
      <c r="C99" s="719">
        <v>44917</v>
      </c>
      <c r="D99" s="373"/>
      <c r="E99" s="346">
        <v>108.04</v>
      </c>
      <c r="F99" s="373"/>
      <c r="G99" s="347">
        <v>13.92</v>
      </c>
      <c r="H99" s="374"/>
      <c r="I99" s="348">
        <v>7.1900000000000006E-2</v>
      </c>
      <c r="J99" s="348">
        <v>1.5317000000000001</v>
      </c>
      <c r="K99" s="348">
        <v>4.5830000000000002</v>
      </c>
      <c r="L99" s="348">
        <v>8.5802999999999994</v>
      </c>
      <c r="M99" s="348">
        <v>8.9201999999999995</v>
      </c>
      <c r="N99" s="350">
        <v>2.7305999999999999</v>
      </c>
      <c r="O99" s="348">
        <v>-3.0840000000000001</v>
      </c>
      <c r="P99" s="348">
        <v>6.0964</v>
      </c>
      <c r="Q99" s="348" t="s">
        <v>430</v>
      </c>
      <c r="R99" s="348" t="s">
        <v>430</v>
      </c>
      <c r="S99" s="348">
        <v>5.3746999999999998</v>
      </c>
      <c r="T99" s="348">
        <v>20.938300000000002</v>
      </c>
      <c r="U99" s="348">
        <v>4.6616999999999997</v>
      </c>
      <c r="V99" s="348">
        <v>4.8193000000000001</v>
      </c>
      <c r="W99" s="348">
        <v>4.1916000000000002</v>
      </c>
      <c r="X99" s="348">
        <v>9.5014000000000003</v>
      </c>
      <c r="Y99" s="374"/>
      <c r="Z99" s="346">
        <v>5</v>
      </c>
      <c r="AA99" s="346">
        <v>1</v>
      </c>
      <c r="AB99" s="346">
        <v>1</v>
      </c>
      <c r="AC99" s="346">
        <v>7</v>
      </c>
      <c r="AD99" s="346">
        <v>4</v>
      </c>
      <c r="AE99" s="346">
        <v>14</v>
      </c>
      <c r="AF99" s="346">
        <v>23</v>
      </c>
      <c r="AG99" s="346">
        <v>22</v>
      </c>
      <c r="AH99" s="346" t="s">
        <v>430</v>
      </c>
      <c r="AI99" s="346" t="s">
        <v>430</v>
      </c>
      <c r="AJ99" s="346">
        <v>5</v>
      </c>
      <c r="AK99" s="346">
        <v>6</v>
      </c>
      <c r="AL99" s="346">
        <v>4</v>
      </c>
      <c r="AM99" s="346">
        <v>10</v>
      </c>
      <c r="AN99" s="346">
        <v>1</v>
      </c>
      <c r="AO99" s="373"/>
      <c r="AP99" s="348" t="s">
        <v>430</v>
      </c>
      <c r="AQ99" s="348" t="s">
        <v>430</v>
      </c>
      <c r="AR99" s="348" t="s">
        <v>430</v>
      </c>
      <c r="AS99" s="348">
        <v>2.59</v>
      </c>
      <c r="AT99" s="348">
        <v>13.7</v>
      </c>
      <c r="AU99" s="351"/>
      <c r="AV99" s="346" t="s">
        <v>430</v>
      </c>
      <c r="AW99" s="346" t="s">
        <v>430</v>
      </c>
      <c r="AX99" s="346" t="s">
        <v>430</v>
      </c>
      <c r="AY99" s="346">
        <v>22</v>
      </c>
      <c r="AZ99" s="346">
        <v>7</v>
      </c>
      <c r="BA99" s="362"/>
      <c r="BB99" s="348">
        <v>19.364024245063401</v>
      </c>
      <c r="BC99" s="375">
        <v>1.1770629344503001</v>
      </c>
      <c r="BD99" s="375">
        <v>1.6279542470467302E-2</v>
      </c>
      <c r="BE99" s="375">
        <v>-0.48505943438712201</v>
      </c>
      <c r="BF99" s="373"/>
      <c r="BG99" s="348">
        <v>11.897</v>
      </c>
      <c r="BH99" s="348">
        <v>44.043799999999997</v>
      </c>
      <c r="BI99" s="348">
        <v>40.858699999999999</v>
      </c>
      <c r="BJ99" s="348">
        <v>3.2004999999999999</v>
      </c>
      <c r="BK99" s="373"/>
      <c r="BL99" s="372" t="s">
        <v>4366</v>
      </c>
      <c r="BM99" s="372" t="s">
        <v>4367</v>
      </c>
      <c r="BN99" s="372" t="s">
        <v>4368</v>
      </c>
      <c r="BO99" s="372" t="s">
        <v>1506</v>
      </c>
      <c r="BP99" s="372" t="s">
        <v>4369</v>
      </c>
      <c r="BQ99" s="373"/>
      <c r="BR99" s="354" t="s">
        <v>555</v>
      </c>
    </row>
    <row r="100" spans="1:70" s="428" customFormat="1" x14ac:dyDescent="0.25">
      <c r="A100" s="345" t="s">
        <v>4419</v>
      </c>
      <c r="B100" s="373"/>
      <c r="C100" s="719">
        <v>45686</v>
      </c>
      <c r="D100" s="373"/>
      <c r="E100" s="346">
        <v>90.7</v>
      </c>
      <c r="F100" s="373"/>
      <c r="G100" s="347">
        <v>11.94</v>
      </c>
      <c r="H100" s="374"/>
      <c r="I100" s="348">
        <v>-0.46679999999999999</v>
      </c>
      <c r="J100" s="348">
        <v>-1.5177</v>
      </c>
      <c r="K100" s="348">
        <v>0</v>
      </c>
      <c r="L100" s="348">
        <v>4.3979999999999997</v>
      </c>
      <c r="M100" s="348">
        <v>4.4070999999999998</v>
      </c>
      <c r="N100" s="350">
        <v>8.6342999999999996</v>
      </c>
      <c r="O100" s="348" t="s">
        <v>430</v>
      </c>
      <c r="P100" s="348" t="s">
        <v>430</v>
      </c>
      <c r="Q100" s="348" t="s">
        <v>430</v>
      </c>
      <c r="R100" s="348" t="s">
        <v>430</v>
      </c>
      <c r="S100" s="348">
        <v>0.99809999999999999</v>
      </c>
      <c r="T100" s="348">
        <v>17.554400000000001</v>
      </c>
      <c r="U100" s="348">
        <v>2.8247</v>
      </c>
      <c r="V100" s="348">
        <v>7.8883000000000001</v>
      </c>
      <c r="W100" s="348">
        <v>0.5897</v>
      </c>
      <c r="X100" s="348">
        <v>12.2279</v>
      </c>
      <c r="Y100" s="374"/>
      <c r="Z100" s="346">
        <v>24</v>
      </c>
      <c r="AA100" s="346">
        <v>24</v>
      </c>
      <c r="AB100" s="346">
        <v>24</v>
      </c>
      <c r="AC100" s="346">
        <v>22</v>
      </c>
      <c r="AD100" s="346">
        <v>11</v>
      </c>
      <c r="AE100" s="346">
        <v>7</v>
      </c>
      <c r="AF100" s="346" t="s">
        <v>430</v>
      </c>
      <c r="AG100" s="346" t="s">
        <v>430</v>
      </c>
      <c r="AH100" s="346" t="s">
        <v>430</v>
      </c>
      <c r="AI100" s="346" t="s">
        <v>430</v>
      </c>
      <c r="AJ100" s="346">
        <v>24</v>
      </c>
      <c r="AK100" s="346">
        <v>10</v>
      </c>
      <c r="AL100" s="346">
        <v>11</v>
      </c>
      <c r="AM100" s="346">
        <v>7</v>
      </c>
      <c r="AN100" s="346">
        <v>17</v>
      </c>
      <c r="AO100" s="373"/>
      <c r="AP100" s="348" t="s">
        <v>430</v>
      </c>
      <c r="AQ100" s="348" t="s">
        <v>430</v>
      </c>
      <c r="AR100" s="348" t="s">
        <v>430</v>
      </c>
      <c r="AS100" s="348" t="s">
        <v>430</v>
      </c>
      <c r="AT100" s="348">
        <v>10.28</v>
      </c>
      <c r="AU100" s="351"/>
      <c r="AV100" s="346" t="s">
        <v>430</v>
      </c>
      <c r="AW100" s="346" t="s">
        <v>430</v>
      </c>
      <c r="AX100" s="346" t="s">
        <v>430</v>
      </c>
      <c r="AY100" s="346" t="s">
        <v>430</v>
      </c>
      <c r="AZ100" s="346">
        <v>10</v>
      </c>
      <c r="BA100" s="362"/>
      <c r="BB100" s="348">
        <v>11.719219478122501</v>
      </c>
      <c r="BC100" s="375">
        <v>0.90700631862377401</v>
      </c>
      <c r="BD100" s="375">
        <v>4.8892050893240897E-2</v>
      </c>
      <c r="BE100" s="375">
        <v>0.244050788844906</v>
      </c>
      <c r="BF100" s="373"/>
      <c r="BG100" s="348">
        <v>41.3992</v>
      </c>
      <c r="BH100" s="348">
        <v>13.6942</v>
      </c>
      <c r="BI100" s="348">
        <v>39.377800000000001</v>
      </c>
      <c r="BJ100" s="348">
        <v>5.5288000000000004</v>
      </c>
      <c r="BK100" s="373"/>
      <c r="BL100" s="372" t="s">
        <v>1335</v>
      </c>
      <c r="BM100" s="372" t="s">
        <v>4371</v>
      </c>
      <c r="BN100" s="372" t="s">
        <v>4372</v>
      </c>
      <c r="BO100" s="372" t="s">
        <v>4373</v>
      </c>
      <c r="BP100" s="372" t="s">
        <v>1281</v>
      </c>
      <c r="BQ100" s="373"/>
      <c r="BR100" s="354" t="s">
        <v>555</v>
      </c>
    </row>
    <row r="101" spans="1:70" s="428" customFormat="1" x14ac:dyDescent="0.25">
      <c r="A101" s="345" t="s">
        <v>4420</v>
      </c>
      <c r="B101" s="373"/>
      <c r="C101" s="719">
        <v>41275</v>
      </c>
      <c r="D101" s="373"/>
      <c r="E101" s="346">
        <v>72.682000000000002</v>
      </c>
      <c r="F101" s="373"/>
      <c r="G101" s="347">
        <v>201.22</v>
      </c>
      <c r="H101" s="374"/>
      <c r="I101" s="348">
        <v>-0.2281</v>
      </c>
      <c r="J101" s="348">
        <v>-0.71050000000000002</v>
      </c>
      <c r="K101" s="348">
        <v>2.6999</v>
      </c>
      <c r="L101" s="348">
        <v>5.9330999999999996</v>
      </c>
      <c r="M101" s="348">
        <v>4.1025999999999998</v>
      </c>
      <c r="N101" s="350">
        <v>-0.48959999999999998</v>
      </c>
      <c r="O101" s="348">
        <v>1.6944999999999999</v>
      </c>
      <c r="P101" s="348">
        <v>12.068</v>
      </c>
      <c r="Q101" s="348">
        <v>11.7317</v>
      </c>
      <c r="R101" s="348">
        <v>12.9292</v>
      </c>
      <c r="S101" s="348">
        <v>4.1295999999999999</v>
      </c>
      <c r="T101" s="348">
        <v>15.7501</v>
      </c>
      <c r="U101" s="348">
        <v>0.19919999999999999</v>
      </c>
      <c r="V101" s="348">
        <v>1.2682</v>
      </c>
      <c r="W101" s="348">
        <v>-0.26269999999999999</v>
      </c>
      <c r="X101" s="348">
        <v>12.8672</v>
      </c>
      <c r="Y101" s="374"/>
      <c r="Z101" s="346">
        <v>19</v>
      </c>
      <c r="AA101" s="346">
        <v>19</v>
      </c>
      <c r="AB101" s="346">
        <v>7</v>
      </c>
      <c r="AC101" s="346">
        <v>17</v>
      </c>
      <c r="AD101" s="346">
        <v>12</v>
      </c>
      <c r="AE101" s="346">
        <v>20</v>
      </c>
      <c r="AF101" s="346">
        <v>13</v>
      </c>
      <c r="AG101" s="346">
        <v>11</v>
      </c>
      <c r="AH101" s="346">
        <v>9</v>
      </c>
      <c r="AI101" s="346">
        <v>10</v>
      </c>
      <c r="AJ101" s="346">
        <v>8</v>
      </c>
      <c r="AK101" s="346">
        <v>14</v>
      </c>
      <c r="AL101" s="346">
        <v>15</v>
      </c>
      <c r="AM101" s="346">
        <v>16</v>
      </c>
      <c r="AN101" s="346">
        <v>24</v>
      </c>
      <c r="AO101" s="373"/>
      <c r="AP101" s="348">
        <v>12.86</v>
      </c>
      <c r="AQ101" s="348">
        <v>13.18</v>
      </c>
      <c r="AR101" s="348">
        <v>10.71</v>
      </c>
      <c r="AS101" s="348">
        <v>5.34</v>
      </c>
      <c r="AT101" s="348">
        <v>6.26</v>
      </c>
      <c r="AU101" s="351"/>
      <c r="AV101" s="346">
        <v>9</v>
      </c>
      <c r="AW101" s="346">
        <v>13</v>
      </c>
      <c r="AX101" s="346">
        <v>9</v>
      </c>
      <c r="AY101" s="346">
        <v>14</v>
      </c>
      <c r="AZ101" s="346">
        <v>15</v>
      </c>
      <c r="BA101" s="362"/>
      <c r="BB101" s="348">
        <v>13.1700632013548</v>
      </c>
      <c r="BC101" s="375">
        <v>0.87161679480889598</v>
      </c>
      <c r="BD101" s="375">
        <v>4.5671050248729701E-2</v>
      </c>
      <c r="BE101" s="375">
        <v>3.3698033274607297E-2</v>
      </c>
      <c r="BF101" s="373"/>
      <c r="BG101" s="348">
        <v>66.775000000000006</v>
      </c>
      <c r="BH101" s="348">
        <v>6.1838199999999999</v>
      </c>
      <c r="BI101" s="348">
        <v>24.041799999999999</v>
      </c>
      <c r="BJ101" s="348">
        <v>2.9993799999999999</v>
      </c>
      <c r="BK101" s="373"/>
      <c r="BL101" s="372" t="s">
        <v>4375</v>
      </c>
      <c r="BM101" s="372" t="s">
        <v>4376</v>
      </c>
      <c r="BN101" s="372" t="s">
        <v>571</v>
      </c>
      <c r="BO101" s="372" t="s">
        <v>4377</v>
      </c>
      <c r="BP101" s="372" t="s">
        <v>871</v>
      </c>
      <c r="BQ101" s="373"/>
      <c r="BR101" s="354" t="s">
        <v>555</v>
      </c>
    </row>
    <row r="102" spans="1:70" s="428" customFormat="1" x14ac:dyDescent="0.25">
      <c r="A102" s="345" t="s">
        <v>4421</v>
      </c>
      <c r="B102" s="373"/>
      <c r="C102" s="719">
        <v>44923</v>
      </c>
      <c r="D102" s="373"/>
      <c r="E102" s="346">
        <v>70.209999999999994</v>
      </c>
      <c r="F102" s="373"/>
      <c r="G102" s="347">
        <v>13.8805</v>
      </c>
      <c r="H102" s="374"/>
      <c r="I102" s="348">
        <v>-0.15679999999999999</v>
      </c>
      <c r="J102" s="348">
        <v>-0.94479999999999997</v>
      </c>
      <c r="K102" s="348">
        <v>0.96299999999999997</v>
      </c>
      <c r="L102" s="348">
        <v>4.8772000000000002</v>
      </c>
      <c r="M102" s="348">
        <v>-3.5085000000000002</v>
      </c>
      <c r="N102" s="350">
        <v>4.5400000000000003E-2</v>
      </c>
      <c r="O102" s="348">
        <v>1.5165</v>
      </c>
      <c r="P102" s="348">
        <v>8.8038000000000007</v>
      </c>
      <c r="Q102" s="348" t="s">
        <v>430</v>
      </c>
      <c r="R102" s="348" t="s">
        <v>430</v>
      </c>
      <c r="S102" s="348">
        <v>2.4708999999999999</v>
      </c>
      <c r="T102" s="348">
        <v>9.9167000000000005</v>
      </c>
      <c r="U102" s="348">
        <v>-5.8573000000000004</v>
      </c>
      <c r="V102" s="348">
        <v>6.4999999999999997E-3</v>
      </c>
      <c r="W102" s="348">
        <v>0.1472</v>
      </c>
      <c r="X102" s="348">
        <v>9.4606999999999992</v>
      </c>
      <c r="Y102" s="374"/>
      <c r="Z102" s="346">
        <v>16</v>
      </c>
      <c r="AA102" s="346">
        <v>21</v>
      </c>
      <c r="AB102" s="346">
        <v>18</v>
      </c>
      <c r="AC102" s="346">
        <v>20</v>
      </c>
      <c r="AD102" s="346">
        <v>23</v>
      </c>
      <c r="AE102" s="346">
        <v>18</v>
      </c>
      <c r="AF102" s="346">
        <v>16</v>
      </c>
      <c r="AG102" s="346">
        <v>21</v>
      </c>
      <c r="AH102" s="346" t="s">
        <v>430</v>
      </c>
      <c r="AI102" s="346" t="s">
        <v>430</v>
      </c>
      <c r="AJ102" s="346">
        <v>20</v>
      </c>
      <c r="AK102" s="346">
        <v>23</v>
      </c>
      <c r="AL102" s="346">
        <v>22</v>
      </c>
      <c r="AM102" s="346">
        <v>20</v>
      </c>
      <c r="AN102" s="346">
        <v>20</v>
      </c>
      <c r="AO102" s="373"/>
      <c r="AP102" s="348" t="s">
        <v>430</v>
      </c>
      <c r="AQ102" s="348" t="s">
        <v>430</v>
      </c>
      <c r="AR102" s="348" t="s">
        <v>430</v>
      </c>
      <c r="AS102" s="348">
        <v>3.89</v>
      </c>
      <c r="AT102" s="348">
        <v>-0.89</v>
      </c>
      <c r="AU102" s="351"/>
      <c r="AV102" s="346" t="s">
        <v>430</v>
      </c>
      <c r="AW102" s="346" t="s">
        <v>430</v>
      </c>
      <c r="AX102" s="346" t="s">
        <v>430</v>
      </c>
      <c r="AY102" s="346">
        <v>18</v>
      </c>
      <c r="AZ102" s="346">
        <v>22</v>
      </c>
      <c r="BA102" s="362"/>
      <c r="BB102" s="348">
        <v>12.585200902194799</v>
      </c>
      <c r="BC102" s="375">
        <v>0.99249178065930999</v>
      </c>
      <c r="BD102" s="375">
        <v>2.5037745680225199E-2</v>
      </c>
      <c r="BE102" s="375">
        <v>-2.45590582747045E-2</v>
      </c>
      <c r="BF102" s="373"/>
      <c r="BG102" s="348">
        <v>98.040300000000002</v>
      </c>
      <c r="BH102" s="348">
        <v>1.35419</v>
      </c>
      <c r="BI102" s="348" t="s">
        <v>430</v>
      </c>
      <c r="BJ102" s="348">
        <v>0.60550999999999999</v>
      </c>
      <c r="BK102" s="373"/>
      <c r="BL102" s="372" t="s">
        <v>4379</v>
      </c>
      <c r="BM102" s="372" t="s">
        <v>4380</v>
      </c>
      <c r="BN102" s="372" t="s">
        <v>4381</v>
      </c>
      <c r="BO102" s="372" t="s">
        <v>4382</v>
      </c>
      <c r="BP102" s="372" t="s">
        <v>4383</v>
      </c>
      <c r="BQ102" s="373"/>
      <c r="BR102" s="354" t="s">
        <v>555</v>
      </c>
    </row>
    <row r="103" spans="1:70" s="428" customFormat="1" x14ac:dyDescent="0.25">
      <c r="A103" s="345" t="s">
        <v>4422</v>
      </c>
      <c r="B103" s="373"/>
      <c r="C103" s="719">
        <v>43097</v>
      </c>
      <c r="D103" s="373"/>
      <c r="E103" s="346">
        <v>51.949199999999998</v>
      </c>
      <c r="F103" s="373"/>
      <c r="G103" s="347">
        <v>22.28</v>
      </c>
      <c r="H103" s="374"/>
      <c r="I103" s="348">
        <v>-0.1792</v>
      </c>
      <c r="J103" s="348">
        <v>-0.22389999999999999</v>
      </c>
      <c r="K103" s="348">
        <v>1.7816000000000001</v>
      </c>
      <c r="L103" s="348">
        <v>5.9439000000000002</v>
      </c>
      <c r="M103" s="348">
        <v>-1.1973</v>
      </c>
      <c r="N103" s="350">
        <v>-1.4158999999999999</v>
      </c>
      <c r="O103" s="348">
        <v>0.27039999999999997</v>
      </c>
      <c r="P103" s="348">
        <v>11.6815</v>
      </c>
      <c r="Q103" s="348">
        <v>10.353999999999999</v>
      </c>
      <c r="R103" s="348" t="s">
        <v>430</v>
      </c>
      <c r="S103" s="348">
        <v>3.3395000000000001</v>
      </c>
      <c r="T103" s="348">
        <v>13.499700000000001</v>
      </c>
      <c r="U103" s="348">
        <v>-2.9617</v>
      </c>
      <c r="V103" s="348">
        <v>-0.31319999999999998</v>
      </c>
      <c r="W103" s="348">
        <v>1.1348</v>
      </c>
      <c r="X103" s="348">
        <v>9.7271000000000001</v>
      </c>
      <c r="Y103" s="374"/>
      <c r="Z103" s="346">
        <v>18</v>
      </c>
      <c r="AA103" s="346">
        <v>12</v>
      </c>
      <c r="AB103" s="346">
        <v>11</v>
      </c>
      <c r="AC103" s="346">
        <v>16</v>
      </c>
      <c r="AD103" s="346">
        <v>18</v>
      </c>
      <c r="AE103" s="346">
        <v>23</v>
      </c>
      <c r="AF103" s="346">
        <v>20</v>
      </c>
      <c r="AG103" s="346">
        <v>15</v>
      </c>
      <c r="AH103" s="346">
        <v>16</v>
      </c>
      <c r="AI103" s="346" t="s">
        <v>430</v>
      </c>
      <c r="AJ103" s="346">
        <v>12</v>
      </c>
      <c r="AK103" s="346">
        <v>18</v>
      </c>
      <c r="AL103" s="346">
        <v>18</v>
      </c>
      <c r="AM103" s="346">
        <v>22</v>
      </c>
      <c r="AN103" s="346">
        <v>12</v>
      </c>
      <c r="AO103" s="373"/>
      <c r="AP103" s="348" t="s">
        <v>430</v>
      </c>
      <c r="AQ103" s="348">
        <v>11.86</v>
      </c>
      <c r="AR103" s="348">
        <v>9.26</v>
      </c>
      <c r="AS103" s="348">
        <v>4.22</v>
      </c>
      <c r="AT103" s="348">
        <v>2.42</v>
      </c>
      <c r="AU103" s="351"/>
      <c r="AV103" s="346" t="s">
        <v>430</v>
      </c>
      <c r="AW103" s="346">
        <v>15</v>
      </c>
      <c r="AX103" s="346">
        <v>16</v>
      </c>
      <c r="AY103" s="346">
        <v>17</v>
      </c>
      <c r="AZ103" s="346">
        <v>19</v>
      </c>
      <c r="BA103" s="362"/>
      <c r="BB103" s="348">
        <v>16.5348330814994</v>
      </c>
      <c r="BC103" s="375">
        <v>1.1249693563890999</v>
      </c>
      <c r="BD103" s="375">
        <v>3.48383852468633E-2</v>
      </c>
      <c r="BE103" s="375">
        <v>-0.188831058622944</v>
      </c>
      <c r="BF103" s="373"/>
      <c r="BG103" s="348">
        <v>67.358900000000006</v>
      </c>
      <c r="BH103" s="348">
        <v>30.8704</v>
      </c>
      <c r="BI103" s="348">
        <v>1.07708</v>
      </c>
      <c r="BJ103" s="348">
        <v>0.69362000000000001</v>
      </c>
      <c r="BK103" s="373"/>
      <c r="BL103" s="372" t="s">
        <v>4385</v>
      </c>
      <c r="BM103" s="372" t="s">
        <v>4386</v>
      </c>
      <c r="BN103" s="372" t="s">
        <v>4387</v>
      </c>
      <c r="BO103" s="372" t="s">
        <v>4388</v>
      </c>
      <c r="BP103" s="372" t="s">
        <v>855</v>
      </c>
      <c r="BQ103" s="373"/>
      <c r="BR103" s="354" t="s">
        <v>555</v>
      </c>
    </row>
    <row r="104" spans="1:70" s="428" customFormat="1" x14ac:dyDescent="0.25">
      <c r="A104" s="345" t="s">
        <v>4423</v>
      </c>
      <c r="B104" s="373"/>
      <c r="C104" s="719">
        <v>43490</v>
      </c>
      <c r="D104" s="373"/>
      <c r="E104" s="346">
        <v>48.168900000000001</v>
      </c>
      <c r="F104" s="373"/>
      <c r="G104" s="347">
        <v>24.093</v>
      </c>
      <c r="H104" s="374"/>
      <c r="I104" s="348">
        <v>-0.12889999999999999</v>
      </c>
      <c r="J104" s="348">
        <v>-0.84940000000000004</v>
      </c>
      <c r="K104" s="348">
        <v>0.79830000000000001</v>
      </c>
      <c r="L104" s="348">
        <v>6.3445999999999998</v>
      </c>
      <c r="M104" s="348">
        <v>1.1940999999999999</v>
      </c>
      <c r="N104" s="350">
        <v>3.2160000000000002</v>
      </c>
      <c r="O104" s="348">
        <v>-2.9445999999999999</v>
      </c>
      <c r="P104" s="348">
        <v>9.7960999999999991</v>
      </c>
      <c r="Q104" s="348">
        <v>9.3393999999999995</v>
      </c>
      <c r="R104" s="348" t="s">
        <v>430</v>
      </c>
      <c r="S104" s="348">
        <v>2.4018000000000002</v>
      </c>
      <c r="T104" s="348">
        <v>14.420199999999999</v>
      </c>
      <c r="U104" s="348">
        <v>-1.0996999999999999</v>
      </c>
      <c r="V104" s="348">
        <v>4.0446999999999997</v>
      </c>
      <c r="W104" s="348">
        <v>0.20300000000000001</v>
      </c>
      <c r="X104" s="348">
        <v>12.346299999999999</v>
      </c>
      <c r="Y104" s="374"/>
      <c r="Z104" s="346">
        <v>15</v>
      </c>
      <c r="AA104" s="346">
        <v>20</v>
      </c>
      <c r="AB104" s="346">
        <v>20</v>
      </c>
      <c r="AC104" s="346">
        <v>14</v>
      </c>
      <c r="AD104" s="346">
        <v>16</v>
      </c>
      <c r="AE104" s="346">
        <v>13</v>
      </c>
      <c r="AF104" s="346">
        <v>22</v>
      </c>
      <c r="AG104" s="346">
        <v>19</v>
      </c>
      <c r="AH104" s="346">
        <v>17</v>
      </c>
      <c r="AI104" s="346" t="s">
        <v>430</v>
      </c>
      <c r="AJ104" s="346">
        <v>21</v>
      </c>
      <c r="AK104" s="346">
        <v>17</v>
      </c>
      <c r="AL104" s="346">
        <v>16</v>
      </c>
      <c r="AM104" s="346">
        <v>13</v>
      </c>
      <c r="AN104" s="346">
        <v>19</v>
      </c>
      <c r="AO104" s="373"/>
      <c r="AP104" s="348" t="s">
        <v>430</v>
      </c>
      <c r="AQ104" s="348">
        <v>10.55</v>
      </c>
      <c r="AR104" s="348">
        <v>7.87</v>
      </c>
      <c r="AS104" s="348">
        <v>3.19</v>
      </c>
      <c r="AT104" s="348">
        <v>5.78</v>
      </c>
      <c r="AU104" s="351"/>
      <c r="AV104" s="346" t="s">
        <v>430</v>
      </c>
      <c r="AW104" s="346">
        <v>16</v>
      </c>
      <c r="AX104" s="346">
        <v>17</v>
      </c>
      <c r="AY104" s="346">
        <v>21</v>
      </c>
      <c r="AZ104" s="346">
        <v>16</v>
      </c>
      <c r="BA104" s="362"/>
      <c r="BB104" s="348">
        <v>16.079301485958201</v>
      </c>
      <c r="BC104" s="375">
        <v>1.0648401395474101</v>
      </c>
      <c r="BD104" s="375">
        <v>2.6976688694068999E-2</v>
      </c>
      <c r="BE104" s="375">
        <v>-0.29022917556288702</v>
      </c>
      <c r="BF104" s="373"/>
      <c r="BG104" s="348">
        <v>65.119</v>
      </c>
      <c r="BH104" s="348">
        <v>9.4178300000000004</v>
      </c>
      <c r="BI104" s="348">
        <v>23.694700000000001</v>
      </c>
      <c r="BJ104" s="348">
        <v>1.76847</v>
      </c>
      <c r="BK104" s="373"/>
      <c r="BL104" s="372" t="s">
        <v>4390</v>
      </c>
      <c r="BM104" s="372" t="s">
        <v>1479</v>
      </c>
      <c r="BN104" s="372" t="s">
        <v>4391</v>
      </c>
      <c r="BO104" s="372" t="s">
        <v>1265</v>
      </c>
      <c r="BP104" s="372" t="s">
        <v>4392</v>
      </c>
      <c r="BQ104" s="373"/>
      <c r="BR104" s="354" t="s">
        <v>555</v>
      </c>
    </row>
    <row r="105" spans="1:70" s="428" customFormat="1" x14ac:dyDescent="0.25">
      <c r="A105" s="345" t="s">
        <v>4424</v>
      </c>
      <c r="B105" s="373"/>
      <c r="C105" s="719">
        <v>42368</v>
      </c>
      <c r="D105" s="373"/>
      <c r="E105" s="888">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14.131220212868699</v>
      </c>
      <c r="BC105" s="375">
        <v>0.91667240797063698</v>
      </c>
      <c r="BD105" s="375">
        <v>2.49736604616465E-2</v>
      </c>
      <c r="BE105" s="375">
        <v>-0.121296876402967</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555</v>
      </c>
    </row>
    <row r="106" spans="1:70" x14ac:dyDescent="0.25">
      <c r="A106" s="36" t="s">
        <v>93</v>
      </c>
      <c r="B106" s="43"/>
      <c r="C106" s="720"/>
      <c r="D106" s="43"/>
      <c r="E106" s="51"/>
      <c r="F106" s="43"/>
      <c r="G106" s="55"/>
      <c r="H106" s="66"/>
      <c r="I106" s="59">
        <v>-9.3799999999999994E-2</v>
      </c>
      <c r="J106" s="59">
        <v>-0.23899999999999999</v>
      </c>
      <c r="K106" s="59">
        <v>1.9061999999999999</v>
      </c>
      <c r="L106" s="59">
        <v>7.2228000000000003</v>
      </c>
      <c r="M106" s="59">
        <v>3.4211999999999998</v>
      </c>
      <c r="N106" s="70">
        <v>4.6821999999999999</v>
      </c>
      <c r="O106" s="59">
        <v>2.6141999999999999</v>
      </c>
      <c r="P106" s="59">
        <v>12.971399999999999</v>
      </c>
      <c r="Q106" s="59">
        <v>12.448700000000001</v>
      </c>
      <c r="R106" s="59">
        <v>14.431800000000001</v>
      </c>
      <c r="S106" s="59">
        <v>3.5589</v>
      </c>
      <c r="T106" s="59">
        <v>16.7529</v>
      </c>
      <c r="U106" s="59">
        <v>0.86960000000000004</v>
      </c>
      <c r="V106" s="59">
        <v>4.6817000000000002</v>
      </c>
      <c r="W106" s="59">
        <v>1.2262999999999999</v>
      </c>
      <c r="X106" s="59">
        <v>14.441800000000001</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15.04</v>
      </c>
      <c r="AQ106" s="59">
        <v>14.885</v>
      </c>
      <c r="AR106" s="59">
        <v>11.965294117647099</v>
      </c>
      <c r="AS106" s="59">
        <v>7.1277272727272702</v>
      </c>
      <c r="AT106" s="59">
        <v>8.8145833333333297</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0.15040000000000001</v>
      </c>
      <c r="J107" s="60">
        <v>1.5317000000000001</v>
      </c>
      <c r="K107" s="60">
        <v>4.5830000000000002</v>
      </c>
      <c r="L107" s="60">
        <v>13.3232</v>
      </c>
      <c r="M107" s="60">
        <v>12.8042</v>
      </c>
      <c r="N107" s="71">
        <v>16.8004</v>
      </c>
      <c r="O107" s="60">
        <v>9.0653000000000006</v>
      </c>
      <c r="P107" s="60">
        <v>19.355399999999999</v>
      </c>
      <c r="Q107" s="60">
        <v>16.4695</v>
      </c>
      <c r="R107" s="60">
        <v>20.2363</v>
      </c>
      <c r="S107" s="60">
        <v>6.7720000000000002</v>
      </c>
      <c r="T107" s="60">
        <v>26.525200000000002</v>
      </c>
      <c r="U107" s="60">
        <v>10.1235</v>
      </c>
      <c r="V107" s="60">
        <v>14.517099999999999</v>
      </c>
      <c r="W107" s="60">
        <v>4.1916000000000002</v>
      </c>
      <c r="X107" s="60">
        <v>19.976299999999998</v>
      </c>
      <c r="Y107" s="67"/>
      <c r="Z107" s="52"/>
      <c r="AA107" s="52"/>
      <c r="AB107" s="52"/>
      <c r="AC107" s="52"/>
      <c r="AD107" s="52"/>
      <c r="AE107" s="52"/>
      <c r="AF107" s="52"/>
      <c r="AG107" s="52"/>
      <c r="AH107" s="52"/>
      <c r="AI107" s="52"/>
      <c r="AJ107" s="52"/>
      <c r="AK107" s="52"/>
      <c r="AL107" s="52"/>
      <c r="AM107" s="52"/>
      <c r="AN107" s="52"/>
      <c r="AO107" s="44"/>
      <c r="AP107" s="60">
        <v>21.94</v>
      </c>
      <c r="AQ107" s="60">
        <v>22.44</v>
      </c>
      <c r="AR107" s="60">
        <v>16.77</v>
      </c>
      <c r="AS107" s="60">
        <v>13.32</v>
      </c>
      <c r="AT107" s="60">
        <v>22.73</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-0.46679999999999999</v>
      </c>
      <c r="J108" s="60">
        <v>-1.5177</v>
      </c>
      <c r="K108" s="60">
        <v>0</v>
      </c>
      <c r="L108" s="60">
        <v>3.6067999999999998</v>
      </c>
      <c r="M108" s="60">
        <v>-3.5720999999999998</v>
      </c>
      <c r="N108" s="71">
        <v>-4.9923999999999999</v>
      </c>
      <c r="O108" s="60">
        <v>-3.0840000000000001</v>
      </c>
      <c r="P108" s="60">
        <v>6.0964</v>
      </c>
      <c r="Q108" s="60">
        <v>9.3393999999999995</v>
      </c>
      <c r="R108" s="60">
        <v>11.2242</v>
      </c>
      <c r="S108" s="60">
        <v>0.99809999999999999</v>
      </c>
      <c r="T108" s="60">
        <v>7.4961000000000002</v>
      </c>
      <c r="U108" s="60">
        <v>-6.5774999999999997</v>
      </c>
      <c r="V108" s="60">
        <v>-4.7096999999999998</v>
      </c>
      <c r="W108" s="60">
        <v>-0.26269999999999999</v>
      </c>
      <c r="X108" s="60">
        <v>9.4606999999999992</v>
      </c>
      <c r="Y108" s="67"/>
      <c r="Z108" s="52"/>
      <c r="AA108" s="52"/>
      <c r="AB108" s="52"/>
      <c r="AC108" s="52"/>
      <c r="AD108" s="52"/>
      <c r="AE108" s="52"/>
      <c r="AF108" s="52"/>
      <c r="AG108" s="52"/>
      <c r="AH108" s="52"/>
      <c r="AI108" s="52"/>
      <c r="AJ108" s="52"/>
      <c r="AK108" s="52"/>
      <c r="AL108" s="52"/>
      <c r="AM108" s="52"/>
      <c r="AN108" s="52"/>
      <c r="AO108" s="44"/>
      <c r="AP108" s="60">
        <v>12.22</v>
      </c>
      <c r="AQ108" s="60">
        <v>10.55</v>
      </c>
      <c r="AR108" s="60">
        <v>7.87</v>
      </c>
      <c r="AS108" s="60">
        <v>2.59</v>
      </c>
      <c r="AT108" s="60">
        <v>-4.32</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-7.5700000000000003E-2</v>
      </c>
      <c r="J109" s="61">
        <v>-0.24904999999999999</v>
      </c>
      <c r="K109" s="61">
        <v>1.7132000000000001</v>
      </c>
      <c r="L109" s="61">
        <v>7.0601000000000003</v>
      </c>
      <c r="M109" s="61">
        <v>3.9577499999999999</v>
      </c>
      <c r="N109" s="72">
        <v>3.2780499999999999</v>
      </c>
      <c r="O109" s="61">
        <v>1.8601000000000001</v>
      </c>
      <c r="P109" s="61">
        <v>12.0595</v>
      </c>
      <c r="Q109" s="61">
        <v>11.7317</v>
      </c>
      <c r="R109" s="61">
        <v>13.870900000000001</v>
      </c>
      <c r="S109" s="61">
        <v>3.2968999999999999</v>
      </c>
      <c r="T109" s="61">
        <v>16.442</v>
      </c>
      <c r="U109" s="61">
        <v>1.4572000000000001</v>
      </c>
      <c r="V109" s="61">
        <v>4.2073999999999998</v>
      </c>
      <c r="W109" s="61">
        <v>1.1117999999999999</v>
      </c>
      <c r="X109" s="61">
        <v>14.3916</v>
      </c>
      <c r="Y109" s="68"/>
      <c r="Z109" s="53"/>
      <c r="AA109" s="53"/>
      <c r="AB109" s="53"/>
      <c r="AC109" s="53"/>
      <c r="AD109" s="53"/>
      <c r="AE109" s="53"/>
      <c r="AF109" s="53"/>
      <c r="AG109" s="53"/>
      <c r="AH109" s="53"/>
      <c r="AI109" s="53"/>
      <c r="AJ109" s="53"/>
      <c r="AK109" s="53"/>
      <c r="AL109" s="53"/>
      <c r="AM109" s="53"/>
      <c r="AN109" s="53"/>
      <c r="AO109" s="45"/>
      <c r="AP109" s="61">
        <v>14.44</v>
      </c>
      <c r="AQ109" s="61">
        <v>14.3</v>
      </c>
      <c r="AR109" s="61">
        <v>10.71</v>
      </c>
      <c r="AS109" s="61">
        <v>5.65</v>
      </c>
      <c r="AT109" s="61">
        <v>9.8000000000000007</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664</v>
      </c>
      <c r="B111" s="401"/>
      <c r="C111" s="730"/>
      <c r="D111" s="401"/>
      <c r="E111" s="401"/>
      <c r="F111" s="401"/>
      <c r="G111" s="401"/>
      <c r="H111" s="406"/>
      <c r="I111" s="405">
        <v>0.16059999999999999</v>
      </c>
      <c r="J111" s="405">
        <v>-0.38640000000000002</v>
      </c>
      <c r="K111" s="405">
        <v>1.6135999999999999</v>
      </c>
      <c r="L111" s="405">
        <v>6.3292000000000002</v>
      </c>
      <c r="M111" s="405">
        <v>1.9796</v>
      </c>
      <c r="N111" s="407">
        <v>4.9250999999999996</v>
      </c>
      <c r="O111" s="405">
        <v>2.6838000000000002</v>
      </c>
      <c r="P111" s="405">
        <v>12.6286</v>
      </c>
      <c r="Q111" s="405">
        <v>11.9094</v>
      </c>
      <c r="R111" s="405">
        <v>13.6648</v>
      </c>
      <c r="S111" s="405">
        <v>3.2170000000000001</v>
      </c>
      <c r="T111" s="405">
        <v>15.7033</v>
      </c>
      <c r="U111" s="405">
        <v>-0.43070000000000003</v>
      </c>
      <c r="V111" s="405">
        <v>4.5704000000000002</v>
      </c>
      <c r="W111" s="405">
        <v>1.0013000000000001</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13.94</v>
      </c>
      <c r="AQ111" s="405">
        <v>14.3</v>
      </c>
      <c r="AR111" s="405">
        <v>11.15</v>
      </c>
      <c r="AS111" s="405">
        <v>7.18</v>
      </c>
      <c r="AT111" s="405">
        <v>7.03</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-0.1573</v>
      </c>
      <c r="J112" s="348">
        <v>-0.94679999999999997</v>
      </c>
      <c r="K112" s="348">
        <v>0.99029999999999996</v>
      </c>
      <c r="L112" s="348">
        <v>5.0003000000000002</v>
      </c>
      <c r="M112" s="348">
        <v>-3.4449000000000001</v>
      </c>
      <c r="N112" s="350">
        <v>0.21340000000000001</v>
      </c>
      <c r="O112" s="348">
        <v>1.7262</v>
      </c>
      <c r="P112" s="348">
        <v>9.1432000000000002</v>
      </c>
      <c r="Q112" s="348">
        <v>9.3836999999999993</v>
      </c>
      <c r="R112" s="348">
        <v>12.244300000000001</v>
      </c>
      <c r="S112" s="348">
        <v>2.5228999999999999</v>
      </c>
      <c r="T112" s="348">
        <v>10.109400000000001</v>
      </c>
      <c r="U112" s="348">
        <v>-5.7858000000000001</v>
      </c>
      <c r="V112" s="348">
        <v>0.17599999999999999</v>
      </c>
      <c r="W112" s="348">
        <v>0.15429999999999999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11.9</v>
      </c>
      <c r="AQ112" s="348">
        <v>11.29</v>
      </c>
      <c r="AR112" s="348">
        <v>8.07</v>
      </c>
      <c r="AS112" s="348">
        <v>4.1399999999999997</v>
      </c>
      <c r="AT112" s="348">
        <v>-0.7</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665</v>
      </c>
      <c r="B113" s="372"/>
      <c r="C113" s="731"/>
      <c r="D113" s="372"/>
      <c r="E113" s="372"/>
      <c r="F113" s="372"/>
      <c r="G113" s="372"/>
      <c r="H113" s="374"/>
      <c r="I113" s="348">
        <v>-6.0600000000000001E-2</v>
      </c>
      <c r="J113" s="348">
        <v>-0.30070000000000002</v>
      </c>
      <c r="K113" s="348">
        <v>1.3323</v>
      </c>
      <c r="L113" s="348">
        <v>5.7233999999999998</v>
      </c>
      <c r="M113" s="348">
        <v>1.4796</v>
      </c>
      <c r="N113" s="350">
        <v>4.2294</v>
      </c>
      <c r="O113" s="348">
        <v>2.0754999999999999</v>
      </c>
      <c r="P113" s="348">
        <v>11.9194</v>
      </c>
      <c r="Q113" s="348">
        <v>10.9536</v>
      </c>
      <c r="R113" s="348">
        <v>12.3939</v>
      </c>
      <c r="S113" s="348">
        <v>2.8807999999999998</v>
      </c>
      <c r="T113" s="348">
        <v>15.2477</v>
      </c>
      <c r="U113" s="348">
        <v>-0.89419999999999999</v>
      </c>
      <c r="V113" s="348">
        <v>4.0644</v>
      </c>
      <c r="W113" s="348">
        <v>0.84140000000000004</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12.78</v>
      </c>
      <c r="AQ113" s="348">
        <v>13.24</v>
      </c>
      <c r="AR113" s="348">
        <v>10.28</v>
      </c>
      <c r="AS113" s="348">
        <v>6.38</v>
      </c>
      <c r="AT113" s="348">
        <v>5.98</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666</v>
      </c>
      <c r="B114" s="372"/>
      <c r="C114" s="731"/>
      <c r="D114" s="372"/>
      <c r="E114" s="372"/>
      <c r="F114" s="372"/>
      <c r="G114" s="372"/>
      <c r="H114" s="374"/>
      <c r="I114" s="348">
        <v>-5.5199999999999999E-2</v>
      </c>
      <c r="J114" s="348">
        <v>-0.2732</v>
      </c>
      <c r="K114" s="348">
        <v>1.5359</v>
      </c>
      <c r="L114" s="348">
        <v>6.3160999999999996</v>
      </c>
      <c r="M114" s="348">
        <v>2.1297000000000001</v>
      </c>
      <c r="N114" s="350">
        <v>5.2134999999999998</v>
      </c>
      <c r="O114" s="348">
        <v>3.0718999999999999</v>
      </c>
      <c r="P114" s="348">
        <v>13.0001</v>
      </c>
      <c r="Q114" s="348">
        <v>12.0814</v>
      </c>
      <c r="R114" s="348">
        <v>13.6258</v>
      </c>
      <c r="S114" s="348">
        <v>3.1383999999999999</v>
      </c>
      <c r="T114" s="348">
        <v>15.9237</v>
      </c>
      <c r="U114" s="348">
        <v>-0.16500000000000001</v>
      </c>
      <c r="V114" s="348">
        <v>4.9611999999999998</v>
      </c>
      <c r="W114" s="348">
        <v>0.91830000000000001</v>
      </c>
      <c r="X114" s="348">
        <v>13.3081</v>
      </c>
      <c r="Y114" s="374"/>
      <c r="Z114" s="346"/>
      <c r="AA114" s="346"/>
      <c r="AB114" s="346"/>
      <c r="AC114" s="346"/>
      <c r="AD114" s="346"/>
      <c r="AE114" s="346"/>
      <c r="AF114" s="346"/>
      <c r="AG114" s="346"/>
      <c r="AH114" s="346"/>
      <c r="AI114" s="346"/>
      <c r="AJ114" s="346"/>
      <c r="AK114" s="346"/>
      <c r="AL114" s="346"/>
      <c r="AM114" s="346"/>
      <c r="AN114" s="346"/>
      <c r="AO114" s="374"/>
      <c r="AP114" s="348">
        <v>13.99</v>
      </c>
      <c r="AQ114" s="348">
        <v>14.45</v>
      </c>
      <c r="AR114" s="348">
        <v>11.43</v>
      </c>
      <c r="AS114" s="348">
        <v>7.51</v>
      </c>
      <c r="AT114" s="348">
        <v>7.31</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1229</v>
      </c>
      <c r="B115" s="431"/>
      <c r="C115" s="732"/>
      <c r="D115" s="431"/>
      <c r="E115" s="431"/>
      <c r="F115" s="431"/>
      <c r="G115" s="431"/>
      <c r="H115" s="432"/>
      <c r="I115" s="433">
        <v>-2.69E-2</v>
      </c>
      <c r="J115" s="433">
        <v>0.14080000000000001</v>
      </c>
      <c r="K115" s="433">
        <v>1.6282000000000001</v>
      </c>
      <c r="L115" s="433">
        <v>6.2214999999999998</v>
      </c>
      <c r="M115" s="433">
        <v>3.2926000000000002</v>
      </c>
      <c r="N115" s="434">
        <v>7.4028</v>
      </c>
      <c r="O115" s="433">
        <v>4.2514000000000003</v>
      </c>
      <c r="P115" s="433">
        <v>15.021100000000001</v>
      </c>
      <c r="Q115" s="433">
        <v>14.3345</v>
      </c>
      <c r="R115" s="433">
        <v>15.3118</v>
      </c>
      <c r="S115" s="433">
        <v>3.2153999999999998</v>
      </c>
      <c r="T115" s="433">
        <v>17.006499999999999</v>
      </c>
      <c r="U115" s="433">
        <v>1.3352999999999999</v>
      </c>
      <c r="V115" s="433">
        <v>7.2336</v>
      </c>
      <c r="W115" s="433">
        <v>1.0849</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15.96</v>
      </c>
      <c r="AQ115" s="433">
        <v>16.96</v>
      </c>
      <c r="AR115" s="433">
        <v>13.66</v>
      </c>
      <c r="AS115" s="433">
        <v>9.23</v>
      </c>
      <c r="AT115" s="433">
        <v>9.43</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10494</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3AE3-A549-4F2C-8842-644E64D8B0FF}">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81" t="s">
        <v>162</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0" t="s">
        <v>4</v>
      </c>
      <c r="BA5" s="1106"/>
      <c r="BB5" s="1120" t="s">
        <v>76</v>
      </c>
      <c r="BC5" s="1105"/>
      <c r="BD5" s="1105"/>
      <c r="BE5" s="1117"/>
      <c r="BF5" s="1106"/>
      <c r="BG5" s="1088" t="s">
        <v>160</v>
      </c>
      <c r="BH5" s="1082"/>
      <c r="BI5" s="1066" t="s">
        <v>81</v>
      </c>
      <c r="BJ5" s="1105"/>
      <c r="BK5" s="1105"/>
      <c r="BL5" s="1105"/>
      <c r="BM5" s="1106"/>
      <c r="BN5" s="1106" t="s">
        <v>87</v>
      </c>
      <c r="BO5" s="1107"/>
      <c r="BP5" s="1107"/>
      <c r="BQ5" s="1107"/>
      <c r="BR5" s="1108"/>
      <c r="BS5" s="1082"/>
      <c r="BT5" s="1112" t="s">
        <v>88</v>
      </c>
    </row>
    <row r="6" spans="1:72"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5"/>
      <c r="BA6" s="1109"/>
      <c r="BB6" s="303" t="s">
        <v>72</v>
      </c>
      <c r="BC6" s="303" t="s">
        <v>73</v>
      </c>
      <c r="BD6" s="303" t="s">
        <v>74</v>
      </c>
      <c r="BE6" s="327" t="s">
        <v>75</v>
      </c>
      <c r="BF6" s="1109"/>
      <c r="BG6" s="1119"/>
      <c r="BH6" s="1083"/>
      <c r="BI6" s="326" t="s">
        <v>77</v>
      </c>
      <c r="BJ6" s="303" t="s">
        <v>78</v>
      </c>
      <c r="BK6" s="303" t="s">
        <v>79</v>
      </c>
      <c r="BL6" s="327" t="s">
        <v>80</v>
      </c>
      <c r="BM6" s="1083"/>
      <c r="BN6" s="83" t="s">
        <v>82</v>
      </c>
      <c r="BO6" s="28" t="s">
        <v>83</v>
      </c>
      <c r="BP6" s="28" t="s">
        <v>84</v>
      </c>
      <c r="BQ6" s="28" t="s">
        <v>85</v>
      </c>
      <c r="BR6" s="82" t="s">
        <v>86</v>
      </c>
      <c r="BS6" s="1083"/>
      <c r="BT6" s="1113"/>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4498</v>
      </c>
      <c r="B8" s="402"/>
      <c r="C8" s="724">
        <v>36570</v>
      </c>
      <c r="D8" s="402"/>
      <c r="E8" s="403">
        <v>29927.3</v>
      </c>
      <c r="F8" s="402"/>
      <c r="G8" s="404">
        <v>169.1951</v>
      </c>
      <c r="H8" s="406"/>
      <c r="I8" s="405">
        <v>-0.15790000000000001</v>
      </c>
      <c r="J8" s="405">
        <v>-0.95269999999999999</v>
      </c>
      <c r="K8" s="405">
        <v>0.96140000000000003</v>
      </c>
      <c r="L8" s="405">
        <v>4.9329999999999998</v>
      </c>
      <c r="M8" s="405">
        <v>-3.5851000000000002</v>
      </c>
      <c r="N8" s="407">
        <v>-8.4400000000000003E-2</v>
      </c>
      <c r="O8" s="405">
        <v>1.4300999999999999</v>
      </c>
      <c r="P8" s="405">
        <v>8.7668999999999997</v>
      </c>
      <c r="Q8" s="405">
        <v>9.0147999999999993</v>
      </c>
      <c r="R8" s="405">
        <v>11.8446</v>
      </c>
      <c r="S8" s="405">
        <v>2.4843000000000002</v>
      </c>
      <c r="T8" s="405">
        <v>9.9952000000000005</v>
      </c>
      <c r="U8" s="405">
        <v>-5.9606000000000003</v>
      </c>
      <c r="V8" s="405">
        <v>-7.4700000000000003E-2</v>
      </c>
      <c r="W8" s="405">
        <v>0.14349999999999999</v>
      </c>
      <c r="X8" s="405">
        <v>11.2584</v>
      </c>
      <c r="Y8" s="406"/>
      <c r="Z8" s="403">
        <v>165</v>
      </c>
      <c r="AA8" s="403">
        <v>220</v>
      </c>
      <c r="AB8" s="403">
        <v>184</v>
      </c>
      <c r="AC8" s="403">
        <v>180</v>
      </c>
      <c r="AD8" s="403">
        <v>190</v>
      </c>
      <c r="AE8" s="403">
        <v>172</v>
      </c>
      <c r="AF8" s="403">
        <v>74</v>
      </c>
      <c r="AG8" s="403">
        <v>71</v>
      </c>
      <c r="AH8" s="403">
        <v>24</v>
      </c>
      <c r="AI8" s="403">
        <v>4</v>
      </c>
      <c r="AJ8" s="403">
        <v>168</v>
      </c>
      <c r="AK8" s="403">
        <v>188</v>
      </c>
      <c r="AL8" s="403">
        <v>191</v>
      </c>
      <c r="AM8" s="403">
        <v>176</v>
      </c>
      <c r="AN8" s="403">
        <v>202</v>
      </c>
      <c r="AO8" s="402"/>
      <c r="AP8" s="405">
        <v>11.51</v>
      </c>
      <c r="AQ8" s="405">
        <v>10.89</v>
      </c>
      <c r="AR8" s="405">
        <v>7.7</v>
      </c>
      <c r="AS8" s="405">
        <v>3.81</v>
      </c>
      <c r="AT8" s="405">
        <v>-0.99</v>
      </c>
      <c r="AU8" s="408"/>
      <c r="AV8" s="403">
        <v>4</v>
      </c>
      <c r="AW8" s="403">
        <v>11</v>
      </c>
      <c r="AX8" s="403">
        <v>25</v>
      </c>
      <c r="AY8" s="403">
        <v>66</v>
      </c>
      <c r="AZ8" s="403">
        <v>178</v>
      </c>
      <c r="BA8" s="406"/>
      <c r="BB8" s="405">
        <v>12.664781300932299</v>
      </c>
      <c r="BC8" s="405">
        <v>0.99878832968133902</v>
      </c>
      <c r="BD8" s="405">
        <v>2.4725689274183699E-2</v>
      </c>
      <c r="BE8" s="410">
        <v>-2.86735617903142E-2</v>
      </c>
      <c r="BF8" s="406"/>
      <c r="BG8" s="401">
        <v>1.427</v>
      </c>
      <c r="BH8" s="402"/>
      <c r="BI8" s="405">
        <v>98.357900000000001</v>
      </c>
      <c r="BJ8" s="405">
        <v>1.3559699999999999</v>
      </c>
      <c r="BK8" s="405" t="s">
        <v>430</v>
      </c>
      <c r="BL8" s="405">
        <v>0.28613</v>
      </c>
      <c r="BM8" s="402"/>
      <c r="BN8" s="401" t="s">
        <v>4499</v>
      </c>
      <c r="BO8" s="401" t="s">
        <v>4500</v>
      </c>
      <c r="BP8" s="401" t="s">
        <v>4501</v>
      </c>
      <c r="BQ8" s="401" t="s">
        <v>730</v>
      </c>
      <c r="BR8" s="401" t="s">
        <v>4502</v>
      </c>
      <c r="BS8" s="402"/>
      <c r="BT8" s="411" t="s">
        <v>555</v>
      </c>
    </row>
    <row r="9" spans="1:72" s="428" customFormat="1" x14ac:dyDescent="0.25">
      <c r="A9" s="345" t="s">
        <v>4503</v>
      </c>
      <c r="B9" s="373"/>
      <c r="C9" s="719">
        <v>37454</v>
      </c>
      <c r="D9" s="373"/>
      <c r="E9" s="346">
        <v>24322.7</v>
      </c>
      <c r="F9" s="373"/>
      <c r="G9" s="347">
        <v>233.1909</v>
      </c>
      <c r="H9" s="374"/>
      <c r="I9" s="348">
        <v>-0.1588</v>
      </c>
      <c r="J9" s="348">
        <v>-0.95369999999999999</v>
      </c>
      <c r="K9" s="348">
        <v>0.94950000000000001</v>
      </c>
      <c r="L9" s="348">
        <v>4.8769999999999998</v>
      </c>
      <c r="M9" s="348">
        <v>-3.6619000000000002</v>
      </c>
      <c r="N9" s="350">
        <v>-0.20569999999999999</v>
      </c>
      <c r="O9" s="348">
        <v>1.3103</v>
      </c>
      <c r="P9" s="348">
        <v>8.6797000000000004</v>
      </c>
      <c r="Q9" s="348">
        <v>8.9047000000000001</v>
      </c>
      <c r="R9" s="348">
        <v>11.690300000000001</v>
      </c>
      <c r="S9" s="348">
        <v>2.4613</v>
      </c>
      <c r="T9" s="348">
        <v>9.9146999999999998</v>
      </c>
      <c r="U9" s="348">
        <v>-6.0374999999999996</v>
      </c>
      <c r="V9" s="348">
        <v>-0.18820000000000001</v>
      </c>
      <c r="W9" s="348">
        <v>0.1381</v>
      </c>
      <c r="X9" s="348">
        <v>13.814</v>
      </c>
      <c r="Y9" s="374"/>
      <c r="Z9" s="346">
        <v>173</v>
      </c>
      <c r="AA9" s="346">
        <v>223</v>
      </c>
      <c r="AB9" s="346">
        <v>190</v>
      </c>
      <c r="AC9" s="346">
        <v>189</v>
      </c>
      <c r="AD9" s="346">
        <v>199</v>
      </c>
      <c r="AE9" s="346">
        <v>178</v>
      </c>
      <c r="AF9" s="346">
        <v>77</v>
      </c>
      <c r="AG9" s="346">
        <v>76</v>
      </c>
      <c r="AH9" s="346">
        <v>27</v>
      </c>
      <c r="AI9" s="346">
        <v>5</v>
      </c>
      <c r="AJ9" s="346">
        <v>175</v>
      </c>
      <c r="AK9" s="346">
        <v>195</v>
      </c>
      <c r="AL9" s="346">
        <v>198</v>
      </c>
      <c r="AM9" s="346">
        <v>183</v>
      </c>
      <c r="AN9" s="346">
        <v>210</v>
      </c>
      <c r="AO9" s="373"/>
      <c r="AP9" s="348">
        <v>11.35</v>
      </c>
      <c r="AQ9" s="348">
        <v>10.76</v>
      </c>
      <c r="AR9" s="348">
        <v>7.6</v>
      </c>
      <c r="AS9" s="348">
        <v>3.7</v>
      </c>
      <c r="AT9" s="348">
        <v>-1.1299999999999999</v>
      </c>
      <c r="AU9" s="351"/>
      <c r="AV9" s="346">
        <v>5</v>
      </c>
      <c r="AW9" s="346">
        <v>12</v>
      </c>
      <c r="AX9" s="346">
        <v>28</v>
      </c>
      <c r="AY9" s="346">
        <v>69</v>
      </c>
      <c r="AZ9" s="346">
        <v>185</v>
      </c>
      <c r="BA9" s="374"/>
      <c r="BB9" s="348">
        <v>12.665571849724399</v>
      </c>
      <c r="BC9" s="348">
        <v>0.99885123957833499</v>
      </c>
      <c r="BD9" s="348">
        <v>2.4187355083023498E-2</v>
      </c>
      <c r="BE9" s="375">
        <v>-3.54938551895966E-2</v>
      </c>
      <c r="BF9" s="374"/>
      <c r="BG9" s="372">
        <v>1.7141999999999999</v>
      </c>
      <c r="BH9" s="373"/>
      <c r="BI9" s="348">
        <v>98.313900000000004</v>
      </c>
      <c r="BJ9" s="348">
        <v>1.3553599999999999</v>
      </c>
      <c r="BK9" s="348" t="s">
        <v>430</v>
      </c>
      <c r="BL9" s="348">
        <v>0.33073999999999998</v>
      </c>
      <c r="BM9" s="373"/>
      <c r="BN9" s="372" t="s">
        <v>668</v>
      </c>
      <c r="BO9" s="372" t="s">
        <v>4500</v>
      </c>
      <c r="BP9" s="372" t="s">
        <v>4381</v>
      </c>
      <c r="BQ9" s="372" t="s">
        <v>730</v>
      </c>
      <c r="BR9" s="372" t="s">
        <v>4502</v>
      </c>
      <c r="BS9" s="373"/>
      <c r="BT9" s="354" t="s">
        <v>4504</v>
      </c>
    </row>
    <row r="10" spans="1:72" s="428" customFormat="1" x14ac:dyDescent="0.25">
      <c r="A10" s="345" t="s">
        <v>4505</v>
      </c>
      <c r="B10" s="373"/>
      <c r="C10" s="719">
        <v>37313</v>
      </c>
      <c r="D10" s="373"/>
      <c r="E10" s="346">
        <v>17491.900000000001</v>
      </c>
      <c r="F10" s="373"/>
      <c r="G10" s="347">
        <v>247.33629999999999</v>
      </c>
      <c r="H10" s="374"/>
      <c r="I10" s="348">
        <v>-0.15820000000000001</v>
      </c>
      <c r="J10" s="348">
        <v>-0.95279999999999998</v>
      </c>
      <c r="K10" s="348">
        <v>0.95050000000000001</v>
      </c>
      <c r="L10" s="348">
        <v>4.8811</v>
      </c>
      <c r="M10" s="348">
        <v>-3.6461999999999999</v>
      </c>
      <c r="N10" s="350">
        <v>-0.1986</v>
      </c>
      <c r="O10" s="348">
        <v>1.2988</v>
      </c>
      <c r="P10" s="348">
        <v>8.6704000000000008</v>
      </c>
      <c r="Q10" s="348">
        <v>8.8958999999999993</v>
      </c>
      <c r="R10" s="348">
        <v>11.493399999999999</v>
      </c>
      <c r="S10" s="348">
        <v>2.4609999999999999</v>
      </c>
      <c r="T10" s="348">
        <v>9.9071999999999996</v>
      </c>
      <c r="U10" s="348">
        <v>-6.0282999999999998</v>
      </c>
      <c r="V10" s="348">
        <v>-0.1812</v>
      </c>
      <c r="W10" s="348">
        <v>0.1391</v>
      </c>
      <c r="X10" s="348">
        <v>14.004799999999999</v>
      </c>
      <c r="Y10" s="374"/>
      <c r="Z10" s="346">
        <v>168</v>
      </c>
      <c r="AA10" s="346">
        <v>221</v>
      </c>
      <c r="AB10" s="346">
        <v>189</v>
      </c>
      <c r="AC10" s="346">
        <v>188</v>
      </c>
      <c r="AD10" s="346">
        <v>196</v>
      </c>
      <c r="AE10" s="346">
        <v>177</v>
      </c>
      <c r="AF10" s="346">
        <v>78</v>
      </c>
      <c r="AG10" s="346">
        <v>77</v>
      </c>
      <c r="AH10" s="346">
        <v>28</v>
      </c>
      <c r="AI10" s="346">
        <v>8</v>
      </c>
      <c r="AJ10" s="346">
        <v>176</v>
      </c>
      <c r="AK10" s="346">
        <v>197</v>
      </c>
      <c r="AL10" s="346">
        <v>195</v>
      </c>
      <c r="AM10" s="346">
        <v>182</v>
      </c>
      <c r="AN10" s="346">
        <v>208</v>
      </c>
      <c r="AO10" s="373"/>
      <c r="AP10" s="348">
        <v>11.27</v>
      </c>
      <c r="AQ10" s="348">
        <v>10.74</v>
      </c>
      <c r="AR10" s="348">
        <v>7.59</v>
      </c>
      <c r="AS10" s="348">
        <v>3.69</v>
      </c>
      <c r="AT10" s="348">
        <v>-1.1200000000000001</v>
      </c>
      <c r="AU10" s="351"/>
      <c r="AV10" s="346">
        <v>6</v>
      </c>
      <c r="AW10" s="346">
        <v>14</v>
      </c>
      <c r="AX10" s="346">
        <v>29</v>
      </c>
      <c r="AY10" s="346">
        <v>71</v>
      </c>
      <c r="AZ10" s="346">
        <v>183</v>
      </c>
      <c r="BA10" s="374"/>
      <c r="BB10" s="348">
        <v>12.6550817759697</v>
      </c>
      <c r="BC10" s="348">
        <v>0.99802252658200696</v>
      </c>
      <c r="BD10" s="348">
        <v>2.4135153891697701E-2</v>
      </c>
      <c r="BE10" s="375">
        <v>-3.6124579172199599E-2</v>
      </c>
      <c r="BF10" s="374"/>
      <c r="BG10" s="372">
        <v>1.1572</v>
      </c>
      <c r="BH10" s="373"/>
      <c r="BI10" s="348">
        <v>98.312600000000003</v>
      </c>
      <c r="BJ10" s="348">
        <v>1.35534</v>
      </c>
      <c r="BK10" s="348" t="s">
        <v>430</v>
      </c>
      <c r="BL10" s="348">
        <v>0.33206000000000002</v>
      </c>
      <c r="BM10" s="373"/>
      <c r="BN10" s="372" t="s">
        <v>668</v>
      </c>
      <c r="BO10" s="372" t="s">
        <v>4500</v>
      </c>
      <c r="BP10" s="372" t="s">
        <v>4381</v>
      </c>
      <c r="BQ10" s="372" t="s">
        <v>730</v>
      </c>
      <c r="BR10" s="372" t="s">
        <v>4502</v>
      </c>
      <c r="BS10" s="373"/>
      <c r="BT10" s="354" t="s">
        <v>555</v>
      </c>
    </row>
    <row r="11" spans="1:72" s="428" customFormat="1" x14ac:dyDescent="0.25">
      <c r="A11" s="345" t="s">
        <v>4506</v>
      </c>
      <c r="B11" s="373"/>
      <c r="C11" s="719">
        <v>37273</v>
      </c>
      <c r="D11" s="373"/>
      <c r="E11" s="346">
        <v>14214.7</v>
      </c>
      <c r="F11" s="373"/>
      <c r="G11" s="347">
        <v>217.13210000000001</v>
      </c>
      <c r="H11" s="374"/>
      <c r="I11" s="348">
        <v>-0.15840000000000001</v>
      </c>
      <c r="J11" s="348">
        <v>-0.95550000000000002</v>
      </c>
      <c r="K11" s="348">
        <v>0.95189999999999997</v>
      </c>
      <c r="L11" s="348">
        <v>4.8844000000000003</v>
      </c>
      <c r="M11" s="348">
        <v>-3.6698</v>
      </c>
      <c r="N11" s="350">
        <v>-0.25629999999999997</v>
      </c>
      <c r="O11" s="348">
        <v>1.2301</v>
      </c>
      <c r="P11" s="348">
        <v>8.5807000000000002</v>
      </c>
      <c r="Q11" s="348">
        <v>8.8028999999999993</v>
      </c>
      <c r="R11" s="348">
        <v>11.416700000000001</v>
      </c>
      <c r="S11" s="348">
        <v>2.4657</v>
      </c>
      <c r="T11" s="348">
        <v>9.9199000000000002</v>
      </c>
      <c r="U11" s="348">
        <v>-6.0548999999999999</v>
      </c>
      <c r="V11" s="348">
        <v>-0.23219999999999999</v>
      </c>
      <c r="W11" s="348">
        <v>0.13900000000000001</v>
      </c>
      <c r="X11" s="348">
        <v>13.3362</v>
      </c>
      <c r="Y11" s="374"/>
      <c r="Z11" s="346">
        <v>169</v>
      </c>
      <c r="AA11" s="346">
        <v>226</v>
      </c>
      <c r="AB11" s="346">
        <v>186</v>
      </c>
      <c r="AC11" s="346">
        <v>187</v>
      </c>
      <c r="AD11" s="346">
        <v>200</v>
      </c>
      <c r="AE11" s="346">
        <v>181</v>
      </c>
      <c r="AF11" s="346">
        <v>82</v>
      </c>
      <c r="AG11" s="346">
        <v>80</v>
      </c>
      <c r="AH11" s="346">
        <v>30</v>
      </c>
      <c r="AI11" s="346">
        <v>9</v>
      </c>
      <c r="AJ11" s="346">
        <v>173</v>
      </c>
      <c r="AK11" s="346">
        <v>194</v>
      </c>
      <c r="AL11" s="346">
        <v>200</v>
      </c>
      <c r="AM11" s="346">
        <v>187</v>
      </c>
      <c r="AN11" s="346">
        <v>209</v>
      </c>
      <c r="AO11" s="373"/>
      <c r="AP11" s="348">
        <v>11.15</v>
      </c>
      <c r="AQ11" s="348">
        <v>10.63</v>
      </c>
      <c r="AR11" s="348">
        <v>7.5</v>
      </c>
      <c r="AS11" s="348">
        <v>3.62</v>
      </c>
      <c r="AT11" s="348">
        <v>-1.1499999999999999</v>
      </c>
      <c r="AU11" s="351"/>
      <c r="AV11" s="346">
        <v>8</v>
      </c>
      <c r="AW11" s="346">
        <v>15</v>
      </c>
      <c r="AX11" s="346">
        <v>31</v>
      </c>
      <c r="AY11" s="346">
        <v>74</v>
      </c>
      <c r="AZ11" s="346">
        <v>188</v>
      </c>
      <c r="BA11" s="374"/>
      <c r="BB11" s="348">
        <v>12.666572152081301</v>
      </c>
      <c r="BC11" s="348">
        <v>0.99893095555968603</v>
      </c>
      <c r="BD11" s="348">
        <v>2.3573526194451001E-2</v>
      </c>
      <c r="BE11" s="375">
        <v>-4.32720499213545E-2</v>
      </c>
      <c r="BF11" s="374"/>
      <c r="BG11" s="372">
        <v>1.101</v>
      </c>
      <c r="BH11" s="373"/>
      <c r="BI11" s="348">
        <v>98.243099999999998</v>
      </c>
      <c r="BJ11" s="348">
        <v>1.35439</v>
      </c>
      <c r="BK11" s="348" t="s">
        <v>430</v>
      </c>
      <c r="BL11" s="348">
        <v>0.40250999999999998</v>
      </c>
      <c r="BM11" s="373"/>
      <c r="BN11" s="372" t="s">
        <v>4507</v>
      </c>
      <c r="BO11" s="372" t="s">
        <v>754</v>
      </c>
      <c r="BP11" s="372" t="s">
        <v>4381</v>
      </c>
      <c r="BQ11" s="372" t="s">
        <v>4382</v>
      </c>
      <c r="BR11" s="372" t="s">
        <v>4502</v>
      </c>
      <c r="BS11" s="373"/>
      <c r="BT11" s="354" t="s">
        <v>4508</v>
      </c>
    </row>
    <row r="12" spans="1:72" s="428" customFormat="1" x14ac:dyDescent="0.25">
      <c r="A12" s="345" t="s">
        <v>4509</v>
      </c>
      <c r="B12" s="373"/>
      <c r="C12" s="719">
        <v>40354</v>
      </c>
      <c r="D12" s="373"/>
      <c r="E12" s="346">
        <v>10157.700000000001</v>
      </c>
      <c r="F12" s="373"/>
      <c r="G12" s="347">
        <v>65.707999999999998</v>
      </c>
      <c r="H12" s="374"/>
      <c r="I12" s="348">
        <v>-2.24E-2</v>
      </c>
      <c r="J12" s="348">
        <v>0.28710000000000002</v>
      </c>
      <c r="K12" s="348">
        <v>3.8163999999999998</v>
      </c>
      <c r="L12" s="348">
        <v>8.1061999999999994</v>
      </c>
      <c r="M12" s="348">
        <v>8.7693999999999992</v>
      </c>
      <c r="N12" s="350">
        <v>12.203200000000001</v>
      </c>
      <c r="O12" s="348">
        <v>2.1175000000000002</v>
      </c>
      <c r="P12" s="348">
        <v>18.703499999999998</v>
      </c>
      <c r="Q12" s="348">
        <v>13.613899999999999</v>
      </c>
      <c r="R12" s="348">
        <v>12.8011</v>
      </c>
      <c r="S12" s="348">
        <v>4.5021000000000004</v>
      </c>
      <c r="T12" s="348">
        <v>23.825700000000001</v>
      </c>
      <c r="U12" s="348">
        <v>7.8898999999999999</v>
      </c>
      <c r="V12" s="348">
        <v>10.2348</v>
      </c>
      <c r="W12" s="348">
        <v>1.4884999999999999</v>
      </c>
      <c r="X12" s="348">
        <v>12.367699999999999</v>
      </c>
      <c r="Y12" s="374"/>
      <c r="Z12" s="346">
        <v>115</v>
      </c>
      <c r="AA12" s="346">
        <v>93</v>
      </c>
      <c r="AB12" s="346">
        <v>40</v>
      </c>
      <c r="AC12" s="346">
        <v>68</v>
      </c>
      <c r="AD12" s="346">
        <v>47</v>
      </c>
      <c r="AE12" s="346">
        <v>41</v>
      </c>
      <c r="AF12" s="346">
        <v>60</v>
      </c>
      <c r="AG12" s="346">
        <v>17</v>
      </c>
      <c r="AH12" s="346">
        <v>11</v>
      </c>
      <c r="AI12" s="346">
        <v>1</v>
      </c>
      <c r="AJ12" s="346">
        <v>64</v>
      </c>
      <c r="AK12" s="346">
        <v>44</v>
      </c>
      <c r="AL12" s="346">
        <v>43</v>
      </c>
      <c r="AM12" s="346">
        <v>58</v>
      </c>
      <c r="AN12" s="346">
        <v>109</v>
      </c>
      <c r="AO12" s="373"/>
      <c r="AP12" s="348">
        <v>13.97</v>
      </c>
      <c r="AQ12" s="348">
        <v>15.93</v>
      </c>
      <c r="AR12" s="348">
        <v>14.58</v>
      </c>
      <c r="AS12" s="348">
        <v>11.33</v>
      </c>
      <c r="AT12" s="348">
        <v>17.95</v>
      </c>
      <c r="AU12" s="351"/>
      <c r="AV12" s="346">
        <v>1</v>
      </c>
      <c r="AW12" s="346">
        <v>5</v>
      </c>
      <c r="AX12" s="346">
        <v>14</v>
      </c>
      <c r="AY12" s="346">
        <v>28</v>
      </c>
      <c r="AZ12" s="346">
        <v>44</v>
      </c>
      <c r="BA12" s="374"/>
      <c r="BB12" s="348">
        <v>18.376399496442399</v>
      </c>
      <c r="BC12" s="348">
        <v>1.0019539962156601</v>
      </c>
      <c r="BD12" s="348">
        <v>6.1988567500832398E-2</v>
      </c>
      <c r="BE12" s="375">
        <v>-7.4663027540633295E-2</v>
      </c>
      <c r="BF12" s="374"/>
      <c r="BG12" s="372">
        <v>0.55220000000000002</v>
      </c>
      <c r="BH12" s="373"/>
      <c r="BI12" s="348">
        <v>86.677000000000007</v>
      </c>
      <c r="BJ12" s="348">
        <v>13.250500000000001</v>
      </c>
      <c r="BK12" s="348" t="s">
        <v>430</v>
      </c>
      <c r="BL12" s="348">
        <v>7.2499999999999995E-2</v>
      </c>
      <c r="BM12" s="373"/>
      <c r="BN12" s="372" t="s">
        <v>4510</v>
      </c>
      <c r="BO12" s="372" t="s">
        <v>4511</v>
      </c>
      <c r="BP12" s="372" t="s">
        <v>4512</v>
      </c>
      <c r="BQ12" s="372" t="s">
        <v>4513</v>
      </c>
      <c r="BR12" s="372" t="s">
        <v>4514</v>
      </c>
      <c r="BS12" s="373"/>
      <c r="BT12" s="354" t="s">
        <v>555</v>
      </c>
    </row>
    <row r="13" spans="1:72" s="428" customFormat="1" x14ac:dyDescent="0.25">
      <c r="A13" s="345" t="s">
        <v>4515</v>
      </c>
      <c r="B13" s="373"/>
      <c r="C13" s="719">
        <v>37454</v>
      </c>
      <c r="D13" s="373"/>
      <c r="E13" s="346">
        <v>8674.2800000000007</v>
      </c>
      <c r="F13" s="373"/>
      <c r="G13" s="347">
        <v>728.70550000000003</v>
      </c>
      <c r="H13" s="374"/>
      <c r="I13" s="348">
        <v>0.1527</v>
      </c>
      <c r="J13" s="348">
        <v>-1.0854999999999999</v>
      </c>
      <c r="K13" s="348">
        <v>0.79559999999999997</v>
      </c>
      <c r="L13" s="348">
        <v>5.3444000000000003</v>
      </c>
      <c r="M13" s="348">
        <v>-4.9523999999999999</v>
      </c>
      <c r="N13" s="350">
        <v>-2.3965999999999998</v>
      </c>
      <c r="O13" s="348">
        <v>0.17380000000000001</v>
      </c>
      <c r="P13" s="348">
        <v>6.9105999999999996</v>
      </c>
      <c r="Q13" s="348">
        <v>7.9366000000000003</v>
      </c>
      <c r="R13" s="348">
        <v>11.539199999999999</v>
      </c>
      <c r="S13" s="348">
        <v>2.3252999999999999</v>
      </c>
      <c r="T13" s="348">
        <v>9.2223000000000006</v>
      </c>
      <c r="U13" s="348">
        <v>-7.8278999999999996</v>
      </c>
      <c r="V13" s="348">
        <v>-2.0802</v>
      </c>
      <c r="W13" s="348">
        <v>8.6300000000000002E-2</v>
      </c>
      <c r="X13" s="348">
        <v>13.829700000000001</v>
      </c>
      <c r="Y13" s="374"/>
      <c r="Z13" s="346">
        <v>60</v>
      </c>
      <c r="AA13" s="346">
        <v>242</v>
      </c>
      <c r="AB13" s="346">
        <v>211</v>
      </c>
      <c r="AC13" s="346">
        <v>160</v>
      </c>
      <c r="AD13" s="346">
        <v>226</v>
      </c>
      <c r="AE13" s="346">
        <v>201</v>
      </c>
      <c r="AF13" s="346">
        <v>102</v>
      </c>
      <c r="AG13" s="346">
        <v>94</v>
      </c>
      <c r="AH13" s="346">
        <v>42</v>
      </c>
      <c r="AI13" s="346">
        <v>7</v>
      </c>
      <c r="AJ13" s="346">
        <v>197</v>
      </c>
      <c r="AK13" s="346">
        <v>216</v>
      </c>
      <c r="AL13" s="346">
        <v>219</v>
      </c>
      <c r="AM13" s="346">
        <v>207</v>
      </c>
      <c r="AN13" s="346">
        <v>229</v>
      </c>
      <c r="AO13" s="373"/>
      <c r="AP13" s="348">
        <v>10.71</v>
      </c>
      <c r="AQ13" s="348">
        <v>9.5299999999999994</v>
      </c>
      <c r="AR13" s="348">
        <v>6.16</v>
      </c>
      <c r="AS13" s="348">
        <v>1.99</v>
      </c>
      <c r="AT13" s="348">
        <v>-3.22</v>
      </c>
      <c r="AU13" s="351"/>
      <c r="AV13" s="346">
        <v>14</v>
      </c>
      <c r="AW13" s="346">
        <v>24</v>
      </c>
      <c r="AX13" s="346">
        <v>42</v>
      </c>
      <c r="AY13" s="346">
        <v>92</v>
      </c>
      <c r="AZ13" s="346">
        <v>208</v>
      </c>
      <c r="BA13" s="374"/>
      <c r="BB13" s="348">
        <v>13.043537588587499</v>
      </c>
      <c r="BC13" s="348">
        <v>0.998867519195206</v>
      </c>
      <c r="BD13" s="348">
        <v>1.26692068248261E-2</v>
      </c>
      <c r="BE13" s="375">
        <v>-3.5046076629186199E-2</v>
      </c>
      <c r="BF13" s="374"/>
      <c r="BG13" s="372">
        <v>1.2533000000000001</v>
      </c>
      <c r="BH13" s="373"/>
      <c r="BI13" s="348">
        <v>99.636600000000001</v>
      </c>
      <c r="BJ13" s="348" t="s">
        <v>430</v>
      </c>
      <c r="BK13" s="348" t="s">
        <v>430</v>
      </c>
      <c r="BL13" s="348">
        <v>0.3634</v>
      </c>
      <c r="BM13" s="373"/>
      <c r="BN13" s="372" t="s">
        <v>4516</v>
      </c>
      <c r="BO13" s="372" t="s">
        <v>4517</v>
      </c>
      <c r="BP13" s="372" t="s">
        <v>4518</v>
      </c>
      <c r="BQ13" s="372" t="s">
        <v>4519</v>
      </c>
      <c r="BR13" s="372" t="s">
        <v>744</v>
      </c>
      <c r="BS13" s="373"/>
      <c r="BT13" s="354" t="s">
        <v>4504</v>
      </c>
    </row>
    <row r="14" spans="1:72" s="428" customFormat="1" x14ac:dyDescent="0.25">
      <c r="A14" s="345" t="s">
        <v>4520</v>
      </c>
      <c r="B14" s="373"/>
      <c r="C14" s="719">
        <v>44265</v>
      </c>
      <c r="D14" s="373"/>
      <c r="E14" s="346">
        <v>8570.23</v>
      </c>
      <c r="F14" s="373"/>
      <c r="G14" s="347">
        <v>21.117599999999999</v>
      </c>
      <c r="H14" s="374"/>
      <c r="I14" s="348">
        <v>-0.48820000000000002</v>
      </c>
      <c r="J14" s="348">
        <v>1.1577999999999999</v>
      </c>
      <c r="K14" s="348">
        <v>2.3144</v>
      </c>
      <c r="L14" s="348">
        <v>4.5176999999999996</v>
      </c>
      <c r="M14" s="348">
        <v>-0.42630000000000001</v>
      </c>
      <c r="N14" s="350">
        <v>3.2363</v>
      </c>
      <c r="O14" s="348">
        <v>-5.9782000000000002</v>
      </c>
      <c r="P14" s="348">
        <v>12.763500000000001</v>
      </c>
      <c r="Q14" s="348">
        <v>10.511200000000001</v>
      </c>
      <c r="R14" s="348" t="s">
        <v>430</v>
      </c>
      <c r="S14" s="348">
        <v>1.2276</v>
      </c>
      <c r="T14" s="348">
        <v>15.558400000000001</v>
      </c>
      <c r="U14" s="348">
        <v>0.36209999999999998</v>
      </c>
      <c r="V14" s="348">
        <v>4.3788</v>
      </c>
      <c r="W14" s="348">
        <v>2.1892</v>
      </c>
      <c r="X14" s="348">
        <v>14.758699999999999</v>
      </c>
      <c r="Y14" s="374"/>
      <c r="Z14" s="346">
        <v>214</v>
      </c>
      <c r="AA14" s="346">
        <v>34</v>
      </c>
      <c r="AB14" s="346">
        <v>101</v>
      </c>
      <c r="AC14" s="346">
        <v>212</v>
      </c>
      <c r="AD14" s="346">
        <v>163</v>
      </c>
      <c r="AE14" s="346">
        <v>146</v>
      </c>
      <c r="AF14" s="346">
        <v>124</v>
      </c>
      <c r="AG14" s="346">
        <v>52</v>
      </c>
      <c r="AH14" s="346">
        <v>21</v>
      </c>
      <c r="AI14" s="346" t="s">
        <v>430</v>
      </c>
      <c r="AJ14" s="346">
        <v>217</v>
      </c>
      <c r="AK14" s="346">
        <v>131</v>
      </c>
      <c r="AL14" s="346">
        <v>133</v>
      </c>
      <c r="AM14" s="346">
        <v>133</v>
      </c>
      <c r="AN14" s="346">
        <v>59</v>
      </c>
      <c r="AO14" s="373"/>
      <c r="AP14" s="348" t="s">
        <v>430</v>
      </c>
      <c r="AQ14" s="348" t="s">
        <v>430</v>
      </c>
      <c r="AR14" s="348">
        <v>9.5399999999999991</v>
      </c>
      <c r="AS14" s="348">
        <v>2.2999999999999998</v>
      </c>
      <c r="AT14" s="348">
        <v>3.85</v>
      </c>
      <c r="AU14" s="351"/>
      <c r="AV14" s="346" t="s">
        <v>430</v>
      </c>
      <c r="AW14" s="346" t="s">
        <v>430</v>
      </c>
      <c r="AX14" s="346">
        <v>22</v>
      </c>
      <c r="AY14" s="346">
        <v>87</v>
      </c>
      <c r="AZ14" s="346">
        <v>152</v>
      </c>
      <c r="BA14" s="374"/>
      <c r="BB14" s="348">
        <v>19.8456196108352</v>
      </c>
      <c r="BC14" s="348">
        <v>0.99581088505669602</v>
      </c>
      <c r="BD14" s="348">
        <v>3.7705718015340103E-2</v>
      </c>
      <c r="BE14" s="375">
        <v>-6.5009646801931095E-2</v>
      </c>
      <c r="BF14" s="374"/>
      <c r="BG14" s="372">
        <v>0.23369999999999999</v>
      </c>
      <c r="BH14" s="373"/>
      <c r="BI14" s="348">
        <v>67.810100000000006</v>
      </c>
      <c r="BJ14" s="348">
        <v>32.076799999999999</v>
      </c>
      <c r="BK14" s="348" t="s">
        <v>430</v>
      </c>
      <c r="BL14" s="348">
        <v>0.11310000000000001</v>
      </c>
      <c r="BM14" s="373"/>
      <c r="BN14" s="372" t="s">
        <v>4521</v>
      </c>
      <c r="BO14" s="372" t="s">
        <v>4522</v>
      </c>
      <c r="BP14" s="372" t="s">
        <v>4523</v>
      </c>
      <c r="BQ14" s="372" t="s">
        <v>4524</v>
      </c>
      <c r="BR14" s="372" t="s">
        <v>4525</v>
      </c>
      <c r="BS14" s="373"/>
      <c r="BT14" s="354" t="s">
        <v>555</v>
      </c>
    </row>
    <row r="15" spans="1:72" s="428" customFormat="1" x14ac:dyDescent="0.25">
      <c r="A15" s="345" t="s">
        <v>4526</v>
      </c>
      <c r="B15" s="373"/>
      <c r="C15" s="719">
        <v>43279</v>
      </c>
      <c r="D15" s="373"/>
      <c r="E15" s="346">
        <v>7531.59</v>
      </c>
      <c r="F15" s="373"/>
      <c r="G15" s="347">
        <v>26.662400000000002</v>
      </c>
      <c r="H15" s="374"/>
      <c r="I15" s="348">
        <v>-2.2499999999999999E-2</v>
      </c>
      <c r="J15" s="348">
        <v>0.28849999999999998</v>
      </c>
      <c r="K15" s="348">
        <v>3.8182999999999998</v>
      </c>
      <c r="L15" s="348">
        <v>8.2148000000000003</v>
      </c>
      <c r="M15" s="348">
        <v>8.8989999999999991</v>
      </c>
      <c r="N15" s="350">
        <v>12.3706</v>
      </c>
      <c r="O15" s="348">
        <v>2.3374999999999999</v>
      </c>
      <c r="P15" s="348">
        <v>18.807500000000001</v>
      </c>
      <c r="Q15" s="348">
        <v>13.658099999999999</v>
      </c>
      <c r="R15" s="348" t="s">
        <v>430</v>
      </c>
      <c r="S15" s="348">
        <v>4.5019</v>
      </c>
      <c r="T15" s="348">
        <v>23.977699999999999</v>
      </c>
      <c r="U15" s="348">
        <v>8.0100999999999996</v>
      </c>
      <c r="V15" s="348">
        <v>10.3489</v>
      </c>
      <c r="W15" s="348">
        <v>1.4925999999999999</v>
      </c>
      <c r="X15" s="348">
        <v>12.817500000000001</v>
      </c>
      <c r="Y15" s="374"/>
      <c r="Z15" s="346">
        <v>116</v>
      </c>
      <c r="AA15" s="346">
        <v>92</v>
      </c>
      <c r="AB15" s="346">
        <v>39</v>
      </c>
      <c r="AC15" s="346">
        <v>56</v>
      </c>
      <c r="AD15" s="346">
        <v>42</v>
      </c>
      <c r="AE15" s="346">
        <v>35</v>
      </c>
      <c r="AF15" s="346">
        <v>54</v>
      </c>
      <c r="AG15" s="346">
        <v>13</v>
      </c>
      <c r="AH15" s="346">
        <v>9</v>
      </c>
      <c r="AI15" s="346" t="s">
        <v>430</v>
      </c>
      <c r="AJ15" s="346">
        <v>65</v>
      </c>
      <c r="AK15" s="346">
        <v>36</v>
      </c>
      <c r="AL15" s="346">
        <v>38</v>
      </c>
      <c r="AM15" s="346">
        <v>54</v>
      </c>
      <c r="AN15" s="346">
        <v>106</v>
      </c>
      <c r="AO15" s="373"/>
      <c r="AP15" s="348" t="s">
        <v>430</v>
      </c>
      <c r="AQ15" s="348">
        <v>16.03</v>
      </c>
      <c r="AR15" s="348">
        <v>14.68</v>
      </c>
      <c r="AS15" s="348">
        <v>11.49</v>
      </c>
      <c r="AT15" s="348">
        <v>18.2</v>
      </c>
      <c r="AU15" s="351"/>
      <c r="AV15" s="346" t="s">
        <v>430</v>
      </c>
      <c r="AW15" s="346">
        <v>4</v>
      </c>
      <c r="AX15" s="346">
        <v>11</v>
      </c>
      <c r="AY15" s="346">
        <v>23</v>
      </c>
      <c r="AZ15" s="346">
        <v>37</v>
      </c>
      <c r="BA15" s="374"/>
      <c r="BB15" s="348">
        <v>18.299341861048099</v>
      </c>
      <c r="BC15" s="348">
        <v>0.99777184740948299</v>
      </c>
      <c r="BD15" s="348">
        <v>6.2565689505859307E-2</v>
      </c>
      <c r="BE15" s="375">
        <v>-6.3812417557173498E-2</v>
      </c>
      <c r="BF15" s="374"/>
      <c r="BG15" s="372">
        <v>0.15040000000000001</v>
      </c>
      <c r="BH15" s="373"/>
      <c r="BI15" s="348">
        <v>86.588899999999995</v>
      </c>
      <c r="BJ15" s="348">
        <v>13.2372</v>
      </c>
      <c r="BK15" s="348" t="s">
        <v>430</v>
      </c>
      <c r="BL15" s="348">
        <v>0.1739</v>
      </c>
      <c r="BM15" s="373"/>
      <c r="BN15" s="372" t="s">
        <v>4527</v>
      </c>
      <c r="BO15" s="372" t="s">
        <v>4528</v>
      </c>
      <c r="BP15" s="372" t="s">
        <v>4529</v>
      </c>
      <c r="BQ15" s="372" t="s">
        <v>4530</v>
      </c>
      <c r="BR15" s="372" t="s">
        <v>4531</v>
      </c>
      <c r="BS15" s="373"/>
      <c r="BT15" s="354" t="s">
        <v>555</v>
      </c>
    </row>
    <row r="16" spans="1:72" s="428" customFormat="1" x14ac:dyDescent="0.25">
      <c r="A16" s="345" t="s">
        <v>4532</v>
      </c>
      <c r="B16" s="373"/>
      <c r="C16" s="719">
        <v>45476</v>
      </c>
      <c r="D16" s="373"/>
      <c r="E16" s="346">
        <v>5358.74</v>
      </c>
      <c r="F16" s="373"/>
      <c r="G16" s="347">
        <v>12.674300000000001</v>
      </c>
      <c r="H16" s="374"/>
      <c r="I16" s="348">
        <v>1.5764</v>
      </c>
      <c r="J16" s="348">
        <v>1.5047999999999999</v>
      </c>
      <c r="K16" s="348">
        <v>4.1840000000000002</v>
      </c>
      <c r="L16" s="348">
        <v>7.6950000000000003</v>
      </c>
      <c r="M16" s="348">
        <v>22.506699999999999</v>
      </c>
      <c r="N16" s="350">
        <v>24.732299999999999</v>
      </c>
      <c r="O16" s="348">
        <v>17.466200000000001</v>
      </c>
      <c r="P16" s="348" t="s">
        <v>430</v>
      </c>
      <c r="Q16" s="348" t="s">
        <v>430</v>
      </c>
      <c r="R16" s="348" t="s">
        <v>430</v>
      </c>
      <c r="S16" s="348">
        <v>3.0455999999999999</v>
      </c>
      <c r="T16" s="348">
        <v>35.593200000000003</v>
      </c>
      <c r="U16" s="348">
        <v>26.265699999999999</v>
      </c>
      <c r="V16" s="348">
        <v>24.3139</v>
      </c>
      <c r="W16" s="348">
        <v>5.1329000000000002</v>
      </c>
      <c r="X16" s="348">
        <v>11.872999999999999</v>
      </c>
      <c r="Y16" s="374"/>
      <c r="Z16" s="346">
        <v>1</v>
      </c>
      <c r="AA16" s="346">
        <v>10</v>
      </c>
      <c r="AB16" s="346">
        <v>29</v>
      </c>
      <c r="AC16" s="346">
        <v>80</v>
      </c>
      <c r="AD16" s="346">
        <v>4</v>
      </c>
      <c r="AE16" s="346">
        <v>4</v>
      </c>
      <c r="AF16" s="346">
        <v>3</v>
      </c>
      <c r="AG16" s="346" t="s">
        <v>430</v>
      </c>
      <c r="AH16" s="346" t="s">
        <v>430</v>
      </c>
      <c r="AI16" s="346" t="s">
        <v>430</v>
      </c>
      <c r="AJ16" s="346">
        <v>151</v>
      </c>
      <c r="AK16" s="346">
        <v>5</v>
      </c>
      <c r="AL16" s="346">
        <v>1</v>
      </c>
      <c r="AM16" s="346">
        <v>5</v>
      </c>
      <c r="AN16" s="346">
        <v>2</v>
      </c>
      <c r="AO16" s="373"/>
      <c r="AP16" s="348" t="s">
        <v>430</v>
      </c>
      <c r="AQ16" s="348" t="s">
        <v>430</v>
      </c>
      <c r="AR16" s="348" t="s">
        <v>430</v>
      </c>
      <c r="AS16" s="348" t="s">
        <v>430</v>
      </c>
      <c r="AT16" s="348">
        <v>38.56</v>
      </c>
      <c r="AU16" s="351"/>
      <c r="AV16" s="346" t="s">
        <v>430</v>
      </c>
      <c r="AW16" s="346" t="s">
        <v>430</v>
      </c>
      <c r="AX16" s="346" t="s">
        <v>430</v>
      </c>
      <c r="AY16" s="346" t="s">
        <v>430</v>
      </c>
      <c r="AZ16" s="346">
        <v>2</v>
      </c>
      <c r="BA16" s="374"/>
      <c r="BB16" s="348">
        <v>31.017653645772999</v>
      </c>
      <c r="BC16" s="348">
        <v>0.99943696143292604</v>
      </c>
      <c r="BD16" s="348">
        <v>1.9452496073236999E-2</v>
      </c>
      <c r="BE16" s="375">
        <v>-9.8467372972037101E-2</v>
      </c>
      <c r="BF16" s="374"/>
      <c r="BG16" s="372">
        <v>0.1328</v>
      </c>
      <c r="BH16" s="373"/>
      <c r="BI16" s="348">
        <v>52.178400000000003</v>
      </c>
      <c r="BJ16" s="348">
        <v>25.930599999999998</v>
      </c>
      <c r="BK16" s="348">
        <v>21.949100000000001</v>
      </c>
      <c r="BL16" s="348">
        <v>-5.8099999999999999E-2</v>
      </c>
      <c r="BM16" s="373"/>
      <c r="BN16" s="372" t="s">
        <v>4533</v>
      </c>
      <c r="BO16" s="372" t="s">
        <v>4534</v>
      </c>
      <c r="BP16" s="372" t="s">
        <v>4535</v>
      </c>
      <c r="BQ16" s="372" t="s">
        <v>4536</v>
      </c>
      <c r="BR16" s="372" t="s">
        <v>4537</v>
      </c>
      <c r="BS16" s="373"/>
      <c r="BT16" s="354" t="s">
        <v>548</v>
      </c>
    </row>
    <row r="17" spans="1:72" s="428" customFormat="1" x14ac:dyDescent="0.25">
      <c r="A17" s="345" t="s">
        <v>4538</v>
      </c>
      <c r="B17" s="373"/>
      <c r="C17" s="719">
        <v>43950</v>
      </c>
      <c r="D17" s="373"/>
      <c r="E17" s="346">
        <v>4640.12</v>
      </c>
      <c r="F17" s="373"/>
      <c r="G17" s="347">
        <v>32.873699999999999</v>
      </c>
      <c r="H17" s="374"/>
      <c r="I17" s="348" t="s">
        <v>430</v>
      </c>
      <c r="J17" s="348">
        <v>0.61180000000000001</v>
      </c>
      <c r="K17" s="348">
        <v>2.7387000000000001</v>
      </c>
      <c r="L17" s="348">
        <v>3.6309</v>
      </c>
      <c r="M17" s="348">
        <v>18.994700000000002</v>
      </c>
      <c r="N17" s="350">
        <v>30.400200000000002</v>
      </c>
      <c r="O17" s="348">
        <v>26.867699999999999</v>
      </c>
      <c r="P17" s="348">
        <v>25.550799999999999</v>
      </c>
      <c r="Q17" s="348">
        <v>17.194400000000002</v>
      </c>
      <c r="R17" s="348" t="s">
        <v>430</v>
      </c>
      <c r="S17" s="348">
        <v>3.9836</v>
      </c>
      <c r="T17" s="348">
        <v>20.296600000000002</v>
      </c>
      <c r="U17" s="348">
        <v>19.898199999999999</v>
      </c>
      <c r="V17" s="348">
        <v>24.040500000000002</v>
      </c>
      <c r="W17" s="348">
        <v>3.3780000000000001</v>
      </c>
      <c r="X17" s="348">
        <v>20.827100000000002</v>
      </c>
      <c r="Y17" s="374"/>
      <c r="Z17" s="346" t="s">
        <v>430</v>
      </c>
      <c r="AA17" s="346">
        <v>69</v>
      </c>
      <c r="AB17" s="346">
        <v>81</v>
      </c>
      <c r="AC17" s="346">
        <v>226</v>
      </c>
      <c r="AD17" s="346">
        <v>11</v>
      </c>
      <c r="AE17" s="346">
        <v>2</v>
      </c>
      <c r="AF17" s="346">
        <v>2</v>
      </c>
      <c r="AG17" s="346">
        <v>2</v>
      </c>
      <c r="AH17" s="346">
        <v>4</v>
      </c>
      <c r="AI17" s="346" t="s">
        <v>430</v>
      </c>
      <c r="AJ17" s="346">
        <v>89</v>
      </c>
      <c r="AK17" s="346">
        <v>83</v>
      </c>
      <c r="AL17" s="346">
        <v>4</v>
      </c>
      <c r="AM17" s="346">
        <v>7</v>
      </c>
      <c r="AN17" s="346">
        <v>23</v>
      </c>
      <c r="AO17" s="373"/>
      <c r="AP17" s="348" t="s">
        <v>430</v>
      </c>
      <c r="AQ17" s="348" t="s">
        <v>430</v>
      </c>
      <c r="AR17" s="348">
        <v>23.58</v>
      </c>
      <c r="AS17" s="348">
        <v>27.81</v>
      </c>
      <c r="AT17" s="348">
        <v>33.909999999999997</v>
      </c>
      <c r="AU17" s="351"/>
      <c r="AV17" s="346" t="s">
        <v>430</v>
      </c>
      <c r="AW17" s="346" t="s">
        <v>430</v>
      </c>
      <c r="AX17" s="346">
        <v>1</v>
      </c>
      <c r="AY17" s="346">
        <v>2</v>
      </c>
      <c r="AZ17" s="346">
        <v>6</v>
      </c>
      <c r="BA17" s="374"/>
      <c r="BB17" s="348">
        <v>12.5552237444873</v>
      </c>
      <c r="BC17" s="348">
        <v>0</v>
      </c>
      <c r="BD17" s="348">
        <v>0.117662853523475</v>
      </c>
      <c r="BE17" s="375" t="s">
        <v>430</v>
      </c>
      <c r="BF17" s="374"/>
      <c r="BG17" s="372" t="s">
        <v>430</v>
      </c>
      <c r="BH17" s="373"/>
      <c r="BI17" s="348" t="s">
        <v>430</v>
      </c>
      <c r="BJ17" s="348">
        <v>0.39771499999999999</v>
      </c>
      <c r="BK17" s="348">
        <v>4.5914999999999997E-2</v>
      </c>
      <c r="BL17" s="348">
        <v>99.556370000000001</v>
      </c>
      <c r="BM17" s="373"/>
      <c r="BN17" s="372" t="s">
        <v>4539</v>
      </c>
      <c r="BO17" s="372" t="s">
        <v>4540</v>
      </c>
      <c r="BP17" s="372" t="s">
        <v>4541</v>
      </c>
      <c r="BQ17" s="372" t="s">
        <v>4542</v>
      </c>
      <c r="BR17" s="372" t="s">
        <v>1642</v>
      </c>
      <c r="BS17" s="373"/>
      <c r="BT17" s="354" t="s">
        <v>1005</v>
      </c>
    </row>
    <row r="18" spans="1:72" s="428" customFormat="1" x14ac:dyDescent="0.25">
      <c r="A18" s="345" t="s">
        <v>4543</v>
      </c>
      <c r="B18" s="373"/>
      <c r="C18" s="719">
        <v>44393</v>
      </c>
      <c r="D18" s="373"/>
      <c r="E18" s="346">
        <v>4192.33</v>
      </c>
      <c r="F18" s="373"/>
      <c r="G18" s="347">
        <v>15.9472</v>
      </c>
      <c r="H18" s="374"/>
      <c r="I18" s="348">
        <v>-0.1578</v>
      </c>
      <c r="J18" s="348">
        <v>-0.95150000000000001</v>
      </c>
      <c r="K18" s="348">
        <v>0.95909999999999995</v>
      </c>
      <c r="L18" s="348">
        <v>4.9005999999999998</v>
      </c>
      <c r="M18" s="348">
        <v>-3.6120000000000001</v>
      </c>
      <c r="N18" s="350">
        <v>-0.12590000000000001</v>
      </c>
      <c r="O18" s="348">
        <v>1.365</v>
      </c>
      <c r="P18" s="348">
        <v>8.7174999999999994</v>
      </c>
      <c r="Q18" s="348">
        <v>8.9700000000000006</v>
      </c>
      <c r="R18" s="348" t="s">
        <v>430</v>
      </c>
      <c r="S18" s="348">
        <v>2.4733000000000001</v>
      </c>
      <c r="T18" s="348">
        <v>9.9579000000000004</v>
      </c>
      <c r="U18" s="348">
        <v>-5.9850000000000003</v>
      </c>
      <c r="V18" s="348">
        <v>-0.114</v>
      </c>
      <c r="W18" s="348">
        <v>0.14249999999999999</v>
      </c>
      <c r="X18" s="348">
        <v>9.6233000000000004</v>
      </c>
      <c r="Y18" s="374"/>
      <c r="Z18" s="346">
        <v>164</v>
      </c>
      <c r="AA18" s="346">
        <v>216</v>
      </c>
      <c r="AB18" s="346">
        <v>185</v>
      </c>
      <c r="AC18" s="346">
        <v>184</v>
      </c>
      <c r="AD18" s="346">
        <v>193</v>
      </c>
      <c r="AE18" s="346">
        <v>174</v>
      </c>
      <c r="AF18" s="346">
        <v>75</v>
      </c>
      <c r="AG18" s="346">
        <v>73</v>
      </c>
      <c r="AH18" s="346">
        <v>25</v>
      </c>
      <c r="AI18" s="346" t="s">
        <v>430</v>
      </c>
      <c r="AJ18" s="346">
        <v>169</v>
      </c>
      <c r="AK18" s="346">
        <v>191</v>
      </c>
      <c r="AL18" s="346">
        <v>192</v>
      </c>
      <c r="AM18" s="346">
        <v>178</v>
      </c>
      <c r="AN18" s="346">
        <v>203</v>
      </c>
      <c r="AO18" s="373"/>
      <c r="AP18" s="348" t="s">
        <v>430</v>
      </c>
      <c r="AQ18" s="348" t="s">
        <v>430</v>
      </c>
      <c r="AR18" s="348">
        <v>7.65</v>
      </c>
      <c r="AS18" s="348">
        <v>3.76</v>
      </c>
      <c r="AT18" s="348">
        <v>-1.04</v>
      </c>
      <c r="AU18" s="351"/>
      <c r="AV18" s="346" t="s">
        <v>430</v>
      </c>
      <c r="AW18" s="346" t="s">
        <v>430</v>
      </c>
      <c r="AX18" s="346">
        <v>26</v>
      </c>
      <c r="AY18" s="346">
        <v>67</v>
      </c>
      <c r="AZ18" s="346">
        <v>181</v>
      </c>
      <c r="BA18" s="374"/>
      <c r="BB18" s="348">
        <v>12.6601557040612</v>
      </c>
      <c r="BC18" s="348">
        <v>0.99842436420491099</v>
      </c>
      <c r="BD18" s="348">
        <v>2.4427590140690101E-2</v>
      </c>
      <c r="BE18" s="375">
        <v>-3.2437353060917197E-2</v>
      </c>
      <c r="BF18" s="374"/>
      <c r="BG18" s="372">
        <v>6.6600000000000006E-2</v>
      </c>
      <c r="BH18" s="373"/>
      <c r="BI18" s="348">
        <v>98.257199999999997</v>
      </c>
      <c r="BJ18" s="348">
        <v>1.35459</v>
      </c>
      <c r="BK18" s="348" t="s">
        <v>430</v>
      </c>
      <c r="BL18" s="348">
        <v>0.38821</v>
      </c>
      <c r="BM18" s="373"/>
      <c r="BN18" s="372" t="s">
        <v>4544</v>
      </c>
      <c r="BO18" s="372" t="s">
        <v>754</v>
      </c>
      <c r="BP18" s="372" t="s">
        <v>4381</v>
      </c>
      <c r="BQ18" s="372" t="s">
        <v>4382</v>
      </c>
      <c r="BR18" s="372" t="s">
        <v>4502</v>
      </c>
      <c r="BS18" s="373"/>
      <c r="BT18" s="354" t="s">
        <v>555</v>
      </c>
    </row>
    <row r="19" spans="1:72" s="428" customFormat="1" x14ac:dyDescent="0.25">
      <c r="A19" s="345" t="s">
        <v>4545</v>
      </c>
      <c r="B19" s="373"/>
      <c r="C19" s="719">
        <v>43714</v>
      </c>
      <c r="D19" s="373"/>
      <c r="E19" s="346">
        <v>4026.89</v>
      </c>
      <c r="F19" s="373"/>
      <c r="G19" s="347">
        <v>40.604900000000001</v>
      </c>
      <c r="H19" s="374"/>
      <c r="I19" s="348">
        <v>7.3899999999999993E-2</v>
      </c>
      <c r="J19" s="348">
        <v>0.98029999999999995</v>
      </c>
      <c r="K19" s="348">
        <v>1.6469</v>
      </c>
      <c r="L19" s="348">
        <v>6.5420999999999996</v>
      </c>
      <c r="M19" s="348">
        <v>7.3907999999999996</v>
      </c>
      <c r="N19" s="350">
        <v>11.361000000000001</v>
      </c>
      <c r="O19" s="348">
        <v>5.4028</v>
      </c>
      <c r="P19" s="348">
        <v>17.922899999999998</v>
      </c>
      <c r="Q19" s="348">
        <v>17.3184</v>
      </c>
      <c r="R19" s="348" t="s">
        <v>430</v>
      </c>
      <c r="S19" s="348">
        <v>3.3953000000000002</v>
      </c>
      <c r="T19" s="348">
        <v>21.043500000000002</v>
      </c>
      <c r="U19" s="348">
        <v>5.5273000000000003</v>
      </c>
      <c r="V19" s="348">
        <v>11.5982</v>
      </c>
      <c r="W19" s="348">
        <v>1.7271000000000001</v>
      </c>
      <c r="X19" s="348">
        <v>22.375599999999999</v>
      </c>
      <c r="Y19" s="374"/>
      <c r="Z19" s="346">
        <v>102</v>
      </c>
      <c r="AA19" s="346">
        <v>59</v>
      </c>
      <c r="AB19" s="346">
        <v>135</v>
      </c>
      <c r="AC19" s="346">
        <v>114</v>
      </c>
      <c r="AD19" s="346">
        <v>68</v>
      </c>
      <c r="AE19" s="346">
        <v>55</v>
      </c>
      <c r="AF19" s="346">
        <v>28</v>
      </c>
      <c r="AG19" s="346">
        <v>30</v>
      </c>
      <c r="AH19" s="346">
        <v>3</v>
      </c>
      <c r="AI19" s="346" t="s">
        <v>430</v>
      </c>
      <c r="AJ19" s="346">
        <v>124</v>
      </c>
      <c r="AK19" s="346">
        <v>68</v>
      </c>
      <c r="AL19" s="346">
        <v>69</v>
      </c>
      <c r="AM19" s="346">
        <v>38</v>
      </c>
      <c r="AN19" s="346">
        <v>86</v>
      </c>
      <c r="AO19" s="373"/>
      <c r="AP19" s="348" t="s">
        <v>430</v>
      </c>
      <c r="AQ19" s="348">
        <v>20.47</v>
      </c>
      <c r="AR19" s="348">
        <v>16.91</v>
      </c>
      <c r="AS19" s="348">
        <v>11.76</v>
      </c>
      <c r="AT19" s="348">
        <v>15.38</v>
      </c>
      <c r="AU19" s="351"/>
      <c r="AV19" s="346" t="s">
        <v>430</v>
      </c>
      <c r="AW19" s="346">
        <v>1</v>
      </c>
      <c r="AX19" s="346">
        <v>6</v>
      </c>
      <c r="AY19" s="346">
        <v>17</v>
      </c>
      <c r="AZ19" s="346">
        <v>66</v>
      </c>
      <c r="BA19" s="374"/>
      <c r="BB19" s="348">
        <v>17.512268616132499</v>
      </c>
      <c r="BC19" s="348">
        <v>0.99824059574702995</v>
      </c>
      <c r="BD19" s="348">
        <v>6.6289487494943594E-2</v>
      </c>
      <c r="BE19" s="375">
        <v>-7.6430087993936996E-2</v>
      </c>
      <c r="BF19" s="374"/>
      <c r="BG19" s="372">
        <v>0.46379999999999999</v>
      </c>
      <c r="BH19" s="373"/>
      <c r="BI19" s="348">
        <v>11.085599999999999</v>
      </c>
      <c r="BJ19" s="348">
        <v>84.600300000000004</v>
      </c>
      <c r="BK19" s="348">
        <v>4.2475199999999997</v>
      </c>
      <c r="BL19" s="348">
        <v>6.658E-2</v>
      </c>
      <c r="BM19" s="373"/>
      <c r="BN19" s="372" t="s">
        <v>4546</v>
      </c>
      <c r="BO19" s="372" t="s">
        <v>3719</v>
      </c>
      <c r="BP19" s="372" t="s">
        <v>4547</v>
      </c>
      <c r="BQ19" s="372" t="s">
        <v>725</v>
      </c>
      <c r="BR19" s="372" t="s">
        <v>4548</v>
      </c>
      <c r="BS19" s="373"/>
      <c r="BT19" s="354" t="s">
        <v>548</v>
      </c>
    </row>
    <row r="20" spans="1:72" s="428" customFormat="1" x14ac:dyDescent="0.25">
      <c r="A20" s="345" t="s">
        <v>4549</v>
      </c>
      <c r="B20" s="373"/>
      <c r="C20" s="719">
        <v>40449</v>
      </c>
      <c r="D20" s="373"/>
      <c r="E20" s="346">
        <v>3937.62</v>
      </c>
      <c r="F20" s="373"/>
      <c r="G20" s="347">
        <v>41.694299999999998</v>
      </c>
      <c r="H20" s="374"/>
      <c r="I20" s="348">
        <v>-0.158</v>
      </c>
      <c r="J20" s="348">
        <v>-0.95189999999999997</v>
      </c>
      <c r="K20" s="348">
        <v>0.95109999999999995</v>
      </c>
      <c r="L20" s="348">
        <v>4.8868</v>
      </c>
      <c r="M20" s="348">
        <v>-3.6433</v>
      </c>
      <c r="N20" s="350">
        <v>-0.23350000000000001</v>
      </c>
      <c r="O20" s="348">
        <v>1.2521</v>
      </c>
      <c r="P20" s="348">
        <v>8.5554000000000006</v>
      </c>
      <c r="Q20" s="348">
        <v>8.6295000000000002</v>
      </c>
      <c r="R20" s="348">
        <v>11.1106</v>
      </c>
      <c r="S20" s="348">
        <v>2.4639000000000002</v>
      </c>
      <c r="T20" s="348">
        <v>9.9229000000000003</v>
      </c>
      <c r="U20" s="348">
        <v>-6.0323000000000002</v>
      </c>
      <c r="V20" s="348">
        <v>-0.20300000000000001</v>
      </c>
      <c r="W20" s="348">
        <v>0.14099999999999999</v>
      </c>
      <c r="X20" s="348">
        <v>9.4046000000000003</v>
      </c>
      <c r="Y20" s="374"/>
      <c r="Z20" s="346">
        <v>166</v>
      </c>
      <c r="AA20" s="346">
        <v>217</v>
      </c>
      <c r="AB20" s="346">
        <v>188</v>
      </c>
      <c r="AC20" s="346">
        <v>186</v>
      </c>
      <c r="AD20" s="346">
        <v>194</v>
      </c>
      <c r="AE20" s="346">
        <v>179</v>
      </c>
      <c r="AF20" s="346">
        <v>81</v>
      </c>
      <c r="AG20" s="346">
        <v>81</v>
      </c>
      <c r="AH20" s="346">
        <v>37</v>
      </c>
      <c r="AI20" s="346">
        <v>16</v>
      </c>
      <c r="AJ20" s="346">
        <v>174</v>
      </c>
      <c r="AK20" s="346">
        <v>193</v>
      </c>
      <c r="AL20" s="346">
        <v>197</v>
      </c>
      <c r="AM20" s="346">
        <v>184</v>
      </c>
      <c r="AN20" s="346">
        <v>204</v>
      </c>
      <c r="AO20" s="373"/>
      <c r="AP20" s="348">
        <v>10.93</v>
      </c>
      <c r="AQ20" s="348">
        <v>10.46</v>
      </c>
      <c r="AR20" s="348">
        <v>7.44</v>
      </c>
      <c r="AS20" s="348">
        <v>3.63</v>
      </c>
      <c r="AT20" s="348">
        <v>-1.1200000000000001</v>
      </c>
      <c r="AU20" s="351"/>
      <c r="AV20" s="346">
        <v>11</v>
      </c>
      <c r="AW20" s="346">
        <v>19</v>
      </c>
      <c r="AX20" s="346">
        <v>34</v>
      </c>
      <c r="AY20" s="346">
        <v>73</v>
      </c>
      <c r="AZ20" s="346">
        <v>183</v>
      </c>
      <c r="BA20" s="374"/>
      <c r="BB20" s="348">
        <v>12.6454776797476</v>
      </c>
      <c r="BC20" s="348">
        <v>0.99726480632304704</v>
      </c>
      <c r="BD20" s="348">
        <v>2.3436909878277901E-2</v>
      </c>
      <c r="BE20" s="375">
        <v>-4.4926687204047001E-2</v>
      </c>
      <c r="BF20" s="374"/>
      <c r="BG20" s="372">
        <v>0.32540000000000002</v>
      </c>
      <c r="BH20" s="373"/>
      <c r="BI20" s="348">
        <v>98.323899999999995</v>
      </c>
      <c r="BJ20" s="348">
        <v>1.3554999999999999</v>
      </c>
      <c r="BK20" s="348" t="s">
        <v>430</v>
      </c>
      <c r="BL20" s="348">
        <v>0.3206</v>
      </c>
      <c r="BM20" s="373"/>
      <c r="BN20" s="372" t="s">
        <v>668</v>
      </c>
      <c r="BO20" s="372" t="s">
        <v>4500</v>
      </c>
      <c r="BP20" s="372" t="s">
        <v>4381</v>
      </c>
      <c r="BQ20" s="372" t="s">
        <v>730</v>
      </c>
      <c r="BR20" s="372" t="s">
        <v>4502</v>
      </c>
      <c r="BS20" s="373"/>
      <c r="BT20" s="354" t="s">
        <v>555</v>
      </c>
    </row>
    <row r="21" spans="1:72" s="428" customFormat="1" x14ac:dyDescent="0.25">
      <c r="A21" s="345" t="s">
        <v>4550</v>
      </c>
      <c r="B21" s="373"/>
      <c r="C21" s="719">
        <v>44487</v>
      </c>
      <c r="D21" s="373"/>
      <c r="E21" s="346">
        <v>3582.52</v>
      </c>
      <c r="F21" s="373"/>
      <c r="G21" s="347">
        <v>24.127600000000001</v>
      </c>
      <c r="H21" s="374"/>
      <c r="I21" s="348" t="s">
        <v>430</v>
      </c>
      <c r="J21" s="348">
        <v>1.4804999999999999</v>
      </c>
      <c r="K21" s="348">
        <v>1.1347</v>
      </c>
      <c r="L21" s="348">
        <v>0.85899999999999999</v>
      </c>
      <c r="M21" s="348">
        <v>26.035499999999999</v>
      </c>
      <c r="N21" s="350">
        <v>35.026499999999999</v>
      </c>
      <c r="O21" s="348">
        <v>32.789499999999997</v>
      </c>
      <c r="P21" s="348">
        <v>31.003699999999998</v>
      </c>
      <c r="Q21" s="348" t="s">
        <v>430</v>
      </c>
      <c r="R21" s="348" t="s">
        <v>430</v>
      </c>
      <c r="S21" s="348">
        <v>-1.0365</v>
      </c>
      <c r="T21" s="348">
        <v>25.925599999999999</v>
      </c>
      <c r="U21" s="348">
        <v>24.5701</v>
      </c>
      <c r="V21" s="348">
        <v>28.8262</v>
      </c>
      <c r="W21" s="348">
        <v>5.2191999999999998</v>
      </c>
      <c r="X21" s="348">
        <v>20.053100000000001</v>
      </c>
      <c r="Y21" s="374"/>
      <c r="Z21" s="346" t="s">
        <v>430</v>
      </c>
      <c r="AA21" s="346">
        <v>14</v>
      </c>
      <c r="AB21" s="346">
        <v>177</v>
      </c>
      <c r="AC21" s="346">
        <v>238</v>
      </c>
      <c r="AD21" s="346">
        <v>1</v>
      </c>
      <c r="AE21" s="346">
        <v>1</v>
      </c>
      <c r="AF21" s="346">
        <v>1</v>
      </c>
      <c r="AG21" s="346">
        <v>1</v>
      </c>
      <c r="AH21" s="346" t="s">
        <v>430</v>
      </c>
      <c r="AI21" s="346" t="s">
        <v>430</v>
      </c>
      <c r="AJ21" s="346">
        <v>248</v>
      </c>
      <c r="AK21" s="346">
        <v>26</v>
      </c>
      <c r="AL21" s="346">
        <v>3</v>
      </c>
      <c r="AM21" s="346">
        <v>1</v>
      </c>
      <c r="AN21" s="346">
        <v>1</v>
      </c>
      <c r="AO21" s="373"/>
      <c r="AP21" s="348" t="s">
        <v>430</v>
      </c>
      <c r="AQ21" s="348" t="s">
        <v>430</v>
      </c>
      <c r="AR21" s="348" t="s">
        <v>430</v>
      </c>
      <c r="AS21" s="348">
        <v>32.96</v>
      </c>
      <c r="AT21" s="348">
        <v>40</v>
      </c>
      <c r="AU21" s="351"/>
      <c r="AV21" s="346" t="s">
        <v>430</v>
      </c>
      <c r="AW21" s="346" t="s">
        <v>430</v>
      </c>
      <c r="AX21" s="346" t="s">
        <v>430</v>
      </c>
      <c r="AY21" s="346">
        <v>1</v>
      </c>
      <c r="AZ21" s="346">
        <v>1</v>
      </c>
      <c r="BA21" s="374"/>
      <c r="BB21" s="348">
        <v>17.675619006173999</v>
      </c>
      <c r="BC21" s="348">
        <v>0</v>
      </c>
      <c r="BD21" s="348">
        <v>0.103072334607518</v>
      </c>
      <c r="BE21" s="375" t="s">
        <v>430</v>
      </c>
      <c r="BF21" s="374"/>
      <c r="BG21" s="372" t="s">
        <v>430</v>
      </c>
      <c r="BH21" s="373"/>
      <c r="BI21" s="348" t="s">
        <v>430</v>
      </c>
      <c r="BJ21" s="348" t="s">
        <v>430</v>
      </c>
      <c r="BK21" s="348" t="s">
        <v>430</v>
      </c>
      <c r="BL21" s="348" t="s">
        <v>430</v>
      </c>
      <c r="BM21" s="373"/>
      <c r="BN21" s="372" t="s">
        <v>4551</v>
      </c>
      <c r="BO21" s="372" t="s">
        <v>4552</v>
      </c>
      <c r="BP21" s="372" t="s">
        <v>4553</v>
      </c>
      <c r="BQ21" s="372" t="s">
        <v>4554</v>
      </c>
      <c r="BR21" s="372" t="s">
        <v>4555</v>
      </c>
      <c r="BS21" s="373"/>
      <c r="BT21" s="354" t="s">
        <v>555</v>
      </c>
    </row>
    <row r="22" spans="1:72" s="428" customFormat="1" x14ac:dyDescent="0.25">
      <c r="A22" s="345" t="s">
        <v>4556</v>
      </c>
      <c r="B22" s="373"/>
      <c r="C22" s="719">
        <v>44120</v>
      </c>
      <c r="D22" s="373"/>
      <c r="E22" s="346">
        <v>3500.06</v>
      </c>
      <c r="F22" s="373"/>
      <c r="G22" s="347">
        <v>35.038699999999999</v>
      </c>
      <c r="H22" s="374"/>
      <c r="I22" s="348">
        <v>0.16719999999999999</v>
      </c>
      <c r="J22" s="348">
        <v>5.91E-2</v>
      </c>
      <c r="K22" s="348">
        <v>1.1609</v>
      </c>
      <c r="L22" s="348">
        <v>9.4792000000000005</v>
      </c>
      <c r="M22" s="348">
        <v>14.656599999999999</v>
      </c>
      <c r="N22" s="350">
        <v>9.2838999999999992</v>
      </c>
      <c r="O22" s="348">
        <v>2.5804</v>
      </c>
      <c r="P22" s="348">
        <v>16.364699999999999</v>
      </c>
      <c r="Q22" s="348">
        <v>14.883699999999999</v>
      </c>
      <c r="R22" s="348" t="s">
        <v>430</v>
      </c>
      <c r="S22" s="348">
        <v>3.7256</v>
      </c>
      <c r="T22" s="348">
        <v>28.462199999999999</v>
      </c>
      <c r="U22" s="348">
        <v>9.8330000000000002</v>
      </c>
      <c r="V22" s="348">
        <v>9.6144999999999996</v>
      </c>
      <c r="W22" s="348">
        <v>2.5003000000000002</v>
      </c>
      <c r="X22" s="348">
        <v>24.007000000000001</v>
      </c>
      <c r="Y22" s="374"/>
      <c r="Z22" s="346">
        <v>52</v>
      </c>
      <c r="AA22" s="346">
        <v>124</v>
      </c>
      <c r="AB22" s="346">
        <v>172</v>
      </c>
      <c r="AC22" s="346">
        <v>33</v>
      </c>
      <c r="AD22" s="346">
        <v>21</v>
      </c>
      <c r="AE22" s="346">
        <v>75</v>
      </c>
      <c r="AF22" s="346">
        <v>51</v>
      </c>
      <c r="AG22" s="346">
        <v>41</v>
      </c>
      <c r="AH22" s="346">
        <v>6</v>
      </c>
      <c r="AI22" s="346" t="s">
        <v>430</v>
      </c>
      <c r="AJ22" s="346">
        <v>98</v>
      </c>
      <c r="AK22" s="346">
        <v>18</v>
      </c>
      <c r="AL22" s="346">
        <v>26</v>
      </c>
      <c r="AM22" s="346">
        <v>74</v>
      </c>
      <c r="AN22" s="346">
        <v>36</v>
      </c>
      <c r="AO22" s="373"/>
      <c r="AP22" s="348" t="s">
        <v>430</v>
      </c>
      <c r="AQ22" s="348" t="s">
        <v>430</v>
      </c>
      <c r="AR22" s="348">
        <v>15.19</v>
      </c>
      <c r="AS22" s="348">
        <v>9.81</v>
      </c>
      <c r="AT22" s="348">
        <v>22.18</v>
      </c>
      <c r="AU22" s="351"/>
      <c r="AV22" s="346" t="s">
        <v>430</v>
      </c>
      <c r="AW22" s="346" t="s">
        <v>430</v>
      </c>
      <c r="AX22" s="346">
        <v>8</v>
      </c>
      <c r="AY22" s="346">
        <v>43</v>
      </c>
      <c r="AZ22" s="346">
        <v>23</v>
      </c>
      <c r="BA22" s="374"/>
      <c r="BB22" s="348">
        <v>21.094746235172899</v>
      </c>
      <c r="BC22" s="348">
        <v>0.99418978880550402</v>
      </c>
      <c r="BD22" s="348">
        <v>5.2650785804406401E-2</v>
      </c>
      <c r="BE22" s="375">
        <v>-0.112115412470565</v>
      </c>
      <c r="BF22" s="374"/>
      <c r="BG22" s="372">
        <v>0.31530000000000002</v>
      </c>
      <c r="BH22" s="373"/>
      <c r="BI22" s="348" t="s">
        <v>430</v>
      </c>
      <c r="BJ22" s="348">
        <v>7.1786199999999996</v>
      </c>
      <c r="BK22" s="348">
        <v>92.696200000000005</v>
      </c>
      <c r="BL22" s="348">
        <v>0.12518000000000001</v>
      </c>
      <c r="BM22" s="373"/>
      <c r="BN22" s="372" t="s">
        <v>4557</v>
      </c>
      <c r="BO22" s="372" t="s">
        <v>4558</v>
      </c>
      <c r="BP22" s="372" t="s">
        <v>2187</v>
      </c>
      <c r="BQ22" s="372" t="s">
        <v>4559</v>
      </c>
      <c r="BR22" s="372" t="s">
        <v>4560</v>
      </c>
      <c r="BS22" s="373"/>
      <c r="BT22" s="354" t="s">
        <v>555</v>
      </c>
    </row>
    <row r="23" spans="1:72" s="428" customFormat="1" x14ac:dyDescent="0.25">
      <c r="A23" s="345" t="s">
        <v>4561</v>
      </c>
      <c r="B23" s="373"/>
      <c r="C23" s="719">
        <v>43714</v>
      </c>
      <c r="D23" s="373"/>
      <c r="E23" s="346">
        <v>3147.58</v>
      </c>
      <c r="F23" s="373"/>
      <c r="G23" s="347">
        <v>26.383800000000001</v>
      </c>
      <c r="H23" s="374"/>
      <c r="I23" s="348">
        <v>-5.7599999999999998E-2</v>
      </c>
      <c r="J23" s="348">
        <v>-0.28910000000000002</v>
      </c>
      <c r="K23" s="348">
        <v>1.4624999999999999</v>
      </c>
      <c r="L23" s="348">
        <v>6.0681000000000003</v>
      </c>
      <c r="M23" s="348">
        <v>1.6778999999999999</v>
      </c>
      <c r="N23" s="350">
        <v>4.3094000000000001</v>
      </c>
      <c r="O23" s="348">
        <v>2.2067000000000001</v>
      </c>
      <c r="P23" s="348">
        <v>11.9069</v>
      </c>
      <c r="Q23" s="348">
        <v>10.9549</v>
      </c>
      <c r="R23" s="348" t="s">
        <v>430</v>
      </c>
      <c r="S23" s="348">
        <v>3.0287000000000002</v>
      </c>
      <c r="T23" s="348">
        <v>15.5345</v>
      </c>
      <c r="U23" s="348">
        <v>-0.70230000000000004</v>
      </c>
      <c r="V23" s="348">
        <v>4.1771000000000003</v>
      </c>
      <c r="W23" s="348">
        <v>0.88519999999999999</v>
      </c>
      <c r="X23" s="348">
        <v>15.004200000000001</v>
      </c>
      <c r="Y23" s="374"/>
      <c r="Z23" s="346">
        <v>140</v>
      </c>
      <c r="AA23" s="346">
        <v>150</v>
      </c>
      <c r="AB23" s="346">
        <v>155</v>
      </c>
      <c r="AC23" s="346">
        <v>134</v>
      </c>
      <c r="AD23" s="346">
        <v>132</v>
      </c>
      <c r="AE23" s="346">
        <v>130</v>
      </c>
      <c r="AF23" s="346">
        <v>58</v>
      </c>
      <c r="AG23" s="346">
        <v>57</v>
      </c>
      <c r="AH23" s="346">
        <v>20</v>
      </c>
      <c r="AI23" s="346" t="s">
        <v>430</v>
      </c>
      <c r="AJ23" s="346">
        <v>153</v>
      </c>
      <c r="AK23" s="346">
        <v>134</v>
      </c>
      <c r="AL23" s="346">
        <v>151</v>
      </c>
      <c r="AM23" s="346">
        <v>139</v>
      </c>
      <c r="AN23" s="346">
        <v>148</v>
      </c>
      <c r="AO23" s="373"/>
      <c r="AP23" s="348" t="s">
        <v>430</v>
      </c>
      <c r="AQ23" s="348">
        <v>13.22</v>
      </c>
      <c r="AR23" s="348">
        <v>10.34</v>
      </c>
      <c r="AS23" s="348">
        <v>6.53</v>
      </c>
      <c r="AT23" s="348">
        <v>6.39</v>
      </c>
      <c r="AU23" s="351"/>
      <c r="AV23" s="346" t="s">
        <v>430</v>
      </c>
      <c r="AW23" s="346">
        <v>9</v>
      </c>
      <c r="AX23" s="346">
        <v>21</v>
      </c>
      <c r="AY23" s="346">
        <v>58</v>
      </c>
      <c r="AZ23" s="346">
        <v>138</v>
      </c>
      <c r="BA23" s="374"/>
      <c r="BB23" s="348">
        <v>14.2502806737879</v>
      </c>
      <c r="BC23" s="348">
        <v>0.99714538435050903</v>
      </c>
      <c r="BD23" s="348">
        <v>4.1923463341181799E-2</v>
      </c>
      <c r="BE23" s="375">
        <v>-8.0548024023295001E-2</v>
      </c>
      <c r="BF23" s="374"/>
      <c r="BG23" s="372">
        <v>0.35830000000000001</v>
      </c>
      <c r="BH23" s="373"/>
      <c r="BI23" s="348">
        <v>68.178299999999993</v>
      </c>
      <c r="BJ23" s="348">
        <v>20.822399999999998</v>
      </c>
      <c r="BK23" s="348">
        <v>10.844200000000001</v>
      </c>
      <c r="BL23" s="348">
        <v>0.15509999999999999</v>
      </c>
      <c r="BM23" s="373"/>
      <c r="BN23" s="372" t="s">
        <v>3755</v>
      </c>
      <c r="BO23" s="372" t="s">
        <v>4562</v>
      </c>
      <c r="BP23" s="372" t="s">
        <v>4563</v>
      </c>
      <c r="BQ23" s="372" t="s">
        <v>4564</v>
      </c>
      <c r="BR23" s="372" t="s">
        <v>4565</v>
      </c>
      <c r="BS23" s="373"/>
      <c r="BT23" s="354" t="s">
        <v>548</v>
      </c>
    </row>
    <row r="24" spans="1:72" s="428" customFormat="1" x14ac:dyDescent="0.25">
      <c r="A24" s="345" t="s">
        <v>4566</v>
      </c>
      <c r="B24" s="373"/>
      <c r="C24" s="719">
        <v>40298</v>
      </c>
      <c r="D24" s="373"/>
      <c r="E24" s="346">
        <v>2817.18</v>
      </c>
      <c r="F24" s="373"/>
      <c r="G24" s="347">
        <v>52.801200000000001</v>
      </c>
      <c r="H24" s="374"/>
      <c r="I24" s="348">
        <v>-0.159</v>
      </c>
      <c r="J24" s="348">
        <v>-0.95720000000000005</v>
      </c>
      <c r="K24" s="348">
        <v>0.93269999999999997</v>
      </c>
      <c r="L24" s="348">
        <v>4.8278999999999996</v>
      </c>
      <c r="M24" s="348">
        <v>-3.7644000000000002</v>
      </c>
      <c r="N24" s="350">
        <v>-0.44590000000000002</v>
      </c>
      <c r="O24" s="348">
        <v>1.0384</v>
      </c>
      <c r="P24" s="348">
        <v>8.3884000000000007</v>
      </c>
      <c r="Q24" s="348">
        <v>8.7036999999999995</v>
      </c>
      <c r="R24" s="348">
        <v>11.649100000000001</v>
      </c>
      <c r="S24" s="348">
        <v>2.4413</v>
      </c>
      <c r="T24" s="348">
        <v>9.8310999999999993</v>
      </c>
      <c r="U24" s="348">
        <v>-6.1677</v>
      </c>
      <c r="V24" s="348">
        <v>-0.39500000000000002</v>
      </c>
      <c r="W24" s="348">
        <v>0.1305</v>
      </c>
      <c r="X24" s="348">
        <v>10.7485</v>
      </c>
      <c r="Y24" s="374"/>
      <c r="Z24" s="346">
        <v>175</v>
      </c>
      <c r="AA24" s="346">
        <v>228</v>
      </c>
      <c r="AB24" s="346">
        <v>199</v>
      </c>
      <c r="AC24" s="346">
        <v>198</v>
      </c>
      <c r="AD24" s="346">
        <v>205</v>
      </c>
      <c r="AE24" s="346">
        <v>188</v>
      </c>
      <c r="AF24" s="346">
        <v>90</v>
      </c>
      <c r="AG24" s="346">
        <v>88</v>
      </c>
      <c r="AH24" s="346">
        <v>35</v>
      </c>
      <c r="AI24" s="346">
        <v>6</v>
      </c>
      <c r="AJ24" s="346">
        <v>182</v>
      </c>
      <c r="AK24" s="346">
        <v>204</v>
      </c>
      <c r="AL24" s="346">
        <v>206</v>
      </c>
      <c r="AM24" s="346">
        <v>196</v>
      </c>
      <c r="AN24" s="346">
        <v>218</v>
      </c>
      <c r="AO24" s="373"/>
      <c r="AP24" s="348">
        <v>11.25</v>
      </c>
      <c r="AQ24" s="348">
        <v>10.54</v>
      </c>
      <c r="AR24" s="348">
        <v>7.33</v>
      </c>
      <c r="AS24" s="348">
        <v>3.42</v>
      </c>
      <c r="AT24" s="348">
        <v>-1.35</v>
      </c>
      <c r="AU24" s="351"/>
      <c r="AV24" s="346">
        <v>7</v>
      </c>
      <c r="AW24" s="346">
        <v>17</v>
      </c>
      <c r="AX24" s="346">
        <v>38</v>
      </c>
      <c r="AY24" s="346">
        <v>81</v>
      </c>
      <c r="AZ24" s="346">
        <v>195</v>
      </c>
      <c r="BA24" s="374"/>
      <c r="BB24" s="348">
        <v>12.663390922573001</v>
      </c>
      <c r="BC24" s="348">
        <v>0.99867209419882896</v>
      </c>
      <c r="BD24" s="348">
        <v>2.24219579576279E-2</v>
      </c>
      <c r="BE24" s="375">
        <v>-5.7841210398403703E-2</v>
      </c>
      <c r="BF24" s="374"/>
      <c r="BG24" s="372">
        <v>0.62919999999999998</v>
      </c>
      <c r="BH24" s="373"/>
      <c r="BI24" s="348">
        <v>98.321899999999999</v>
      </c>
      <c r="BJ24" s="348">
        <v>1.35548</v>
      </c>
      <c r="BK24" s="348" t="s">
        <v>430</v>
      </c>
      <c r="BL24" s="348">
        <v>0.32262000000000002</v>
      </c>
      <c r="BM24" s="373"/>
      <c r="BN24" s="372" t="s">
        <v>668</v>
      </c>
      <c r="BO24" s="372" t="s">
        <v>4500</v>
      </c>
      <c r="BP24" s="372" t="s">
        <v>4381</v>
      </c>
      <c r="BQ24" s="372" t="s">
        <v>730</v>
      </c>
      <c r="BR24" s="372" t="s">
        <v>4502</v>
      </c>
      <c r="BS24" s="373"/>
      <c r="BT24" s="354" t="s">
        <v>555</v>
      </c>
    </row>
    <row r="25" spans="1:72" s="428" customFormat="1" x14ac:dyDescent="0.25">
      <c r="A25" s="345" t="s">
        <v>4567</v>
      </c>
      <c r="B25" s="373"/>
      <c r="C25" s="719">
        <v>44246</v>
      </c>
      <c r="D25" s="373"/>
      <c r="E25" s="346">
        <v>2797.71</v>
      </c>
      <c r="F25" s="373"/>
      <c r="G25" s="347">
        <v>26.482700000000001</v>
      </c>
      <c r="H25" s="374"/>
      <c r="I25" s="348">
        <v>7.7499999999999999E-2</v>
      </c>
      <c r="J25" s="348">
        <v>1.0026999999999999</v>
      </c>
      <c r="K25" s="348">
        <v>1.7052</v>
      </c>
      <c r="L25" s="348">
        <v>6.6177999999999999</v>
      </c>
      <c r="M25" s="348">
        <v>7.5046999999999997</v>
      </c>
      <c r="N25" s="350">
        <v>11.5723</v>
      </c>
      <c r="O25" s="348">
        <v>5.4710999999999999</v>
      </c>
      <c r="P25" s="348">
        <v>17.98</v>
      </c>
      <c r="Q25" s="348">
        <v>17.366499999999998</v>
      </c>
      <c r="R25" s="348" t="s">
        <v>430</v>
      </c>
      <c r="S25" s="348">
        <v>3.4504999999999999</v>
      </c>
      <c r="T25" s="348">
        <v>21.116399999999999</v>
      </c>
      <c r="U25" s="348">
        <v>5.6519000000000004</v>
      </c>
      <c r="V25" s="348">
        <v>11.8088</v>
      </c>
      <c r="W25" s="348">
        <v>1.7445999999999999</v>
      </c>
      <c r="X25" s="348">
        <v>19.4406</v>
      </c>
      <c r="Y25" s="374"/>
      <c r="Z25" s="346">
        <v>92</v>
      </c>
      <c r="AA25" s="346">
        <v>49</v>
      </c>
      <c r="AB25" s="346">
        <v>126</v>
      </c>
      <c r="AC25" s="346">
        <v>104</v>
      </c>
      <c r="AD25" s="346">
        <v>64</v>
      </c>
      <c r="AE25" s="346">
        <v>50</v>
      </c>
      <c r="AF25" s="346">
        <v>26</v>
      </c>
      <c r="AG25" s="346">
        <v>28</v>
      </c>
      <c r="AH25" s="346">
        <v>2</v>
      </c>
      <c r="AI25" s="346" t="s">
        <v>430</v>
      </c>
      <c r="AJ25" s="346">
        <v>116</v>
      </c>
      <c r="AK25" s="346">
        <v>64</v>
      </c>
      <c r="AL25" s="346">
        <v>64</v>
      </c>
      <c r="AM25" s="346">
        <v>33</v>
      </c>
      <c r="AN25" s="346">
        <v>77</v>
      </c>
      <c r="AO25" s="373"/>
      <c r="AP25" s="348" t="s">
        <v>430</v>
      </c>
      <c r="AQ25" s="348" t="s">
        <v>430</v>
      </c>
      <c r="AR25" s="348">
        <v>16.97</v>
      </c>
      <c r="AS25" s="348">
        <v>11.85</v>
      </c>
      <c r="AT25" s="348">
        <v>15.62</v>
      </c>
      <c r="AU25" s="351"/>
      <c r="AV25" s="346" t="s">
        <v>430</v>
      </c>
      <c r="AW25" s="346" t="s">
        <v>430</v>
      </c>
      <c r="AX25" s="346">
        <v>4</v>
      </c>
      <c r="AY25" s="346">
        <v>15</v>
      </c>
      <c r="AZ25" s="346">
        <v>61</v>
      </c>
      <c r="BA25" s="374"/>
      <c r="BB25" s="348">
        <v>17.469760496841001</v>
      </c>
      <c r="BC25" s="348">
        <v>0.99580421336171798</v>
      </c>
      <c r="BD25" s="348">
        <v>6.66495789204824E-2</v>
      </c>
      <c r="BE25" s="375">
        <v>-6.99373464734208E-2</v>
      </c>
      <c r="BF25" s="374"/>
      <c r="BG25" s="372">
        <v>0.14810000000000001</v>
      </c>
      <c r="BH25" s="373"/>
      <c r="BI25" s="348">
        <v>11.1408</v>
      </c>
      <c r="BJ25" s="348">
        <v>84.5261</v>
      </c>
      <c r="BK25" s="348">
        <v>4.2687099999999996</v>
      </c>
      <c r="BL25" s="348">
        <v>6.4390000000000003E-2</v>
      </c>
      <c r="BM25" s="373"/>
      <c r="BN25" s="372" t="s">
        <v>4568</v>
      </c>
      <c r="BO25" s="372" t="s">
        <v>4569</v>
      </c>
      <c r="BP25" s="372" t="s">
        <v>4570</v>
      </c>
      <c r="BQ25" s="372" t="s">
        <v>4571</v>
      </c>
      <c r="BR25" s="372" t="s">
        <v>4572</v>
      </c>
      <c r="BS25" s="373"/>
      <c r="BT25" s="354" t="s">
        <v>555</v>
      </c>
    </row>
    <row r="26" spans="1:72" s="428" customFormat="1" x14ac:dyDescent="0.25">
      <c r="A26" s="345" t="s">
        <v>4573</v>
      </c>
      <c r="B26" s="373"/>
      <c r="C26" s="719">
        <v>44503</v>
      </c>
      <c r="D26" s="373"/>
      <c r="E26" s="346">
        <v>2712.46</v>
      </c>
      <c r="F26" s="373"/>
      <c r="G26" s="347">
        <v>17.329799999999999</v>
      </c>
      <c r="H26" s="374"/>
      <c r="I26" s="348">
        <v>-2.2499999999999999E-2</v>
      </c>
      <c r="J26" s="348">
        <v>0.28649999999999998</v>
      </c>
      <c r="K26" s="348">
        <v>3.8092000000000001</v>
      </c>
      <c r="L26" s="348">
        <v>8.2097999999999995</v>
      </c>
      <c r="M26" s="348">
        <v>8.8623999999999992</v>
      </c>
      <c r="N26" s="350">
        <v>12.3408</v>
      </c>
      <c r="O26" s="348">
        <v>2.1955</v>
      </c>
      <c r="P26" s="348">
        <v>18.646100000000001</v>
      </c>
      <c r="Q26" s="348" t="s">
        <v>430</v>
      </c>
      <c r="R26" s="348" t="s">
        <v>430</v>
      </c>
      <c r="S26" s="348">
        <v>4.4951999999999996</v>
      </c>
      <c r="T26" s="348">
        <v>23.963999999999999</v>
      </c>
      <c r="U26" s="348">
        <v>7.9885999999999999</v>
      </c>
      <c r="V26" s="348">
        <v>10.3162</v>
      </c>
      <c r="W26" s="348">
        <v>1.4875</v>
      </c>
      <c r="X26" s="348">
        <v>12.1959</v>
      </c>
      <c r="Y26" s="374"/>
      <c r="Z26" s="346">
        <v>116</v>
      </c>
      <c r="AA26" s="346">
        <v>95</v>
      </c>
      <c r="AB26" s="346">
        <v>41</v>
      </c>
      <c r="AC26" s="346">
        <v>58</v>
      </c>
      <c r="AD26" s="346">
        <v>44</v>
      </c>
      <c r="AE26" s="346">
        <v>37</v>
      </c>
      <c r="AF26" s="346">
        <v>59</v>
      </c>
      <c r="AG26" s="346">
        <v>19</v>
      </c>
      <c r="AH26" s="346" t="s">
        <v>430</v>
      </c>
      <c r="AI26" s="346" t="s">
        <v>430</v>
      </c>
      <c r="AJ26" s="346">
        <v>66</v>
      </c>
      <c r="AK26" s="346">
        <v>38</v>
      </c>
      <c r="AL26" s="346">
        <v>39</v>
      </c>
      <c r="AM26" s="346">
        <v>55</v>
      </c>
      <c r="AN26" s="346">
        <v>110</v>
      </c>
      <c r="AO26" s="373"/>
      <c r="AP26" s="348" t="s">
        <v>430</v>
      </c>
      <c r="AQ26" s="348" t="s">
        <v>430</v>
      </c>
      <c r="AR26" s="348" t="s">
        <v>430</v>
      </c>
      <c r="AS26" s="348">
        <v>11.36</v>
      </c>
      <c r="AT26" s="348">
        <v>18.149999999999999</v>
      </c>
      <c r="AU26" s="351"/>
      <c r="AV26" s="346" t="s">
        <v>430</v>
      </c>
      <c r="AW26" s="346" t="s">
        <v>430</v>
      </c>
      <c r="AX26" s="346" t="s">
        <v>430</v>
      </c>
      <c r="AY26" s="346">
        <v>27</v>
      </c>
      <c r="AZ26" s="346">
        <v>38</v>
      </c>
      <c r="BA26" s="374"/>
      <c r="BB26" s="348">
        <v>18.352778341086999</v>
      </c>
      <c r="BC26" s="348">
        <v>1.00066368982207</v>
      </c>
      <c r="BD26" s="348">
        <v>6.1813332928699498E-2</v>
      </c>
      <c r="BE26" s="375">
        <v>-7.7780204066813199E-2</v>
      </c>
      <c r="BF26" s="374"/>
      <c r="BG26" s="372">
        <v>0.15409999999999999</v>
      </c>
      <c r="BH26" s="373"/>
      <c r="BI26" s="348">
        <v>86.591999999999999</v>
      </c>
      <c r="BJ26" s="348">
        <v>13.235200000000001</v>
      </c>
      <c r="BK26" s="348" t="s">
        <v>430</v>
      </c>
      <c r="BL26" s="348">
        <v>0.17280000000000001</v>
      </c>
      <c r="BM26" s="373"/>
      <c r="BN26" s="372" t="s">
        <v>4527</v>
      </c>
      <c r="BO26" s="372" t="s">
        <v>4528</v>
      </c>
      <c r="BP26" s="372" t="s">
        <v>4529</v>
      </c>
      <c r="BQ26" s="372" t="s">
        <v>4530</v>
      </c>
      <c r="BR26" s="372" t="s">
        <v>4531</v>
      </c>
      <c r="BS26" s="373"/>
      <c r="BT26" s="354" t="s">
        <v>555</v>
      </c>
    </row>
    <row r="27" spans="1:72" s="428" customFormat="1" x14ac:dyDescent="0.25">
      <c r="A27" s="345" t="s">
        <v>4574</v>
      </c>
      <c r="B27" s="373"/>
      <c r="C27" s="719">
        <v>43031</v>
      </c>
      <c r="D27" s="373"/>
      <c r="E27" s="346">
        <v>2706.14</v>
      </c>
      <c r="F27" s="373"/>
      <c r="G27" s="347">
        <v>26.841100000000001</v>
      </c>
      <c r="H27" s="374"/>
      <c r="I27" s="348">
        <v>9.4700000000000006E-2</v>
      </c>
      <c r="J27" s="348">
        <v>-0.77590000000000003</v>
      </c>
      <c r="K27" s="348">
        <v>2.1202999999999999</v>
      </c>
      <c r="L27" s="348">
        <v>5.2934999999999999</v>
      </c>
      <c r="M27" s="348">
        <v>1.2150000000000001</v>
      </c>
      <c r="N27" s="350">
        <v>7.6611000000000002</v>
      </c>
      <c r="O27" s="348">
        <v>4.2167000000000003</v>
      </c>
      <c r="P27" s="348">
        <v>13.6286</v>
      </c>
      <c r="Q27" s="348">
        <v>12.960599999999999</v>
      </c>
      <c r="R27" s="348" t="s">
        <v>430</v>
      </c>
      <c r="S27" s="348">
        <v>3.6440000000000001</v>
      </c>
      <c r="T27" s="348">
        <v>13.6593</v>
      </c>
      <c r="U27" s="348">
        <v>0.71330000000000005</v>
      </c>
      <c r="V27" s="348">
        <v>6.2680999999999996</v>
      </c>
      <c r="W27" s="348">
        <v>0.30719999999999997</v>
      </c>
      <c r="X27" s="348">
        <v>11.857900000000001</v>
      </c>
      <c r="Y27" s="374"/>
      <c r="Z27" s="346">
        <v>86</v>
      </c>
      <c r="AA27" s="346">
        <v>202</v>
      </c>
      <c r="AB27" s="346">
        <v>114</v>
      </c>
      <c r="AC27" s="346">
        <v>167</v>
      </c>
      <c r="AD27" s="346">
        <v>140</v>
      </c>
      <c r="AE27" s="346">
        <v>88</v>
      </c>
      <c r="AF27" s="346">
        <v>35</v>
      </c>
      <c r="AG27" s="346">
        <v>48</v>
      </c>
      <c r="AH27" s="346">
        <v>17</v>
      </c>
      <c r="AI27" s="346" t="s">
        <v>430</v>
      </c>
      <c r="AJ27" s="346">
        <v>107</v>
      </c>
      <c r="AK27" s="346">
        <v>167</v>
      </c>
      <c r="AL27" s="346">
        <v>126</v>
      </c>
      <c r="AM27" s="346">
        <v>105</v>
      </c>
      <c r="AN27" s="346">
        <v>190</v>
      </c>
      <c r="AO27" s="373"/>
      <c r="AP27" s="348" t="s">
        <v>430</v>
      </c>
      <c r="AQ27" s="348">
        <v>15.56</v>
      </c>
      <c r="AR27" s="348">
        <v>12.34</v>
      </c>
      <c r="AS27" s="348">
        <v>8.5399999999999991</v>
      </c>
      <c r="AT27" s="348">
        <v>7.71</v>
      </c>
      <c r="AU27" s="351"/>
      <c r="AV27" s="346" t="s">
        <v>430</v>
      </c>
      <c r="AW27" s="346">
        <v>7</v>
      </c>
      <c r="AX27" s="346">
        <v>18</v>
      </c>
      <c r="AY27" s="346">
        <v>46</v>
      </c>
      <c r="AZ27" s="346">
        <v>119</v>
      </c>
      <c r="BA27" s="374"/>
      <c r="BB27" s="348">
        <v>12.724831831281699</v>
      </c>
      <c r="BC27" s="348">
        <v>0.99797480042754105</v>
      </c>
      <c r="BD27" s="348">
        <v>5.4688740513962601E-2</v>
      </c>
      <c r="BE27" s="375">
        <v>-8.2610071544289704E-2</v>
      </c>
      <c r="BF27" s="374"/>
      <c r="BG27" s="372">
        <v>0.56179999999999997</v>
      </c>
      <c r="BH27" s="373"/>
      <c r="BI27" s="348">
        <v>98.854500000000002</v>
      </c>
      <c r="BJ27" s="348">
        <v>3.76363</v>
      </c>
      <c r="BK27" s="348" t="s">
        <v>430</v>
      </c>
      <c r="BL27" s="348">
        <v>-2.6181299999999998</v>
      </c>
      <c r="BM27" s="373"/>
      <c r="BN27" s="372" t="s">
        <v>4575</v>
      </c>
      <c r="BO27" s="372" t="s">
        <v>4576</v>
      </c>
      <c r="BP27" s="372" t="s">
        <v>4577</v>
      </c>
      <c r="BQ27" s="372" t="s">
        <v>4578</v>
      </c>
      <c r="BR27" s="372" t="s">
        <v>4579</v>
      </c>
      <c r="BS27" s="373"/>
      <c r="BT27" s="354" t="s">
        <v>555</v>
      </c>
    </row>
    <row r="28" spans="1:72" s="428" customFormat="1" x14ac:dyDescent="0.25">
      <c r="A28" s="345" t="s">
        <v>4580</v>
      </c>
      <c r="B28" s="373"/>
      <c r="C28" s="719">
        <v>45112</v>
      </c>
      <c r="D28" s="373"/>
      <c r="E28" s="346">
        <v>2470.2399999999998</v>
      </c>
      <c r="F28" s="373"/>
      <c r="G28" s="347">
        <v>18.730399999999999</v>
      </c>
      <c r="H28" s="374"/>
      <c r="I28" s="348">
        <v>0.1636</v>
      </c>
      <c r="J28" s="348">
        <v>0.34720000000000001</v>
      </c>
      <c r="K28" s="348">
        <v>2.3557999999999999</v>
      </c>
      <c r="L28" s="348">
        <v>13.0837</v>
      </c>
      <c r="M28" s="348">
        <v>18.7927</v>
      </c>
      <c r="N28" s="350">
        <v>10.961399999999999</v>
      </c>
      <c r="O28" s="348">
        <v>3.2286000000000001</v>
      </c>
      <c r="P28" s="348">
        <v>19.117599999999999</v>
      </c>
      <c r="Q28" s="348" t="s">
        <v>430</v>
      </c>
      <c r="R28" s="348" t="s">
        <v>430</v>
      </c>
      <c r="S28" s="348">
        <v>3.9531999999999998</v>
      </c>
      <c r="T28" s="348">
        <v>38.081899999999997</v>
      </c>
      <c r="U28" s="348">
        <v>15.2881</v>
      </c>
      <c r="V28" s="348">
        <v>13.292400000000001</v>
      </c>
      <c r="W28" s="348">
        <v>3.8022999999999998</v>
      </c>
      <c r="X28" s="348">
        <v>22.362200000000001</v>
      </c>
      <c r="Y28" s="374"/>
      <c r="Z28" s="346">
        <v>54</v>
      </c>
      <c r="AA28" s="346">
        <v>89</v>
      </c>
      <c r="AB28" s="346">
        <v>97</v>
      </c>
      <c r="AC28" s="346">
        <v>13</v>
      </c>
      <c r="AD28" s="346">
        <v>12</v>
      </c>
      <c r="AE28" s="346">
        <v>62</v>
      </c>
      <c r="AF28" s="346">
        <v>43</v>
      </c>
      <c r="AG28" s="346">
        <v>11</v>
      </c>
      <c r="AH28" s="346" t="s">
        <v>430</v>
      </c>
      <c r="AI28" s="346" t="s">
        <v>430</v>
      </c>
      <c r="AJ28" s="346">
        <v>90</v>
      </c>
      <c r="AK28" s="346">
        <v>1</v>
      </c>
      <c r="AL28" s="346">
        <v>10</v>
      </c>
      <c r="AM28" s="346">
        <v>23</v>
      </c>
      <c r="AN28" s="346">
        <v>11</v>
      </c>
      <c r="AO28" s="373"/>
      <c r="AP28" s="348" t="s">
        <v>430</v>
      </c>
      <c r="AQ28" s="348" t="s">
        <v>430</v>
      </c>
      <c r="AR28" s="348" t="s">
        <v>430</v>
      </c>
      <c r="AS28" s="348">
        <v>11.99</v>
      </c>
      <c r="AT28" s="348">
        <v>30.48</v>
      </c>
      <c r="AU28" s="351"/>
      <c r="AV28" s="346" t="s">
        <v>430</v>
      </c>
      <c r="AW28" s="346" t="s">
        <v>430</v>
      </c>
      <c r="AX28" s="346" t="s">
        <v>430</v>
      </c>
      <c r="AY28" s="346">
        <v>13</v>
      </c>
      <c r="AZ28" s="346">
        <v>11</v>
      </c>
      <c r="BA28" s="374"/>
      <c r="BB28" s="348">
        <v>23.2061019688126</v>
      </c>
      <c r="BC28" s="348">
        <v>0.99549596048870603</v>
      </c>
      <c r="BD28" s="348">
        <v>6.2563604657144806E-2</v>
      </c>
      <c r="BE28" s="375">
        <v>-0.146454910781353</v>
      </c>
      <c r="BF28" s="374"/>
      <c r="BG28" s="372">
        <v>0.39850000000000002</v>
      </c>
      <c r="BH28" s="373"/>
      <c r="BI28" s="348" t="s">
        <v>430</v>
      </c>
      <c r="BJ28" s="348" t="s">
        <v>430</v>
      </c>
      <c r="BK28" s="348">
        <v>99.755300000000005</v>
      </c>
      <c r="BL28" s="348">
        <v>0.2447</v>
      </c>
      <c r="BM28" s="373"/>
      <c r="BN28" s="372" t="s">
        <v>1856</v>
      </c>
      <c r="BO28" s="372" t="s">
        <v>4581</v>
      </c>
      <c r="BP28" s="372" t="s">
        <v>4582</v>
      </c>
      <c r="BQ28" s="372" t="s">
        <v>4583</v>
      </c>
      <c r="BR28" s="372" t="s">
        <v>1102</v>
      </c>
      <c r="BS28" s="373"/>
      <c r="BT28" s="354" t="s">
        <v>548</v>
      </c>
    </row>
    <row r="29" spans="1:72" s="428" customFormat="1" x14ac:dyDescent="0.25">
      <c r="A29" s="345" t="s">
        <v>4584</v>
      </c>
      <c r="B29" s="373"/>
      <c r="C29" s="719">
        <v>44335</v>
      </c>
      <c r="D29" s="373"/>
      <c r="E29" s="346">
        <v>2336.04</v>
      </c>
      <c r="F29" s="373"/>
      <c r="G29" s="347">
        <v>20.253599999999999</v>
      </c>
      <c r="H29" s="374"/>
      <c r="I29" s="348">
        <v>-2.2700000000000001E-2</v>
      </c>
      <c r="J29" s="348">
        <v>0.28420000000000001</v>
      </c>
      <c r="K29" s="348">
        <v>3.8273000000000001</v>
      </c>
      <c r="L29" s="348">
        <v>8.2536000000000005</v>
      </c>
      <c r="M29" s="348">
        <v>8.9230999999999998</v>
      </c>
      <c r="N29" s="350">
        <v>12.412000000000001</v>
      </c>
      <c r="O29" s="348">
        <v>2.3167</v>
      </c>
      <c r="P29" s="348">
        <v>18.790600000000001</v>
      </c>
      <c r="Q29" s="348">
        <v>13.6477</v>
      </c>
      <c r="R29" s="348" t="s">
        <v>430</v>
      </c>
      <c r="S29" s="348">
        <v>4.5228000000000002</v>
      </c>
      <c r="T29" s="348">
        <v>24.024699999999999</v>
      </c>
      <c r="U29" s="348">
        <v>8.0427999999999997</v>
      </c>
      <c r="V29" s="348">
        <v>10.3811</v>
      </c>
      <c r="W29" s="348">
        <v>1.4866999999999999</v>
      </c>
      <c r="X29" s="348">
        <v>14.4224</v>
      </c>
      <c r="Y29" s="374"/>
      <c r="Z29" s="346">
        <v>117</v>
      </c>
      <c r="AA29" s="346">
        <v>99</v>
      </c>
      <c r="AB29" s="346">
        <v>36</v>
      </c>
      <c r="AC29" s="346">
        <v>52</v>
      </c>
      <c r="AD29" s="346">
        <v>41</v>
      </c>
      <c r="AE29" s="346">
        <v>34</v>
      </c>
      <c r="AF29" s="346">
        <v>56</v>
      </c>
      <c r="AG29" s="346">
        <v>16</v>
      </c>
      <c r="AH29" s="346">
        <v>10</v>
      </c>
      <c r="AI29" s="346" t="s">
        <v>430</v>
      </c>
      <c r="AJ29" s="346">
        <v>61</v>
      </c>
      <c r="AK29" s="346">
        <v>35</v>
      </c>
      <c r="AL29" s="346">
        <v>36</v>
      </c>
      <c r="AM29" s="346">
        <v>53</v>
      </c>
      <c r="AN29" s="346">
        <v>111</v>
      </c>
      <c r="AO29" s="373"/>
      <c r="AP29" s="348" t="s">
        <v>430</v>
      </c>
      <c r="AQ29" s="348" t="s">
        <v>430</v>
      </c>
      <c r="AR29" s="348">
        <v>14.66</v>
      </c>
      <c r="AS29" s="348">
        <v>11.49</v>
      </c>
      <c r="AT29" s="348">
        <v>18.260000000000002</v>
      </c>
      <c r="AU29" s="351"/>
      <c r="AV29" s="346" t="s">
        <v>430</v>
      </c>
      <c r="AW29" s="346" t="s">
        <v>430</v>
      </c>
      <c r="AX29" s="346">
        <v>12</v>
      </c>
      <c r="AY29" s="346">
        <v>23</v>
      </c>
      <c r="AZ29" s="346">
        <v>36</v>
      </c>
      <c r="BA29" s="374"/>
      <c r="BB29" s="348">
        <v>18.3132604051684</v>
      </c>
      <c r="BC29" s="348">
        <v>0.99853095708390205</v>
      </c>
      <c r="BD29" s="348">
        <v>6.24670845012852E-2</v>
      </c>
      <c r="BE29" s="375">
        <v>-6.5666975983535505E-2</v>
      </c>
      <c r="BF29" s="374"/>
      <c r="BG29" s="372">
        <v>6.5699999999999995E-2</v>
      </c>
      <c r="BH29" s="373"/>
      <c r="BI29" s="348">
        <v>86.629599999999996</v>
      </c>
      <c r="BJ29" s="348">
        <v>13.243399999999999</v>
      </c>
      <c r="BK29" s="348" t="s">
        <v>430</v>
      </c>
      <c r="BL29" s="348">
        <v>0.127</v>
      </c>
      <c r="BM29" s="373"/>
      <c r="BN29" s="372" t="s">
        <v>4585</v>
      </c>
      <c r="BO29" s="372" t="s">
        <v>4528</v>
      </c>
      <c r="BP29" s="372" t="s">
        <v>4512</v>
      </c>
      <c r="BQ29" s="372" t="s">
        <v>4513</v>
      </c>
      <c r="BR29" s="372" t="s">
        <v>4531</v>
      </c>
      <c r="BS29" s="373"/>
      <c r="BT29" s="354" t="s">
        <v>2439</v>
      </c>
    </row>
    <row r="30" spans="1:72" s="428" customFormat="1" x14ac:dyDescent="0.25">
      <c r="A30" s="345" t="s">
        <v>4586</v>
      </c>
      <c r="B30" s="373"/>
      <c r="C30" s="719">
        <v>44795</v>
      </c>
      <c r="D30" s="373"/>
      <c r="E30" s="346">
        <v>2292.6799999999998</v>
      </c>
      <c r="F30" s="373"/>
      <c r="G30" s="347">
        <v>27.2042</v>
      </c>
      <c r="H30" s="374"/>
      <c r="I30" s="348">
        <v>-0.20760000000000001</v>
      </c>
      <c r="J30" s="348">
        <v>-0.68630000000000002</v>
      </c>
      <c r="K30" s="348">
        <v>0.69330000000000003</v>
      </c>
      <c r="L30" s="348">
        <v>-0.83220000000000005</v>
      </c>
      <c r="M30" s="348">
        <v>-5.8358999999999996</v>
      </c>
      <c r="N30" s="350">
        <v>12.2818</v>
      </c>
      <c r="O30" s="348">
        <v>4.2244000000000002</v>
      </c>
      <c r="P30" s="348">
        <v>23.931899999999999</v>
      </c>
      <c r="Q30" s="348" t="s">
        <v>430</v>
      </c>
      <c r="R30" s="348" t="s">
        <v>430</v>
      </c>
      <c r="S30" s="348">
        <v>0.67020000000000002</v>
      </c>
      <c r="T30" s="348">
        <v>8.7324000000000002</v>
      </c>
      <c r="U30" s="348">
        <v>-1.9753000000000001</v>
      </c>
      <c r="V30" s="348">
        <v>7.7577999999999996</v>
      </c>
      <c r="W30" s="348">
        <v>0.68469999999999998</v>
      </c>
      <c r="X30" s="348">
        <v>28.604900000000001</v>
      </c>
      <c r="Y30" s="374"/>
      <c r="Z30" s="346">
        <v>182</v>
      </c>
      <c r="AA30" s="346">
        <v>179</v>
      </c>
      <c r="AB30" s="346">
        <v>224</v>
      </c>
      <c r="AC30" s="346">
        <v>242</v>
      </c>
      <c r="AD30" s="346">
        <v>234</v>
      </c>
      <c r="AE30" s="346">
        <v>39</v>
      </c>
      <c r="AF30" s="346">
        <v>32</v>
      </c>
      <c r="AG30" s="346">
        <v>5</v>
      </c>
      <c r="AH30" s="346" t="s">
        <v>430</v>
      </c>
      <c r="AI30" s="346" t="s">
        <v>430</v>
      </c>
      <c r="AJ30" s="346">
        <v>232</v>
      </c>
      <c r="AK30" s="346">
        <v>230</v>
      </c>
      <c r="AL30" s="346">
        <v>164</v>
      </c>
      <c r="AM30" s="346">
        <v>92</v>
      </c>
      <c r="AN30" s="346">
        <v>167</v>
      </c>
      <c r="AO30" s="373"/>
      <c r="AP30" s="348" t="s">
        <v>430</v>
      </c>
      <c r="AQ30" s="348" t="s">
        <v>430</v>
      </c>
      <c r="AR30" s="348" t="s">
        <v>430</v>
      </c>
      <c r="AS30" s="348">
        <v>11.1</v>
      </c>
      <c r="AT30" s="348">
        <v>1.99</v>
      </c>
      <c r="AU30" s="351"/>
      <c r="AV30" s="346" t="s">
        <v>430</v>
      </c>
      <c r="AW30" s="346" t="s">
        <v>430</v>
      </c>
      <c r="AX30" s="346" t="s">
        <v>430</v>
      </c>
      <c r="AY30" s="346">
        <v>35</v>
      </c>
      <c r="AZ30" s="346">
        <v>169</v>
      </c>
      <c r="BA30" s="374"/>
      <c r="BB30" s="348">
        <v>18.144321222483999</v>
      </c>
      <c r="BC30" s="348">
        <v>0</v>
      </c>
      <c r="BD30" s="348">
        <v>8.8411812253599995E-2</v>
      </c>
      <c r="BE30" s="375" t="s">
        <v>430</v>
      </c>
      <c r="BF30" s="374"/>
      <c r="BG30" s="372" t="s">
        <v>430</v>
      </c>
      <c r="BH30" s="373"/>
      <c r="BI30" s="348">
        <v>76.998599999999996</v>
      </c>
      <c r="BJ30" s="348">
        <v>18.354700000000001</v>
      </c>
      <c r="BK30" s="348">
        <v>4.4082499999999998</v>
      </c>
      <c r="BL30" s="348">
        <v>0.23845</v>
      </c>
      <c r="BM30" s="373"/>
      <c r="BN30" s="372" t="s">
        <v>4587</v>
      </c>
      <c r="BO30" s="372" t="s">
        <v>4588</v>
      </c>
      <c r="BP30" s="372" t="s">
        <v>4589</v>
      </c>
      <c r="BQ30" s="372" t="s">
        <v>4590</v>
      </c>
      <c r="BR30" s="372" t="s">
        <v>3346</v>
      </c>
      <c r="BS30" s="373"/>
      <c r="BT30" s="354" t="s">
        <v>548</v>
      </c>
    </row>
    <row r="31" spans="1:72" s="428" customFormat="1" x14ac:dyDescent="0.25">
      <c r="A31" s="345" t="s">
        <v>4591</v>
      </c>
      <c r="B31" s="373"/>
      <c r="C31" s="719">
        <v>43756</v>
      </c>
      <c r="D31" s="373"/>
      <c r="E31" s="346">
        <v>2138.83</v>
      </c>
      <c r="F31" s="373"/>
      <c r="G31" s="347">
        <v>21.772500000000001</v>
      </c>
      <c r="H31" s="374"/>
      <c r="I31" s="348">
        <v>-0.13439999999999999</v>
      </c>
      <c r="J31" s="348">
        <v>-0.73360000000000003</v>
      </c>
      <c r="K31" s="348">
        <v>1.4293</v>
      </c>
      <c r="L31" s="348">
        <v>5.367</v>
      </c>
      <c r="M31" s="348">
        <v>-1.7274</v>
      </c>
      <c r="N31" s="350">
        <v>1.4832000000000001</v>
      </c>
      <c r="O31" s="348">
        <v>1.0173000000000001</v>
      </c>
      <c r="P31" s="348">
        <v>9.8670000000000009</v>
      </c>
      <c r="Q31" s="348">
        <v>9.0266000000000002</v>
      </c>
      <c r="R31" s="348" t="s">
        <v>430</v>
      </c>
      <c r="S31" s="348">
        <v>2.7761</v>
      </c>
      <c r="T31" s="348">
        <v>12.148400000000001</v>
      </c>
      <c r="U31" s="348">
        <v>-3.9453999999999998</v>
      </c>
      <c r="V31" s="348">
        <v>1.2509999999999999</v>
      </c>
      <c r="W31" s="348">
        <v>0.36930000000000002</v>
      </c>
      <c r="X31" s="348">
        <v>12.0761</v>
      </c>
      <c r="Y31" s="374"/>
      <c r="Z31" s="346">
        <v>158</v>
      </c>
      <c r="AA31" s="346">
        <v>190</v>
      </c>
      <c r="AB31" s="346">
        <v>164</v>
      </c>
      <c r="AC31" s="346">
        <v>156</v>
      </c>
      <c r="AD31" s="346">
        <v>175</v>
      </c>
      <c r="AE31" s="346">
        <v>162</v>
      </c>
      <c r="AF31" s="346">
        <v>92</v>
      </c>
      <c r="AG31" s="346">
        <v>67</v>
      </c>
      <c r="AH31" s="346">
        <v>23</v>
      </c>
      <c r="AI31" s="346" t="s">
        <v>430</v>
      </c>
      <c r="AJ31" s="346">
        <v>163</v>
      </c>
      <c r="AK31" s="346">
        <v>184</v>
      </c>
      <c r="AL31" s="346">
        <v>183</v>
      </c>
      <c r="AM31" s="346">
        <v>169</v>
      </c>
      <c r="AN31" s="346">
        <v>184</v>
      </c>
      <c r="AO31" s="373"/>
      <c r="AP31" s="348" t="s">
        <v>430</v>
      </c>
      <c r="AQ31" s="348" t="s">
        <v>430</v>
      </c>
      <c r="AR31" s="348">
        <v>8.14</v>
      </c>
      <c r="AS31" s="348">
        <v>4.55</v>
      </c>
      <c r="AT31" s="348">
        <v>1.66</v>
      </c>
      <c r="AU31" s="351"/>
      <c r="AV31" s="346" t="s">
        <v>430</v>
      </c>
      <c r="AW31" s="346" t="s">
        <v>430</v>
      </c>
      <c r="AX31" s="346">
        <v>24</v>
      </c>
      <c r="AY31" s="346">
        <v>64</v>
      </c>
      <c r="AZ31" s="346">
        <v>172</v>
      </c>
      <c r="BA31" s="374"/>
      <c r="BB31" s="348">
        <v>13.233428463613899</v>
      </c>
      <c r="BC31" s="348">
        <v>0.99790256523861098</v>
      </c>
      <c r="BD31" s="348">
        <v>3.0620311536006601E-2</v>
      </c>
      <c r="BE31" s="375">
        <v>-7.8639873732939097E-2</v>
      </c>
      <c r="BF31" s="374"/>
      <c r="BG31" s="372">
        <v>0.48680000000000001</v>
      </c>
      <c r="BH31" s="373"/>
      <c r="BI31" s="348">
        <v>96.1905</v>
      </c>
      <c r="BJ31" s="348">
        <v>3.5533800000000002</v>
      </c>
      <c r="BK31" s="348" t="s">
        <v>430</v>
      </c>
      <c r="BL31" s="348">
        <v>0.25612000000000001</v>
      </c>
      <c r="BM31" s="373"/>
      <c r="BN31" s="372" t="s">
        <v>4592</v>
      </c>
      <c r="BO31" s="372" t="s">
        <v>4593</v>
      </c>
      <c r="BP31" s="372" t="s">
        <v>4594</v>
      </c>
      <c r="BQ31" s="372" t="s">
        <v>4595</v>
      </c>
      <c r="BR31" s="372" t="s">
        <v>4596</v>
      </c>
      <c r="BS31" s="373"/>
      <c r="BT31" s="354" t="s">
        <v>555</v>
      </c>
    </row>
    <row r="32" spans="1:72" s="428" customFormat="1" x14ac:dyDescent="0.25">
      <c r="A32" s="345" t="s">
        <v>4597</v>
      </c>
      <c r="B32" s="373"/>
      <c r="C32" s="719">
        <v>42999</v>
      </c>
      <c r="D32" s="373"/>
      <c r="E32" s="346">
        <v>1881.04</v>
      </c>
      <c r="F32" s="373"/>
      <c r="G32" s="347">
        <v>25.738199999999999</v>
      </c>
      <c r="H32" s="374"/>
      <c r="I32" s="348">
        <v>0.15179999999999999</v>
      </c>
      <c r="J32" s="348">
        <v>-1.0861000000000001</v>
      </c>
      <c r="K32" s="348">
        <v>0.79810000000000003</v>
      </c>
      <c r="L32" s="348">
        <v>5.3605</v>
      </c>
      <c r="M32" s="348">
        <v>-4.8990999999999998</v>
      </c>
      <c r="N32" s="350">
        <v>-2.3077000000000001</v>
      </c>
      <c r="O32" s="348">
        <v>0.26129999999999998</v>
      </c>
      <c r="P32" s="348">
        <v>7.0129999999999999</v>
      </c>
      <c r="Q32" s="348">
        <v>8.0022000000000002</v>
      </c>
      <c r="R32" s="348" t="s">
        <v>430</v>
      </c>
      <c r="S32" s="348">
        <v>2.3298000000000001</v>
      </c>
      <c r="T32" s="348">
        <v>9.2421000000000006</v>
      </c>
      <c r="U32" s="348">
        <v>-7.7705000000000002</v>
      </c>
      <c r="V32" s="348">
        <v>-2.0019999999999998</v>
      </c>
      <c r="W32" s="348">
        <v>8.6699999999999999E-2</v>
      </c>
      <c r="X32" s="348">
        <v>11.2089</v>
      </c>
      <c r="Y32" s="374"/>
      <c r="Z32" s="346">
        <v>66</v>
      </c>
      <c r="AA32" s="346">
        <v>244</v>
      </c>
      <c r="AB32" s="346">
        <v>210</v>
      </c>
      <c r="AC32" s="346">
        <v>159</v>
      </c>
      <c r="AD32" s="346">
        <v>223</v>
      </c>
      <c r="AE32" s="346">
        <v>200</v>
      </c>
      <c r="AF32" s="346">
        <v>100</v>
      </c>
      <c r="AG32" s="346">
        <v>92</v>
      </c>
      <c r="AH32" s="346">
        <v>41</v>
      </c>
      <c r="AI32" s="346" t="s">
        <v>430</v>
      </c>
      <c r="AJ32" s="346">
        <v>195</v>
      </c>
      <c r="AK32" s="346">
        <v>215</v>
      </c>
      <c r="AL32" s="346">
        <v>218</v>
      </c>
      <c r="AM32" s="346">
        <v>206</v>
      </c>
      <c r="AN32" s="346">
        <v>227</v>
      </c>
      <c r="AO32" s="373"/>
      <c r="AP32" s="348" t="s">
        <v>430</v>
      </c>
      <c r="AQ32" s="348">
        <v>9.61</v>
      </c>
      <c r="AR32" s="348">
        <v>6.24</v>
      </c>
      <c r="AS32" s="348">
        <v>2.09</v>
      </c>
      <c r="AT32" s="348">
        <v>-3.13</v>
      </c>
      <c r="AU32" s="351"/>
      <c r="AV32" s="346" t="s">
        <v>430</v>
      </c>
      <c r="AW32" s="346">
        <v>23</v>
      </c>
      <c r="AX32" s="346">
        <v>41</v>
      </c>
      <c r="AY32" s="346">
        <v>90</v>
      </c>
      <c r="AZ32" s="346">
        <v>207</v>
      </c>
      <c r="BA32" s="374"/>
      <c r="BB32" s="348">
        <v>13.045768416806601</v>
      </c>
      <c r="BC32" s="348">
        <v>0.99903266011765901</v>
      </c>
      <c r="BD32" s="348">
        <v>1.32742933012424E-2</v>
      </c>
      <c r="BE32" s="375">
        <v>-2.71571105529692E-2</v>
      </c>
      <c r="BF32" s="374"/>
      <c r="BG32" s="372">
        <v>0.36859999999999998</v>
      </c>
      <c r="BH32" s="373"/>
      <c r="BI32" s="348">
        <v>99.631100000000004</v>
      </c>
      <c r="BJ32" s="348" t="s">
        <v>430</v>
      </c>
      <c r="BK32" s="348" t="s">
        <v>430</v>
      </c>
      <c r="BL32" s="348">
        <v>0.36890000000000001</v>
      </c>
      <c r="BM32" s="373"/>
      <c r="BN32" s="372" t="s">
        <v>4516</v>
      </c>
      <c r="BO32" s="372" t="s">
        <v>4517</v>
      </c>
      <c r="BP32" s="372" t="s">
        <v>4518</v>
      </c>
      <c r="BQ32" s="372" t="s">
        <v>4519</v>
      </c>
      <c r="BR32" s="372" t="s">
        <v>744</v>
      </c>
      <c r="BS32" s="373"/>
      <c r="BT32" s="354" t="s">
        <v>555</v>
      </c>
    </row>
    <row r="33" spans="1:72" s="428" customFormat="1" x14ac:dyDescent="0.25">
      <c r="A33" s="345" t="s">
        <v>4598</v>
      </c>
      <c r="B33" s="373"/>
      <c r="C33" s="719">
        <v>44428</v>
      </c>
      <c r="D33" s="373"/>
      <c r="E33" s="346">
        <v>1840.54</v>
      </c>
      <c r="F33" s="373"/>
      <c r="G33" s="347">
        <v>18.530200000000001</v>
      </c>
      <c r="H33" s="374"/>
      <c r="I33" s="348">
        <v>9.5100000000000004E-2</v>
      </c>
      <c r="J33" s="348">
        <v>-0.77639999999999998</v>
      </c>
      <c r="K33" s="348">
        <v>2.1223000000000001</v>
      </c>
      <c r="L33" s="348">
        <v>5.2253999999999996</v>
      </c>
      <c r="M33" s="348">
        <v>1.1600999999999999</v>
      </c>
      <c r="N33" s="350">
        <v>7.6230000000000002</v>
      </c>
      <c r="O33" s="348">
        <v>4.2217000000000002</v>
      </c>
      <c r="P33" s="348">
        <v>13.6821</v>
      </c>
      <c r="Q33" s="348" t="s">
        <v>430</v>
      </c>
      <c r="R33" s="348" t="s">
        <v>430</v>
      </c>
      <c r="S33" s="348">
        <v>3.6208</v>
      </c>
      <c r="T33" s="348">
        <v>13.6007</v>
      </c>
      <c r="U33" s="348">
        <v>0.66439999999999999</v>
      </c>
      <c r="V33" s="348">
        <v>6.2286000000000001</v>
      </c>
      <c r="W33" s="348">
        <v>0.30859999999999999</v>
      </c>
      <c r="X33" s="348">
        <v>13.175599999999999</v>
      </c>
      <c r="Y33" s="374"/>
      <c r="Z33" s="346">
        <v>84</v>
      </c>
      <c r="AA33" s="346">
        <v>203</v>
      </c>
      <c r="AB33" s="346">
        <v>113</v>
      </c>
      <c r="AC33" s="346">
        <v>172</v>
      </c>
      <c r="AD33" s="346">
        <v>145</v>
      </c>
      <c r="AE33" s="346">
        <v>89</v>
      </c>
      <c r="AF33" s="346">
        <v>33</v>
      </c>
      <c r="AG33" s="346">
        <v>47</v>
      </c>
      <c r="AH33" s="346" t="s">
        <v>430</v>
      </c>
      <c r="AI33" s="346" t="s">
        <v>430</v>
      </c>
      <c r="AJ33" s="346">
        <v>108</v>
      </c>
      <c r="AK33" s="346">
        <v>168</v>
      </c>
      <c r="AL33" s="346">
        <v>128</v>
      </c>
      <c r="AM33" s="346">
        <v>106</v>
      </c>
      <c r="AN33" s="346">
        <v>189</v>
      </c>
      <c r="AO33" s="373"/>
      <c r="AP33" s="348" t="s">
        <v>430</v>
      </c>
      <c r="AQ33" s="348" t="s">
        <v>430</v>
      </c>
      <c r="AR33" s="348">
        <v>12.34</v>
      </c>
      <c r="AS33" s="348">
        <v>8.5500000000000007</v>
      </c>
      <c r="AT33" s="348">
        <v>7.61</v>
      </c>
      <c r="AU33" s="351"/>
      <c r="AV33" s="346" t="s">
        <v>430</v>
      </c>
      <c r="AW33" s="346" t="s">
        <v>430</v>
      </c>
      <c r="AX33" s="346">
        <v>18</v>
      </c>
      <c r="AY33" s="346">
        <v>44</v>
      </c>
      <c r="AZ33" s="346">
        <v>120</v>
      </c>
      <c r="BA33" s="374"/>
      <c r="BB33" s="348">
        <v>12.7223508109828</v>
      </c>
      <c r="BC33" s="348">
        <v>0.99777846872709997</v>
      </c>
      <c r="BD33" s="348">
        <v>5.4975734230119498E-2</v>
      </c>
      <c r="BE33" s="375">
        <v>-7.8941363314952204E-2</v>
      </c>
      <c r="BF33" s="374"/>
      <c r="BG33" s="372">
        <v>7.8200000000000006E-2</v>
      </c>
      <c r="BH33" s="373"/>
      <c r="BI33" s="348">
        <v>96.325100000000006</v>
      </c>
      <c r="BJ33" s="348">
        <v>3.6674099999999998</v>
      </c>
      <c r="BK33" s="348" t="s">
        <v>430</v>
      </c>
      <c r="BL33" s="348">
        <v>7.4900000000000001E-3</v>
      </c>
      <c r="BM33" s="373"/>
      <c r="BN33" s="372" t="s">
        <v>4599</v>
      </c>
      <c r="BO33" s="372" t="s">
        <v>4600</v>
      </c>
      <c r="BP33" s="372" t="s">
        <v>4601</v>
      </c>
      <c r="BQ33" s="372" t="s">
        <v>4602</v>
      </c>
      <c r="BR33" s="372" t="s">
        <v>4603</v>
      </c>
      <c r="BS33" s="373"/>
      <c r="BT33" s="354" t="s">
        <v>555</v>
      </c>
    </row>
    <row r="34" spans="1:72" s="428" customFormat="1" x14ac:dyDescent="0.25">
      <c r="A34" s="345" t="s">
        <v>4604</v>
      </c>
      <c r="B34" s="373"/>
      <c r="C34" s="719">
        <v>44895</v>
      </c>
      <c r="D34" s="373"/>
      <c r="E34" s="346">
        <v>1785.35</v>
      </c>
      <c r="F34" s="373"/>
      <c r="G34" s="347">
        <v>18.566199999999998</v>
      </c>
      <c r="H34" s="374"/>
      <c r="I34" s="348">
        <v>-0.4456</v>
      </c>
      <c r="J34" s="348">
        <v>1.4286000000000001</v>
      </c>
      <c r="K34" s="348">
        <v>2.5813999999999999</v>
      </c>
      <c r="L34" s="348">
        <v>4.9798</v>
      </c>
      <c r="M34" s="348">
        <v>4.2190000000000003</v>
      </c>
      <c r="N34" s="350">
        <v>5.9793000000000003</v>
      </c>
      <c r="O34" s="348">
        <v>9.8199999999999996E-2</v>
      </c>
      <c r="P34" s="348">
        <v>17.736999999999998</v>
      </c>
      <c r="Q34" s="348" t="s">
        <v>430</v>
      </c>
      <c r="R34" s="348" t="s">
        <v>430</v>
      </c>
      <c r="S34" s="348">
        <v>2.0575000000000001</v>
      </c>
      <c r="T34" s="348">
        <v>18.4756</v>
      </c>
      <c r="U34" s="348">
        <v>4.0834999999999999</v>
      </c>
      <c r="V34" s="348">
        <v>9.2668999999999997</v>
      </c>
      <c r="W34" s="348">
        <v>2.5257999999999998</v>
      </c>
      <c r="X34" s="348">
        <v>18.180900000000001</v>
      </c>
      <c r="Y34" s="374"/>
      <c r="Z34" s="346">
        <v>210</v>
      </c>
      <c r="AA34" s="346">
        <v>21</v>
      </c>
      <c r="AB34" s="346">
        <v>91</v>
      </c>
      <c r="AC34" s="346">
        <v>178</v>
      </c>
      <c r="AD34" s="346">
        <v>102</v>
      </c>
      <c r="AE34" s="346">
        <v>109</v>
      </c>
      <c r="AF34" s="346">
        <v>103</v>
      </c>
      <c r="AG34" s="346">
        <v>32</v>
      </c>
      <c r="AH34" s="346" t="s">
        <v>430</v>
      </c>
      <c r="AI34" s="346" t="s">
        <v>430</v>
      </c>
      <c r="AJ34" s="346">
        <v>208</v>
      </c>
      <c r="AK34" s="346">
        <v>102</v>
      </c>
      <c r="AL34" s="346">
        <v>95</v>
      </c>
      <c r="AM34" s="346">
        <v>80</v>
      </c>
      <c r="AN34" s="346">
        <v>31</v>
      </c>
      <c r="AO34" s="373"/>
      <c r="AP34" s="348" t="s">
        <v>430</v>
      </c>
      <c r="AQ34" s="348" t="s">
        <v>430</v>
      </c>
      <c r="AR34" s="348" t="s">
        <v>430</v>
      </c>
      <c r="AS34" s="348">
        <v>7.54</v>
      </c>
      <c r="AT34" s="348">
        <v>10.19</v>
      </c>
      <c r="AU34" s="351"/>
      <c r="AV34" s="346" t="s">
        <v>430</v>
      </c>
      <c r="AW34" s="346" t="s">
        <v>430</v>
      </c>
      <c r="AX34" s="346" t="s">
        <v>430</v>
      </c>
      <c r="AY34" s="346">
        <v>50</v>
      </c>
      <c r="AZ34" s="346">
        <v>93</v>
      </c>
      <c r="BA34" s="374"/>
      <c r="BB34" s="348">
        <v>19.905733822925999</v>
      </c>
      <c r="BC34" s="348">
        <v>0.99773011982919002</v>
      </c>
      <c r="BD34" s="348">
        <v>5.96437169613524E-2</v>
      </c>
      <c r="BE34" s="375">
        <v>-0.10869721522565901</v>
      </c>
      <c r="BF34" s="374"/>
      <c r="BG34" s="372">
        <v>0.44900000000000001</v>
      </c>
      <c r="BH34" s="373"/>
      <c r="BI34" s="348">
        <v>21.233599999999999</v>
      </c>
      <c r="BJ34" s="348">
        <v>78.712400000000002</v>
      </c>
      <c r="BK34" s="348" t="s">
        <v>430</v>
      </c>
      <c r="BL34" s="348">
        <v>5.3999999999999999E-2</v>
      </c>
      <c r="BM34" s="373"/>
      <c r="BN34" s="372" t="s">
        <v>4605</v>
      </c>
      <c r="BO34" s="372" t="s">
        <v>4606</v>
      </c>
      <c r="BP34" s="372" t="s">
        <v>4607</v>
      </c>
      <c r="BQ34" s="372" t="s">
        <v>4608</v>
      </c>
      <c r="BR34" s="372" t="s">
        <v>4609</v>
      </c>
      <c r="BS34" s="373"/>
      <c r="BT34" s="354" t="s">
        <v>526</v>
      </c>
    </row>
    <row r="35" spans="1:72" s="428" customFormat="1" x14ac:dyDescent="0.25">
      <c r="A35" s="345" t="s">
        <v>4610</v>
      </c>
      <c r="B35" s="373"/>
      <c r="C35" s="719">
        <v>44837</v>
      </c>
      <c r="D35" s="373"/>
      <c r="E35" s="346">
        <v>1778.45</v>
      </c>
      <c r="F35" s="373"/>
      <c r="G35" s="347">
        <v>19.642399999999999</v>
      </c>
      <c r="H35" s="374"/>
      <c r="I35" s="348">
        <v>0.1678</v>
      </c>
      <c r="J35" s="348">
        <v>6.1600000000000002E-2</v>
      </c>
      <c r="K35" s="348">
        <v>1.1692</v>
      </c>
      <c r="L35" s="348">
        <v>9.5083000000000002</v>
      </c>
      <c r="M35" s="348">
        <v>14.722300000000001</v>
      </c>
      <c r="N35" s="350">
        <v>9.3978999999999999</v>
      </c>
      <c r="O35" s="348">
        <v>2.9222999999999999</v>
      </c>
      <c r="P35" s="348">
        <v>16.681100000000001</v>
      </c>
      <c r="Q35" s="348" t="s">
        <v>430</v>
      </c>
      <c r="R35" s="348" t="s">
        <v>430</v>
      </c>
      <c r="S35" s="348">
        <v>3.7376</v>
      </c>
      <c r="T35" s="348">
        <v>28.538</v>
      </c>
      <c r="U35" s="348">
        <v>9.8856999999999999</v>
      </c>
      <c r="V35" s="348">
        <v>9.6990999999999996</v>
      </c>
      <c r="W35" s="348">
        <v>2.5053999999999998</v>
      </c>
      <c r="X35" s="348">
        <v>19.0962</v>
      </c>
      <c r="Y35" s="374"/>
      <c r="Z35" s="346">
        <v>48</v>
      </c>
      <c r="AA35" s="346">
        <v>122</v>
      </c>
      <c r="AB35" s="346">
        <v>170</v>
      </c>
      <c r="AC35" s="346">
        <v>30</v>
      </c>
      <c r="AD35" s="346">
        <v>19</v>
      </c>
      <c r="AE35" s="346">
        <v>73</v>
      </c>
      <c r="AF35" s="346">
        <v>46</v>
      </c>
      <c r="AG35" s="346">
        <v>38</v>
      </c>
      <c r="AH35" s="346" t="s">
        <v>430</v>
      </c>
      <c r="AI35" s="346" t="s">
        <v>430</v>
      </c>
      <c r="AJ35" s="346">
        <v>97</v>
      </c>
      <c r="AK35" s="346">
        <v>13</v>
      </c>
      <c r="AL35" s="346">
        <v>22</v>
      </c>
      <c r="AM35" s="346">
        <v>72</v>
      </c>
      <c r="AN35" s="346">
        <v>34</v>
      </c>
      <c r="AO35" s="373"/>
      <c r="AP35" s="348" t="s">
        <v>430</v>
      </c>
      <c r="AQ35" s="348" t="s">
        <v>430</v>
      </c>
      <c r="AR35" s="348" t="s">
        <v>430</v>
      </c>
      <c r="AS35" s="348">
        <v>10.119999999999999</v>
      </c>
      <c r="AT35" s="348">
        <v>22.29</v>
      </c>
      <c r="AU35" s="351"/>
      <c r="AV35" s="346" t="s">
        <v>430</v>
      </c>
      <c r="AW35" s="346" t="s">
        <v>430</v>
      </c>
      <c r="AX35" s="346" t="s">
        <v>430</v>
      </c>
      <c r="AY35" s="346">
        <v>39</v>
      </c>
      <c r="AZ35" s="346">
        <v>19</v>
      </c>
      <c r="BA35" s="374"/>
      <c r="BB35" s="348">
        <v>21.150323511229299</v>
      </c>
      <c r="BC35" s="348">
        <v>0.99694629743473995</v>
      </c>
      <c r="BD35" s="348">
        <v>5.3644504184263399E-2</v>
      </c>
      <c r="BE35" s="375">
        <v>-9.1562035314677104E-2</v>
      </c>
      <c r="BF35" s="374"/>
      <c r="BG35" s="372">
        <v>9.5799999999999996E-2</v>
      </c>
      <c r="BH35" s="373"/>
      <c r="BI35" s="348" t="s">
        <v>430</v>
      </c>
      <c r="BJ35" s="348">
        <v>7.1800199999999998</v>
      </c>
      <c r="BK35" s="348">
        <v>92.714500000000001</v>
      </c>
      <c r="BL35" s="348">
        <v>0.10548</v>
      </c>
      <c r="BM35" s="373"/>
      <c r="BN35" s="372" t="s">
        <v>4557</v>
      </c>
      <c r="BO35" s="372" t="s">
        <v>4558</v>
      </c>
      <c r="BP35" s="372" t="s">
        <v>2494</v>
      </c>
      <c r="BQ35" s="372" t="s">
        <v>4559</v>
      </c>
      <c r="BR35" s="372" t="s">
        <v>4611</v>
      </c>
      <c r="BS35" s="373"/>
      <c r="BT35" s="354" t="s">
        <v>2439</v>
      </c>
    </row>
    <row r="36" spans="1:72" s="428" customFormat="1" x14ac:dyDescent="0.25">
      <c r="A36" s="345" t="s">
        <v>4612</v>
      </c>
      <c r="B36" s="373"/>
      <c r="C36" s="719">
        <v>37677</v>
      </c>
      <c r="D36" s="373"/>
      <c r="E36" s="346">
        <v>1733.93</v>
      </c>
      <c r="F36" s="373"/>
      <c r="G36" s="347">
        <v>152.55070000000001</v>
      </c>
      <c r="H36" s="374"/>
      <c r="I36" s="348">
        <v>-0.15859999999999999</v>
      </c>
      <c r="J36" s="348">
        <v>-0.95540000000000003</v>
      </c>
      <c r="K36" s="348">
        <v>0.9395</v>
      </c>
      <c r="L36" s="348">
        <v>4.8445</v>
      </c>
      <c r="M36" s="348">
        <v>-3.8060999999999998</v>
      </c>
      <c r="N36" s="350">
        <v>-0.40529999999999999</v>
      </c>
      <c r="O36" s="348">
        <v>1.0833999999999999</v>
      </c>
      <c r="P36" s="348">
        <v>8.4377999999999993</v>
      </c>
      <c r="Q36" s="348">
        <v>8.7164999999999999</v>
      </c>
      <c r="R36" s="348">
        <v>11.414300000000001</v>
      </c>
      <c r="S36" s="348">
        <v>2.4462999999999999</v>
      </c>
      <c r="T36" s="348">
        <v>9.8582000000000001</v>
      </c>
      <c r="U36" s="348">
        <v>-6.1990999999999996</v>
      </c>
      <c r="V36" s="348">
        <v>-0.3579</v>
      </c>
      <c r="W36" s="348">
        <v>0.1351</v>
      </c>
      <c r="X36" s="348">
        <v>14.6496</v>
      </c>
      <c r="Y36" s="374"/>
      <c r="Z36" s="346">
        <v>171</v>
      </c>
      <c r="AA36" s="346">
        <v>225</v>
      </c>
      <c r="AB36" s="346">
        <v>196</v>
      </c>
      <c r="AC36" s="346">
        <v>197</v>
      </c>
      <c r="AD36" s="346">
        <v>206</v>
      </c>
      <c r="AE36" s="346">
        <v>186</v>
      </c>
      <c r="AF36" s="346">
        <v>89</v>
      </c>
      <c r="AG36" s="346">
        <v>85</v>
      </c>
      <c r="AH36" s="346">
        <v>34</v>
      </c>
      <c r="AI36" s="346">
        <v>10</v>
      </c>
      <c r="AJ36" s="346">
        <v>180</v>
      </c>
      <c r="AK36" s="346">
        <v>202</v>
      </c>
      <c r="AL36" s="346">
        <v>208</v>
      </c>
      <c r="AM36" s="346">
        <v>195</v>
      </c>
      <c r="AN36" s="346">
        <v>212</v>
      </c>
      <c r="AO36" s="373"/>
      <c r="AP36" s="348">
        <v>11.11</v>
      </c>
      <c r="AQ36" s="348">
        <v>10.51</v>
      </c>
      <c r="AR36" s="348">
        <v>7.37</v>
      </c>
      <c r="AS36" s="348">
        <v>3.47</v>
      </c>
      <c r="AT36" s="348">
        <v>-1.34</v>
      </c>
      <c r="AU36" s="351"/>
      <c r="AV36" s="346">
        <v>9</v>
      </c>
      <c r="AW36" s="346">
        <v>18</v>
      </c>
      <c r="AX36" s="346">
        <v>36</v>
      </c>
      <c r="AY36" s="346">
        <v>80</v>
      </c>
      <c r="AZ36" s="346">
        <v>194</v>
      </c>
      <c r="BA36" s="374"/>
      <c r="BB36" s="348">
        <v>12.654688663214801</v>
      </c>
      <c r="BC36" s="348">
        <v>0.99795701907456902</v>
      </c>
      <c r="BD36" s="348">
        <v>2.27238580964154E-2</v>
      </c>
      <c r="BE36" s="375">
        <v>-5.3971157034479397E-2</v>
      </c>
      <c r="BF36" s="374"/>
      <c r="BG36" s="372">
        <v>0.79500000000000004</v>
      </c>
      <c r="BH36" s="373"/>
      <c r="BI36" s="348">
        <v>98.300200000000004</v>
      </c>
      <c r="BJ36" s="348">
        <v>1.3548100000000001</v>
      </c>
      <c r="BK36" s="348" t="s">
        <v>430</v>
      </c>
      <c r="BL36" s="348">
        <v>0.34499000000000002</v>
      </c>
      <c r="BM36" s="373"/>
      <c r="BN36" s="372" t="s">
        <v>4544</v>
      </c>
      <c r="BO36" s="372" t="s">
        <v>4380</v>
      </c>
      <c r="BP36" s="372" t="s">
        <v>4381</v>
      </c>
      <c r="BQ36" s="372" t="s">
        <v>4382</v>
      </c>
      <c r="BR36" s="372" t="s">
        <v>4502</v>
      </c>
      <c r="BS36" s="373"/>
      <c r="BT36" s="354" t="s">
        <v>4613</v>
      </c>
    </row>
    <row r="37" spans="1:72" s="428" customFormat="1" x14ac:dyDescent="0.25">
      <c r="A37" s="345" t="s">
        <v>4614</v>
      </c>
      <c r="B37" s="373"/>
      <c r="C37" s="719">
        <v>44840</v>
      </c>
      <c r="D37" s="373"/>
      <c r="E37" s="346">
        <v>1663.08</v>
      </c>
      <c r="F37" s="373"/>
      <c r="G37" s="347">
        <v>15.795</v>
      </c>
      <c r="H37" s="374"/>
      <c r="I37" s="348">
        <v>-8.1600000000000006E-2</v>
      </c>
      <c r="J37" s="348">
        <v>-0.71779999999999999</v>
      </c>
      <c r="K37" s="348">
        <v>2.4876999999999998</v>
      </c>
      <c r="L37" s="348">
        <v>6.6631999999999998</v>
      </c>
      <c r="M37" s="348">
        <v>0.44390000000000002</v>
      </c>
      <c r="N37" s="350">
        <v>3.1240999999999999</v>
      </c>
      <c r="O37" s="348">
        <v>1.9126000000000001</v>
      </c>
      <c r="P37" s="348">
        <v>11.005000000000001</v>
      </c>
      <c r="Q37" s="348" t="s">
        <v>430</v>
      </c>
      <c r="R37" s="348" t="s">
        <v>430</v>
      </c>
      <c r="S37" s="348">
        <v>4.6955999999999998</v>
      </c>
      <c r="T37" s="348">
        <v>12.730399999999999</v>
      </c>
      <c r="U37" s="348">
        <v>-2.4464000000000001</v>
      </c>
      <c r="V37" s="348">
        <v>3.3062</v>
      </c>
      <c r="W37" s="348">
        <v>-2.2800000000000001E-2</v>
      </c>
      <c r="X37" s="348">
        <v>12.5899</v>
      </c>
      <c r="Y37" s="374"/>
      <c r="Z37" s="346">
        <v>149</v>
      </c>
      <c r="AA37" s="346">
        <v>186</v>
      </c>
      <c r="AB37" s="346">
        <v>96</v>
      </c>
      <c r="AC37" s="346">
        <v>100</v>
      </c>
      <c r="AD37" s="346">
        <v>154</v>
      </c>
      <c r="AE37" s="346">
        <v>149</v>
      </c>
      <c r="AF37" s="346">
        <v>72</v>
      </c>
      <c r="AG37" s="346">
        <v>60</v>
      </c>
      <c r="AH37" s="346" t="s">
        <v>430</v>
      </c>
      <c r="AI37" s="346" t="s">
        <v>430</v>
      </c>
      <c r="AJ37" s="346">
        <v>52</v>
      </c>
      <c r="AK37" s="346">
        <v>179</v>
      </c>
      <c r="AL37" s="346">
        <v>169</v>
      </c>
      <c r="AM37" s="346">
        <v>158</v>
      </c>
      <c r="AN37" s="346">
        <v>247</v>
      </c>
      <c r="AO37" s="373"/>
      <c r="AP37" s="348" t="s">
        <v>430</v>
      </c>
      <c r="AQ37" s="348" t="s">
        <v>430</v>
      </c>
      <c r="AR37" s="348" t="s">
        <v>430</v>
      </c>
      <c r="AS37" s="348">
        <v>5.89</v>
      </c>
      <c r="AT37" s="348">
        <v>4.6500000000000004</v>
      </c>
      <c r="AU37" s="351"/>
      <c r="AV37" s="346" t="s">
        <v>430</v>
      </c>
      <c r="AW37" s="346" t="s">
        <v>430</v>
      </c>
      <c r="AX37" s="346" t="s">
        <v>430</v>
      </c>
      <c r="AY37" s="346">
        <v>60</v>
      </c>
      <c r="AZ37" s="346">
        <v>147</v>
      </c>
      <c r="BA37" s="374"/>
      <c r="BB37" s="348">
        <v>12.1835997623827</v>
      </c>
      <c r="BC37" s="348">
        <v>0.99529832789609896</v>
      </c>
      <c r="BD37" s="348">
        <v>4.1761437876029497E-2</v>
      </c>
      <c r="BE37" s="375">
        <v>-0.12297176081248801</v>
      </c>
      <c r="BF37" s="374"/>
      <c r="BG37" s="372">
        <v>0.23530000000000001</v>
      </c>
      <c r="BH37" s="373"/>
      <c r="BI37" s="348">
        <v>94.221599999999995</v>
      </c>
      <c r="BJ37" s="348">
        <v>5.4584099999999998</v>
      </c>
      <c r="BK37" s="348" t="s">
        <v>430</v>
      </c>
      <c r="BL37" s="348">
        <v>0.31999</v>
      </c>
      <c r="BM37" s="373"/>
      <c r="BN37" s="372" t="s">
        <v>4615</v>
      </c>
      <c r="BO37" s="372" t="s">
        <v>4616</v>
      </c>
      <c r="BP37" s="372" t="s">
        <v>4617</v>
      </c>
      <c r="BQ37" s="372" t="s">
        <v>4618</v>
      </c>
      <c r="BR37" s="372" t="s">
        <v>4619</v>
      </c>
      <c r="BS37" s="373"/>
      <c r="BT37" s="354" t="s">
        <v>555</v>
      </c>
    </row>
    <row r="38" spans="1:72" s="428" customFormat="1" x14ac:dyDescent="0.25">
      <c r="A38" s="345" t="s">
        <v>4620</v>
      </c>
      <c r="B38" s="373"/>
      <c r="C38" s="719">
        <v>37517</v>
      </c>
      <c r="D38" s="373"/>
      <c r="E38" s="346">
        <v>1516.35</v>
      </c>
      <c r="F38" s="373"/>
      <c r="G38" s="347">
        <v>248.6277</v>
      </c>
      <c r="H38" s="374"/>
      <c r="I38" s="348">
        <v>-0.1585</v>
      </c>
      <c r="J38" s="348">
        <v>-0.95509999999999995</v>
      </c>
      <c r="K38" s="348">
        <v>0.93720000000000003</v>
      </c>
      <c r="L38" s="348">
        <v>4.8536000000000001</v>
      </c>
      <c r="M38" s="348">
        <v>-3.7101999999999999</v>
      </c>
      <c r="N38" s="350">
        <v>-0.28439999999999999</v>
      </c>
      <c r="O38" s="348">
        <v>1.2202999999999999</v>
      </c>
      <c r="P38" s="348">
        <v>8.5821000000000005</v>
      </c>
      <c r="Q38" s="348">
        <v>8.7590000000000003</v>
      </c>
      <c r="R38" s="348">
        <v>11.2768</v>
      </c>
      <c r="S38" s="348">
        <v>2.4443999999999999</v>
      </c>
      <c r="T38" s="348">
        <v>9.8576999999999995</v>
      </c>
      <c r="U38" s="348">
        <v>-6.0993000000000004</v>
      </c>
      <c r="V38" s="348">
        <v>-0.24790000000000001</v>
      </c>
      <c r="W38" s="348">
        <v>0.1343</v>
      </c>
      <c r="X38" s="348">
        <v>14.3794</v>
      </c>
      <c r="Y38" s="374"/>
      <c r="Z38" s="346">
        <v>170</v>
      </c>
      <c r="AA38" s="346">
        <v>224</v>
      </c>
      <c r="AB38" s="346">
        <v>198</v>
      </c>
      <c r="AC38" s="346">
        <v>195</v>
      </c>
      <c r="AD38" s="346">
        <v>201</v>
      </c>
      <c r="AE38" s="346">
        <v>183</v>
      </c>
      <c r="AF38" s="346">
        <v>84</v>
      </c>
      <c r="AG38" s="346">
        <v>79</v>
      </c>
      <c r="AH38" s="346">
        <v>31</v>
      </c>
      <c r="AI38" s="346">
        <v>11</v>
      </c>
      <c r="AJ38" s="346">
        <v>181</v>
      </c>
      <c r="AK38" s="346">
        <v>203</v>
      </c>
      <c r="AL38" s="346">
        <v>201</v>
      </c>
      <c r="AM38" s="346">
        <v>189</v>
      </c>
      <c r="AN38" s="346">
        <v>214</v>
      </c>
      <c r="AO38" s="373"/>
      <c r="AP38" s="348">
        <v>11.1</v>
      </c>
      <c r="AQ38" s="348">
        <v>10.59</v>
      </c>
      <c r="AR38" s="348">
        <v>7.47</v>
      </c>
      <c r="AS38" s="348">
        <v>3.6</v>
      </c>
      <c r="AT38" s="348">
        <v>-1.22</v>
      </c>
      <c r="AU38" s="351"/>
      <c r="AV38" s="346">
        <v>10</v>
      </c>
      <c r="AW38" s="346">
        <v>16</v>
      </c>
      <c r="AX38" s="346">
        <v>32</v>
      </c>
      <c r="AY38" s="346">
        <v>76</v>
      </c>
      <c r="AZ38" s="346">
        <v>190</v>
      </c>
      <c r="BA38" s="374"/>
      <c r="BB38" s="348">
        <v>12.6574167167431</v>
      </c>
      <c r="BC38" s="348">
        <v>0.99820635378727696</v>
      </c>
      <c r="BD38" s="348">
        <v>2.35827375717267E-2</v>
      </c>
      <c r="BE38" s="375">
        <v>-4.3123300441868899E-2</v>
      </c>
      <c r="BF38" s="374"/>
      <c r="BG38" s="372">
        <v>14.4457</v>
      </c>
      <c r="BH38" s="373"/>
      <c r="BI38" s="348">
        <v>98.304299999999998</v>
      </c>
      <c r="BJ38" s="348">
        <v>1.3552299999999999</v>
      </c>
      <c r="BK38" s="348" t="s">
        <v>430</v>
      </c>
      <c r="BL38" s="348">
        <v>0.34046999999999999</v>
      </c>
      <c r="BM38" s="373"/>
      <c r="BN38" s="372" t="s">
        <v>668</v>
      </c>
      <c r="BO38" s="372" t="s">
        <v>4500</v>
      </c>
      <c r="BP38" s="372" t="s">
        <v>4381</v>
      </c>
      <c r="BQ38" s="372" t="s">
        <v>730</v>
      </c>
      <c r="BR38" s="372" t="s">
        <v>4502</v>
      </c>
      <c r="BS38" s="373"/>
      <c r="BT38" s="354" t="s">
        <v>555</v>
      </c>
    </row>
    <row r="39" spans="1:72" s="428" customFormat="1" x14ac:dyDescent="0.25">
      <c r="A39" s="345" t="s">
        <v>4621</v>
      </c>
      <c r="B39" s="373"/>
      <c r="C39" s="719">
        <v>43517</v>
      </c>
      <c r="D39" s="373"/>
      <c r="E39" s="346">
        <v>1420.67</v>
      </c>
      <c r="F39" s="373"/>
      <c r="G39" s="347">
        <v>28.901299999999999</v>
      </c>
      <c r="H39" s="374"/>
      <c r="I39" s="348">
        <v>-2.2800000000000001E-2</v>
      </c>
      <c r="J39" s="348">
        <v>0.28449999999999998</v>
      </c>
      <c r="K39" s="348">
        <v>3.8479999999999999</v>
      </c>
      <c r="L39" s="348">
        <v>8.1396999999999995</v>
      </c>
      <c r="M39" s="348">
        <v>8.7652000000000001</v>
      </c>
      <c r="N39" s="350">
        <v>12.3279</v>
      </c>
      <c r="O39" s="348">
        <v>2.2879999999999998</v>
      </c>
      <c r="P39" s="348">
        <v>18.8001</v>
      </c>
      <c r="Q39" s="348">
        <v>13.799899999999999</v>
      </c>
      <c r="R39" s="348" t="s">
        <v>430</v>
      </c>
      <c r="S39" s="348">
        <v>4.5349000000000004</v>
      </c>
      <c r="T39" s="348">
        <v>23.854900000000001</v>
      </c>
      <c r="U39" s="348">
        <v>7.8929999999999998</v>
      </c>
      <c r="V39" s="348">
        <v>10.2775</v>
      </c>
      <c r="W39" s="348">
        <v>1.4903</v>
      </c>
      <c r="X39" s="348">
        <v>15.2456</v>
      </c>
      <c r="Y39" s="374"/>
      <c r="Z39" s="346">
        <v>118</v>
      </c>
      <c r="AA39" s="346">
        <v>98</v>
      </c>
      <c r="AB39" s="346">
        <v>35</v>
      </c>
      <c r="AC39" s="346">
        <v>65</v>
      </c>
      <c r="AD39" s="346">
        <v>49</v>
      </c>
      <c r="AE39" s="346">
        <v>38</v>
      </c>
      <c r="AF39" s="346">
        <v>57</v>
      </c>
      <c r="AG39" s="346">
        <v>15</v>
      </c>
      <c r="AH39" s="346">
        <v>7</v>
      </c>
      <c r="AI39" s="346" t="s">
        <v>430</v>
      </c>
      <c r="AJ39" s="346">
        <v>60</v>
      </c>
      <c r="AK39" s="346">
        <v>42</v>
      </c>
      <c r="AL39" s="346">
        <v>42</v>
      </c>
      <c r="AM39" s="346">
        <v>56</v>
      </c>
      <c r="AN39" s="346">
        <v>107</v>
      </c>
      <c r="AO39" s="373"/>
      <c r="AP39" s="348" t="s">
        <v>430</v>
      </c>
      <c r="AQ39" s="348">
        <v>16.11</v>
      </c>
      <c r="AR39" s="348">
        <v>14.73</v>
      </c>
      <c r="AS39" s="348">
        <v>11.45</v>
      </c>
      <c r="AT39" s="348">
        <v>18.010000000000002</v>
      </c>
      <c r="AU39" s="351"/>
      <c r="AV39" s="346" t="s">
        <v>430</v>
      </c>
      <c r="AW39" s="346">
        <v>3</v>
      </c>
      <c r="AX39" s="346">
        <v>9</v>
      </c>
      <c r="AY39" s="346">
        <v>25</v>
      </c>
      <c r="AZ39" s="346">
        <v>41</v>
      </c>
      <c r="BA39" s="374"/>
      <c r="BB39" s="348">
        <v>18.315831208092298</v>
      </c>
      <c r="BC39" s="348">
        <v>0.99864656843313804</v>
      </c>
      <c r="BD39" s="348">
        <v>6.2530661725466494E-2</v>
      </c>
      <c r="BE39" s="375">
        <v>-6.4481969913735102E-2</v>
      </c>
      <c r="BF39" s="374"/>
      <c r="BG39" s="372">
        <v>0.33389999999999997</v>
      </c>
      <c r="BH39" s="373"/>
      <c r="BI39" s="348">
        <v>89.002899999999997</v>
      </c>
      <c r="BJ39" s="348">
        <v>13.6065</v>
      </c>
      <c r="BK39" s="348" t="s">
        <v>430</v>
      </c>
      <c r="BL39" s="348">
        <v>-2.6093999999999999</v>
      </c>
      <c r="BM39" s="373"/>
      <c r="BN39" s="372" t="s">
        <v>4622</v>
      </c>
      <c r="BO39" s="372" t="s">
        <v>4623</v>
      </c>
      <c r="BP39" s="372" t="s">
        <v>4624</v>
      </c>
      <c r="BQ39" s="372" t="s">
        <v>4625</v>
      </c>
      <c r="BR39" s="372" t="s">
        <v>4626</v>
      </c>
      <c r="BS39" s="373"/>
      <c r="BT39" s="354" t="s">
        <v>555</v>
      </c>
    </row>
    <row r="40" spans="1:72" s="428" customFormat="1" x14ac:dyDescent="0.25">
      <c r="A40" s="345" t="s">
        <v>4627</v>
      </c>
      <c r="B40" s="373"/>
      <c r="C40" s="719">
        <v>44792</v>
      </c>
      <c r="D40" s="373"/>
      <c r="E40" s="346">
        <v>1326.31</v>
      </c>
      <c r="F40" s="373"/>
      <c r="G40" s="347">
        <v>16.206499999999998</v>
      </c>
      <c r="H40" s="374"/>
      <c r="I40" s="348">
        <v>-0.41660000000000003</v>
      </c>
      <c r="J40" s="348">
        <v>-0.59309999999999996</v>
      </c>
      <c r="K40" s="348">
        <v>2.6657000000000002</v>
      </c>
      <c r="L40" s="348">
        <v>7.7115999999999998</v>
      </c>
      <c r="M40" s="348">
        <v>1.2083999999999999</v>
      </c>
      <c r="N40" s="350">
        <v>4.7148000000000003</v>
      </c>
      <c r="O40" s="348">
        <v>-3.2974999999999999</v>
      </c>
      <c r="P40" s="348">
        <v>12.255800000000001</v>
      </c>
      <c r="Q40" s="348" t="s">
        <v>430</v>
      </c>
      <c r="R40" s="348" t="s">
        <v>430</v>
      </c>
      <c r="S40" s="348">
        <v>4.7114000000000003</v>
      </c>
      <c r="T40" s="348">
        <v>14.8322</v>
      </c>
      <c r="U40" s="348">
        <v>1.5318000000000001</v>
      </c>
      <c r="V40" s="348">
        <v>5.6079999999999997</v>
      </c>
      <c r="W40" s="348">
        <v>8.0000000000000002E-3</v>
      </c>
      <c r="X40" s="348">
        <v>12.876200000000001</v>
      </c>
      <c r="Y40" s="374"/>
      <c r="Z40" s="346">
        <v>195</v>
      </c>
      <c r="AA40" s="346">
        <v>174</v>
      </c>
      <c r="AB40" s="346">
        <v>85</v>
      </c>
      <c r="AC40" s="346">
        <v>79</v>
      </c>
      <c r="AD40" s="346">
        <v>141</v>
      </c>
      <c r="AE40" s="346">
        <v>114</v>
      </c>
      <c r="AF40" s="346">
        <v>119</v>
      </c>
      <c r="AG40" s="346">
        <v>54</v>
      </c>
      <c r="AH40" s="346" t="s">
        <v>430</v>
      </c>
      <c r="AI40" s="346" t="s">
        <v>430</v>
      </c>
      <c r="AJ40" s="346">
        <v>49</v>
      </c>
      <c r="AK40" s="346">
        <v>159</v>
      </c>
      <c r="AL40" s="346">
        <v>114</v>
      </c>
      <c r="AM40" s="346">
        <v>115</v>
      </c>
      <c r="AN40" s="346">
        <v>240</v>
      </c>
      <c r="AO40" s="373"/>
      <c r="AP40" s="348" t="s">
        <v>430</v>
      </c>
      <c r="AQ40" s="348" t="s">
        <v>430</v>
      </c>
      <c r="AR40" s="348" t="s">
        <v>430</v>
      </c>
      <c r="AS40" s="348">
        <v>4.2699999999999996</v>
      </c>
      <c r="AT40" s="348">
        <v>8.5399999999999991</v>
      </c>
      <c r="AU40" s="351"/>
      <c r="AV40" s="346" t="s">
        <v>430</v>
      </c>
      <c r="AW40" s="346" t="s">
        <v>430</v>
      </c>
      <c r="AX40" s="346" t="s">
        <v>430</v>
      </c>
      <c r="AY40" s="346">
        <v>65</v>
      </c>
      <c r="AZ40" s="346">
        <v>107</v>
      </c>
      <c r="BA40" s="374"/>
      <c r="BB40" s="348">
        <v>14.070680510369201</v>
      </c>
      <c r="BC40" s="348">
        <v>0.99823370818171397</v>
      </c>
      <c r="BD40" s="348">
        <v>4.2008123852001401E-2</v>
      </c>
      <c r="BE40" s="375">
        <v>-9.9143828646101398E-2</v>
      </c>
      <c r="BF40" s="374"/>
      <c r="BG40" s="372">
        <v>0.218</v>
      </c>
      <c r="BH40" s="373"/>
      <c r="BI40" s="348">
        <v>83.718400000000003</v>
      </c>
      <c r="BJ40" s="348">
        <v>15.886200000000001</v>
      </c>
      <c r="BK40" s="348" t="s">
        <v>430</v>
      </c>
      <c r="BL40" s="348">
        <v>0.39539999999999997</v>
      </c>
      <c r="BM40" s="373"/>
      <c r="BN40" s="372" t="s">
        <v>4628</v>
      </c>
      <c r="BO40" s="372" t="s">
        <v>4629</v>
      </c>
      <c r="BP40" s="372" t="s">
        <v>4630</v>
      </c>
      <c r="BQ40" s="372" t="s">
        <v>4631</v>
      </c>
      <c r="BR40" s="372" t="s">
        <v>4632</v>
      </c>
      <c r="BS40" s="373"/>
      <c r="BT40" s="354" t="s">
        <v>555</v>
      </c>
    </row>
    <row r="41" spans="1:72" s="428" customFormat="1" x14ac:dyDescent="0.25">
      <c r="A41" s="345" t="s">
        <v>4633</v>
      </c>
      <c r="B41" s="373"/>
      <c r="C41" s="719">
        <v>44580</v>
      </c>
      <c r="D41" s="373"/>
      <c r="E41" s="346">
        <v>1339.18</v>
      </c>
      <c r="F41" s="373"/>
      <c r="G41" s="347">
        <v>17.364100000000001</v>
      </c>
      <c r="H41" s="374"/>
      <c r="I41" s="348">
        <v>-2.3599999999999999E-2</v>
      </c>
      <c r="J41" s="348">
        <v>0.27839999999999998</v>
      </c>
      <c r="K41" s="348">
        <v>3.7679</v>
      </c>
      <c r="L41" s="348">
        <v>8.0959000000000003</v>
      </c>
      <c r="M41" s="348">
        <v>8.5914999999999999</v>
      </c>
      <c r="N41" s="350">
        <v>11.8749</v>
      </c>
      <c r="O41" s="348">
        <v>2.0876000000000001</v>
      </c>
      <c r="P41" s="348">
        <v>18.516500000000001</v>
      </c>
      <c r="Q41" s="348" t="s">
        <v>430</v>
      </c>
      <c r="R41" s="348" t="s">
        <v>430</v>
      </c>
      <c r="S41" s="348">
        <v>4.4382000000000001</v>
      </c>
      <c r="T41" s="348">
        <v>23.767600000000002</v>
      </c>
      <c r="U41" s="348">
        <v>7.6703000000000001</v>
      </c>
      <c r="V41" s="348">
        <v>9.9208999999999996</v>
      </c>
      <c r="W41" s="348">
        <v>1.472</v>
      </c>
      <c r="X41" s="348">
        <v>12.842700000000001</v>
      </c>
      <c r="Y41" s="374"/>
      <c r="Z41" s="346">
        <v>122</v>
      </c>
      <c r="AA41" s="346">
        <v>104</v>
      </c>
      <c r="AB41" s="346">
        <v>51</v>
      </c>
      <c r="AC41" s="346">
        <v>69</v>
      </c>
      <c r="AD41" s="346">
        <v>56</v>
      </c>
      <c r="AE41" s="346">
        <v>48</v>
      </c>
      <c r="AF41" s="346">
        <v>61</v>
      </c>
      <c r="AG41" s="346">
        <v>20</v>
      </c>
      <c r="AH41" s="346" t="s">
        <v>430</v>
      </c>
      <c r="AI41" s="346" t="s">
        <v>430</v>
      </c>
      <c r="AJ41" s="346">
        <v>78</v>
      </c>
      <c r="AK41" s="346">
        <v>47</v>
      </c>
      <c r="AL41" s="346">
        <v>50</v>
      </c>
      <c r="AM41" s="346">
        <v>66</v>
      </c>
      <c r="AN41" s="346">
        <v>118</v>
      </c>
      <c r="AO41" s="373"/>
      <c r="AP41" s="348" t="s">
        <v>430</v>
      </c>
      <c r="AQ41" s="348" t="s">
        <v>430</v>
      </c>
      <c r="AR41" s="348" t="s">
        <v>430</v>
      </c>
      <c r="AS41" s="348">
        <v>11.15</v>
      </c>
      <c r="AT41" s="348">
        <v>17.62</v>
      </c>
      <c r="AU41" s="351"/>
      <c r="AV41" s="346" t="s">
        <v>430</v>
      </c>
      <c r="AW41" s="346" t="s">
        <v>430</v>
      </c>
      <c r="AX41" s="346" t="s">
        <v>430</v>
      </c>
      <c r="AY41" s="346">
        <v>31</v>
      </c>
      <c r="AZ41" s="346">
        <v>54</v>
      </c>
      <c r="BA41" s="374"/>
      <c r="BB41" s="348">
        <v>18.190763476666699</v>
      </c>
      <c r="BC41" s="348">
        <v>0.99176836950640201</v>
      </c>
      <c r="BD41" s="348">
        <v>6.1742792335808497E-2</v>
      </c>
      <c r="BE41" s="375">
        <v>-7.8302078059160299E-2</v>
      </c>
      <c r="BF41" s="374"/>
      <c r="BG41" s="372">
        <v>0.28010000000000002</v>
      </c>
      <c r="BH41" s="373"/>
      <c r="BI41" s="348">
        <v>86.594700000000003</v>
      </c>
      <c r="BJ41" s="348">
        <v>13.238099999999999</v>
      </c>
      <c r="BK41" s="348" t="s">
        <v>430</v>
      </c>
      <c r="BL41" s="348">
        <v>0.16719999999999999</v>
      </c>
      <c r="BM41" s="373"/>
      <c r="BN41" s="372" t="s">
        <v>4527</v>
      </c>
      <c r="BO41" s="372" t="s">
        <v>4528</v>
      </c>
      <c r="BP41" s="372" t="s">
        <v>4529</v>
      </c>
      <c r="BQ41" s="372" t="s">
        <v>4530</v>
      </c>
      <c r="BR41" s="372" t="s">
        <v>4531</v>
      </c>
      <c r="BS41" s="373"/>
      <c r="BT41" s="354" t="s">
        <v>555</v>
      </c>
    </row>
    <row r="42" spans="1:72" s="428" customFormat="1" x14ac:dyDescent="0.25">
      <c r="A42" s="345" t="s">
        <v>4634</v>
      </c>
      <c r="B42" s="373"/>
      <c r="C42" s="719">
        <v>45534</v>
      </c>
      <c r="D42" s="373"/>
      <c r="E42" s="346">
        <v>1332.74</v>
      </c>
      <c r="F42" s="373"/>
      <c r="G42" s="347">
        <v>13.841699999999999</v>
      </c>
      <c r="H42" s="374"/>
      <c r="I42" s="348">
        <v>1.5763</v>
      </c>
      <c r="J42" s="348">
        <v>1.5047999999999999</v>
      </c>
      <c r="K42" s="348">
        <v>4.1795</v>
      </c>
      <c r="L42" s="348">
        <v>7.7149999999999999</v>
      </c>
      <c r="M42" s="348">
        <v>22.485299999999999</v>
      </c>
      <c r="N42" s="350">
        <v>24.575399999999998</v>
      </c>
      <c r="O42" s="348" t="s">
        <v>430</v>
      </c>
      <c r="P42" s="348" t="s">
        <v>430</v>
      </c>
      <c r="Q42" s="348" t="s">
        <v>430</v>
      </c>
      <c r="R42" s="348" t="s">
        <v>430</v>
      </c>
      <c r="S42" s="348">
        <v>3.0602</v>
      </c>
      <c r="T42" s="348">
        <v>35.562100000000001</v>
      </c>
      <c r="U42" s="348">
        <v>26.2226</v>
      </c>
      <c r="V42" s="348">
        <v>24.256699999999999</v>
      </c>
      <c r="W42" s="348">
        <v>5.1273999999999997</v>
      </c>
      <c r="X42" s="348">
        <v>18.107600000000001</v>
      </c>
      <c r="Y42" s="374"/>
      <c r="Z42" s="346">
        <v>2</v>
      </c>
      <c r="AA42" s="346">
        <v>10</v>
      </c>
      <c r="AB42" s="346">
        <v>30</v>
      </c>
      <c r="AC42" s="346">
        <v>78</v>
      </c>
      <c r="AD42" s="346">
        <v>5</v>
      </c>
      <c r="AE42" s="346">
        <v>5</v>
      </c>
      <c r="AF42" s="346" t="s">
        <v>430</v>
      </c>
      <c r="AG42" s="346" t="s">
        <v>430</v>
      </c>
      <c r="AH42" s="346" t="s">
        <v>430</v>
      </c>
      <c r="AI42" s="346" t="s">
        <v>430</v>
      </c>
      <c r="AJ42" s="346">
        <v>147</v>
      </c>
      <c r="AK42" s="346">
        <v>6</v>
      </c>
      <c r="AL42" s="346">
        <v>2</v>
      </c>
      <c r="AM42" s="346">
        <v>6</v>
      </c>
      <c r="AN42" s="346">
        <v>3</v>
      </c>
      <c r="AO42" s="373"/>
      <c r="AP42" s="348" t="s">
        <v>430</v>
      </c>
      <c r="AQ42" s="348" t="s">
        <v>430</v>
      </c>
      <c r="AR42" s="348" t="s">
        <v>430</v>
      </c>
      <c r="AS42" s="348" t="s">
        <v>430</v>
      </c>
      <c r="AT42" s="348">
        <v>38.49</v>
      </c>
      <c r="AU42" s="351"/>
      <c r="AV42" s="346" t="s">
        <v>430</v>
      </c>
      <c r="AW42" s="346" t="s">
        <v>430</v>
      </c>
      <c r="AX42" s="346" t="s">
        <v>430</v>
      </c>
      <c r="AY42" s="346" t="s">
        <v>430</v>
      </c>
      <c r="AZ42" s="346">
        <v>3</v>
      </c>
      <c r="BA42" s="374"/>
      <c r="BB42" s="348">
        <v>29.991822951017301</v>
      </c>
      <c r="BC42" s="348">
        <v>0.99720232871407799</v>
      </c>
      <c r="BD42" s="348">
        <v>4.6811321747331602E-2</v>
      </c>
      <c r="BE42" s="375">
        <v>-0.118527722674157</v>
      </c>
      <c r="BF42" s="374"/>
      <c r="BG42" s="372">
        <v>0.14019999999999999</v>
      </c>
      <c r="BH42" s="373"/>
      <c r="BI42" s="348">
        <v>52.148699999999998</v>
      </c>
      <c r="BJ42" s="348">
        <v>25.915900000000001</v>
      </c>
      <c r="BK42" s="348">
        <v>21.930700000000002</v>
      </c>
      <c r="BL42" s="348">
        <v>4.7000000000000002E-3</v>
      </c>
      <c r="BM42" s="373"/>
      <c r="BN42" s="372" t="s">
        <v>4635</v>
      </c>
      <c r="BO42" s="372" t="s">
        <v>4636</v>
      </c>
      <c r="BP42" s="372" t="s">
        <v>4637</v>
      </c>
      <c r="BQ42" s="372" t="s">
        <v>4638</v>
      </c>
      <c r="BR42" s="372" t="s">
        <v>4639</v>
      </c>
      <c r="BS42" s="373"/>
      <c r="BT42" s="354" t="s">
        <v>1980</v>
      </c>
    </row>
    <row r="43" spans="1:72" s="428" customFormat="1" x14ac:dyDescent="0.25">
      <c r="A43" s="345" t="s">
        <v>4640</v>
      </c>
      <c r="B43" s="373"/>
      <c r="C43" s="719">
        <v>44552</v>
      </c>
      <c r="D43" s="373"/>
      <c r="E43" s="346">
        <v>1298.48</v>
      </c>
      <c r="F43" s="373"/>
      <c r="G43" s="347">
        <v>20.3888</v>
      </c>
      <c r="H43" s="374"/>
      <c r="I43" s="348">
        <v>7.46E-2</v>
      </c>
      <c r="J43" s="348">
        <v>0.98309999999999997</v>
      </c>
      <c r="K43" s="348">
        <v>1.6492</v>
      </c>
      <c r="L43" s="348">
        <v>6.524</v>
      </c>
      <c r="M43" s="348">
        <v>7.3654000000000002</v>
      </c>
      <c r="N43" s="350">
        <v>11.305300000000001</v>
      </c>
      <c r="O43" s="348">
        <v>5.3018000000000001</v>
      </c>
      <c r="P43" s="348">
        <v>17.713899999999999</v>
      </c>
      <c r="Q43" s="348" t="s">
        <v>430</v>
      </c>
      <c r="R43" s="348" t="s">
        <v>430</v>
      </c>
      <c r="S43" s="348">
        <v>3.3982999999999999</v>
      </c>
      <c r="T43" s="348">
        <v>20.986000000000001</v>
      </c>
      <c r="U43" s="348">
        <v>5.4884000000000004</v>
      </c>
      <c r="V43" s="348">
        <v>11.5428</v>
      </c>
      <c r="W43" s="348">
        <v>1.7303999999999999</v>
      </c>
      <c r="X43" s="348">
        <v>16.579999999999998</v>
      </c>
      <c r="Y43" s="374"/>
      <c r="Z43" s="346">
        <v>98</v>
      </c>
      <c r="AA43" s="346">
        <v>55</v>
      </c>
      <c r="AB43" s="346">
        <v>134</v>
      </c>
      <c r="AC43" s="346">
        <v>116</v>
      </c>
      <c r="AD43" s="346">
        <v>69</v>
      </c>
      <c r="AE43" s="346">
        <v>58</v>
      </c>
      <c r="AF43" s="346">
        <v>30</v>
      </c>
      <c r="AG43" s="346">
        <v>33</v>
      </c>
      <c r="AH43" s="346" t="s">
        <v>430</v>
      </c>
      <c r="AI43" s="346" t="s">
        <v>430</v>
      </c>
      <c r="AJ43" s="346">
        <v>123</v>
      </c>
      <c r="AK43" s="346">
        <v>71</v>
      </c>
      <c r="AL43" s="346">
        <v>70</v>
      </c>
      <c r="AM43" s="346">
        <v>40</v>
      </c>
      <c r="AN43" s="346">
        <v>84</v>
      </c>
      <c r="AO43" s="373"/>
      <c r="AP43" s="348" t="s">
        <v>430</v>
      </c>
      <c r="AQ43" s="348" t="s">
        <v>430</v>
      </c>
      <c r="AR43" s="348" t="s">
        <v>430</v>
      </c>
      <c r="AS43" s="348">
        <v>11.65</v>
      </c>
      <c r="AT43" s="348">
        <v>15.31</v>
      </c>
      <c r="AU43" s="351"/>
      <c r="AV43" s="346" t="s">
        <v>430</v>
      </c>
      <c r="AW43" s="346" t="s">
        <v>430</v>
      </c>
      <c r="AX43" s="346" t="s">
        <v>430</v>
      </c>
      <c r="AY43" s="346">
        <v>20</v>
      </c>
      <c r="AZ43" s="346">
        <v>67</v>
      </c>
      <c r="BA43" s="374"/>
      <c r="BB43" s="348">
        <v>17.496290680576099</v>
      </c>
      <c r="BC43" s="348">
        <v>0.99732599743656902</v>
      </c>
      <c r="BD43" s="348">
        <v>6.54583032797557E-2</v>
      </c>
      <c r="BE43" s="375">
        <v>-9.08982621816838E-2</v>
      </c>
      <c r="BF43" s="374"/>
      <c r="BG43" s="372">
        <v>0.11849999999999999</v>
      </c>
      <c r="BH43" s="373"/>
      <c r="BI43" s="348">
        <v>11.0876</v>
      </c>
      <c r="BJ43" s="348">
        <v>84.621099999999998</v>
      </c>
      <c r="BK43" s="348">
        <v>4.2482100000000003</v>
      </c>
      <c r="BL43" s="348">
        <v>4.3090000000000003E-2</v>
      </c>
      <c r="BM43" s="373"/>
      <c r="BN43" s="372" t="s">
        <v>4546</v>
      </c>
      <c r="BO43" s="372" t="s">
        <v>3719</v>
      </c>
      <c r="BP43" s="372" t="s">
        <v>4547</v>
      </c>
      <c r="BQ43" s="372" t="s">
        <v>725</v>
      </c>
      <c r="BR43" s="372" t="s">
        <v>4548</v>
      </c>
      <c r="BS43" s="373"/>
      <c r="BT43" s="354" t="s">
        <v>555</v>
      </c>
    </row>
    <row r="44" spans="1:72" s="428" customFormat="1" x14ac:dyDescent="0.25">
      <c r="A44" s="345" t="s">
        <v>4641</v>
      </c>
      <c r="B44" s="373"/>
      <c r="C44" s="719">
        <v>43714</v>
      </c>
      <c r="D44" s="373"/>
      <c r="E44" s="346">
        <v>1291.6500000000001</v>
      </c>
      <c r="F44" s="373"/>
      <c r="G44" s="347">
        <v>39.227899999999998</v>
      </c>
      <c r="H44" s="374"/>
      <c r="I44" s="348">
        <v>0.1673</v>
      </c>
      <c r="J44" s="348">
        <v>5.7099999999999998E-2</v>
      </c>
      <c r="K44" s="348">
        <v>1.1492</v>
      </c>
      <c r="L44" s="348">
        <v>9.4469999999999992</v>
      </c>
      <c r="M44" s="348">
        <v>14.5685</v>
      </c>
      <c r="N44" s="350">
        <v>9.2059999999999995</v>
      </c>
      <c r="O44" s="348">
        <v>2.8874</v>
      </c>
      <c r="P44" s="348">
        <v>16.6815</v>
      </c>
      <c r="Q44" s="348">
        <v>15.0548</v>
      </c>
      <c r="R44" s="348" t="s">
        <v>430</v>
      </c>
      <c r="S44" s="348">
        <v>3.7168999999999999</v>
      </c>
      <c r="T44" s="348">
        <v>28.4009</v>
      </c>
      <c r="U44" s="348">
        <v>9.7350999999999992</v>
      </c>
      <c r="V44" s="348">
        <v>9.4809000000000001</v>
      </c>
      <c r="W44" s="348">
        <v>2.4965999999999999</v>
      </c>
      <c r="X44" s="348">
        <v>21.768699999999999</v>
      </c>
      <c r="Y44" s="374"/>
      <c r="Z44" s="346">
        <v>51</v>
      </c>
      <c r="AA44" s="346">
        <v>127</v>
      </c>
      <c r="AB44" s="346">
        <v>176</v>
      </c>
      <c r="AC44" s="346">
        <v>37</v>
      </c>
      <c r="AD44" s="346">
        <v>25</v>
      </c>
      <c r="AE44" s="346">
        <v>78</v>
      </c>
      <c r="AF44" s="346">
        <v>48</v>
      </c>
      <c r="AG44" s="346">
        <v>37</v>
      </c>
      <c r="AH44" s="346">
        <v>5</v>
      </c>
      <c r="AI44" s="346" t="s">
        <v>430</v>
      </c>
      <c r="AJ44" s="346">
        <v>101</v>
      </c>
      <c r="AK44" s="346">
        <v>20</v>
      </c>
      <c r="AL44" s="346">
        <v>29</v>
      </c>
      <c r="AM44" s="346">
        <v>78</v>
      </c>
      <c r="AN44" s="346">
        <v>41</v>
      </c>
      <c r="AO44" s="373"/>
      <c r="AP44" s="348" t="s">
        <v>430</v>
      </c>
      <c r="AQ44" s="348">
        <v>20</v>
      </c>
      <c r="AR44" s="348">
        <v>15.45</v>
      </c>
      <c r="AS44" s="348">
        <v>10.050000000000001</v>
      </c>
      <c r="AT44" s="348">
        <v>22.02</v>
      </c>
      <c r="AU44" s="351"/>
      <c r="AV44" s="346" t="s">
        <v>430</v>
      </c>
      <c r="AW44" s="346">
        <v>2</v>
      </c>
      <c r="AX44" s="346">
        <v>7</v>
      </c>
      <c r="AY44" s="346">
        <v>41</v>
      </c>
      <c r="AZ44" s="346">
        <v>27</v>
      </c>
      <c r="BA44" s="374"/>
      <c r="BB44" s="348">
        <v>21.1841180333602</v>
      </c>
      <c r="BC44" s="348">
        <v>0.99853649458015803</v>
      </c>
      <c r="BD44" s="348">
        <v>5.3591282806997202E-2</v>
      </c>
      <c r="BE44" s="375">
        <v>-9.28324025004994E-2</v>
      </c>
      <c r="BF44" s="374"/>
      <c r="BG44" s="372">
        <v>0.46820000000000001</v>
      </c>
      <c r="BH44" s="373"/>
      <c r="BI44" s="348" t="s">
        <v>430</v>
      </c>
      <c r="BJ44" s="348">
        <v>7.1813000000000002</v>
      </c>
      <c r="BK44" s="348">
        <v>92.731200000000001</v>
      </c>
      <c r="BL44" s="348">
        <v>8.7499999999999994E-2</v>
      </c>
      <c r="BM44" s="373"/>
      <c r="BN44" s="372" t="s">
        <v>4557</v>
      </c>
      <c r="BO44" s="372" t="s">
        <v>4558</v>
      </c>
      <c r="BP44" s="372" t="s">
        <v>2494</v>
      </c>
      <c r="BQ44" s="372" t="s">
        <v>4559</v>
      </c>
      <c r="BR44" s="372" t="s">
        <v>4611</v>
      </c>
      <c r="BS44" s="373"/>
      <c r="BT44" s="354" t="s">
        <v>548</v>
      </c>
    </row>
    <row r="45" spans="1:72" s="428" customFormat="1" x14ac:dyDescent="0.25">
      <c r="A45" s="345" t="s">
        <v>4642</v>
      </c>
      <c r="B45" s="373"/>
      <c r="C45" s="719">
        <v>45565</v>
      </c>
      <c r="D45" s="373"/>
      <c r="E45" s="346">
        <v>1288.68</v>
      </c>
      <c r="F45" s="373"/>
      <c r="G45" s="347">
        <v>8.5327000000000002</v>
      </c>
      <c r="H45" s="374"/>
      <c r="I45" s="348">
        <v>-0.66710000000000003</v>
      </c>
      <c r="J45" s="348">
        <v>1.4444999999999999</v>
      </c>
      <c r="K45" s="348">
        <v>3.3014999999999999</v>
      </c>
      <c r="L45" s="348">
        <v>6.6093999999999999</v>
      </c>
      <c r="M45" s="348">
        <v>5.6288999999999998</v>
      </c>
      <c r="N45" s="350">
        <v>7.1557000000000004</v>
      </c>
      <c r="O45" s="348" t="s">
        <v>430</v>
      </c>
      <c r="P45" s="348" t="s">
        <v>430</v>
      </c>
      <c r="Q45" s="348" t="s">
        <v>430</v>
      </c>
      <c r="R45" s="348" t="s">
        <v>430</v>
      </c>
      <c r="S45" s="348">
        <v>2.4333999999999998</v>
      </c>
      <c r="T45" s="348">
        <v>20.3399</v>
      </c>
      <c r="U45" s="348">
        <v>4.8733000000000004</v>
      </c>
      <c r="V45" s="348">
        <v>8.9244000000000003</v>
      </c>
      <c r="W45" s="348">
        <v>3.5057</v>
      </c>
      <c r="X45" s="348">
        <v>-8.1417999999999999</v>
      </c>
      <c r="Y45" s="374"/>
      <c r="Z45" s="346">
        <v>224</v>
      </c>
      <c r="AA45" s="346">
        <v>16</v>
      </c>
      <c r="AB45" s="346">
        <v>62</v>
      </c>
      <c r="AC45" s="346">
        <v>106</v>
      </c>
      <c r="AD45" s="346">
        <v>89</v>
      </c>
      <c r="AE45" s="346">
        <v>95</v>
      </c>
      <c r="AF45" s="346" t="s">
        <v>430</v>
      </c>
      <c r="AG45" s="346" t="s">
        <v>430</v>
      </c>
      <c r="AH45" s="346" t="s">
        <v>430</v>
      </c>
      <c r="AI45" s="346" t="s">
        <v>430</v>
      </c>
      <c r="AJ45" s="346">
        <v>183</v>
      </c>
      <c r="AK45" s="346">
        <v>82</v>
      </c>
      <c r="AL45" s="346">
        <v>83</v>
      </c>
      <c r="AM45" s="346">
        <v>82</v>
      </c>
      <c r="AN45" s="346">
        <v>18</v>
      </c>
      <c r="AO45" s="373"/>
      <c r="AP45" s="348" t="s">
        <v>430</v>
      </c>
      <c r="AQ45" s="348" t="s">
        <v>430</v>
      </c>
      <c r="AR45" s="348" t="s">
        <v>430</v>
      </c>
      <c r="AS45" s="348" t="s">
        <v>430</v>
      </c>
      <c r="AT45" s="348">
        <v>11.96</v>
      </c>
      <c r="AU45" s="351"/>
      <c r="AV45" s="346" t="s">
        <v>430</v>
      </c>
      <c r="AW45" s="346" t="s">
        <v>430</v>
      </c>
      <c r="AX45" s="346" t="s">
        <v>430</v>
      </c>
      <c r="AY45" s="346" t="s">
        <v>430</v>
      </c>
      <c r="AZ45" s="346">
        <v>83</v>
      </c>
      <c r="BA45" s="374"/>
      <c r="BB45" s="348">
        <v>23.578261125614599</v>
      </c>
      <c r="BC45" s="348">
        <v>0.99990029865911101</v>
      </c>
      <c r="BD45" s="348">
        <v>-4.0122652238750403E-2</v>
      </c>
      <c r="BE45" s="375">
        <v>-8.9844706854586495E-2</v>
      </c>
      <c r="BF45" s="374"/>
      <c r="BG45" s="372">
        <v>0.35289999999999999</v>
      </c>
      <c r="BH45" s="373"/>
      <c r="BI45" s="348">
        <v>45.9223</v>
      </c>
      <c r="BJ45" s="348">
        <v>35.010399999999997</v>
      </c>
      <c r="BK45" s="348">
        <v>18.924900000000001</v>
      </c>
      <c r="BL45" s="348">
        <v>0.1424</v>
      </c>
      <c r="BM45" s="373"/>
      <c r="BN45" s="372" t="s">
        <v>4643</v>
      </c>
      <c r="BO45" s="372" t="s">
        <v>2075</v>
      </c>
      <c r="BP45" s="372" t="s">
        <v>4644</v>
      </c>
      <c r="BQ45" s="372" t="s">
        <v>4645</v>
      </c>
      <c r="BR45" s="372" t="s">
        <v>4646</v>
      </c>
      <c r="BS45" s="373"/>
      <c r="BT45" s="354" t="s">
        <v>555</v>
      </c>
    </row>
    <row r="46" spans="1:72" s="428" customFormat="1" ht="11" x14ac:dyDescent="0.3">
      <c r="A46" s="841" t="s">
        <v>4647</v>
      </c>
      <c r="B46" s="842"/>
      <c r="C46" s="843">
        <v>44265</v>
      </c>
      <c r="D46" s="842"/>
      <c r="E46" s="844">
        <v>1244.51</v>
      </c>
      <c r="F46" s="842"/>
      <c r="G46" s="845">
        <v>21.340800000000002</v>
      </c>
      <c r="H46" s="847"/>
      <c r="I46" s="846">
        <v>-2.1600000000000001E-2</v>
      </c>
      <c r="J46" s="846">
        <v>0.2923</v>
      </c>
      <c r="K46" s="846">
        <v>3.8214000000000001</v>
      </c>
      <c r="L46" s="846">
        <v>8.2256999999999998</v>
      </c>
      <c r="M46" s="846">
        <v>8.9611000000000001</v>
      </c>
      <c r="N46" s="848">
        <v>12.466799999999999</v>
      </c>
      <c r="O46" s="846">
        <v>2.4037000000000002</v>
      </c>
      <c r="P46" s="846">
        <v>18.802299999999999</v>
      </c>
      <c r="Q46" s="846">
        <v>13.779500000000001</v>
      </c>
      <c r="R46" s="846" t="s">
        <v>430</v>
      </c>
      <c r="S46" s="846">
        <v>4.5124000000000004</v>
      </c>
      <c r="T46" s="846">
        <v>23.9742</v>
      </c>
      <c r="U46" s="846">
        <v>8.0962999999999994</v>
      </c>
      <c r="V46" s="846">
        <v>10.447100000000001</v>
      </c>
      <c r="W46" s="846">
        <v>1.4972000000000001</v>
      </c>
      <c r="X46" s="846">
        <v>14.9811</v>
      </c>
      <c r="Y46" s="847"/>
      <c r="Z46" s="844">
        <v>113</v>
      </c>
      <c r="AA46" s="844">
        <v>91</v>
      </c>
      <c r="AB46" s="844">
        <v>37</v>
      </c>
      <c r="AC46" s="844">
        <v>54</v>
      </c>
      <c r="AD46" s="844">
        <v>38</v>
      </c>
      <c r="AE46" s="844">
        <v>33</v>
      </c>
      <c r="AF46" s="844">
        <v>53</v>
      </c>
      <c r="AG46" s="844">
        <v>14</v>
      </c>
      <c r="AH46" s="844">
        <v>8</v>
      </c>
      <c r="AI46" s="844" t="s">
        <v>430</v>
      </c>
      <c r="AJ46" s="844">
        <v>63</v>
      </c>
      <c r="AK46" s="844">
        <v>37</v>
      </c>
      <c r="AL46" s="844">
        <v>34</v>
      </c>
      <c r="AM46" s="844">
        <v>52</v>
      </c>
      <c r="AN46" s="844">
        <v>105</v>
      </c>
      <c r="AO46" s="842"/>
      <c r="AP46" s="846" t="s">
        <v>430</v>
      </c>
      <c r="AQ46" s="846" t="s">
        <v>430</v>
      </c>
      <c r="AR46" s="846">
        <v>14.73</v>
      </c>
      <c r="AS46" s="846">
        <v>11.54</v>
      </c>
      <c r="AT46" s="846">
        <v>18.309999999999999</v>
      </c>
      <c r="AU46" s="849"/>
      <c r="AV46" s="844" t="s">
        <v>430</v>
      </c>
      <c r="AW46" s="844" t="s">
        <v>430</v>
      </c>
      <c r="AX46" s="844">
        <v>9</v>
      </c>
      <c r="AY46" s="844">
        <v>21</v>
      </c>
      <c r="AZ46" s="844">
        <v>35</v>
      </c>
      <c r="BA46" s="847"/>
      <c r="BB46" s="846">
        <v>18.249022073982101</v>
      </c>
      <c r="BC46" s="846">
        <v>0.99501397934111202</v>
      </c>
      <c r="BD46" s="846">
        <v>6.2656442211747904E-2</v>
      </c>
      <c r="BE46" s="852">
        <v>-6.1963617911215498E-2</v>
      </c>
      <c r="BF46" s="847"/>
      <c r="BG46" s="855">
        <v>0.24410000000000001</v>
      </c>
      <c r="BH46" s="842"/>
      <c r="BI46" s="846">
        <v>86.585599999999999</v>
      </c>
      <c r="BJ46" s="846">
        <v>13.2369</v>
      </c>
      <c r="BK46" s="846" t="s">
        <v>430</v>
      </c>
      <c r="BL46" s="846">
        <v>0.17749999999999999</v>
      </c>
      <c r="BM46" s="842"/>
      <c r="BN46" s="855" t="s">
        <v>4527</v>
      </c>
      <c r="BO46" s="855" t="s">
        <v>4528</v>
      </c>
      <c r="BP46" s="855" t="s">
        <v>4529</v>
      </c>
      <c r="BQ46" s="855" t="s">
        <v>4530</v>
      </c>
      <c r="BR46" s="855" t="s">
        <v>4531</v>
      </c>
      <c r="BS46" s="842"/>
      <c r="BT46" s="856" t="s">
        <v>555</v>
      </c>
    </row>
    <row r="47" spans="1:72" s="428" customFormat="1" x14ac:dyDescent="0.25">
      <c r="A47" s="345" t="s">
        <v>4648</v>
      </c>
      <c r="B47" s="373"/>
      <c r="C47" s="719">
        <v>44854</v>
      </c>
      <c r="D47" s="373"/>
      <c r="E47" s="346">
        <v>1248.3</v>
      </c>
      <c r="F47" s="373"/>
      <c r="G47" s="347">
        <v>18.445399999999999</v>
      </c>
      <c r="H47" s="374"/>
      <c r="I47" s="348">
        <v>-0.44629999999999997</v>
      </c>
      <c r="J47" s="348">
        <v>1.4263999999999999</v>
      </c>
      <c r="K47" s="348">
        <v>2.5752999999999999</v>
      </c>
      <c r="L47" s="348">
        <v>4.5858999999999996</v>
      </c>
      <c r="M47" s="348">
        <v>3.8429000000000002</v>
      </c>
      <c r="N47" s="350">
        <v>5.6432000000000002</v>
      </c>
      <c r="O47" s="348">
        <v>-0.1069</v>
      </c>
      <c r="P47" s="348">
        <v>17.2043</v>
      </c>
      <c r="Q47" s="348" t="s">
        <v>430</v>
      </c>
      <c r="R47" s="348" t="s">
        <v>430</v>
      </c>
      <c r="S47" s="348">
        <v>1.9996</v>
      </c>
      <c r="T47" s="348">
        <v>18.050599999999999</v>
      </c>
      <c r="U47" s="348">
        <v>3.7155999999999998</v>
      </c>
      <c r="V47" s="348">
        <v>8.9123999999999999</v>
      </c>
      <c r="W47" s="348">
        <v>2.5223</v>
      </c>
      <c r="X47" s="348">
        <v>17.400300000000001</v>
      </c>
      <c r="Y47" s="374"/>
      <c r="Z47" s="346">
        <v>211</v>
      </c>
      <c r="AA47" s="346">
        <v>22</v>
      </c>
      <c r="AB47" s="346">
        <v>92</v>
      </c>
      <c r="AC47" s="346">
        <v>209</v>
      </c>
      <c r="AD47" s="346">
        <v>109</v>
      </c>
      <c r="AE47" s="346">
        <v>113</v>
      </c>
      <c r="AF47" s="346">
        <v>108</v>
      </c>
      <c r="AG47" s="346">
        <v>35</v>
      </c>
      <c r="AH47" s="346" t="s">
        <v>430</v>
      </c>
      <c r="AI47" s="346" t="s">
        <v>430</v>
      </c>
      <c r="AJ47" s="346">
        <v>210</v>
      </c>
      <c r="AK47" s="346">
        <v>106</v>
      </c>
      <c r="AL47" s="346">
        <v>98</v>
      </c>
      <c r="AM47" s="346">
        <v>83</v>
      </c>
      <c r="AN47" s="346">
        <v>32</v>
      </c>
      <c r="AO47" s="373"/>
      <c r="AP47" s="348" t="s">
        <v>430</v>
      </c>
      <c r="AQ47" s="348" t="s">
        <v>430</v>
      </c>
      <c r="AR47" s="348" t="s">
        <v>430</v>
      </c>
      <c r="AS47" s="348">
        <v>7.13</v>
      </c>
      <c r="AT47" s="348">
        <v>9.49</v>
      </c>
      <c r="AU47" s="351"/>
      <c r="AV47" s="346" t="s">
        <v>430</v>
      </c>
      <c r="AW47" s="346" t="s">
        <v>430</v>
      </c>
      <c r="AX47" s="346" t="s">
        <v>430</v>
      </c>
      <c r="AY47" s="346">
        <v>55</v>
      </c>
      <c r="AZ47" s="346">
        <v>97</v>
      </c>
      <c r="BA47" s="374"/>
      <c r="BB47" s="348">
        <v>19.909380075567199</v>
      </c>
      <c r="BC47" s="348">
        <v>0.99788859024633503</v>
      </c>
      <c r="BD47" s="348">
        <v>5.7627516257854797E-2</v>
      </c>
      <c r="BE47" s="375">
        <v>-0.148826882110106</v>
      </c>
      <c r="BF47" s="374"/>
      <c r="BG47" s="372">
        <v>0.51659999999999995</v>
      </c>
      <c r="BH47" s="373"/>
      <c r="BI47" s="348">
        <v>21.286799999999999</v>
      </c>
      <c r="BJ47" s="348">
        <v>78.910300000000007</v>
      </c>
      <c r="BK47" s="348" t="s">
        <v>430</v>
      </c>
      <c r="BL47" s="348">
        <v>-0.1971</v>
      </c>
      <c r="BM47" s="373"/>
      <c r="BN47" s="372" t="s">
        <v>4649</v>
      </c>
      <c r="BO47" s="372" t="s">
        <v>4650</v>
      </c>
      <c r="BP47" s="372" t="s">
        <v>4651</v>
      </c>
      <c r="BQ47" s="372" t="s">
        <v>4652</v>
      </c>
      <c r="BR47" s="372" t="s">
        <v>2187</v>
      </c>
      <c r="BS47" s="373"/>
      <c r="BT47" s="354" t="s">
        <v>526</v>
      </c>
    </row>
    <row r="48" spans="1:72" s="428" customFormat="1" x14ac:dyDescent="0.25">
      <c r="A48" s="345" t="s">
        <v>4653</v>
      </c>
      <c r="B48" s="373"/>
      <c r="C48" s="719">
        <v>44837</v>
      </c>
      <c r="D48" s="373"/>
      <c r="E48" s="346">
        <v>1251.1600000000001</v>
      </c>
      <c r="F48" s="373"/>
      <c r="G48" s="347">
        <v>20.1264</v>
      </c>
      <c r="H48" s="374"/>
      <c r="I48" s="348">
        <v>7.46E-2</v>
      </c>
      <c r="J48" s="348">
        <v>0.98440000000000005</v>
      </c>
      <c r="K48" s="348">
        <v>1.6772</v>
      </c>
      <c r="L48" s="348">
        <v>6.6576000000000004</v>
      </c>
      <c r="M48" s="348">
        <v>7.5772000000000004</v>
      </c>
      <c r="N48" s="350">
        <v>11.632199999999999</v>
      </c>
      <c r="O48" s="348">
        <v>5.5155000000000003</v>
      </c>
      <c r="P48" s="348">
        <v>17.962800000000001</v>
      </c>
      <c r="Q48" s="348" t="s">
        <v>430</v>
      </c>
      <c r="R48" s="348" t="s">
        <v>430</v>
      </c>
      <c r="S48" s="348">
        <v>3.4451999999999998</v>
      </c>
      <c r="T48" s="348">
        <v>21.2258</v>
      </c>
      <c r="U48" s="348">
        <v>5.7148000000000003</v>
      </c>
      <c r="V48" s="348">
        <v>11.8307</v>
      </c>
      <c r="W48" s="348">
        <v>1.7374000000000001</v>
      </c>
      <c r="X48" s="348">
        <v>19.849</v>
      </c>
      <c r="Y48" s="374"/>
      <c r="Z48" s="346">
        <v>98</v>
      </c>
      <c r="AA48" s="346">
        <v>51</v>
      </c>
      <c r="AB48" s="346">
        <v>129</v>
      </c>
      <c r="AC48" s="346">
        <v>102</v>
      </c>
      <c r="AD48" s="346">
        <v>63</v>
      </c>
      <c r="AE48" s="346">
        <v>49</v>
      </c>
      <c r="AF48" s="346">
        <v>24</v>
      </c>
      <c r="AG48" s="346">
        <v>29</v>
      </c>
      <c r="AH48" s="346" t="s">
        <v>430</v>
      </c>
      <c r="AI48" s="346" t="s">
        <v>430</v>
      </c>
      <c r="AJ48" s="346">
        <v>117</v>
      </c>
      <c r="AK48" s="346">
        <v>62</v>
      </c>
      <c r="AL48" s="346">
        <v>63</v>
      </c>
      <c r="AM48" s="346">
        <v>32</v>
      </c>
      <c r="AN48" s="346">
        <v>79</v>
      </c>
      <c r="AO48" s="373"/>
      <c r="AP48" s="348" t="s">
        <v>430</v>
      </c>
      <c r="AQ48" s="348" t="s">
        <v>430</v>
      </c>
      <c r="AR48" s="348" t="s">
        <v>430</v>
      </c>
      <c r="AS48" s="348">
        <v>11.89</v>
      </c>
      <c r="AT48" s="348">
        <v>15.73</v>
      </c>
      <c r="AU48" s="351"/>
      <c r="AV48" s="346" t="s">
        <v>430</v>
      </c>
      <c r="AW48" s="346" t="s">
        <v>430</v>
      </c>
      <c r="AX48" s="346" t="s">
        <v>430</v>
      </c>
      <c r="AY48" s="346">
        <v>14</v>
      </c>
      <c r="AZ48" s="346">
        <v>59</v>
      </c>
      <c r="BA48" s="374"/>
      <c r="BB48" s="348">
        <v>17.512665422528801</v>
      </c>
      <c r="BC48" s="348">
        <v>0.99826290180585298</v>
      </c>
      <c r="BD48" s="348">
        <v>6.6432716545111695E-2</v>
      </c>
      <c r="BE48" s="375">
        <v>-7.3923109607411802E-2</v>
      </c>
      <c r="BF48" s="374"/>
      <c r="BG48" s="372">
        <v>5.7599999999999998E-2</v>
      </c>
      <c r="BH48" s="373"/>
      <c r="BI48" s="348">
        <v>11.083500000000001</v>
      </c>
      <c r="BJ48" s="348">
        <v>84.590299999999999</v>
      </c>
      <c r="BK48" s="348">
        <v>4.2469400000000004</v>
      </c>
      <c r="BL48" s="348">
        <v>7.9259999999999997E-2</v>
      </c>
      <c r="BM48" s="373"/>
      <c r="BN48" s="372" t="s">
        <v>4546</v>
      </c>
      <c r="BO48" s="372" t="s">
        <v>3719</v>
      </c>
      <c r="BP48" s="372" t="s">
        <v>4547</v>
      </c>
      <c r="BQ48" s="372" t="s">
        <v>725</v>
      </c>
      <c r="BR48" s="372" t="s">
        <v>4548</v>
      </c>
      <c r="BS48" s="373"/>
      <c r="BT48" s="354" t="s">
        <v>2439</v>
      </c>
    </row>
    <row r="49" spans="1:72" s="428" customFormat="1" ht="11" x14ac:dyDescent="0.3">
      <c r="A49" s="841" t="s">
        <v>4654</v>
      </c>
      <c r="B49" s="842"/>
      <c r="C49" s="843">
        <v>44368</v>
      </c>
      <c r="D49" s="842"/>
      <c r="E49" s="844">
        <v>1181.6300000000001</v>
      </c>
      <c r="F49" s="842"/>
      <c r="G49" s="845">
        <v>15.971</v>
      </c>
      <c r="H49" s="847"/>
      <c r="I49" s="846">
        <v>-0.15629999999999999</v>
      </c>
      <c r="J49" s="846">
        <v>-0.94889999999999997</v>
      </c>
      <c r="K49" s="846">
        <v>0.96730000000000005</v>
      </c>
      <c r="L49" s="846">
        <v>4.9343000000000004</v>
      </c>
      <c r="M49" s="846">
        <v>-3.6091000000000002</v>
      </c>
      <c r="N49" s="848">
        <v>-0.15</v>
      </c>
      <c r="O49" s="846">
        <v>1.2211000000000001</v>
      </c>
      <c r="P49" s="846">
        <v>8.5273000000000003</v>
      </c>
      <c r="Q49" s="846">
        <v>8.7364999999999995</v>
      </c>
      <c r="R49" s="846" t="s">
        <v>430</v>
      </c>
      <c r="S49" s="846">
        <v>2.5030000000000001</v>
      </c>
      <c r="T49" s="846">
        <v>9.9703999999999997</v>
      </c>
      <c r="U49" s="846">
        <v>-5.9920999999999998</v>
      </c>
      <c r="V49" s="846">
        <v>-0.12509999999999999</v>
      </c>
      <c r="W49" s="846">
        <v>0.15049999999999999</v>
      </c>
      <c r="X49" s="846">
        <v>9.5211000000000006</v>
      </c>
      <c r="Y49" s="847"/>
      <c r="Z49" s="844">
        <v>162</v>
      </c>
      <c r="AA49" s="844">
        <v>212</v>
      </c>
      <c r="AB49" s="844">
        <v>183</v>
      </c>
      <c r="AC49" s="844">
        <v>179</v>
      </c>
      <c r="AD49" s="844">
        <v>192</v>
      </c>
      <c r="AE49" s="844">
        <v>176</v>
      </c>
      <c r="AF49" s="844">
        <v>83</v>
      </c>
      <c r="AG49" s="844">
        <v>82</v>
      </c>
      <c r="AH49" s="844">
        <v>32</v>
      </c>
      <c r="AI49" s="844" t="s">
        <v>430</v>
      </c>
      <c r="AJ49" s="844">
        <v>166</v>
      </c>
      <c r="AK49" s="844">
        <v>190</v>
      </c>
      <c r="AL49" s="844">
        <v>194</v>
      </c>
      <c r="AM49" s="844">
        <v>179</v>
      </c>
      <c r="AN49" s="844">
        <v>201</v>
      </c>
      <c r="AO49" s="842"/>
      <c r="AP49" s="846" t="s">
        <v>430</v>
      </c>
      <c r="AQ49" s="846" t="s">
        <v>430</v>
      </c>
      <c r="AR49" s="846">
        <v>7.45</v>
      </c>
      <c r="AS49" s="846">
        <v>3.62</v>
      </c>
      <c r="AT49" s="846">
        <v>-1.03</v>
      </c>
      <c r="AU49" s="849"/>
      <c r="AV49" s="844" t="s">
        <v>430</v>
      </c>
      <c r="AW49" s="844" t="s">
        <v>430</v>
      </c>
      <c r="AX49" s="844">
        <v>33</v>
      </c>
      <c r="AY49" s="844">
        <v>74</v>
      </c>
      <c r="AZ49" s="844">
        <v>180</v>
      </c>
      <c r="BA49" s="847"/>
      <c r="BB49" s="846">
        <v>12.6837282001138</v>
      </c>
      <c r="BC49" s="846">
        <v>1.00021317151944</v>
      </c>
      <c r="BD49" s="846">
        <v>2.3232358171205399E-2</v>
      </c>
      <c r="BE49" s="852">
        <v>-4.76337213418533E-2</v>
      </c>
      <c r="BF49" s="847"/>
      <c r="BG49" s="855">
        <v>0.16400000000000001</v>
      </c>
      <c r="BH49" s="842"/>
      <c r="BI49" s="846">
        <v>98.302199999999999</v>
      </c>
      <c r="BJ49" s="846">
        <v>1.3552</v>
      </c>
      <c r="BK49" s="846" t="s">
        <v>430</v>
      </c>
      <c r="BL49" s="846">
        <v>0.34260000000000002</v>
      </c>
      <c r="BM49" s="842"/>
      <c r="BN49" s="855" t="s">
        <v>668</v>
      </c>
      <c r="BO49" s="855" t="s">
        <v>4500</v>
      </c>
      <c r="BP49" s="855" t="s">
        <v>4381</v>
      </c>
      <c r="BQ49" s="855" t="s">
        <v>730</v>
      </c>
      <c r="BR49" s="855" t="s">
        <v>4502</v>
      </c>
      <c r="BS49" s="842"/>
      <c r="BT49" s="856" t="s">
        <v>555</v>
      </c>
    </row>
    <row r="50" spans="1:72" s="428" customFormat="1" x14ac:dyDescent="0.25">
      <c r="A50" s="345" t="s">
        <v>4655</v>
      </c>
      <c r="B50" s="373"/>
      <c r="C50" s="719">
        <v>45540</v>
      </c>
      <c r="D50" s="373"/>
      <c r="E50" s="346">
        <v>1183.1300000000001</v>
      </c>
      <c r="F50" s="373"/>
      <c r="G50" s="347">
        <v>8.9644999999999992</v>
      </c>
      <c r="H50" s="374"/>
      <c r="I50" s="348">
        <v>-5.8000000000000003E-2</v>
      </c>
      <c r="J50" s="348">
        <v>-1.0168999999999999</v>
      </c>
      <c r="K50" s="348">
        <v>0.74739999999999995</v>
      </c>
      <c r="L50" s="348">
        <v>3.6598000000000002</v>
      </c>
      <c r="M50" s="348">
        <v>-7.3742999999999999</v>
      </c>
      <c r="N50" s="350">
        <v>-7.0293999999999999</v>
      </c>
      <c r="O50" s="348" t="s">
        <v>430</v>
      </c>
      <c r="P50" s="348" t="s">
        <v>430</v>
      </c>
      <c r="Q50" s="348" t="s">
        <v>430</v>
      </c>
      <c r="R50" s="348" t="s">
        <v>430</v>
      </c>
      <c r="S50" s="348">
        <v>2.0758000000000001</v>
      </c>
      <c r="T50" s="348">
        <v>6.1440000000000001</v>
      </c>
      <c r="U50" s="348">
        <v>-13.4383</v>
      </c>
      <c r="V50" s="348">
        <v>-5.8074000000000003</v>
      </c>
      <c r="W50" s="348">
        <v>0.1396</v>
      </c>
      <c r="X50" s="348">
        <v>-5.4871999999999996</v>
      </c>
      <c r="Y50" s="374"/>
      <c r="Z50" s="346">
        <v>143</v>
      </c>
      <c r="AA50" s="346">
        <v>238</v>
      </c>
      <c r="AB50" s="346">
        <v>219</v>
      </c>
      <c r="AC50" s="346">
        <v>224</v>
      </c>
      <c r="AD50" s="346">
        <v>240</v>
      </c>
      <c r="AE50" s="346">
        <v>213</v>
      </c>
      <c r="AF50" s="346" t="s">
        <v>430</v>
      </c>
      <c r="AG50" s="346" t="s">
        <v>430</v>
      </c>
      <c r="AH50" s="346" t="s">
        <v>430</v>
      </c>
      <c r="AI50" s="346" t="s">
        <v>430</v>
      </c>
      <c r="AJ50" s="346">
        <v>206</v>
      </c>
      <c r="AK50" s="346">
        <v>241</v>
      </c>
      <c r="AL50" s="346">
        <v>230</v>
      </c>
      <c r="AM50" s="346">
        <v>226</v>
      </c>
      <c r="AN50" s="346">
        <v>206</v>
      </c>
      <c r="AO50" s="373"/>
      <c r="AP50" s="348" t="s">
        <v>430</v>
      </c>
      <c r="AQ50" s="348" t="s">
        <v>430</v>
      </c>
      <c r="AR50" s="348" t="s">
        <v>430</v>
      </c>
      <c r="AS50" s="348" t="s">
        <v>430</v>
      </c>
      <c r="AT50" s="348">
        <v>-9.34</v>
      </c>
      <c r="AU50" s="351"/>
      <c r="AV50" s="346" t="s">
        <v>430</v>
      </c>
      <c r="AW50" s="346" t="s">
        <v>430</v>
      </c>
      <c r="AX50" s="346" t="s">
        <v>430</v>
      </c>
      <c r="AY50" s="346" t="s">
        <v>430</v>
      </c>
      <c r="AZ50" s="346">
        <v>226</v>
      </c>
      <c r="BA50" s="374"/>
      <c r="BB50" s="348">
        <v>14.060957544372499</v>
      </c>
      <c r="BC50" s="348">
        <v>0.99839051574181004</v>
      </c>
      <c r="BD50" s="348">
        <v>-6.2773039761701094E-2</v>
      </c>
      <c r="BE50" s="375">
        <v>-9.0407545144611995E-2</v>
      </c>
      <c r="BF50" s="374"/>
      <c r="BG50" s="372">
        <v>9.7299999999999998E-2</v>
      </c>
      <c r="BH50" s="373"/>
      <c r="BI50" s="348">
        <v>106.598</v>
      </c>
      <c r="BJ50" s="348" t="s">
        <v>430</v>
      </c>
      <c r="BK50" s="348" t="s">
        <v>430</v>
      </c>
      <c r="BL50" s="348">
        <v>-6.5979999999999999</v>
      </c>
      <c r="BM50" s="373"/>
      <c r="BN50" s="372" t="s">
        <v>4656</v>
      </c>
      <c r="BO50" s="372" t="s">
        <v>4657</v>
      </c>
      <c r="BP50" s="372" t="s">
        <v>4658</v>
      </c>
      <c r="BQ50" s="372" t="s">
        <v>4659</v>
      </c>
      <c r="BR50" s="372" t="s">
        <v>4660</v>
      </c>
      <c r="BS50" s="373"/>
      <c r="BT50" s="354" t="s">
        <v>555</v>
      </c>
    </row>
    <row r="51" spans="1:72" s="428" customFormat="1" x14ac:dyDescent="0.25">
      <c r="A51" s="345" t="s">
        <v>4661</v>
      </c>
      <c r="B51" s="373"/>
      <c r="C51" s="719">
        <v>43517</v>
      </c>
      <c r="D51" s="373"/>
      <c r="E51" s="346">
        <v>1129.82</v>
      </c>
      <c r="F51" s="373"/>
      <c r="G51" s="347">
        <v>23.747499999999999</v>
      </c>
      <c r="H51" s="374"/>
      <c r="I51" s="348">
        <v>-0.15770000000000001</v>
      </c>
      <c r="J51" s="348">
        <v>-0.95099999999999996</v>
      </c>
      <c r="K51" s="348">
        <v>0.95179999999999998</v>
      </c>
      <c r="L51" s="348">
        <v>4.9047999999999998</v>
      </c>
      <c r="M51" s="348">
        <v>-3.6002999999999998</v>
      </c>
      <c r="N51" s="350">
        <v>-0.13669999999999999</v>
      </c>
      <c r="O51" s="348">
        <v>1.3504</v>
      </c>
      <c r="P51" s="348">
        <v>8.6918000000000006</v>
      </c>
      <c r="Q51" s="348">
        <v>8.9164999999999992</v>
      </c>
      <c r="R51" s="348" t="s">
        <v>430</v>
      </c>
      <c r="S51" s="348">
        <v>2.4721000000000002</v>
      </c>
      <c r="T51" s="348">
        <v>9.9527999999999999</v>
      </c>
      <c r="U51" s="348">
        <v>-5.9913999999999996</v>
      </c>
      <c r="V51" s="348">
        <v>-0.12620000000000001</v>
      </c>
      <c r="W51" s="348">
        <v>0.14080000000000001</v>
      </c>
      <c r="X51" s="348">
        <v>12.258699999999999</v>
      </c>
      <c r="Y51" s="374"/>
      <c r="Z51" s="346">
        <v>163</v>
      </c>
      <c r="AA51" s="346">
        <v>215</v>
      </c>
      <c r="AB51" s="346">
        <v>187</v>
      </c>
      <c r="AC51" s="346">
        <v>183</v>
      </c>
      <c r="AD51" s="346">
        <v>191</v>
      </c>
      <c r="AE51" s="346">
        <v>175</v>
      </c>
      <c r="AF51" s="346">
        <v>76</v>
      </c>
      <c r="AG51" s="346">
        <v>74</v>
      </c>
      <c r="AH51" s="346">
        <v>26</v>
      </c>
      <c r="AI51" s="346" t="s">
        <v>430</v>
      </c>
      <c r="AJ51" s="346">
        <v>171</v>
      </c>
      <c r="AK51" s="346">
        <v>192</v>
      </c>
      <c r="AL51" s="346">
        <v>193</v>
      </c>
      <c r="AM51" s="346">
        <v>180</v>
      </c>
      <c r="AN51" s="346">
        <v>205</v>
      </c>
      <c r="AO51" s="373"/>
      <c r="AP51" s="348" t="s">
        <v>430</v>
      </c>
      <c r="AQ51" s="348">
        <v>10.76</v>
      </c>
      <c r="AR51" s="348">
        <v>7.62</v>
      </c>
      <c r="AS51" s="348">
        <v>3.73</v>
      </c>
      <c r="AT51" s="348">
        <v>-1.04</v>
      </c>
      <c r="AU51" s="351"/>
      <c r="AV51" s="346" t="s">
        <v>430</v>
      </c>
      <c r="AW51" s="346">
        <v>12</v>
      </c>
      <c r="AX51" s="346">
        <v>27</v>
      </c>
      <c r="AY51" s="346">
        <v>68</v>
      </c>
      <c r="AZ51" s="346">
        <v>181</v>
      </c>
      <c r="BA51" s="374"/>
      <c r="BB51" s="348">
        <v>12.6551765195287</v>
      </c>
      <c r="BC51" s="348">
        <v>0.99803000363794503</v>
      </c>
      <c r="BD51" s="348">
        <v>2.4275091418736301E-2</v>
      </c>
      <c r="BE51" s="375">
        <v>-3.4353917315837097E-2</v>
      </c>
      <c r="BF51" s="374"/>
      <c r="BG51" s="372">
        <v>0.41909999999999997</v>
      </c>
      <c r="BH51" s="373"/>
      <c r="BI51" s="348">
        <v>99.788499999999999</v>
      </c>
      <c r="BJ51" s="348">
        <v>1.3753200000000001</v>
      </c>
      <c r="BK51" s="348" t="s">
        <v>430</v>
      </c>
      <c r="BL51" s="348">
        <v>-1.1638200000000001</v>
      </c>
      <c r="BM51" s="373"/>
      <c r="BN51" s="372" t="s">
        <v>4662</v>
      </c>
      <c r="BO51" s="372" t="s">
        <v>4663</v>
      </c>
      <c r="BP51" s="372" t="s">
        <v>4664</v>
      </c>
      <c r="BQ51" s="372" t="s">
        <v>4665</v>
      </c>
      <c r="BR51" s="372" t="s">
        <v>4666</v>
      </c>
      <c r="BS51" s="373"/>
      <c r="BT51" s="354" t="s">
        <v>555</v>
      </c>
    </row>
    <row r="52" spans="1:72" s="428" customFormat="1" x14ac:dyDescent="0.25">
      <c r="A52" s="345" t="s">
        <v>4667</v>
      </c>
      <c r="B52" s="373"/>
      <c r="C52" s="719">
        <v>45322</v>
      </c>
      <c r="D52" s="373"/>
      <c r="E52" s="346">
        <v>1085.97</v>
      </c>
      <c r="F52" s="373"/>
      <c r="G52" s="347">
        <v>12.3637</v>
      </c>
      <c r="H52" s="374"/>
      <c r="I52" s="348">
        <v>9.3899999999999997E-2</v>
      </c>
      <c r="J52" s="348">
        <v>-0.7792</v>
      </c>
      <c r="K52" s="348">
        <v>2.1143999999999998</v>
      </c>
      <c r="L52" s="348">
        <v>5.2157999999999998</v>
      </c>
      <c r="M52" s="348">
        <v>1.1460999999999999</v>
      </c>
      <c r="N52" s="350">
        <v>7.5956000000000001</v>
      </c>
      <c r="O52" s="348">
        <v>4.1345999999999998</v>
      </c>
      <c r="P52" s="348" t="s">
        <v>430</v>
      </c>
      <c r="Q52" s="348" t="s">
        <v>430</v>
      </c>
      <c r="R52" s="348" t="s">
        <v>430</v>
      </c>
      <c r="S52" s="348">
        <v>3.6118999999999999</v>
      </c>
      <c r="T52" s="348">
        <v>13.590999999999999</v>
      </c>
      <c r="U52" s="348">
        <v>0.64059999999999995</v>
      </c>
      <c r="V52" s="348">
        <v>6.2037000000000004</v>
      </c>
      <c r="W52" s="348">
        <v>0.3034</v>
      </c>
      <c r="X52" s="348">
        <v>8.7330000000000005</v>
      </c>
      <c r="Y52" s="374"/>
      <c r="Z52" s="346">
        <v>87</v>
      </c>
      <c r="AA52" s="346">
        <v>205</v>
      </c>
      <c r="AB52" s="346">
        <v>116</v>
      </c>
      <c r="AC52" s="346">
        <v>173</v>
      </c>
      <c r="AD52" s="346">
        <v>146</v>
      </c>
      <c r="AE52" s="346">
        <v>91</v>
      </c>
      <c r="AF52" s="346">
        <v>36</v>
      </c>
      <c r="AG52" s="346" t="s">
        <v>430</v>
      </c>
      <c r="AH52" s="346" t="s">
        <v>430</v>
      </c>
      <c r="AI52" s="346" t="s">
        <v>430</v>
      </c>
      <c r="AJ52" s="346">
        <v>109</v>
      </c>
      <c r="AK52" s="346">
        <v>170</v>
      </c>
      <c r="AL52" s="346">
        <v>130</v>
      </c>
      <c r="AM52" s="346">
        <v>108</v>
      </c>
      <c r="AN52" s="346">
        <v>192</v>
      </c>
      <c r="AO52" s="373"/>
      <c r="AP52" s="348" t="s">
        <v>430</v>
      </c>
      <c r="AQ52" s="348" t="s">
        <v>430</v>
      </c>
      <c r="AR52" s="348" t="s">
        <v>430</v>
      </c>
      <c r="AS52" s="348" t="s">
        <v>430</v>
      </c>
      <c r="AT52" s="348">
        <v>7.58</v>
      </c>
      <c r="AU52" s="351"/>
      <c r="AV52" s="346" t="s">
        <v>430</v>
      </c>
      <c r="AW52" s="346" t="s">
        <v>430</v>
      </c>
      <c r="AX52" s="346" t="s">
        <v>430</v>
      </c>
      <c r="AY52" s="346" t="s">
        <v>430</v>
      </c>
      <c r="AZ52" s="346">
        <v>121</v>
      </c>
      <c r="BA52" s="374"/>
      <c r="BB52" s="348">
        <v>12.849177771693</v>
      </c>
      <c r="BC52" s="348">
        <v>0.99884987542973502</v>
      </c>
      <c r="BD52" s="348">
        <v>2.2880473032116499E-2</v>
      </c>
      <c r="BE52" s="375">
        <v>-8.84574956265929E-2</v>
      </c>
      <c r="BF52" s="374"/>
      <c r="BG52" s="372">
        <v>5.0299999999999997E-2</v>
      </c>
      <c r="BH52" s="373"/>
      <c r="BI52" s="348">
        <v>96.161600000000007</v>
      </c>
      <c r="BJ52" s="348">
        <v>3.66107</v>
      </c>
      <c r="BK52" s="348" t="s">
        <v>430</v>
      </c>
      <c r="BL52" s="348">
        <v>0.17732999999999999</v>
      </c>
      <c r="BM52" s="373"/>
      <c r="BN52" s="372" t="s">
        <v>4668</v>
      </c>
      <c r="BO52" s="372" t="s">
        <v>4669</v>
      </c>
      <c r="BP52" s="372" t="s">
        <v>4670</v>
      </c>
      <c r="BQ52" s="372" t="s">
        <v>4671</v>
      </c>
      <c r="BR52" s="372" t="s">
        <v>4672</v>
      </c>
      <c r="BS52" s="373"/>
      <c r="BT52" s="354" t="s">
        <v>4673</v>
      </c>
    </row>
    <row r="53" spans="1:72" s="428" customFormat="1" x14ac:dyDescent="0.25">
      <c r="A53" s="345" t="s">
        <v>4674</v>
      </c>
      <c r="B53" s="373"/>
      <c r="C53" s="719">
        <v>44533</v>
      </c>
      <c r="D53" s="373"/>
      <c r="E53" s="346">
        <v>1055.26</v>
      </c>
      <c r="F53" s="373"/>
      <c r="G53" s="347">
        <v>14.6431</v>
      </c>
      <c r="H53" s="374"/>
      <c r="I53" s="348">
        <v>-0.15820000000000001</v>
      </c>
      <c r="J53" s="348">
        <v>-0.95309999999999995</v>
      </c>
      <c r="K53" s="348">
        <v>0.94440000000000002</v>
      </c>
      <c r="L53" s="348">
        <v>4.8692000000000002</v>
      </c>
      <c r="M53" s="348">
        <v>-3.6448</v>
      </c>
      <c r="N53" s="350">
        <v>-0.23849999999999999</v>
      </c>
      <c r="O53" s="348">
        <v>1.2857000000000001</v>
      </c>
      <c r="P53" s="348">
        <v>8.6173999999999999</v>
      </c>
      <c r="Q53" s="348" t="s">
        <v>430</v>
      </c>
      <c r="R53" s="348" t="s">
        <v>430</v>
      </c>
      <c r="S53" s="348">
        <v>2.4552</v>
      </c>
      <c r="T53" s="348">
        <v>9.8878000000000004</v>
      </c>
      <c r="U53" s="348">
        <v>-6.0304000000000002</v>
      </c>
      <c r="V53" s="348">
        <v>-0.21060000000000001</v>
      </c>
      <c r="W53" s="348">
        <v>0.13469999999999999</v>
      </c>
      <c r="X53" s="348">
        <v>8.4605999999999995</v>
      </c>
      <c r="Y53" s="374"/>
      <c r="Z53" s="346">
        <v>168</v>
      </c>
      <c r="AA53" s="346">
        <v>222</v>
      </c>
      <c r="AB53" s="346">
        <v>193</v>
      </c>
      <c r="AC53" s="346">
        <v>191</v>
      </c>
      <c r="AD53" s="346">
        <v>195</v>
      </c>
      <c r="AE53" s="346">
        <v>180</v>
      </c>
      <c r="AF53" s="346">
        <v>79</v>
      </c>
      <c r="AG53" s="346">
        <v>78</v>
      </c>
      <c r="AH53" s="346" t="s">
        <v>430</v>
      </c>
      <c r="AI53" s="346" t="s">
        <v>430</v>
      </c>
      <c r="AJ53" s="346">
        <v>178</v>
      </c>
      <c r="AK53" s="346">
        <v>199</v>
      </c>
      <c r="AL53" s="346">
        <v>196</v>
      </c>
      <c r="AM53" s="346">
        <v>185</v>
      </c>
      <c r="AN53" s="346">
        <v>213</v>
      </c>
      <c r="AO53" s="373"/>
      <c r="AP53" s="348" t="s">
        <v>430</v>
      </c>
      <c r="AQ53" s="348" t="s">
        <v>430</v>
      </c>
      <c r="AR53" s="348" t="s">
        <v>430</v>
      </c>
      <c r="AS53" s="348">
        <v>3.65</v>
      </c>
      <c r="AT53" s="348">
        <v>-1.1399999999999999</v>
      </c>
      <c r="AU53" s="351"/>
      <c r="AV53" s="346" t="s">
        <v>430</v>
      </c>
      <c r="AW53" s="346" t="s">
        <v>430</v>
      </c>
      <c r="AX53" s="346" t="s">
        <v>430</v>
      </c>
      <c r="AY53" s="346">
        <v>72</v>
      </c>
      <c r="AZ53" s="346">
        <v>186</v>
      </c>
      <c r="BA53" s="374"/>
      <c r="BB53" s="348">
        <v>12.6179784239668</v>
      </c>
      <c r="BC53" s="348">
        <v>0.99508213817160496</v>
      </c>
      <c r="BD53" s="348">
        <v>2.3876699814640599E-2</v>
      </c>
      <c r="BE53" s="375">
        <v>-3.9274942294380603E-2</v>
      </c>
      <c r="BF53" s="374"/>
      <c r="BG53" s="372">
        <v>0.5161</v>
      </c>
      <c r="BH53" s="373"/>
      <c r="BI53" s="348">
        <v>98.278300000000002</v>
      </c>
      <c r="BJ53" s="348">
        <v>1.35487</v>
      </c>
      <c r="BK53" s="348" t="s">
        <v>430</v>
      </c>
      <c r="BL53" s="348">
        <v>0.36682999999999999</v>
      </c>
      <c r="BM53" s="373"/>
      <c r="BN53" s="372" t="s">
        <v>4544</v>
      </c>
      <c r="BO53" s="372" t="s">
        <v>754</v>
      </c>
      <c r="BP53" s="372" t="s">
        <v>4381</v>
      </c>
      <c r="BQ53" s="372" t="s">
        <v>4382</v>
      </c>
      <c r="BR53" s="372" t="s">
        <v>4502</v>
      </c>
      <c r="BS53" s="373"/>
      <c r="BT53" s="354" t="s">
        <v>555</v>
      </c>
    </row>
    <row r="54" spans="1:72" s="428" customFormat="1" x14ac:dyDescent="0.25">
      <c r="A54" s="345" t="s">
        <v>4675</v>
      </c>
      <c r="B54" s="373"/>
      <c r="C54" s="719">
        <v>44602</v>
      </c>
      <c r="D54" s="373"/>
      <c r="E54" s="346">
        <v>957.57</v>
      </c>
      <c r="F54" s="373"/>
      <c r="G54" s="347">
        <v>15.1241</v>
      </c>
      <c r="H54" s="374"/>
      <c r="I54" s="348">
        <v>-0.48820000000000002</v>
      </c>
      <c r="J54" s="348">
        <v>1.1536999999999999</v>
      </c>
      <c r="K54" s="348">
        <v>2.2879999999999998</v>
      </c>
      <c r="L54" s="348">
        <v>4.2725</v>
      </c>
      <c r="M54" s="348">
        <v>-0.75590000000000002</v>
      </c>
      <c r="N54" s="350">
        <v>2.5876999999999999</v>
      </c>
      <c r="O54" s="348">
        <v>-6.5614999999999997</v>
      </c>
      <c r="P54" s="348">
        <v>12.1921</v>
      </c>
      <c r="Q54" s="348" t="s">
        <v>430</v>
      </c>
      <c r="R54" s="348" t="s">
        <v>430</v>
      </c>
      <c r="S54" s="348">
        <v>1.1957</v>
      </c>
      <c r="T54" s="348">
        <v>15.237399999999999</v>
      </c>
      <c r="U54" s="348">
        <v>3.04E-2</v>
      </c>
      <c r="V54" s="348">
        <v>3.7368000000000001</v>
      </c>
      <c r="W54" s="348">
        <v>2.1808999999999998</v>
      </c>
      <c r="X54" s="348">
        <v>9.6140000000000008</v>
      </c>
      <c r="Y54" s="374"/>
      <c r="Z54" s="346">
        <v>214</v>
      </c>
      <c r="AA54" s="346">
        <v>37</v>
      </c>
      <c r="AB54" s="346">
        <v>106</v>
      </c>
      <c r="AC54" s="346">
        <v>221</v>
      </c>
      <c r="AD54" s="346">
        <v>170</v>
      </c>
      <c r="AE54" s="346">
        <v>154</v>
      </c>
      <c r="AF54" s="346">
        <v>129</v>
      </c>
      <c r="AG54" s="346">
        <v>55</v>
      </c>
      <c r="AH54" s="346" t="s">
        <v>430</v>
      </c>
      <c r="AI54" s="346" t="s">
        <v>430</v>
      </c>
      <c r="AJ54" s="346">
        <v>223</v>
      </c>
      <c r="AK54" s="346">
        <v>148</v>
      </c>
      <c r="AL54" s="346">
        <v>140</v>
      </c>
      <c r="AM54" s="346">
        <v>150</v>
      </c>
      <c r="AN54" s="346">
        <v>65</v>
      </c>
      <c r="AO54" s="373"/>
      <c r="AP54" s="348" t="s">
        <v>430</v>
      </c>
      <c r="AQ54" s="348" t="s">
        <v>430</v>
      </c>
      <c r="AR54" s="348" t="s">
        <v>430</v>
      </c>
      <c r="AS54" s="348">
        <v>1.65</v>
      </c>
      <c r="AT54" s="348">
        <v>3.09</v>
      </c>
      <c r="AU54" s="351"/>
      <c r="AV54" s="346" t="s">
        <v>430</v>
      </c>
      <c r="AW54" s="346" t="s">
        <v>430</v>
      </c>
      <c r="AX54" s="346" t="s">
        <v>430</v>
      </c>
      <c r="AY54" s="346">
        <v>97</v>
      </c>
      <c r="AZ54" s="346">
        <v>159</v>
      </c>
      <c r="BA54" s="374"/>
      <c r="BB54" s="348">
        <v>19.918136677430098</v>
      </c>
      <c r="BC54" s="348">
        <v>0.99938506140517003</v>
      </c>
      <c r="BD54" s="348">
        <v>3.548489151301E-2</v>
      </c>
      <c r="BE54" s="375">
        <v>-0.109429181352143</v>
      </c>
      <c r="BF54" s="374"/>
      <c r="BG54" s="372">
        <v>0.37530000000000002</v>
      </c>
      <c r="BH54" s="373"/>
      <c r="BI54" s="348">
        <v>67.795699999999997</v>
      </c>
      <c r="BJ54" s="348">
        <v>32.069899999999997</v>
      </c>
      <c r="BK54" s="348" t="s">
        <v>430</v>
      </c>
      <c r="BL54" s="348">
        <v>0.13439999999999999</v>
      </c>
      <c r="BM54" s="373"/>
      <c r="BN54" s="372" t="s">
        <v>4521</v>
      </c>
      <c r="BO54" s="372" t="s">
        <v>4676</v>
      </c>
      <c r="BP54" s="372" t="s">
        <v>4523</v>
      </c>
      <c r="BQ54" s="372" t="s">
        <v>2642</v>
      </c>
      <c r="BR54" s="372" t="s">
        <v>4525</v>
      </c>
      <c r="BS54" s="373"/>
      <c r="BT54" s="354" t="s">
        <v>548</v>
      </c>
    </row>
    <row r="55" spans="1:72" s="428" customFormat="1" x14ac:dyDescent="0.25">
      <c r="A55" s="345" t="s">
        <v>4677</v>
      </c>
      <c r="B55" s="373"/>
      <c r="C55" s="719">
        <v>40449</v>
      </c>
      <c r="D55" s="373"/>
      <c r="E55" s="346">
        <v>945.85</v>
      </c>
      <c r="F55" s="373"/>
      <c r="G55" s="347">
        <v>39.981200000000001</v>
      </c>
      <c r="H55" s="374"/>
      <c r="I55" s="348">
        <v>0.15229999999999999</v>
      </c>
      <c r="J55" s="348">
        <v>-1.0880000000000001</v>
      </c>
      <c r="K55" s="348">
        <v>0.78120000000000001</v>
      </c>
      <c r="L55" s="348">
        <v>5.3064999999999998</v>
      </c>
      <c r="M55" s="348">
        <v>-4.9863</v>
      </c>
      <c r="N55" s="350">
        <v>-2.5003000000000002</v>
      </c>
      <c r="O55" s="348">
        <v>6.6699999999999995E-2</v>
      </c>
      <c r="P55" s="348">
        <v>6.7790999999999997</v>
      </c>
      <c r="Q55" s="348">
        <v>7.7460000000000004</v>
      </c>
      <c r="R55" s="348">
        <v>11.203099999999999</v>
      </c>
      <c r="S55" s="348">
        <v>2.3047</v>
      </c>
      <c r="T55" s="348">
        <v>9.1607000000000003</v>
      </c>
      <c r="U55" s="348">
        <v>-7.8746999999999998</v>
      </c>
      <c r="V55" s="348">
        <v>-2.1686999999999999</v>
      </c>
      <c r="W55" s="348">
        <v>8.0600000000000005E-2</v>
      </c>
      <c r="X55" s="348">
        <v>9.1159999999999997</v>
      </c>
      <c r="Y55" s="374"/>
      <c r="Z55" s="346">
        <v>63</v>
      </c>
      <c r="AA55" s="346">
        <v>245</v>
      </c>
      <c r="AB55" s="346">
        <v>214</v>
      </c>
      <c r="AC55" s="346">
        <v>165</v>
      </c>
      <c r="AD55" s="346">
        <v>229</v>
      </c>
      <c r="AE55" s="346">
        <v>203</v>
      </c>
      <c r="AF55" s="346">
        <v>104</v>
      </c>
      <c r="AG55" s="346">
        <v>96</v>
      </c>
      <c r="AH55" s="346">
        <v>43</v>
      </c>
      <c r="AI55" s="346">
        <v>12</v>
      </c>
      <c r="AJ55" s="346">
        <v>200</v>
      </c>
      <c r="AK55" s="346">
        <v>220</v>
      </c>
      <c r="AL55" s="346">
        <v>222</v>
      </c>
      <c r="AM55" s="346">
        <v>210</v>
      </c>
      <c r="AN55" s="346">
        <v>232</v>
      </c>
      <c r="AO55" s="373"/>
      <c r="AP55" s="348">
        <v>10.47</v>
      </c>
      <c r="AQ55" s="348">
        <v>9.34</v>
      </c>
      <c r="AR55" s="348">
        <v>5.98</v>
      </c>
      <c r="AS55" s="348">
        <v>1.87</v>
      </c>
      <c r="AT55" s="348">
        <v>-3.31</v>
      </c>
      <c r="AU55" s="351"/>
      <c r="AV55" s="346">
        <v>16</v>
      </c>
      <c r="AW55" s="346">
        <v>25</v>
      </c>
      <c r="AX55" s="346">
        <v>43</v>
      </c>
      <c r="AY55" s="346">
        <v>93</v>
      </c>
      <c r="AZ55" s="346">
        <v>211</v>
      </c>
      <c r="BA55" s="374"/>
      <c r="BB55" s="348">
        <v>13.029697168448701</v>
      </c>
      <c r="BC55" s="348">
        <v>0.99780611307335099</v>
      </c>
      <c r="BD55" s="348">
        <v>1.1844654309541699E-2</v>
      </c>
      <c r="BE55" s="375">
        <v>-4.5752255477627603E-2</v>
      </c>
      <c r="BF55" s="374"/>
      <c r="BG55" s="372">
        <v>0.51129999999999998</v>
      </c>
      <c r="BH55" s="373"/>
      <c r="BI55" s="348">
        <v>99.623699999999999</v>
      </c>
      <c r="BJ55" s="348" t="s">
        <v>430</v>
      </c>
      <c r="BK55" s="348" t="s">
        <v>430</v>
      </c>
      <c r="BL55" s="348">
        <v>0.37630000000000002</v>
      </c>
      <c r="BM55" s="373"/>
      <c r="BN55" s="372" t="s">
        <v>4516</v>
      </c>
      <c r="BO55" s="372" t="s">
        <v>4517</v>
      </c>
      <c r="BP55" s="372" t="s">
        <v>4518</v>
      </c>
      <c r="BQ55" s="372" t="s">
        <v>4678</v>
      </c>
      <c r="BR55" s="372" t="s">
        <v>744</v>
      </c>
      <c r="BS55" s="373"/>
      <c r="BT55" s="354" t="s">
        <v>555</v>
      </c>
    </row>
    <row r="56" spans="1:72" s="428" customFormat="1" x14ac:dyDescent="0.25">
      <c r="A56" s="345" t="s">
        <v>4679</v>
      </c>
      <c r="B56" s="373"/>
      <c r="C56" s="719">
        <v>45589</v>
      </c>
      <c r="D56" s="373"/>
      <c r="E56" s="346">
        <v>924.12</v>
      </c>
      <c r="F56" s="373"/>
      <c r="G56" s="347">
        <v>14.3949</v>
      </c>
      <c r="H56" s="374"/>
      <c r="I56" s="348">
        <v>0.1628</v>
      </c>
      <c r="J56" s="348">
        <v>2.5409000000000002</v>
      </c>
      <c r="K56" s="348">
        <v>-3.3898999999999999</v>
      </c>
      <c r="L56" s="348">
        <v>-0.65969999999999995</v>
      </c>
      <c r="M56" s="348">
        <v>11.397500000000001</v>
      </c>
      <c r="N56" s="350">
        <v>20.231000000000002</v>
      </c>
      <c r="O56" s="348" t="s">
        <v>430</v>
      </c>
      <c r="P56" s="348" t="s">
        <v>430</v>
      </c>
      <c r="Q56" s="348" t="s">
        <v>430</v>
      </c>
      <c r="R56" s="348" t="s">
        <v>430</v>
      </c>
      <c r="S56" s="348">
        <v>-1.7787999999999999</v>
      </c>
      <c r="T56" s="348">
        <v>25.643899999999999</v>
      </c>
      <c r="U56" s="348">
        <v>14.4815</v>
      </c>
      <c r="V56" s="348">
        <v>28.403199999999998</v>
      </c>
      <c r="W56" s="348">
        <v>0.74180000000000001</v>
      </c>
      <c r="X56" s="348">
        <v>22.393999999999998</v>
      </c>
      <c r="Y56" s="374"/>
      <c r="Z56" s="346">
        <v>55</v>
      </c>
      <c r="AA56" s="346">
        <v>4</v>
      </c>
      <c r="AB56" s="346">
        <v>254</v>
      </c>
      <c r="AC56" s="346">
        <v>241</v>
      </c>
      <c r="AD56" s="346">
        <v>29</v>
      </c>
      <c r="AE56" s="346">
        <v>12</v>
      </c>
      <c r="AF56" s="346" t="s">
        <v>430</v>
      </c>
      <c r="AG56" s="346" t="s">
        <v>430</v>
      </c>
      <c r="AH56" s="346" t="s">
        <v>430</v>
      </c>
      <c r="AI56" s="346" t="s">
        <v>430</v>
      </c>
      <c r="AJ56" s="346">
        <v>251</v>
      </c>
      <c r="AK56" s="346">
        <v>28</v>
      </c>
      <c r="AL56" s="346">
        <v>15</v>
      </c>
      <c r="AM56" s="346">
        <v>3</v>
      </c>
      <c r="AN56" s="346">
        <v>161</v>
      </c>
      <c r="AO56" s="373"/>
      <c r="AP56" s="348" t="s">
        <v>430</v>
      </c>
      <c r="AQ56" s="348" t="s">
        <v>430</v>
      </c>
      <c r="AR56" s="348" t="s">
        <v>430</v>
      </c>
      <c r="AS56" s="348" t="s">
        <v>430</v>
      </c>
      <c r="AT56" s="348">
        <v>21.78</v>
      </c>
      <c r="AU56" s="351"/>
      <c r="AV56" s="346" t="s">
        <v>430</v>
      </c>
      <c r="AW56" s="346" t="s">
        <v>430</v>
      </c>
      <c r="AX56" s="346" t="s">
        <v>430</v>
      </c>
      <c r="AY56" s="346" t="s">
        <v>430</v>
      </c>
      <c r="AZ56" s="346">
        <v>29</v>
      </c>
      <c r="BA56" s="374"/>
      <c r="BB56" s="348">
        <v>31.401170247373699</v>
      </c>
      <c r="BC56" s="348">
        <v>0.99742658294250697</v>
      </c>
      <c r="BD56" s="348">
        <v>5.86503752511712E-2</v>
      </c>
      <c r="BE56" s="375">
        <v>-0.11243599784327001</v>
      </c>
      <c r="BF56" s="374"/>
      <c r="BG56" s="372">
        <v>0.19059999999999999</v>
      </c>
      <c r="BH56" s="373"/>
      <c r="BI56" s="348">
        <v>38.970700000000001</v>
      </c>
      <c r="BJ56" s="348">
        <v>31.0533</v>
      </c>
      <c r="BK56" s="348">
        <v>30.271000000000001</v>
      </c>
      <c r="BL56" s="348">
        <v>-0.29499999999999998</v>
      </c>
      <c r="BM56" s="373"/>
      <c r="BN56" s="372" t="s">
        <v>4680</v>
      </c>
      <c r="BO56" s="372" t="s">
        <v>4681</v>
      </c>
      <c r="BP56" s="372" t="s">
        <v>430</v>
      </c>
      <c r="BQ56" s="372" t="s">
        <v>430</v>
      </c>
      <c r="BR56" s="372" t="s">
        <v>430</v>
      </c>
      <c r="BS56" s="373"/>
      <c r="BT56" s="354" t="s">
        <v>4673</v>
      </c>
    </row>
    <row r="57" spans="1:72" s="428" customFormat="1" x14ac:dyDescent="0.25">
      <c r="A57" s="345" t="s">
        <v>4682</v>
      </c>
      <c r="B57" s="373"/>
      <c r="C57" s="719">
        <v>43822</v>
      </c>
      <c r="D57" s="373"/>
      <c r="E57" s="346">
        <v>910.55</v>
      </c>
      <c r="F57" s="373"/>
      <c r="G57" s="347">
        <v>20.7302</v>
      </c>
      <c r="H57" s="374"/>
      <c r="I57" s="348">
        <v>-0.15890000000000001</v>
      </c>
      <c r="J57" s="348">
        <v>-0.95599999999999996</v>
      </c>
      <c r="K57" s="348">
        <v>0.93879999999999997</v>
      </c>
      <c r="L57" s="348">
        <v>4.8516000000000004</v>
      </c>
      <c r="M57" s="348">
        <v>-3.7107999999999999</v>
      </c>
      <c r="N57" s="350">
        <v>-0.32840000000000003</v>
      </c>
      <c r="O57" s="348">
        <v>1.1568000000000001</v>
      </c>
      <c r="P57" s="348">
        <v>8.5164000000000009</v>
      </c>
      <c r="Q57" s="348">
        <v>8.7294999999999998</v>
      </c>
      <c r="R57" s="348" t="s">
        <v>430</v>
      </c>
      <c r="S57" s="348">
        <v>2.4512999999999998</v>
      </c>
      <c r="T57" s="348">
        <v>9.8696000000000002</v>
      </c>
      <c r="U57" s="348">
        <v>-6.1067999999999998</v>
      </c>
      <c r="V57" s="348">
        <v>-0.27950000000000003</v>
      </c>
      <c r="W57" s="348">
        <v>0.1328</v>
      </c>
      <c r="X57" s="348">
        <v>11.597300000000001</v>
      </c>
      <c r="Y57" s="374"/>
      <c r="Z57" s="346">
        <v>174</v>
      </c>
      <c r="AA57" s="346">
        <v>227</v>
      </c>
      <c r="AB57" s="346">
        <v>197</v>
      </c>
      <c r="AC57" s="346">
        <v>196</v>
      </c>
      <c r="AD57" s="346">
        <v>202</v>
      </c>
      <c r="AE57" s="346">
        <v>184</v>
      </c>
      <c r="AF57" s="346">
        <v>87</v>
      </c>
      <c r="AG57" s="346">
        <v>83</v>
      </c>
      <c r="AH57" s="346">
        <v>33</v>
      </c>
      <c r="AI57" s="346" t="s">
        <v>430</v>
      </c>
      <c r="AJ57" s="346">
        <v>179</v>
      </c>
      <c r="AK57" s="346">
        <v>200</v>
      </c>
      <c r="AL57" s="346">
        <v>203</v>
      </c>
      <c r="AM57" s="346">
        <v>190</v>
      </c>
      <c r="AN57" s="346">
        <v>216</v>
      </c>
      <c r="AO57" s="373"/>
      <c r="AP57" s="348" t="s">
        <v>430</v>
      </c>
      <c r="AQ57" s="348" t="s">
        <v>430</v>
      </c>
      <c r="AR57" s="348">
        <v>7.43</v>
      </c>
      <c r="AS57" s="348">
        <v>3.55</v>
      </c>
      <c r="AT57" s="348">
        <v>-1.23</v>
      </c>
      <c r="AU57" s="351"/>
      <c r="AV57" s="346" t="s">
        <v>430</v>
      </c>
      <c r="AW57" s="346" t="s">
        <v>430</v>
      </c>
      <c r="AX57" s="346">
        <v>35</v>
      </c>
      <c r="AY57" s="346">
        <v>77</v>
      </c>
      <c r="AZ57" s="346">
        <v>191</v>
      </c>
      <c r="BA57" s="374"/>
      <c r="BB57" s="348">
        <v>12.665376162368499</v>
      </c>
      <c r="BC57" s="348">
        <v>0.99883584884615795</v>
      </c>
      <c r="BD57" s="348">
        <v>2.3184574632344902E-2</v>
      </c>
      <c r="BE57" s="375">
        <v>-4.8193912738309599E-2</v>
      </c>
      <c r="BF57" s="374"/>
      <c r="BG57" s="372">
        <v>0.50190000000000001</v>
      </c>
      <c r="BH57" s="373"/>
      <c r="BI57" s="348">
        <v>98.313500000000005</v>
      </c>
      <c r="BJ57" s="348">
        <v>1.3553599999999999</v>
      </c>
      <c r="BK57" s="348" t="s">
        <v>430</v>
      </c>
      <c r="BL57" s="348">
        <v>0.33113999999999999</v>
      </c>
      <c r="BM57" s="373"/>
      <c r="BN57" s="372" t="s">
        <v>668</v>
      </c>
      <c r="BO57" s="372" t="s">
        <v>4500</v>
      </c>
      <c r="BP57" s="372" t="s">
        <v>4381</v>
      </c>
      <c r="BQ57" s="372" t="s">
        <v>730</v>
      </c>
      <c r="BR57" s="372" t="s">
        <v>4502</v>
      </c>
      <c r="BS57" s="373"/>
      <c r="BT57" s="354" t="s">
        <v>555</v>
      </c>
    </row>
    <row r="58" spans="1:72" s="428" customFormat="1" x14ac:dyDescent="0.25">
      <c r="A58" s="345" t="s">
        <v>4683</v>
      </c>
      <c r="B58" s="373"/>
      <c r="C58" s="719">
        <v>44246</v>
      </c>
      <c r="D58" s="373"/>
      <c r="E58" s="346">
        <v>846.11400000000003</v>
      </c>
      <c r="F58" s="373"/>
      <c r="G58" s="347">
        <v>17.376999999999999</v>
      </c>
      <c r="H58" s="374"/>
      <c r="I58" s="348">
        <v>-0.3372</v>
      </c>
      <c r="J58" s="348">
        <v>-0.90900000000000003</v>
      </c>
      <c r="K58" s="348">
        <v>-0.36409999999999998</v>
      </c>
      <c r="L58" s="348">
        <v>1.7192000000000001</v>
      </c>
      <c r="M58" s="348">
        <v>-7.3221999999999996</v>
      </c>
      <c r="N58" s="350">
        <v>-3.1349999999999998</v>
      </c>
      <c r="O58" s="348">
        <v>-5.2965999999999998</v>
      </c>
      <c r="P58" s="348">
        <v>7.0839999999999996</v>
      </c>
      <c r="Q58" s="348">
        <v>8.0573999999999995</v>
      </c>
      <c r="R58" s="348" t="s">
        <v>430</v>
      </c>
      <c r="S58" s="348">
        <v>1.4395</v>
      </c>
      <c r="T58" s="348">
        <v>3.8616999999999999</v>
      </c>
      <c r="U58" s="348">
        <v>-9.3204999999999991</v>
      </c>
      <c r="V58" s="348">
        <v>-3.3923999999999999</v>
      </c>
      <c r="W58" s="348">
        <v>0.37019999999999997</v>
      </c>
      <c r="X58" s="348">
        <v>10.604699999999999</v>
      </c>
      <c r="Y58" s="374"/>
      <c r="Z58" s="346">
        <v>191</v>
      </c>
      <c r="AA58" s="346">
        <v>211</v>
      </c>
      <c r="AB58" s="346">
        <v>234</v>
      </c>
      <c r="AC58" s="346">
        <v>237</v>
      </c>
      <c r="AD58" s="346">
        <v>238</v>
      </c>
      <c r="AE58" s="346">
        <v>211</v>
      </c>
      <c r="AF58" s="346">
        <v>123</v>
      </c>
      <c r="AG58" s="346">
        <v>91</v>
      </c>
      <c r="AH58" s="346">
        <v>40</v>
      </c>
      <c r="AI58" s="346" t="s">
        <v>430</v>
      </c>
      <c r="AJ58" s="346">
        <v>215</v>
      </c>
      <c r="AK58" s="346">
        <v>245</v>
      </c>
      <c r="AL58" s="346">
        <v>228</v>
      </c>
      <c r="AM58" s="346">
        <v>218</v>
      </c>
      <c r="AN58" s="346">
        <v>183</v>
      </c>
      <c r="AO58" s="373"/>
      <c r="AP58" s="348" t="s">
        <v>430</v>
      </c>
      <c r="AQ58" s="348" t="s">
        <v>430</v>
      </c>
      <c r="AR58" s="348">
        <v>5.16</v>
      </c>
      <c r="AS58" s="348">
        <v>-1.61</v>
      </c>
      <c r="AT58" s="348">
        <v>-8.1999999999999993</v>
      </c>
      <c r="AU58" s="351"/>
      <c r="AV58" s="346" t="s">
        <v>430</v>
      </c>
      <c r="AW58" s="346" t="s">
        <v>430</v>
      </c>
      <c r="AX58" s="346">
        <v>46</v>
      </c>
      <c r="AY58" s="346">
        <v>101</v>
      </c>
      <c r="AZ58" s="346">
        <v>225</v>
      </c>
      <c r="BA58" s="374"/>
      <c r="BB58" s="348">
        <v>13.249885169698899</v>
      </c>
      <c r="BC58" s="348">
        <v>0.99737819421097895</v>
      </c>
      <c r="BD58" s="348">
        <v>1.5217208979610901E-2</v>
      </c>
      <c r="BE58" s="375">
        <v>-7.9689553059084095E-2</v>
      </c>
      <c r="BF58" s="374"/>
      <c r="BG58" s="372">
        <v>0.1159</v>
      </c>
      <c r="BH58" s="373"/>
      <c r="BI58" s="348">
        <v>99.872100000000003</v>
      </c>
      <c r="BJ58" s="348" t="s">
        <v>430</v>
      </c>
      <c r="BK58" s="348" t="s">
        <v>430</v>
      </c>
      <c r="BL58" s="348">
        <v>0.12790000000000001</v>
      </c>
      <c r="BM58" s="373"/>
      <c r="BN58" s="372" t="s">
        <v>4684</v>
      </c>
      <c r="BO58" s="372" t="s">
        <v>4685</v>
      </c>
      <c r="BP58" s="372" t="s">
        <v>4686</v>
      </c>
      <c r="BQ58" s="372" t="s">
        <v>4687</v>
      </c>
      <c r="BR58" s="372" t="s">
        <v>4688</v>
      </c>
      <c r="BS58" s="373"/>
      <c r="BT58" s="354" t="s">
        <v>555</v>
      </c>
    </row>
    <row r="59" spans="1:72" s="428" customFormat="1" x14ac:dyDescent="0.25">
      <c r="A59" s="345" t="s">
        <v>4689</v>
      </c>
      <c r="B59" s="373"/>
      <c r="C59" s="719">
        <v>45056</v>
      </c>
      <c r="D59" s="373"/>
      <c r="E59" s="346">
        <v>842.72699999999998</v>
      </c>
      <c r="F59" s="373"/>
      <c r="G59" s="347">
        <v>22.240300000000001</v>
      </c>
      <c r="H59" s="374"/>
      <c r="I59" s="348">
        <v>-0.316</v>
      </c>
      <c r="J59" s="348">
        <v>-0.50770000000000004</v>
      </c>
      <c r="K59" s="348">
        <v>1.0721000000000001</v>
      </c>
      <c r="L59" s="348">
        <v>-1.2985</v>
      </c>
      <c r="M59" s="348">
        <v>9.3600000000000003E-2</v>
      </c>
      <c r="N59" s="350">
        <v>17.277000000000001</v>
      </c>
      <c r="O59" s="348">
        <v>5.5016999999999996</v>
      </c>
      <c r="P59" s="348">
        <v>25.105</v>
      </c>
      <c r="Q59" s="348" t="s">
        <v>430</v>
      </c>
      <c r="R59" s="348" t="s">
        <v>430</v>
      </c>
      <c r="S59" s="348">
        <v>0.96970000000000001</v>
      </c>
      <c r="T59" s="348">
        <v>8.8231999999999999</v>
      </c>
      <c r="U59" s="348">
        <v>4.8868</v>
      </c>
      <c r="V59" s="348">
        <v>12.6616</v>
      </c>
      <c r="W59" s="348">
        <v>0.72740000000000005</v>
      </c>
      <c r="X59" s="348">
        <v>27.7575</v>
      </c>
      <c r="Y59" s="374"/>
      <c r="Z59" s="346">
        <v>188</v>
      </c>
      <c r="AA59" s="346">
        <v>166</v>
      </c>
      <c r="AB59" s="346">
        <v>180</v>
      </c>
      <c r="AC59" s="346">
        <v>244</v>
      </c>
      <c r="AD59" s="346">
        <v>159</v>
      </c>
      <c r="AE59" s="346">
        <v>16</v>
      </c>
      <c r="AF59" s="346">
        <v>25</v>
      </c>
      <c r="AG59" s="346">
        <v>3</v>
      </c>
      <c r="AH59" s="346" t="s">
        <v>430</v>
      </c>
      <c r="AI59" s="346" t="s">
        <v>430</v>
      </c>
      <c r="AJ59" s="346">
        <v>227</v>
      </c>
      <c r="AK59" s="346">
        <v>225</v>
      </c>
      <c r="AL59" s="346">
        <v>82</v>
      </c>
      <c r="AM59" s="346">
        <v>25</v>
      </c>
      <c r="AN59" s="346">
        <v>164</v>
      </c>
      <c r="AO59" s="373"/>
      <c r="AP59" s="348" t="s">
        <v>430</v>
      </c>
      <c r="AQ59" s="348" t="s">
        <v>430</v>
      </c>
      <c r="AR59" s="348" t="s">
        <v>430</v>
      </c>
      <c r="AS59" s="348">
        <v>13.48</v>
      </c>
      <c r="AT59" s="348">
        <v>9.2799999999999994</v>
      </c>
      <c r="AU59" s="351"/>
      <c r="AV59" s="346" t="s">
        <v>430</v>
      </c>
      <c r="AW59" s="346" t="s">
        <v>430</v>
      </c>
      <c r="AX59" s="346" t="s">
        <v>430</v>
      </c>
      <c r="AY59" s="346">
        <v>11</v>
      </c>
      <c r="AZ59" s="346">
        <v>100</v>
      </c>
      <c r="BA59" s="374"/>
      <c r="BB59" s="348">
        <v>17.6210129891824</v>
      </c>
      <c r="BC59" s="348">
        <v>1.0008044915608501</v>
      </c>
      <c r="BD59" s="348">
        <v>9.4062893524884894E-2</v>
      </c>
      <c r="BE59" s="375">
        <v>-9.3627727978846401E-2</v>
      </c>
      <c r="BF59" s="374"/>
      <c r="BG59" s="372">
        <v>0.30180000000000001</v>
      </c>
      <c r="BH59" s="373"/>
      <c r="BI59" s="348">
        <v>65.134100000000004</v>
      </c>
      <c r="BJ59" s="348">
        <v>20.855699999999999</v>
      </c>
      <c r="BK59" s="348">
        <v>13.964499999999999</v>
      </c>
      <c r="BL59" s="348">
        <v>4.5699999999999998E-2</v>
      </c>
      <c r="BM59" s="373"/>
      <c r="BN59" s="372" t="s">
        <v>4690</v>
      </c>
      <c r="BO59" s="372" t="s">
        <v>4691</v>
      </c>
      <c r="BP59" s="372" t="s">
        <v>4692</v>
      </c>
      <c r="BQ59" s="372" t="s">
        <v>4693</v>
      </c>
      <c r="BR59" s="372" t="s">
        <v>4694</v>
      </c>
      <c r="BS59" s="373"/>
      <c r="BT59" s="354" t="s">
        <v>555</v>
      </c>
    </row>
    <row r="60" spans="1:72" s="428" customFormat="1" x14ac:dyDescent="0.25">
      <c r="A60" s="345" t="s">
        <v>4695</v>
      </c>
      <c r="B60" s="373"/>
      <c r="C60" s="719">
        <v>45559</v>
      </c>
      <c r="D60" s="373"/>
      <c r="E60" s="346">
        <v>816.64</v>
      </c>
      <c r="F60" s="373"/>
      <c r="G60" s="347">
        <v>8.4335000000000004</v>
      </c>
      <c r="H60" s="374"/>
      <c r="I60" s="348">
        <v>-0.66669999999999996</v>
      </c>
      <c r="J60" s="348">
        <v>1.4421999999999999</v>
      </c>
      <c r="K60" s="348">
        <v>3.2896999999999998</v>
      </c>
      <c r="L60" s="348">
        <v>5.9790999999999999</v>
      </c>
      <c r="M60" s="348">
        <v>4.9581999999999997</v>
      </c>
      <c r="N60" s="350">
        <v>6.1551999999999998</v>
      </c>
      <c r="O60" s="348" t="s">
        <v>430</v>
      </c>
      <c r="P60" s="348" t="s">
        <v>430</v>
      </c>
      <c r="Q60" s="348" t="s">
        <v>430</v>
      </c>
      <c r="R60" s="348" t="s">
        <v>430</v>
      </c>
      <c r="S60" s="348">
        <v>2.4154</v>
      </c>
      <c r="T60" s="348">
        <v>19.641100000000002</v>
      </c>
      <c r="U60" s="348">
        <v>4.1829000000000001</v>
      </c>
      <c r="V60" s="348">
        <v>7.9169999999999998</v>
      </c>
      <c r="W60" s="348">
        <v>3.5013999999999998</v>
      </c>
      <c r="X60" s="348">
        <v>-8.6422000000000008</v>
      </c>
      <c r="Y60" s="374"/>
      <c r="Z60" s="346">
        <v>223</v>
      </c>
      <c r="AA60" s="346">
        <v>17</v>
      </c>
      <c r="AB60" s="346">
        <v>64</v>
      </c>
      <c r="AC60" s="346">
        <v>142</v>
      </c>
      <c r="AD60" s="346">
        <v>94</v>
      </c>
      <c r="AE60" s="346">
        <v>106</v>
      </c>
      <c r="AF60" s="346" t="s">
        <v>430</v>
      </c>
      <c r="AG60" s="346" t="s">
        <v>430</v>
      </c>
      <c r="AH60" s="346" t="s">
        <v>430</v>
      </c>
      <c r="AI60" s="346" t="s">
        <v>430</v>
      </c>
      <c r="AJ60" s="346">
        <v>186</v>
      </c>
      <c r="AK60" s="346">
        <v>91</v>
      </c>
      <c r="AL60" s="346">
        <v>94</v>
      </c>
      <c r="AM60" s="346">
        <v>91</v>
      </c>
      <c r="AN60" s="346">
        <v>19</v>
      </c>
      <c r="AO60" s="373"/>
      <c r="AP60" s="348" t="s">
        <v>430</v>
      </c>
      <c r="AQ60" s="348" t="s">
        <v>430</v>
      </c>
      <c r="AR60" s="348" t="s">
        <v>430</v>
      </c>
      <c r="AS60" s="348" t="s">
        <v>430</v>
      </c>
      <c r="AT60" s="348">
        <v>10.49</v>
      </c>
      <c r="AU60" s="351"/>
      <c r="AV60" s="346" t="s">
        <v>430</v>
      </c>
      <c r="AW60" s="346" t="s">
        <v>430</v>
      </c>
      <c r="AX60" s="346" t="s">
        <v>430</v>
      </c>
      <c r="AY60" s="346" t="s">
        <v>430</v>
      </c>
      <c r="AZ60" s="346">
        <v>90</v>
      </c>
      <c r="BA60" s="374"/>
      <c r="BB60" s="348">
        <v>23.5330860759925</v>
      </c>
      <c r="BC60" s="348">
        <v>0.99800122749448605</v>
      </c>
      <c r="BD60" s="348">
        <v>-4.1608223588739099E-2</v>
      </c>
      <c r="BE60" s="375">
        <v>-0.12461834693963</v>
      </c>
      <c r="BF60" s="374"/>
      <c r="BG60" s="372">
        <v>0.3367</v>
      </c>
      <c r="BH60" s="373"/>
      <c r="BI60" s="348">
        <v>45.922199999999997</v>
      </c>
      <c r="BJ60" s="348">
        <v>35.010300000000001</v>
      </c>
      <c r="BK60" s="348">
        <v>18.924800000000001</v>
      </c>
      <c r="BL60" s="348">
        <v>0.14269999999999999</v>
      </c>
      <c r="BM60" s="373"/>
      <c r="BN60" s="372" t="s">
        <v>4643</v>
      </c>
      <c r="BO60" s="372" t="s">
        <v>2075</v>
      </c>
      <c r="BP60" s="372" t="s">
        <v>4644</v>
      </c>
      <c r="BQ60" s="372" t="s">
        <v>4645</v>
      </c>
      <c r="BR60" s="372" t="s">
        <v>4646</v>
      </c>
      <c r="BS60" s="373"/>
      <c r="BT60" s="354" t="s">
        <v>548</v>
      </c>
    </row>
    <row r="61" spans="1:72" s="428" customFormat="1" x14ac:dyDescent="0.25">
      <c r="A61" s="345" t="s">
        <v>4696</v>
      </c>
      <c r="B61" s="373"/>
      <c r="C61" s="719">
        <v>46133</v>
      </c>
      <c r="D61" s="373"/>
      <c r="E61" s="346">
        <v>930.26400000000001</v>
      </c>
      <c r="F61" s="373"/>
      <c r="G61" s="347">
        <v>10.220800000000001</v>
      </c>
      <c r="H61" s="374"/>
      <c r="I61" s="348">
        <v>2.5399999999999999E-2</v>
      </c>
      <c r="J61" s="348">
        <v>0.15970000000000001</v>
      </c>
      <c r="K61" s="348">
        <v>0.66579999999999995</v>
      </c>
      <c r="L61" s="348">
        <v>1.9470000000000001</v>
      </c>
      <c r="M61" s="348" t="s">
        <v>430</v>
      </c>
      <c r="N61" s="350" t="s">
        <v>430</v>
      </c>
      <c r="O61" s="348" t="s">
        <v>430</v>
      </c>
      <c r="P61" s="348" t="s">
        <v>430</v>
      </c>
      <c r="Q61" s="348" t="s">
        <v>430</v>
      </c>
      <c r="R61" s="348" t="s">
        <v>430</v>
      </c>
      <c r="S61" s="348">
        <v>0.87339999999999995</v>
      </c>
      <c r="T61" s="348" t="s">
        <v>430</v>
      </c>
      <c r="U61" s="348" t="s">
        <v>430</v>
      </c>
      <c r="V61" s="348" t="s">
        <v>430</v>
      </c>
      <c r="W61" s="348">
        <v>0.32390000000000002</v>
      </c>
      <c r="X61" s="348">
        <v>2.2080000000000002</v>
      </c>
      <c r="Y61" s="374"/>
      <c r="Z61" s="346">
        <v>106</v>
      </c>
      <c r="AA61" s="346">
        <v>114</v>
      </c>
      <c r="AB61" s="346">
        <v>225</v>
      </c>
      <c r="AC61" s="346">
        <v>235</v>
      </c>
      <c r="AD61" s="346" t="s">
        <v>430</v>
      </c>
      <c r="AE61" s="346" t="s">
        <v>430</v>
      </c>
      <c r="AF61" s="346" t="s">
        <v>430</v>
      </c>
      <c r="AG61" s="346" t="s">
        <v>430</v>
      </c>
      <c r="AH61" s="346" t="s">
        <v>430</v>
      </c>
      <c r="AI61" s="346" t="s">
        <v>430</v>
      </c>
      <c r="AJ61" s="346">
        <v>230</v>
      </c>
      <c r="AK61" s="346" t="s">
        <v>430</v>
      </c>
      <c r="AL61" s="346" t="s">
        <v>430</v>
      </c>
      <c r="AM61" s="346" t="s">
        <v>430</v>
      </c>
      <c r="AN61" s="346">
        <v>187</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74"/>
      <c r="BB61" s="348">
        <v>0.22480467447697799</v>
      </c>
      <c r="BC61" s="348">
        <v>0</v>
      </c>
      <c r="BD61" s="348">
        <v>0.89052569503958401</v>
      </c>
      <c r="BE61" s="375" t="s">
        <v>430</v>
      </c>
      <c r="BF61" s="374"/>
      <c r="BG61" s="372" t="s">
        <v>430</v>
      </c>
      <c r="BH61" s="373"/>
      <c r="BI61" s="348" t="s">
        <v>430</v>
      </c>
      <c r="BJ61" s="348" t="s">
        <v>430</v>
      </c>
      <c r="BK61" s="348" t="s">
        <v>430</v>
      </c>
      <c r="BL61" s="348" t="s">
        <v>430</v>
      </c>
      <c r="BM61" s="373"/>
      <c r="BN61" s="372" t="s">
        <v>4697</v>
      </c>
      <c r="BO61" s="372" t="s">
        <v>4698</v>
      </c>
      <c r="BP61" s="372" t="s">
        <v>4699</v>
      </c>
      <c r="BQ61" s="372" t="s">
        <v>4700</v>
      </c>
      <c r="BR61" s="372" t="s">
        <v>430</v>
      </c>
      <c r="BS61" s="373"/>
      <c r="BT61" s="354" t="s">
        <v>555</v>
      </c>
    </row>
    <row r="62" spans="1:72" s="428" customFormat="1" x14ac:dyDescent="0.25">
      <c r="A62" s="345" t="s">
        <v>4701</v>
      </c>
      <c r="B62" s="373"/>
      <c r="C62" s="719">
        <v>45565</v>
      </c>
      <c r="D62" s="373"/>
      <c r="E62" s="346">
        <v>788.63699999999994</v>
      </c>
      <c r="F62" s="373"/>
      <c r="G62" s="347">
        <v>9.7830999999999992</v>
      </c>
      <c r="H62" s="374"/>
      <c r="I62" s="348">
        <v>-5.7200000000000001E-2</v>
      </c>
      <c r="J62" s="348">
        <v>-0.28839999999999999</v>
      </c>
      <c r="K62" s="348">
        <v>1.456</v>
      </c>
      <c r="L62" s="348">
        <v>6.0854999999999997</v>
      </c>
      <c r="M62" s="348">
        <v>1.6954</v>
      </c>
      <c r="N62" s="350">
        <v>4.3296999999999999</v>
      </c>
      <c r="O62" s="348" t="s">
        <v>430</v>
      </c>
      <c r="P62" s="348" t="s">
        <v>430</v>
      </c>
      <c r="Q62" s="348" t="s">
        <v>430</v>
      </c>
      <c r="R62" s="348" t="s">
        <v>430</v>
      </c>
      <c r="S62" s="348">
        <v>3.0245000000000002</v>
      </c>
      <c r="T62" s="348">
        <v>15.550700000000001</v>
      </c>
      <c r="U62" s="348">
        <v>-0.68830000000000002</v>
      </c>
      <c r="V62" s="348">
        <v>4.1974999999999998</v>
      </c>
      <c r="W62" s="348">
        <v>0.88690000000000002</v>
      </c>
      <c r="X62" s="348">
        <v>-1.1667000000000001</v>
      </c>
      <c r="Y62" s="374"/>
      <c r="Z62" s="346">
        <v>138</v>
      </c>
      <c r="AA62" s="346">
        <v>149</v>
      </c>
      <c r="AB62" s="346">
        <v>158</v>
      </c>
      <c r="AC62" s="346">
        <v>133</v>
      </c>
      <c r="AD62" s="346">
        <v>131</v>
      </c>
      <c r="AE62" s="346">
        <v>129</v>
      </c>
      <c r="AF62" s="346" t="s">
        <v>430</v>
      </c>
      <c r="AG62" s="346" t="s">
        <v>430</v>
      </c>
      <c r="AH62" s="346" t="s">
        <v>430</v>
      </c>
      <c r="AI62" s="346" t="s">
        <v>430</v>
      </c>
      <c r="AJ62" s="346">
        <v>154</v>
      </c>
      <c r="AK62" s="346">
        <v>132</v>
      </c>
      <c r="AL62" s="346">
        <v>150</v>
      </c>
      <c r="AM62" s="346">
        <v>137</v>
      </c>
      <c r="AN62" s="346">
        <v>146</v>
      </c>
      <c r="AO62" s="373"/>
      <c r="AP62" s="348" t="s">
        <v>430</v>
      </c>
      <c r="AQ62" s="348" t="s">
        <v>430</v>
      </c>
      <c r="AR62" s="348" t="s">
        <v>430</v>
      </c>
      <c r="AS62" s="348" t="s">
        <v>430</v>
      </c>
      <c r="AT62" s="348">
        <v>6.41</v>
      </c>
      <c r="AU62" s="351"/>
      <c r="AV62" s="346" t="s">
        <v>430</v>
      </c>
      <c r="AW62" s="346" t="s">
        <v>430</v>
      </c>
      <c r="AX62" s="346" t="s">
        <v>430</v>
      </c>
      <c r="AY62" s="346" t="s">
        <v>430</v>
      </c>
      <c r="AZ62" s="346">
        <v>136</v>
      </c>
      <c r="BA62" s="374"/>
      <c r="BB62" s="348">
        <v>14.889990275495601</v>
      </c>
      <c r="BC62" s="348">
        <v>0.99923818863736802</v>
      </c>
      <c r="BD62" s="348">
        <v>-2.2408652776761601E-2</v>
      </c>
      <c r="BE62" s="375">
        <v>-7.1721730906916498E-2</v>
      </c>
      <c r="BF62" s="374"/>
      <c r="BG62" s="372">
        <v>3.6999999999999998E-2</v>
      </c>
      <c r="BH62" s="373"/>
      <c r="BI62" s="348">
        <v>68.188500000000005</v>
      </c>
      <c r="BJ62" s="348">
        <v>20.825099999999999</v>
      </c>
      <c r="BK62" s="348">
        <v>10.845599999999999</v>
      </c>
      <c r="BL62" s="348">
        <v>0.14080000000000001</v>
      </c>
      <c r="BM62" s="373"/>
      <c r="BN62" s="372" t="s">
        <v>3755</v>
      </c>
      <c r="BO62" s="372" t="s">
        <v>4562</v>
      </c>
      <c r="BP62" s="372" t="s">
        <v>4563</v>
      </c>
      <c r="BQ62" s="372" t="s">
        <v>4564</v>
      </c>
      <c r="BR62" s="372" t="s">
        <v>4565</v>
      </c>
      <c r="BS62" s="373"/>
      <c r="BT62" s="354" t="s">
        <v>4673</v>
      </c>
    </row>
    <row r="63" spans="1:72" s="428" customFormat="1" x14ac:dyDescent="0.25">
      <c r="A63" s="345" t="s">
        <v>4702</v>
      </c>
      <c r="B63" s="373"/>
      <c r="C63" s="719">
        <v>44622</v>
      </c>
      <c r="D63" s="373"/>
      <c r="E63" s="346">
        <v>787.09</v>
      </c>
      <c r="F63" s="373"/>
      <c r="G63" s="347">
        <v>16.1709</v>
      </c>
      <c r="H63" s="374"/>
      <c r="I63" s="348">
        <v>-0.43530000000000002</v>
      </c>
      <c r="J63" s="348">
        <v>-0.73839999999999995</v>
      </c>
      <c r="K63" s="348">
        <v>-0.76280000000000003</v>
      </c>
      <c r="L63" s="348">
        <v>8.2513000000000005</v>
      </c>
      <c r="M63" s="348">
        <v>-4.0343</v>
      </c>
      <c r="N63" s="350">
        <v>4.2489999999999997</v>
      </c>
      <c r="O63" s="348">
        <v>7.4048999999999996</v>
      </c>
      <c r="P63" s="348">
        <v>9.1385000000000005</v>
      </c>
      <c r="Q63" s="348" t="s">
        <v>430</v>
      </c>
      <c r="R63" s="348" t="s">
        <v>430</v>
      </c>
      <c r="S63" s="348">
        <v>0.2213</v>
      </c>
      <c r="T63" s="348">
        <v>14.967700000000001</v>
      </c>
      <c r="U63" s="348">
        <v>-3.1625000000000001</v>
      </c>
      <c r="V63" s="348">
        <v>5.3822000000000001</v>
      </c>
      <c r="W63" s="348">
        <v>0.75260000000000005</v>
      </c>
      <c r="X63" s="348">
        <v>11.399900000000001</v>
      </c>
      <c r="Y63" s="374"/>
      <c r="Z63" s="346">
        <v>207</v>
      </c>
      <c r="AA63" s="346">
        <v>193</v>
      </c>
      <c r="AB63" s="346">
        <v>237</v>
      </c>
      <c r="AC63" s="346">
        <v>53</v>
      </c>
      <c r="AD63" s="346">
        <v>213</v>
      </c>
      <c r="AE63" s="346">
        <v>131</v>
      </c>
      <c r="AF63" s="346">
        <v>14</v>
      </c>
      <c r="AG63" s="346">
        <v>68</v>
      </c>
      <c r="AH63" s="346" t="s">
        <v>430</v>
      </c>
      <c r="AI63" s="346" t="s">
        <v>430</v>
      </c>
      <c r="AJ63" s="346">
        <v>240</v>
      </c>
      <c r="AK63" s="346">
        <v>152</v>
      </c>
      <c r="AL63" s="346">
        <v>174</v>
      </c>
      <c r="AM63" s="346">
        <v>121</v>
      </c>
      <c r="AN63" s="346">
        <v>156</v>
      </c>
      <c r="AO63" s="373"/>
      <c r="AP63" s="348" t="s">
        <v>430</v>
      </c>
      <c r="AQ63" s="348" t="s">
        <v>430</v>
      </c>
      <c r="AR63" s="348" t="s">
        <v>430</v>
      </c>
      <c r="AS63" s="348">
        <v>7.44</v>
      </c>
      <c r="AT63" s="348">
        <v>2.79</v>
      </c>
      <c r="AU63" s="351"/>
      <c r="AV63" s="346" t="s">
        <v>430</v>
      </c>
      <c r="AW63" s="346" t="s">
        <v>430</v>
      </c>
      <c r="AX63" s="346" t="s">
        <v>430</v>
      </c>
      <c r="AY63" s="346">
        <v>51</v>
      </c>
      <c r="AZ63" s="346">
        <v>162</v>
      </c>
      <c r="BA63" s="374"/>
      <c r="BB63" s="348">
        <v>15.239962212161499</v>
      </c>
      <c r="BC63" s="348">
        <v>0.99893808933959405</v>
      </c>
      <c r="BD63" s="348">
        <v>2.22234354188365E-2</v>
      </c>
      <c r="BE63" s="375">
        <v>-7.1296681108432097E-2</v>
      </c>
      <c r="BF63" s="374"/>
      <c r="BG63" s="372">
        <v>0.27079999999999999</v>
      </c>
      <c r="BH63" s="373"/>
      <c r="BI63" s="348">
        <v>74.326999999999998</v>
      </c>
      <c r="BJ63" s="348">
        <v>25.483799999999999</v>
      </c>
      <c r="BK63" s="348" t="s">
        <v>430</v>
      </c>
      <c r="BL63" s="348">
        <v>0.18920000000000001</v>
      </c>
      <c r="BM63" s="373"/>
      <c r="BN63" s="372" t="s">
        <v>4703</v>
      </c>
      <c r="BO63" s="372" t="s">
        <v>4704</v>
      </c>
      <c r="BP63" s="372" t="s">
        <v>430</v>
      </c>
      <c r="BQ63" s="372" t="s">
        <v>430</v>
      </c>
      <c r="BR63" s="372" t="s">
        <v>430</v>
      </c>
      <c r="BS63" s="373"/>
      <c r="BT63" s="354" t="s">
        <v>555</v>
      </c>
    </row>
    <row r="64" spans="1:72" s="428" customFormat="1" x14ac:dyDescent="0.25">
      <c r="A64" s="345" t="s">
        <v>4705</v>
      </c>
      <c r="B64" s="373"/>
      <c r="C64" s="719">
        <v>44502</v>
      </c>
      <c r="D64" s="373"/>
      <c r="E64" s="346">
        <v>779.41099999999994</v>
      </c>
      <c r="F64" s="373"/>
      <c r="G64" s="347">
        <v>18.326000000000001</v>
      </c>
      <c r="H64" s="374"/>
      <c r="I64" s="348">
        <v>0.1673</v>
      </c>
      <c r="J64" s="348">
        <v>5.9499999999999997E-2</v>
      </c>
      <c r="K64" s="348">
        <v>1.157</v>
      </c>
      <c r="L64" s="348">
        <v>9.4559999999999995</v>
      </c>
      <c r="M64" s="348">
        <v>14.618399999999999</v>
      </c>
      <c r="N64" s="350">
        <v>9.2614999999999998</v>
      </c>
      <c r="O64" s="348">
        <v>2.8207</v>
      </c>
      <c r="P64" s="348">
        <v>16.605699999999999</v>
      </c>
      <c r="Q64" s="348" t="s">
        <v>430</v>
      </c>
      <c r="R64" s="348" t="s">
        <v>430</v>
      </c>
      <c r="S64" s="348">
        <v>3.7225000000000001</v>
      </c>
      <c r="T64" s="348">
        <v>28.371099999999998</v>
      </c>
      <c r="U64" s="348">
        <v>9.7766000000000002</v>
      </c>
      <c r="V64" s="348">
        <v>9.5711999999999993</v>
      </c>
      <c r="W64" s="348">
        <v>2.4996</v>
      </c>
      <c r="X64" s="348">
        <v>13.5078</v>
      </c>
      <c r="Y64" s="374"/>
      <c r="Z64" s="346">
        <v>51</v>
      </c>
      <c r="AA64" s="346">
        <v>123</v>
      </c>
      <c r="AB64" s="346">
        <v>173</v>
      </c>
      <c r="AC64" s="346">
        <v>35</v>
      </c>
      <c r="AD64" s="346">
        <v>22</v>
      </c>
      <c r="AE64" s="346">
        <v>76</v>
      </c>
      <c r="AF64" s="346">
        <v>49</v>
      </c>
      <c r="AG64" s="346">
        <v>40</v>
      </c>
      <c r="AH64" s="346" t="s">
        <v>430</v>
      </c>
      <c r="AI64" s="346" t="s">
        <v>430</v>
      </c>
      <c r="AJ64" s="346">
        <v>99</v>
      </c>
      <c r="AK64" s="346">
        <v>21</v>
      </c>
      <c r="AL64" s="346">
        <v>27</v>
      </c>
      <c r="AM64" s="346">
        <v>75</v>
      </c>
      <c r="AN64" s="346">
        <v>37</v>
      </c>
      <c r="AO64" s="373"/>
      <c r="AP64" s="348" t="s">
        <v>430</v>
      </c>
      <c r="AQ64" s="348" t="s">
        <v>430</v>
      </c>
      <c r="AR64" s="348" t="s">
        <v>430</v>
      </c>
      <c r="AS64" s="348">
        <v>10</v>
      </c>
      <c r="AT64" s="348">
        <v>22.09</v>
      </c>
      <c r="AU64" s="351"/>
      <c r="AV64" s="346" t="s">
        <v>430</v>
      </c>
      <c r="AW64" s="346" t="s">
        <v>430</v>
      </c>
      <c r="AX64" s="346" t="s">
        <v>430</v>
      </c>
      <c r="AY64" s="346">
        <v>42</v>
      </c>
      <c r="AZ64" s="346">
        <v>24</v>
      </c>
      <c r="BA64" s="374"/>
      <c r="BB64" s="348">
        <v>21.148157345229201</v>
      </c>
      <c r="BC64" s="348">
        <v>0.99684166947310604</v>
      </c>
      <c r="BD64" s="348">
        <v>5.3312866021510003E-2</v>
      </c>
      <c r="BE64" s="375">
        <v>-9.8563090611927306E-2</v>
      </c>
      <c r="BF64" s="374"/>
      <c r="BG64" s="372">
        <v>1.0636000000000001</v>
      </c>
      <c r="BH64" s="373"/>
      <c r="BI64" s="348" t="s">
        <v>430</v>
      </c>
      <c r="BJ64" s="348">
        <v>7.1789199999999997</v>
      </c>
      <c r="BK64" s="348">
        <v>92.700299999999999</v>
      </c>
      <c r="BL64" s="348">
        <v>0.12078</v>
      </c>
      <c r="BM64" s="373"/>
      <c r="BN64" s="372" t="s">
        <v>4557</v>
      </c>
      <c r="BO64" s="372" t="s">
        <v>4558</v>
      </c>
      <c r="BP64" s="372" t="s">
        <v>2187</v>
      </c>
      <c r="BQ64" s="372" t="s">
        <v>4559</v>
      </c>
      <c r="BR64" s="372" t="s">
        <v>4611</v>
      </c>
      <c r="BS64" s="373"/>
      <c r="BT64" s="354" t="s">
        <v>555</v>
      </c>
    </row>
    <row r="65" spans="1:72" s="428" customFormat="1" x14ac:dyDescent="0.25">
      <c r="A65" s="345" t="s">
        <v>4706</v>
      </c>
      <c r="B65" s="373"/>
      <c r="C65" s="719">
        <v>44648</v>
      </c>
      <c r="D65" s="373"/>
      <c r="E65" s="346">
        <v>759.44500000000005</v>
      </c>
      <c r="F65" s="373"/>
      <c r="G65" s="347">
        <v>21.667400000000001</v>
      </c>
      <c r="H65" s="374"/>
      <c r="I65" s="348">
        <v>0.21740000000000001</v>
      </c>
      <c r="J65" s="348">
        <v>1.4843</v>
      </c>
      <c r="K65" s="348">
        <v>1.7564</v>
      </c>
      <c r="L65" s="348">
        <v>7.2092000000000001</v>
      </c>
      <c r="M65" s="348">
        <v>8.1557999999999993</v>
      </c>
      <c r="N65" s="350">
        <v>14.3453</v>
      </c>
      <c r="O65" s="348">
        <v>6.4598000000000004</v>
      </c>
      <c r="P65" s="348">
        <v>18.504799999999999</v>
      </c>
      <c r="Q65" s="348" t="s">
        <v>430</v>
      </c>
      <c r="R65" s="348" t="s">
        <v>430</v>
      </c>
      <c r="S65" s="348">
        <v>4.6021999999999998</v>
      </c>
      <c r="T65" s="348">
        <v>22.591999999999999</v>
      </c>
      <c r="U65" s="348">
        <v>6.3212000000000002</v>
      </c>
      <c r="V65" s="348">
        <v>14.8903</v>
      </c>
      <c r="W65" s="348">
        <v>1.5828</v>
      </c>
      <c r="X65" s="348">
        <v>19.303699999999999</v>
      </c>
      <c r="Y65" s="374"/>
      <c r="Z65" s="346">
        <v>44</v>
      </c>
      <c r="AA65" s="346">
        <v>13</v>
      </c>
      <c r="AB65" s="346">
        <v>123</v>
      </c>
      <c r="AC65" s="346">
        <v>90</v>
      </c>
      <c r="AD65" s="346">
        <v>61</v>
      </c>
      <c r="AE65" s="346">
        <v>26</v>
      </c>
      <c r="AF65" s="346">
        <v>21</v>
      </c>
      <c r="AG65" s="346">
        <v>21</v>
      </c>
      <c r="AH65" s="346" t="s">
        <v>430</v>
      </c>
      <c r="AI65" s="346" t="s">
        <v>430</v>
      </c>
      <c r="AJ65" s="346">
        <v>59</v>
      </c>
      <c r="AK65" s="346">
        <v>56</v>
      </c>
      <c r="AL65" s="346">
        <v>60</v>
      </c>
      <c r="AM65" s="346">
        <v>21</v>
      </c>
      <c r="AN65" s="346">
        <v>101</v>
      </c>
      <c r="AO65" s="373"/>
      <c r="AP65" s="348" t="s">
        <v>430</v>
      </c>
      <c r="AQ65" s="348" t="s">
        <v>430</v>
      </c>
      <c r="AR65" s="348" t="s">
        <v>430</v>
      </c>
      <c r="AS65" s="348">
        <v>13.04</v>
      </c>
      <c r="AT65" s="348">
        <v>17.670000000000002</v>
      </c>
      <c r="AU65" s="351"/>
      <c r="AV65" s="346" t="s">
        <v>430</v>
      </c>
      <c r="AW65" s="346" t="s">
        <v>430</v>
      </c>
      <c r="AX65" s="346" t="s">
        <v>430</v>
      </c>
      <c r="AY65" s="346">
        <v>12</v>
      </c>
      <c r="AZ65" s="346">
        <v>52</v>
      </c>
      <c r="BA65" s="374"/>
      <c r="BB65" s="348">
        <v>17.6531736545979</v>
      </c>
      <c r="BC65" s="348">
        <v>0.99410266330645003</v>
      </c>
      <c r="BD65" s="348">
        <v>6.9790149035393795E-2</v>
      </c>
      <c r="BE65" s="375">
        <v>-0.102372954707605</v>
      </c>
      <c r="BF65" s="374"/>
      <c r="BG65" s="372">
        <v>0.67469999999999997</v>
      </c>
      <c r="BH65" s="373"/>
      <c r="BI65" s="348">
        <v>13.2334</v>
      </c>
      <c r="BJ65" s="348">
        <v>86.678399999999996</v>
      </c>
      <c r="BK65" s="348" t="s">
        <v>430</v>
      </c>
      <c r="BL65" s="348">
        <v>8.8200000000000001E-2</v>
      </c>
      <c r="BM65" s="373"/>
      <c r="BN65" s="372" t="s">
        <v>619</v>
      </c>
      <c r="BO65" s="372" t="s">
        <v>4707</v>
      </c>
      <c r="BP65" s="372" t="s">
        <v>4708</v>
      </c>
      <c r="BQ65" s="372" t="s">
        <v>3374</v>
      </c>
      <c r="BR65" s="372" t="s">
        <v>4709</v>
      </c>
      <c r="BS65" s="373"/>
      <c r="BT65" s="354" t="s">
        <v>4710</v>
      </c>
    </row>
    <row r="66" spans="1:72" s="428" customFormat="1" x14ac:dyDescent="0.25">
      <c r="A66" s="345" t="s">
        <v>4711</v>
      </c>
      <c r="B66" s="373"/>
      <c r="C66" s="719">
        <v>36742</v>
      </c>
      <c r="D66" s="373"/>
      <c r="E66" s="346">
        <v>733.8</v>
      </c>
      <c r="F66" s="373"/>
      <c r="G66" s="347">
        <v>197.958</v>
      </c>
      <c r="H66" s="374"/>
      <c r="I66" s="348">
        <v>-0.15870000000000001</v>
      </c>
      <c r="J66" s="348">
        <v>-0.95550000000000002</v>
      </c>
      <c r="K66" s="348">
        <v>0.91910000000000003</v>
      </c>
      <c r="L66" s="348">
        <v>4.8083999999999998</v>
      </c>
      <c r="M66" s="348">
        <v>-3.7627999999999999</v>
      </c>
      <c r="N66" s="350">
        <v>-0.3523</v>
      </c>
      <c r="O66" s="348">
        <v>1.1841999999999999</v>
      </c>
      <c r="P66" s="348">
        <v>8.5114000000000001</v>
      </c>
      <c r="Q66" s="348">
        <v>8.6437000000000008</v>
      </c>
      <c r="R66" s="348">
        <v>11.1267</v>
      </c>
      <c r="S66" s="348">
        <v>2.4249000000000001</v>
      </c>
      <c r="T66" s="348">
        <v>9.8183000000000007</v>
      </c>
      <c r="U66" s="348">
        <v>-6.1571999999999996</v>
      </c>
      <c r="V66" s="348">
        <v>-0.31480000000000002</v>
      </c>
      <c r="W66" s="348">
        <v>0.12889999999999999</v>
      </c>
      <c r="X66" s="348">
        <v>12.147500000000001</v>
      </c>
      <c r="Y66" s="374"/>
      <c r="Z66" s="346">
        <v>172</v>
      </c>
      <c r="AA66" s="346">
        <v>226</v>
      </c>
      <c r="AB66" s="346">
        <v>201</v>
      </c>
      <c r="AC66" s="346">
        <v>199</v>
      </c>
      <c r="AD66" s="346">
        <v>204</v>
      </c>
      <c r="AE66" s="346">
        <v>185</v>
      </c>
      <c r="AF66" s="346">
        <v>85</v>
      </c>
      <c r="AG66" s="346">
        <v>84</v>
      </c>
      <c r="AH66" s="346">
        <v>36</v>
      </c>
      <c r="AI66" s="346">
        <v>14</v>
      </c>
      <c r="AJ66" s="346">
        <v>184</v>
      </c>
      <c r="AK66" s="346">
        <v>205</v>
      </c>
      <c r="AL66" s="346">
        <v>204</v>
      </c>
      <c r="AM66" s="346">
        <v>191</v>
      </c>
      <c r="AN66" s="346">
        <v>220</v>
      </c>
      <c r="AO66" s="373"/>
      <c r="AP66" s="348">
        <v>10.93</v>
      </c>
      <c r="AQ66" s="348">
        <v>10.45</v>
      </c>
      <c r="AR66" s="348">
        <v>7.37</v>
      </c>
      <c r="AS66" s="348">
        <v>3.52</v>
      </c>
      <c r="AT66" s="348">
        <v>-1.3</v>
      </c>
      <c r="AU66" s="351"/>
      <c r="AV66" s="346">
        <v>11</v>
      </c>
      <c r="AW66" s="346">
        <v>20</v>
      </c>
      <c r="AX66" s="346">
        <v>36</v>
      </c>
      <c r="AY66" s="346">
        <v>79</v>
      </c>
      <c r="AZ66" s="346">
        <v>193</v>
      </c>
      <c r="BA66" s="374"/>
      <c r="BB66" s="348">
        <v>12.629757676597601</v>
      </c>
      <c r="BC66" s="348">
        <v>0.99724164186230402</v>
      </c>
      <c r="BD66" s="348">
        <v>2.2864237166222001E-2</v>
      </c>
      <c r="BE66" s="375">
        <v>5.04903185506878E-2</v>
      </c>
      <c r="BF66" s="374"/>
      <c r="BG66" s="372">
        <v>1.0095000000000001</v>
      </c>
      <c r="BH66" s="373"/>
      <c r="BI66" s="348">
        <v>98.074100000000001</v>
      </c>
      <c r="BJ66" s="348">
        <v>1.3516999999999999</v>
      </c>
      <c r="BK66" s="348" t="s">
        <v>430</v>
      </c>
      <c r="BL66" s="348">
        <v>0.57420000000000004</v>
      </c>
      <c r="BM66" s="373"/>
      <c r="BN66" s="372" t="s">
        <v>4712</v>
      </c>
      <c r="BO66" s="372" t="s">
        <v>4500</v>
      </c>
      <c r="BP66" s="372" t="s">
        <v>4713</v>
      </c>
      <c r="BQ66" s="372" t="s">
        <v>4714</v>
      </c>
      <c r="BR66" s="372" t="s">
        <v>4383</v>
      </c>
      <c r="BS66" s="373"/>
      <c r="BT66" s="354" t="s">
        <v>555</v>
      </c>
    </row>
    <row r="67" spans="1:72" s="428" customFormat="1" x14ac:dyDescent="0.25">
      <c r="A67" s="345" t="s">
        <v>4715</v>
      </c>
      <c r="B67" s="373"/>
      <c r="C67" s="719">
        <v>44630</v>
      </c>
      <c r="D67" s="373"/>
      <c r="E67" s="346">
        <v>776.35599999999999</v>
      </c>
      <c r="F67" s="373"/>
      <c r="G67" s="347">
        <v>20.497299999999999</v>
      </c>
      <c r="H67" s="374"/>
      <c r="I67" s="348">
        <v>0.28770000000000001</v>
      </c>
      <c r="J67" s="348">
        <v>-5.4000000000000003E-3</v>
      </c>
      <c r="K67" s="348">
        <v>3.2875000000000001</v>
      </c>
      <c r="L67" s="348">
        <v>12.4687</v>
      </c>
      <c r="M67" s="348">
        <v>19.282699999999998</v>
      </c>
      <c r="N67" s="350">
        <v>15.921799999999999</v>
      </c>
      <c r="O67" s="348">
        <v>7.2045000000000003</v>
      </c>
      <c r="P67" s="348">
        <v>21.740100000000002</v>
      </c>
      <c r="Q67" s="348" t="s">
        <v>430</v>
      </c>
      <c r="R67" s="348" t="s">
        <v>430</v>
      </c>
      <c r="S67" s="348">
        <v>6.6485000000000003</v>
      </c>
      <c r="T67" s="348">
        <v>33.127899999999997</v>
      </c>
      <c r="U67" s="348">
        <v>15.2537</v>
      </c>
      <c r="V67" s="348">
        <v>17.932700000000001</v>
      </c>
      <c r="W67" s="348">
        <v>3.0884999999999998</v>
      </c>
      <c r="X67" s="348">
        <v>17.5867</v>
      </c>
      <c r="Y67" s="374"/>
      <c r="Z67" s="346">
        <v>38</v>
      </c>
      <c r="AA67" s="346">
        <v>133</v>
      </c>
      <c r="AB67" s="346">
        <v>65</v>
      </c>
      <c r="AC67" s="346">
        <v>20</v>
      </c>
      <c r="AD67" s="346">
        <v>9</v>
      </c>
      <c r="AE67" s="346">
        <v>22</v>
      </c>
      <c r="AF67" s="346">
        <v>20</v>
      </c>
      <c r="AG67" s="346">
        <v>8</v>
      </c>
      <c r="AH67" s="346" t="s">
        <v>430</v>
      </c>
      <c r="AI67" s="346" t="s">
        <v>430</v>
      </c>
      <c r="AJ67" s="346">
        <v>27</v>
      </c>
      <c r="AK67" s="346">
        <v>9</v>
      </c>
      <c r="AL67" s="346">
        <v>11</v>
      </c>
      <c r="AM67" s="346">
        <v>13</v>
      </c>
      <c r="AN67" s="346">
        <v>27</v>
      </c>
      <c r="AO67" s="373"/>
      <c r="AP67" s="348" t="s">
        <v>430</v>
      </c>
      <c r="AQ67" s="348" t="s">
        <v>430</v>
      </c>
      <c r="AR67" s="348" t="s">
        <v>430</v>
      </c>
      <c r="AS67" s="348">
        <v>14.54</v>
      </c>
      <c r="AT67" s="348">
        <v>32.229999999999997</v>
      </c>
      <c r="AU67" s="351"/>
      <c r="AV67" s="346" t="s">
        <v>430</v>
      </c>
      <c r="AW67" s="346" t="s">
        <v>430</v>
      </c>
      <c r="AX67" s="346" t="s">
        <v>430</v>
      </c>
      <c r="AY67" s="346">
        <v>10</v>
      </c>
      <c r="AZ67" s="346">
        <v>9</v>
      </c>
      <c r="BA67" s="374"/>
      <c r="BB67" s="348">
        <v>23.042245011980199</v>
      </c>
      <c r="BC67" s="348">
        <v>0.99048900078784496</v>
      </c>
      <c r="BD67" s="348">
        <v>6.6540298111766705E-2</v>
      </c>
      <c r="BE67" s="375">
        <v>-0.12779170466016199</v>
      </c>
      <c r="BF67" s="374"/>
      <c r="BG67" s="372">
        <v>0.43659999999999999</v>
      </c>
      <c r="BH67" s="373"/>
      <c r="BI67" s="348" t="s">
        <v>430</v>
      </c>
      <c r="BJ67" s="348">
        <v>15.8156</v>
      </c>
      <c r="BK67" s="348">
        <v>84.106099999999998</v>
      </c>
      <c r="BL67" s="348">
        <v>7.8299999999999995E-2</v>
      </c>
      <c r="BM67" s="373"/>
      <c r="BN67" s="372" t="s">
        <v>4716</v>
      </c>
      <c r="BO67" s="372" t="s">
        <v>4717</v>
      </c>
      <c r="BP67" s="372" t="s">
        <v>4718</v>
      </c>
      <c r="BQ67" s="372" t="s">
        <v>4719</v>
      </c>
      <c r="BR67" s="372" t="s">
        <v>1625</v>
      </c>
      <c r="BS67" s="373"/>
      <c r="BT67" s="354" t="s">
        <v>555</v>
      </c>
    </row>
    <row r="68" spans="1:72" s="428" customFormat="1" x14ac:dyDescent="0.25">
      <c r="A68" s="345" t="s">
        <v>4720</v>
      </c>
      <c r="B68" s="373"/>
      <c r="C68" s="719">
        <v>45037</v>
      </c>
      <c r="D68" s="373"/>
      <c r="E68" s="346">
        <v>754.83299999999997</v>
      </c>
      <c r="F68" s="373"/>
      <c r="G68" s="347">
        <v>19.666599999999999</v>
      </c>
      <c r="H68" s="374"/>
      <c r="I68" s="348">
        <v>0.1676</v>
      </c>
      <c r="J68" s="348">
        <v>6.2600000000000003E-2</v>
      </c>
      <c r="K68" s="348">
        <v>1.1739999999999999</v>
      </c>
      <c r="L68" s="348">
        <v>9.5076999999999998</v>
      </c>
      <c r="M68" s="348">
        <v>14.696099999999999</v>
      </c>
      <c r="N68" s="350">
        <v>9.3731000000000009</v>
      </c>
      <c r="O68" s="348">
        <v>2.9396</v>
      </c>
      <c r="P68" s="348">
        <v>16.627600000000001</v>
      </c>
      <c r="Q68" s="348" t="s">
        <v>430</v>
      </c>
      <c r="R68" s="348" t="s">
        <v>430</v>
      </c>
      <c r="S68" s="348">
        <v>3.7427000000000001</v>
      </c>
      <c r="T68" s="348">
        <v>28.517199999999999</v>
      </c>
      <c r="U68" s="348">
        <v>9.8773</v>
      </c>
      <c r="V68" s="348">
        <v>9.6853999999999996</v>
      </c>
      <c r="W68" s="348">
        <v>2.5055000000000001</v>
      </c>
      <c r="X68" s="348">
        <v>22.632100000000001</v>
      </c>
      <c r="Y68" s="374"/>
      <c r="Z68" s="346">
        <v>49</v>
      </c>
      <c r="AA68" s="346">
        <v>121</v>
      </c>
      <c r="AB68" s="346">
        <v>169</v>
      </c>
      <c r="AC68" s="346">
        <v>31</v>
      </c>
      <c r="AD68" s="346">
        <v>20</v>
      </c>
      <c r="AE68" s="346">
        <v>74</v>
      </c>
      <c r="AF68" s="346">
        <v>45</v>
      </c>
      <c r="AG68" s="346">
        <v>39</v>
      </c>
      <c r="AH68" s="346" t="s">
        <v>430</v>
      </c>
      <c r="AI68" s="346" t="s">
        <v>430</v>
      </c>
      <c r="AJ68" s="346">
        <v>96</v>
      </c>
      <c r="AK68" s="346">
        <v>15</v>
      </c>
      <c r="AL68" s="346">
        <v>23</v>
      </c>
      <c r="AM68" s="346">
        <v>73</v>
      </c>
      <c r="AN68" s="346">
        <v>33</v>
      </c>
      <c r="AO68" s="373"/>
      <c r="AP68" s="348" t="s">
        <v>430</v>
      </c>
      <c r="AQ68" s="348" t="s">
        <v>430</v>
      </c>
      <c r="AR68" s="348" t="s">
        <v>430</v>
      </c>
      <c r="AS68" s="348">
        <v>10.1</v>
      </c>
      <c r="AT68" s="348">
        <v>22.28</v>
      </c>
      <c r="AU68" s="351"/>
      <c r="AV68" s="346" t="s">
        <v>430</v>
      </c>
      <c r="AW68" s="346" t="s">
        <v>430</v>
      </c>
      <c r="AX68" s="346" t="s">
        <v>430</v>
      </c>
      <c r="AY68" s="346">
        <v>40</v>
      </c>
      <c r="AZ68" s="346">
        <v>21</v>
      </c>
      <c r="BA68" s="374"/>
      <c r="BB68" s="348">
        <v>21.110493987603899</v>
      </c>
      <c r="BC68" s="348">
        <v>0.99506749910477199</v>
      </c>
      <c r="BD68" s="348">
        <v>5.3466200781340199E-2</v>
      </c>
      <c r="BE68" s="375">
        <v>-9.5151978300000106E-2</v>
      </c>
      <c r="BF68" s="374"/>
      <c r="BG68" s="372">
        <v>0.129</v>
      </c>
      <c r="BH68" s="373"/>
      <c r="BI68" s="348" t="s">
        <v>430</v>
      </c>
      <c r="BJ68" s="348">
        <v>7.17788</v>
      </c>
      <c r="BK68" s="348">
        <v>92.6858</v>
      </c>
      <c r="BL68" s="348">
        <v>0.13632</v>
      </c>
      <c r="BM68" s="373"/>
      <c r="BN68" s="372" t="s">
        <v>4557</v>
      </c>
      <c r="BO68" s="372" t="s">
        <v>4558</v>
      </c>
      <c r="BP68" s="372" t="s">
        <v>2187</v>
      </c>
      <c r="BQ68" s="372" t="s">
        <v>4559</v>
      </c>
      <c r="BR68" s="372" t="s">
        <v>4560</v>
      </c>
      <c r="BS68" s="373"/>
      <c r="BT68" s="354" t="s">
        <v>555</v>
      </c>
    </row>
    <row r="69" spans="1:72" s="428" customFormat="1" x14ac:dyDescent="0.25">
      <c r="A69" s="345" t="s">
        <v>4721</v>
      </c>
      <c r="B69" s="373"/>
      <c r="C69" s="719">
        <v>45037</v>
      </c>
      <c r="D69" s="373"/>
      <c r="E69" s="346">
        <v>708.654</v>
      </c>
      <c r="F69" s="373"/>
      <c r="G69" s="347">
        <v>19.743400000000001</v>
      </c>
      <c r="H69" s="374"/>
      <c r="I69" s="348">
        <v>7.4999999999999997E-2</v>
      </c>
      <c r="J69" s="348">
        <v>0.98409999999999997</v>
      </c>
      <c r="K69" s="348">
        <v>1.6657999999999999</v>
      </c>
      <c r="L69" s="348">
        <v>6.5885999999999996</v>
      </c>
      <c r="M69" s="348">
        <v>7.4341999999999997</v>
      </c>
      <c r="N69" s="350">
        <v>11.425000000000001</v>
      </c>
      <c r="O69" s="348">
        <v>5.4055999999999997</v>
      </c>
      <c r="P69" s="348">
        <v>17.770099999999999</v>
      </c>
      <c r="Q69" s="348" t="s">
        <v>430</v>
      </c>
      <c r="R69" s="348" t="s">
        <v>430</v>
      </c>
      <c r="S69" s="348">
        <v>3.4195000000000002</v>
      </c>
      <c r="T69" s="348">
        <v>21.0732</v>
      </c>
      <c r="U69" s="348">
        <v>5.5576999999999996</v>
      </c>
      <c r="V69" s="348">
        <v>11.629099999999999</v>
      </c>
      <c r="W69" s="348">
        <v>1.7355</v>
      </c>
      <c r="X69" s="348">
        <v>22.776399999999999</v>
      </c>
      <c r="Y69" s="374"/>
      <c r="Z69" s="346">
        <v>95</v>
      </c>
      <c r="AA69" s="346">
        <v>52</v>
      </c>
      <c r="AB69" s="346">
        <v>131</v>
      </c>
      <c r="AC69" s="346">
        <v>108</v>
      </c>
      <c r="AD69" s="346">
        <v>66</v>
      </c>
      <c r="AE69" s="346">
        <v>52</v>
      </c>
      <c r="AF69" s="346">
        <v>27</v>
      </c>
      <c r="AG69" s="346">
        <v>31</v>
      </c>
      <c r="AH69" s="346" t="s">
        <v>430</v>
      </c>
      <c r="AI69" s="346" t="s">
        <v>430</v>
      </c>
      <c r="AJ69" s="346">
        <v>120</v>
      </c>
      <c r="AK69" s="346">
        <v>67</v>
      </c>
      <c r="AL69" s="346">
        <v>67</v>
      </c>
      <c r="AM69" s="346">
        <v>35</v>
      </c>
      <c r="AN69" s="346">
        <v>81</v>
      </c>
      <c r="AO69" s="373"/>
      <c r="AP69" s="348" t="s">
        <v>430</v>
      </c>
      <c r="AQ69" s="348" t="s">
        <v>430</v>
      </c>
      <c r="AR69" s="348" t="s">
        <v>430</v>
      </c>
      <c r="AS69" s="348">
        <v>11.74</v>
      </c>
      <c r="AT69" s="348">
        <v>15.46</v>
      </c>
      <c r="AU69" s="351"/>
      <c r="AV69" s="346" t="s">
        <v>430</v>
      </c>
      <c r="AW69" s="346" t="s">
        <v>430</v>
      </c>
      <c r="AX69" s="346" t="s">
        <v>430</v>
      </c>
      <c r="AY69" s="346">
        <v>19</v>
      </c>
      <c r="AZ69" s="346">
        <v>62</v>
      </c>
      <c r="BA69" s="374"/>
      <c r="BB69" s="348">
        <v>17.4699833509742</v>
      </c>
      <c r="BC69" s="348">
        <v>0.995821461520497</v>
      </c>
      <c r="BD69" s="348">
        <v>6.5620223836615907E-2</v>
      </c>
      <c r="BE69" s="375">
        <v>-8.7926688439811995E-2</v>
      </c>
      <c r="BF69" s="374"/>
      <c r="BG69" s="372">
        <v>9.2999999999999999E-2</v>
      </c>
      <c r="BH69" s="373"/>
      <c r="BI69" s="348">
        <v>11.080299999999999</v>
      </c>
      <c r="BJ69" s="348">
        <v>84.564999999999998</v>
      </c>
      <c r="BK69" s="348">
        <v>4.2454099999999997</v>
      </c>
      <c r="BL69" s="348">
        <v>0.10929</v>
      </c>
      <c r="BM69" s="373"/>
      <c r="BN69" s="372" t="s">
        <v>4722</v>
      </c>
      <c r="BO69" s="372" t="s">
        <v>4723</v>
      </c>
      <c r="BP69" s="372" t="s">
        <v>4547</v>
      </c>
      <c r="BQ69" s="372" t="s">
        <v>725</v>
      </c>
      <c r="BR69" s="372" t="s">
        <v>4548</v>
      </c>
      <c r="BS69" s="373"/>
      <c r="BT69" s="354" t="s">
        <v>555</v>
      </c>
    </row>
    <row r="70" spans="1:72" s="428" customFormat="1" x14ac:dyDescent="0.25">
      <c r="A70" s="345" t="s">
        <v>4724</v>
      </c>
      <c r="B70" s="373"/>
      <c r="C70" s="719">
        <v>43714</v>
      </c>
      <c r="D70" s="373"/>
      <c r="E70" s="346">
        <v>675.17</v>
      </c>
      <c r="F70" s="373"/>
      <c r="G70" s="347">
        <v>20.414200000000001</v>
      </c>
      <c r="H70" s="374"/>
      <c r="I70" s="348">
        <v>-0.435</v>
      </c>
      <c r="J70" s="348">
        <v>-0.74250000000000005</v>
      </c>
      <c r="K70" s="348">
        <v>-0.7873</v>
      </c>
      <c r="L70" s="348">
        <v>8.1828000000000003</v>
      </c>
      <c r="M70" s="348">
        <v>-4.1802999999999999</v>
      </c>
      <c r="N70" s="350">
        <v>3.9895999999999998</v>
      </c>
      <c r="O70" s="348">
        <v>7.2309999999999999</v>
      </c>
      <c r="P70" s="348">
        <v>8.9562000000000008</v>
      </c>
      <c r="Q70" s="348">
        <v>9.5393000000000008</v>
      </c>
      <c r="R70" s="348" t="s">
        <v>430</v>
      </c>
      <c r="S70" s="348">
        <v>0.19040000000000001</v>
      </c>
      <c r="T70" s="348">
        <v>14.8653</v>
      </c>
      <c r="U70" s="348">
        <v>-3.3359000000000001</v>
      </c>
      <c r="V70" s="348">
        <v>5.1361999999999997</v>
      </c>
      <c r="W70" s="348">
        <v>0.74319999999999997</v>
      </c>
      <c r="X70" s="348">
        <v>10.8308</v>
      </c>
      <c r="Y70" s="374"/>
      <c r="Z70" s="346">
        <v>205</v>
      </c>
      <c r="AA70" s="346">
        <v>195</v>
      </c>
      <c r="AB70" s="346">
        <v>240</v>
      </c>
      <c r="AC70" s="346">
        <v>60</v>
      </c>
      <c r="AD70" s="346">
        <v>218</v>
      </c>
      <c r="AE70" s="346">
        <v>138</v>
      </c>
      <c r="AF70" s="346">
        <v>18</v>
      </c>
      <c r="AG70" s="346">
        <v>70</v>
      </c>
      <c r="AH70" s="346">
        <v>22</v>
      </c>
      <c r="AI70" s="346" t="s">
        <v>430</v>
      </c>
      <c r="AJ70" s="346">
        <v>244</v>
      </c>
      <c r="AK70" s="346">
        <v>157</v>
      </c>
      <c r="AL70" s="346">
        <v>178</v>
      </c>
      <c r="AM70" s="346">
        <v>126</v>
      </c>
      <c r="AN70" s="346">
        <v>160</v>
      </c>
      <c r="AO70" s="373"/>
      <c r="AP70" s="348" t="s">
        <v>430</v>
      </c>
      <c r="AQ70" s="348">
        <v>11.18</v>
      </c>
      <c r="AR70" s="348">
        <v>9.16</v>
      </c>
      <c r="AS70" s="348">
        <v>7.22</v>
      </c>
      <c r="AT70" s="348">
        <v>2.5</v>
      </c>
      <c r="AU70" s="351"/>
      <c r="AV70" s="346" t="s">
        <v>430</v>
      </c>
      <c r="AW70" s="346">
        <v>10</v>
      </c>
      <c r="AX70" s="346">
        <v>23</v>
      </c>
      <c r="AY70" s="346">
        <v>52</v>
      </c>
      <c r="AZ70" s="346">
        <v>166</v>
      </c>
      <c r="BA70" s="374"/>
      <c r="BB70" s="348">
        <v>15.223800591463799</v>
      </c>
      <c r="BC70" s="348">
        <v>0.99792313761689599</v>
      </c>
      <c r="BD70" s="348">
        <v>2.1356246851947602E-2</v>
      </c>
      <c r="BE70" s="375">
        <v>-8.4441200398138003E-2</v>
      </c>
      <c r="BF70" s="374"/>
      <c r="BG70" s="372">
        <v>0.78869999999999996</v>
      </c>
      <c r="BH70" s="373"/>
      <c r="BI70" s="348">
        <v>74.268000000000001</v>
      </c>
      <c r="BJ70" s="348">
        <v>25.4636</v>
      </c>
      <c r="BK70" s="348" t="s">
        <v>430</v>
      </c>
      <c r="BL70" s="348">
        <v>0.26840000000000003</v>
      </c>
      <c r="BM70" s="373"/>
      <c r="BN70" s="372" t="s">
        <v>4725</v>
      </c>
      <c r="BO70" s="372" t="s">
        <v>4726</v>
      </c>
      <c r="BP70" s="372" t="s">
        <v>430</v>
      </c>
      <c r="BQ70" s="372" t="s">
        <v>430</v>
      </c>
      <c r="BR70" s="372" t="s">
        <v>430</v>
      </c>
      <c r="BS70" s="373"/>
      <c r="BT70" s="354" t="s">
        <v>548</v>
      </c>
    </row>
    <row r="71" spans="1:72" s="428" customFormat="1" x14ac:dyDescent="0.25">
      <c r="A71" s="345" t="s">
        <v>4727</v>
      </c>
      <c r="B71" s="373"/>
      <c r="C71" s="719">
        <v>44596</v>
      </c>
      <c r="D71" s="373"/>
      <c r="E71" s="346">
        <v>645.6</v>
      </c>
      <c r="F71" s="373"/>
      <c r="G71" s="347">
        <v>14.714399999999999</v>
      </c>
      <c r="H71" s="374"/>
      <c r="I71" s="348">
        <v>-0.43509999999999999</v>
      </c>
      <c r="J71" s="348">
        <v>-0.74470000000000003</v>
      </c>
      <c r="K71" s="348">
        <v>-0.78890000000000005</v>
      </c>
      <c r="L71" s="348">
        <v>8.1821999999999999</v>
      </c>
      <c r="M71" s="348">
        <v>-4.2037000000000004</v>
      </c>
      <c r="N71" s="350">
        <v>3.9512</v>
      </c>
      <c r="O71" s="348">
        <v>7.2142999999999997</v>
      </c>
      <c r="P71" s="348">
        <v>8.9699000000000009</v>
      </c>
      <c r="Q71" s="348" t="s">
        <v>430</v>
      </c>
      <c r="R71" s="348" t="s">
        <v>430</v>
      </c>
      <c r="S71" s="348">
        <v>0.19070000000000001</v>
      </c>
      <c r="T71" s="348">
        <v>14.8871</v>
      </c>
      <c r="U71" s="348">
        <v>-3.3561999999999999</v>
      </c>
      <c r="V71" s="348">
        <v>5.1155999999999997</v>
      </c>
      <c r="W71" s="348">
        <v>0.747</v>
      </c>
      <c r="X71" s="348">
        <v>8.9140999999999995</v>
      </c>
      <c r="Y71" s="374"/>
      <c r="Z71" s="346">
        <v>206</v>
      </c>
      <c r="AA71" s="346">
        <v>196</v>
      </c>
      <c r="AB71" s="346">
        <v>241</v>
      </c>
      <c r="AC71" s="346">
        <v>61</v>
      </c>
      <c r="AD71" s="346">
        <v>219</v>
      </c>
      <c r="AE71" s="346">
        <v>141</v>
      </c>
      <c r="AF71" s="346">
        <v>19</v>
      </c>
      <c r="AG71" s="346">
        <v>69</v>
      </c>
      <c r="AH71" s="346" t="s">
        <v>430</v>
      </c>
      <c r="AI71" s="346" t="s">
        <v>430</v>
      </c>
      <c r="AJ71" s="346">
        <v>243</v>
      </c>
      <c r="AK71" s="346">
        <v>155</v>
      </c>
      <c r="AL71" s="346">
        <v>179</v>
      </c>
      <c r="AM71" s="346">
        <v>127</v>
      </c>
      <c r="AN71" s="346">
        <v>159</v>
      </c>
      <c r="AO71" s="373"/>
      <c r="AP71" s="348" t="s">
        <v>430</v>
      </c>
      <c r="AQ71" s="348" t="s">
        <v>430</v>
      </c>
      <c r="AR71" s="348" t="s">
        <v>430</v>
      </c>
      <c r="AS71" s="348">
        <v>7.21</v>
      </c>
      <c r="AT71" s="348">
        <v>2.4700000000000002</v>
      </c>
      <c r="AU71" s="351"/>
      <c r="AV71" s="346" t="s">
        <v>430</v>
      </c>
      <c r="AW71" s="346" t="s">
        <v>430</v>
      </c>
      <c r="AX71" s="346" t="s">
        <v>430</v>
      </c>
      <c r="AY71" s="346">
        <v>53</v>
      </c>
      <c r="AZ71" s="346">
        <v>167</v>
      </c>
      <c r="BA71" s="374"/>
      <c r="BB71" s="348">
        <v>15.2595349089806</v>
      </c>
      <c r="BC71" s="348">
        <v>1.00025612492579</v>
      </c>
      <c r="BD71" s="348">
        <v>2.1197010255789201E-2</v>
      </c>
      <c r="BE71" s="375">
        <v>-8.7065423129715894E-2</v>
      </c>
      <c r="BF71" s="374"/>
      <c r="BG71" s="372">
        <v>7.85E-2</v>
      </c>
      <c r="BH71" s="373"/>
      <c r="BI71" s="348">
        <v>74.451999999999998</v>
      </c>
      <c r="BJ71" s="348">
        <v>25.526700000000002</v>
      </c>
      <c r="BK71" s="348" t="s">
        <v>430</v>
      </c>
      <c r="BL71" s="348">
        <v>2.1299999999999999E-2</v>
      </c>
      <c r="BM71" s="373"/>
      <c r="BN71" s="372" t="s">
        <v>4728</v>
      </c>
      <c r="BO71" s="372" t="s">
        <v>4729</v>
      </c>
      <c r="BP71" s="372" t="s">
        <v>430</v>
      </c>
      <c r="BQ71" s="372" t="s">
        <v>430</v>
      </c>
      <c r="BR71" s="372" t="s">
        <v>430</v>
      </c>
      <c r="BS71" s="373"/>
      <c r="BT71" s="354" t="s">
        <v>555</v>
      </c>
    </row>
    <row r="72" spans="1:72" s="428" customFormat="1" x14ac:dyDescent="0.25">
      <c r="A72" s="345" t="s">
        <v>4730</v>
      </c>
      <c r="B72" s="373"/>
      <c r="C72" s="719">
        <v>45642</v>
      </c>
      <c r="D72" s="373"/>
      <c r="E72" s="346">
        <v>638.63</v>
      </c>
      <c r="F72" s="373"/>
      <c r="G72" s="347">
        <v>12.590299999999999</v>
      </c>
      <c r="H72" s="374"/>
      <c r="I72" s="348">
        <v>0.1623</v>
      </c>
      <c r="J72" s="348">
        <v>2.5411000000000001</v>
      </c>
      <c r="K72" s="348">
        <v>-3.3797000000000001</v>
      </c>
      <c r="L72" s="348">
        <v>-0.5827</v>
      </c>
      <c r="M72" s="348">
        <v>11.4955</v>
      </c>
      <c r="N72" s="350">
        <v>20.505600000000001</v>
      </c>
      <c r="O72" s="348" t="s">
        <v>430</v>
      </c>
      <c r="P72" s="348" t="s">
        <v>430</v>
      </c>
      <c r="Q72" s="348" t="s">
        <v>430</v>
      </c>
      <c r="R72" s="348" t="s">
        <v>430</v>
      </c>
      <c r="S72" s="348">
        <v>-1.7511000000000001</v>
      </c>
      <c r="T72" s="348">
        <v>25.694299999999998</v>
      </c>
      <c r="U72" s="348">
        <v>14.6981</v>
      </c>
      <c r="V72" s="348">
        <v>28.673300000000001</v>
      </c>
      <c r="W72" s="348">
        <v>0.75380000000000003</v>
      </c>
      <c r="X72" s="348">
        <v>14.9086</v>
      </c>
      <c r="Y72" s="374"/>
      <c r="Z72" s="346">
        <v>57</v>
      </c>
      <c r="AA72" s="346">
        <v>3</v>
      </c>
      <c r="AB72" s="346">
        <v>253</v>
      </c>
      <c r="AC72" s="346">
        <v>240</v>
      </c>
      <c r="AD72" s="346">
        <v>28</v>
      </c>
      <c r="AE72" s="346">
        <v>11</v>
      </c>
      <c r="AF72" s="346" t="s">
        <v>430</v>
      </c>
      <c r="AG72" s="346" t="s">
        <v>430</v>
      </c>
      <c r="AH72" s="346" t="s">
        <v>430</v>
      </c>
      <c r="AI72" s="346" t="s">
        <v>430</v>
      </c>
      <c r="AJ72" s="346">
        <v>249</v>
      </c>
      <c r="AK72" s="346">
        <v>27</v>
      </c>
      <c r="AL72" s="346">
        <v>14</v>
      </c>
      <c r="AM72" s="346">
        <v>2</v>
      </c>
      <c r="AN72" s="346">
        <v>154</v>
      </c>
      <c r="AO72" s="373"/>
      <c r="AP72" s="348" t="s">
        <v>430</v>
      </c>
      <c r="AQ72" s="348" t="s">
        <v>430</v>
      </c>
      <c r="AR72" s="348" t="s">
        <v>430</v>
      </c>
      <c r="AS72" s="348" t="s">
        <v>430</v>
      </c>
      <c r="AT72" s="348">
        <v>22.09</v>
      </c>
      <c r="AU72" s="351"/>
      <c r="AV72" s="346" t="s">
        <v>430</v>
      </c>
      <c r="AW72" s="346" t="s">
        <v>430</v>
      </c>
      <c r="AX72" s="346" t="s">
        <v>430</v>
      </c>
      <c r="AY72" s="346" t="s">
        <v>430</v>
      </c>
      <c r="AZ72" s="346">
        <v>24</v>
      </c>
      <c r="BA72" s="374"/>
      <c r="BB72" s="348">
        <v>27.326152032371201</v>
      </c>
      <c r="BC72" s="348">
        <v>0.99651562514297498</v>
      </c>
      <c r="BD72" s="348">
        <v>6.9727041617840504E-2</v>
      </c>
      <c r="BE72" s="375">
        <v>-9.0953806041762994E-2</v>
      </c>
      <c r="BF72" s="374"/>
      <c r="BG72" s="372">
        <v>0.1167</v>
      </c>
      <c r="BH72" s="373"/>
      <c r="BI72" s="348">
        <v>38.8384</v>
      </c>
      <c r="BJ72" s="348">
        <v>30.947900000000001</v>
      </c>
      <c r="BK72" s="348">
        <v>30.168299999999999</v>
      </c>
      <c r="BL72" s="348">
        <v>4.5400000000000003E-2</v>
      </c>
      <c r="BM72" s="373"/>
      <c r="BN72" s="372" t="s">
        <v>4731</v>
      </c>
      <c r="BO72" s="372" t="s">
        <v>4732</v>
      </c>
      <c r="BP72" s="372" t="s">
        <v>430</v>
      </c>
      <c r="BQ72" s="372" t="s">
        <v>430</v>
      </c>
      <c r="BR72" s="372" t="s">
        <v>430</v>
      </c>
      <c r="BS72" s="373"/>
      <c r="BT72" s="354" t="s">
        <v>548</v>
      </c>
    </row>
    <row r="73" spans="1:72" s="428" customFormat="1" x14ac:dyDescent="0.25">
      <c r="A73" s="345" t="s">
        <v>4733</v>
      </c>
      <c r="B73" s="373"/>
      <c r="C73" s="719">
        <v>45350</v>
      </c>
      <c r="D73" s="373"/>
      <c r="E73" s="346">
        <v>614.93499999999995</v>
      </c>
      <c r="F73" s="373"/>
      <c r="G73" s="347">
        <v>10.3506</v>
      </c>
      <c r="H73" s="374"/>
      <c r="I73" s="348">
        <v>-0.49030000000000001</v>
      </c>
      <c r="J73" s="348">
        <v>1.1600999999999999</v>
      </c>
      <c r="K73" s="348">
        <v>2.3090000000000002</v>
      </c>
      <c r="L73" s="348">
        <v>4.3544</v>
      </c>
      <c r="M73" s="348">
        <v>-0.64890000000000003</v>
      </c>
      <c r="N73" s="350">
        <v>2.9706000000000001</v>
      </c>
      <c r="O73" s="348">
        <v>-6.3803999999999998</v>
      </c>
      <c r="P73" s="348" t="s">
        <v>430</v>
      </c>
      <c r="Q73" s="348" t="s">
        <v>430</v>
      </c>
      <c r="R73" s="348" t="s">
        <v>430</v>
      </c>
      <c r="S73" s="348">
        <v>1.2263999999999999</v>
      </c>
      <c r="T73" s="348">
        <v>15.366899999999999</v>
      </c>
      <c r="U73" s="348">
        <v>0.12870000000000001</v>
      </c>
      <c r="V73" s="348">
        <v>4.1203000000000003</v>
      </c>
      <c r="W73" s="348">
        <v>2.1878000000000002</v>
      </c>
      <c r="X73" s="348">
        <v>1.4120999999999999</v>
      </c>
      <c r="Y73" s="374"/>
      <c r="Z73" s="346">
        <v>218</v>
      </c>
      <c r="AA73" s="346">
        <v>32</v>
      </c>
      <c r="AB73" s="346">
        <v>103</v>
      </c>
      <c r="AC73" s="346">
        <v>216</v>
      </c>
      <c r="AD73" s="346">
        <v>167</v>
      </c>
      <c r="AE73" s="346">
        <v>151</v>
      </c>
      <c r="AF73" s="346">
        <v>126</v>
      </c>
      <c r="AG73" s="346" t="s">
        <v>430</v>
      </c>
      <c r="AH73" s="346" t="s">
        <v>430</v>
      </c>
      <c r="AI73" s="346" t="s">
        <v>430</v>
      </c>
      <c r="AJ73" s="346">
        <v>218</v>
      </c>
      <c r="AK73" s="346">
        <v>141</v>
      </c>
      <c r="AL73" s="346">
        <v>136</v>
      </c>
      <c r="AM73" s="346">
        <v>141</v>
      </c>
      <c r="AN73" s="346">
        <v>62</v>
      </c>
      <c r="AO73" s="373"/>
      <c r="AP73" s="348" t="s">
        <v>430</v>
      </c>
      <c r="AQ73" s="348" t="s">
        <v>430</v>
      </c>
      <c r="AR73" s="348" t="s">
        <v>430</v>
      </c>
      <c r="AS73" s="348" t="s">
        <v>430</v>
      </c>
      <c r="AT73" s="348">
        <v>3.46</v>
      </c>
      <c r="AU73" s="351"/>
      <c r="AV73" s="346" t="s">
        <v>430</v>
      </c>
      <c r="AW73" s="346" t="s">
        <v>430</v>
      </c>
      <c r="AX73" s="346" t="s">
        <v>430</v>
      </c>
      <c r="AY73" s="346" t="s">
        <v>430</v>
      </c>
      <c r="AZ73" s="346">
        <v>155</v>
      </c>
      <c r="BA73" s="374"/>
      <c r="BB73" s="348">
        <v>20.4848116674107</v>
      </c>
      <c r="BC73" s="348">
        <v>1.0004196581860001</v>
      </c>
      <c r="BD73" s="348">
        <v>-6.1764584021519403E-3</v>
      </c>
      <c r="BE73" s="375">
        <v>-0.104981580009153</v>
      </c>
      <c r="BF73" s="374"/>
      <c r="BG73" s="372">
        <v>0.25009999999999999</v>
      </c>
      <c r="BH73" s="373"/>
      <c r="BI73" s="348">
        <v>67.801400000000001</v>
      </c>
      <c r="BJ73" s="348">
        <v>32.072400000000002</v>
      </c>
      <c r="BK73" s="348" t="s">
        <v>430</v>
      </c>
      <c r="BL73" s="348">
        <v>0.12620000000000001</v>
      </c>
      <c r="BM73" s="373"/>
      <c r="BN73" s="372" t="s">
        <v>4734</v>
      </c>
      <c r="BO73" s="372" t="s">
        <v>4676</v>
      </c>
      <c r="BP73" s="372" t="s">
        <v>4523</v>
      </c>
      <c r="BQ73" s="372" t="s">
        <v>4524</v>
      </c>
      <c r="BR73" s="372" t="s">
        <v>4525</v>
      </c>
      <c r="BS73" s="373"/>
      <c r="BT73" s="354" t="s">
        <v>555</v>
      </c>
    </row>
    <row r="74" spans="1:72" s="428" customFormat="1" x14ac:dyDescent="0.25">
      <c r="A74" s="345" t="s">
        <v>4735</v>
      </c>
      <c r="B74" s="373"/>
      <c r="C74" s="719">
        <v>45596</v>
      </c>
      <c r="D74" s="373"/>
      <c r="E74" s="346">
        <v>611.18700000000001</v>
      </c>
      <c r="F74" s="373"/>
      <c r="G74" s="347">
        <v>9.1782000000000004</v>
      </c>
      <c r="H74" s="374"/>
      <c r="I74" s="348">
        <v>7.9600000000000004E-2</v>
      </c>
      <c r="J74" s="348">
        <v>2.0333000000000001</v>
      </c>
      <c r="K74" s="348">
        <v>2.7805</v>
      </c>
      <c r="L74" s="348">
        <v>0.74199999999999999</v>
      </c>
      <c r="M74" s="348">
        <v>3.0703</v>
      </c>
      <c r="N74" s="350">
        <v>3.9575</v>
      </c>
      <c r="O74" s="348" t="s">
        <v>430</v>
      </c>
      <c r="P74" s="348" t="s">
        <v>430</v>
      </c>
      <c r="Q74" s="348" t="s">
        <v>430</v>
      </c>
      <c r="R74" s="348" t="s">
        <v>430</v>
      </c>
      <c r="S74" s="348">
        <v>1.8126</v>
      </c>
      <c r="T74" s="348">
        <v>15.7753</v>
      </c>
      <c r="U74" s="348">
        <v>2.4043999999999999</v>
      </c>
      <c r="V74" s="348">
        <v>3.8363999999999998</v>
      </c>
      <c r="W74" s="348">
        <v>3.5470000000000002</v>
      </c>
      <c r="X74" s="348">
        <v>-4.6943000000000001</v>
      </c>
      <c r="Y74" s="374"/>
      <c r="Z74" s="346">
        <v>91</v>
      </c>
      <c r="AA74" s="346">
        <v>9</v>
      </c>
      <c r="AB74" s="346">
        <v>80</v>
      </c>
      <c r="AC74" s="346">
        <v>239</v>
      </c>
      <c r="AD74" s="346">
        <v>116</v>
      </c>
      <c r="AE74" s="346">
        <v>140</v>
      </c>
      <c r="AF74" s="346" t="s">
        <v>430</v>
      </c>
      <c r="AG74" s="346" t="s">
        <v>430</v>
      </c>
      <c r="AH74" s="346" t="s">
        <v>430</v>
      </c>
      <c r="AI74" s="346" t="s">
        <v>430</v>
      </c>
      <c r="AJ74" s="346">
        <v>212</v>
      </c>
      <c r="AK74" s="346">
        <v>126</v>
      </c>
      <c r="AL74" s="346">
        <v>103</v>
      </c>
      <c r="AM74" s="346">
        <v>146</v>
      </c>
      <c r="AN74" s="346">
        <v>16</v>
      </c>
      <c r="AO74" s="373"/>
      <c r="AP74" s="348" t="s">
        <v>430</v>
      </c>
      <c r="AQ74" s="348" t="s">
        <v>430</v>
      </c>
      <c r="AR74" s="348" t="s">
        <v>430</v>
      </c>
      <c r="AS74" s="348" t="s">
        <v>430</v>
      </c>
      <c r="AT74" s="348">
        <v>4.5199999999999996</v>
      </c>
      <c r="AU74" s="351"/>
      <c r="AV74" s="346" t="s">
        <v>430</v>
      </c>
      <c r="AW74" s="346" t="s">
        <v>430</v>
      </c>
      <c r="AX74" s="346" t="s">
        <v>430</v>
      </c>
      <c r="AY74" s="346" t="s">
        <v>430</v>
      </c>
      <c r="AZ74" s="346">
        <v>150</v>
      </c>
      <c r="BA74" s="374"/>
      <c r="BB74" s="348">
        <v>20.6763272823056</v>
      </c>
      <c r="BC74" s="348">
        <v>0.99791020387585605</v>
      </c>
      <c r="BD74" s="348">
        <v>-2.47145219943011E-2</v>
      </c>
      <c r="BE74" s="375">
        <v>-0.126421583739427</v>
      </c>
      <c r="BF74" s="374"/>
      <c r="BG74" s="372">
        <v>0.29459999999999997</v>
      </c>
      <c r="BH74" s="373"/>
      <c r="BI74" s="348">
        <v>53.1175</v>
      </c>
      <c r="BJ74" s="348">
        <v>25.523499999999999</v>
      </c>
      <c r="BK74" s="348">
        <v>21.159099999999999</v>
      </c>
      <c r="BL74" s="348">
        <v>0.19989999999999999</v>
      </c>
      <c r="BM74" s="373"/>
      <c r="BN74" s="372" t="s">
        <v>4736</v>
      </c>
      <c r="BO74" s="372" t="s">
        <v>4737</v>
      </c>
      <c r="BP74" s="372" t="s">
        <v>4738</v>
      </c>
      <c r="BQ74" s="372" t="s">
        <v>4739</v>
      </c>
      <c r="BR74" s="372" t="s">
        <v>836</v>
      </c>
      <c r="BS74" s="373"/>
      <c r="BT74" s="354" t="s">
        <v>4740</v>
      </c>
    </row>
    <row r="75" spans="1:72" s="428" customFormat="1" ht="11" x14ac:dyDescent="0.3">
      <c r="A75" s="841" t="s">
        <v>4741</v>
      </c>
      <c r="B75" s="842"/>
      <c r="C75" s="843">
        <v>45092</v>
      </c>
      <c r="D75" s="842"/>
      <c r="E75" s="844">
        <v>599.07600000000002</v>
      </c>
      <c r="F75" s="842"/>
      <c r="G75" s="845">
        <v>14.705</v>
      </c>
      <c r="H75" s="847"/>
      <c r="I75" s="846">
        <v>-0.48720000000000002</v>
      </c>
      <c r="J75" s="846">
        <v>1.1626000000000001</v>
      </c>
      <c r="K75" s="846">
        <v>2.3170000000000002</v>
      </c>
      <c r="L75" s="846">
        <v>4.4241000000000001</v>
      </c>
      <c r="M75" s="846">
        <v>-0.52759999999999996</v>
      </c>
      <c r="N75" s="848">
        <v>3.1785000000000001</v>
      </c>
      <c r="O75" s="846">
        <v>-6.0023999999999997</v>
      </c>
      <c r="P75" s="846">
        <v>12.462999999999999</v>
      </c>
      <c r="Q75" s="846" t="s">
        <v>430</v>
      </c>
      <c r="R75" s="846" t="s">
        <v>430</v>
      </c>
      <c r="S75" s="846">
        <v>1.2532000000000001</v>
      </c>
      <c r="T75" s="846">
        <v>15.478199999999999</v>
      </c>
      <c r="U75" s="846">
        <v>0.28639999999999999</v>
      </c>
      <c r="V75" s="846">
        <v>4.3204000000000002</v>
      </c>
      <c r="W75" s="846">
        <v>2.1890000000000001</v>
      </c>
      <c r="X75" s="846">
        <v>12.959300000000001</v>
      </c>
      <c r="Y75" s="847"/>
      <c r="Z75" s="844">
        <v>213</v>
      </c>
      <c r="AA75" s="844">
        <v>30</v>
      </c>
      <c r="AB75" s="844">
        <v>99</v>
      </c>
      <c r="AC75" s="844">
        <v>214</v>
      </c>
      <c r="AD75" s="844">
        <v>164</v>
      </c>
      <c r="AE75" s="844">
        <v>148</v>
      </c>
      <c r="AF75" s="844">
        <v>125</v>
      </c>
      <c r="AG75" s="844">
        <v>53</v>
      </c>
      <c r="AH75" s="844" t="s">
        <v>430</v>
      </c>
      <c r="AI75" s="844" t="s">
        <v>430</v>
      </c>
      <c r="AJ75" s="844">
        <v>216</v>
      </c>
      <c r="AK75" s="844">
        <v>136</v>
      </c>
      <c r="AL75" s="844">
        <v>134</v>
      </c>
      <c r="AM75" s="844">
        <v>135</v>
      </c>
      <c r="AN75" s="844">
        <v>60</v>
      </c>
      <c r="AO75" s="842"/>
      <c r="AP75" s="846" t="s">
        <v>430</v>
      </c>
      <c r="AQ75" s="846" t="s">
        <v>430</v>
      </c>
      <c r="AR75" s="846" t="s">
        <v>430</v>
      </c>
      <c r="AS75" s="846">
        <v>2.2799999999999998</v>
      </c>
      <c r="AT75" s="846">
        <v>3.71</v>
      </c>
      <c r="AU75" s="849"/>
      <c r="AV75" s="844" t="s">
        <v>430</v>
      </c>
      <c r="AW75" s="844" t="s">
        <v>430</v>
      </c>
      <c r="AX75" s="844" t="s">
        <v>430</v>
      </c>
      <c r="AY75" s="844">
        <v>88</v>
      </c>
      <c r="AZ75" s="844">
        <v>153</v>
      </c>
      <c r="BA75" s="847"/>
      <c r="BB75" s="846">
        <v>19.807904678995101</v>
      </c>
      <c r="BC75" s="846">
        <v>0.99358271341542304</v>
      </c>
      <c r="BD75" s="846">
        <v>3.6633254644269697E-2</v>
      </c>
      <c r="BE75" s="852">
        <v>-8.5855165608957604E-2</v>
      </c>
      <c r="BF75" s="847"/>
      <c r="BG75" s="855">
        <v>0.53639999999999999</v>
      </c>
      <c r="BH75" s="842"/>
      <c r="BI75" s="846">
        <v>67.825000000000003</v>
      </c>
      <c r="BJ75" s="846">
        <v>32.083799999999997</v>
      </c>
      <c r="BK75" s="846" t="s">
        <v>430</v>
      </c>
      <c r="BL75" s="846">
        <v>9.1200000000000003E-2</v>
      </c>
      <c r="BM75" s="842"/>
      <c r="BN75" s="855" t="s">
        <v>4521</v>
      </c>
      <c r="BO75" s="855" t="s">
        <v>4522</v>
      </c>
      <c r="BP75" s="855" t="s">
        <v>4523</v>
      </c>
      <c r="BQ75" s="855" t="s">
        <v>4524</v>
      </c>
      <c r="BR75" s="855" t="s">
        <v>4742</v>
      </c>
      <c r="BS75" s="842"/>
      <c r="BT75" s="856" t="s">
        <v>555</v>
      </c>
    </row>
    <row r="76" spans="1:72" s="428" customFormat="1" x14ac:dyDescent="0.25">
      <c r="A76" s="345" t="s">
        <v>4743</v>
      </c>
      <c r="B76" s="373"/>
      <c r="C76" s="719">
        <v>45239</v>
      </c>
      <c r="D76" s="373"/>
      <c r="E76" s="346">
        <v>604.76499999999999</v>
      </c>
      <c r="F76" s="373"/>
      <c r="G76" s="347">
        <v>14.6264</v>
      </c>
      <c r="H76" s="374"/>
      <c r="I76" s="348">
        <v>-0.72689999999999999</v>
      </c>
      <c r="J76" s="348">
        <v>1.3288</v>
      </c>
      <c r="K76" s="348">
        <v>4.6379999999999999</v>
      </c>
      <c r="L76" s="348">
        <v>10.2789</v>
      </c>
      <c r="M76" s="348">
        <v>12.0969</v>
      </c>
      <c r="N76" s="350">
        <v>11.521699999999999</v>
      </c>
      <c r="O76" s="348">
        <v>-2.2484000000000002</v>
      </c>
      <c r="P76" s="348" t="s">
        <v>430</v>
      </c>
      <c r="Q76" s="348" t="s">
        <v>430</v>
      </c>
      <c r="R76" s="348" t="s">
        <v>430</v>
      </c>
      <c r="S76" s="348">
        <v>5.3964999999999996</v>
      </c>
      <c r="T76" s="348">
        <v>26.9587</v>
      </c>
      <c r="U76" s="348">
        <v>11.887600000000001</v>
      </c>
      <c r="V76" s="348">
        <v>15.1096</v>
      </c>
      <c r="W76" s="348">
        <v>4.3415999999999997</v>
      </c>
      <c r="X76" s="348">
        <v>14.761699999999999</v>
      </c>
      <c r="Y76" s="374"/>
      <c r="Z76" s="346">
        <v>229</v>
      </c>
      <c r="AA76" s="346">
        <v>26</v>
      </c>
      <c r="AB76" s="346">
        <v>17</v>
      </c>
      <c r="AC76" s="346">
        <v>28</v>
      </c>
      <c r="AD76" s="346">
        <v>27</v>
      </c>
      <c r="AE76" s="346">
        <v>51</v>
      </c>
      <c r="AF76" s="346">
        <v>116</v>
      </c>
      <c r="AG76" s="346" t="s">
        <v>430</v>
      </c>
      <c r="AH76" s="346" t="s">
        <v>430</v>
      </c>
      <c r="AI76" s="346" t="s">
        <v>430</v>
      </c>
      <c r="AJ76" s="346">
        <v>35</v>
      </c>
      <c r="AK76" s="346">
        <v>23</v>
      </c>
      <c r="AL76" s="346">
        <v>17</v>
      </c>
      <c r="AM76" s="346">
        <v>18</v>
      </c>
      <c r="AN76" s="346">
        <v>8</v>
      </c>
      <c r="AO76" s="373"/>
      <c r="AP76" s="348" t="s">
        <v>430</v>
      </c>
      <c r="AQ76" s="348" t="s">
        <v>430</v>
      </c>
      <c r="AR76" s="348" t="s">
        <v>430</v>
      </c>
      <c r="AS76" s="348" t="s">
        <v>430</v>
      </c>
      <c r="AT76" s="348">
        <v>22.98</v>
      </c>
      <c r="AU76" s="351"/>
      <c r="AV76" s="346" t="s">
        <v>430</v>
      </c>
      <c r="AW76" s="346" t="s">
        <v>430</v>
      </c>
      <c r="AX76" s="346" t="s">
        <v>430</v>
      </c>
      <c r="AY76" s="346" t="s">
        <v>430</v>
      </c>
      <c r="AZ76" s="346">
        <v>16</v>
      </c>
      <c r="BA76" s="374"/>
      <c r="BB76" s="348">
        <v>23.232421032757301</v>
      </c>
      <c r="BC76" s="348">
        <v>0.99380256192580896</v>
      </c>
      <c r="BD76" s="348">
        <v>3.7156064347628803E-2</v>
      </c>
      <c r="BE76" s="375">
        <v>-0.17319396171156601</v>
      </c>
      <c r="BF76" s="374"/>
      <c r="BG76" s="372">
        <v>0.55020000000000002</v>
      </c>
      <c r="BH76" s="373"/>
      <c r="BI76" s="348">
        <v>36.655900000000003</v>
      </c>
      <c r="BJ76" s="348">
        <v>40.817700000000002</v>
      </c>
      <c r="BK76" s="348">
        <v>22.526199999999999</v>
      </c>
      <c r="BL76" s="348">
        <v>2.0000000000000001E-4</v>
      </c>
      <c r="BM76" s="373"/>
      <c r="BN76" s="372" t="s">
        <v>4744</v>
      </c>
      <c r="BO76" s="372" t="s">
        <v>4745</v>
      </c>
      <c r="BP76" s="372" t="s">
        <v>1822</v>
      </c>
      <c r="BQ76" s="372" t="s">
        <v>4746</v>
      </c>
      <c r="BR76" s="372" t="s">
        <v>4747</v>
      </c>
      <c r="BS76" s="373"/>
      <c r="BT76" s="354" t="s">
        <v>555</v>
      </c>
    </row>
    <row r="77" spans="1:72" s="428" customFormat="1" x14ac:dyDescent="0.25">
      <c r="A77" s="345" t="s">
        <v>4748</v>
      </c>
      <c r="B77" s="373"/>
      <c r="C77" s="719">
        <v>44778</v>
      </c>
      <c r="D77" s="373"/>
      <c r="E77" s="346">
        <v>567.39099999999996</v>
      </c>
      <c r="F77" s="373"/>
      <c r="G77" s="347">
        <v>16.587900000000001</v>
      </c>
      <c r="H77" s="374"/>
      <c r="I77" s="348">
        <v>-0.48830000000000001</v>
      </c>
      <c r="J77" s="348">
        <v>1.1556</v>
      </c>
      <c r="K77" s="348">
        <v>2.3022</v>
      </c>
      <c r="L77" s="348">
        <v>4.3323</v>
      </c>
      <c r="M77" s="348">
        <v>-0.6623</v>
      </c>
      <c r="N77" s="350">
        <v>2.8942999999999999</v>
      </c>
      <c r="O77" s="348">
        <v>-6.4724000000000004</v>
      </c>
      <c r="P77" s="348">
        <v>12.091799999999999</v>
      </c>
      <c r="Q77" s="348" t="s">
        <v>430</v>
      </c>
      <c r="R77" s="348" t="s">
        <v>430</v>
      </c>
      <c r="S77" s="348">
        <v>1.2130000000000001</v>
      </c>
      <c r="T77" s="348">
        <v>15.3315</v>
      </c>
      <c r="U77" s="348">
        <v>0.1159</v>
      </c>
      <c r="V77" s="348">
        <v>4.0555000000000003</v>
      </c>
      <c r="W77" s="348">
        <v>2.1838000000000002</v>
      </c>
      <c r="X77" s="348">
        <v>13.3995</v>
      </c>
      <c r="Y77" s="374"/>
      <c r="Z77" s="346">
        <v>215</v>
      </c>
      <c r="AA77" s="346">
        <v>35</v>
      </c>
      <c r="AB77" s="346">
        <v>104</v>
      </c>
      <c r="AC77" s="346">
        <v>217</v>
      </c>
      <c r="AD77" s="346">
        <v>168</v>
      </c>
      <c r="AE77" s="346">
        <v>152</v>
      </c>
      <c r="AF77" s="346">
        <v>127</v>
      </c>
      <c r="AG77" s="346">
        <v>56</v>
      </c>
      <c r="AH77" s="346" t="s">
        <v>430</v>
      </c>
      <c r="AI77" s="346" t="s">
        <v>430</v>
      </c>
      <c r="AJ77" s="346">
        <v>221</v>
      </c>
      <c r="AK77" s="346">
        <v>144</v>
      </c>
      <c r="AL77" s="346">
        <v>137</v>
      </c>
      <c r="AM77" s="346">
        <v>142</v>
      </c>
      <c r="AN77" s="346">
        <v>64</v>
      </c>
      <c r="AO77" s="373"/>
      <c r="AP77" s="348" t="s">
        <v>430</v>
      </c>
      <c r="AQ77" s="348" t="s">
        <v>430</v>
      </c>
      <c r="AR77" s="348" t="s">
        <v>430</v>
      </c>
      <c r="AS77" s="348">
        <v>1.78</v>
      </c>
      <c r="AT77" s="348">
        <v>3.4</v>
      </c>
      <c r="AU77" s="351"/>
      <c r="AV77" s="346" t="s">
        <v>430</v>
      </c>
      <c r="AW77" s="346" t="s">
        <v>430</v>
      </c>
      <c r="AX77" s="346" t="s">
        <v>430</v>
      </c>
      <c r="AY77" s="346">
        <v>95</v>
      </c>
      <c r="AZ77" s="346">
        <v>156</v>
      </c>
      <c r="BA77" s="374"/>
      <c r="BB77" s="348">
        <v>19.938105733692201</v>
      </c>
      <c r="BC77" s="348">
        <v>1.0004337237582099</v>
      </c>
      <c r="BD77" s="348">
        <v>3.5110186322573303E-2</v>
      </c>
      <c r="BE77" s="375">
        <v>-0.117047961326725</v>
      </c>
      <c r="BF77" s="374"/>
      <c r="BG77" s="372">
        <v>0.30499999999999999</v>
      </c>
      <c r="BH77" s="373"/>
      <c r="BI77" s="348">
        <v>67.858000000000004</v>
      </c>
      <c r="BJ77" s="348">
        <v>32.1</v>
      </c>
      <c r="BK77" s="348" t="s">
        <v>430</v>
      </c>
      <c r="BL77" s="348">
        <v>4.2000000000000003E-2</v>
      </c>
      <c r="BM77" s="373"/>
      <c r="BN77" s="372" t="s">
        <v>4734</v>
      </c>
      <c r="BO77" s="372" t="s">
        <v>4749</v>
      </c>
      <c r="BP77" s="372" t="s">
        <v>4750</v>
      </c>
      <c r="BQ77" s="372" t="s">
        <v>4524</v>
      </c>
      <c r="BR77" s="372" t="s">
        <v>4742</v>
      </c>
      <c r="BS77" s="373"/>
      <c r="BT77" s="354" t="s">
        <v>555</v>
      </c>
    </row>
    <row r="78" spans="1:72" s="428" customFormat="1" x14ac:dyDescent="0.25">
      <c r="A78" s="345" t="s">
        <v>4751</v>
      </c>
      <c r="B78" s="373"/>
      <c r="C78" s="719">
        <v>45555</v>
      </c>
      <c r="D78" s="373"/>
      <c r="E78" s="346">
        <v>550.16999999999996</v>
      </c>
      <c r="F78" s="373"/>
      <c r="G78" s="347">
        <v>9.1408000000000005</v>
      </c>
      <c r="H78" s="374"/>
      <c r="I78" s="348">
        <v>0.34799999999999998</v>
      </c>
      <c r="J78" s="348">
        <v>0.36559999999999998</v>
      </c>
      <c r="K78" s="348">
        <v>4.3148999999999997</v>
      </c>
      <c r="L78" s="348">
        <v>4.9170999999999996</v>
      </c>
      <c r="M78" s="348">
        <v>3.8279000000000001</v>
      </c>
      <c r="N78" s="350">
        <v>4.3864000000000001</v>
      </c>
      <c r="O78" s="348" t="s">
        <v>430</v>
      </c>
      <c r="P78" s="348" t="s">
        <v>430</v>
      </c>
      <c r="Q78" s="348" t="s">
        <v>430</v>
      </c>
      <c r="R78" s="348" t="s">
        <v>430</v>
      </c>
      <c r="S78" s="348">
        <v>7.3733000000000004</v>
      </c>
      <c r="T78" s="348">
        <v>15.6068</v>
      </c>
      <c r="U78" s="348">
        <v>-1.5668</v>
      </c>
      <c r="V78" s="348">
        <v>3.6278000000000001</v>
      </c>
      <c r="W78" s="348">
        <v>1.6209</v>
      </c>
      <c r="X78" s="348">
        <v>-4.6280000000000001</v>
      </c>
      <c r="Y78" s="374"/>
      <c r="Z78" s="346">
        <v>31</v>
      </c>
      <c r="AA78" s="346">
        <v>86</v>
      </c>
      <c r="AB78" s="346">
        <v>23</v>
      </c>
      <c r="AC78" s="346">
        <v>182</v>
      </c>
      <c r="AD78" s="346">
        <v>110</v>
      </c>
      <c r="AE78" s="346">
        <v>126</v>
      </c>
      <c r="AF78" s="346" t="s">
        <v>430</v>
      </c>
      <c r="AG78" s="346" t="s">
        <v>430</v>
      </c>
      <c r="AH78" s="346" t="s">
        <v>430</v>
      </c>
      <c r="AI78" s="346" t="s">
        <v>430</v>
      </c>
      <c r="AJ78" s="346">
        <v>21</v>
      </c>
      <c r="AK78" s="346">
        <v>130</v>
      </c>
      <c r="AL78" s="346">
        <v>159</v>
      </c>
      <c r="AM78" s="346">
        <v>153</v>
      </c>
      <c r="AN78" s="346">
        <v>96</v>
      </c>
      <c r="AO78" s="373"/>
      <c r="AP78" s="348" t="s">
        <v>430</v>
      </c>
      <c r="AQ78" s="348" t="s">
        <v>430</v>
      </c>
      <c r="AR78" s="348" t="s">
        <v>430</v>
      </c>
      <c r="AS78" s="348" t="s">
        <v>430</v>
      </c>
      <c r="AT78" s="348">
        <v>6.58</v>
      </c>
      <c r="AU78" s="351"/>
      <c r="AV78" s="346" t="s">
        <v>430</v>
      </c>
      <c r="AW78" s="346" t="s">
        <v>430</v>
      </c>
      <c r="AX78" s="346" t="s">
        <v>430</v>
      </c>
      <c r="AY78" s="346" t="s">
        <v>430</v>
      </c>
      <c r="AZ78" s="346">
        <v>133</v>
      </c>
      <c r="BA78" s="374"/>
      <c r="BB78" s="348">
        <v>14.999444229498501</v>
      </c>
      <c r="BC78" s="348">
        <v>1.0002383563825501</v>
      </c>
      <c r="BD78" s="348">
        <v>-4.6234705258793703E-2</v>
      </c>
      <c r="BE78" s="375">
        <v>-8.6391384498971005E-2</v>
      </c>
      <c r="BF78" s="374"/>
      <c r="BG78" s="372">
        <v>0.1</v>
      </c>
      <c r="BH78" s="373"/>
      <c r="BI78" s="348">
        <v>72.168999999999997</v>
      </c>
      <c r="BJ78" s="348">
        <v>25.183299999999999</v>
      </c>
      <c r="BK78" s="348">
        <v>2.3673999999999999</v>
      </c>
      <c r="BL78" s="348">
        <v>0.28029999999999999</v>
      </c>
      <c r="BM78" s="373"/>
      <c r="BN78" s="372" t="s">
        <v>4752</v>
      </c>
      <c r="BO78" s="372" t="s">
        <v>4753</v>
      </c>
      <c r="BP78" s="372" t="s">
        <v>4754</v>
      </c>
      <c r="BQ78" s="372" t="s">
        <v>4755</v>
      </c>
      <c r="BR78" s="372" t="s">
        <v>4756</v>
      </c>
      <c r="BS78" s="373"/>
      <c r="BT78" s="354" t="s">
        <v>555</v>
      </c>
    </row>
    <row r="79" spans="1:72" s="428" customFormat="1" x14ac:dyDescent="0.25">
      <c r="A79" s="345" t="s">
        <v>4757</v>
      </c>
      <c r="B79" s="373"/>
      <c r="C79" s="719">
        <v>44589</v>
      </c>
      <c r="D79" s="373"/>
      <c r="E79" s="346">
        <v>548.33600000000001</v>
      </c>
      <c r="F79" s="373"/>
      <c r="G79" s="347">
        <v>17.989899999999999</v>
      </c>
      <c r="H79" s="374"/>
      <c r="I79" s="348">
        <v>-2.3900000000000001E-2</v>
      </c>
      <c r="J79" s="348">
        <v>0.27810000000000001</v>
      </c>
      <c r="K79" s="348">
        <v>3.7694999999999999</v>
      </c>
      <c r="L79" s="348">
        <v>8.0824999999999996</v>
      </c>
      <c r="M79" s="348">
        <v>8.6976999999999993</v>
      </c>
      <c r="N79" s="350">
        <v>12.0008</v>
      </c>
      <c r="O79" s="348">
        <v>2.0263</v>
      </c>
      <c r="P79" s="348">
        <v>18.430800000000001</v>
      </c>
      <c r="Q79" s="348" t="s">
        <v>430</v>
      </c>
      <c r="R79" s="348" t="s">
        <v>430</v>
      </c>
      <c r="S79" s="348">
        <v>4.4387999999999996</v>
      </c>
      <c r="T79" s="348">
        <v>23.7636</v>
      </c>
      <c r="U79" s="348">
        <v>7.7743000000000002</v>
      </c>
      <c r="V79" s="348">
        <v>10.052899999999999</v>
      </c>
      <c r="W79" s="348">
        <v>1.4716</v>
      </c>
      <c r="X79" s="348">
        <v>13.8003</v>
      </c>
      <c r="Y79" s="374"/>
      <c r="Z79" s="346">
        <v>124</v>
      </c>
      <c r="AA79" s="346">
        <v>105</v>
      </c>
      <c r="AB79" s="346">
        <v>49</v>
      </c>
      <c r="AC79" s="346">
        <v>72</v>
      </c>
      <c r="AD79" s="346">
        <v>51</v>
      </c>
      <c r="AE79" s="346">
        <v>44</v>
      </c>
      <c r="AF79" s="346">
        <v>66</v>
      </c>
      <c r="AG79" s="346">
        <v>26</v>
      </c>
      <c r="AH79" s="346" t="s">
        <v>430</v>
      </c>
      <c r="AI79" s="346" t="s">
        <v>430</v>
      </c>
      <c r="AJ79" s="346">
        <v>77</v>
      </c>
      <c r="AK79" s="346">
        <v>48</v>
      </c>
      <c r="AL79" s="346">
        <v>46</v>
      </c>
      <c r="AM79" s="346">
        <v>62</v>
      </c>
      <c r="AN79" s="346">
        <v>120</v>
      </c>
      <c r="AO79" s="373"/>
      <c r="AP79" s="348" t="s">
        <v>430</v>
      </c>
      <c r="AQ79" s="348" t="s">
        <v>430</v>
      </c>
      <c r="AR79" s="348" t="s">
        <v>430</v>
      </c>
      <c r="AS79" s="348">
        <v>11.11</v>
      </c>
      <c r="AT79" s="348">
        <v>17.78</v>
      </c>
      <c r="AU79" s="351"/>
      <c r="AV79" s="346" t="s">
        <v>430</v>
      </c>
      <c r="AW79" s="346" t="s">
        <v>430</v>
      </c>
      <c r="AX79" s="346" t="s">
        <v>430</v>
      </c>
      <c r="AY79" s="346">
        <v>34</v>
      </c>
      <c r="AZ79" s="346">
        <v>47</v>
      </c>
      <c r="BA79" s="374"/>
      <c r="BB79" s="348">
        <v>18.2060634810877</v>
      </c>
      <c r="BC79" s="348">
        <v>0.99266414003197501</v>
      </c>
      <c r="BD79" s="348">
        <v>6.1348985729331999E-2</v>
      </c>
      <c r="BE79" s="375">
        <v>-8.5612237793051701E-2</v>
      </c>
      <c r="BF79" s="374"/>
      <c r="BG79" s="372">
        <v>0.82230000000000003</v>
      </c>
      <c r="BH79" s="373"/>
      <c r="BI79" s="348">
        <v>86.501599999999996</v>
      </c>
      <c r="BJ79" s="348">
        <v>13.223800000000001</v>
      </c>
      <c r="BK79" s="348" t="s">
        <v>430</v>
      </c>
      <c r="BL79" s="348">
        <v>0.27460000000000001</v>
      </c>
      <c r="BM79" s="373"/>
      <c r="BN79" s="372" t="s">
        <v>4758</v>
      </c>
      <c r="BO79" s="372" t="s">
        <v>4759</v>
      </c>
      <c r="BP79" s="372" t="s">
        <v>4760</v>
      </c>
      <c r="BQ79" s="372" t="s">
        <v>4530</v>
      </c>
      <c r="BR79" s="372" t="s">
        <v>4761</v>
      </c>
      <c r="BS79" s="373"/>
      <c r="BT79" s="354" t="s">
        <v>555</v>
      </c>
    </row>
    <row r="80" spans="1:72" s="428" customFormat="1" x14ac:dyDescent="0.25">
      <c r="A80" s="345" t="s">
        <v>4762</v>
      </c>
      <c r="B80" s="373"/>
      <c r="C80" s="719">
        <v>44355</v>
      </c>
      <c r="D80" s="373"/>
      <c r="E80" s="346">
        <v>534.52300000000002</v>
      </c>
      <c r="F80" s="373"/>
      <c r="G80" s="347">
        <v>18.820699999999999</v>
      </c>
      <c r="H80" s="374"/>
      <c r="I80" s="348">
        <v>9.4700000000000006E-2</v>
      </c>
      <c r="J80" s="348">
        <v>-0.77869999999999995</v>
      </c>
      <c r="K80" s="348">
        <v>2.1166</v>
      </c>
      <c r="L80" s="348">
        <v>5.2511999999999999</v>
      </c>
      <c r="M80" s="348">
        <v>1.1605000000000001</v>
      </c>
      <c r="N80" s="350">
        <v>7.5297000000000001</v>
      </c>
      <c r="O80" s="348">
        <v>4.0915999999999997</v>
      </c>
      <c r="P80" s="348">
        <v>13.494899999999999</v>
      </c>
      <c r="Q80" s="348">
        <v>12.7155</v>
      </c>
      <c r="R80" s="348" t="s">
        <v>430</v>
      </c>
      <c r="S80" s="348">
        <v>3.6114000000000002</v>
      </c>
      <c r="T80" s="348">
        <v>13.593299999999999</v>
      </c>
      <c r="U80" s="348">
        <v>0.64600000000000002</v>
      </c>
      <c r="V80" s="348">
        <v>6.1696999999999997</v>
      </c>
      <c r="W80" s="348">
        <v>0.307</v>
      </c>
      <c r="X80" s="348">
        <v>12.9749</v>
      </c>
      <c r="Y80" s="374"/>
      <c r="Z80" s="346">
        <v>86</v>
      </c>
      <c r="AA80" s="346">
        <v>204</v>
      </c>
      <c r="AB80" s="346">
        <v>115</v>
      </c>
      <c r="AC80" s="346">
        <v>171</v>
      </c>
      <c r="AD80" s="346">
        <v>144</v>
      </c>
      <c r="AE80" s="346">
        <v>92</v>
      </c>
      <c r="AF80" s="346">
        <v>38</v>
      </c>
      <c r="AG80" s="346">
        <v>50</v>
      </c>
      <c r="AH80" s="346">
        <v>19</v>
      </c>
      <c r="AI80" s="346" t="s">
        <v>430</v>
      </c>
      <c r="AJ80" s="346">
        <v>110</v>
      </c>
      <c r="AK80" s="346">
        <v>169</v>
      </c>
      <c r="AL80" s="346">
        <v>129</v>
      </c>
      <c r="AM80" s="346">
        <v>109</v>
      </c>
      <c r="AN80" s="346">
        <v>191</v>
      </c>
      <c r="AO80" s="373"/>
      <c r="AP80" s="348" t="s">
        <v>430</v>
      </c>
      <c r="AQ80" s="348" t="s">
        <v>430</v>
      </c>
      <c r="AR80" s="348">
        <v>12.16</v>
      </c>
      <c r="AS80" s="348">
        <v>8.41</v>
      </c>
      <c r="AT80" s="348">
        <v>7.58</v>
      </c>
      <c r="AU80" s="351"/>
      <c r="AV80" s="346" t="s">
        <v>430</v>
      </c>
      <c r="AW80" s="346" t="s">
        <v>430</v>
      </c>
      <c r="AX80" s="346">
        <v>20</v>
      </c>
      <c r="AY80" s="346">
        <v>47</v>
      </c>
      <c r="AZ80" s="346">
        <v>121</v>
      </c>
      <c r="BA80" s="374"/>
      <c r="BB80" s="348">
        <v>12.7188026942307</v>
      </c>
      <c r="BC80" s="348">
        <v>0.99750212632762403</v>
      </c>
      <c r="BD80" s="348">
        <v>5.3916671791471402E-2</v>
      </c>
      <c r="BE80" s="375">
        <v>-9.2390856527487603E-2</v>
      </c>
      <c r="BF80" s="374"/>
      <c r="BG80" s="372">
        <v>8.9499999999999996E-2</v>
      </c>
      <c r="BH80" s="373"/>
      <c r="BI80" s="348">
        <v>95.992500000000007</v>
      </c>
      <c r="BJ80" s="348">
        <v>3.6546799999999999</v>
      </c>
      <c r="BK80" s="348" t="s">
        <v>430</v>
      </c>
      <c r="BL80" s="348">
        <v>0.35282000000000002</v>
      </c>
      <c r="BM80" s="373"/>
      <c r="BN80" s="372" t="s">
        <v>4763</v>
      </c>
      <c r="BO80" s="372" t="s">
        <v>4764</v>
      </c>
      <c r="BP80" s="372" t="s">
        <v>4765</v>
      </c>
      <c r="BQ80" s="372" t="s">
        <v>3541</v>
      </c>
      <c r="BR80" s="372" t="s">
        <v>4766</v>
      </c>
      <c r="BS80" s="373"/>
      <c r="BT80" s="354" t="s">
        <v>555</v>
      </c>
    </row>
    <row r="81" spans="1:72" s="428" customFormat="1" x14ac:dyDescent="0.25">
      <c r="A81" s="345" t="s">
        <v>4767</v>
      </c>
      <c r="B81" s="373"/>
      <c r="C81" s="719">
        <v>44615</v>
      </c>
      <c r="D81" s="373"/>
      <c r="E81" s="346">
        <v>534.24099999999999</v>
      </c>
      <c r="F81" s="373"/>
      <c r="G81" s="347">
        <v>17.6677</v>
      </c>
      <c r="H81" s="374"/>
      <c r="I81" s="348">
        <v>2.3199999999999998E-2</v>
      </c>
      <c r="J81" s="348">
        <v>-0.2135</v>
      </c>
      <c r="K81" s="348">
        <v>2.8975</v>
      </c>
      <c r="L81" s="348">
        <v>6.9829999999999997</v>
      </c>
      <c r="M81" s="348">
        <v>5.4436</v>
      </c>
      <c r="N81" s="350">
        <v>10.014699999999999</v>
      </c>
      <c r="O81" s="348">
        <v>3.6392000000000002</v>
      </c>
      <c r="P81" s="348">
        <v>15.910600000000001</v>
      </c>
      <c r="Q81" s="348" t="s">
        <v>430</v>
      </c>
      <c r="R81" s="348" t="s">
        <v>430</v>
      </c>
      <c r="S81" s="348">
        <v>4.2096</v>
      </c>
      <c r="T81" s="348">
        <v>19.333600000000001</v>
      </c>
      <c r="U81" s="348">
        <v>4.6473000000000004</v>
      </c>
      <c r="V81" s="348">
        <v>8.1664999999999992</v>
      </c>
      <c r="W81" s="348">
        <v>0.96579999999999999</v>
      </c>
      <c r="X81" s="348">
        <v>13.5749</v>
      </c>
      <c r="Y81" s="374"/>
      <c r="Z81" s="346">
        <v>107</v>
      </c>
      <c r="AA81" s="346">
        <v>141</v>
      </c>
      <c r="AB81" s="346">
        <v>76</v>
      </c>
      <c r="AC81" s="346">
        <v>95</v>
      </c>
      <c r="AD81" s="346">
        <v>90</v>
      </c>
      <c r="AE81" s="346">
        <v>67</v>
      </c>
      <c r="AF81" s="346">
        <v>40</v>
      </c>
      <c r="AG81" s="346">
        <v>43</v>
      </c>
      <c r="AH81" s="346" t="s">
        <v>430</v>
      </c>
      <c r="AI81" s="346" t="s">
        <v>430</v>
      </c>
      <c r="AJ81" s="346">
        <v>87</v>
      </c>
      <c r="AK81" s="346">
        <v>94</v>
      </c>
      <c r="AL81" s="346">
        <v>88</v>
      </c>
      <c r="AM81" s="346">
        <v>89</v>
      </c>
      <c r="AN81" s="346">
        <v>144</v>
      </c>
      <c r="AO81" s="373"/>
      <c r="AP81" s="348" t="s">
        <v>430</v>
      </c>
      <c r="AQ81" s="348" t="s">
        <v>430</v>
      </c>
      <c r="AR81" s="348" t="s">
        <v>430</v>
      </c>
      <c r="AS81" s="348">
        <v>10.14</v>
      </c>
      <c r="AT81" s="348">
        <v>13.24</v>
      </c>
      <c r="AU81" s="351"/>
      <c r="AV81" s="346" t="s">
        <v>430</v>
      </c>
      <c r="AW81" s="346" t="s">
        <v>430</v>
      </c>
      <c r="AX81" s="346" t="s">
        <v>430</v>
      </c>
      <c r="AY81" s="346">
        <v>37</v>
      </c>
      <c r="AZ81" s="346">
        <v>80</v>
      </c>
      <c r="BA81" s="374"/>
      <c r="BB81" s="348">
        <v>14.586921537153399</v>
      </c>
      <c r="BC81" s="348">
        <v>0.99578449050773798</v>
      </c>
      <c r="BD81" s="348">
        <v>6.15179278832707E-2</v>
      </c>
      <c r="BE81" s="375">
        <v>-8.1686551223349002E-2</v>
      </c>
      <c r="BF81" s="374"/>
      <c r="BG81" s="372">
        <v>0.1452</v>
      </c>
      <c r="BH81" s="373"/>
      <c r="BI81" s="348">
        <v>88.827600000000004</v>
      </c>
      <c r="BJ81" s="348">
        <v>10.9396</v>
      </c>
      <c r="BK81" s="348" t="s">
        <v>430</v>
      </c>
      <c r="BL81" s="348">
        <v>0.23280000000000001</v>
      </c>
      <c r="BM81" s="373"/>
      <c r="BN81" s="372" t="s">
        <v>4768</v>
      </c>
      <c r="BO81" s="372" t="s">
        <v>1503</v>
      </c>
      <c r="BP81" s="372" t="s">
        <v>4769</v>
      </c>
      <c r="BQ81" s="372" t="s">
        <v>4770</v>
      </c>
      <c r="BR81" s="372" t="s">
        <v>4215</v>
      </c>
      <c r="BS81" s="373"/>
      <c r="BT81" s="354" t="s">
        <v>555</v>
      </c>
    </row>
    <row r="82" spans="1:72" s="428" customFormat="1" x14ac:dyDescent="0.25">
      <c r="A82" s="345" t="s">
        <v>4771</v>
      </c>
      <c r="B82" s="373"/>
      <c r="C82" s="719">
        <v>45545</v>
      </c>
      <c r="D82" s="373"/>
      <c r="E82" s="346">
        <v>533.41300000000001</v>
      </c>
      <c r="F82" s="373"/>
      <c r="G82" s="347">
        <v>9.9415999999999993</v>
      </c>
      <c r="H82" s="374"/>
      <c r="I82" s="348">
        <v>0.13800000000000001</v>
      </c>
      <c r="J82" s="348">
        <v>1.7100000000000001E-2</v>
      </c>
      <c r="K82" s="348">
        <v>1.1672</v>
      </c>
      <c r="L82" s="348">
        <v>7.3548999999999998</v>
      </c>
      <c r="M82" s="348">
        <v>9.7476000000000003</v>
      </c>
      <c r="N82" s="350">
        <v>8.0127000000000006</v>
      </c>
      <c r="O82" s="348" t="s">
        <v>430</v>
      </c>
      <c r="P82" s="348" t="s">
        <v>430</v>
      </c>
      <c r="Q82" s="348" t="s">
        <v>430</v>
      </c>
      <c r="R82" s="348" t="s">
        <v>430</v>
      </c>
      <c r="S82" s="348">
        <v>3.3935</v>
      </c>
      <c r="T82" s="348">
        <v>23.946200000000001</v>
      </c>
      <c r="U82" s="348">
        <v>6.1353999999999997</v>
      </c>
      <c r="V82" s="348">
        <v>7.2160000000000002</v>
      </c>
      <c r="W82" s="348">
        <v>1.6472</v>
      </c>
      <c r="X82" s="348">
        <v>-0.30409999999999998</v>
      </c>
      <c r="Y82" s="374"/>
      <c r="Z82" s="346">
        <v>73</v>
      </c>
      <c r="AA82" s="346">
        <v>130</v>
      </c>
      <c r="AB82" s="346">
        <v>171</v>
      </c>
      <c r="AC82" s="346">
        <v>87</v>
      </c>
      <c r="AD82" s="346">
        <v>33</v>
      </c>
      <c r="AE82" s="346">
        <v>83</v>
      </c>
      <c r="AF82" s="346" t="s">
        <v>430</v>
      </c>
      <c r="AG82" s="346" t="s">
        <v>430</v>
      </c>
      <c r="AH82" s="346" t="s">
        <v>430</v>
      </c>
      <c r="AI82" s="346" t="s">
        <v>430</v>
      </c>
      <c r="AJ82" s="346">
        <v>125</v>
      </c>
      <c r="AK82" s="346">
        <v>39</v>
      </c>
      <c r="AL82" s="346">
        <v>62</v>
      </c>
      <c r="AM82" s="346">
        <v>95</v>
      </c>
      <c r="AN82" s="346">
        <v>93</v>
      </c>
      <c r="AO82" s="373"/>
      <c r="AP82" s="348" t="s">
        <v>430</v>
      </c>
      <c r="AQ82" s="348" t="s">
        <v>430</v>
      </c>
      <c r="AR82" s="348" t="s">
        <v>430</v>
      </c>
      <c r="AS82" s="348" t="s">
        <v>430</v>
      </c>
      <c r="AT82" s="348">
        <v>15.75</v>
      </c>
      <c r="AU82" s="351"/>
      <c r="AV82" s="346" t="s">
        <v>430</v>
      </c>
      <c r="AW82" s="346" t="s">
        <v>430</v>
      </c>
      <c r="AX82" s="346" t="s">
        <v>430</v>
      </c>
      <c r="AY82" s="346" t="s">
        <v>430</v>
      </c>
      <c r="AZ82" s="346">
        <v>58</v>
      </c>
      <c r="BA82" s="374"/>
      <c r="BB82" s="348">
        <v>17.981268068046901</v>
      </c>
      <c r="BC82" s="348">
        <v>0.99462390034968795</v>
      </c>
      <c r="BD82" s="348">
        <v>-2.09747459644842E-2</v>
      </c>
      <c r="BE82" s="375">
        <v>-8.9684678072507004E-2</v>
      </c>
      <c r="BF82" s="374"/>
      <c r="BG82" s="372">
        <v>0.15939999999999999</v>
      </c>
      <c r="BH82" s="373"/>
      <c r="BI82" s="348">
        <v>20.503599999999999</v>
      </c>
      <c r="BJ82" s="348">
        <v>29.5961</v>
      </c>
      <c r="BK82" s="348">
        <v>51.579900000000002</v>
      </c>
      <c r="BL82" s="348">
        <v>-1.6796</v>
      </c>
      <c r="BM82" s="373"/>
      <c r="BN82" s="372" t="s">
        <v>4772</v>
      </c>
      <c r="BO82" s="372" t="s">
        <v>615</v>
      </c>
      <c r="BP82" s="372" t="s">
        <v>4773</v>
      </c>
      <c r="BQ82" s="372" t="s">
        <v>4774</v>
      </c>
      <c r="BR82" s="372" t="s">
        <v>4775</v>
      </c>
      <c r="BS82" s="373"/>
      <c r="BT82" s="354" t="s">
        <v>555</v>
      </c>
    </row>
    <row r="83" spans="1:72" s="428" customFormat="1" x14ac:dyDescent="0.25">
      <c r="A83" s="345" t="s">
        <v>4776</v>
      </c>
      <c r="B83" s="373"/>
      <c r="C83" s="719">
        <v>43822</v>
      </c>
      <c r="D83" s="373"/>
      <c r="E83" s="346">
        <v>521.52</v>
      </c>
      <c r="F83" s="373"/>
      <c r="G83" s="347">
        <v>25.667999999999999</v>
      </c>
      <c r="H83" s="374"/>
      <c r="I83" s="348">
        <v>-2.3E-2</v>
      </c>
      <c r="J83" s="348">
        <v>0.28170000000000001</v>
      </c>
      <c r="K83" s="348">
        <v>3.7854000000000001</v>
      </c>
      <c r="L83" s="348">
        <v>8.0944000000000003</v>
      </c>
      <c r="M83" s="348">
        <v>8.6651000000000007</v>
      </c>
      <c r="N83" s="350">
        <v>11.9636</v>
      </c>
      <c r="O83" s="348">
        <v>2.0396999999999998</v>
      </c>
      <c r="P83" s="348">
        <v>18.4604</v>
      </c>
      <c r="Q83" s="348">
        <v>13.3879</v>
      </c>
      <c r="R83" s="348" t="s">
        <v>430</v>
      </c>
      <c r="S83" s="348">
        <v>4.4577999999999998</v>
      </c>
      <c r="T83" s="348">
        <v>23.784099999999999</v>
      </c>
      <c r="U83" s="348">
        <v>7.7378</v>
      </c>
      <c r="V83" s="348">
        <v>9.9893999999999998</v>
      </c>
      <c r="W83" s="348">
        <v>1.4778</v>
      </c>
      <c r="X83" s="348">
        <v>15.244400000000001</v>
      </c>
      <c r="Y83" s="374"/>
      <c r="Z83" s="346">
        <v>120</v>
      </c>
      <c r="AA83" s="346">
        <v>102</v>
      </c>
      <c r="AB83" s="346">
        <v>45</v>
      </c>
      <c r="AC83" s="346">
        <v>70</v>
      </c>
      <c r="AD83" s="346">
        <v>52</v>
      </c>
      <c r="AE83" s="346">
        <v>46</v>
      </c>
      <c r="AF83" s="346">
        <v>65</v>
      </c>
      <c r="AG83" s="346">
        <v>23</v>
      </c>
      <c r="AH83" s="346">
        <v>15</v>
      </c>
      <c r="AI83" s="346" t="s">
        <v>430</v>
      </c>
      <c r="AJ83" s="346">
        <v>71</v>
      </c>
      <c r="AK83" s="346">
        <v>46</v>
      </c>
      <c r="AL83" s="346">
        <v>47</v>
      </c>
      <c r="AM83" s="346">
        <v>65</v>
      </c>
      <c r="AN83" s="346">
        <v>116</v>
      </c>
      <c r="AO83" s="373"/>
      <c r="AP83" s="348" t="s">
        <v>430</v>
      </c>
      <c r="AQ83" s="348" t="s">
        <v>430</v>
      </c>
      <c r="AR83" s="348">
        <v>14.37</v>
      </c>
      <c r="AS83" s="348">
        <v>11.14</v>
      </c>
      <c r="AT83" s="348">
        <v>17.73</v>
      </c>
      <c r="AU83" s="351"/>
      <c r="AV83" s="346" t="s">
        <v>430</v>
      </c>
      <c r="AW83" s="346" t="s">
        <v>430</v>
      </c>
      <c r="AX83" s="346">
        <v>15</v>
      </c>
      <c r="AY83" s="346">
        <v>32</v>
      </c>
      <c r="AZ83" s="346">
        <v>49</v>
      </c>
      <c r="BA83" s="374"/>
      <c r="BB83" s="348">
        <v>18.256581394024298</v>
      </c>
      <c r="BC83" s="348">
        <v>0.99543175241165804</v>
      </c>
      <c r="BD83" s="348">
        <v>6.1310613894385801E-2</v>
      </c>
      <c r="BE83" s="375">
        <v>-8.6566301766534806E-2</v>
      </c>
      <c r="BF83" s="374"/>
      <c r="BG83" s="372">
        <v>0.42909999999999998</v>
      </c>
      <c r="BH83" s="373"/>
      <c r="BI83" s="348">
        <v>86.607399999999998</v>
      </c>
      <c r="BJ83" s="348">
        <v>13.2401</v>
      </c>
      <c r="BK83" s="348" t="s">
        <v>430</v>
      </c>
      <c r="BL83" s="348">
        <v>0.1525</v>
      </c>
      <c r="BM83" s="373"/>
      <c r="BN83" s="372" t="s">
        <v>4585</v>
      </c>
      <c r="BO83" s="372" t="s">
        <v>4528</v>
      </c>
      <c r="BP83" s="372" t="s">
        <v>4529</v>
      </c>
      <c r="BQ83" s="372" t="s">
        <v>4530</v>
      </c>
      <c r="BR83" s="372" t="s">
        <v>4531</v>
      </c>
      <c r="BS83" s="373"/>
      <c r="BT83" s="354" t="s">
        <v>548</v>
      </c>
    </row>
    <row r="84" spans="1:72" s="428" customFormat="1" x14ac:dyDescent="0.25">
      <c r="A84" s="345" t="s">
        <v>4777</v>
      </c>
      <c r="B84" s="373"/>
      <c r="C84" s="719">
        <v>45527</v>
      </c>
      <c r="D84" s="373"/>
      <c r="E84" s="346">
        <v>519.41</v>
      </c>
      <c r="F84" s="373"/>
      <c r="G84" s="347">
        <v>10.220000000000001</v>
      </c>
      <c r="H84" s="374"/>
      <c r="I84" s="348">
        <v>-6.7999999999999996E-3</v>
      </c>
      <c r="J84" s="348">
        <v>-0.1056</v>
      </c>
      <c r="K84" s="348">
        <v>1.4392</v>
      </c>
      <c r="L84" s="348">
        <v>6.7317999999999998</v>
      </c>
      <c r="M84" s="348">
        <v>4.6134000000000004</v>
      </c>
      <c r="N84" s="350">
        <v>6.1047000000000002</v>
      </c>
      <c r="O84" s="348" t="s">
        <v>430</v>
      </c>
      <c r="P84" s="348" t="s">
        <v>430</v>
      </c>
      <c r="Q84" s="348" t="s">
        <v>430</v>
      </c>
      <c r="R84" s="348" t="s">
        <v>430</v>
      </c>
      <c r="S84" s="348">
        <v>3.2021000000000002</v>
      </c>
      <c r="T84" s="348">
        <v>18.470800000000001</v>
      </c>
      <c r="U84" s="348">
        <v>1.8872</v>
      </c>
      <c r="V84" s="348">
        <v>6.0936000000000003</v>
      </c>
      <c r="W84" s="348">
        <v>1.2473000000000001</v>
      </c>
      <c r="X84" s="348">
        <v>1.1093</v>
      </c>
      <c r="Y84" s="374"/>
      <c r="Z84" s="346">
        <v>111</v>
      </c>
      <c r="AA84" s="346">
        <v>136</v>
      </c>
      <c r="AB84" s="346">
        <v>162</v>
      </c>
      <c r="AC84" s="346">
        <v>97</v>
      </c>
      <c r="AD84" s="346">
        <v>97</v>
      </c>
      <c r="AE84" s="346">
        <v>107</v>
      </c>
      <c r="AF84" s="346" t="s">
        <v>430</v>
      </c>
      <c r="AG84" s="346" t="s">
        <v>430</v>
      </c>
      <c r="AH84" s="346" t="s">
        <v>430</v>
      </c>
      <c r="AI84" s="346" t="s">
        <v>430</v>
      </c>
      <c r="AJ84" s="346">
        <v>134</v>
      </c>
      <c r="AK84" s="346">
        <v>103</v>
      </c>
      <c r="AL84" s="346">
        <v>110</v>
      </c>
      <c r="AM84" s="346">
        <v>111</v>
      </c>
      <c r="AN84" s="346">
        <v>128</v>
      </c>
      <c r="AO84" s="373"/>
      <c r="AP84" s="348" t="s">
        <v>430</v>
      </c>
      <c r="AQ84" s="348" t="s">
        <v>430</v>
      </c>
      <c r="AR84" s="348" t="s">
        <v>430</v>
      </c>
      <c r="AS84" s="348" t="s">
        <v>430</v>
      </c>
      <c r="AT84" s="348">
        <v>10.210000000000001</v>
      </c>
      <c r="AU84" s="351"/>
      <c r="AV84" s="346" t="s">
        <v>430</v>
      </c>
      <c r="AW84" s="346" t="s">
        <v>430</v>
      </c>
      <c r="AX84" s="346" t="s">
        <v>430</v>
      </c>
      <c r="AY84" s="346" t="s">
        <v>430</v>
      </c>
      <c r="AZ84" s="346">
        <v>92</v>
      </c>
      <c r="BA84" s="374"/>
      <c r="BB84" s="348">
        <v>15.714469201492699</v>
      </c>
      <c r="BC84" s="348">
        <v>0.99789067440240098</v>
      </c>
      <c r="BD84" s="348">
        <v>-2.2111858191209199E-2</v>
      </c>
      <c r="BE84" s="375">
        <v>-7.4060354437957707E-2</v>
      </c>
      <c r="BF84" s="374"/>
      <c r="BG84" s="372">
        <v>7.0699999999999999E-2</v>
      </c>
      <c r="BH84" s="373"/>
      <c r="BI84" s="348">
        <v>50.914700000000003</v>
      </c>
      <c r="BJ84" s="348">
        <v>24.555399999999999</v>
      </c>
      <c r="BK84" s="348">
        <v>23.994299999999999</v>
      </c>
      <c r="BL84" s="348">
        <v>0.53559999999999997</v>
      </c>
      <c r="BM84" s="373"/>
      <c r="BN84" s="372" t="s">
        <v>4778</v>
      </c>
      <c r="BO84" s="372" t="s">
        <v>453</v>
      </c>
      <c r="BP84" s="372" t="s">
        <v>4779</v>
      </c>
      <c r="BQ84" s="372" t="s">
        <v>4780</v>
      </c>
      <c r="BR84" s="372" t="s">
        <v>4781</v>
      </c>
      <c r="BS84" s="373"/>
      <c r="BT84" s="354" t="s">
        <v>555</v>
      </c>
    </row>
    <row r="85" spans="1:72" s="428" customFormat="1" x14ac:dyDescent="0.25">
      <c r="A85" s="345" t="s">
        <v>4782</v>
      </c>
      <c r="B85" s="373"/>
      <c r="C85" s="719">
        <v>44287</v>
      </c>
      <c r="D85" s="373"/>
      <c r="E85" s="346">
        <v>498.41399999999999</v>
      </c>
      <c r="F85" s="373"/>
      <c r="G85" s="347">
        <v>25.774100000000001</v>
      </c>
      <c r="H85" s="374"/>
      <c r="I85" s="348">
        <v>7.4499999999999997E-2</v>
      </c>
      <c r="J85" s="348">
        <v>0.98380000000000001</v>
      </c>
      <c r="K85" s="348">
        <v>1.6580999999999999</v>
      </c>
      <c r="L85" s="348">
        <v>6.5652999999999997</v>
      </c>
      <c r="M85" s="348">
        <v>7.4341999999999997</v>
      </c>
      <c r="N85" s="350">
        <v>11.379899999999999</v>
      </c>
      <c r="O85" s="348">
        <v>5.3337000000000003</v>
      </c>
      <c r="P85" s="348">
        <v>17.989699999999999</v>
      </c>
      <c r="Q85" s="348">
        <v>17.388999999999999</v>
      </c>
      <c r="R85" s="348" t="s">
        <v>430</v>
      </c>
      <c r="S85" s="348">
        <v>3.4079000000000002</v>
      </c>
      <c r="T85" s="348">
        <v>21.1081</v>
      </c>
      <c r="U85" s="348">
        <v>5.5674999999999999</v>
      </c>
      <c r="V85" s="348">
        <v>11.6129</v>
      </c>
      <c r="W85" s="348">
        <v>1.7327999999999999</v>
      </c>
      <c r="X85" s="348">
        <v>19.281300000000002</v>
      </c>
      <c r="Y85" s="374"/>
      <c r="Z85" s="346">
        <v>99</v>
      </c>
      <c r="AA85" s="346">
        <v>53</v>
      </c>
      <c r="AB85" s="346">
        <v>133</v>
      </c>
      <c r="AC85" s="346">
        <v>110</v>
      </c>
      <c r="AD85" s="346">
        <v>66</v>
      </c>
      <c r="AE85" s="346">
        <v>53</v>
      </c>
      <c r="AF85" s="346">
        <v>29</v>
      </c>
      <c r="AG85" s="346">
        <v>27</v>
      </c>
      <c r="AH85" s="346">
        <v>1</v>
      </c>
      <c r="AI85" s="346" t="s">
        <v>430</v>
      </c>
      <c r="AJ85" s="346">
        <v>122</v>
      </c>
      <c r="AK85" s="346">
        <v>65</v>
      </c>
      <c r="AL85" s="346">
        <v>65</v>
      </c>
      <c r="AM85" s="346">
        <v>36</v>
      </c>
      <c r="AN85" s="346">
        <v>82</v>
      </c>
      <c r="AO85" s="373"/>
      <c r="AP85" s="348" t="s">
        <v>430</v>
      </c>
      <c r="AQ85" s="348" t="s">
        <v>430</v>
      </c>
      <c r="AR85" s="348">
        <v>16.95</v>
      </c>
      <c r="AS85" s="348">
        <v>11.75</v>
      </c>
      <c r="AT85" s="348">
        <v>15.45</v>
      </c>
      <c r="AU85" s="351"/>
      <c r="AV85" s="346" t="s">
        <v>430</v>
      </c>
      <c r="AW85" s="346" t="s">
        <v>430</v>
      </c>
      <c r="AX85" s="346">
        <v>5</v>
      </c>
      <c r="AY85" s="346">
        <v>18</v>
      </c>
      <c r="AZ85" s="346">
        <v>65</v>
      </c>
      <c r="BA85" s="374"/>
      <c r="BB85" s="348">
        <v>17.4702540303878</v>
      </c>
      <c r="BC85" s="348">
        <v>0.99575275196484403</v>
      </c>
      <c r="BD85" s="348">
        <v>6.6642648444649594E-2</v>
      </c>
      <c r="BE85" s="375">
        <v>-6.9961743948454294E-2</v>
      </c>
      <c r="BF85" s="374"/>
      <c r="BG85" s="372">
        <v>0.17480000000000001</v>
      </c>
      <c r="BH85" s="373"/>
      <c r="BI85" s="348">
        <v>11.0785</v>
      </c>
      <c r="BJ85" s="348">
        <v>84.549000000000007</v>
      </c>
      <c r="BK85" s="348">
        <v>4.2438900000000004</v>
      </c>
      <c r="BL85" s="348">
        <v>0.12861</v>
      </c>
      <c r="BM85" s="373"/>
      <c r="BN85" s="372" t="s">
        <v>4722</v>
      </c>
      <c r="BO85" s="372" t="s">
        <v>4723</v>
      </c>
      <c r="BP85" s="372" t="s">
        <v>4547</v>
      </c>
      <c r="BQ85" s="372" t="s">
        <v>4783</v>
      </c>
      <c r="BR85" s="372" t="s">
        <v>4548</v>
      </c>
      <c r="BS85" s="373"/>
      <c r="BT85" s="354" t="s">
        <v>4673</v>
      </c>
    </row>
    <row r="86" spans="1:72" s="428" customFormat="1" x14ac:dyDescent="0.25">
      <c r="A86" s="345" t="s">
        <v>4784</v>
      </c>
      <c r="B86" s="373"/>
      <c r="C86" s="719">
        <v>44623</v>
      </c>
      <c r="D86" s="373"/>
      <c r="E86" s="346">
        <v>471.90100000000001</v>
      </c>
      <c r="F86" s="373"/>
      <c r="G86" s="347">
        <v>16.280899999999999</v>
      </c>
      <c r="H86" s="374"/>
      <c r="I86" s="348">
        <v>7.4999999999999997E-2</v>
      </c>
      <c r="J86" s="348">
        <v>-0.70930000000000004</v>
      </c>
      <c r="K86" s="348">
        <v>0.94299999999999995</v>
      </c>
      <c r="L86" s="348">
        <v>2.9466000000000001</v>
      </c>
      <c r="M86" s="348">
        <v>-2.7414000000000001</v>
      </c>
      <c r="N86" s="350">
        <v>0.27350000000000002</v>
      </c>
      <c r="O86" s="348">
        <v>-1.3778999999999999</v>
      </c>
      <c r="P86" s="348">
        <v>8.7188999999999997</v>
      </c>
      <c r="Q86" s="348" t="s">
        <v>430</v>
      </c>
      <c r="R86" s="348" t="s">
        <v>430</v>
      </c>
      <c r="S86" s="348">
        <v>1.8332999999999999</v>
      </c>
      <c r="T86" s="348">
        <v>9.2942</v>
      </c>
      <c r="U86" s="348">
        <v>-4.7588999999999997</v>
      </c>
      <c r="V86" s="348">
        <v>0.1452</v>
      </c>
      <c r="W86" s="348">
        <v>-0.1215</v>
      </c>
      <c r="X86" s="348">
        <v>11.577199999999999</v>
      </c>
      <c r="Y86" s="374"/>
      <c r="Z86" s="346">
        <v>95</v>
      </c>
      <c r="AA86" s="346">
        <v>181</v>
      </c>
      <c r="AB86" s="346">
        <v>194</v>
      </c>
      <c r="AC86" s="346">
        <v>229</v>
      </c>
      <c r="AD86" s="346">
        <v>178</v>
      </c>
      <c r="AE86" s="346">
        <v>168</v>
      </c>
      <c r="AF86" s="346">
        <v>111</v>
      </c>
      <c r="AG86" s="346">
        <v>72</v>
      </c>
      <c r="AH86" s="346" t="s">
        <v>430</v>
      </c>
      <c r="AI86" s="346" t="s">
        <v>430</v>
      </c>
      <c r="AJ86" s="346">
        <v>211</v>
      </c>
      <c r="AK86" s="346">
        <v>213</v>
      </c>
      <c r="AL86" s="346">
        <v>185</v>
      </c>
      <c r="AM86" s="346">
        <v>174</v>
      </c>
      <c r="AN86" s="346">
        <v>248</v>
      </c>
      <c r="AO86" s="373"/>
      <c r="AP86" s="348" t="s">
        <v>430</v>
      </c>
      <c r="AQ86" s="348" t="s">
        <v>430</v>
      </c>
      <c r="AR86" s="348" t="s">
        <v>430</v>
      </c>
      <c r="AS86" s="348">
        <v>2.48</v>
      </c>
      <c r="AT86" s="348">
        <v>-0.77</v>
      </c>
      <c r="AU86" s="351"/>
      <c r="AV86" s="346" t="s">
        <v>430</v>
      </c>
      <c r="AW86" s="346" t="s">
        <v>430</v>
      </c>
      <c r="AX86" s="346" t="s">
        <v>430</v>
      </c>
      <c r="AY86" s="346">
        <v>86</v>
      </c>
      <c r="AZ86" s="346">
        <v>177</v>
      </c>
      <c r="BA86" s="374"/>
      <c r="BB86" s="348">
        <v>12.2959898252758</v>
      </c>
      <c r="BC86" s="348">
        <v>0</v>
      </c>
      <c r="BD86" s="348">
        <v>3.1851834031877801E-2</v>
      </c>
      <c r="BE86" s="375" t="s">
        <v>430</v>
      </c>
      <c r="BF86" s="374"/>
      <c r="BG86" s="372" t="s">
        <v>430</v>
      </c>
      <c r="BH86" s="373"/>
      <c r="BI86" s="348">
        <v>80.860699999999994</v>
      </c>
      <c r="BJ86" s="348">
        <v>15.582700000000001</v>
      </c>
      <c r="BK86" s="348">
        <v>3.1619000000000002</v>
      </c>
      <c r="BL86" s="348">
        <v>0.3947</v>
      </c>
      <c r="BM86" s="373"/>
      <c r="BN86" s="372" t="s">
        <v>4785</v>
      </c>
      <c r="BO86" s="372" t="s">
        <v>4786</v>
      </c>
      <c r="BP86" s="372" t="s">
        <v>4787</v>
      </c>
      <c r="BQ86" s="372" t="s">
        <v>4788</v>
      </c>
      <c r="BR86" s="372" t="s">
        <v>3816</v>
      </c>
      <c r="BS86" s="373"/>
      <c r="BT86" s="354" t="s">
        <v>555</v>
      </c>
    </row>
    <row r="87" spans="1:72" s="428" customFormat="1" x14ac:dyDescent="0.25">
      <c r="A87" s="345" t="s">
        <v>4789</v>
      </c>
      <c r="B87" s="373"/>
      <c r="C87" s="719">
        <v>44615</v>
      </c>
      <c r="D87" s="373"/>
      <c r="E87" s="346">
        <v>478.25700000000001</v>
      </c>
      <c r="F87" s="373"/>
      <c r="G87" s="347">
        <v>14.944100000000001</v>
      </c>
      <c r="H87" s="374"/>
      <c r="I87" s="348">
        <v>-0.13300000000000001</v>
      </c>
      <c r="J87" s="348">
        <v>-0.72870000000000001</v>
      </c>
      <c r="K87" s="348">
        <v>1.4528000000000001</v>
      </c>
      <c r="L87" s="348">
        <v>5.4287000000000001</v>
      </c>
      <c r="M87" s="348">
        <v>-1.6285000000000001</v>
      </c>
      <c r="N87" s="350">
        <v>1.6529</v>
      </c>
      <c r="O87" s="348">
        <v>1.1517999999999999</v>
      </c>
      <c r="P87" s="348">
        <v>9.9939</v>
      </c>
      <c r="Q87" s="348" t="s">
        <v>430</v>
      </c>
      <c r="R87" s="348" t="s">
        <v>430</v>
      </c>
      <c r="S87" s="348">
        <v>2.8026</v>
      </c>
      <c r="T87" s="348">
        <v>12.2241</v>
      </c>
      <c r="U87" s="348">
        <v>-3.8376999999999999</v>
      </c>
      <c r="V87" s="348">
        <v>1.3943000000000001</v>
      </c>
      <c r="W87" s="348">
        <v>0.37880000000000003</v>
      </c>
      <c r="X87" s="348">
        <v>9.4008000000000003</v>
      </c>
      <c r="Y87" s="374"/>
      <c r="Z87" s="346">
        <v>156</v>
      </c>
      <c r="AA87" s="346">
        <v>188</v>
      </c>
      <c r="AB87" s="346">
        <v>160</v>
      </c>
      <c r="AC87" s="346">
        <v>154</v>
      </c>
      <c r="AD87" s="346">
        <v>173</v>
      </c>
      <c r="AE87" s="346">
        <v>160</v>
      </c>
      <c r="AF87" s="346">
        <v>88</v>
      </c>
      <c r="AG87" s="346">
        <v>66</v>
      </c>
      <c r="AH87" s="346" t="s">
        <v>430</v>
      </c>
      <c r="AI87" s="346" t="s">
        <v>430</v>
      </c>
      <c r="AJ87" s="346">
        <v>162</v>
      </c>
      <c r="AK87" s="346">
        <v>183</v>
      </c>
      <c r="AL87" s="346">
        <v>182</v>
      </c>
      <c r="AM87" s="346">
        <v>168</v>
      </c>
      <c r="AN87" s="346">
        <v>181</v>
      </c>
      <c r="AO87" s="373"/>
      <c r="AP87" s="348" t="s">
        <v>430</v>
      </c>
      <c r="AQ87" s="348" t="s">
        <v>430</v>
      </c>
      <c r="AR87" s="348" t="s">
        <v>430</v>
      </c>
      <c r="AS87" s="348">
        <v>4.6900000000000004</v>
      </c>
      <c r="AT87" s="348">
        <v>1.85</v>
      </c>
      <c r="AU87" s="351"/>
      <c r="AV87" s="346" t="s">
        <v>430</v>
      </c>
      <c r="AW87" s="346" t="s">
        <v>430</v>
      </c>
      <c r="AX87" s="346" t="s">
        <v>430</v>
      </c>
      <c r="AY87" s="346">
        <v>63</v>
      </c>
      <c r="AZ87" s="346">
        <v>171</v>
      </c>
      <c r="BA87" s="374"/>
      <c r="BB87" s="348">
        <v>13.2196806493249</v>
      </c>
      <c r="BC87" s="348">
        <v>0.99686430406244497</v>
      </c>
      <c r="BD87" s="348">
        <v>3.1366569198948202E-2</v>
      </c>
      <c r="BE87" s="375">
        <v>-6.8692127905823103E-2</v>
      </c>
      <c r="BF87" s="374"/>
      <c r="BG87" s="372">
        <v>0.14530000000000001</v>
      </c>
      <c r="BH87" s="373"/>
      <c r="BI87" s="348">
        <v>96.075400000000002</v>
      </c>
      <c r="BJ87" s="348">
        <v>3.54779</v>
      </c>
      <c r="BK87" s="348" t="s">
        <v>430</v>
      </c>
      <c r="BL87" s="348">
        <v>0.37680999999999998</v>
      </c>
      <c r="BM87" s="373"/>
      <c r="BN87" s="372" t="s">
        <v>4790</v>
      </c>
      <c r="BO87" s="372" t="s">
        <v>4791</v>
      </c>
      <c r="BP87" s="372" t="s">
        <v>1147</v>
      </c>
      <c r="BQ87" s="372" t="s">
        <v>4562</v>
      </c>
      <c r="BR87" s="372" t="s">
        <v>4792</v>
      </c>
      <c r="BS87" s="373"/>
      <c r="BT87" s="354" t="s">
        <v>555</v>
      </c>
    </row>
    <row r="88" spans="1:72" s="428" customFormat="1" x14ac:dyDescent="0.25">
      <c r="A88" s="345" t="s">
        <v>4793</v>
      </c>
      <c r="B88" s="373"/>
      <c r="C88" s="719">
        <v>45574</v>
      </c>
      <c r="D88" s="373"/>
      <c r="E88" s="346">
        <v>464.32499999999999</v>
      </c>
      <c r="F88" s="373"/>
      <c r="G88" s="347">
        <v>10.2967</v>
      </c>
      <c r="H88" s="374"/>
      <c r="I88" s="348">
        <v>-2.9100000000000001E-2</v>
      </c>
      <c r="J88" s="348">
        <v>0.12740000000000001</v>
      </c>
      <c r="K88" s="348">
        <v>1.5653999999999999</v>
      </c>
      <c r="L88" s="348">
        <v>6.0117000000000003</v>
      </c>
      <c r="M88" s="348">
        <v>2.8702999999999999</v>
      </c>
      <c r="N88" s="350">
        <v>6.5656999999999996</v>
      </c>
      <c r="O88" s="348" t="s">
        <v>430</v>
      </c>
      <c r="P88" s="348" t="s">
        <v>430</v>
      </c>
      <c r="Q88" s="348" t="s">
        <v>430</v>
      </c>
      <c r="R88" s="348" t="s">
        <v>430</v>
      </c>
      <c r="S88" s="348">
        <v>3.1227</v>
      </c>
      <c r="T88" s="348">
        <v>16.660599999999999</v>
      </c>
      <c r="U88" s="348">
        <v>0.84919999999999995</v>
      </c>
      <c r="V88" s="348">
        <v>6.5216000000000003</v>
      </c>
      <c r="W88" s="348">
        <v>1.0569999999999999</v>
      </c>
      <c r="X88" s="348">
        <v>1.5984</v>
      </c>
      <c r="Y88" s="374"/>
      <c r="Z88" s="346">
        <v>128</v>
      </c>
      <c r="AA88" s="346">
        <v>115</v>
      </c>
      <c r="AB88" s="346">
        <v>147</v>
      </c>
      <c r="AC88" s="346">
        <v>137</v>
      </c>
      <c r="AD88" s="346">
        <v>118</v>
      </c>
      <c r="AE88" s="346">
        <v>97</v>
      </c>
      <c r="AF88" s="346" t="s">
        <v>430</v>
      </c>
      <c r="AG88" s="346" t="s">
        <v>430</v>
      </c>
      <c r="AH88" s="346" t="s">
        <v>430</v>
      </c>
      <c r="AI88" s="346" t="s">
        <v>430</v>
      </c>
      <c r="AJ88" s="346">
        <v>138</v>
      </c>
      <c r="AK88" s="346">
        <v>115</v>
      </c>
      <c r="AL88" s="346">
        <v>121</v>
      </c>
      <c r="AM88" s="346">
        <v>100</v>
      </c>
      <c r="AN88" s="346">
        <v>135</v>
      </c>
      <c r="AO88" s="373"/>
      <c r="AP88" s="348" t="s">
        <v>430</v>
      </c>
      <c r="AQ88" s="348" t="s">
        <v>430</v>
      </c>
      <c r="AR88" s="348" t="s">
        <v>430</v>
      </c>
      <c r="AS88" s="348" t="s">
        <v>430</v>
      </c>
      <c r="AT88" s="348">
        <v>8.58</v>
      </c>
      <c r="AU88" s="351"/>
      <c r="AV88" s="346" t="s">
        <v>430</v>
      </c>
      <c r="AW88" s="346" t="s">
        <v>430</v>
      </c>
      <c r="AX88" s="346" t="s">
        <v>430</v>
      </c>
      <c r="AY88" s="346" t="s">
        <v>430</v>
      </c>
      <c r="AZ88" s="346">
        <v>105</v>
      </c>
      <c r="BA88" s="374"/>
      <c r="BB88" s="348">
        <v>15.690377090324599</v>
      </c>
      <c r="BC88" s="348">
        <v>0.99902804890559405</v>
      </c>
      <c r="BD88" s="348">
        <v>-1.3862910922689301E-2</v>
      </c>
      <c r="BE88" s="375">
        <v>-6.73756092915897E-2</v>
      </c>
      <c r="BF88" s="374"/>
      <c r="BG88" s="372">
        <v>4.36E-2</v>
      </c>
      <c r="BH88" s="373"/>
      <c r="BI88" s="348">
        <v>53.481299999999997</v>
      </c>
      <c r="BJ88" s="348">
        <v>43.846400000000003</v>
      </c>
      <c r="BK88" s="348">
        <v>2.1122000000000001</v>
      </c>
      <c r="BL88" s="348">
        <v>0.56010000000000004</v>
      </c>
      <c r="BM88" s="373"/>
      <c r="BN88" s="372" t="s">
        <v>2889</v>
      </c>
      <c r="BO88" s="372" t="s">
        <v>4794</v>
      </c>
      <c r="BP88" s="372" t="s">
        <v>4795</v>
      </c>
      <c r="BQ88" s="372" t="s">
        <v>4796</v>
      </c>
      <c r="BR88" s="372" t="s">
        <v>4797</v>
      </c>
      <c r="BS88" s="373"/>
      <c r="BT88" s="354" t="s">
        <v>555</v>
      </c>
    </row>
    <row r="89" spans="1:72" s="428" customFormat="1" x14ac:dyDescent="0.25">
      <c r="A89" s="345" t="s">
        <v>4798</v>
      </c>
      <c r="B89" s="373"/>
      <c r="C89" s="719">
        <v>44791</v>
      </c>
      <c r="D89" s="373"/>
      <c r="E89" s="346">
        <v>474.125</v>
      </c>
      <c r="F89" s="373"/>
      <c r="G89" s="347">
        <v>10.943899999999999</v>
      </c>
      <c r="H89" s="374"/>
      <c r="I89" s="348">
        <v>0.38429999999999997</v>
      </c>
      <c r="J89" s="348">
        <v>1.1021000000000001</v>
      </c>
      <c r="K89" s="348">
        <v>8.6350999999999996</v>
      </c>
      <c r="L89" s="348">
        <v>13.0884</v>
      </c>
      <c r="M89" s="348">
        <v>-3.3906999999999998</v>
      </c>
      <c r="N89" s="350">
        <v>-8.2356999999999996</v>
      </c>
      <c r="O89" s="348">
        <v>-9.1456999999999997</v>
      </c>
      <c r="P89" s="348">
        <v>1.8993</v>
      </c>
      <c r="Q89" s="348" t="s">
        <v>430</v>
      </c>
      <c r="R89" s="348" t="s">
        <v>430</v>
      </c>
      <c r="S89" s="348">
        <v>19.767800000000001</v>
      </c>
      <c r="T89" s="348">
        <v>8.7917000000000005</v>
      </c>
      <c r="U89" s="348">
        <v>-16.2971</v>
      </c>
      <c r="V89" s="348">
        <v>-5.2557999999999998</v>
      </c>
      <c r="W89" s="348">
        <v>2.3980999999999999</v>
      </c>
      <c r="X89" s="348">
        <v>2.2869000000000002</v>
      </c>
      <c r="Y89" s="374"/>
      <c r="Z89" s="346">
        <v>24</v>
      </c>
      <c r="AA89" s="346">
        <v>38</v>
      </c>
      <c r="AB89" s="346">
        <v>6</v>
      </c>
      <c r="AC89" s="346">
        <v>12</v>
      </c>
      <c r="AD89" s="346">
        <v>184</v>
      </c>
      <c r="AE89" s="346">
        <v>216</v>
      </c>
      <c r="AF89" s="346">
        <v>132</v>
      </c>
      <c r="AG89" s="346">
        <v>99</v>
      </c>
      <c r="AH89" s="346" t="s">
        <v>430</v>
      </c>
      <c r="AI89" s="346" t="s">
        <v>430</v>
      </c>
      <c r="AJ89" s="346">
        <v>1</v>
      </c>
      <c r="AK89" s="346">
        <v>226</v>
      </c>
      <c r="AL89" s="346">
        <v>234</v>
      </c>
      <c r="AM89" s="346">
        <v>220</v>
      </c>
      <c r="AN89" s="346">
        <v>48</v>
      </c>
      <c r="AO89" s="373"/>
      <c r="AP89" s="348" t="s">
        <v>430</v>
      </c>
      <c r="AQ89" s="348" t="s">
        <v>430</v>
      </c>
      <c r="AR89" s="348" t="s">
        <v>430</v>
      </c>
      <c r="AS89" s="348">
        <v>-6.51</v>
      </c>
      <c r="AT89" s="348">
        <v>-4.83</v>
      </c>
      <c r="AU89" s="351"/>
      <c r="AV89" s="346" t="s">
        <v>430</v>
      </c>
      <c r="AW89" s="346" t="s">
        <v>430</v>
      </c>
      <c r="AX89" s="346" t="s">
        <v>430</v>
      </c>
      <c r="AY89" s="346">
        <v>102</v>
      </c>
      <c r="AZ89" s="346">
        <v>219</v>
      </c>
      <c r="BA89" s="374"/>
      <c r="BB89" s="348">
        <v>25.079651534687098</v>
      </c>
      <c r="BC89" s="348">
        <v>0.99648542954025099</v>
      </c>
      <c r="BD89" s="348">
        <v>2.8458087577108498E-3</v>
      </c>
      <c r="BE89" s="375">
        <v>-7.69703663237883E-2</v>
      </c>
      <c r="BF89" s="374"/>
      <c r="BG89" s="372">
        <v>0.2185</v>
      </c>
      <c r="BH89" s="373"/>
      <c r="BI89" s="348">
        <v>81.564800000000005</v>
      </c>
      <c r="BJ89" s="348">
        <v>18.3782</v>
      </c>
      <c r="BK89" s="348" t="s">
        <v>430</v>
      </c>
      <c r="BL89" s="348">
        <v>5.7000000000000002E-2</v>
      </c>
      <c r="BM89" s="373"/>
      <c r="BN89" s="372" t="s">
        <v>4799</v>
      </c>
      <c r="BO89" s="372" t="s">
        <v>4800</v>
      </c>
      <c r="BP89" s="372" t="s">
        <v>430</v>
      </c>
      <c r="BQ89" s="372" t="s">
        <v>430</v>
      </c>
      <c r="BR89" s="372" t="s">
        <v>430</v>
      </c>
      <c r="BS89" s="373"/>
      <c r="BT89" s="354" t="s">
        <v>555</v>
      </c>
    </row>
    <row r="90" spans="1:72" s="428" customFormat="1" ht="11" x14ac:dyDescent="0.3">
      <c r="A90" s="841" t="s">
        <v>4801</v>
      </c>
      <c r="B90" s="842"/>
      <c r="C90" s="843">
        <v>45573</v>
      </c>
      <c r="D90" s="842"/>
      <c r="E90" s="844">
        <v>450.755</v>
      </c>
      <c r="F90" s="842"/>
      <c r="G90" s="845">
        <v>9.6379999999999999</v>
      </c>
      <c r="H90" s="847"/>
      <c r="I90" s="846">
        <v>-0.44419999999999998</v>
      </c>
      <c r="J90" s="846">
        <v>1.4313</v>
      </c>
      <c r="K90" s="846">
        <v>2.5865</v>
      </c>
      <c r="L90" s="846">
        <v>4.7267000000000001</v>
      </c>
      <c r="M90" s="846">
        <v>4.0259</v>
      </c>
      <c r="N90" s="848">
        <v>5.9935999999999998</v>
      </c>
      <c r="O90" s="846" t="s">
        <v>430</v>
      </c>
      <c r="P90" s="846" t="s">
        <v>430</v>
      </c>
      <c r="Q90" s="846" t="s">
        <v>430</v>
      </c>
      <c r="R90" s="846" t="s">
        <v>430</v>
      </c>
      <c r="S90" s="846">
        <v>2.0217999999999998</v>
      </c>
      <c r="T90" s="846">
        <v>18.214200000000002</v>
      </c>
      <c r="U90" s="846">
        <v>3.9024999999999999</v>
      </c>
      <c r="V90" s="846">
        <v>9.2620000000000005</v>
      </c>
      <c r="W90" s="846">
        <v>2.5318999999999998</v>
      </c>
      <c r="X90" s="846">
        <v>-1.9769000000000001</v>
      </c>
      <c r="Y90" s="847"/>
      <c r="Z90" s="844">
        <v>209</v>
      </c>
      <c r="AA90" s="844">
        <v>20</v>
      </c>
      <c r="AB90" s="844">
        <v>90</v>
      </c>
      <c r="AC90" s="844">
        <v>202</v>
      </c>
      <c r="AD90" s="844">
        <v>106</v>
      </c>
      <c r="AE90" s="844">
        <v>108</v>
      </c>
      <c r="AF90" s="844" t="s">
        <v>430</v>
      </c>
      <c r="AG90" s="844" t="s">
        <v>430</v>
      </c>
      <c r="AH90" s="844" t="s">
        <v>430</v>
      </c>
      <c r="AI90" s="844" t="s">
        <v>430</v>
      </c>
      <c r="AJ90" s="844">
        <v>209</v>
      </c>
      <c r="AK90" s="844">
        <v>104</v>
      </c>
      <c r="AL90" s="844">
        <v>96</v>
      </c>
      <c r="AM90" s="844">
        <v>81</v>
      </c>
      <c r="AN90" s="844">
        <v>30</v>
      </c>
      <c r="AO90" s="842"/>
      <c r="AP90" s="846" t="s">
        <v>430</v>
      </c>
      <c r="AQ90" s="846" t="s">
        <v>430</v>
      </c>
      <c r="AR90" s="846" t="s">
        <v>430</v>
      </c>
      <c r="AS90" s="846" t="s">
        <v>430</v>
      </c>
      <c r="AT90" s="846">
        <v>9.91</v>
      </c>
      <c r="AU90" s="849"/>
      <c r="AV90" s="844" t="s">
        <v>430</v>
      </c>
      <c r="AW90" s="844" t="s">
        <v>430</v>
      </c>
      <c r="AX90" s="844" t="s">
        <v>430</v>
      </c>
      <c r="AY90" s="844" t="s">
        <v>430</v>
      </c>
      <c r="AZ90" s="844">
        <v>94</v>
      </c>
      <c r="BA90" s="847"/>
      <c r="BB90" s="846">
        <v>21.065572459787401</v>
      </c>
      <c r="BC90" s="846">
        <v>0.99780971465505996</v>
      </c>
      <c r="BD90" s="846">
        <v>-2.36064333357375E-2</v>
      </c>
      <c r="BE90" s="852">
        <v>-0.108422702914828</v>
      </c>
      <c r="BF90" s="847"/>
      <c r="BG90" s="855">
        <v>0.19159999999999999</v>
      </c>
      <c r="BH90" s="842"/>
      <c r="BI90" s="846">
        <v>21.229399999999998</v>
      </c>
      <c r="BJ90" s="846">
        <v>78.697699999999998</v>
      </c>
      <c r="BK90" s="846" t="s">
        <v>430</v>
      </c>
      <c r="BL90" s="846">
        <v>7.2900000000000006E-2</v>
      </c>
      <c r="BM90" s="842"/>
      <c r="BN90" s="855" t="s">
        <v>4802</v>
      </c>
      <c r="BO90" s="855" t="s">
        <v>4606</v>
      </c>
      <c r="BP90" s="855" t="s">
        <v>4607</v>
      </c>
      <c r="BQ90" s="855" t="s">
        <v>4608</v>
      </c>
      <c r="BR90" s="855" t="s">
        <v>4609</v>
      </c>
      <c r="BS90" s="842"/>
      <c r="BT90" s="856" t="s">
        <v>555</v>
      </c>
    </row>
    <row r="91" spans="1:72" s="428" customFormat="1" x14ac:dyDescent="0.25">
      <c r="A91" s="345" t="s">
        <v>4803</v>
      </c>
      <c r="B91" s="373"/>
      <c r="C91" s="719">
        <v>44777</v>
      </c>
      <c r="D91" s="373"/>
      <c r="E91" s="346">
        <v>440.67200000000003</v>
      </c>
      <c r="F91" s="373"/>
      <c r="G91" s="347">
        <v>14.882999999999999</v>
      </c>
      <c r="H91" s="374"/>
      <c r="I91" s="348">
        <v>-6.2399999999999997E-2</v>
      </c>
      <c r="J91" s="348">
        <v>0.53839999999999999</v>
      </c>
      <c r="K91" s="348">
        <v>3.2071999999999998</v>
      </c>
      <c r="L91" s="348">
        <v>7.0011000000000001</v>
      </c>
      <c r="M91" s="348">
        <v>7.1590999999999996</v>
      </c>
      <c r="N91" s="350">
        <v>4.4904999999999999</v>
      </c>
      <c r="O91" s="348">
        <v>0.57950000000000002</v>
      </c>
      <c r="P91" s="348">
        <v>10.7766</v>
      </c>
      <c r="Q91" s="348" t="s">
        <v>430</v>
      </c>
      <c r="R91" s="348" t="s">
        <v>430</v>
      </c>
      <c r="S91" s="348">
        <v>4.3425000000000002</v>
      </c>
      <c r="T91" s="348">
        <v>20.226800000000001</v>
      </c>
      <c r="U91" s="348">
        <v>3.6911999999999998</v>
      </c>
      <c r="V91" s="348">
        <v>5.5929000000000002</v>
      </c>
      <c r="W91" s="348">
        <v>1.7466999999999999</v>
      </c>
      <c r="X91" s="348">
        <v>10.3771</v>
      </c>
      <c r="Y91" s="374"/>
      <c r="Z91" s="346">
        <v>145</v>
      </c>
      <c r="AA91" s="346">
        <v>79</v>
      </c>
      <c r="AB91" s="346">
        <v>70</v>
      </c>
      <c r="AC91" s="346">
        <v>94</v>
      </c>
      <c r="AD91" s="346">
        <v>76</v>
      </c>
      <c r="AE91" s="346">
        <v>119</v>
      </c>
      <c r="AF91" s="346">
        <v>97</v>
      </c>
      <c r="AG91" s="346">
        <v>62</v>
      </c>
      <c r="AH91" s="346" t="s">
        <v>430</v>
      </c>
      <c r="AI91" s="346" t="s">
        <v>430</v>
      </c>
      <c r="AJ91" s="346">
        <v>83</v>
      </c>
      <c r="AK91" s="346">
        <v>85</v>
      </c>
      <c r="AL91" s="346">
        <v>99</v>
      </c>
      <c r="AM91" s="346">
        <v>117</v>
      </c>
      <c r="AN91" s="346">
        <v>75</v>
      </c>
      <c r="AO91" s="373"/>
      <c r="AP91" s="348" t="s">
        <v>430</v>
      </c>
      <c r="AQ91" s="348" t="s">
        <v>430</v>
      </c>
      <c r="AR91" s="348" t="s">
        <v>430</v>
      </c>
      <c r="AS91" s="348">
        <v>6.56</v>
      </c>
      <c r="AT91" s="348">
        <v>11.49</v>
      </c>
      <c r="AU91" s="351"/>
      <c r="AV91" s="346" t="s">
        <v>430</v>
      </c>
      <c r="AW91" s="346" t="s">
        <v>430</v>
      </c>
      <c r="AX91" s="346" t="s">
        <v>430</v>
      </c>
      <c r="AY91" s="346">
        <v>57</v>
      </c>
      <c r="AZ91" s="346">
        <v>86</v>
      </c>
      <c r="BA91" s="374"/>
      <c r="BB91" s="348">
        <v>16.466190518393802</v>
      </c>
      <c r="BC91" s="348">
        <v>0.99892781100787498</v>
      </c>
      <c r="BD91" s="348">
        <v>3.8563317263731002E-2</v>
      </c>
      <c r="BE91" s="375">
        <v>-7.5575381930247404E-2</v>
      </c>
      <c r="BF91" s="374"/>
      <c r="BG91" s="372">
        <v>0.1022</v>
      </c>
      <c r="BH91" s="373"/>
      <c r="BI91" s="348">
        <v>11.070499999999999</v>
      </c>
      <c r="BJ91" s="348">
        <v>82.939099999999996</v>
      </c>
      <c r="BK91" s="348">
        <v>6.1931200000000004</v>
      </c>
      <c r="BL91" s="348">
        <v>-0.20272000000000001</v>
      </c>
      <c r="BM91" s="373"/>
      <c r="BN91" s="372" t="s">
        <v>4804</v>
      </c>
      <c r="BO91" s="372" t="s">
        <v>4805</v>
      </c>
      <c r="BP91" s="372" t="s">
        <v>4806</v>
      </c>
      <c r="BQ91" s="372" t="s">
        <v>4807</v>
      </c>
      <c r="BR91" s="372" t="s">
        <v>4808</v>
      </c>
      <c r="BS91" s="373"/>
      <c r="BT91" s="354" t="s">
        <v>555</v>
      </c>
    </row>
    <row r="92" spans="1:72" s="428" customFormat="1" x14ac:dyDescent="0.25">
      <c r="A92" s="345" t="s">
        <v>4809</v>
      </c>
      <c r="B92" s="373"/>
      <c r="C92" s="719">
        <v>44631</v>
      </c>
      <c r="D92" s="373"/>
      <c r="E92" s="346">
        <v>405.35</v>
      </c>
      <c r="F92" s="373"/>
      <c r="G92" s="347">
        <v>21.4815</v>
      </c>
      <c r="H92" s="374"/>
      <c r="I92" s="348">
        <v>7.4099999999999999E-2</v>
      </c>
      <c r="J92" s="348">
        <v>0.97919999999999996</v>
      </c>
      <c r="K92" s="348">
        <v>1.6361000000000001</v>
      </c>
      <c r="L92" s="348">
        <v>6.5000999999999998</v>
      </c>
      <c r="M92" s="348">
        <v>7.2964000000000002</v>
      </c>
      <c r="N92" s="350">
        <v>11.0626</v>
      </c>
      <c r="O92" s="348">
        <v>5.1067</v>
      </c>
      <c r="P92" s="348">
        <v>17.493400000000001</v>
      </c>
      <c r="Q92" s="348" t="s">
        <v>430</v>
      </c>
      <c r="R92" s="348" t="s">
        <v>430</v>
      </c>
      <c r="S92" s="348">
        <v>3.3763000000000001</v>
      </c>
      <c r="T92" s="348">
        <v>20.963200000000001</v>
      </c>
      <c r="U92" s="348">
        <v>5.3933999999999997</v>
      </c>
      <c r="V92" s="348">
        <v>11.3926</v>
      </c>
      <c r="W92" s="348">
        <v>1.7226999999999999</v>
      </c>
      <c r="X92" s="348">
        <v>18.8508</v>
      </c>
      <c r="Y92" s="374"/>
      <c r="Z92" s="346">
        <v>100</v>
      </c>
      <c r="AA92" s="346">
        <v>62</v>
      </c>
      <c r="AB92" s="346">
        <v>139</v>
      </c>
      <c r="AC92" s="346">
        <v>118</v>
      </c>
      <c r="AD92" s="346">
        <v>70</v>
      </c>
      <c r="AE92" s="346">
        <v>61</v>
      </c>
      <c r="AF92" s="346">
        <v>31</v>
      </c>
      <c r="AG92" s="346">
        <v>34</v>
      </c>
      <c r="AH92" s="346" t="s">
        <v>430</v>
      </c>
      <c r="AI92" s="346" t="s">
        <v>430</v>
      </c>
      <c r="AJ92" s="346">
        <v>129</v>
      </c>
      <c r="AK92" s="346">
        <v>72</v>
      </c>
      <c r="AL92" s="346">
        <v>72</v>
      </c>
      <c r="AM92" s="346">
        <v>41</v>
      </c>
      <c r="AN92" s="346">
        <v>89</v>
      </c>
      <c r="AO92" s="373"/>
      <c r="AP92" s="348" t="s">
        <v>430</v>
      </c>
      <c r="AQ92" s="348" t="s">
        <v>430</v>
      </c>
      <c r="AR92" s="348" t="s">
        <v>430</v>
      </c>
      <c r="AS92" s="348">
        <v>11.42</v>
      </c>
      <c r="AT92" s="348">
        <v>15.15</v>
      </c>
      <c r="AU92" s="351"/>
      <c r="AV92" s="346" t="s">
        <v>430</v>
      </c>
      <c r="AW92" s="346" t="s">
        <v>430</v>
      </c>
      <c r="AX92" s="346" t="s">
        <v>430</v>
      </c>
      <c r="AY92" s="346">
        <v>26</v>
      </c>
      <c r="AZ92" s="346">
        <v>68</v>
      </c>
      <c r="BA92" s="374"/>
      <c r="BB92" s="348">
        <v>17.4575959060682</v>
      </c>
      <c r="BC92" s="348">
        <v>0.99510806251221395</v>
      </c>
      <c r="BD92" s="348">
        <v>6.46500597930173E-2</v>
      </c>
      <c r="BE92" s="375">
        <v>-0.104792036129497</v>
      </c>
      <c r="BF92" s="374"/>
      <c r="BG92" s="372">
        <v>0.19639999999999999</v>
      </c>
      <c r="BH92" s="373"/>
      <c r="BI92" s="348">
        <v>11.0593</v>
      </c>
      <c r="BJ92" s="348">
        <v>84.403000000000006</v>
      </c>
      <c r="BK92" s="348">
        <v>4.2370599999999996</v>
      </c>
      <c r="BL92" s="348">
        <v>0.30064000000000002</v>
      </c>
      <c r="BM92" s="373"/>
      <c r="BN92" s="372" t="s">
        <v>4810</v>
      </c>
      <c r="BO92" s="372" t="s">
        <v>4811</v>
      </c>
      <c r="BP92" s="372" t="s">
        <v>4812</v>
      </c>
      <c r="BQ92" s="372" t="s">
        <v>4813</v>
      </c>
      <c r="BR92" s="372" t="s">
        <v>4814</v>
      </c>
      <c r="BS92" s="373"/>
      <c r="BT92" s="354" t="s">
        <v>555</v>
      </c>
    </row>
    <row r="93" spans="1:72" s="428" customFormat="1" x14ac:dyDescent="0.25">
      <c r="A93" s="345" t="s">
        <v>4815</v>
      </c>
      <c r="B93" s="373"/>
      <c r="C93" s="719">
        <v>43936</v>
      </c>
      <c r="D93" s="373"/>
      <c r="E93" s="346">
        <v>399.21600000000001</v>
      </c>
      <c r="F93" s="373"/>
      <c r="G93" s="347">
        <v>28.364999999999998</v>
      </c>
      <c r="H93" s="374"/>
      <c r="I93" s="348">
        <v>-0.158</v>
      </c>
      <c r="J93" s="348">
        <v>-0.95220000000000005</v>
      </c>
      <c r="K93" s="348">
        <v>0.94020000000000004</v>
      </c>
      <c r="L93" s="348">
        <v>4.8659999999999997</v>
      </c>
      <c r="M93" s="348">
        <v>-3.5503</v>
      </c>
      <c r="N93" s="350">
        <v>-0.1201</v>
      </c>
      <c r="O93" s="348">
        <v>1.2988</v>
      </c>
      <c r="P93" s="348">
        <v>8.6897000000000002</v>
      </c>
      <c r="Q93" s="348">
        <v>8.8468999999999998</v>
      </c>
      <c r="R93" s="348" t="s">
        <v>430</v>
      </c>
      <c r="S93" s="348">
        <v>2.4691999999999998</v>
      </c>
      <c r="T93" s="348">
        <v>9.9137000000000004</v>
      </c>
      <c r="U93" s="348">
        <v>-5.9543999999999997</v>
      </c>
      <c r="V93" s="348">
        <v>-8.8800000000000004E-2</v>
      </c>
      <c r="W93" s="348">
        <v>0.1341</v>
      </c>
      <c r="X93" s="348">
        <v>17.899699999999999</v>
      </c>
      <c r="Y93" s="374"/>
      <c r="Z93" s="346">
        <v>166</v>
      </c>
      <c r="AA93" s="346">
        <v>218</v>
      </c>
      <c r="AB93" s="346">
        <v>195</v>
      </c>
      <c r="AC93" s="346">
        <v>193</v>
      </c>
      <c r="AD93" s="346">
        <v>187</v>
      </c>
      <c r="AE93" s="346">
        <v>173</v>
      </c>
      <c r="AF93" s="346">
        <v>78</v>
      </c>
      <c r="AG93" s="346">
        <v>75</v>
      </c>
      <c r="AH93" s="346">
        <v>29</v>
      </c>
      <c r="AI93" s="346" t="s">
        <v>430</v>
      </c>
      <c r="AJ93" s="346">
        <v>172</v>
      </c>
      <c r="AK93" s="346">
        <v>196</v>
      </c>
      <c r="AL93" s="346">
        <v>190</v>
      </c>
      <c r="AM93" s="346">
        <v>177</v>
      </c>
      <c r="AN93" s="346">
        <v>215</v>
      </c>
      <c r="AO93" s="373"/>
      <c r="AP93" s="348" t="s">
        <v>430</v>
      </c>
      <c r="AQ93" s="348" t="s">
        <v>430</v>
      </c>
      <c r="AR93" s="348">
        <v>7.57</v>
      </c>
      <c r="AS93" s="348">
        <v>3.7</v>
      </c>
      <c r="AT93" s="348">
        <v>-1.02</v>
      </c>
      <c r="AU93" s="351"/>
      <c r="AV93" s="346" t="s">
        <v>430</v>
      </c>
      <c r="AW93" s="346" t="s">
        <v>430</v>
      </c>
      <c r="AX93" s="346">
        <v>30</v>
      </c>
      <c r="AY93" s="346">
        <v>69</v>
      </c>
      <c r="AZ93" s="346">
        <v>179</v>
      </c>
      <c r="BA93" s="374"/>
      <c r="BB93" s="348">
        <v>12.6647994077397</v>
      </c>
      <c r="BC93" s="348">
        <v>0.99875350131767904</v>
      </c>
      <c r="BD93" s="348">
        <v>2.4017211154690198E-2</v>
      </c>
      <c r="BE93" s="375">
        <v>-3.7633927915998497E-2</v>
      </c>
      <c r="BF93" s="374"/>
      <c r="BG93" s="372">
        <v>0.13489999999999999</v>
      </c>
      <c r="BH93" s="373"/>
      <c r="BI93" s="348">
        <v>98.619100000000003</v>
      </c>
      <c r="BJ93" s="348">
        <v>1.35955</v>
      </c>
      <c r="BK93" s="348" t="s">
        <v>430</v>
      </c>
      <c r="BL93" s="348">
        <v>2.1350000000000001E-2</v>
      </c>
      <c r="BM93" s="373"/>
      <c r="BN93" s="372" t="s">
        <v>4816</v>
      </c>
      <c r="BO93" s="372" t="s">
        <v>4380</v>
      </c>
      <c r="BP93" s="372" t="s">
        <v>4817</v>
      </c>
      <c r="BQ93" s="372" t="s">
        <v>1126</v>
      </c>
      <c r="BR93" s="372" t="s">
        <v>469</v>
      </c>
      <c r="BS93" s="373"/>
      <c r="BT93" s="354" t="s">
        <v>463</v>
      </c>
    </row>
    <row r="94" spans="1:72" s="428" customFormat="1" x14ac:dyDescent="0.25">
      <c r="A94" s="345" t="s">
        <v>4818</v>
      </c>
      <c r="B94" s="373"/>
      <c r="C94" s="719">
        <v>37677</v>
      </c>
      <c r="D94" s="373"/>
      <c r="E94" s="346">
        <v>394.14</v>
      </c>
      <c r="F94" s="373"/>
      <c r="G94" s="347">
        <v>197.07579999999999</v>
      </c>
      <c r="H94" s="374"/>
      <c r="I94" s="348">
        <v>0.1522</v>
      </c>
      <c r="J94" s="348">
        <v>-1.0903</v>
      </c>
      <c r="K94" s="348">
        <v>0.77390000000000003</v>
      </c>
      <c r="L94" s="348">
        <v>5.2790999999999997</v>
      </c>
      <c r="M94" s="348">
        <v>-5.1246</v>
      </c>
      <c r="N94" s="350">
        <v>-2.5985</v>
      </c>
      <c r="O94" s="348">
        <v>-6.2100000000000002E-2</v>
      </c>
      <c r="P94" s="348">
        <v>6.6391</v>
      </c>
      <c r="Q94" s="348">
        <v>7.6649000000000003</v>
      </c>
      <c r="R94" s="348">
        <v>11.1371</v>
      </c>
      <c r="S94" s="348">
        <v>2.2932999999999999</v>
      </c>
      <c r="T94" s="348">
        <v>9.1229999999999993</v>
      </c>
      <c r="U94" s="348">
        <v>-8.0180000000000007</v>
      </c>
      <c r="V94" s="348">
        <v>-2.2559</v>
      </c>
      <c r="W94" s="348">
        <v>7.6799999999999993E-2</v>
      </c>
      <c r="X94" s="348">
        <v>14.2943</v>
      </c>
      <c r="Y94" s="374"/>
      <c r="Z94" s="346">
        <v>64</v>
      </c>
      <c r="AA94" s="346">
        <v>247</v>
      </c>
      <c r="AB94" s="346">
        <v>215</v>
      </c>
      <c r="AC94" s="346">
        <v>169</v>
      </c>
      <c r="AD94" s="346">
        <v>231</v>
      </c>
      <c r="AE94" s="346">
        <v>206</v>
      </c>
      <c r="AF94" s="346">
        <v>107</v>
      </c>
      <c r="AG94" s="346">
        <v>97</v>
      </c>
      <c r="AH94" s="346">
        <v>44</v>
      </c>
      <c r="AI94" s="346">
        <v>13</v>
      </c>
      <c r="AJ94" s="346">
        <v>201</v>
      </c>
      <c r="AK94" s="346">
        <v>221</v>
      </c>
      <c r="AL94" s="346">
        <v>224</v>
      </c>
      <c r="AM94" s="346">
        <v>212</v>
      </c>
      <c r="AN94" s="346">
        <v>234</v>
      </c>
      <c r="AO94" s="373"/>
      <c r="AP94" s="348">
        <v>10.32</v>
      </c>
      <c r="AQ94" s="348">
        <v>9.14</v>
      </c>
      <c r="AR94" s="348">
        <v>5.89</v>
      </c>
      <c r="AS94" s="348">
        <v>1.74</v>
      </c>
      <c r="AT94" s="348">
        <v>-3.45</v>
      </c>
      <c r="AU94" s="351"/>
      <c r="AV94" s="346">
        <v>17</v>
      </c>
      <c r="AW94" s="346">
        <v>26</v>
      </c>
      <c r="AX94" s="346">
        <v>44</v>
      </c>
      <c r="AY94" s="346">
        <v>96</v>
      </c>
      <c r="AZ94" s="346">
        <v>213</v>
      </c>
      <c r="BA94" s="374"/>
      <c r="BB94" s="348">
        <v>13.0356874859018</v>
      </c>
      <c r="BC94" s="348">
        <v>0.99822311937806496</v>
      </c>
      <c r="BD94" s="348">
        <v>1.11156910908944E-2</v>
      </c>
      <c r="BE94" s="375">
        <v>-5.5267458901820103E-2</v>
      </c>
      <c r="BF94" s="374"/>
      <c r="BG94" s="372">
        <v>1.0417000000000001</v>
      </c>
      <c r="BH94" s="373"/>
      <c r="BI94" s="348">
        <v>99.601699999999994</v>
      </c>
      <c r="BJ94" s="348" t="s">
        <v>430</v>
      </c>
      <c r="BK94" s="348" t="s">
        <v>430</v>
      </c>
      <c r="BL94" s="348">
        <v>0.39829999999999999</v>
      </c>
      <c r="BM94" s="373"/>
      <c r="BN94" s="372" t="s">
        <v>4819</v>
      </c>
      <c r="BO94" s="372" t="s">
        <v>4517</v>
      </c>
      <c r="BP94" s="372" t="s">
        <v>4518</v>
      </c>
      <c r="BQ94" s="372" t="s">
        <v>4678</v>
      </c>
      <c r="BR94" s="372" t="s">
        <v>744</v>
      </c>
      <c r="BS94" s="373"/>
      <c r="BT94" s="354" t="s">
        <v>4613</v>
      </c>
    </row>
    <row r="95" spans="1:72" s="428" customFormat="1" x14ac:dyDescent="0.25">
      <c r="A95" s="345" t="s">
        <v>4820</v>
      </c>
      <c r="B95" s="373"/>
      <c r="C95" s="719">
        <v>45222</v>
      </c>
      <c r="D95" s="373"/>
      <c r="E95" s="346">
        <v>377.67200000000003</v>
      </c>
      <c r="F95" s="373"/>
      <c r="G95" s="347">
        <v>13.998900000000001</v>
      </c>
      <c r="H95" s="374"/>
      <c r="I95" s="348">
        <v>-4.8599999999999997E-2</v>
      </c>
      <c r="J95" s="348">
        <v>-0.26569999999999999</v>
      </c>
      <c r="K95" s="348">
        <v>1.4876</v>
      </c>
      <c r="L95" s="348">
        <v>6.3253000000000004</v>
      </c>
      <c r="M95" s="348">
        <v>2.2332000000000001</v>
      </c>
      <c r="N95" s="350">
        <v>4.3968999999999996</v>
      </c>
      <c r="O95" s="348">
        <v>2.0663999999999998</v>
      </c>
      <c r="P95" s="348" t="s">
        <v>430</v>
      </c>
      <c r="Q95" s="348" t="s">
        <v>430</v>
      </c>
      <c r="R95" s="348" t="s">
        <v>430</v>
      </c>
      <c r="S95" s="348">
        <v>3.0497999999999998</v>
      </c>
      <c r="T95" s="348">
        <v>16.305700000000002</v>
      </c>
      <c r="U95" s="348">
        <v>-0.22589999999999999</v>
      </c>
      <c r="V95" s="348">
        <v>4.3719999999999999</v>
      </c>
      <c r="W95" s="348">
        <v>1.0058</v>
      </c>
      <c r="X95" s="348">
        <v>12.725899999999999</v>
      </c>
      <c r="Y95" s="374"/>
      <c r="Z95" s="346">
        <v>132</v>
      </c>
      <c r="AA95" s="346">
        <v>147</v>
      </c>
      <c r="AB95" s="346">
        <v>154</v>
      </c>
      <c r="AC95" s="346">
        <v>127</v>
      </c>
      <c r="AD95" s="346">
        <v>128</v>
      </c>
      <c r="AE95" s="346">
        <v>125</v>
      </c>
      <c r="AF95" s="346">
        <v>63</v>
      </c>
      <c r="AG95" s="346" t="s">
        <v>430</v>
      </c>
      <c r="AH95" s="346" t="s">
        <v>430</v>
      </c>
      <c r="AI95" s="346" t="s">
        <v>430</v>
      </c>
      <c r="AJ95" s="346">
        <v>150</v>
      </c>
      <c r="AK95" s="346">
        <v>120</v>
      </c>
      <c r="AL95" s="346">
        <v>145</v>
      </c>
      <c r="AM95" s="346">
        <v>134</v>
      </c>
      <c r="AN95" s="346">
        <v>140</v>
      </c>
      <c r="AO95" s="373"/>
      <c r="AP95" s="348" t="s">
        <v>430</v>
      </c>
      <c r="AQ95" s="348" t="s">
        <v>430</v>
      </c>
      <c r="AR95" s="348" t="s">
        <v>430</v>
      </c>
      <c r="AS95" s="348" t="s">
        <v>430</v>
      </c>
      <c r="AT95" s="348">
        <v>7.09</v>
      </c>
      <c r="AU95" s="351"/>
      <c r="AV95" s="346" t="s">
        <v>430</v>
      </c>
      <c r="AW95" s="346" t="s">
        <v>430</v>
      </c>
      <c r="AX95" s="346" t="s">
        <v>430</v>
      </c>
      <c r="AY95" s="346" t="s">
        <v>430</v>
      </c>
      <c r="AZ95" s="346">
        <v>127</v>
      </c>
      <c r="BA95" s="374"/>
      <c r="BB95" s="348">
        <v>15.1296107646914</v>
      </c>
      <c r="BC95" s="348">
        <v>0.99478427092576105</v>
      </c>
      <c r="BD95" s="348">
        <v>3.86986226278987E-2</v>
      </c>
      <c r="BE95" s="375">
        <v>-0.102803632353122</v>
      </c>
      <c r="BF95" s="374"/>
      <c r="BG95" s="372">
        <v>0.111</v>
      </c>
      <c r="BH95" s="373"/>
      <c r="BI95" s="348">
        <v>65.191999999999993</v>
      </c>
      <c r="BJ95" s="348">
        <v>19.925699999999999</v>
      </c>
      <c r="BK95" s="348">
        <v>14.6929</v>
      </c>
      <c r="BL95" s="348">
        <v>0.18940000000000001</v>
      </c>
      <c r="BM95" s="373"/>
      <c r="BN95" s="372" t="s">
        <v>2958</v>
      </c>
      <c r="BO95" s="372" t="s">
        <v>2928</v>
      </c>
      <c r="BP95" s="372" t="s">
        <v>4821</v>
      </c>
      <c r="BQ95" s="372" t="s">
        <v>1317</v>
      </c>
      <c r="BR95" s="372" t="s">
        <v>4822</v>
      </c>
      <c r="BS95" s="373"/>
      <c r="BT95" s="354" t="s">
        <v>4823</v>
      </c>
    </row>
    <row r="96" spans="1:72" s="428" customFormat="1" x14ac:dyDescent="0.25">
      <c r="A96" s="345" t="s">
        <v>4824</v>
      </c>
      <c r="B96" s="373"/>
      <c r="C96" s="719">
        <v>37595</v>
      </c>
      <c r="D96" s="373"/>
      <c r="E96" s="346">
        <v>372.92</v>
      </c>
      <c r="F96" s="373"/>
      <c r="G96" s="347">
        <v>134.9615</v>
      </c>
      <c r="H96" s="374"/>
      <c r="I96" s="348">
        <v>-0.16020000000000001</v>
      </c>
      <c r="J96" s="348">
        <v>-0.96220000000000006</v>
      </c>
      <c r="K96" s="348">
        <v>0.88519999999999999</v>
      </c>
      <c r="L96" s="348">
        <v>4.6936</v>
      </c>
      <c r="M96" s="348">
        <v>-3.9449000000000001</v>
      </c>
      <c r="N96" s="350">
        <v>-0.89549999999999996</v>
      </c>
      <c r="O96" s="348">
        <v>0.63029999999999997</v>
      </c>
      <c r="P96" s="348">
        <v>7.9212999999999996</v>
      </c>
      <c r="Q96" s="348">
        <v>8.1867000000000001</v>
      </c>
      <c r="R96" s="348">
        <v>10.8461</v>
      </c>
      <c r="S96" s="348">
        <v>2.3719000000000001</v>
      </c>
      <c r="T96" s="348">
        <v>9.6430000000000007</v>
      </c>
      <c r="U96" s="348">
        <v>-6.4081999999999999</v>
      </c>
      <c r="V96" s="348">
        <v>-0.77590000000000003</v>
      </c>
      <c r="W96" s="348">
        <v>0.115</v>
      </c>
      <c r="X96" s="348">
        <v>12.0617</v>
      </c>
      <c r="Y96" s="374"/>
      <c r="Z96" s="346">
        <v>180</v>
      </c>
      <c r="AA96" s="346">
        <v>231</v>
      </c>
      <c r="AB96" s="346">
        <v>207</v>
      </c>
      <c r="AC96" s="346">
        <v>204</v>
      </c>
      <c r="AD96" s="346">
        <v>210</v>
      </c>
      <c r="AE96" s="346">
        <v>192</v>
      </c>
      <c r="AF96" s="346">
        <v>94</v>
      </c>
      <c r="AG96" s="346">
        <v>89</v>
      </c>
      <c r="AH96" s="346">
        <v>38</v>
      </c>
      <c r="AI96" s="346">
        <v>17</v>
      </c>
      <c r="AJ96" s="346">
        <v>190</v>
      </c>
      <c r="AK96" s="346">
        <v>208</v>
      </c>
      <c r="AL96" s="346">
        <v>211</v>
      </c>
      <c r="AM96" s="346">
        <v>201</v>
      </c>
      <c r="AN96" s="346">
        <v>224</v>
      </c>
      <c r="AO96" s="373"/>
      <c r="AP96" s="348">
        <v>10.57</v>
      </c>
      <c r="AQ96" s="348">
        <v>9.9700000000000006</v>
      </c>
      <c r="AR96" s="348">
        <v>6.85</v>
      </c>
      <c r="AS96" s="348">
        <v>2.99</v>
      </c>
      <c r="AT96" s="348">
        <v>-1.77</v>
      </c>
      <c r="AU96" s="351"/>
      <c r="AV96" s="346">
        <v>15</v>
      </c>
      <c r="AW96" s="346">
        <v>22</v>
      </c>
      <c r="AX96" s="346">
        <v>39</v>
      </c>
      <c r="AY96" s="346">
        <v>84</v>
      </c>
      <c r="AZ96" s="346">
        <v>202</v>
      </c>
      <c r="BA96" s="374"/>
      <c r="BB96" s="348">
        <v>12.6345884627695</v>
      </c>
      <c r="BC96" s="348">
        <v>0.99638946785593296</v>
      </c>
      <c r="BD96" s="348">
        <v>1.9551670780592698E-2</v>
      </c>
      <c r="BE96" s="375">
        <v>-9.3970723571936907E-2</v>
      </c>
      <c r="BF96" s="374"/>
      <c r="BG96" s="372">
        <v>2.9860000000000002</v>
      </c>
      <c r="BH96" s="373"/>
      <c r="BI96" s="348">
        <v>97.979100000000003</v>
      </c>
      <c r="BJ96" s="348">
        <v>1.3480799999999999</v>
      </c>
      <c r="BK96" s="348" t="s">
        <v>430</v>
      </c>
      <c r="BL96" s="348">
        <v>0.67281999999999997</v>
      </c>
      <c r="BM96" s="373"/>
      <c r="BN96" s="372" t="s">
        <v>4544</v>
      </c>
      <c r="BO96" s="372" t="s">
        <v>4825</v>
      </c>
      <c r="BP96" s="372" t="s">
        <v>2499</v>
      </c>
      <c r="BQ96" s="372" t="s">
        <v>4826</v>
      </c>
      <c r="BR96" s="372" t="s">
        <v>4827</v>
      </c>
      <c r="BS96" s="373"/>
      <c r="BT96" s="354" t="s">
        <v>4823</v>
      </c>
    </row>
    <row r="97" spans="1:72" s="428" customFormat="1" x14ac:dyDescent="0.25">
      <c r="A97" s="345" t="s">
        <v>4828</v>
      </c>
      <c r="B97" s="373"/>
      <c r="C97" s="719">
        <v>44287</v>
      </c>
      <c r="D97" s="373"/>
      <c r="E97" s="346">
        <v>361.75599999999997</v>
      </c>
      <c r="F97" s="373"/>
      <c r="G97" s="347">
        <v>23.5823</v>
      </c>
      <c r="H97" s="374"/>
      <c r="I97" s="348">
        <v>0.28789999999999999</v>
      </c>
      <c r="J97" s="348">
        <v>-1.2999999999999999E-3</v>
      </c>
      <c r="K97" s="348">
        <v>3.2925</v>
      </c>
      <c r="L97" s="348">
        <v>12.510400000000001</v>
      </c>
      <c r="M97" s="348">
        <v>19.368400000000001</v>
      </c>
      <c r="N97" s="350">
        <v>16.0261</v>
      </c>
      <c r="O97" s="348">
        <v>7.5143000000000004</v>
      </c>
      <c r="P97" s="348">
        <v>21.915700000000001</v>
      </c>
      <c r="Q97" s="348">
        <v>13.6097</v>
      </c>
      <c r="R97" s="348" t="s">
        <v>430</v>
      </c>
      <c r="S97" s="348">
        <v>6.6647999999999996</v>
      </c>
      <c r="T97" s="348">
        <v>33.1935</v>
      </c>
      <c r="U97" s="348">
        <v>15.34</v>
      </c>
      <c r="V97" s="348">
        <v>18.017700000000001</v>
      </c>
      <c r="W97" s="348">
        <v>3.0920000000000001</v>
      </c>
      <c r="X97" s="348">
        <v>17.323399999999999</v>
      </c>
      <c r="Y97" s="374"/>
      <c r="Z97" s="346">
        <v>37</v>
      </c>
      <c r="AA97" s="346">
        <v>132</v>
      </c>
      <c r="AB97" s="346">
        <v>63</v>
      </c>
      <c r="AC97" s="346">
        <v>19</v>
      </c>
      <c r="AD97" s="346">
        <v>8</v>
      </c>
      <c r="AE97" s="346">
        <v>20</v>
      </c>
      <c r="AF97" s="346">
        <v>11</v>
      </c>
      <c r="AG97" s="346">
        <v>7</v>
      </c>
      <c r="AH97" s="346">
        <v>12</v>
      </c>
      <c r="AI97" s="346" t="s">
        <v>430</v>
      </c>
      <c r="AJ97" s="346">
        <v>26</v>
      </c>
      <c r="AK97" s="346">
        <v>8</v>
      </c>
      <c r="AL97" s="346">
        <v>9</v>
      </c>
      <c r="AM97" s="346">
        <v>12</v>
      </c>
      <c r="AN97" s="346">
        <v>26</v>
      </c>
      <c r="AO97" s="373"/>
      <c r="AP97" s="348" t="s">
        <v>430</v>
      </c>
      <c r="AQ97" s="348" t="s">
        <v>430</v>
      </c>
      <c r="AR97" s="348">
        <v>18.829999999999998</v>
      </c>
      <c r="AS97" s="348">
        <v>14.79</v>
      </c>
      <c r="AT97" s="348">
        <v>32.380000000000003</v>
      </c>
      <c r="AU97" s="351"/>
      <c r="AV97" s="346" t="s">
        <v>430</v>
      </c>
      <c r="AW97" s="346" t="s">
        <v>430</v>
      </c>
      <c r="AX97" s="346">
        <v>2</v>
      </c>
      <c r="AY97" s="346">
        <v>7</v>
      </c>
      <c r="AZ97" s="346">
        <v>8</v>
      </c>
      <c r="BA97" s="374"/>
      <c r="BB97" s="348">
        <v>23.102033711904699</v>
      </c>
      <c r="BC97" s="348">
        <v>0.993072205669154</v>
      </c>
      <c r="BD97" s="348">
        <v>6.6998000362036195E-2</v>
      </c>
      <c r="BE97" s="375">
        <v>-0.117571475056271</v>
      </c>
      <c r="BF97" s="374"/>
      <c r="BG97" s="372">
        <v>0.2964</v>
      </c>
      <c r="BH97" s="373"/>
      <c r="BI97" s="348" t="s">
        <v>430</v>
      </c>
      <c r="BJ97" s="348">
        <v>15.7994</v>
      </c>
      <c r="BK97" s="348">
        <v>84.019800000000004</v>
      </c>
      <c r="BL97" s="348">
        <v>0.18079999999999999</v>
      </c>
      <c r="BM97" s="373"/>
      <c r="BN97" s="372" t="s">
        <v>4829</v>
      </c>
      <c r="BO97" s="372" t="s">
        <v>1881</v>
      </c>
      <c r="BP97" s="372" t="s">
        <v>4830</v>
      </c>
      <c r="BQ97" s="372" t="s">
        <v>4831</v>
      </c>
      <c r="BR97" s="372" t="s">
        <v>4832</v>
      </c>
      <c r="BS97" s="373"/>
      <c r="BT97" s="354" t="s">
        <v>4673</v>
      </c>
    </row>
    <row r="98" spans="1:72" s="428" customFormat="1" x14ac:dyDescent="0.25">
      <c r="A98" s="345" t="s">
        <v>4833</v>
      </c>
      <c r="B98" s="373"/>
      <c r="C98" s="719">
        <v>44531</v>
      </c>
      <c r="D98" s="373"/>
      <c r="E98" s="346">
        <v>354.41699999999997</v>
      </c>
      <c r="F98" s="373"/>
      <c r="G98" s="347">
        <v>17.197600000000001</v>
      </c>
      <c r="H98" s="374"/>
      <c r="I98" s="348">
        <v>-2.9100000000000001E-2</v>
      </c>
      <c r="J98" s="348">
        <v>0.1234</v>
      </c>
      <c r="K98" s="348">
        <v>1.5506</v>
      </c>
      <c r="L98" s="348">
        <v>5.9618000000000002</v>
      </c>
      <c r="M98" s="348">
        <v>2.7692000000000001</v>
      </c>
      <c r="N98" s="350">
        <v>6.3220999999999998</v>
      </c>
      <c r="O98" s="348">
        <v>3.2637</v>
      </c>
      <c r="P98" s="348">
        <v>13.906700000000001</v>
      </c>
      <c r="Q98" s="348" t="s">
        <v>430</v>
      </c>
      <c r="R98" s="348" t="s">
        <v>430</v>
      </c>
      <c r="S98" s="348">
        <v>3.1067999999999998</v>
      </c>
      <c r="T98" s="348">
        <v>16.571000000000002</v>
      </c>
      <c r="U98" s="348">
        <v>0.69269999999999998</v>
      </c>
      <c r="V98" s="348">
        <v>6.3182</v>
      </c>
      <c r="W98" s="348">
        <v>1.0536000000000001</v>
      </c>
      <c r="X98" s="348">
        <v>12.223800000000001</v>
      </c>
      <c r="Y98" s="374"/>
      <c r="Z98" s="346">
        <v>128</v>
      </c>
      <c r="AA98" s="346">
        <v>117</v>
      </c>
      <c r="AB98" s="346">
        <v>149</v>
      </c>
      <c r="AC98" s="346">
        <v>143</v>
      </c>
      <c r="AD98" s="346">
        <v>123</v>
      </c>
      <c r="AE98" s="346">
        <v>103</v>
      </c>
      <c r="AF98" s="346">
        <v>42</v>
      </c>
      <c r="AG98" s="346">
        <v>46</v>
      </c>
      <c r="AH98" s="346" t="s">
        <v>430</v>
      </c>
      <c r="AI98" s="346" t="s">
        <v>430</v>
      </c>
      <c r="AJ98" s="346">
        <v>143</v>
      </c>
      <c r="AK98" s="346">
        <v>118</v>
      </c>
      <c r="AL98" s="346">
        <v>127</v>
      </c>
      <c r="AM98" s="346">
        <v>104</v>
      </c>
      <c r="AN98" s="346">
        <v>136</v>
      </c>
      <c r="AO98" s="373"/>
      <c r="AP98" s="348" t="s">
        <v>430</v>
      </c>
      <c r="AQ98" s="348" t="s">
        <v>430</v>
      </c>
      <c r="AR98" s="348" t="s">
        <v>430</v>
      </c>
      <c r="AS98" s="348">
        <v>8.16</v>
      </c>
      <c r="AT98" s="348">
        <v>8.36</v>
      </c>
      <c r="AU98" s="351"/>
      <c r="AV98" s="346" t="s">
        <v>430</v>
      </c>
      <c r="AW98" s="346" t="s">
        <v>430</v>
      </c>
      <c r="AX98" s="346" t="s">
        <v>430</v>
      </c>
      <c r="AY98" s="346">
        <v>49</v>
      </c>
      <c r="AZ98" s="346">
        <v>111</v>
      </c>
      <c r="BA98" s="374"/>
      <c r="BB98" s="348">
        <v>15.0093536660392</v>
      </c>
      <c r="BC98" s="348">
        <v>0.99759927056465103</v>
      </c>
      <c r="BD98" s="348">
        <v>5.2182187335128298E-2</v>
      </c>
      <c r="BE98" s="375">
        <v>-8.0381514383457905E-2</v>
      </c>
      <c r="BF98" s="374"/>
      <c r="BG98" s="372">
        <v>0.12959999999999999</v>
      </c>
      <c r="BH98" s="373"/>
      <c r="BI98" s="348">
        <v>53.704900000000002</v>
      </c>
      <c r="BJ98" s="348">
        <v>44.037399999999998</v>
      </c>
      <c r="BK98" s="348">
        <v>2.1215899999999999</v>
      </c>
      <c r="BL98" s="348">
        <v>0.13611000000000001</v>
      </c>
      <c r="BM98" s="373"/>
      <c r="BN98" s="372" t="s">
        <v>4409</v>
      </c>
      <c r="BO98" s="372" t="s">
        <v>4834</v>
      </c>
      <c r="BP98" s="372" t="s">
        <v>2940</v>
      </c>
      <c r="BQ98" s="372" t="s">
        <v>4412</v>
      </c>
      <c r="BR98" s="372" t="s">
        <v>4413</v>
      </c>
      <c r="BS98" s="373"/>
      <c r="BT98" s="354" t="s">
        <v>555</v>
      </c>
    </row>
    <row r="99" spans="1:72" s="428" customFormat="1" x14ac:dyDescent="0.25">
      <c r="A99" s="345" t="s">
        <v>4835</v>
      </c>
      <c r="B99" s="373"/>
      <c r="C99" s="719">
        <v>45741</v>
      </c>
      <c r="D99" s="373"/>
      <c r="E99" s="346">
        <v>352.34100000000001</v>
      </c>
      <c r="F99" s="373"/>
      <c r="G99" s="347">
        <v>14.0047</v>
      </c>
      <c r="H99" s="374"/>
      <c r="I99" s="348">
        <v>-0.16750000000000001</v>
      </c>
      <c r="J99" s="348">
        <v>0.8679</v>
      </c>
      <c r="K99" s="348">
        <v>3.7231999999999998</v>
      </c>
      <c r="L99" s="348">
        <v>8.9182000000000006</v>
      </c>
      <c r="M99" s="348">
        <v>-3.2911000000000001</v>
      </c>
      <c r="N99" s="350">
        <v>23.8718</v>
      </c>
      <c r="O99" s="348" t="s">
        <v>430</v>
      </c>
      <c r="P99" s="348" t="s">
        <v>430</v>
      </c>
      <c r="Q99" s="348" t="s">
        <v>430</v>
      </c>
      <c r="R99" s="348" t="s">
        <v>430</v>
      </c>
      <c r="S99" s="348">
        <v>3.0644</v>
      </c>
      <c r="T99" s="348">
        <v>11.8559</v>
      </c>
      <c r="U99" s="348">
        <v>2.0684</v>
      </c>
      <c r="V99" s="348">
        <v>15.4903</v>
      </c>
      <c r="W99" s="348">
        <v>4.8986000000000001</v>
      </c>
      <c r="X99" s="348">
        <v>27.501000000000001</v>
      </c>
      <c r="Y99" s="374"/>
      <c r="Z99" s="346">
        <v>181</v>
      </c>
      <c r="AA99" s="346">
        <v>63</v>
      </c>
      <c r="AB99" s="346">
        <v>54</v>
      </c>
      <c r="AC99" s="346">
        <v>41</v>
      </c>
      <c r="AD99" s="346">
        <v>181</v>
      </c>
      <c r="AE99" s="346">
        <v>6</v>
      </c>
      <c r="AF99" s="346" t="s">
        <v>430</v>
      </c>
      <c r="AG99" s="346" t="s">
        <v>430</v>
      </c>
      <c r="AH99" s="346" t="s">
        <v>430</v>
      </c>
      <c r="AI99" s="346" t="s">
        <v>430</v>
      </c>
      <c r="AJ99" s="346">
        <v>146</v>
      </c>
      <c r="AK99" s="346">
        <v>185</v>
      </c>
      <c r="AL99" s="346">
        <v>108</v>
      </c>
      <c r="AM99" s="346">
        <v>17</v>
      </c>
      <c r="AN99" s="346">
        <v>5</v>
      </c>
      <c r="AO99" s="373"/>
      <c r="AP99" s="348" t="s">
        <v>430</v>
      </c>
      <c r="AQ99" s="348" t="s">
        <v>430</v>
      </c>
      <c r="AR99" s="348" t="s">
        <v>430</v>
      </c>
      <c r="AS99" s="348" t="s">
        <v>430</v>
      </c>
      <c r="AT99" s="348">
        <v>11.27</v>
      </c>
      <c r="AU99" s="351"/>
      <c r="AV99" s="346" t="s">
        <v>430</v>
      </c>
      <c r="AW99" s="346" t="s">
        <v>430</v>
      </c>
      <c r="AX99" s="346" t="s">
        <v>430</v>
      </c>
      <c r="AY99" s="346" t="s">
        <v>430</v>
      </c>
      <c r="AZ99" s="346">
        <v>87</v>
      </c>
      <c r="BA99" s="374"/>
      <c r="BB99" s="348">
        <v>16.7082437657774</v>
      </c>
      <c r="BC99" s="348">
        <v>0</v>
      </c>
      <c r="BD99" s="348">
        <v>0.110355996383509</v>
      </c>
      <c r="BE99" s="375" t="s">
        <v>430</v>
      </c>
      <c r="BF99" s="374"/>
      <c r="BG99" s="372" t="s">
        <v>430</v>
      </c>
      <c r="BH99" s="373"/>
      <c r="BI99" s="348">
        <v>86.184200000000004</v>
      </c>
      <c r="BJ99" s="348">
        <v>12.9198</v>
      </c>
      <c r="BK99" s="348">
        <v>0.98749900000000002</v>
      </c>
      <c r="BL99" s="348">
        <v>-9.1498999999999997E-2</v>
      </c>
      <c r="BM99" s="373"/>
      <c r="BN99" s="372" t="s">
        <v>4836</v>
      </c>
      <c r="BO99" s="372" t="s">
        <v>4837</v>
      </c>
      <c r="BP99" s="372" t="s">
        <v>430</v>
      </c>
      <c r="BQ99" s="372" t="s">
        <v>430</v>
      </c>
      <c r="BR99" s="372" t="s">
        <v>430</v>
      </c>
      <c r="BS99" s="373"/>
      <c r="BT99" s="354" t="s">
        <v>4673</v>
      </c>
    </row>
    <row r="100" spans="1:72" s="428" customFormat="1" x14ac:dyDescent="0.25">
      <c r="A100" s="345" t="s">
        <v>4838</v>
      </c>
      <c r="B100" s="373"/>
      <c r="C100" s="719">
        <v>45813</v>
      </c>
      <c r="D100" s="373"/>
      <c r="E100" s="346">
        <v>335.85899999999998</v>
      </c>
      <c r="F100" s="373"/>
      <c r="G100" s="347">
        <v>10.3078</v>
      </c>
      <c r="H100" s="374"/>
      <c r="I100" s="348">
        <v>0.34749999999999998</v>
      </c>
      <c r="J100" s="348">
        <v>0.36509999999999998</v>
      </c>
      <c r="K100" s="348">
        <v>4.3120000000000003</v>
      </c>
      <c r="L100" s="348">
        <v>4.9310999999999998</v>
      </c>
      <c r="M100" s="348">
        <v>3.8831000000000002</v>
      </c>
      <c r="N100" s="350">
        <v>4.5023999999999997</v>
      </c>
      <c r="O100" s="348" t="s">
        <v>430</v>
      </c>
      <c r="P100" s="348" t="s">
        <v>430</v>
      </c>
      <c r="Q100" s="348" t="s">
        <v>430</v>
      </c>
      <c r="R100" s="348" t="s">
        <v>430</v>
      </c>
      <c r="S100" s="348">
        <v>7.3460999999999999</v>
      </c>
      <c r="T100" s="348">
        <v>15.6348</v>
      </c>
      <c r="U100" s="348">
        <v>-1.488</v>
      </c>
      <c r="V100" s="348">
        <v>3.7606999999999999</v>
      </c>
      <c r="W100" s="348">
        <v>1.6136999999999999</v>
      </c>
      <c r="X100" s="348">
        <v>2.5823999999999998</v>
      </c>
      <c r="Y100" s="374"/>
      <c r="Z100" s="346">
        <v>32</v>
      </c>
      <c r="AA100" s="346">
        <v>87</v>
      </c>
      <c r="AB100" s="346">
        <v>24</v>
      </c>
      <c r="AC100" s="346">
        <v>181</v>
      </c>
      <c r="AD100" s="346">
        <v>108</v>
      </c>
      <c r="AE100" s="346">
        <v>118</v>
      </c>
      <c r="AF100" s="346" t="s">
        <v>430</v>
      </c>
      <c r="AG100" s="346" t="s">
        <v>430</v>
      </c>
      <c r="AH100" s="346" t="s">
        <v>430</v>
      </c>
      <c r="AI100" s="346" t="s">
        <v>430</v>
      </c>
      <c r="AJ100" s="346">
        <v>22</v>
      </c>
      <c r="AK100" s="346">
        <v>129</v>
      </c>
      <c r="AL100" s="346">
        <v>158</v>
      </c>
      <c r="AM100" s="346">
        <v>149</v>
      </c>
      <c r="AN100" s="346">
        <v>97</v>
      </c>
      <c r="AO100" s="373"/>
      <c r="AP100" s="348" t="s">
        <v>430</v>
      </c>
      <c r="AQ100" s="348" t="s">
        <v>430</v>
      </c>
      <c r="AR100" s="348" t="s">
        <v>430</v>
      </c>
      <c r="AS100" s="348" t="s">
        <v>430</v>
      </c>
      <c r="AT100" s="348">
        <v>6.7</v>
      </c>
      <c r="AU100" s="351"/>
      <c r="AV100" s="346" t="s">
        <v>430</v>
      </c>
      <c r="AW100" s="346" t="s">
        <v>430</v>
      </c>
      <c r="AX100" s="346" t="s">
        <v>430</v>
      </c>
      <c r="AY100" s="346" t="s">
        <v>430</v>
      </c>
      <c r="AZ100" s="346">
        <v>132</v>
      </c>
      <c r="BA100" s="374"/>
      <c r="BB100" s="348">
        <v>11.6561761182646</v>
      </c>
      <c r="BC100" s="348">
        <v>0.99857838395804599</v>
      </c>
      <c r="BD100" s="348">
        <v>-1.7010879319543801E-2</v>
      </c>
      <c r="BE100" s="375">
        <v>-6.8439619617671199E-2</v>
      </c>
      <c r="BF100" s="374"/>
      <c r="BG100" s="372">
        <v>6.0100000000000001E-2</v>
      </c>
      <c r="BH100" s="373"/>
      <c r="BI100" s="348">
        <v>72.210400000000007</v>
      </c>
      <c r="BJ100" s="348">
        <v>25.198</v>
      </c>
      <c r="BK100" s="348">
        <v>2.3689800000000001</v>
      </c>
      <c r="BL100" s="348">
        <v>0.22262000000000001</v>
      </c>
      <c r="BM100" s="373"/>
      <c r="BN100" s="372" t="s">
        <v>4839</v>
      </c>
      <c r="BO100" s="372" t="s">
        <v>4840</v>
      </c>
      <c r="BP100" s="372" t="s">
        <v>4841</v>
      </c>
      <c r="BQ100" s="372" t="s">
        <v>4755</v>
      </c>
      <c r="BR100" s="372" t="s">
        <v>4756</v>
      </c>
      <c r="BS100" s="373"/>
      <c r="BT100" s="354" t="s">
        <v>4673</v>
      </c>
    </row>
    <row r="101" spans="1:72" s="428" customFormat="1" x14ac:dyDescent="0.25">
      <c r="A101" s="345" t="s">
        <v>4842</v>
      </c>
      <c r="B101" s="373"/>
      <c r="C101" s="719">
        <v>45037</v>
      </c>
      <c r="D101" s="373"/>
      <c r="E101" s="346">
        <v>327.505</v>
      </c>
      <c r="F101" s="373"/>
      <c r="G101" s="347">
        <v>15.707700000000001</v>
      </c>
      <c r="H101" s="374"/>
      <c r="I101" s="348">
        <v>0.1588</v>
      </c>
      <c r="J101" s="348">
        <v>-0.3982</v>
      </c>
      <c r="K101" s="348">
        <v>1.5450999999999999</v>
      </c>
      <c r="L101" s="348">
        <v>6.1051000000000002</v>
      </c>
      <c r="M101" s="348">
        <v>1.5371999999999999</v>
      </c>
      <c r="N101" s="350">
        <v>4.0445000000000002</v>
      </c>
      <c r="O101" s="348">
        <v>1.7675000000000001</v>
      </c>
      <c r="P101" s="348">
        <v>11.3947</v>
      </c>
      <c r="Q101" s="348" t="s">
        <v>430</v>
      </c>
      <c r="R101" s="348" t="s">
        <v>430</v>
      </c>
      <c r="S101" s="348">
        <v>3.1156000000000001</v>
      </c>
      <c r="T101" s="348">
        <v>15.3299</v>
      </c>
      <c r="U101" s="348">
        <v>-0.94650000000000001</v>
      </c>
      <c r="V101" s="348">
        <v>3.8025000000000002</v>
      </c>
      <c r="W101" s="348">
        <v>0.97060000000000002</v>
      </c>
      <c r="X101" s="348">
        <v>14.593</v>
      </c>
      <c r="Y101" s="374"/>
      <c r="Z101" s="346">
        <v>59</v>
      </c>
      <c r="AA101" s="346">
        <v>161</v>
      </c>
      <c r="AB101" s="346">
        <v>150</v>
      </c>
      <c r="AC101" s="346">
        <v>132</v>
      </c>
      <c r="AD101" s="346">
        <v>134</v>
      </c>
      <c r="AE101" s="346">
        <v>136</v>
      </c>
      <c r="AF101" s="346">
        <v>73</v>
      </c>
      <c r="AG101" s="346">
        <v>59</v>
      </c>
      <c r="AH101" s="346" t="s">
        <v>430</v>
      </c>
      <c r="AI101" s="346" t="s">
        <v>430</v>
      </c>
      <c r="AJ101" s="346">
        <v>139</v>
      </c>
      <c r="AK101" s="346">
        <v>145</v>
      </c>
      <c r="AL101" s="346">
        <v>154</v>
      </c>
      <c r="AM101" s="346">
        <v>148</v>
      </c>
      <c r="AN101" s="346">
        <v>143</v>
      </c>
      <c r="AO101" s="373"/>
      <c r="AP101" s="348" t="s">
        <v>430</v>
      </c>
      <c r="AQ101" s="348" t="s">
        <v>430</v>
      </c>
      <c r="AR101" s="348" t="s">
        <v>430</v>
      </c>
      <c r="AS101" s="348">
        <v>6.14</v>
      </c>
      <c r="AT101" s="348">
        <v>6.14</v>
      </c>
      <c r="AU101" s="351"/>
      <c r="AV101" s="346" t="s">
        <v>430</v>
      </c>
      <c r="AW101" s="346" t="s">
        <v>430</v>
      </c>
      <c r="AX101" s="346" t="s">
        <v>430</v>
      </c>
      <c r="AY101" s="346">
        <v>59</v>
      </c>
      <c r="AZ101" s="346">
        <v>141</v>
      </c>
      <c r="BA101" s="374"/>
      <c r="BB101" s="348">
        <v>14.117887722051</v>
      </c>
      <c r="BC101" s="348">
        <v>0.99252925103293999</v>
      </c>
      <c r="BD101" s="348">
        <v>3.9426048061669099E-2</v>
      </c>
      <c r="BE101" s="375">
        <v>-8.9945408421197803E-2</v>
      </c>
      <c r="BF101" s="374"/>
      <c r="BG101" s="372">
        <v>0.13819999999999999</v>
      </c>
      <c r="BH101" s="373"/>
      <c r="BI101" s="348">
        <v>68.0428</v>
      </c>
      <c r="BJ101" s="348">
        <v>20.794899999999998</v>
      </c>
      <c r="BK101" s="348">
        <v>10.8123</v>
      </c>
      <c r="BL101" s="348">
        <v>0.35</v>
      </c>
      <c r="BM101" s="373"/>
      <c r="BN101" s="372" t="s">
        <v>4843</v>
      </c>
      <c r="BO101" s="372" t="s">
        <v>4222</v>
      </c>
      <c r="BP101" s="372" t="s">
        <v>4844</v>
      </c>
      <c r="BQ101" s="372" t="s">
        <v>4845</v>
      </c>
      <c r="BR101" s="372" t="s">
        <v>829</v>
      </c>
      <c r="BS101" s="373"/>
      <c r="BT101" s="354" t="s">
        <v>555</v>
      </c>
    </row>
    <row r="102" spans="1:72" s="428" customFormat="1" x14ac:dyDescent="0.25">
      <c r="A102" s="345" t="s">
        <v>4846</v>
      </c>
      <c r="B102" s="373"/>
      <c r="C102" s="719">
        <v>45485</v>
      </c>
      <c r="D102" s="373"/>
      <c r="E102" s="346">
        <v>326.61399999999998</v>
      </c>
      <c r="F102" s="373"/>
      <c r="G102" s="347">
        <v>10.2075</v>
      </c>
      <c r="H102" s="374"/>
      <c r="I102" s="348">
        <v>-5.7799999999999997E-2</v>
      </c>
      <c r="J102" s="348">
        <v>-0.29499999999999998</v>
      </c>
      <c r="K102" s="348">
        <v>1.4370000000000001</v>
      </c>
      <c r="L102" s="348">
        <v>6.0167000000000002</v>
      </c>
      <c r="M102" s="348">
        <v>1.4087000000000001</v>
      </c>
      <c r="N102" s="350">
        <v>3.9354</v>
      </c>
      <c r="O102" s="348">
        <v>1.9394</v>
      </c>
      <c r="P102" s="348" t="s">
        <v>430</v>
      </c>
      <c r="Q102" s="348" t="s">
        <v>430</v>
      </c>
      <c r="R102" s="348" t="s">
        <v>430</v>
      </c>
      <c r="S102" s="348">
        <v>2.9979</v>
      </c>
      <c r="T102" s="348">
        <v>15.442</v>
      </c>
      <c r="U102" s="348">
        <v>-0.99129999999999996</v>
      </c>
      <c r="V102" s="348">
        <v>3.8296999999999999</v>
      </c>
      <c r="W102" s="348">
        <v>0.87660000000000005</v>
      </c>
      <c r="X102" s="348">
        <v>0.98860000000000003</v>
      </c>
      <c r="Y102" s="374"/>
      <c r="Z102" s="346">
        <v>141</v>
      </c>
      <c r="AA102" s="346">
        <v>153</v>
      </c>
      <c r="AB102" s="346">
        <v>163</v>
      </c>
      <c r="AC102" s="346">
        <v>136</v>
      </c>
      <c r="AD102" s="346">
        <v>137</v>
      </c>
      <c r="AE102" s="346">
        <v>142</v>
      </c>
      <c r="AF102" s="346">
        <v>70</v>
      </c>
      <c r="AG102" s="346" t="s">
        <v>430</v>
      </c>
      <c r="AH102" s="346" t="s">
        <v>430</v>
      </c>
      <c r="AI102" s="346" t="s">
        <v>430</v>
      </c>
      <c r="AJ102" s="346">
        <v>159</v>
      </c>
      <c r="AK102" s="346">
        <v>139</v>
      </c>
      <c r="AL102" s="346">
        <v>155</v>
      </c>
      <c r="AM102" s="346">
        <v>147</v>
      </c>
      <c r="AN102" s="346">
        <v>150</v>
      </c>
      <c r="AO102" s="373"/>
      <c r="AP102" s="348" t="s">
        <v>430</v>
      </c>
      <c r="AQ102" s="348" t="s">
        <v>430</v>
      </c>
      <c r="AR102" s="348" t="s">
        <v>430</v>
      </c>
      <c r="AS102" s="348" t="s">
        <v>430</v>
      </c>
      <c r="AT102" s="348">
        <v>5.95</v>
      </c>
      <c r="AU102" s="351"/>
      <c r="AV102" s="346" t="s">
        <v>430</v>
      </c>
      <c r="AW102" s="346" t="s">
        <v>430</v>
      </c>
      <c r="AX102" s="346" t="s">
        <v>430</v>
      </c>
      <c r="AY102" s="346" t="s">
        <v>430</v>
      </c>
      <c r="AZ102" s="346">
        <v>143</v>
      </c>
      <c r="BA102" s="374"/>
      <c r="BB102" s="348">
        <v>14.4771013942525</v>
      </c>
      <c r="BC102" s="348">
        <v>0.99671602912762403</v>
      </c>
      <c r="BD102" s="348">
        <v>-1.9236755721634899E-2</v>
      </c>
      <c r="BE102" s="375">
        <v>-9.9284091482494397E-2</v>
      </c>
      <c r="BF102" s="374"/>
      <c r="BG102" s="372">
        <v>0.15570000000000001</v>
      </c>
      <c r="BH102" s="373"/>
      <c r="BI102" s="348">
        <v>68.060400000000001</v>
      </c>
      <c r="BJ102" s="348">
        <v>20.783899999999999</v>
      </c>
      <c r="BK102" s="348">
        <v>10.825200000000001</v>
      </c>
      <c r="BL102" s="348">
        <v>0.33050000000000002</v>
      </c>
      <c r="BM102" s="373"/>
      <c r="BN102" s="372" t="s">
        <v>2016</v>
      </c>
      <c r="BO102" s="372" t="s">
        <v>1180</v>
      </c>
      <c r="BP102" s="372" t="s">
        <v>4412</v>
      </c>
      <c r="BQ102" s="372" t="s">
        <v>4847</v>
      </c>
      <c r="BR102" s="372" t="s">
        <v>4848</v>
      </c>
      <c r="BS102" s="373"/>
      <c r="BT102" s="354" t="s">
        <v>4673</v>
      </c>
    </row>
    <row r="103" spans="1:72" s="428" customFormat="1" x14ac:dyDescent="0.25">
      <c r="A103" s="345" t="s">
        <v>4849</v>
      </c>
      <c r="B103" s="373"/>
      <c r="C103" s="719">
        <v>45827</v>
      </c>
      <c r="D103" s="373"/>
      <c r="E103" s="346">
        <v>325.10000000000002</v>
      </c>
      <c r="F103" s="373"/>
      <c r="G103" s="347">
        <v>11.0831</v>
      </c>
      <c r="H103" s="374"/>
      <c r="I103" s="348">
        <v>7.3999999999999996E-2</v>
      </c>
      <c r="J103" s="348">
        <v>0.97940000000000005</v>
      </c>
      <c r="K103" s="348">
        <v>1.6359999999999999</v>
      </c>
      <c r="L103" s="348">
        <v>6.4802</v>
      </c>
      <c r="M103" s="348">
        <v>7.2271000000000001</v>
      </c>
      <c r="N103" s="350">
        <v>10.9109</v>
      </c>
      <c r="O103" s="348" t="s">
        <v>430</v>
      </c>
      <c r="P103" s="348" t="s">
        <v>430</v>
      </c>
      <c r="Q103" s="348" t="s">
        <v>430</v>
      </c>
      <c r="R103" s="348" t="s">
        <v>430</v>
      </c>
      <c r="S103" s="348">
        <v>3.363</v>
      </c>
      <c r="T103" s="348">
        <v>21.005099999999999</v>
      </c>
      <c r="U103" s="348">
        <v>5.2796000000000003</v>
      </c>
      <c r="V103" s="348">
        <v>11.229200000000001</v>
      </c>
      <c r="W103" s="348">
        <v>1.7078</v>
      </c>
      <c r="X103" s="348">
        <v>9.3484999999999996</v>
      </c>
      <c r="Y103" s="374"/>
      <c r="Z103" s="346">
        <v>101</v>
      </c>
      <c r="AA103" s="346">
        <v>61</v>
      </c>
      <c r="AB103" s="346">
        <v>140</v>
      </c>
      <c r="AC103" s="346">
        <v>122</v>
      </c>
      <c r="AD103" s="346">
        <v>73</v>
      </c>
      <c r="AE103" s="346">
        <v>63</v>
      </c>
      <c r="AF103" s="346" t="s">
        <v>430</v>
      </c>
      <c r="AG103" s="346" t="s">
        <v>430</v>
      </c>
      <c r="AH103" s="346" t="s">
        <v>430</v>
      </c>
      <c r="AI103" s="346" t="s">
        <v>430</v>
      </c>
      <c r="AJ103" s="346">
        <v>130</v>
      </c>
      <c r="AK103" s="346">
        <v>69</v>
      </c>
      <c r="AL103" s="346">
        <v>75</v>
      </c>
      <c r="AM103" s="346">
        <v>45</v>
      </c>
      <c r="AN103" s="346">
        <v>91</v>
      </c>
      <c r="AO103" s="373"/>
      <c r="AP103" s="348" t="s">
        <v>430</v>
      </c>
      <c r="AQ103" s="348" t="s">
        <v>430</v>
      </c>
      <c r="AR103" s="348" t="s">
        <v>430</v>
      </c>
      <c r="AS103" s="348" t="s">
        <v>430</v>
      </c>
      <c r="AT103" s="348">
        <v>14.99</v>
      </c>
      <c r="AU103" s="351"/>
      <c r="AV103" s="346" t="s">
        <v>430</v>
      </c>
      <c r="AW103" s="346" t="s">
        <v>430</v>
      </c>
      <c r="AX103" s="346" t="s">
        <v>430</v>
      </c>
      <c r="AY103" s="346" t="s">
        <v>430</v>
      </c>
      <c r="AZ103" s="346">
        <v>70</v>
      </c>
      <c r="BA103" s="374"/>
      <c r="BB103" s="348">
        <v>11.626501671038801</v>
      </c>
      <c r="BC103" s="348">
        <v>1.0023518717212601</v>
      </c>
      <c r="BD103" s="348">
        <v>1.71472523406151E-2</v>
      </c>
      <c r="BE103" s="375">
        <v>-0.11587006335566701</v>
      </c>
      <c r="BF103" s="374"/>
      <c r="BG103" s="372">
        <v>0.13070000000000001</v>
      </c>
      <c r="BH103" s="373"/>
      <c r="BI103" s="348">
        <v>11.149800000000001</v>
      </c>
      <c r="BJ103" s="348">
        <v>84.581000000000003</v>
      </c>
      <c r="BK103" s="348">
        <v>4.2709400000000004</v>
      </c>
      <c r="BL103" s="348">
        <v>-1.74E-3</v>
      </c>
      <c r="BM103" s="373"/>
      <c r="BN103" s="372" t="s">
        <v>4850</v>
      </c>
      <c r="BO103" s="372" t="s">
        <v>4851</v>
      </c>
      <c r="BP103" s="372" t="s">
        <v>4852</v>
      </c>
      <c r="BQ103" s="372" t="s">
        <v>4853</v>
      </c>
      <c r="BR103" s="372" t="s">
        <v>4572</v>
      </c>
      <c r="BS103" s="373"/>
      <c r="BT103" s="354" t="s">
        <v>4673</v>
      </c>
    </row>
    <row r="104" spans="1:72" s="428" customFormat="1" x14ac:dyDescent="0.25">
      <c r="A104" s="345" t="s">
        <v>4854</v>
      </c>
      <c r="B104" s="373"/>
      <c r="C104" s="719">
        <v>45286</v>
      </c>
      <c r="D104" s="373"/>
      <c r="E104" s="346">
        <v>322.74299999999999</v>
      </c>
      <c r="F104" s="373"/>
      <c r="G104" s="347">
        <v>11.2294</v>
      </c>
      <c r="H104" s="374"/>
      <c r="I104" s="348">
        <v>0.24640000000000001</v>
      </c>
      <c r="J104" s="348">
        <v>0.21240000000000001</v>
      </c>
      <c r="K104" s="348">
        <v>1.5721000000000001</v>
      </c>
      <c r="L104" s="348">
        <v>5.4740000000000002</v>
      </c>
      <c r="M104" s="348">
        <v>5.9427000000000003</v>
      </c>
      <c r="N104" s="350">
        <v>-2.8673999999999999</v>
      </c>
      <c r="O104" s="348">
        <v>-4.6017999999999999</v>
      </c>
      <c r="P104" s="348" t="s">
        <v>430</v>
      </c>
      <c r="Q104" s="348" t="s">
        <v>430</v>
      </c>
      <c r="R104" s="348" t="s">
        <v>430</v>
      </c>
      <c r="S104" s="348">
        <v>4.6035000000000004</v>
      </c>
      <c r="T104" s="348">
        <v>19.2258</v>
      </c>
      <c r="U104" s="348">
        <v>1.2954000000000001</v>
      </c>
      <c r="V104" s="348">
        <v>-2.0500000000000001E-2</v>
      </c>
      <c r="W104" s="348">
        <v>1.8660000000000001</v>
      </c>
      <c r="X104" s="348">
        <v>4.5023999999999997</v>
      </c>
      <c r="Y104" s="374"/>
      <c r="Z104" s="346">
        <v>41</v>
      </c>
      <c r="AA104" s="346">
        <v>112</v>
      </c>
      <c r="AB104" s="346">
        <v>146</v>
      </c>
      <c r="AC104" s="346">
        <v>151</v>
      </c>
      <c r="AD104" s="346">
        <v>85</v>
      </c>
      <c r="AE104" s="346">
        <v>208</v>
      </c>
      <c r="AF104" s="346">
        <v>121</v>
      </c>
      <c r="AG104" s="346" t="s">
        <v>430</v>
      </c>
      <c r="AH104" s="346" t="s">
        <v>430</v>
      </c>
      <c r="AI104" s="346" t="s">
        <v>430</v>
      </c>
      <c r="AJ104" s="346">
        <v>58</v>
      </c>
      <c r="AK104" s="346">
        <v>96</v>
      </c>
      <c r="AL104" s="346">
        <v>117</v>
      </c>
      <c r="AM104" s="346">
        <v>175</v>
      </c>
      <c r="AN104" s="346">
        <v>69</v>
      </c>
      <c r="AO104" s="373"/>
      <c r="AP104" s="348" t="s">
        <v>430</v>
      </c>
      <c r="AQ104" s="348" t="s">
        <v>430</v>
      </c>
      <c r="AR104" s="348" t="s">
        <v>430</v>
      </c>
      <c r="AS104" s="348" t="s">
        <v>430</v>
      </c>
      <c r="AT104" s="348">
        <v>6.8</v>
      </c>
      <c r="AU104" s="351"/>
      <c r="AV104" s="346" t="s">
        <v>430</v>
      </c>
      <c r="AW104" s="346" t="s">
        <v>430</v>
      </c>
      <c r="AX104" s="346" t="s">
        <v>430</v>
      </c>
      <c r="AY104" s="346" t="s">
        <v>430</v>
      </c>
      <c r="AZ104" s="346">
        <v>131</v>
      </c>
      <c r="BA104" s="374"/>
      <c r="BB104" s="348">
        <v>23.818707629200901</v>
      </c>
      <c r="BC104" s="348">
        <v>0.99657630218353499</v>
      </c>
      <c r="BD104" s="348">
        <v>3.0665413550820899E-3</v>
      </c>
      <c r="BE104" s="375">
        <v>-0.100499725523633</v>
      </c>
      <c r="BF104" s="374"/>
      <c r="BG104" s="372">
        <v>0.3488</v>
      </c>
      <c r="BH104" s="373"/>
      <c r="BI104" s="348" t="s">
        <v>430</v>
      </c>
      <c r="BJ104" s="348">
        <v>3.7654100000000001</v>
      </c>
      <c r="BK104" s="348">
        <v>96.408199999999994</v>
      </c>
      <c r="BL104" s="348">
        <v>-0.17360999999999999</v>
      </c>
      <c r="BM104" s="373"/>
      <c r="BN104" s="372" t="s">
        <v>4855</v>
      </c>
      <c r="BO104" s="372" t="s">
        <v>4856</v>
      </c>
      <c r="BP104" s="372" t="s">
        <v>4857</v>
      </c>
      <c r="BQ104" s="372" t="s">
        <v>4858</v>
      </c>
      <c r="BR104" s="372" t="s">
        <v>4859</v>
      </c>
      <c r="BS104" s="373"/>
      <c r="BT104" s="354" t="s">
        <v>555</v>
      </c>
    </row>
    <row r="105" spans="1:72" s="428" customFormat="1" x14ac:dyDescent="0.25">
      <c r="A105" s="345" t="s">
        <v>4860</v>
      </c>
      <c r="B105" s="373"/>
      <c r="C105" s="719">
        <v>45072</v>
      </c>
      <c r="D105" s="373"/>
      <c r="E105" s="346">
        <v>309.726</v>
      </c>
      <c r="F105" s="373"/>
      <c r="G105" s="347">
        <v>12.7994</v>
      </c>
      <c r="H105" s="374"/>
      <c r="I105" s="348">
        <v>0.15260000000000001</v>
      </c>
      <c r="J105" s="348">
        <v>-1.0888</v>
      </c>
      <c r="K105" s="348">
        <v>0.78739999999999999</v>
      </c>
      <c r="L105" s="348">
        <v>5.3249000000000004</v>
      </c>
      <c r="M105" s="348">
        <v>-4.97</v>
      </c>
      <c r="N105" s="350">
        <v>-2.5246</v>
      </c>
      <c r="O105" s="348">
        <v>4.2599999999999999E-2</v>
      </c>
      <c r="P105" s="348">
        <v>6.7941000000000003</v>
      </c>
      <c r="Q105" s="348" t="s">
        <v>430</v>
      </c>
      <c r="R105" s="348" t="s">
        <v>430</v>
      </c>
      <c r="S105" s="348">
        <v>2.3117000000000001</v>
      </c>
      <c r="T105" s="348">
        <v>9.1753999999999998</v>
      </c>
      <c r="U105" s="348">
        <v>-7.8550000000000004</v>
      </c>
      <c r="V105" s="348">
        <v>-2.2012999999999998</v>
      </c>
      <c r="W105" s="348">
        <v>8.2100000000000006E-2</v>
      </c>
      <c r="X105" s="348">
        <v>7.9684999999999997</v>
      </c>
      <c r="Y105" s="374"/>
      <c r="Z105" s="346">
        <v>61</v>
      </c>
      <c r="AA105" s="346">
        <v>246</v>
      </c>
      <c r="AB105" s="346">
        <v>213</v>
      </c>
      <c r="AC105" s="346">
        <v>163</v>
      </c>
      <c r="AD105" s="346">
        <v>228</v>
      </c>
      <c r="AE105" s="346">
        <v>204</v>
      </c>
      <c r="AF105" s="346">
        <v>105</v>
      </c>
      <c r="AG105" s="346">
        <v>95</v>
      </c>
      <c r="AH105" s="346" t="s">
        <v>430</v>
      </c>
      <c r="AI105" s="346" t="s">
        <v>430</v>
      </c>
      <c r="AJ105" s="346">
        <v>199</v>
      </c>
      <c r="AK105" s="346">
        <v>217</v>
      </c>
      <c r="AL105" s="346">
        <v>220</v>
      </c>
      <c r="AM105" s="346">
        <v>211</v>
      </c>
      <c r="AN105" s="346">
        <v>231</v>
      </c>
      <c r="AO105" s="373"/>
      <c r="AP105" s="348" t="s">
        <v>430</v>
      </c>
      <c r="AQ105" s="348" t="s">
        <v>430</v>
      </c>
      <c r="AR105" s="348" t="s">
        <v>430</v>
      </c>
      <c r="AS105" s="348">
        <v>1.86</v>
      </c>
      <c r="AT105" s="348">
        <v>-3.29</v>
      </c>
      <c r="AU105" s="351"/>
      <c r="AV105" s="346" t="s">
        <v>430</v>
      </c>
      <c r="AW105" s="346" t="s">
        <v>430</v>
      </c>
      <c r="AX105" s="346" t="s">
        <v>430</v>
      </c>
      <c r="AY105" s="346">
        <v>94</v>
      </c>
      <c r="AZ105" s="346">
        <v>210</v>
      </c>
      <c r="BA105" s="374"/>
      <c r="BB105" s="348">
        <v>13.0363572533604</v>
      </c>
      <c r="BC105" s="348">
        <v>0.99831299655435501</v>
      </c>
      <c r="BD105" s="348">
        <v>1.19618824376921E-2</v>
      </c>
      <c r="BE105" s="375">
        <v>-4.4246783842727698E-2</v>
      </c>
      <c r="BF105" s="374"/>
      <c r="BG105" s="372">
        <v>5.5899999999999998E-2</v>
      </c>
      <c r="BH105" s="373"/>
      <c r="BI105" s="348">
        <v>99.5792</v>
      </c>
      <c r="BJ105" s="348" t="s">
        <v>430</v>
      </c>
      <c r="BK105" s="348" t="s">
        <v>430</v>
      </c>
      <c r="BL105" s="348">
        <v>0.42080000000000001</v>
      </c>
      <c r="BM105" s="373"/>
      <c r="BN105" s="372" t="s">
        <v>4861</v>
      </c>
      <c r="BO105" s="372" t="s">
        <v>4517</v>
      </c>
      <c r="BP105" s="372" t="s">
        <v>4862</v>
      </c>
      <c r="BQ105" s="372" t="s">
        <v>4678</v>
      </c>
      <c r="BR105" s="372" t="s">
        <v>744</v>
      </c>
      <c r="BS105" s="373"/>
      <c r="BT105" s="354" t="s">
        <v>4863</v>
      </c>
    </row>
    <row r="106" spans="1:72" s="428" customFormat="1" x14ac:dyDescent="0.25">
      <c r="A106" s="345" t="s">
        <v>4864</v>
      </c>
      <c r="B106" s="373"/>
      <c r="C106" s="719">
        <v>46141</v>
      </c>
      <c r="D106" s="373"/>
      <c r="E106" s="346">
        <v>319.327</v>
      </c>
      <c r="F106" s="373"/>
      <c r="G106" s="347">
        <v>10.85</v>
      </c>
      <c r="H106" s="374"/>
      <c r="I106" s="348">
        <v>1.5746</v>
      </c>
      <c r="J106" s="348">
        <v>1.5024</v>
      </c>
      <c r="K106" s="348">
        <v>4.1566999999999998</v>
      </c>
      <c r="L106" s="348">
        <v>7.6528</v>
      </c>
      <c r="M106" s="348" t="s">
        <v>430</v>
      </c>
      <c r="N106" s="350" t="s">
        <v>430</v>
      </c>
      <c r="O106" s="348" t="s">
        <v>430</v>
      </c>
      <c r="P106" s="348" t="s">
        <v>430</v>
      </c>
      <c r="Q106" s="348" t="s">
        <v>430</v>
      </c>
      <c r="R106" s="348" t="s">
        <v>430</v>
      </c>
      <c r="S106" s="348">
        <v>3.0066999999999999</v>
      </c>
      <c r="T106" s="348" t="s">
        <v>430</v>
      </c>
      <c r="U106" s="348" t="s">
        <v>430</v>
      </c>
      <c r="V106" s="348" t="s">
        <v>430</v>
      </c>
      <c r="W106" s="348">
        <v>5.1214000000000004</v>
      </c>
      <c r="X106" s="348">
        <v>8.5</v>
      </c>
      <c r="Y106" s="374"/>
      <c r="Z106" s="346">
        <v>3</v>
      </c>
      <c r="AA106" s="346">
        <v>11</v>
      </c>
      <c r="AB106" s="346">
        <v>32</v>
      </c>
      <c r="AC106" s="346">
        <v>83</v>
      </c>
      <c r="AD106" s="346" t="s">
        <v>430</v>
      </c>
      <c r="AE106" s="346" t="s">
        <v>430</v>
      </c>
      <c r="AF106" s="346" t="s">
        <v>430</v>
      </c>
      <c r="AG106" s="346" t="s">
        <v>430</v>
      </c>
      <c r="AH106" s="346" t="s">
        <v>430</v>
      </c>
      <c r="AI106" s="346" t="s">
        <v>430</v>
      </c>
      <c r="AJ106" s="346">
        <v>156</v>
      </c>
      <c r="AK106" s="346" t="s">
        <v>430</v>
      </c>
      <c r="AL106" s="346" t="s">
        <v>430</v>
      </c>
      <c r="AM106" s="346" t="s">
        <v>430</v>
      </c>
      <c r="AN106" s="346">
        <v>4</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11.183605652853201</v>
      </c>
      <c r="BC106" s="348">
        <v>0.99554120239502097</v>
      </c>
      <c r="BD106" s="348">
        <v>0.18577698347432101</v>
      </c>
      <c r="BE106" s="375">
        <v>-9.1522980955049099E-2</v>
      </c>
      <c r="BF106" s="374"/>
      <c r="BG106" s="372">
        <v>0.10290000000000001</v>
      </c>
      <c r="BH106" s="373"/>
      <c r="BI106" s="348">
        <v>52.179900000000004</v>
      </c>
      <c r="BJ106" s="348">
        <v>25.9313</v>
      </c>
      <c r="BK106" s="348">
        <v>21.943000000000001</v>
      </c>
      <c r="BL106" s="348">
        <v>-5.4199999999999998E-2</v>
      </c>
      <c r="BM106" s="373"/>
      <c r="BN106" s="372" t="s">
        <v>4533</v>
      </c>
      <c r="BO106" s="372" t="s">
        <v>4534</v>
      </c>
      <c r="BP106" s="372" t="s">
        <v>4535</v>
      </c>
      <c r="BQ106" s="372" t="s">
        <v>4536</v>
      </c>
      <c r="BR106" s="372" t="s">
        <v>4639</v>
      </c>
      <c r="BS106" s="373"/>
      <c r="BT106" s="354" t="s">
        <v>4673</v>
      </c>
    </row>
    <row r="107" spans="1:72" s="428" customFormat="1" x14ac:dyDescent="0.25">
      <c r="A107" s="345" t="s">
        <v>4865</v>
      </c>
      <c r="B107" s="373"/>
      <c r="C107" s="719">
        <v>44476</v>
      </c>
      <c r="D107" s="373"/>
      <c r="E107" s="346">
        <v>300.43900000000002</v>
      </c>
      <c r="F107" s="373"/>
      <c r="G107" s="347">
        <v>13.964600000000001</v>
      </c>
      <c r="H107" s="374"/>
      <c r="I107" s="348">
        <v>-0.158</v>
      </c>
      <c r="J107" s="348">
        <v>-0.9526</v>
      </c>
      <c r="K107" s="348">
        <v>0.94840000000000002</v>
      </c>
      <c r="L107" s="348">
        <v>4.8913000000000002</v>
      </c>
      <c r="M107" s="348">
        <v>-3.6551999999999998</v>
      </c>
      <c r="N107" s="350">
        <v>-0.2671</v>
      </c>
      <c r="O107" s="348">
        <v>1.1792</v>
      </c>
      <c r="P107" s="348">
        <v>8.4316999999999993</v>
      </c>
      <c r="Q107" s="348" t="s">
        <v>430</v>
      </c>
      <c r="R107" s="348" t="s">
        <v>430</v>
      </c>
      <c r="S107" s="348">
        <v>2.4722</v>
      </c>
      <c r="T107" s="348">
        <v>9.8994999999999997</v>
      </c>
      <c r="U107" s="348">
        <v>-6.0547000000000004</v>
      </c>
      <c r="V107" s="348">
        <v>-0.22789999999999999</v>
      </c>
      <c r="W107" s="348">
        <v>0.13700000000000001</v>
      </c>
      <c r="X107" s="348">
        <v>7.1247999999999996</v>
      </c>
      <c r="Y107" s="374"/>
      <c r="Z107" s="346">
        <v>166</v>
      </c>
      <c r="AA107" s="346">
        <v>219</v>
      </c>
      <c r="AB107" s="346">
        <v>191</v>
      </c>
      <c r="AC107" s="346">
        <v>185</v>
      </c>
      <c r="AD107" s="346">
        <v>197</v>
      </c>
      <c r="AE107" s="346">
        <v>182</v>
      </c>
      <c r="AF107" s="346">
        <v>86</v>
      </c>
      <c r="AG107" s="346">
        <v>86</v>
      </c>
      <c r="AH107" s="346" t="s">
        <v>430</v>
      </c>
      <c r="AI107" s="346" t="s">
        <v>430</v>
      </c>
      <c r="AJ107" s="346">
        <v>170</v>
      </c>
      <c r="AK107" s="346">
        <v>198</v>
      </c>
      <c r="AL107" s="346">
        <v>199</v>
      </c>
      <c r="AM107" s="346">
        <v>186</v>
      </c>
      <c r="AN107" s="346">
        <v>211</v>
      </c>
      <c r="AO107" s="373"/>
      <c r="AP107" s="348" t="s">
        <v>430</v>
      </c>
      <c r="AQ107" s="348" t="s">
        <v>430</v>
      </c>
      <c r="AR107" s="348" t="s">
        <v>430</v>
      </c>
      <c r="AS107" s="348">
        <v>3.53</v>
      </c>
      <c r="AT107" s="348">
        <v>-1.1499999999999999</v>
      </c>
      <c r="AU107" s="351"/>
      <c r="AV107" s="346" t="s">
        <v>430</v>
      </c>
      <c r="AW107" s="346" t="s">
        <v>430</v>
      </c>
      <c r="AX107" s="346" t="s">
        <v>430</v>
      </c>
      <c r="AY107" s="346">
        <v>78</v>
      </c>
      <c r="AZ107" s="346">
        <v>188</v>
      </c>
      <c r="BA107" s="374"/>
      <c r="BB107" s="348">
        <v>12.6201026512634</v>
      </c>
      <c r="BC107" s="348">
        <v>0.99523463065428197</v>
      </c>
      <c r="BD107" s="348">
        <v>2.2723983134857399E-2</v>
      </c>
      <c r="BE107" s="375">
        <v>-5.3823813647600999E-2</v>
      </c>
      <c r="BF107" s="374"/>
      <c r="BG107" s="372">
        <v>0.24030000000000001</v>
      </c>
      <c r="BH107" s="373"/>
      <c r="BI107" s="348">
        <v>97.795100000000005</v>
      </c>
      <c r="BJ107" s="348">
        <v>1.3369899999999999</v>
      </c>
      <c r="BK107" s="348" t="s">
        <v>430</v>
      </c>
      <c r="BL107" s="348">
        <v>0.86790999999999996</v>
      </c>
      <c r="BM107" s="373"/>
      <c r="BN107" s="372" t="s">
        <v>4866</v>
      </c>
      <c r="BO107" s="372" t="s">
        <v>4867</v>
      </c>
      <c r="BP107" s="372" t="s">
        <v>4381</v>
      </c>
      <c r="BQ107" s="372" t="s">
        <v>4868</v>
      </c>
      <c r="BR107" s="372" t="s">
        <v>4869</v>
      </c>
      <c r="BS107" s="373"/>
      <c r="BT107" s="354" t="s">
        <v>555</v>
      </c>
    </row>
    <row r="108" spans="1:72" s="428" customFormat="1" ht="11" x14ac:dyDescent="0.3">
      <c r="A108" s="841" t="s">
        <v>4870</v>
      </c>
      <c r="B108" s="842"/>
      <c r="C108" s="843">
        <v>45726</v>
      </c>
      <c r="D108" s="842"/>
      <c r="E108" s="844">
        <v>300.66800000000001</v>
      </c>
      <c r="F108" s="842"/>
      <c r="G108" s="845">
        <v>12.324</v>
      </c>
      <c r="H108" s="847"/>
      <c r="I108" s="846">
        <v>-0.42820000000000003</v>
      </c>
      <c r="J108" s="846">
        <v>-0.77290000000000003</v>
      </c>
      <c r="K108" s="846">
        <v>0.44829999999999998</v>
      </c>
      <c r="L108" s="846">
        <v>-3.1892999999999998</v>
      </c>
      <c r="M108" s="846">
        <v>1.1989000000000001</v>
      </c>
      <c r="N108" s="848">
        <v>12.950200000000001</v>
      </c>
      <c r="O108" s="846" t="s">
        <v>430</v>
      </c>
      <c r="P108" s="846" t="s">
        <v>430</v>
      </c>
      <c r="Q108" s="846" t="s">
        <v>430</v>
      </c>
      <c r="R108" s="846" t="s">
        <v>430</v>
      </c>
      <c r="S108" s="846">
        <v>0.99980000000000002</v>
      </c>
      <c r="T108" s="846">
        <v>8.4476999999999993</v>
      </c>
      <c r="U108" s="846">
        <v>4.1845999999999997</v>
      </c>
      <c r="V108" s="846">
        <v>10.193099999999999</v>
      </c>
      <c r="W108" s="846">
        <v>0.17069999999999999</v>
      </c>
      <c r="X108" s="846">
        <v>15.7653</v>
      </c>
      <c r="Y108" s="847"/>
      <c r="Z108" s="844">
        <v>200</v>
      </c>
      <c r="AA108" s="844">
        <v>200</v>
      </c>
      <c r="AB108" s="844">
        <v>229</v>
      </c>
      <c r="AC108" s="844">
        <v>249</v>
      </c>
      <c r="AD108" s="844">
        <v>142</v>
      </c>
      <c r="AE108" s="844">
        <v>30</v>
      </c>
      <c r="AF108" s="844" t="s">
        <v>430</v>
      </c>
      <c r="AG108" s="844" t="s">
        <v>430</v>
      </c>
      <c r="AH108" s="844" t="s">
        <v>430</v>
      </c>
      <c r="AI108" s="844" t="s">
        <v>430</v>
      </c>
      <c r="AJ108" s="844">
        <v>225</v>
      </c>
      <c r="AK108" s="844">
        <v>237</v>
      </c>
      <c r="AL108" s="844">
        <v>93</v>
      </c>
      <c r="AM108" s="844">
        <v>59</v>
      </c>
      <c r="AN108" s="844">
        <v>199</v>
      </c>
      <c r="AO108" s="842"/>
      <c r="AP108" s="846" t="s">
        <v>430</v>
      </c>
      <c r="AQ108" s="846" t="s">
        <v>430</v>
      </c>
      <c r="AR108" s="846" t="s">
        <v>430</v>
      </c>
      <c r="AS108" s="846" t="s">
        <v>430</v>
      </c>
      <c r="AT108" s="846">
        <v>7.72</v>
      </c>
      <c r="AU108" s="849"/>
      <c r="AV108" s="844" t="s">
        <v>430</v>
      </c>
      <c r="AW108" s="844" t="s">
        <v>430</v>
      </c>
      <c r="AX108" s="844" t="s">
        <v>430</v>
      </c>
      <c r="AY108" s="844" t="s">
        <v>430</v>
      </c>
      <c r="AZ108" s="844">
        <v>118</v>
      </c>
      <c r="BA108" s="847"/>
      <c r="BB108" s="846">
        <v>9.5723164537425696</v>
      </c>
      <c r="BC108" s="846">
        <v>1.00301904800849</v>
      </c>
      <c r="BD108" s="846">
        <v>8.6449998655224097E-2</v>
      </c>
      <c r="BE108" s="852">
        <v>-9.3688157725430501E-2</v>
      </c>
      <c r="BF108" s="847"/>
      <c r="BG108" s="855">
        <v>0.35249999999999998</v>
      </c>
      <c r="BH108" s="842"/>
      <c r="BI108" s="846">
        <v>83.575500000000005</v>
      </c>
      <c r="BJ108" s="846">
        <v>16.203099999999999</v>
      </c>
      <c r="BK108" s="846" t="s">
        <v>430</v>
      </c>
      <c r="BL108" s="846">
        <v>0.22140000000000001</v>
      </c>
      <c r="BM108" s="842"/>
      <c r="BN108" s="855" t="s">
        <v>4871</v>
      </c>
      <c r="BO108" s="855" t="s">
        <v>4872</v>
      </c>
      <c r="BP108" s="855" t="s">
        <v>4873</v>
      </c>
      <c r="BQ108" s="855" t="s">
        <v>4874</v>
      </c>
      <c r="BR108" s="855" t="s">
        <v>4875</v>
      </c>
      <c r="BS108" s="842"/>
      <c r="BT108" s="856" t="s">
        <v>555</v>
      </c>
    </row>
    <row r="109" spans="1:72" s="428" customFormat="1" x14ac:dyDescent="0.25">
      <c r="A109" s="345" t="s">
        <v>4876</v>
      </c>
      <c r="B109" s="373"/>
      <c r="C109" s="719">
        <v>45364</v>
      </c>
      <c r="D109" s="373"/>
      <c r="E109" s="346">
        <v>300.12299999999999</v>
      </c>
      <c r="F109" s="373"/>
      <c r="G109" s="347">
        <v>12.600099999999999</v>
      </c>
      <c r="H109" s="374"/>
      <c r="I109" s="348">
        <v>-2.86E-2</v>
      </c>
      <c r="J109" s="348">
        <v>0.1263</v>
      </c>
      <c r="K109" s="348">
        <v>1.5597000000000001</v>
      </c>
      <c r="L109" s="348">
        <v>5.9828999999999999</v>
      </c>
      <c r="M109" s="348">
        <v>2.8755999999999999</v>
      </c>
      <c r="N109" s="350">
        <v>6.5465999999999998</v>
      </c>
      <c r="O109" s="348">
        <v>3.3605</v>
      </c>
      <c r="P109" s="348" t="s">
        <v>430</v>
      </c>
      <c r="Q109" s="348" t="s">
        <v>430</v>
      </c>
      <c r="R109" s="348" t="s">
        <v>430</v>
      </c>
      <c r="S109" s="348">
        <v>3.1122000000000001</v>
      </c>
      <c r="T109" s="348">
        <v>16.628699999999998</v>
      </c>
      <c r="U109" s="348">
        <v>0.82979999999999998</v>
      </c>
      <c r="V109" s="348">
        <v>6.4889999999999999</v>
      </c>
      <c r="W109" s="348">
        <v>1.0579000000000001</v>
      </c>
      <c r="X109" s="348">
        <v>10.024900000000001</v>
      </c>
      <c r="Y109" s="374"/>
      <c r="Z109" s="346">
        <v>126</v>
      </c>
      <c r="AA109" s="346">
        <v>116</v>
      </c>
      <c r="AB109" s="346">
        <v>148</v>
      </c>
      <c r="AC109" s="346">
        <v>141</v>
      </c>
      <c r="AD109" s="346">
        <v>117</v>
      </c>
      <c r="AE109" s="346">
        <v>98</v>
      </c>
      <c r="AF109" s="346">
        <v>41</v>
      </c>
      <c r="AG109" s="346" t="s">
        <v>430</v>
      </c>
      <c r="AH109" s="346" t="s">
        <v>430</v>
      </c>
      <c r="AI109" s="346" t="s">
        <v>430</v>
      </c>
      <c r="AJ109" s="346">
        <v>141</v>
      </c>
      <c r="AK109" s="346">
        <v>116</v>
      </c>
      <c r="AL109" s="346">
        <v>122</v>
      </c>
      <c r="AM109" s="346">
        <v>101</v>
      </c>
      <c r="AN109" s="346">
        <v>134</v>
      </c>
      <c r="AO109" s="373"/>
      <c r="AP109" s="348" t="s">
        <v>430</v>
      </c>
      <c r="AQ109" s="348" t="s">
        <v>430</v>
      </c>
      <c r="AR109" s="348" t="s">
        <v>430</v>
      </c>
      <c r="AS109" s="348" t="s">
        <v>430</v>
      </c>
      <c r="AT109" s="348">
        <v>8.5500000000000007</v>
      </c>
      <c r="AU109" s="351"/>
      <c r="AV109" s="346" t="s">
        <v>430</v>
      </c>
      <c r="AW109" s="346" t="s">
        <v>430</v>
      </c>
      <c r="AX109" s="346" t="s">
        <v>430</v>
      </c>
      <c r="AY109" s="346" t="s">
        <v>430</v>
      </c>
      <c r="AZ109" s="346">
        <v>106</v>
      </c>
      <c r="BA109" s="374"/>
      <c r="BB109" s="348">
        <v>15.6625298622742</v>
      </c>
      <c r="BC109" s="348">
        <v>0.99466192741360704</v>
      </c>
      <c r="BD109" s="348">
        <v>2.8959747550839202E-2</v>
      </c>
      <c r="BE109" s="375">
        <v>-8.0304132241785398E-2</v>
      </c>
      <c r="BF109" s="374"/>
      <c r="BG109" s="372">
        <v>7.2499999999999995E-2</v>
      </c>
      <c r="BH109" s="373"/>
      <c r="BI109" s="348">
        <v>53.6858</v>
      </c>
      <c r="BJ109" s="348">
        <v>44.052799999999998</v>
      </c>
      <c r="BK109" s="348">
        <v>2.1195499999999998</v>
      </c>
      <c r="BL109" s="348">
        <v>0.14185</v>
      </c>
      <c r="BM109" s="373"/>
      <c r="BN109" s="372" t="s">
        <v>4409</v>
      </c>
      <c r="BO109" s="372" t="s">
        <v>4834</v>
      </c>
      <c r="BP109" s="372" t="s">
        <v>2940</v>
      </c>
      <c r="BQ109" s="372" t="s">
        <v>4412</v>
      </c>
      <c r="BR109" s="372" t="s">
        <v>4413</v>
      </c>
      <c r="BS109" s="373"/>
      <c r="BT109" s="354" t="s">
        <v>555</v>
      </c>
    </row>
    <row r="110" spans="1:72" s="428" customFormat="1" x14ac:dyDescent="0.25">
      <c r="A110" s="345" t="s">
        <v>4877</v>
      </c>
      <c r="B110" s="373"/>
      <c r="C110" s="719">
        <v>44895</v>
      </c>
      <c r="D110" s="373"/>
      <c r="E110" s="346">
        <v>299.18</v>
      </c>
      <c r="F110" s="373"/>
      <c r="G110" s="347">
        <v>17.000599999999999</v>
      </c>
      <c r="H110" s="374"/>
      <c r="I110" s="348">
        <v>-2.23E-2</v>
      </c>
      <c r="J110" s="348">
        <v>0.28670000000000001</v>
      </c>
      <c r="K110" s="348">
        <v>3.8191999999999999</v>
      </c>
      <c r="L110" s="348">
        <v>8.2048000000000005</v>
      </c>
      <c r="M110" s="348">
        <v>8.7857000000000003</v>
      </c>
      <c r="N110" s="350">
        <v>12.158200000000001</v>
      </c>
      <c r="O110" s="348">
        <v>2.0729000000000002</v>
      </c>
      <c r="P110" s="348">
        <v>18.481200000000001</v>
      </c>
      <c r="Q110" s="348" t="s">
        <v>430</v>
      </c>
      <c r="R110" s="348" t="s">
        <v>430</v>
      </c>
      <c r="S110" s="348">
        <v>4.5136000000000003</v>
      </c>
      <c r="T110" s="348">
        <v>23.857800000000001</v>
      </c>
      <c r="U110" s="348">
        <v>7.8827999999999996</v>
      </c>
      <c r="V110" s="348">
        <v>10.158899999999999</v>
      </c>
      <c r="W110" s="348">
        <v>1.4895</v>
      </c>
      <c r="X110" s="348">
        <v>15.4034</v>
      </c>
      <c r="Y110" s="374"/>
      <c r="Z110" s="346">
        <v>114</v>
      </c>
      <c r="AA110" s="346">
        <v>94</v>
      </c>
      <c r="AB110" s="346">
        <v>38</v>
      </c>
      <c r="AC110" s="346">
        <v>59</v>
      </c>
      <c r="AD110" s="346">
        <v>46</v>
      </c>
      <c r="AE110" s="346">
        <v>42</v>
      </c>
      <c r="AF110" s="346">
        <v>62</v>
      </c>
      <c r="AG110" s="346">
        <v>22</v>
      </c>
      <c r="AH110" s="346" t="s">
        <v>430</v>
      </c>
      <c r="AI110" s="346" t="s">
        <v>430</v>
      </c>
      <c r="AJ110" s="346">
        <v>62</v>
      </c>
      <c r="AK110" s="346">
        <v>41</v>
      </c>
      <c r="AL110" s="346">
        <v>44</v>
      </c>
      <c r="AM110" s="346">
        <v>60</v>
      </c>
      <c r="AN110" s="346">
        <v>108</v>
      </c>
      <c r="AO110" s="373"/>
      <c r="AP110" s="348" t="s">
        <v>430</v>
      </c>
      <c r="AQ110" s="348" t="s">
        <v>430</v>
      </c>
      <c r="AR110" s="348" t="s">
        <v>430</v>
      </c>
      <c r="AS110" s="348">
        <v>11.23</v>
      </c>
      <c r="AT110" s="348">
        <v>18</v>
      </c>
      <c r="AU110" s="351"/>
      <c r="AV110" s="346" t="s">
        <v>430</v>
      </c>
      <c r="AW110" s="346" t="s">
        <v>430</v>
      </c>
      <c r="AX110" s="346" t="s">
        <v>430</v>
      </c>
      <c r="AY110" s="346">
        <v>29</v>
      </c>
      <c r="AZ110" s="346">
        <v>42</v>
      </c>
      <c r="BA110" s="374"/>
      <c r="BB110" s="348">
        <v>18.259501779734698</v>
      </c>
      <c r="BC110" s="348">
        <v>0.99557590472717905</v>
      </c>
      <c r="BD110" s="348">
        <v>6.1389627199552398E-2</v>
      </c>
      <c r="BE110" s="375">
        <v>-8.5119136911360901E-2</v>
      </c>
      <c r="BF110" s="374"/>
      <c r="BG110" s="372">
        <v>0.17949999999999999</v>
      </c>
      <c r="BH110" s="373"/>
      <c r="BI110" s="348">
        <v>86.384900000000002</v>
      </c>
      <c r="BJ110" s="348">
        <v>13.201700000000001</v>
      </c>
      <c r="BK110" s="348" t="s">
        <v>430</v>
      </c>
      <c r="BL110" s="348">
        <v>0.41339999999999999</v>
      </c>
      <c r="BM110" s="373"/>
      <c r="BN110" s="372" t="s">
        <v>4878</v>
      </c>
      <c r="BO110" s="372" t="s">
        <v>4759</v>
      </c>
      <c r="BP110" s="372" t="s">
        <v>4879</v>
      </c>
      <c r="BQ110" s="372" t="s">
        <v>4880</v>
      </c>
      <c r="BR110" s="372" t="s">
        <v>4881</v>
      </c>
      <c r="BS110" s="373"/>
      <c r="BT110" s="354" t="s">
        <v>555</v>
      </c>
    </row>
    <row r="111" spans="1:72" s="428" customFormat="1" x14ac:dyDescent="0.25">
      <c r="A111" s="345" t="s">
        <v>4882</v>
      </c>
      <c r="B111" s="373"/>
      <c r="C111" s="719">
        <v>44610</v>
      </c>
      <c r="D111" s="373"/>
      <c r="E111" s="346">
        <v>290.90300000000002</v>
      </c>
      <c r="F111" s="373"/>
      <c r="G111" s="347">
        <v>18.097000000000001</v>
      </c>
      <c r="H111" s="374"/>
      <c r="I111" s="348">
        <v>-2.3199999999999998E-2</v>
      </c>
      <c r="J111" s="348">
        <v>0.28260000000000002</v>
      </c>
      <c r="K111" s="348">
        <v>3.7833000000000001</v>
      </c>
      <c r="L111" s="348">
        <v>8.1606000000000005</v>
      </c>
      <c r="M111" s="348">
        <v>8.8979999999999997</v>
      </c>
      <c r="N111" s="350">
        <v>12.234999999999999</v>
      </c>
      <c r="O111" s="348">
        <v>2.0099</v>
      </c>
      <c r="P111" s="348">
        <v>18.4435</v>
      </c>
      <c r="Q111" s="348" t="s">
        <v>430</v>
      </c>
      <c r="R111" s="348" t="s">
        <v>430</v>
      </c>
      <c r="S111" s="348">
        <v>4.4596</v>
      </c>
      <c r="T111" s="348">
        <v>23.921500000000002</v>
      </c>
      <c r="U111" s="348">
        <v>7.9856999999999996</v>
      </c>
      <c r="V111" s="348">
        <v>10.2407</v>
      </c>
      <c r="W111" s="348">
        <v>1.4832000000000001</v>
      </c>
      <c r="X111" s="348">
        <v>14.1401</v>
      </c>
      <c r="Y111" s="374"/>
      <c r="Z111" s="346">
        <v>121</v>
      </c>
      <c r="AA111" s="346">
        <v>100</v>
      </c>
      <c r="AB111" s="346">
        <v>46</v>
      </c>
      <c r="AC111" s="346">
        <v>63</v>
      </c>
      <c r="AD111" s="346">
        <v>43</v>
      </c>
      <c r="AE111" s="346">
        <v>40</v>
      </c>
      <c r="AF111" s="346">
        <v>67</v>
      </c>
      <c r="AG111" s="346">
        <v>25</v>
      </c>
      <c r="AH111" s="346" t="s">
        <v>430</v>
      </c>
      <c r="AI111" s="346" t="s">
        <v>430</v>
      </c>
      <c r="AJ111" s="346">
        <v>70</v>
      </c>
      <c r="AK111" s="346">
        <v>40</v>
      </c>
      <c r="AL111" s="346">
        <v>40</v>
      </c>
      <c r="AM111" s="346">
        <v>57</v>
      </c>
      <c r="AN111" s="346">
        <v>113</v>
      </c>
      <c r="AO111" s="373"/>
      <c r="AP111" s="348" t="s">
        <v>430</v>
      </c>
      <c r="AQ111" s="348" t="s">
        <v>430</v>
      </c>
      <c r="AR111" s="348" t="s">
        <v>430</v>
      </c>
      <c r="AS111" s="348">
        <v>11.19</v>
      </c>
      <c r="AT111" s="348">
        <v>18.079999999999998</v>
      </c>
      <c r="AU111" s="351"/>
      <c r="AV111" s="346" t="s">
        <v>430</v>
      </c>
      <c r="AW111" s="346" t="s">
        <v>430</v>
      </c>
      <c r="AX111" s="346" t="s">
        <v>430</v>
      </c>
      <c r="AY111" s="346">
        <v>30</v>
      </c>
      <c r="AZ111" s="346">
        <v>40</v>
      </c>
      <c r="BA111" s="374"/>
      <c r="BB111" s="348">
        <v>18.351688054023001</v>
      </c>
      <c r="BC111" s="348">
        <v>1.0006051004323</v>
      </c>
      <c r="BD111" s="348">
        <v>6.1017041898731798E-2</v>
      </c>
      <c r="BE111" s="375">
        <v>-9.2389906415791395E-2</v>
      </c>
      <c r="BF111" s="374"/>
      <c r="BG111" s="372">
        <v>0.1779</v>
      </c>
      <c r="BH111" s="373"/>
      <c r="BI111" s="348">
        <v>86.468299999999999</v>
      </c>
      <c r="BJ111" s="348">
        <v>13.2178</v>
      </c>
      <c r="BK111" s="348" t="s">
        <v>430</v>
      </c>
      <c r="BL111" s="348">
        <v>0.31390000000000001</v>
      </c>
      <c r="BM111" s="373"/>
      <c r="BN111" s="372" t="s">
        <v>4758</v>
      </c>
      <c r="BO111" s="372" t="s">
        <v>4759</v>
      </c>
      <c r="BP111" s="372" t="s">
        <v>4760</v>
      </c>
      <c r="BQ111" s="372" t="s">
        <v>4880</v>
      </c>
      <c r="BR111" s="372" t="s">
        <v>4761</v>
      </c>
      <c r="BS111" s="373"/>
      <c r="BT111" s="354" t="s">
        <v>555</v>
      </c>
    </row>
    <row r="112" spans="1:72" s="428" customFormat="1" x14ac:dyDescent="0.25">
      <c r="A112" s="345" t="s">
        <v>4883</v>
      </c>
      <c r="B112" s="373"/>
      <c r="C112" s="719">
        <v>45595</v>
      </c>
      <c r="D112" s="373"/>
      <c r="E112" s="346">
        <v>269.976</v>
      </c>
      <c r="F112" s="373"/>
      <c r="G112" s="347">
        <v>10.5182</v>
      </c>
      <c r="H112" s="374"/>
      <c r="I112" s="348">
        <v>0.38080000000000003</v>
      </c>
      <c r="J112" s="348">
        <v>-0.23810000000000001</v>
      </c>
      <c r="K112" s="348">
        <v>4.2447999999999997</v>
      </c>
      <c r="L112" s="348">
        <v>8.5257000000000005</v>
      </c>
      <c r="M112" s="348">
        <v>3.1955</v>
      </c>
      <c r="N112" s="350">
        <v>2.3271000000000002</v>
      </c>
      <c r="O112" s="348" t="s">
        <v>430</v>
      </c>
      <c r="P112" s="348" t="s">
        <v>430</v>
      </c>
      <c r="Q112" s="348" t="s">
        <v>430</v>
      </c>
      <c r="R112" s="348" t="s">
        <v>430</v>
      </c>
      <c r="S112" s="348">
        <v>5.7253999999999996</v>
      </c>
      <c r="T112" s="348">
        <v>17.769200000000001</v>
      </c>
      <c r="U112" s="348">
        <v>-1.1103000000000001</v>
      </c>
      <c r="V112" s="348">
        <v>0.5756</v>
      </c>
      <c r="W112" s="348">
        <v>0.48530000000000001</v>
      </c>
      <c r="X112" s="348">
        <v>2.8687</v>
      </c>
      <c r="Y112" s="374"/>
      <c r="Z112" s="346">
        <v>27</v>
      </c>
      <c r="AA112" s="346">
        <v>144</v>
      </c>
      <c r="AB112" s="346">
        <v>27</v>
      </c>
      <c r="AC112" s="346">
        <v>44</v>
      </c>
      <c r="AD112" s="346">
        <v>115</v>
      </c>
      <c r="AE112" s="346">
        <v>156</v>
      </c>
      <c r="AF112" s="346" t="s">
        <v>430</v>
      </c>
      <c r="AG112" s="346" t="s">
        <v>430</v>
      </c>
      <c r="AH112" s="346" t="s">
        <v>430</v>
      </c>
      <c r="AI112" s="346" t="s">
        <v>430</v>
      </c>
      <c r="AJ112" s="346">
        <v>29</v>
      </c>
      <c r="AK112" s="346">
        <v>108</v>
      </c>
      <c r="AL112" s="346">
        <v>156</v>
      </c>
      <c r="AM112" s="346">
        <v>173</v>
      </c>
      <c r="AN112" s="346">
        <v>174</v>
      </c>
      <c r="AO112" s="373"/>
      <c r="AP112" s="348" t="s">
        <v>430</v>
      </c>
      <c r="AQ112" s="348" t="s">
        <v>430</v>
      </c>
      <c r="AR112" s="348" t="s">
        <v>430</v>
      </c>
      <c r="AS112" s="348" t="s">
        <v>430</v>
      </c>
      <c r="AT112" s="348">
        <v>8.0399999999999991</v>
      </c>
      <c r="AU112" s="351"/>
      <c r="AV112" s="346" t="s">
        <v>430</v>
      </c>
      <c r="AW112" s="346" t="s">
        <v>430</v>
      </c>
      <c r="AX112" s="346" t="s">
        <v>430</v>
      </c>
      <c r="AY112" s="346" t="s">
        <v>430</v>
      </c>
      <c r="AZ112" s="346">
        <v>115</v>
      </c>
      <c r="BA112" s="374"/>
      <c r="BB112" s="348">
        <v>14.3756709685192</v>
      </c>
      <c r="BC112" s="348">
        <v>0.99918686986985905</v>
      </c>
      <c r="BD112" s="348">
        <v>5.6765876978134696E-3</v>
      </c>
      <c r="BE112" s="375">
        <v>-7.6155383045893907E-2</v>
      </c>
      <c r="BF112" s="374"/>
      <c r="BG112" s="372">
        <v>5.0599999999999999E-2</v>
      </c>
      <c r="BH112" s="373"/>
      <c r="BI112" s="348">
        <v>88.408699999999996</v>
      </c>
      <c r="BJ112" s="348">
        <v>11.4024</v>
      </c>
      <c r="BK112" s="348" t="s">
        <v>430</v>
      </c>
      <c r="BL112" s="348">
        <v>0.18890000000000001</v>
      </c>
      <c r="BM112" s="373"/>
      <c r="BN112" s="372" t="s">
        <v>4884</v>
      </c>
      <c r="BO112" s="372" t="s">
        <v>4885</v>
      </c>
      <c r="BP112" s="372" t="s">
        <v>4886</v>
      </c>
      <c r="BQ112" s="372" t="s">
        <v>4887</v>
      </c>
      <c r="BR112" s="372" t="s">
        <v>4888</v>
      </c>
      <c r="BS112" s="373"/>
      <c r="BT112" s="354" t="s">
        <v>4673</v>
      </c>
    </row>
    <row r="113" spans="1:72" s="428" customFormat="1" x14ac:dyDescent="0.25">
      <c r="A113" s="345" t="s">
        <v>4889</v>
      </c>
      <c r="B113" s="373"/>
      <c r="C113" s="719">
        <v>45497</v>
      </c>
      <c r="D113" s="373"/>
      <c r="E113" s="346">
        <v>274.13</v>
      </c>
      <c r="F113" s="373"/>
      <c r="G113" s="347">
        <v>9.1227999999999998</v>
      </c>
      <c r="H113" s="374"/>
      <c r="I113" s="348">
        <v>-0.14449999999999999</v>
      </c>
      <c r="J113" s="348">
        <v>-0.57540000000000002</v>
      </c>
      <c r="K113" s="348">
        <v>-0.97050000000000003</v>
      </c>
      <c r="L113" s="348">
        <v>12.1647</v>
      </c>
      <c r="M113" s="348">
        <v>0.35859999999999997</v>
      </c>
      <c r="N113" s="350">
        <v>-12.947900000000001</v>
      </c>
      <c r="O113" s="348">
        <v>-2.9338000000000002</v>
      </c>
      <c r="P113" s="348" t="s">
        <v>430</v>
      </c>
      <c r="Q113" s="348" t="s">
        <v>430</v>
      </c>
      <c r="R113" s="348" t="s">
        <v>430</v>
      </c>
      <c r="S113" s="348">
        <v>0.63429999999999997</v>
      </c>
      <c r="T113" s="348">
        <v>23.564900000000002</v>
      </c>
      <c r="U113" s="348">
        <v>-6.6558999999999999</v>
      </c>
      <c r="V113" s="348">
        <v>-9.1264000000000003</v>
      </c>
      <c r="W113" s="348">
        <v>2.4975999999999998</v>
      </c>
      <c r="X113" s="348">
        <v>-4.3696999999999999</v>
      </c>
      <c r="Y113" s="374"/>
      <c r="Z113" s="346">
        <v>159</v>
      </c>
      <c r="AA113" s="346">
        <v>171</v>
      </c>
      <c r="AB113" s="346">
        <v>244</v>
      </c>
      <c r="AC113" s="346">
        <v>22</v>
      </c>
      <c r="AD113" s="346">
        <v>156</v>
      </c>
      <c r="AE113" s="346">
        <v>223</v>
      </c>
      <c r="AF113" s="346">
        <v>118</v>
      </c>
      <c r="AG113" s="346" t="s">
        <v>430</v>
      </c>
      <c r="AH113" s="346" t="s">
        <v>430</v>
      </c>
      <c r="AI113" s="346" t="s">
        <v>430</v>
      </c>
      <c r="AJ113" s="346">
        <v>234</v>
      </c>
      <c r="AK113" s="346">
        <v>53</v>
      </c>
      <c r="AL113" s="346">
        <v>216</v>
      </c>
      <c r="AM113" s="346">
        <v>229</v>
      </c>
      <c r="AN113" s="346">
        <v>38</v>
      </c>
      <c r="AO113" s="373"/>
      <c r="AP113" s="348" t="s">
        <v>430</v>
      </c>
      <c r="AQ113" s="348" t="s">
        <v>430</v>
      </c>
      <c r="AR113" s="348" t="s">
        <v>430</v>
      </c>
      <c r="AS113" s="348" t="s">
        <v>430</v>
      </c>
      <c r="AT113" s="348">
        <v>1.1100000000000001</v>
      </c>
      <c r="AU113" s="351"/>
      <c r="AV113" s="346" t="s">
        <v>430</v>
      </c>
      <c r="AW113" s="346" t="s">
        <v>430</v>
      </c>
      <c r="AX113" s="346" t="s">
        <v>430</v>
      </c>
      <c r="AY113" s="346" t="s">
        <v>430</v>
      </c>
      <c r="AZ113" s="346">
        <v>174</v>
      </c>
      <c r="BA113" s="374"/>
      <c r="BB113" s="348">
        <v>21.536256521501201</v>
      </c>
      <c r="BC113" s="348">
        <v>1.00017789226333</v>
      </c>
      <c r="BD113" s="348">
        <v>-2.36645986590996E-2</v>
      </c>
      <c r="BE113" s="375">
        <v>-0.115765232379425</v>
      </c>
      <c r="BF113" s="374"/>
      <c r="BG113" s="372">
        <v>0.1613</v>
      </c>
      <c r="BH113" s="373"/>
      <c r="BI113" s="348">
        <v>20.138999999999999</v>
      </c>
      <c r="BJ113" s="348">
        <v>52.942100000000003</v>
      </c>
      <c r="BK113" s="348">
        <v>26.883800000000001</v>
      </c>
      <c r="BL113" s="348">
        <v>3.5099999999999999E-2</v>
      </c>
      <c r="BM113" s="373"/>
      <c r="BN113" s="372" t="s">
        <v>4890</v>
      </c>
      <c r="BO113" s="372" t="s">
        <v>4891</v>
      </c>
      <c r="BP113" s="372" t="s">
        <v>4892</v>
      </c>
      <c r="BQ113" s="372" t="s">
        <v>4893</v>
      </c>
      <c r="BR113" s="372" t="s">
        <v>430</v>
      </c>
      <c r="BS113" s="373"/>
      <c r="BT113" s="354" t="s">
        <v>4673</v>
      </c>
    </row>
    <row r="114" spans="1:72" s="428" customFormat="1" x14ac:dyDescent="0.25">
      <c r="A114" s="345" t="s">
        <v>4894</v>
      </c>
      <c r="B114" s="373"/>
      <c r="C114" s="719">
        <v>44837</v>
      </c>
      <c r="D114" s="373"/>
      <c r="E114" s="346">
        <v>267.23399999999998</v>
      </c>
      <c r="F114" s="373"/>
      <c r="G114" s="347">
        <v>17.089700000000001</v>
      </c>
      <c r="H114" s="374"/>
      <c r="I114" s="348">
        <v>9.4899999999999998E-2</v>
      </c>
      <c r="J114" s="348">
        <v>-0.78029999999999999</v>
      </c>
      <c r="K114" s="348">
        <v>2.1006</v>
      </c>
      <c r="L114" s="348">
        <v>5.1731999999999996</v>
      </c>
      <c r="M114" s="348">
        <v>1.0908</v>
      </c>
      <c r="N114" s="350">
        <v>7.4263000000000003</v>
      </c>
      <c r="O114" s="348">
        <v>4.0941999999999998</v>
      </c>
      <c r="P114" s="348">
        <v>13.4526</v>
      </c>
      <c r="Q114" s="348" t="s">
        <v>430</v>
      </c>
      <c r="R114" s="348" t="s">
        <v>430</v>
      </c>
      <c r="S114" s="348">
        <v>3.5947</v>
      </c>
      <c r="T114" s="348">
        <v>13.526400000000001</v>
      </c>
      <c r="U114" s="348">
        <v>0.56730000000000003</v>
      </c>
      <c r="V114" s="348">
        <v>6.0662000000000003</v>
      </c>
      <c r="W114" s="348">
        <v>0.30109999999999998</v>
      </c>
      <c r="X114" s="348">
        <v>14.880599999999999</v>
      </c>
      <c r="Y114" s="374"/>
      <c r="Z114" s="346">
        <v>85</v>
      </c>
      <c r="AA114" s="346">
        <v>206</v>
      </c>
      <c r="AB114" s="346">
        <v>117</v>
      </c>
      <c r="AC114" s="346">
        <v>174</v>
      </c>
      <c r="AD114" s="346">
        <v>148</v>
      </c>
      <c r="AE114" s="346">
        <v>94</v>
      </c>
      <c r="AF114" s="346">
        <v>37</v>
      </c>
      <c r="AG114" s="346">
        <v>51</v>
      </c>
      <c r="AH114" s="346" t="s">
        <v>430</v>
      </c>
      <c r="AI114" s="346" t="s">
        <v>430</v>
      </c>
      <c r="AJ114" s="346">
        <v>111</v>
      </c>
      <c r="AK114" s="346">
        <v>172</v>
      </c>
      <c r="AL114" s="346">
        <v>131</v>
      </c>
      <c r="AM114" s="346">
        <v>112</v>
      </c>
      <c r="AN114" s="346">
        <v>193</v>
      </c>
      <c r="AO114" s="373"/>
      <c r="AP114" s="348" t="s">
        <v>430</v>
      </c>
      <c r="AQ114" s="348" t="s">
        <v>430</v>
      </c>
      <c r="AR114" s="348" t="s">
        <v>430</v>
      </c>
      <c r="AS114" s="348">
        <v>8.3800000000000008</v>
      </c>
      <c r="AT114" s="348">
        <v>7.42</v>
      </c>
      <c r="AU114" s="351"/>
      <c r="AV114" s="346" t="s">
        <v>430</v>
      </c>
      <c r="AW114" s="346" t="s">
        <v>430</v>
      </c>
      <c r="AX114" s="346" t="s">
        <v>430</v>
      </c>
      <c r="AY114" s="346">
        <v>48</v>
      </c>
      <c r="AZ114" s="346">
        <v>123</v>
      </c>
      <c r="BA114" s="374"/>
      <c r="BB114" s="348">
        <v>12.7129021615658</v>
      </c>
      <c r="BC114" s="348">
        <v>0.99700360429574897</v>
      </c>
      <c r="BD114" s="348">
        <v>5.3698652766129402E-2</v>
      </c>
      <c r="BE114" s="375">
        <v>-9.5091753631773399E-2</v>
      </c>
      <c r="BF114" s="374"/>
      <c r="BG114" s="372">
        <v>0.1389</v>
      </c>
      <c r="BH114" s="373"/>
      <c r="BI114" s="348">
        <v>96.251099999999994</v>
      </c>
      <c r="BJ114" s="348">
        <v>3.6652900000000002</v>
      </c>
      <c r="BK114" s="348" t="s">
        <v>430</v>
      </c>
      <c r="BL114" s="348">
        <v>8.3610000000000004E-2</v>
      </c>
      <c r="BM114" s="373"/>
      <c r="BN114" s="372" t="s">
        <v>4895</v>
      </c>
      <c r="BO114" s="372" t="s">
        <v>4669</v>
      </c>
      <c r="BP114" s="372" t="s">
        <v>4601</v>
      </c>
      <c r="BQ114" s="372" t="s">
        <v>4896</v>
      </c>
      <c r="BR114" s="372" t="s">
        <v>4672</v>
      </c>
      <c r="BS114" s="373"/>
      <c r="BT114" s="354" t="s">
        <v>555</v>
      </c>
    </row>
    <row r="115" spans="1:72" s="428" customFormat="1" x14ac:dyDescent="0.25">
      <c r="A115" s="345" t="s">
        <v>4897</v>
      </c>
      <c r="B115" s="373"/>
      <c r="C115" s="719">
        <v>44895</v>
      </c>
      <c r="D115" s="373"/>
      <c r="E115" s="346">
        <v>273.37099999999998</v>
      </c>
      <c r="F115" s="373"/>
      <c r="G115" s="347">
        <v>18.674399999999999</v>
      </c>
      <c r="H115" s="374"/>
      <c r="I115" s="348">
        <v>0.16739999999999999</v>
      </c>
      <c r="J115" s="348">
        <v>5.7299999999999997E-2</v>
      </c>
      <c r="K115" s="348">
        <v>1.1746000000000001</v>
      </c>
      <c r="L115" s="348">
        <v>9.4868000000000006</v>
      </c>
      <c r="M115" s="348">
        <v>14.7682</v>
      </c>
      <c r="N115" s="350">
        <v>9.4169</v>
      </c>
      <c r="O115" s="348">
        <v>2.9579</v>
      </c>
      <c r="P115" s="348">
        <v>16.829899999999999</v>
      </c>
      <c r="Q115" s="348" t="s">
        <v>430</v>
      </c>
      <c r="R115" s="348" t="s">
        <v>430</v>
      </c>
      <c r="S115" s="348">
        <v>3.7444000000000002</v>
      </c>
      <c r="T115" s="348">
        <v>28.553100000000001</v>
      </c>
      <c r="U115" s="348">
        <v>9.9425000000000008</v>
      </c>
      <c r="V115" s="348">
        <v>9.73</v>
      </c>
      <c r="W115" s="348">
        <v>2.4973000000000001</v>
      </c>
      <c r="X115" s="348">
        <v>18.366399999999999</v>
      </c>
      <c r="Y115" s="374"/>
      <c r="Z115" s="346">
        <v>50</v>
      </c>
      <c r="AA115" s="346">
        <v>126</v>
      </c>
      <c r="AB115" s="346">
        <v>168</v>
      </c>
      <c r="AC115" s="346">
        <v>32</v>
      </c>
      <c r="AD115" s="346">
        <v>15</v>
      </c>
      <c r="AE115" s="346">
        <v>71</v>
      </c>
      <c r="AF115" s="346">
        <v>44</v>
      </c>
      <c r="AG115" s="346">
        <v>36</v>
      </c>
      <c r="AH115" s="346" t="s">
        <v>430</v>
      </c>
      <c r="AI115" s="346" t="s">
        <v>430</v>
      </c>
      <c r="AJ115" s="346">
        <v>95</v>
      </c>
      <c r="AK115" s="346">
        <v>12</v>
      </c>
      <c r="AL115" s="346">
        <v>20</v>
      </c>
      <c r="AM115" s="346">
        <v>69</v>
      </c>
      <c r="AN115" s="346">
        <v>40</v>
      </c>
      <c r="AO115" s="373"/>
      <c r="AP115" s="348" t="s">
        <v>430</v>
      </c>
      <c r="AQ115" s="348" t="s">
        <v>430</v>
      </c>
      <c r="AR115" s="348" t="s">
        <v>430</v>
      </c>
      <c r="AS115" s="348">
        <v>10.16</v>
      </c>
      <c r="AT115" s="348">
        <v>22.33</v>
      </c>
      <c r="AU115" s="351"/>
      <c r="AV115" s="346" t="s">
        <v>430</v>
      </c>
      <c r="AW115" s="346" t="s">
        <v>430</v>
      </c>
      <c r="AX115" s="346" t="s">
        <v>430</v>
      </c>
      <c r="AY115" s="346">
        <v>36</v>
      </c>
      <c r="AZ115" s="346">
        <v>18</v>
      </c>
      <c r="BA115" s="374"/>
      <c r="BB115" s="348">
        <v>21.175609847767198</v>
      </c>
      <c r="BC115" s="348">
        <v>0.99812125917512595</v>
      </c>
      <c r="BD115" s="348">
        <v>5.3985020108937402E-2</v>
      </c>
      <c r="BE115" s="375">
        <v>-8.4440034736108505E-2</v>
      </c>
      <c r="BF115" s="374"/>
      <c r="BG115" s="372">
        <v>0.19550000000000001</v>
      </c>
      <c r="BH115" s="373"/>
      <c r="BI115" s="348" t="s">
        <v>430</v>
      </c>
      <c r="BJ115" s="348">
        <v>7.1810999999999998</v>
      </c>
      <c r="BK115" s="348">
        <v>92.729600000000005</v>
      </c>
      <c r="BL115" s="348">
        <v>8.9300000000000004E-2</v>
      </c>
      <c r="BM115" s="373"/>
      <c r="BN115" s="372" t="s">
        <v>4557</v>
      </c>
      <c r="BO115" s="372" t="s">
        <v>4558</v>
      </c>
      <c r="BP115" s="372" t="s">
        <v>2494</v>
      </c>
      <c r="BQ115" s="372" t="s">
        <v>4559</v>
      </c>
      <c r="BR115" s="372" t="s">
        <v>4611</v>
      </c>
      <c r="BS115" s="373"/>
      <c r="BT115" s="354" t="s">
        <v>555</v>
      </c>
    </row>
    <row r="116" spans="1:72" s="428" customFormat="1" x14ac:dyDescent="0.25">
      <c r="A116" s="345" t="s">
        <v>4898</v>
      </c>
      <c r="B116" s="373"/>
      <c r="C116" s="719">
        <v>45344</v>
      </c>
      <c r="D116" s="373"/>
      <c r="E116" s="346">
        <v>270.32900000000001</v>
      </c>
      <c r="F116" s="373"/>
      <c r="G116" s="347">
        <v>8.5010999999999992</v>
      </c>
      <c r="H116" s="374"/>
      <c r="I116" s="348">
        <v>0.38500000000000001</v>
      </c>
      <c r="J116" s="348">
        <v>1.0976999999999999</v>
      </c>
      <c r="K116" s="348">
        <v>8.6097000000000001</v>
      </c>
      <c r="L116" s="348">
        <v>13.0405</v>
      </c>
      <c r="M116" s="348">
        <v>-3.4657</v>
      </c>
      <c r="N116" s="350">
        <v>-8.2856000000000005</v>
      </c>
      <c r="O116" s="348">
        <v>-9.2019000000000002</v>
      </c>
      <c r="P116" s="348" t="s">
        <v>430</v>
      </c>
      <c r="Q116" s="348" t="s">
        <v>430</v>
      </c>
      <c r="R116" s="348" t="s">
        <v>430</v>
      </c>
      <c r="S116" s="348">
        <v>19.738900000000001</v>
      </c>
      <c r="T116" s="348">
        <v>8.6777999999999995</v>
      </c>
      <c r="U116" s="348">
        <v>-16.325299999999999</v>
      </c>
      <c r="V116" s="348">
        <v>-5.3560999999999996</v>
      </c>
      <c r="W116" s="348">
        <v>2.3969999999999998</v>
      </c>
      <c r="X116" s="348">
        <v>-6.3531000000000004</v>
      </c>
      <c r="Y116" s="374"/>
      <c r="Z116" s="346">
        <v>22</v>
      </c>
      <c r="AA116" s="346">
        <v>40</v>
      </c>
      <c r="AB116" s="346">
        <v>8</v>
      </c>
      <c r="AC116" s="346">
        <v>14</v>
      </c>
      <c r="AD116" s="346">
        <v>185</v>
      </c>
      <c r="AE116" s="346">
        <v>217</v>
      </c>
      <c r="AF116" s="346">
        <v>133</v>
      </c>
      <c r="AG116" s="346" t="s">
        <v>430</v>
      </c>
      <c r="AH116" s="346" t="s">
        <v>430</v>
      </c>
      <c r="AI116" s="346" t="s">
        <v>430</v>
      </c>
      <c r="AJ116" s="346">
        <v>3</v>
      </c>
      <c r="AK116" s="346">
        <v>233</v>
      </c>
      <c r="AL116" s="346">
        <v>235</v>
      </c>
      <c r="AM116" s="346">
        <v>221</v>
      </c>
      <c r="AN116" s="346">
        <v>49</v>
      </c>
      <c r="AO116" s="373"/>
      <c r="AP116" s="348" t="s">
        <v>430</v>
      </c>
      <c r="AQ116" s="348" t="s">
        <v>430</v>
      </c>
      <c r="AR116" s="348" t="s">
        <v>430</v>
      </c>
      <c r="AS116" s="348" t="s">
        <v>430</v>
      </c>
      <c r="AT116" s="348">
        <v>-4.9400000000000004</v>
      </c>
      <c r="AU116" s="351"/>
      <c r="AV116" s="346" t="s">
        <v>430</v>
      </c>
      <c r="AW116" s="346" t="s">
        <v>430</v>
      </c>
      <c r="AX116" s="346" t="s">
        <v>430</v>
      </c>
      <c r="AY116" s="346" t="s">
        <v>430</v>
      </c>
      <c r="AZ116" s="346">
        <v>220</v>
      </c>
      <c r="BA116" s="374"/>
      <c r="BB116" s="348">
        <v>26.2325021021041</v>
      </c>
      <c r="BC116" s="348">
        <v>0.99570735563135504</v>
      </c>
      <c r="BD116" s="348">
        <v>-2.3506449431934699E-2</v>
      </c>
      <c r="BE116" s="375">
        <v>-8.4425496250631199E-2</v>
      </c>
      <c r="BF116" s="374"/>
      <c r="BG116" s="372">
        <v>0.1205</v>
      </c>
      <c r="BH116" s="373"/>
      <c r="BI116" s="348">
        <v>81.541600000000003</v>
      </c>
      <c r="BJ116" s="348">
        <v>18.373000000000001</v>
      </c>
      <c r="BK116" s="348" t="s">
        <v>430</v>
      </c>
      <c r="BL116" s="348">
        <v>8.5400000000000004E-2</v>
      </c>
      <c r="BM116" s="373"/>
      <c r="BN116" s="372" t="s">
        <v>4899</v>
      </c>
      <c r="BO116" s="372" t="s">
        <v>4900</v>
      </c>
      <c r="BP116" s="372" t="s">
        <v>2985</v>
      </c>
      <c r="BQ116" s="372" t="s">
        <v>430</v>
      </c>
      <c r="BR116" s="372" t="s">
        <v>430</v>
      </c>
      <c r="BS116" s="373"/>
      <c r="BT116" s="354" t="s">
        <v>555</v>
      </c>
    </row>
    <row r="117" spans="1:72" s="428" customFormat="1" x14ac:dyDescent="0.25">
      <c r="A117" s="345" t="s">
        <v>4901</v>
      </c>
      <c r="B117" s="373"/>
      <c r="C117" s="719">
        <v>44616</v>
      </c>
      <c r="D117" s="373"/>
      <c r="E117" s="346">
        <v>258.02</v>
      </c>
      <c r="F117" s="373"/>
      <c r="G117" s="347">
        <v>15.0288</v>
      </c>
      <c r="H117" s="374"/>
      <c r="I117" s="348">
        <v>-0.1336</v>
      </c>
      <c r="J117" s="348">
        <v>-0.72729999999999995</v>
      </c>
      <c r="K117" s="348">
        <v>1.4568000000000001</v>
      </c>
      <c r="L117" s="348">
        <v>5.4481999999999999</v>
      </c>
      <c r="M117" s="348">
        <v>-1.5841000000000001</v>
      </c>
      <c r="N117" s="350">
        <v>1.7784</v>
      </c>
      <c r="O117" s="348">
        <v>1.2735000000000001</v>
      </c>
      <c r="P117" s="348">
        <v>10.1557</v>
      </c>
      <c r="Q117" s="348" t="s">
        <v>430</v>
      </c>
      <c r="R117" s="348" t="s">
        <v>430</v>
      </c>
      <c r="S117" s="348">
        <v>2.8144999999999998</v>
      </c>
      <c r="T117" s="348">
        <v>12.2742</v>
      </c>
      <c r="U117" s="348">
        <v>-3.7719999999999998</v>
      </c>
      <c r="V117" s="348">
        <v>1.5062</v>
      </c>
      <c r="W117" s="348">
        <v>0.38269999999999998</v>
      </c>
      <c r="X117" s="348">
        <v>9.5452999999999992</v>
      </c>
      <c r="Y117" s="374"/>
      <c r="Z117" s="346">
        <v>157</v>
      </c>
      <c r="AA117" s="346">
        <v>187</v>
      </c>
      <c r="AB117" s="346">
        <v>157</v>
      </c>
      <c r="AC117" s="346">
        <v>153</v>
      </c>
      <c r="AD117" s="346">
        <v>172</v>
      </c>
      <c r="AE117" s="346">
        <v>159</v>
      </c>
      <c r="AF117" s="346">
        <v>80</v>
      </c>
      <c r="AG117" s="346">
        <v>65</v>
      </c>
      <c r="AH117" s="346" t="s">
        <v>430</v>
      </c>
      <c r="AI117" s="346" t="s">
        <v>430</v>
      </c>
      <c r="AJ117" s="346">
        <v>161</v>
      </c>
      <c r="AK117" s="346">
        <v>182</v>
      </c>
      <c r="AL117" s="346">
        <v>181</v>
      </c>
      <c r="AM117" s="346">
        <v>167</v>
      </c>
      <c r="AN117" s="346">
        <v>180</v>
      </c>
      <c r="AO117" s="373"/>
      <c r="AP117" s="348" t="s">
        <v>430</v>
      </c>
      <c r="AQ117" s="348" t="s">
        <v>430</v>
      </c>
      <c r="AR117" s="348" t="s">
        <v>430</v>
      </c>
      <c r="AS117" s="348">
        <v>4.82</v>
      </c>
      <c r="AT117" s="348">
        <v>1.96</v>
      </c>
      <c r="AU117" s="351"/>
      <c r="AV117" s="346" t="s">
        <v>430</v>
      </c>
      <c r="AW117" s="346" t="s">
        <v>430</v>
      </c>
      <c r="AX117" s="346" t="s">
        <v>430</v>
      </c>
      <c r="AY117" s="346">
        <v>62</v>
      </c>
      <c r="AZ117" s="346">
        <v>170</v>
      </c>
      <c r="BA117" s="374"/>
      <c r="BB117" s="348">
        <v>13.234642503502499</v>
      </c>
      <c r="BC117" s="348">
        <v>0.99800094332376799</v>
      </c>
      <c r="BD117" s="348">
        <v>3.2308637938713101E-2</v>
      </c>
      <c r="BE117" s="375">
        <v>-5.63060035243967E-2</v>
      </c>
      <c r="BF117" s="374"/>
      <c r="BG117" s="372">
        <v>9.4E-2</v>
      </c>
      <c r="BH117" s="373"/>
      <c r="BI117" s="348">
        <v>96.122399999999999</v>
      </c>
      <c r="BJ117" s="348">
        <v>3.5518900000000002</v>
      </c>
      <c r="BK117" s="348" t="s">
        <v>430</v>
      </c>
      <c r="BL117" s="348">
        <v>0.32571</v>
      </c>
      <c r="BM117" s="373"/>
      <c r="BN117" s="372" t="s">
        <v>4902</v>
      </c>
      <c r="BO117" s="372" t="s">
        <v>4791</v>
      </c>
      <c r="BP117" s="372" t="s">
        <v>4594</v>
      </c>
      <c r="BQ117" s="372" t="s">
        <v>4595</v>
      </c>
      <c r="BR117" s="372" t="s">
        <v>4596</v>
      </c>
      <c r="BS117" s="373"/>
      <c r="BT117" s="354" t="s">
        <v>555</v>
      </c>
    </row>
    <row r="118" spans="1:72" s="428" customFormat="1" x14ac:dyDescent="0.25">
      <c r="A118" s="345" t="s">
        <v>4903</v>
      </c>
      <c r="B118" s="373"/>
      <c r="C118" s="719">
        <v>46133</v>
      </c>
      <c r="D118" s="373"/>
      <c r="E118" s="346">
        <v>321.21199999999999</v>
      </c>
      <c r="F118" s="373"/>
      <c r="G118" s="347">
        <v>10.2102</v>
      </c>
      <c r="H118" s="374"/>
      <c r="I118" s="348">
        <v>1.37E-2</v>
      </c>
      <c r="J118" s="348">
        <v>0.1678</v>
      </c>
      <c r="K118" s="348">
        <v>0.69530000000000003</v>
      </c>
      <c r="L118" s="348">
        <v>2.0194000000000001</v>
      </c>
      <c r="M118" s="348" t="s">
        <v>430</v>
      </c>
      <c r="N118" s="350" t="s">
        <v>430</v>
      </c>
      <c r="O118" s="348" t="s">
        <v>430</v>
      </c>
      <c r="P118" s="348" t="s">
        <v>430</v>
      </c>
      <c r="Q118" s="348" t="s">
        <v>430</v>
      </c>
      <c r="R118" s="348" t="s">
        <v>430</v>
      </c>
      <c r="S118" s="348">
        <v>0.83850000000000002</v>
      </c>
      <c r="T118" s="348" t="s">
        <v>430</v>
      </c>
      <c r="U118" s="348" t="s">
        <v>430</v>
      </c>
      <c r="V118" s="348" t="s">
        <v>430</v>
      </c>
      <c r="W118" s="348">
        <v>0.34200000000000003</v>
      </c>
      <c r="X118" s="348">
        <v>2.1019999999999999</v>
      </c>
      <c r="Y118" s="374"/>
      <c r="Z118" s="346">
        <v>109</v>
      </c>
      <c r="AA118" s="346">
        <v>113</v>
      </c>
      <c r="AB118" s="346">
        <v>223</v>
      </c>
      <c r="AC118" s="346">
        <v>234</v>
      </c>
      <c r="AD118" s="346" t="s">
        <v>430</v>
      </c>
      <c r="AE118" s="346" t="s">
        <v>430</v>
      </c>
      <c r="AF118" s="346" t="s">
        <v>430</v>
      </c>
      <c r="AG118" s="346" t="s">
        <v>430</v>
      </c>
      <c r="AH118" s="346" t="s">
        <v>430</v>
      </c>
      <c r="AI118" s="346" t="s">
        <v>430</v>
      </c>
      <c r="AJ118" s="346">
        <v>231</v>
      </c>
      <c r="AK118" s="346" t="s">
        <v>430</v>
      </c>
      <c r="AL118" s="346" t="s">
        <v>430</v>
      </c>
      <c r="AM118" s="346" t="s">
        <v>430</v>
      </c>
      <c r="AN118" s="346">
        <v>185</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0.54603904857758101</v>
      </c>
      <c r="BC118" s="348">
        <v>0</v>
      </c>
      <c r="BD118" s="348">
        <v>0.41034483187684101</v>
      </c>
      <c r="BE118" s="375" t="s">
        <v>430</v>
      </c>
      <c r="BF118" s="374"/>
      <c r="BG118" s="372" t="s">
        <v>430</v>
      </c>
      <c r="BH118" s="373"/>
      <c r="BI118" s="348" t="s">
        <v>430</v>
      </c>
      <c r="BJ118" s="348" t="s">
        <v>430</v>
      </c>
      <c r="BK118" s="348" t="s">
        <v>430</v>
      </c>
      <c r="BL118" s="348" t="s">
        <v>430</v>
      </c>
      <c r="BM118" s="373"/>
      <c r="BN118" s="372" t="s">
        <v>4904</v>
      </c>
      <c r="BO118" s="372" t="s">
        <v>4905</v>
      </c>
      <c r="BP118" s="372" t="s">
        <v>4906</v>
      </c>
      <c r="BQ118" s="372" t="s">
        <v>430</v>
      </c>
      <c r="BR118" s="372" t="s">
        <v>430</v>
      </c>
      <c r="BS118" s="373"/>
      <c r="BT118" s="354" t="s">
        <v>555</v>
      </c>
    </row>
    <row r="119" spans="1:72" s="428" customFormat="1" x14ac:dyDescent="0.25">
      <c r="A119" s="345" t="s">
        <v>4907</v>
      </c>
      <c r="B119" s="373"/>
      <c r="C119" s="719">
        <v>44663</v>
      </c>
      <c r="D119" s="373"/>
      <c r="E119" s="346">
        <v>254.185</v>
      </c>
      <c r="F119" s="373"/>
      <c r="G119" s="347">
        <v>14.517799999999999</v>
      </c>
      <c r="H119" s="374"/>
      <c r="I119" s="348">
        <v>-6.13E-2</v>
      </c>
      <c r="J119" s="348">
        <v>0.54920000000000002</v>
      </c>
      <c r="K119" s="348">
        <v>3.2332999999999998</v>
      </c>
      <c r="L119" s="348">
        <v>7.0358000000000001</v>
      </c>
      <c r="M119" s="348">
        <v>7.1962000000000002</v>
      </c>
      <c r="N119" s="350">
        <v>4.4768999999999997</v>
      </c>
      <c r="O119" s="348">
        <v>0.59379999999999999</v>
      </c>
      <c r="P119" s="348">
        <v>10.813800000000001</v>
      </c>
      <c r="Q119" s="348" t="s">
        <v>430</v>
      </c>
      <c r="R119" s="348" t="s">
        <v>430</v>
      </c>
      <c r="S119" s="348">
        <v>4.3628</v>
      </c>
      <c r="T119" s="348">
        <v>20.286999999999999</v>
      </c>
      <c r="U119" s="348">
        <v>3.7170999999999998</v>
      </c>
      <c r="V119" s="348">
        <v>5.5747999999999998</v>
      </c>
      <c r="W119" s="348">
        <v>1.7649999999999999</v>
      </c>
      <c r="X119" s="348">
        <v>8.9699000000000009</v>
      </c>
      <c r="Y119" s="374"/>
      <c r="Z119" s="346">
        <v>144</v>
      </c>
      <c r="AA119" s="346">
        <v>75</v>
      </c>
      <c r="AB119" s="346">
        <v>69</v>
      </c>
      <c r="AC119" s="346">
        <v>93</v>
      </c>
      <c r="AD119" s="346">
        <v>74</v>
      </c>
      <c r="AE119" s="346">
        <v>121</v>
      </c>
      <c r="AF119" s="346">
        <v>96</v>
      </c>
      <c r="AG119" s="346">
        <v>61</v>
      </c>
      <c r="AH119" s="346" t="s">
        <v>430</v>
      </c>
      <c r="AI119" s="346" t="s">
        <v>430</v>
      </c>
      <c r="AJ119" s="346">
        <v>82</v>
      </c>
      <c r="AK119" s="346">
        <v>84</v>
      </c>
      <c r="AL119" s="346">
        <v>97</v>
      </c>
      <c r="AM119" s="346">
        <v>119</v>
      </c>
      <c r="AN119" s="346">
        <v>74</v>
      </c>
      <c r="AO119" s="373"/>
      <c r="AP119" s="348" t="s">
        <v>430</v>
      </c>
      <c r="AQ119" s="348" t="s">
        <v>430</v>
      </c>
      <c r="AR119" s="348" t="s">
        <v>430</v>
      </c>
      <c r="AS119" s="348">
        <v>6.59</v>
      </c>
      <c r="AT119" s="348">
        <v>11.54</v>
      </c>
      <c r="AU119" s="351"/>
      <c r="AV119" s="346" t="s">
        <v>430</v>
      </c>
      <c r="AW119" s="346" t="s">
        <v>430</v>
      </c>
      <c r="AX119" s="346" t="s">
        <v>430</v>
      </c>
      <c r="AY119" s="346">
        <v>56</v>
      </c>
      <c r="AZ119" s="346">
        <v>85</v>
      </c>
      <c r="BA119" s="374"/>
      <c r="BB119" s="348">
        <v>16.476272299808102</v>
      </c>
      <c r="BC119" s="348">
        <v>0.99953739681405296</v>
      </c>
      <c r="BD119" s="348">
        <v>3.87337318245543E-2</v>
      </c>
      <c r="BE119" s="375">
        <v>-7.2812414342910206E-2</v>
      </c>
      <c r="BF119" s="374"/>
      <c r="BG119" s="372">
        <v>7.8100000000000003E-2</v>
      </c>
      <c r="BH119" s="373"/>
      <c r="BI119" s="348">
        <v>11.0219</v>
      </c>
      <c r="BJ119" s="348">
        <v>82.576099999999997</v>
      </c>
      <c r="BK119" s="348">
        <v>6.1660000000000004</v>
      </c>
      <c r="BL119" s="348">
        <v>0.23599999999999999</v>
      </c>
      <c r="BM119" s="373"/>
      <c r="BN119" s="372" t="s">
        <v>4908</v>
      </c>
      <c r="BO119" s="372" t="s">
        <v>4909</v>
      </c>
      <c r="BP119" s="372" t="s">
        <v>4910</v>
      </c>
      <c r="BQ119" s="372" t="s">
        <v>4911</v>
      </c>
      <c r="BR119" s="372" t="s">
        <v>4912</v>
      </c>
      <c r="BS119" s="373"/>
      <c r="BT119" s="354" t="s">
        <v>555</v>
      </c>
    </row>
    <row r="120" spans="1:72" s="428" customFormat="1" x14ac:dyDescent="0.25">
      <c r="A120" s="345" t="s">
        <v>4913</v>
      </c>
      <c r="B120" s="373"/>
      <c r="C120" s="719">
        <v>44845</v>
      </c>
      <c r="D120" s="373"/>
      <c r="E120" s="346">
        <v>252.988</v>
      </c>
      <c r="F120" s="373"/>
      <c r="G120" s="347">
        <v>23.283100000000001</v>
      </c>
      <c r="H120" s="374"/>
      <c r="I120" s="348">
        <v>9.5399999999999999E-2</v>
      </c>
      <c r="J120" s="348">
        <v>1.0749</v>
      </c>
      <c r="K120" s="348">
        <v>9.1827000000000005</v>
      </c>
      <c r="L120" s="348">
        <v>14.1944</v>
      </c>
      <c r="M120" s="348">
        <v>4.5731000000000002</v>
      </c>
      <c r="N120" s="350">
        <v>21.987300000000001</v>
      </c>
      <c r="O120" s="348">
        <v>8.2893000000000008</v>
      </c>
      <c r="P120" s="348">
        <v>23.936900000000001</v>
      </c>
      <c r="Q120" s="348" t="s">
        <v>430</v>
      </c>
      <c r="R120" s="348" t="s">
        <v>430</v>
      </c>
      <c r="S120" s="348">
        <v>11.504799999999999</v>
      </c>
      <c r="T120" s="348">
        <v>24.2057</v>
      </c>
      <c r="U120" s="348">
        <v>4.7527999999999997</v>
      </c>
      <c r="V120" s="348">
        <v>10.9617</v>
      </c>
      <c r="W120" s="348">
        <v>2.3702999999999999</v>
      </c>
      <c r="X120" s="348">
        <v>24.611000000000001</v>
      </c>
      <c r="Y120" s="374"/>
      <c r="Z120" s="346">
        <v>83</v>
      </c>
      <c r="AA120" s="346">
        <v>46</v>
      </c>
      <c r="AB120" s="346">
        <v>2</v>
      </c>
      <c r="AC120" s="346">
        <v>7</v>
      </c>
      <c r="AD120" s="346">
        <v>98</v>
      </c>
      <c r="AE120" s="346">
        <v>8</v>
      </c>
      <c r="AF120" s="346">
        <v>9</v>
      </c>
      <c r="AG120" s="346">
        <v>4</v>
      </c>
      <c r="AH120" s="346" t="s">
        <v>430</v>
      </c>
      <c r="AI120" s="346" t="s">
        <v>430</v>
      </c>
      <c r="AJ120" s="346">
        <v>9</v>
      </c>
      <c r="AK120" s="346">
        <v>33</v>
      </c>
      <c r="AL120" s="346">
        <v>86</v>
      </c>
      <c r="AM120" s="346">
        <v>47</v>
      </c>
      <c r="AN120" s="346">
        <v>54</v>
      </c>
      <c r="AO120" s="373"/>
      <c r="AP120" s="348" t="s">
        <v>430</v>
      </c>
      <c r="AQ120" s="348" t="s">
        <v>430</v>
      </c>
      <c r="AR120" s="348" t="s">
        <v>430</v>
      </c>
      <c r="AS120" s="348">
        <v>17.78</v>
      </c>
      <c r="AT120" s="348">
        <v>21.5</v>
      </c>
      <c r="AU120" s="351"/>
      <c r="AV120" s="346" t="s">
        <v>430</v>
      </c>
      <c r="AW120" s="346" t="s">
        <v>430</v>
      </c>
      <c r="AX120" s="346" t="s">
        <v>430</v>
      </c>
      <c r="AY120" s="346">
        <v>4</v>
      </c>
      <c r="AZ120" s="346">
        <v>30</v>
      </c>
      <c r="BA120" s="374"/>
      <c r="BB120" s="348">
        <v>20.616017936422502</v>
      </c>
      <c r="BC120" s="348">
        <v>0.99626376656769799</v>
      </c>
      <c r="BD120" s="348">
        <v>7.1482195435304804E-2</v>
      </c>
      <c r="BE120" s="375">
        <v>-8.18251922346072E-2</v>
      </c>
      <c r="BF120" s="374"/>
      <c r="BG120" s="372">
        <v>0.1633</v>
      </c>
      <c r="BH120" s="373"/>
      <c r="BI120" s="348">
        <v>74.933899999999994</v>
      </c>
      <c r="BJ120" s="348">
        <v>23.104900000000001</v>
      </c>
      <c r="BK120" s="348">
        <v>1.5914200000000001</v>
      </c>
      <c r="BL120" s="348">
        <v>0.36978</v>
      </c>
      <c r="BM120" s="373"/>
      <c r="BN120" s="372" t="s">
        <v>4914</v>
      </c>
      <c r="BO120" s="372" t="s">
        <v>4915</v>
      </c>
      <c r="BP120" s="372" t="s">
        <v>4916</v>
      </c>
      <c r="BQ120" s="372" t="s">
        <v>4917</v>
      </c>
      <c r="BR120" s="372" t="s">
        <v>430</v>
      </c>
      <c r="BS120" s="373"/>
      <c r="BT120" s="354" t="s">
        <v>555</v>
      </c>
    </row>
    <row r="121" spans="1:72" s="428" customFormat="1" x14ac:dyDescent="0.25">
      <c r="A121" s="345" t="s">
        <v>4918</v>
      </c>
      <c r="B121" s="373"/>
      <c r="C121" s="719">
        <v>45589</v>
      </c>
      <c r="D121" s="373"/>
      <c r="E121" s="346">
        <v>237.64699999999999</v>
      </c>
      <c r="F121" s="373"/>
      <c r="G121" s="347">
        <v>11.4377</v>
      </c>
      <c r="H121" s="374"/>
      <c r="I121" s="348">
        <v>-0.31640000000000001</v>
      </c>
      <c r="J121" s="348">
        <v>-0.50890000000000002</v>
      </c>
      <c r="K121" s="348">
        <v>1.0683</v>
      </c>
      <c r="L121" s="348">
        <v>-1.3217000000000001</v>
      </c>
      <c r="M121" s="348">
        <v>0.1638</v>
      </c>
      <c r="N121" s="350">
        <v>17.284500000000001</v>
      </c>
      <c r="O121" s="348" t="s">
        <v>430</v>
      </c>
      <c r="P121" s="348" t="s">
        <v>430</v>
      </c>
      <c r="Q121" s="348" t="s">
        <v>430</v>
      </c>
      <c r="R121" s="348" t="s">
        <v>430</v>
      </c>
      <c r="S121" s="348">
        <v>0.96930000000000005</v>
      </c>
      <c r="T121" s="348">
        <v>8.7461000000000002</v>
      </c>
      <c r="U121" s="348">
        <v>4.9589999999999996</v>
      </c>
      <c r="V121" s="348">
        <v>12.6235</v>
      </c>
      <c r="W121" s="348">
        <v>0.72570000000000001</v>
      </c>
      <c r="X121" s="348">
        <v>7.7361000000000004</v>
      </c>
      <c r="Y121" s="374"/>
      <c r="Z121" s="346">
        <v>189</v>
      </c>
      <c r="AA121" s="346">
        <v>167</v>
      </c>
      <c r="AB121" s="346">
        <v>181</v>
      </c>
      <c r="AC121" s="346">
        <v>245</v>
      </c>
      <c r="AD121" s="346">
        <v>158</v>
      </c>
      <c r="AE121" s="346">
        <v>15</v>
      </c>
      <c r="AF121" s="346" t="s">
        <v>430</v>
      </c>
      <c r="AG121" s="346" t="s">
        <v>430</v>
      </c>
      <c r="AH121" s="346" t="s">
        <v>430</v>
      </c>
      <c r="AI121" s="346" t="s">
        <v>430</v>
      </c>
      <c r="AJ121" s="346">
        <v>228</v>
      </c>
      <c r="AK121" s="346">
        <v>229</v>
      </c>
      <c r="AL121" s="346">
        <v>78</v>
      </c>
      <c r="AM121" s="346">
        <v>26</v>
      </c>
      <c r="AN121" s="346">
        <v>165</v>
      </c>
      <c r="AO121" s="373"/>
      <c r="AP121" s="348" t="s">
        <v>430</v>
      </c>
      <c r="AQ121" s="348" t="s">
        <v>430</v>
      </c>
      <c r="AR121" s="348" t="s">
        <v>430</v>
      </c>
      <c r="AS121" s="348" t="s">
        <v>430</v>
      </c>
      <c r="AT121" s="348">
        <v>9.31</v>
      </c>
      <c r="AU121" s="351"/>
      <c r="AV121" s="346" t="s">
        <v>430</v>
      </c>
      <c r="AW121" s="346" t="s">
        <v>430</v>
      </c>
      <c r="AX121" s="346" t="s">
        <v>430</v>
      </c>
      <c r="AY121" s="346" t="s">
        <v>430</v>
      </c>
      <c r="AZ121" s="346">
        <v>99</v>
      </c>
      <c r="BA121" s="374"/>
      <c r="BB121" s="348">
        <v>15.421394488152099</v>
      </c>
      <c r="BC121" s="348">
        <v>0.99687289114994704</v>
      </c>
      <c r="BD121" s="348">
        <v>3.3274924728144299E-2</v>
      </c>
      <c r="BE121" s="375">
        <v>-9.6239817592529794E-2</v>
      </c>
      <c r="BF121" s="374"/>
      <c r="BG121" s="372">
        <v>0.1673</v>
      </c>
      <c r="BH121" s="373"/>
      <c r="BI121" s="348">
        <v>65.236099999999993</v>
      </c>
      <c r="BJ121" s="348">
        <v>20.888300000000001</v>
      </c>
      <c r="BK121" s="348">
        <v>13.9864</v>
      </c>
      <c r="BL121" s="348">
        <v>-0.1108</v>
      </c>
      <c r="BM121" s="373"/>
      <c r="BN121" s="372" t="s">
        <v>4919</v>
      </c>
      <c r="BO121" s="372" t="s">
        <v>4920</v>
      </c>
      <c r="BP121" s="372" t="s">
        <v>4921</v>
      </c>
      <c r="BQ121" s="372" t="s">
        <v>4922</v>
      </c>
      <c r="BR121" s="372" t="s">
        <v>4923</v>
      </c>
      <c r="BS121" s="373"/>
      <c r="BT121" s="354" t="s">
        <v>4673</v>
      </c>
    </row>
    <row r="122" spans="1:72" s="428" customFormat="1" ht="11" x14ac:dyDescent="0.3">
      <c r="A122" s="841" t="s">
        <v>4924</v>
      </c>
      <c r="B122" s="842"/>
      <c r="C122" s="843">
        <v>45026</v>
      </c>
      <c r="D122" s="842"/>
      <c r="E122" s="844">
        <v>235.54599999999999</v>
      </c>
      <c r="F122" s="842"/>
      <c r="G122" s="845">
        <v>22.773</v>
      </c>
      <c r="H122" s="847"/>
      <c r="I122" s="846">
        <v>0.28620000000000001</v>
      </c>
      <c r="J122" s="846">
        <v>0</v>
      </c>
      <c r="K122" s="846">
        <v>3.3069999999999999</v>
      </c>
      <c r="L122" s="846">
        <v>12.553699999999999</v>
      </c>
      <c r="M122" s="846">
        <v>19.130600000000001</v>
      </c>
      <c r="N122" s="848">
        <v>15.792999999999999</v>
      </c>
      <c r="O122" s="846">
        <v>7.4325000000000001</v>
      </c>
      <c r="P122" s="846">
        <v>21.940999999999999</v>
      </c>
      <c r="Q122" s="846" t="s">
        <v>430</v>
      </c>
      <c r="R122" s="846" t="s">
        <v>430</v>
      </c>
      <c r="S122" s="846">
        <v>6.6901000000000002</v>
      </c>
      <c r="T122" s="846">
        <v>33.245600000000003</v>
      </c>
      <c r="U122" s="846">
        <v>15.1256</v>
      </c>
      <c r="V122" s="846">
        <v>17.787299999999998</v>
      </c>
      <c r="W122" s="846">
        <v>3.0966</v>
      </c>
      <c r="X122" s="846">
        <v>27.892600000000002</v>
      </c>
      <c r="Y122" s="847"/>
      <c r="Z122" s="844">
        <v>39</v>
      </c>
      <c r="AA122" s="844">
        <v>131</v>
      </c>
      <c r="AB122" s="844">
        <v>61</v>
      </c>
      <c r="AC122" s="844">
        <v>18</v>
      </c>
      <c r="AD122" s="844">
        <v>10</v>
      </c>
      <c r="AE122" s="844">
        <v>24</v>
      </c>
      <c r="AF122" s="844">
        <v>13</v>
      </c>
      <c r="AG122" s="844">
        <v>6</v>
      </c>
      <c r="AH122" s="844" t="s">
        <v>430</v>
      </c>
      <c r="AI122" s="844" t="s">
        <v>430</v>
      </c>
      <c r="AJ122" s="844">
        <v>25</v>
      </c>
      <c r="AK122" s="844">
        <v>7</v>
      </c>
      <c r="AL122" s="844">
        <v>13</v>
      </c>
      <c r="AM122" s="844">
        <v>15</v>
      </c>
      <c r="AN122" s="844">
        <v>25</v>
      </c>
      <c r="AO122" s="842"/>
      <c r="AP122" s="846" t="s">
        <v>430</v>
      </c>
      <c r="AQ122" s="846" t="s">
        <v>430</v>
      </c>
      <c r="AR122" s="846" t="s">
        <v>430</v>
      </c>
      <c r="AS122" s="846">
        <v>14.66</v>
      </c>
      <c r="AT122" s="846">
        <v>32.08</v>
      </c>
      <c r="AU122" s="849"/>
      <c r="AV122" s="844" t="s">
        <v>430</v>
      </c>
      <c r="AW122" s="844" t="s">
        <v>430</v>
      </c>
      <c r="AX122" s="844" t="s">
        <v>430</v>
      </c>
      <c r="AY122" s="844">
        <v>8</v>
      </c>
      <c r="AZ122" s="844">
        <v>10</v>
      </c>
      <c r="BA122" s="847"/>
      <c r="BB122" s="846">
        <v>23.047618072745301</v>
      </c>
      <c r="BC122" s="846">
        <v>0.99072490795007495</v>
      </c>
      <c r="BD122" s="846">
        <v>6.69271948637266E-2</v>
      </c>
      <c r="BE122" s="852">
        <v>-0.11891274245147</v>
      </c>
      <c r="BF122" s="847"/>
      <c r="BG122" s="855">
        <v>0.45140000000000002</v>
      </c>
      <c r="BH122" s="842"/>
      <c r="BI122" s="846" t="s">
        <v>430</v>
      </c>
      <c r="BJ122" s="846">
        <v>15.802300000000001</v>
      </c>
      <c r="BK122" s="846">
        <v>84.035600000000002</v>
      </c>
      <c r="BL122" s="846">
        <v>0.16209999999999999</v>
      </c>
      <c r="BM122" s="842"/>
      <c r="BN122" s="855" t="s">
        <v>4829</v>
      </c>
      <c r="BO122" s="855" t="s">
        <v>1881</v>
      </c>
      <c r="BP122" s="855" t="s">
        <v>4830</v>
      </c>
      <c r="BQ122" s="855" t="s">
        <v>4831</v>
      </c>
      <c r="BR122" s="855" t="s">
        <v>4832</v>
      </c>
      <c r="BS122" s="842"/>
      <c r="BT122" s="856" t="s">
        <v>555</v>
      </c>
    </row>
    <row r="123" spans="1:72" s="428" customFormat="1" x14ac:dyDescent="0.25">
      <c r="A123" s="345" t="s">
        <v>4925</v>
      </c>
      <c r="B123" s="373"/>
      <c r="C123" s="719">
        <v>45638</v>
      </c>
      <c r="D123" s="373"/>
      <c r="E123" s="346">
        <v>234.83</v>
      </c>
      <c r="F123" s="373"/>
      <c r="G123" s="347">
        <v>10.345700000000001</v>
      </c>
      <c r="H123" s="374"/>
      <c r="I123" s="348">
        <v>3.5799999999999998E-2</v>
      </c>
      <c r="J123" s="348">
        <v>-0.27379999999999999</v>
      </c>
      <c r="K123" s="348">
        <v>2.6909000000000001</v>
      </c>
      <c r="L123" s="348">
        <v>3.3382000000000001</v>
      </c>
      <c r="M123" s="348">
        <v>1.1725000000000001</v>
      </c>
      <c r="N123" s="350">
        <v>6.9101999999999997</v>
      </c>
      <c r="O123" s="348" t="s">
        <v>430</v>
      </c>
      <c r="P123" s="348" t="s">
        <v>430</v>
      </c>
      <c r="Q123" s="348" t="s">
        <v>430</v>
      </c>
      <c r="R123" s="348" t="s">
        <v>430</v>
      </c>
      <c r="S123" s="348">
        <v>3.2938000000000001</v>
      </c>
      <c r="T123" s="348">
        <v>13.914300000000001</v>
      </c>
      <c r="U123" s="348">
        <v>-1.7437</v>
      </c>
      <c r="V123" s="348">
        <v>6.1075999999999997</v>
      </c>
      <c r="W123" s="348">
        <v>1.0953999999999999</v>
      </c>
      <c r="X123" s="348">
        <v>2.0577999999999999</v>
      </c>
      <c r="Y123" s="374"/>
      <c r="Z123" s="346">
        <v>104</v>
      </c>
      <c r="AA123" s="346">
        <v>148</v>
      </c>
      <c r="AB123" s="346">
        <v>84</v>
      </c>
      <c r="AC123" s="346">
        <v>228</v>
      </c>
      <c r="AD123" s="346">
        <v>143</v>
      </c>
      <c r="AE123" s="346">
        <v>96</v>
      </c>
      <c r="AF123" s="346" t="s">
        <v>430</v>
      </c>
      <c r="AG123" s="346" t="s">
        <v>430</v>
      </c>
      <c r="AH123" s="346" t="s">
        <v>430</v>
      </c>
      <c r="AI123" s="346" t="s">
        <v>430</v>
      </c>
      <c r="AJ123" s="346">
        <v>133</v>
      </c>
      <c r="AK123" s="346">
        <v>163</v>
      </c>
      <c r="AL123" s="346">
        <v>162</v>
      </c>
      <c r="AM123" s="346">
        <v>110</v>
      </c>
      <c r="AN123" s="346">
        <v>132</v>
      </c>
      <c r="AO123" s="373"/>
      <c r="AP123" s="348" t="s">
        <v>430</v>
      </c>
      <c r="AQ123" s="348" t="s">
        <v>430</v>
      </c>
      <c r="AR123" s="348" t="s">
        <v>430</v>
      </c>
      <c r="AS123" s="348" t="s">
        <v>430</v>
      </c>
      <c r="AT123" s="348">
        <v>6.58</v>
      </c>
      <c r="AU123" s="351"/>
      <c r="AV123" s="346" t="s">
        <v>430</v>
      </c>
      <c r="AW123" s="346" t="s">
        <v>430</v>
      </c>
      <c r="AX123" s="346" t="s">
        <v>430</v>
      </c>
      <c r="AY123" s="346" t="s">
        <v>430</v>
      </c>
      <c r="AZ123" s="346">
        <v>133</v>
      </c>
      <c r="BA123" s="374"/>
      <c r="BB123" s="348">
        <v>15.8299197592104</v>
      </c>
      <c r="BC123" s="348">
        <v>0</v>
      </c>
      <c r="BD123" s="348">
        <v>-1.11584981505545E-2</v>
      </c>
      <c r="BE123" s="375" t="s">
        <v>430</v>
      </c>
      <c r="BF123" s="374"/>
      <c r="BG123" s="372" t="s">
        <v>430</v>
      </c>
      <c r="BH123" s="373"/>
      <c r="BI123" s="348">
        <v>97.249399999999994</v>
      </c>
      <c r="BJ123" s="348">
        <v>3.8996900000000001</v>
      </c>
      <c r="BK123" s="348" t="s">
        <v>430</v>
      </c>
      <c r="BL123" s="348">
        <v>-1.1490899999999999</v>
      </c>
      <c r="BM123" s="373"/>
      <c r="BN123" s="372" t="s">
        <v>4926</v>
      </c>
      <c r="BO123" s="372" t="s">
        <v>4927</v>
      </c>
      <c r="BP123" s="372" t="s">
        <v>4928</v>
      </c>
      <c r="BQ123" s="372" t="s">
        <v>4929</v>
      </c>
      <c r="BR123" s="372" t="s">
        <v>4930</v>
      </c>
      <c r="BS123" s="373"/>
      <c r="BT123" s="354" t="s">
        <v>4673</v>
      </c>
    </row>
    <row r="124" spans="1:72" s="428" customFormat="1" x14ac:dyDescent="0.25">
      <c r="A124" s="345" t="s">
        <v>4931</v>
      </c>
      <c r="B124" s="373"/>
      <c r="C124" s="719">
        <v>45344</v>
      </c>
      <c r="D124" s="373"/>
      <c r="E124" s="346">
        <v>228.87899999999999</v>
      </c>
      <c r="F124" s="373"/>
      <c r="G124" s="347">
        <v>12.2721</v>
      </c>
      <c r="H124" s="374"/>
      <c r="I124" s="348">
        <v>-0.43490000000000001</v>
      </c>
      <c r="J124" s="348">
        <v>-0.73850000000000005</v>
      </c>
      <c r="K124" s="348">
        <v>-0.77300000000000002</v>
      </c>
      <c r="L124" s="348">
        <v>8.2253000000000007</v>
      </c>
      <c r="M124" s="348">
        <v>-4.0904999999999996</v>
      </c>
      <c r="N124" s="350">
        <v>4.1456</v>
      </c>
      <c r="O124" s="348">
        <v>7.3009000000000004</v>
      </c>
      <c r="P124" s="348" t="s">
        <v>430</v>
      </c>
      <c r="Q124" s="348" t="s">
        <v>430</v>
      </c>
      <c r="R124" s="348" t="s">
        <v>430</v>
      </c>
      <c r="S124" s="348">
        <v>0.21640000000000001</v>
      </c>
      <c r="T124" s="348">
        <v>14.9374</v>
      </c>
      <c r="U124" s="348">
        <v>-3.2313999999999998</v>
      </c>
      <c r="V124" s="348">
        <v>5.2857000000000003</v>
      </c>
      <c r="W124" s="348">
        <v>0.75039999999999996</v>
      </c>
      <c r="X124" s="348">
        <v>8.6280000000000001</v>
      </c>
      <c r="Y124" s="374"/>
      <c r="Z124" s="346">
        <v>204</v>
      </c>
      <c r="AA124" s="346">
        <v>194</v>
      </c>
      <c r="AB124" s="346">
        <v>238</v>
      </c>
      <c r="AC124" s="346">
        <v>55</v>
      </c>
      <c r="AD124" s="346">
        <v>215</v>
      </c>
      <c r="AE124" s="346">
        <v>134</v>
      </c>
      <c r="AF124" s="346">
        <v>15</v>
      </c>
      <c r="AG124" s="346" t="s">
        <v>430</v>
      </c>
      <c r="AH124" s="346" t="s">
        <v>430</v>
      </c>
      <c r="AI124" s="346" t="s">
        <v>430</v>
      </c>
      <c r="AJ124" s="346">
        <v>241</v>
      </c>
      <c r="AK124" s="346">
        <v>153</v>
      </c>
      <c r="AL124" s="346">
        <v>175</v>
      </c>
      <c r="AM124" s="346">
        <v>123</v>
      </c>
      <c r="AN124" s="346">
        <v>158</v>
      </c>
      <c r="AO124" s="373"/>
      <c r="AP124" s="348" t="s">
        <v>430</v>
      </c>
      <c r="AQ124" s="348" t="s">
        <v>430</v>
      </c>
      <c r="AR124" s="348" t="s">
        <v>430</v>
      </c>
      <c r="AS124" s="348" t="s">
        <v>430</v>
      </c>
      <c r="AT124" s="348">
        <v>2.68</v>
      </c>
      <c r="AU124" s="351"/>
      <c r="AV124" s="346" t="s">
        <v>430</v>
      </c>
      <c r="AW124" s="346" t="s">
        <v>430</v>
      </c>
      <c r="AX124" s="346" t="s">
        <v>430</v>
      </c>
      <c r="AY124" s="346" t="s">
        <v>430</v>
      </c>
      <c r="AZ124" s="346">
        <v>163</v>
      </c>
      <c r="BA124" s="374"/>
      <c r="BB124" s="348">
        <v>15.773526560643401</v>
      </c>
      <c r="BC124" s="348">
        <v>0.99619610276190995</v>
      </c>
      <c r="BD124" s="348">
        <v>2.3052963593684601E-2</v>
      </c>
      <c r="BE124" s="375">
        <v>-7.8996069937822794E-2</v>
      </c>
      <c r="BF124" s="374"/>
      <c r="BG124" s="372">
        <v>0.1077</v>
      </c>
      <c r="BH124" s="373"/>
      <c r="BI124" s="348">
        <v>74.186800000000005</v>
      </c>
      <c r="BJ124" s="348">
        <v>25.4358</v>
      </c>
      <c r="BK124" s="348" t="s">
        <v>430</v>
      </c>
      <c r="BL124" s="348">
        <v>0.37740000000000001</v>
      </c>
      <c r="BM124" s="373"/>
      <c r="BN124" s="372" t="s">
        <v>4932</v>
      </c>
      <c r="BO124" s="372" t="s">
        <v>4933</v>
      </c>
      <c r="BP124" s="372" t="s">
        <v>2656</v>
      </c>
      <c r="BQ124" s="372" t="s">
        <v>430</v>
      </c>
      <c r="BR124" s="372" t="s">
        <v>430</v>
      </c>
      <c r="BS124" s="373"/>
      <c r="BT124" s="354" t="s">
        <v>555</v>
      </c>
    </row>
    <row r="125" spans="1:72" s="428" customFormat="1" x14ac:dyDescent="0.25">
      <c r="A125" s="345" t="s">
        <v>4934</v>
      </c>
      <c r="B125" s="373"/>
      <c r="C125" s="719">
        <v>45483</v>
      </c>
      <c r="D125" s="373"/>
      <c r="E125" s="346">
        <v>226.26400000000001</v>
      </c>
      <c r="F125" s="373"/>
      <c r="G125" s="347">
        <v>10.571099999999999</v>
      </c>
      <c r="H125" s="374"/>
      <c r="I125" s="348">
        <v>-8.2199999999999995E-2</v>
      </c>
      <c r="J125" s="348">
        <v>-0.7157</v>
      </c>
      <c r="K125" s="348">
        <v>2.4956999999999998</v>
      </c>
      <c r="L125" s="348">
        <v>6.6603000000000003</v>
      </c>
      <c r="M125" s="348">
        <v>0.48670000000000002</v>
      </c>
      <c r="N125" s="350">
        <v>3.2324000000000002</v>
      </c>
      <c r="O125" s="348">
        <v>2.0629</v>
      </c>
      <c r="P125" s="348" t="s">
        <v>430</v>
      </c>
      <c r="Q125" s="348" t="s">
        <v>430</v>
      </c>
      <c r="R125" s="348" t="s">
        <v>430</v>
      </c>
      <c r="S125" s="348">
        <v>4.6891999999999996</v>
      </c>
      <c r="T125" s="348">
        <v>12.728300000000001</v>
      </c>
      <c r="U125" s="348">
        <v>-2.4032</v>
      </c>
      <c r="V125" s="348">
        <v>3.3889</v>
      </c>
      <c r="W125" s="348">
        <v>-1.7999999999999999E-2</v>
      </c>
      <c r="X125" s="348">
        <v>2.6888999999999998</v>
      </c>
      <c r="Y125" s="374"/>
      <c r="Z125" s="346">
        <v>152</v>
      </c>
      <c r="AA125" s="346">
        <v>185</v>
      </c>
      <c r="AB125" s="346">
        <v>95</v>
      </c>
      <c r="AC125" s="346">
        <v>101</v>
      </c>
      <c r="AD125" s="346">
        <v>153</v>
      </c>
      <c r="AE125" s="346">
        <v>147</v>
      </c>
      <c r="AF125" s="346">
        <v>64</v>
      </c>
      <c r="AG125" s="346" t="s">
        <v>430</v>
      </c>
      <c r="AH125" s="346" t="s">
        <v>430</v>
      </c>
      <c r="AI125" s="346" t="s">
        <v>430</v>
      </c>
      <c r="AJ125" s="346">
        <v>55</v>
      </c>
      <c r="AK125" s="346">
        <v>180</v>
      </c>
      <c r="AL125" s="346">
        <v>167</v>
      </c>
      <c r="AM125" s="346">
        <v>157</v>
      </c>
      <c r="AN125" s="346">
        <v>245</v>
      </c>
      <c r="AO125" s="373"/>
      <c r="AP125" s="348" t="s">
        <v>430</v>
      </c>
      <c r="AQ125" s="348" t="s">
        <v>430</v>
      </c>
      <c r="AR125" s="348" t="s">
        <v>430</v>
      </c>
      <c r="AS125" s="348" t="s">
        <v>430</v>
      </c>
      <c r="AT125" s="348">
        <v>4.72</v>
      </c>
      <c r="AU125" s="351"/>
      <c r="AV125" s="346" t="s">
        <v>430</v>
      </c>
      <c r="AW125" s="346" t="s">
        <v>430</v>
      </c>
      <c r="AX125" s="346" t="s">
        <v>430</v>
      </c>
      <c r="AY125" s="346" t="s">
        <v>430</v>
      </c>
      <c r="AZ125" s="346">
        <v>146</v>
      </c>
      <c r="BA125" s="374"/>
      <c r="BB125" s="348">
        <v>12.680780914217401</v>
      </c>
      <c r="BC125" s="348">
        <v>0.99837806621960101</v>
      </c>
      <c r="BD125" s="348">
        <v>-1.44433954222195E-2</v>
      </c>
      <c r="BE125" s="375">
        <v>-8.5880664300125101E-2</v>
      </c>
      <c r="BF125" s="374"/>
      <c r="BG125" s="372">
        <v>6.0400000000000002E-2</v>
      </c>
      <c r="BH125" s="373"/>
      <c r="BI125" s="348">
        <v>94.288799999999995</v>
      </c>
      <c r="BJ125" s="348">
        <v>5.45268</v>
      </c>
      <c r="BK125" s="348" t="s">
        <v>430</v>
      </c>
      <c r="BL125" s="348">
        <v>0.25852000000000003</v>
      </c>
      <c r="BM125" s="373"/>
      <c r="BN125" s="372" t="s">
        <v>4935</v>
      </c>
      <c r="BO125" s="372" t="s">
        <v>2319</v>
      </c>
      <c r="BP125" s="372" t="s">
        <v>4936</v>
      </c>
      <c r="BQ125" s="372" t="s">
        <v>4937</v>
      </c>
      <c r="BR125" s="372" t="s">
        <v>4619</v>
      </c>
      <c r="BS125" s="373"/>
      <c r="BT125" s="354" t="s">
        <v>555</v>
      </c>
    </row>
    <row r="126" spans="1:72" s="428" customFormat="1" x14ac:dyDescent="0.25">
      <c r="A126" s="345" t="s">
        <v>4938</v>
      </c>
      <c r="B126" s="373"/>
      <c r="C126" s="719">
        <v>45555</v>
      </c>
      <c r="D126" s="373"/>
      <c r="E126" s="346">
        <v>220.14</v>
      </c>
      <c r="F126" s="373"/>
      <c r="G126" s="347">
        <v>10.032400000000001</v>
      </c>
      <c r="H126" s="374"/>
      <c r="I126" s="348">
        <v>-0.5413</v>
      </c>
      <c r="J126" s="348">
        <v>-1.5215000000000001</v>
      </c>
      <c r="K126" s="348">
        <v>-3.0310999999999999</v>
      </c>
      <c r="L126" s="348">
        <v>5.7712000000000003</v>
      </c>
      <c r="M126" s="348">
        <v>-4.9305000000000003</v>
      </c>
      <c r="N126" s="350">
        <v>1.8694</v>
      </c>
      <c r="O126" s="348" t="s">
        <v>430</v>
      </c>
      <c r="P126" s="348" t="s">
        <v>430</v>
      </c>
      <c r="Q126" s="348" t="s">
        <v>430</v>
      </c>
      <c r="R126" s="348" t="s">
        <v>430</v>
      </c>
      <c r="S126" s="348">
        <v>-2.2726000000000002</v>
      </c>
      <c r="T126" s="348">
        <v>13.129099999999999</v>
      </c>
      <c r="U126" s="348">
        <v>-5.1506999999999996</v>
      </c>
      <c r="V126" s="348">
        <v>2.6627000000000001</v>
      </c>
      <c r="W126" s="348">
        <v>-0.79410000000000003</v>
      </c>
      <c r="X126" s="348">
        <v>0.17080000000000001</v>
      </c>
      <c r="Y126" s="374"/>
      <c r="Z126" s="346">
        <v>221</v>
      </c>
      <c r="AA126" s="346">
        <v>255</v>
      </c>
      <c r="AB126" s="346">
        <v>250</v>
      </c>
      <c r="AC126" s="346">
        <v>146</v>
      </c>
      <c r="AD126" s="346">
        <v>224</v>
      </c>
      <c r="AE126" s="346">
        <v>157</v>
      </c>
      <c r="AF126" s="346" t="s">
        <v>430</v>
      </c>
      <c r="AG126" s="346" t="s">
        <v>430</v>
      </c>
      <c r="AH126" s="346" t="s">
        <v>430</v>
      </c>
      <c r="AI126" s="346" t="s">
        <v>430</v>
      </c>
      <c r="AJ126" s="346">
        <v>254</v>
      </c>
      <c r="AK126" s="346">
        <v>174</v>
      </c>
      <c r="AL126" s="346">
        <v>188</v>
      </c>
      <c r="AM126" s="346">
        <v>162</v>
      </c>
      <c r="AN126" s="346">
        <v>257</v>
      </c>
      <c r="AO126" s="373"/>
      <c r="AP126" s="348" t="s">
        <v>430</v>
      </c>
      <c r="AQ126" s="348" t="s">
        <v>430</v>
      </c>
      <c r="AR126" s="348" t="s">
        <v>430</v>
      </c>
      <c r="AS126" s="348" t="s">
        <v>430</v>
      </c>
      <c r="AT126" s="348">
        <v>-1.55</v>
      </c>
      <c r="AU126" s="351"/>
      <c r="AV126" s="346" t="s">
        <v>430</v>
      </c>
      <c r="AW126" s="346" t="s">
        <v>430</v>
      </c>
      <c r="AX126" s="346" t="s">
        <v>430</v>
      </c>
      <c r="AY126" s="346" t="s">
        <v>430</v>
      </c>
      <c r="AZ126" s="346">
        <v>198</v>
      </c>
      <c r="BA126" s="374"/>
      <c r="BB126" s="348">
        <v>17.2299804248591</v>
      </c>
      <c r="BC126" s="348">
        <v>0.998103878547279</v>
      </c>
      <c r="BD126" s="348">
        <v>-4.9656274964056599E-3</v>
      </c>
      <c r="BE126" s="375">
        <v>-8.9416731825362999E-2</v>
      </c>
      <c r="BF126" s="374"/>
      <c r="BG126" s="372">
        <v>5.9900000000000002E-2</v>
      </c>
      <c r="BH126" s="373"/>
      <c r="BI126" s="348">
        <v>79.833600000000004</v>
      </c>
      <c r="BJ126" s="348">
        <v>17.117899999999999</v>
      </c>
      <c r="BK126" s="348">
        <v>2.6628599999999998</v>
      </c>
      <c r="BL126" s="348">
        <v>0.38563999999999998</v>
      </c>
      <c r="BM126" s="373"/>
      <c r="BN126" s="372" t="s">
        <v>4939</v>
      </c>
      <c r="BO126" s="372" t="s">
        <v>4940</v>
      </c>
      <c r="BP126" s="372" t="s">
        <v>430</v>
      </c>
      <c r="BQ126" s="372" t="s">
        <v>430</v>
      </c>
      <c r="BR126" s="372" t="s">
        <v>430</v>
      </c>
      <c r="BS126" s="373"/>
      <c r="BT126" s="354" t="s">
        <v>555</v>
      </c>
    </row>
    <row r="127" spans="1:72" s="428" customFormat="1" x14ac:dyDescent="0.25">
      <c r="A127" s="345" t="s">
        <v>4941</v>
      </c>
      <c r="B127" s="373"/>
      <c r="C127" s="719">
        <v>45408</v>
      </c>
      <c r="D127" s="373"/>
      <c r="E127" s="346">
        <v>215.47</v>
      </c>
      <c r="F127" s="373"/>
      <c r="G127" s="347">
        <v>15.165699999999999</v>
      </c>
      <c r="H127" s="374"/>
      <c r="I127" s="348">
        <v>0.2167</v>
      </c>
      <c r="J127" s="348">
        <v>0.54759999999999998</v>
      </c>
      <c r="K127" s="348">
        <v>2.7299000000000002</v>
      </c>
      <c r="L127" s="348">
        <v>10.767300000000001</v>
      </c>
      <c r="M127" s="348">
        <v>23.704699999999999</v>
      </c>
      <c r="N127" s="350">
        <v>15.863300000000001</v>
      </c>
      <c r="O127" s="348">
        <v>14.436299999999999</v>
      </c>
      <c r="P127" s="348" t="s">
        <v>430</v>
      </c>
      <c r="Q127" s="348" t="s">
        <v>430</v>
      </c>
      <c r="R127" s="348" t="s">
        <v>430</v>
      </c>
      <c r="S127" s="348">
        <v>4.4512999999999998</v>
      </c>
      <c r="T127" s="348">
        <v>25.3612</v>
      </c>
      <c r="U127" s="348">
        <v>18.936399999999999</v>
      </c>
      <c r="V127" s="348">
        <v>20.638400000000001</v>
      </c>
      <c r="W127" s="348">
        <v>1.2721</v>
      </c>
      <c r="X127" s="348">
        <v>19.862300000000001</v>
      </c>
      <c r="Y127" s="374"/>
      <c r="Z127" s="346">
        <v>45</v>
      </c>
      <c r="AA127" s="346">
        <v>76</v>
      </c>
      <c r="AB127" s="346">
        <v>82</v>
      </c>
      <c r="AC127" s="346">
        <v>26</v>
      </c>
      <c r="AD127" s="346">
        <v>2</v>
      </c>
      <c r="AE127" s="346">
        <v>23</v>
      </c>
      <c r="AF127" s="346">
        <v>5</v>
      </c>
      <c r="AG127" s="346" t="s">
        <v>430</v>
      </c>
      <c r="AH127" s="346" t="s">
        <v>430</v>
      </c>
      <c r="AI127" s="346" t="s">
        <v>430</v>
      </c>
      <c r="AJ127" s="346">
        <v>74</v>
      </c>
      <c r="AK127" s="346">
        <v>29</v>
      </c>
      <c r="AL127" s="346">
        <v>5</v>
      </c>
      <c r="AM127" s="346">
        <v>10</v>
      </c>
      <c r="AN127" s="346">
        <v>124</v>
      </c>
      <c r="AO127" s="373"/>
      <c r="AP127" s="348" t="s">
        <v>430</v>
      </c>
      <c r="AQ127" s="348" t="s">
        <v>430</v>
      </c>
      <c r="AR127" s="348" t="s">
        <v>430</v>
      </c>
      <c r="AS127" s="348" t="s">
        <v>430</v>
      </c>
      <c r="AT127" s="348">
        <v>34.96</v>
      </c>
      <c r="AU127" s="351"/>
      <c r="AV127" s="346" t="s">
        <v>430</v>
      </c>
      <c r="AW127" s="346" t="s">
        <v>430</v>
      </c>
      <c r="AX127" s="346" t="s">
        <v>430</v>
      </c>
      <c r="AY127" s="346" t="s">
        <v>430</v>
      </c>
      <c r="AZ127" s="346">
        <v>4</v>
      </c>
      <c r="BA127" s="374"/>
      <c r="BB127" s="348">
        <v>13.685090001907</v>
      </c>
      <c r="BC127" s="348">
        <v>0.99458080474909205</v>
      </c>
      <c r="BD127" s="348">
        <v>8.6033837300066404E-2</v>
      </c>
      <c r="BE127" s="375">
        <v>-0.111391823068928</v>
      </c>
      <c r="BF127" s="374"/>
      <c r="BG127" s="372">
        <v>0.1419</v>
      </c>
      <c r="BH127" s="373"/>
      <c r="BI127" s="348" t="s">
        <v>430</v>
      </c>
      <c r="BJ127" s="348">
        <v>68.270799999999994</v>
      </c>
      <c r="BK127" s="348">
        <v>31.7166</v>
      </c>
      <c r="BL127" s="348">
        <v>1.26E-2</v>
      </c>
      <c r="BM127" s="373"/>
      <c r="BN127" s="372" t="s">
        <v>4942</v>
      </c>
      <c r="BO127" s="372" t="s">
        <v>4943</v>
      </c>
      <c r="BP127" s="372" t="s">
        <v>4944</v>
      </c>
      <c r="BQ127" s="372" t="s">
        <v>4945</v>
      </c>
      <c r="BR127" s="372" t="s">
        <v>430</v>
      </c>
      <c r="BS127" s="373"/>
      <c r="BT127" s="354" t="s">
        <v>4673</v>
      </c>
    </row>
    <row r="128" spans="1:72" s="428" customFormat="1" x14ac:dyDescent="0.25">
      <c r="A128" s="345" t="s">
        <v>4946</v>
      </c>
      <c r="B128" s="373"/>
      <c r="C128" s="719">
        <v>45694</v>
      </c>
      <c r="D128" s="373"/>
      <c r="E128" s="346">
        <v>207.93600000000001</v>
      </c>
      <c r="F128" s="373"/>
      <c r="G128" s="347">
        <v>11.489800000000001</v>
      </c>
      <c r="H128" s="374"/>
      <c r="I128" s="348">
        <v>-0.43330000000000002</v>
      </c>
      <c r="J128" s="348">
        <v>-0.7369</v>
      </c>
      <c r="K128" s="348">
        <v>-0.75749999999999995</v>
      </c>
      <c r="L128" s="348">
        <v>8.2655999999999992</v>
      </c>
      <c r="M128" s="348">
        <v>-3.8816000000000002</v>
      </c>
      <c r="N128" s="350">
        <v>4.4840999999999998</v>
      </c>
      <c r="O128" s="348" t="s">
        <v>430</v>
      </c>
      <c r="P128" s="348" t="s">
        <v>430</v>
      </c>
      <c r="Q128" s="348" t="s">
        <v>430</v>
      </c>
      <c r="R128" s="348" t="s">
        <v>430</v>
      </c>
      <c r="S128" s="348">
        <v>0.2364</v>
      </c>
      <c r="T128" s="348">
        <v>15.1236</v>
      </c>
      <c r="U128" s="348">
        <v>-2.9963000000000002</v>
      </c>
      <c r="V128" s="348">
        <v>5.6048</v>
      </c>
      <c r="W128" s="348">
        <v>0.75680000000000003</v>
      </c>
      <c r="X128" s="348">
        <v>9.5995000000000008</v>
      </c>
      <c r="Y128" s="374"/>
      <c r="Z128" s="346">
        <v>202</v>
      </c>
      <c r="AA128" s="346">
        <v>191</v>
      </c>
      <c r="AB128" s="346">
        <v>235</v>
      </c>
      <c r="AC128" s="346">
        <v>51</v>
      </c>
      <c r="AD128" s="346">
        <v>208</v>
      </c>
      <c r="AE128" s="346">
        <v>120</v>
      </c>
      <c r="AF128" s="346" t="s">
        <v>430</v>
      </c>
      <c r="AG128" s="346" t="s">
        <v>430</v>
      </c>
      <c r="AH128" s="346" t="s">
        <v>430</v>
      </c>
      <c r="AI128" s="346" t="s">
        <v>430</v>
      </c>
      <c r="AJ128" s="346">
        <v>238</v>
      </c>
      <c r="AK128" s="346">
        <v>151</v>
      </c>
      <c r="AL128" s="346">
        <v>171</v>
      </c>
      <c r="AM128" s="346">
        <v>116</v>
      </c>
      <c r="AN128" s="346">
        <v>153</v>
      </c>
      <c r="AO128" s="373"/>
      <c r="AP128" s="348" t="s">
        <v>430</v>
      </c>
      <c r="AQ128" s="348" t="s">
        <v>430</v>
      </c>
      <c r="AR128" s="348" t="s">
        <v>430</v>
      </c>
      <c r="AS128" s="348" t="s">
        <v>430</v>
      </c>
      <c r="AT128" s="348">
        <v>3.03</v>
      </c>
      <c r="AU128" s="351"/>
      <c r="AV128" s="346" t="s">
        <v>430</v>
      </c>
      <c r="AW128" s="346" t="s">
        <v>430</v>
      </c>
      <c r="AX128" s="346" t="s">
        <v>430</v>
      </c>
      <c r="AY128" s="346" t="s">
        <v>430</v>
      </c>
      <c r="AZ128" s="346">
        <v>161</v>
      </c>
      <c r="BA128" s="374"/>
      <c r="BB128" s="348">
        <v>14.988767596248</v>
      </c>
      <c r="BC128" s="348">
        <v>0.99953374845788201</v>
      </c>
      <c r="BD128" s="348">
        <v>3.5552079441669798E-2</v>
      </c>
      <c r="BE128" s="375">
        <v>-5.55373689079647E-2</v>
      </c>
      <c r="BF128" s="374"/>
      <c r="BG128" s="372">
        <v>0.1032</v>
      </c>
      <c r="BH128" s="373"/>
      <c r="BI128" s="348">
        <v>74.269099999999995</v>
      </c>
      <c r="BJ128" s="348">
        <v>25.463899999999999</v>
      </c>
      <c r="BK128" s="348" t="s">
        <v>430</v>
      </c>
      <c r="BL128" s="348">
        <v>0.26700000000000002</v>
      </c>
      <c r="BM128" s="373"/>
      <c r="BN128" s="372" t="s">
        <v>4725</v>
      </c>
      <c r="BO128" s="372" t="s">
        <v>4726</v>
      </c>
      <c r="BP128" s="372" t="s">
        <v>430</v>
      </c>
      <c r="BQ128" s="372" t="s">
        <v>430</v>
      </c>
      <c r="BR128" s="372" t="s">
        <v>430</v>
      </c>
      <c r="BS128" s="373"/>
      <c r="BT128" s="354" t="s">
        <v>4673</v>
      </c>
    </row>
    <row r="129" spans="1:72" s="428" customFormat="1" x14ac:dyDescent="0.25">
      <c r="A129" s="345" t="s">
        <v>4947</v>
      </c>
      <c r="B129" s="373"/>
      <c r="C129" s="719">
        <v>45583</v>
      </c>
      <c r="D129" s="373"/>
      <c r="E129" s="346">
        <v>197.48699999999999</v>
      </c>
      <c r="F129" s="373"/>
      <c r="G129" s="347">
        <v>11.098599999999999</v>
      </c>
      <c r="H129" s="374"/>
      <c r="I129" s="348">
        <v>-0.2203</v>
      </c>
      <c r="J129" s="348">
        <v>-0.78839999999999999</v>
      </c>
      <c r="K129" s="348">
        <v>0.71870000000000001</v>
      </c>
      <c r="L129" s="348">
        <v>-1.6003000000000001</v>
      </c>
      <c r="M129" s="348">
        <v>-1.6718</v>
      </c>
      <c r="N129" s="350">
        <v>18.498799999999999</v>
      </c>
      <c r="O129" s="348" t="s">
        <v>430</v>
      </c>
      <c r="P129" s="348" t="s">
        <v>430</v>
      </c>
      <c r="Q129" s="348" t="s">
        <v>430</v>
      </c>
      <c r="R129" s="348" t="s">
        <v>430</v>
      </c>
      <c r="S129" s="348">
        <v>0.41620000000000001</v>
      </c>
      <c r="T129" s="348">
        <v>7.9001000000000001</v>
      </c>
      <c r="U129" s="348">
        <v>3.4439000000000002</v>
      </c>
      <c r="V129" s="348">
        <v>14.524800000000001</v>
      </c>
      <c r="W129" s="348">
        <v>0.22489999999999999</v>
      </c>
      <c r="X129" s="348">
        <v>5.8971</v>
      </c>
      <c r="Y129" s="374"/>
      <c r="Z129" s="346">
        <v>183</v>
      </c>
      <c r="AA129" s="346">
        <v>208</v>
      </c>
      <c r="AB129" s="346">
        <v>222</v>
      </c>
      <c r="AC129" s="346">
        <v>248</v>
      </c>
      <c r="AD129" s="346">
        <v>174</v>
      </c>
      <c r="AE129" s="346">
        <v>14</v>
      </c>
      <c r="AF129" s="346" t="s">
        <v>430</v>
      </c>
      <c r="AG129" s="346" t="s">
        <v>430</v>
      </c>
      <c r="AH129" s="346" t="s">
        <v>430</v>
      </c>
      <c r="AI129" s="346" t="s">
        <v>430</v>
      </c>
      <c r="AJ129" s="346">
        <v>235</v>
      </c>
      <c r="AK129" s="346">
        <v>238</v>
      </c>
      <c r="AL129" s="346">
        <v>100</v>
      </c>
      <c r="AM129" s="346">
        <v>22</v>
      </c>
      <c r="AN129" s="346">
        <v>197</v>
      </c>
      <c r="AO129" s="373"/>
      <c r="AP129" s="348" t="s">
        <v>430</v>
      </c>
      <c r="AQ129" s="348" t="s">
        <v>430</v>
      </c>
      <c r="AR129" s="348" t="s">
        <v>430</v>
      </c>
      <c r="AS129" s="348" t="s">
        <v>430</v>
      </c>
      <c r="AT129" s="348">
        <v>8.4</v>
      </c>
      <c r="AU129" s="351"/>
      <c r="AV129" s="346" t="s">
        <v>430</v>
      </c>
      <c r="AW129" s="346" t="s">
        <v>430</v>
      </c>
      <c r="AX129" s="346" t="s">
        <v>430</v>
      </c>
      <c r="AY129" s="346" t="s">
        <v>430</v>
      </c>
      <c r="AZ129" s="346">
        <v>110</v>
      </c>
      <c r="BA129" s="374"/>
      <c r="BB129" s="348">
        <v>16.1375594579082</v>
      </c>
      <c r="BC129" s="348">
        <v>0.99492736968427298</v>
      </c>
      <c r="BD129" s="348">
        <v>3.8172919354951998E-2</v>
      </c>
      <c r="BE129" s="375">
        <v>-8.5752241255299899E-2</v>
      </c>
      <c r="BF129" s="374"/>
      <c r="BG129" s="372">
        <v>0.22020000000000001</v>
      </c>
      <c r="BH129" s="373"/>
      <c r="BI129" s="348">
        <v>80.664400000000001</v>
      </c>
      <c r="BJ129" s="348">
        <v>18.002199999999998</v>
      </c>
      <c r="BK129" s="348">
        <v>1.1350899999999999</v>
      </c>
      <c r="BL129" s="348">
        <v>0.19830999999999999</v>
      </c>
      <c r="BM129" s="373"/>
      <c r="BN129" s="372" t="s">
        <v>4948</v>
      </c>
      <c r="BO129" s="372" t="s">
        <v>4949</v>
      </c>
      <c r="BP129" s="372" t="s">
        <v>4950</v>
      </c>
      <c r="BQ129" s="372" t="s">
        <v>4951</v>
      </c>
      <c r="BR129" s="372" t="s">
        <v>4952</v>
      </c>
      <c r="BS129" s="373"/>
      <c r="BT129" s="354" t="s">
        <v>555</v>
      </c>
    </row>
    <row r="130" spans="1:72" s="428" customFormat="1" x14ac:dyDescent="0.25">
      <c r="A130" s="345" t="s">
        <v>4953</v>
      </c>
      <c r="B130" s="373"/>
      <c r="C130" s="719">
        <v>44592</v>
      </c>
      <c r="D130" s="373"/>
      <c r="E130" s="346">
        <v>198.393</v>
      </c>
      <c r="F130" s="373"/>
      <c r="G130" s="347">
        <v>14.0649</v>
      </c>
      <c r="H130" s="374"/>
      <c r="I130" s="348">
        <v>0.1517</v>
      </c>
      <c r="J130" s="348">
        <v>-1.0858000000000001</v>
      </c>
      <c r="K130" s="348">
        <v>0.8034</v>
      </c>
      <c r="L130" s="348">
        <v>5.3613999999999997</v>
      </c>
      <c r="M130" s="348">
        <v>-4.8967999999999998</v>
      </c>
      <c r="N130" s="350">
        <v>-2.2843</v>
      </c>
      <c r="O130" s="348">
        <v>0.2641</v>
      </c>
      <c r="P130" s="348">
        <v>6.9908999999999999</v>
      </c>
      <c r="Q130" s="348" t="s">
        <v>430</v>
      </c>
      <c r="R130" s="348" t="s">
        <v>430</v>
      </c>
      <c r="S130" s="348">
        <v>2.3378000000000001</v>
      </c>
      <c r="T130" s="348">
        <v>9.2486999999999995</v>
      </c>
      <c r="U130" s="348">
        <v>-7.7645</v>
      </c>
      <c r="V130" s="348">
        <v>-1.9772000000000001</v>
      </c>
      <c r="W130" s="348">
        <v>8.6800000000000002E-2</v>
      </c>
      <c r="X130" s="348">
        <v>7.8129</v>
      </c>
      <c r="Y130" s="374"/>
      <c r="Z130" s="346">
        <v>67</v>
      </c>
      <c r="AA130" s="346">
        <v>243</v>
      </c>
      <c r="AB130" s="346">
        <v>209</v>
      </c>
      <c r="AC130" s="346">
        <v>157</v>
      </c>
      <c r="AD130" s="346">
        <v>222</v>
      </c>
      <c r="AE130" s="346">
        <v>199</v>
      </c>
      <c r="AF130" s="346">
        <v>99</v>
      </c>
      <c r="AG130" s="346">
        <v>93</v>
      </c>
      <c r="AH130" s="346" t="s">
        <v>430</v>
      </c>
      <c r="AI130" s="346" t="s">
        <v>430</v>
      </c>
      <c r="AJ130" s="346">
        <v>194</v>
      </c>
      <c r="AK130" s="346">
        <v>214</v>
      </c>
      <c r="AL130" s="346">
        <v>217</v>
      </c>
      <c r="AM130" s="346">
        <v>205</v>
      </c>
      <c r="AN130" s="346">
        <v>226</v>
      </c>
      <c r="AO130" s="373"/>
      <c r="AP130" s="348" t="s">
        <v>430</v>
      </c>
      <c r="AQ130" s="348" t="s">
        <v>430</v>
      </c>
      <c r="AR130" s="348" t="s">
        <v>430</v>
      </c>
      <c r="AS130" s="348">
        <v>2.09</v>
      </c>
      <c r="AT130" s="348">
        <v>-3.11</v>
      </c>
      <c r="AU130" s="351"/>
      <c r="AV130" s="346" t="s">
        <v>430</v>
      </c>
      <c r="AW130" s="346" t="s">
        <v>430</v>
      </c>
      <c r="AX130" s="346" t="s">
        <v>430</v>
      </c>
      <c r="AY130" s="346">
        <v>90</v>
      </c>
      <c r="AZ130" s="346">
        <v>206</v>
      </c>
      <c r="BA130" s="374"/>
      <c r="BB130" s="348">
        <v>13.047105675012901</v>
      </c>
      <c r="BC130" s="348">
        <v>0.99914146152535999</v>
      </c>
      <c r="BD130" s="348">
        <v>1.31492488577392E-2</v>
      </c>
      <c r="BE130" s="375">
        <v>-2.8792644805364E-2</v>
      </c>
      <c r="BF130" s="374"/>
      <c r="BG130" s="372">
        <v>8.2000000000000003E-2</v>
      </c>
      <c r="BH130" s="373"/>
      <c r="BI130" s="348">
        <v>99.590400000000002</v>
      </c>
      <c r="BJ130" s="348" t="s">
        <v>430</v>
      </c>
      <c r="BK130" s="348" t="s">
        <v>430</v>
      </c>
      <c r="BL130" s="348">
        <v>0.40960000000000002</v>
      </c>
      <c r="BM130" s="373"/>
      <c r="BN130" s="372" t="s">
        <v>4819</v>
      </c>
      <c r="BO130" s="372" t="s">
        <v>4517</v>
      </c>
      <c r="BP130" s="372" t="s">
        <v>4518</v>
      </c>
      <c r="BQ130" s="372" t="s">
        <v>4678</v>
      </c>
      <c r="BR130" s="372" t="s">
        <v>744</v>
      </c>
      <c r="BS130" s="373"/>
      <c r="BT130" s="354" t="s">
        <v>555</v>
      </c>
    </row>
    <row r="131" spans="1:72" s="428" customFormat="1" x14ac:dyDescent="0.25">
      <c r="A131" s="345" t="s">
        <v>4954</v>
      </c>
      <c r="B131" s="373"/>
      <c r="C131" s="719">
        <v>45540</v>
      </c>
      <c r="D131" s="373"/>
      <c r="E131" s="346">
        <v>201.24</v>
      </c>
      <c r="F131" s="373"/>
      <c r="G131" s="347">
        <v>9.0518000000000001</v>
      </c>
      <c r="H131" s="374"/>
      <c r="I131" s="348">
        <v>-0.71299999999999997</v>
      </c>
      <c r="J131" s="348">
        <v>1.3866000000000001</v>
      </c>
      <c r="K131" s="348">
        <v>2.3334000000000001</v>
      </c>
      <c r="L131" s="348">
        <v>6.6787999999999998</v>
      </c>
      <c r="M131" s="348">
        <v>5.6589</v>
      </c>
      <c r="N131" s="350">
        <v>7.5010000000000003</v>
      </c>
      <c r="O131" s="348" t="s">
        <v>430</v>
      </c>
      <c r="P131" s="348" t="s">
        <v>430</v>
      </c>
      <c r="Q131" s="348" t="s">
        <v>430</v>
      </c>
      <c r="R131" s="348" t="s">
        <v>430</v>
      </c>
      <c r="S131" s="348">
        <v>2.5571999999999999</v>
      </c>
      <c r="T131" s="348">
        <v>21.809699999999999</v>
      </c>
      <c r="U131" s="348">
        <v>7.1319999999999997</v>
      </c>
      <c r="V131" s="348">
        <v>10.744300000000001</v>
      </c>
      <c r="W131" s="348">
        <v>2.6595</v>
      </c>
      <c r="X131" s="348">
        <v>-5.0130999999999997</v>
      </c>
      <c r="Y131" s="374"/>
      <c r="Z131" s="346">
        <v>228</v>
      </c>
      <c r="AA131" s="346">
        <v>23</v>
      </c>
      <c r="AB131" s="346">
        <v>98</v>
      </c>
      <c r="AC131" s="346">
        <v>99</v>
      </c>
      <c r="AD131" s="346">
        <v>88</v>
      </c>
      <c r="AE131" s="346">
        <v>93</v>
      </c>
      <c r="AF131" s="346" t="s">
        <v>430</v>
      </c>
      <c r="AG131" s="346" t="s">
        <v>430</v>
      </c>
      <c r="AH131" s="346" t="s">
        <v>430</v>
      </c>
      <c r="AI131" s="346" t="s">
        <v>430</v>
      </c>
      <c r="AJ131" s="346">
        <v>164</v>
      </c>
      <c r="AK131" s="346">
        <v>59</v>
      </c>
      <c r="AL131" s="346">
        <v>53</v>
      </c>
      <c r="AM131" s="346">
        <v>49</v>
      </c>
      <c r="AN131" s="346">
        <v>29</v>
      </c>
      <c r="AO131" s="373"/>
      <c r="AP131" s="348" t="s">
        <v>430</v>
      </c>
      <c r="AQ131" s="348" t="s">
        <v>430</v>
      </c>
      <c r="AR131" s="348" t="s">
        <v>430</v>
      </c>
      <c r="AS131" s="348" t="s">
        <v>430</v>
      </c>
      <c r="AT131" s="348">
        <v>13.36</v>
      </c>
      <c r="AU131" s="351"/>
      <c r="AV131" s="346" t="s">
        <v>430</v>
      </c>
      <c r="AW131" s="346" t="s">
        <v>430</v>
      </c>
      <c r="AX131" s="346" t="s">
        <v>430</v>
      </c>
      <c r="AY131" s="346" t="s">
        <v>430</v>
      </c>
      <c r="AZ131" s="346">
        <v>79</v>
      </c>
      <c r="BA131" s="374"/>
      <c r="BB131" s="348">
        <v>20.0258623102138</v>
      </c>
      <c r="BC131" s="348">
        <v>0.99739667069266302</v>
      </c>
      <c r="BD131" s="348">
        <v>-3.2301630985541702E-2</v>
      </c>
      <c r="BE131" s="375">
        <v>-0.13800070623288699</v>
      </c>
      <c r="BF131" s="374"/>
      <c r="BG131" s="372">
        <v>0.28410000000000002</v>
      </c>
      <c r="BH131" s="373"/>
      <c r="BI131" s="348">
        <v>50.8249</v>
      </c>
      <c r="BJ131" s="348">
        <v>49.017400000000002</v>
      </c>
      <c r="BK131" s="348" t="s">
        <v>430</v>
      </c>
      <c r="BL131" s="348">
        <v>0.15770000000000001</v>
      </c>
      <c r="BM131" s="373"/>
      <c r="BN131" s="372" t="s">
        <v>4955</v>
      </c>
      <c r="BO131" s="372" t="s">
        <v>4956</v>
      </c>
      <c r="BP131" s="372" t="s">
        <v>4957</v>
      </c>
      <c r="BQ131" s="372" t="s">
        <v>4958</v>
      </c>
      <c r="BR131" s="372" t="s">
        <v>4959</v>
      </c>
      <c r="BS131" s="373"/>
      <c r="BT131" s="354" t="s">
        <v>4673</v>
      </c>
    </row>
    <row r="132" spans="1:72" s="428" customFormat="1" x14ac:dyDescent="0.25">
      <c r="A132" s="345" t="s">
        <v>4960</v>
      </c>
      <c r="B132" s="373"/>
      <c r="C132" s="719">
        <v>44130</v>
      </c>
      <c r="D132" s="373"/>
      <c r="E132" s="346">
        <v>197.583</v>
      </c>
      <c r="F132" s="373"/>
      <c r="G132" s="347">
        <v>23.982600000000001</v>
      </c>
      <c r="H132" s="374"/>
      <c r="I132" s="348" t="s">
        <v>430</v>
      </c>
      <c r="J132" s="348">
        <v>0.69450000000000001</v>
      </c>
      <c r="K132" s="348">
        <v>3.0916000000000001</v>
      </c>
      <c r="L132" s="348">
        <v>11.7835</v>
      </c>
      <c r="M132" s="348">
        <v>14.8774</v>
      </c>
      <c r="N132" s="350">
        <v>21.5809</v>
      </c>
      <c r="O132" s="348">
        <v>11.5602</v>
      </c>
      <c r="P132" s="348">
        <v>19.0382</v>
      </c>
      <c r="Q132" s="348">
        <v>13.5273</v>
      </c>
      <c r="R132" s="348" t="s">
        <v>430</v>
      </c>
      <c r="S132" s="348">
        <v>4.4416000000000002</v>
      </c>
      <c r="T132" s="348">
        <v>17.295000000000002</v>
      </c>
      <c r="U132" s="348">
        <v>15.244999999999999</v>
      </c>
      <c r="V132" s="348">
        <v>22.753499999999999</v>
      </c>
      <c r="W132" s="348">
        <v>0.76339999999999997</v>
      </c>
      <c r="X132" s="348">
        <v>16.286799999999999</v>
      </c>
      <c r="Y132" s="374"/>
      <c r="Z132" s="346" t="s">
        <v>430</v>
      </c>
      <c r="AA132" s="346">
        <v>67</v>
      </c>
      <c r="AB132" s="346">
        <v>72</v>
      </c>
      <c r="AC132" s="346">
        <v>23</v>
      </c>
      <c r="AD132" s="346">
        <v>14</v>
      </c>
      <c r="AE132" s="346">
        <v>10</v>
      </c>
      <c r="AF132" s="346">
        <v>6</v>
      </c>
      <c r="AG132" s="346">
        <v>12</v>
      </c>
      <c r="AH132" s="346">
        <v>14</v>
      </c>
      <c r="AI132" s="346" t="s">
        <v>430</v>
      </c>
      <c r="AJ132" s="346">
        <v>76</v>
      </c>
      <c r="AK132" s="346">
        <v>110</v>
      </c>
      <c r="AL132" s="346">
        <v>12</v>
      </c>
      <c r="AM132" s="346">
        <v>9</v>
      </c>
      <c r="AN132" s="346">
        <v>151</v>
      </c>
      <c r="AO132" s="373"/>
      <c r="AP132" s="348" t="s">
        <v>430</v>
      </c>
      <c r="AQ132" s="348" t="s">
        <v>430</v>
      </c>
      <c r="AR132" s="348">
        <v>18.100000000000001</v>
      </c>
      <c r="AS132" s="348">
        <v>17.91</v>
      </c>
      <c r="AT132" s="348">
        <v>30.32</v>
      </c>
      <c r="AU132" s="351"/>
      <c r="AV132" s="346" t="s">
        <v>430</v>
      </c>
      <c r="AW132" s="346" t="s">
        <v>430</v>
      </c>
      <c r="AX132" s="346">
        <v>3</v>
      </c>
      <c r="AY132" s="346">
        <v>3</v>
      </c>
      <c r="AZ132" s="346">
        <v>12</v>
      </c>
      <c r="BA132" s="374"/>
      <c r="BB132" s="348">
        <v>10.6521243721932</v>
      </c>
      <c r="BC132" s="348">
        <v>0</v>
      </c>
      <c r="BD132" s="348">
        <v>0.11216572561751301</v>
      </c>
      <c r="BE132" s="375" t="s">
        <v>430</v>
      </c>
      <c r="BF132" s="374"/>
      <c r="BG132" s="372" t="s">
        <v>430</v>
      </c>
      <c r="BH132" s="373"/>
      <c r="BI132" s="348">
        <v>32.354799999999997</v>
      </c>
      <c r="BJ132" s="348">
        <v>36.5745</v>
      </c>
      <c r="BK132" s="348">
        <v>1.88554</v>
      </c>
      <c r="BL132" s="348">
        <v>29.18516</v>
      </c>
      <c r="BM132" s="373"/>
      <c r="BN132" s="372" t="s">
        <v>4961</v>
      </c>
      <c r="BO132" s="372" t="s">
        <v>4962</v>
      </c>
      <c r="BP132" s="372" t="s">
        <v>4963</v>
      </c>
      <c r="BQ132" s="372" t="s">
        <v>4964</v>
      </c>
      <c r="BR132" s="372" t="s">
        <v>4965</v>
      </c>
      <c r="BS132" s="373"/>
      <c r="BT132" s="354" t="s">
        <v>555</v>
      </c>
    </row>
    <row r="133" spans="1:72" s="428" customFormat="1" x14ac:dyDescent="0.25">
      <c r="A133" s="345" t="s">
        <v>4966</v>
      </c>
      <c r="B133" s="373"/>
      <c r="C133" s="719">
        <v>45898</v>
      </c>
      <c r="D133" s="373"/>
      <c r="E133" s="346">
        <v>205.48699999999999</v>
      </c>
      <c r="F133" s="373"/>
      <c r="G133" s="347">
        <v>9.9581</v>
      </c>
      <c r="H133" s="374"/>
      <c r="I133" s="348">
        <v>0.30320000000000003</v>
      </c>
      <c r="J133" s="348">
        <v>0.54620000000000002</v>
      </c>
      <c r="K133" s="348">
        <v>4.1619999999999999</v>
      </c>
      <c r="L133" s="348">
        <v>8.1214999999999993</v>
      </c>
      <c r="M133" s="348">
        <v>2.7944</v>
      </c>
      <c r="N133" s="350" t="s">
        <v>430</v>
      </c>
      <c r="O133" s="348" t="s">
        <v>430</v>
      </c>
      <c r="P133" s="348" t="s">
        <v>430</v>
      </c>
      <c r="Q133" s="348" t="s">
        <v>430</v>
      </c>
      <c r="R133" s="348" t="s">
        <v>430</v>
      </c>
      <c r="S133" s="348">
        <v>8.3202999999999996</v>
      </c>
      <c r="T133" s="348">
        <v>15.4255</v>
      </c>
      <c r="U133" s="348">
        <v>-3.0038999999999998</v>
      </c>
      <c r="V133" s="348">
        <v>0.8589</v>
      </c>
      <c r="W133" s="348">
        <v>1.4238999999999999</v>
      </c>
      <c r="X133" s="348">
        <v>-0.41899999999999998</v>
      </c>
      <c r="Y133" s="374"/>
      <c r="Z133" s="346">
        <v>36</v>
      </c>
      <c r="AA133" s="346">
        <v>77</v>
      </c>
      <c r="AB133" s="346">
        <v>31</v>
      </c>
      <c r="AC133" s="346">
        <v>66</v>
      </c>
      <c r="AD133" s="346">
        <v>121</v>
      </c>
      <c r="AE133" s="346" t="s">
        <v>430</v>
      </c>
      <c r="AF133" s="346" t="s">
        <v>430</v>
      </c>
      <c r="AG133" s="346" t="s">
        <v>430</v>
      </c>
      <c r="AH133" s="346" t="s">
        <v>430</v>
      </c>
      <c r="AI133" s="346" t="s">
        <v>430</v>
      </c>
      <c r="AJ133" s="346">
        <v>17</v>
      </c>
      <c r="AK133" s="346">
        <v>140</v>
      </c>
      <c r="AL133" s="346">
        <v>172</v>
      </c>
      <c r="AM133" s="346">
        <v>172</v>
      </c>
      <c r="AN133" s="346">
        <v>123</v>
      </c>
      <c r="AO133" s="373"/>
      <c r="AP133" s="348" t="s">
        <v>430</v>
      </c>
      <c r="AQ133" s="348" t="s">
        <v>430</v>
      </c>
      <c r="AR133" s="348" t="s">
        <v>430</v>
      </c>
      <c r="AS133" s="348" t="s">
        <v>430</v>
      </c>
      <c r="AT133" s="348">
        <v>4.53</v>
      </c>
      <c r="AU133" s="351"/>
      <c r="AV133" s="346" t="s">
        <v>430</v>
      </c>
      <c r="AW133" s="346" t="s">
        <v>430</v>
      </c>
      <c r="AX133" s="346" t="s">
        <v>430</v>
      </c>
      <c r="AY133" s="346" t="s">
        <v>430</v>
      </c>
      <c r="AZ133" s="346">
        <v>149</v>
      </c>
      <c r="BA133" s="374"/>
      <c r="BB133" s="348">
        <v>13.618549017034599</v>
      </c>
      <c r="BC133" s="348">
        <v>0.986504340842278</v>
      </c>
      <c r="BD133" s="348">
        <v>-5.3030499454527001E-2</v>
      </c>
      <c r="BE133" s="375">
        <v>-0.139321843889156</v>
      </c>
      <c r="BF133" s="374"/>
      <c r="BG133" s="372">
        <v>0.33639999999999998</v>
      </c>
      <c r="BH133" s="373"/>
      <c r="BI133" s="348">
        <v>41.681100000000001</v>
      </c>
      <c r="BJ133" s="348">
        <v>32.020600000000002</v>
      </c>
      <c r="BK133" s="348">
        <v>30.860600000000002</v>
      </c>
      <c r="BL133" s="348">
        <v>-4.5622999999999996</v>
      </c>
      <c r="BM133" s="373"/>
      <c r="BN133" s="372" t="s">
        <v>4967</v>
      </c>
      <c r="BO133" s="372" t="s">
        <v>4968</v>
      </c>
      <c r="BP133" s="372" t="s">
        <v>4969</v>
      </c>
      <c r="BQ133" s="372" t="s">
        <v>4970</v>
      </c>
      <c r="BR133" s="372" t="s">
        <v>4971</v>
      </c>
      <c r="BS133" s="373"/>
      <c r="BT133" s="354" t="s">
        <v>555</v>
      </c>
    </row>
    <row r="134" spans="1:72" s="428" customFormat="1" x14ac:dyDescent="0.25">
      <c r="A134" s="345" t="s">
        <v>4972</v>
      </c>
      <c r="B134" s="373"/>
      <c r="C134" s="719">
        <v>45987</v>
      </c>
      <c r="D134" s="373"/>
      <c r="E134" s="346">
        <v>181.066</v>
      </c>
      <c r="F134" s="373"/>
      <c r="G134" s="347">
        <v>9.6522000000000006</v>
      </c>
      <c r="H134" s="374"/>
      <c r="I134" s="348">
        <v>0.42549999999999999</v>
      </c>
      <c r="J134" s="348">
        <v>-0.29949999999999999</v>
      </c>
      <c r="K134" s="348">
        <v>1.7092000000000001</v>
      </c>
      <c r="L134" s="348">
        <v>5.4217000000000004</v>
      </c>
      <c r="M134" s="348">
        <v>-5.8000000000000003E-2</v>
      </c>
      <c r="N134" s="350" t="s">
        <v>430</v>
      </c>
      <c r="O134" s="348" t="s">
        <v>430</v>
      </c>
      <c r="P134" s="348" t="s">
        <v>430</v>
      </c>
      <c r="Q134" s="348" t="s">
        <v>430</v>
      </c>
      <c r="R134" s="348" t="s">
        <v>430</v>
      </c>
      <c r="S134" s="348">
        <v>3.5211000000000001</v>
      </c>
      <c r="T134" s="348">
        <v>13.6998</v>
      </c>
      <c r="U134" s="348">
        <v>-2.8357000000000001</v>
      </c>
      <c r="V134" s="348" t="s">
        <v>430</v>
      </c>
      <c r="W134" s="348">
        <v>0.54900000000000004</v>
      </c>
      <c r="X134" s="348">
        <v>-3.4780000000000002</v>
      </c>
      <c r="Y134" s="374"/>
      <c r="Z134" s="346">
        <v>16</v>
      </c>
      <c r="AA134" s="346">
        <v>154</v>
      </c>
      <c r="AB134" s="346">
        <v>125</v>
      </c>
      <c r="AC134" s="346">
        <v>155</v>
      </c>
      <c r="AD134" s="346">
        <v>161</v>
      </c>
      <c r="AE134" s="346" t="s">
        <v>430</v>
      </c>
      <c r="AF134" s="346" t="s">
        <v>430</v>
      </c>
      <c r="AG134" s="346" t="s">
        <v>430</v>
      </c>
      <c r="AH134" s="346" t="s">
        <v>430</v>
      </c>
      <c r="AI134" s="346" t="s">
        <v>430</v>
      </c>
      <c r="AJ134" s="346">
        <v>113</v>
      </c>
      <c r="AK134" s="346">
        <v>166</v>
      </c>
      <c r="AL134" s="346">
        <v>170</v>
      </c>
      <c r="AM134" s="346" t="s">
        <v>430</v>
      </c>
      <c r="AN134" s="346">
        <v>172</v>
      </c>
      <c r="AO134" s="373"/>
      <c r="AP134" s="348" t="s">
        <v>430</v>
      </c>
      <c r="AQ134" s="348" t="s">
        <v>430</v>
      </c>
      <c r="AR134" s="348" t="s">
        <v>430</v>
      </c>
      <c r="AS134" s="348" t="s">
        <v>430</v>
      </c>
      <c r="AT134" s="348" t="s">
        <v>430</v>
      </c>
      <c r="AU134" s="351"/>
      <c r="AV134" s="346" t="s">
        <v>430</v>
      </c>
      <c r="AW134" s="346" t="s">
        <v>430</v>
      </c>
      <c r="AX134" s="346" t="s">
        <v>430</v>
      </c>
      <c r="AY134" s="346" t="s">
        <v>430</v>
      </c>
      <c r="AZ134" s="346" t="s">
        <v>430</v>
      </c>
      <c r="BA134" s="374"/>
      <c r="BB134" s="348">
        <v>14.2052796396689</v>
      </c>
      <c r="BC134" s="348">
        <v>1.00328557277399</v>
      </c>
      <c r="BD134" s="348">
        <v>-4.5991183953686898E-2</v>
      </c>
      <c r="BE134" s="375">
        <v>2.8605069624517601E-2</v>
      </c>
      <c r="BF134" s="374"/>
      <c r="BG134" s="372">
        <v>0.193</v>
      </c>
      <c r="BH134" s="373"/>
      <c r="BI134" s="348">
        <v>81.846199999999996</v>
      </c>
      <c r="BJ134" s="348">
        <v>10.609500000000001</v>
      </c>
      <c r="BK134" s="348">
        <v>6.8493599999999999</v>
      </c>
      <c r="BL134" s="348">
        <v>0.69494</v>
      </c>
      <c r="BM134" s="373"/>
      <c r="BN134" s="372" t="s">
        <v>4973</v>
      </c>
      <c r="BO134" s="372" t="s">
        <v>4974</v>
      </c>
      <c r="BP134" s="372" t="s">
        <v>4975</v>
      </c>
      <c r="BQ134" s="372" t="s">
        <v>4976</v>
      </c>
      <c r="BR134" s="372" t="s">
        <v>756</v>
      </c>
      <c r="BS134" s="373"/>
      <c r="BT134" s="354" t="s">
        <v>555</v>
      </c>
    </row>
    <row r="135" spans="1:72" s="428" customFormat="1" x14ac:dyDescent="0.25">
      <c r="A135" s="345" t="s">
        <v>4977</v>
      </c>
      <c r="B135" s="373"/>
      <c r="C135" s="719">
        <v>45436</v>
      </c>
      <c r="D135" s="373"/>
      <c r="E135" s="346">
        <v>184.626</v>
      </c>
      <c r="F135" s="373"/>
      <c r="G135" s="347">
        <v>11.7014</v>
      </c>
      <c r="H135" s="374"/>
      <c r="I135" s="348">
        <v>-0.43730000000000002</v>
      </c>
      <c r="J135" s="348">
        <v>-0.74560000000000004</v>
      </c>
      <c r="K135" s="348">
        <v>-0.79100000000000004</v>
      </c>
      <c r="L135" s="348">
        <v>8.1690000000000005</v>
      </c>
      <c r="M135" s="348">
        <v>-4.1592000000000002</v>
      </c>
      <c r="N135" s="350">
        <v>3.9855999999999998</v>
      </c>
      <c r="O135" s="348">
        <v>7.2371999999999996</v>
      </c>
      <c r="P135" s="348" t="s">
        <v>430</v>
      </c>
      <c r="Q135" s="348" t="s">
        <v>430</v>
      </c>
      <c r="R135" s="348" t="s">
        <v>430</v>
      </c>
      <c r="S135" s="348">
        <v>0.18410000000000001</v>
      </c>
      <c r="T135" s="348">
        <v>14.880699999999999</v>
      </c>
      <c r="U135" s="348">
        <v>-3.3214000000000001</v>
      </c>
      <c r="V135" s="348">
        <v>5.1395</v>
      </c>
      <c r="W135" s="348">
        <v>0.74129999999999996</v>
      </c>
      <c r="X135" s="348">
        <v>7.3276000000000003</v>
      </c>
      <c r="Y135" s="374"/>
      <c r="Z135" s="346">
        <v>208</v>
      </c>
      <c r="AA135" s="346">
        <v>197</v>
      </c>
      <c r="AB135" s="346">
        <v>242</v>
      </c>
      <c r="AC135" s="346">
        <v>62</v>
      </c>
      <c r="AD135" s="346">
        <v>217</v>
      </c>
      <c r="AE135" s="346">
        <v>139</v>
      </c>
      <c r="AF135" s="346">
        <v>17</v>
      </c>
      <c r="AG135" s="346" t="s">
        <v>430</v>
      </c>
      <c r="AH135" s="346" t="s">
        <v>430</v>
      </c>
      <c r="AI135" s="346" t="s">
        <v>430</v>
      </c>
      <c r="AJ135" s="346">
        <v>245</v>
      </c>
      <c r="AK135" s="346">
        <v>156</v>
      </c>
      <c r="AL135" s="346">
        <v>177</v>
      </c>
      <c r="AM135" s="346">
        <v>125</v>
      </c>
      <c r="AN135" s="346">
        <v>162</v>
      </c>
      <c r="AO135" s="373"/>
      <c r="AP135" s="348" t="s">
        <v>430</v>
      </c>
      <c r="AQ135" s="348" t="s">
        <v>430</v>
      </c>
      <c r="AR135" s="348" t="s">
        <v>430</v>
      </c>
      <c r="AS135" s="348" t="s">
        <v>430</v>
      </c>
      <c r="AT135" s="348">
        <v>2.52</v>
      </c>
      <c r="AU135" s="351"/>
      <c r="AV135" s="346" t="s">
        <v>430</v>
      </c>
      <c r="AW135" s="346" t="s">
        <v>430</v>
      </c>
      <c r="AX135" s="346" t="s">
        <v>430</v>
      </c>
      <c r="AY135" s="346" t="s">
        <v>430</v>
      </c>
      <c r="AZ135" s="346">
        <v>165</v>
      </c>
      <c r="BA135" s="374"/>
      <c r="BB135" s="348">
        <v>16.318549316545599</v>
      </c>
      <c r="BC135" s="348">
        <v>0.99558291035201896</v>
      </c>
      <c r="BD135" s="348">
        <v>1.25613966752861E-2</v>
      </c>
      <c r="BE135" s="375">
        <v>-8.5445577182752599E-2</v>
      </c>
      <c r="BF135" s="374"/>
      <c r="BG135" s="372">
        <v>8.9499999999999996E-2</v>
      </c>
      <c r="BH135" s="373"/>
      <c r="BI135" s="348">
        <v>74.257999999999996</v>
      </c>
      <c r="BJ135" s="348">
        <v>25.4602</v>
      </c>
      <c r="BK135" s="348" t="s">
        <v>430</v>
      </c>
      <c r="BL135" s="348">
        <v>0.28179999999999999</v>
      </c>
      <c r="BM135" s="373"/>
      <c r="BN135" s="372" t="s">
        <v>4978</v>
      </c>
      <c r="BO135" s="372" t="s">
        <v>4979</v>
      </c>
      <c r="BP135" s="372" t="s">
        <v>430</v>
      </c>
      <c r="BQ135" s="372" t="s">
        <v>430</v>
      </c>
      <c r="BR135" s="372" t="s">
        <v>430</v>
      </c>
      <c r="BS135" s="373"/>
      <c r="BT135" s="354" t="s">
        <v>4823</v>
      </c>
    </row>
    <row r="136" spans="1:72" s="428" customFormat="1" x14ac:dyDescent="0.25">
      <c r="A136" s="345" t="s">
        <v>4980</v>
      </c>
      <c r="B136" s="373"/>
      <c r="C136" s="719">
        <v>43936</v>
      </c>
      <c r="D136" s="373"/>
      <c r="E136" s="346">
        <v>177.887</v>
      </c>
      <c r="F136" s="373"/>
      <c r="G136" s="347">
        <v>31.907399999999999</v>
      </c>
      <c r="H136" s="374"/>
      <c r="I136" s="348">
        <v>-2.29E-2</v>
      </c>
      <c r="J136" s="348">
        <v>0.28510000000000002</v>
      </c>
      <c r="K136" s="348">
        <v>3.7690000000000001</v>
      </c>
      <c r="L136" s="348">
        <v>8.3116000000000003</v>
      </c>
      <c r="M136" s="348">
        <v>8.6068999999999996</v>
      </c>
      <c r="N136" s="350">
        <v>12.046200000000001</v>
      </c>
      <c r="O136" s="348">
        <v>1.9957</v>
      </c>
      <c r="P136" s="348">
        <v>18.460100000000001</v>
      </c>
      <c r="Q136" s="348">
        <v>13.358599999999999</v>
      </c>
      <c r="R136" s="348" t="s">
        <v>430</v>
      </c>
      <c r="S136" s="348">
        <v>4.4531000000000001</v>
      </c>
      <c r="T136" s="348">
        <v>23.6553</v>
      </c>
      <c r="U136" s="348">
        <v>7.7221000000000002</v>
      </c>
      <c r="V136" s="348">
        <v>10.0335</v>
      </c>
      <c r="W136" s="348">
        <v>1.4857</v>
      </c>
      <c r="X136" s="348">
        <v>20.111499999999999</v>
      </c>
      <c r="Y136" s="374"/>
      <c r="Z136" s="346">
        <v>119</v>
      </c>
      <c r="AA136" s="346">
        <v>97</v>
      </c>
      <c r="AB136" s="346">
        <v>50</v>
      </c>
      <c r="AC136" s="346">
        <v>49</v>
      </c>
      <c r="AD136" s="346">
        <v>54</v>
      </c>
      <c r="AE136" s="346">
        <v>43</v>
      </c>
      <c r="AF136" s="346">
        <v>68</v>
      </c>
      <c r="AG136" s="346">
        <v>24</v>
      </c>
      <c r="AH136" s="346">
        <v>16</v>
      </c>
      <c r="AI136" s="346" t="s">
        <v>430</v>
      </c>
      <c r="AJ136" s="346">
        <v>72</v>
      </c>
      <c r="AK136" s="346">
        <v>50</v>
      </c>
      <c r="AL136" s="346">
        <v>49</v>
      </c>
      <c r="AM136" s="346">
        <v>63</v>
      </c>
      <c r="AN136" s="346">
        <v>112</v>
      </c>
      <c r="AO136" s="373"/>
      <c r="AP136" s="348" t="s">
        <v>430</v>
      </c>
      <c r="AQ136" s="348" t="s">
        <v>430</v>
      </c>
      <c r="AR136" s="348">
        <v>14.35</v>
      </c>
      <c r="AS136" s="348">
        <v>11.13</v>
      </c>
      <c r="AT136" s="348">
        <v>17.72</v>
      </c>
      <c r="AU136" s="351"/>
      <c r="AV136" s="346" t="s">
        <v>430</v>
      </c>
      <c r="AW136" s="346" t="s">
        <v>430</v>
      </c>
      <c r="AX136" s="346">
        <v>16</v>
      </c>
      <c r="AY136" s="346">
        <v>33</v>
      </c>
      <c r="AZ136" s="346">
        <v>50</v>
      </c>
      <c r="BA136" s="374"/>
      <c r="BB136" s="348">
        <v>18.300397428775199</v>
      </c>
      <c r="BC136" s="348">
        <v>0.99773494679598695</v>
      </c>
      <c r="BD136" s="348">
        <v>6.1235063006589097E-2</v>
      </c>
      <c r="BE136" s="375">
        <v>-8.8052666763532905E-2</v>
      </c>
      <c r="BF136" s="374"/>
      <c r="BG136" s="372">
        <v>0.2676</v>
      </c>
      <c r="BH136" s="373"/>
      <c r="BI136" s="348">
        <v>86.570999999999998</v>
      </c>
      <c r="BJ136" s="348">
        <v>13.2334</v>
      </c>
      <c r="BK136" s="348" t="s">
        <v>430</v>
      </c>
      <c r="BL136" s="348">
        <v>0.1956</v>
      </c>
      <c r="BM136" s="373"/>
      <c r="BN136" s="372" t="s">
        <v>4527</v>
      </c>
      <c r="BO136" s="372" t="s">
        <v>4528</v>
      </c>
      <c r="BP136" s="372" t="s">
        <v>4529</v>
      </c>
      <c r="BQ136" s="372" t="s">
        <v>4530</v>
      </c>
      <c r="BR136" s="372" t="s">
        <v>4531</v>
      </c>
      <c r="BS136" s="373"/>
      <c r="BT136" s="354" t="s">
        <v>463</v>
      </c>
    </row>
    <row r="137" spans="1:72" s="428" customFormat="1" x14ac:dyDescent="0.25">
      <c r="A137" s="345" t="s">
        <v>4981</v>
      </c>
      <c r="B137" s="373"/>
      <c r="C137" s="719">
        <v>46210</v>
      </c>
      <c r="D137" s="373"/>
      <c r="E137" s="346">
        <v>166.99199999999999</v>
      </c>
      <c r="F137" s="373"/>
      <c r="G137" s="347">
        <v>10.772600000000001</v>
      </c>
      <c r="H137" s="374"/>
      <c r="I137" s="348">
        <v>9.6600000000000005E-2</v>
      </c>
      <c r="J137" s="348">
        <v>1.0781000000000001</v>
      </c>
      <c r="K137" s="348">
        <v>9.2124000000000006</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v>2.3807</v>
      </c>
      <c r="X137" s="348">
        <v>7.726</v>
      </c>
      <c r="Y137" s="374"/>
      <c r="Z137" s="346">
        <v>80</v>
      </c>
      <c r="AA137" s="346">
        <v>45</v>
      </c>
      <c r="AB137" s="346">
        <v>1</v>
      </c>
      <c r="AC137" s="346" t="s">
        <v>430</v>
      </c>
      <c r="AD137" s="346" t="s">
        <v>430</v>
      </c>
      <c r="AE137" s="346" t="s">
        <v>430</v>
      </c>
      <c r="AF137" s="346" t="s">
        <v>430</v>
      </c>
      <c r="AG137" s="346" t="s">
        <v>430</v>
      </c>
      <c r="AH137" s="346" t="s">
        <v>430</v>
      </c>
      <c r="AI137" s="346" t="s">
        <v>430</v>
      </c>
      <c r="AJ137" s="346" t="s">
        <v>430</v>
      </c>
      <c r="AK137" s="346" t="s">
        <v>430</v>
      </c>
      <c r="AL137" s="346" t="s">
        <v>430</v>
      </c>
      <c r="AM137" s="346" t="s">
        <v>430</v>
      </c>
      <c r="AN137" s="346">
        <v>51</v>
      </c>
      <c r="AO137" s="373"/>
      <c r="AP137" s="348" t="s">
        <v>430</v>
      </c>
      <c r="AQ137" s="348" t="s">
        <v>430</v>
      </c>
      <c r="AR137" s="348" t="s">
        <v>430</v>
      </c>
      <c r="AS137" s="348" t="s">
        <v>430</v>
      </c>
      <c r="AT137" s="348" t="s">
        <v>430</v>
      </c>
      <c r="AU137" s="351"/>
      <c r="AV137" s="346" t="s">
        <v>430</v>
      </c>
      <c r="AW137" s="346" t="s">
        <v>430</v>
      </c>
      <c r="AX137" s="346" t="s">
        <v>430</v>
      </c>
      <c r="AY137" s="346" t="s">
        <v>430</v>
      </c>
      <c r="AZ137" s="346" t="s">
        <v>430</v>
      </c>
      <c r="BA137" s="374"/>
      <c r="BB137" s="348" t="s">
        <v>430</v>
      </c>
      <c r="BC137" s="348">
        <v>0</v>
      </c>
      <c r="BD137" s="348">
        <v>0</v>
      </c>
      <c r="BE137" s="375">
        <v>8.7677229643534194</v>
      </c>
      <c r="BF137" s="374"/>
      <c r="BG137" s="372">
        <v>0.15590000000000001</v>
      </c>
      <c r="BH137" s="373"/>
      <c r="BI137" s="348">
        <v>73.826899999999995</v>
      </c>
      <c r="BJ137" s="348">
        <v>22.767700000000001</v>
      </c>
      <c r="BK137" s="348">
        <v>1.56833</v>
      </c>
      <c r="BL137" s="348">
        <v>1.83707</v>
      </c>
      <c r="BM137" s="373"/>
      <c r="BN137" s="372" t="s">
        <v>4982</v>
      </c>
      <c r="BO137" s="372" t="s">
        <v>4983</v>
      </c>
      <c r="BP137" s="372" t="s">
        <v>4984</v>
      </c>
      <c r="BQ137" s="372" t="s">
        <v>4985</v>
      </c>
      <c r="BR137" s="372" t="s">
        <v>430</v>
      </c>
      <c r="BS137" s="373"/>
      <c r="BT137" s="354" t="s">
        <v>555</v>
      </c>
    </row>
    <row r="138" spans="1:72" s="428" customFormat="1" x14ac:dyDescent="0.25">
      <c r="A138" s="345" t="s">
        <v>4986</v>
      </c>
      <c r="B138" s="373"/>
      <c r="C138" s="719">
        <v>45701</v>
      </c>
      <c r="D138" s="373"/>
      <c r="E138" s="346">
        <v>171.71299999999999</v>
      </c>
      <c r="F138" s="373"/>
      <c r="G138" s="347">
        <v>11.239800000000001</v>
      </c>
      <c r="H138" s="374"/>
      <c r="I138" s="348">
        <v>-0.66720000000000002</v>
      </c>
      <c r="J138" s="348">
        <v>1.4403999999999999</v>
      </c>
      <c r="K138" s="348">
        <v>3.2795000000000001</v>
      </c>
      <c r="L138" s="348">
        <v>5.9539</v>
      </c>
      <c r="M138" s="348">
        <v>5.0910000000000002</v>
      </c>
      <c r="N138" s="350">
        <v>6.3498999999999999</v>
      </c>
      <c r="O138" s="348" t="s">
        <v>430</v>
      </c>
      <c r="P138" s="348" t="s">
        <v>430</v>
      </c>
      <c r="Q138" s="348" t="s">
        <v>430</v>
      </c>
      <c r="R138" s="348" t="s">
        <v>430</v>
      </c>
      <c r="S138" s="348">
        <v>2.4034</v>
      </c>
      <c r="T138" s="348">
        <v>19.600300000000001</v>
      </c>
      <c r="U138" s="348">
        <v>4.3398000000000003</v>
      </c>
      <c r="V138" s="348">
        <v>8.2060999999999993</v>
      </c>
      <c r="W138" s="348">
        <v>3.4963000000000002</v>
      </c>
      <c r="X138" s="348">
        <v>8.1265000000000001</v>
      </c>
      <c r="Y138" s="374"/>
      <c r="Z138" s="346">
        <v>225</v>
      </c>
      <c r="AA138" s="346">
        <v>19</v>
      </c>
      <c r="AB138" s="346">
        <v>66</v>
      </c>
      <c r="AC138" s="346">
        <v>144</v>
      </c>
      <c r="AD138" s="346">
        <v>92</v>
      </c>
      <c r="AE138" s="346">
        <v>101</v>
      </c>
      <c r="AF138" s="346" t="s">
        <v>430</v>
      </c>
      <c r="AG138" s="346" t="s">
        <v>430</v>
      </c>
      <c r="AH138" s="346" t="s">
        <v>430</v>
      </c>
      <c r="AI138" s="346" t="s">
        <v>430</v>
      </c>
      <c r="AJ138" s="346">
        <v>188</v>
      </c>
      <c r="AK138" s="346">
        <v>92</v>
      </c>
      <c r="AL138" s="346">
        <v>91</v>
      </c>
      <c r="AM138" s="346">
        <v>88</v>
      </c>
      <c r="AN138" s="346">
        <v>20</v>
      </c>
      <c r="AO138" s="373"/>
      <c r="AP138" s="348" t="s">
        <v>430</v>
      </c>
      <c r="AQ138" s="348" t="s">
        <v>430</v>
      </c>
      <c r="AR138" s="348" t="s">
        <v>430</v>
      </c>
      <c r="AS138" s="348" t="s">
        <v>430</v>
      </c>
      <c r="AT138" s="348">
        <v>10.76</v>
      </c>
      <c r="AU138" s="351"/>
      <c r="AV138" s="346" t="s">
        <v>430</v>
      </c>
      <c r="AW138" s="346" t="s">
        <v>430</v>
      </c>
      <c r="AX138" s="346" t="s">
        <v>430</v>
      </c>
      <c r="AY138" s="346" t="s">
        <v>430</v>
      </c>
      <c r="AZ138" s="346">
        <v>88</v>
      </c>
      <c r="BA138" s="374"/>
      <c r="BB138" s="348">
        <v>16.595738688980699</v>
      </c>
      <c r="BC138" s="348">
        <v>0.99458011410139302</v>
      </c>
      <c r="BD138" s="348">
        <v>1.88877958610075E-2</v>
      </c>
      <c r="BE138" s="375">
        <v>-0.117979212091295</v>
      </c>
      <c r="BF138" s="374"/>
      <c r="BG138" s="372">
        <v>0.32769999999999999</v>
      </c>
      <c r="BH138" s="373"/>
      <c r="BI138" s="348">
        <v>46.022599999999997</v>
      </c>
      <c r="BJ138" s="348">
        <v>35.086199999999998</v>
      </c>
      <c r="BK138" s="348">
        <v>18.961200000000002</v>
      </c>
      <c r="BL138" s="348">
        <v>-7.0000000000000007E-2</v>
      </c>
      <c r="BM138" s="373"/>
      <c r="BN138" s="372" t="s">
        <v>4987</v>
      </c>
      <c r="BO138" s="372" t="s">
        <v>4616</v>
      </c>
      <c r="BP138" s="372" t="s">
        <v>4988</v>
      </c>
      <c r="BQ138" s="372" t="s">
        <v>4989</v>
      </c>
      <c r="BR138" s="372" t="s">
        <v>4990</v>
      </c>
      <c r="BS138" s="373"/>
      <c r="BT138" s="354" t="s">
        <v>4673</v>
      </c>
    </row>
    <row r="139" spans="1:72" s="428" customFormat="1" x14ac:dyDescent="0.25">
      <c r="A139" s="345" t="s">
        <v>4991</v>
      </c>
      <c r="B139" s="373"/>
      <c r="C139" s="719">
        <v>45637</v>
      </c>
      <c r="D139" s="373"/>
      <c r="E139" s="346">
        <v>159.208</v>
      </c>
      <c r="F139" s="373"/>
      <c r="G139" s="347">
        <v>8.8530999999999995</v>
      </c>
      <c r="H139" s="374"/>
      <c r="I139" s="348">
        <v>0.6835</v>
      </c>
      <c r="J139" s="348">
        <v>2.3267000000000002</v>
      </c>
      <c r="K139" s="348">
        <v>7.1402000000000001</v>
      </c>
      <c r="L139" s="348">
        <v>16.749300000000002</v>
      </c>
      <c r="M139" s="348">
        <v>4.6353999999999997</v>
      </c>
      <c r="N139" s="350">
        <v>0.35589999999999999</v>
      </c>
      <c r="O139" s="348" t="s">
        <v>430</v>
      </c>
      <c r="P139" s="348" t="s">
        <v>430</v>
      </c>
      <c r="Q139" s="348" t="s">
        <v>430</v>
      </c>
      <c r="R139" s="348" t="s">
        <v>430</v>
      </c>
      <c r="S139" s="348">
        <v>15.486800000000001</v>
      </c>
      <c r="T139" s="348">
        <v>21.740600000000001</v>
      </c>
      <c r="U139" s="348">
        <v>-6.1028000000000002</v>
      </c>
      <c r="V139" s="348">
        <v>1.7539</v>
      </c>
      <c r="W139" s="348">
        <v>3.6577999999999999</v>
      </c>
      <c r="X139" s="348">
        <v>-7.0297999999999998</v>
      </c>
      <c r="Y139" s="374"/>
      <c r="Z139" s="346">
        <v>10</v>
      </c>
      <c r="AA139" s="346">
        <v>7</v>
      </c>
      <c r="AB139" s="346">
        <v>12</v>
      </c>
      <c r="AC139" s="346">
        <v>4</v>
      </c>
      <c r="AD139" s="346">
        <v>96</v>
      </c>
      <c r="AE139" s="346">
        <v>167</v>
      </c>
      <c r="AF139" s="346" t="s">
        <v>430</v>
      </c>
      <c r="AG139" s="346" t="s">
        <v>430</v>
      </c>
      <c r="AH139" s="346" t="s">
        <v>430</v>
      </c>
      <c r="AI139" s="346" t="s">
        <v>430</v>
      </c>
      <c r="AJ139" s="346">
        <v>8</v>
      </c>
      <c r="AK139" s="346">
        <v>61</v>
      </c>
      <c r="AL139" s="346">
        <v>202</v>
      </c>
      <c r="AM139" s="346">
        <v>166</v>
      </c>
      <c r="AN139" s="346">
        <v>13</v>
      </c>
      <c r="AO139" s="373"/>
      <c r="AP139" s="348" t="s">
        <v>430</v>
      </c>
      <c r="AQ139" s="348" t="s">
        <v>430</v>
      </c>
      <c r="AR139" s="348" t="s">
        <v>430</v>
      </c>
      <c r="AS139" s="348" t="s">
        <v>430</v>
      </c>
      <c r="AT139" s="348">
        <v>9.69</v>
      </c>
      <c r="AU139" s="351"/>
      <c r="AV139" s="346" t="s">
        <v>430</v>
      </c>
      <c r="AW139" s="346" t="s">
        <v>430</v>
      </c>
      <c r="AX139" s="346" t="s">
        <v>430</v>
      </c>
      <c r="AY139" s="346" t="s">
        <v>430</v>
      </c>
      <c r="AZ139" s="346">
        <v>96</v>
      </c>
      <c r="BA139" s="374"/>
      <c r="BB139" s="348">
        <v>22.624475300920299</v>
      </c>
      <c r="BC139" s="348">
        <v>0.99823498593184901</v>
      </c>
      <c r="BD139" s="348">
        <v>-3.9120952519529698E-2</v>
      </c>
      <c r="BE139" s="375">
        <v>-8.8327096712932499E-2</v>
      </c>
      <c r="BF139" s="374"/>
      <c r="BG139" s="372">
        <v>8.9800000000000005E-2</v>
      </c>
      <c r="BH139" s="373"/>
      <c r="BI139" s="348">
        <v>52.403300000000002</v>
      </c>
      <c r="BJ139" s="348">
        <v>36.083500000000001</v>
      </c>
      <c r="BK139" s="348">
        <v>11.347</v>
      </c>
      <c r="BL139" s="348">
        <v>0.16619999999999999</v>
      </c>
      <c r="BM139" s="373"/>
      <c r="BN139" s="372" t="s">
        <v>4992</v>
      </c>
      <c r="BO139" s="372" t="s">
        <v>4993</v>
      </c>
      <c r="BP139" s="372" t="s">
        <v>4994</v>
      </c>
      <c r="BQ139" s="372" t="s">
        <v>4995</v>
      </c>
      <c r="BR139" s="372" t="s">
        <v>4996</v>
      </c>
      <c r="BS139" s="373"/>
      <c r="BT139" s="354" t="s">
        <v>555</v>
      </c>
    </row>
    <row r="140" spans="1:72" s="428" customFormat="1" x14ac:dyDescent="0.25">
      <c r="A140" s="345" t="s">
        <v>4997</v>
      </c>
      <c r="B140" s="373"/>
      <c r="C140" s="719">
        <v>45084</v>
      </c>
      <c r="D140" s="373"/>
      <c r="E140" s="346">
        <v>155.99600000000001</v>
      </c>
      <c r="F140" s="373"/>
      <c r="G140" s="347">
        <v>15.3072</v>
      </c>
      <c r="H140" s="374"/>
      <c r="I140" s="348">
        <v>9.5500000000000002E-2</v>
      </c>
      <c r="J140" s="348">
        <v>-0.77400000000000002</v>
      </c>
      <c r="K140" s="348">
        <v>2.1311</v>
      </c>
      <c r="L140" s="348">
        <v>5.3075999999999999</v>
      </c>
      <c r="M140" s="348">
        <v>1.2702</v>
      </c>
      <c r="N140" s="350">
        <v>7.7904</v>
      </c>
      <c r="O140" s="348">
        <v>4.2172999999999998</v>
      </c>
      <c r="P140" s="348">
        <v>13.566800000000001</v>
      </c>
      <c r="Q140" s="348" t="s">
        <v>430</v>
      </c>
      <c r="R140" s="348" t="s">
        <v>430</v>
      </c>
      <c r="S140" s="348">
        <v>3.6476000000000002</v>
      </c>
      <c r="T140" s="348">
        <v>13.701700000000001</v>
      </c>
      <c r="U140" s="348">
        <v>0.77949999999999997</v>
      </c>
      <c r="V140" s="348">
        <v>6.3849999999999998</v>
      </c>
      <c r="W140" s="348">
        <v>0.31319999999999998</v>
      </c>
      <c r="X140" s="348">
        <v>14.295299999999999</v>
      </c>
      <c r="Y140" s="374"/>
      <c r="Z140" s="346">
        <v>82</v>
      </c>
      <c r="AA140" s="346">
        <v>201</v>
      </c>
      <c r="AB140" s="346">
        <v>112</v>
      </c>
      <c r="AC140" s="346">
        <v>164</v>
      </c>
      <c r="AD140" s="346">
        <v>138</v>
      </c>
      <c r="AE140" s="346">
        <v>86</v>
      </c>
      <c r="AF140" s="346">
        <v>34</v>
      </c>
      <c r="AG140" s="346">
        <v>49</v>
      </c>
      <c r="AH140" s="346" t="s">
        <v>430</v>
      </c>
      <c r="AI140" s="346" t="s">
        <v>430</v>
      </c>
      <c r="AJ140" s="346">
        <v>106</v>
      </c>
      <c r="AK140" s="346">
        <v>165</v>
      </c>
      <c r="AL140" s="346">
        <v>123</v>
      </c>
      <c r="AM140" s="346">
        <v>102</v>
      </c>
      <c r="AN140" s="346">
        <v>188</v>
      </c>
      <c r="AO140" s="373"/>
      <c r="AP140" s="348" t="s">
        <v>430</v>
      </c>
      <c r="AQ140" s="348" t="s">
        <v>430</v>
      </c>
      <c r="AR140" s="348" t="s">
        <v>430</v>
      </c>
      <c r="AS140" s="348">
        <v>8.5500000000000007</v>
      </c>
      <c r="AT140" s="348">
        <v>7.82</v>
      </c>
      <c r="AU140" s="351"/>
      <c r="AV140" s="346" t="s">
        <v>430</v>
      </c>
      <c r="AW140" s="346" t="s">
        <v>430</v>
      </c>
      <c r="AX140" s="346" t="s">
        <v>430</v>
      </c>
      <c r="AY140" s="346">
        <v>44</v>
      </c>
      <c r="AZ140" s="346">
        <v>116</v>
      </c>
      <c r="BA140" s="374"/>
      <c r="BB140" s="348">
        <v>12.707341782354799</v>
      </c>
      <c r="BC140" s="348">
        <v>0.99659451399490895</v>
      </c>
      <c r="BD140" s="348">
        <v>5.4372546536231602E-2</v>
      </c>
      <c r="BE140" s="375">
        <v>-8.6507810766605603E-2</v>
      </c>
      <c r="BF140" s="374"/>
      <c r="BG140" s="372">
        <v>6.8400000000000002E-2</v>
      </c>
      <c r="BH140" s="373"/>
      <c r="BI140" s="348">
        <v>96.566199999999995</v>
      </c>
      <c r="BJ140" s="348">
        <v>3.6764999999999999</v>
      </c>
      <c r="BK140" s="348" t="s">
        <v>430</v>
      </c>
      <c r="BL140" s="348">
        <v>-0.2427</v>
      </c>
      <c r="BM140" s="373"/>
      <c r="BN140" s="372" t="s">
        <v>4998</v>
      </c>
      <c r="BO140" s="372" t="s">
        <v>4999</v>
      </c>
      <c r="BP140" s="372" t="s">
        <v>5000</v>
      </c>
      <c r="BQ140" s="372" t="s">
        <v>5001</v>
      </c>
      <c r="BR140" s="372" t="s">
        <v>4288</v>
      </c>
      <c r="BS140" s="373"/>
      <c r="BT140" s="354" t="s">
        <v>555</v>
      </c>
    </row>
    <row r="141" spans="1:72" s="428" customFormat="1" x14ac:dyDescent="0.25">
      <c r="A141" s="345" t="s">
        <v>5002</v>
      </c>
      <c r="B141" s="373"/>
      <c r="C141" s="719">
        <v>44909</v>
      </c>
      <c r="D141" s="373"/>
      <c r="E141" s="346">
        <v>151.773</v>
      </c>
      <c r="F141" s="373"/>
      <c r="G141" s="347">
        <v>20.196899999999999</v>
      </c>
      <c r="H141" s="374"/>
      <c r="I141" s="348">
        <v>-0.28539999999999999</v>
      </c>
      <c r="J141" s="348">
        <v>0.47110000000000002</v>
      </c>
      <c r="K141" s="348">
        <v>4.1077000000000004</v>
      </c>
      <c r="L141" s="348">
        <v>11.7271</v>
      </c>
      <c r="M141" s="348">
        <v>20.0153</v>
      </c>
      <c r="N141" s="350">
        <v>19.906300000000002</v>
      </c>
      <c r="O141" s="348">
        <v>9.1707000000000001</v>
      </c>
      <c r="P141" s="348">
        <v>19.453099999999999</v>
      </c>
      <c r="Q141" s="348" t="s">
        <v>430</v>
      </c>
      <c r="R141" s="348" t="s">
        <v>430</v>
      </c>
      <c r="S141" s="348">
        <v>5.4729000000000001</v>
      </c>
      <c r="T141" s="348">
        <v>19.927</v>
      </c>
      <c r="U141" s="348">
        <v>17.252700000000001</v>
      </c>
      <c r="V141" s="348">
        <v>23.886099999999999</v>
      </c>
      <c r="W141" s="348">
        <v>0.58220000000000005</v>
      </c>
      <c r="X141" s="348">
        <v>21.137899999999998</v>
      </c>
      <c r="Y141" s="374"/>
      <c r="Z141" s="346">
        <v>185</v>
      </c>
      <c r="AA141" s="346">
        <v>81</v>
      </c>
      <c r="AB141" s="346">
        <v>33</v>
      </c>
      <c r="AC141" s="346">
        <v>24</v>
      </c>
      <c r="AD141" s="346">
        <v>6</v>
      </c>
      <c r="AE141" s="346">
        <v>13</v>
      </c>
      <c r="AF141" s="346">
        <v>8</v>
      </c>
      <c r="AG141" s="346">
        <v>9</v>
      </c>
      <c r="AH141" s="346" t="s">
        <v>430</v>
      </c>
      <c r="AI141" s="346" t="s">
        <v>430</v>
      </c>
      <c r="AJ141" s="346">
        <v>34</v>
      </c>
      <c r="AK141" s="346">
        <v>87</v>
      </c>
      <c r="AL141" s="346">
        <v>7</v>
      </c>
      <c r="AM141" s="346">
        <v>8</v>
      </c>
      <c r="AN141" s="346">
        <v>170</v>
      </c>
      <c r="AO141" s="373"/>
      <c r="AP141" s="348" t="s">
        <v>430</v>
      </c>
      <c r="AQ141" s="348" t="s">
        <v>430</v>
      </c>
      <c r="AR141" s="348" t="s">
        <v>430</v>
      </c>
      <c r="AS141" s="348">
        <v>17.5</v>
      </c>
      <c r="AT141" s="348">
        <v>33.83</v>
      </c>
      <c r="AU141" s="351"/>
      <c r="AV141" s="346" t="s">
        <v>430</v>
      </c>
      <c r="AW141" s="346" t="s">
        <v>430</v>
      </c>
      <c r="AX141" s="346" t="s">
        <v>430</v>
      </c>
      <c r="AY141" s="346">
        <v>5</v>
      </c>
      <c r="AZ141" s="346">
        <v>7</v>
      </c>
      <c r="BA141" s="374"/>
      <c r="BB141" s="348">
        <v>13.3049905362464</v>
      </c>
      <c r="BC141" s="348">
        <v>0.99126250167028696</v>
      </c>
      <c r="BD141" s="348">
        <v>0.102129365257282</v>
      </c>
      <c r="BE141" s="375">
        <v>-0.102541380491531</v>
      </c>
      <c r="BF141" s="374"/>
      <c r="BG141" s="372">
        <v>0.1857</v>
      </c>
      <c r="BH141" s="373"/>
      <c r="BI141" s="348">
        <v>47.682699999999997</v>
      </c>
      <c r="BJ141" s="348">
        <v>45.551600000000001</v>
      </c>
      <c r="BK141" s="348">
        <v>6.7220899999999997</v>
      </c>
      <c r="BL141" s="348">
        <v>4.3610000000000003E-2</v>
      </c>
      <c r="BM141" s="373"/>
      <c r="BN141" s="372" t="s">
        <v>5003</v>
      </c>
      <c r="BO141" s="372" t="s">
        <v>5004</v>
      </c>
      <c r="BP141" s="372" t="s">
        <v>430</v>
      </c>
      <c r="BQ141" s="372" t="s">
        <v>430</v>
      </c>
      <c r="BR141" s="372" t="s">
        <v>430</v>
      </c>
      <c r="BS141" s="373"/>
      <c r="BT141" s="354" t="s">
        <v>555</v>
      </c>
    </row>
    <row r="142" spans="1:72" s="428" customFormat="1" x14ac:dyDescent="0.25">
      <c r="A142" s="345" t="s">
        <v>5005</v>
      </c>
      <c r="B142" s="373"/>
      <c r="C142" s="719">
        <v>36368</v>
      </c>
      <c r="D142" s="373"/>
      <c r="E142" s="346">
        <v>148.74</v>
      </c>
      <c r="F142" s="373"/>
      <c r="G142" s="347">
        <v>188.7533</v>
      </c>
      <c r="H142" s="374"/>
      <c r="I142" s="348">
        <v>2.2499999999999999E-2</v>
      </c>
      <c r="J142" s="348">
        <v>-0.21510000000000001</v>
      </c>
      <c r="K142" s="348">
        <v>2.8641999999999999</v>
      </c>
      <c r="L142" s="348">
        <v>7.0876999999999999</v>
      </c>
      <c r="M142" s="348">
        <v>5.6863999999999999</v>
      </c>
      <c r="N142" s="350">
        <v>10.1676</v>
      </c>
      <c r="O142" s="348">
        <v>3.7166999999999999</v>
      </c>
      <c r="P142" s="348">
        <v>15.719099999999999</v>
      </c>
      <c r="Q142" s="348">
        <v>12.776400000000001</v>
      </c>
      <c r="R142" s="348">
        <v>12.1318</v>
      </c>
      <c r="S142" s="348">
        <v>4.2182000000000004</v>
      </c>
      <c r="T142" s="348">
        <v>19.163699999999999</v>
      </c>
      <c r="U142" s="348">
        <v>4.8874000000000004</v>
      </c>
      <c r="V142" s="348">
        <v>8.2695000000000007</v>
      </c>
      <c r="W142" s="348">
        <v>0.95279999999999998</v>
      </c>
      <c r="X142" s="348">
        <v>11.4655</v>
      </c>
      <c r="Y142" s="374"/>
      <c r="Z142" s="346">
        <v>108</v>
      </c>
      <c r="AA142" s="346">
        <v>142</v>
      </c>
      <c r="AB142" s="346">
        <v>77</v>
      </c>
      <c r="AC142" s="346">
        <v>92</v>
      </c>
      <c r="AD142" s="346">
        <v>86</v>
      </c>
      <c r="AE142" s="346">
        <v>65</v>
      </c>
      <c r="AF142" s="346">
        <v>39</v>
      </c>
      <c r="AG142" s="346">
        <v>44</v>
      </c>
      <c r="AH142" s="346">
        <v>18</v>
      </c>
      <c r="AI142" s="346">
        <v>3</v>
      </c>
      <c r="AJ142" s="346">
        <v>86</v>
      </c>
      <c r="AK142" s="346">
        <v>97</v>
      </c>
      <c r="AL142" s="346">
        <v>81</v>
      </c>
      <c r="AM142" s="346">
        <v>87</v>
      </c>
      <c r="AN142" s="346">
        <v>145</v>
      </c>
      <c r="AO142" s="373"/>
      <c r="AP142" s="348">
        <v>13.84</v>
      </c>
      <c r="AQ142" s="348">
        <v>15.48</v>
      </c>
      <c r="AR142" s="348">
        <v>13.31</v>
      </c>
      <c r="AS142" s="348">
        <v>10.14</v>
      </c>
      <c r="AT142" s="348">
        <v>13.61</v>
      </c>
      <c r="AU142" s="351"/>
      <c r="AV142" s="346">
        <v>2</v>
      </c>
      <c r="AW142" s="346">
        <v>8</v>
      </c>
      <c r="AX142" s="346">
        <v>17</v>
      </c>
      <c r="AY142" s="346">
        <v>37</v>
      </c>
      <c r="AZ142" s="346">
        <v>77</v>
      </c>
      <c r="BA142" s="374"/>
      <c r="BB142" s="348">
        <v>14.3240591378422</v>
      </c>
      <c r="BC142" s="348">
        <v>0.97759115240500805</v>
      </c>
      <c r="BD142" s="348">
        <v>6.1396628470275001E-2</v>
      </c>
      <c r="BE142" s="375">
        <v>-8.1707322726970802E-2</v>
      </c>
      <c r="BF142" s="374"/>
      <c r="BG142" s="372">
        <v>6.1755000000000004</v>
      </c>
      <c r="BH142" s="373"/>
      <c r="BI142" s="348">
        <v>88.198999999999998</v>
      </c>
      <c r="BJ142" s="348">
        <v>10.847099999999999</v>
      </c>
      <c r="BK142" s="348" t="s">
        <v>430</v>
      </c>
      <c r="BL142" s="348">
        <v>0.95389999999999997</v>
      </c>
      <c r="BM142" s="373"/>
      <c r="BN142" s="372" t="s">
        <v>5006</v>
      </c>
      <c r="BO142" s="372" t="s">
        <v>5007</v>
      </c>
      <c r="BP142" s="372" t="s">
        <v>5008</v>
      </c>
      <c r="BQ142" s="372" t="s">
        <v>5009</v>
      </c>
      <c r="BR142" s="372" t="s">
        <v>5010</v>
      </c>
      <c r="BS142" s="373"/>
      <c r="BT142" s="354" t="s">
        <v>555</v>
      </c>
    </row>
    <row r="143" spans="1:72" s="428" customFormat="1" x14ac:dyDescent="0.25">
      <c r="A143" s="345" t="s">
        <v>5011</v>
      </c>
      <c r="B143" s="373"/>
      <c r="C143" s="719">
        <v>45377</v>
      </c>
      <c r="D143" s="373"/>
      <c r="E143" s="346">
        <v>143.78</v>
      </c>
      <c r="F143" s="373"/>
      <c r="G143" s="347">
        <v>9.9902999999999995</v>
      </c>
      <c r="H143" s="374"/>
      <c r="I143" s="348">
        <v>0.97840000000000005</v>
      </c>
      <c r="J143" s="348">
        <v>1.3512999999999999</v>
      </c>
      <c r="K143" s="348">
        <v>-3.8191999999999999</v>
      </c>
      <c r="L143" s="348">
        <v>17.751799999999999</v>
      </c>
      <c r="M143" s="348">
        <v>8.9941999999999993</v>
      </c>
      <c r="N143" s="350">
        <v>0.99780000000000002</v>
      </c>
      <c r="O143" s="348">
        <v>-6.9504000000000001</v>
      </c>
      <c r="P143" s="348" t="s">
        <v>430</v>
      </c>
      <c r="Q143" s="348" t="s">
        <v>430</v>
      </c>
      <c r="R143" s="348" t="s">
        <v>430</v>
      </c>
      <c r="S143" s="348">
        <v>8.6056000000000008</v>
      </c>
      <c r="T143" s="348">
        <v>38.025700000000001</v>
      </c>
      <c r="U143" s="348">
        <v>2.1941999999999999</v>
      </c>
      <c r="V143" s="348">
        <v>3.1779000000000002</v>
      </c>
      <c r="W143" s="348">
        <v>-0.28549999999999998</v>
      </c>
      <c r="X143" s="348">
        <v>-4.07E-2</v>
      </c>
      <c r="Y143" s="374"/>
      <c r="Z143" s="346">
        <v>4</v>
      </c>
      <c r="AA143" s="346">
        <v>24</v>
      </c>
      <c r="AB143" s="346">
        <v>255</v>
      </c>
      <c r="AC143" s="346">
        <v>1</v>
      </c>
      <c r="AD143" s="346">
        <v>37</v>
      </c>
      <c r="AE143" s="346">
        <v>164</v>
      </c>
      <c r="AF143" s="346">
        <v>130</v>
      </c>
      <c r="AG143" s="346" t="s">
        <v>430</v>
      </c>
      <c r="AH143" s="346" t="s">
        <v>430</v>
      </c>
      <c r="AI143" s="346" t="s">
        <v>430</v>
      </c>
      <c r="AJ143" s="346">
        <v>14</v>
      </c>
      <c r="AK143" s="346">
        <v>2</v>
      </c>
      <c r="AL143" s="346">
        <v>105</v>
      </c>
      <c r="AM143" s="346">
        <v>160</v>
      </c>
      <c r="AN143" s="346">
        <v>250</v>
      </c>
      <c r="AO143" s="373"/>
      <c r="AP143" s="348" t="s">
        <v>430</v>
      </c>
      <c r="AQ143" s="348" t="s">
        <v>430</v>
      </c>
      <c r="AR143" s="348" t="s">
        <v>430</v>
      </c>
      <c r="AS143" s="348" t="s">
        <v>430</v>
      </c>
      <c r="AT143" s="348">
        <v>15.05</v>
      </c>
      <c r="AU143" s="351"/>
      <c r="AV143" s="346" t="s">
        <v>430</v>
      </c>
      <c r="AW143" s="346" t="s">
        <v>430</v>
      </c>
      <c r="AX143" s="346" t="s">
        <v>430</v>
      </c>
      <c r="AY143" s="346" t="s">
        <v>430</v>
      </c>
      <c r="AZ143" s="346">
        <v>69</v>
      </c>
      <c r="BA143" s="374"/>
      <c r="BB143" s="348">
        <v>32.336670042219701</v>
      </c>
      <c r="BC143" s="348">
        <v>0.99701339356487195</v>
      </c>
      <c r="BD143" s="348">
        <v>-8.9849992118440098E-3</v>
      </c>
      <c r="BE143" s="375">
        <v>-7.7764057748869603E-2</v>
      </c>
      <c r="BF143" s="374"/>
      <c r="BG143" s="372">
        <v>0.1489</v>
      </c>
      <c r="BH143" s="373"/>
      <c r="BI143" s="348">
        <v>18.868300000000001</v>
      </c>
      <c r="BJ143" s="348">
        <v>65.627600000000001</v>
      </c>
      <c r="BK143" s="348">
        <v>15.0862</v>
      </c>
      <c r="BL143" s="348">
        <v>0.41789999999999999</v>
      </c>
      <c r="BM143" s="373"/>
      <c r="BN143" s="372" t="s">
        <v>5012</v>
      </c>
      <c r="BO143" s="372" t="s">
        <v>5013</v>
      </c>
      <c r="BP143" s="372" t="s">
        <v>430</v>
      </c>
      <c r="BQ143" s="372" t="s">
        <v>430</v>
      </c>
      <c r="BR143" s="372" t="s">
        <v>430</v>
      </c>
      <c r="BS143" s="373"/>
      <c r="BT143" s="354" t="s">
        <v>555</v>
      </c>
    </row>
    <row r="144" spans="1:72" s="428" customFormat="1" x14ac:dyDescent="0.25">
      <c r="A144" s="345" t="s">
        <v>5014</v>
      </c>
      <c r="B144" s="373"/>
      <c r="C144" s="719">
        <v>45707</v>
      </c>
      <c r="D144" s="373"/>
      <c r="E144" s="346">
        <v>146.32499999999999</v>
      </c>
      <c r="F144" s="373"/>
      <c r="G144" s="347">
        <v>11.1523</v>
      </c>
      <c r="H144" s="374"/>
      <c r="I144" s="348">
        <v>0.39700000000000002</v>
      </c>
      <c r="J144" s="348">
        <v>0.81540000000000001</v>
      </c>
      <c r="K144" s="348">
        <v>5.5648999999999997</v>
      </c>
      <c r="L144" s="348">
        <v>6.4964000000000004</v>
      </c>
      <c r="M144" s="348">
        <v>4.0801999999999996</v>
      </c>
      <c r="N144" s="350">
        <v>6.2062999999999997</v>
      </c>
      <c r="O144" s="348" t="s">
        <v>430</v>
      </c>
      <c r="P144" s="348" t="s">
        <v>430</v>
      </c>
      <c r="Q144" s="348" t="s">
        <v>430</v>
      </c>
      <c r="R144" s="348" t="s">
        <v>430</v>
      </c>
      <c r="S144" s="348">
        <v>8.0397999999999996</v>
      </c>
      <c r="T144" s="348">
        <v>15.817500000000001</v>
      </c>
      <c r="U144" s="348">
        <v>-0.4632</v>
      </c>
      <c r="V144" s="348">
        <v>4.7203999999999997</v>
      </c>
      <c r="W144" s="348">
        <v>2.3184</v>
      </c>
      <c r="X144" s="348">
        <v>7.6501999999999999</v>
      </c>
      <c r="Y144" s="374"/>
      <c r="Z144" s="346">
        <v>19</v>
      </c>
      <c r="AA144" s="346">
        <v>65</v>
      </c>
      <c r="AB144" s="346">
        <v>13</v>
      </c>
      <c r="AC144" s="346">
        <v>119</v>
      </c>
      <c r="AD144" s="346">
        <v>104</v>
      </c>
      <c r="AE144" s="346">
        <v>104</v>
      </c>
      <c r="AF144" s="346" t="s">
        <v>430</v>
      </c>
      <c r="AG144" s="346" t="s">
        <v>430</v>
      </c>
      <c r="AH144" s="346" t="s">
        <v>430</v>
      </c>
      <c r="AI144" s="346" t="s">
        <v>430</v>
      </c>
      <c r="AJ144" s="346">
        <v>19</v>
      </c>
      <c r="AK144" s="346">
        <v>125</v>
      </c>
      <c r="AL144" s="346">
        <v>148</v>
      </c>
      <c r="AM144" s="346">
        <v>129</v>
      </c>
      <c r="AN144" s="346">
        <v>57</v>
      </c>
      <c r="AO144" s="373"/>
      <c r="AP144" s="348" t="s">
        <v>430</v>
      </c>
      <c r="AQ144" s="348" t="s">
        <v>430</v>
      </c>
      <c r="AR144" s="348" t="s">
        <v>430</v>
      </c>
      <c r="AS144" s="348" t="s">
        <v>430</v>
      </c>
      <c r="AT144" s="348">
        <v>8.65</v>
      </c>
      <c r="AU144" s="351"/>
      <c r="AV144" s="346" t="s">
        <v>430</v>
      </c>
      <c r="AW144" s="346" t="s">
        <v>430</v>
      </c>
      <c r="AX144" s="346" t="s">
        <v>430</v>
      </c>
      <c r="AY144" s="346" t="s">
        <v>430</v>
      </c>
      <c r="AZ144" s="346">
        <v>104</v>
      </c>
      <c r="BA144" s="374"/>
      <c r="BB144" s="348">
        <v>11.4664510656934</v>
      </c>
      <c r="BC144" s="348">
        <v>0.99731194879500495</v>
      </c>
      <c r="BD144" s="348">
        <v>4.5396948475828598E-2</v>
      </c>
      <c r="BE144" s="375">
        <v>-7.2882792119751197E-2</v>
      </c>
      <c r="BF144" s="374"/>
      <c r="BG144" s="372">
        <v>7.9799999999999996E-2</v>
      </c>
      <c r="BH144" s="373"/>
      <c r="BI144" s="348">
        <v>89.692300000000003</v>
      </c>
      <c r="BJ144" s="348">
        <v>9.9998799999999992</v>
      </c>
      <c r="BK144" s="348" t="s">
        <v>430</v>
      </c>
      <c r="BL144" s="348">
        <v>0.30781999999999998</v>
      </c>
      <c r="BM144" s="373"/>
      <c r="BN144" s="372" t="s">
        <v>5015</v>
      </c>
      <c r="BO144" s="372" t="s">
        <v>5016</v>
      </c>
      <c r="BP144" s="372" t="s">
        <v>5017</v>
      </c>
      <c r="BQ144" s="372" t="s">
        <v>4755</v>
      </c>
      <c r="BR144" s="372" t="s">
        <v>5018</v>
      </c>
      <c r="BS144" s="373"/>
      <c r="BT144" s="354" t="s">
        <v>555</v>
      </c>
    </row>
    <row r="145" spans="1:72" s="428" customFormat="1" x14ac:dyDescent="0.25">
      <c r="A145" s="345" t="s">
        <v>5019</v>
      </c>
      <c r="B145" s="373"/>
      <c r="C145" s="719">
        <v>45408</v>
      </c>
      <c r="D145" s="373"/>
      <c r="E145" s="346">
        <v>141.43</v>
      </c>
      <c r="F145" s="373"/>
      <c r="G145" s="347">
        <v>12.526199999999999</v>
      </c>
      <c r="H145" s="374"/>
      <c r="I145" s="348">
        <v>-4.07E-2</v>
      </c>
      <c r="J145" s="348">
        <v>0.30430000000000001</v>
      </c>
      <c r="K145" s="348">
        <v>4.6798000000000002</v>
      </c>
      <c r="L145" s="348">
        <v>6.2938999999999998</v>
      </c>
      <c r="M145" s="348">
        <v>8.3825000000000003</v>
      </c>
      <c r="N145" s="350">
        <v>14.155799999999999</v>
      </c>
      <c r="O145" s="348">
        <v>5.9339000000000004</v>
      </c>
      <c r="P145" s="348" t="s">
        <v>430</v>
      </c>
      <c r="Q145" s="348" t="s">
        <v>430</v>
      </c>
      <c r="R145" s="348" t="s">
        <v>430</v>
      </c>
      <c r="S145" s="348">
        <v>5.5717999999999996</v>
      </c>
      <c r="T145" s="348">
        <v>19.119</v>
      </c>
      <c r="U145" s="348">
        <v>6.8742999999999999</v>
      </c>
      <c r="V145" s="348">
        <v>10.8611</v>
      </c>
      <c r="W145" s="348">
        <v>2.1770999999999998</v>
      </c>
      <c r="X145" s="348">
        <v>10.2949</v>
      </c>
      <c r="Y145" s="374"/>
      <c r="Z145" s="346">
        <v>130</v>
      </c>
      <c r="AA145" s="346">
        <v>90</v>
      </c>
      <c r="AB145" s="346">
        <v>16</v>
      </c>
      <c r="AC145" s="346">
        <v>129</v>
      </c>
      <c r="AD145" s="346">
        <v>58</v>
      </c>
      <c r="AE145" s="346">
        <v>27</v>
      </c>
      <c r="AF145" s="346">
        <v>23</v>
      </c>
      <c r="AG145" s="346" t="s">
        <v>430</v>
      </c>
      <c r="AH145" s="346" t="s">
        <v>430</v>
      </c>
      <c r="AI145" s="346" t="s">
        <v>430</v>
      </c>
      <c r="AJ145" s="346">
        <v>32</v>
      </c>
      <c r="AK145" s="346">
        <v>98</v>
      </c>
      <c r="AL145" s="346">
        <v>54</v>
      </c>
      <c r="AM145" s="346">
        <v>48</v>
      </c>
      <c r="AN145" s="346">
        <v>67</v>
      </c>
      <c r="AO145" s="373"/>
      <c r="AP145" s="348" t="s">
        <v>430</v>
      </c>
      <c r="AQ145" s="348" t="s">
        <v>430</v>
      </c>
      <c r="AR145" s="348" t="s">
        <v>430</v>
      </c>
      <c r="AS145" s="348" t="s">
        <v>430</v>
      </c>
      <c r="AT145" s="348">
        <v>17.690000000000001</v>
      </c>
      <c r="AU145" s="351"/>
      <c r="AV145" s="346" t="s">
        <v>430</v>
      </c>
      <c r="AW145" s="346" t="s">
        <v>430</v>
      </c>
      <c r="AX145" s="346" t="s">
        <v>430</v>
      </c>
      <c r="AY145" s="346" t="s">
        <v>430</v>
      </c>
      <c r="AZ145" s="346">
        <v>51</v>
      </c>
      <c r="BA145" s="374"/>
      <c r="BB145" s="348">
        <v>15.833600349895301</v>
      </c>
      <c r="BC145" s="348">
        <v>0.99766648659893697</v>
      </c>
      <c r="BD145" s="348">
        <v>3.2255054265105797E-2</v>
      </c>
      <c r="BE145" s="375">
        <v>-0.107170609686441</v>
      </c>
      <c r="BF145" s="374"/>
      <c r="BG145" s="372">
        <v>0.12989999999999999</v>
      </c>
      <c r="BH145" s="373"/>
      <c r="BI145" s="348">
        <v>51.919800000000002</v>
      </c>
      <c r="BJ145" s="348">
        <v>29.537700000000001</v>
      </c>
      <c r="BK145" s="348">
        <v>18.343900000000001</v>
      </c>
      <c r="BL145" s="348">
        <v>0.1986</v>
      </c>
      <c r="BM145" s="373"/>
      <c r="BN145" s="372" t="s">
        <v>5020</v>
      </c>
      <c r="BO145" s="372" t="s">
        <v>5021</v>
      </c>
      <c r="BP145" s="372" t="s">
        <v>5022</v>
      </c>
      <c r="BQ145" s="372" t="s">
        <v>1750</v>
      </c>
      <c r="BR145" s="372" t="s">
        <v>5023</v>
      </c>
      <c r="BS145" s="373"/>
      <c r="BT145" s="354" t="s">
        <v>4673</v>
      </c>
    </row>
    <row r="146" spans="1:72" s="428" customFormat="1" x14ac:dyDescent="0.25">
      <c r="A146" s="345" t="s">
        <v>5024</v>
      </c>
      <c r="B146" s="373"/>
      <c r="C146" s="719">
        <v>45351</v>
      </c>
      <c r="D146" s="373"/>
      <c r="E146" s="346">
        <v>139.42400000000001</v>
      </c>
      <c r="F146" s="373"/>
      <c r="G146" s="347">
        <v>12.1027</v>
      </c>
      <c r="H146" s="374"/>
      <c r="I146" s="348">
        <v>0.16719999999999999</v>
      </c>
      <c r="J146" s="348">
        <v>5.7000000000000002E-2</v>
      </c>
      <c r="K146" s="348">
        <v>1.1525000000000001</v>
      </c>
      <c r="L146" s="348">
        <v>9.4553999999999991</v>
      </c>
      <c r="M146" s="348">
        <v>14.7469</v>
      </c>
      <c r="N146" s="350">
        <v>9.4168000000000003</v>
      </c>
      <c r="O146" s="348">
        <v>2.9005999999999998</v>
      </c>
      <c r="P146" s="348" t="s">
        <v>430</v>
      </c>
      <c r="Q146" s="348" t="s">
        <v>430</v>
      </c>
      <c r="R146" s="348" t="s">
        <v>430</v>
      </c>
      <c r="S146" s="348">
        <v>3.7176</v>
      </c>
      <c r="T146" s="348">
        <v>28.470600000000001</v>
      </c>
      <c r="U146" s="348">
        <v>9.8687000000000005</v>
      </c>
      <c r="V146" s="348">
        <v>9.7283000000000008</v>
      </c>
      <c r="W146" s="348">
        <v>2.4975000000000001</v>
      </c>
      <c r="X146" s="348">
        <v>8.0845000000000002</v>
      </c>
      <c r="Y146" s="374"/>
      <c r="Z146" s="346">
        <v>52</v>
      </c>
      <c r="AA146" s="346">
        <v>128</v>
      </c>
      <c r="AB146" s="346">
        <v>174</v>
      </c>
      <c r="AC146" s="346">
        <v>36</v>
      </c>
      <c r="AD146" s="346">
        <v>17</v>
      </c>
      <c r="AE146" s="346">
        <v>72</v>
      </c>
      <c r="AF146" s="346">
        <v>47</v>
      </c>
      <c r="AG146" s="346" t="s">
        <v>430</v>
      </c>
      <c r="AH146" s="346" t="s">
        <v>430</v>
      </c>
      <c r="AI146" s="346" t="s">
        <v>430</v>
      </c>
      <c r="AJ146" s="346">
        <v>100</v>
      </c>
      <c r="AK146" s="346">
        <v>17</v>
      </c>
      <c r="AL146" s="346">
        <v>24</v>
      </c>
      <c r="AM146" s="346">
        <v>70</v>
      </c>
      <c r="AN146" s="346">
        <v>39</v>
      </c>
      <c r="AO146" s="373"/>
      <c r="AP146" s="348" t="s">
        <v>430</v>
      </c>
      <c r="AQ146" s="348" t="s">
        <v>430</v>
      </c>
      <c r="AR146" s="348" t="s">
        <v>430</v>
      </c>
      <c r="AS146" s="348" t="s">
        <v>430</v>
      </c>
      <c r="AT146" s="348">
        <v>22.28</v>
      </c>
      <c r="AU146" s="351"/>
      <c r="AV146" s="346" t="s">
        <v>430</v>
      </c>
      <c r="AW146" s="346" t="s">
        <v>430</v>
      </c>
      <c r="AX146" s="346" t="s">
        <v>430</v>
      </c>
      <c r="AY146" s="346" t="s">
        <v>430</v>
      </c>
      <c r="AZ146" s="346">
        <v>21</v>
      </c>
      <c r="BA146" s="374"/>
      <c r="BB146" s="348">
        <v>22.206994750149398</v>
      </c>
      <c r="BC146" s="348">
        <v>0.99767303086965098</v>
      </c>
      <c r="BD146" s="348">
        <v>3.4977902240336402E-2</v>
      </c>
      <c r="BE146" s="375">
        <v>-9.6475128532563806E-2</v>
      </c>
      <c r="BF146" s="374"/>
      <c r="BG146" s="372">
        <v>0.17269999999999999</v>
      </c>
      <c r="BH146" s="373"/>
      <c r="BI146" s="348" t="s">
        <v>430</v>
      </c>
      <c r="BJ146" s="348">
        <v>7.1826299999999996</v>
      </c>
      <c r="BK146" s="348">
        <v>92.74</v>
      </c>
      <c r="BL146" s="348">
        <v>7.7369999999999994E-2</v>
      </c>
      <c r="BM146" s="373"/>
      <c r="BN146" s="372" t="s">
        <v>5025</v>
      </c>
      <c r="BO146" s="372" t="s">
        <v>4558</v>
      </c>
      <c r="BP146" s="372" t="s">
        <v>2494</v>
      </c>
      <c r="BQ146" s="372" t="s">
        <v>4559</v>
      </c>
      <c r="BR146" s="372" t="s">
        <v>4611</v>
      </c>
      <c r="BS146" s="373"/>
      <c r="BT146" s="354" t="s">
        <v>4823</v>
      </c>
    </row>
    <row r="147" spans="1:72" s="428" customFormat="1" x14ac:dyDescent="0.25">
      <c r="A147" s="345" t="s">
        <v>5026</v>
      </c>
      <c r="B147" s="373"/>
      <c r="C147" s="719">
        <v>45121</v>
      </c>
      <c r="D147" s="373"/>
      <c r="E147" s="346">
        <v>138.15600000000001</v>
      </c>
      <c r="F147" s="373"/>
      <c r="G147" s="347">
        <v>10.834899999999999</v>
      </c>
      <c r="H147" s="374"/>
      <c r="I147" s="348">
        <v>0.3836</v>
      </c>
      <c r="J147" s="348">
        <v>1.0953999999999999</v>
      </c>
      <c r="K147" s="348">
        <v>8.5976999999999997</v>
      </c>
      <c r="L147" s="348">
        <v>13.007199999999999</v>
      </c>
      <c r="M147" s="348">
        <v>-3.4744000000000002</v>
      </c>
      <c r="N147" s="350">
        <v>-8.359</v>
      </c>
      <c r="O147" s="348">
        <v>-9.3604000000000003</v>
      </c>
      <c r="P147" s="348">
        <v>1.7278</v>
      </c>
      <c r="Q147" s="348" t="s">
        <v>430</v>
      </c>
      <c r="R147" s="348" t="s">
        <v>430</v>
      </c>
      <c r="S147" s="348">
        <v>19.7227</v>
      </c>
      <c r="T147" s="348">
        <v>8.7077000000000009</v>
      </c>
      <c r="U147" s="348">
        <v>-16.3993</v>
      </c>
      <c r="V147" s="348">
        <v>-5.4009999999999998</v>
      </c>
      <c r="W147" s="348">
        <v>2.3946999999999998</v>
      </c>
      <c r="X147" s="348">
        <v>2.6334</v>
      </c>
      <c r="Y147" s="374"/>
      <c r="Z147" s="346">
        <v>25</v>
      </c>
      <c r="AA147" s="346">
        <v>41</v>
      </c>
      <c r="AB147" s="346">
        <v>10</v>
      </c>
      <c r="AC147" s="346">
        <v>15</v>
      </c>
      <c r="AD147" s="346">
        <v>186</v>
      </c>
      <c r="AE147" s="346">
        <v>219</v>
      </c>
      <c r="AF147" s="346">
        <v>135</v>
      </c>
      <c r="AG147" s="346">
        <v>100</v>
      </c>
      <c r="AH147" s="346" t="s">
        <v>430</v>
      </c>
      <c r="AI147" s="346" t="s">
        <v>430</v>
      </c>
      <c r="AJ147" s="346">
        <v>6</v>
      </c>
      <c r="AK147" s="346">
        <v>232</v>
      </c>
      <c r="AL147" s="346">
        <v>236</v>
      </c>
      <c r="AM147" s="346">
        <v>223</v>
      </c>
      <c r="AN147" s="346">
        <v>50</v>
      </c>
      <c r="AO147" s="373"/>
      <c r="AP147" s="348" t="s">
        <v>430</v>
      </c>
      <c r="AQ147" s="348" t="s">
        <v>430</v>
      </c>
      <c r="AR147" s="348" t="s">
        <v>430</v>
      </c>
      <c r="AS147" s="348">
        <v>-6.71</v>
      </c>
      <c r="AT147" s="348">
        <v>-5.0199999999999996</v>
      </c>
      <c r="AU147" s="351"/>
      <c r="AV147" s="346" t="s">
        <v>430</v>
      </c>
      <c r="AW147" s="346" t="s">
        <v>430</v>
      </c>
      <c r="AX147" s="346" t="s">
        <v>430</v>
      </c>
      <c r="AY147" s="346">
        <v>104</v>
      </c>
      <c r="AZ147" s="346">
        <v>221</v>
      </c>
      <c r="BA147" s="374"/>
      <c r="BB147" s="348">
        <v>25.336520430799101</v>
      </c>
      <c r="BC147" s="348">
        <v>0.99613268244777697</v>
      </c>
      <c r="BD147" s="348">
        <v>-1.71389946880392E-3</v>
      </c>
      <c r="BE147" s="375">
        <v>-9.24472154383046E-2</v>
      </c>
      <c r="BF147" s="374"/>
      <c r="BG147" s="372">
        <v>0.1318</v>
      </c>
      <c r="BH147" s="373"/>
      <c r="BI147" s="348">
        <v>81.512299999999996</v>
      </c>
      <c r="BJ147" s="348">
        <v>18.3659</v>
      </c>
      <c r="BK147" s="348" t="s">
        <v>430</v>
      </c>
      <c r="BL147" s="348">
        <v>0.12180000000000001</v>
      </c>
      <c r="BM147" s="373"/>
      <c r="BN147" s="372" t="s">
        <v>5027</v>
      </c>
      <c r="BO147" s="372" t="s">
        <v>5028</v>
      </c>
      <c r="BP147" s="372" t="s">
        <v>430</v>
      </c>
      <c r="BQ147" s="372" t="s">
        <v>430</v>
      </c>
      <c r="BR147" s="372" t="s">
        <v>430</v>
      </c>
      <c r="BS147" s="373"/>
      <c r="BT147" s="354" t="s">
        <v>4823</v>
      </c>
    </row>
    <row r="148" spans="1:72" s="428" customFormat="1" x14ac:dyDescent="0.25">
      <c r="A148" s="345" t="s">
        <v>5029</v>
      </c>
      <c r="B148" s="373"/>
      <c r="C148" s="719">
        <v>45701</v>
      </c>
      <c r="D148" s="373"/>
      <c r="E148" s="346">
        <v>131.13800000000001</v>
      </c>
      <c r="F148" s="373"/>
      <c r="G148" s="347">
        <v>11.9024</v>
      </c>
      <c r="H148" s="374"/>
      <c r="I148" s="348">
        <v>-0.15939999999999999</v>
      </c>
      <c r="J148" s="348">
        <v>1.2892999999999999</v>
      </c>
      <c r="K148" s="348">
        <v>3.0590999999999999</v>
      </c>
      <c r="L148" s="348">
        <v>5.4831000000000003</v>
      </c>
      <c r="M148" s="348">
        <v>10.9253</v>
      </c>
      <c r="N148" s="350">
        <v>9.8068000000000008</v>
      </c>
      <c r="O148" s="348" t="s">
        <v>430</v>
      </c>
      <c r="P148" s="348" t="s">
        <v>430</v>
      </c>
      <c r="Q148" s="348" t="s">
        <v>430</v>
      </c>
      <c r="R148" s="348" t="s">
        <v>430</v>
      </c>
      <c r="S148" s="348">
        <v>3.3841000000000001</v>
      </c>
      <c r="T148" s="348">
        <v>22.2715</v>
      </c>
      <c r="U148" s="348">
        <v>9.8402999999999992</v>
      </c>
      <c r="V148" s="348">
        <v>11.726100000000001</v>
      </c>
      <c r="W148" s="348">
        <v>2.7149000000000001</v>
      </c>
      <c r="X148" s="348">
        <v>12.347</v>
      </c>
      <c r="Y148" s="374"/>
      <c r="Z148" s="346">
        <v>177</v>
      </c>
      <c r="AA148" s="346">
        <v>28</v>
      </c>
      <c r="AB148" s="346">
        <v>73</v>
      </c>
      <c r="AC148" s="346">
        <v>150</v>
      </c>
      <c r="AD148" s="346">
        <v>30</v>
      </c>
      <c r="AE148" s="346">
        <v>68</v>
      </c>
      <c r="AF148" s="346" t="s">
        <v>430</v>
      </c>
      <c r="AG148" s="346" t="s">
        <v>430</v>
      </c>
      <c r="AH148" s="346" t="s">
        <v>430</v>
      </c>
      <c r="AI148" s="346" t="s">
        <v>430</v>
      </c>
      <c r="AJ148" s="346">
        <v>127</v>
      </c>
      <c r="AK148" s="346">
        <v>57</v>
      </c>
      <c r="AL148" s="346">
        <v>25</v>
      </c>
      <c r="AM148" s="346">
        <v>34</v>
      </c>
      <c r="AN148" s="346">
        <v>28</v>
      </c>
      <c r="AO148" s="373"/>
      <c r="AP148" s="348" t="s">
        <v>430</v>
      </c>
      <c r="AQ148" s="348" t="s">
        <v>430</v>
      </c>
      <c r="AR148" s="348" t="s">
        <v>430</v>
      </c>
      <c r="AS148" s="348" t="s">
        <v>430</v>
      </c>
      <c r="AT148" s="348">
        <v>17.29</v>
      </c>
      <c r="AU148" s="351"/>
      <c r="AV148" s="346" t="s">
        <v>430</v>
      </c>
      <c r="AW148" s="346" t="s">
        <v>430</v>
      </c>
      <c r="AX148" s="346" t="s">
        <v>430</v>
      </c>
      <c r="AY148" s="346" t="s">
        <v>430</v>
      </c>
      <c r="AZ148" s="346">
        <v>55</v>
      </c>
      <c r="BA148" s="374"/>
      <c r="BB148" s="348">
        <v>16.1510066820505</v>
      </c>
      <c r="BC148" s="348">
        <v>0.99817691350927895</v>
      </c>
      <c r="BD148" s="348">
        <v>3.88278039487523E-2</v>
      </c>
      <c r="BE148" s="375">
        <v>-8.9460408464325805E-2</v>
      </c>
      <c r="BF148" s="374"/>
      <c r="BG148" s="372">
        <v>9.7799999999999998E-2</v>
      </c>
      <c r="BH148" s="373"/>
      <c r="BI148" s="348">
        <v>12.180999999999999</v>
      </c>
      <c r="BJ148" s="348">
        <v>63.325899999999997</v>
      </c>
      <c r="BK148" s="348">
        <v>24.3856</v>
      </c>
      <c r="BL148" s="348">
        <v>0.1075</v>
      </c>
      <c r="BM148" s="373"/>
      <c r="BN148" s="372" t="s">
        <v>5030</v>
      </c>
      <c r="BO148" s="372" t="s">
        <v>5031</v>
      </c>
      <c r="BP148" s="372" t="s">
        <v>5032</v>
      </c>
      <c r="BQ148" s="372" t="s">
        <v>5033</v>
      </c>
      <c r="BR148" s="372" t="s">
        <v>5034</v>
      </c>
      <c r="BS148" s="373"/>
      <c r="BT148" s="354" t="s">
        <v>555</v>
      </c>
    </row>
    <row r="149" spans="1:72" s="428" customFormat="1" x14ac:dyDescent="0.25">
      <c r="A149" s="345" t="s">
        <v>5035</v>
      </c>
      <c r="B149" s="373"/>
      <c r="C149" s="719">
        <v>44476</v>
      </c>
      <c r="D149" s="373"/>
      <c r="E149" s="346">
        <v>120.447</v>
      </c>
      <c r="F149" s="373"/>
      <c r="G149" s="347">
        <v>14.8001</v>
      </c>
      <c r="H149" s="374"/>
      <c r="I149" s="348">
        <v>0.39550000000000002</v>
      </c>
      <c r="J149" s="348">
        <v>0.79679999999999995</v>
      </c>
      <c r="K149" s="348">
        <v>5.5355999999999996</v>
      </c>
      <c r="L149" s="348">
        <v>6.5491000000000001</v>
      </c>
      <c r="M149" s="348">
        <v>4.1079999999999997</v>
      </c>
      <c r="N149" s="350">
        <v>6.1646999999999998</v>
      </c>
      <c r="O149" s="348">
        <v>0.23699999999999999</v>
      </c>
      <c r="P149" s="348">
        <v>10.7737</v>
      </c>
      <c r="Q149" s="348" t="s">
        <v>430</v>
      </c>
      <c r="R149" s="348" t="s">
        <v>430</v>
      </c>
      <c r="S149" s="348">
        <v>8.0709</v>
      </c>
      <c r="T149" s="348">
        <v>15.8765</v>
      </c>
      <c r="U149" s="348">
        <v>-0.48209999999999997</v>
      </c>
      <c r="V149" s="348">
        <v>4.6913</v>
      </c>
      <c r="W149" s="348">
        <v>2.3025000000000002</v>
      </c>
      <c r="X149" s="348">
        <v>8.4154999999999998</v>
      </c>
      <c r="Y149" s="374"/>
      <c r="Z149" s="346">
        <v>20</v>
      </c>
      <c r="AA149" s="346">
        <v>66</v>
      </c>
      <c r="AB149" s="346">
        <v>14</v>
      </c>
      <c r="AC149" s="346">
        <v>113</v>
      </c>
      <c r="AD149" s="346">
        <v>103</v>
      </c>
      <c r="AE149" s="346">
        <v>105</v>
      </c>
      <c r="AF149" s="346">
        <v>101</v>
      </c>
      <c r="AG149" s="346">
        <v>63</v>
      </c>
      <c r="AH149" s="346" t="s">
        <v>430</v>
      </c>
      <c r="AI149" s="346" t="s">
        <v>430</v>
      </c>
      <c r="AJ149" s="346">
        <v>18</v>
      </c>
      <c r="AK149" s="346">
        <v>124</v>
      </c>
      <c r="AL149" s="346">
        <v>149</v>
      </c>
      <c r="AM149" s="346">
        <v>130</v>
      </c>
      <c r="AN149" s="346">
        <v>58</v>
      </c>
      <c r="AO149" s="373"/>
      <c r="AP149" s="348" t="s">
        <v>430</v>
      </c>
      <c r="AQ149" s="348" t="s">
        <v>430</v>
      </c>
      <c r="AR149" s="348" t="s">
        <v>430</v>
      </c>
      <c r="AS149" s="348">
        <v>5.78</v>
      </c>
      <c r="AT149" s="348">
        <v>8.68</v>
      </c>
      <c r="AU149" s="351"/>
      <c r="AV149" s="346" t="s">
        <v>430</v>
      </c>
      <c r="AW149" s="346" t="s">
        <v>430</v>
      </c>
      <c r="AX149" s="346" t="s">
        <v>430</v>
      </c>
      <c r="AY149" s="346">
        <v>61</v>
      </c>
      <c r="AZ149" s="346">
        <v>103</v>
      </c>
      <c r="BA149" s="374"/>
      <c r="BB149" s="348">
        <v>13.838539409069099</v>
      </c>
      <c r="BC149" s="348">
        <v>0.99739501287994903</v>
      </c>
      <c r="BD149" s="348">
        <v>3.47072248524007E-2</v>
      </c>
      <c r="BE149" s="375">
        <v>-7.1217273733952896E-2</v>
      </c>
      <c r="BF149" s="374"/>
      <c r="BG149" s="372">
        <v>0.19189999999999999</v>
      </c>
      <c r="BH149" s="373"/>
      <c r="BI149" s="348">
        <v>88.563900000000004</v>
      </c>
      <c r="BJ149" s="348">
        <v>9.8643900000000002</v>
      </c>
      <c r="BK149" s="348" t="s">
        <v>430</v>
      </c>
      <c r="BL149" s="348">
        <v>1.5717099999999999</v>
      </c>
      <c r="BM149" s="373"/>
      <c r="BN149" s="372" t="s">
        <v>5036</v>
      </c>
      <c r="BO149" s="372" t="s">
        <v>5037</v>
      </c>
      <c r="BP149" s="372" t="s">
        <v>5038</v>
      </c>
      <c r="BQ149" s="372" t="s">
        <v>5039</v>
      </c>
      <c r="BR149" s="372" t="s">
        <v>5040</v>
      </c>
      <c r="BS149" s="373"/>
      <c r="BT149" s="354" t="s">
        <v>555</v>
      </c>
    </row>
    <row r="150" spans="1:72" s="428" customFormat="1" x14ac:dyDescent="0.25">
      <c r="A150" s="345" t="s">
        <v>5041</v>
      </c>
      <c r="B150" s="373"/>
      <c r="C150" s="719">
        <v>46071</v>
      </c>
      <c r="D150" s="373"/>
      <c r="E150" s="346">
        <v>121.705</v>
      </c>
      <c r="F150" s="373"/>
      <c r="G150" s="347">
        <v>10.1989</v>
      </c>
      <c r="H150" s="374"/>
      <c r="I150" s="348">
        <v>0.38190000000000002</v>
      </c>
      <c r="J150" s="348">
        <v>-0.23569999999999999</v>
      </c>
      <c r="K150" s="348">
        <v>4.2331000000000003</v>
      </c>
      <c r="L150" s="348">
        <v>8.5243000000000002</v>
      </c>
      <c r="M150" s="348" t="s">
        <v>430</v>
      </c>
      <c r="N150" s="350" t="s">
        <v>430</v>
      </c>
      <c r="O150" s="348" t="s">
        <v>430</v>
      </c>
      <c r="P150" s="348" t="s">
        <v>430</v>
      </c>
      <c r="Q150" s="348" t="s">
        <v>430</v>
      </c>
      <c r="R150" s="348" t="s">
        <v>430</v>
      </c>
      <c r="S150" s="348">
        <v>5.7199</v>
      </c>
      <c r="T150" s="348">
        <v>17.7729</v>
      </c>
      <c r="U150" s="348" t="s">
        <v>430</v>
      </c>
      <c r="V150" s="348" t="s">
        <v>430</v>
      </c>
      <c r="W150" s="348">
        <v>0.46989999999999998</v>
      </c>
      <c r="X150" s="348">
        <v>1.9890000000000001</v>
      </c>
      <c r="Y150" s="374"/>
      <c r="Z150" s="346">
        <v>26</v>
      </c>
      <c r="AA150" s="346">
        <v>143</v>
      </c>
      <c r="AB150" s="346">
        <v>28</v>
      </c>
      <c r="AC150" s="346">
        <v>45</v>
      </c>
      <c r="AD150" s="346" t="s">
        <v>430</v>
      </c>
      <c r="AE150" s="346" t="s">
        <v>430</v>
      </c>
      <c r="AF150" s="346" t="s">
        <v>430</v>
      </c>
      <c r="AG150" s="346" t="s">
        <v>430</v>
      </c>
      <c r="AH150" s="346" t="s">
        <v>430</v>
      </c>
      <c r="AI150" s="346" t="s">
        <v>430</v>
      </c>
      <c r="AJ150" s="346">
        <v>30</v>
      </c>
      <c r="AK150" s="346">
        <v>107</v>
      </c>
      <c r="AL150" s="346" t="s">
        <v>430</v>
      </c>
      <c r="AM150" s="346" t="s">
        <v>430</v>
      </c>
      <c r="AN150" s="346">
        <v>175</v>
      </c>
      <c r="AO150" s="373"/>
      <c r="AP150" s="348" t="s">
        <v>430</v>
      </c>
      <c r="AQ150" s="348" t="s">
        <v>430</v>
      </c>
      <c r="AR150" s="348" t="s">
        <v>430</v>
      </c>
      <c r="AS150" s="348" t="s">
        <v>430</v>
      </c>
      <c r="AT150" s="348" t="s">
        <v>430</v>
      </c>
      <c r="AU150" s="351"/>
      <c r="AV150" s="346" t="s">
        <v>430</v>
      </c>
      <c r="AW150" s="346" t="s">
        <v>430</v>
      </c>
      <c r="AX150" s="346" t="s">
        <v>430</v>
      </c>
      <c r="AY150" s="346" t="s">
        <v>430</v>
      </c>
      <c r="AZ150" s="346" t="s">
        <v>430</v>
      </c>
      <c r="BA150" s="374"/>
      <c r="BB150" s="348">
        <v>7.2012874738816999</v>
      </c>
      <c r="BC150" s="348">
        <v>0.98689614919346802</v>
      </c>
      <c r="BD150" s="348">
        <v>0.33385189022838901</v>
      </c>
      <c r="BE150" s="375">
        <v>-6.2886062889843802E-2</v>
      </c>
      <c r="BF150" s="374"/>
      <c r="BG150" s="372">
        <v>0.1157</v>
      </c>
      <c r="BH150" s="373"/>
      <c r="BI150" s="348">
        <v>87.298299999999998</v>
      </c>
      <c r="BJ150" s="348">
        <v>11.2582</v>
      </c>
      <c r="BK150" s="348" t="s">
        <v>430</v>
      </c>
      <c r="BL150" s="348">
        <v>1.4435</v>
      </c>
      <c r="BM150" s="373"/>
      <c r="BN150" s="372" t="s">
        <v>5042</v>
      </c>
      <c r="BO150" s="372" t="s">
        <v>5043</v>
      </c>
      <c r="BP150" s="372" t="s">
        <v>5044</v>
      </c>
      <c r="BQ150" s="372" t="s">
        <v>5045</v>
      </c>
      <c r="BR150" s="372" t="s">
        <v>2769</v>
      </c>
      <c r="BS150" s="373"/>
      <c r="BT150" s="354" t="s">
        <v>555</v>
      </c>
    </row>
    <row r="151" spans="1:72" s="428" customFormat="1" x14ac:dyDescent="0.25">
      <c r="A151" s="345" t="s">
        <v>5046</v>
      </c>
      <c r="B151" s="373"/>
      <c r="C151" s="719">
        <v>45709</v>
      </c>
      <c r="D151" s="373"/>
      <c r="E151" s="346">
        <v>135.52699999999999</v>
      </c>
      <c r="F151" s="373"/>
      <c r="G151" s="347">
        <v>7.9141000000000004</v>
      </c>
      <c r="H151" s="374"/>
      <c r="I151" s="348">
        <v>0.38429999999999997</v>
      </c>
      <c r="J151" s="348">
        <v>1.0933999999999999</v>
      </c>
      <c r="K151" s="348">
        <v>8.6161999999999992</v>
      </c>
      <c r="L151" s="348">
        <v>13.1264</v>
      </c>
      <c r="M151" s="348">
        <v>-3.3180000000000001</v>
      </c>
      <c r="N151" s="350">
        <v>-8.1389999999999993</v>
      </c>
      <c r="O151" s="348" t="s">
        <v>430</v>
      </c>
      <c r="P151" s="348" t="s">
        <v>430</v>
      </c>
      <c r="Q151" s="348" t="s">
        <v>430</v>
      </c>
      <c r="R151" s="348" t="s">
        <v>430</v>
      </c>
      <c r="S151" s="348">
        <v>19.738299999999999</v>
      </c>
      <c r="T151" s="348">
        <v>8.7864000000000004</v>
      </c>
      <c r="U151" s="348">
        <v>-16.264399999999998</v>
      </c>
      <c r="V151" s="348">
        <v>-5.1988000000000003</v>
      </c>
      <c r="W151" s="348">
        <v>2.4028</v>
      </c>
      <c r="X151" s="348">
        <v>-14.6759</v>
      </c>
      <c r="Y151" s="374"/>
      <c r="Z151" s="346">
        <v>24</v>
      </c>
      <c r="AA151" s="346">
        <v>42</v>
      </c>
      <c r="AB151" s="346">
        <v>7</v>
      </c>
      <c r="AC151" s="346">
        <v>11</v>
      </c>
      <c r="AD151" s="346">
        <v>182</v>
      </c>
      <c r="AE151" s="346">
        <v>215</v>
      </c>
      <c r="AF151" s="346" t="s">
        <v>430</v>
      </c>
      <c r="AG151" s="346" t="s">
        <v>430</v>
      </c>
      <c r="AH151" s="346" t="s">
        <v>430</v>
      </c>
      <c r="AI151" s="346" t="s">
        <v>430</v>
      </c>
      <c r="AJ151" s="346">
        <v>5</v>
      </c>
      <c r="AK151" s="346">
        <v>227</v>
      </c>
      <c r="AL151" s="346">
        <v>233</v>
      </c>
      <c r="AM151" s="346">
        <v>219</v>
      </c>
      <c r="AN151" s="346">
        <v>47</v>
      </c>
      <c r="AO151" s="373"/>
      <c r="AP151" s="348" t="s">
        <v>430</v>
      </c>
      <c r="AQ151" s="348" t="s">
        <v>430</v>
      </c>
      <c r="AR151" s="348" t="s">
        <v>430</v>
      </c>
      <c r="AS151" s="348" t="s">
        <v>430</v>
      </c>
      <c r="AT151" s="348">
        <v>-4.78</v>
      </c>
      <c r="AU151" s="351"/>
      <c r="AV151" s="346" t="s">
        <v>430</v>
      </c>
      <c r="AW151" s="346" t="s">
        <v>430</v>
      </c>
      <c r="AX151" s="346" t="s">
        <v>430</v>
      </c>
      <c r="AY151" s="346" t="s">
        <v>430</v>
      </c>
      <c r="AZ151" s="346">
        <v>218</v>
      </c>
      <c r="BA151" s="374"/>
      <c r="BB151" s="348">
        <v>26.8097900387768</v>
      </c>
      <c r="BC151" s="348">
        <v>0.99719258823013401</v>
      </c>
      <c r="BD151" s="348">
        <v>-3.1987017213193601E-2</v>
      </c>
      <c r="BE151" s="375">
        <v>-7.5631851886830706E-2</v>
      </c>
      <c r="BF151" s="374"/>
      <c r="BG151" s="372">
        <v>0.1207</v>
      </c>
      <c r="BH151" s="373"/>
      <c r="BI151" s="348">
        <v>82.414000000000001</v>
      </c>
      <c r="BJ151" s="348">
        <v>18.569600000000001</v>
      </c>
      <c r="BK151" s="348" t="s">
        <v>430</v>
      </c>
      <c r="BL151" s="348">
        <v>-0.98360000000000003</v>
      </c>
      <c r="BM151" s="373"/>
      <c r="BN151" s="372" t="s">
        <v>5047</v>
      </c>
      <c r="BO151" s="372" t="s">
        <v>5048</v>
      </c>
      <c r="BP151" s="372" t="s">
        <v>430</v>
      </c>
      <c r="BQ151" s="372" t="s">
        <v>430</v>
      </c>
      <c r="BR151" s="372" t="s">
        <v>430</v>
      </c>
      <c r="BS151" s="373"/>
      <c r="BT151" s="354" t="s">
        <v>4673</v>
      </c>
    </row>
    <row r="152" spans="1:72" s="428" customFormat="1" x14ac:dyDescent="0.25">
      <c r="A152" s="345" t="s">
        <v>5049</v>
      </c>
      <c r="B152" s="373"/>
      <c r="C152" s="719">
        <v>45931</v>
      </c>
      <c r="D152" s="373"/>
      <c r="E152" s="888">
        <v>124.1</v>
      </c>
      <c r="F152" s="373"/>
      <c r="G152" s="347">
        <v>10.9415</v>
      </c>
      <c r="H152" s="374"/>
      <c r="I152" s="348">
        <v>-2.3800000000000002E-2</v>
      </c>
      <c r="J152" s="348">
        <v>0.2777</v>
      </c>
      <c r="K152" s="348">
        <v>3.7738999999999998</v>
      </c>
      <c r="L152" s="348">
        <v>8.1187000000000005</v>
      </c>
      <c r="M152" s="348">
        <v>8.6047999999999991</v>
      </c>
      <c r="N152" s="350" t="s">
        <v>430</v>
      </c>
      <c r="O152" s="348" t="s">
        <v>430</v>
      </c>
      <c r="P152" s="348" t="s">
        <v>430</v>
      </c>
      <c r="Q152" s="348" t="s">
        <v>430</v>
      </c>
      <c r="R152" s="348" t="s">
        <v>430</v>
      </c>
      <c r="S152" s="348">
        <v>4.4474999999999998</v>
      </c>
      <c r="T152" s="348">
        <v>23.793600000000001</v>
      </c>
      <c r="U152" s="348">
        <v>7.6623000000000001</v>
      </c>
      <c r="V152" s="348" t="s">
        <v>430</v>
      </c>
      <c r="W152" s="348">
        <v>1.4718</v>
      </c>
      <c r="X152" s="348">
        <v>9.4149999999999991</v>
      </c>
      <c r="Y152" s="374"/>
      <c r="Z152" s="346">
        <v>123</v>
      </c>
      <c r="AA152" s="346">
        <v>106</v>
      </c>
      <c r="AB152" s="346">
        <v>47</v>
      </c>
      <c r="AC152" s="346">
        <v>67</v>
      </c>
      <c r="AD152" s="346">
        <v>55</v>
      </c>
      <c r="AE152" s="346" t="s">
        <v>430</v>
      </c>
      <c r="AF152" s="346" t="s">
        <v>430</v>
      </c>
      <c r="AG152" s="346" t="s">
        <v>430</v>
      </c>
      <c r="AH152" s="346" t="s">
        <v>430</v>
      </c>
      <c r="AI152" s="346" t="s">
        <v>430</v>
      </c>
      <c r="AJ152" s="346">
        <v>75</v>
      </c>
      <c r="AK152" s="346">
        <v>45</v>
      </c>
      <c r="AL152" s="346">
        <v>51</v>
      </c>
      <c r="AM152" s="346" t="s">
        <v>430</v>
      </c>
      <c r="AN152" s="346">
        <v>119</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10.5883709524892</v>
      </c>
      <c r="BC152" s="348">
        <v>0.99573572312311898</v>
      </c>
      <c r="BD152" s="348">
        <v>4.1964009206625498E-2</v>
      </c>
      <c r="BE152" s="375">
        <v>-9.81316426985301E-2</v>
      </c>
      <c r="BF152" s="374"/>
      <c r="BG152" s="372">
        <v>0.113</v>
      </c>
      <c r="BH152" s="373"/>
      <c r="BI152" s="348">
        <v>86.512600000000006</v>
      </c>
      <c r="BJ152" s="348">
        <v>13.223100000000001</v>
      </c>
      <c r="BK152" s="348" t="s">
        <v>430</v>
      </c>
      <c r="BL152" s="348">
        <v>0.26429999999999998</v>
      </c>
      <c r="BM152" s="373"/>
      <c r="BN152" s="372" t="s">
        <v>4758</v>
      </c>
      <c r="BO152" s="372" t="s">
        <v>4759</v>
      </c>
      <c r="BP152" s="372" t="s">
        <v>4529</v>
      </c>
      <c r="BQ152" s="372" t="s">
        <v>4530</v>
      </c>
      <c r="BR152" s="372" t="s">
        <v>4761</v>
      </c>
      <c r="BS152" s="373"/>
      <c r="BT152" s="354" t="s">
        <v>4673</v>
      </c>
    </row>
    <row r="153" spans="1:72" s="428" customFormat="1" x14ac:dyDescent="0.25">
      <c r="A153" s="345" t="s">
        <v>5050</v>
      </c>
      <c r="B153" s="373"/>
      <c r="C153" s="719">
        <v>44806</v>
      </c>
      <c r="D153" s="373"/>
      <c r="E153" s="346">
        <v>124.146</v>
      </c>
      <c r="F153" s="373"/>
      <c r="G153" s="347">
        <v>15.582000000000001</v>
      </c>
      <c r="H153" s="374"/>
      <c r="I153" s="348">
        <v>-0.48859999999999998</v>
      </c>
      <c r="J153" s="348">
        <v>1.1549</v>
      </c>
      <c r="K153" s="348">
        <v>2.2938000000000001</v>
      </c>
      <c r="L153" s="348">
        <v>4.2908999999999997</v>
      </c>
      <c r="M153" s="348">
        <v>-0.69969999999999999</v>
      </c>
      <c r="N153" s="350">
        <v>2.766</v>
      </c>
      <c r="O153" s="348">
        <v>-6.5357000000000003</v>
      </c>
      <c r="P153" s="348">
        <v>11.9032</v>
      </c>
      <c r="Q153" s="348" t="s">
        <v>430</v>
      </c>
      <c r="R153" s="348" t="s">
        <v>430</v>
      </c>
      <c r="S153" s="348">
        <v>1.2028000000000001</v>
      </c>
      <c r="T153" s="348">
        <v>15.311999999999999</v>
      </c>
      <c r="U153" s="348">
        <v>5.0099999999999999E-2</v>
      </c>
      <c r="V153" s="348">
        <v>3.9367999999999999</v>
      </c>
      <c r="W153" s="348">
        <v>2.1804000000000001</v>
      </c>
      <c r="X153" s="348">
        <v>11.889900000000001</v>
      </c>
      <c r="Y153" s="374"/>
      <c r="Z153" s="346">
        <v>217</v>
      </c>
      <c r="AA153" s="346">
        <v>36</v>
      </c>
      <c r="AB153" s="346">
        <v>105</v>
      </c>
      <c r="AC153" s="346">
        <v>220</v>
      </c>
      <c r="AD153" s="346">
        <v>169</v>
      </c>
      <c r="AE153" s="346">
        <v>153</v>
      </c>
      <c r="AF153" s="346">
        <v>128</v>
      </c>
      <c r="AG153" s="346">
        <v>58</v>
      </c>
      <c r="AH153" s="346" t="s">
        <v>430</v>
      </c>
      <c r="AI153" s="346" t="s">
        <v>430</v>
      </c>
      <c r="AJ153" s="346">
        <v>222</v>
      </c>
      <c r="AK153" s="346">
        <v>147</v>
      </c>
      <c r="AL153" s="346">
        <v>139</v>
      </c>
      <c r="AM153" s="346">
        <v>143</v>
      </c>
      <c r="AN153" s="346">
        <v>66</v>
      </c>
      <c r="AO153" s="373"/>
      <c r="AP153" s="348" t="s">
        <v>430</v>
      </c>
      <c r="AQ153" s="348" t="s">
        <v>430</v>
      </c>
      <c r="AR153" s="348" t="s">
        <v>430</v>
      </c>
      <c r="AS153" s="348">
        <v>1.61</v>
      </c>
      <c r="AT153" s="348">
        <v>3.28</v>
      </c>
      <c r="AU153" s="351"/>
      <c r="AV153" s="346" t="s">
        <v>430</v>
      </c>
      <c r="AW153" s="346" t="s">
        <v>430</v>
      </c>
      <c r="AX153" s="346" t="s">
        <v>430</v>
      </c>
      <c r="AY153" s="346">
        <v>98</v>
      </c>
      <c r="AZ153" s="346">
        <v>157</v>
      </c>
      <c r="BA153" s="374"/>
      <c r="BB153" s="348">
        <v>19.888552239242699</v>
      </c>
      <c r="BC153" s="348">
        <v>0.99790052655612105</v>
      </c>
      <c r="BD153" s="348">
        <v>3.44852357387306E-2</v>
      </c>
      <c r="BE153" s="375">
        <v>-0.129148232281138</v>
      </c>
      <c r="BF153" s="374"/>
      <c r="BG153" s="372">
        <v>0.30769999999999997</v>
      </c>
      <c r="BH153" s="373"/>
      <c r="BI153" s="348">
        <v>67.875600000000006</v>
      </c>
      <c r="BJ153" s="348">
        <v>32.1081</v>
      </c>
      <c r="BK153" s="348" t="s">
        <v>430</v>
      </c>
      <c r="BL153" s="348">
        <v>1.6299999999999999E-2</v>
      </c>
      <c r="BM153" s="373"/>
      <c r="BN153" s="372" t="s">
        <v>5051</v>
      </c>
      <c r="BO153" s="372" t="s">
        <v>4749</v>
      </c>
      <c r="BP153" s="372" t="s">
        <v>4750</v>
      </c>
      <c r="BQ153" s="372" t="s">
        <v>5052</v>
      </c>
      <c r="BR153" s="372" t="s">
        <v>4742</v>
      </c>
      <c r="BS153" s="373"/>
      <c r="BT153" s="354" t="s">
        <v>555</v>
      </c>
    </row>
    <row r="154" spans="1:72" s="428" customFormat="1" x14ac:dyDescent="0.25">
      <c r="A154" s="345" t="s">
        <v>5053</v>
      </c>
      <c r="B154" s="373"/>
      <c r="C154" s="719">
        <v>45847</v>
      </c>
      <c r="D154" s="373"/>
      <c r="E154" s="346">
        <v>119.958</v>
      </c>
      <c r="F154" s="373"/>
      <c r="G154" s="347">
        <v>9.8804999999999996</v>
      </c>
      <c r="H154" s="374"/>
      <c r="I154" s="348">
        <v>-0.48849999999999999</v>
      </c>
      <c r="J154" s="348">
        <v>1.159</v>
      </c>
      <c r="K154" s="348">
        <v>2.3165</v>
      </c>
      <c r="L154" s="348">
        <v>4.3292000000000002</v>
      </c>
      <c r="M154" s="348">
        <v>-0.61660000000000004</v>
      </c>
      <c r="N154" s="350">
        <v>3.0409999999999999</v>
      </c>
      <c r="O154" s="348" t="s">
        <v>430</v>
      </c>
      <c r="P154" s="348" t="s">
        <v>430</v>
      </c>
      <c r="Q154" s="348" t="s">
        <v>430</v>
      </c>
      <c r="R154" s="348" t="s">
        <v>430</v>
      </c>
      <c r="S154" s="348">
        <v>1.2232000000000001</v>
      </c>
      <c r="T154" s="348">
        <v>15.3294</v>
      </c>
      <c r="U154" s="348">
        <v>0.16320000000000001</v>
      </c>
      <c r="V154" s="348">
        <v>4.1795999999999998</v>
      </c>
      <c r="W154" s="348">
        <v>2.1884999999999999</v>
      </c>
      <c r="X154" s="348">
        <v>-1.091</v>
      </c>
      <c r="Y154" s="374"/>
      <c r="Z154" s="346">
        <v>216</v>
      </c>
      <c r="AA154" s="346">
        <v>33</v>
      </c>
      <c r="AB154" s="346">
        <v>100</v>
      </c>
      <c r="AC154" s="346">
        <v>218</v>
      </c>
      <c r="AD154" s="346">
        <v>165</v>
      </c>
      <c r="AE154" s="346">
        <v>150</v>
      </c>
      <c r="AF154" s="346" t="s">
        <v>430</v>
      </c>
      <c r="AG154" s="346" t="s">
        <v>430</v>
      </c>
      <c r="AH154" s="346" t="s">
        <v>430</v>
      </c>
      <c r="AI154" s="346" t="s">
        <v>430</v>
      </c>
      <c r="AJ154" s="346">
        <v>219</v>
      </c>
      <c r="AK154" s="346">
        <v>146</v>
      </c>
      <c r="AL154" s="346">
        <v>135</v>
      </c>
      <c r="AM154" s="346">
        <v>138</v>
      </c>
      <c r="AN154" s="346">
        <v>61</v>
      </c>
      <c r="AO154" s="373"/>
      <c r="AP154" s="348" t="s">
        <v>430</v>
      </c>
      <c r="AQ154" s="348" t="s">
        <v>430</v>
      </c>
      <c r="AR154" s="348" t="s">
        <v>430</v>
      </c>
      <c r="AS154" s="348" t="s">
        <v>430</v>
      </c>
      <c r="AT154" s="348">
        <v>3.5</v>
      </c>
      <c r="AU154" s="351"/>
      <c r="AV154" s="346" t="s">
        <v>430</v>
      </c>
      <c r="AW154" s="346" t="s">
        <v>430</v>
      </c>
      <c r="AX154" s="346" t="s">
        <v>430</v>
      </c>
      <c r="AY154" s="346" t="s">
        <v>430</v>
      </c>
      <c r="AZ154" s="346">
        <v>154</v>
      </c>
      <c r="BA154" s="374"/>
      <c r="BB154" s="348">
        <v>12.898949411462601</v>
      </c>
      <c r="BC154" s="348">
        <v>1.02725031015402</v>
      </c>
      <c r="BD154" s="348">
        <v>-3.65841110621705E-2</v>
      </c>
      <c r="BE154" s="375">
        <v>-0.22481734030568301</v>
      </c>
      <c r="BF154" s="374"/>
      <c r="BG154" s="372">
        <v>0.24929999999999999</v>
      </c>
      <c r="BH154" s="373"/>
      <c r="BI154" s="348">
        <v>68.579800000000006</v>
      </c>
      <c r="BJ154" s="348">
        <v>32.439599999999999</v>
      </c>
      <c r="BK154" s="348" t="s">
        <v>430</v>
      </c>
      <c r="BL154" s="348">
        <v>-1.0194000000000001</v>
      </c>
      <c r="BM154" s="373"/>
      <c r="BN154" s="372" t="s">
        <v>5054</v>
      </c>
      <c r="BO154" s="372" t="s">
        <v>5055</v>
      </c>
      <c r="BP154" s="372" t="s">
        <v>788</v>
      </c>
      <c r="BQ154" s="372" t="s">
        <v>5056</v>
      </c>
      <c r="BR154" s="372" t="s">
        <v>5057</v>
      </c>
      <c r="BS154" s="373"/>
      <c r="BT154" s="354" t="s">
        <v>4673</v>
      </c>
    </row>
    <row r="155" spans="1:72" s="428" customFormat="1" ht="11" x14ac:dyDescent="0.3">
      <c r="A155" s="841" t="s">
        <v>5058</v>
      </c>
      <c r="B155" s="842"/>
      <c r="C155" s="843">
        <v>45450</v>
      </c>
      <c r="D155" s="842"/>
      <c r="E155" s="844">
        <v>116.634</v>
      </c>
      <c r="F155" s="842"/>
      <c r="G155" s="845">
        <v>10.9971</v>
      </c>
      <c r="H155" s="847"/>
      <c r="I155" s="846">
        <v>-8.1799999999999998E-2</v>
      </c>
      <c r="J155" s="846">
        <v>-0.71499999999999997</v>
      </c>
      <c r="K155" s="846">
        <v>2.4969000000000001</v>
      </c>
      <c r="L155" s="846">
        <v>6.8156999999999996</v>
      </c>
      <c r="M155" s="846">
        <v>0.52470000000000006</v>
      </c>
      <c r="N155" s="848">
        <v>3.2446000000000002</v>
      </c>
      <c r="O155" s="846">
        <v>1.9380999999999999</v>
      </c>
      <c r="P155" s="846" t="s">
        <v>430</v>
      </c>
      <c r="Q155" s="846" t="s">
        <v>430</v>
      </c>
      <c r="R155" s="846" t="s">
        <v>430</v>
      </c>
      <c r="S155" s="846">
        <v>4.7691999999999997</v>
      </c>
      <c r="T155" s="846">
        <v>12.8985</v>
      </c>
      <c r="U155" s="846">
        <v>-2.3574000000000002</v>
      </c>
      <c r="V155" s="846">
        <v>3.4125999999999999</v>
      </c>
      <c r="W155" s="846">
        <v>-1.55E-2</v>
      </c>
      <c r="X155" s="846">
        <v>4.4489000000000001</v>
      </c>
      <c r="Y155" s="847"/>
      <c r="Z155" s="844">
        <v>151</v>
      </c>
      <c r="AA155" s="844">
        <v>184</v>
      </c>
      <c r="AB155" s="844">
        <v>94</v>
      </c>
      <c r="AC155" s="844">
        <v>96</v>
      </c>
      <c r="AD155" s="844">
        <v>151</v>
      </c>
      <c r="AE155" s="844">
        <v>145</v>
      </c>
      <c r="AF155" s="844">
        <v>71</v>
      </c>
      <c r="AG155" s="844" t="s">
        <v>430</v>
      </c>
      <c r="AH155" s="844" t="s">
        <v>430</v>
      </c>
      <c r="AI155" s="844" t="s">
        <v>430</v>
      </c>
      <c r="AJ155" s="844">
        <v>45</v>
      </c>
      <c r="AK155" s="844">
        <v>177</v>
      </c>
      <c r="AL155" s="844">
        <v>166</v>
      </c>
      <c r="AM155" s="844">
        <v>156</v>
      </c>
      <c r="AN155" s="844">
        <v>244</v>
      </c>
      <c r="AO155" s="842"/>
      <c r="AP155" s="846" t="s">
        <v>430</v>
      </c>
      <c r="AQ155" s="846" t="s">
        <v>430</v>
      </c>
      <c r="AR155" s="846" t="s">
        <v>430</v>
      </c>
      <c r="AS155" s="846" t="s">
        <v>430</v>
      </c>
      <c r="AT155" s="846">
        <v>4.8600000000000003</v>
      </c>
      <c r="AU155" s="849"/>
      <c r="AV155" s="844" t="s">
        <v>430</v>
      </c>
      <c r="AW155" s="844" t="s">
        <v>430</v>
      </c>
      <c r="AX155" s="844" t="s">
        <v>430</v>
      </c>
      <c r="AY155" s="844" t="s">
        <v>430</v>
      </c>
      <c r="AZ155" s="844">
        <v>144</v>
      </c>
      <c r="BA155" s="847"/>
      <c r="BB155" s="846">
        <v>12.739146432063899</v>
      </c>
      <c r="BC155" s="846">
        <v>0.99902632815436498</v>
      </c>
      <c r="BD155" s="846">
        <v>-2.96677587874294E-3</v>
      </c>
      <c r="BE155" s="852">
        <v>-9.6453635689871295E-2</v>
      </c>
      <c r="BF155" s="847"/>
      <c r="BG155" s="855">
        <v>0.13389999999999999</v>
      </c>
      <c r="BH155" s="842"/>
      <c r="BI155" s="846">
        <v>94.230400000000003</v>
      </c>
      <c r="BJ155" s="846">
        <v>5.4584999999999999</v>
      </c>
      <c r="BK155" s="846" t="s">
        <v>430</v>
      </c>
      <c r="BL155" s="846">
        <v>0.31109999999999999</v>
      </c>
      <c r="BM155" s="842"/>
      <c r="BN155" s="855" t="s">
        <v>4935</v>
      </c>
      <c r="BO155" s="855" t="s">
        <v>4616</v>
      </c>
      <c r="BP155" s="855" t="s">
        <v>4617</v>
      </c>
      <c r="BQ155" s="855" t="s">
        <v>4618</v>
      </c>
      <c r="BR155" s="855" t="s">
        <v>5059</v>
      </c>
      <c r="BS155" s="842"/>
      <c r="BT155" s="856" t="s">
        <v>555</v>
      </c>
    </row>
    <row r="156" spans="1:72" s="428" customFormat="1" x14ac:dyDescent="0.25">
      <c r="A156" s="345" t="s">
        <v>5060</v>
      </c>
      <c r="B156" s="373"/>
      <c r="C156" s="719">
        <v>45615</v>
      </c>
      <c r="D156" s="373"/>
      <c r="E156" s="346">
        <v>119.12</v>
      </c>
      <c r="F156" s="373"/>
      <c r="G156" s="347">
        <v>14.8163</v>
      </c>
      <c r="H156" s="374"/>
      <c r="I156" s="348">
        <v>4.0000000000000001E-3</v>
      </c>
      <c r="J156" s="348">
        <v>2.1848999999999998</v>
      </c>
      <c r="K156" s="348">
        <v>0.45290000000000002</v>
      </c>
      <c r="L156" s="348">
        <v>5.9336000000000002</v>
      </c>
      <c r="M156" s="348">
        <v>9.1914999999999996</v>
      </c>
      <c r="N156" s="350">
        <v>25.079599999999999</v>
      </c>
      <c r="O156" s="348" t="s">
        <v>430</v>
      </c>
      <c r="P156" s="348" t="s">
        <v>430</v>
      </c>
      <c r="Q156" s="348" t="s">
        <v>430</v>
      </c>
      <c r="R156" s="348" t="s">
        <v>430</v>
      </c>
      <c r="S156" s="348">
        <v>3.1366000000000001</v>
      </c>
      <c r="T156" s="348">
        <v>26.1005</v>
      </c>
      <c r="U156" s="348">
        <v>9.6617999999999995</v>
      </c>
      <c r="V156" s="348">
        <v>26.123000000000001</v>
      </c>
      <c r="W156" s="348">
        <v>2.3649</v>
      </c>
      <c r="X156" s="348">
        <v>25.489599999999999</v>
      </c>
      <c r="Y156" s="374"/>
      <c r="Z156" s="346">
        <v>110</v>
      </c>
      <c r="AA156" s="346">
        <v>8</v>
      </c>
      <c r="AB156" s="346">
        <v>228</v>
      </c>
      <c r="AC156" s="346">
        <v>145</v>
      </c>
      <c r="AD156" s="346">
        <v>34</v>
      </c>
      <c r="AE156" s="346">
        <v>3</v>
      </c>
      <c r="AF156" s="346" t="s">
        <v>430</v>
      </c>
      <c r="AG156" s="346" t="s">
        <v>430</v>
      </c>
      <c r="AH156" s="346" t="s">
        <v>430</v>
      </c>
      <c r="AI156" s="346" t="s">
        <v>430</v>
      </c>
      <c r="AJ156" s="346">
        <v>136</v>
      </c>
      <c r="AK156" s="346">
        <v>25</v>
      </c>
      <c r="AL156" s="346">
        <v>31</v>
      </c>
      <c r="AM156" s="346">
        <v>4</v>
      </c>
      <c r="AN156" s="346">
        <v>56</v>
      </c>
      <c r="AO156" s="373"/>
      <c r="AP156" s="348" t="s">
        <v>430</v>
      </c>
      <c r="AQ156" s="348" t="s">
        <v>430</v>
      </c>
      <c r="AR156" s="348" t="s">
        <v>430</v>
      </c>
      <c r="AS156" s="348" t="s">
        <v>430</v>
      </c>
      <c r="AT156" s="348">
        <v>23.76</v>
      </c>
      <c r="AU156" s="351"/>
      <c r="AV156" s="346" t="s">
        <v>430</v>
      </c>
      <c r="AW156" s="346" t="s">
        <v>430</v>
      </c>
      <c r="AX156" s="346" t="s">
        <v>430</v>
      </c>
      <c r="AY156" s="346" t="s">
        <v>430</v>
      </c>
      <c r="AZ156" s="346">
        <v>15</v>
      </c>
      <c r="BA156" s="374"/>
      <c r="BB156" s="348">
        <v>22.222735653025701</v>
      </c>
      <c r="BC156" s="348">
        <v>0.99182613700400701</v>
      </c>
      <c r="BD156" s="348">
        <v>5.8321672820328997E-2</v>
      </c>
      <c r="BE156" s="375">
        <v>-9.5797379523762993E-2</v>
      </c>
      <c r="BF156" s="374"/>
      <c r="BG156" s="372">
        <v>0.19439999999999999</v>
      </c>
      <c r="BH156" s="373"/>
      <c r="BI156" s="348">
        <v>17.888000000000002</v>
      </c>
      <c r="BJ156" s="348">
        <v>65.807199999999995</v>
      </c>
      <c r="BK156" s="348">
        <v>16.338200000000001</v>
      </c>
      <c r="BL156" s="348">
        <v>-3.3399999999999999E-2</v>
      </c>
      <c r="BM156" s="373"/>
      <c r="BN156" s="372" t="s">
        <v>5061</v>
      </c>
      <c r="BO156" s="372" t="s">
        <v>5062</v>
      </c>
      <c r="BP156" s="372" t="s">
        <v>4955</v>
      </c>
      <c r="BQ156" s="372" t="s">
        <v>5063</v>
      </c>
      <c r="BR156" s="372" t="s">
        <v>5064</v>
      </c>
      <c r="BS156" s="373"/>
      <c r="BT156" s="354" t="s">
        <v>548</v>
      </c>
    </row>
    <row r="157" spans="1:72" s="428" customFormat="1" x14ac:dyDescent="0.25">
      <c r="A157" s="345" t="s">
        <v>5065</v>
      </c>
      <c r="B157" s="373"/>
      <c r="C157" s="719">
        <v>40441</v>
      </c>
      <c r="D157" s="373"/>
      <c r="E157" s="346">
        <v>112.70399999999999</v>
      </c>
      <c r="F157" s="373"/>
      <c r="G157" s="347">
        <v>55.64</v>
      </c>
      <c r="H157" s="374"/>
      <c r="I157" s="348">
        <v>-2.2800000000000001E-2</v>
      </c>
      <c r="J157" s="348">
        <v>0.28239999999999998</v>
      </c>
      <c r="K157" s="348">
        <v>3.7890999999999999</v>
      </c>
      <c r="L157" s="348">
        <v>8.5172000000000008</v>
      </c>
      <c r="M157" s="348">
        <v>9.1751000000000005</v>
      </c>
      <c r="N157" s="350">
        <v>12.5313</v>
      </c>
      <c r="O157" s="348">
        <v>2.3361000000000001</v>
      </c>
      <c r="P157" s="348">
        <v>18.663699999999999</v>
      </c>
      <c r="Q157" s="348">
        <v>13.5909</v>
      </c>
      <c r="R157" s="348">
        <v>12.4621</v>
      </c>
      <c r="S157" s="348">
        <v>4.4687999999999999</v>
      </c>
      <c r="T157" s="348">
        <v>24.2136</v>
      </c>
      <c r="U157" s="348">
        <v>8.2767999999999997</v>
      </c>
      <c r="V157" s="348">
        <v>10.5381</v>
      </c>
      <c r="W157" s="348">
        <v>1.4795</v>
      </c>
      <c r="X157" s="348">
        <v>11.3934</v>
      </c>
      <c r="Y157" s="374"/>
      <c r="Z157" s="346">
        <v>118</v>
      </c>
      <c r="AA157" s="346">
        <v>101</v>
      </c>
      <c r="AB157" s="346">
        <v>44</v>
      </c>
      <c r="AC157" s="346">
        <v>46</v>
      </c>
      <c r="AD157" s="346">
        <v>36</v>
      </c>
      <c r="AE157" s="346">
        <v>32</v>
      </c>
      <c r="AF157" s="346">
        <v>55</v>
      </c>
      <c r="AG157" s="346">
        <v>18</v>
      </c>
      <c r="AH157" s="346">
        <v>13</v>
      </c>
      <c r="AI157" s="346">
        <v>2</v>
      </c>
      <c r="AJ157" s="346">
        <v>68</v>
      </c>
      <c r="AK157" s="346">
        <v>32</v>
      </c>
      <c r="AL157" s="346">
        <v>33</v>
      </c>
      <c r="AM157" s="346">
        <v>51</v>
      </c>
      <c r="AN157" s="346">
        <v>115</v>
      </c>
      <c r="AO157" s="373"/>
      <c r="AP157" s="348">
        <v>13.84</v>
      </c>
      <c r="AQ157" s="348">
        <v>15.88</v>
      </c>
      <c r="AR157" s="348">
        <v>14.6</v>
      </c>
      <c r="AS157" s="348">
        <v>11.52</v>
      </c>
      <c r="AT157" s="348">
        <v>18.66</v>
      </c>
      <c r="AU157" s="351"/>
      <c r="AV157" s="346">
        <v>2</v>
      </c>
      <c r="AW157" s="346">
        <v>6</v>
      </c>
      <c r="AX157" s="346">
        <v>13</v>
      </c>
      <c r="AY157" s="346">
        <v>22</v>
      </c>
      <c r="AZ157" s="346">
        <v>34</v>
      </c>
      <c r="BA157" s="374"/>
      <c r="BB157" s="348">
        <v>18.2471584763652</v>
      </c>
      <c r="BC157" s="348">
        <v>0.99484282255900602</v>
      </c>
      <c r="BD157" s="348">
        <v>6.2133266369993098E-2</v>
      </c>
      <c r="BE157" s="375">
        <v>-7.1419513610321297E-2</v>
      </c>
      <c r="BF157" s="374"/>
      <c r="BG157" s="372">
        <v>0.42570000000000002</v>
      </c>
      <c r="BH157" s="373"/>
      <c r="BI157" s="348">
        <v>86.631</v>
      </c>
      <c r="BJ157" s="348">
        <v>13.229200000000001</v>
      </c>
      <c r="BK157" s="348" t="s">
        <v>430</v>
      </c>
      <c r="BL157" s="348">
        <v>0.13980000000000001</v>
      </c>
      <c r="BM157" s="373"/>
      <c r="BN157" s="372" t="s">
        <v>4585</v>
      </c>
      <c r="BO157" s="372" t="s">
        <v>4511</v>
      </c>
      <c r="BP157" s="372" t="s">
        <v>5066</v>
      </c>
      <c r="BQ157" s="372" t="s">
        <v>4530</v>
      </c>
      <c r="BR157" s="372" t="s">
        <v>4531</v>
      </c>
      <c r="BS157" s="373"/>
      <c r="BT157" s="354" t="s">
        <v>555</v>
      </c>
    </row>
    <row r="158" spans="1:72" s="428" customFormat="1" x14ac:dyDescent="0.25">
      <c r="A158" s="345" t="s">
        <v>5067</v>
      </c>
      <c r="B158" s="373"/>
      <c r="C158" s="719">
        <v>45408</v>
      </c>
      <c r="D158" s="373"/>
      <c r="E158" s="346">
        <v>109.45</v>
      </c>
      <c r="F158" s="373"/>
      <c r="G158" s="347">
        <v>13.218</v>
      </c>
      <c r="H158" s="374"/>
      <c r="I158" s="348">
        <v>9.69E-2</v>
      </c>
      <c r="J158" s="348">
        <v>1.0782</v>
      </c>
      <c r="K158" s="348">
        <v>9.1783000000000001</v>
      </c>
      <c r="L158" s="348">
        <v>14.1806</v>
      </c>
      <c r="M158" s="348">
        <v>4.4372999999999996</v>
      </c>
      <c r="N158" s="350">
        <v>21.6981</v>
      </c>
      <c r="O158" s="348">
        <v>8.0595999999999997</v>
      </c>
      <c r="P158" s="348" t="s">
        <v>430</v>
      </c>
      <c r="Q158" s="348" t="s">
        <v>430</v>
      </c>
      <c r="R158" s="348" t="s">
        <v>430</v>
      </c>
      <c r="S158" s="348">
        <v>11.4963</v>
      </c>
      <c r="T158" s="348">
        <v>24.1861</v>
      </c>
      <c r="U158" s="348">
        <v>4.5843999999999996</v>
      </c>
      <c r="V158" s="348">
        <v>10.722099999999999</v>
      </c>
      <c r="W158" s="348">
        <v>2.3698999999999999</v>
      </c>
      <c r="X158" s="348">
        <v>12.9047</v>
      </c>
      <c r="Y158" s="374"/>
      <c r="Z158" s="346">
        <v>79</v>
      </c>
      <c r="AA158" s="346">
        <v>44</v>
      </c>
      <c r="AB158" s="346">
        <v>4</v>
      </c>
      <c r="AC158" s="346">
        <v>8</v>
      </c>
      <c r="AD158" s="346">
        <v>100</v>
      </c>
      <c r="AE158" s="346">
        <v>9</v>
      </c>
      <c r="AF158" s="346">
        <v>10</v>
      </c>
      <c r="AG158" s="346" t="s">
        <v>430</v>
      </c>
      <c r="AH158" s="346" t="s">
        <v>430</v>
      </c>
      <c r="AI158" s="346" t="s">
        <v>430</v>
      </c>
      <c r="AJ158" s="346">
        <v>11</v>
      </c>
      <c r="AK158" s="346">
        <v>34</v>
      </c>
      <c r="AL158" s="346">
        <v>89</v>
      </c>
      <c r="AM158" s="346">
        <v>50</v>
      </c>
      <c r="AN158" s="346">
        <v>55</v>
      </c>
      <c r="AO158" s="373"/>
      <c r="AP158" s="348" t="s">
        <v>430</v>
      </c>
      <c r="AQ158" s="348" t="s">
        <v>430</v>
      </c>
      <c r="AR158" s="348" t="s">
        <v>430</v>
      </c>
      <c r="AS158" s="348" t="s">
        <v>430</v>
      </c>
      <c r="AT158" s="348">
        <v>21.25</v>
      </c>
      <c r="AU158" s="351"/>
      <c r="AV158" s="346" t="s">
        <v>430</v>
      </c>
      <c r="AW158" s="346" t="s">
        <v>430</v>
      </c>
      <c r="AX158" s="346" t="s">
        <v>430</v>
      </c>
      <c r="AY158" s="346" t="s">
        <v>430</v>
      </c>
      <c r="AZ158" s="346">
        <v>31</v>
      </c>
      <c r="BA158" s="374"/>
      <c r="BB158" s="348">
        <v>22.963549509351399</v>
      </c>
      <c r="BC158" s="348">
        <v>0.99671793623117699</v>
      </c>
      <c r="BD158" s="348">
        <v>3.3247623094459298E-2</v>
      </c>
      <c r="BE158" s="375">
        <v>-0.102036826150324</v>
      </c>
      <c r="BF158" s="374"/>
      <c r="BG158" s="372">
        <v>0.17849999999999999</v>
      </c>
      <c r="BH158" s="373"/>
      <c r="BI158" s="348">
        <v>74.889799999999994</v>
      </c>
      <c r="BJ158" s="348">
        <v>23.090299999999999</v>
      </c>
      <c r="BK158" s="348">
        <v>1.5905499999999999</v>
      </c>
      <c r="BL158" s="348">
        <v>0.42935000000000001</v>
      </c>
      <c r="BM158" s="373"/>
      <c r="BN158" s="372" t="s">
        <v>5068</v>
      </c>
      <c r="BO158" s="372" t="s">
        <v>5069</v>
      </c>
      <c r="BP158" s="372" t="s">
        <v>4916</v>
      </c>
      <c r="BQ158" s="372" t="s">
        <v>5070</v>
      </c>
      <c r="BR158" s="372" t="s">
        <v>430</v>
      </c>
      <c r="BS158" s="373"/>
      <c r="BT158" s="354" t="s">
        <v>4673</v>
      </c>
    </row>
    <row r="159" spans="1:72" s="428" customFormat="1" x14ac:dyDescent="0.25">
      <c r="A159" s="345" t="s">
        <v>5071</v>
      </c>
      <c r="B159" s="373"/>
      <c r="C159" s="719">
        <v>46162</v>
      </c>
      <c r="D159" s="373"/>
      <c r="E159" s="346">
        <v>108.544</v>
      </c>
      <c r="F159" s="373"/>
      <c r="G159" s="347">
        <v>9.5426000000000002</v>
      </c>
      <c r="H159" s="374"/>
      <c r="I159" s="348">
        <v>0.16270000000000001</v>
      </c>
      <c r="J159" s="348">
        <v>2.5379999999999998</v>
      </c>
      <c r="K159" s="348">
        <v>-3.3778000000000001</v>
      </c>
      <c r="L159" s="348" t="s">
        <v>430</v>
      </c>
      <c r="M159" s="348" t="s">
        <v>430</v>
      </c>
      <c r="N159" s="350" t="s">
        <v>430</v>
      </c>
      <c r="O159" s="348" t="s">
        <v>430</v>
      </c>
      <c r="P159" s="348" t="s">
        <v>430</v>
      </c>
      <c r="Q159" s="348" t="s">
        <v>430</v>
      </c>
      <c r="R159" s="348" t="s">
        <v>430</v>
      </c>
      <c r="S159" s="348">
        <v>-1.7533000000000001</v>
      </c>
      <c r="T159" s="348" t="s">
        <v>430</v>
      </c>
      <c r="U159" s="348" t="s">
        <v>430</v>
      </c>
      <c r="V159" s="348" t="s">
        <v>430</v>
      </c>
      <c r="W159" s="348">
        <v>0.75280000000000002</v>
      </c>
      <c r="X159" s="348">
        <v>-4.5739999999999998</v>
      </c>
      <c r="Y159" s="374"/>
      <c r="Z159" s="346">
        <v>56</v>
      </c>
      <c r="AA159" s="346">
        <v>5</v>
      </c>
      <c r="AB159" s="346">
        <v>252</v>
      </c>
      <c r="AC159" s="346" t="s">
        <v>430</v>
      </c>
      <c r="AD159" s="346" t="s">
        <v>430</v>
      </c>
      <c r="AE159" s="346" t="s">
        <v>430</v>
      </c>
      <c r="AF159" s="346" t="s">
        <v>430</v>
      </c>
      <c r="AG159" s="346" t="s">
        <v>430</v>
      </c>
      <c r="AH159" s="346" t="s">
        <v>430</v>
      </c>
      <c r="AI159" s="346" t="s">
        <v>430</v>
      </c>
      <c r="AJ159" s="346">
        <v>250</v>
      </c>
      <c r="AK159" s="346" t="s">
        <v>430</v>
      </c>
      <c r="AL159" s="346" t="s">
        <v>430</v>
      </c>
      <c r="AM159" s="346" t="s">
        <v>430</v>
      </c>
      <c r="AN159" s="346">
        <v>155</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16.900138039189098</v>
      </c>
      <c r="BC159" s="348">
        <v>0.98174646758471695</v>
      </c>
      <c r="BD159" s="348">
        <v>-2.3458881192404701E-2</v>
      </c>
      <c r="BE159" s="375">
        <v>-0.14479492267049501</v>
      </c>
      <c r="BF159" s="374"/>
      <c r="BG159" s="372">
        <v>0.1852</v>
      </c>
      <c r="BH159" s="373"/>
      <c r="BI159" s="348">
        <v>38.8812</v>
      </c>
      <c r="BJ159" s="348">
        <v>30.9818</v>
      </c>
      <c r="BK159" s="348">
        <v>30.2014</v>
      </c>
      <c r="BL159" s="348">
        <v>-6.4399999999999999E-2</v>
      </c>
      <c r="BM159" s="373"/>
      <c r="BN159" s="372" t="s">
        <v>5072</v>
      </c>
      <c r="BO159" s="372" t="s">
        <v>5073</v>
      </c>
      <c r="BP159" s="372" t="s">
        <v>430</v>
      </c>
      <c r="BQ159" s="372" t="s">
        <v>430</v>
      </c>
      <c r="BR159" s="372" t="s">
        <v>430</v>
      </c>
      <c r="BS159" s="373"/>
      <c r="BT159" s="354" t="s">
        <v>4673</v>
      </c>
    </row>
    <row r="160" spans="1:72" s="428" customFormat="1" x14ac:dyDescent="0.25">
      <c r="A160" s="345" t="s">
        <v>5074</v>
      </c>
      <c r="B160" s="373"/>
      <c r="C160" s="719">
        <v>46226</v>
      </c>
      <c r="D160" s="373"/>
      <c r="E160" s="346">
        <v>106.318</v>
      </c>
      <c r="F160" s="373"/>
      <c r="G160" s="347">
        <v>10.2706</v>
      </c>
      <c r="H160" s="374"/>
      <c r="I160" s="348">
        <v>9.3600000000000003E-2</v>
      </c>
      <c r="J160" s="348">
        <v>-0.78249999999999997</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v>0.29780000000000001</v>
      </c>
      <c r="X160" s="348">
        <v>2.706</v>
      </c>
      <c r="Y160" s="374"/>
      <c r="Z160" s="346">
        <v>88</v>
      </c>
      <c r="AA160" s="346">
        <v>207</v>
      </c>
      <c r="AB160" s="346" t="s">
        <v>430</v>
      </c>
      <c r="AC160" s="346" t="s">
        <v>430</v>
      </c>
      <c r="AD160" s="346" t="s">
        <v>430</v>
      </c>
      <c r="AE160" s="346" t="s">
        <v>430</v>
      </c>
      <c r="AF160" s="346" t="s">
        <v>430</v>
      </c>
      <c r="AG160" s="346" t="s">
        <v>430</v>
      </c>
      <c r="AH160" s="346" t="s">
        <v>430</v>
      </c>
      <c r="AI160" s="346" t="s">
        <v>430</v>
      </c>
      <c r="AJ160" s="346" t="s">
        <v>430</v>
      </c>
      <c r="AK160" s="346" t="s">
        <v>430</v>
      </c>
      <c r="AL160" s="346" t="s">
        <v>430</v>
      </c>
      <c r="AM160" s="346" t="s">
        <v>430</v>
      </c>
      <c r="AN160" s="346">
        <v>194</v>
      </c>
      <c r="AO160" s="373"/>
      <c r="AP160" s="348" t="s">
        <v>430</v>
      </c>
      <c r="AQ160" s="348" t="s">
        <v>430</v>
      </c>
      <c r="AR160" s="348" t="s">
        <v>430</v>
      </c>
      <c r="AS160" s="348" t="s">
        <v>430</v>
      </c>
      <c r="AT160" s="348" t="s">
        <v>430</v>
      </c>
      <c r="AU160" s="351"/>
      <c r="AV160" s="346" t="s">
        <v>430</v>
      </c>
      <c r="AW160" s="346" t="s">
        <v>430</v>
      </c>
      <c r="AX160" s="346" t="s">
        <v>430</v>
      </c>
      <c r="AY160" s="346" t="s">
        <v>430</v>
      </c>
      <c r="AZ160" s="346" t="s">
        <v>430</v>
      </c>
      <c r="BA160" s="374"/>
      <c r="BB160" s="348" t="s">
        <v>430</v>
      </c>
      <c r="BC160" s="348">
        <v>0</v>
      </c>
      <c r="BD160" s="348">
        <v>0</v>
      </c>
      <c r="BE160" s="375" t="s">
        <v>430</v>
      </c>
      <c r="BF160" s="374"/>
      <c r="BG160" s="372">
        <v>5.8799999999999998E-2</v>
      </c>
      <c r="BH160" s="373"/>
      <c r="BI160" s="348">
        <v>96.441699999999997</v>
      </c>
      <c r="BJ160" s="348">
        <v>3.6717499999999998</v>
      </c>
      <c r="BK160" s="348" t="s">
        <v>430</v>
      </c>
      <c r="BL160" s="348">
        <v>-0.11345</v>
      </c>
      <c r="BM160" s="373"/>
      <c r="BN160" s="372" t="s">
        <v>5075</v>
      </c>
      <c r="BO160" s="372" t="s">
        <v>5076</v>
      </c>
      <c r="BP160" s="372" t="s">
        <v>5077</v>
      </c>
      <c r="BQ160" s="372" t="s">
        <v>5078</v>
      </c>
      <c r="BR160" s="372" t="s">
        <v>4603</v>
      </c>
      <c r="BS160" s="373"/>
      <c r="BT160" s="354" t="s">
        <v>4673</v>
      </c>
    </row>
    <row r="161" spans="1:72" s="428" customFormat="1" x14ac:dyDescent="0.25">
      <c r="A161" s="345" t="s">
        <v>5079</v>
      </c>
      <c r="B161" s="373"/>
      <c r="C161" s="719">
        <v>45324</v>
      </c>
      <c r="D161" s="373"/>
      <c r="E161" s="346">
        <v>101.676</v>
      </c>
      <c r="F161" s="373"/>
      <c r="G161" s="347">
        <v>10.1508</v>
      </c>
      <c r="H161" s="374"/>
      <c r="I161" s="348">
        <v>-0.33579999999999999</v>
      </c>
      <c r="J161" s="348">
        <v>-0.90690000000000004</v>
      </c>
      <c r="K161" s="348">
        <v>-0.35239999999999999</v>
      </c>
      <c r="L161" s="348">
        <v>1.8124</v>
      </c>
      <c r="M161" s="348">
        <v>-7.1994999999999996</v>
      </c>
      <c r="N161" s="350">
        <v>-2.9152</v>
      </c>
      <c r="O161" s="348">
        <v>-5.1628999999999996</v>
      </c>
      <c r="P161" s="348" t="s">
        <v>430</v>
      </c>
      <c r="Q161" s="348" t="s">
        <v>430</v>
      </c>
      <c r="R161" s="348" t="s">
        <v>430</v>
      </c>
      <c r="S161" s="348">
        <v>1.4825999999999999</v>
      </c>
      <c r="T161" s="348">
        <v>3.9923999999999999</v>
      </c>
      <c r="U161" s="348">
        <v>-9.1773000000000007</v>
      </c>
      <c r="V161" s="348">
        <v>-3.2096</v>
      </c>
      <c r="W161" s="348">
        <v>0.37580000000000002</v>
      </c>
      <c r="X161" s="348">
        <v>0.59360000000000002</v>
      </c>
      <c r="Y161" s="374"/>
      <c r="Z161" s="346">
        <v>190</v>
      </c>
      <c r="AA161" s="346">
        <v>210</v>
      </c>
      <c r="AB161" s="346">
        <v>233</v>
      </c>
      <c r="AC161" s="346">
        <v>236</v>
      </c>
      <c r="AD161" s="346">
        <v>237</v>
      </c>
      <c r="AE161" s="346">
        <v>209</v>
      </c>
      <c r="AF161" s="346">
        <v>122</v>
      </c>
      <c r="AG161" s="346" t="s">
        <v>430</v>
      </c>
      <c r="AH161" s="346" t="s">
        <v>430</v>
      </c>
      <c r="AI161" s="346" t="s">
        <v>430</v>
      </c>
      <c r="AJ161" s="346">
        <v>214</v>
      </c>
      <c r="AK161" s="346">
        <v>244</v>
      </c>
      <c r="AL161" s="346">
        <v>227</v>
      </c>
      <c r="AM161" s="346">
        <v>216</v>
      </c>
      <c r="AN161" s="346">
        <v>182</v>
      </c>
      <c r="AO161" s="373"/>
      <c r="AP161" s="348" t="s">
        <v>430</v>
      </c>
      <c r="AQ161" s="348" t="s">
        <v>430</v>
      </c>
      <c r="AR161" s="348" t="s">
        <v>430</v>
      </c>
      <c r="AS161" s="348" t="s">
        <v>430</v>
      </c>
      <c r="AT161" s="348">
        <v>-7.95</v>
      </c>
      <c r="AU161" s="351"/>
      <c r="AV161" s="346" t="s">
        <v>430</v>
      </c>
      <c r="AW161" s="346" t="s">
        <v>430</v>
      </c>
      <c r="AX161" s="346" t="s">
        <v>430</v>
      </c>
      <c r="AY161" s="346" t="s">
        <v>430</v>
      </c>
      <c r="AZ161" s="346">
        <v>224</v>
      </c>
      <c r="BA161" s="374"/>
      <c r="BB161" s="348">
        <v>12.876219198156999</v>
      </c>
      <c r="BC161" s="348">
        <v>0.997358682572417</v>
      </c>
      <c r="BD161" s="348">
        <v>-2.6437299849008999E-2</v>
      </c>
      <c r="BE161" s="375">
        <v>-7.2767033050263094E-2</v>
      </c>
      <c r="BF161" s="374"/>
      <c r="BG161" s="372">
        <v>8.3900000000000002E-2</v>
      </c>
      <c r="BH161" s="373"/>
      <c r="BI161" s="348">
        <v>100.867</v>
      </c>
      <c r="BJ161" s="348" t="s">
        <v>430</v>
      </c>
      <c r="BK161" s="348" t="s">
        <v>430</v>
      </c>
      <c r="BL161" s="348">
        <v>-0.86699999999999999</v>
      </c>
      <c r="BM161" s="373"/>
      <c r="BN161" s="372" t="s">
        <v>5080</v>
      </c>
      <c r="BO161" s="372" t="s">
        <v>5081</v>
      </c>
      <c r="BP161" s="372" t="s">
        <v>5082</v>
      </c>
      <c r="BQ161" s="372" t="s">
        <v>5083</v>
      </c>
      <c r="BR161" s="372" t="s">
        <v>5084</v>
      </c>
      <c r="BS161" s="373"/>
      <c r="BT161" s="354" t="s">
        <v>555</v>
      </c>
    </row>
    <row r="162" spans="1:72" s="428" customFormat="1" ht="11" x14ac:dyDescent="0.3">
      <c r="A162" s="841" t="s">
        <v>5085</v>
      </c>
      <c r="B162" s="842"/>
      <c r="C162" s="843">
        <v>45152</v>
      </c>
      <c r="D162" s="842"/>
      <c r="E162" s="844">
        <v>100.508</v>
      </c>
      <c r="F162" s="842"/>
      <c r="G162" s="845">
        <v>16.861000000000001</v>
      </c>
      <c r="H162" s="847"/>
      <c r="I162" s="846">
        <v>8.3099999999999993E-2</v>
      </c>
      <c r="J162" s="846">
        <v>-0.57199999999999995</v>
      </c>
      <c r="K162" s="846">
        <v>1.6151</v>
      </c>
      <c r="L162" s="846">
        <v>6.6409000000000002</v>
      </c>
      <c r="M162" s="846">
        <v>2.6419999999999999</v>
      </c>
      <c r="N162" s="848">
        <v>11.936500000000001</v>
      </c>
      <c r="O162" s="846">
        <v>15.5832</v>
      </c>
      <c r="P162" s="846" t="s">
        <v>430</v>
      </c>
      <c r="Q162" s="846" t="s">
        <v>430</v>
      </c>
      <c r="R162" s="846" t="s">
        <v>430</v>
      </c>
      <c r="S162" s="846">
        <v>3.7664</v>
      </c>
      <c r="T162" s="846">
        <v>21.748899999999999</v>
      </c>
      <c r="U162" s="846">
        <v>2.4611000000000001</v>
      </c>
      <c r="V162" s="846">
        <v>11.293699999999999</v>
      </c>
      <c r="W162" s="846">
        <v>0.1782</v>
      </c>
      <c r="X162" s="846">
        <v>19.022099999999998</v>
      </c>
      <c r="Y162" s="847"/>
      <c r="Z162" s="844">
        <v>89</v>
      </c>
      <c r="AA162" s="844">
        <v>170</v>
      </c>
      <c r="AB162" s="844">
        <v>143</v>
      </c>
      <c r="AC162" s="844">
        <v>103</v>
      </c>
      <c r="AD162" s="844">
        <v>124</v>
      </c>
      <c r="AE162" s="844">
        <v>47</v>
      </c>
      <c r="AF162" s="844">
        <v>4</v>
      </c>
      <c r="AG162" s="844" t="s">
        <v>430</v>
      </c>
      <c r="AH162" s="844" t="s">
        <v>430</v>
      </c>
      <c r="AI162" s="844" t="s">
        <v>430</v>
      </c>
      <c r="AJ162" s="844">
        <v>93</v>
      </c>
      <c r="AK162" s="844">
        <v>60</v>
      </c>
      <c r="AL162" s="844">
        <v>102</v>
      </c>
      <c r="AM162" s="844">
        <v>43</v>
      </c>
      <c r="AN162" s="844">
        <v>198</v>
      </c>
      <c r="AO162" s="842"/>
      <c r="AP162" s="846" t="s">
        <v>430</v>
      </c>
      <c r="AQ162" s="846" t="s">
        <v>430</v>
      </c>
      <c r="AR162" s="846" t="s">
        <v>430</v>
      </c>
      <c r="AS162" s="846">
        <v>15.3</v>
      </c>
      <c r="AT162" s="846">
        <v>12.04</v>
      </c>
      <c r="AU162" s="849"/>
      <c r="AV162" s="844" t="s">
        <v>430</v>
      </c>
      <c r="AW162" s="844" t="s">
        <v>430</v>
      </c>
      <c r="AX162" s="844" t="s">
        <v>430</v>
      </c>
      <c r="AY162" s="844">
        <v>6</v>
      </c>
      <c r="AZ162" s="844">
        <v>82</v>
      </c>
      <c r="BA162" s="847"/>
      <c r="BB162" s="846">
        <v>18.0814418057507</v>
      </c>
      <c r="BC162" s="846">
        <v>1.0020945135988799</v>
      </c>
      <c r="BD162" s="846">
        <v>5.7852356983462701E-2</v>
      </c>
      <c r="BE162" s="852">
        <v>-0.12734633971587001</v>
      </c>
      <c r="BF162" s="847"/>
      <c r="BG162" s="855">
        <v>0.44109999999999999</v>
      </c>
      <c r="BH162" s="842"/>
      <c r="BI162" s="846">
        <v>70.132800000000003</v>
      </c>
      <c r="BJ162" s="846">
        <v>24.227900000000002</v>
      </c>
      <c r="BK162" s="846">
        <v>5.4363900000000003</v>
      </c>
      <c r="BL162" s="846">
        <v>0.20291000000000001</v>
      </c>
      <c r="BM162" s="842"/>
      <c r="BN162" s="855" t="s">
        <v>5086</v>
      </c>
      <c r="BO162" s="855" t="s">
        <v>5087</v>
      </c>
      <c r="BP162" s="855" t="s">
        <v>5088</v>
      </c>
      <c r="BQ162" s="855" t="s">
        <v>5089</v>
      </c>
      <c r="BR162" s="855" t="s">
        <v>5090</v>
      </c>
      <c r="BS162" s="842"/>
      <c r="BT162" s="856" t="s">
        <v>555</v>
      </c>
    </row>
    <row r="163" spans="1:72" s="428" customFormat="1" x14ac:dyDescent="0.25">
      <c r="A163" s="345" t="s">
        <v>5091</v>
      </c>
      <c r="B163" s="373"/>
      <c r="C163" s="719">
        <v>45646</v>
      </c>
      <c r="D163" s="373"/>
      <c r="E163" s="346">
        <v>101.575</v>
      </c>
      <c r="F163" s="373"/>
      <c r="G163" s="347">
        <v>10.595700000000001</v>
      </c>
      <c r="H163" s="374"/>
      <c r="I163" s="348">
        <v>-5.6599999999999998E-2</v>
      </c>
      <c r="J163" s="348">
        <v>-0.29270000000000002</v>
      </c>
      <c r="K163" s="348">
        <v>1.4477</v>
      </c>
      <c r="L163" s="348">
        <v>6.0046999999999997</v>
      </c>
      <c r="M163" s="348">
        <v>1.5118</v>
      </c>
      <c r="N163" s="350">
        <v>3.9946000000000002</v>
      </c>
      <c r="O163" s="348" t="s">
        <v>430</v>
      </c>
      <c r="P163" s="348" t="s">
        <v>430</v>
      </c>
      <c r="Q163" s="348" t="s">
        <v>430</v>
      </c>
      <c r="R163" s="348" t="s">
        <v>430</v>
      </c>
      <c r="S163" s="348">
        <v>3.0009000000000001</v>
      </c>
      <c r="T163" s="348">
        <v>15.337400000000001</v>
      </c>
      <c r="U163" s="348">
        <v>-0.87009999999999998</v>
      </c>
      <c r="V163" s="348">
        <v>3.8967000000000001</v>
      </c>
      <c r="W163" s="348">
        <v>0.88549999999999995</v>
      </c>
      <c r="X163" s="348">
        <v>3.5766</v>
      </c>
      <c r="Y163" s="374"/>
      <c r="Z163" s="346">
        <v>136</v>
      </c>
      <c r="AA163" s="346">
        <v>152</v>
      </c>
      <c r="AB163" s="346">
        <v>161</v>
      </c>
      <c r="AC163" s="346">
        <v>138</v>
      </c>
      <c r="AD163" s="346">
        <v>135</v>
      </c>
      <c r="AE163" s="346">
        <v>137</v>
      </c>
      <c r="AF163" s="346" t="s">
        <v>430</v>
      </c>
      <c r="AG163" s="346" t="s">
        <v>430</v>
      </c>
      <c r="AH163" s="346" t="s">
        <v>430</v>
      </c>
      <c r="AI163" s="346" t="s">
        <v>430</v>
      </c>
      <c r="AJ163" s="346">
        <v>158</v>
      </c>
      <c r="AK163" s="346">
        <v>143</v>
      </c>
      <c r="AL163" s="346">
        <v>153</v>
      </c>
      <c r="AM163" s="346">
        <v>145</v>
      </c>
      <c r="AN163" s="346">
        <v>147</v>
      </c>
      <c r="AO163" s="373"/>
      <c r="AP163" s="348" t="s">
        <v>430</v>
      </c>
      <c r="AQ163" s="348" t="s">
        <v>430</v>
      </c>
      <c r="AR163" s="348" t="s">
        <v>430</v>
      </c>
      <c r="AS163" s="348" t="s">
        <v>430</v>
      </c>
      <c r="AT163" s="348">
        <v>6.08</v>
      </c>
      <c r="AU163" s="351"/>
      <c r="AV163" s="346" t="s">
        <v>430</v>
      </c>
      <c r="AW163" s="346" t="s">
        <v>430</v>
      </c>
      <c r="AX163" s="346" t="s">
        <v>430</v>
      </c>
      <c r="AY163" s="346" t="s">
        <v>430</v>
      </c>
      <c r="AZ163" s="346">
        <v>142</v>
      </c>
      <c r="BA163" s="374"/>
      <c r="BB163" s="348">
        <v>11.429750962888701</v>
      </c>
      <c r="BC163" s="348">
        <v>0.98710910866564205</v>
      </c>
      <c r="BD163" s="348">
        <v>1.48949057011399E-2</v>
      </c>
      <c r="BE163" s="375">
        <v>-9.4255692369968599E-2</v>
      </c>
      <c r="BF163" s="374"/>
      <c r="BG163" s="372">
        <v>0.25690000000000002</v>
      </c>
      <c r="BH163" s="373"/>
      <c r="BI163" s="348">
        <v>68.221800000000002</v>
      </c>
      <c r="BJ163" s="348">
        <v>20.781500000000001</v>
      </c>
      <c r="BK163" s="348">
        <v>10.7713</v>
      </c>
      <c r="BL163" s="348">
        <v>0.22539999999999999</v>
      </c>
      <c r="BM163" s="373"/>
      <c r="BN163" s="372" t="s">
        <v>4843</v>
      </c>
      <c r="BO163" s="372" t="s">
        <v>4595</v>
      </c>
      <c r="BP163" s="372" t="s">
        <v>4563</v>
      </c>
      <c r="BQ163" s="372" t="s">
        <v>743</v>
      </c>
      <c r="BR163" s="372" t="s">
        <v>4565</v>
      </c>
      <c r="BS163" s="373"/>
      <c r="BT163" s="354" t="s">
        <v>555</v>
      </c>
    </row>
    <row r="164" spans="1:72" s="428" customFormat="1" x14ac:dyDescent="0.25">
      <c r="A164" s="345" t="s">
        <v>5092</v>
      </c>
      <c r="B164" s="373"/>
      <c r="C164" s="719">
        <v>45282</v>
      </c>
      <c r="D164" s="373"/>
      <c r="E164" s="346">
        <v>98.375500000000002</v>
      </c>
      <c r="F164" s="373"/>
      <c r="G164" s="347">
        <v>13.0901</v>
      </c>
      <c r="H164" s="374"/>
      <c r="I164" s="348">
        <v>0.1676</v>
      </c>
      <c r="J164" s="348">
        <v>5.8099999999999999E-2</v>
      </c>
      <c r="K164" s="348">
        <v>1.1514</v>
      </c>
      <c r="L164" s="348">
        <v>9.4553999999999991</v>
      </c>
      <c r="M164" s="348">
        <v>14.6013</v>
      </c>
      <c r="N164" s="350">
        <v>9.2251999999999992</v>
      </c>
      <c r="O164" s="348">
        <v>2.7126999999999999</v>
      </c>
      <c r="P164" s="348" t="s">
        <v>430</v>
      </c>
      <c r="Q164" s="348" t="s">
        <v>430</v>
      </c>
      <c r="R164" s="348" t="s">
        <v>430</v>
      </c>
      <c r="S164" s="348">
        <v>3.7111000000000001</v>
      </c>
      <c r="T164" s="348">
        <v>28.4376</v>
      </c>
      <c r="U164" s="348">
        <v>9.7545999999999999</v>
      </c>
      <c r="V164" s="348">
        <v>9.5350999999999999</v>
      </c>
      <c r="W164" s="348">
        <v>2.4946000000000002</v>
      </c>
      <c r="X164" s="348">
        <v>10.7216</v>
      </c>
      <c r="Y164" s="374"/>
      <c r="Z164" s="346">
        <v>49</v>
      </c>
      <c r="AA164" s="346">
        <v>125</v>
      </c>
      <c r="AB164" s="346">
        <v>175</v>
      </c>
      <c r="AC164" s="346">
        <v>36</v>
      </c>
      <c r="AD164" s="346">
        <v>23</v>
      </c>
      <c r="AE164" s="346">
        <v>77</v>
      </c>
      <c r="AF164" s="346">
        <v>50</v>
      </c>
      <c r="AG164" s="346" t="s">
        <v>430</v>
      </c>
      <c r="AH164" s="346" t="s">
        <v>430</v>
      </c>
      <c r="AI164" s="346" t="s">
        <v>430</v>
      </c>
      <c r="AJ164" s="346">
        <v>102</v>
      </c>
      <c r="AK164" s="346">
        <v>19</v>
      </c>
      <c r="AL164" s="346">
        <v>28</v>
      </c>
      <c r="AM164" s="346">
        <v>76</v>
      </c>
      <c r="AN164" s="346">
        <v>42</v>
      </c>
      <c r="AO164" s="373"/>
      <c r="AP164" s="348" t="s">
        <v>430</v>
      </c>
      <c r="AQ164" s="348" t="s">
        <v>430</v>
      </c>
      <c r="AR164" s="348" t="s">
        <v>430</v>
      </c>
      <c r="AS164" s="348" t="s">
        <v>430</v>
      </c>
      <c r="AT164" s="348">
        <v>22.08</v>
      </c>
      <c r="AU164" s="351"/>
      <c r="AV164" s="346" t="s">
        <v>430</v>
      </c>
      <c r="AW164" s="346" t="s">
        <v>430</v>
      </c>
      <c r="AX164" s="346" t="s">
        <v>430</v>
      </c>
      <c r="AY164" s="346" t="s">
        <v>430</v>
      </c>
      <c r="AZ164" s="346">
        <v>26</v>
      </c>
      <c r="BA164" s="374"/>
      <c r="BB164" s="348">
        <v>22.1453611116027</v>
      </c>
      <c r="BC164" s="348">
        <v>0.99435242303226601</v>
      </c>
      <c r="BD164" s="348">
        <v>2.0390240693127799E-2</v>
      </c>
      <c r="BE164" s="375">
        <v>-0.10147276363063</v>
      </c>
      <c r="BF164" s="374"/>
      <c r="BG164" s="372">
        <v>0.26279999999999998</v>
      </c>
      <c r="BH164" s="373"/>
      <c r="BI164" s="348" t="s">
        <v>430</v>
      </c>
      <c r="BJ164" s="348">
        <v>7.1799299999999997</v>
      </c>
      <c r="BK164" s="348">
        <v>92.714600000000004</v>
      </c>
      <c r="BL164" s="348">
        <v>0.10546999999999999</v>
      </c>
      <c r="BM164" s="373"/>
      <c r="BN164" s="372" t="s">
        <v>4557</v>
      </c>
      <c r="BO164" s="372" t="s">
        <v>4558</v>
      </c>
      <c r="BP164" s="372" t="s">
        <v>2494</v>
      </c>
      <c r="BQ164" s="372" t="s">
        <v>4559</v>
      </c>
      <c r="BR164" s="372" t="s">
        <v>4611</v>
      </c>
      <c r="BS164" s="373"/>
      <c r="BT164" s="354" t="s">
        <v>555</v>
      </c>
    </row>
    <row r="165" spans="1:72" s="428" customFormat="1" x14ac:dyDescent="0.25">
      <c r="A165" s="345" t="s">
        <v>5093</v>
      </c>
      <c r="B165" s="373"/>
      <c r="C165" s="719">
        <v>45428</v>
      </c>
      <c r="D165" s="373"/>
      <c r="E165" s="346">
        <v>95.588399999999993</v>
      </c>
      <c r="F165" s="373"/>
      <c r="G165" s="347">
        <v>10.1813</v>
      </c>
      <c r="H165" s="374"/>
      <c r="I165" s="348">
        <v>-0.41760000000000003</v>
      </c>
      <c r="J165" s="348">
        <v>-0.59460000000000002</v>
      </c>
      <c r="K165" s="348">
        <v>2.6475</v>
      </c>
      <c r="L165" s="348">
        <v>7.6406999999999998</v>
      </c>
      <c r="M165" s="348">
        <v>1.018</v>
      </c>
      <c r="N165" s="350">
        <v>4.4579000000000004</v>
      </c>
      <c r="O165" s="348">
        <v>-3.4746999999999999</v>
      </c>
      <c r="P165" s="348" t="s">
        <v>430</v>
      </c>
      <c r="Q165" s="348" t="s">
        <v>430</v>
      </c>
      <c r="R165" s="348" t="s">
        <v>430</v>
      </c>
      <c r="S165" s="348">
        <v>4.6931000000000003</v>
      </c>
      <c r="T165" s="348">
        <v>14.7189</v>
      </c>
      <c r="U165" s="348">
        <v>1.3033999999999999</v>
      </c>
      <c r="V165" s="348">
        <v>5.3779000000000003</v>
      </c>
      <c r="W165" s="348">
        <v>-4.8999999999999998E-3</v>
      </c>
      <c r="X165" s="348">
        <v>0.80400000000000005</v>
      </c>
      <c r="Y165" s="374"/>
      <c r="Z165" s="346">
        <v>197</v>
      </c>
      <c r="AA165" s="346">
        <v>175</v>
      </c>
      <c r="AB165" s="346">
        <v>88</v>
      </c>
      <c r="AC165" s="346">
        <v>86</v>
      </c>
      <c r="AD165" s="346">
        <v>149</v>
      </c>
      <c r="AE165" s="346">
        <v>123</v>
      </c>
      <c r="AF165" s="346">
        <v>120</v>
      </c>
      <c r="AG165" s="346" t="s">
        <v>430</v>
      </c>
      <c r="AH165" s="346" t="s">
        <v>430</v>
      </c>
      <c r="AI165" s="346" t="s">
        <v>430</v>
      </c>
      <c r="AJ165" s="346">
        <v>53</v>
      </c>
      <c r="AK165" s="346">
        <v>162</v>
      </c>
      <c r="AL165" s="346">
        <v>116</v>
      </c>
      <c r="AM165" s="346">
        <v>122</v>
      </c>
      <c r="AN165" s="346">
        <v>242</v>
      </c>
      <c r="AO165" s="373"/>
      <c r="AP165" s="348" t="s">
        <v>430</v>
      </c>
      <c r="AQ165" s="348" t="s">
        <v>430</v>
      </c>
      <c r="AR165" s="348" t="s">
        <v>430</v>
      </c>
      <c r="AS165" s="348" t="s">
        <v>430</v>
      </c>
      <c r="AT165" s="348">
        <v>8.24</v>
      </c>
      <c r="AU165" s="351"/>
      <c r="AV165" s="346" t="s">
        <v>430</v>
      </c>
      <c r="AW165" s="346" t="s">
        <v>430</v>
      </c>
      <c r="AX165" s="346" t="s">
        <v>430</v>
      </c>
      <c r="AY165" s="346" t="s">
        <v>430</v>
      </c>
      <c r="AZ165" s="346">
        <v>112</v>
      </c>
      <c r="BA165" s="374"/>
      <c r="BB165" s="348">
        <v>14.167340082081999</v>
      </c>
      <c r="BC165" s="348">
        <v>0.99942237673078405</v>
      </c>
      <c r="BD165" s="348">
        <v>-3.1700733618680997E-2</v>
      </c>
      <c r="BE165" s="375">
        <v>-2.5978630393314099E-2</v>
      </c>
      <c r="BF165" s="374"/>
      <c r="BG165" s="372">
        <v>0.30120000000000002</v>
      </c>
      <c r="BH165" s="373"/>
      <c r="BI165" s="348">
        <v>83.658799999999999</v>
      </c>
      <c r="BJ165" s="348">
        <v>15.874599999999999</v>
      </c>
      <c r="BK165" s="348" t="s">
        <v>430</v>
      </c>
      <c r="BL165" s="348">
        <v>0.46660000000000001</v>
      </c>
      <c r="BM165" s="373"/>
      <c r="BN165" s="372" t="s">
        <v>5094</v>
      </c>
      <c r="BO165" s="372" t="s">
        <v>5095</v>
      </c>
      <c r="BP165" s="372" t="s">
        <v>5096</v>
      </c>
      <c r="BQ165" s="372" t="s">
        <v>4631</v>
      </c>
      <c r="BR165" s="372" t="s">
        <v>5097</v>
      </c>
      <c r="BS165" s="373"/>
      <c r="BT165" s="354" t="s">
        <v>5098</v>
      </c>
    </row>
    <row r="166" spans="1:72" s="428" customFormat="1" x14ac:dyDescent="0.25">
      <c r="A166" s="345" t="s">
        <v>5099</v>
      </c>
      <c r="B166" s="373"/>
      <c r="C166" s="719">
        <v>45741</v>
      </c>
      <c r="D166" s="373"/>
      <c r="E166" s="346">
        <v>92.716700000000003</v>
      </c>
      <c r="F166" s="373"/>
      <c r="G166" s="347">
        <v>10.305899999999999</v>
      </c>
      <c r="H166" s="374"/>
      <c r="I166" s="348">
        <v>0.1613</v>
      </c>
      <c r="J166" s="348">
        <v>-0.5212</v>
      </c>
      <c r="K166" s="348">
        <v>3.1383999999999999</v>
      </c>
      <c r="L166" s="348">
        <v>7.6458000000000004</v>
      </c>
      <c r="M166" s="348">
        <v>-3.9811000000000001</v>
      </c>
      <c r="N166" s="350">
        <v>0.83560000000000001</v>
      </c>
      <c r="O166" s="348" t="s">
        <v>430</v>
      </c>
      <c r="P166" s="348" t="s">
        <v>430</v>
      </c>
      <c r="Q166" s="348" t="s">
        <v>430</v>
      </c>
      <c r="R166" s="348" t="s">
        <v>430</v>
      </c>
      <c r="S166" s="348">
        <v>5.4894999999999996</v>
      </c>
      <c r="T166" s="348">
        <v>10.849500000000001</v>
      </c>
      <c r="U166" s="348">
        <v>-6.6131000000000002</v>
      </c>
      <c r="V166" s="348">
        <v>-0.24010000000000001</v>
      </c>
      <c r="W166" s="348">
        <v>0.42780000000000001</v>
      </c>
      <c r="X166" s="348">
        <v>2.1972999999999998</v>
      </c>
      <c r="Y166" s="374"/>
      <c r="Z166" s="346">
        <v>58</v>
      </c>
      <c r="AA166" s="346">
        <v>168</v>
      </c>
      <c r="AB166" s="346">
        <v>71</v>
      </c>
      <c r="AC166" s="346">
        <v>84</v>
      </c>
      <c r="AD166" s="346">
        <v>212</v>
      </c>
      <c r="AE166" s="346">
        <v>166</v>
      </c>
      <c r="AF166" s="346" t="s">
        <v>430</v>
      </c>
      <c r="AG166" s="346" t="s">
        <v>430</v>
      </c>
      <c r="AH166" s="346" t="s">
        <v>430</v>
      </c>
      <c r="AI166" s="346" t="s">
        <v>430</v>
      </c>
      <c r="AJ166" s="346">
        <v>33</v>
      </c>
      <c r="AK166" s="346">
        <v>187</v>
      </c>
      <c r="AL166" s="346">
        <v>215</v>
      </c>
      <c r="AM166" s="346">
        <v>188</v>
      </c>
      <c r="AN166" s="346">
        <v>178</v>
      </c>
      <c r="AO166" s="373"/>
      <c r="AP166" s="348" t="s">
        <v>430</v>
      </c>
      <c r="AQ166" s="348" t="s">
        <v>430</v>
      </c>
      <c r="AR166" s="348" t="s">
        <v>430</v>
      </c>
      <c r="AS166" s="348" t="s">
        <v>430</v>
      </c>
      <c r="AT166" s="348">
        <v>0.23</v>
      </c>
      <c r="AU166" s="351"/>
      <c r="AV166" s="346" t="s">
        <v>430</v>
      </c>
      <c r="AW166" s="346" t="s">
        <v>430</v>
      </c>
      <c r="AX166" s="346" t="s">
        <v>430</v>
      </c>
      <c r="AY166" s="346" t="s">
        <v>430</v>
      </c>
      <c r="AZ166" s="346">
        <v>175</v>
      </c>
      <c r="BA166" s="374"/>
      <c r="BB166" s="348">
        <v>14.2338657448168</v>
      </c>
      <c r="BC166" s="348">
        <v>0.99337647983200095</v>
      </c>
      <c r="BD166" s="348">
        <v>6.0711427259241002E-3</v>
      </c>
      <c r="BE166" s="375">
        <v>-8.0286820363816305E-2</v>
      </c>
      <c r="BF166" s="374"/>
      <c r="BG166" s="372">
        <v>9.0399999999999994E-2</v>
      </c>
      <c r="BH166" s="373"/>
      <c r="BI166" s="348">
        <v>99.723100000000002</v>
      </c>
      <c r="BJ166" s="348" t="s">
        <v>430</v>
      </c>
      <c r="BK166" s="348" t="s">
        <v>430</v>
      </c>
      <c r="BL166" s="348">
        <v>0.27689999999999998</v>
      </c>
      <c r="BM166" s="373"/>
      <c r="BN166" s="372" t="s">
        <v>2312</v>
      </c>
      <c r="BO166" s="372" t="s">
        <v>5100</v>
      </c>
      <c r="BP166" s="372" t="s">
        <v>5101</v>
      </c>
      <c r="BQ166" s="372" t="s">
        <v>5102</v>
      </c>
      <c r="BR166" s="372" t="s">
        <v>5103</v>
      </c>
      <c r="BS166" s="373"/>
      <c r="BT166" s="354" t="s">
        <v>555</v>
      </c>
    </row>
    <row r="167" spans="1:72" s="428" customFormat="1" x14ac:dyDescent="0.25">
      <c r="A167" s="345" t="s">
        <v>5104</v>
      </c>
      <c r="B167" s="373"/>
      <c r="C167" s="719">
        <v>45722</v>
      </c>
      <c r="D167" s="373"/>
      <c r="E167" s="346">
        <v>105.083</v>
      </c>
      <c r="F167" s="373"/>
      <c r="G167" s="347">
        <v>11.118</v>
      </c>
      <c r="H167" s="374"/>
      <c r="I167" s="348">
        <v>-0.54120000000000001</v>
      </c>
      <c r="J167" s="348">
        <v>-1.5129999999999999</v>
      </c>
      <c r="K167" s="348">
        <v>-3.0224000000000002</v>
      </c>
      <c r="L167" s="348">
        <v>5.7327000000000004</v>
      </c>
      <c r="M167" s="348">
        <v>-5.0263</v>
      </c>
      <c r="N167" s="350">
        <v>1.6520999999999999</v>
      </c>
      <c r="O167" s="348" t="s">
        <v>430</v>
      </c>
      <c r="P167" s="348" t="s">
        <v>430</v>
      </c>
      <c r="Q167" s="348" t="s">
        <v>430</v>
      </c>
      <c r="R167" s="348" t="s">
        <v>430</v>
      </c>
      <c r="S167" s="348">
        <v>-2.2679</v>
      </c>
      <c r="T167" s="348">
        <v>13.011900000000001</v>
      </c>
      <c r="U167" s="348">
        <v>-5.2367999999999997</v>
      </c>
      <c r="V167" s="348">
        <v>2.5276999999999998</v>
      </c>
      <c r="W167" s="348">
        <v>-0.78259999999999996</v>
      </c>
      <c r="X167" s="348">
        <v>7.6463999999999999</v>
      </c>
      <c r="Y167" s="374"/>
      <c r="Z167" s="346">
        <v>220</v>
      </c>
      <c r="AA167" s="346">
        <v>253</v>
      </c>
      <c r="AB167" s="346">
        <v>249</v>
      </c>
      <c r="AC167" s="346">
        <v>148</v>
      </c>
      <c r="AD167" s="346">
        <v>230</v>
      </c>
      <c r="AE167" s="346">
        <v>161</v>
      </c>
      <c r="AF167" s="346" t="s">
        <v>430</v>
      </c>
      <c r="AG167" s="346" t="s">
        <v>430</v>
      </c>
      <c r="AH167" s="346" t="s">
        <v>430</v>
      </c>
      <c r="AI167" s="346" t="s">
        <v>430</v>
      </c>
      <c r="AJ167" s="346">
        <v>253</v>
      </c>
      <c r="AK167" s="346">
        <v>175</v>
      </c>
      <c r="AL167" s="346">
        <v>189</v>
      </c>
      <c r="AM167" s="346">
        <v>165</v>
      </c>
      <c r="AN167" s="346">
        <v>255</v>
      </c>
      <c r="AO167" s="373"/>
      <c r="AP167" s="348" t="s">
        <v>430</v>
      </c>
      <c r="AQ167" s="348" t="s">
        <v>430</v>
      </c>
      <c r="AR167" s="348" t="s">
        <v>430</v>
      </c>
      <c r="AS167" s="348" t="s">
        <v>430</v>
      </c>
      <c r="AT167" s="348">
        <v>-1.72</v>
      </c>
      <c r="AU167" s="351"/>
      <c r="AV167" s="346" t="s">
        <v>430</v>
      </c>
      <c r="AW167" s="346" t="s">
        <v>430</v>
      </c>
      <c r="AX167" s="346" t="s">
        <v>430</v>
      </c>
      <c r="AY167" s="346" t="s">
        <v>430</v>
      </c>
      <c r="AZ167" s="346">
        <v>200</v>
      </c>
      <c r="BA167" s="374"/>
      <c r="BB167" s="348">
        <v>16.305350054787699</v>
      </c>
      <c r="BC167" s="348">
        <v>0.99466523608106905</v>
      </c>
      <c r="BD167" s="348">
        <v>2.33541267168225E-2</v>
      </c>
      <c r="BE167" s="375">
        <v>-0.10733132576622099</v>
      </c>
      <c r="BF167" s="374"/>
      <c r="BG167" s="372">
        <v>0.1239</v>
      </c>
      <c r="BH167" s="373"/>
      <c r="BI167" s="348">
        <v>87.638199999999998</v>
      </c>
      <c r="BJ167" s="348">
        <v>18.7913</v>
      </c>
      <c r="BK167" s="348">
        <v>2.9231799999999999</v>
      </c>
      <c r="BL167" s="348">
        <v>-9.3526799999999994</v>
      </c>
      <c r="BM167" s="373"/>
      <c r="BN167" s="372" t="s">
        <v>5105</v>
      </c>
      <c r="BO167" s="372" t="s">
        <v>5106</v>
      </c>
      <c r="BP167" s="372" t="s">
        <v>430</v>
      </c>
      <c r="BQ167" s="372" t="s">
        <v>430</v>
      </c>
      <c r="BR167" s="372" t="s">
        <v>430</v>
      </c>
      <c r="BS167" s="373"/>
      <c r="BT167" s="354" t="s">
        <v>555</v>
      </c>
    </row>
    <row r="168" spans="1:72" s="428" customFormat="1" x14ac:dyDescent="0.25">
      <c r="A168" s="345" t="s">
        <v>5107</v>
      </c>
      <c r="B168" s="373"/>
      <c r="C168" s="719">
        <v>37595</v>
      </c>
      <c r="D168" s="373"/>
      <c r="E168" s="346">
        <v>92.8249</v>
      </c>
      <c r="F168" s="373"/>
      <c r="G168" s="347">
        <v>146.29259999999999</v>
      </c>
      <c r="H168" s="374"/>
      <c r="I168" s="348">
        <v>0.1462</v>
      </c>
      <c r="J168" s="348">
        <v>-1.0942000000000001</v>
      </c>
      <c r="K168" s="348">
        <v>0.72660000000000002</v>
      </c>
      <c r="L168" s="348">
        <v>5.1455000000000002</v>
      </c>
      <c r="M168" s="348">
        <v>-5.1390000000000002</v>
      </c>
      <c r="N168" s="350">
        <v>-2.9950999999999999</v>
      </c>
      <c r="O168" s="348">
        <v>-0.49540000000000001</v>
      </c>
      <c r="P168" s="348">
        <v>6.1795999999999998</v>
      </c>
      <c r="Q168" s="348">
        <v>7.2504</v>
      </c>
      <c r="R168" s="348">
        <v>10.744999999999999</v>
      </c>
      <c r="S168" s="348">
        <v>2.2174999999999998</v>
      </c>
      <c r="T168" s="348">
        <v>8.9087999999999994</v>
      </c>
      <c r="U168" s="348">
        <v>-8.0996000000000006</v>
      </c>
      <c r="V168" s="348">
        <v>-2.5666000000000002</v>
      </c>
      <c r="W168" s="348">
        <v>6.3600000000000004E-2</v>
      </c>
      <c r="X168" s="348">
        <v>12.445499999999999</v>
      </c>
      <c r="Y168" s="374"/>
      <c r="Z168" s="346">
        <v>71</v>
      </c>
      <c r="AA168" s="346">
        <v>250</v>
      </c>
      <c r="AB168" s="346">
        <v>221</v>
      </c>
      <c r="AC168" s="346">
        <v>175</v>
      </c>
      <c r="AD168" s="346">
        <v>232</v>
      </c>
      <c r="AE168" s="346">
        <v>210</v>
      </c>
      <c r="AF168" s="346">
        <v>110</v>
      </c>
      <c r="AG168" s="346">
        <v>98</v>
      </c>
      <c r="AH168" s="346">
        <v>45</v>
      </c>
      <c r="AI168" s="346">
        <v>18</v>
      </c>
      <c r="AJ168" s="346">
        <v>205</v>
      </c>
      <c r="AK168" s="346">
        <v>223</v>
      </c>
      <c r="AL168" s="346">
        <v>225</v>
      </c>
      <c r="AM168" s="346">
        <v>215</v>
      </c>
      <c r="AN168" s="346">
        <v>236</v>
      </c>
      <c r="AO168" s="373"/>
      <c r="AP168" s="348">
        <v>9.99</v>
      </c>
      <c r="AQ168" s="348">
        <v>8.7899999999999991</v>
      </c>
      <c r="AR168" s="348">
        <v>5.44</v>
      </c>
      <c r="AS168" s="348">
        <v>1.31</v>
      </c>
      <c r="AT168" s="348">
        <v>-3.73</v>
      </c>
      <c r="AU168" s="351"/>
      <c r="AV168" s="346">
        <v>18</v>
      </c>
      <c r="AW168" s="346">
        <v>27</v>
      </c>
      <c r="AX168" s="346">
        <v>45</v>
      </c>
      <c r="AY168" s="346">
        <v>100</v>
      </c>
      <c r="AZ168" s="346">
        <v>215</v>
      </c>
      <c r="BA168" s="374"/>
      <c r="BB168" s="348">
        <v>13.0175561820165</v>
      </c>
      <c r="BC168" s="348">
        <v>0.99685600426229504</v>
      </c>
      <c r="BD168" s="348">
        <v>8.2559456666061806E-3</v>
      </c>
      <c r="BE168" s="375">
        <v>-9.2421757605878105E-2</v>
      </c>
      <c r="BF168" s="374"/>
      <c r="BG168" s="372">
        <v>3.2759999999999998</v>
      </c>
      <c r="BH168" s="373"/>
      <c r="BI168" s="348">
        <v>99.194299999999998</v>
      </c>
      <c r="BJ168" s="348" t="s">
        <v>430</v>
      </c>
      <c r="BK168" s="348" t="s">
        <v>430</v>
      </c>
      <c r="BL168" s="348">
        <v>0.80569999999999997</v>
      </c>
      <c r="BM168" s="373"/>
      <c r="BN168" s="372" t="s">
        <v>5108</v>
      </c>
      <c r="BO168" s="372" t="s">
        <v>5109</v>
      </c>
      <c r="BP168" s="372" t="s">
        <v>5110</v>
      </c>
      <c r="BQ168" s="372" t="s">
        <v>1058</v>
      </c>
      <c r="BR168" s="372" t="s">
        <v>5111</v>
      </c>
      <c r="BS168" s="373"/>
      <c r="BT168" s="354" t="s">
        <v>4823</v>
      </c>
    </row>
    <row r="169" spans="1:72" s="428" customFormat="1" x14ac:dyDescent="0.25">
      <c r="A169" s="345" t="s">
        <v>5112</v>
      </c>
      <c r="B169" s="373"/>
      <c r="C169" s="719">
        <v>45828</v>
      </c>
      <c r="D169" s="373"/>
      <c r="E169" s="346">
        <v>110.31</v>
      </c>
      <c r="F169" s="373"/>
      <c r="G169" s="347">
        <v>8.1864000000000008</v>
      </c>
      <c r="H169" s="374"/>
      <c r="I169" s="348">
        <v>0.38750000000000001</v>
      </c>
      <c r="J169" s="348">
        <v>1.1004</v>
      </c>
      <c r="K169" s="348">
        <v>8.6363000000000003</v>
      </c>
      <c r="L169" s="348">
        <v>13.1547</v>
      </c>
      <c r="M169" s="348">
        <v>-3.3231999999999999</v>
      </c>
      <c r="N169" s="350">
        <v>-8.3373000000000008</v>
      </c>
      <c r="O169" s="348" t="s">
        <v>430</v>
      </c>
      <c r="P169" s="348" t="s">
        <v>430</v>
      </c>
      <c r="Q169" s="348" t="s">
        <v>430</v>
      </c>
      <c r="R169" s="348" t="s">
        <v>430</v>
      </c>
      <c r="S169" s="348">
        <v>19.752500000000001</v>
      </c>
      <c r="T169" s="348">
        <v>8.7820999999999998</v>
      </c>
      <c r="U169" s="348">
        <v>-16.254200000000001</v>
      </c>
      <c r="V169" s="348">
        <v>-5.3803000000000001</v>
      </c>
      <c r="W169" s="348">
        <v>2.4144999999999999</v>
      </c>
      <c r="X169" s="348">
        <v>-15.997299999999999</v>
      </c>
      <c r="Y169" s="374"/>
      <c r="Z169" s="346">
        <v>21</v>
      </c>
      <c r="AA169" s="346">
        <v>39</v>
      </c>
      <c r="AB169" s="346">
        <v>5</v>
      </c>
      <c r="AC169" s="346">
        <v>10</v>
      </c>
      <c r="AD169" s="346">
        <v>183</v>
      </c>
      <c r="AE169" s="346">
        <v>218</v>
      </c>
      <c r="AF169" s="346" t="s">
        <v>430</v>
      </c>
      <c r="AG169" s="346" t="s">
        <v>430</v>
      </c>
      <c r="AH169" s="346" t="s">
        <v>430</v>
      </c>
      <c r="AI169" s="346" t="s">
        <v>430</v>
      </c>
      <c r="AJ169" s="346">
        <v>2</v>
      </c>
      <c r="AK169" s="346">
        <v>228</v>
      </c>
      <c r="AL169" s="346">
        <v>232</v>
      </c>
      <c r="AM169" s="346">
        <v>222</v>
      </c>
      <c r="AN169" s="346">
        <v>45</v>
      </c>
      <c r="AO169" s="373"/>
      <c r="AP169" s="348" t="s">
        <v>430</v>
      </c>
      <c r="AQ169" s="348" t="s">
        <v>430</v>
      </c>
      <c r="AR169" s="348" t="s">
        <v>430</v>
      </c>
      <c r="AS169" s="348" t="s">
        <v>430</v>
      </c>
      <c r="AT169" s="348">
        <v>-4.7699999999999996</v>
      </c>
      <c r="AU169" s="351"/>
      <c r="AV169" s="346" t="s">
        <v>430</v>
      </c>
      <c r="AW169" s="346" t="s">
        <v>430</v>
      </c>
      <c r="AX169" s="346" t="s">
        <v>430</v>
      </c>
      <c r="AY169" s="346" t="s">
        <v>430</v>
      </c>
      <c r="AZ169" s="346">
        <v>217</v>
      </c>
      <c r="BA169" s="374"/>
      <c r="BB169" s="348">
        <v>25.1915896046117</v>
      </c>
      <c r="BC169" s="348">
        <v>0.99436538001244001</v>
      </c>
      <c r="BD169" s="348">
        <v>-5.8314762653379301E-2</v>
      </c>
      <c r="BE169" s="375">
        <v>-8.8542004063605795E-2</v>
      </c>
      <c r="BF169" s="374"/>
      <c r="BG169" s="372">
        <v>0.3458</v>
      </c>
      <c r="BH169" s="373"/>
      <c r="BI169" s="348">
        <v>91.090199999999996</v>
      </c>
      <c r="BJ169" s="348">
        <v>20.524999999999999</v>
      </c>
      <c r="BK169" s="348" t="s">
        <v>430</v>
      </c>
      <c r="BL169" s="348">
        <v>-11.6152</v>
      </c>
      <c r="BM169" s="373"/>
      <c r="BN169" s="372" t="s">
        <v>5113</v>
      </c>
      <c r="BO169" s="372" t="s">
        <v>5114</v>
      </c>
      <c r="BP169" s="372" t="s">
        <v>430</v>
      </c>
      <c r="BQ169" s="372" t="s">
        <v>430</v>
      </c>
      <c r="BR169" s="372" t="s">
        <v>430</v>
      </c>
      <c r="BS169" s="373"/>
      <c r="BT169" s="354" t="s">
        <v>555</v>
      </c>
    </row>
    <row r="170" spans="1:72" s="428" customFormat="1" x14ac:dyDescent="0.25">
      <c r="A170" s="345" t="s">
        <v>5115</v>
      </c>
      <c r="B170" s="373"/>
      <c r="C170" s="719">
        <v>45554</v>
      </c>
      <c r="D170" s="373"/>
      <c r="E170" s="346">
        <v>92.197800000000001</v>
      </c>
      <c r="F170" s="373"/>
      <c r="G170" s="347">
        <v>10.574199999999999</v>
      </c>
      <c r="H170" s="374"/>
      <c r="I170" s="348">
        <v>7.3800000000000004E-2</v>
      </c>
      <c r="J170" s="348">
        <v>0.98080000000000001</v>
      </c>
      <c r="K170" s="348">
        <v>1.5772999999999999</v>
      </c>
      <c r="L170" s="348">
        <v>6.4562999999999997</v>
      </c>
      <c r="M170" s="348">
        <v>7.1738</v>
      </c>
      <c r="N170" s="350">
        <v>11.106199999999999</v>
      </c>
      <c r="O170" s="348" t="s">
        <v>430</v>
      </c>
      <c r="P170" s="348" t="s">
        <v>430</v>
      </c>
      <c r="Q170" s="348" t="s">
        <v>430</v>
      </c>
      <c r="R170" s="348" t="s">
        <v>430</v>
      </c>
      <c r="S170" s="348">
        <v>3.3231999999999999</v>
      </c>
      <c r="T170" s="348">
        <v>20.845199999999998</v>
      </c>
      <c r="U170" s="348">
        <v>5.2996999999999996</v>
      </c>
      <c r="V170" s="348">
        <v>11.334300000000001</v>
      </c>
      <c r="W170" s="348">
        <v>1.7239</v>
      </c>
      <c r="X170" s="348">
        <v>2.9843000000000002</v>
      </c>
      <c r="Y170" s="374"/>
      <c r="Z170" s="346">
        <v>103</v>
      </c>
      <c r="AA170" s="346">
        <v>58</v>
      </c>
      <c r="AB170" s="346">
        <v>145</v>
      </c>
      <c r="AC170" s="346">
        <v>123</v>
      </c>
      <c r="AD170" s="346">
        <v>75</v>
      </c>
      <c r="AE170" s="346">
        <v>59</v>
      </c>
      <c r="AF170" s="346" t="s">
        <v>430</v>
      </c>
      <c r="AG170" s="346" t="s">
        <v>430</v>
      </c>
      <c r="AH170" s="346" t="s">
        <v>430</v>
      </c>
      <c r="AI170" s="346" t="s">
        <v>430</v>
      </c>
      <c r="AJ170" s="346">
        <v>132</v>
      </c>
      <c r="AK170" s="346">
        <v>77</v>
      </c>
      <c r="AL170" s="346">
        <v>74</v>
      </c>
      <c r="AM170" s="346">
        <v>42</v>
      </c>
      <c r="AN170" s="346">
        <v>88</v>
      </c>
      <c r="AO170" s="373"/>
      <c r="AP170" s="348" t="s">
        <v>430</v>
      </c>
      <c r="AQ170" s="348" t="s">
        <v>430</v>
      </c>
      <c r="AR170" s="348" t="s">
        <v>430</v>
      </c>
      <c r="AS170" s="348" t="s">
        <v>430</v>
      </c>
      <c r="AT170" s="348">
        <v>14.98</v>
      </c>
      <c r="AU170" s="351"/>
      <c r="AV170" s="346" t="s">
        <v>430</v>
      </c>
      <c r="AW170" s="346" t="s">
        <v>430</v>
      </c>
      <c r="AX170" s="346" t="s">
        <v>430</v>
      </c>
      <c r="AY170" s="346" t="s">
        <v>430</v>
      </c>
      <c r="AZ170" s="346">
        <v>71</v>
      </c>
      <c r="BA170" s="374"/>
      <c r="BB170" s="348">
        <v>17.988755581747899</v>
      </c>
      <c r="BC170" s="348">
        <v>0.99009860576684205</v>
      </c>
      <c r="BD170" s="348">
        <v>-3.55199311348733E-3</v>
      </c>
      <c r="BE170" s="375">
        <v>-0.11229984921246899</v>
      </c>
      <c r="BF170" s="374"/>
      <c r="BG170" s="372">
        <v>0.3216</v>
      </c>
      <c r="BH170" s="373"/>
      <c r="BI170" s="348">
        <v>11.0786</v>
      </c>
      <c r="BJ170" s="348">
        <v>84.5501</v>
      </c>
      <c r="BK170" s="348">
        <v>4.2424299999999997</v>
      </c>
      <c r="BL170" s="348">
        <v>0.12887000000000001</v>
      </c>
      <c r="BM170" s="373"/>
      <c r="BN170" s="372" t="s">
        <v>4722</v>
      </c>
      <c r="BO170" s="372" t="s">
        <v>4723</v>
      </c>
      <c r="BP170" s="372" t="s">
        <v>4547</v>
      </c>
      <c r="BQ170" s="372" t="s">
        <v>725</v>
      </c>
      <c r="BR170" s="372" t="s">
        <v>4814</v>
      </c>
      <c r="BS170" s="373"/>
      <c r="BT170" s="354" t="s">
        <v>4673</v>
      </c>
    </row>
    <row r="171" spans="1:72" s="428" customFormat="1" x14ac:dyDescent="0.25">
      <c r="A171" s="345" t="s">
        <v>5116</v>
      </c>
      <c r="B171" s="373"/>
      <c r="C171" s="719">
        <v>46076</v>
      </c>
      <c r="D171" s="373"/>
      <c r="E171" s="346">
        <v>91.441000000000003</v>
      </c>
      <c r="F171" s="373"/>
      <c r="G171" s="347">
        <v>10.401</v>
      </c>
      <c r="H171" s="374"/>
      <c r="I171" s="348">
        <v>7.5999999999999998E-2</v>
      </c>
      <c r="J171" s="348">
        <v>0.43259999999999998</v>
      </c>
      <c r="K171" s="348">
        <v>3.2583000000000002</v>
      </c>
      <c r="L171" s="348">
        <v>5.6314000000000002</v>
      </c>
      <c r="M171" s="348" t="s">
        <v>430</v>
      </c>
      <c r="N171" s="350" t="s">
        <v>430</v>
      </c>
      <c r="O171" s="348" t="s">
        <v>430</v>
      </c>
      <c r="P171" s="348" t="s">
        <v>430</v>
      </c>
      <c r="Q171" s="348" t="s">
        <v>430</v>
      </c>
      <c r="R171" s="348" t="s">
        <v>430</v>
      </c>
      <c r="S171" s="348">
        <v>5.2541000000000002</v>
      </c>
      <c r="T171" s="348">
        <v>15.1355</v>
      </c>
      <c r="U171" s="348" t="s">
        <v>430</v>
      </c>
      <c r="V171" s="348" t="s">
        <v>430</v>
      </c>
      <c r="W171" s="348">
        <v>1.7322</v>
      </c>
      <c r="X171" s="348">
        <v>4.01</v>
      </c>
      <c r="Y171" s="374"/>
      <c r="Z171" s="346">
        <v>93</v>
      </c>
      <c r="AA171" s="346">
        <v>82</v>
      </c>
      <c r="AB171" s="346">
        <v>68</v>
      </c>
      <c r="AC171" s="346">
        <v>149</v>
      </c>
      <c r="AD171" s="346" t="s">
        <v>430</v>
      </c>
      <c r="AE171" s="346" t="s">
        <v>430</v>
      </c>
      <c r="AF171" s="346" t="s">
        <v>430</v>
      </c>
      <c r="AG171" s="346" t="s">
        <v>430</v>
      </c>
      <c r="AH171" s="346" t="s">
        <v>430</v>
      </c>
      <c r="AI171" s="346" t="s">
        <v>430</v>
      </c>
      <c r="AJ171" s="346">
        <v>37</v>
      </c>
      <c r="AK171" s="346">
        <v>150</v>
      </c>
      <c r="AL171" s="346" t="s">
        <v>430</v>
      </c>
      <c r="AM171" s="346" t="s">
        <v>430</v>
      </c>
      <c r="AN171" s="346">
        <v>83</v>
      </c>
      <c r="AO171" s="373"/>
      <c r="AP171" s="348" t="s">
        <v>430</v>
      </c>
      <c r="AQ171" s="348" t="s">
        <v>430</v>
      </c>
      <c r="AR171" s="348" t="s">
        <v>430</v>
      </c>
      <c r="AS171" s="348" t="s">
        <v>430</v>
      </c>
      <c r="AT171" s="348" t="s">
        <v>430</v>
      </c>
      <c r="AU171" s="351"/>
      <c r="AV171" s="346" t="s">
        <v>430</v>
      </c>
      <c r="AW171" s="346" t="s">
        <v>430</v>
      </c>
      <c r="AX171" s="346" t="s">
        <v>430</v>
      </c>
      <c r="AY171" s="346" t="s">
        <v>430</v>
      </c>
      <c r="AZ171" s="346" t="s">
        <v>430</v>
      </c>
      <c r="BA171" s="374"/>
      <c r="BB171" s="348">
        <v>4.1873706911362403</v>
      </c>
      <c r="BC171" s="348">
        <v>0.98944698165412504</v>
      </c>
      <c r="BD171" s="348">
        <v>0.433546238979099</v>
      </c>
      <c r="BE171" s="375">
        <v>-7.9534330063267794E-2</v>
      </c>
      <c r="BF171" s="374"/>
      <c r="BG171" s="372">
        <v>8.4000000000000005E-2</v>
      </c>
      <c r="BH171" s="373"/>
      <c r="BI171" s="348">
        <v>54.453899999999997</v>
      </c>
      <c r="BJ171" s="348">
        <v>30.876300000000001</v>
      </c>
      <c r="BK171" s="348">
        <v>14.568300000000001</v>
      </c>
      <c r="BL171" s="348">
        <v>0.10150000000000001</v>
      </c>
      <c r="BM171" s="373"/>
      <c r="BN171" s="372" t="s">
        <v>5117</v>
      </c>
      <c r="BO171" s="372" t="s">
        <v>5118</v>
      </c>
      <c r="BP171" s="372" t="s">
        <v>481</v>
      </c>
      <c r="BQ171" s="372" t="s">
        <v>5119</v>
      </c>
      <c r="BR171" s="372" t="s">
        <v>5120</v>
      </c>
      <c r="BS171" s="373"/>
      <c r="BT171" s="354" t="s">
        <v>555</v>
      </c>
    </row>
    <row r="172" spans="1:72" s="428" customFormat="1" x14ac:dyDescent="0.25">
      <c r="A172" s="345" t="s">
        <v>5121</v>
      </c>
      <c r="B172" s="373"/>
      <c r="C172" s="719">
        <v>45818</v>
      </c>
      <c r="D172" s="373"/>
      <c r="E172" s="346">
        <v>84.623199999999997</v>
      </c>
      <c r="F172" s="373"/>
      <c r="G172" s="347">
        <v>11.2403</v>
      </c>
      <c r="H172" s="374"/>
      <c r="I172" s="348">
        <v>-8.4400000000000003E-2</v>
      </c>
      <c r="J172" s="348">
        <v>-0.3246</v>
      </c>
      <c r="K172" s="348">
        <v>3.5543</v>
      </c>
      <c r="L172" s="348">
        <v>4.5347</v>
      </c>
      <c r="M172" s="348">
        <v>6.4503000000000004</v>
      </c>
      <c r="N172" s="350">
        <v>12.9724</v>
      </c>
      <c r="O172" s="348" t="s">
        <v>430</v>
      </c>
      <c r="P172" s="348" t="s">
        <v>430</v>
      </c>
      <c r="Q172" s="348" t="s">
        <v>430</v>
      </c>
      <c r="R172" s="348" t="s">
        <v>430</v>
      </c>
      <c r="S172" s="348">
        <v>4.7264999999999997</v>
      </c>
      <c r="T172" s="348">
        <v>17.020600000000002</v>
      </c>
      <c r="U172" s="348">
        <v>6.7606999999999999</v>
      </c>
      <c r="V172" s="348">
        <v>12.6791</v>
      </c>
      <c r="W172" s="348">
        <v>1.5384</v>
      </c>
      <c r="X172" s="348">
        <v>10.4594</v>
      </c>
      <c r="Y172" s="374"/>
      <c r="Z172" s="346">
        <v>153</v>
      </c>
      <c r="AA172" s="346">
        <v>158</v>
      </c>
      <c r="AB172" s="346">
        <v>56</v>
      </c>
      <c r="AC172" s="346">
        <v>211</v>
      </c>
      <c r="AD172" s="346">
        <v>81</v>
      </c>
      <c r="AE172" s="346">
        <v>29</v>
      </c>
      <c r="AF172" s="346" t="s">
        <v>430</v>
      </c>
      <c r="AG172" s="346" t="s">
        <v>430</v>
      </c>
      <c r="AH172" s="346" t="s">
        <v>430</v>
      </c>
      <c r="AI172" s="346" t="s">
        <v>430</v>
      </c>
      <c r="AJ172" s="346">
        <v>48</v>
      </c>
      <c r="AK172" s="346">
        <v>112</v>
      </c>
      <c r="AL172" s="346">
        <v>56</v>
      </c>
      <c r="AM172" s="346">
        <v>24</v>
      </c>
      <c r="AN172" s="346">
        <v>102</v>
      </c>
      <c r="AO172" s="373"/>
      <c r="AP172" s="348" t="s">
        <v>430</v>
      </c>
      <c r="AQ172" s="348" t="s">
        <v>430</v>
      </c>
      <c r="AR172" s="348" t="s">
        <v>430</v>
      </c>
      <c r="AS172" s="348" t="s">
        <v>430</v>
      </c>
      <c r="AT172" s="348">
        <v>15.95</v>
      </c>
      <c r="AU172" s="351"/>
      <c r="AV172" s="346" t="s">
        <v>430</v>
      </c>
      <c r="AW172" s="346" t="s">
        <v>430</v>
      </c>
      <c r="AX172" s="346" t="s">
        <v>430</v>
      </c>
      <c r="AY172" s="346" t="s">
        <v>430</v>
      </c>
      <c r="AZ172" s="346">
        <v>57</v>
      </c>
      <c r="BA172" s="374"/>
      <c r="BB172" s="348">
        <v>8.6492729638313595</v>
      </c>
      <c r="BC172" s="348">
        <v>0.99503778322384895</v>
      </c>
      <c r="BD172" s="348">
        <v>6.4796184584020602E-2</v>
      </c>
      <c r="BE172" s="375">
        <v>-6.4226711613466006E-2</v>
      </c>
      <c r="BF172" s="374"/>
      <c r="BG172" s="372">
        <v>9.0700000000000003E-2</v>
      </c>
      <c r="BH172" s="373"/>
      <c r="BI172" s="348">
        <v>87.279300000000006</v>
      </c>
      <c r="BJ172" s="348">
        <v>12.802</v>
      </c>
      <c r="BK172" s="348" t="s">
        <v>430</v>
      </c>
      <c r="BL172" s="348">
        <v>-8.1299999999999997E-2</v>
      </c>
      <c r="BM172" s="373"/>
      <c r="BN172" s="372" t="s">
        <v>5122</v>
      </c>
      <c r="BO172" s="372" t="s">
        <v>5123</v>
      </c>
      <c r="BP172" s="372" t="s">
        <v>1553</v>
      </c>
      <c r="BQ172" s="372" t="s">
        <v>5124</v>
      </c>
      <c r="BR172" s="372" t="s">
        <v>5125</v>
      </c>
      <c r="BS172" s="373"/>
      <c r="BT172" s="354" t="s">
        <v>555</v>
      </c>
    </row>
    <row r="173" spans="1:72" s="428" customFormat="1" x14ac:dyDescent="0.25">
      <c r="A173" s="345" t="s">
        <v>5126</v>
      </c>
      <c r="B173" s="373"/>
      <c r="C173" s="719">
        <v>45910</v>
      </c>
      <c r="D173" s="373"/>
      <c r="E173" s="346">
        <v>84.310100000000006</v>
      </c>
      <c r="F173" s="373"/>
      <c r="G173" s="347">
        <v>10.345499999999999</v>
      </c>
      <c r="H173" s="374"/>
      <c r="I173" s="348">
        <v>0.1026</v>
      </c>
      <c r="J173" s="348">
        <v>0.52669999999999995</v>
      </c>
      <c r="K173" s="348">
        <v>1.6168</v>
      </c>
      <c r="L173" s="348">
        <v>4.63</v>
      </c>
      <c r="M173" s="348">
        <v>8.9459</v>
      </c>
      <c r="N173" s="350" t="s">
        <v>430</v>
      </c>
      <c r="O173" s="348" t="s">
        <v>430</v>
      </c>
      <c r="P173" s="348" t="s">
        <v>430</v>
      </c>
      <c r="Q173" s="348" t="s">
        <v>430</v>
      </c>
      <c r="R173" s="348" t="s">
        <v>430</v>
      </c>
      <c r="S173" s="348">
        <v>3.706</v>
      </c>
      <c r="T173" s="348">
        <v>20.370699999999999</v>
      </c>
      <c r="U173" s="348">
        <v>6.7724000000000002</v>
      </c>
      <c r="V173" s="348">
        <v>7.4188000000000001</v>
      </c>
      <c r="W173" s="348">
        <v>1.6447000000000001</v>
      </c>
      <c r="X173" s="348">
        <v>3.4550000000000001</v>
      </c>
      <c r="Y173" s="374"/>
      <c r="Z173" s="346">
        <v>77</v>
      </c>
      <c r="AA173" s="346">
        <v>80</v>
      </c>
      <c r="AB173" s="346">
        <v>142</v>
      </c>
      <c r="AC173" s="346">
        <v>208</v>
      </c>
      <c r="AD173" s="346">
        <v>40</v>
      </c>
      <c r="AE173" s="346" t="s">
        <v>430</v>
      </c>
      <c r="AF173" s="346" t="s">
        <v>430</v>
      </c>
      <c r="AG173" s="346" t="s">
        <v>430</v>
      </c>
      <c r="AH173" s="346" t="s">
        <v>430</v>
      </c>
      <c r="AI173" s="346" t="s">
        <v>430</v>
      </c>
      <c r="AJ173" s="346">
        <v>104</v>
      </c>
      <c r="AK173" s="346">
        <v>81</v>
      </c>
      <c r="AL173" s="346">
        <v>55</v>
      </c>
      <c r="AM173" s="346">
        <v>93</v>
      </c>
      <c r="AN173" s="346">
        <v>94</v>
      </c>
      <c r="AO173" s="373"/>
      <c r="AP173" s="348" t="s">
        <v>430</v>
      </c>
      <c r="AQ173" s="348" t="s">
        <v>430</v>
      </c>
      <c r="AR173" s="348" t="s">
        <v>430</v>
      </c>
      <c r="AS173" s="348" t="s">
        <v>430</v>
      </c>
      <c r="AT173" s="348" t="s">
        <v>430</v>
      </c>
      <c r="AU173" s="351"/>
      <c r="AV173" s="346" t="s">
        <v>430</v>
      </c>
      <c r="AW173" s="346" t="s">
        <v>430</v>
      </c>
      <c r="AX173" s="346" t="s">
        <v>430</v>
      </c>
      <c r="AY173" s="346" t="s">
        <v>430</v>
      </c>
      <c r="AZ173" s="346" t="s">
        <v>430</v>
      </c>
      <c r="BA173" s="374"/>
      <c r="BB173" s="348">
        <v>10.638795845062401</v>
      </c>
      <c r="BC173" s="348">
        <v>1.0015044187576201</v>
      </c>
      <c r="BD173" s="348">
        <v>-8.7667740157956996E-3</v>
      </c>
      <c r="BE173" s="375">
        <v>-9.2822380703457205E-2</v>
      </c>
      <c r="BF173" s="374"/>
      <c r="BG173" s="372">
        <v>0.11650000000000001</v>
      </c>
      <c r="BH173" s="373"/>
      <c r="BI173" s="348">
        <v>41.8538</v>
      </c>
      <c r="BJ173" s="348">
        <v>32.063899999999997</v>
      </c>
      <c r="BK173" s="348">
        <v>26.040400000000002</v>
      </c>
      <c r="BL173" s="348">
        <v>4.19E-2</v>
      </c>
      <c r="BM173" s="373"/>
      <c r="BN173" s="372" t="s">
        <v>5127</v>
      </c>
      <c r="BO173" s="372" t="s">
        <v>5128</v>
      </c>
      <c r="BP173" s="372" t="s">
        <v>5129</v>
      </c>
      <c r="BQ173" s="372" t="s">
        <v>5130</v>
      </c>
      <c r="BR173" s="372" t="s">
        <v>5131</v>
      </c>
      <c r="BS173" s="373"/>
      <c r="BT173" s="354" t="s">
        <v>4673</v>
      </c>
    </row>
    <row r="174" spans="1:72" s="428" customFormat="1" x14ac:dyDescent="0.25">
      <c r="A174" s="345" t="s">
        <v>5132</v>
      </c>
      <c r="B174" s="373"/>
      <c r="C174" s="719">
        <v>44799</v>
      </c>
      <c r="D174" s="373"/>
      <c r="E174" s="346">
        <v>85.55</v>
      </c>
      <c r="F174" s="373"/>
      <c r="G174" s="347">
        <v>19.6435</v>
      </c>
      <c r="H174" s="374"/>
      <c r="I174" s="348">
        <v>-5.7500000000000002E-2</v>
      </c>
      <c r="J174" s="348">
        <v>0.2404</v>
      </c>
      <c r="K174" s="348">
        <v>4.6163999999999996</v>
      </c>
      <c r="L174" s="348">
        <v>6.4861000000000004</v>
      </c>
      <c r="M174" s="348">
        <v>7.0117000000000003</v>
      </c>
      <c r="N174" s="350">
        <v>16.936</v>
      </c>
      <c r="O174" s="348">
        <v>6.3921999999999999</v>
      </c>
      <c r="P174" s="348">
        <v>19.362100000000002</v>
      </c>
      <c r="Q174" s="348" t="s">
        <v>430</v>
      </c>
      <c r="R174" s="348" t="s">
        <v>430</v>
      </c>
      <c r="S174" s="348">
        <v>4.8536999999999999</v>
      </c>
      <c r="T174" s="348">
        <v>18.563600000000001</v>
      </c>
      <c r="U174" s="348">
        <v>8.0388000000000002</v>
      </c>
      <c r="V174" s="348">
        <v>12.409800000000001</v>
      </c>
      <c r="W174" s="348">
        <v>1.8236000000000001</v>
      </c>
      <c r="X174" s="348">
        <v>18.552900000000001</v>
      </c>
      <c r="Y174" s="374"/>
      <c r="Z174" s="346">
        <v>139</v>
      </c>
      <c r="AA174" s="346">
        <v>111</v>
      </c>
      <c r="AB174" s="346">
        <v>20</v>
      </c>
      <c r="AC174" s="346">
        <v>121</v>
      </c>
      <c r="AD174" s="346">
        <v>79</v>
      </c>
      <c r="AE174" s="346">
        <v>18</v>
      </c>
      <c r="AF174" s="346">
        <v>22</v>
      </c>
      <c r="AG174" s="346">
        <v>10</v>
      </c>
      <c r="AH174" s="346" t="s">
        <v>430</v>
      </c>
      <c r="AI174" s="346" t="s">
        <v>430</v>
      </c>
      <c r="AJ174" s="346">
        <v>42</v>
      </c>
      <c r="AK174" s="346">
        <v>101</v>
      </c>
      <c r="AL174" s="346">
        <v>37</v>
      </c>
      <c r="AM174" s="346">
        <v>29</v>
      </c>
      <c r="AN174" s="346">
        <v>72</v>
      </c>
      <c r="AO174" s="373"/>
      <c r="AP174" s="348" t="s">
        <v>430</v>
      </c>
      <c r="AQ174" s="348" t="s">
        <v>430</v>
      </c>
      <c r="AR174" s="348" t="s">
        <v>430</v>
      </c>
      <c r="AS174" s="348">
        <v>14.66</v>
      </c>
      <c r="AT174" s="348">
        <v>17.96</v>
      </c>
      <c r="AU174" s="351"/>
      <c r="AV174" s="346" t="s">
        <v>430</v>
      </c>
      <c r="AW174" s="346" t="s">
        <v>430</v>
      </c>
      <c r="AX174" s="346" t="s">
        <v>430</v>
      </c>
      <c r="AY174" s="346">
        <v>8</v>
      </c>
      <c r="AZ174" s="346">
        <v>43</v>
      </c>
      <c r="BA174" s="374"/>
      <c r="BB174" s="348">
        <v>15.8628899632954</v>
      </c>
      <c r="BC174" s="348">
        <v>0.99826598519479404</v>
      </c>
      <c r="BD174" s="348">
        <v>7.5374116903853802E-2</v>
      </c>
      <c r="BE174" s="375">
        <v>-9.8341171758495396E-2</v>
      </c>
      <c r="BF174" s="374"/>
      <c r="BG174" s="372">
        <v>0.1938</v>
      </c>
      <c r="BH174" s="373"/>
      <c r="BI174" s="348">
        <v>69.071399999999997</v>
      </c>
      <c r="BJ174" s="348">
        <v>28.245899999999999</v>
      </c>
      <c r="BK174" s="348">
        <v>2.41554</v>
      </c>
      <c r="BL174" s="348">
        <v>0.26716000000000001</v>
      </c>
      <c r="BM174" s="373"/>
      <c r="BN174" s="372" t="s">
        <v>5133</v>
      </c>
      <c r="BO174" s="372" t="s">
        <v>5134</v>
      </c>
      <c r="BP174" s="372" t="s">
        <v>5135</v>
      </c>
      <c r="BQ174" s="372" t="s">
        <v>5136</v>
      </c>
      <c r="BR174" s="372" t="s">
        <v>5137</v>
      </c>
      <c r="BS174" s="373"/>
      <c r="BT174" s="354" t="s">
        <v>555</v>
      </c>
    </row>
    <row r="175" spans="1:72" s="428" customFormat="1" ht="11" x14ac:dyDescent="0.3">
      <c r="A175" s="841" t="s">
        <v>5138</v>
      </c>
      <c r="B175" s="842"/>
      <c r="C175" s="843">
        <v>45504</v>
      </c>
      <c r="D175" s="842"/>
      <c r="E175" s="844">
        <v>82.550799999999995</v>
      </c>
      <c r="F175" s="842"/>
      <c r="G175" s="845">
        <v>9.4700000000000006</v>
      </c>
      <c r="H175" s="847"/>
      <c r="I175" s="846">
        <v>0.26469999999999999</v>
      </c>
      <c r="J175" s="846">
        <v>-3.1699999999999999E-2</v>
      </c>
      <c r="K175" s="846">
        <v>1.0995999999999999</v>
      </c>
      <c r="L175" s="846">
        <v>-1.2101</v>
      </c>
      <c r="M175" s="846">
        <v>-3.2191999999999998</v>
      </c>
      <c r="N175" s="848">
        <v>11.098100000000001</v>
      </c>
      <c r="O175" s="846">
        <v>0.5161</v>
      </c>
      <c r="P175" s="846" t="s">
        <v>430</v>
      </c>
      <c r="Q175" s="846" t="s">
        <v>430</v>
      </c>
      <c r="R175" s="846" t="s">
        <v>430</v>
      </c>
      <c r="S175" s="846">
        <v>0.99180000000000001</v>
      </c>
      <c r="T175" s="846">
        <v>7.2237</v>
      </c>
      <c r="U175" s="846">
        <v>2.6669999999999998</v>
      </c>
      <c r="V175" s="846">
        <v>7.2965999999999998</v>
      </c>
      <c r="W175" s="846">
        <v>1.8061</v>
      </c>
      <c r="X175" s="846">
        <v>-2.6396999999999999</v>
      </c>
      <c r="Y175" s="847"/>
      <c r="Z175" s="844">
        <v>40</v>
      </c>
      <c r="AA175" s="844">
        <v>135</v>
      </c>
      <c r="AB175" s="844">
        <v>179</v>
      </c>
      <c r="AC175" s="844">
        <v>243</v>
      </c>
      <c r="AD175" s="844">
        <v>180</v>
      </c>
      <c r="AE175" s="844">
        <v>60</v>
      </c>
      <c r="AF175" s="844">
        <v>98</v>
      </c>
      <c r="AG175" s="844" t="s">
        <v>430</v>
      </c>
      <c r="AH175" s="844" t="s">
        <v>430</v>
      </c>
      <c r="AI175" s="844" t="s">
        <v>430</v>
      </c>
      <c r="AJ175" s="844">
        <v>226</v>
      </c>
      <c r="AK175" s="844">
        <v>240</v>
      </c>
      <c r="AL175" s="844">
        <v>101</v>
      </c>
      <c r="AM175" s="844">
        <v>94</v>
      </c>
      <c r="AN175" s="844">
        <v>73</v>
      </c>
      <c r="AO175" s="842"/>
      <c r="AP175" s="846" t="s">
        <v>430</v>
      </c>
      <c r="AQ175" s="846" t="s">
        <v>430</v>
      </c>
      <c r="AR175" s="846" t="s">
        <v>430</v>
      </c>
      <c r="AS175" s="846" t="s">
        <v>430</v>
      </c>
      <c r="AT175" s="846">
        <v>4.3899999999999997</v>
      </c>
      <c r="AU175" s="849"/>
      <c r="AV175" s="844" t="s">
        <v>430</v>
      </c>
      <c r="AW175" s="844" t="s">
        <v>430</v>
      </c>
      <c r="AX175" s="844" t="s">
        <v>430</v>
      </c>
      <c r="AY175" s="844" t="s">
        <v>430</v>
      </c>
      <c r="AZ175" s="844">
        <v>151</v>
      </c>
      <c r="BA175" s="847"/>
      <c r="BB175" s="846">
        <v>16.8503592291671</v>
      </c>
      <c r="BC175" s="846">
        <v>1.0002640763297299</v>
      </c>
      <c r="BD175" s="846">
        <v>-1.6905760907764501E-2</v>
      </c>
      <c r="BE175" s="852">
        <v>-9.58584439977435E-2</v>
      </c>
      <c r="BF175" s="847"/>
      <c r="BG175" s="855">
        <v>0.124</v>
      </c>
      <c r="BH175" s="842"/>
      <c r="BI175" s="846">
        <v>76.424199999999999</v>
      </c>
      <c r="BJ175" s="846">
        <v>19.020700000000001</v>
      </c>
      <c r="BK175" s="846">
        <v>4.4026800000000001</v>
      </c>
      <c r="BL175" s="846">
        <v>0.15242</v>
      </c>
      <c r="BM175" s="842"/>
      <c r="BN175" s="855" t="s">
        <v>5139</v>
      </c>
      <c r="BO175" s="855" t="s">
        <v>5140</v>
      </c>
      <c r="BP175" s="855" t="s">
        <v>5141</v>
      </c>
      <c r="BQ175" s="855" t="s">
        <v>5142</v>
      </c>
      <c r="BR175" s="855" t="s">
        <v>1045</v>
      </c>
      <c r="BS175" s="842"/>
      <c r="BT175" s="856" t="s">
        <v>555</v>
      </c>
    </row>
    <row r="176" spans="1:72" s="428" customFormat="1" ht="11" x14ac:dyDescent="0.3">
      <c r="A176" s="841" t="s">
        <v>5143</v>
      </c>
      <c r="B176" s="842"/>
      <c r="C176" s="843">
        <v>45520</v>
      </c>
      <c r="D176" s="842"/>
      <c r="E176" s="844">
        <v>82.411299999999997</v>
      </c>
      <c r="F176" s="842"/>
      <c r="G176" s="845">
        <v>11.186</v>
      </c>
      <c r="H176" s="847"/>
      <c r="I176" s="846">
        <v>0.224</v>
      </c>
      <c r="J176" s="846">
        <v>1.4971000000000001</v>
      </c>
      <c r="K176" s="846">
        <v>1.7834000000000001</v>
      </c>
      <c r="L176" s="846">
        <v>7.2483000000000004</v>
      </c>
      <c r="M176" s="846">
        <v>8.2551000000000005</v>
      </c>
      <c r="N176" s="848">
        <v>14.4582</v>
      </c>
      <c r="O176" s="846" t="s">
        <v>430</v>
      </c>
      <c r="P176" s="846" t="s">
        <v>430</v>
      </c>
      <c r="Q176" s="846" t="s">
        <v>430</v>
      </c>
      <c r="R176" s="846" t="s">
        <v>430</v>
      </c>
      <c r="S176" s="846">
        <v>4.6300999999999997</v>
      </c>
      <c r="T176" s="846">
        <v>22.653500000000001</v>
      </c>
      <c r="U176" s="846">
        <v>6.3914999999999997</v>
      </c>
      <c r="V176" s="846">
        <v>14.9758</v>
      </c>
      <c r="W176" s="846">
        <v>1.5985</v>
      </c>
      <c r="X176" s="846">
        <v>5.7882999999999996</v>
      </c>
      <c r="Y176" s="847"/>
      <c r="Z176" s="844">
        <v>42</v>
      </c>
      <c r="AA176" s="844">
        <v>12</v>
      </c>
      <c r="AB176" s="844">
        <v>122</v>
      </c>
      <c r="AC176" s="844">
        <v>89</v>
      </c>
      <c r="AD176" s="844">
        <v>59</v>
      </c>
      <c r="AE176" s="844">
        <v>25</v>
      </c>
      <c r="AF176" s="844" t="s">
        <v>430</v>
      </c>
      <c r="AG176" s="844" t="s">
        <v>430</v>
      </c>
      <c r="AH176" s="844" t="s">
        <v>430</v>
      </c>
      <c r="AI176" s="844" t="s">
        <v>430</v>
      </c>
      <c r="AJ176" s="844">
        <v>57</v>
      </c>
      <c r="AK176" s="844">
        <v>55</v>
      </c>
      <c r="AL176" s="844">
        <v>58</v>
      </c>
      <c r="AM176" s="844">
        <v>20</v>
      </c>
      <c r="AN176" s="844">
        <v>99</v>
      </c>
      <c r="AO176" s="842"/>
      <c r="AP176" s="846" t="s">
        <v>430</v>
      </c>
      <c r="AQ176" s="846" t="s">
        <v>430</v>
      </c>
      <c r="AR176" s="846" t="s">
        <v>430</v>
      </c>
      <c r="AS176" s="846" t="s">
        <v>430</v>
      </c>
      <c r="AT176" s="846">
        <v>17.809999999999999</v>
      </c>
      <c r="AU176" s="849"/>
      <c r="AV176" s="844" t="s">
        <v>430</v>
      </c>
      <c r="AW176" s="844" t="s">
        <v>430</v>
      </c>
      <c r="AX176" s="844" t="s">
        <v>430</v>
      </c>
      <c r="AY176" s="844" t="s">
        <v>430</v>
      </c>
      <c r="AZ176" s="844">
        <v>46</v>
      </c>
      <c r="BA176" s="847"/>
      <c r="BB176" s="846">
        <v>19.1045011555249</v>
      </c>
      <c r="BC176" s="846">
        <v>0.99795007634572896</v>
      </c>
      <c r="BD176" s="846">
        <v>1.3900011567650401E-3</v>
      </c>
      <c r="BE176" s="852">
        <v>-9.5364197830737199E-2</v>
      </c>
      <c r="BF176" s="847"/>
      <c r="BG176" s="855">
        <v>0.1595</v>
      </c>
      <c r="BH176" s="842"/>
      <c r="BI176" s="846">
        <v>13.2279</v>
      </c>
      <c r="BJ176" s="846">
        <v>86.648099999999999</v>
      </c>
      <c r="BK176" s="846" t="s">
        <v>430</v>
      </c>
      <c r="BL176" s="846">
        <v>0.124</v>
      </c>
      <c r="BM176" s="842"/>
      <c r="BN176" s="855" t="s">
        <v>619</v>
      </c>
      <c r="BO176" s="855" t="s">
        <v>4707</v>
      </c>
      <c r="BP176" s="855" t="s">
        <v>4708</v>
      </c>
      <c r="BQ176" s="855" t="s">
        <v>3374</v>
      </c>
      <c r="BR176" s="855" t="s">
        <v>4709</v>
      </c>
      <c r="BS176" s="842"/>
      <c r="BT176" s="856" t="s">
        <v>555</v>
      </c>
    </row>
    <row r="177" spans="1:72" s="428" customFormat="1" x14ac:dyDescent="0.25">
      <c r="A177" s="345" t="s">
        <v>5144</v>
      </c>
      <c r="B177" s="373"/>
      <c r="C177" s="719">
        <v>45408</v>
      </c>
      <c r="D177" s="373"/>
      <c r="E177" s="346">
        <v>79.040000000000006</v>
      </c>
      <c r="F177" s="373"/>
      <c r="G177" s="347">
        <v>11.0832</v>
      </c>
      <c r="H177" s="374"/>
      <c r="I177" s="348">
        <v>-2.8899999999999999E-2</v>
      </c>
      <c r="J177" s="348">
        <v>-0.31119999999999998</v>
      </c>
      <c r="K177" s="348">
        <v>-5.4000000000000003E-3</v>
      </c>
      <c r="L177" s="348">
        <v>3.4603999999999999</v>
      </c>
      <c r="M177" s="348">
        <v>3.4653</v>
      </c>
      <c r="N177" s="350">
        <v>5.7053000000000003</v>
      </c>
      <c r="O177" s="348">
        <v>0.99309999999999998</v>
      </c>
      <c r="P177" s="348" t="s">
        <v>430</v>
      </c>
      <c r="Q177" s="348" t="s">
        <v>430</v>
      </c>
      <c r="R177" s="348" t="s">
        <v>430</v>
      </c>
      <c r="S177" s="348">
        <v>0.32679999999999998</v>
      </c>
      <c r="T177" s="348">
        <v>15.670500000000001</v>
      </c>
      <c r="U177" s="348">
        <v>1.2719</v>
      </c>
      <c r="V177" s="348">
        <v>5.9630000000000001</v>
      </c>
      <c r="W177" s="348">
        <v>0.27139999999999997</v>
      </c>
      <c r="X177" s="348">
        <v>4.5758000000000001</v>
      </c>
      <c r="Y177" s="374"/>
      <c r="Z177" s="346">
        <v>127</v>
      </c>
      <c r="AA177" s="346">
        <v>157</v>
      </c>
      <c r="AB177" s="346">
        <v>232</v>
      </c>
      <c r="AC177" s="346">
        <v>227</v>
      </c>
      <c r="AD177" s="346">
        <v>114</v>
      </c>
      <c r="AE177" s="346">
        <v>112</v>
      </c>
      <c r="AF177" s="346">
        <v>93</v>
      </c>
      <c r="AG177" s="346" t="s">
        <v>430</v>
      </c>
      <c r="AH177" s="346" t="s">
        <v>430</v>
      </c>
      <c r="AI177" s="346" t="s">
        <v>430</v>
      </c>
      <c r="AJ177" s="346">
        <v>237</v>
      </c>
      <c r="AK177" s="346">
        <v>128</v>
      </c>
      <c r="AL177" s="346">
        <v>119</v>
      </c>
      <c r="AM177" s="346">
        <v>113</v>
      </c>
      <c r="AN177" s="346">
        <v>195</v>
      </c>
      <c r="AO177" s="373"/>
      <c r="AP177" s="348" t="s">
        <v>430</v>
      </c>
      <c r="AQ177" s="348" t="s">
        <v>430</v>
      </c>
      <c r="AR177" s="348" t="s">
        <v>430</v>
      </c>
      <c r="AS177" s="348" t="s">
        <v>430</v>
      </c>
      <c r="AT177" s="348">
        <v>8.15</v>
      </c>
      <c r="AU177" s="351"/>
      <c r="AV177" s="346" t="s">
        <v>430</v>
      </c>
      <c r="AW177" s="346" t="s">
        <v>430</v>
      </c>
      <c r="AX177" s="346" t="s">
        <v>430</v>
      </c>
      <c r="AY177" s="346" t="s">
        <v>430</v>
      </c>
      <c r="AZ177" s="346">
        <v>114</v>
      </c>
      <c r="BA177" s="374"/>
      <c r="BB177" s="348">
        <v>17.2807385850111</v>
      </c>
      <c r="BC177" s="348">
        <v>1.0006890251392799</v>
      </c>
      <c r="BD177" s="348">
        <v>8.80974538195178E-3</v>
      </c>
      <c r="BE177" s="375">
        <v>-9.3878005934495801E-2</v>
      </c>
      <c r="BF177" s="374"/>
      <c r="BG177" s="372">
        <v>0.1961</v>
      </c>
      <c r="BH177" s="373"/>
      <c r="BI177" s="348">
        <v>54.0503</v>
      </c>
      <c r="BJ177" s="348">
        <v>28.194800000000001</v>
      </c>
      <c r="BK177" s="348">
        <v>17.533999999999999</v>
      </c>
      <c r="BL177" s="348">
        <v>0.22090000000000001</v>
      </c>
      <c r="BM177" s="373"/>
      <c r="BN177" s="372" t="s">
        <v>5145</v>
      </c>
      <c r="BO177" s="372" t="s">
        <v>5146</v>
      </c>
      <c r="BP177" s="372" t="s">
        <v>2398</v>
      </c>
      <c r="BQ177" s="372" t="s">
        <v>5147</v>
      </c>
      <c r="BR177" s="372" t="s">
        <v>5148</v>
      </c>
      <c r="BS177" s="373"/>
      <c r="BT177" s="354" t="s">
        <v>4673</v>
      </c>
    </row>
    <row r="178" spans="1:72" s="428" customFormat="1" x14ac:dyDescent="0.25">
      <c r="A178" s="345" t="s">
        <v>5149</v>
      </c>
      <c r="B178" s="373"/>
      <c r="C178" s="719">
        <v>45877</v>
      </c>
      <c r="D178" s="373"/>
      <c r="E178" s="888">
        <v>77.41</v>
      </c>
      <c r="F178" s="373"/>
      <c r="G178" s="347">
        <v>11.06</v>
      </c>
      <c r="H178" s="374"/>
      <c r="I178" s="348">
        <v>-7.4999999999999997E-2</v>
      </c>
      <c r="J178" s="348">
        <v>0.57750000000000001</v>
      </c>
      <c r="K178" s="348">
        <v>2.9824000000000002</v>
      </c>
      <c r="L178" s="348">
        <v>4.1176000000000004</v>
      </c>
      <c r="M178" s="348">
        <v>8.7661999999999995</v>
      </c>
      <c r="N178" s="350">
        <v>9.6405999999999992</v>
      </c>
      <c r="O178" s="348" t="s">
        <v>430</v>
      </c>
      <c r="P178" s="348" t="s">
        <v>430</v>
      </c>
      <c r="Q178" s="348" t="s">
        <v>430</v>
      </c>
      <c r="R178" s="348" t="s">
        <v>430</v>
      </c>
      <c r="S178" s="348">
        <v>4.1696</v>
      </c>
      <c r="T178" s="348">
        <v>17.403500000000001</v>
      </c>
      <c r="U178" s="348">
        <v>5.1151</v>
      </c>
      <c r="V178" s="348">
        <v>8.7063000000000006</v>
      </c>
      <c r="W178" s="348">
        <v>1.7451000000000001</v>
      </c>
      <c r="X178" s="348">
        <v>10.4495</v>
      </c>
      <c r="Y178" s="374"/>
      <c r="Z178" s="346">
        <v>147</v>
      </c>
      <c r="AA178" s="346">
        <v>73</v>
      </c>
      <c r="AB178" s="346">
        <v>74</v>
      </c>
      <c r="AC178" s="346">
        <v>222</v>
      </c>
      <c r="AD178" s="346">
        <v>48</v>
      </c>
      <c r="AE178" s="346">
        <v>69</v>
      </c>
      <c r="AF178" s="346" t="s">
        <v>430</v>
      </c>
      <c r="AG178" s="346" t="s">
        <v>430</v>
      </c>
      <c r="AH178" s="346" t="s">
        <v>430</v>
      </c>
      <c r="AI178" s="346" t="s">
        <v>430</v>
      </c>
      <c r="AJ178" s="346">
        <v>88</v>
      </c>
      <c r="AK178" s="346">
        <v>109</v>
      </c>
      <c r="AL178" s="346">
        <v>77</v>
      </c>
      <c r="AM178" s="346">
        <v>84</v>
      </c>
      <c r="AN178" s="346">
        <v>76</v>
      </c>
      <c r="AO178" s="373"/>
      <c r="AP178" s="348" t="s">
        <v>430</v>
      </c>
      <c r="AQ178" s="348" t="s">
        <v>430</v>
      </c>
      <c r="AR178" s="348" t="s">
        <v>430</v>
      </c>
      <c r="AS178" s="348" t="s">
        <v>430</v>
      </c>
      <c r="AT178" s="348">
        <v>13.12</v>
      </c>
      <c r="AU178" s="351"/>
      <c r="AV178" s="346" t="s">
        <v>430</v>
      </c>
      <c r="AW178" s="346" t="s">
        <v>430</v>
      </c>
      <c r="AX178" s="346" t="s">
        <v>430</v>
      </c>
      <c r="AY178" s="346" t="s">
        <v>430</v>
      </c>
      <c r="AZ178" s="346">
        <v>81</v>
      </c>
      <c r="BA178" s="374"/>
      <c r="BB178" s="348">
        <v>9.4131694723759303</v>
      </c>
      <c r="BC178" s="348">
        <v>0</v>
      </c>
      <c r="BD178" s="348">
        <v>3.8069807536317501E-2</v>
      </c>
      <c r="BE178" s="375" t="s">
        <v>430</v>
      </c>
      <c r="BF178" s="374"/>
      <c r="BG178" s="372" t="s">
        <v>430</v>
      </c>
      <c r="BH178" s="373"/>
      <c r="BI178" s="348">
        <v>56.611899999999999</v>
      </c>
      <c r="BJ178" s="348">
        <v>33.062899999999999</v>
      </c>
      <c r="BK178" s="348">
        <v>10.0342</v>
      </c>
      <c r="BL178" s="348">
        <v>0.29099999999999998</v>
      </c>
      <c r="BM178" s="373"/>
      <c r="BN178" s="372" t="s">
        <v>5150</v>
      </c>
      <c r="BO178" s="372" t="s">
        <v>5151</v>
      </c>
      <c r="BP178" s="372" t="s">
        <v>5152</v>
      </c>
      <c r="BQ178" s="372" t="s">
        <v>5153</v>
      </c>
      <c r="BR178" s="372" t="s">
        <v>5154</v>
      </c>
      <c r="BS178" s="373"/>
      <c r="BT178" s="354" t="s">
        <v>5155</v>
      </c>
    </row>
    <row r="179" spans="1:72" s="428" customFormat="1" x14ac:dyDescent="0.25">
      <c r="A179" s="345" t="s">
        <v>5156</v>
      </c>
      <c r="B179" s="373"/>
      <c r="C179" s="719">
        <v>45624</v>
      </c>
      <c r="D179" s="373"/>
      <c r="E179" s="346">
        <v>75.102800000000002</v>
      </c>
      <c r="F179" s="373"/>
      <c r="G179" s="347">
        <v>9.9478000000000009</v>
      </c>
      <c r="H179" s="374"/>
      <c r="I179" s="348">
        <v>-0.41739999999999999</v>
      </c>
      <c r="J179" s="348">
        <v>-0.60050000000000003</v>
      </c>
      <c r="K179" s="348">
        <v>2.6467000000000001</v>
      </c>
      <c r="L179" s="348">
        <v>7.6776999999999997</v>
      </c>
      <c r="M179" s="348">
        <v>1.1408</v>
      </c>
      <c r="N179" s="350">
        <v>4.6916000000000002</v>
      </c>
      <c r="O179" s="348" t="s">
        <v>430</v>
      </c>
      <c r="P179" s="348" t="s">
        <v>430</v>
      </c>
      <c r="Q179" s="348" t="s">
        <v>430</v>
      </c>
      <c r="R179" s="348" t="s">
        <v>430</v>
      </c>
      <c r="S179" s="348">
        <v>4.6849999999999996</v>
      </c>
      <c r="T179" s="348">
        <v>14.797800000000001</v>
      </c>
      <c r="U179" s="348">
        <v>1.4295</v>
      </c>
      <c r="V179" s="348">
        <v>5.5761000000000003</v>
      </c>
      <c r="W179" s="348">
        <v>-5.0000000000000001E-3</v>
      </c>
      <c r="X179" s="348">
        <v>-0.30620000000000003</v>
      </c>
      <c r="Y179" s="374"/>
      <c r="Z179" s="346">
        <v>196</v>
      </c>
      <c r="AA179" s="346">
        <v>177</v>
      </c>
      <c r="AB179" s="346">
        <v>89</v>
      </c>
      <c r="AC179" s="346">
        <v>81</v>
      </c>
      <c r="AD179" s="346">
        <v>147</v>
      </c>
      <c r="AE179" s="346">
        <v>116</v>
      </c>
      <c r="AF179" s="346" t="s">
        <v>430</v>
      </c>
      <c r="AG179" s="346" t="s">
        <v>430</v>
      </c>
      <c r="AH179" s="346" t="s">
        <v>430</v>
      </c>
      <c r="AI179" s="346" t="s">
        <v>430</v>
      </c>
      <c r="AJ179" s="346">
        <v>56</v>
      </c>
      <c r="AK179" s="346">
        <v>160</v>
      </c>
      <c r="AL179" s="346">
        <v>115</v>
      </c>
      <c r="AM179" s="346">
        <v>118</v>
      </c>
      <c r="AN179" s="346">
        <v>243</v>
      </c>
      <c r="AO179" s="373"/>
      <c r="AP179" s="348" t="s">
        <v>430</v>
      </c>
      <c r="AQ179" s="348" t="s">
        <v>430</v>
      </c>
      <c r="AR179" s="348" t="s">
        <v>430</v>
      </c>
      <c r="AS179" s="348" t="s">
        <v>430</v>
      </c>
      <c r="AT179" s="348">
        <v>8.44</v>
      </c>
      <c r="AU179" s="351"/>
      <c r="AV179" s="346" t="s">
        <v>430</v>
      </c>
      <c r="AW179" s="346" t="s">
        <v>430</v>
      </c>
      <c r="AX179" s="346" t="s">
        <v>430</v>
      </c>
      <c r="AY179" s="346" t="s">
        <v>430</v>
      </c>
      <c r="AZ179" s="346">
        <v>108</v>
      </c>
      <c r="BA179" s="374"/>
      <c r="BB179" s="348">
        <v>13.1996809882364</v>
      </c>
      <c r="BC179" s="348">
        <v>0.99769192646235205</v>
      </c>
      <c r="BD179" s="348">
        <v>-4.1125993627070499E-2</v>
      </c>
      <c r="BE179" s="375">
        <v>-9.3196304225798707E-2</v>
      </c>
      <c r="BF179" s="374"/>
      <c r="BG179" s="372">
        <v>0.1079</v>
      </c>
      <c r="BH179" s="373"/>
      <c r="BI179" s="348">
        <v>83.656300000000002</v>
      </c>
      <c r="BJ179" s="348">
        <v>15.874000000000001</v>
      </c>
      <c r="BK179" s="348" t="s">
        <v>430</v>
      </c>
      <c r="BL179" s="348">
        <v>0.46970000000000001</v>
      </c>
      <c r="BM179" s="373"/>
      <c r="BN179" s="372" t="s">
        <v>5094</v>
      </c>
      <c r="BO179" s="372" t="s">
        <v>5095</v>
      </c>
      <c r="BP179" s="372" t="s">
        <v>5096</v>
      </c>
      <c r="BQ179" s="372" t="s">
        <v>4631</v>
      </c>
      <c r="BR179" s="372" t="s">
        <v>5097</v>
      </c>
      <c r="BS179" s="373"/>
      <c r="BT179" s="354" t="s">
        <v>555</v>
      </c>
    </row>
    <row r="180" spans="1:72" s="428" customFormat="1" x14ac:dyDescent="0.25">
      <c r="A180" s="345" t="s">
        <v>5157</v>
      </c>
      <c r="B180" s="373"/>
      <c r="C180" s="719">
        <v>45624</v>
      </c>
      <c r="D180" s="373"/>
      <c r="E180" s="346">
        <v>77.201300000000003</v>
      </c>
      <c r="F180" s="373"/>
      <c r="G180" s="347">
        <v>11.203200000000001</v>
      </c>
      <c r="H180" s="374"/>
      <c r="I180" s="348">
        <v>7.4999999999999997E-2</v>
      </c>
      <c r="J180" s="348">
        <v>0.98609999999999998</v>
      </c>
      <c r="K180" s="348">
        <v>1.6606000000000001</v>
      </c>
      <c r="L180" s="348">
        <v>6.5823999999999998</v>
      </c>
      <c r="M180" s="348">
        <v>7.4462000000000002</v>
      </c>
      <c r="N180" s="350">
        <v>11.357200000000001</v>
      </c>
      <c r="O180" s="348" t="s">
        <v>430</v>
      </c>
      <c r="P180" s="348" t="s">
        <v>430</v>
      </c>
      <c r="Q180" s="348" t="s">
        <v>430</v>
      </c>
      <c r="R180" s="348" t="s">
        <v>430</v>
      </c>
      <c r="S180" s="348">
        <v>3.4135</v>
      </c>
      <c r="T180" s="348">
        <v>21.098700000000001</v>
      </c>
      <c r="U180" s="348">
        <v>5.5651000000000002</v>
      </c>
      <c r="V180" s="348">
        <v>11.612299999999999</v>
      </c>
      <c r="W180" s="348">
        <v>1.7363</v>
      </c>
      <c r="X180" s="348">
        <v>6.8829000000000002</v>
      </c>
      <c r="Y180" s="374"/>
      <c r="Z180" s="346">
        <v>95</v>
      </c>
      <c r="AA180" s="346">
        <v>50</v>
      </c>
      <c r="AB180" s="346">
        <v>132</v>
      </c>
      <c r="AC180" s="346">
        <v>109</v>
      </c>
      <c r="AD180" s="346">
        <v>65</v>
      </c>
      <c r="AE180" s="346">
        <v>56</v>
      </c>
      <c r="AF180" s="346" t="s">
        <v>430</v>
      </c>
      <c r="AG180" s="346" t="s">
        <v>430</v>
      </c>
      <c r="AH180" s="346" t="s">
        <v>430</v>
      </c>
      <c r="AI180" s="346" t="s">
        <v>430</v>
      </c>
      <c r="AJ180" s="346">
        <v>121</v>
      </c>
      <c r="AK180" s="346">
        <v>66</v>
      </c>
      <c r="AL180" s="346">
        <v>66</v>
      </c>
      <c r="AM180" s="346">
        <v>37</v>
      </c>
      <c r="AN180" s="346">
        <v>80</v>
      </c>
      <c r="AO180" s="373"/>
      <c r="AP180" s="348" t="s">
        <v>430</v>
      </c>
      <c r="AQ180" s="348" t="s">
        <v>430</v>
      </c>
      <c r="AR180" s="348" t="s">
        <v>430</v>
      </c>
      <c r="AS180" s="348" t="s">
        <v>430</v>
      </c>
      <c r="AT180" s="348">
        <v>15.46</v>
      </c>
      <c r="AU180" s="351"/>
      <c r="AV180" s="346" t="s">
        <v>430</v>
      </c>
      <c r="AW180" s="346" t="s">
        <v>430</v>
      </c>
      <c r="AX180" s="346" t="s">
        <v>430</v>
      </c>
      <c r="AY180" s="346" t="s">
        <v>430</v>
      </c>
      <c r="AZ180" s="346">
        <v>62</v>
      </c>
      <c r="BA180" s="374"/>
      <c r="BB180" s="348">
        <v>16.232172566422602</v>
      </c>
      <c r="BC180" s="348">
        <v>0.99791064190926904</v>
      </c>
      <c r="BD180" s="348">
        <v>1.4752068036757099E-3</v>
      </c>
      <c r="BE180" s="375">
        <v>-8.4203397904607999E-2</v>
      </c>
      <c r="BF180" s="374"/>
      <c r="BG180" s="372">
        <v>6.4799999999999996E-2</v>
      </c>
      <c r="BH180" s="373"/>
      <c r="BI180" s="348">
        <v>11.0718</v>
      </c>
      <c r="BJ180" s="348">
        <v>84.506500000000003</v>
      </c>
      <c r="BK180" s="348">
        <v>4.2434799999999999</v>
      </c>
      <c r="BL180" s="348">
        <v>0.17821999999999999</v>
      </c>
      <c r="BM180" s="373"/>
      <c r="BN180" s="372" t="s">
        <v>4722</v>
      </c>
      <c r="BO180" s="372" t="s">
        <v>4723</v>
      </c>
      <c r="BP180" s="372" t="s">
        <v>5158</v>
      </c>
      <c r="BQ180" s="372" t="s">
        <v>4783</v>
      </c>
      <c r="BR180" s="372" t="s">
        <v>4814</v>
      </c>
      <c r="BS180" s="373"/>
      <c r="BT180" s="354" t="s">
        <v>555</v>
      </c>
    </row>
    <row r="181" spans="1:72" s="428" customFormat="1" x14ac:dyDescent="0.25">
      <c r="A181" s="345" t="s">
        <v>5159</v>
      </c>
      <c r="B181" s="373"/>
      <c r="C181" s="719">
        <v>45877</v>
      </c>
      <c r="D181" s="373"/>
      <c r="E181" s="888">
        <v>75.47</v>
      </c>
      <c r="F181" s="373"/>
      <c r="G181" s="347">
        <v>11.0306</v>
      </c>
      <c r="H181" s="374"/>
      <c r="I181" s="348">
        <v>-0.38650000000000001</v>
      </c>
      <c r="J181" s="348">
        <v>0.82820000000000005</v>
      </c>
      <c r="K181" s="348">
        <v>3.6758999999999999</v>
      </c>
      <c r="L181" s="348">
        <v>9.1716999999999995</v>
      </c>
      <c r="M181" s="348">
        <v>4.5157999999999996</v>
      </c>
      <c r="N181" s="350">
        <v>8.7433999999999994</v>
      </c>
      <c r="O181" s="348" t="s">
        <v>430</v>
      </c>
      <c r="P181" s="348" t="s">
        <v>430</v>
      </c>
      <c r="Q181" s="348" t="s">
        <v>430</v>
      </c>
      <c r="R181" s="348" t="s">
        <v>430</v>
      </c>
      <c r="S181" s="348">
        <v>3.8525999999999998</v>
      </c>
      <c r="T181" s="348">
        <v>20.946899999999999</v>
      </c>
      <c r="U181" s="348">
        <v>4.8367000000000004</v>
      </c>
      <c r="V181" s="348">
        <v>10.103400000000001</v>
      </c>
      <c r="W181" s="348">
        <v>3.3940999999999999</v>
      </c>
      <c r="X181" s="348">
        <v>10.1599</v>
      </c>
      <c r="Y181" s="374"/>
      <c r="Z181" s="346">
        <v>194</v>
      </c>
      <c r="AA181" s="346">
        <v>64</v>
      </c>
      <c r="AB181" s="346">
        <v>55</v>
      </c>
      <c r="AC181" s="346">
        <v>39</v>
      </c>
      <c r="AD181" s="346">
        <v>99</v>
      </c>
      <c r="AE181" s="346">
        <v>80</v>
      </c>
      <c r="AF181" s="346" t="s">
        <v>430</v>
      </c>
      <c r="AG181" s="346" t="s">
        <v>430</v>
      </c>
      <c r="AH181" s="346" t="s">
        <v>430</v>
      </c>
      <c r="AI181" s="346" t="s">
        <v>430</v>
      </c>
      <c r="AJ181" s="346">
        <v>91</v>
      </c>
      <c r="AK181" s="346">
        <v>75</v>
      </c>
      <c r="AL181" s="346">
        <v>85</v>
      </c>
      <c r="AM181" s="346">
        <v>61</v>
      </c>
      <c r="AN181" s="346">
        <v>22</v>
      </c>
      <c r="AO181" s="373"/>
      <c r="AP181" s="348" t="s">
        <v>430</v>
      </c>
      <c r="AQ181" s="348" t="s">
        <v>430</v>
      </c>
      <c r="AR181" s="348" t="s">
        <v>430</v>
      </c>
      <c r="AS181" s="348" t="s">
        <v>430</v>
      </c>
      <c r="AT181" s="348">
        <v>14.65</v>
      </c>
      <c r="AU181" s="351"/>
      <c r="AV181" s="346" t="s">
        <v>430</v>
      </c>
      <c r="AW181" s="346" t="s">
        <v>430</v>
      </c>
      <c r="AX181" s="346" t="s">
        <v>430</v>
      </c>
      <c r="AY181" s="346" t="s">
        <v>430</v>
      </c>
      <c r="AZ181" s="346">
        <v>76</v>
      </c>
      <c r="BA181" s="374"/>
      <c r="BB181" s="348">
        <v>12.322198287093</v>
      </c>
      <c r="BC181" s="348">
        <v>0</v>
      </c>
      <c r="BD181" s="348">
        <v>2.5618846199227999E-2</v>
      </c>
      <c r="BE181" s="375" t="s">
        <v>430</v>
      </c>
      <c r="BF181" s="374"/>
      <c r="BG181" s="372" t="s">
        <v>430</v>
      </c>
      <c r="BH181" s="373"/>
      <c r="BI181" s="348">
        <v>40.819099999999999</v>
      </c>
      <c r="BJ181" s="348">
        <v>39.551600000000001</v>
      </c>
      <c r="BK181" s="348">
        <v>19.505299999999998</v>
      </c>
      <c r="BL181" s="348">
        <v>0.124</v>
      </c>
      <c r="BM181" s="373"/>
      <c r="BN181" s="372" t="s">
        <v>5160</v>
      </c>
      <c r="BO181" s="372" t="s">
        <v>509</v>
      </c>
      <c r="BP181" s="372" t="s">
        <v>5161</v>
      </c>
      <c r="BQ181" s="372" t="s">
        <v>5162</v>
      </c>
      <c r="BR181" s="372" t="s">
        <v>5163</v>
      </c>
      <c r="BS181" s="373"/>
      <c r="BT181" s="354" t="s">
        <v>5155</v>
      </c>
    </row>
    <row r="182" spans="1:72" s="428" customFormat="1" x14ac:dyDescent="0.25">
      <c r="A182" s="345" t="s">
        <v>5164</v>
      </c>
      <c r="B182" s="373"/>
      <c r="C182" s="719">
        <v>45589</v>
      </c>
      <c r="D182" s="373"/>
      <c r="E182" s="346">
        <v>73.600099999999998</v>
      </c>
      <c r="F182" s="373"/>
      <c r="G182" s="347">
        <v>10.0679</v>
      </c>
      <c r="H182" s="374"/>
      <c r="I182" s="348">
        <v>-0.15870000000000001</v>
      </c>
      <c r="J182" s="348">
        <v>-0.96399999999999997</v>
      </c>
      <c r="K182" s="348">
        <v>0.91820000000000002</v>
      </c>
      <c r="L182" s="348">
        <v>4.7549999999999999</v>
      </c>
      <c r="M182" s="348">
        <v>-3.9093</v>
      </c>
      <c r="N182" s="350">
        <v>-0.63560000000000005</v>
      </c>
      <c r="O182" s="348" t="s">
        <v>430</v>
      </c>
      <c r="P182" s="348" t="s">
        <v>430</v>
      </c>
      <c r="Q182" s="348" t="s">
        <v>430</v>
      </c>
      <c r="R182" s="348" t="s">
        <v>430</v>
      </c>
      <c r="S182" s="348">
        <v>2.4201000000000001</v>
      </c>
      <c r="T182" s="348">
        <v>9.7067999999999994</v>
      </c>
      <c r="U182" s="348">
        <v>-6.2850000000000001</v>
      </c>
      <c r="V182" s="348">
        <v>-0.55710000000000004</v>
      </c>
      <c r="W182" s="348">
        <v>0.1203</v>
      </c>
      <c r="X182" s="348">
        <v>0.37609999999999999</v>
      </c>
      <c r="Y182" s="374"/>
      <c r="Z182" s="346">
        <v>172</v>
      </c>
      <c r="AA182" s="346">
        <v>232</v>
      </c>
      <c r="AB182" s="346">
        <v>202</v>
      </c>
      <c r="AC182" s="346">
        <v>201</v>
      </c>
      <c r="AD182" s="346">
        <v>209</v>
      </c>
      <c r="AE182" s="346">
        <v>190</v>
      </c>
      <c r="AF182" s="346" t="s">
        <v>430</v>
      </c>
      <c r="AG182" s="346" t="s">
        <v>430</v>
      </c>
      <c r="AH182" s="346" t="s">
        <v>430</v>
      </c>
      <c r="AI182" s="346" t="s">
        <v>430</v>
      </c>
      <c r="AJ182" s="346">
        <v>185</v>
      </c>
      <c r="AK182" s="346">
        <v>207</v>
      </c>
      <c r="AL182" s="346">
        <v>210</v>
      </c>
      <c r="AM182" s="346">
        <v>200</v>
      </c>
      <c r="AN182" s="346">
        <v>221</v>
      </c>
      <c r="AO182" s="373"/>
      <c r="AP182" s="348" t="s">
        <v>430</v>
      </c>
      <c r="AQ182" s="348" t="s">
        <v>430</v>
      </c>
      <c r="AR182" s="348" t="s">
        <v>430</v>
      </c>
      <c r="AS182" s="348" t="s">
        <v>430</v>
      </c>
      <c r="AT182" s="348">
        <v>-1.56</v>
      </c>
      <c r="AU182" s="351"/>
      <c r="AV182" s="346" t="s">
        <v>430</v>
      </c>
      <c r="AW182" s="346" t="s">
        <v>430</v>
      </c>
      <c r="AX182" s="346" t="s">
        <v>430</v>
      </c>
      <c r="AY182" s="346" t="s">
        <v>430</v>
      </c>
      <c r="AZ182" s="346">
        <v>199</v>
      </c>
      <c r="BA182" s="374"/>
      <c r="BB182" s="348">
        <v>12.734918752999899</v>
      </c>
      <c r="BC182" s="348">
        <v>0.99659362305981403</v>
      </c>
      <c r="BD182" s="348">
        <v>-1.4639365251267701E-2</v>
      </c>
      <c r="BE182" s="375">
        <v>-7.6641341407517993E-2</v>
      </c>
      <c r="BF182" s="374"/>
      <c r="BG182" s="372">
        <v>8.0500000000000002E-2</v>
      </c>
      <c r="BH182" s="373"/>
      <c r="BI182" s="348">
        <v>98.368899999999996</v>
      </c>
      <c r="BJ182" s="348">
        <v>1.3561000000000001</v>
      </c>
      <c r="BK182" s="348" t="s">
        <v>430</v>
      </c>
      <c r="BL182" s="348">
        <v>0.27500000000000002</v>
      </c>
      <c r="BM182" s="373"/>
      <c r="BN182" s="372" t="s">
        <v>5165</v>
      </c>
      <c r="BO182" s="372" t="s">
        <v>4500</v>
      </c>
      <c r="BP182" s="372" t="s">
        <v>4501</v>
      </c>
      <c r="BQ182" s="372" t="s">
        <v>730</v>
      </c>
      <c r="BR182" s="372" t="s">
        <v>3260</v>
      </c>
      <c r="BS182" s="373"/>
      <c r="BT182" s="354" t="s">
        <v>555</v>
      </c>
    </row>
    <row r="183" spans="1:72" s="428" customFormat="1" x14ac:dyDescent="0.25">
      <c r="A183" s="345" t="s">
        <v>5166</v>
      </c>
      <c r="B183" s="373"/>
      <c r="C183" s="719">
        <v>44643</v>
      </c>
      <c r="D183" s="373"/>
      <c r="E183" s="346">
        <v>71.709999999999994</v>
      </c>
      <c r="F183" s="373"/>
      <c r="G183" s="347">
        <v>16.026800000000001</v>
      </c>
      <c r="H183" s="374"/>
      <c r="I183" s="348">
        <v>7.4899999999999994E-2</v>
      </c>
      <c r="J183" s="348">
        <v>-0.71060000000000001</v>
      </c>
      <c r="K183" s="348">
        <v>0.92759999999999998</v>
      </c>
      <c r="L183" s="348">
        <v>2.8704000000000001</v>
      </c>
      <c r="M183" s="348">
        <v>-2.9824999999999999</v>
      </c>
      <c r="N183" s="350">
        <v>-1.3100000000000001E-2</v>
      </c>
      <c r="O183" s="348">
        <v>-1.6151</v>
      </c>
      <c r="P183" s="348">
        <v>8.3915000000000006</v>
      </c>
      <c r="Q183" s="348" t="s">
        <v>430</v>
      </c>
      <c r="R183" s="348" t="s">
        <v>430</v>
      </c>
      <c r="S183" s="348">
        <v>1.7767999999999999</v>
      </c>
      <c r="T183" s="348">
        <v>9.1616999999999997</v>
      </c>
      <c r="U183" s="348">
        <v>-5.0061</v>
      </c>
      <c r="V183" s="348">
        <v>-0.14080000000000001</v>
      </c>
      <c r="W183" s="348">
        <v>-0.12590000000000001</v>
      </c>
      <c r="X183" s="348">
        <v>11.330500000000001</v>
      </c>
      <c r="Y183" s="374"/>
      <c r="Z183" s="346">
        <v>96</v>
      </c>
      <c r="AA183" s="346">
        <v>182</v>
      </c>
      <c r="AB183" s="346">
        <v>200</v>
      </c>
      <c r="AC183" s="346">
        <v>230</v>
      </c>
      <c r="AD183" s="346">
        <v>179</v>
      </c>
      <c r="AE183" s="346">
        <v>170</v>
      </c>
      <c r="AF183" s="346">
        <v>113</v>
      </c>
      <c r="AG183" s="346">
        <v>87</v>
      </c>
      <c r="AH183" s="346" t="s">
        <v>430</v>
      </c>
      <c r="AI183" s="346" t="s">
        <v>430</v>
      </c>
      <c r="AJ183" s="346">
        <v>213</v>
      </c>
      <c r="AK183" s="346">
        <v>219</v>
      </c>
      <c r="AL183" s="346">
        <v>186</v>
      </c>
      <c r="AM183" s="346">
        <v>181</v>
      </c>
      <c r="AN183" s="346">
        <v>249</v>
      </c>
      <c r="AO183" s="373"/>
      <c r="AP183" s="348" t="s">
        <v>430</v>
      </c>
      <c r="AQ183" s="348" t="s">
        <v>430</v>
      </c>
      <c r="AR183" s="348" t="s">
        <v>430</v>
      </c>
      <c r="AS183" s="348">
        <v>2.16</v>
      </c>
      <c r="AT183" s="348">
        <v>-1.1399999999999999</v>
      </c>
      <c r="AU183" s="351"/>
      <c r="AV183" s="346" t="s">
        <v>430</v>
      </c>
      <c r="AW183" s="346" t="s">
        <v>430</v>
      </c>
      <c r="AX183" s="346" t="s">
        <v>430</v>
      </c>
      <c r="AY183" s="346">
        <v>89</v>
      </c>
      <c r="AZ183" s="346">
        <v>186</v>
      </c>
      <c r="BA183" s="374"/>
      <c r="BB183" s="348">
        <v>12.2827836480885</v>
      </c>
      <c r="BC183" s="348">
        <v>0</v>
      </c>
      <c r="BD183" s="348">
        <v>2.9863276261900301E-2</v>
      </c>
      <c r="BE183" s="375" t="s">
        <v>430</v>
      </c>
      <c r="BF183" s="374"/>
      <c r="BG183" s="372" t="s">
        <v>430</v>
      </c>
      <c r="BH183" s="373"/>
      <c r="BI183" s="348">
        <v>80.765600000000006</v>
      </c>
      <c r="BJ183" s="348">
        <v>15.5633</v>
      </c>
      <c r="BK183" s="348">
        <v>3.15828</v>
      </c>
      <c r="BL183" s="348">
        <v>0.51282000000000005</v>
      </c>
      <c r="BM183" s="373"/>
      <c r="BN183" s="372" t="s">
        <v>5167</v>
      </c>
      <c r="BO183" s="372" t="s">
        <v>5168</v>
      </c>
      <c r="BP183" s="372" t="s">
        <v>5169</v>
      </c>
      <c r="BQ183" s="372" t="s">
        <v>5170</v>
      </c>
      <c r="BR183" s="372" t="s">
        <v>3816</v>
      </c>
      <c r="BS183" s="373"/>
      <c r="BT183" s="354" t="s">
        <v>548</v>
      </c>
    </row>
    <row r="184" spans="1:72" s="428" customFormat="1" x14ac:dyDescent="0.25">
      <c r="A184" s="345" t="s">
        <v>5171</v>
      </c>
      <c r="B184" s="373"/>
      <c r="C184" s="719">
        <v>45408</v>
      </c>
      <c r="D184" s="373"/>
      <c r="E184" s="346">
        <v>70.900000000000006</v>
      </c>
      <c r="F184" s="373"/>
      <c r="G184" s="347">
        <v>12.215199999999999</v>
      </c>
      <c r="H184" s="374"/>
      <c r="I184" s="348">
        <v>-0.376</v>
      </c>
      <c r="J184" s="348">
        <v>-2.0024000000000002</v>
      </c>
      <c r="K184" s="348">
        <v>-1.8039000000000001</v>
      </c>
      <c r="L184" s="348">
        <v>5.3007</v>
      </c>
      <c r="M184" s="348">
        <v>-6.1833999999999998</v>
      </c>
      <c r="N184" s="350">
        <v>-2.3699999999999999E-2</v>
      </c>
      <c r="O184" s="348">
        <v>7.4335000000000004</v>
      </c>
      <c r="P184" s="348" t="s">
        <v>430</v>
      </c>
      <c r="Q184" s="348" t="s">
        <v>430</v>
      </c>
      <c r="R184" s="348" t="s">
        <v>430</v>
      </c>
      <c r="S184" s="348">
        <v>-0.76690000000000003</v>
      </c>
      <c r="T184" s="348">
        <v>12.3041</v>
      </c>
      <c r="U184" s="348">
        <v>-4.5903999999999998</v>
      </c>
      <c r="V184" s="348">
        <v>0.93710000000000004</v>
      </c>
      <c r="W184" s="348">
        <v>-0.90939999999999999</v>
      </c>
      <c r="X184" s="348">
        <v>9.0951000000000004</v>
      </c>
      <c r="Y184" s="374"/>
      <c r="Z184" s="346">
        <v>193</v>
      </c>
      <c r="AA184" s="346">
        <v>256</v>
      </c>
      <c r="AB184" s="346">
        <v>246</v>
      </c>
      <c r="AC184" s="346">
        <v>166</v>
      </c>
      <c r="AD184" s="346">
        <v>236</v>
      </c>
      <c r="AE184" s="346">
        <v>171</v>
      </c>
      <c r="AF184" s="346">
        <v>12</v>
      </c>
      <c r="AG184" s="346" t="s">
        <v>430</v>
      </c>
      <c r="AH184" s="346" t="s">
        <v>430</v>
      </c>
      <c r="AI184" s="346" t="s">
        <v>430</v>
      </c>
      <c r="AJ184" s="346">
        <v>247</v>
      </c>
      <c r="AK184" s="346">
        <v>181</v>
      </c>
      <c r="AL184" s="346">
        <v>184</v>
      </c>
      <c r="AM184" s="346">
        <v>171</v>
      </c>
      <c r="AN184" s="346">
        <v>258</v>
      </c>
      <c r="AO184" s="373"/>
      <c r="AP184" s="348" t="s">
        <v>430</v>
      </c>
      <c r="AQ184" s="348" t="s">
        <v>430</v>
      </c>
      <c r="AR184" s="348" t="s">
        <v>430</v>
      </c>
      <c r="AS184" s="348" t="s">
        <v>430</v>
      </c>
      <c r="AT184" s="348">
        <v>-2.1</v>
      </c>
      <c r="AU184" s="351"/>
      <c r="AV184" s="346" t="s">
        <v>430</v>
      </c>
      <c r="AW184" s="346" t="s">
        <v>430</v>
      </c>
      <c r="AX184" s="346" t="s">
        <v>430</v>
      </c>
      <c r="AY184" s="346" t="s">
        <v>430</v>
      </c>
      <c r="AZ184" s="346">
        <v>205</v>
      </c>
      <c r="BA184" s="374"/>
      <c r="BB184" s="348">
        <v>15.7180716995371</v>
      </c>
      <c r="BC184" s="348">
        <v>0.99480693400961795</v>
      </c>
      <c r="BD184" s="348">
        <v>2.6427971267815601E-2</v>
      </c>
      <c r="BE184" s="375">
        <v>-0.12176581714814</v>
      </c>
      <c r="BF184" s="374"/>
      <c r="BG184" s="372">
        <v>0.16930000000000001</v>
      </c>
      <c r="BH184" s="373"/>
      <c r="BI184" s="348">
        <v>94.587100000000007</v>
      </c>
      <c r="BJ184" s="348">
        <v>4.4775799999999997</v>
      </c>
      <c r="BK184" s="348">
        <v>0.49713400000000002</v>
      </c>
      <c r="BL184" s="348">
        <v>0.43818600000000002</v>
      </c>
      <c r="BM184" s="373"/>
      <c r="BN184" s="372" t="s">
        <v>5172</v>
      </c>
      <c r="BO184" s="372" t="s">
        <v>5173</v>
      </c>
      <c r="BP184" s="372" t="s">
        <v>5174</v>
      </c>
      <c r="BQ184" s="372" t="s">
        <v>5175</v>
      </c>
      <c r="BR184" s="372" t="s">
        <v>5176</v>
      </c>
      <c r="BS184" s="373"/>
      <c r="BT184" s="354" t="s">
        <v>4673</v>
      </c>
    </row>
    <row r="185" spans="1:72" s="428" customFormat="1" ht="11" x14ac:dyDescent="0.3">
      <c r="A185" s="841" t="s">
        <v>5177</v>
      </c>
      <c r="B185" s="842"/>
      <c r="C185" s="843">
        <v>45684</v>
      </c>
      <c r="D185" s="842"/>
      <c r="E185" s="844">
        <v>69.3596</v>
      </c>
      <c r="F185" s="842"/>
      <c r="G185" s="845">
        <v>11.851000000000001</v>
      </c>
      <c r="H185" s="847"/>
      <c r="I185" s="846">
        <v>0.16900000000000001</v>
      </c>
      <c r="J185" s="846">
        <v>6.7599999999999993E-2</v>
      </c>
      <c r="K185" s="846">
        <v>1.1264000000000001</v>
      </c>
      <c r="L185" s="846">
        <v>9.4679000000000002</v>
      </c>
      <c r="M185" s="846">
        <v>14.7463</v>
      </c>
      <c r="N185" s="848">
        <v>9.4275000000000002</v>
      </c>
      <c r="O185" s="846" t="s">
        <v>430</v>
      </c>
      <c r="P185" s="846" t="s">
        <v>430</v>
      </c>
      <c r="Q185" s="846" t="s">
        <v>430</v>
      </c>
      <c r="R185" s="846" t="s">
        <v>430</v>
      </c>
      <c r="S185" s="846">
        <v>3.6924000000000001</v>
      </c>
      <c r="T185" s="846">
        <v>28.4801</v>
      </c>
      <c r="U185" s="846">
        <v>9.9248999999999992</v>
      </c>
      <c r="V185" s="846">
        <v>9.7315000000000005</v>
      </c>
      <c r="W185" s="846">
        <v>2.4552999999999998</v>
      </c>
      <c r="X185" s="846">
        <v>11.639099999999999</v>
      </c>
      <c r="Y185" s="847"/>
      <c r="Z185" s="844">
        <v>47</v>
      </c>
      <c r="AA185" s="844">
        <v>120</v>
      </c>
      <c r="AB185" s="844">
        <v>178</v>
      </c>
      <c r="AC185" s="844">
        <v>34</v>
      </c>
      <c r="AD185" s="844">
        <v>18</v>
      </c>
      <c r="AE185" s="844">
        <v>70</v>
      </c>
      <c r="AF185" s="844" t="s">
        <v>430</v>
      </c>
      <c r="AG185" s="844" t="s">
        <v>430</v>
      </c>
      <c r="AH185" s="844" t="s">
        <v>430</v>
      </c>
      <c r="AI185" s="844" t="s">
        <v>430</v>
      </c>
      <c r="AJ185" s="844">
        <v>105</v>
      </c>
      <c r="AK185" s="844">
        <v>16</v>
      </c>
      <c r="AL185" s="844">
        <v>21</v>
      </c>
      <c r="AM185" s="844">
        <v>68</v>
      </c>
      <c r="AN185" s="844">
        <v>44</v>
      </c>
      <c r="AO185" s="842"/>
      <c r="AP185" s="846" t="s">
        <v>430</v>
      </c>
      <c r="AQ185" s="846" t="s">
        <v>430</v>
      </c>
      <c r="AR185" s="846" t="s">
        <v>430</v>
      </c>
      <c r="AS185" s="846" t="s">
        <v>430</v>
      </c>
      <c r="AT185" s="846">
        <v>22.29</v>
      </c>
      <c r="AU185" s="849"/>
      <c r="AV185" s="844" t="s">
        <v>430</v>
      </c>
      <c r="AW185" s="844" t="s">
        <v>430</v>
      </c>
      <c r="AX185" s="844" t="s">
        <v>430</v>
      </c>
      <c r="AY185" s="844" t="s">
        <v>430</v>
      </c>
      <c r="AZ185" s="844">
        <v>19</v>
      </c>
      <c r="BA185" s="847"/>
      <c r="BB185" s="846">
        <v>16.641975283268199</v>
      </c>
      <c r="BC185" s="846">
        <v>0.99595189625590297</v>
      </c>
      <c r="BD185" s="846">
        <v>4.5967552905232599E-2</v>
      </c>
      <c r="BE185" s="852">
        <v>-7.7508085524039899E-2</v>
      </c>
      <c r="BF185" s="847"/>
      <c r="BG185" s="855">
        <v>0.1183</v>
      </c>
      <c r="BH185" s="842"/>
      <c r="BI185" s="846" t="s">
        <v>430</v>
      </c>
      <c r="BJ185" s="846">
        <v>7.1769400000000001</v>
      </c>
      <c r="BK185" s="846">
        <v>92.674700000000001</v>
      </c>
      <c r="BL185" s="846">
        <v>0.14835999999999999</v>
      </c>
      <c r="BM185" s="842"/>
      <c r="BN185" s="855" t="s">
        <v>4557</v>
      </c>
      <c r="BO185" s="855" t="s">
        <v>5178</v>
      </c>
      <c r="BP185" s="855" t="s">
        <v>2187</v>
      </c>
      <c r="BQ185" s="855" t="s">
        <v>817</v>
      </c>
      <c r="BR185" s="855" t="s">
        <v>4560</v>
      </c>
      <c r="BS185" s="842"/>
      <c r="BT185" s="856" t="s">
        <v>555</v>
      </c>
    </row>
    <row r="186" spans="1:72" s="428" customFormat="1" x14ac:dyDescent="0.25">
      <c r="A186" s="345" t="s">
        <v>5179</v>
      </c>
      <c r="B186" s="373"/>
      <c r="C186" s="719">
        <v>45408</v>
      </c>
      <c r="D186" s="373"/>
      <c r="E186" s="346">
        <v>63.95</v>
      </c>
      <c r="F186" s="373"/>
      <c r="G186" s="347">
        <v>9.0912000000000006</v>
      </c>
      <c r="H186" s="374"/>
      <c r="I186" s="348">
        <v>0.97740000000000005</v>
      </c>
      <c r="J186" s="348">
        <v>1.3331</v>
      </c>
      <c r="K186" s="348">
        <v>-3.8538000000000001</v>
      </c>
      <c r="L186" s="348">
        <v>17.688500000000001</v>
      </c>
      <c r="M186" s="348">
        <v>8.8284000000000002</v>
      </c>
      <c r="N186" s="350">
        <v>1.0593999999999999</v>
      </c>
      <c r="O186" s="348">
        <v>-7.3510999999999997</v>
      </c>
      <c r="P186" s="348" t="s">
        <v>430</v>
      </c>
      <c r="Q186" s="348" t="s">
        <v>430</v>
      </c>
      <c r="R186" s="348" t="s">
        <v>430</v>
      </c>
      <c r="S186" s="348">
        <v>8.5762999999999998</v>
      </c>
      <c r="T186" s="348">
        <v>37.923099999999998</v>
      </c>
      <c r="U186" s="348">
        <v>1.9296</v>
      </c>
      <c r="V186" s="348">
        <v>3.1882999999999999</v>
      </c>
      <c r="W186" s="348">
        <v>-0.30380000000000001</v>
      </c>
      <c r="X186" s="348">
        <v>-4.0602999999999998</v>
      </c>
      <c r="Y186" s="374"/>
      <c r="Z186" s="346">
        <v>5</v>
      </c>
      <c r="AA186" s="346">
        <v>25</v>
      </c>
      <c r="AB186" s="346">
        <v>256</v>
      </c>
      <c r="AC186" s="346">
        <v>2</v>
      </c>
      <c r="AD186" s="346">
        <v>45</v>
      </c>
      <c r="AE186" s="346">
        <v>163</v>
      </c>
      <c r="AF186" s="346">
        <v>131</v>
      </c>
      <c r="AG186" s="346" t="s">
        <v>430</v>
      </c>
      <c r="AH186" s="346" t="s">
        <v>430</v>
      </c>
      <c r="AI186" s="346" t="s">
        <v>430</v>
      </c>
      <c r="AJ186" s="346">
        <v>15</v>
      </c>
      <c r="AK186" s="346">
        <v>3</v>
      </c>
      <c r="AL186" s="346">
        <v>109</v>
      </c>
      <c r="AM186" s="346">
        <v>159</v>
      </c>
      <c r="AN186" s="346">
        <v>251</v>
      </c>
      <c r="AO186" s="373"/>
      <c r="AP186" s="348" t="s">
        <v>430</v>
      </c>
      <c r="AQ186" s="348" t="s">
        <v>430</v>
      </c>
      <c r="AR186" s="348" t="s">
        <v>430</v>
      </c>
      <c r="AS186" s="348" t="s">
        <v>430</v>
      </c>
      <c r="AT186" s="348">
        <v>14.73</v>
      </c>
      <c r="AU186" s="351"/>
      <c r="AV186" s="346" t="s">
        <v>430</v>
      </c>
      <c r="AW186" s="346" t="s">
        <v>430</v>
      </c>
      <c r="AX186" s="346" t="s">
        <v>430</v>
      </c>
      <c r="AY186" s="346" t="s">
        <v>430</v>
      </c>
      <c r="AZ186" s="346">
        <v>75</v>
      </c>
      <c r="BA186" s="374"/>
      <c r="BB186" s="348">
        <v>32.859211380651203</v>
      </c>
      <c r="BC186" s="348">
        <v>0.99416753888389497</v>
      </c>
      <c r="BD186" s="348">
        <v>-9.2773611943308496E-3</v>
      </c>
      <c r="BE186" s="375">
        <v>-0.12246362249996701</v>
      </c>
      <c r="BF186" s="374"/>
      <c r="BG186" s="372">
        <v>0.70069999999999999</v>
      </c>
      <c r="BH186" s="373"/>
      <c r="BI186" s="348">
        <v>18.914999999999999</v>
      </c>
      <c r="BJ186" s="348">
        <v>65.788399999999996</v>
      </c>
      <c r="BK186" s="348">
        <v>15.123799999999999</v>
      </c>
      <c r="BL186" s="348">
        <v>0.17280000000000001</v>
      </c>
      <c r="BM186" s="373"/>
      <c r="BN186" s="372" t="s">
        <v>5180</v>
      </c>
      <c r="BO186" s="372" t="s">
        <v>5181</v>
      </c>
      <c r="BP186" s="372" t="s">
        <v>430</v>
      </c>
      <c r="BQ186" s="372" t="s">
        <v>430</v>
      </c>
      <c r="BR186" s="372" t="s">
        <v>430</v>
      </c>
      <c r="BS186" s="373"/>
      <c r="BT186" s="354" t="s">
        <v>4673</v>
      </c>
    </row>
    <row r="187" spans="1:72" s="428" customFormat="1" ht="11" x14ac:dyDescent="0.3">
      <c r="A187" s="841" t="s">
        <v>5182</v>
      </c>
      <c r="B187" s="842"/>
      <c r="C187" s="843">
        <v>45649</v>
      </c>
      <c r="D187" s="842"/>
      <c r="E187" s="844">
        <v>68.343999999999994</v>
      </c>
      <c r="F187" s="842"/>
      <c r="G187" s="845">
        <v>11.359</v>
      </c>
      <c r="H187" s="847"/>
      <c r="I187" s="846">
        <v>9.69E-2</v>
      </c>
      <c r="J187" s="846">
        <v>-0.76880000000000004</v>
      </c>
      <c r="K187" s="846">
        <v>2.1585000000000001</v>
      </c>
      <c r="L187" s="846">
        <v>5.3613</v>
      </c>
      <c r="M187" s="846">
        <v>1.2388999999999999</v>
      </c>
      <c r="N187" s="848">
        <v>7.5968999999999998</v>
      </c>
      <c r="O187" s="846" t="s">
        <v>430</v>
      </c>
      <c r="P187" s="846" t="s">
        <v>430</v>
      </c>
      <c r="Q187" s="846" t="s">
        <v>430</v>
      </c>
      <c r="R187" s="846" t="s">
        <v>430</v>
      </c>
      <c r="S187" s="846">
        <v>3.7067000000000001</v>
      </c>
      <c r="T187" s="846">
        <v>13.7265</v>
      </c>
      <c r="U187" s="846">
        <v>0.73609999999999998</v>
      </c>
      <c r="V187" s="846">
        <v>6.2283999999999997</v>
      </c>
      <c r="W187" s="846">
        <v>0.3357</v>
      </c>
      <c r="X187" s="846">
        <v>8.0881000000000007</v>
      </c>
      <c r="Y187" s="847"/>
      <c r="Z187" s="844">
        <v>79</v>
      </c>
      <c r="AA187" s="844">
        <v>199</v>
      </c>
      <c r="AB187" s="844">
        <v>110</v>
      </c>
      <c r="AC187" s="844">
        <v>158</v>
      </c>
      <c r="AD187" s="844">
        <v>139</v>
      </c>
      <c r="AE187" s="844">
        <v>90</v>
      </c>
      <c r="AF187" s="844" t="s">
        <v>430</v>
      </c>
      <c r="AG187" s="844" t="s">
        <v>430</v>
      </c>
      <c r="AH187" s="844" t="s">
        <v>430</v>
      </c>
      <c r="AI187" s="844" t="s">
        <v>430</v>
      </c>
      <c r="AJ187" s="844">
        <v>103</v>
      </c>
      <c r="AK187" s="844">
        <v>164</v>
      </c>
      <c r="AL187" s="844">
        <v>124</v>
      </c>
      <c r="AM187" s="844">
        <v>107</v>
      </c>
      <c r="AN187" s="844">
        <v>186</v>
      </c>
      <c r="AO187" s="842"/>
      <c r="AP187" s="846" t="s">
        <v>430</v>
      </c>
      <c r="AQ187" s="846" t="s">
        <v>430</v>
      </c>
      <c r="AR187" s="846" t="s">
        <v>430</v>
      </c>
      <c r="AS187" s="846" t="s">
        <v>430</v>
      </c>
      <c r="AT187" s="846">
        <v>7.73</v>
      </c>
      <c r="AU187" s="849"/>
      <c r="AV187" s="844" t="s">
        <v>430</v>
      </c>
      <c r="AW187" s="844" t="s">
        <v>430</v>
      </c>
      <c r="AX187" s="844" t="s">
        <v>430</v>
      </c>
      <c r="AY187" s="844" t="s">
        <v>430</v>
      </c>
      <c r="AZ187" s="844">
        <v>117</v>
      </c>
      <c r="BA187" s="847"/>
      <c r="BB187" s="846">
        <v>10.4676915930711</v>
      </c>
      <c r="BC187" s="846">
        <v>0.99382138504626105</v>
      </c>
      <c r="BD187" s="846">
        <v>3.9863064478589699E-2</v>
      </c>
      <c r="BE187" s="852">
        <v>-0.110592617034629</v>
      </c>
      <c r="BF187" s="847"/>
      <c r="BG187" s="855">
        <v>0.20860000000000001</v>
      </c>
      <c r="BH187" s="842"/>
      <c r="BI187" s="846">
        <v>96.134399999999999</v>
      </c>
      <c r="BJ187" s="846">
        <v>3.6601499999999998</v>
      </c>
      <c r="BK187" s="846" t="s">
        <v>430</v>
      </c>
      <c r="BL187" s="846">
        <v>0.20544999999999999</v>
      </c>
      <c r="BM187" s="842"/>
      <c r="BN187" s="855" t="s">
        <v>4668</v>
      </c>
      <c r="BO187" s="855" t="s">
        <v>4669</v>
      </c>
      <c r="BP187" s="855" t="s">
        <v>4670</v>
      </c>
      <c r="BQ187" s="855" t="s">
        <v>4671</v>
      </c>
      <c r="BR187" s="855" t="s">
        <v>4672</v>
      </c>
      <c r="BS187" s="842"/>
      <c r="BT187" s="856" t="s">
        <v>555</v>
      </c>
    </row>
    <row r="188" spans="1:72" s="428" customFormat="1" x14ac:dyDescent="0.25">
      <c r="A188" s="345" t="s">
        <v>5183</v>
      </c>
      <c r="B188" s="373"/>
      <c r="C188" s="719">
        <v>45443</v>
      </c>
      <c r="D188" s="373"/>
      <c r="E188" s="346">
        <v>63.442700000000002</v>
      </c>
      <c r="F188" s="373"/>
      <c r="G188" s="347">
        <v>11.7172</v>
      </c>
      <c r="H188" s="374"/>
      <c r="I188" s="348">
        <v>-0.43509999999999999</v>
      </c>
      <c r="J188" s="348">
        <v>-0.7379</v>
      </c>
      <c r="K188" s="348">
        <v>-0.7732</v>
      </c>
      <c r="L188" s="348">
        <v>8.2110000000000003</v>
      </c>
      <c r="M188" s="348">
        <v>-4.1223999999999998</v>
      </c>
      <c r="N188" s="350">
        <v>4.1204999999999998</v>
      </c>
      <c r="O188" s="348">
        <v>7.2990000000000004</v>
      </c>
      <c r="P188" s="348" t="s">
        <v>430</v>
      </c>
      <c r="Q188" s="348" t="s">
        <v>430</v>
      </c>
      <c r="R188" s="348" t="s">
        <v>430</v>
      </c>
      <c r="S188" s="348">
        <v>0.2044</v>
      </c>
      <c r="T188" s="348">
        <v>14.9094</v>
      </c>
      <c r="U188" s="348">
        <v>-3.2612000000000001</v>
      </c>
      <c r="V188" s="348">
        <v>5.2511999999999999</v>
      </c>
      <c r="W188" s="348">
        <v>0.75070000000000003</v>
      </c>
      <c r="X188" s="348">
        <v>7.4595000000000002</v>
      </c>
      <c r="Y188" s="374"/>
      <c r="Z188" s="346">
        <v>206</v>
      </c>
      <c r="AA188" s="346">
        <v>192</v>
      </c>
      <c r="AB188" s="346">
        <v>239</v>
      </c>
      <c r="AC188" s="346">
        <v>57</v>
      </c>
      <c r="AD188" s="346">
        <v>216</v>
      </c>
      <c r="AE188" s="346">
        <v>135</v>
      </c>
      <c r="AF188" s="346">
        <v>16</v>
      </c>
      <c r="AG188" s="346" t="s">
        <v>430</v>
      </c>
      <c r="AH188" s="346" t="s">
        <v>430</v>
      </c>
      <c r="AI188" s="346" t="s">
        <v>430</v>
      </c>
      <c r="AJ188" s="346">
        <v>242</v>
      </c>
      <c r="AK188" s="346">
        <v>154</v>
      </c>
      <c r="AL188" s="346">
        <v>176</v>
      </c>
      <c r="AM188" s="346">
        <v>124</v>
      </c>
      <c r="AN188" s="346">
        <v>157</v>
      </c>
      <c r="AO188" s="373"/>
      <c r="AP188" s="348" t="s">
        <v>430</v>
      </c>
      <c r="AQ188" s="348" t="s">
        <v>430</v>
      </c>
      <c r="AR188" s="348" t="s">
        <v>430</v>
      </c>
      <c r="AS188" s="348" t="s">
        <v>430</v>
      </c>
      <c r="AT188" s="348">
        <v>2.63</v>
      </c>
      <c r="AU188" s="351"/>
      <c r="AV188" s="346" t="s">
        <v>430</v>
      </c>
      <c r="AW188" s="346" t="s">
        <v>430</v>
      </c>
      <c r="AX188" s="346" t="s">
        <v>430</v>
      </c>
      <c r="AY188" s="346" t="s">
        <v>430</v>
      </c>
      <c r="AZ188" s="346">
        <v>164</v>
      </c>
      <c r="BA188" s="374"/>
      <c r="BB188" s="348">
        <v>16.3472271680006</v>
      </c>
      <c r="BC188" s="348">
        <v>0.99733367824027497</v>
      </c>
      <c r="BD188" s="348">
        <v>1.29730891731489E-2</v>
      </c>
      <c r="BE188" s="375">
        <v>-7.8866042847342693E-2</v>
      </c>
      <c r="BF188" s="374"/>
      <c r="BG188" s="372">
        <v>8.6099999999999996E-2</v>
      </c>
      <c r="BH188" s="373"/>
      <c r="BI188" s="348">
        <v>73.879099999999994</v>
      </c>
      <c r="BJ188" s="348">
        <v>25.330300000000001</v>
      </c>
      <c r="BK188" s="348" t="s">
        <v>430</v>
      </c>
      <c r="BL188" s="348">
        <v>0.79059999999999997</v>
      </c>
      <c r="BM188" s="373"/>
      <c r="BN188" s="372" t="s">
        <v>5184</v>
      </c>
      <c r="BO188" s="372" t="s">
        <v>5185</v>
      </c>
      <c r="BP188" s="372" t="s">
        <v>430</v>
      </c>
      <c r="BQ188" s="372" t="s">
        <v>430</v>
      </c>
      <c r="BR188" s="372" t="s">
        <v>430</v>
      </c>
      <c r="BS188" s="373"/>
      <c r="BT188" s="354" t="s">
        <v>555</v>
      </c>
    </row>
    <row r="189" spans="1:72" s="428" customFormat="1" x14ac:dyDescent="0.25">
      <c r="A189" s="345" t="s">
        <v>5186</v>
      </c>
      <c r="B189" s="373"/>
      <c r="C189" s="719">
        <v>45630</v>
      </c>
      <c r="D189" s="373"/>
      <c r="E189" s="346">
        <v>57.046799999999998</v>
      </c>
      <c r="F189" s="373"/>
      <c r="G189" s="347">
        <v>8.2576999999999998</v>
      </c>
      <c r="H189" s="374"/>
      <c r="I189" s="348">
        <v>0.9758</v>
      </c>
      <c r="J189" s="348">
        <v>1.2842</v>
      </c>
      <c r="K189" s="348">
        <v>-3.8685</v>
      </c>
      <c r="L189" s="348">
        <v>17.672999999999998</v>
      </c>
      <c r="M189" s="348">
        <v>8.9535999999999998</v>
      </c>
      <c r="N189" s="350">
        <v>0.9425</v>
      </c>
      <c r="O189" s="348" t="s">
        <v>430</v>
      </c>
      <c r="P189" s="348" t="s">
        <v>430</v>
      </c>
      <c r="Q189" s="348" t="s">
        <v>430</v>
      </c>
      <c r="R189" s="348" t="s">
        <v>430</v>
      </c>
      <c r="S189" s="348">
        <v>8.5467999999999993</v>
      </c>
      <c r="T189" s="348">
        <v>37.805199999999999</v>
      </c>
      <c r="U189" s="348">
        <v>2.1385999999999998</v>
      </c>
      <c r="V189" s="348">
        <v>3.0847000000000002</v>
      </c>
      <c r="W189" s="348">
        <v>-0.35360000000000003</v>
      </c>
      <c r="X189" s="348">
        <v>-10.7073</v>
      </c>
      <c r="Y189" s="374"/>
      <c r="Z189" s="346">
        <v>6</v>
      </c>
      <c r="AA189" s="346">
        <v>29</v>
      </c>
      <c r="AB189" s="346">
        <v>257</v>
      </c>
      <c r="AC189" s="346">
        <v>3</v>
      </c>
      <c r="AD189" s="346">
        <v>39</v>
      </c>
      <c r="AE189" s="346">
        <v>165</v>
      </c>
      <c r="AF189" s="346" t="s">
        <v>430</v>
      </c>
      <c r="AG189" s="346" t="s">
        <v>430</v>
      </c>
      <c r="AH189" s="346" t="s">
        <v>430</v>
      </c>
      <c r="AI189" s="346" t="s">
        <v>430</v>
      </c>
      <c r="AJ189" s="346">
        <v>16</v>
      </c>
      <c r="AK189" s="346">
        <v>4</v>
      </c>
      <c r="AL189" s="346">
        <v>107</v>
      </c>
      <c r="AM189" s="346">
        <v>161</v>
      </c>
      <c r="AN189" s="346">
        <v>252</v>
      </c>
      <c r="AO189" s="373"/>
      <c r="AP189" s="348" t="s">
        <v>430</v>
      </c>
      <c r="AQ189" s="348" t="s">
        <v>430</v>
      </c>
      <c r="AR189" s="348" t="s">
        <v>430</v>
      </c>
      <c r="AS189" s="348" t="s">
        <v>430</v>
      </c>
      <c r="AT189" s="348">
        <v>14.91</v>
      </c>
      <c r="AU189" s="351"/>
      <c r="AV189" s="346" t="s">
        <v>430</v>
      </c>
      <c r="AW189" s="346" t="s">
        <v>430</v>
      </c>
      <c r="AX189" s="346" t="s">
        <v>430</v>
      </c>
      <c r="AY189" s="346" t="s">
        <v>430</v>
      </c>
      <c r="AZ189" s="346">
        <v>72</v>
      </c>
      <c r="BA189" s="374"/>
      <c r="BB189" s="348">
        <v>31.885645206476202</v>
      </c>
      <c r="BC189" s="348">
        <v>0.995697666679213</v>
      </c>
      <c r="BD189" s="348">
        <v>-3.2666115091032302E-2</v>
      </c>
      <c r="BE189" s="375">
        <v>-9.0278460675762603E-2</v>
      </c>
      <c r="BF189" s="374"/>
      <c r="BG189" s="372">
        <v>0.19839999999999999</v>
      </c>
      <c r="BH189" s="373"/>
      <c r="BI189" s="348">
        <v>18.927700000000002</v>
      </c>
      <c r="BJ189" s="348">
        <v>65.833600000000004</v>
      </c>
      <c r="BK189" s="348">
        <v>15.134399999999999</v>
      </c>
      <c r="BL189" s="348">
        <v>0.1043</v>
      </c>
      <c r="BM189" s="373"/>
      <c r="BN189" s="372" t="s">
        <v>5187</v>
      </c>
      <c r="BO189" s="372" t="s">
        <v>5188</v>
      </c>
      <c r="BP189" s="372" t="s">
        <v>2985</v>
      </c>
      <c r="BQ189" s="372" t="s">
        <v>430</v>
      </c>
      <c r="BR189" s="372" t="s">
        <v>430</v>
      </c>
      <c r="BS189" s="373"/>
      <c r="BT189" s="354" t="s">
        <v>555</v>
      </c>
    </row>
    <row r="190" spans="1:72" s="428" customFormat="1" x14ac:dyDescent="0.25">
      <c r="A190" s="345" t="s">
        <v>5189</v>
      </c>
      <c r="B190" s="373"/>
      <c r="C190" s="719">
        <v>45833</v>
      </c>
      <c r="D190" s="373"/>
      <c r="E190" s="346">
        <v>63.48</v>
      </c>
      <c r="F190" s="373"/>
      <c r="G190" s="347">
        <v>10.1876</v>
      </c>
      <c r="H190" s="374"/>
      <c r="I190" s="348">
        <v>0.1691</v>
      </c>
      <c r="J190" s="348">
        <v>-0.34429999999999999</v>
      </c>
      <c r="K190" s="348">
        <v>1.5935999999999999</v>
      </c>
      <c r="L190" s="348">
        <v>6.5292000000000003</v>
      </c>
      <c r="M190" s="348">
        <v>2.355</v>
      </c>
      <c r="N190" s="350">
        <v>4.3662000000000001</v>
      </c>
      <c r="O190" s="348" t="s">
        <v>430</v>
      </c>
      <c r="P190" s="348" t="s">
        <v>430</v>
      </c>
      <c r="Q190" s="348" t="s">
        <v>430</v>
      </c>
      <c r="R190" s="348" t="s">
        <v>430</v>
      </c>
      <c r="S190" s="348">
        <v>3.1686999999999999</v>
      </c>
      <c r="T190" s="348">
        <v>16.4191</v>
      </c>
      <c r="U190" s="348">
        <v>-0.19789999999999999</v>
      </c>
      <c r="V190" s="348">
        <v>4.1548999999999996</v>
      </c>
      <c r="W190" s="348">
        <v>1.1316999999999999</v>
      </c>
      <c r="X190" s="348">
        <v>1.6520999999999999</v>
      </c>
      <c r="Y190" s="374"/>
      <c r="Z190" s="346">
        <v>46</v>
      </c>
      <c r="AA190" s="346">
        <v>160</v>
      </c>
      <c r="AB190" s="346">
        <v>144</v>
      </c>
      <c r="AC190" s="346">
        <v>115</v>
      </c>
      <c r="AD190" s="346">
        <v>125</v>
      </c>
      <c r="AE190" s="346">
        <v>128</v>
      </c>
      <c r="AF190" s="346" t="s">
        <v>430</v>
      </c>
      <c r="AG190" s="346" t="s">
        <v>430</v>
      </c>
      <c r="AH190" s="346" t="s">
        <v>430</v>
      </c>
      <c r="AI190" s="346" t="s">
        <v>430</v>
      </c>
      <c r="AJ190" s="346">
        <v>135</v>
      </c>
      <c r="AK190" s="346">
        <v>119</v>
      </c>
      <c r="AL190" s="346">
        <v>144</v>
      </c>
      <c r="AM190" s="346">
        <v>140</v>
      </c>
      <c r="AN190" s="346">
        <v>130</v>
      </c>
      <c r="AO190" s="373"/>
      <c r="AP190" s="348" t="s">
        <v>430</v>
      </c>
      <c r="AQ190" s="348" t="s">
        <v>430</v>
      </c>
      <c r="AR190" s="348" t="s">
        <v>430</v>
      </c>
      <c r="AS190" s="348" t="s">
        <v>430</v>
      </c>
      <c r="AT190" s="348">
        <v>7.29</v>
      </c>
      <c r="AU190" s="351"/>
      <c r="AV190" s="346" t="s">
        <v>430</v>
      </c>
      <c r="AW190" s="346" t="s">
        <v>430</v>
      </c>
      <c r="AX190" s="346" t="s">
        <v>430</v>
      </c>
      <c r="AY190" s="346" t="s">
        <v>430</v>
      </c>
      <c r="AZ190" s="346">
        <v>124</v>
      </c>
      <c r="BA190" s="374"/>
      <c r="BB190" s="348">
        <v>11.057975851215501</v>
      </c>
      <c r="BC190" s="348">
        <v>0</v>
      </c>
      <c r="BD190" s="348">
        <v>-2.4022045592102598E-2</v>
      </c>
      <c r="BE190" s="375" t="s">
        <v>430</v>
      </c>
      <c r="BF190" s="374"/>
      <c r="BG190" s="372" t="s">
        <v>430</v>
      </c>
      <c r="BH190" s="373"/>
      <c r="BI190" s="348">
        <v>63.823</v>
      </c>
      <c r="BJ190" s="348">
        <v>19.5108</v>
      </c>
      <c r="BK190" s="348">
        <v>16.341799999999999</v>
      </c>
      <c r="BL190" s="348">
        <v>0.32440000000000002</v>
      </c>
      <c r="BM190" s="373"/>
      <c r="BN190" s="372" t="s">
        <v>1380</v>
      </c>
      <c r="BO190" s="372" t="s">
        <v>5190</v>
      </c>
      <c r="BP190" s="372" t="s">
        <v>5191</v>
      </c>
      <c r="BQ190" s="372" t="s">
        <v>5192</v>
      </c>
      <c r="BR190" s="372" t="s">
        <v>1973</v>
      </c>
      <c r="BS190" s="373"/>
      <c r="BT190" s="354" t="s">
        <v>548</v>
      </c>
    </row>
    <row r="191" spans="1:72" s="428" customFormat="1" x14ac:dyDescent="0.25">
      <c r="A191" s="345" t="s">
        <v>5193</v>
      </c>
      <c r="B191" s="373"/>
      <c r="C191" s="719">
        <v>45716</v>
      </c>
      <c r="D191" s="373"/>
      <c r="E191" s="346">
        <v>63.188699999999997</v>
      </c>
      <c r="F191" s="373"/>
      <c r="G191" s="347">
        <v>11.948600000000001</v>
      </c>
      <c r="H191" s="374"/>
      <c r="I191" s="348">
        <v>-4.7699999999999999E-2</v>
      </c>
      <c r="J191" s="348">
        <v>-0.26379999999999998</v>
      </c>
      <c r="K191" s="348">
        <v>1.4933000000000001</v>
      </c>
      <c r="L191" s="348">
        <v>6.3204000000000002</v>
      </c>
      <c r="M191" s="348">
        <v>2.2568000000000001</v>
      </c>
      <c r="N191" s="350">
        <v>4.4558</v>
      </c>
      <c r="O191" s="348" t="s">
        <v>430</v>
      </c>
      <c r="P191" s="348" t="s">
        <v>430</v>
      </c>
      <c r="Q191" s="348" t="s">
        <v>430</v>
      </c>
      <c r="R191" s="348" t="s">
        <v>430</v>
      </c>
      <c r="S191" s="348">
        <v>3.0539999999999998</v>
      </c>
      <c r="T191" s="348">
        <v>16.279</v>
      </c>
      <c r="U191" s="348">
        <v>-0.1804</v>
      </c>
      <c r="V191" s="348">
        <v>4.4257</v>
      </c>
      <c r="W191" s="348">
        <v>1.0085</v>
      </c>
      <c r="X191" s="348">
        <v>13.0177</v>
      </c>
      <c r="Y191" s="374"/>
      <c r="Z191" s="346">
        <v>131</v>
      </c>
      <c r="AA191" s="346">
        <v>146</v>
      </c>
      <c r="AB191" s="346">
        <v>153</v>
      </c>
      <c r="AC191" s="346">
        <v>128</v>
      </c>
      <c r="AD191" s="346">
        <v>127</v>
      </c>
      <c r="AE191" s="346">
        <v>124</v>
      </c>
      <c r="AF191" s="346" t="s">
        <v>430</v>
      </c>
      <c r="AG191" s="346" t="s">
        <v>430</v>
      </c>
      <c r="AH191" s="346" t="s">
        <v>430</v>
      </c>
      <c r="AI191" s="346" t="s">
        <v>430</v>
      </c>
      <c r="AJ191" s="346">
        <v>149</v>
      </c>
      <c r="AK191" s="346">
        <v>121</v>
      </c>
      <c r="AL191" s="346">
        <v>143</v>
      </c>
      <c r="AM191" s="346">
        <v>132</v>
      </c>
      <c r="AN191" s="346">
        <v>139</v>
      </c>
      <c r="AO191" s="373"/>
      <c r="AP191" s="348" t="s">
        <v>430</v>
      </c>
      <c r="AQ191" s="348" t="s">
        <v>430</v>
      </c>
      <c r="AR191" s="348" t="s">
        <v>430</v>
      </c>
      <c r="AS191" s="348" t="s">
        <v>430</v>
      </c>
      <c r="AT191" s="348">
        <v>7.15</v>
      </c>
      <c r="AU191" s="351"/>
      <c r="AV191" s="346" t="s">
        <v>430</v>
      </c>
      <c r="AW191" s="346" t="s">
        <v>430</v>
      </c>
      <c r="AX191" s="346" t="s">
        <v>430</v>
      </c>
      <c r="AY191" s="346" t="s">
        <v>430</v>
      </c>
      <c r="AZ191" s="346">
        <v>126</v>
      </c>
      <c r="BA191" s="374"/>
      <c r="BB191" s="348">
        <v>11.6217970913366</v>
      </c>
      <c r="BC191" s="348">
        <v>0.99700004206820703</v>
      </c>
      <c r="BD191" s="348">
        <v>4.9714756446392103E-2</v>
      </c>
      <c r="BE191" s="375">
        <v>-8.87881687031713E-2</v>
      </c>
      <c r="BF191" s="374"/>
      <c r="BG191" s="372">
        <v>6.8599999999999994E-2</v>
      </c>
      <c r="BH191" s="373"/>
      <c r="BI191" s="348">
        <v>65.188400000000001</v>
      </c>
      <c r="BJ191" s="348">
        <v>19.9162</v>
      </c>
      <c r="BK191" s="348">
        <v>14.6623</v>
      </c>
      <c r="BL191" s="348">
        <v>0.2331</v>
      </c>
      <c r="BM191" s="373"/>
      <c r="BN191" s="372" t="s">
        <v>2958</v>
      </c>
      <c r="BO191" s="372" t="s">
        <v>2928</v>
      </c>
      <c r="BP191" s="372" t="s">
        <v>4821</v>
      </c>
      <c r="BQ191" s="372" t="s">
        <v>4564</v>
      </c>
      <c r="BR191" s="372" t="s">
        <v>4822</v>
      </c>
      <c r="BS191" s="373"/>
      <c r="BT191" s="354" t="s">
        <v>555</v>
      </c>
    </row>
    <row r="192" spans="1:72" s="428" customFormat="1" x14ac:dyDescent="0.25">
      <c r="A192" s="345" t="s">
        <v>5194</v>
      </c>
      <c r="B192" s="373"/>
      <c r="C192" s="719">
        <v>45866</v>
      </c>
      <c r="D192" s="373"/>
      <c r="E192" s="346">
        <v>59.055900000000001</v>
      </c>
      <c r="F192" s="373"/>
      <c r="G192" s="347">
        <v>10.398300000000001</v>
      </c>
      <c r="H192" s="374"/>
      <c r="I192" s="348">
        <v>-8.0699999999999994E-2</v>
      </c>
      <c r="J192" s="348">
        <v>-0.71419999999999995</v>
      </c>
      <c r="K192" s="348">
        <v>2.4977999999999998</v>
      </c>
      <c r="L192" s="348">
        <v>6.6919000000000004</v>
      </c>
      <c r="M192" s="348">
        <v>0.52010000000000001</v>
      </c>
      <c r="N192" s="350">
        <v>3.3740999999999999</v>
      </c>
      <c r="O192" s="348" t="s">
        <v>430</v>
      </c>
      <c r="P192" s="348" t="s">
        <v>430</v>
      </c>
      <c r="Q192" s="348" t="s">
        <v>430</v>
      </c>
      <c r="R192" s="348" t="s">
        <v>430</v>
      </c>
      <c r="S192" s="348">
        <v>4.6928000000000001</v>
      </c>
      <c r="T192" s="348">
        <v>12.7676</v>
      </c>
      <c r="U192" s="348">
        <v>-2.3359000000000001</v>
      </c>
      <c r="V192" s="348">
        <v>3.5047999999999999</v>
      </c>
      <c r="W192" s="348">
        <v>-1.9199999999999998E-2</v>
      </c>
      <c r="X192" s="348">
        <v>3.8126000000000002</v>
      </c>
      <c r="Y192" s="374"/>
      <c r="Z192" s="346">
        <v>148</v>
      </c>
      <c r="AA192" s="346">
        <v>183</v>
      </c>
      <c r="AB192" s="346">
        <v>93</v>
      </c>
      <c r="AC192" s="346">
        <v>98</v>
      </c>
      <c r="AD192" s="346">
        <v>152</v>
      </c>
      <c r="AE192" s="346">
        <v>144</v>
      </c>
      <c r="AF192" s="346" t="s">
        <v>430</v>
      </c>
      <c r="AG192" s="346" t="s">
        <v>430</v>
      </c>
      <c r="AH192" s="346" t="s">
        <v>430</v>
      </c>
      <c r="AI192" s="346" t="s">
        <v>430</v>
      </c>
      <c r="AJ192" s="346">
        <v>54</v>
      </c>
      <c r="AK192" s="346">
        <v>178</v>
      </c>
      <c r="AL192" s="346">
        <v>165</v>
      </c>
      <c r="AM192" s="346">
        <v>154</v>
      </c>
      <c r="AN192" s="346">
        <v>246</v>
      </c>
      <c r="AO192" s="373"/>
      <c r="AP192" s="348" t="s">
        <v>430</v>
      </c>
      <c r="AQ192" s="348" t="s">
        <v>430</v>
      </c>
      <c r="AR192" s="348" t="s">
        <v>430</v>
      </c>
      <c r="AS192" s="348" t="s">
        <v>430</v>
      </c>
      <c r="AT192" s="348">
        <v>4.83</v>
      </c>
      <c r="AU192" s="351"/>
      <c r="AV192" s="346" t="s">
        <v>430</v>
      </c>
      <c r="AW192" s="346" t="s">
        <v>430</v>
      </c>
      <c r="AX192" s="346" t="s">
        <v>430</v>
      </c>
      <c r="AY192" s="346" t="s">
        <v>430</v>
      </c>
      <c r="AZ192" s="346">
        <v>145</v>
      </c>
      <c r="BA192" s="374"/>
      <c r="BB192" s="348">
        <v>10.8786943022368</v>
      </c>
      <c r="BC192" s="348">
        <v>0.99768624595544797</v>
      </c>
      <c r="BD192" s="348">
        <v>-1.1212065453311101E-2</v>
      </c>
      <c r="BE192" s="375">
        <v>-7.4262579392912406E-2</v>
      </c>
      <c r="BF192" s="374"/>
      <c r="BG192" s="372">
        <v>5.7299999999999997E-2</v>
      </c>
      <c r="BH192" s="373"/>
      <c r="BI192" s="348">
        <v>94.082499999999996</v>
      </c>
      <c r="BJ192" s="348">
        <v>5.4512799999999997</v>
      </c>
      <c r="BK192" s="348" t="s">
        <v>430</v>
      </c>
      <c r="BL192" s="348">
        <v>0.46622000000000002</v>
      </c>
      <c r="BM192" s="373"/>
      <c r="BN192" s="372" t="s">
        <v>5195</v>
      </c>
      <c r="BO192" s="372" t="s">
        <v>5196</v>
      </c>
      <c r="BP192" s="372" t="s">
        <v>5197</v>
      </c>
      <c r="BQ192" s="372" t="s">
        <v>848</v>
      </c>
      <c r="BR192" s="372" t="s">
        <v>5198</v>
      </c>
      <c r="BS192" s="373"/>
      <c r="BT192" s="354" t="s">
        <v>4673</v>
      </c>
    </row>
    <row r="193" spans="1:72" s="428" customFormat="1" x14ac:dyDescent="0.25">
      <c r="A193" s="345" t="s">
        <v>5199</v>
      </c>
      <c r="B193" s="373"/>
      <c r="C193" s="719">
        <v>44795</v>
      </c>
      <c r="D193" s="373"/>
      <c r="E193" s="346">
        <v>59.9</v>
      </c>
      <c r="F193" s="373"/>
      <c r="G193" s="347">
        <v>17.527100000000001</v>
      </c>
      <c r="H193" s="374"/>
      <c r="I193" s="348">
        <v>-0.13220000000000001</v>
      </c>
      <c r="J193" s="348">
        <v>-0.43169999999999997</v>
      </c>
      <c r="K193" s="348">
        <v>1.9016999999999999</v>
      </c>
      <c r="L193" s="348">
        <v>2.6219000000000001</v>
      </c>
      <c r="M193" s="348">
        <v>6.4493999999999998</v>
      </c>
      <c r="N193" s="350">
        <v>8.7667000000000002</v>
      </c>
      <c r="O193" s="348">
        <v>-1.5259</v>
      </c>
      <c r="P193" s="348">
        <v>14.1907</v>
      </c>
      <c r="Q193" s="348" t="s">
        <v>430</v>
      </c>
      <c r="R193" s="348" t="s">
        <v>430</v>
      </c>
      <c r="S193" s="348">
        <v>3.1133000000000002</v>
      </c>
      <c r="T193" s="348">
        <v>15.4542</v>
      </c>
      <c r="U193" s="348">
        <v>2.3050000000000002</v>
      </c>
      <c r="V193" s="348">
        <v>7.0495000000000001</v>
      </c>
      <c r="W193" s="348">
        <v>1.1006</v>
      </c>
      <c r="X193" s="348">
        <v>15.149800000000001</v>
      </c>
      <c r="Y193" s="374"/>
      <c r="Z193" s="346">
        <v>154</v>
      </c>
      <c r="AA193" s="346">
        <v>163</v>
      </c>
      <c r="AB193" s="346">
        <v>118</v>
      </c>
      <c r="AC193" s="346">
        <v>231</v>
      </c>
      <c r="AD193" s="346">
        <v>82</v>
      </c>
      <c r="AE193" s="346">
        <v>79</v>
      </c>
      <c r="AF193" s="346">
        <v>112</v>
      </c>
      <c r="AG193" s="346">
        <v>45</v>
      </c>
      <c r="AH193" s="346" t="s">
        <v>430</v>
      </c>
      <c r="AI193" s="346" t="s">
        <v>430</v>
      </c>
      <c r="AJ193" s="346">
        <v>140</v>
      </c>
      <c r="AK193" s="346">
        <v>137</v>
      </c>
      <c r="AL193" s="346">
        <v>104</v>
      </c>
      <c r="AM193" s="346">
        <v>96</v>
      </c>
      <c r="AN193" s="346">
        <v>131</v>
      </c>
      <c r="AO193" s="373"/>
      <c r="AP193" s="348" t="s">
        <v>430</v>
      </c>
      <c r="AQ193" s="348" t="s">
        <v>430</v>
      </c>
      <c r="AR193" s="348" t="s">
        <v>430</v>
      </c>
      <c r="AS193" s="348">
        <v>7.2</v>
      </c>
      <c r="AT193" s="348">
        <v>9.32</v>
      </c>
      <c r="AU193" s="351"/>
      <c r="AV193" s="346" t="s">
        <v>430</v>
      </c>
      <c r="AW193" s="346" t="s">
        <v>430</v>
      </c>
      <c r="AX193" s="346" t="s">
        <v>430</v>
      </c>
      <c r="AY193" s="346">
        <v>54</v>
      </c>
      <c r="AZ193" s="346">
        <v>98</v>
      </c>
      <c r="BA193" s="374"/>
      <c r="BB193" s="348">
        <v>15.4426225124325</v>
      </c>
      <c r="BC193" s="348">
        <v>0</v>
      </c>
      <c r="BD193" s="348">
        <v>4.9324683492571499E-2</v>
      </c>
      <c r="BE193" s="375" t="s">
        <v>430</v>
      </c>
      <c r="BF193" s="374"/>
      <c r="BG193" s="372" t="s">
        <v>430</v>
      </c>
      <c r="BH193" s="373"/>
      <c r="BI193" s="348">
        <v>53.239699999999999</v>
      </c>
      <c r="BJ193" s="348">
        <v>43.524500000000003</v>
      </c>
      <c r="BK193" s="348">
        <v>2.8659699999999999</v>
      </c>
      <c r="BL193" s="348">
        <v>0.36982999999999999</v>
      </c>
      <c r="BM193" s="373"/>
      <c r="BN193" s="372" t="s">
        <v>5200</v>
      </c>
      <c r="BO193" s="372" t="s">
        <v>5201</v>
      </c>
      <c r="BP193" s="372" t="s">
        <v>5202</v>
      </c>
      <c r="BQ193" s="372" t="s">
        <v>5203</v>
      </c>
      <c r="BR193" s="372" t="s">
        <v>5204</v>
      </c>
      <c r="BS193" s="373"/>
      <c r="BT193" s="354" t="s">
        <v>548</v>
      </c>
    </row>
    <row r="194" spans="1:72" s="428" customFormat="1" x14ac:dyDescent="0.25">
      <c r="A194" s="345" t="s">
        <v>5205</v>
      </c>
      <c r="B194" s="373"/>
      <c r="C194" s="719">
        <v>45750</v>
      </c>
      <c r="D194" s="373"/>
      <c r="E194" s="346">
        <v>58.35</v>
      </c>
      <c r="F194" s="373"/>
      <c r="G194" s="347">
        <v>11.6167</v>
      </c>
      <c r="H194" s="374"/>
      <c r="I194" s="348">
        <v>-0.13239999999999999</v>
      </c>
      <c r="J194" s="348">
        <v>-0.4405</v>
      </c>
      <c r="K194" s="348">
        <v>1.8955</v>
      </c>
      <c r="L194" s="348">
        <v>2.6200999999999999</v>
      </c>
      <c r="M194" s="348">
        <v>6.3400999999999996</v>
      </c>
      <c r="N194" s="350">
        <v>8.5215999999999994</v>
      </c>
      <c r="O194" s="348" t="s">
        <v>430</v>
      </c>
      <c r="P194" s="348" t="s">
        <v>430</v>
      </c>
      <c r="Q194" s="348" t="s">
        <v>430</v>
      </c>
      <c r="R194" s="348" t="s">
        <v>430</v>
      </c>
      <c r="S194" s="348">
        <v>3.1092</v>
      </c>
      <c r="T194" s="348">
        <v>15.4443</v>
      </c>
      <c r="U194" s="348">
        <v>2.1768999999999998</v>
      </c>
      <c r="V194" s="348">
        <v>6.8163</v>
      </c>
      <c r="W194" s="348">
        <v>1.0921000000000001</v>
      </c>
      <c r="X194" s="348">
        <v>11.6342</v>
      </c>
      <c r="Y194" s="374"/>
      <c r="Z194" s="346">
        <v>155</v>
      </c>
      <c r="AA194" s="346">
        <v>164</v>
      </c>
      <c r="AB194" s="346">
        <v>119</v>
      </c>
      <c r="AC194" s="346">
        <v>232</v>
      </c>
      <c r="AD194" s="346">
        <v>84</v>
      </c>
      <c r="AE194" s="346">
        <v>82</v>
      </c>
      <c r="AF194" s="346" t="s">
        <v>430</v>
      </c>
      <c r="AG194" s="346" t="s">
        <v>430</v>
      </c>
      <c r="AH194" s="346" t="s">
        <v>430</v>
      </c>
      <c r="AI194" s="346" t="s">
        <v>430</v>
      </c>
      <c r="AJ194" s="346">
        <v>142</v>
      </c>
      <c r="AK194" s="346">
        <v>138</v>
      </c>
      <c r="AL194" s="346">
        <v>106</v>
      </c>
      <c r="AM194" s="346">
        <v>99</v>
      </c>
      <c r="AN194" s="346">
        <v>133</v>
      </c>
      <c r="AO194" s="373"/>
      <c r="AP194" s="348" t="s">
        <v>430</v>
      </c>
      <c r="AQ194" s="348" t="s">
        <v>430</v>
      </c>
      <c r="AR194" s="348" t="s">
        <v>430</v>
      </c>
      <c r="AS194" s="348" t="s">
        <v>430</v>
      </c>
      <c r="AT194" s="348">
        <v>9.1</v>
      </c>
      <c r="AU194" s="351"/>
      <c r="AV194" s="346" t="s">
        <v>430</v>
      </c>
      <c r="AW194" s="346" t="s">
        <v>430</v>
      </c>
      <c r="AX194" s="346" t="s">
        <v>430</v>
      </c>
      <c r="AY194" s="346" t="s">
        <v>430</v>
      </c>
      <c r="AZ194" s="346">
        <v>101</v>
      </c>
      <c r="BA194" s="374"/>
      <c r="BB194" s="348">
        <v>12.114898654783699</v>
      </c>
      <c r="BC194" s="348">
        <v>0</v>
      </c>
      <c r="BD194" s="348">
        <v>5.6579170386952801E-2</v>
      </c>
      <c r="BE194" s="375" t="s">
        <v>430</v>
      </c>
      <c r="BF194" s="374"/>
      <c r="BG194" s="372" t="s">
        <v>430</v>
      </c>
      <c r="BH194" s="373"/>
      <c r="BI194" s="348">
        <v>53.302100000000003</v>
      </c>
      <c r="BJ194" s="348">
        <v>43.573500000000003</v>
      </c>
      <c r="BK194" s="348">
        <v>2.8699699999999999</v>
      </c>
      <c r="BL194" s="348">
        <v>0.25442999999999999</v>
      </c>
      <c r="BM194" s="373"/>
      <c r="BN194" s="372" t="s">
        <v>5206</v>
      </c>
      <c r="BO194" s="372" t="s">
        <v>5207</v>
      </c>
      <c r="BP194" s="372" t="s">
        <v>5208</v>
      </c>
      <c r="BQ194" s="372" t="s">
        <v>5209</v>
      </c>
      <c r="BR194" s="372" t="s">
        <v>5210</v>
      </c>
      <c r="BS194" s="373"/>
      <c r="BT194" s="354" t="s">
        <v>4673</v>
      </c>
    </row>
    <row r="195" spans="1:72" s="428" customFormat="1" x14ac:dyDescent="0.25">
      <c r="A195" s="345" t="s">
        <v>5211</v>
      </c>
      <c r="B195" s="373"/>
      <c r="C195" s="719">
        <v>45692</v>
      </c>
      <c r="D195" s="373"/>
      <c r="E195" s="346">
        <v>60.4191</v>
      </c>
      <c r="F195" s="373"/>
      <c r="G195" s="347">
        <v>7.9325999999999999</v>
      </c>
      <c r="H195" s="374"/>
      <c r="I195" s="348">
        <v>0.54500000000000004</v>
      </c>
      <c r="J195" s="348">
        <v>-0.56279999999999997</v>
      </c>
      <c r="K195" s="348">
        <v>1.6400999999999999</v>
      </c>
      <c r="L195" s="348">
        <v>-8.7462</v>
      </c>
      <c r="M195" s="348">
        <v>-11.116300000000001</v>
      </c>
      <c r="N195" s="350">
        <v>-15.912100000000001</v>
      </c>
      <c r="O195" s="348" t="s">
        <v>430</v>
      </c>
      <c r="P195" s="348" t="s">
        <v>430</v>
      </c>
      <c r="Q195" s="348" t="s">
        <v>430</v>
      </c>
      <c r="R195" s="348" t="s">
        <v>430</v>
      </c>
      <c r="S195" s="348">
        <v>1.1282000000000001</v>
      </c>
      <c r="T195" s="348">
        <v>5.2907000000000002</v>
      </c>
      <c r="U195" s="348">
        <v>-17.013500000000001</v>
      </c>
      <c r="V195" s="348">
        <v>-16.010000000000002</v>
      </c>
      <c r="W195" s="348">
        <v>1.2625</v>
      </c>
      <c r="X195" s="348">
        <v>-14.128299999999999</v>
      </c>
      <c r="Y195" s="374"/>
      <c r="Z195" s="346">
        <v>12</v>
      </c>
      <c r="AA195" s="346">
        <v>169</v>
      </c>
      <c r="AB195" s="346">
        <v>137</v>
      </c>
      <c r="AC195" s="346">
        <v>251</v>
      </c>
      <c r="AD195" s="346">
        <v>241</v>
      </c>
      <c r="AE195" s="346">
        <v>224</v>
      </c>
      <c r="AF195" s="346" t="s">
        <v>430</v>
      </c>
      <c r="AG195" s="346" t="s">
        <v>430</v>
      </c>
      <c r="AH195" s="346" t="s">
        <v>430</v>
      </c>
      <c r="AI195" s="346" t="s">
        <v>430</v>
      </c>
      <c r="AJ195" s="346">
        <v>224</v>
      </c>
      <c r="AK195" s="346">
        <v>243</v>
      </c>
      <c r="AL195" s="346">
        <v>239</v>
      </c>
      <c r="AM195" s="346">
        <v>230</v>
      </c>
      <c r="AN195" s="346">
        <v>126</v>
      </c>
      <c r="AO195" s="373"/>
      <c r="AP195" s="348" t="s">
        <v>430</v>
      </c>
      <c r="AQ195" s="348" t="s">
        <v>430</v>
      </c>
      <c r="AR195" s="348" t="s">
        <v>430</v>
      </c>
      <c r="AS195" s="348" t="s">
        <v>430</v>
      </c>
      <c r="AT195" s="348">
        <v>-17.809999999999999</v>
      </c>
      <c r="AU195" s="351"/>
      <c r="AV195" s="346" t="s">
        <v>430</v>
      </c>
      <c r="AW195" s="346" t="s">
        <v>430</v>
      </c>
      <c r="AX195" s="346" t="s">
        <v>430</v>
      </c>
      <c r="AY195" s="346" t="s">
        <v>430</v>
      </c>
      <c r="AZ195" s="346">
        <v>228</v>
      </c>
      <c r="BA195" s="374"/>
      <c r="BB195" s="348">
        <v>18.5330570145635</v>
      </c>
      <c r="BC195" s="348">
        <v>1.00066563341013</v>
      </c>
      <c r="BD195" s="348">
        <v>-6.6815620887354293E-2</v>
      </c>
      <c r="BE195" s="375">
        <v>-0.10341525447111601</v>
      </c>
      <c r="BF195" s="374"/>
      <c r="BG195" s="372">
        <v>0.1706</v>
      </c>
      <c r="BH195" s="373"/>
      <c r="BI195" s="348">
        <v>37.019599999999997</v>
      </c>
      <c r="BJ195" s="348">
        <v>52.344700000000003</v>
      </c>
      <c r="BK195" s="348">
        <v>10.8162</v>
      </c>
      <c r="BL195" s="348">
        <v>-0.18049999999999999</v>
      </c>
      <c r="BM195" s="373"/>
      <c r="BN195" s="372" t="s">
        <v>5212</v>
      </c>
      <c r="BO195" s="372" t="s">
        <v>5213</v>
      </c>
      <c r="BP195" s="372" t="s">
        <v>5214</v>
      </c>
      <c r="BQ195" s="372" t="s">
        <v>5215</v>
      </c>
      <c r="BR195" s="372" t="s">
        <v>5216</v>
      </c>
      <c r="BS195" s="373"/>
      <c r="BT195" s="354" t="s">
        <v>463</v>
      </c>
    </row>
    <row r="196" spans="1:72" s="428" customFormat="1" x14ac:dyDescent="0.25">
      <c r="A196" s="345" t="s">
        <v>5217</v>
      </c>
      <c r="B196" s="373"/>
      <c r="C196" s="719">
        <v>45320</v>
      </c>
      <c r="D196" s="373"/>
      <c r="E196" s="346">
        <v>55.03</v>
      </c>
      <c r="F196" s="373"/>
      <c r="G196" s="347">
        <v>11.414199999999999</v>
      </c>
      <c r="H196" s="374"/>
      <c r="I196" s="348">
        <v>-0.15479999999999999</v>
      </c>
      <c r="J196" s="348">
        <v>-0.95020000000000004</v>
      </c>
      <c r="K196" s="348">
        <v>0.94450000000000001</v>
      </c>
      <c r="L196" s="348">
        <v>4.8608000000000002</v>
      </c>
      <c r="M196" s="348">
        <v>-3.7507000000000001</v>
      </c>
      <c r="N196" s="350">
        <v>-0.43609999999999999</v>
      </c>
      <c r="O196" s="348">
        <v>1.0266</v>
      </c>
      <c r="P196" s="348" t="s">
        <v>430</v>
      </c>
      <c r="Q196" s="348" t="s">
        <v>430</v>
      </c>
      <c r="R196" s="348" t="s">
        <v>430</v>
      </c>
      <c r="S196" s="348">
        <v>2.4605000000000001</v>
      </c>
      <c r="T196" s="348">
        <v>9.8650000000000002</v>
      </c>
      <c r="U196" s="348">
        <v>-6.1710000000000003</v>
      </c>
      <c r="V196" s="348">
        <v>-0.35360000000000003</v>
      </c>
      <c r="W196" s="348">
        <v>0.13950000000000001</v>
      </c>
      <c r="X196" s="348">
        <v>5.3461999999999996</v>
      </c>
      <c r="Y196" s="374"/>
      <c r="Z196" s="346">
        <v>161</v>
      </c>
      <c r="AA196" s="346">
        <v>213</v>
      </c>
      <c r="AB196" s="346">
        <v>192</v>
      </c>
      <c r="AC196" s="346">
        <v>194</v>
      </c>
      <c r="AD196" s="346">
        <v>203</v>
      </c>
      <c r="AE196" s="346">
        <v>187</v>
      </c>
      <c r="AF196" s="346">
        <v>91</v>
      </c>
      <c r="AG196" s="346" t="s">
        <v>430</v>
      </c>
      <c r="AH196" s="346" t="s">
        <v>430</v>
      </c>
      <c r="AI196" s="346" t="s">
        <v>430</v>
      </c>
      <c r="AJ196" s="346">
        <v>177</v>
      </c>
      <c r="AK196" s="346">
        <v>201</v>
      </c>
      <c r="AL196" s="346">
        <v>207</v>
      </c>
      <c r="AM196" s="346">
        <v>194</v>
      </c>
      <c r="AN196" s="346">
        <v>207</v>
      </c>
      <c r="AO196" s="373"/>
      <c r="AP196" s="348" t="s">
        <v>430</v>
      </c>
      <c r="AQ196" s="348" t="s">
        <v>430</v>
      </c>
      <c r="AR196" s="348" t="s">
        <v>430</v>
      </c>
      <c r="AS196" s="348" t="s">
        <v>430</v>
      </c>
      <c r="AT196" s="348">
        <v>-1.29</v>
      </c>
      <c r="AU196" s="351"/>
      <c r="AV196" s="346" t="s">
        <v>430</v>
      </c>
      <c r="AW196" s="346" t="s">
        <v>430</v>
      </c>
      <c r="AX196" s="346" t="s">
        <v>430</v>
      </c>
      <c r="AY196" s="346" t="s">
        <v>430</v>
      </c>
      <c r="AZ196" s="346">
        <v>192</v>
      </c>
      <c r="BA196" s="374"/>
      <c r="BB196" s="348">
        <v>12.8679999394336</v>
      </c>
      <c r="BC196" s="348">
        <v>1.00188232550056</v>
      </c>
      <c r="BD196" s="348">
        <v>4.4109101901806296E-3</v>
      </c>
      <c r="BE196" s="375">
        <v>-5.62492266764602E-2</v>
      </c>
      <c r="BF196" s="374"/>
      <c r="BG196" s="372">
        <v>0.13239999999999999</v>
      </c>
      <c r="BH196" s="373"/>
      <c r="BI196" s="348">
        <v>98.23</v>
      </c>
      <c r="BJ196" s="348">
        <v>1.37266</v>
      </c>
      <c r="BK196" s="348" t="s">
        <v>430</v>
      </c>
      <c r="BL196" s="348">
        <v>0.39734000000000003</v>
      </c>
      <c r="BM196" s="373"/>
      <c r="BN196" s="372" t="s">
        <v>5218</v>
      </c>
      <c r="BO196" s="372" t="s">
        <v>5219</v>
      </c>
      <c r="BP196" s="372" t="s">
        <v>5220</v>
      </c>
      <c r="BQ196" s="372" t="s">
        <v>5221</v>
      </c>
      <c r="BR196" s="372" t="s">
        <v>5222</v>
      </c>
      <c r="BS196" s="373"/>
      <c r="BT196" s="354" t="s">
        <v>5223</v>
      </c>
    </row>
    <row r="197" spans="1:72" s="428" customFormat="1" x14ac:dyDescent="0.25">
      <c r="A197" s="345" t="s">
        <v>5224</v>
      </c>
      <c r="B197" s="373"/>
      <c r="C197" s="719">
        <v>45349</v>
      </c>
      <c r="D197" s="373"/>
      <c r="E197" s="346">
        <v>55.0779</v>
      </c>
      <c r="F197" s="373"/>
      <c r="G197" s="347">
        <v>10.844900000000001</v>
      </c>
      <c r="H197" s="374"/>
      <c r="I197" s="348">
        <v>0.15240000000000001</v>
      </c>
      <c r="J197" s="348">
        <v>-1.0916999999999999</v>
      </c>
      <c r="K197" s="348">
        <v>0.76559999999999995</v>
      </c>
      <c r="L197" s="348">
        <v>5.2554999999999996</v>
      </c>
      <c r="M197" s="348">
        <v>-4.9409999999999998</v>
      </c>
      <c r="N197" s="350">
        <v>-2.5247999999999999</v>
      </c>
      <c r="O197" s="348">
        <v>-5.5300000000000002E-2</v>
      </c>
      <c r="P197" s="348" t="s">
        <v>430</v>
      </c>
      <c r="Q197" s="348" t="s">
        <v>430</v>
      </c>
      <c r="R197" s="348" t="s">
        <v>430</v>
      </c>
      <c r="S197" s="348">
        <v>2.2805</v>
      </c>
      <c r="T197" s="348">
        <v>9.0850000000000009</v>
      </c>
      <c r="U197" s="348">
        <v>-7.8708</v>
      </c>
      <c r="V197" s="348">
        <v>-2.1572</v>
      </c>
      <c r="W197" s="348">
        <v>7.2900000000000006E-2</v>
      </c>
      <c r="X197" s="348">
        <v>3.3517000000000001</v>
      </c>
      <c r="Y197" s="374"/>
      <c r="Z197" s="346">
        <v>62</v>
      </c>
      <c r="AA197" s="346">
        <v>248</v>
      </c>
      <c r="AB197" s="346">
        <v>216</v>
      </c>
      <c r="AC197" s="346">
        <v>170</v>
      </c>
      <c r="AD197" s="346">
        <v>225</v>
      </c>
      <c r="AE197" s="346">
        <v>205</v>
      </c>
      <c r="AF197" s="346">
        <v>106</v>
      </c>
      <c r="AG197" s="346" t="s">
        <v>430</v>
      </c>
      <c r="AH197" s="346" t="s">
        <v>430</v>
      </c>
      <c r="AI197" s="346" t="s">
        <v>430</v>
      </c>
      <c r="AJ197" s="346">
        <v>202</v>
      </c>
      <c r="AK197" s="346">
        <v>222</v>
      </c>
      <c r="AL197" s="346">
        <v>221</v>
      </c>
      <c r="AM197" s="346">
        <v>209</v>
      </c>
      <c r="AN197" s="346">
        <v>235</v>
      </c>
      <c r="AO197" s="373"/>
      <c r="AP197" s="348" t="s">
        <v>430</v>
      </c>
      <c r="AQ197" s="348" t="s">
        <v>430</v>
      </c>
      <c r="AR197" s="348" t="s">
        <v>430</v>
      </c>
      <c r="AS197" s="348" t="s">
        <v>430</v>
      </c>
      <c r="AT197" s="348">
        <v>-3.33</v>
      </c>
      <c r="AU197" s="351"/>
      <c r="AV197" s="346" t="s">
        <v>430</v>
      </c>
      <c r="AW197" s="346" t="s">
        <v>430</v>
      </c>
      <c r="AX197" s="346" t="s">
        <v>430</v>
      </c>
      <c r="AY197" s="346" t="s">
        <v>430</v>
      </c>
      <c r="AZ197" s="346">
        <v>212</v>
      </c>
      <c r="BA197" s="374"/>
      <c r="BB197" s="348">
        <v>13.479170307574799</v>
      </c>
      <c r="BC197" s="348">
        <v>0.99486299415218304</v>
      </c>
      <c r="BD197" s="348">
        <v>-5.70976507486651E-3</v>
      </c>
      <c r="BE197" s="375">
        <v>-5.7863616729003198E-2</v>
      </c>
      <c r="BF197" s="374"/>
      <c r="BG197" s="372">
        <v>0.1173</v>
      </c>
      <c r="BH197" s="373"/>
      <c r="BI197" s="348">
        <v>99.540499999999994</v>
      </c>
      <c r="BJ197" s="348" t="s">
        <v>430</v>
      </c>
      <c r="BK197" s="348" t="s">
        <v>430</v>
      </c>
      <c r="BL197" s="348">
        <v>0.45950000000000002</v>
      </c>
      <c r="BM197" s="373"/>
      <c r="BN197" s="372" t="s">
        <v>5225</v>
      </c>
      <c r="BO197" s="372" t="s">
        <v>5226</v>
      </c>
      <c r="BP197" s="372" t="s">
        <v>4862</v>
      </c>
      <c r="BQ197" s="372" t="s">
        <v>4678</v>
      </c>
      <c r="BR197" s="372" t="s">
        <v>5111</v>
      </c>
      <c r="BS197" s="373"/>
      <c r="BT197" s="354" t="s">
        <v>4823</v>
      </c>
    </row>
    <row r="198" spans="1:72" s="428" customFormat="1" x14ac:dyDescent="0.25">
      <c r="A198" s="345" t="s">
        <v>5227</v>
      </c>
      <c r="B198" s="373"/>
      <c r="C198" s="719">
        <v>45593</v>
      </c>
      <c r="D198" s="373"/>
      <c r="E198" s="346">
        <v>51.472099999999998</v>
      </c>
      <c r="F198" s="373"/>
      <c r="G198" s="347">
        <v>10.487399999999999</v>
      </c>
      <c r="H198" s="374"/>
      <c r="I198" s="348">
        <v>-4.7699999999999999E-2</v>
      </c>
      <c r="J198" s="348">
        <v>-0.26150000000000001</v>
      </c>
      <c r="K198" s="348">
        <v>1.4952000000000001</v>
      </c>
      <c r="L198" s="348">
        <v>6.3426</v>
      </c>
      <c r="M198" s="348">
        <v>2.2732000000000001</v>
      </c>
      <c r="N198" s="350">
        <v>4.5030000000000001</v>
      </c>
      <c r="O198" s="348" t="s">
        <v>430</v>
      </c>
      <c r="P198" s="348" t="s">
        <v>430</v>
      </c>
      <c r="Q198" s="348" t="s">
        <v>430</v>
      </c>
      <c r="R198" s="348" t="s">
        <v>430</v>
      </c>
      <c r="S198" s="348">
        <v>3.0590999999999999</v>
      </c>
      <c r="T198" s="348">
        <v>16.278600000000001</v>
      </c>
      <c r="U198" s="348">
        <v>-0.158</v>
      </c>
      <c r="V198" s="348">
        <v>4.4541000000000004</v>
      </c>
      <c r="W198" s="348">
        <v>1.0152000000000001</v>
      </c>
      <c r="X198" s="348">
        <v>2.6916000000000002</v>
      </c>
      <c r="Y198" s="374"/>
      <c r="Z198" s="346">
        <v>131</v>
      </c>
      <c r="AA198" s="346">
        <v>145</v>
      </c>
      <c r="AB198" s="346">
        <v>152</v>
      </c>
      <c r="AC198" s="346">
        <v>126</v>
      </c>
      <c r="AD198" s="346">
        <v>126</v>
      </c>
      <c r="AE198" s="346">
        <v>117</v>
      </c>
      <c r="AF198" s="346" t="s">
        <v>430</v>
      </c>
      <c r="AG198" s="346" t="s">
        <v>430</v>
      </c>
      <c r="AH198" s="346" t="s">
        <v>430</v>
      </c>
      <c r="AI198" s="346" t="s">
        <v>430</v>
      </c>
      <c r="AJ198" s="346">
        <v>148</v>
      </c>
      <c r="AK198" s="346">
        <v>122</v>
      </c>
      <c r="AL198" s="346">
        <v>142</v>
      </c>
      <c r="AM198" s="346">
        <v>131</v>
      </c>
      <c r="AN198" s="346">
        <v>138</v>
      </c>
      <c r="AO198" s="373"/>
      <c r="AP198" s="348" t="s">
        <v>430</v>
      </c>
      <c r="AQ198" s="348" t="s">
        <v>430</v>
      </c>
      <c r="AR198" s="348" t="s">
        <v>430</v>
      </c>
      <c r="AS198" s="348" t="s">
        <v>430</v>
      </c>
      <c r="AT198" s="348">
        <v>7.18</v>
      </c>
      <c r="AU198" s="351"/>
      <c r="AV198" s="346" t="s">
        <v>430</v>
      </c>
      <c r="AW198" s="346" t="s">
        <v>430</v>
      </c>
      <c r="AX198" s="346" t="s">
        <v>430</v>
      </c>
      <c r="AY198" s="346" t="s">
        <v>430</v>
      </c>
      <c r="AZ198" s="346">
        <v>125</v>
      </c>
      <c r="BA198" s="374"/>
      <c r="BB198" s="348">
        <v>14.299900397244301</v>
      </c>
      <c r="BC198" s="348">
        <v>0.99526081235516095</v>
      </c>
      <c r="BD198" s="348">
        <v>7.7775173497321405E-4</v>
      </c>
      <c r="BE198" s="375">
        <v>-8.2593007639647997E-2</v>
      </c>
      <c r="BF198" s="374"/>
      <c r="BG198" s="372">
        <v>6.8000000000000005E-2</v>
      </c>
      <c r="BH198" s="373"/>
      <c r="BI198" s="348">
        <v>65.148099999999999</v>
      </c>
      <c r="BJ198" s="348">
        <v>19.898</v>
      </c>
      <c r="BK198" s="348">
        <v>14.672499999999999</v>
      </c>
      <c r="BL198" s="348">
        <v>0.28139999999999998</v>
      </c>
      <c r="BM198" s="373"/>
      <c r="BN198" s="372" t="s">
        <v>5228</v>
      </c>
      <c r="BO198" s="372" t="s">
        <v>1947</v>
      </c>
      <c r="BP198" s="372" t="s">
        <v>1170</v>
      </c>
      <c r="BQ198" s="372" t="s">
        <v>1317</v>
      </c>
      <c r="BR198" s="372" t="s">
        <v>885</v>
      </c>
      <c r="BS198" s="373"/>
      <c r="BT198" s="354" t="s">
        <v>555</v>
      </c>
    </row>
    <row r="199" spans="1:72" s="428" customFormat="1" x14ac:dyDescent="0.25">
      <c r="A199" s="345" t="s">
        <v>5229</v>
      </c>
      <c r="B199" s="373"/>
      <c r="C199" s="719">
        <v>45630</v>
      </c>
      <c r="D199" s="373"/>
      <c r="E199" s="346">
        <v>55.9041</v>
      </c>
      <c r="F199" s="373"/>
      <c r="G199" s="347">
        <v>12.5123</v>
      </c>
      <c r="H199" s="374"/>
      <c r="I199" s="348">
        <v>9.6000000000000002E-2</v>
      </c>
      <c r="J199" s="348">
        <v>1.0727</v>
      </c>
      <c r="K199" s="348">
        <v>9.1795000000000009</v>
      </c>
      <c r="L199" s="348">
        <v>14.350099999999999</v>
      </c>
      <c r="M199" s="348">
        <v>4.8089000000000004</v>
      </c>
      <c r="N199" s="350">
        <v>22.2179</v>
      </c>
      <c r="O199" s="348" t="s">
        <v>430</v>
      </c>
      <c r="P199" s="348" t="s">
        <v>430</v>
      </c>
      <c r="Q199" s="348" t="s">
        <v>430</v>
      </c>
      <c r="R199" s="348" t="s">
        <v>430</v>
      </c>
      <c r="S199" s="348">
        <v>11.5029</v>
      </c>
      <c r="T199" s="348">
        <v>24.381699999999999</v>
      </c>
      <c r="U199" s="348">
        <v>4.9074</v>
      </c>
      <c r="V199" s="348">
        <v>11.260999999999999</v>
      </c>
      <c r="W199" s="348">
        <v>2.3744000000000001</v>
      </c>
      <c r="X199" s="348">
        <v>14.177899999999999</v>
      </c>
      <c r="Y199" s="374"/>
      <c r="Z199" s="346">
        <v>81</v>
      </c>
      <c r="AA199" s="346">
        <v>47</v>
      </c>
      <c r="AB199" s="346">
        <v>3</v>
      </c>
      <c r="AC199" s="346">
        <v>6</v>
      </c>
      <c r="AD199" s="346">
        <v>95</v>
      </c>
      <c r="AE199" s="346">
        <v>7</v>
      </c>
      <c r="AF199" s="346" t="s">
        <v>430</v>
      </c>
      <c r="AG199" s="346" t="s">
        <v>430</v>
      </c>
      <c r="AH199" s="346" t="s">
        <v>430</v>
      </c>
      <c r="AI199" s="346" t="s">
        <v>430</v>
      </c>
      <c r="AJ199" s="346">
        <v>10</v>
      </c>
      <c r="AK199" s="346">
        <v>31</v>
      </c>
      <c r="AL199" s="346">
        <v>80</v>
      </c>
      <c r="AM199" s="346">
        <v>44</v>
      </c>
      <c r="AN199" s="346">
        <v>52</v>
      </c>
      <c r="AO199" s="373"/>
      <c r="AP199" s="348" t="s">
        <v>430</v>
      </c>
      <c r="AQ199" s="348" t="s">
        <v>430</v>
      </c>
      <c r="AR199" s="348" t="s">
        <v>430</v>
      </c>
      <c r="AS199" s="348" t="s">
        <v>430</v>
      </c>
      <c r="AT199" s="348">
        <v>21.88</v>
      </c>
      <c r="AU199" s="351"/>
      <c r="AV199" s="346" t="s">
        <v>430</v>
      </c>
      <c r="AW199" s="346" t="s">
        <v>430</v>
      </c>
      <c r="AX199" s="346" t="s">
        <v>430</v>
      </c>
      <c r="AY199" s="346" t="s">
        <v>430</v>
      </c>
      <c r="AZ199" s="346">
        <v>28</v>
      </c>
      <c r="BA199" s="374"/>
      <c r="BB199" s="348">
        <v>21.768723455202</v>
      </c>
      <c r="BC199" s="348">
        <v>0.99794228363767501</v>
      </c>
      <c r="BD199" s="348">
        <v>3.8291290489485902E-2</v>
      </c>
      <c r="BE199" s="375">
        <v>-7.23751364166524E-2</v>
      </c>
      <c r="BF199" s="374"/>
      <c r="BG199" s="372">
        <v>0.16350000000000001</v>
      </c>
      <c r="BH199" s="373"/>
      <c r="BI199" s="348">
        <v>75.126199999999997</v>
      </c>
      <c r="BJ199" s="348">
        <v>23.170200000000001</v>
      </c>
      <c r="BK199" s="348">
        <v>1.5956300000000001</v>
      </c>
      <c r="BL199" s="348">
        <v>0.10797</v>
      </c>
      <c r="BM199" s="373"/>
      <c r="BN199" s="372" t="s">
        <v>5230</v>
      </c>
      <c r="BO199" s="372" t="s">
        <v>5231</v>
      </c>
      <c r="BP199" s="372" t="s">
        <v>5232</v>
      </c>
      <c r="BQ199" s="372" t="s">
        <v>5188</v>
      </c>
      <c r="BR199" s="372" t="s">
        <v>2656</v>
      </c>
      <c r="BS199" s="373"/>
      <c r="BT199" s="354" t="s">
        <v>555</v>
      </c>
    </row>
    <row r="200" spans="1:72" s="428" customFormat="1" ht="11" x14ac:dyDescent="0.3">
      <c r="A200" s="841" t="s">
        <v>5233</v>
      </c>
      <c r="B200" s="842"/>
      <c r="C200" s="843">
        <v>45649</v>
      </c>
      <c r="D200" s="842"/>
      <c r="E200" s="844">
        <v>48.157200000000003</v>
      </c>
      <c r="F200" s="842"/>
      <c r="G200" s="845">
        <v>11.308999999999999</v>
      </c>
      <c r="H200" s="847"/>
      <c r="I200" s="846">
        <v>2.6499999999999999E-2</v>
      </c>
      <c r="J200" s="846">
        <v>-0.20300000000000001</v>
      </c>
      <c r="K200" s="846">
        <v>2.9119999999999999</v>
      </c>
      <c r="L200" s="846">
        <v>7.0928000000000004</v>
      </c>
      <c r="M200" s="846">
        <v>5.6817000000000002</v>
      </c>
      <c r="N200" s="848">
        <v>10.1168</v>
      </c>
      <c r="O200" s="846" t="s">
        <v>430</v>
      </c>
      <c r="P200" s="846" t="s">
        <v>430</v>
      </c>
      <c r="Q200" s="846" t="s">
        <v>430</v>
      </c>
      <c r="R200" s="846" t="s">
        <v>430</v>
      </c>
      <c r="S200" s="846">
        <v>4.2496</v>
      </c>
      <c r="T200" s="846">
        <v>19.482299999999999</v>
      </c>
      <c r="U200" s="846">
        <v>4.8489000000000004</v>
      </c>
      <c r="V200" s="846">
        <v>8.3030000000000008</v>
      </c>
      <c r="W200" s="846">
        <v>0.97319999999999995</v>
      </c>
      <c r="X200" s="846">
        <v>7.7973999999999997</v>
      </c>
      <c r="Y200" s="847"/>
      <c r="Z200" s="844">
        <v>105</v>
      </c>
      <c r="AA200" s="844">
        <v>140</v>
      </c>
      <c r="AB200" s="844">
        <v>75</v>
      </c>
      <c r="AC200" s="844">
        <v>91</v>
      </c>
      <c r="AD200" s="844">
        <v>87</v>
      </c>
      <c r="AE200" s="844">
        <v>66</v>
      </c>
      <c r="AF200" s="844" t="s">
        <v>430</v>
      </c>
      <c r="AG200" s="844" t="s">
        <v>430</v>
      </c>
      <c r="AH200" s="844" t="s">
        <v>430</v>
      </c>
      <c r="AI200" s="844" t="s">
        <v>430</v>
      </c>
      <c r="AJ200" s="844">
        <v>85</v>
      </c>
      <c r="AK200" s="844">
        <v>93</v>
      </c>
      <c r="AL200" s="844">
        <v>84</v>
      </c>
      <c r="AM200" s="844">
        <v>86</v>
      </c>
      <c r="AN200" s="844">
        <v>142</v>
      </c>
      <c r="AO200" s="842"/>
      <c r="AP200" s="846" t="s">
        <v>430</v>
      </c>
      <c r="AQ200" s="846" t="s">
        <v>430</v>
      </c>
      <c r="AR200" s="846" t="s">
        <v>430</v>
      </c>
      <c r="AS200" s="846" t="s">
        <v>430</v>
      </c>
      <c r="AT200" s="846">
        <v>13.53</v>
      </c>
      <c r="AU200" s="849"/>
      <c r="AV200" s="844" t="s">
        <v>430</v>
      </c>
      <c r="AW200" s="844" t="s">
        <v>430</v>
      </c>
      <c r="AX200" s="844" t="s">
        <v>430</v>
      </c>
      <c r="AY200" s="844" t="s">
        <v>430</v>
      </c>
      <c r="AZ200" s="844">
        <v>78</v>
      </c>
      <c r="BA200" s="847"/>
      <c r="BB200" s="846">
        <v>10.0609316369639</v>
      </c>
      <c r="BC200" s="846">
        <v>1.0009186396915299</v>
      </c>
      <c r="BD200" s="846">
        <v>5.6384550069715003E-2</v>
      </c>
      <c r="BE200" s="852">
        <v>-9.0312153386519795E-2</v>
      </c>
      <c r="BF200" s="847"/>
      <c r="BG200" s="855">
        <v>0.20449999999999999</v>
      </c>
      <c r="BH200" s="842"/>
      <c r="BI200" s="846">
        <v>88.855900000000005</v>
      </c>
      <c r="BJ200" s="846">
        <v>10.944900000000001</v>
      </c>
      <c r="BK200" s="846" t="s">
        <v>430</v>
      </c>
      <c r="BL200" s="846">
        <v>0.19919999999999999</v>
      </c>
      <c r="BM200" s="842"/>
      <c r="BN200" s="855" t="s">
        <v>4768</v>
      </c>
      <c r="BO200" s="855" t="s">
        <v>1503</v>
      </c>
      <c r="BP200" s="855" t="s">
        <v>4769</v>
      </c>
      <c r="BQ200" s="855" t="s">
        <v>4770</v>
      </c>
      <c r="BR200" s="855" t="s">
        <v>5234</v>
      </c>
      <c r="BS200" s="842"/>
      <c r="BT200" s="856" t="s">
        <v>555</v>
      </c>
    </row>
    <row r="201" spans="1:72" s="428" customFormat="1" x14ac:dyDescent="0.25">
      <c r="A201" s="345" t="s">
        <v>5235</v>
      </c>
      <c r="B201" s="373"/>
      <c r="C201" s="719">
        <v>45615</v>
      </c>
      <c r="D201" s="373"/>
      <c r="E201" s="346">
        <v>49.07</v>
      </c>
      <c r="F201" s="373"/>
      <c r="G201" s="347">
        <v>12.560600000000001</v>
      </c>
      <c r="H201" s="374"/>
      <c r="I201" s="348">
        <v>0.21779999999999999</v>
      </c>
      <c r="J201" s="348">
        <v>0.54510000000000003</v>
      </c>
      <c r="K201" s="348">
        <v>2.7284000000000002</v>
      </c>
      <c r="L201" s="348">
        <v>10.776400000000001</v>
      </c>
      <c r="M201" s="348">
        <v>23.671800000000001</v>
      </c>
      <c r="N201" s="350">
        <v>16.023599999999998</v>
      </c>
      <c r="O201" s="348" t="s">
        <v>430</v>
      </c>
      <c r="P201" s="348" t="s">
        <v>430</v>
      </c>
      <c r="Q201" s="348" t="s">
        <v>430</v>
      </c>
      <c r="R201" s="348" t="s">
        <v>430</v>
      </c>
      <c r="S201" s="348">
        <v>4.4523000000000001</v>
      </c>
      <c r="T201" s="348">
        <v>25.336500000000001</v>
      </c>
      <c r="U201" s="348">
        <v>18.9147</v>
      </c>
      <c r="V201" s="348">
        <v>20.6022</v>
      </c>
      <c r="W201" s="348">
        <v>1.2674000000000001</v>
      </c>
      <c r="X201" s="348">
        <v>14.072699999999999</v>
      </c>
      <c r="Y201" s="374"/>
      <c r="Z201" s="346">
        <v>43</v>
      </c>
      <c r="AA201" s="346">
        <v>78</v>
      </c>
      <c r="AB201" s="346">
        <v>83</v>
      </c>
      <c r="AC201" s="346">
        <v>25</v>
      </c>
      <c r="AD201" s="346">
        <v>3</v>
      </c>
      <c r="AE201" s="346">
        <v>21</v>
      </c>
      <c r="AF201" s="346" t="s">
        <v>430</v>
      </c>
      <c r="AG201" s="346" t="s">
        <v>430</v>
      </c>
      <c r="AH201" s="346" t="s">
        <v>430</v>
      </c>
      <c r="AI201" s="346" t="s">
        <v>430</v>
      </c>
      <c r="AJ201" s="346">
        <v>73</v>
      </c>
      <c r="AK201" s="346">
        <v>30</v>
      </c>
      <c r="AL201" s="346">
        <v>6</v>
      </c>
      <c r="AM201" s="346">
        <v>11</v>
      </c>
      <c r="AN201" s="346">
        <v>125</v>
      </c>
      <c r="AO201" s="373"/>
      <c r="AP201" s="348" t="s">
        <v>430</v>
      </c>
      <c r="AQ201" s="348" t="s">
        <v>430</v>
      </c>
      <c r="AR201" s="348" t="s">
        <v>430</v>
      </c>
      <c r="AS201" s="348" t="s">
        <v>430</v>
      </c>
      <c r="AT201" s="348">
        <v>34.950000000000003</v>
      </c>
      <c r="AU201" s="351"/>
      <c r="AV201" s="346" t="s">
        <v>430</v>
      </c>
      <c r="AW201" s="346" t="s">
        <v>430</v>
      </c>
      <c r="AX201" s="346" t="s">
        <v>430</v>
      </c>
      <c r="AY201" s="346" t="s">
        <v>430</v>
      </c>
      <c r="AZ201" s="346">
        <v>5</v>
      </c>
      <c r="BA201" s="374"/>
      <c r="BB201" s="348">
        <v>12.478219258415301</v>
      </c>
      <c r="BC201" s="348">
        <v>0.99537811929206599</v>
      </c>
      <c r="BD201" s="348">
        <v>4.2799283029768397E-2</v>
      </c>
      <c r="BE201" s="375">
        <v>-9.5404469828362995E-2</v>
      </c>
      <c r="BF201" s="374"/>
      <c r="BG201" s="372">
        <v>9.6699999999999994E-2</v>
      </c>
      <c r="BH201" s="373"/>
      <c r="BI201" s="348" t="s">
        <v>430</v>
      </c>
      <c r="BJ201" s="348">
        <v>68.130499999999998</v>
      </c>
      <c r="BK201" s="348">
        <v>31.650099999999998</v>
      </c>
      <c r="BL201" s="348">
        <v>0.21940000000000001</v>
      </c>
      <c r="BM201" s="373"/>
      <c r="BN201" s="372" t="s">
        <v>5236</v>
      </c>
      <c r="BO201" s="372" t="s">
        <v>5237</v>
      </c>
      <c r="BP201" s="372" t="s">
        <v>4944</v>
      </c>
      <c r="BQ201" s="372" t="s">
        <v>5238</v>
      </c>
      <c r="BR201" s="372" t="s">
        <v>430</v>
      </c>
      <c r="BS201" s="373"/>
      <c r="BT201" s="354" t="s">
        <v>548</v>
      </c>
    </row>
    <row r="202" spans="1:72" s="428" customFormat="1" x14ac:dyDescent="0.25">
      <c r="A202" s="345" t="s">
        <v>5239</v>
      </c>
      <c r="B202" s="373"/>
      <c r="C202" s="719">
        <v>45615</v>
      </c>
      <c r="D202" s="373"/>
      <c r="E202" s="346">
        <v>50.39</v>
      </c>
      <c r="F202" s="373"/>
      <c r="G202" s="347">
        <v>9.6584000000000003</v>
      </c>
      <c r="H202" s="374"/>
      <c r="I202" s="348">
        <v>0.81</v>
      </c>
      <c r="J202" s="348">
        <v>2.7959999999999998</v>
      </c>
      <c r="K202" s="348">
        <v>3.4565999999999999</v>
      </c>
      <c r="L202" s="348">
        <v>13.8157</v>
      </c>
      <c r="M202" s="348">
        <v>9.9870000000000001</v>
      </c>
      <c r="N202" s="350">
        <v>7.9802</v>
      </c>
      <c r="O202" s="348" t="s">
        <v>430</v>
      </c>
      <c r="P202" s="348" t="s">
        <v>430</v>
      </c>
      <c r="Q202" s="348" t="s">
        <v>430</v>
      </c>
      <c r="R202" s="348" t="s">
        <v>430</v>
      </c>
      <c r="S202" s="348">
        <v>9.6809999999999992</v>
      </c>
      <c r="T202" s="348">
        <v>29.053999999999998</v>
      </c>
      <c r="U202" s="348">
        <v>-0.85609999999999997</v>
      </c>
      <c r="V202" s="348">
        <v>9.7258999999999993</v>
      </c>
      <c r="W202" s="348">
        <v>3.6776</v>
      </c>
      <c r="X202" s="348">
        <v>-1.9873000000000001</v>
      </c>
      <c r="Y202" s="374"/>
      <c r="Z202" s="346">
        <v>7</v>
      </c>
      <c r="AA202" s="346">
        <v>2</v>
      </c>
      <c r="AB202" s="346">
        <v>59</v>
      </c>
      <c r="AC202" s="346">
        <v>9</v>
      </c>
      <c r="AD202" s="346">
        <v>32</v>
      </c>
      <c r="AE202" s="346">
        <v>84</v>
      </c>
      <c r="AF202" s="346" t="s">
        <v>430</v>
      </c>
      <c r="AG202" s="346" t="s">
        <v>430</v>
      </c>
      <c r="AH202" s="346" t="s">
        <v>430</v>
      </c>
      <c r="AI202" s="346" t="s">
        <v>430</v>
      </c>
      <c r="AJ202" s="346">
        <v>13</v>
      </c>
      <c r="AK202" s="346">
        <v>10</v>
      </c>
      <c r="AL202" s="346">
        <v>152</v>
      </c>
      <c r="AM202" s="346">
        <v>71</v>
      </c>
      <c r="AN202" s="346">
        <v>12</v>
      </c>
      <c r="AO202" s="373"/>
      <c r="AP202" s="348" t="s">
        <v>430</v>
      </c>
      <c r="AQ202" s="348" t="s">
        <v>430</v>
      </c>
      <c r="AR202" s="348" t="s">
        <v>430</v>
      </c>
      <c r="AS202" s="348" t="s">
        <v>430</v>
      </c>
      <c r="AT202" s="348">
        <v>14.81</v>
      </c>
      <c r="AU202" s="351"/>
      <c r="AV202" s="346" t="s">
        <v>430</v>
      </c>
      <c r="AW202" s="346" t="s">
        <v>430</v>
      </c>
      <c r="AX202" s="346" t="s">
        <v>430</v>
      </c>
      <c r="AY202" s="346" t="s">
        <v>430</v>
      </c>
      <c r="AZ202" s="346">
        <v>74</v>
      </c>
      <c r="BA202" s="374"/>
      <c r="BB202" s="348">
        <v>26.649192708718999</v>
      </c>
      <c r="BC202" s="348">
        <v>0.99453304342670701</v>
      </c>
      <c r="BD202" s="348">
        <v>-3.1993633053943198E-2</v>
      </c>
      <c r="BE202" s="375">
        <v>-9.7256293879258202E-2</v>
      </c>
      <c r="BF202" s="374"/>
      <c r="BG202" s="372">
        <v>0.2014</v>
      </c>
      <c r="BH202" s="373"/>
      <c r="BI202" s="348">
        <v>20.959399999999999</v>
      </c>
      <c r="BJ202" s="348">
        <v>53.581800000000001</v>
      </c>
      <c r="BK202" s="348">
        <v>26.532599999999999</v>
      </c>
      <c r="BL202" s="348">
        <v>-1.0738000000000001</v>
      </c>
      <c r="BM202" s="373"/>
      <c r="BN202" s="372" t="s">
        <v>5240</v>
      </c>
      <c r="BO202" s="372" t="s">
        <v>5241</v>
      </c>
      <c r="BP202" s="372" t="s">
        <v>5242</v>
      </c>
      <c r="BQ202" s="372" t="s">
        <v>5243</v>
      </c>
      <c r="BR202" s="372" t="s">
        <v>430</v>
      </c>
      <c r="BS202" s="373"/>
      <c r="BT202" s="354" t="s">
        <v>548</v>
      </c>
    </row>
    <row r="203" spans="1:72" s="428" customFormat="1" x14ac:dyDescent="0.25">
      <c r="A203" s="345" t="s">
        <v>5244</v>
      </c>
      <c r="B203" s="373"/>
      <c r="C203" s="719">
        <v>46020</v>
      </c>
      <c r="D203" s="373"/>
      <c r="E203" s="888">
        <v>46.22</v>
      </c>
      <c r="F203" s="373"/>
      <c r="G203" s="347">
        <v>10.048400000000001</v>
      </c>
      <c r="H203" s="374"/>
      <c r="I203" s="348">
        <v>0.33650000000000002</v>
      </c>
      <c r="J203" s="348">
        <v>-1.5900000000000001E-2</v>
      </c>
      <c r="K203" s="348">
        <v>3.7254</v>
      </c>
      <c r="L203" s="348">
        <v>9.0261999999999993</v>
      </c>
      <c r="M203" s="348">
        <v>3.6751</v>
      </c>
      <c r="N203" s="350" t="s">
        <v>430</v>
      </c>
      <c r="O203" s="348" t="s">
        <v>430</v>
      </c>
      <c r="P203" s="348" t="s">
        <v>430</v>
      </c>
      <c r="Q203" s="348" t="s">
        <v>430</v>
      </c>
      <c r="R203" s="348" t="s">
        <v>430</v>
      </c>
      <c r="S203" s="348">
        <v>6.49</v>
      </c>
      <c r="T203" s="348">
        <v>20.546600000000002</v>
      </c>
      <c r="U203" s="348">
        <v>-0.2828</v>
      </c>
      <c r="V203" s="348" t="s">
        <v>430</v>
      </c>
      <c r="W203" s="348">
        <v>1.5123</v>
      </c>
      <c r="X203" s="348">
        <v>0.48399999999999999</v>
      </c>
      <c r="Y203" s="374"/>
      <c r="Z203" s="346">
        <v>35</v>
      </c>
      <c r="AA203" s="346">
        <v>134</v>
      </c>
      <c r="AB203" s="346">
        <v>53</v>
      </c>
      <c r="AC203" s="346">
        <v>40</v>
      </c>
      <c r="AD203" s="346">
        <v>113</v>
      </c>
      <c r="AE203" s="346" t="s">
        <v>430</v>
      </c>
      <c r="AF203" s="346" t="s">
        <v>430</v>
      </c>
      <c r="AG203" s="346" t="s">
        <v>430</v>
      </c>
      <c r="AH203" s="346" t="s">
        <v>430</v>
      </c>
      <c r="AI203" s="346" t="s">
        <v>430</v>
      </c>
      <c r="AJ203" s="346">
        <v>28</v>
      </c>
      <c r="AK203" s="346">
        <v>79</v>
      </c>
      <c r="AL203" s="346">
        <v>146</v>
      </c>
      <c r="AM203" s="346" t="s">
        <v>430</v>
      </c>
      <c r="AN203" s="346">
        <v>104</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19.4089307335556</v>
      </c>
      <c r="BC203" s="348">
        <v>0</v>
      </c>
      <c r="BD203" s="348">
        <v>2.7921309869565298E-3</v>
      </c>
      <c r="BE203" s="375" t="s">
        <v>430</v>
      </c>
      <c r="BF203" s="374"/>
      <c r="BG203" s="372" t="s">
        <v>430</v>
      </c>
      <c r="BH203" s="373"/>
      <c r="BI203" s="348">
        <v>46.500100000000003</v>
      </c>
      <c r="BJ203" s="348">
        <v>32.097499999999997</v>
      </c>
      <c r="BK203" s="348">
        <v>21.173500000000001</v>
      </c>
      <c r="BL203" s="348">
        <v>0.22889999999999999</v>
      </c>
      <c r="BM203" s="373"/>
      <c r="BN203" s="372" t="s">
        <v>5245</v>
      </c>
      <c r="BO203" s="372" t="s">
        <v>5246</v>
      </c>
      <c r="BP203" s="372" t="s">
        <v>5247</v>
      </c>
      <c r="BQ203" s="372" t="s">
        <v>5248</v>
      </c>
      <c r="BR203" s="372" t="s">
        <v>5249</v>
      </c>
      <c r="BS203" s="373"/>
      <c r="BT203" s="354" t="s">
        <v>4673</v>
      </c>
    </row>
    <row r="204" spans="1:72" s="428" customFormat="1" x14ac:dyDescent="0.25">
      <c r="A204" s="345" t="s">
        <v>5250</v>
      </c>
      <c r="B204" s="373"/>
      <c r="C204" s="719">
        <v>45855</v>
      </c>
      <c r="D204" s="373"/>
      <c r="E204" s="346">
        <v>48.801400000000001</v>
      </c>
      <c r="F204" s="373"/>
      <c r="G204" s="347">
        <v>9.7452000000000005</v>
      </c>
      <c r="H204" s="374"/>
      <c r="I204" s="348">
        <v>-0.53990000000000005</v>
      </c>
      <c r="J204" s="348">
        <v>-1.5108999999999999</v>
      </c>
      <c r="K204" s="348">
        <v>-2.9632999999999998</v>
      </c>
      <c r="L204" s="348">
        <v>5.7674000000000003</v>
      </c>
      <c r="M204" s="348">
        <v>-4.8395000000000001</v>
      </c>
      <c r="N204" s="350">
        <v>1.8297000000000001</v>
      </c>
      <c r="O204" s="348" t="s">
        <v>430</v>
      </c>
      <c r="P204" s="348" t="s">
        <v>430</v>
      </c>
      <c r="Q204" s="348" t="s">
        <v>430</v>
      </c>
      <c r="R204" s="348" t="s">
        <v>430</v>
      </c>
      <c r="S204" s="348">
        <v>-2.2370999999999999</v>
      </c>
      <c r="T204" s="348">
        <v>12.970800000000001</v>
      </c>
      <c r="U204" s="348">
        <v>-5.0850999999999997</v>
      </c>
      <c r="V204" s="348">
        <v>2.621</v>
      </c>
      <c r="W204" s="348">
        <v>-0.75060000000000004</v>
      </c>
      <c r="X204" s="348">
        <v>-2.3746</v>
      </c>
      <c r="Y204" s="374"/>
      <c r="Z204" s="346">
        <v>219</v>
      </c>
      <c r="AA204" s="346">
        <v>252</v>
      </c>
      <c r="AB204" s="346">
        <v>248</v>
      </c>
      <c r="AC204" s="346">
        <v>147</v>
      </c>
      <c r="AD204" s="346">
        <v>221</v>
      </c>
      <c r="AE204" s="346">
        <v>158</v>
      </c>
      <c r="AF204" s="346" t="s">
        <v>430</v>
      </c>
      <c r="AG204" s="346" t="s">
        <v>430</v>
      </c>
      <c r="AH204" s="346" t="s">
        <v>430</v>
      </c>
      <c r="AI204" s="346" t="s">
        <v>430</v>
      </c>
      <c r="AJ204" s="346">
        <v>252</v>
      </c>
      <c r="AK204" s="346">
        <v>176</v>
      </c>
      <c r="AL204" s="346">
        <v>187</v>
      </c>
      <c r="AM204" s="346">
        <v>163</v>
      </c>
      <c r="AN204" s="346">
        <v>254</v>
      </c>
      <c r="AO204" s="373"/>
      <c r="AP204" s="348" t="s">
        <v>430</v>
      </c>
      <c r="AQ204" s="348" t="s">
        <v>430</v>
      </c>
      <c r="AR204" s="348" t="s">
        <v>430</v>
      </c>
      <c r="AS204" s="348" t="s">
        <v>430</v>
      </c>
      <c r="AT204" s="348">
        <v>-1.49</v>
      </c>
      <c r="AU204" s="351"/>
      <c r="AV204" s="346" t="s">
        <v>430</v>
      </c>
      <c r="AW204" s="346" t="s">
        <v>430</v>
      </c>
      <c r="AX204" s="346" t="s">
        <v>430</v>
      </c>
      <c r="AY204" s="346" t="s">
        <v>430</v>
      </c>
      <c r="AZ204" s="346">
        <v>197</v>
      </c>
      <c r="BA204" s="374"/>
      <c r="BB204" s="348">
        <v>16.0461882327712</v>
      </c>
      <c r="BC204" s="348">
        <v>0.98636632291288895</v>
      </c>
      <c r="BD204" s="348">
        <v>-1.20497488131391E-2</v>
      </c>
      <c r="BE204" s="375">
        <v>-9.46806199853234E-2</v>
      </c>
      <c r="BF204" s="374"/>
      <c r="BG204" s="372">
        <v>1.3281000000000001</v>
      </c>
      <c r="BH204" s="373"/>
      <c r="BI204" s="348">
        <v>79.996899999999997</v>
      </c>
      <c r="BJ204" s="348">
        <v>17.152699999999999</v>
      </c>
      <c r="BK204" s="348">
        <v>2.6682800000000002</v>
      </c>
      <c r="BL204" s="348">
        <v>0.18212</v>
      </c>
      <c r="BM204" s="373"/>
      <c r="BN204" s="372" t="s">
        <v>5251</v>
      </c>
      <c r="BO204" s="372" t="s">
        <v>5252</v>
      </c>
      <c r="BP204" s="372" t="s">
        <v>430</v>
      </c>
      <c r="BQ204" s="372" t="s">
        <v>430</v>
      </c>
      <c r="BR204" s="372" t="s">
        <v>430</v>
      </c>
      <c r="BS204" s="373"/>
      <c r="BT204" s="354" t="s">
        <v>555</v>
      </c>
    </row>
    <row r="205" spans="1:72" s="428" customFormat="1" x14ac:dyDescent="0.25">
      <c r="A205" s="345" t="s">
        <v>5253</v>
      </c>
      <c r="B205" s="373"/>
      <c r="C205" s="719">
        <v>45483</v>
      </c>
      <c r="D205" s="373"/>
      <c r="E205" s="346">
        <v>45.832000000000001</v>
      </c>
      <c r="F205" s="373"/>
      <c r="G205" s="347">
        <v>10.285299999999999</v>
      </c>
      <c r="H205" s="374"/>
      <c r="I205" s="348">
        <v>-4.8599999999999997E-2</v>
      </c>
      <c r="J205" s="348">
        <v>-0.26569999999999999</v>
      </c>
      <c r="K205" s="348">
        <v>1.4529000000000001</v>
      </c>
      <c r="L205" s="348">
        <v>6.2037000000000004</v>
      </c>
      <c r="M205" s="348">
        <v>2.0985</v>
      </c>
      <c r="N205" s="350">
        <v>4.2382999999999997</v>
      </c>
      <c r="O205" s="348">
        <v>1.9774</v>
      </c>
      <c r="P205" s="348" t="s">
        <v>430</v>
      </c>
      <c r="Q205" s="348" t="s">
        <v>430</v>
      </c>
      <c r="R205" s="348" t="s">
        <v>430</v>
      </c>
      <c r="S205" s="348">
        <v>3.0065</v>
      </c>
      <c r="T205" s="348">
        <v>16.1433</v>
      </c>
      <c r="U205" s="348">
        <v>-0.3488</v>
      </c>
      <c r="V205" s="348">
        <v>4.2256999999999998</v>
      </c>
      <c r="W205" s="348">
        <v>1.0045999999999999</v>
      </c>
      <c r="X205" s="348">
        <v>1.353</v>
      </c>
      <c r="Y205" s="374"/>
      <c r="Z205" s="346">
        <v>132</v>
      </c>
      <c r="AA205" s="346">
        <v>147</v>
      </c>
      <c r="AB205" s="346">
        <v>159</v>
      </c>
      <c r="AC205" s="346">
        <v>130</v>
      </c>
      <c r="AD205" s="346">
        <v>130</v>
      </c>
      <c r="AE205" s="346">
        <v>132</v>
      </c>
      <c r="AF205" s="346">
        <v>69</v>
      </c>
      <c r="AG205" s="346" t="s">
        <v>430</v>
      </c>
      <c r="AH205" s="346" t="s">
        <v>430</v>
      </c>
      <c r="AI205" s="346" t="s">
        <v>430</v>
      </c>
      <c r="AJ205" s="346">
        <v>157</v>
      </c>
      <c r="AK205" s="346">
        <v>123</v>
      </c>
      <c r="AL205" s="346">
        <v>147</v>
      </c>
      <c r="AM205" s="346">
        <v>136</v>
      </c>
      <c r="AN205" s="346">
        <v>141</v>
      </c>
      <c r="AO205" s="373"/>
      <c r="AP205" s="348" t="s">
        <v>430</v>
      </c>
      <c r="AQ205" s="348" t="s">
        <v>430</v>
      </c>
      <c r="AR205" s="348" t="s">
        <v>430</v>
      </c>
      <c r="AS205" s="348" t="s">
        <v>430</v>
      </c>
      <c r="AT205" s="348">
        <v>6.84</v>
      </c>
      <c r="AU205" s="351"/>
      <c r="AV205" s="346" t="s">
        <v>430</v>
      </c>
      <c r="AW205" s="346" t="s">
        <v>430</v>
      </c>
      <c r="AX205" s="346" t="s">
        <v>430</v>
      </c>
      <c r="AY205" s="346" t="s">
        <v>430</v>
      </c>
      <c r="AZ205" s="346">
        <v>130</v>
      </c>
      <c r="BA205" s="374"/>
      <c r="BB205" s="348">
        <v>14.708707740438101</v>
      </c>
      <c r="BC205" s="348">
        <v>0.997952261758009</v>
      </c>
      <c r="BD205" s="348">
        <v>-1.8022681702062299E-2</v>
      </c>
      <c r="BE205" s="375">
        <v>-9.8080498435988706E-2</v>
      </c>
      <c r="BF205" s="374"/>
      <c r="BG205" s="372">
        <v>6.6500000000000004E-2</v>
      </c>
      <c r="BH205" s="373"/>
      <c r="BI205" s="348">
        <v>65.180700000000002</v>
      </c>
      <c r="BJ205" s="348">
        <v>19.902000000000001</v>
      </c>
      <c r="BK205" s="348">
        <v>14.680999999999999</v>
      </c>
      <c r="BL205" s="348">
        <v>0.23630000000000001</v>
      </c>
      <c r="BM205" s="373"/>
      <c r="BN205" s="372" t="s">
        <v>2958</v>
      </c>
      <c r="BO205" s="372" t="s">
        <v>2928</v>
      </c>
      <c r="BP205" s="372" t="s">
        <v>1170</v>
      </c>
      <c r="BQ205" s="372" t="s">
        <v>1317</v>
      </c>
      <c r="BR205" s="372" t="s">
        <v>4822</v>
      </c>
      <c r="BS205" s="373"/>
      <c r="BT205" s="354" t="s">
        <v>4673</v>
      </c>
    </row>
    <row r="206" spans="1:72" s="428" customFormat="1" x14ac:dyDescent="0.25">
      <c r="A206" s="345" t="s">
        <v>5254</v>
      </c>
      <c r="B206" s="373"/>
      <c r="C206" s="719">
        <v>45784</v>
      </c>
      <c r="D206" s="373"/>
      <c r="E206" s="346">
        <v>44.3048</v>
      </c>
      <c r="F206" s="373"/>
      <c r="G206" s="347">
        <v>11.187799999999999</v>
      </c>
      <c r="H206" s="374"/>
      <c r="I206" s="348">
        <v>0.1119</v>
      </c>
      <c r="J206" s="348">
        <v>0.57720000000000005</v>
      </c>
      <c r="K206" s="348">
        <v>1.7230000000000001</v>
      </c>
      <c r="L206" s="348">
        <v>4.4808000000000003</v>
      </c>
      <c r="M206" s="348">
        <v>8.5815000000000001</v>
      </c>
      <c r="N206" s="350">
        <v>6.4987000000000004</v>
      </c>
      <c r="O206" s="348" t="s">
        <v>430</v>
      </c>
      <c r="P206" s="348" t="s">
        <v>430</v>
      </c>
      <c r="Q206" s="348" t="s">
        <v>430</v>
      </c>
      <c r="R206" s="348" t="s">
        <v>430</v>
      </c>
      <c r="S206" s="348">
        <v>3.7743000000000002</v>
      </c>
      <c r="T206" s="348">
        <v>19.845300000000002</v>
      </c>
      <c r="U206" s="348">
        <v>6.3196000000000003</v>
      </c>
      <c r="V206" s="348">
        <v>7.0316000000000001</v>
      </c>
      <c r="W206" s="348">
        <v>1.6600999999999999</v>
      </c>
      <c r="X206" s="348">
        <v>9.2515000000000001</v>
      </c>
      <c r="Y206" s="374"/>
      <c r="Z206" s="346">
        <v>75</v>
      </c>
      <c r="AA206" s="346">
        <v>74</v>
      </c>
      <c r="AB206" s="346">
        <v>124</v>
      </c>
      <c r="AC206" s="346">
        <v>213</v>
      </c>
      <c r="AD206" s="346">
        <v>57</v>
      </c>
      <c r="AE206" s="346">
        <v>99</v>
      </c>
      <c r="AF206" s="346" t="s">
        <v>430</v>
      </c>
      <c r="AG206" s="346" t="s">
        <v>430</v>
      </c>
      <c r="AH206" s="346" t="s">
        <v>430</v>
      </c>
      <c r="AI206" s="346" t="s">
        <v>430</v>
      </c>
      <c r="AJ206" s="346">
        <v>92</v>
      </c>
      <c r="AK206" s="346">
        <v>89</v>
      </c>
      <c r="AL206" s="346">
        <v>61</v>
      </c>
      <c r="AM206" s="346">
        <v>97</v>
      </c>
      <c r="AN206" s="346">
        <v>92</v>
      </c>
      <c r="AO206" s="373"/>
      <c r="AP206" s="348" t="s">
        <v>430</v>
      </c>
      <c r="AQ206" s="348" t="s">
        <v>430</v>
      </c>
      <c r="AR206" s="348" t="s">
        <v>430</v>
      </c>
      <c r="AS206" s="348" t="s">
        <v>430</v>
      </c>
      <c r="AT206" s="348">
        <v>11.79</v>
      </c>
      <c r="AU206" s="351"/>
      <c r="AV206" s="346" t="s">
        <v>430</v>
      </c>
      <c r="AW206" s="346" t="s">
        <v>430</v>
      </c>
      <c r="AX206" s="346" t="s">
        <v>430</v>
      </c>
      <c r="AY206" s="346" t="s">
        <v>430</v>
      </c>
      <c r="AZ206" s="346">
        <v>84</v>
      </c>
      <c r="BA206" s="374"/>
      <c r="BB206" s="348">
        <v>11.9420412021682</v>
      </c>
      <c r="BC206" s="348">
        <v>0.98953843065265101</v>
      </c>
      <c r="BD206" s="348">
        <v>1.32877521712632E-2</v>
      </c>
      <c r="BE206" s="375">
        <v>-0.14692392462185699</v>
      </c>
      <c r="BF206" s="374"/>
      <c r="BG206" s="372">
        <v>0.54149999999999998</v>
      </c>
      <c r="BH206" s="373"/>
      <c r="BI206" s="348">
        <v>42.460999999999999</v>
      </c>
      <c r="BJ206" s="348">
        <v>30.7989</v>
      </c>
      <c r="BK206" s="348">
        <v>26.418099999999999</v>
      </c>
      <c r="BL206" s="348">
        <v>0.32200000000000001</v>
      </c>
      <c r="BM206" s="373"/>
      <c r="BN206" s="372" t="s">
        <v>5255</v>
      </c>
      <c r="BO206" s="372" t="s">
        <v>5256</v>
      </c>
      <c r="BP206" s="372" t="s">
        <v>5201</v>
      </c>
      <c r="BQ206" s="372" t="s">
        <v>5257</v>
      </c>
      <c r="BR206" s="372" t="s">
        <v>5258</v>
      </c>
      <c r="BS206" s="373"/>
      <c r="BT206" s="354" t="s">
        <v>555</v>
      </c>
    </row>
    <row r="207" spans="1:72" s="428" customFormat="1" x14ac:dyDescent="0.25">
      <c r="A207" s="345" t="s">
        <v>5259</v>
      </c>
      <c r="B207" s="373"/>
      <c r="C207" s="719">
        <v>45434</v>
      </c>
      <c r="D207" s="373"/>
      <c r="E207" s="346">
        <v>42.493000000000002</v>
      </c>
      <c r="F207" s="373"/>
      <c r="G207" s="347">
        <v>10.5511</v>
      </c>
      <c r="H207" s="374"/>
      <c r="I207" s="348">
        <v>0.44169999999999998</v>
      </c>
      <c r="J207" s="348">
        <v>-0.4209</v>
      </c>
      <c r="K207" s="348">
        <v>2.8563000000000001</v>
      </c>
      <c r="L207" s="348">
        <v>7.6599000000000004</v>
      </c>
      <c r="M207" s="348">
        <v>2.1196000000000002</v>
      </c>
      <c r="N207" s="350">
        <v>-3.3675999999999999</v>
      </c>
      <c r="O207" s="348">
        <v>-2.6231</v>
      </c>
      <c r="P207" s="348" t="s">
        <v>430</v>
      </c>
      <c r="Q207" s="348" t="s">
        <v>430</v>
      </c>
      <c r="R207" s="348" t="s">
        <v>430</v>
      </c>
      <c r="S207" s="348">
        <v>4.2609000000000004</v>
      </c>
      <c r="T207" s="348">
        <v>17.2944</v>
      </c>
      <c r="U207" s="348">
        <v>-2.4329000000000001</v>
      </c>
      <c r="V207" s="348">
        <v>-2.3797000000000001</v>
      </c>
      <c r="W207" s="348">
        <v>0.62180000000000002</v>
      </c>
      <c r="X207" s="348">
        <v>2.4377</v>
      </c>
      <c r="Y207" s="374"/>
      <c r="Z207" s="346">
        <v>14</v>
      </c>
      <c r="AA207" s="346">
        <v>162</v>
      </c>
      <c r="AB207" s="346">
        <v>78</v>
      </c>
      <c r="AC207" s="346">
        <v>82</v>
      </c>
      <c r="AD207" s="346">
        <v>129</v>
      </c>
      <c r="AE207" s="346">
        <v>212</v>
      </c>
      <c r="AF207" s="346">
        <v>117</v>
      </c>
      <c r="AG207" s="346" t="s">
        <v>430</v>
      </c>
      <c r="AH207" s="346" t="s">
        <v>430</v>
      </c>
      <c r="AI207" s="346" t="s">
        <v>430</v>
      </c>
      <c r="AJ207" s="346">
        <v>84</v>
      </c>
      <c r="AK207" s="346">
        <v>111</v>
      </c>
      <c r="AL207" s="346">
        <v>168</v>
      </c>
      <c r="AM207" s="346">
        <v>214</v>
      </c>
      <c r="AN207" s="346">
        <v>169</v>
      </c>
      <c r="AO207" s="373"/>
      <c r="AP207" s="348" t="s">
        <v>430</v>
      </c>
      <c r="AQ207" s="348" t="s">
        <v>430</v>
      </c>
      <c r="AR207" s="348" t="s">
        <v>430</v>
      </c>
      <c r="AS207" s="348" t="s">
        <v>430</v>
      </c>
      <c r="AT207" s="348">
        <v>4.62</v>
      </c>
      <c r="AU207" s="351"/>
      <c r="AV207" s="346" t="s">
        <v>430</v>
      </c>
      <c r="AW207" s="346" t="s">
        <v>430</v>
      </c>
      <c r="AX207" s="346" t="s">
        <v>430</v>
      </c>
      <c r="AY207" s="346" t="s">
        <v>430</v>
      </c>
      <c r="AZ207" s="346">
        <v>148</v>
      </c>
      <c r="BA207" s="374"/>
      <c r="BB207" s="348">
        <v>16.254558969113202</v>
      </c>
      <c r="BC207" s="348">
        <v>0.99784608299864297</v>
      </c>
      <c r="BD207" s="348">
        <v>-1.56141263405878E-2</v>
      </c>
      <c r="BE207" s="375">
        <v>-9.4052702509432595E-2</v>
      </c>
      <c r="BF207" s="374"/>
      <c r="BG207" s="372">
        <v>5.9400000000000001E-2</v>
      </c>
      <c r="BH207" s="373"/>
      <c r="BI207" s="348">
        <v>76.040599999999998</v>
      </c>
      <c r="BJ207" s="348">
        <v>23.001100000000001</v>
      </c>
      <c r="BK207" s="348">
        <v>0.71498600000000001</v>
      </c>
      <c r="BL207" s="348">
        <v>0.243314</v>
      </c>
      <c r="BM207" s="373"/>
      <c r="BN207" s="372" t="s">
        <v>5260</v>
      </c>
      <c r="BO207" s="372" t="s">
        <v>5261</v>
      </c>
      <c r="BP207" s="372" t="s">
        <v>5262</v>
      </c>
      <c r="BQ207" s="372" t="s">
        <v>5263</v>
      </c>
      <c r="BR207" s="372" t="s">
        <v>4618</v>
      </c>
      <c r="BS207" s="373"/>
      <c r="BT207" s="354" t="s">
        <v>463</v>
      </c>
    </row>
    <row r="208" spans="1:72" s="428" customFormat="1" x14ac:dyDescent="0.25">
      <c r="A208" s="345" t="s">
        <v>5264</v>
      </c>
      <c r="B208" s="373"/>
      <c r="C208" s="719">
        <v>46198</v>
      </c>
      <c r="D208" s="373"/>
      <c r="E208" s="346">
        <v>46.01</v>
      </c>
      <c r="F208" s="373"/>
      <c r="G208" s="347">
        <v>9.4620999999999995</v>
      </c>
      <c r="H208" s="374"/>
      <c r="I208" s="348">
        <v>-5.1799999999999999E-2</v>
      </c>
      <c r="J208" s="348">
        <v>-1.0458000000000001</v>
      </c>
      <c r="K208" s="348">
        <v>-4.0987</v>
      </c>
      <c r="L208" s="348" t="s">
        <v>430</v>
      </c>
      <c r="M208" s="348" t="s">
        <v>430</v>
      </c>
      <c r="N208" s="350" t="s">
        <v>430</v>
      </c>
      <c r="O208" s="348" t="s">
        <v>430</v>
      </c>
      <c r="P208" s="348" t="s">
        <v>430</v>
      </c>
      <c r="Q208" s="348" t="s">
        <v>430</v>
      </c>
      <c r="R208" s="348" t="s">
        <v>430</v>
      </c>
      <c r="S208" s="348">
        <v>-5.3789999999999996</v>
      </c>
      <c r="T208" s="348" t="s">
        <v>430</v>
      </c>
      <c r="U208" s="348" t="s">
        <v>430</v>
      </c>
      <c r="V208" s="348" t="s">
        <v>430</v>
      </c>
      <c r="W208" s="348">
        <v>1.2563</v>
      </c>
      <c r="X208" s="348">
        <v>-5.3789999999999996</v>
      </c>
      <c r="Y208" s="374"/>
      <c r="Z208" s="346">
        <v>134</v>
      </c>
      <c r="AA208" s="346">
        <v>240</v>
      </c>
      <c r="AB208" s="346">
        <v>258</v>
      </c>
      <c r="AC208" s="346" t="s">
        <v>430</v>
      </c>
      <c r="AD208" s="346" t="s">
        <v>430</v>
      </c>
      <c r="AE208" s="346" t="s">
        <v>430</v>
      </c>
      <c r="AF208" s="346" t="s">
        <v>430</v>
      </c>
      <c r="AG208" s="346" t="s">
        <v>430</v>
      </c>
      <c r="AH208" s="346" t="s">
        <v>430</v>
      </c>
      <c r="AI208" s="346" t="s">
        <v>430</v>
      </c>
      <c r="AJ208" s="346">
        <v>257</v>
      </c>
      <c r="AK208" s="346" t="s">
        <v>430</v>
      </c>
      <c r="AL208" s="346" t="s">
        <v>430</v>
      </c>
      <c r="AM208" s="346" t="s">
        <v>430</v>
      </c>
      <c r="AN208" s="346">
        <v>127</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t="s">
        <v>430</v>
      </c>
      <c r="BC208" s="348">
        <v>0</v>
      </c>
      <c r="BD208" s="348">
        <v>0</v>
      </c>
      <c r="BE208" s="375" t="s">
        <v>430</v>
      </c>
      <c r="BF208" s="374"/>
      <c r="BG208" s="372" t="s">
        <v>430</v>
      </c>
      <c r="BH208" s="373"/>
      <c r="BI208" s="348">
        <v>27.433199999999999</v>
      </c>
      <c r="BJ208" s="348">
        <v>41.943600000000004</v>
      </c>
      <c r="BK208" s="348">
        <v>30.786000000000001</v>
      </c>
      <c r="BL208" s="348">
        <v>-0.1628</v>
      </c>
      <c r="BM208" s="373"/>
      <c r="BN208" s="372" t="s">
        <v>5265</v>
      </c>
      <c r="BO208" s="372" t="s">
        <v>5266</v>
      </c>
      <c r="BP208" s="372" t="s">
        <v>5267</v>
      </c>
      <c r="BQ208" s="372" t="s">
        <v>5268</v>
      </c>
      <c r="BR208" s="372" t="s">
        <v>5269</v>
      </c>
      <c r="BS208" s="373"/>
      <c r="BT208" s="354" t="s">
        <v>548</v>
      </c>
    </row>
    <row r="209" spans="1:72" s="428" customFormat="1" ht="11" x14ac:dyDescent="0.3">
      <c r="A209" s="841" t="s">
        <v>5270</v>
      </c>
      <c r="B209" s="842"/>
      <c r="C209" s="843">
        <v>45737</v>
      </c>
      <c r="D209" s="842"/>
      <c r="E209" s="844">
        <v>43.548499999999997</v>
      </c>
      <c r="F209" s="842"/>
      <c r="G209" s="845">
        <v>12.023999999999999</v>
      </c>
      <c r="H209" s="847"/>
      <c r="I209" s="846">
        <v>7.4899999999999994E-2</v>
      </c>
      <c r="J209" s="846">
        <v>0.98260000000000003</v>
      </c>
      <c r="K209" s="846">
        <v>1.6742999999999999</v>
      </c>
      <c r="L209" s="846">
        <v>6.6146000000000003</v>
      </c>
      <c r="M209" s="846">
        <v>7.4242999999999997</v>
      </c>
      <c r="N209" s="848">
        <v>11.353999999999999</v>
      </c>
      <c r="O209" s="846" t="s">
        <v>430</v>
      </c>
      <c r="P209" s="846" t="s">
        <v>430</v>
      </c>
      <c r="Q209" s="846" t="s">
        <v>430</v>
      </c>
      <c r="R209" s="846" t="s">
        <v>430</v>
      </c>
      <c r="S209" s="846">
        <v>3.4411999999999998</v>
      </c>
      <c r="T209" s="846">
        <v>21.148599999999998</v>
      </c>
      <c r="U209" s="846">
        <v>5.5570000000000004</v>
      </c>
      <c r="V209" s="846">
        <v>11.560600000000001</v>
      </c>
      <c r="W209" s="846">
        <v>1.7431000000000001</v>
      </c>
      <c r="X209" s="846">
        <v>14.141999999999999</v>
      </c>
      <c r="Y209" s="847"/>
      <c r="Z209" s="844">
        <v>96</v>
      </c>
      <c r="AA209" s="844">
        <v>56</v>
      </c>
      <c r="AB209" s="844">
        <v>130</v>
      </c>
      <c r="AC209" s="844">
        <v>105</v>
      </c>
      <c r="AD209" s="844">
        <v>67</v>
      </c>
      <c r="AE209" s="844">
        <v>57</v>
      </c>
      <c r="AF209" s="844" t="s">
        <v>430</v>
      </c>
      <c r="AG209" s="844" t="s">
        <v>430</v>
      </c>
      <c r="AH209" s="844" t="s">
        <v>430</v>
      </c>
      <c r="AI209" s="844" t="s">
        <v>430</v>
      </c>
      <c r="AJ209" s="844">
        <v>118</v>
      </c>
      <c r="AK209" s="844">
        <v>63</v>
      </c>
      <c r="AL209" s="844">
        <v>68</v>
      </c>
      <c r="AM209" s="844">
        <v>39</v>
      </c>
      <c r="AN209" s="844">
        <v>78</v>
      </c>
      <c r="AO209" s="842"/>
      <c r="AP209" s="846" t="s">
        <v>430</v>
      </c>
      <c r="AQ209" s="846" t="s">
        <v>430</v>
      </c>
      <c r="AR209" s="846" t="s">
        <v>430</v>
      </c>
      <c r="AS209" s="846" t="s">
        <v>430</v>
      </c>
      <c r="AT209" s="846">
        <v>15.46</v>
      </c>
      <c r="AU209" s="849"/>
      <c r="AV209" s="844" t="s">
        <v>430</v>
      </c>
      <c r="AW209" s="844" t="s">
        <v>430</v>
      </c>
      <c r="AX209" s="844" t="s">
        <v>430</v>
      </c>
      <c r="AY209" s="844" t="s">
        <v>430</v>
      </c>
      <c r="AZ209" s="844">
        <v>62</v>
      </c>
      <c r="BA209" s="847"/>
      <c r="BB209" s="846">
        <v>13.218906618674</v>
      </c>
      <c r="BC209" s="846">
        <v>0.99405728110900304</v>
      </c>
      <c r="BD209" s="846">
        <v>8.0386832574887698E-2</v>
      </c>
      <c r="BE209" s="852">
        <v>-8.9756356318549904E-2</v>
      </c>
      <c r="BF209" s="847"/>
      <c r="BG209" s="855">
        <v>0.91379999999999995</v>
      </c>
      <c r="BH209" s="842"/>
      <c r="BI209" s="846">
        <v>11.0829</v>
      </c>
      <c r="BJ209" s="846">
        <v>84.610699999999994</v>
      </c>
      <c r="BK209" s="846">
        <v>4.2449700000000004</v>
      </c>
      <c r="BL209" s="846">
        <v>6.1429999999999998E-2</v>
      </c>
      <c r="BM209" s="842"/>
      <c r="BN209" s="855" t="s">
        <v>4546</v>
      </c>
      <c r="BO209" s="855" t="s">
        <v>3719</v>
      </c>
      <c r="BP209" s="855" t="s">
        <v>4547</v>
      </c>
      <c r="BQ209" s="855" t="s">
        <v>725</v>
      </c>
      <c r="BR209" s="855" t="s">
        <v>4548</v>
      </c>
      <c r="BS209" s="842"/>
      <c r="BT209" s="856" t="s">
        <v>555</v>
      </c>
    </row>
    <row r="210" spans="1:72" s="428" customFormat="1" ht="11" x14ac:dyDescent="0.3">
      <c r="A210" s="841" t="s">
        <v>5271</v>
      </c>
      <c r="B210" s="842"/>
      <c r="C210" s="843">
        <v>45888</v>
      </c>
      <c r="D210" s="842"/>
      <c r="E210" s="844">
        <v>41.828200000000002</v>
      </c>
      <c r="F210" s="842"/>
      <c r="G210" s="845">
        <v>10.92</v>
      </c>
      <c r="H210" s="847"/>
      <c r="I210" s="846">
        <v>-0.73629999999999995</v>
      </c>
      <c r="J210" s="846">
        <v>1.3174999999999999</v>
      </c>
      <c r="K210" s="846">
        <v>4.6277999999999997</v>
      </c>
      <c r="L210" s="846">
        <v>10.169499999999999</v>
      </c>
      <c r="M210" s="846">
        <v>12.1265</v>
      </c>
      <c r="N210" s="848" t="s">
        <v>430</v>
      </c>
      <c r="O210" s="846" t="s">
        <v>430</v>
      </c>
      <c r="P210" s="846" t="s">
        <v>430</v>
      </c>
      <c r="Q210" s="846" t="s">
        <v>430</v>
      </c>
      <c r="R210" s="846" t="s">
        <v>430</v>
      </c>
      <c r="S210" s="846">
        <v>5.3749000000000002</v>
      </c>
      <c r="T210" s="846">
        <v>26.755700000000001</v>
      </c>
      <c r="U210" s="846">
        <v>11.885199999999999</v>
      </c>
      <c r="V210" s="846">
        <v>15.007899999999999</v>
      </c>
      <c r="W210" s="846">
        <v>4.3379000000000003</v>
      </c>
      <c r="X210" s="846">
        <v>9.1999999999999993</v>
      </c>
      <c r="Y210" s="847"/>
      <c r="Z210" s="844">
        <v>230</v>
      </c>
      <c r="AA210" s="844">
        <v>27</v>
      </c>
      <c r="AB210" s="844">
        <v>19</v>
      </c>
      <c r="AC210" s="844">
        <v>29</v>
      </c>
      <c r="AD210" s="844">
        <v>26</v>
      </c>
      <c r="AE210" s="844" t="s">
        <v>430</v>
      </c>
      <c r="AF210" s="844" t="s">
        <v>430</v>
      </c>
      <c r="AG210" s="844" t="s">
        <v>430</v>
      </c>
      <c r="AH210" s="844" t="s">
        <v>430</v>
      </c>
      <c r="AI210" s="844" t="s">
        <v>430</v>
      </c>
      <c r="AJ210" s="844">
        <v>36</v>
      </c>
      <c r="AK210" s="844">
        <v>24</v>
      </c>
      <c r="AL210" s="844">
        <v>18</v>
      </c>
      <c r="AM210" s="844">
        <v>19</v>
      </c>
      <c r="AN210" s="844">
        <v>9</v>
      </c>
      <c r="AO210" s="842"/>
      <c r="AP210" s="846" t="s">
        <v>430</v>
      </c>
      <c r="AQ210" s="846" t="s">
        <v>430</v>
      </c>
      <c r="AR210" s="846" t="s">
        <v>430</v>
      </c>
      <c r="AS210" s="846" t="s">
        <v>430</v>
      </c>
      <c r="AT210" s="846">
        <v>22.91</v>
      </c>
      <c r="AU210" s="849"/>
      <c r="AV210" s="844" t="s">
        <v>430</v>
      </c>
      <c r="AW210" s="844" t="s">
        <v>430</v>
      </c>
      <c r="AX210" s="844" t="s">
        <v>430</v>
      </c>
      <c r="AY210" s="844" t="s">
        <v>430</v>
      </c>
      <c r="AZ210" s="844">
        <v>17</v>
      </c>
      <c r="BA210" s="847"/>
      <c r="BB210" s="846">
        <v>13.0142180018162</v>
      </c>
      <c r="BC210" s="846">
        <v>1.0024317190168699</v>
      </c>
      <c r="BD210" s="846">
        <v>3.2891672618995102E-2</v>
      </c>
      <c r="BE210" s="852">
        <v>-0.13485806510776099</v>
      </c>
      <c r="BF210" s="847"/>
      <c r="BG210" s="855">
        <v>0.26650000000000001</v>
      </c>
      <c r="BH210" s="842"/>
      <c r="BI210" s="846">
        <v>36.634300000000003</v>
      </c>
      <c r="BJ210" s="846">
        <v>40.792200000000001</v>
      </c>
      <c r="BK210" s="846">
        <v>22.5122</v>
      </c>
      <c r="BL210" s="846">
        <v>6.13E-2</v>
      </c>
      <c r="BM210" s="842"/>
      <c r="BN210" s="855" t="s">
        <v>5272</v>
      </c>
      <c r="BO210" s="855" t="s">
        <v>5273</v>
      </c>
      <c r="BP210" s="855" t="s">
        <v>5274</v>
      </c>
      <c r="BQ210" s="855" t="s">
        <v>4746</v>
      </c>
      <c r="BR210" s="855" t="s">
        <v>4747</v>
      </c>
      <c r="BS210" s="842"/>
      <c r="BT210" s="856" t="s">
        <v>555</v>
      </c>
    </row>
    <row r="211" spans="1:72" s="428" customFormat="1" x14ac:dyDescent="0.25">
      <c r="A211" s="345" t="s">
        <v>5275</v>
      </c>
      <c r="B211" s="373"/>
      <c r="C211" s="719">
        <v>45895</v>
      </c>
      <c r="D211" s="373"/>
      <c r="E211" s="346">
        <v>41.801499999999997</v>
      </c>
      <c r="F211" s="373"/>
      <c r="G211" s="347">
        <v>11.550700000000001</v>
      </c>
      <c r="H211" s="374"/>
      <c r="I211" s="348">
        <v>-5.62E-2</v>
      </c>
      <c r="J211" s="348">
        <v>0.2447</v>
      </c>
      <c r="K211" s="348">
        <v>4.6287000000000003</v>
      </c>
      <c r="L211" s="348">
        <v>6.5651000000000002</v>
      </c>
      <c r="M211" s="348">
        <v>7.0698999999999996</v>
      </c>
      <c r="N211" s="350" t="s">
        <v>430</v>
      </c>
      <c r="O211" s="348" t="s">
        <v>430</v>
      </c>
      <c r="P211" s="348" t="s">
        <v>430</v>
      </c>
      <c r="Q211" s="348" t="s">
        <v>430</v>
      </c>
      <c r="R211" s="348" t="s">
        <v>430</v>
      </c>
      <c r="S211" s="348">
        <v>4.8804999999999996</v>
      </c>
      <c r="T211" s="348">
        <v>18.654900000000001</v>
      </c>
      <c r="U211" s="348">
        <v>8.0929000000000002</v>
      </c>
      <c r="V211" s="348">
        <v>12.563499999999999</v>
      </c>
      <c r="W211" s="348">
        <v>1.8310999999999999</v>
      </c>
      <c r="X211" s="348">
        <v>15.507</v>
      </c>
      <c r="Y211" s="374"/>
      <c r="Z211" s="346">
        <v>135</v>
      </c>
      <c r="AA211" s="346">
        <v>109</v>
      </c>
      <c r="AB211" s="346">
        <v>18</v>
      </c>
      <c r="AC211" s="346">
        <v>111</v>
      </c>
      <c r="AD211" s="346">
        <v>78</v>
      </c>
      <c r="AE211" s="346" t="s">
        <v>430</v>
      </c>
      <c r="AF211" s="346" t="s">
        <v>430</v>
      </c>
      <c r="AG211" s="346" t="s">
        <v>430</v>
      </c>
      <c r="AH211" s="346" t="s">
        <v>430</v>
      </c>
      <c r="AI211" s="346" t="s">
        <v>430</v>
      </c>
      <c r="AJ211" s="346">
        <v>40</v>
      </c>
      <c r="AK211" s="346">
        <v>100</v>
      </c>
      <c r="AL211" s="346">
        <v>35</v>
      </c>
      <c r="AM211" s="346">
        <v>27</v>
      </c>
      <c r="AN211" s="346">
        <v>70</v>
      </c>
      <c r="AO211" s="373"/>
      <c r="AP211" s="348" t="s">
        <v>430</v>
      </c>
      <c r="AQ211" s="348" t="s">
        <v>430</v>
      </c>
      <c r="AR211" s="348" t="s">
        <v>430</v>
      </c>
      <c r="AS211" s="348" t="s">
        <v>430</v>
      </c>
      <c r="AT211" s="348">
        <v>18.100000000000001</v>
      </c>
      <c r="AU211" s="351"/>
      <c r="AV211" s="346" t="s">
        <v>430</v>
      </c>
      <c r="AW211" s="346" t="s">
        <v>430</v>
      </c>
      <c r="AX211" s="346" t="s">
        <v>430</v>
      </c>
      <c r="AY211" s="346" t="s">
        <v>430</v>
      </c>
      <c r="AZ211" s="346">
        <v>39</v>
      </c>
      <c r="BA211" s="374"/>
      <c r="BB211" s="348">
        <v>10.3265159957891</v>
      </c>
      <c r="BC211" s="348">
        <v>0.99802827414328699</v>
      </c>
      <c r="BD211" s="348">
        <v>5.1155220925318497E-2</v>
      </c>
      <c r="BE211" s="375">
        <v>-7.5643905976074802E-2</v>
      </c>
      <c r="BF211" s="374"/>
      <c r="BG211" s="372">
        <v>9.2999999999999999E-2</v>
      </c>
      <c r="BH211" s="373"/>
      <c r="BI211" s="348">
        <v>69.226299999999995</v>
      </c>
      <c r="BJ211" s="348">
        <v>28.297499999999999</v>
      </c>
      <c r="BK211" s="348">
        <v>2.4188900000000002</v>
      </c>
      <c r="BL211" s="348">
        <v>5.731E-2</v>
      </c>
      <c r="BM211" s="373"/>
      <c r="BN211" s="372" t="s">
        <v>5276</v>
      </c>
      <c r="BO211" s="372" t="s">
        <v>5277</v>
      </c>
      <c r="BP211" s="372" t="s">
        <v>5278</v>
      </c>
      <c r="BQ211" s="372" t="s">
        <v>5279</v>
      </c>
      <c r="BR211" s="372" t="s">
        <v>5280</v>
      </c>
      <c r="BS211" s="373"/>
      <c r="BT211" s="354" t="s">
        <v>555</v>
      </c>
    </row>
    <row r="212" spans="1:72" s="428" customFormat="1" x14ac:dyDescent="0.25">
      <c r="A212" s="345" t="s">
        <v>5281</v>
      </c>
      <c r="B212" s="373"/>
      <c r="C212" s="719">
        <v>45728</v>
      </c>
      <c r="D212" s="373"/>
      <c r="E212" s="346">
        <v>41.99</v>
      </c>
      <c r="F212" s="373"/>
      <c r="G212" s="347">
        <v>12.1127</v>
      </c>
      <c r="H212" s="374"/>
      <c r="I212" s="348">
        <v>0.15210000000000001</v>
      </c>
      <c r="J212" s="348">
        <v>0.61129999999999995</v>
      </c>
      <c r="K212" s="348">
        <v>2.1617000000000002</v>
      </c>
      <c r="L212" s="348">
        <v>8.7813999999999997</v>
      </c>
      <c r="M212" s="348">
        <v>14.7623</v>
      </c>
      <c r="N212" s="350">
        <v>7.9573</v>
      </c>
      <c r="O212" s="348" t="s">
        <v>430</v>
      </c>
      <c r="P212" s="348" t="s">
        <v>430</v>
      </c>
      <c r="Q212" s="348" t="s">
        <v>430</v>
      </c>
      <c r="R212" s="348" t="s">
        <v>430</v>
      </c>
      <c r="S212" s="348">
        <v>4.8356000000000003</v>
      </c>
      <c r="T212" s="348">
        <v>28.7667</v>
      </c>
      <c r="U212" s="348">
        <v>9.9815000000000005</v>
      </c>
      <c r="V212" s="348">
        <v>8.4337</v>
      </c>
      <c r="W212" s="348">
        <v>3.5954999999999999</v>
      </c>
      <c r="X212" s="348">
        <v>14.430400000000001</v>
      </c>
      <c r="Y212" s="374"/>
      <c r="Z212" s="346">
        <v>65</v>
      </c>
      <c r="AA212" s="346">
        <v>70</v>
      </c>
      <c r="AB212" s="346">
        <v>109</v>
      </c>
      <c r="AC212" s="346">
        <v>42</v>
      </c>
      <c r="AD212" s="346">
        <v>16</v>
      </c>
      <c r="AE212" s="346">
        <v>85</v>
      </c>
      <c r="AF212" s="346" t="s">
        <v>430</v>
      </c>
      <c r="AG212" s="346" t="s">
        <v>430</v>
      </c>
      <c r="AH212" s="346" t="s">
        <v>430</v>
      </c>
      <c r="AI212" s="346" t="s">
        <v>430</v>
      </c>
      <c r="AJ212" s="346">
        <v>44</v>
      </c>
      <c r="AK212" s="346">
        <v>11</v>
      </c>
      <c r="AL212" s="346">
        <v>19</v>
      </c>
      <c r="AM212" s="346">
        <v>85</v>
      </c>
      <c r="AN212" s="346">
        <v>15</v>
      </c>
      <c r="AO212" s="373"/>
      <c r="AP212" s="348" t="s">
        <v>430</v>
      </c>
      <c r="AQ212" s="348" t="s">
        <v>430</v>
      </c>
      <c r="AR212" s="348" t="s">
        <v>430</v>
      </c>
      <c r="AS212" s="348" t="s">
        <v>430</v>
      </c>
      <c r="AT212" s="348">
        <v>21.25</v>
      </c>
      <c r="AU212" s="351"/>
      <c r="AV212" s="346" t="s">
        <v>430</v>
      </c>
      <c r="AW212" s="346" t="s">
        <v>430</v>
      </c>
      <c r="AX212" s="346" t="s">
        <v>430</v>
      </c>
      <c r="AY212" s="346" t="s">
        <v>430</v>
      </c>
      <c r="AZ212" s="346">
        <v>31</v>
      </c>
      <c r="BA212" s="374"/>
      <c r="BB212" s="348">
        <v>16.338967196445601</v>
      </c>
      <c r="BC212" s="348">
        <v>0.99063715438359201</v>
      </c>
      <c r="BD212" s="348">
        <v>5.10884937520091E-2</v>
      </c>
      <c r="BE212" s="375">
        <v>-0.150008460362134</v>
      </c>
      <c r="BF212" s="374"/>
      <c r="BG212" s="372">
        <v>0.34860000000000002</v>
      </c>
      <c r="BH212" s="373"/>
      <c r="BI212" s="348" t="s">
        <v>430</v>
      </c>
      <c r="BJ212" s="348">
        <v>6.2661699999999998</v>
      </c>
      <c r="BK212" s="348">
        <v>93.611999999999995</v>
      </c>
      <c r="BL212" s="348">
        <v>0.12182999999999999</v>
      </c>
      <c r="BM212" s="373"/>
      <c r="BN212" s="372" t="s">
        <v>5282</v>
      </c>
      <c r="BO212" s="372" t="s">
        <v>5283</v>
      </c>
      <c r="BP212" s="372" t="s">
        <v>5284</v>
      </c>
      <c r="BQ212" s="372" t="s">
        <v>890</v>
      </c>
      <c r="BR212" s="372" t="s">
        <v>5285</v>
      </c>
      <c r="BS212" s="373"/>
      <c r="BT212" s="354" t="s">
        <v>555</v>
      </c>
    </row>
    <row r="213" spans="1:72" s="428" customFormat="1" ht="11" x14ac:dyDescent="0.3">
      <c r="A213" s="841" t="s">
        <v>5286</v>
      </c>
      <c r="B213" s="842"/>
      <c r="C213" s="843">
        <v>45775</v>
      </c>
      <c r="D213" s="842"/>
      <c r="E213" s="844">
        <v>40.509</v>
      </c>
      <c r="F213" s="842"/>
      <c r="G213" s="845">
        <v>9.1189999999999998</v>
      </c>
      <c r="H213" s="847"/>
      <c r="I213" s="846">
        <v>-6.5799999999999997E-2</v>
      </c>
      <c r="J213" s="846">
        <v>-1.0203</v>
      </c>
      <c r="K213" s="846">
        <v>0.75129999999999997</v>
      </c>
      <c r="L213" s="846">
        <v>3.6486000000000001</v>
      </c>
      <c r="M213" s="846">
        <v>-7.3648999999999996</v>
      </c>
      <c r="N213" s="848">
        <v>-7.0723000000000003</v>
      </c>
      <c r="O213" s="846" t="s">
        <v>430</v>
      </c>
      <c r="P213" s="846" t="s">
        <v>430</v>
      </c>
      <c r="Q213" s="846" t="s">
        <v>430</v>
      </c>
      <c r="R213" s="846" t="s">
        <v>430</v>
      </c>
      <c r="S213" s="846">
        <v>2.0707</v>
      </c>
      <c r="T213" s="846">
        <v>6.1212999999999997</v>
      </c>
      <c r="U213" s="846">
        <v>-13.4656</v>
      </c>
      <c r="V213" s="846">
        <v>-5.8635000000000002</v>
      </c>
      <c r="W213" s="846">
        <v>0.1318</v>
      </c>
      <c r="X213" s="846">
        <v>-6.8402000000000003</v>
      </c>
      <c r="Y213" s="847"/>
      <c r="Z213" s="844">
        <v>146</v>
      </c>
      <c r="AA213" s="844">
        <v>239</v>
      </c>
      <c r="AB213" s="844">
        <v>218</v>
      </c>
      <c r="AC213" s="844">
        <v>225</v>
      </c>
      <c r="AD213" s="844">
        <v>239</v>
      </c>
      <c r="AE213" s="844">
        <v>214</v>
      </c>
      <c r="AF213" s="844" t="s">
        <v>430</v>
      </c>
      <c r="AG213" s="844" t="s">
        <v>430</v>
      </c>
      <c r="AH213" s="844" t="s">
        <v>430</v>
      </c>
      <c r="AI213" s="844" t="s">
        <v>430</v>
      </c>
      <c r="AJ213" s="844">
        <v>207</v>
      </c>
      <c r="AK213" s="844">
        <v>242</v>
      </c>
      <c r="AL213" s="844">
        <v>231</v>
      </c>
      <c r="AM213" s="844">
        <v>227</v>
      </c>
      <c r="AN213" s="844">
        <v>217</v>
      </c>
      <c r="AO213" s="842"/>
      <c r="AP213" s="846" t="s">
        <v>430</v>
      </c>
      <c r="AQ213" s="846" t="s">
        <v>430</v>
      </c>
      <c r="AR213" s="846" t="s">
        <v>430</v>
      </c>
      <c r="AS213" s="846" t="s">
        <v>430</v>
      </c>
      <c r="AT213" s="846">
        <v>-9.4</v>
      </c>
      <c r="AU213" s="849"/>
      <c r="AV213" s="844" t="s">
        <v>430</v>
      </c>
      <c r="AW213" s="844" t="s">
        <v>430</v>
      </c>
      <c r="AX213" s="844" t="s">
        <v>430</v>
      </c>
      <c r="AY213" s="844" t="s">
        <v>430</v>
      </c>
      <c r="AZ213" s="844">
        <v>227</v>
      </c>
      <c r="BA213" s="847"/>
      <c r="BB213" s="846">
        <v>12.825868744575899</v>
      </c>
      <c r="BC213" s="846">
        <v>0.996320461564004</v>
      </c>
      <c r="BD213" s="846">
        <v>-8.3370662309751903E-2</v>
      </c>
      <c r="BE213" s="852">
        <v>-9.0594895180064694E-2</v>
      </c>
      <c r="BF213" s="847"/>
      <c r="BG213" s="855">
        <v>0.1153</v>
      </c>
      <c r="BH213" s="842"/>
      <c r="BI213" s="846">
        <v>99.642399999999995</v>
      </c>
      <c r="BJ213" s="846" t="s">
        <v>430</v>
      </c>
      <c r="BK213" s="846" t="s">
        <v>430</v>
      </c>
      <c r="BL213" s="846">
        <v>0.35759999999999997</v>
      </c>
      <c r="BM213" s="842"/>
      <c r="BN213" s="855" t="s">
        <v>5287</v>
      </c>
      <c r="BO213" s="855" t="s">
        <v>5288</v>
      </c>
      <c r="BP213" s="855" t="s">
        <v>5289</v>
      </c>
      <c r="BQ213" s="855" t="s">
        <v>5290</v>
      </c>
      <c r="BR213" s="855" t="s">
        <v>5291</v>
      </c>
      <c r="BS213" s="842"/>
      <c r="BT213" s="856" t="s">
        <v>555</v>
      </c>
    </row>
    <row r="214" spans="1:72" s="428" customFormat="1" x14ac:dyDescent="0.25">
      <c r="A214" s="345" t="s">
        <v>5292</v>
      </c>
      <c r="B214" s="373"/>
      <c r="C214" s="719">
        <v>45792</v>
      </c>
      <c r="D214" s="373"/>
      <c r="E214" s="346">
        <v>39.144500000000001</v>
      </c>
      <c r="F214" s="373"/>
      <c r="G214" s="347">
        <v>9.8858999999999995</v>
      </c>
      <c r="H214" s="374"/>
      <c r="I214" s="348">
        <v>-0.15959999999999999</v>
      </c>
      <c r="J214" s="348">
        <v>-0.9677</v>
      </c>
      <c r="K214" s="348">
        <v>0.88580000000000003</v>
      </c>
      <c r="L214" s="348">
        <v>4.6868999999999996</v>
      </c>
      <c r="M214" s="348">
        <v>-3.6602999999999999</v>
      </c>
      <c r="N214" s="350">
        <v>-0.99550000000000005</v>
      </c>
      <c r="O214" s="348" t="s">
        <v>430</v>
      </c>
      <c r="P214" s="348" t="s">
        <v>430</v>
      </c>
      <c r="Q214" s="348" t="s">
        <v>430</v>
      </c>
      <c r="R214" s="348" t="s">
        <v>430</v>
      </c>
      <c r="S214" s="348">
        <v>2.3702999999999999</v>
      </c>
      <c r="T214" s="348">
        <v>9.6302000000000003</v>
      </c>
      <c r="U214" s="348">
        <v>-6.1666999999999996</v>
      </c>
      <c r="V214" s="348">
        <v>-0.93989999999999996</v>
      </c>
      <c r="W214" s="348">
        <v>0.1134</v>
      </c>
      <c r="X214" s="348">
        <v>-0.9163</v>
      </c>
      <c r="Y214" s="374"/>
      <c r="Z214" s="346">
        <v>178</v>
      </c>
      <c r="AA214" s="346">
        <v>234</v>
      </c>
      <c r="AB214" s="346">
        <v>205</v>
      </c>
      <c r="AC214" s="346">
        <v>205</v>
      </c>
      <c r="AD214" s="346">
        <v>198</v>
      </c>
      <c r="AE214" s="346">
        <v>194</v>
      </c>
      <c r="AF214" s="346" t="s">
        <v>430</v>
      </c>
      <c r="AG214" s="346" t="s">
        <v>430</v>
      </c>
      <c r="AH214" s="346" t="s">
        <v>430</v>
      </c>
      <c r="AI214" s="346" t="s">
        <v>430</v>
      </c>
      <c r="AJ214" s="346">
        <v>191</v>
      </c>
      <c r="AK214" s="346">
        <v>209</v>
      </c>
      <c r="AL214" s="346">
        <v>205</v>
      </c>
      <c r="AM214" s="346">
        <v>204</v>
      </c>
      <c r="AN214" s="346">
        <v>225</v>
      </c>
      <c r="AO214" s="373"/>
      <c r="AP214" s="348" t="s">
        <v>430</v>
      </c>
      <c r="AQ214" s="348" t="s">
        <v>430</v>
      </c>
      <c r="AR214" s="348" t="s">
        <v>430</v>
      </c>
      <c r="AS214" s="348" t="s">
        <v>430</v>
      </c>
      <c r="AT214" s="348">
        <v>-1.73</v>
      </c>
      <c r="AU214" s="351"/>
      <c r="AV214" s="346" t="s">
        <v>430</v>
      </c>
      <c r="AW214" s="346" t="s">
        <v>430</v>
      </c>
      <c r="AX214" s="346" t="s">
        <v>430</v>
      </c>
      <c r="AY214" s="346" t="s">
        <v>430</v>
      </c>
      <c r="AZ214" s="346">
        <v>201</v>
      </c>
      <c r="BA214" s="374"/>
      <c r="BB214" s="348">
        <v>11.04902585668</v>
      </c>
      <c r="BC214" s="348">
        <v>1.0129751372007001</v>
      </c>
      <c r="BD214" s="348">
        <v>-4.3009312492143098E-2</v>
      </c>
      <c r="BE214" s="375">
        <v>-9.2121577594355603E-2</v>
      </c>
      <c r="BF214" s="374"/>
      <c r="BG214" s="372">
        <v>0.43209999999999998</v>
      </c>
      <c r="BH214" s="373"/>
      <c r="BI214" s="348">
        <v>98.339200000000005</v>
      </c>
      <c r="BJ214" s="348">
        <v>1.3559399999999999</v>
      </c>
      <c r="BK214" s="348" t="s">
        <v>430</v>
      </c>
      <c r="BL214" s="348">
        <v>0.30486000000000002</v>
      </c>
      <c r="BM214" s="373"/>
      <c r="BN214" s="372" t="s">
        <v>4499</v>
      </c>
      <c r="BO214" s="372" t="s">
        <v>4500</v>
      </c>
      <c r="BP214" s="372" t="s">
        <v>4381</v>
      </c>
      <c r="BQ214" s="372" t="s">
        <v>730</v>
      </c>
      <c r="BR214" s="372" t="s">
        <v>4502</v>
      </c>
      <c r="BS214" s="373"/>
      <c r="BT214" s="354" t="s">
        <v>555</v>
      </c>
    </row>
    <row r="215" spans="1:72" s="428" customFormat="1" x14ac:dyDescent="0.25">
      <c r="A215" s="345" t="s">
        <v>5293</v>
      </c>
      <c r="B215" s="373"/>
      <c r="C215" s="719">
        <v>45594</v>
      </c>
      <c r="D215" s="373"/>
      <c r="E215" s="346">
        <v>36.704999999999998</v>
      </c>
      <c r="F215" s="373"/>
      <c r="G215" s="347">
        <v>11.3611</v>
      </c>
      <c r="H215" s="374"/>
      <c r="I215" s="348">
        <v>-0.31590000000000001</v>
      </c>
      <c r="J215" s="348">
        <v>-0.50700000000000001</v>
      </c>
      <c r="K215" s="348">
        <v>1.0522</v>
      </c>
      <c r="L215" s="348">
        <v>-1.417</v>
      </c>
      <c r="M215" s="348">
        <v>-3.78E-2</v>
      </c>
      <c r="N215" s="350">
        <v>17.043900000000001</v>
      </c>
      <c r="O215" s="348" t="s">
        <v>430</v>
      </c>
      <c r="P215" s="348" t="s">
        <v>430</v>
      </c>
      <c r="Q215" s="348" t="s">
        <v>430</v>
      </c>
      <c r="R215" s="348" t="s">
        <v>430</v>
      </c>
      <c r="S215" s="348">
        <v>0.94450000000000001</v>
      </c>
      <c r="T215" s="348">
        <v>8.7103000000000002</v>
      </c>
      <c r="U215" s="348">
        <v>4.7298999999999998</v>
      </c>
      <c r="V215" s="348">
        <v>12.4316</v>
      </c>
      <c r="W215" s="348">
        <v>0.71540000000000004</v>
      </c>
      <c r="X215" s="348">
        <v>7.3933999999999997</v>
      </c>
      <c r="Y215" s="374"/>
      <c r="Z215" s="346">
        <v>187</v>
      </c>
      <c r="AA215" s="346">
        <v>165</v>
      </c>
      <c r="AB215" s="346">
        <v>182</v>
      </c>
      <c r="AC215" s="346">
        <v>246</v>
      </c>
      <c r="AD215" s="346">
        <v>160</v>
      </c>
      <c r="AE215" s="346">
        <v>17</v>
      </c>
      <c r="AF215" s="346" t="s">
        <v>430</v>
      </c>
      <c r="AG215" s="346" t="s">
        <v>430</v>
      </c>
      <c r="AH215" s="346" t="s">
        <v>430</v>
      </c>
      <c r="AI215" s="346" t="s">
        <v>430</v>
      </c>
      <c r="AJ215" s="346">
        <v>229</v>
      </c>
      <c r="AK215" s="346">
        <v>231</v>
      </c>
      <c r="AL215" s="346">
        <v>87</v>
      </c>
      <c r="AM215" s="346">
        <v>28</v>
      </c>
      <c r="AN215" s="346">
        <v>166</v>
      </c>
      <c r="AO215" s="373"/>
      <c r="AP215" s="348" t="s">
        <v>430</v>
      </c>
      <c r="AQ215" s="348" t="s">
        <v>430</v>
      </c>
      <c r="AR215" s="348" t="s">
        <v>430</v>
      </c>
      <c r="AS215" s="348" t="s">
        <v>430</v>
      </c>
      <c r="AT215" s="348">
        <v>9.01</v>
      </c>
      <c r="AU215" s="351"/>
      <c r="AV215" s="346" t="s">
        <v>430</v>
      </c>
      <c r="AW215" s="346" t="s">
        <v>430</v>
      </c>
      <c r="AX215" s="346" t="s">
        <v>430</v>
      </c>
      <c r="AY215" s="346" t="s">
        <v>430</v>
      </c>
      <c r="AZ215" s="346">
        <v>102</v>
      </c>
      <c r="BA215" s="374"/>
      <c r="BB215" s="348">
        <v>15.4746844614547</v>
      </c>
      <c r="BC215" s="348">
        <v>1.0002969689443499</v>
      </c>
      <c r="BD215" s="348">
        <v>3.2298846715824801E-2</v>
      </c>
      <c r="BE215" s="375">
        <v>-0.111664225993459</v>
      </c>
      <c r="BF215" s="374"/>
      <c r="BG215" s="372">
        <v>0.16259999999999999</v>
      </c>
      <c r="BH215" s="373"/>
      <c r="BI215" s="348">
        <v>64.9833</v>
      </c>
      <c r="BJ215" s="348">
        <v>20.807700000000001</v>
      </c>
      <c r="BK215" s="348">
        <v>13.9321</v>
      </c>
      <c r="BL215" s="348">
        <v>0.27689999999999998</v>
      </c>
      <c r="BM215" s="373"/>
      <c r="BN215" s="372" t="s">
        <v>5294</v>
      </c>
      <c r="BO215" s="372" t="s">
        <v>5295</v>
      </c>
      <c r="BP215" s="372" t="s">
        <v>4659</v>
      </c>
      <c r="BQ215" s="372" t="s">
        <v>4875</v>
      </c>
      <c r="BR215" s="372" t="s">
        <v>5296</v>
      </c>
      <c r="BS215" s="373"/>
      <c r="BT215" s="354" t="s">
        <v>4673</v>
      </c>
    </row>
    <row r="216" spans="1:72" s="428" customFormat="1" x14ac:dyDescent="0.25">
      <c r="A216" s="345" t="s">
        <v>5297</v>
      </c>
      <c r="B216" s="373"/>
      <c r="C216" s="719">
        <v>46226</v>
      </c>
      <c r="D216" s="373"/>
      <c r="E216" s="346">
        <v>63.4</v>
      </c>
      <c r="F216" s="373"/>
      <c r="G216" s="347">
        <v>10.539099999999999</v>
      </c>
      <c r="H216" s="374"/>
      <c r="I216" s="348">
        <v>-5.0299999999999997E-2</v>
      </c>
      <c r="J216" s="348">
        <v>1.0450999999999999</v>
      </c>
      <c r="K216" s="348" t="s">
        <v>430</v>
      </c>
      <c r="L216" s="348" t="s">
        <v>430</v>
      </c>
      <c r="M216" s="348" t="s">
        <v>430</v>
      </c>
      <c r="N216" s="350" t="s">
        <v>430</v>
      </c>
      <c r="O216" s="348" t="s">
        <v>430</v>
      </c>
      <c r="P216" s="348" t="s">
        <v>430</v>
      </c>
      <c r="Q216" s="348" t="s">
        <v>430</v>
      </c>
      <c r="R216" s="348" t="s">
        <v>430</v>
      </c>
      <c r="S216" s="348" t="s">
        <v>430</v>
      </c>
      <c r="T216" s="348" t="s">
        <v>430</v>
      </c>
      <c r="U216" s="348" t="s">
        <v>430</v>
      </c>
      <c r="V216" s="348" t="s">
        <v>430</v>
      </c>
      <c r="W216" s="348">
        <v>3.2050999999999998</v>
      </c>
      <c r="X216" s="348">
        <v>5.391</v>
      </c>
      <c r="Y216" s="374"/>
      <c r="Z216" s="346">
        <v>133</v>
      </c>
      <c r="AA216" s="346">
        <v>48</v>
      </c>
      <c r="AB216" s="346" t="s">
        <v>430</v>
      </c>
      <c r="AC216" s="346" t="s">
        <v>430</v>
      </c>
      <c r="AD216" s="346" t="s">
        <v>430</v>
      </c>
      <c r="AE216" s="346" t="s">
        <v>430</v>
      </c>
      <c r="AF216" s="346" t="s">
        <v>430</v>
      </c>
      <c r="AG216" s="346" t="s">
        <v>430</v>
      </c>
      <c r="AH216" s="346" t="s">
        <v>430</v>
      </c>
      <c r="AI216" s="346" t="s">
        <v>430</v>
      </c>
      <c r="AJ216" s="346" t="s">
        <v>430</v>
      </c>
      <c r="AK216" s="346" t="s">
        <v>430</v>
      </c>
      <c r="AL216" s="346" t="s">
        <v>430</v>
      </c>
      <c r="AM216" s="346" t="s">
        <v>430</v>
      </c>
      <c r="AN216" s="346">
        <v>24</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t="s">
        <v>430</v>
      </c>
      <c r="BC216" s="348">
        <v>0</v>
      </c>
      <c r="BD216" s="348">
        <v>0</v>
      </c>
      <c r="BE216" s="375" t="s">
        <v>430</v>
      </c>
      <c r="BF216" s="374"/>
      <c r="BG216" s="372" t="s">
        <v>430</v>
      </c>
      <c r="BH216" s="373"/>
      <c r="BI216" s="348">
        <v>20.6205</v>
      </c>
      <c r="BJ216" s="348">
        <v>83.009399999999999</v>
      </c>
      <c r="BK216" s="348" t="s">
        <v>430</v>
      </c>
      <c r="BL216" s="348">
        <v>-3.6299000000000001</v>
      </c>
      <c r="BM216" s="373"/>
      <c r="BN216" s="372" t="s">
        <v>5298</v>
      </c>
      <c r="BO216" s="372" t="s">
        <v>1261</v>
      </c>
      <c r="BP216" s="372" t="s">
        <v>5299</v>
      </c>
      <c r="BQ216" s="372" t="s">
        <v>5300</v>
      </c>
      <c r="BR216" s="372" t="s">
        <v>5301</v>
      </c>
      <c r="BS216" s="373"/>
      <c r="BT216" s="354" t="s">
        <v>548</v>
      </c>
    </row>
    <row r="217" spans="1:72" s="428" customFormat="1" x14ac:dyDescent="0.25">
      <c r="A217" s="345" t="s">
        <v>5302</v>
      </c>
      <c r="B217" s="373"/>
      <c r="C217" s="719">
        <v>45594</v>
      </c>
      <c r="D217" s="373"/>
      <c r="E217" s="346">
        <v>36.4497</v>
      </c>
      <c r="F217" s="373"/>
      <c r="G217" s="347">
        <v>9.1129999999999995</v>
      </c>
      <c r="H217" s="374"/>
      <c r="I217" s="348">
        <v>-0.66930000000000001</v>
      </c>
      <c r="J217" s="348">
        <v>1.4415</v>
      </c>
      <c r="K217" s="348">
        <v>3.274</v>
      </c>
      <c r="L217" s="348">
        <v>5.9958999999999998</v>
      </c>
      <c r="M217" s="348">
        <v>4.9993999999999996</v>
      </c>
      <c r="N217" s="350">
        <v>6.3372999999999999</v>
      </c>
      <c r="O217" s="348" t="s">
        <v>430</v>
      </c>
      <c r="P217" s="348" t="s">
        <v>430</v>
      </c>
      <c r="Q217" s="348" t="s">
        <v>430</v>
      </c>
      <c r="R217" s="348" t="s">
        <v>430</v>
      </c>
      <c r="S217" s="348">
        <v>2.3875000000000002</v>
      </c>
      <c r="T217" s="348">
        <v>19.660699999999999</v>
      </c>
      <c r="U217" s="348">
        <v>4.2211999999999996</v>
      </c>
      <c r="V217" s="348">
        <v>8.1083999999999996</v>
      </c>
      <c r="W217" s="348">
        <v>3.4839000000000002</v>
      </c>
      <c r="X217" s="348">
        <v>-5.0593000000000004</v>
      </c>
      <c r="Y217" s="374"/>
      <c r="Z217" s="346">
        <v>227</v>
      </c>
      <c r="AA217" s="346">
        <v>18</v>
      </c>
      <c r="AB217" s="346">
        <v>67</v>
      </c>
      <c r="AC217" s="346">
        <v>140</v>
      </c>
      <c r="AD217" s="346">
        <v>93</v>
      </c>
      <c r="AE217" s="346">
        <v>102</v>
      </c>
      <c r="AF217" s="346" t="s">
        <v>430</v>
      </c>
      <c r="AG217" s="346" t="s">
        <v>430</v>
      </c>
      <c r="AH217" s="346" t="s">
        <v>430</v>
      </c>
      <c r="AI217" s="346" t="s">
        <v>430</v>
      </c>
      <c r="AJ217" s="346">
        <v>189</v>
      </c>
      <c r="AK217" s="346">
        <v>90</v>
      </c>
      <c r="AL217" s="346">
        <v>92</v>
      </c>
      <c r="AM217" s="346">
        <v>90</v>
      </c>
      <c r="AN217" s="346">
        <v>21</v>
      </c>
      <c r="AO217" s="373"/>
      <c r="AP217" s="348" t="s">
        <v>430</v>
      </c>
      <c r="AQ217" s="348" t="s">
        <v>430</v>
      </c>
      <c r="AR217" s="348" t="s">
        <v>430</v>
      </c>
      <c r="AS217" s="348" t="s">
        <v>430</v>
      </c>
      <c r="AT217" s="348">
        <v>10.66</v>
      </c>
      <c r="AU217" s="351"/>
      <c r="AV217" s="346" t="s">
        <v>430</v>
      </c>
      <c r="AW217" s="346" t="s">
        <v>430</v>
      </c>
      <c r="AX217" s="346" t="s">
        <v>430</v>
      </c>
      <c r="AY217" s="346" t="s">
        <v>430</v>
      </c>
      <c r="AZ217" s="346">
        <v>89</v>
      </c>
      <c r="BA217" s="374"/>
      <c r="BB217" s="348">
        <v>22.2557974245465</v>
      </c>
      <c r="BC217" s="348">
        <v>1.00117525439072</v>
      </c>
      <c r="BD217" s="348">
        <v>-1.9023587343865701E-2</v>
      </c>
      <c r="BE217" s="375">
        <v>-0.131491211000997</v>
      </c>
      <c r="BF217" s="374"/>
      <c r="BG217" s="372">
        <v>0.31809999999999999</v>
      </c>
      <c r="BH217" s="373"/>
      <c r="BI217" s="348">
        <v>46.01</v>
      </c>
      <c r="BJ217" s="348">
        <v>35.078099999999999</v>
      </c>
      <c r="BK217" s="348">
        <v>18.9603</v>
      </c>
      <c r="BL217" s="348">
        <v>-4.8399999999999999E-2</v>
      </c>
      <c r="BM217" s="373"/>
      <c r="BN217" s="372" t="s">
        <v>4987</v>
      </c>
      <c r="BO217" s="372" t="s">
        <v>4616</v>
      </c>
      <c r="BP217" s="372" t="s">
        <v>4988</v>
      </c>
      <c r="BQ217" s="372" t="s">
        <v>4989</v>
      </c>
      <c r="BR217" s="372" t="s">
        <v>5303</v>
      </c>
      <c r="BS217" s="373"/>
      <c r="BT217" s="354" t="s">
        <v>4673</v>
      </c>
    </row>
    <row r="218" spans="1:72" s="428" customFormat="1" ht="11" x14ac:dyDescent="0.3">
      <c r="A218" s="841" t="s">
        <v>5304</v>
      </c>
      <c r="B218" s="842"/>
      <c r="C218" s="843">
        <v>45558</v>
      </c>
      <c r="D218" s="842"/>
      <c r="E218" s="844">
        <v>38.6188</v>
      </c>
      <c r="F218" s="842"/>
      <c r="G218" s="845">
        <v>8.6059999999999999</v>
      </c>
      <c r="H218" s="847"/>
      <c r="I218" s="846">
        <v>-0.15079999999999999</v>
      </c>
      <c r="J218" s="846">
        <v>-0.5776</v>
      </c>
      <c r="K218" s="846">
        <v>-0.97799999999999998</v>
      </c>
      <c r="L218" s="846">
        <v>12.2034</v>
      </c>
      <c r="M218" s="846">
        <v>0.44350000000000001</v>
      </c>
      <c r="N218" s="848">
        <v>-12.8771</v>
      </c>
      <c r="O218" s="846" t="s">
        <v>430</v>
      </c>
      <c r="P218" s="846" t="s">
        <v>430</v>
      </c>
      <c r="Q218" s="846" t="s">
        <v>430</v>
      </c>
      <c r="R218" s="846" t="s">
        <v>430</v>
      </c>
      <c r="S218" s="846">
        <v>0.65500000000000003</v>
      </c>
      <c r="T218" s="846">
        <v>23.578399999999998</v>
      </c>
      <c r="U218" s="846">
        <v>-6.5682</v>
      </c>
      <c r="V218" s="846">
        <v>-9.0466999999999995</v>
      </c>
      <c r="W218" s="846">
        <v>2.5011999999999999</v>
      </c>
      <c r="X218" s="846">
        <v>-7.6448999999999998</v>
      </c>
      <c r="Y218" s="847"/>
      <c r="Z218" s="844">
        <v>160</v>
      </c>
      <c r="AA218" s="844">
        <v>172</v>
      </c>
      <c r="AB218" s="844">
        <v>245</v>
      </c>
      <c r="AC218" s="844">
        <v>21</v>
      </c>
      <c r="AD218" s="844">
        <v>155</v>
      </c>
      <c r="AE218" s="844">
        <v>222</v>
      </c>
      <c r="AF218" s="844" t="s">
        <v>430</v>
      </c>
      <c r="AG218" s="844" t="s">
        <v>430</v>
      </c>
      <c r="AH218" s="844" t="s">
        <v>430</v>
      </c>
      <c r="AI218" s="844" t="s">
        <v>430</v>
      </c>
      <c r="AJ218" s="844">
        <v>233</v>
      </c>
      <c r="AK218" s="844">
        <v>52</v>
      </c>
      <c r="AL218" s="844">
        <v>214</v>
      </c>
      <c r="AM218" s="844">
        <v>228</v>
      </c>
      <c r="AN218" s="844">
        <v>35</v>
      </c>
      <c r="AO218" s="842"/>
      <c r="AP218" s="846" t="s">
        <v>430</v>
      </c>
      <c r="AQ218" s="846" t="s">
        <v>430</v>
      </c>
      <c r="AR218" s="846" t="s">
        <v>430</v>
      </c>
      <c r="AS218" s="846" t="s">
        <v>430</v>
      </c>
      <c r="AT218" s="846">
        <v>1.21</v>
      </c>
      <c r="AU218" s="849"/>
      <c r="AV218" s="844" t="s">
        <v>430</v>
      </c>
      <c r="AW218" s="844" t="s">
        <v>430</v>
      </c>
      <c r="AX218" s="844" t="s">
        <v>430</v>
      </c>
      <c r="AY218" s="844" t="s">
        <v>430</v>
      </c>
      <c r="AZ218" s="844">
        <v>173</v>
      </c>
      <c r="BA218" s="847"/>
      <c r="BB218" s="846">
        <v>21.381476209715299</v>
      </c>
      <c r="BC218" s="846">
        <v>0.999132366831744</v>
      </c>
      <c r="BD218" s="846">
        <v>-3.5124026180783897E-2</v>
      </c>
      <c r="BE218" s="852">
        <v>-0.10238344702199199</v>
      </c>
      <c r="BF218" s="847"/>
      <c r="BG218" s="855">
        <v>0.15959999999999999</v>
      </c>
      <c r="BH218" s="842"/>
      <c r="BI218" s="846">
        <v>20.135100000000001</v>
      </c>
      <c r="BJ218" s="846">
        <v>52.9283</v>
      </c>
      <c r="BK218" s="846">
        <v>26.876200000000001</v>
      </c>
      <c r="BL218" s="846">
        <v>6.0400000000000002E-2</v>
      </c>
      <c r="BM218" s="842"/>
      <c r="BN218" s="855" t="s">
        <v>5305</v>
      </c>
      <c r="BO218" s="855" t="s">
        <v>4891</v>
      </c>
      <c r="BP218" s="855" t="s">
        <v>5306</v>
      </c>
      <c r="BQ218" s="855" t="s">
        <v>4800</v>
      </c>
      <c r="BR218" s="855" t="s">
        <v>430</v>
      </c>
      <c r="BS218" s="842"/>
      <c r="BT218" s="856" t="s">
        <v>555</v>
      </c>
    </row>
    <row r="219" spans="1:72" s="428" customFormat="1" x14ac:dyDescent="0.25">
      <c r="A219" s="345" t="s">
        <v>5307</v>
      </c>
      <c r="B219" s="373"/>
      <c r="C219" s="719">
        <v>45589</v>
      </c>
      <c r="D219" s="373"/>
      <c r="E219" s="346">
        <v>37.701099999999997</v>
      </c>
      <c r="F219" s="373"/>
      <c r="G219" s="347">
        <v>10.6656</v>
      </c>
      <c r="H219" s="374"/>
      <c r="I219" s="348">
        <v>-0.03</v>
      </c>
      <c r="J219" s="348">
        <v>0.123</v>
      </c>
      <c r="K219" s="348">
        <v>1.5432999999999999</v>
      </c>
      <c r="L219" s="348">
        <v>5.9988000000000001</v>
      </c>
      <c r="M219" s="348">
        <v>2.8148</v>
      </c>
      <c r="N219" s="350">
        <v>6.3571</v>
      </c>
      <c r="O219" s="348" t="s">
        <v>430</v>
      </c>
      <c r="P219" s="348" t="s">
        <v>430</v>
      </c>
      <c r="Q219" s="348" t="s">
        <v>430</v>
      </c>
      <c r="R219" s="348" t="s">
        <v>430</v>
      </c>
      <c r="S219" s="348">
        <v>3.0901000000000001</v>
      </c>
      <c r="T219" s="348">
        <v>16.589400000000001</v>
      </c>
      <c r="U219" s="348">
        <v>0.73199999999999998</v>
      </c>
      <c r="V219" s="348">
        <v>6.3455000000000004</v>
      </c>
      <c r="W219" s="348">
        <v>1.0498000000000001</v>
      </c>
      <c r="X219" s="348">
        <v>3.6391</v>
      </c>
      <c r="Y219" s="374"/>
      <c r="Z219" s="346">
        <v>129</v>
      </c>
      <c r="AA219" s="346">
        <v>118</v>
      </c>
      <c r="AB219" s="346">
        <v>151</v>
      </c>
      <c r="AC219" s="346">
        <v>139</v>
      </c>
      <c r="AD219" s="346">
        <v>119</v>
      </c>
      <c r="AE219" s="346">
        <v>100</v>
      </c>
      <c r="AF219" s="346" t="s">
        <v>430</v>
      </c>
      <c r="AG219" s="346" t="s">
        <v>430</v>
      </c>
      <c r="AH219" s="346" t="s">
        <v>430</v>
      </c>
      <c r="AI219" s="346" t="s">
        <v>430</v>
      </c>
      <c r="AJ219" s="346">
        <v>145</v>
      </c>
      <c r="AK219" s="346">
        <v>117</v>
      </c>
      <c r="AL219" s="346">
        <v>125</v>
      </c>
      <c r="AM219" s="346">
        <v>103</v>
      </c>
      <c r="AN219" s="346">
        <v>137</v>
      </c>
      <c r="AO219" s="373"/>
      <c r="AP219" s="348" t="s">
        <v>430</v>
      </c>
      <c r="AQ219" s="348" t="s">
        <v>430</v>
      </c>
      <c r="AR219" s="348" t="s">
        <v>430</v>
      </c>
      <c r="AS219" s="348" t="s">
        <v>430</v>
      </c>
      <c r="AT219" s="348">
        <v>8.41</v>
      </c>
      <c r="AU219" s="351"/>
      <c r="AV219" s="346" t="s">
        <v>430</v>
      </c>
      <c r="AW219" s="346" t="s">
        <v>430</v>
      </c>
      <c r="AX219" s="346" t="s">
        <v>430</v>
      </c>
      <c r="AY219" s="346" t="s">
        <v>430</v>
      </c>
      <c r="AZ219" s="346">
        <v>109</v>
      </c>
      <c r="BA219" s="374"/>
      <c r="BB219" s="348">
        <v>14.704425950589</v>
      </c>
      <c r="BC219" s="348">
        <v>0.99522355142708496</v>
      </c>
      <c r="BD219" s="348">
        <v>9.6003880476711791E-3</v>
      </c>
      <c r="BE219" s="375">
        <v>-8.8008235766531703E-2</v>
      </c>
      <c r="BF219" s="374"/>
      <c r="BG219" s="372">
        <v>8.1500000000000003E-2</v>
      </c>
      <c r="BH219" s="373"/>
      <c r="BI219" s="348">
        <v>53.666699999999999</v>
      </c>
      <c r="BJ219" s="348">
        <v>44.014299999999999</v>
      </c>
      <c r="BK219" s="348">
        <v>2.1222799999999999</v>
      </c>
      <c r="BL219" s="348">
        <v>0.19672000000000001</v>
      </c>
      <c r="BM219" s="373"/>
      <c r="BN219" s="372" t="s">
        <v>5308</v>
      </c>
      <c r="BO219" s="372" t="s">
        <v>4410</v>
      </c>
      <c r="BP219" s="372" t="s">
        <v>2940</v>
      </c>
      <c r="BQ219" s="372" t="s">
        <v>4412</v>
      </c>
      <c r="BR219" s="372" t="s">
        <v>4413</v>
      </c>
      <c r="BS219" s="373"/>
      <c r="BT219" s="354" t="s">
        <v>555</v>
      </c>
    </row>
    <row r="220" spans="1:72" s="428" customFormat="1" x14ac:dyDescent="0.25">
      <c r="A220" s="345" t="s">
        <v>5309</v>
      </c>
      <c r="B220" s="373"/>
      <c r="C220" s="719">
        <v>45792</v>
      </c>
      <c r="D220" s="373"/>
      <c r="E220" s="888">
        <v>36.85</v>
      </c>
      <c r="F220" s="373"/>
      <c r="G220" s="347">
        <v>11.544499999999999</v>
      </c>
      <c r="H220" s="374"/>
      <c r="I220" s="348">
        <v>0.67849999999999999</v>
      </c>
      <c r="J220" s="348">
        <v>3.5428000000000002</v>
      </c>
      <c r="K220" s="348">
        <v>5.2782999999999998</v>
      </c>
      <c r="L220" s="348">
        <v>14.7165</v>
      </c>
      <c r="M220" s="348">
        <v>10.869400000000001</v>
      </c>
      <c r="N220" s="350">
        <v>7.7112999999999996</v>
      </c>
      <c r="O220" s="348" t="s">
        <v>430</v>
      </c>
      <c r="P220" s="348" t="s">
        <v>430</v>
      </c>
      <c r="Q220" s="348" t="s">
        <v>430</v>
      </c>
      <c r="R220" s="348" t="s">
        <v>430</v>
      </c>
      <c r="S220" s="348">
        <v>10.267899999999999</v>
      </c>
      <c r="T220" s="348">
        <v>28.523599999999998</v>
      </c>
      <c r="U220" s="348">
        <v>4.9356999999999998</v>
      </c>
      <c r="V220" s="348">
        <v>9.5292999999999992</v>
      </c>
      <c r="W220" s="348">
        <v>4.7766000000000002</v>
      </c>
      <c r="X220" s="348">
        <v>12.211499999999999</v>
      </c>
      <c r="Y220" s="374"/>
      <c r="Z220" s="346">
        <v>11</v>
      </c>
      <c r="AA220" s="346">
        <v>1</v>
      </c>
      <c r="AB220" s="346">
        <v>15</v>
      </c>
      <c r="AC220" s="346">
        <v>5</v>
      </c>
      <c r="AD220" s="346">
        <v>31</v>
      </c>
      <c r="AE220" s="346">
        <v>87</v>
      </c>
      <c r="AF220" s="346" t="s">
        <v>430</v>
      </c>
      <c r="AG220" s="346" t="s">
        <v>430</v>
      </c>
      <c r="AH220" s="346" t="s">
        <v>430</v>
      </c>
      <c r="AI220" s="346" t="s">
        <v>430</v>
      </c>
      <c r="AJ220" s="346">
        <v>12</v>
      </c>
      <c r="AK220" s="346">
        <v>14</v>
      </c>
      <c r="AL220" s="346">
        <v>79</v>
      </c>
      <c r="AM220" s="346">
        <v>77</v>
      </c>
      <c r="AN220" s="346">
        <v>7</v>
      </c>
      <c r="AO220" s="373"/>
      <c r="AP220" s="348" t="s">
        <v>430</v>
      </c>
      <c r="AQ220" s="348" t="s">
        <v>430</v>
      </c>
      <c r="AR220" s="348" t="s">
        <v>430</v>
      </c>
      <c r="AS220" s="348" t="s">
        <v>430</v>
      </c>
      <c r="AT220" s="348">
        <v>21.18</v>
      </c>
      <c r="AU220" s="351"/>
      <c r="AV220" s="346" t="s">
        <v>430</v>
      </c>
      <c r="AW220" s="346" t="s">
        <v>430</v>
      </c>
      <c r="AX220" s="346" t="s">
        <v>430</v>
      </c>
      <c r="AY220" s="346" t="s">
        <v>430</v>
      </c>
      <c r="AZ220" s="346">
        <v>33</v>
      </c>
      <c r="BA220" s="374"/>
      <c r="BB220" s="348">
        <v>17.623307962829301</v>
      </c>
      <c r="BC220" s="348">
        <v>0.99869918658678103</v>
      </c>
      <c r="BD220" s="348">
        <v>2.70487870394782E-2</v>
      </c>
      <c r="BE220" s="375">
        <v>-0.10092791363223</v>
      </c>
      <c r="BF220" s="374"/>
      <c r="BG220" s="372">
        <v>0.32069999999999999</v>
      </c>
      <c r="BH220" s="373"/>
      <c r="BI220" s="348">
        <v>39.095199999999998</v>
      </c>
      <c r="BJ220" s="348">
        <v>50.411200000000001</v>
      </c>
      <c r="BK220" s="348">
        <v>10.3362</v>
      </c>
      <c r="BL220" s="348">
        <v>0.15740000000000001</v>
      </c>
      <c r="BM220" s="373"/>
      <c r="BN220" s="372" t="s">
        <v>5310</v>
      </c>
      <c r="BO220" s="372" t="s">
        <v>5311</v>
      </c>
      <c r="BP220" s="372" t="s">
        <v>5312</v>
      </c>
      <c r="BQ220" s="372" t="s">
        <v>5313</v>
      </c>
      <c r="BR220" s="372" t="s">
        <v>5314</v>
      </c>
      <c r="BS220" s="373"/>
      <c r="BT220" s="354" t="s">
        <v>4740</v>
      </c>
    </row>
    <row r="221" spans="1:72" s="428" customFormat="1" x14ac:dyDescent="0.25">
      <c r="A221" s="345" t="s">
        <v>5315</v>
      </c>
      <c r="B221" s="373"/>
      <c r="C221" s="719">
        <v>45982</v>
      </c>
      <c r="D221" s="373"/>
      <c r="E221" s="346">
        <v>36.935299999999998</v>
      </c>
      <c r="F221" s="373"/>
      <c r="G221" s="347">
        <v>10.414899999999999</v>
      </c>
      <c r="H221" s="374"/>
      <c r="I221" s="348">
        <v>-2.1100000000000001E-2</v>
      </c>
      <c r="J221" s="348">
        <v>2.5179</v>
      </c>
      <c r="K221" s="348">
        <v>3.9089999999999998</v>
      </c>
      <c r="L221" s="348">
        <v>4.3628999999999998</v>
      </c>
      <c r="M221" s="348">
        <v>7.5819000000000001</v>
      </c>
      <c r="N221" s="350" t="s">
        <v>430</v>
      </c>
      <c r="O221" s="348" t="s">
        <v>430</v>
      </c>
      <c r="P221" s="348" t="s">
        <v>430</v>
      </c>
      <c r="Q221" s="348" t="s">
        <v>430</v>
      </c>
      <c r="R221" s="348" t="s">
        <v>430</v>
      </c>
      <c r="S221" s="348">
        <v>3.1311</v>
      </c>
      <c r="T221" s="348">
        <v>19.2318</v>
      </c>
      <c r="U221" s="348">
        <v>8.2788000000000004</v>
      </c>
      <c r="V221" s="348" t="s">
        <v>430</v>
      </c>
      <c r="W221" s="348">
        <v>4.1219000000000001</v>
      </c>
      <c r="X221" s="348">
        <v>4.149</v>
      </c>
      <c r="Y221" s="374"/>
      <c r="Z221" s="346">
        <v>112</v>
      </c>
      <c r="AA221" s="346">
        <v>6</v>
      </c>
      <c r="AB221" s="346">
        <v>34</v>
      </c>
      <c r="AC221" s="346">
        <v>215</v>
      </c>
      <c r="AD221" s="346">
        <v>62</v>
      </c>
      <c r="AE221" s="346" t="s">
        <v>430</v>
      </c>
      <c r="AF221" s="346" t="s">
        <v>430</v>
      </c>
      <c r="AG221" s="346" t="s">
        <v>430</v>
      </c>
      <c r="AH221" s="346" t="s">
        <v>430</v>
      </c>
      <c r="AI221" s="346" t="s">
        <v>430</v>
      </c>
      <c r="AJ221" s="346">
        <v>137</v>
      </c>
      <c r="AK221" s="346">
        <v>95</v>
      </c>
      <c r="AL221" s="346">
        <v>32</v>
      </c>
      <c r="AM221" s="346" t="s">
        <v>430</v>
      </c>
      <c r="AN221" s="346">
        <v>10</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74"/>
      <c r="BB221" s="348">
        <v>13.327205377373801</v>
      </c>
      <c r="BC221" s="348">
        <v>1.0028771841394299</v>
      </c>
      <c r="BD221" s="348">
        <v>3.8549607165816999E-2</v>
      </c>
      <c r="BE221" s="375">
        <v>-0.14138758028940501</v>
      </c>
      <c r="BF221" s="374"/>
      <c r="BG221" s="372">
        <v>0.26529999999999998</v>
      </c>
      <c r="BH221" s="373"/>
      <c r="BI221" s="348">
        <v>55.880800000000001</v>
      </c>
      <c r="BJ221" s="348">
        <v>28.524999999999999</v>
      </c>
      <c r="BK221" s="348">
        <v>15.3834</v>
      </c>
      <c r="BL221" s="348">
        <v>0.21079999999999999</v>
      </c>
      <c r="BM221" s="373"/>
      <c r="BN221" s="372" t="s">
        <v>5316</v>
      </c>
      <c r="BO221" s="372" t="s">
        <v>5317</v>
      </c>
      <c r="BP221" s="372" t="s">
        <v>5318</v>
      </c>
      <c r="BQ221" s="372" t="s">
        <v>5319</v>
      </c>
      <c r="BR221" s="372" t="s">
        <v>4851</v>
      </c>
      <c r="BS221" s="373"/>
      <c r="BT221" s="354" t="s">
        <v>555</v>
      </c>
    </row>
    <row r="222" spans="1:72" s="428" customFormat="1" x14ac:dyDescent="0.25">
      <c r="A222" s="345" t="s">
        <v>5320</v>
      </c>
      <c r="B222" s="373"/>
      <c r="C222" s="719">
        <v>45716</v>
      </c>
      <c r="D222" s="373"/>
      <c r="E222" s="346">
        <v>36.008200000000002</v>
      </c>
      <c r="F222" s="373"/>
      <c r="G222" s="347">
        <v>13.046799999999999</v>
      </c>
      <c r="H222" s="374"/>
      <c r="I222" s="348">
        <v>-2.3E-2</v>
      </c>
      <c r="J222" s="348">
        <v>0.28050000000000003</v>
      </c>
      <c r="K222" s="348">
        <v>3.7725</v>
      </c>
      <c r="L222" s="348">
        <v>8.0864999999999991</v>
      </c>
      <c r="M222" s="348">
        <v>8.7369000000000003</v>
      </c>
      <c r="N222" s="350">
        <v>11.9724</v>
      </c>
      <c r="O222" s="348" t="s">
        <v>430</v>
      </c>
      <c r="P222" s="348" t="s">
        <v>430</v>
      </c>
      <c r="Q222" s="348" t="s">
        <v>430</v>
      </c>
      <c r="R222" s="348" t="s">
        <v>430</v>
      </c>
      <c r="S222" s="348">
        <v>4.4379</v>
      </c>
      <c r="T222" s="348">
        <v>23.8507</v>
      </c>
      <c r="U222" s="348">
        <v>7.7900999999999998</v>
      </c>
      <c r="V222" s="348">
        <v>9.9955999999999996</v>
      </c>
      <c r="W222" s="348">
        <v>1.4739</v>
      </c>
      <c r="X222" s="348">
        <v>20.059200000000001</v>
      </c>
      <c r="Y222" s="374"/>
      <c r="Z222" s="346">
        <v>120</v>
      </c>
      <c r="AA222" s="346">
        <v>103</v>
      </c>
      <c r="AB222" s="346">
        <v>48</v>
      </c>
      <c r="AC222" s="346">
        <v>71</v>
      </c>
      <c r="AD222" s="346">
        <v>50</v>
      </c>
      <c r="AE222" s="346">
        <v>45</v>
      </c>
      <c r="AF222" s="346" t="s">
        <v>430</v>
      </c>
      <c r="AG222" s="346" t="s">
        <v>430</v>
      </c>
      <c r="AH222" s="346" t="s">
        <v>430</v>
      </c>
      <c r="AI222" s="346" t="s">
        <v>430</v>
      </c>
      <c r="AJ222" s="346">
        <v>79</v>
      </c>
      <c r="AK222" s="346">
        <v>43</v>
      </c>
      <c r="AL222" s="346">
        <v>45</v>
      </c>
      <c r="AM222" s="346">
        <v>64</v>
      </c>
      <c r="AN222" s="346">
        <v>117</v>
      </c>
      <c r="AO222" s="373"/>
      <c r="AP222" s="348" t="s">
        <v>430</v>
      </c>
      <c r="AQ222" s="348" t="s">
        <v>430</v>
      </c>
      <c r="AR222" s="348" t="s">
        <v>430</v>
      </c>
      <c r="AS222" s="348" t="s">
        <v>430</v>
      </c>
      <c r="AT222" s="348">
        <v>17.78</v>
      </c>
      <c r="AU222" s="351"/>
      <c r="AV222" s="346" t="s">
        <v>430</v>
      </c>
      <c r="AW222" s="346" t="s">
        <v>430</v>
      </c>
      <c r="AX222" s="346" t="s">
        <v>430</v>
      </c>
      <c r="AY222" s="346" t="s">
        <v>430</v>
      </c>
      <c r="AZ222" s="346">
        <v>47</v>
      </c>
      <c r="BA222" s="374"/>
      <c r="BB222" s="348">
        <v>9.8096894908482994</v>
      </c>
      <c r="BC222" s="348">
        <v>0.99628214238975199</v>
      </c>
      <c r="BD222" s="348">
        <v>0.100104261993939</v>
      </c>
      <c r="BE222" s="375">
        <v>-9.6048551940305094E-2</v>
      </c>
      <c r="BF222" s="374"/>
      <c r="BG222" s="372">
        <v>9.2299999999999993E-2</v>
      </c>
      <c r="BH222" s="373"/>
      <c r="BI222" s="348">
        <v>86.783199999999994</v>
      </c>
      <c r="BJ222" s="348">
        <v>13.2646</v>
      </c>
      <c r="BK222" s="348" t="s">
        <v>430</v>
      </c>
      <c r="BL222" s="348">
        <v>-4.7800000000000002E-2</v>
      </c>
      <c r="BM222" s="373"/>
      <c r="BN222" s="372" t="s">
        <v>5321</v>
      </c>
      <c r="BO222" s="372" t="s">
        <v>5322</v>
      </c>
      <c r="BP222" s="372" t="s">
        <v>5066</v>
      </c>
      <c r="BQ222" s="372" t="s">
        <v>5323</v>
      </c>
      <c r="BR222" s="372" t="s">
        <v>4514</v>
      </c>
      <c r="BS222" s="373"/>
      <c r="BT222" s="354" t="s">
        <v>4673</v>
      </c>
    </row>
    <row r="223" spans="1:72" s="428" customFormat="1" x14ac:dyDescent="0.25">
      <c r="A223" s="345" t="s">
        <v>5324</v>
      </c>
      <c r="B223" s="373"/>
      <c r="C223" s="719">
        <v>45799</v>
      </c>
      <c r="D223" s="373"/>
      <c r="E223" s="346">
        <v>33.727800000000002</v>
      </c>
      <c r="F223" s="373"/>
      <c r="G223" s="347">
        <v>9.9926999999999992</v>
      </c>
      <c r="H223" s="374"/>
      <c r="I223" s="348">
        <v>-0.15989999999999999</v>
      </c>
      <c r="J223" s="348">
        <v>-0.95940000000000003</v>
      </c>
      <c r="K223" s="348">
        <v>0.91290000000000004</v>
      </c>
      <c r="L223" s="348">
        <v>4.7869999999999999</v>
      </c>
      <c r="M223" s="348">
        <v>-3.8090999999999999</v>
      </c>
      <c r="N223" s="350">
        <v>-0.56120000000000003</v>
      </c>
      <c r="O223" s="348" t="s">
        <v>430</v>
      </c>
      <c r="P223" s="348" t="s">
        <v>430</v>
      </c>
      <c r="Q223" s="348" t="s">
        <v>430</v>
      </c>
      <c r="R223" s="348" t="s">
        <v>430</v>
      </c>
      <c r="S223" s="348">
        <v>2.4125999999999999</v>
      </c>
      <c r="T223" s="348">
        <v>9.7978000000000005</v>
      </c>
      <c r="U223" s="348">
        <v>-6.2325999999999997</v>
      </c>
      <c r="V223" s="348">
        <v>-0.4919</v>
      </c>
      <c r="W223" s="348">
        <v>0.1303</v>
      </c>
      <c r="X223" s="348">
        <v>-5.9499999999999997E-2</v>
      </c>
      <c r="Y223" s="374"/>
      <c r="Z223" s="346">
        <v>179</v>
      </c>
      <c r="AA223" s="346">
        <v>230</v>
      </c>
      <c r="AB223" s="346">
        <v>203</v>
      </c>
      <c r="AC223" s="346">
        <v>200</v>
      </c>
      <c r="AD223" s="346">
        <v>207</v>
      </c>
      <c r="AE223" s="346">
        <v>189</v>
      </c>
      <c r="AF223" s="346" t="s">
        <v>430</v>
      </c>
      <c r="AG223" s="346" t="s">
        <v>430</v>
      </c>
      <c r="AH223" s="346" t="s">
        <v>430</v>
      </c>
      <c r="AI223" s="346" t="s">
        <v>430</v>
      </c>
      <c r="AJ223" s="346">
        <v>187</v>
      </c>
      <c r="AK223" s="346">
        <v>206</v>
      </c>
      <c r="AL223" s="346">
        <v>209</v>
      </c>
      <c r="AM223" s="346">
        <v>197</v>
      </c>
      <c r="AN223" s="346">
        <v>219</v>
      </c>
      <c r="AO223" s="373"/>
      <c r="AP223" s="348" t="s">
        <v>430</v>
      </c>
      <c r="AQ223" s="348" t="s">
        <v>430</v>
      </c>
      <c r="AR223" s="348" t="s">
        <v>430</v>
      </c>
      <c r="AS223" s="348" t="s">
        <v>430</v>
      </c>
      <c r="AT223" s="348">
        <v>-1.45</v>
      </c>
      <c r="AU223" s="351"/>
      <c r="AV223" s="346" t="s">
        <v>430</v>
      </c>
      <c r="AW223" s="346" t="s">
        <v>430</v>
      </c>
      <c r="AX223" s="346" t="s">
        <v>430</v>
      </c>
      <c r="AY223" s="346" t="s">
        <v>430</v>
      </c>
      <c r="AZ223" s="346">
        <v>196</v>
      </c>
      <c r="BA223" s="374"/>
      <c r="BB223" s="348">
        <v>10.888184975462901</v>
      </c>
      <c r="BC223" s="348">
        <v>0.99910085544717397</v>
      </c>
      <c r="BD223" s="348">
        <v>-4.0601157064806097E-2</v>
      </c>
      <c r="BE223" s="375">
        <v>-6.4230490119338707E-2</v>
      </c>
      <c r="BF223" s="374"/>
      <c r="BG223" s="372">
        <v>5.3199999999999997E-2</v>
      </c>
      <c r="BH223" s="373"/>
      <c r="BI223" s="348">
        <v>98.114500000000007</v>
      </c>
      <c r="BJ223" s="348">
        <v>1.3526400000000001</v>
      </c>
      <c r="BK223" s="348" t="s">
        <v>430</v>
      </c>
      <c r="BL223" s="348">
        <v>0.53286</v>
      </c>
      <c r="BM223" s="373"/>
      <c r="BN223" s="372" t="s">
        <v>5325</v>
      </c>
      <c r="BO223" s="372" t="s">
        <v>4825</v>
      </c>
      <c r="BP223" s="372" t="s">
        <v>2499</v>
      </c>
      <c r="BQ223" s="372" t="s">
        <v>4382</v>
      </c>
      <c r="BR223" s="372" t="s">
        <v>4383</v>
      </c>
      <c r="BS223" s="373"/>
      <c r="BT223" s="354" t="s">
        <v>555</v>
      </c>
    </row>
    <row r="224" spans="1:72" s="428" customFormat="1" x14ac:dyDescent="0.25">
      <c r="A224" s="345" t="s">
        <v>5326</v>
      </c>
      <c r="B224" s="373"/>
      <c r="C224" s="719">
        <v>45169</v>
      </c>
      <c r="D224" s="373"/>
      <c r="E224" s="346">
        <v>36.044899999999998</v>
      </c>
      <c r="F224" s="373"/>
      <c r="G224" s="347">
        <v>10.510199999999999</v>
      </c>
      <c r="H224" s="374"/>
      <c r="I224" s="348">
        <v>0.38490000000000002</v>
      </c>
      <c r="J224" s="348">
        <v>1.1004</v>
      </c>
      <c r="K224" s="348">
        <v>8.6079000000000008</v>
      </c>
      <c r="L224" s="348">
        <v>12.9582</v>
      </c>
      <c r="M224" s="348">
        <v>-3.5832000000000002</v>
      </c>
      <c r="N224" s="350">
        <v>-8.5313999999999997</v>
      </c>
      <c r="O224" s="348">
        <v>-9.3969000000000005</v>
      </c>
      <c r="P224" s="348" t="s">
        <v>430</v>
      </c>
      <c r="Q224" s="348" t="s">
        <v>430</v>
      </c>
      <c r="R224" s="348" t="s">
        <v>430</v>
      </c>
      <c r="S224" s="348">
        <v>19.738900000000001</v>
      </c>
      <c r="T224" s="348">
        <v>8.5876999999999999</v>
      </c>
      <c r="U224" s="348">
        <v>-16.532699999999998</v>
      </c>
      <c r="V224" s="348">
        <v>-5.5772000000000004</v>
      </c>
      <c r="W224" s="348">
        <v>2.4066999999999998</v>
      </c>
      <c r="X224" s="348">
        <v>1.6991000000000001</v>
      </c>
      <c r="Y224" s="374"/>
      <c r="Z224" s="346">
        <v>23</v>
      </c>
      <c r="AA224" s="346">
        <v>39</v>
      </c>
      <c r="AB224" s="346">
        <v>9</v>
      </c>
      <c r="AC224" s="346">
        <v>16</v>
      </c>
      <c r="AD224" s="346">
        <v>189</v>
      </c>
      <c r="AE224" s="346">
        <v>221</v>
      </c>
      <c r="AF224" s="346">
        <v>136</v>
      </c>
      <c r="AG224" s="346" t="s">
        <v>430</v>
      </c>
      <c r="AH224" s="346" t="s">
        <v>430</v>
      </c>
      <c r="AI224" s="346" t="s">
        <v>430</v>
      </c>
      <c r="AJ224" s="346">
        <v>3</v>
      </c>
      <c r="AK224" s="346">
        <v>234</v>
      </c>
      <c r="AL224" s="346">
        <v>238</v>
      </c>
      <c r="AM224" s="346">
        <v>225</v>
      </c>
      <c r="AN224" s="346">
        <v>46</v>
      </c>
      <c r="AO224" s="373"/>
      <c r="AP224" s="348" t="s">
        <v>430</v>
      </c>
      <c r="AQ224" s="348" t="s">
        <v>430</v>
      </c>
      <c r="AR224" s="348" t="s">
        <v>430</v>
      </c>
      <c r="AS224" s="348">
        <v>-6.68</v>
      </c>
      <c r="AT224" s="348">
        <v>-5.22</v>
      </c>
      <c r="AU224" s="351"/>
      <c r="AV224" s="346" t="s">
        <v>430</v>
      </c>
      <c r="AW224" s="346" t="s">
        <v>430</v>
      </c>
      <c r="AX224" s="346" t="s">
        <v>430</v>
      </c>
      <c r="AY224" s="346">
        <v>103</v>
      </c>
      <c r="AZ224" s="346">
        <v>222</v>
      </c>
      <c r="BA224" s="374"/>
      <c r="BB224" s="348">
        <v>25.6702413588743</v>
      </c>
      <c r="BC224" s="348">
        <v>1.0052368196611301</v>
      </c>
      <c r="BD224" s="348">
        <v>-7.33631723061465E-3</v>
      </c>
      <c r="BE224" s="375">
        <v>-5.9302090021252397E-2</v>
      </c>
      <c r="BF224" s="374"/>
      <c r="BG224" s="372">
        <v>0.57369999999999999</v>
      </c>
      <c r="BH224" s="373"/>
      <c r="BI224" s="348">
        <v>81.936800000000005</v>
      </c>
      <c r="BJ224" s="348">
        <v>18.460699999999999</v>
      </c>
      <c r="BK224" s="348" t="s">
        <v>430</v>
      </c>
      <c r="BL224" s="348">
        <v>-0.39750000000000002</v>
      </c>
      <c r="BM224" s="373"/>
      <c r="BN224" s="372" t="s">
        <v>5327</v>
      </c>
      <c r="BO224" s="372" t="s">
        <v>2985</v>
      </c>
      <c r="BP224" s="372" t="s">
        <v>5328</v>
      </c>
      <c r="BQ224" s="372" t="s">
        <v>430</v>
      </c>
      <c r="BR224" s="372" t="s">
        <v>430</v>
      </c>
      <c r="BS224" s="373"/>
      <c r="BT224" s="354" t="s">
        <v>555</v>
      </c>
    </row>
    <row r="225" spans="1:72" s="428" customFormat="1" x14ac:dyDescent="0.25">
      <c r="A225" s="345" t="s">
        <v>5329</v>
      </c>
      <c r="B225" s="373"/>
      <c r="C225" s="719">
        <v>44771</v>
      </c>
      <c r="D225" s="373"/>
      <c r="E225" s="346">
        <v>32.9</v>
      </c>
      <c r="F225" s="373"/>
      <c r="G225" s="347">
        <v>17.973099999999999</v>
      </c>
      <c r="H225" s="374"/>
      <c r="I225" s="348">
        <v>0.40050000000000002</v>
      </c>
      <c r="J225" s="348">
        <v>-0.99919999999999998</v>
      </c>
      <c r="K225" s="348">
        <v>2.8008999999999999</v>
      </c>
      <c r="L225" s="348">
        <v>8.2749000000000006</v>
      </c>
      <c r="M225" s="348">
        <v>1.4971000000000001</v>
      </c>
      <c r="N225" s="350">
        <v>8.6585000000000001</v>
      </c>
      <c r="O225" s="348">
        <v>10.234</v>
      </c>
      <c r="P225" s="348">
        <v>16.0227</v>
      </c>
      <c r="Q225" s="348" t="s">
        <v>430</v>
      </c>
      <c r="R225" s="348" t="s">
        <v>430</v>
      </c>
      <c r="S225" s="348">
        <v>5.2184999999999997</v>
      </c>
      <c r="T225" s="348">
        <v>20.451799999999999</v>
      </c>
      <c r="U225" s="348">
        <v>6.1800000000000001E-2</v>
      </c>
      <c r="V225" s="348">
        <v>6.8689</v>
      </c>
      <c r="W225" s="348">
        <v>0.68120000000000003</v>
      </c>
      <c r="X225" s="348">
        <v>15.6021</v>
      </c>
      <c r="Y225" s="374"/>
      <c r="Z225" s="346">
        <v>18</v>
      </c>
      <c r="AA225" s="346">
        <v>237</v>
      </c>
      <c r="AB225" s="346">
        <v>79</v>
      </c>
      <c r="AC225" s="346">
        <v>50</v>
      </c>
      <c r="AD225" s="346">
        <v>136</v>
      </c>
      <c r="AE225" s="346">
        <v>81</v>
      </c>
      <c r="AF225" s="346">
        <v>7</v>
      </c>
      <c r="AG225" s="346">
        <v>42</v>
      </c>
      <c r="AH225" s="346" t="s">
        <v>430</v>
      </c>
      <c r="AI225" s="346" t="s">
        <v>430</v>
      </c>
      <c r="AJ225" s="346">
        <v>38</v>
      </c>
      <c r="AK225" s="346">
        <v>80</v>
      </c>
      <c r="AL225" s="346">
        <v>138</v>
      </c>
      <c r="AM225" s="346">
        <v>98</v>
      </c>
      <c r="AN225" s="346">
        <v>168</v>
      </c>
      <c r="AO225" s="373"/>
      <c r="AP225" s="348" t="s">
        <v>430</v>
      </c>
      <c r="AQ225" s="348" t="s">
        <v>430</v>
      </c>
      <c r="AR225" s="348" t="s">
        <v>430</v>
      </c>
      <c r="AS225" s="348">
        <v>11.77</v>
      </c>
      <c r="AT225" s="348">
        <v>10.29</v>
      </c>
      <c r="AU225" s="351"/>
      <c r="AV225" s="346" t="s">
        <v>430</v>
      </c>
      <c r="AW225" s="346" t="s">
        <v>430</v>
      </c>
      <c r="AX225" s="346" t="s">
        <v>430</v>
      </c>
      <c r="AY225" s="346">
        <v>16</v>
      </c>
      <c r="AZ225" s="346">
        <v>91</v>
      </c>
      <c r="BA225" s="374"/>
      <c r="BB225" s="348">
        <v>16.9287900328993</v>
      </c>
      <c r="BC225" s="348">
        <v>0</v>
      </c>
      <c r="BD225" s="348">
        <v>5.17995230509882E-2</v>
      </c>
      <c r="BE225" s="375" t="s">
        <v>430</v>
      </c>
      <c r="BF225" s="374"/>
      <c r="BG225" s="372" t="s">
        <v>430</v>
      </c>
      <c r="BH225" s="373"/>
      <c r="BI225" s="348">
        <v>66.958399999999997</v>
      </c>
      <c r="BJ225" s="348">
        <v>31.7668</v>
      </c>
      <c r="BK225" s="348">
        <v>0.92026200000000002</v>
      </c>
      <c r="BL225" s="348">
        <v>0.35453800000000002</v>
      </c>
      <c r="BM225" s="373"/>
      <c r="BN225" s="372" t="s">
        <v>5330</v>
      </c>
      <c r="BO225" s="372" t="s">
        <v>5331</v>
      </c>
      <c r="BP225" s="372" t="s">
        <v>5332</v>
      </c>
      <c r="BQ225" s="372" t="s">
        <v>5333</v>
      </c>
      <c r="BR225" s="372" t="s">
        <v>5334</v>
      </c>
      <c r="BS225" s="373"/>
      <c r="BT225" s="354" t="s">
        <v>548</v>
      </c>
    </row>
    <row r="226" spans="1:72" s="428" customFormat="1" x14ac:dyDescent="0.25">
      <c r="A226" s="345" t="s">
        <v>5335</v>
      </c>
      <c r="B226" s="373"/>
      <c r="C226" s="719">
        <v>45789</v>
      </c>
      <c r="D226" s="373"/>
      <c r="E226" s="346">
        <v>32.962400000000002</v>
      </c>
      <c r="F226" s="373"/>
      <c r="G226" s="347">
        <v>11.8093</v>
      </c>
      <c r="H226" s="374"/>
      <c r="I226" s="348">
        <v>-2.46E-2</v>
      </c>
      <c r="J226" s="348">
        <v>0.27679999999999999</v>
      </c>
      <c r="K226" s="348">
        <v>3.7989000000000002</v>
      </c>
      <c r="L226" s="348">
        <v>8.0379000000000005</v>
      </c>
      <c r="M226" s="348">
        <v>8.2289999999999992</v>
      </c>
      <c r="N226" s="350">
        <v>11.3644</v>
      </c>
      <c r="O226" s="348" t="s">
        <v>430</v>
      </c>
      <c r="P226" s="348" t="s">
        <v>430</v>
      </c>
      <c r="Q226" s="348" t="s">
        <v>430</v>
      </c>
      <c r="R226" s="348" t="s">
        <v>430</v>
      </c>
      <c r="S226" s="348">
        <v>4.4645999999999999</v>
      </c>
      <c r="T226" s="348">
        <v>23.701599999999999</v>
      </c>
      <c r="U226" s="348">
        <v>7.2354000000000003</v>
      </c>
      <c r="V226" s="348">
        <v>9.3251000000000008</v>
      </c>
      <c r="W226" s="348">
        <v>1.4710000000000001</v>
      </c>
      <c r="X226" s="348">
        <v>14.1717</v>
      </c>
      <c r="Y226" s="374"/>
      <c r="Z226" s="346">
        <v>125</v>
      </c>
      <c r="AA226" s="346">
        <v>107</v>
      </c>
      <c r="AB226" s="346">
        <v>43</v>
      </c>
      <c r="AC226" s="346">
        <v>74</v>
      </c>
      <c r="AD226" s="346">
        <v>60</v>
      </c>
      <c r="AE226" s="346">
        <v>54</v>
      </c>
      <c r="AF226" s="346" t="s">
        <v>430</v>
      </c>
      <c r="AG226" s="346" t="s">
        <v>430</v>
      </c>
      <c r="AH226" s="346" t="s">
        <v>430</v>
      </c>
      <c r="AI226" s="346" t="s">
        <v>430</v>
      </c>
      <c r="AJ226" s="346">
        <v>69</v>
      </c>
      <c r="AK226" s="346">
        <v>49</v>
      </c>
      <c r="AL226" s="346">
        <v>52</v>
      </c>
      <c r="AM226" s="346">
        <v>79</v>
      </c>
      <c r="AN226" s="346">
        <v>121</v>
      </c>
      <c r="AO226" s="373"/>
      <c r="AP226" s="348" t="s">
        <v>430</v>
      </c>
      <c r="AQ226" s="348" t="s">
        <v>430</v>
      </c>
      <c r="AR226" s="348" t="s">
        <v>430</v>
      </c>
      <c r="AS226" s="348" t="s">
        <v>430</v>
      </c>
      <c r="AT226" s="348">
        <v>17.03</v>
      </c>
      <c r="AU226" s="351"/>
      <c r="AV226" s="346" t="s">
        <v>430</v>
      </c>
      <c r="AW226" s="346" t="s">
        <v>430</v>
      </c>
      <c r="AX226" s="346" t="s">
        <v>430</v>
      </c>
      <c r="AY226" s="346" t="s">
        <v>430</v>
      </c>
      <c r="AZ226" s="346">
        <v>56</v>
      </c>
      <c r="BA226" s="374"/>
      <c r="BB226" s="348">
        <v>10.543769375151401</v>
      </c>
      <c r="BC226" s="348">
        <v>1.0887506338155399</v>
      </c>
      <c r="BD226" s="348">
        <v>6.7619522952927294E-2</v>
      </c>
      <c r="BE226" s="375">
        <v>5.2058637533717297E-2</v>
      </c>
      <c r="BF226" s="374"/>
      <c r="BG226" s="372">
        <v>0.28949999999999998</v>
      </c>
      <c r="BH226" s="373"/>
      <c r="BI226" s="348">
        <v>86.608900000000006</v>
      </c>
      <c r="BJ226" s="348">
        <v>13.244999999999999</v>
      </c>
      <c r="BK226" s="348" t="s">
        <v>430</v>
      </c>
      <c r="BL226" s="348">
        <v>0.14610000000000001</v>
      </c>
      <c r="BM226" s="373"/>
      <c r="BN226" s="372" t="s">
        <v>4585</v>
      </c>
      <c r="BO226" s="372" t="s">
        <v>4528</v>
      </c>
      <c r="BP226" s="372" t="s">
        <v>4529</v>
      </c>
      <c r="BQ226" s="372" t="s">
        <v>4530</v>
      </c>
      <c r="BR226" s="372" t="s">
        <v>4531</v>
      </c>
      <c r="BS226" s="373"/>
      <c r="BT226" s="354" t="s">
        <v>555</v>
      </c>
    </row>
    <row r="227" spans="1:72" s="428" customFormat="1" x14ac:dyDescent="0.25">
      <c r="A227" s="345" t="s">
        <v>5336</v>
      </c>
      <c r="B227" s="373"/>
      <c r="C227" s="719">
        <v>46064</v>
      </c>
      <c r="D227" s="373"/>
      <c r="E227" s="346">
        <v>32.0244</v>
      </c>
      <c r="F227" s="373"/>
      <c r="G227" s="347">
        <v>9.7533999999999992</v>
      </c>
      <c r="H227" s="374"/>
      <c r="I227" s="348">
        <v>0.42520000000000002</v>
      </c>
      <c r="J227" s="348">
        <v>-0.30459999999999998</v>
      </c>
      <c r="K227" s="348">
        <v>1.6848000000000001</v>
      </c>
      <c r="L227" s="348">
        <v>5.2805</v>
      </c>
      <c r="M227" s="348">
        <v>-2.4660000000000002</v>
      </c>
      <c r="N227" s="350" t="s">
        <v>430</v>
      </c>
      <c r="O227" s="348" t="s">
        <v>430</v>
      </c>
      <c r="P227" s="348" t="s">
        <v>430</v>
      </c>
      <c r="Q227" s="348" t="s">
        <v>430</v>
      </c>
      <c r="R227" s="348" t="s">
        <v>430</v>
      </c>
      <c r="S227" s="348">
        <v>3.4822000000000002</v>
      </c>
      <c r="T227" s="348">
        <v>13.504</v>
      </c>
      <c r="U227" s="348" t="s">
        <v>430</v>
      </c>
      <c r="V227" s="348" t="s">
        <v>430</v>
      </c>
      <c r="W227" s="348">
        <v>0.5464</v>
      </c>
      <c r="X227" s="348">
        <v>-2.4660000000000002</v>
      </c>
      <c r="Y227" s="374"/>
      <c r="Z227" s="346">
        <v>17</v>
      </c>
      <c r="AA227" s="346">
        <v>156</v>
      </c>
      <c r="AB227" s="346">
        <v>128</v>
      </c>
      <c r="AC227" s="346">
        <v>168</v>
      </c>
      <c r="AD227" s="346">
        <v>177</v>
      </c>
      <c r="AE227" s="346" t="s">
        <v>430</v>
      </c>
      <c r="AF227" s="346" t="s">
        <v>430</v>
      </c>
      <c r="AG227" s="346" t="s">
        <v>430</v>
      </c>
      <c r="AH227" s="346" t="s">
        <v>430</v>
      </c>
      <c r="AI227" s="346" t="s">
        <v>430</v>
      </c>
      <c r="AJ227" s="346">
        <v>115</v>
      </c>
      <c r="AK227" s="346">
        <v>173</v>
      </c>
      <c r="AL227" s="346" t="s">
        <v>430</v>
      </c>
      <c r="AM227" s="346" t="s">
        <v>430</v>
      </c>
      <c r="AN227" s="346">
        <v>173</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19.413825165614501</v>
      </c>
      <c r="BC227" s="348">
        <v>1.16684621606738</v>
      </c>
      <c r="BD227" s="348">
        <v>-3.7267855332877999E-2</v>
      </c>
      <c r="BE227" s="375">
        <v>-0.25864416186730199</v>
      </c>
      <c r="BF227" s="374"/>
      <c r="BG227" s="372">
        <v>0.2387</v>
      </c>
      <c r="BH227" s="373"/>
      <c r="BI227" s="348">
        <v>82.188199999999995</v>
      </c>
      <c r="BJ227" s="348">
        <v>10.663600000000001</v>
      </c>
      <c r="BK227" s="348">
        <v>6.8772599999999997</v>
      </c>
      <c r="BL227" s="348">
        <v>0.27094000000000001</v>
      </c>
      <c r="BM227" s="373"/>
      <c r="BN227" s="372" t="s">
        <v>5337</v>
      </c>
      <c r="BO227" s="372" t="s">
        <v>4205</v>
      </c>
      <c r="BP227" s="372" t="s">
        <v>5338</v>
      </c>
      <c r="BQ227" s="372" t="s">
        <v>5339</v>
      </c>
      <c r="BR227" s="372" t="s">
        <v>3474</v>
      </c>
      <c r="BS227" s="373"/>
      <c r="BT227" s="354" t="s">
        <v>4673</v>
      </c>
    </row>
    <row r="228" spans="1:72" s="428" customFormat="1" x14ac:dyDescent="0.25">
      <c r="A228" s="345" t="s">
        <v>5340</v>
      </c>
      <c r="B228" s="373"/>
      <c r="C228" s="719">
        <v>45630</v>
      </c>
      <c r="D228" s="373"/>
      <c r="E228" s="346">
        <v>31.6036</v>
      </c>
      <c r="F228" s="373"/>
      <c r="G228" s="347">
        <v>9.1539000000000001</v>
      </c>
      <c r="H228" s="374"/>
      <c r="I228" s="348">
        <v>0.53269999999999995</v>
      </c>
      <c r="J228" s="348">
        <v>-0.98219999999999996</v>
      </c>
      <c r="K228" s="348">
        <v>-2.7629000000000001</v>
      </c>
      <c r="L228" s="348">
        <v>-4.3010000000000002</v>
      </c>
      <c r="M228" s="348">
        <v>0.1729</v>
      </c>
      <c r="N228" s="350">
        <v>0.13450000000000001</v>
      </c>
      <c r="O228" s="348" t="s">
        <v>430</v>
      </c>
      <c r="P228" s="348" t="s">
        <v>430</v>
      </c>
      <c r="Q228" s="348" t="s">
        <v>430</v>
      </c>
      <c r="R228" s="348" t="s">
        <v>430</v>
      </c>
      <c r="S228" s="348">
        <v>-4.2919999999999998</v>
      </c>
      <c r="T228" s="348">
        <v>8.4830000000000005</v>
      </c>
      <c r="U228" s="348">
        <v>0.39150000000000001</v>
      </c>
      <c r="V228" s="348">
        <v>-0.32119999999999999</v>
      </c>
      <c r="W228" s="348">
        <v>-1.0613999999999999</v>
      </c>
      <c r="X228" s="348">
        <v>-5.0953999999999997</v>
      </c>
      <c r="Y228" s="374"/>
      <c r="Z228" s="346">
        <v>13</v>
      </c>
      <c r="AA228" s="346">
        <v>236</v>
      </c>
      <c r="AB228" s="346">
        <v>247</v>
      </c>
      <c r="AC228" s="346">
        <v>250</v>
      </c>
      <c r="AD228" s="346">
        <v>157</v>
      </c>
      <c r="AE228" s="346">
        <v>169</v>
      </c>
      <c r="AF228" s="346" t="s">
        <v>430</v>
      </c>
      <c r="AG228" s="346" t="s">
        <v>430</v>
      </c>
      <c r="AH228" s="346" t="s">
        <v>430</v>
      </c>
      <c r="AI228" s="346" t="s">
        <v>430</v>
      </c>
      <c r="AJ228" s="346">
        <v>256</v>
      </c>
      <c r="AK228" s="346">
        <v>235</v>
      </c>
      <c r="AL228" s="346">
        <v>132</v>
      </c>
      <c r="AM228" s="346">
        <v>192</v>
      </c>
      <c r="AN228" s="346">
        <v>260</v>
      </c>
      <c r="AO228" s="373"/>
      <c r="AP228" s="348" t="s">
        <v>430</v>
      </c>
      <c r="AQ228" s="348" t="s">
        <v>430</v>
      </c>
      <c r="AR228" s="348" t="s">
        <v>430</v>
      </c>
      <c r="AS228" s="348" t="s">
        <v>430</v>
      </c>
      <c r="AT228" s="348">
        <v>-0.71</v>
      </c>
      <c r="AU228" s="351"/>
      <c r="AV228" s="346" t="s">
        <v>430</v>
      </c>
      <c r="AW228" s="346" t="s">
        <v>430</v>
      </c>
      <c r="AX228" s="346" t="s">
        <v>430</v>
      </c>
      <c r="AY228" s="346" t="s">
        <v>430</v>
      </c>
      <c r="AZ228" s="346">
        <v>176</v>
      </c>
      <c r="BA228" s="374"/>
      <c r="BB228" s="348">
        <v>16.6373546393468</v>
      </c>
      <c r="BC228" s="348">
        <v>0</v>
      </c>
      <c r="BD228" s="348">
        <v>-4.78427384044047E-2</v>
      </c>
      <c r="BE228" s="375" t="s">
        <v>430</v>
      </c>
      <c r="BF228" s="374"/>
      <c r="BG228" s="372" t="s">
        <v>430</v>
      </c>
      <c r="BH228" s="373"/>
      <c r="BI228" s="348">
        <v>67.509699999999995</v>
      </c>
      <c r="BJ228" s="348">
        <v>15.674300000000001</v>
      </c>
      <c r="BK228" s="348">
        <v>16.732500000000002</v>
      </c>
      <c r="BL228" s="348">
        <v>8.3500000000000005E-2</v>
      </c>
      <c r="BM228" s="373"/>
      <c r="BN228" s="372" t="s">
        <v>5341</v>
      </c>
      <c r="BO228" s="372" t="s">
        <v>5342</v>
      </c>
      <c r="BP228" s="372" t="s">
        <v>5343</v>
      </c>
      <c r="BQ228" s="372" t="s">
        <v>5344</v>
      </c>
      <c r="BR228" s="372" t="s">
        <v>5345</v>
      </c>
      <c r="BS228" s="373"/>
      <c r="BT228" s="354" t="s">
        <v>1980</v>
      </c>
    </row>
    <row r="229" spans="1:72" s="428" customFormat="1" x14ac:dyDescent="0.25">
      <c r="A229" s="345" t="s">
        <v>5346</v>
      </c>
      <c r="B229" s="373"/>
      <c r="C229" s="719">
        <v>46155</v>
      </c>
      <c r="D229" s="373"/>
      <c r="E229" s="346">
        <v>34.450000000000003</v>
      </c>
      <c r="F229" s="373"/>
      <c r="G229" s="347">
        <v>10.6358</v>
      </c>
      <c r="H229" s="374"/>
      <c r="I229" s="348">
        <v>-0.43059999999999998</v>
      </c>
      <c r="J229" s="348">
        <v>-0.72989999999999999</v>
      </c>
      <c r="K229" s="348">
        <v>-0.75770000000000004</v>
      </c>
      <c r="L229" s="348">
        <v>6.3579999999999997</v>
      </c>
      <c r="M229" s="348" t="s">
        <v>430</v>
      </c>
      <c r="N229" s="350" t="s">
        <v>430</v>
      </c>
      <c r="O229" s="348" t="s">
        <v>430</v>
      </c>
      <c r="P229" s="348" t="s">
        <v>430</v>
      </c>
      <c r="Q229" s="348" t="s">
        <v>430</v>
      </c>
      <c r="R229" s="348" t="s">
        <v>430</v>
      </c>
      <c r="S229" s="348">
        <v>0.22989999999999999</v>
      </c>
      <c r="T229" s="348" t="s">
        <v>430</v>
      </c>
      <c r="U229" s="348" t="s">
        <v>430</v>
      </c>
      <c r="V229" s="348" t="s">
        <v>430</v>
      </c>
      <c r="W229" s="348">
        <v>0.75790000000000002</v>
      </c>
      <c r="X229" s="348">
        <v>6.3579999999999997</v>
      </c>
      <c r="Y229" s="374"/>
      <c r="Z229" s="346">
        <v>201</v>
      </c>
      <c r="AA229" s="346">
        <v>189</v>
      </c>
      <c r="AB229" s="346">
        <v>236</v>
      </c>
      <c r="AC229" s="346">
        <v>125</v>
      </c>
      <c r="AD229" s="346" t="s">
        <v>430</v>
      </c>
      <c r="AE229" s="346" t="s">
        <v>430</v>
      </c>
      <c r="AF229" s="346" t="s">
        <v>430</v>
      </c>
      <c r="AG229" s="346" t="s">
        <v>430</v>
      </c>
      <c r="AH229" s="346" t="s">
        <v>430</v>
      </c>
      <c r="AI229" s="346" t="s">
        <v>430</v>
      </c>
      <c r="AJ229" s="346">
        <v>239</v>
      </c>
      <c r="AK229" s="346" t="s">
        <v>430</v>
      </c>
      <c r="AL229" s="346" t="s">
        <v>430</v>
      </c>
      <c r="AM229" s="346" t="s">
        <v>430</v>
      </c>
      <c r="AN229" s="346">
        <v>152</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9.2814237845862309</v>
      </c>
      <c r="BC229" s="348">
        <v>0.73013721039236301</v>
      </c>
      <c r="BD229" s="348">
        <v>0.17825955223964801</v>
      </c>
      <c r="BE229" s="375">
        <v>-6.3822683604243896E-2</v>
      </c>
      <c r="BF229" s="374"/>
      <c r="BG229" s="372">
        <v>0.1421</v>
      </c>
      <c r="BH229" s="373"/>
      <c r="BI229" s="348">
        <v>73.964600000000004</v>
      </c>
      <c r="BJ229" s="348">
        <v>25.36</v>
      </c>
      <c r="BK229" s="348" t="s">
        <v>430</v>
      </c>
      <c r="BL229" s="348">
        <v>0.6754</v>
      </c>
      <c r="BM229" s="373"/>
      <c r="BN229" s="372" t="s">
        <v>5347</v>
      </c>
      <c r="BO229" s="372" t="s">
        <v>5348</v>
      </c>
      <c r="BP229" s="372" t="s">
        <v>430</v>
      </c>
      <c r="BQ229" s="372" t="s">
        <v>430</v>
      </c>
      <c r="BR229" s="372" t="s">
        <v>430</v>
      </c>
      <c r="BS229" s="373"/>
      <c r="BT229" s="354" t="s">
        <v>555</v>
      </c>
    </row>
    <row r="230" spans="1:72" s="428" customFormat="1" x14ac:dyDescent="0.25">
      <c r="A230" s="345" t="s">
        <v>5349</v>
      </c>
      <c r="B230" s="373"/>
      <c r="C230" s="719">
        <v>45701</v>
      </c>
      <c r="D230" s="373"/>
      <c r="E230" s="346">
        <v>31.458200000000001</v>
      </c>
      <c r="F230" s="373"/>
      <c r="G230" s="347">
        <v>12.8535</v>
      </c>
      <c r="H230" s="374"/>
      <c r="I230" s="348">
        <v>-5.6800000000000003E-2</v>
      </c>
      <c r="J230" s="348">
        <v>0.24179999999999999</v>
      </c>
      <c r="K230" s="348">
        <v>4.6157000000000004</v>
      </c>
      <c r="L230" s="348">
        <v>6.5929000000000002</v>
      </c>
      <c r="M230" s="348">
        <v>6.9619</v>
      </c>
      <c r="N230" s="350">
        <v>16.801200000000001</v>
      </c>
      <c r="O230" s="348" t="s">
        <v>430</v>
      </c>
      <c r="P230" s="348" t="s">
        <v>430</v>
      </c>
      <c r="Q230" s="348" t="s">
        <v>430</v>
      </c>
      <c r="R230" s="348" t="s">
        <v>430</v>
      </c>
      <c r="S230" s="348">
        <v>4.8769</v>
      </c>
      <c r="T230" s="348">
        <v>18.6557</v>
      </c>
      <c r="U230" s="348">
        <v>7.9618000000000002</v>
      </c>
      <c r="V230" s="348">
        <v>12.3459</v>
      </c>
      <c r="W230" s="348">
        <v>1.8244</v>
      </c>
      <c r="X230" s="348">
        <v>18.271599999999999</v>
      </c>
      <c r="Y230" s="374"/>
      <c r="Z230" s="346">
        <v>137</v>
      </c>
      <c r="AA230" s="346">
        <v>110</v>
      </c>
      <c r="AB230" s="346">
        <v>21</v>
      </c>
      <c r="AC230" s="346">
        <v>107</v>
      </c>
      <c r="AD230" s="346">
        <v>80</v>
      </c>
      <c r="AE230" s="346">
        <v>19</v>
      </c>
      <c r="AF230" s="346" t="s">
        <v>430</v>
      </c>
      <c r="AG230" s="346" t="s">
        <v>430</v>
      </c>
      <c r="AH230" s="346" t="s">
        <v>430</v>
      </c>
      <c r="AI230" s="346" t="s">
        <v>430</v>
      </c>
      <c r="AJ230" s="346">
        <v>41</v>
      </c>
      <c r="AK230" s="346">
        <v>99</v>
      </c>
      <c r="AL230" s="346">
        <v>41</v>
      </c>
      <c r="AM230" s="346">
        <v>31</v>
      </c>
      <c r="AN230" s="346">
        <v>71</v>
      </c>
      <c r="AO230" s="373"/>
      <c r="AP230" s="348" t="s">
        <v>430</v>
      </c>
      <c r="AQ230" s="348" t="s">
        <v>430</v>
      </c>
      <c r="AR230" s="348" t="s">
        <v>430</v>
      </c>
      <c r="AS230" s="348" t="s">
        <v>430</v>
      </c>
      <c r="AT230" s="348">
        <v>17.89</v>
      </c>
      <c r="AU230" s="351"/>
      <c r="AV230" s="346" t="s">
        <v>430</v>
      </c>
      <c r="AW230" s="346" t="s">
        <v>430</v>
      </c>
      <c r="AX230" s="346" t="s">
        <v>430</v>
      </c>
      <c r="AY230" s="346" t="s">
        <v>430</v>
      </c>
      <c r="AZ230" s="346">
        <v>45</v>
      </c>
      <c r="BA230" s="374"/>
      <c r="BB230" s="348">
        <v>11.805439564437901</v>
      </c>
      <c r="BC230" s="348">
        <v>0.99790570818307001</v>
      </c>
      <c r="BD230" s="348">
        <v>8.5809659208520406E-2</v>
      </c>
      <c r="BE230" s="375">
        <v>-9.3133220379170406E-2</v>
      </c>
      <c r="BF230" s="374"/>
      <c r="BG230" s="372">
        <v>0.1033</v>
      </c>
      <c r="BH230" s="373"/>
      <c r="BI230" s="348">
        <v>69.169300000000007</v>
      </c>
      <c r="BJ230" s="348">
        <v>28.301500000000001</v>
      </c>
      <c r="BK230" s="348">
        <v>2.41933</v>
      </c>
      <c r="BL230" s="348">
        <v>0.10987</v>
      </c>
      <c r="BM230" s="373"/>
      <c r="BN230" s="372" t="s">
        <v>5350</v>
      </c>
      <c r="BO230" s="372" t="s">
        <v>5351</v>
      </c>
      <c r="BP230" s="372" t="s">
        <v>5352</v>
      </c>
      <c r="BQ230" s="372" t="s">
        <v>5353</v>
      </c>
      <c r="BR230" s="372" t="s">
        <v>5354</v>
      </c>
      <c r="BS230" s="373"/>
      <c r="BT230" s="354" t="s">
        <v>555</v>
      </c>
    </row>
    <row r="231" spans="1:72" s="428" customFormat="1" x14ac:dyDescent="0.25">
      <c r="A231" s="345" t="s">
        <v>5355</v>
      </c>
      <c r="B231" s="373"/>
      <c r="C231" s="719">
        <v>45834</v>
      </c>
      <c r="D231" s="373"/>
      <c r="E231" s="346">
        <v>31.796600000000002</v>
      </c>
      <c r="F231" s="373"/>
      <c r="G231" s="347">
        <v>9.5416000000000007</v>
      </c>
      <c r="H231" s="374"/>
      <c r="I231" s="348">
        <v>0.1007</v>
      </c>
      <c r="J231" s="348">
        <v>-0.97550000000000003</v>
      </c>
      <c r="K231" s="348">
        <v>1.8595999999999999</v>
      </c>
      <c r="L231" s="348">
        <v>5.46</v>
      </c>
      <c r="M231" s="348">
        <v>-6.0995999999999997</v>
      </c>
      <c r="N231" s="350">
        <v>-0.76549999999999996</v>
      </c>
      <c r="O231" s="348" t="s">
        <v>430</v>
      </c>
      <c r="P231" s="348" t="s">
        <v>430</v>
      </c>
      <c r="Q231" s="348" t="s">
        <v>430</v>
      </c>
      <c r="R231" s="348" t="s">
        <v>430</v>
      </c>
      <c r="S231" s="348">
        <v>3.0310000000000001</v>
      </c>
      <c r="T231" s="348">
        <v>9.4358000000000004</v>
      </c>
      <c r="U231" s="348">
        <v>-9.5084999999999997</v>
      </c>
      <c r="V231" s="348">
        <v>-3.3037000000000001</v>
      </c>
      <c r="W231" s="348">
        <v>3.2500000000000001E-2</v>
      </c>
      <c r="X231" s="348">
        <v>-4.0621999999999998</v>
      </c>
      <c r="Y231" s="374"/>
      <c r="Z231" s="346">
        <v>78</v>
      </c>
      <c r="AA231" s="346">
        <v>235</v>
      </c>
      <c r="AB231" s="346">
        <v>120</v>
      </c>
      <c r="AC231" s="346">
        <v>152</v>
      </c>
      <c r="AD231" s="346">
        <v>235</v>
      </c>
      <c r="AE231" s="346">
        <v>191</v>
      </c>
      <c r="AF231" s="346" t="s">
        <v>430</v>
      </c>
      <c r="AG231" s="346" t="s">
        <v>430</v>
      </c>
      <c r="AH231" s="346" t="s">
        <v>430</v>
      </c>
      <c r="AI231" s="346" t="s">
        <v>430</v>
      </c>
      <c r="AJ231" s="346">
        <v>152</v>
      </c>
      <c r="AK231" s="346">
        <v>212</v>
      </c>
      <c r="AL231" s="346">
        <v>229</v>
      </c>
      <c r="AM231" s="346">
        <v>217</v>
      </c>
      <c r="AN231" s="346">
        <v>238</v>
      </c>
      <c r="AO231" s="373"/>
      <c r="AP231" s="348" t="s">
        <v>430</v>
      </c>
      <c r="AQ231" s="348" t="s">
        <v>430</v>
      </c>
      <c r="AR231" s="348" t="s">
        <v>430</v>
      </c>
      <c r="AS231" s="348" t="s">
        <v>430</v>
      </c>
      <c r="AT231" s="348">
        <v>-4.17</v>
      </c>
      <c r="AU231" s="351"/>
      <c r="AV231" s="346" t="s">
        <v>430</v>
      </c>
      <c r="AW231" s="346" t="s">
        <v>430</v>
      </c>
      <c r="AX231" s="346" t="s">
        <v>430</v>
      </c>
      <c r="AY231" s="346" t="s">
        <v>430</v>
      </c>
      <c r="AZ231" s="346">
        <v>216</v>
      </c>
      <c r="BA231" s="374"/>
      <c r="BB231" s="348">
        <v>14.360768295080099</v>
      </c>
      <c r="BC231" s="348">
        <v>1.0005161763424399</v>
      </c>
      <c r="BD231" s="348">
        <v>-4.4001950153427602E-2</v>
      </c>
      <c r="BE231" s="375">
        <v>-7.3379199445474802E-2</v>
      </c>
      <c r="BF231" s="374"/>
      <c r="BG231" s="372">
        <v>0.25559999999999999</v>
      </c>
      <c r="BH231" s="373"/>
      <c r="BI231" s="348">
        <v>99.578999999999994</v>
      </c>
      <c r="BJ231" s="348" t="s">
        <v>430</v>
      </c>
      <c r="BK231" s="348" t="s">
        <v>430</v>
      </c>
      <c r="BL231" s="348">
        <v>0.42099999999999999</v>
      </c>
      <c r="BM231" s="373"/>
      <c r="BN231" s="372" t="s">
        <v>5356</v>
      </c>
      <c r="BO231" s="372" t="s">
        <v>5357</v>
      </c>
      <c r="BP231" s="372" t="s">
        <v>5358</v>
      </c>
      <c r="BQ231" s="372" t="s">
        <v>5359</v>
      </c>
      <c r="BR231" s="372" t="s">
        <v>1269</v>
      </c>
      <c r="BS231" s="373"/>
      <c r="BT231" s="354" t="s">
        <v>555</v>
      </c>
    </row>
    <row r="232" spans="1:72" s="428" customFormat="1" x14ac:dyDescent="0.25">
      <c r="A232" s="345" t="s">
        <v>5360</v>
      </c>
      <c r="B232" s="373"/>
      <c r="C232" s="719">
        <v>45784</v>
      </c>
      <c r="D232" s="373"/>
      <c r="E232" s="346">
        <v>27.921600000000002</v>
      </c>
      <c r="F232" s="373"/>
      <c r="G232" s="347">
        <v>10.8856</v>
      </c>
      <c r="H232" s="374"/>
      <c r="I232" s="348">
        <v>-8.1699999999999995E-2</v>
      </c>
      <c r="J232" s="348">
        <v>-0.64259999999999995</v>
      </c>
      <c r="K232" s="348">
        <v>2.3121</v>
      </c>
      <c r="L232" s="348">
        <v>3.8841000000000001</v>
      </c>
      <c r="M232" s="348">
        <v>-0.62990000000000002</v>
      </c>
      <c r="N232" s="350">
        <v>5.8456999999999999</v>
      </c>
      <c r="O232" s="348" t="s">
        <v>430</v>
      </c>
      <c r="P232" s="348" t="s">
        <v>430</v>
      </c>
      <c r="Q232" s="348" t="s">
        <v>430</v>
      </c>
      <c r="R232" s="348" t="s">
        <v>430</v>
      </c>
      <c r="S232" s="348">
        <v>4.3672000000000004</v>
      </c>
      <c r="T232" s="348">
        <v>9.9944000000000006</v>
      </c>
      <c r="U232" s="348">
        <v>-1.7554000000000001</v>
      </c>
      <c r="V232" s="348">
        <v>2.6158999999999999</v>
      </c>
      <c r="W232" s="348">
        <v>-0.60809999999999997</v>
      </c>
      <c r="X232" s="348">
        <v>6.9183000000000003</v>
      </c>
      <c r="Y232" s="374"/>
      <c r="Z232" s="346">
        <v>150</v>
      </c>
      <c r="AA232" s="346">
        <v>178</v>
      </c>
      <c r="AB232" s="346">
        <v>102</v>
      </c>
      <c r="AC232" s="346">
        <v>223</v>
      </c>
      <c r="AD232" s="346">
        <v>166</v>
      </c>
      <c r="AE232" s="346">
        <v>111</v>
      </c>
      <c r="AF232" s="346" t="s">
        <v>430</v>
      </c>
      <c r="AG232" s="346" t="s">
        <v>430</v>
      </c>
      <c r="AH232" s="346" t="s">
        <v>430</v>
      </c>
      <c r="AI232" s="346" t="s">
        <v>430</v>
      </c>
      <c r="AJ232" s="346">
        <v>81</v>
      </c>
      <c r="AK232" s="346">
        <v>189</v>
      </c>
      <c r="AL232" s="346">
        <v>163</v>
      </c>
      <c r="AM232" s="346">
        <v>164</v>
      </c>
      <c r="AN232" s="346">
        <v>253</v>
      </c>
      <c r="AO232" s="373"/>
      <c r="AP232" s="348" t="s">
        <v>430</v>
      </c>
      <c r="AQ232" s="348" t="s">
        <v>430</v>
      </c>
      <c r="AR232" s="348" t="s">
        <v>430</v>
      </c>
      <c r="AS232" s="348" t="s">
        <v>430</v>
      </c>
      <c r="AT232" s="348">
        <v>3.13</v>
      </c>
      <c r="AU232" s="351"/>
      <c r="AV232" s="346" t="s">
        <v>430</v>
      </c>
      <c r="AW232" s="346" t="s">
        <v>430</v>
      </c>
      <c r="AX232" s="346" t="s">
        <v>430</v>
      </c>
      <c r="AY232" s="346" t="s">
        <v>430</v>
      </c>
      <c r="AZ232" s="346">
        <v>158</v>
      </c>
      <c r="BA232" s="374"/>
      <c r="BB232" s="348">
        <v>9.2848788162669695</v>
      </c>
      <c r="BC232" s="348">
        <v>0.99454780356459405</v>
      </c>
      <c r="BD232" s="348">
        <v>4.5326479673264202E-3</v>
      </c>
      <c r="BE232" s="375">
        <v>-0.116270174933007</v>
      </c>
      <c r="BF232" s="374"/>
      <c r="BG232" s="372">
        <v>0.38279999999999997</v>
      </c>
      <c r="BH232" s="373"/>
      <c r="BI232" s="348">
        <v>75.921400000000006</v>
      </c>
      <c r="BJ232" s="348">
        <v>17.177199999999999</v>
      </c>
      <c r="BK232" s="348">
        <v>1.2302500000000001</v>
      </c>
      <c r="BL232" s="348">
        <v>5.6711499999999999</v>
      </c>
      <c r="BM232" s="373"/>
      <c r="BN232" s="372" t="s">
        <v>5361</v>
      </c>
      <c r="BO232" s="372" t="s">
        <v>5362</v>
      </c>
      <c r="BP232" s="372" t="s">
        <v>5363</v>
      </c>
      <c r="BQ232" s="372" t="s">
        <v>5364</v>
      </c>
      <c r="BR232" s="372" t="s">
        <v>5365</v>
      </c>
      <c r="BS232" s="373"/>
      <c r="BT232" s="354" t="s">
        <v>555</v>
      </c>
    </row>
    <row r="233" spans="1:72" s="428" customFormat="1" x14ac:dyDescent="0.25">
      <c r="A233" s="345" t="s">
        <v>5366</v>
      </c>
      <c r="B233" s="373"/>
      <c r="C233" s="719">
        <v>45505</v>
      </c>
      <c r="D233" s="373"/>
      <c r="E233" s="346">
        <v>27.8</v>
      </c>
      <c r="F233" s="373"/>
      <c r="G233" s="347">
        <v>10.2403</v>
      </c>
      <c r="H233" s="374"/>
      <c r="I233" s="348">
        <v>-6.7999999999999996E-3</v>
      </c>
      <c r="J233" s="348">
        <v>-0.10929999999999999</v>
      </c>
      <c r="K233" s="348">
        <v>1.3821000000000001</v>
      </c>
      <c r="L233" s="348">
        <v>6.5499000000000001</v>
      </c>
      <c r="M233" s="348">
        <v>4.4192999999999998</v>
      </c>
      <c r="N233" s="350">
        <v>5.9206000000000003</v>
      </c>
      <c r="O233" s="348">
        <v>2.4971999999999999</v>
      </c>
      <c r="P233" s="348" t="s">
        <v>430</v>
      </c>
      <c r="Q233" s="348" t="s">
        <v>430</v>
      </c>
      <c r="R233" s="348" t="s">
        <v>430</v>
      </c>
      <c r="S233" s="348">
        <v>3.1019999999999999</v>
      </c>
      <c r="T233" s="348">
        <v>18.0928</v>
      </c>
      <c r="U233" s="348">
        <v>1.7336</v>
      </c>
      <c r="V233" s="348">
        <v>5.9217000000000004</v>
      </c>
      <c r="W233" s="348">
        <v>1.2107000000000001</v>
      </c>
      <c r="X233" s="348">
        <v>1.1749000000000001</v>
      </c>
      <c r="Y233" s="374"/>
      <c r="Z233" s="346">
        <v>111</v>
      </c>
      <c r="AA233" s="346">
        <v>138</v>
      </c>
      <c r="AB233" s="346">
        <v>166</v>
      </c>
      <c r="AC233" s="346">
        <v>112</v>
      </c>
      <c r="AD233" s="346">
        <v>101</v>
      </c>
      <c r="AE233" s="346">
        <v>110</v>
      </c>
      <c r="AF233" s="346">
        <v>52</v>
      </c>
      <c r="AG233" s="346" t="s">
        <v>430</v>
      </c>
      <c r="AH233" s="346" t="s">
        <v>430</v>
      </c>
      <c r="AI233" s="346" t="s">
        <v>430</v>
      </c>
      <c r="AJ233" s="346">
        <v>144</v>
      </c>
      <c r="AK233" s="346">
        <v>105</v>
      </c>
      <c r="AL233" s="346">
        <v>111</v>
      </c>
      <c r="AM233" s="346">
        <v>114</v>
      </c>
      <c r="AN233" s="346">
        <v>129</v>
      </c>
      <c r="AO233" s="373"/>
      <c r="AP233" s="348" t="s">
        <v>430</v>
      </c>
      <c r="AQ233" s="348" t="s">
        <v>430</v>
      </c>
      <c r="AR233" s="348" t="s">
        <v>430</v>
      </c>
      <c r="AS233" s="348" t="s">
        <v>430</v>
      </c>
      <c r="AT233" s="348">
        <v>9.86</v>
      </c>
      <c r="AU233" s="351"/>
      <c r="AV233" s="346" t="s">
        <v>430</v>
      </c>
      <c r="AW233" s="346" t="s">
        <v>430</v>
      </c>
      <c r="AX233" s="346" t="s">
        <v>430</v>
      </c>
      <c r="AY233" s="346" t="s">
        <v>430</v>
      </c>
      <c r="AZ233" s="346">
        <v>95</v>
      </c>
      <c r="BA233" s="374"/>
      <c r="BB233" s="348">
        <v>15.683680707927399</v>
      </c>
      <c r="BC233" s="348">
        <v>0.98397570873281304</v>
      </c>
      <c r="BD233" s="348">
        <v>-8.9612323980090593E-3</v>
      </c>
      <c r="BE233" s="375">
        <v>-0.107142043336837</v>
      </c>
      <c r="BF233" s="374"/>
      <c r="BG233" s="372">
        <v>0.2389</v>
      </c>
      <c r="BH233" s="373"/>
      <c r="BI233" s="348">
        <v>50.147599999999997</v>
      </c>
      <c r="BJ233" s="348">
        <v>24.185099999999998</v>
      </c>
      <c r="BK233" s="348">
        <v>23.643999999999998</v>
      </c>
      <c r="BL233" s="348">
        <v>2.0232999999999999</v>
      </c>
      <c r="BM233" s="373"/>
      <c r="BN233" s="372" t="s">
        <v>5367</v>
      </c>
      <c r="BO233" s="372" t="s">
        <v>3521</v>
      </c>
      <c r="BP233" s="372" t="s">
        <v>1611</v>
      </c>
      <c r="BQ233" s="372" t="s">
        <v>5368</v>
      </c>
      <c r="BR233" s="372" t="s">
        <v>5369</v>
      </c>
      <c r="BS233" s="373"/>
      <c r="BT233" s="354" t="s">
        <v>555</v>
      </c>
    </row>
    <row r="234" spans="1:72" s="428" customFormat="1" x14ac:dyDescent="0.25">
      <c r="A234" s="345" t="s">
        <v>5370</v>
      </c>
      <c r="B234" s="373"/>
      <c r="C234" s="719">
        <v>45817</v>
      </c>
      <c r="D234" s="373"/>
      <c r="E234" s="346">
        <v>26.558</v>
      </c>
      <c r="F234" s="373"/>
      <c r="G234" s="347">
        <v>10.137700000000001</v>
      </c>
      <c r="H234" s="374"/>
      <c r="I234" s="348">
        <v>0.34839999999999999</v>
      </c>
      <c r="J234" s="348">
        <v>0.36730000000000002</v>
      </c>
      <c r="K234" s="348">
        <v>4.2801999999999998</v>
      </c>
      <c r="L234" s="348">
        <v>4.8766999999999996</v>
      </c>
      <c r="M234" s="348">
        <v>3.7976000000000001</v>
      </c>
      <c r="N234" s="350">
        <v>4.3724999999999996</v>
      </c>
      <c r="O234" s="348" t="s">
        <v>430</v>
      </c>
      <c r="P234" s="348" t="s">
        <v>430</v>
      </c>
      <c r="Q234" s="348" t="s">
        <v>430</v>
      </c>
      <c r="R234" s="348" t="s">
        <v>430</v>
      </c>
      <c r="S234" s="348">
        <v>7.3204000000000002</v>
      </c>
      <c r="T234" s="348">
        <v>15.510899999999999</v>
      </c>
      <c r="U234" s="348">
        <v>-1.5681</v>
      </c>
      <c r="V234" s="348">
        <v>3.6701999999999999</v>
      </c>
      <c r="W234" s="348">
        <v>1.5953999999999999</v>
      </c>
      <c r="X234" s="348">
        <v>1.1676</v>
      </c>
      <c r="Y234" s="374"/>
      <c r="Z234" s="346">
        <v>30</v>
      </c>
      <c r="AA234" s="346">
        <v>85</v>
      </c>
      <c r="AB234" s="346">
        <v>26</v>
      </c>
      <c r="AC234" s="346">
        <v>190</v>
      </c>
      <c r="AD234" s="346">
        <v>111</v>
      </c>
      <c r="AE234" s="346">
        <v>127</v>
      </c>
      <c r="AF234" s="346" t="s">
        <v>430</v>
      </c>
      <c r="AG234" s="346" t="s">
        <v>430</v>
      </c>
      <c r="AH234" s="346" t="s">
        <v>430</v>
      </c>
      <c r="AI234" s="346" t="s">
        <v>430</v>
      </c>
      <c r="AJ234" s="346">
        <v>23</v>
      </c>
      <c r="AK234" s="346">
        <v>135</v>
      </c>
      <c r="AL234" s="346">
        <v>160</v>
      </c>
      <c r="AM234" s="346">
        <v>152</v>
      </c>
      <c r="AN234" s="346">
        <v>100</v>
      </c>
      <c r="AO234" s="373"/>
      <c r="AP234" s="348" t="s">
        <v>430</v>
      </c>
      <c r="AQ234" s="348" t="s">
        <v>430</v>
      </c>
      <c r="AR234" s="348" t="s">
        <v>430</v>
      </c>
      <c r="AS234" s="348" t="s">
        <v>430</v>
      </c>
      <c r="AT234" s="348">
        <v>6.55</v>
      </c>
      <c r="AU234" s="351"/>
      <c r="AV234" s="346" t="s">
        <v>430</v>
      </c>
      <c r="AW234" s="346" t="s">
        <v>430</v>
      </c>
      <c r="AX234" s="346" t="s">
        <v>430</v>
      </c>
      <c r="AY234" s="346" t="s">
        <v>430</v>
      </c>
      <c r="AZ234" s="346">
        <v>135</v>
      </c>
      <c r="BA234" s="374"/>
      <c r="BB234" s="348">
        <v>11.6154016708843</v>
      </c>
      <c r="BC234" s="348">
        <v>0.995088441927934</v>
      </c>
      <c r="BD234" s="348">
        <v>-1.8252492746592599E-2</v>
      </c>
      <c r="BE234" s="375">
        <v>-8.2621635900718304E-2</v>
      </c>
      <c r="BF234" s="374"/>
      <c r="BG234" s="372">
        <v>7.8700000000000006E-2</v>
      </c>
      <c r="BH234" s="373"/>
      <c r="BI234" s="348">
        <v>72.223699999999994</v>
      </c>
      <c r="BJ234" s="348">
        <v>25.1678</v>
      </c>
      <c r="BK234" s="348">
        <v>2.36965</v>
      </c>
      <c r="BL234" s="348">
        <v>0.23885000000000001</v>
      </c>
      <c r="BM234" s="373"/>
      <c r="BN234" s="372" t="s">
        <v>4839</v>
      </c>
      <c r="BO234" s="372" t="s">
        <v>4840</v>
      </c>
      <c r="BP234" s="372" t="s">
        <v>4841</v>
      </c>
      <c r="BQ234" s="372" t="s">
        <v>5371</v>
      </c>
      <c r="BR234" s="372" t="s">
        <v>4756</v>
      </c>
      <c r="BS234" s="373"/>
      <c r="BT234" s="354" t="s">
        <v>555</v>
      </c>
    </row>
    <row r="235" spans="1:72" s="428" customFormat="1" x14ac:dyDescent="0.25">
      <c r="A235" s="345" t="s">
        <v>5372</v>
      </c>
      <c r="B235" s="373"/>
      <c r="C235" s="719">
        <v>45923</v>
      </c>
      <c r="D235" s="373"/>
      <c r="E235" s="346">
        <v>26.3185</v>
      </c>
      <c r="F235" s="373"/>
      <c r="G235" s="347">
        <v>9.8147000000000002</v>
      </c>
      <c r="H235" s="374"/>
      <c r="I235" s="348">
        <v>0.42670000000000002</v>
      </c>
      <c r="J235" s="348">
        <v>-0.30270000000000002</v>
      </c>
      <c r="K235" s="348">
        <v>1.6930000000000001</v>
      </c>
      <c r="L235" s="348">
        <v>5.3350999999999997</v>
      </c>
      <c r="M235" s="348">
        <v>-0.2145</v>
      </c>
      <c r="N235" s="350" t="s">
        <v>430</v>
      </c>
      <c r="O235" s="348" t="s">
        <v>430</v>
      </c>
      <c r="P235" s="348" t="s">
        <v>430</v>
      </c>
      <c r="Q235" s="348" t="s">
        <v>430</v>
      </c>
      <c r="R235" s="348" t="s">
        <v>430</v>
      </c>
      <c r="S235" s="348">
        <v>3.4967000000000001</v>
      </c>
      <c r="T235" s="348">
        <v>13.588200000000001</v>
      </c>
      <c r="U235" s="348">
        <v>-3.0129999999999999</v>
      </c>
      <c r="V235" s="348">
        <v>0.98260000000000003</v>
      </c>
      <c r="W235" s="348">
        <v>0.55010000000000003</v>
      </c>
      <c r="X235" s="348">
        <v>-1.853</v>
      </c>
      <c r="Y235" s="374"/>
      <c r="Z235" s="346">
        <v>15</v>
      </c>
      <c r="AA235" s="346">
        <v>155</v>
      </c>
      <c r="AB235" s="346">
        <v>127</v>
      </c>
      <c r="AC235" s="346">
        <v>161</v>
      </c>
      <c r="AD235" s="346">
        <v>162</v>
      </c>
      <c r="AE235" s="346" t="s">
        <v>430</v>
      </c>
      <c r="AF235" s="346" t="s">
        <v>430</v>
      </c>
      <c r="AG235" s="346" t="s">
        <v>430</v>
      </c>
      <c r="AH235" s="346" t="s">
        <v>430</v>
      </c>
      <c r="AI235" s="346" t="s">
        <v>430</v>
      </c>
      <c r="AJ235" s="346">
        <v>114</v>
      </c>
      <c r="AK235" s="346">
        <v>171</v>
      </c>
      <c r="AL235" s="346">
        <v>173</v>
      </c>
      <c r="AM235" s="346">
        <v>170</v>
      </c>
      <c r="AN235" s="346">
        <v>171</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12.989289318776599</v>
      </c>
      <c r="BC235" s="348">
        <v>0.99900227870191205</v>
      </c>
      <c r="BD235" s="348">
        <v>-3.6392720157002199E-2</v>
      </c>
      <c r="BE235" s="375">
        <v>-2.0235064836546401</v>
      </c>
      <c r="BF235" s="374"/>
      <c r="BG235" s="372">
        <v>5.5300000000000002E-2</v>
      </c>
      <c r="BH235" s="373"/>
      <c r="BI235" s="348">
        <v>82.286199999999994</v>
      </c>
      <c r="BJ235" s="348">
        <v>10.6646</v>
      </c>
      <c r="BK235" s="348">
        <v>6.8859700000000004</v>
      </c>
      <c r="BL235" s="348">
        <v>0.16322999999999999</v>
      </c>
      <c r="BM235" s="373"/>
      <c r="BN235" s="372" t="s">
        <v>5373</v>
      </c>
      <c r="BO235" s="372" t="s">
        <v>5374</v>
      </c>
      <c r="BP235" s="372" t="s">
        <v>5375</v>
      </c>
      <c r="BQ235" s="372" t="s">
        <v>5376</v>
      </c>
      <c r="BR235" s="372" t="s">
        <v>3474</v>
      </c>
      <c r="BS235" s="373"/>
      <c r="BT235" s="354" t="s">
        <v>4673</v>
      </c>
    </row>
    <row r="236" spans="1:72" s="428" customFormat="1" x14ac:dyDescent="0.25">
      <c r="A236" s="345" t="s">
        <v>5377</v>
      </c>
      <c r="B236" s="373"/>
      <c r="C236" s="719">
        <v>45859</v>
      </c>
      <c r="D236" s="373"/>
      <c r="E236" s="346">
        <v>27.122199999999999</v>
      </c>
      <c r="F236" s="373"/>
      <c r="G236" s="347">
        <v>9.7195</v>
      </c>
      <c r="H236" s="374"/>
      <c r="I236" s="348">
        <v>-0.15920000000000001</v>
      </c>
      <c r="J236" s="348">
        <v>-0.96489999999999998</v>
      </c>
      <c r="K236" s="348">
        <v>0.88539999999999996</v>
      </c>
      <c r="L236" s="348">
        <v>4.6761999999999997</v>
      </c>
      <c r="M236" s="348">
        <v>-3.9765000000000001</v>
      </c>
      <c r="N236" s="350">
        <v>-1.0033000000000001</v>
      </c>
      <c r="O236" s="348" t="s">
        <v>430</v>
      </c>
      <c r="P236" s="348" t="s">
        <v>430</v>
      </c>
      <c r="Q236" s="348" t="s">
        <v>430</v>
      </c>
      <c r="R236" s="348" t="s">
        <v>430</v>
      </c>
      <c r="S236" s="348">
        <v>2.3675999999999999</v>
      </c>
      <c r="T236" s="348">
        <v>9.6105999999999998</v>
      </c>
      <c r="U236" s="348">
        <v>-6.4433999999999996</v>
      </c>
      <c r="V236" s="348">
        <v>-0.85580000000000001</v>
      </c>
      <c r="W236" s="348">
        <v>0.1164</v>
      </c>
      <c r="X236" s="348">
        <v>-2.6408999999999998</v>
      </c>
      <c r="Y236" s="374"/>
      <c r="Z236" s="346">
        <v>176</v>
      </c>
      <c r="AA236" s="346">
        <v>233</v>
      </c>
      <c r="AB236" s="346">
        <v>206</v>
      </c>
      <c r="AC236" s="346">
        <v>206</v>
      </c>
      <c r="AD236" s="346">
        <v>211</v>
      </c>
      <c r="AE236" s="346">
        <v>195</v>
      </c>
      <c r="AF236" s="346" t="s">
        <v>430</v>
      </c>
      <c r="AG236" s="346" t="s">
        <v>430</v>
      </c>
      <c r="AH236" s="346" t="s">
        <v>430</v>
      </c>
      <c r="AI236" s="346" t="s">
        <v>430</v>
      </c>
      <c r="AJ236" s="346">
        <v>192</v>
      </c>
      <c r="AK236" s="346">
        <v>210</v>
      </c>
      <c r="AL236" s="346">
        <v>212</v>
      </c>
      <c r="AM236" s="346">
        <v>202</v>
      </c>
      <c r="AN236" s="346">
        <v>222</v>
      </c>
      <c r="AO236" s="373"/>
      <c r="AP236" s="348" t="s">
        <v>430</v>
      </c>
      <c r="AQ236" s="348" t="s">
        <v>430</v>
      </c>
      <c r="AR236" s="348" t="s">
        <v>430</v>
      </c>
      <c r="AS236" s="348" t="s">
        <v>430</v>
      </c>
      <c r="AT236" s="348">
        <v>-1.84</v>
      </c>
      <c r="AU236" s="351"/>
      <c r="AV236" s="346" t="s">
        <v>430</v>
      </c>
      <c r="AW236" s="346" t="s">
        <v>430</v>
      </c>
      <c r="AX236" s="346" t="s">
        <v>430</v>
      </c>
      <c r="AY236" s="346" t="s">
        <v>430</v>
      </c>
      <c r="AZ236" s="346">
        <v>203</v>
      </c>
      <c r="BA236" s="374"/>
      <c r="BB236" s="348">
        <v>11.451195289506201</v>
      </c>
      <c r="BC236" s="348">
        <v>0.99588701622636999</v>
      </c>
      <c r="BD236" s="348">
        <v>-4.1669141637599098E-2</v>
      </c>
      <c r="BE236" s="375">
        <v>-0.103684207502113</v>
      </c>
      <c r="BF236" s="374"/>
      <c r="BG236" s="372">
        <v>6.2399999999999997E-2</v>
      </c>
      <c r="BH236" s="373"/>
      <c r="BI236" s="348">
        <v>98.255600000000001</v>
      </c>
      <c r="BJ236" s="348">
        <v>1.35453</v>
      </c>
      <c r="BK236" s="348" t="s">
        <v>430</v>
      </c>
      <c r="BL236" s="348">
        <v>0.38986999999999999</v>
      </c>
      <c r="BM236" s="373"/>
      <c r="BN236" s="372" t="s">
        <v>4544</v>
      </c>
      <c r="BO236" s="372" t="s">
        <v>754</v>
      </c>
      <c r="BP236" s="372" t="s">
        <v>4381</v>
      </c>
      <c r="BQ236" s="372" t="s">
        <v>4382</v>
      </c>
      <c r="BR236" s="372" t="s">
        <v>4502</v>
      </c>
      <c r="BS236" s="373"/>
      <c r="BT236" s="354" t="s">
        <v>555</v>
      </c>
    </row>
    <row r="237" spans="1:72" s="428" customFormat="1" x14ac:dyDescent="0.25">
      <c r="A237" s="345" t="s">
        <v>5378</v>
      </c>
      <c r="B237" s="373"/>
      <c r="C237" s="719">
        <v>45615</v>
      </c>
      <c r="D237" s="373"/>
      <c r="E237" s="346">
        <v>25.02</v>
      </c>
      <c r="F237" s="373"/>
      <c r="G237" s="347">
        <v>9.9334000000000007</v>
      </c>
      <c r="H237" s="374"/>
      <c r="I237" s="348">
        <v>0.34239999999999998</v>
      </c>
      <c r="J237" s="348">
        <v>0.3952</v>
      </c>
      <c r="K237" s="348">
        <v>0.59240000000000004</v>
      </c>
      <c r="L237" s="348">
        <v>8.7614000000000001</v>
      </c>
      <c r="M237" s="348">
        <v>3.9352</v>
      </c>
      <c r="N237" s="350">
        <v>-1.9650000000000001</v>
      </c>
      <c r="O237" s="348" t="s">
        <v>430</v>
      </c>
      <c r="P237" s="348" t="s">
        <v>430</v>
      </c>
      <c r="Q237" s="348" t="s">
        <v>430</v>
      </c>
      <c r="R237" s="348" t="s">
        <v>430</v>
      </c>
      <c r="S237" s="348">
        <v>5.6531000000000002</v>
      </c>
      <c r="T237" s="348">
        <v>20.106400000000001</v>
      </c>
      <c r="U237" s="348">
        <v>1.02</v>
      </c>
      <c r="V237" s="348">
        <v>-0.34010000000000001</v>
      </c>
      <c r="W237" s="348">
        <v>0.1593</v>
      </c>
      <c r="X237" s="348">
        <v>-0.38519999999999999</v>
      </c>
      <c r="Y237" s="374"/>
      <c r="Z237" s="346">
        <v>34</v>
      </c>
      <c r="AA237" s="346">
        <v>83</v>
      </c>
      <c r="AB237" s="346">
        <v>227</v>
      </c>
      <c r="AC237" s="346">
        <v>43</v>
      </c>
      <c r="AD237" s="346">
        <v>107</v>
      </c>
      <c r="AE237" s="346">
        <v>198</v>
      </c>
      <c r="AF237" s="346" t="s">
        <v>430</v>
      </c>
      <c r="AG237" s="346" t="s">
        <v>430</v>
      </c>
      <c r="AH237" s="346" t="s">
        <v>430</v>
      </c>
      <c r="AI237" s="346" t="s">
        <v>430</v>
      </c>
      <c r="AJ237" s="346">
        <v>31</v>
      </c>
      <c r="AK237" s="346">
        <v>86</v>
      </c>
      <c r="AL237" s="346">
        <v>120</v>
      </c>
      <c r="AM237" s="346">
        <v>193</v>
      </c>
      <c r="AN237" s="346">
        <v>200</v>
      </c>
      <c r="AO237" s="373"/>
      <c r="AP237" s="348" t="s">
        <v>430</v>
      </c>
      <c r="AQ237" s="348" t="s">
        <v>430</v>
      </c>
      <c r="AR237" s="348" t="s">
        <v>430</v>
      </c>
      <c r="AS237" s="348" t="s">
        <v>430</v>
      </c>
      <c r="AT237" s="348">
        <v>6.97</v>
      </c>
      <c r="AU237" s="351"/>
      <c r="AV237" s="346" t="s">
        <v>430</v>
      </c>
      <c r="AW237" s="346" t="s">
        <v>430</v>
      </c>
      <c r="AX237" s="346" t="s">
        <v>430</v>
      </c>
      <c r="AY237" s="346" t="s">
        <v>430</v>
      </c>
      <c r="AZ237" s="346">
        <v>128</v>
      </c>
      <c r="BA237" s="374"/>
      <c r="BB237" s="348">
        <v>14.7838754913716</v>
      </c>
      <c r="BC237" s="348">
        <v>0.99350915650400295</v>
      </c>
      <c r="BD237" s="348">
        <v>-5.4288997723228899E-2</v>
      </c>
      <c r="BE237" s="375">
        <v>-9.9630419378639798E-2</v>
      </c>
      <c r="BF237" s="374"/>
      <c r="BG237" s="372">
        <v>0.2334</v>
      </c>
      <c r="BH237" s="373"/>
      <c r="BI237" s="348">
        <v>3.8179699999999999</v>
      </c>
      <c r="BJ237" s="348">
        <v>92.358900000000006</v>
      </c>
      <c r="BK237" s="348">
        <v>3.6102599999999998</v>
      </c>
      <c r="BL237" s="348">
        <v>0.21287</v>
      </c>
      <c r="BM237" s="373"/>
      <c r="BN237" s="372" t="s">
        <v>5379</v>
      </c>
      <c r="BO237" s="372" t="s">
        <v>5380</v>
      </c>
      <c r="BP237" s="372" t="s">
        <v>5381</v>
      </c>
      <c r="BQ237" s="372" t="s">
        <v>4512</v>
      </c>
      <c r="BR237" s="372" t="s">
        <v>5382</v>
      </c>
      <c r="BS237" s="373"/>
      <c r="BT237" s="354" t="s">
        <v>548</v>
      </c>
    </row>
    <row r="238" spans="1:72" s="428" customFormat="1" x14ac:dyDescent="0.25">
      <c r="A238" s="345" t="s">
        <v>5383</v>
      </c>
      <c r="B238" s="373"/>
      <c r="C238" s="719">
        <v>45687</v>
      </c>
      <c r="D238" s="373"/>
      <c r="E238" s="346">
        <v>26.184699999999999</v>
      </c>
      <c r="F238" s="373"/>
      <c r="G238" s="347">
        <v>12.4308</v>
      </c>
      <c r="H238" s="374"/>
      <c r="I238" s="348">
        <v>-8.4400000000000003E-2</v>
      </c>
      <c r="J238" s="348">
        <v>-0.32869999999999999</v>
      </c>
      <c r="K238" s="348">
        <v>3.5451000000000001</v>
      </c>
      <c r="L238" s="348">
        <v>4.5606999999999998</v>
      </c>
      <c r="M238" s="348">
        <v>6.3533999999999997</v>
      </c>
      <c r="N238" s="350">
        <v>12.634600000000001</v>
      </c>
      <c r="O238" s="348" t="s">
        <v>430</v>
      </c>
      <c r="P238" s="348" t="s">
        <v>430</v>
      </c>
      <c r="Q238" s="348" t="s">
        <v>430</v>
      </c>
      <c r="R238" s="348" t="s">
        <v>430</v>
      </c>
      <c r="S238" s="348">
        <v>4.7457000000000003</v>
      </c>
      <c r="T238" s="348">
        <v>16.979199999999999</v>
      </c>
      <c r="U238" s="348">
        <v>6.6024000000000003</v>
      </c>
      <c r="V238" s="348">
        <v>12.38</v>
      </c>
      <c r="W238" s="348">
        <v>1.5356000000000001</v>
      </c>
      <c r="X238" s="348">
        <v>15.237299999999999</v>
      </c>
      <c r="Y238" s="374"/>
      <c r="Z238" s="346">
        <v>153</v>
      </c>
      <c r="AA238" s="346">
        <v>159</v>
      </c>
      <c r="AB238" s="346">
        <v>57</v>
      </c>
      <c r="AC238" s="346">
        <v>210</v>
      </c>
      <c r="AD238" s="346">
        <v>83</v>
      </c>
      <c r="AE238" s="346">
        <v>31</v>
      </c>
      <c r="AF238" s="346" t="s">
        <v>430</v>
      </c>
      <c r="AG238" s="346" t="s">
        <v>430</v>
      </c>
      <c r="AH238" s="346" t="s">
        <v>430</v>
      </c>
      <c r="AI238" s="346" t="s">
        <v>430</v>
      </c>
      <c r="AJ238" s="346">
        <v>47</v>
      </c>
      <c r="AK238" s="346">
        <v>113</v>
      </c>
      <c r="AL238" s="346">
        <v>57</v>
      </c>
      <c r="AM238" s="346">
        <v>30</v>
      </c>
      <c r="AN238" s="346">
        <v>103</v>
      </c>
      <c r="AO238" s="373"/>
      <c r="AP238" s="348" t="s">
        <v>430</v>
      </c>
      <c r="AQ238" s="348" t="s">
        <v>430</v>
      </c>
      <c r="AR238" s="348" t="s">
        <v>430</v>
      </c>
      <c r="AS238" s="348" t="s">
        <v>430</v>
      </c>
      <c r="AT238" s="348">
        <v>15.72</v>
      </c>
      <c r="AU238" s="351"/>
      <c r="AV238" s="346" t="s">
        <v>430</v>
      </c>
      <c r="AW238" s="346" t="s">
        <v>430</v>
      </c>
      <c r="AX238" s="346" t="s">
        <v>430</v>
      </c>
      <c r="AY238" s="346" t="s">
        <v>430</v>
      </c>
      <c r="AZ238" s="346">
        <v>60</v>
      </c>
      <c r="BA238" s="374"/>
      <c r="BB238" s="348">
        <v>8.9709982863433098</v>
      </c>
      <c r="BC238" s="348">
        <v>0.99544846232847495</v>
      </c>
      <c r="BD238" s="348">
        <v>0.101115059878984</v>
      </c>
      <c r="BE238" s="375">
        <v>-9.0832464355386805E-2</v>
      </c>
      <c r="BF238" s="374"/>
      <c r="BG238" s="372">
        <v>0.13220000000000001</v>
      </c>
      <c r="BH238" s="373"/>
      <c r="BI238" s="348">
        <v>89.832800000000006</v>
      </c>
      <c r="BJ238" s="348">
        <v>13.177899999999999</v>
      </c>
      <c r="BK238" s="348" t="s">
        <v>430</v>
      </c>
      <c r="BL238" s="348">
        <v>-3.0106999999999999</v>
      </c>
      <c r="BM238" s="373"/>
      <c r="BN238" s="372" t="s">
        <v>5384</v>
      </c>
      <c r="BO238" s="372" t="s">
        <v>5385</v>
      </c>
      <c r="BP238" s="372" t="s">
        <v>5386</v>
      </c>
      <c r="BQ238" s="372" t="s">
        <v>5387</v>
      </c>
      <c r="BR238" s="372" t="s">
        <v>5388</v>
      </c>
      <c r="BS238" s="373"/>
      <c r="BT238" s="354" t="s">
        <v>555</v>
      </c>
    </row>
    <row r="239" spans="1:72" s="428" customFormat="1" ht="11" x14ac:dyDescent="0.3">
      <c r="A239" s="841" t="s">
        <v>5389</v>
      </c>
      <c r="B239" s="842"/>
      <c r="C239" s="843">
        <v>46002</v>
      </c>
      <c r="D239" s="842"/>
      <c r="E239" s="844">
        <v>25.0305</v>
      </c>
      <c r="F239" s="842"/>
      <c r="G239" s="845">
        <v>10.393000000000001</v>
      </c>
      <c r="H239" s="847"/>
      <c r="I239" s="846">
        <v>-0.66900000000000004</v>
      </c>
      <c r="J239" s="846">
        <v>1.4446000000000001</v>
      </c>
      <c r="K239" s="846">
        <v>3.3203999999999998</v>
      </c>
      <c r="L239" s="846">
        <v>6.1268000000000002</v>
      </c>
      <c r="M239" s="846">
        <v>5.2243000000000004</v>
      </c>
      <c r="N239" s="848" t="s">
        <v>430</v>
      </c>
      <c r="O239" s="846" t="s">
        <v>430</v>
      </c>
      <c r="P239" s="846" t="s">
        <v>430</v>
      </c>
      <c r="Q239" s="846" t="s">
        <v>430</v>
      </c>
      <c r="R239" s="846" t="s">
        <v>430</v>
      </c>
      <c r="S239" s="846">
        <v>2.4849999999999999</v>
      </c>
      <c r="T239" s="846">
        <v>19.859300000000001</v>
      </c>
      <c r="U239" s="846">
        <v>4.4943</v>
      </c>
      <c r="V239" s="846" t="s">
        <v>430</v>
      </c>
      <c r="W239" s="846">
        <v>3.5158999999999998</v>
      </c>
      <c r="X239" s="846">
        <v>3.93</v>
      </c>
      <c r="Y239" s="847"/>
      <c r="Z239" s="844">
        <v>226</v>
      </c>
      <c r="AA239" s="844">
        <v>15</v>
      </c>
      <c r="AB239" s="844">
        <v>60</v>
      </c>
      <c r="AC239" s="844">
        <v>131</v>
      </c>
      <c r="AD239" s="844">
        <v>91</v>
      </c>
      <c r="AE239" s="844" t="s">
        <v>430</v>
      </c>
      <c r="AF239" s="844" t="s">
        <v>430</v>
      </c>
      <c r="AG239" s="844" t="s">
        <v>430</v>
      </c>
      <c r="AH239" s="844" t="s">
        <v>430</v>
      </c>
      <c r="AI239" s="844" t="s">
        <v>430</v>
      </c>
      <c r="AJ239" s="844">
        <v>167</v>
      </c>
      <c r="AK239" s="844">
        <v>88</v>
      </c>
      <c r="AL239" s="844">
        <v>90</v>
      </c>
      <c r="AM239" s="844" t="s">
        <v>430</v>
      </c>
      <c r="AN239" s="844">
        <v>17</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v>15.899810083054399</v>
      </c>
      <c r="BC239" s="846">
        <v>1.00217232840269</v>
      </c>
      <c r="BD239" s="846">
        <v>2.05944052679741E-3</v>
      </c>
      <c r="BE239" s="852">
        <v>-9.6677577459246794E-2</v>
      </c>
      <c r="BF239" s="847"/>
      <c r="BG239" s="855">
        <v>0.3261</v>
      </c>
      <c r="BH239" s="842"/>
      <c r="BI239" s="846">
        <v>45.943100000000001</v>
      </c>
      <c r="BJ239" s="846">
        <v>35.028300000000002</v>
      </c>
      <c r="BK239" s="846">
        <v>18.935400000000001</v>
      </c>
      <c r="BL239" s="846">
        <v>9.3200000000000005E-2</v>
      </c>
      <c r="BM239" s="842"/>
      <c r="BN239" s="855" t="s">
        <v>5390</v>
      </c>
      <c r="BO239" s="855" t="s">
        <v>5196</v>
      </c>
      <c r="BP239" s="855" t="s">
        <v>5391</v>
      </c>
      <c r="BQ239" s="855" t="s">
        <v>4645</v>
      </c>
      <c r="BR239" s="855" t="s">
        <v>4646</v>
      </c>
      <c r="BS239" s="842"/>
      <c r="BT239" s="856" t="s">
        <v>555</v>
      </c>
    </row>
    <row r="240" spans="1:72" s="428" customFormat="1" x14ac:dyDescent="0.25">
      <c r="A240" s="345" t="s">
        <v>5392</v>
      </c>
      <c r="B240" s="373"/>
      <c r="C240" s="719">
        <v>45084</v>
      </c>
      <c r="D240" s="373"/>
      <c r="E240" s="346">
        <v>24.046399999999998</v>
      </c>
      <c r="F240" s="373"/>
      <c r="G240" s="347">
        <v>14.2768</v>
      </c>
      <c r="H240" s="374"/>
      <c r="I240" s="348">
        <v>0.68899999999999995</v>
      </c>
      <c r="J240" s="348">
        <v>-0.1091</v>
      </c>
      <c r="K240" s="348">
        <v>9.5399999999999999E-2</v>
      </c>
      <c r="L240" s="348">
        <v>7.9702999999999999</v>
      </c>
      <c r="M240" s="348">
        <v>2.7957999999999998</v>
      </c>
      <c r="N240" s="350">
        <v>-1.087</v>
      </c>
      <c r="O240" s="348">
        <v>-1.8908</v>
      </c>
      <c r="P240" s="348">
        <v>10.48</v>
      </c>
      <c r="Q240" s="348" t="s">
        <v>430</v>
      </c>
      <c r="R240" s="348" t="s">
        <v>430</v>
      </c>
      <c r="S240" s="348">
        <v>4.8430999999999997</v>
      </c>
      <c r="T240" s="348">
        <v>20.954000000000001</v>
      </c>
      <c r="U240" s="348">
        <v>1.6475</v>
      </c>
      <c r="V240" s="348">
        <v>-0.49690000000000001</v>
      </c>
      <c r="W240" s="348">
        <v>0.42909999999999998</v>
      </c>
      <c r="X240" s="348">
        <v>11.822699999999999</v>
      </c>
      <c r="Y240" s="374"/>
      <c r="Z240" s="346">
        <v>9</v>
      </c>
      <c r="AA240" s="346">
        <v>137</v>
      </c>
      <c r="AB240" s="346">
        <v>230</v>
      </c>
      <c r="AC240" s="346">
        <v>76</v>
      </c>
      <c r="AD240" s="346">
        <v>120</v>
      </c>
      <c r="AE240" s="346">
        <v>197</v>
      </c>
      <c r="AF240" s="346">
        <v>114</v>
      </c>
      <c r="AG240" s="346">
        <v>64</v>
      </c>
      <c r="AH240" s="346" t="s">
        <v>430</v>
      </c>
      <c r="AI240" s="346" t="s">
        <v>430</v>
      </c>
      <c r="AJ240" s="346">
        <v>43</v>
      </c>
      <c r="AK240" s="346">
        <v>74</v>
      </c>
      <c r="AL240" s="346">
        <v>112</v>
      </c>
      <c r="AM240" s="346">
        <v>198</v>
      </c>
      <c r="AN240" s="346">
        <v>177</v>
      </c>
      <c r="AO240" s="373"/>
      <c r="AP240" s="348" t="s">
        <v>430</v>
      </c>
      <c r="AQ240" s="348" t="s">
        <v>430</v>
      </c>
      <c r="AR240" s="348" t="s">
        <v>430</v>
      </c>
      <c r="AS240" s="348">
        <v>3.12</v>
      </c>
      <c r="AT240" s="348">
        <v>6.23</v>
      </c>
      <c r="AU240" s="351"/>
      <c r="AV240" s="346" t="s">
        <v>430</v>
      </c>
      <c r="AW240" s="346" t="s">
        <v>430</v>
      </c>
      <c r="AX240" s="346" t="s">
        <v>430</v>
      </c>
      <c r="AY240" s="346">
        <v>82</v>
      </c>
      <c r="AZ240" s="346">
        <v>139</v>
      </c>
      <c r="BA240" s="374"/>
      <c r="BB240" s="348">
        <v>20.1004776186127</v>
      </c>
      <c r="BC240" s="348">
        <v>0</v>
      </c>
      <c r="BD240" s="348">
        <v>3.1931067832057097E-2</v>
      </c>
      <c r="BE240" s="375" t="s">
        <v>430</v>
      </c>
      <c r="BF240" s="374"/>
      <c r="BG240" s="372" t="s">
        <v>430</v>
      </c>
      <c r="BH240" s="373"/>
      <c r="BI240" s="348">
        <v>28.2256</v>
      </c>
      <c r="BJ240" s="348">
        <v>67.782899999999998</v>
      </c>
      <c r="BK240" s="348">
        <v>3.6337999999999999</v>
      </c>
      <c r="BL240" s="348">
        <v>0.35770000000000002</v>
      </c>
      <c r="BM240" s="373"/>
      <c r="BN240" s="372" t="s">
        <v>5393</v>
      </c>
      <c r="BO240" s="372" t="s">
        <v>5394</v>
      </c>
      <c r="BP240" s="372" t="s">
        <v>5395</v>
      </c>
      <c r="BQ240" s="372" t="s">
        <v>5396</v>
      </c>
      <c r="BR240" s="372" t="s">
        <v>5397</v>
      </c>
      <c r="BS240" s="373"/>
      <c r="BT240" s="354" t="s">
        <v>555</v>
      </c>
    </row>
    <row r="241" spans="1:72" s="428" customFormat="1" ht="11" x14ac:dyDescent="0.3">
      <c r="A241" s="841" t="s">
        <v>5398</v>
      </c>
      <c r="B241" s="842"/>
      <c r="C241" s="843">
        <v>45705</v>
      </c>
      <c r="D241" s="842"/>
      <c r="E241" s="844">
        <v>23.7806</v>
      </c>
      <c r="F241" s="842"/>
      <c r="G241" s="845">
        <v>10.412000000000001</v>
      </c>
      <c r="H241" s="847"/>
      <c r="I241" s="846">
        <v>0.14430000000000001</v>
      </c>
      <c r="J241" s="846">
        <v>-1.0924</v>
      </c>
      <c r="K241" s="846">
        <v>0.79379999999999995</v>
      </c>
      <c r="L241" s="846">
        <v>5.3312999999999997</v>
      </c>
      <c r="M241" s="846">
        <v>-4.9565999999999999</v>
      </c>
      <c r="N241" s="848">
        <v>-2.4727999999999999</v>
      </c>
      <c r="O241" s="846" t="s">
        <v>430</v>
      </c>
      <c r="P241" s="846" t="s">
        <v>430</v>
      </c>
      <c r="Q241" s="846" t="s">
        <v>430</v>
      </c>
      <c r="R241" s="846" t="s">
        <v>430</v>
      </c>
      <c r="S241" s="846">
        <v>2.3292000000000002</v>
      </c>
      <c r="T241" s="846">
        <v>9.1632999999999996</v>
      </c>
      <c r="U241" s="846">
        <v>-7.891</v>
      </c>
      <c r="V241" s="846">
        <v>-2.1429</v>
      </c>
      <c r="W241" s="846">
        <v>8.6499999999999994E-2</v>
      </c>
      <c r="X241" s="846">
        <v>2.7562000000000002</v>
      </c>
      <c r="Y241" s="847"/>
      <c r="Z241" s="844">
        <v>72</v>
      </c>
      <c r="AA241" s="844">
        <v>249</v>
      </c>
      <c r="AB241" s="844">
        <v>212</v>
      </c>
      <c r="AC241" s="844">
        <v>162</v>
      </c>
      <c r="AD241" s="844">
        <v>227</v>
      </c>
      <c r="AE241" s="844">
        <v>202</v>
      </c>
      <c r="AF241" s="844" t="s">
        <v>430</v>
      </c>
      <c r="AG241" s="844" t="s">
        <v>430</v>
      </c>
      <c r="AH241" s="844" t="s">
        <v>430</v>
      </c>
      <c r="AI241" s="844" t="s">
        <v>430</v>
      </c>
      <c r="AJ241" s="844">
        <v>196</v>
      </c>
      <c r="AK241" s="844">
        <v>218</v>
      </c>
      <c r="AL241" s="844">
        <v>223</v>
      </c>
      <c r="AM241" s="844">
        <v>208</v>
      </c>
      <c r="AN241" s="844">
        <v>228</v>
      </c>
      <c r="AO241" s="842"/>
      <c r="AP241" s="846" t="s">
        <v>430</v>
      </c>
      <c r="AQ241" s="846" t="s">
        <v>430</v>
      </c>
      <c r="AR241" s="846" t="s">
        <v>430</v>
      </c>
      <c r="AS241" s="846" t="s">
        <v>430</v>
      </c>
      <c r="AT241" s="846">
        <v>-3.27</v>
      </c>
      <c r="AU241" s="849"/>
      <c r="AV241" s="844" t="s">
        <v>430</v>
      </c>
      <c r="AW241" s="844" t="s">
        <v>430</v>
      </c>
      <c r="AX241" s="844" t="s">
        <v>430</v>
      </c>
      <c r="AY241" s="844" t="s">
        <v>430</v>
      </c>
      <c r="AZ241" s="844">
        <v>209</v>
      </c>
      <c r="BA241" s="847"/>
      <c r="BB241" s="846">
        <v>12.784991126396701</v>
      </c>
      <c r="BC241" s="846">
        <v>1.0029606444630299</v>
      </c>
      <c r="BD241" s="846">
        <v>2.6791679816148399E-3</v>
      </c>
      <c r="BE241" s="852">
        <v>-2.8915468558485102E-2</v>
      </c>
      <c r="BF241" s="847"/>
      <c r="BG241" s="855">
        <v>0.16589999999999999</v>
      </c>
      <c r="BH241" s="842"/>
      <c r="BI241" s="846">
        <v>99.594300000000004</v>
      </c>
      <c r="BJ241" s="846" t="s">
        <v>430</v>
      </c>
      <c r="BK241" s="846" t="s">
        <v>430</v>
      </c>
      <c r="BL241" s="846">
        <v>0.40570000000000001</v>
      </c>
      <c r="BM241" s="842"/>
      <c r="BN241" s="855" t="s">
        <v>4516</v>
      </c>
      <c r="BO241" s="855" t="s">
        <v>4517</v>
      </c>
      <c r="BP241" s="855" t="s">
        <v>4518</v>
      </c>
      <c r="BQ241" s="855" t="s">
        <v>4678</v>
      </c>
      <c r="BR241" s="855" t="s">
        <v>744</v>
      </c>
      <c r="BS241" s="842"/>
      <c r="BT241" s="856" t="s">
        <v>555</v>
      </c>
    </row>
    <row r="242" spans="1:72" s="428" customFormat="1" x14ac:dyDescent="0.25">
      <c r="A242" s="345" t="s">
        <v>5399</v>
      </c>
      <c r="B242" s="373"/>
      <c r="C242" s="719">
        <v>45541</v>
      </c>
      <c r="D242" s="373"/>
      <c r="E242" s="346">
        <v>24.012</v>
      </c>
      <c r="F242" s="373"/>
      <c r="G242" s="347">
        <v>11.6075</v>
      </c>
      <c r="H242" s="374"/>
      <c r="I242" s="348">
        <v>0.13719999999999999</v>
      </c>
      <c r="J242" s="348">
        <v>0.1</v>
      </c>
      <c r="K242" s="348">
        <v>2.2263999999999999</v>
      </c>
      <c r="L242" s="348">
        <v>10.5876</v>
      </c>
      <c r="M242" s="348">
        <v>19.451899999999998</v>
      </c>
      <c r="N242" s="350">
        <v>13.700900000000001</v>
      </c>
      <c r="O242" s="348" t="s">
        <v>430</v>
      </c>
      <c r="P242" s="348" t="s">
        <v>430</v>
      </c>
      <c r="Q242" s="348" t="s">
        <v>430</v>
      </c>
      <c r="R242" s="348" t="s">
        <v>430</v>
      </c>
      <c r="S242" s="348">
        <v>3.5746000000000002</v>
      </c>
      <c r="T242" s="348">
        <v>21.999300000000002</v>
      </c>
      <c r="U242" s="348">
        <v>16.1935</v>
      </c>
      <c r="V242" s="348">
        <v>17.856999999999999</v>
      </c>
      <c r="W242" s="348">
        <v>0.45610000000000001</v>
      </c>
      <c r="X242" s="348">
        <v>8.0114000000000001</v>
      </c>
      <c r="Y242" s="374"/>
      <c r="Z242" s="346">
        <v>74</v>
      </c>
      <c r="AA242" s="346">
        <v>119</v>
      </c>
      <c r="AB242" s="346">
        <v>108</v>
      </c>
      <c r="AC242" s="346">
        <v>27</v>
      </c>
      <c r="AD242" s="346">
        <v>7</v>
      </c>
      <c r="AE242" s="346">
        <v>28</v>
      </c>
      <c r="AF242" s="346" t="s">
        <v>430</v>
      </c>
      <c r="AG242" s="346" t="s">
        <v>430</v>
      </c>
      <c r="AH242" s="346" t="s">
        <v>430</v>
      </c>
      <c r="AI242" s="346" t="s">
        <v>430</v>
      </c>
      <c r="AJ242" s="346">
        <v>112</v>
      </c>
      <c r="AK242" s="346">
        <v>58</v>
      </c>
      <c r="AL242" s="346">
        <v>8</v>
      </c>
      <c r="AM242" s="346">
        <v>14</v>
      </c>
      <c r="AN242" s="346">
        <v>176</v>
      </c>
      <c r="AO242" s="373"/>
      <c r="AP242" s="348" t="s">
        <v>430</v>
      </c>
      <c r="AQ242" s="348" t="s">
        <v>430</v>
      </c>
      <c r="AR242" s="348" t="s">
        <v>430</v>
      </c>
      <c r="AS242" s="348" t="s">
        <v>430</v>
      </c>
      <c r="AT242" s="348">
        <v>29.44</v>
      </c>
      <c r="AU242" s="351"/>
      <c r="AV242" s="346" t="s">
        <v>430</v>
      </c>
      <c r="AW242" s="346" t="s">
        <v>430</v>
      </c>
      <c r="AX242" s="346" t="s">
        <v>430</v>
      </c>
      <c r="AY242" s="346" t="s">
        <v>430</v>
      </c>
      <c r="AZ242" s="346">
        <v>13</v>
      </c>
      <c r="BA242" s="374"/>
      <c r="BB242" s="348">
        <v>11.419789047637799</v>
      </c>
      <c r="BC242" s="348">
        <v>0.99850627897173005</v>
      </c>
      <c r="BD242" s="348">
        <v>1.51925215255073E-2</v>
      </c>
      <c r="BE242" s="375">
        <v>-9.3553007938908597E-2</v>
      </c>
      <c r="BF242" s="374"/>
      <c r="BG242" s="372">
        <v>6.9599999999999995E-2</v>
      </c>
      <c r="BH242" s="373"/>
      <c r="BI242" s="348">
        <v>35.117100000000001</v>
      </c>
      <c r="BJ242" s="348">
        <v>39.596200000000003</v>
      </c>
      <c r="BK242" s="348">
        <v>25.2148</v>
      </c>
      <c r="BL242" s="348">
        <v>7.1900000000000006E-2</v>
      </c>
      <c r="BM242" s="373"/>
      <c r="BN242" s="372" t="s">
        <v>5400</v>
      </c>
      <c r="BO242" s="372" t="s">
        <v>5401</v>
      </c>
      <c r="BP242" s="372" t="s">
        <v>5402</v>
      </c>
      <c r="BQ242" s="372" t="s">
        <v>5403</v>
      </c>
      <c r="BR242" s="372" t="s">
        <v>2656</v>
      </c>
      <c r="BS242" s="373"/>
      <c r="BT242" s="354" t="s">
        <v>4673</v>
      </c>
    </row>
    <row r="243" spans="1:72" s="428" customFormat="1" x14ac:dyDescent="0.25">
      <c r="A243" s="345" t="s">
        <v>5404</v>
      </c>
      <c r="B243" s="373"/>
      <c r="C243" s="719">
        <v>45828</v>
      </c>
      <c r="D243" s="373"/>
      <c r="E243" s="346">
        <v>24.680599999999998</v>
      </c>
      <c r="F243" s="373"/>
      <c r="G243" s="347">
        <v>11.714</v>
      </c>
      <c r="H243" s="374"/>
      <c r="I243" s="348">
        <v>-0.30470000000000003</v>
      </c>
      <c r="J243" s="348">
        <v>-0.69259999999999999</v>
      </c>
      <c r="K243" s="348">
        <v>1.8387</v>
      </c>
      <c r="L243" s="348">
        <v>8.3455999999999992</v>
      </c>
      <c r="M243" s="348">
        <v>15.1944</v>
      </c>
      <c r="N243" s="350">
        <v>12.3559</v>
      </c>
      <c r="O243" s="348" t="s">
        <v>430</v>
      </c>
      <c r="P243" s="348" t="s">
        <v>430</v>
      </c>
      <c r="Q243" s="348" t="s">
        <v>430</v>
      </c>
      <c r="R243" s="348" t="s">
        <v>430</v>
      </c>
      <c r="S243" s="348">
        <v>2.9024000000000001</v>
      </c>
      <c r="T243" s="348">
        <v>16.7163</v>
      </c>
      <c r="U243" s="348">
        <v>13.1744</v>
      </c>
      <c r="V243" s="348">
        <v>16.901499999999999</v>
      </c>
      <c r="W243" s="348">
        <v>-1.0282</v>
      </c>
      <c r="X243" s="348">
        <v>14.7759</v>
      </c>
      <c r="Y243" s="374"/>
      <c r="Z243" s="346">
        <v>186</v>
      </c>
      <c r="AA243" s="346">
        <v>180</v>
      </c>
      <c r="AB243" s="346">
        <v>121</v>
      </c>
      <c r="AC243" s="346">
        <v>48</v>
      </c>
      <c r="AD243" s="346">
        <v>13</v>
      </c>
      <c r="AE243" s="346">
        <v>36</v>
      </c>
      <c r="AF243" s="346" t="s">
        <v>430</v>
      </c>
      <c r="AG243" s="346" t="s">
        <v>430</v>
      </c>
      <c r="AH243" s="346" t="s">
        <v>430</v>
      </c>
      <c r="AI243" s="346" t="s">
        <v>430</v>
      </c>
      <c r="AJ243" s="346">
        <v>160</v>
      </c>
      <c r="AK243" s="346">
        <v>114</v>
      </c>
      <c r="AL243" s="346">
        <v>16</v>
      </c>
      <c r="AM243" s="346">
        <v>16</v>
      </c>
      <c r="AN243" s="346">
        <v>259</v>
      </c>
      <c r="AO243" s="373"/>
      <c r="AP243" s="348" t="s">
        <v>430</v>
      </c>
      <c r="AQ243" s="348" t="s">
        <v>430</v>
      </c>
      <c r="AR243" s="348" t="s">
        <v>430</v>
      </c>
      <c r="AS243" s="348" t="s">
        <v>430</v>
      </c>
      <c r="AT243" s="348">
        <v>23.92</v>
      </c>
      <c r="AU243" s="351"/>
      <c r="AV243" s="346" t="s">
        <v>430</v>
      </c>
      <c r="AW243" s="346" t="s">
        <v>430</v>
      </c>
      <c r="AX243" s="346" t="s">
        <v>430</v>
      </c>
      <c r="AY243" s="346" t="s">
        <v>430</v>
      </c>
      <c r="AZ243" s="346">
        <v>14</v>
      </c>
      <c r="BA243" s="374"/>
      <c r="BB243" s="348">
        <v>9.9679071698489299</v>
      </c>
      <c r="BC243" s="348">
        <v>0.99416099456836604</v>
      </c>
      <c r="BD243" s="348">
        <v>6.1670778566755999E-2</v>
      </c>
      <c r="BE243" s="375">
        <v>-8.0570667465329496E-2</v>
      </c>
      <c r="BF243" s="374"/>
      <c r="BG243" s="372">
        <v>0.1075</v>
      </c>
      <c r="BH243" s="373"/>
      <c r="BI243" s="348">
        <v>50.159199999999998</v>
      </c>
      <c r="BJ243" s="348">
        <v>50.446599999999997</v>
      </c>
      <c r="BK243" s="348">
        <v>1.7362500000000001</v>
      </c>
      <c r="BL243" s="348">
        <v>-2.34205</v>
      </c>
      <c r="BM243" s="373"/>
      <c r="BN243" s="372" t="s">
        <v>5405</v>
      </c>
      <c r="BO243" s="372" t="s">
        <v>5406</v>
      </c>
      <c r="BP243" s="372" t="s">
        <v>5407</v>
      </c>
      <c r="BQ243" s="372" t="s">
        <v>430</v>
      </c>
      <c r="BR243" s="372" t="s">
        <v>430</v>
      </c>
      <c r="BS243" s="373"/>
      <c r="BT243" s="354" t="s">
        <v>555</v>
      </c>
    </row>
    <row r="244" spans="1:72" s="428" customFormat="1" x14ac:dyDescent="0.25">
      <c r="A244" s="345" t="s">
        <v>5408</v>
      </c>
      <c r="B244" s="373"/>
      <c r="C244" s="719">
        <v>45377</v>
      </c>
      <c r="D244" s="373"/>
      <c r="E244" s="346">
        <v>23.77</v>
      </c>
      <c r="F244" s="373"/>
      <c r="G244" s="347">
        <v>9.2277000000000005</v>
      </c>
      <c r="H244" s="374"/>
      <c r="I244" s="348">
        <v>0.38069999999999998</v>
      </c>
      <c r="J244" s="348">
        <v>1.0867</v>
      </c>
      <c r="K244" s="348">
        <v>8.4985999999999997</v>
      </c>
      <c r="L244" s="348">
        <v>12.786</v>
      </c>
      <c r="M244" s="348">
        <v>-3.5798000000000001</v>
      </c>
      <c r="N244" s="350">
        <v>-8.4708000000000006</v>
      </c>
      <c r="O244" s="348">
        <v>-9.3340999999999994</v>
      </c>
      <c r="P244" s="348" t="s">
        <v>430</v>
      </c>
      <c r="Q244" s="348" t="s">
        <v>430</v>
      </c>
      <c r="R244" s="348" t="s">
        <v>430</v>
      </c>
      <c r="S244" s="348">
        <v>19.4787</v>
      </c>
      <c r="T244" s="348">
        <v>8.4578000000000007</v>
      </c>
      <c r="U244" s="348">
        <v>-16.419499999999999</v>
      </c>
      <c r="V244" s="348">
        <v>-5.5564999999999998</v>
      </c>
      <c r="W244" s="348">
        <v>2.3719000000000001</v>
      </c>
      <c r="X244" s="348">
        <v>-3.3157999999999999</v>
      </c>
      <c r="Y244" s="374"/>
      <c r="Z244" s="346">
        <v>28</v>
      </c>
      <c r="AA244" s="346">
        <v>43</v>
      </c>
      <c r="AB244" s="346">
        <v>11</v>
      </c>
      <c r="AC244" s="346">
        <v>17</v>
      </c>
      <c r="AD244" s="346">
        <v>188</v>
      </c>
      <c r="AE244" s="346">
        <v>220</v>
      </c>
      <c r="AF244" s="346">
        <v>134</v>
      </c>
      <c r="AG244" s="346" t="s">
        <v>430</v>
      </c>
      <c r="AH244" s="346" t="s">
        <v>430</v>
      </c>
      <c r="AI244" s="346" t="s">
        <v>430</v>
      </c>
      <c r="AJ244" s="346">
        <v>7</v>
      </c>
      <c r="AK244" s="346">
        <v>236</v>
      </c>
      <c r="AL244" s="346">
        <v>237</v>
      </c>
      <c r="AM244" s="346">
        <v>224</v>
      </c>
      <c r="AN244" s="346">
        <v>53</v>
      </c>
      <c r="AO244" s="373"/>
      <c r="AP244" s="348" t="s">
        <v>430</v>
      </c>
      <c r="AQ244" s="348" t="s">
        <v>430</v>
      </c>
      <c r="AR244" s="348" t="s">
        <v>430</v>
      </c>
      <c r="AS244" s="348" t="s">
        <v>430</v>
      </c>
      <c r="AT244" s="348">
        <v>-5.25</v>
      </c>
      <c r="AU244" s="351"/>
      <c r="AV244" s="346" t="s">
        <v>430</v>
      </c>
      <c r="AW244" s="346" t="s">
        <v>430</v>
      </c>
      <c r="AX244" s="346" t="s">
        <v>430</v>
      </c>
      <c r="AY244" s="346" t="s">
        <v>430</v>
      </c>
      <c r="AZ244" s="346">
        <v>223</v>
      </c>
      <c r="BA244" s="374"/>
      <c r="BB244" s="348">
        <v>26.335067622446601</v>
      </c>
      <c r="BC244" s="348">
        <v>0.99005751534226105</v>
      </c>
      <c r="BD244" s="348">
        <v>-1.72120592454372E-2</v>
      </c>
      <c r="BE244" s="375">
        <v>-0.105466252003085</v>
      </c>
      <c r="BF244" s="374"/>
      <c r="BG244" s="372">
        <v>0.24779999999999999</v>
      </c>
      <c r="BH244" s="373"/>
      <c r="BI244" s="348">
        <v>80.227599999999995</v>
      </c>
      <c r="BJ244" s="348">
        <v>18.0762</v>
      </c>
      <c r="BK244" s="348" t="s">
        <v>430</v>
      </c>
      <c r="BL244" s="348">
        <v>1.6961999999999999</v>
      </c>
      <c r="BM244" s="373"/>
      <c r="BN244" s="372" t="s">
        <v>5409</v>
      </c>
      <c r="BO244" s="372" t="s">
        <v>5410</v>
      </c>
      <c r="BP244" s="372" t="s">
        <v>430</v>
      </c>
      <c r="BQ244" s="372" t="s">
        <v>430</v>
      </c>
      <c r="BR244" s="372" t="s">
        <v>430</v>
      </c>
      <c r="BS244" s="373"/>
      <c r="BT244" s="354" t="s">
        <v>555</v>
      </c>
    </row>
    <row r="245" spans="1:72" s="428" customFormat="1" x14ac:dyDescent="0.25">
      <c r="A245" s="345" t="s">
        <v>5411</v>
      </c>
      <c r="B245" s="373"/>
      <c r="C245" s="719">
        <v>45531</v>
      </c>
      <c r="D245" s="373"/>
      <c r="E245" s="346">
        <v>21.625599999999999</v>
      </c>
      <c r="F245" s="373"/>
      <c r="G245" s="347">
        <v>11.157999999999999</v>
      </c>
      <c r="H245" s="374"/>
      <c r="I245" s="348">
        <v>-0.43459999999999999</v>
      </c>
      <c r="J245" s="348">
        <v>-0.75339999999999996</v>
      </c>
      <c r="K245" s="348">
        <v>-0.80010000000000003</v>
      </c>
      <c r="L245" s="348">
        <v>8.1516000000000002</v>
      </c>
      <c r="M245" s="348">
        <v>-4.2370999999999999</v>
      </c>
      <c r="N245" s="350">
        <v>3.9007000000000001</v>
      </c>
      <c r="O245" s="348" t="s">
        <v>430</v>
      </c>
      <c r="P245" s="348" t="s">
        <v>430</v>
      </c>
      <c r="Q245" s="348" t="s">
        <v>430</v>
      </c>
      <c r="R245" s="348" t="s">
        <v>430</v>
      </c>
      <c r="S245" s="348">
        <v>0.158</v>
      </c>
      <c r="T245" s="348">
        <v>14.8415</v>
      </c>
      <c r="U245" s="348">
        <v>-3.4047999999999998</v>
      </c>
      <c r="V245" s="348">
        <v>5.0659000000000001</v>
      </c>
      <c r="W245" s="348">
        <v>0.73119999999999996</v>
      </c>
      <c r="X245" s="348">
        <v>5.7446999999999999</v>
      </c>
      <c r="Y245" s="374"/>
      <c r="Z245" s="346">
        <v>203</v>
      </c>
      <c r="AA245" s="346">
        <v>198</v>
      </c>
      <c r="AB245" s="346">
        <v>243</v>
      </c>
      <c r="AC245" s="346">
        <v>64</v>
      </c>
      <c r="AD245" s="346">
        <v>220</v>
      </c>
      <c r="AE245" s="346">
        <v>143</v>
      </c>
      <c r="AF245" s="346" t="s">
        <v>430</v>
      </c>
      <c r="AG245" s="346" t="s">
        <v>430</v>
      </c>
      <c r="AH245" s="346" t="s">
        <v>430</v>
      </c>
      <c r="AI245" s="346" t="s">
        <v>430</v>
      </c>
      <c r="AJ245" s="346">
        <v>246</v>
      </c>
      <c r="AK245" s="346">
        <v>158</v>
      </c>
      <c r="AL245" s="346">
        <v>180</v>
      </c>
      <c r="AM245" s="346">
        <v>128</v>
      </c>
      <c r="AN245" s="346">
        <v>163</v>
      </c>
      <c r="AO245" s="373"/>
      <c r="AP245" s="348" t="s">
        <v>430</v>
      </c>
      <c r="AQ245" s="348" t="s">
        <v>430</v>
      </c>
      <c r="AR245" s="348" t="s">
        <v>430</v>
      </c>
      <c r="AS245" s="348" t="s">
        <v>430</v>
      </c>
      <c r="AT245" s="348">
        <v>2.4</v>
      </c>
      <c r="AU245" s="351"/>
      <c r="AV245" s="346" t="s">
        <v>430</v>
      </c>
      <c r="AW245" s="346" t="s">
        <v>430</v>
      </c>
      <c r="AX245" s="346" t="s">
        <v>430</v>
      </c>
      <c r="AY245" s="346" t="s">
        <v>430</v>
      </c>
      <c r="AZ245" s="346">
        <v>168</v>
      </c>
      <c r="BA245" s="374"/>
      <c r="BB245" s="348">
        <v>16.5017527683159</v>
      </c>
      <c r="BC245" s="348">
        <v>0.99806115690240604</v>
      </c>
      <c r="BD245" s="348">
        <v>5.4109163502655501E-3</v>
      </c>
      <c r="BE245" s="375">
        <v>-9.1237247056900797E-2</v>
      </c>
      <c r="BF245" s="374"/>
      <c r="BG245" s="372">
        <v>6.7599999999999993E-2</v>
      </c>
      <c r="BH245" s="373"/>
      <c r="BI245" s="348">
        <v>74.327399999999997</v>
      </c>
      <c r="BJ245" s="348">
        <v>25.484000000000002</v>
      </c>
      <c r="BK245" s="348" t="s">
        <v>430</v>
      </c>
      <c r="BL245" s="348">
        <v>0.18859999999999999</v>
      </c>
      <c r="BM245" s="373"/>
      <c r="BN245" s="372" t="s">
        <v>4703</v>
      </c>
      <c r="BO245" s="372" t="s">
        <v>4704</v>
      </c>
      <c r="BP245" s="372" t="s">
        <v>2656</v>
      </c>
      <c r="BQ245" s="372" t="s">
        <v>430</v>
      </c>
      <c r="BR245" s="372" t="s">
        <v>430</v>
      </c>
      <c r="BS245" s="373"/>
      <c r="BT245" s="354" t="s">
        <v>4673</v>
      </c>
    </row>
    <row r="246" spans="1:72" s="428" customFormat="1" x14ac:dyDescent="0.25">
      <c r="A246" s="345" t="s">
        <v>5412</v>
      </c>
      <c r="B246" s="373"/>
      <c r="C246" s="719">
        <v>45580</v>
      </c>
      <c r="D246" s="373"/>
      <c r="E246" s="346">
        <v>22.21</v>
      </c>
      <c r="F246" s="373"/>
      <c r="G246" s="347">
        <v>8.1715999999999998</v>
      </c>
      <c r="H246" s="374"/>
      <c r="I246" s="348">
        <v>-0.48709999999999998</v>
      </c>
      <c r="J246" s="348">
        <v>1.1612</v>
      </c>
      <c r="K246" s="348">
        <v>2.278</v>
      </c>
      <c r="L246" s="348">
        <v>4.3014000000000001</v>
      </c>
      <c r="M246" s="348">
        <v>-0.77229999999999999</v>
      </c>
      <c r="N246" s="350">
        <v>2.4575</v>
      </c>
      <c r="O246" s="348" t="s">
        <v>430</v>
      </c>
      <c r="P246" s="348" t="s">
        <v>430</v>
      </c>
      <c r="Q246" s="348" t="s">
        <v>430</v>
      </c>
      <c r="R246" s="348" t="s">
        <v>430</v>
      </c>
      <c r="S246" s="348">
        <v>1.2188000000000001</v>
      </c>
      <c r="T246" s="348">
        <v>15.2309</v>
      </c>
      <c r="U246" s="348">
        <v>-5.8700000000000002E-2</v>
      </c>
      <c r="V246" s="348">
        <v>3.6728999999999998</v>
      </c>
      <c r="W246" s="348">
        <v>2.1859000000000002</v>
      </c>
      <c r="X246" s="348">
        <v>-10.461</v>
      </c>
      <c r="Y246" s="374"/>
      <c r="Z246" s="346">
        <v>212</v>
      </c>
      <c r="AA246" s="346">
        <v>31</v>
      </c>
      <c r="AB246" s="346">
        <v>107</v>
      </c>
      <c r="AC246" s="346">
        <v>219</v>
      </c>
      <c r="AD246" s="346">
        <v>171</v>
      </c>
      <c r="AE246" s="346">
        <v>155</v>
      </c>
      <c r="AF246" s="346" t="s">
        <v>430</v>
      </c>
      <c r="AG246" s="346" t="s">
        <v>430</v>
      </c>
      <c r="AH246" s="346" t="s">
        <v>430</v>
      </c>
      <c r="AI246" s="346" t="s">
        <v>430</v>
      </c>
      <c r="AJ246" s="346">
        <v>220</v>
      </c>
      <c r="AK246" s="346">
        <v>149</v>
      </c>
      <c r="AL246" s="346">
        <v>141</v>
      </c>
      <c r="AM246" s="346">
        <v>151</v>
      </c>
      <c r="AN246" s="346">
        <v>63</v>
      </c>
      <c r="AO246" s="373"/>
      <c r="AP246" s="348" t="s">
        <v>430</v>
      </c>
      <c r="AQ246" s="348" t="s">
        <v>430</v>
      </c>
      <c r="AR246" s="348" t="s">
        <v>430</v>
      </c>
      <c r="AS246" s="348" t="s">
        <v>430</v>
      </c>
      <c r="AT246" s="348">
        <v>3.06</v>
      </c>
      <c r="AU246" s="351"/>
      <c r="AV246" s="346" t="s">
        <v>430</v>
      </c>
      <c r="AW246" s="346" t="s">
        <v>430</v>
      </c>
      <c r="AX246" s="346" t="s">
        <v>430</v>
      </c>
      <c r="AY246" s="346" t="s">
        <v>430</v>
      </c>
      <c r="AZ246" s="346">
        <v>160</v>
      </c>
      <c r="BA246" s="374"/>
      <c r="BB246" s="348">
        <v>19.792437439660802</v>
      </c>
      <c r="BC246" s="348">
        <v>1.0001050733028101</v>
      </c>
      <c r="BD246" s="348">
        <v>-3.2070320523071599E-2</v>
      </c>
      <c r="BE246" s="375">
        <v>-0.14944702563354101</v>
      </c>
      <c r="BF246" s="374"/>
      <c r="BG246" s="372">
        <v>0.38869999999999999</v>
      </c>
      <c r="BH246" s="373"/>
      <c r="BI246" s="348">
        <v>67.766800000000003</v>
      </c>
      <c r="BJ246" s="348">
        <v>32.105400000000003</v>
      </c>
      <c r="BK246" s="348" t="s">
        <v>430</v>
      </c>
      <c r="BL246" s="348">
        <v>0.1278</v>
      </c>
      <c r="BM246" s="373"/>
      <c r="BN246" s="372" t="s">
        <v>5413</v>
      </c>
      <c r="BO246" s="372" t="s">
        <v>5414</v>
      </c>
      <c r="BP246" s="372" t="s">
        <v>1597</v>
      </c>
      <c r="BQ246" s="372" t="s">
        <v>2642</v>
      </c>
      <c r="BR246" s="372" t="s">
        <v>5415</v>
      </c>
      <c r="BS246" s="373"/>
      <c r="BT246" s="354" t="s">
        <v>5416</v>
      </c>
    </row>
    <row r="247" spans="1:72" s="428" customFormat="1" x14ac:dyDescent="0.25">
      <c r="A247" s="345" t="s">
        <v>5417</v>
      </c>
      <c r="B247" s="373"/>
      <c r="C247" s="719">
        <v>45173</v>
      </c>
      <c r="D247" s="373"/>
      <c r="E247" s="346">
        <v>19.5</v>
      </c>
      <c r="F247" s="373"/>
      <c r="G247" s="347">
        <v>11.9405</v>
      </c>
      <c r="H247" s="374"/>
      <c r="I247" s="348">
        <v>0.15010000000000001</v>
      </c>
      <c r="J247" s="348">
        <v>-1.0967</v>
      </c>
      <c r="K247" s="348">
        <v>0.72889999999999999</v>
      </c>
      <c r="L247" s="348">
        <v>5.1313000000000004</v>
      </c>
      <c r="M247" s="348">
        <v>-5.2477</v>
      </c>
      <c r="N247" s="350">
        <v>-2.7504</v>
      </c>
      <c r="O247" s="348">
        <v>-0.30640000000000001</v>
      </c>
      <c r="P247" s="348" t="s">
        <v>430</v>
      </c>
      <c r="Q247" s="348" t="s">
        <v>430</v>
      </c>
      <c r="R247" s="348" t="s">
        <v>430</v>
      </c>
      <c r="S247" s="348">
        <v>2.2267999999999999</v>
      </c>
      <c r="T247" s="348">
        <v>8.8925000000000001</v>
      </c>
      <c r="U247" s="348">
        <v>-8.1541999999999994</v>
      </c>
      <c r="V247" s="348">
        <v>-2.3631000000000002</v>
      </c>
      <c r="W247" s="348">
        <v>6.0299999999999999E-2</v>
      </c>
      <c r="X247" s="348">
        <v>6.2126000000000001</v>
      </c>
      <c r="Y247" s="374"/>
      <c r="Z247" s="346">
        <v>70</v>
      </c>
      <c r="AA247" s="346">
        <v>251</v>
      </c>
      <c r="AB247" s="346">
        <v>220</v>
      </c>
      <c r="AC247" s="346">
        <v>176</v>
      </c>
      <c r="AD247" s="346">
        <v>233</v>
      </c>
      <c r="AE247" s="346">
        <v>207</v>
      </c>
      <c r="AF247" s="346">
        <v>109</v>
      </c>
      <c r="AG247" s="346" t="s">
        <v>430</v>
      </c>
      <c r="AH247" s="346" t="s">
        <v>430</v>
      </c>
      <c r="AI247" s="346" t="s">
        <v>430</v>
      </c>
      <c r="AJ247" s="346">
        <v>204</v>
      </c>
      <c r="AK247" s="346">
        <v>224</v>
      </c>
      <c r="AL247" s="346">
        <v>226</v>
      </c>
      <c r="AM247" s="346">
        <v>213</v>
      </c>
      <c r="AN247" s="346">
        <v>237</v>
      </c>
      <c r="AO247" s="373"/>
      <c r="AP247" s="348" t="s">
        <v>430</v>
      </c>
      <c r="AQ247" s="348" t="s">
        <v>430</v>
      </c>
      <c r="AR247" s="348" t="s">
        <v>430</v>
      </c>
      <c r="AS247" s="348">
        <v>1.46</v>
      </c>
      <c r="AT247" s="348">
        <v>-3.69</v>
      </c>
      <c r="AU247" s="351"/>
      <c r="AV247" s="346" t="s">
        <v>430</v>
      </c>
      <c r="AW247" s="346" t="s">
        <v>430</v>
      </c>
      <c r="AX247" s="346" t="s">
        <v>430</v>
      </c>
      <c r="AY247" s="346">
        <v>99</v>
      </c>
      <c r="AZ247" s="346">
        <v>214</v>
      </c>
      <c r="BA247" s="374"/>
      <c r="BB247" s="348">
        <v>13.269006165134501</v>
      </c>
      <c r="BC247" s="348">
        <v>0.99520582784558798</v>
      </c>
      <c r="BD247" s="348">
        <v>4.6346869956794398E-3</v>
      </c>
      <c r="BE247" s="375">
        <v>-8.2657673892369402E-2</v>
      </c>
      <c r="BF247" s="374"/>
      <c r="BG247" s="372">
        <v>0.1331</v>
      </c>
      <c r="BH247" s="373"/>
      <c r="BI247" s="348">
        <v>99.242199999999997</v>
      </c>
      <c r="BJ247" s="348" t="s">
        <v>430</v>
      </c>
      <c r="BK247" s="348" t="s">
        <v>430</v>
      </c>
      <c r="BL247" s="348">
        <v>0.75780000000000003</v>
      </c>
      <c r="BM247" s="373"/>
      <c r="BN247" s="372" t="s">
        <v>5418</v>
      </c>
      <c r="BO247" s="372" t="s">
        <v>5419</v>
      </c>
      <c r="BP247" s="372" t="s">
        <v>5420</v>
      </c>
      <c r="BQ247" s="372" t="s">
        <v>2130</v>
      </c>
      <c r="BR247" s="372" t="s">
        <v>5421</v>
      </c>
      <c r="BS247" s="373"/>
      <c r="BT247" s="354" t="s">
        <v>555</v>
      </c>
    </row>
    <row r="248" spans="1:72" s="428" customFormat="1" x14ac:dyDescent="0.25">
      <c r="A248" s="345" t="s">
        <v>5422</v>
      </c>
      <c r="B248" s="373"/>
      <c r="C248" s="719">
        <v>46119</v>
      </c>
      <c r="D248" s="373"/>
      <c r="E248" s="346">
        <v>20.343</v>
      </c>
      <c r="F248" s="373"/>
      <c r="G248" s="347">
        <v>11.6008</v>
      </c>
      <c r="H248" s="374"/>
      <c r="I248" s="348">
        <v>-2.24E-2</v>
      </c>
      <c r="J248" s="348">
        <v>0.2853</v>
      </c>
      <c r="K248" s="348">
        <v>3.8083999999999998</v>
      </c>
      <c r="L248" s="348">
        <v>7.8813000000000004</v>
      </c>
      <c r="M248" s="348" t="s">
        <v>430</v>
      </c>
      <c r="N248" s="350" t="s">
        <v>430</v>
      </c>
      <c r="O248" s="348" t="s">
        <v>430</v>
      </c>
      <c r="P248" s="348" t="s">
        <v>430</v>
      </c>
      <c r="Q248" s="348" t="s">
        <v>430</v>
      </c>
      <c r="R248" s="348" t="s">
        <v>430</v>
      </c>
      <c r="S248" s="348">
        <v>4.4871999999999996</v>
      </c>
      <c r="T248" s="348" t="s">
        <v>430</v>
      </c>
      <c r="U248" s="348" t="s">
        <v>430</v>
      </c>
      <c r="V248" s="348" t="s">
        <v>430</v>
      </c>
      <c r="W248" s="348">
        <v>1.4827999999999999</v>
      </c>
      <c r="X248" s="348">
        <v>16.007999999999999</v>
      </c>
      <c r="Y248" s="374"/>
      <c r="Z248" s="346">
        <v>115</v>
      </c>
      <c r="AA248" s="346">
        <v>96</v>
      </c>
      <c r="AB248" s="346">
        <v>42</v>
      </c>
      <c r="AC248" s="346">
        <v>77</v>
      </c>
      <c r="AD248" s="346" t="s">
        <v>430</v>
      </c>
      <c r="AE248" s="346" t="s">
        <v>430</v>
      </c>
      <c r="AF248" s="346" t="s">
        <v>430</v>
      </c>
      <c r="AG248" s="346" t="s">
        <v>430</v>
      </c>
      <c r="AH248" s="346" t="s">
        <v>430</v>
      </c>
      <c r="AI248" s="346" t="s">
        <v>430</v>
      </c>
      <c r="AJ248" s="346">
        <v>67</v>
      </c>
      <c r="AK248" s="346" t="s">
        <v>430</v>
      </c>
      <c r="AL248" s="346" t="s">
        <v>430</v>
      </c>
      <c r="AM248" s="346" t="s">
        <v>430</v>
      </c>
      <c r="AN248" s="346">
        <v>114</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3.84608203739193</v>
      </c>
      <c r="BC248" s="348">
        <v>0.99486538551690995</v>
      </c>
      <c r="BD248" s="348">
        <v>0.58271051961834197</v>
      </c>
      <c r="BE248" s="375">
        <v>-0.13100545827945001</v>
      </c>
      <c r="BF248" s="374"/>
      <c r="BG248" s="372">
        <v>0.48720000000000002</v>
      </c>
      <c r="BH248" s="373"/>
      <c r="BI248" s="348">
        <v>86.592200000000005</v>
      </c>
      <c r="BJ248" s="348">
        <v>13.2331</v>
      </c>
      <c r="BK248" s="348" t="s">
        <v>430</v>
      </c>
      <c r="BL248" s="348">
        <v>0.17469999999999999</v>
      </c>
      <c r="BM248" s="373"/>
      <c r="BN248" s="372" t="s">
        <v>4527</v>
      </c>
      <c r="BO248" s="372" t="s">
        <v>4528</v>
      </c>
      <c r="BP248" s="372" t="s">
        <v>4529</v>
      </c>
      <c r="BQ248" s="372" t="s">
        <v>4530</v>
      </c>
      <c r="BR248" s="372" t="s">
        <v>4531</v>
      </c>
      <c r="BS248" s="373"/>
      <c r="BT248" s="354" t="s">
        <v>555</v>
      </c>
    </row>
    <row r="249" spans="1:72" s="428" customFormat="1" ht="11" x14ac:dyDescent="0.3">
      <c r="A249" s="841" t="s">
        <v>5423</v>
      </c>
      <c r="B249" s="842"/>
      <c r="C249" s="843">
        <v>45852</v>
      </c>
      <c r="D249" s="842"/>
      <c r="E249" s="844">
        <v>17.653600000000001</v>
      </c>
      <c r="F249" s="842"/>
      <c r="G249" s="845">
        <v>10.188000000000001</v>
      </c>
      <c r="H249" s="847"/>
      <c r="I249" s="846">
        <v>0.35460000000000003</v>
      </c>
      <c r="J249" s="846">
        <v>0.37440000000000001</v>
      </c>
      <c r="K249" s="846">
        <v>4.3318000000000003</v>
      </c>
      <c r="L249" s="846">
        <v>5.0526</v>
      </c>
      <c r="M249" s="846">
        <v>4.0335000000000001</v>
      </c>
      <c r="N249" s="848">
        <v>4.6962999999999999</v>
      </c>
      <c r="O249" s="846" t="s">
        <v>430</v>
      </c>
      <c r="P249" s="846" t="s">
        <v>430</v>
      </c>
      <c r="Q249" s="846" t="s">
        <v>430</v>
      </c>
      <c r="R249" s="846" t="s">
        <v>430</v>
      </c>
      <c r="S249" s="846">
        <v>7.4683999999999999</v>
      </c>
      <c r="T249" s="846">
        <v>15.7727</v>
      </c>
      <c r="U249" s="846">
        <v>-1.3554999999999999</v>
      </c>
      <c r="V249" s="846">
        <v>3.9274</v>
      </c>
      <c r="W249" s="846">
        <v>1.6258999999999999</v>
      </c>
      <c r="X249" s="846">
        <v>1.736</v>
      </c>
      <c r="Y249" s="847"/>
      <c r="Z249" s="844">
        <v>29</v>
      </c>
      <c r="AA249" s="844">
        <v>84</v>
      </c>
      <c r="AB249" s="844">
        <v>22</v>
      </c>
      <c r="AC249" s="844">
        <v>177</v>
      </c>
      <c r="AD249" s="844">
        <v>105</v>
      </c>
      <c r="AE249" s="844">
        <v>115</v>
      </c>
      <c r="AF249" s="844" t="s">
        <v>430</v>
      </c>
      <c r="AG249" s="844" t="s">
        <v>430</v>
      </c>
      <c r="AH249" s="844" t="s">
        <v>430</v>
      </c>
      <c r="AI249" s="844" t="s">
        <v>430</v>
      </c>
      <c r="AJ249" s="844">
        <v>20</v>
      </c>
      <c r="AK249" s="844">
        <v>127</v>
      </c>
      <c r="AL249" s="844">
        <v>157</v>
      </c>
      <c r="AM249" s="844">
        <v>144</v>
      </c>
      <c r="AN249" s="844">
        <v>95</v>
      </c>
      <c r="AO249" s="842"/>
      <c r="AP249" s="846" t="s">
        <v>430</v>
      </c>
      <c r="AQ249" s="846" t="s">
        <v>430</v>
      </c>
      <c r="AR249" s="846" t="s">
        <v>430</v>
      </c>
      <c r="AS249" s="846" t="s">
        <v>430</v>
      </c>
      <c r="AT249" s="846">
        <v>6.96</v>
      </c>
      <c r="AU249" s="849"/>
      <c r="AV249" s="844" t="s">
        <v>430</v>
      </c>
      <c r="AW249" s="844" t="s">
        <v>430</v>
      </c>
      <c r="AX249" s="844" t="s">
        <v>430</v>
      </c>
      <c r="AY249" s="844" t="s">
        <v>430</v>
      </c>
      <c r="AZ249" s="844">
        <v>129</v>
      </c>
      <c r="BA249" s="847"/>
      <c r="BB249" s="846">
        <v>12.276218240467401</v>
      </c>
      <c r="BC249" s="846">
        <v>1.00016642292507</v>
      </c>
      <c r="BD249" s="846">
        <v>-3.3491199537511899E-4</v>
      </c>
      <c r="BE249" s="852">
        <v>-5.4775229594291298E-2</v>
      </c>
      <c r="BF249" s="847"/>
      <c r="BG249" s="855">
        <v>0.12859999999999999</v>
      </c>
      <c r="BH249" s="842"/>
      <c r="BI249" s="846">
        <v>72.200500000000005</v>
      </c>
      <c r="BJ249" s="846">
        <v>25.2073</v>
      </c>
      <c r="BK249" s="846">
        <v>2.36775</v>
      </c>
      <c r="BL249" s="846">
        <v>0.22445000000000001</v>
      </c>
      <c r="BM249" s="842"/>
      <c r="BN249" s="855" t="s">
        <v>4839</v>
      </c>
      <c r="BO249" s="855" t="s">
        <v>4840</v>
      </c>
      <c r="BP249" s="855" t="s">
        <v>4841</v>
      </c>
      <c r="BQ249" s="855" t="s">
        <v>4755</v>
      </c>
      <c r="BR249" s="855" t="s">
        <v>4756</v>
      </c>
      <c r="BS249" s="842"/>
      <c r="BT249" s="856" t="s">
        <v>555</v>
      </c>
    </row>
    <row r="250" spans="1:72" s="428" customFormat="1" x14ac:dyDescent="0.25">
      <c r="A250" s="345" t="s">
        <v>5424</v>
      </c>
      <c r="B250" s="373"/>
      <c r="C250" s="719">
        <v>46155</v>
      </c>
      <c r="D250" s="373"/>
      <c r="E250" s="346">
        <v>21.89</v>
      </c>
      <c r="F250" s="373"/>
      <c r="G250" s="347">
        <v>10.245100000000001</v>
      </c>
      <c r="H250" s="374"/>
      <c r="I250" s="348">
        <v>0.15049999999999999</v>
      </c>
      <c r="J250" s="348">
        <v>-1.0661</v>
      </c>
      <c r="K250" s="348">
        <v>0.76119999999999999</v>
      </c>
      <c r="L250" s="348">
        <v>2.4510000000000001</v>
      </c>
      <c r="M250" s="348" t="s">
        <v>430</v>
      </c>
      <c r="N250" s="350" t="s">
        <v>430</v>
      </c>
      <c r="O250" s="348" t="s">
        <v>430</v>
      </c>
      <c r="P250" s="348" t="s">
        <v>430</v>
      </c>
      <c r="Q250" s="348" t="s">
        <v>430</v>
      </c>
      <c r="R250" s="348" t="s">
        <v>430</v>
      </c>
      <c r="S250" s="348">
        <v>2.2719999999999998</v>
      </c>
      <c r="T250" s="348" t="s">
        <v>430</v>
      </c>
      <c r="U250" s="348" t="s">
        <v>430</v>
      </c>
      <c r="V250" s="348" t="s">
        <v>430</v>
      </c>
      <c r="W250" s="348">
        <v>7.9100000000000004E-2</v>
      </c>
      <c r="X250" s="348">
        <v>2.4510000000000001</v>
      </c>
      <c r="Y250" s="374"/>
      <c r="Z250" s="346">
        <v>69</v>
      </c>
      <c r="AA250" s="346">
        <v>241</v>
      </c>
      <c r="AB250" s="346">
        <v>217</v>
      </c>
      <c r="AC250" s="346">
        <v>233</v>
      </c>
      <c r="AD250" s="346" t="s">
        <v>430</v>
      </c>
      <c r="AE250" s="346" t="s">
        <v>430</v>
      </c>
      <c r="AF250" s="346" t="s">
        <v>430</v>
      </c>
      <c r="AG250" s="346" t="s">
        <v>430</v>
      </c>
      <c r="AH250" s="346" t="s">
        <v>430</v>
      </c>
      <c r="AI250" s="346" t="s">
        <v>430</v>
      </c>
      <c r="AJ250" s="346">
        <v>203</v>
      </c>
      <c r="AK250" s="346" t="s">
        <v>430</v>
      </c>
      <c r="AL250" s="346" t="s">
        <v>430</v>
      </c>
      <c r="AM250" s="346" t="s">
        <v>430</v>
      </c>
      <c r="AN250" s="346">
        <v>233</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7.5052113647944303</v>
      </c>
      <c r="BC250" s="348">
        <v>1.32664685475737</v>
      </c>
      <c r="BD250" s="348">
        <v>5.0772127494532603E-2</v>
      </c>
      <c r="BE250" s="375">
        <v>-1.40739174860343</v>
      </c>
      <c r="BF250" s="374"/>
      <c r="BG250" s="372">
        <v>0.2326</v>
      </c>
      <c r="BH250" s="373"/>
      <c r="BI250" s="348">
        <v>98.960400000000007</v>
      </c>
      <c r="BJ250" s="348" t="s">
        <v>430</v>
      </c>
      <c r="BK250" s="348" t="s">
        <v>430</v>
      </c>
      <c r="BL250" s="348">
        <v>1.0396000000000001</v>
      </c>
      <c r="BM250" s="373"/>
      <c r="BN250" s="372" t="s">
        <v>5425</v>
      </c>
      <c r="BO250" s="372" t="s">
        <v>5426</v>
      </c>
      <c r="BP250" s="372" t="s">
        <v>5427</v>
      </c>
      <c r="BQ250" s="372" t="s">
        <v>5428</v>
      </c>
      <c r="BR250" s="372" t="s">
        <v>5429</v>
      </c>
      <c r="BS250" s="373"/>
      <c r="BT250" s="354" t="s">
        <v>555</v>
      </c>
    </row>
    <row r="251" spans="1:72" s="428" customFormat="1" x14ac:dyDescent="0.25">
      <c r="A251" s="345" t="s">
        <v>5430</v>
      </c>
      <c r="B251" s="373"/>
      <c r="C251" s="719">
        <v>46002</v>
      </c>
      <c r="D251" s="373"/>
      <c r="E251" s="346">
        <v>17.287800000000001</v>
      </c>
      <c r="F251" s="373"/>
      <c r="G251" s="347">
        <v>10.702999999999999</v>
      </c>
      <c r="H251" s="374"/>
      <c r="I251" s="348">
        <v>7.4800000000000005E-2</v>
      </c>
      <c r="J251" s="348">
        <v>0.98119999999999996</v>
      </c>
      <c r="K251" s="348">
        <v>1.6457999999999999</v>
      </c>
      <c r="L251" s="348">
        <v>6.5102000000000002</v>
      </c>
      <c r="M251" s="348">
        <v>7.2380000000000004</v>
      </c>
      <c r="N251" s="350" t="s">
        <v>430</v>
      </c>
      <c r="O251" s="348" t="s">
        <v>430</v>
      </c>
      <c r="P251" s="348" t="s">
        <v>430</v>
      </c>
      <c r="Q251" s="348" t="s">
        <v>430</v>
      </c>
      <c r="R251" s="348" t="s">
        <v>430</v>
      </c>
      <c r="S251" s="348">
        <v>3.3887</v>
      </c>
      <c r="T251" s="348">
        <v>20.894100000000002</v>
      </c>
      <c r="U251" s="348">
        <v>5.3041</v>
      </c>
      <c r="V251" s="348" t="s">
        <v>430</v>
      </c>
      <c r="W251" s="348">
        <v>1.7289000000000001</v>
      </c>
      <c r="X251" s="348">
        <v>7.03</v>
      </c>
      <c r="Y251" s="374"/>
      <c r="Z251" s="346">
        <v>97</v>
      </c>
      <c r="AA251" s="346">
        <v>57</v>
      </c>
      <c r="AB251" s="346">
        <v>136</v>
      </c>
      <c r="AC251" s="346">
        <v>117</v>
      </c>
      <c r="AD251" s="346">
        <v>72</v>
      </c>
      <c r="AE251" s="346" t="s">
        <v>430</v>
      </c>
      <c r="AF251" s="346" t="s">
        <v>430</v>
      </c>
      <c r="AG251" s="346" t="s">
        <v>430</v>
      </c>
      <c r="AH251" s="346" t="s">
        <v>430</v>
      </c>
      <c r="AI251" s="346" t="s">
        <v>430</v>
      </c>
      <c r="AJ251" s="346">
        <v>126</v>
      </c>
      <c r="AK251" s="346">
        <v>76</v>
      </c>
      <c r="AL251" s="346">
        <v>73</v>
      </c>
      <c r="AM251" s="346" t="s">
        <v>430</v>
      </c>
      <c r="AN251" s="346">
        <v>85</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13.9259780468574</v>
      </c>
      <c r="BC251" s="348">
        <v>0.99436234299795201</v>
      </c>
      <c r="BD251" s="348">
        <v>2.4155523273414602E-2</v>
      </c>
      <c r="BE251" s="375">
        <v>-0.107372982047877</v>
      </c>
      <c r="BF251" s="374"/>
      <c r="BG251" s="372">
        <v>0.1167</v>
      </c>
      <c r="BH251" s="373"/>
      <c r="BI251" s="348">
        <v>11.208299999999999</v>
      </c>
      <c r="BJ251" s="348">
        <v>85.529499999999999</v>
      </c>
      <c r="BK251" s="348">
        <v>4.29697</v>
      </c>
      <c r="BL251" s="348">
        <v>-1.03477</v>
      </c>
      <c r="BM251" s="373"/>
      <c r="BN251" s="372" t="s">
        <v>5431</v>
      </c>
      <c r="BO251" s="372" t="s">
        <v>2325</v>
      </c>
      <c r="BP251" s="372" t="s">
        <v>2690</v>
      </c>
      <c r="BQ251" s="372" t="s">
        <v>5432</v>
      </c>
      <c r="BR251" s="372" t="s">
        <v>5433</v>
      </c>
      <c r="BS251" s="373"/>
      <c r="BT251" s="354" t="s">
        <v>555</v>
      </c>
    </row>
    <row r="252" spans="1:72" s="428" customFormat="1" x14ac:dyDescent="0.25">
      <c r="A252" s="345" t="s">
        <v>5434</v>
      </c>
      <c r="B252" s="373"/>
      <c r="C252" s="719">
        <v>46119</v>
      </c>
      <c r="D252" s="373"/>
      <c r="E252" s="346">
        <v>15.444900000000001</v>
      </c>
      <c r="F252" s="373"/>
      <c r="G252" s="347">
        <v>10.5456</v>
      </c>
      <c r="H252" s="374"/>
      <c r="I252" s="348">
        <v>-0.15809999999999999</v>
      </c>
      <c r="J252" s="348">
        <v>-0.95050000000000001</v>
      </c>
      <c r="K252" s="348">
        <v>0.80389999999999995</v>
      </c>
      <c r="L252" s="348">
        <v>4.6948999999999996</v>
      </c>
      <c r="M252" s="348" t="s">
        <v>430</v>
      </c>
      <c r="N252" s="350" t="s">
        <v>430</v>
      </c>
      <c r="O252" s="348" t="s">
        <v>430</v>
      </c>
      <c r="P252" s="348" t="s">
        <v>430</v>
      </c>
      <c r="Q252" s="348" t="s">
        <v>430</v>
      </c>
      <c r="R252" s="348" t="s">
        <v>430</v>
      </c>
      <c r="S252" s="348">
        <v>2.3138999999999998</v>
      </c>
      <c r="T252" s="348" t="s">
        <v>430</v>
      </c>
      <c r="U252" s="348" t="s">
        <v>430</v>
      </c>
      <c r="V252" s="348" t="s">
        <v>430</v>
      </c>
      <c r="W252" s="348">
        <v>8.5400000000000004E-2</v>
      </c>
      <c r="X252" s="348">
        <v>5.4560000000000004</v>
      </c>
      <c r="Y252" s="374"/>
      <c r="Z252" s="346">
        <v>167</v>
      </c>
      <c r="AA252" s="346">
        <v>214</v>
      </c>
      <c r="AB252" s="346">
        <v>208</v>
      </c>
      <c r="AC252" s="346">
        <v>203</v>
      </c>
      <c r="AD252" s="346" t="s">
        <v>430</v>
      </c>
      <c r="AE252" s="346" t="s">
        <v>430</v>
      </c>
      <c r="AF252" s="346" t="s">
        <v>430</v>
      </c>
      <c r="AG252" s="346" t="s">
        <v>430</v>
      </c>
      <c r="AH252" s="346" t="s">
        <v>430</v>
      </c>
      <c r="AI252" s="346" t="s">
        <v>430</v>
      </c>
      <c r="AJ252" s="346">
        <v>198</v>
      </c>
      <c r="AK252" s="346" t="s">
        <v>430</v>
      </c>
      <c r="AL252" s="346" t="s">
        <v>430</v>
      </c>
      <c r="AM252" s="346" t="s">
        <v>430</v>
      </c>
      <c r="AN252" s="346">
        <v>230</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6.4957100645462402</v>
      </c>
      <c r="BC252" s="348">
        <v>0.980388434056637</v>
      </c>
      <c r="BD252" s="348">
        <v>4.1691854479706199E-2</v>
      </c>
      <c r="BE252" s="375">
        <v>-6.4861153004137306E-2</v>
      </c>
      <c r="BF252" s="374"/>
      <c r="BG252" s="372">
        <v>0.191</v>
      </c>
      <c r="BH252" s="373"/>
      <c r="BI252" s="348">
        <v>98.107299999999995</v>
      </c>
      <c r="BJ252" s="348">
        <v>1.35222</v>
      </c>
      <c r="BK252" s="348" t="s">
        <v>430</v>
      </c>
      <c r="BL252" s="348">
        <v>0.54047999999999996</v>
      </c>
      <c r="BM252" s="373"/>
      <c r="BN252" s="372" t="s">
        <v>5325</v>
      </c>
      <c r="BO252" s="372" t="s">
        <v>4825</v>
      </c>
      <c r="BP252" s="372" t="s">
        <v>2499</v>
      </c>
      <c r="BQ252" s="372" t="s">
        <v>4714</v>
      </c>
      <c r="BR252" s="372" t="s">
        <v>4383</v>
      </c>
      <c r="BS252" s="373"/>
      <c r="BT252" s="354" t="s">
        <v>555</v>
      </c>
    </row>
    <row r="253" spans="1:72" s="428" customFormat="1" x14ac:dyDescent="0.25">
      <c r="A253" s="345" t="s">
        <v>5435</v>
      </c>
      <c r="B253" s="373"/>
      <c r="C253" s="719">
        <v>46027</v>
      </c>
      <c r="D253" s="373"/>
      <c r="E253" s="346">
        <v>16.0151</v>
      </c>
      <c r="F253" s="373"/>
      <c r="G253" s="347">
        <v>9.8343000000000007</v>
      </c>
      <c r="H253" s="374"/>
      <c r="I253" s="348">
        <v>-5.79E-2</v>
      </c>
      <c r="J253" s="348">
        <v>-0.29199999999999998</v>
      </c>
      <c r="K253" s="348">
        <v>1.4578</v>
      </c>
      <c r="L253" s="348">
        <v>6.0232999999999999</v>
      </c>
      <c r="M253" s="348">
        <v>1.5488999999999999</v>
      </c>
      <c r="N253" s="350" t="s">
        <v>430</v>
      </c>
      <c r="O253" s="348" t="s">
        <v>430</v>
      </c>
      <c r="P253" s="348" t="s">
        <v>430</v>
      </c>
      <c r="Q253" s="348" t="s">
        <v>430</v>
      </c>
      <c r="R253" s="348" t="s">
        <v>430</v>
      </c>
      <c r="S253" s="348">
        <v>3.0146999999999999</v>
      </c>
      <c r="T253" s="348">
        <v>15.3651</v>
      </c>
      <c r="U253" s="348" t="s">
        <v>430</v>
      </c>
      <c r="V253" s="348" t="s">
        <v>430</v>
      </c>
      <c r="W253" s="348">
        <v>0.88319999999999999</v>
      </c>
      <c r="X253" s="348">
        <v>-1.6204000000000001</v>
      </c>
      <c r="Y253" s="374"/>
      <c r="Z253" s="346">
        <v>142</v>
      </c>
      <c r="AA253" s="346">
        <v>151</v>
      </c>
      <c r="AB253" s="346">
        <v>156</v>
      </c>
      <c r="AC253" s="346">
        <v>135</v>
      </c>
      <c r="AD253" s="346">
        <v>133</v>
      </c>
      <c r="AE253" s="346" t="s">
        <v>430</v>
      </c>
      <c r="AF253" s="346" t="s">
        <v>430</v>
      </c>
      <c r="AG253" s="346" t="s">
        <v>430</v>
      </c>
      <c r="AH253" s="346" t="s">
        <v>430</v>
      </c>
      <c r="AI253" s="346" t="s">
        <v>430</v>
      </c>
      <c r="AJ253" s="346">
        <v>155</v>
      </c>
      <c r="AK253" s="346">
        <v>142</v>
      </c>
      <c r="AL253" s="346" t="s">
        <v>430</v>
      </c>
      <c r="AM253" s="346" t="s">
        <v>430</v>
      </c>
      <c r="AN253" s="346">
        <v>149</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13.966256659778599</v>
      </c>
      <c r="BC253" s="348">
        <v>0.99158484305624195</v>
      </c>
      <c r="BD253" s="348">
        <v>-1.8375829446735999E-2</v>
      </c>
      <c r="BE253" s="375">
        <v>-9.8218340784961097E-2</v>
      </c>
      <c r="BF253" s="374"/>
      <c r="BG253" s="372">
        <v>0.15040000000000001</v>
      </c>
      <c r="BH253" s="373"/>
      <c r="BI253" s="348">
        <v>69.139499999999998</v>
      </c>
      <c r="BJ253" s="348">
        <v>21.154900000000001</v>
      </c>
      <c r="BK253" s="348">
        <v>11.0099</v>
      </c>
      <c r="BL253" s="348">
        <v>-1.3043</v>
      </c>
      <c r="BM253" s="373"/>
      <c r="BN253" s="372" t="s">
        <v>5436</v>
      </c>
      <c r="BO253" s="372" t="s">
        <v>5437</v>
      </c>
      <c r="BP253" s="372" t="s">
        <v>5438</v>
      </c>
      <c r="BQ253" s="372" t="s">
        <v>5439</v>
      </c>
      <c r="BR253" s="372" t="s">
        <v>5440</v>
      </c>
      <c r="BS253" s="373"/>
      <c r="BT253" s="354" t="s">
        <v>555</v>
      </c>
    </row>
    <row r="254" spans="1:72" s="428" customFormat="1" x14ac:dyDescent="0.25">
      <c r="A254" s="345" t="s">
        <v>5441</v>
      </c>
      <c r="B254" s="373"/>
      <c r="C254" s="719">
        <v>46002</v>
      </c>
      <c r="D254" s="373"/>
      <c r="E254" s="346">
        <v>16.576599999999999</v>
      </c>
      <c r="F254" s="373"/>
      <c r="G254" s="347">
        <v>11.241300000000001</v>
      </c>
      <c r="H254" s="374"/>
      <c r="I254" s="348">
        <v>0.16569999999999999</v>
      </c>
      <c r="J254" s="348">
        <v>5.6099999999999997E-2</v>
      </c>
      <c r="K254" s="348">
        <v>1.1991000000000001</v>
      </c>
      <c r="L254" s="348">
        <v>9.4321000000000002</v>
      </c>
      <c r="M254" s="348">
        <v>14.5937</v>
      </c>
      <c r="N254" s="350" t="s">
        <v>430</v>
      </c>
      <c r="O254" s="348" t="s">
        <v>430</v>
      </c>
      <c r="P254" s="348" t="s">
        <v>430</v>
      </c>
      <c r="Q254" s="348" t="s">
        <v>430</v>
      </c>
      <c r="R254" s="348" t="s">
        <v>430</v>
      </c>
      <c r="S254" s="348">
        <v>3.7585000000000002</v>
      </c>
      <c r="T254" s="348">
        <v>28.1556</v>
      </c>
      <c r="U254" s="348">
        <v>9.7075999999999993</v>
      </c>
      <c r="V254" s="348" t="s">
        <v>430</v>
      </c>
      <c r="W254" s="348">
        <v>2.4767999999999999</v>
      </c>
      <c r="X254" s="348">
        <v>12.413</v>
      </c>
      <c r="Y254" s="374"/>
      <c r="Z254" s="346">
        <v>53</v>
      </c>
      <c r="AA254" s="346">
        <v>129</v>
      </c>
      <c r="AB254" s="346">
        <v>167</v>
      </c>
      <c r="AC254" s="346">
        <v>38</v>
      </c>
      <c r="AD254" s="346">
        <v>24</v>
      </c>
      <c r="AE254" s="346" t="s">
        <v>430</v>
      </c>
      <c r="AF254" s="346" t="s">
        <v>430</v>
      </c>
      <c r="AG254" s="346" t="s">
        <v>430</v>
      </c>
      <c r="AH254" s="346" t="s">
        <v>430</v>
      </c>
      <c r="AI254" s="346" t="s">
        <v>430</v>
      </c>
      <c r="AJ254" s="346">
        <v>94</v>
      </c>
      <c r="AK254" s="346">
        <v>22</v>
      </c>
      <c r="AL254" s="346">
        <v>30</v>
      </c>
      <c r="AM254" s="346" t="s">
        <v>430</v>
      </c>
      <c r="AN254" s="346">
        <v>43</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16.6479400070452</v>
      </c>
      <c r="BC254" s="348">
        <v>0.99963731545733803</v>
      </c>
      <c r="BD254" s="348">
        <v>6.2044963615847298E-2</v>
      </c>
      <c r="BE254" s="375">
        <v>-9.9900787930844698E-2</v>
      </c>
      <c r="BF254" s="374"/>
      <c r="BG254" s="372">
        <v>0.2424</v>
      </c>
      <c r="BH254" s="373"/>
      <c r="BI254" s="348" t="s">
        <v>430</v>
      </c>
      <c r="BJ254" s="348">
        <v>7.3385699999999998</v>
      </c>
      <c r="BK254" s="348">
        <v>94.751999999999995</v>
      </c>
      <c r="BL254" s="348">
        <v>-2.09057</v>
      </c>
      <c r="BM254" s="373"/>
      <c r="BN254" s="372" t="s">
        <v>5442</v>
      </c>
      <c r="BO254" s="372" t="s">
        <v>5443</v>
      </c>
      <c r="BP254" s="372" t="s">
        <v>5444</v>
      </c>
      <c r="BQ254" s="372" t="s">
        <v>5445</v>
      </c>
      <c r="BR254" s="372" t="s">
        <v>5446</v>
      </c>
      <c r="BS254" s="373"/>
      <c r="BT254" s="354" t="s">
        <v>555</v>
      </c>
    </row>
    <row r="255" spans="1:72" s="428" customFormat="1" x14ac:dyDescent="0.25">
      <c r="A255" s="345" t="s">
        <v>5447</v>
      </c>
      <c r="B255" s="373"/>
      <c r="C255" s="719">
        <v>45974</v>
      </c>
      <c r="D255" s="373"/>
      <c r="E255" s="346">
        <v>15.2942</v>
      </c>
      <c r="F255" s="373"/>
      <c r="G255" s="347">
        <v>10.4976</v>
      </c>
      <c r="H255" s="374"/>
      <c r="I255" s="348">
        <v>7.5300000000000006E-2</v>
      </c>
      <c r="J255" s="348">
        <v>0.98019999999999996</v>
      </c>
      <c r="K255" s="348">
        <v>1.6343000000000001</v>
      </c>
      <c r="L255" s="348">
        <v>6.4881000000000002</v>
      </c>
      <c r="M255" s="348">
        <v>7.2912999999999997</v>
      </c>
      <c r="N255" s="350" t="s">
        <v>430</v>
      </c>
      <c r="O255" s="348" t="s">
        <v>430</v>
      </c>
      <c r="P255" s="348" t="s">
        <v>430</v>
      </c>
      <c r="Q255" s="348" t="s">
        <v>430</v>
      </c>
      <c r="R255" s="348" t="s">
        <v>430</v>
      </c>
      <c r="S255" s="348">
        <v>3.3778000000000001</v>
      </c>
      <c r="T255" s="348">
        <v>20.959599999999998</v>
      </c>
      <c r="U255" s="348">
        <v>5.4103000000000003</v>
      </c>
      <c r="V255" s="348" t="s">
        <v>430</v>
      </c>
      <c r="W255" s="348">
        <v>1.7259</v>
      </c>
      <c r="X255" s="348">
        <v>4.976</v>
      </c>
      <c r="Y255" s="374"/>
      <c r="Z255" s="346">
        <v>94</v>
      </c>
      <c r="AA255" s="346">
        <v>60</v>
      </c>
      <c r="AB255" s="346">
        <v>141</v>
      </c>
      <c r="AC255" s="346">
        <v>120</v>
      </c>
      <c r="AD255" s="346">
        <v>71</v>
      </c>
      <c r="AE255" s="346" t="s">
        <v>430</v>
      </c>
      <c r="AF255" s="346" t="s">
        <v>430</v>
      </c>
      <c r="AG255" s="346" t="s">
        <v>430</v>
      </c>
      <c r="AH255" s="346" t="s">
        <v>430</v>
      </c>
      <c r="AI255" s="346" t="s">
        <v>430</v>
      </c>
      <c r="AJ255" s="346">
        <v>128</v>
      </c>
      <c r="AK255" s="346">
        <v>73</v>
      </c>
      <c r="AL255" s="346">
        <v>71</v>
      </c>
      <c r="AM255" s="346" t="s">
        <v>430</v>
      </c>
      <c r="AN255" s="346">
        <v>87</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13.1907528539393</v>
      </c>
      <c r="BC255" s="348">
        <v>0.99662127907880405</v>
      </c>
      <c r="BD255" s="348">
        <v>1.22169661482689E-2</v>
      </c>
      <c r="BE255" s="375">
        <v>-0.10407746394508401</v>
      </c>
      <c r="BF255" s="374"/>
      <c r="BG255" s="372">
        <v>9.2499999999999999E-2</v>
      </c>
      <c r="BH255" s="373"/>
      <c r="BI255" s="348">
        <v>11.0686</v>
      </c>
      <c r="BJ255" s="348">
        <v>84.4983</v>
      </c>
      <c r="BK255" s="348">
        <v>4.2186700000000004</v>
      </c>
      <c r="BL255" s="348">
        <v>0.21443000000000001</v>
      </c>
      <c r="BM255" s="373"/>
      <c r="BN255" s="372" t="s">
        <v>4546</v>
      </c>
      <c r="BO255" s="372" t="s">
        <v>4811</v>
      </c>
      <c r="BP255" s="372" t="s">
        <v>4547</v>
      </c>
      <c r="BQ255" s="372" t="s">
        <v>4783</v>
      </c>
      <c r="BR255" s="372" t="s">
        <v>4814</v>
      </c>
      <c r="BS255" s="373"/>
      <c r="BT255" s="354" t="s">
        <v>555</v>
      </c>
    </row>
    <row r="256" spans="1:72" s="428" customFormat="1" ht="11" x14ac:dyDescent="0.3">
      <c r="A256" s="841" t="s">
        <v>5448</v>
      </c>
      <c r="B256" s="842"/>
      <c r="C256" s="843">
        <v>46058</v>
      </c>
      <c r="D256" s="842"/>
      <c r="E256" s="844">
        <v>13.7302</v>
      </c>
      <c r="F256" s="842"/>
      <c r="G256" s="845">
        <v>9.7829999999999995</v>
      </c>
      <c r="H256" s="847"/>
      <c r="I256" s="846">
        <v>-0.22439999999999999</v>
      </c>
      <c r="J256" s="846">
        <v>-0.79100000000000004</v>
      </c>
      <c r="K256" s="846">
        <v>0.64810000000000001</v>
      </c>
      <c r="L256" s="846">
        <v>-1.5101</v>
      </c>
      <c r="M256" s="846">
        <v>-1.9444999999999999</v>
      </c>
      <c r="N256" s="848" t="s">
        <v>430</v>
      </c>
      <c r="O256" s="846" t="s">
        <v>430</v>
      </c>
      <c r="P256" s="846" t="s">
        <v>430</v>
      </c>
      <c r="Q256" s="846" t="s">
        <v>430</v>
      </c>
      <c r="R256" s="846" t="s">
        <v>430</v>
      </c>
      <c r="S256" s="846">
        <v>0.35899999999999999</v>
      </c>
      <c r="T256" s="846">
        <v>7.8491999999999997</v>
      </c>
      <c r="U256" s="846" t="s">
        <v>430</v>
      </c>
      <c r="V256" s="846" t="s">
        <v>430</v>
      </c>
      <c r="W256" s="846">
        <v>0.22539999999999999</v>
      </c>
      <c r="X256" s="846">
        <v>-2.17</v>
      </c>
      <c r="Y256" s="847"/>
      <c r="Z256" s="844">
        <v>184</v>
      </c>
      <c r="AA256" s="844">
        <v>209</v>
      </c>
      <c r="AB256" s="844">
        <v>226</v>
      </c>
      <c r="AC256" s="844">
        <v>247</v>
      </c>
      <c r="AD256" s="844">
        <v>176</v>
      </c>
      <c r="AE256" s="844" t="s">
        <v>430</v>
      </c>
      <c r="AF256" s="844" t="s">
        <v>430</v>
      </c>
      <c r="AG256" s="844" t="s">
        <v>430</v>
      </c>
      <c r="AH256" s="844" t="s">
        <v>430</v>
      </c>
      <c r="AI256" s="844" t="s">
        <v>430</v>
      </c>
      <c r="AJ256" s="844">
        <v>236</v>
      </c>
      <c r="AK256" s="844">
        <v>239</v>
      </c>
      <c r="AL256" s="844" t="s">
        <v>430</v>
      </c>
      <c r="AM256" s="844" t="s">
        <v>430</v>
      </c>
      <c r="AN256" s="844">
        <v>196</v>
      </c>
      <c r="AO256" s="842"/>
      <c r="AP256" s="846" t="s">
        <v>430</v>
      </c>
      <c r="AQ256" s="846" t="s">
        <v>430</v>
      </c>
      <c r="AR256" s="846" t="s">
        <v>430</v>
      </c>
      <c r="AS256" s="846" t="s">
        <v>430</v>
      </c>
      <c r="AT256" s="846" t="s">
        <v>430</v>
      </c>
      <c r="AU256" s="849"/>
      <c r="AV256" s="844" t="s">
        <v>430</v>
      </c>
      <c r="AW256" s="844" t="s">
        <v>430</v>
      </c>
      <c r="AX256" s="844" t="s">
        <v>430</v>
      </c>
      <c r="AY256" s="844" t="s">
        <v>430</v>
      </c>
      <c r="AZ256" s="844" t="s">
        <v>430</v>
      </c>
      <c r="BA256" s="847"/>
      <c r="BB256" s="846">
        <v>8.9739990388992492</v>
      </c>
      <c r="BC256" s="846">
        <v>0.973621625182577</v>
      </c>
      <c r="BD256" s="846">
        <v>-8.2848627903475303E-2</v>
      </c>
      <c r="BE256" s="852">
        <v>-0.13089780155275199</v>
      </c>
      <c r="BF256" s="847"/>
      <c r="BG256" s="855">
        <v>0.25600000000000001</v>
      </c>
      <c r="BH256" s="842"/>
      <c r="BI256" s="846">
        <v>80.541700000000006</v>
      </c>
      <c r="BJ256" s="846">
        <v>17.9741</v>
      </c>
      <c r="BK256" s="846">
        <v>1.1334200000000001</v>
      </c>
      <c r="BL256" s="846">
        <v>0.35077999999999998</v>
      </c>
      <c r="BM256" s="842"/>
      <c r="BN256" s="855" t="s">
        <v>5449</v>
      </c>
      <c r="BO256" s="855" t="s">
        <v>5450</v>
      </c>
      <c r="BP256" s="855" t="s">
        <v>5451</v>
      </c>
      <c r="BQ256" s="855" t="s">
        <v>5452</v>
      </c>
      <c r="BR256" s="855" t="s">
        <v>5453</v>
      </c>
      <c r="BS256" s="842"/>
      <c r="BT256" s="856" t="s">
        <v>555</v>
      </c>
    </row>
    <row r="257" spans="1:72" s="428" customFormat="1" ht="11" x14ac:dyDescent="0.3">
      <c r="A257" s="841" t="s">
        <v>5454</v>
      </c>
      <c r="B257" s="842"/>
      <c r="C257" s="843">
        <v>45166</v>
      </c>
      <c r="D257" s="842"/>
      <c r="E257" s="844">
        <v>13.559900000000001</v>
      </c>
      <c r="F257" s="842"/>
      <c r="G257" s="845">
        <v>13.281000000000001</v>
      </c>
      <c r="H257" s="847"/>
      <c r="I257" s="846">
        <v>0.68989999999999996</v>
      </c>
      <c r="J257" s="846">
        <v>-0.1353</v>
      </c>
      <c r="K257" s="846">
        <v>1.5100000000000001E-2</v>
      </c>
      <c r="L257" s="846">
        <v>7.9931999999999999</v>
      </c>
      <c r="M257" s="846">
        <v>2.7703000000000002</v>
      </c>
      <c r="N257" s="848">
        <v>-1.0652999999999999</v>
      </c>
      <c r="O257" s="846">
        <v>-1.9517</v>
      </c>
      <c r="P257" s="846" t="s">
        <v>430</v>
      </c>
      <c r="Q257" s="846" t="s">
        <v>430</v>
      </c>
      <c r="R257" s="846" t="s">
        <v>430</v>
      </c>
      <c r="S257" s="846">
        <v>4.7645</v>
      </c>
      <c r="T257" s="846">
        <v>20.9893</v>
      </c>
      <c r="U257" s="846">
        <v>1.6066</v>
      </c>
      <c r="V257" s="846">
        <v>-0.50190000000000001</v>
      </c>
      <c r="W257" s="846">
        <v>0.38550000000000001</v>
      </c>
      <c r="X257" s="846">
        <v>10.0548</v>
      </c>
      <c r="Y257" s="847"/>
      <c r="Z257" s="844">
        <v>8</v>
      </c>
      <c r="AA257" s="844">
        <v>139</v>
      </c>
      <c r="AB257" s="844">
        <v>231</v>
      </c>
      <c r="AC257" s="844">
        <v>75</v>
      </c>
      <c r="AD257" s="844">
        <v>122</v>
      </c>
      <c r="AE257" s="844">
        <v>196</v>
      </c>
      <c r="AF257" s="844">
        <v>115</v>
      </c>
      <c r="AG257" s="844" t="s">
        <v>430</v>
      </c>
      <c r="AH257" s="844" t="s">
        <v>430</v>
      </c>
      <c r="AI257" s="844" t="s">
        <v>430</v>
      </c>
      <c r="AJ257" s="844">
        <v>46</v>
      </c>
      <c r="AK257" s="844">
        <v>70</v>
      </c>
      <c r="AL257" s="844">
        <v>113</v>
      </c>
      <c r="AM257" s="844">
        <v>199</v>
      </c>
      <c r="AN257" s="844">
        <v>179</v>
      </c>
      <c r="AO257" s="842"/>
      <c r="AP257" s="846" t="s">
        <v>430</v>
      </c>
      <c r="AQ257" s="846" t="s">
        <v>430</v>
      </c>
      <c r="AR257" s="846" t="s">
        <v>430</v>
      </c>
      <c r="AS257" s="846">
        <v>3.08</v>
      </c>
      <c r="AT257" s="846">
        <v>6.2</v>
      </c>
      <c r="AU257" s="849"/>
      <c r="AV257" s="844" t="s">
        <v>430</v>
      </c>
      <c r="AW257" s="844" t="s">
        <v>430</v>
      </c>
      <c r="AX257" s="844" t="s">
        <v>430</v>
      </c>
      <c r="AY257" s="844">
        <v>83</v>
      </c>
      <c r="AZ257" s="844">
        <v>140</v>
      </c>
      <c r="BA257" s="847"/>
      <c r="BB257" s="846">
        <v>20.416187685818802</v>
      </c>
      <c r="BC257" s="846">
        <v>0</v>
      </c>
      <c r="BD257" s="846">
        <v>2.0332509955409701E-2</v>
      </c>
      <c r="BE257" s="852" t="s">
        <v>430</v>
      </c>
      <c r="BF257" s="847"/>
      <c r="BG257" s="855" t="s">
        <v>430</v>
      </c>
      <c r="BH257" s="842"/>
      <c r="BI257" s="846">
        <v>28.313199999999998</v>
      </c>
      <c r="BJ257" s="846">
        <v>67.996499999999997</v>
      </c>
      <c r="BK257" s="846">
        <v>3.64411</v>
      </c>
      <c r="BL257" s="846">
        <v>4.6190000000000002E-2</v>
      </c>
      <c r="BM257" s="842"/>
      <c r="BN257" s="855" t="s">
        <v>5455</v>
      </c>
      <c r="BO257" s="855" t="s">
        <v>5456</v>
      </c>
      <c r="BP257" s="855" t="s">
        <v>5457</v>
      </c>
      <c r="BQ257" s="855" t="s">
        <v>5458</v>
      </c>
      <c r="BR257" s="855" t="s">
        <v>5459</v>
      </c>
      <c r="BS257" s="842"/>
      <c r="BT257" s="856" t="s">
        <v>555</v>
      </c>
    </row>
    <row r="258" spans="1:72" s="428" customFormat="1" x14ac:dyDescent="0.25">
      <c r="A258" s="345" t="s">
        <v>5460</v>
      </c>
      <c r="B258" s="373"/>
      <c r="C258" s="719">
        <v>45630</v>
      </c>
      <c r="D258" s="373"/>
      <c r="E258" s="346">
        <v>14.6721</v>
      </c>
      <c r="F258" s="373"/>
      <c r="G258" s="347">
        <v>9.8527000000000005</v>
      </c>
      <c r="H258" s="374"/>
      <c r="I258" s="348">
        <v>0.3473</v>
      </c>
      <c r="J258" s="348">
        <v>0.35549999999999998</v>
      </c>
      <c r="K258" s="348">
        <v>4.2923</v>
      </c>
      <c r="L258" s="348">
        <v>4.8662000000000001</v>
      </c>
      <c r="M258" s="348">
        <v>3.7498</v>
      </c>
      <c r="N258" s="350">
        <v>4.1996000000000002</v>
      </c>
      <c r="O258" s="348" t="s">
        <v>430</v>
      </c>
      <c r="P258" s="348" t="s">
        <v>430</v>
      </c>
      <c r="Q258" s="348" t="s">
        <v>430</v>
      </c>
      <c r="R258" s="348" t="s">
        <v>430</v>
      </c>
      <c r="S258" s="348">
        <v>7.3139000000000003</v>
      </c>
      <c r="T258" s="348">
        <v>15.5444</v>
      </c>
      <c r="U258" s="348">
        <v>-1.6637999999999999</v>
      </c>
      <c r="V258" s="348">
        <v>3.5013000000000001</v>
      </c>
      <c r="W258" s="348">
        <v>1.6067</v>
      </c>
      <c r="X258" s="348">
        <v>-0.874</v>
      </c>
      <c r="Y258" s="374"/>
      <c r="Z258" s="346">
        <v>33</v>
      </c>
      <c r="AA258" s="346">
        <v>88</v>
      </c>
      <c r="AB258" s="346">
        <v>25</v>
      </c>
      <c r="AC258" s="346">
        <v>192</v>
      </c>
      <c r="AD258" s="346">
        <v>112</v>
      </c>
      <c r="AE258" s="346">
        <v>133</v>
      </c>
      <c r="AF258" s="346" t="s">
        <v>430</v>
      </c>
      <c r="AG258" s="346" t="s">
        <v>430</v>
      </c>
      <c r="AH258" s="346" t="s">
        <v>430</v>
      </c>
      <c r="AI258" s="346" t="s">
        <v>430</v>
      </c>
      <c r="AJ258" s="346">
        <v>24</v>
      </c>
      <c r="AK258" s="346">
        <v>133</v>
      </c>
      <c r="AL258" s="346">
        <v>161</v>
      </c>
      <c r="AM258" s="346">
        <v>155</v>
      </c>
      <c r="AN258" s="346">
        <v>98</v>
      </c>
      <c r="AO258" s="373"/>
      <c r="AP258" s="348" t="s">
        <v>430</v>
      </c>
      <c r="AQ258" s="348" t="s">
        <v>430</v>
      </c>
      <c r="AR258" s="348" t="s">
        <v>430</v>
      </c>
      <c r="AS258" s="348" t="s">
        <v>430</v>
      </c>
      <c r="AT258" s="348">
        <v>6.41</v>
      </c>
      <c r="AU258" s="351"/>
      <c r="AV258" s="346" t="s">
        <v>430</v>
      </c>
      <c r="AW258" s="346" t="s">
        <v>430</v>
      </c>
      <c r="AX258" s="346" t="s">
        <v>430</v>
      </c>
      <c r="AY258" s="346" t="s">
        <v>430</v>
      </c>
      <c r="AZ258" s="346">
        <v>136</v>
      </c>
      <c r="BA258" s="374"/>
      <c r="BB258" s="348">
        <v>13.903952282553901</v>
      </c>
      <c r="BC258" s="348">
        <v>0.99977453993371102</v>
      </c>
      <c r="BD258" s="348">
        <v>-3.61451046259103E-2</v>
      </c>
      <c r="BE258" s="375">
        <v>-9.3471274552889297E-2</v>
      </c>
      <c r="BF258" s="374"/>
      <c r="BG258" s="372">
        <v>0.12759999999999999</v>
      </c>
      <c r="BH258" s="373"/>
      <c r="BI258" s="348">
        <v>72.116799999999998</v>
      </c>
      <c r="BJ258" s="348">
        <v>25.154599999999999</v>
      </c>
      <c r="BK258" s="348">
        <v>2.3654299999999999</v>
      </c>
      <c r="BL258" s="348">
        <v>0.36316999999999999</v>
      </c>
      <c r="BM258" s="373"/>
      <c r="BN258" s="372" t="s">
        <v>5461</v>
      </c>
      <c r="BO258" s="372" t="s">
        <v>4753</v>
      </c>
      <c r="BP258" s="372" t="s">
        <v>4754</v>
      </c>
      <c r="BQ258" s="372" t="s">
        <v>5462</v>
      </c>
      <c r="BR258" s="372" t="s">
        <v>3427</v>
      </c>
      <c r="BS258" s="373"/>
      <c r="BT258" s="354" t="s">
        <v>4673</v>
      </c>
    </row>
    <row r="259" spans="1:72" s="428" customFormat="1" x14ac:dyDescent="0.25">
      <c r="A259" s="345" t="s">
        <v>5463</v>
      </c>
      <c r="B259" s="373"/>
      <c r="C259" s="719">
        <v>46000</v>
      </c>
      <c r="D259" s="373"/>
      <c r="E259" s="346">
        <v>13.18</v>
      </c>
      <c r="F259" s="373"/>
      <c r="G259" s="347">
        <v>10.914300000000001</v>
      </c>
      <c r="H259" s="374"/>
      <c r="I259" s="348">
        <v>0.1046</v>
      </c>
      <c r="J259" s="348">
        <v>0.65390000000000004</v>
      </c>
      <c r="K259" s="348">
        <v>1.4274</v>
      </c>
      <c r="L259" s="348">
        <v>7.2573999999999996</v>
      </c>
      <c r="M259" s="348">
        <v>9.1910000000000007</v>
      </c>
      <c r="N259" s="350" t="s">
        <v>430</v>
      </c>
      <c r="O259" s="348" t="s">
        <v>430</v>
      </c>
      <c r="P259" s="348" t="s">
        <v>430</v>
      </c>
      <c r="Q259" s="348" t="s">
        <v>430</v>
      </c>
      <c r="R259" s="348" t="s">
        <v>430</v>
      </c>
      <c r="S259" s="348">
        <v>3.4354</v>
      </c>
      <c r="T259" s="348">
        <v>22.783000000000001</v>
      </c>
      <c r="U259" s="348">
        <v>6.3875999999999999</v>
      </c>
      <c r="V259" s="348" t="s">
        <v>430</v>
      </c>
      <c r="W259" s="348">
        <v>1.9809000000000001</v>
      </c>
      <c r="X259" s="348">
        <v>9.1430000000000007</v>
      </c>
      <c r="Y259" s="374"/>
      <c r="Z259" s="346">
        <v>76</v>
      </c>
      <c r="AA259" s="346">
        <v>68</v>
      </c>
      <c r="AB259" s="346">
        <v>165</v>
      </c>
      <c r="AC259" s="346">
        <v>88</v>
      </c>
      <c r="AD259" s="346">
        <v>35</v>
      </c>
      <c r="AE259" s="346" t="s">
        <v>430</v>
      </c>
      <c r="AF259" s="346" t="s">
        <v>430</v>
      </c>
      <c r="AG259" s="346" t="s">
        <v>430</v>
      </c>
      <c r="AH259" s="346" t="s">
        <v>430</v>
      </c>
      <c r="AI259" s="346" t="s">
        <v>430</v>
      </c>
      <c r="AJ259" s="346">
        <v>119</v>
      </c>
      <c r="AK259" s="346">
        <v>54</v>
      </c>
      <c r="AL259" s="346">
        <v>59</v>
      </c>
      <c r="AM259" s="346" t="s">
        <v>430</v>
      </c>
      <c r="AN259" s="346">
        <v>68</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14.5549183811678</v>
      </c>
      <c r="BC259" s="348">
        <v>0.984600120647393</v>
      </c>
      <c r="BD259" s="348">
        <v>3.5895952325773701E-2</v>
      </c>
      <c r="BE259" s="375">
        <v>-0.14168334534911001</v>
      </c>
      <c r="BF259" s="374"/>
      <c r="BG259" s="372">
        <v>0.34689999999999999</v>
      </c>
      <c r="BH259" s="373"/>
      <c r="BI259" s="348">
        <v>7.2873200000000002</v>
      </c>
      <c r="BJ259" s="348">
        <v>58.011499999999998</v>
      </c>
      <c r="BK259" s="348">
        <v>34.18</v>
      </c>
      <c r="BL259" s="348">
        <v>0.52117999999999998</v>
      </c>
      <c r="BM259" s="373"/>
      <c r="BN259" s="372" t="s">
        <v>5464</v>
      </c>
      <c r="BO259" s="372" t="s">
        <v>1515</v>
      </c>
      <c r="BP259" s="372" t="s">
        <v>5465</v>
      </c>
      <c r="BQ259" s="372" t="s">
        <v>5466</v>
      </c>
      <c r="BR259" s="372" t="s">
        <v>5467</v>
      </c>
      <c r="BS259" s="373"/>
      <c r="BT259" s="354" t="s">
        <v>555</v>
      </c>
    </row>
    <row r="260" spans="1:72" s="428" customFormat="1" x14ac:dyDescent="0.25">
      <c r="A260" s="345" t="s">
        <v>5468</v>
      </c>
      <c r="B260" s="373"/>
      <c r="C260" s="719">
        <v>45894</v>
      </c>
      <c r="D260" s="373"/>
      <c r="E260" s="346">
        <v>11.002000000000001</v>
      </c>
      <c r="F260" s="373"/>
      <c r="G260" s="347">
        <v>10.9969</v>
      </c>
      <c r="H260" s="374"/>
      <c r="I260" s="348">
        <v>-2.3599999999999999E-2</v>
      </c>
      <c r="J260" s="348">
        <v>0.27539999999999998</v>
      </c>
      <c r="K260" s="348">
        <v>3.7648999999999999</v>
      </c>
      <c r="L260" s="348">
        <v>8.0638000000000005</v>
      </c>
      <c r="M260" s="348">
        <v>8.6285000000000007</v>
      </c>
      <c r="N260" s="350" t="s">
        <v>430</v>
      </c>
      <c r="O260" s="348" t="s">
        <v>430</v>
      </c>
      <c r="P260" s="348" t="s">
        <v>430</v>
      </c>
      <c r="Q260" s="348" t="s">
        <v>430</v>
      </c>
      <c r="R260" s="348" t="s">
        <v>430</v>
      </c>
      <c r="S260" s="348">
        <v>4.4290000000000003</v>
      </c>
      <c r="T260" s="348">
        <v>23.617599999999999</v>
      </c>
      <c r="U260" s="348">
        <v>7.7240000000000002</v>
      </c>
      <c r="V260" s="348">
        <v>9.9041999999999994</v>
      </c>
      <c r="W260" s="348">
        <v>1.4689000000000001</v>
      </c>
      <c r="X260" s="348">
        <v>9.9689999999999994</v>
      </c>
      <c r="Y260" s="374"/>
      <c r="Z260" s="346">
        <v>122</v>
      </c>
      <c r="AA260" s="346">
        <v>108</v>
      </c>
      <c r="AB260" s="346">
        <v>52</v>
      </c>
      <c r="AC260" s="346">
        <v>73</v>
      </c>
      <c r="AD260" s="346">
        <v>53</v>
      </c>
      <c r="AE260" s="346" t="s">
        <v>430</v>
      </c>
      <c r="AF260" s="346" t="s">
        <v>430</v>
      </c>
      <c r="AG260" s="346" t="s">
        <v>430</v>
      </c>
      <c r="AH260" s="346" t="s">
        <v>430</v>
      </c>
      <c r="AI260" s="346" t="s">
        <v>430</v>
      </c>
      <c r="AJ260" s="346">
        <v>80</v>
      </c>
      <c r="AK260" s="346">
        <v>51</v>
      </c>
      <c r="AL260" s="346">
        <v>48</v>
      </c>
      <c r="AM260" s="346">
        <v>67</v>
      </c>
      <c r="AN260" s="346">
        <v>122</v>
      </c>
      <c r="AO260" s="373"/>
      <c r="AP260" s="348" t="s">
        <v>430</v>
      </c>
      <c r="AQ260" s="348" t="s">
        <v>430</v>
      </c>
      <c r="AR260" s="348" t="s">
        <v>430</v>
      </c>
      <c r="AS260" s="348" t="s">
        <v>430</v>
      </c>
      <c r="AT260" s="348">
        <v>17.63</v>
      </c>
      <c r="AU260" s="351"/>
      <c r="AV260" s="346" t="s">
        <v>430</v>
      </c>
      <c r="AW260" s="346" t="s">
        <v>430</v>
      </c>
      <c r="AX260" s="346" t="s">
        <v>430</v>
      </c>
      <c r="AY260" s="346" t="s">
        <v>430</v>
      </c>
      <c r="AZ260" s="346">
        <v>53</v>
      </c>
      <c r="BA260" s="374"/>
      <c r="BB260" s="348">
        <v>10.031974222248101</v>
      </c>
      <c r="BC260" s="348">
        <v>0.99349909661073799</v>
      </c>
      <c r="BD260" s="348">
        <v>4.02523281440074E-2</v>
      </c>
      <c r="BE260" s="375">
        <v>-9.8883315167016705E-2</v>
      </c>
      <c r="BF260" s="374"/>
      <c r="BG260" s="372">
        <v>0.1389</v>
      </c>
      <c r="BH260" s="373"/>
      <c r="BI260" s="348">
        <v>86.444100000000006</v>
      </c>
      <c r="BJ260" s="348">
        <v>13.201499999999999</v>
      </c>
      <c r="BK260" s="348" t="s">
        <v>430</v>
      </c>
      <c r="BL260" s="348">
        <v>0.35439999999999999</v>
      </c>
      <c r="BM260" s="373"/>
      <c r="BN260" s="372" t="s">
        <v>5469</v>
      </c>
      <c r="BO260" s="372" t="s">
        <v>4759</v>
      </c>
      <c r="BP260" s="372" t="s">
        <v>4760</v>
      </c>
      <c r="BQ260" s="372" t="s">
        <v>5470</v>
      </c>
      <c r="BR260" s="372" t="s">
        <v>4761</v>
      </c>
      <c r="BS260" s="373"/>
      <c r="BT260" s="354" t="s">
        <v>555</v>
      </c>
    </row>
    <row r="261" spans="1:72" s="428" customFormat="1" x14ac:dyDescent="0.25">
      <c r="A261" s="345" t="s">
        <v>5471</v>
      </c>
      <c r="B261" s="373"/>
      <c r="C261" s="719">
        <v>45600</v>
      </c>
      <c r="D261" s="373"/>
      <c r="E261" s="346">
        <v>10.39</v>
      </c>
      <c r="F261" s="373"/>
      <c r="G261" s="347">
        <v>11.200900000000001</v>
      </c>
      <c r="H261" s="374"/>
      <c r="I261" s="348">
        <v>8.0399999999999999E-2</v>
      </c>
      <c r="J261" s="348">
        <v>0.98360000000000003</v>
      </c>
      <c r="K261" s="348">
        <v>1.6369</v>
      </c>
      <c r="L261" s="348">
        <v>6.3845000000000001</v>
      </c>
      <c r="M261" s="348">
        <v>7.1539000000000001</v>
      </c>
      <c r="N261" s="350">
        <v>10.866</v>
      </c>
      <c r="O261" s="348" t="s">
        <v>430</v>
      </c>
      <c r="P261" s="348" t="s">
        <v>430</v>
      </c>
      <c r="Q261" s="348" t="s">
        <v>430</v>
      </c>
      <c r="R261" s="348" t="s">
        <v>430</v>
      </c>
      <c r="S261" s="348">
        <v>3.3273999999999999</v>
      </c>
      <c r="T261" s="348">
        <v>20.739699999999999</v>
      </c>
      <c r="U261" s="348">
        <v>5.1757</v>
      </c>
      <c r="V261" s="348">
        <v>11.107900000000001</v>
      </c>
      <c r="W261" s="348">
        <v>1.72</v>
      </c>
      <c r="X261" s="348">
        <v>6.6070000000000002</v>
      </c>
      <c r="Y261" s="374"/>
      <c r="Z261" s="346">
        <v>90</v>
      </c>
      <c r="AA261" s="346">
        <v>54</v>
      </c>
      <c r="AB261" s="346">
        <v>138</v>
      </c>
      <c r="AC261" s="346">
        <v>124</v>
      </c>
      <c r="AD261" s="346">
        <v>77</v>
      </c>
      <c r="AE261" s="346">
        <v>64</v>
      </c>
      <c r="AF261" s="346" t="s">
        <v>430</v>
      </c>
      <c r="AG261" s="346" t="s">
        <v>430</v>
      </c>
      <c r="AH261" s="346" t="s">
        <v>430</v>
      </c>
      <c r="AI261" s="346" t="s">
        <v>430</v>
      </c>
      <c r="AJ261" s="346">
        <v>131</v>
      </c>
      <c r="AK261" s="346">
        <v>78</v>
      </c>
      <c r="AL261" s="346">
        <v>76</v>
      </c>
      <c r="AM261" s="346">
        <v>46</v>
      </c>
      <c r="AN261" s="346">
        <v>90</v>
      </c>
      <c r="AO261" s="373"/>
      <c r="AP261" s="348" t="s">
        <v>430</v>
      </c>
      <c r="AQ261" s="348" t="s">
        <v>430</v>
      </c>
      <c r="AR261" s="348" t="s">
        <v>430</v>
      </c>
      <c r="AS261" s="348" t="s">
        <v>430</v>
      </c>
      <c r="AT261" s="348">
        <v>14.83</v>
      </c>
      <c r="AU261" s="351"/>
      <c r="AV261" s="346" t="s">
        <v>430</v>
      </c>
      <c r="AW261" s="346" t="s">
        <v>430</v>
      </c>
      <c r="AX261" s="346" t="s">
        <v>430</v>
      </c>
      <c r="AY261" s="346" t="s">
        <v>430</v>
      </c>
      <c r="AZ261" s="346">
        <v>73</v>
      </c>
      <c r="BA261" s="374"/>
      <c r="BB261" s="348">
        <v>16.8950012775509</v>
      </c>
      <c r="BC261" s="348">
        <v>0.99209129210397895</v>
      </c>
      <c r="BD261" s="348">
        <v>2.2746922591791199E-2</v>
      </c>
      <c r="BE261" s="375">
        <v>-0.109026805793328</v>
      </c>
      <c r="BF261" s="374"/>
      <c r="BG261" s="372">
        <v>0.16339999999999999</v>
      </c>
      <c r="BH261" s="373"/>
      <c r="BI261" s="348">
        <v>10.904</v>
      </c>
      <c r="BJ261" s="348">
        <v>84.620699999999999</v>
      </c>
      <c r="BK261" s="348">
        <v>4.2868300000000001</v>
      </c>
      <c r="BL261" s="348">
        <v>0.18847</v>
      </c>
      <c r="BM261" s="373"/>
      <c r="BN261" s="372" t="s">
        <v>3579</v>
      </c>
      <c r="BO261" s="372" t="s">
        <v>5472</v>
      </c>
      <c r="BP261" s="372" t="s">
        <v>5473</v>
      </c>
      <c r="BQ261" s="372" t="s">
        <v>3465</v>
      </c>
      <c r="BR261" s="372" t="s">
        <v>4814</v>
      </c>
      <c r="BS261" s="373"/>
      <c r="BT261" s="354" t="s">
        <v>5416</v>
      </c>
    </row>
    <row r="262" spans="1:72" s="428" customFormat="1" x14ac:dyDescent="0.25">
      <c r="A262" s="345" t="s">
        <v>5474</v>
      </c>
      <c r="B262" s="373"/>
      <c r="C262" s="719">
        <v>45680</v>
      </c>
      <c r="D262" s="373"/>
      <c r="E262" s="346">
        <v>9.2662999999999993</v>
      </c>
      <c r="F262" s="373"/>
      <c r="G262" s="347">
        <v>10.4024</v>
      </c>
      <c r="H262" s="374"/>
      <c r="I262" s="348">
        <v>-0.41830000000000001</v>
      </c>
      <c r="J262" s="348">
        <v>-0.59719999999999995</v>
      </c>
      <c r="K262" s="348">
        <v>2.6617000000000002</v>
      </c>
      <c r="L262" s="348">
        <v>7.6440999999999999</v>
      </c>
      <c r="M262" s="348">
        <v>1.0138</v>
      </c>
      <c r="N262" s="350">
        <v>4.4701000000000004</v>
      </c>
      <c r="O262" s="348" t="s">
        <v>430</v>
      </c>
      <c r="P262" s="348" t="s">
        <v>430</v>
      </c>
      <c r="Q262" s="348" t="s">
        <v>430</v>
      </c>
      <c r="R262" s="348" t="s">
        <v>430</v>
      </c>
      <c r="S262" s="348">
        <v>4.7035</v>
      </c>
      <c r="T262" s="348">
        <v>14.745900000000001</v>
      </c>
      <c r="U262" s="348">
        <v>1.2803</v>
      </c>
      <c r="V262" s="348">
        <v>5.4005000000000001</v>
      </c>
      <c r="W262" s="348">
        <v>2.8999999999999998E-3</v>
      </c>
      <c r="X262" s="348">
        <v>2.5722</v>
      </c>
      <c r="Y262" s="374"/>
      <c r="Z262" s="346">
        <v>199</v>
      </c>
      <c r="AA262" s="346">
        <v>176</v>
      </c>
      <c r="AB262" s="346">
        <v>87</v>
      </c>
      <c r="AC262" s="346">
        <v>85</v>
      </c>
      <c r="AD262" s="346">
        <v>150</v>
      </c>
      <c r="AE262" s="346">
        <v>122</v>
      </c>
      <c r="AF262" s="346" t="s">
        <v>430</v>
      </c>
      <c r="AG262" s="346" t="s">
        <v>430</v>
      </c>
      <c r="AH262" s="346" t="s">
        <v>430</v>
      </c>
      <c r="AI262" s="346" t="s">
        <v>430</v>
      </c>
      <c r="AJ262" s="346">
        <v>51</v>
      </c>
      <c r="AK262" s="346">
        <v>161</v>
      </c>
      <c r="AL262" s="346">
        <v>118</v>
      </c>
      <c r="AM262" s="346">
        <v>120</v>
      </c>
      <c r="AN262" s="346">
        <v>241</v>
      </c>
      <c r="AO262" s="373"/>
      <c r="AP262" s="348" t="s">
        <v>430</v>
      </c>
      <c r="AQ262" s="348" t="s">
        <v>430</v>
      </c>
      <c r="AR262" s="348" t="s">
        <v>430</v>
      </c>
      <c r="AS262" s="348" t="s">
        <v>430</v>
      </c>
      <c r="AT262" s="348">
        <v>8.24</v>
      </c>
      <c r="AU262" s="351"/>
      <c r="AV262" s="346" t="s">
        <v>430</v>
      </c>
      <c r="AW262" s="346" t="s">
        <v>430</v>
      </c>
      <c r="AX262" s="346" t="s">
        <v>430</v>
      </c>
      <c r="AY262" s="346" t="s">
        <v>430</v>
      </c>
      <c r="AZ262" s="346">
        <v>112</v>
      </c>
      <c r="BA262" s="374"/>
      <c r="BB262" s="348">
        <v>11.790258733243499</v>
      </c>
      <c r="BC262" s="348">
        <v>0.99717552670848797</v>
      </c>
      <c r="BD262" s="348">
        <v>3.2141090324806499E-4</v>
      </c>
      <c r="BE262" s="375">
        <v>-0.11617104521332799</v>
      </c>
      <c r="BF262" s="374"/>
      <c r="BG262" s="372">
        <v>0.19450000000000001</v>
      </c>
      <c r="BH262" s="373"/>
      <c r="BI262" s="348">
        <v>83.900199999999998</v>
      </c>
      <c r="BJ262" s="348">
        <v>15.921099999999999</v>
      </c>
      <c r="BK262" s="348" t="s">
        <v>430</v>
      </c>
      <c r="BL262" s="348">
        <v>0.1787</v>
      </c>
      <c r="BM262" s="373"/>
      <c r="BN262" s="372" t="s">
        <v>5475</v>
      </c>
      <c r="BO262" s="372" t="s">
        <v>5476</v>
      </c>
      <c r="BP262" s="372" t="s">
        <v>5477</v>
      </c>
      <c r="BQ262" s="372" t="s">
        <v>5478</v>
      </c>
      <c r="BR262" s="372" t="s">
        <v>5479</v>
      </c>
      <c r="BS262" s="373"/>
      <c r="BT262" s="354" t="s">
        <v>4673</v>
      </c>
    </row>
    <row r="263" spans="1:72" s="428" customFormat="1" x14ac:dyDescent="0.25">
      <c r="A263" s="345" t="s">
        <v>5480</v>
      </c>
      <c r="B263" s="373"/>
      <c r="C263" s="719">
        <v>46190</v>
      </c>
      <c r="D263" s="373"/>
      <c r="E263" s="346">
        <v>8.2179000000000002</v>
      </c>
      <c r="F263" s="373"/>
      <c r="G263" s="347">
        <v>10.5936</v>
      </c>
      <c r="H263" s="374"/>
      <c r="I263" s="348">
        <v>0.15129999999999999</v>
      </c>
      <c r="J263" s="348">
        <v>0.60880000000000001</v>
      </c>
      <c r="K263" s="348">
        <v>2.1482999999999999</v>
      </c>
      <c r="L263" s="348" t="s">
        <v>430</v>
      </c>
      <c r="M263" s="348" t="s">
        <v>430</v>
      </c>
      <c r="N263" s="350" t="s">
        <v>430</v>
      </c>
      <c r="O263" s="348" t="s">
        <v>430</v>
      </c>
      <c r="P263" s="348" t="s">
        <v>430</v>
      </c>
      <c r="Q263" s="348" t="s">
        <v>430</v>
      </c>
      <c r="R263" s="348" t="s">
        <v>430</v>
      </c>
      <c r="S263" s="348">
        <v>4.99</v>
      </c>
      <c r="T263" s="348" t="s">
        <v>430</v>
      </c>
      <c r="U263" s="348" t="s">
        <v>430</v>
      </c>
      <c r="V263" s="348" t="s">
        <v>430</v>
      </c>
      <c r="W263" s="348">
        <v>3.5958000000000001</v>
      </c>
      <c r="X263" s="348">
        <v>5.9359999999999999</v>
      </c>
      <c r="Y263" s="374"/>
      <c r="Z263" s="346">
        <v>68</v>
      </c>
      <c r="AA263" s="346">
        <v>71</v>
      </c>
      <c r="AB263" s="346">
        <v>111</v>
      </c>
      <c r="AC263" s="346" t="s">
        <v>430</v>
      </c>
      <c r="AD263" s="346" t="s">
        <v>430</v>
      </c>
      <c r="AE263" s="346" t="s">
        <v>430</v>
      </c>
      <c r="AF263" s="346" t="s">
        <v>430</v>
      </c>
      <c r="AG263" s="346" t="s">
        <v>430</v>
      </c>
      <c r="AH263" s="346" t="s">
        <v>430</v>
      </c>
      <c r="AI263" s="346" t="s">
        <v>430</v>
      </c>
      <c r="AJ263" s="346">
        <v>39</v>
      </c>
      <c r="AK263" s="346" t="s">
        <v>430</v>
      </c>
      <c r="AL263" s="346" t="s">
        <v>430</v>
      </c>
      <c r="AM263" s="346" t="s">
        <v>430</v>
      </c>
      <c r="AN263" s="346">
        <v>14</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t="s">
        <v>430</v>
      </c>
      <c r="BC263" s="348">
        <v>0</v>
      </c>
      <c r="BD263" s="348">
        <v>0</v>
      </c>
      <c r="BE263" s="375">
        <v>1.70368203455342</v>
      </c>
      <c r="BF263" s="374"/>
      <c r="BG263" s="372">
        <v>0.48599999999999999</v>
      </c>
      <c r="BH263" s="373"/>
      <c r="BI263" s="348" t="s">
        <v>430</v>
      </c>
      <c r="BJ263" s="348">
        <v>6.4954599999999996</v>
      </c>
      <c r="BK263" s="348">
        <v>96.9572</v>
      </c>
      <c r="BL263" s="348">
        <v>-3.4526599999999998</v>
      </c>
      <c r="BM263" s="373"/>
      <c r="BN263" s="372" t="s">
        <v>5481</v>
      </c>
      <c r="BO263" s="372" t="s">
        <v>5482</v>
      </c>
      <c r="BP263" s="372" t="s">
        <v>5483</v>
      </c>
      <c r="BQ263" s="372" t="s">
        <v>5484</v>
      </c>
      <c r="BR263" s="372" t="s">
        <v>5485</v>
      </c>
      <c r="BS263" s="373"/>
      <c r="BT263" s="354" t="s">
        <v>555</v>
      </c>
    </row>
    <row r="264" spans="1:72" s="428" customFormat="1" ht="11" x14ac:dyDescent="0.3">
      <c r="A264" s="841" t="s">
        <v>5486</v>
      </c>
      <c r="B264" s="842"/>
      <c r="C264" s="843">
        <v>46190</v>
      </c>
      <c r="D264" s="842"/>
      <c r="E264" s="844">
        <v>7.173</v>
      </c>
      <c r="F264" s="842"/>
      <c r="G264" s="845">
        <v>10.478</v>
      </c>
      <c r="H264" s="847"/>
      <c r="I264" s="846">
        <v>-0.41820000000000002</v>
      </c>
      <c r="J264" s="846">
        <v>-0.58819999999999995</v>
      </c>
      <c r="K264" s="846">
        <v>2.6650999999999998</v>
      </c>
      <c r="L264" s="846" t="s">
        <v>430</v>
      </c>
      <c r="M264" s="846" t="s">
        <v>430</v>
      </c>
      <c r="N264" s="848" t="s">
        <v>430</v>
      </c>
      <c r="O264" s="846" t="s">
        <v>430</v>
      </c>
      <c r="P264" s="846" t="s">
        <v>430</v>
      </c>
      <c r="Q264" s="846" t="s">
        <v>430</v>
      </c>
      <c r="R264" s="846" t="s">
        <v>430</v>
      </c>
      <c r="S264" s="846">
        <v>4.7066999999999997</v>
      </c>
      <c r="T264" s="846" t="s">
        <v>430</v>
      </c>
      <c r="U264" s="846" t="s">
        <v>430</v>
      </c>
      <c r="V264" s="846" t="s">
        <v>430</v>
      </c>
      <c r="W264" s="846">
        <v>1.9099999999999999E-2</v>
      </c>
      <c r="X264" s="846">
        <v>4.78</v>
      </c>
      <c r="Y264" s="847"/>
      <c r="Z264" s="844">
        <v>198</v>
      </c>
      <c r="AA264" s="844">
        <v>173</v>
      </c>
      <c r="AB264" s="844">
        <v>86</v>
      </c>
      <c r="AC264" s="844" t="s">
        <v>430</v>
      </c>
      <c r="AD264" s="844" t="s">
        <v>430</v>
      </c>
      <c r="AE264" s="844" t="s">
        <v>430</v>
      </c>
      <c r="AF264" s="844" t="s">
        <v>430</v>
      </c>
      <c r="AG264" s="844" t="s">
        <v>430</v>
      </c>
      <c r="AH264" s="844" t="s">
        <v>430</v>
      </c>
      <c r="AI264" s="844" t="s">
        <v>430</v>
      </c>
      <c r="AJ264" s="844">
        <v>50</v>
      </c>
      <c r="AK264" s="844" t="s">
        <v>430</v>
      </c>
      <c r="AL264" s="844" t="s">
        <v>430</v>
      </c>
      <c r="AM264" s="844" t="s">
        <v>430</v>
      </c>
      <c r="AN264" s="844">
        <v>239</v>
      </c>
      <c r="AO264" s="842"/>
      <c r="AP264" s="846" t="s">
        <v>430</v>
      </c>
      <c r="AQ264" s="846" t="s">
        <v>430</v>
      </c>
      <c r="AR264" s="846" t="s">
        <v>430</v>
      </c>
      <c r="AS264" s="846" t="s">
        <v>430</v>
      </c>
      <c r="AT264" s="846" t="s">
        <v>430</v>
      </c>
      <c r="AU264" s="849"/>
      <c r="AV264" s="844" t="s">
        <v>430</v>
      </c>
      <c r="AW264" s="844" t="s">
        <v>430</v>
      </c>
      <c r="AX264" s="844" t="s">
        <v>430</v>
      </c>
      <c r="AY264" s="844" t="s">
        <v>430</v>
      </c>
      <c r="AZ264" s="844" t="s">
        <v>430</v>
      </c>
      <c r="BA264" s="847"/>
      <c r="BB264" s="846" t="s">
        <v>430</v>
      </c>
      <c r="BC264" s="846">
        <v>0</v>
      </c>
      <c r="BD264" s="846">
        <v>0</v>
      </c>
      <c r="BE264" s="852">
        <v>2.2204414271534199</v>
      </c>
      <c r="BF264" s="847"/>
      <c r="BG264" s="855">
        <v>0.25779999999999997</v>
      </c>
      <c r="BH264" s="842"/>
      <c r="BI264" s="846">
        <v>83.367999999999995</v>
      </c>
      <c r="BJ264" s="846">
        <v>15.8248</v>
      </c>
      <c r="BK264" s="846" t="s">
        <v>430</v>
      </c>
      <c r="BL264" s="846">
        <v>0.80720000000000003</v>
      </c>
      <c r="BM264" s="842"/>
      <c r="BN264" s="855" t="s">
        <v>5487</v>
      </c>
      <c r="BO264" s="855" t="s">
        <v>5488</v>
      </c>
      <c r="BP264" s="855" t="s">
        <v>5489</v>
      </c>
      <c r="BQ264" s="855" t="s">
        <v>5490</v>
      </c>
      <c r="BR264" s="855" t="s">
        <v>5491</v>
      </c>
      <c r="BS264" s="842"/>
      <c r="BT264" s="856" t="s">
        <v>555</v>
      </c>
    </row>
    <row r="265" spans="1:72" s="428" customFormat="1" x14ac:dyDescent="0.25">
      <c r="A265" s="345" t="s">
        <v>5492</v>
      </c>
      <c r="B265" s="373"/>
      <c r="C265" s="719">
        <v>40348</v>
      </c>
      <c r="D265" s="373"/>
      <c r="E265" s="346">
        <v>6.7572000000000001</v>
      </c>
      <c r="F265" s="373"/>
      <c r="G265" s="347">
        <v>46.415999999999997</v>
      </c>
      <c r="H265" s="374"/>
      <c r="I265" s="348">
        <v>-0.15870000000000001</v>
      </c>
      <c r="J265" s="348">
        <v>-0.95809999999999995</v>
      </c>
      <c r="K265" s="348">
        <v>0.88919999999999999</v>
      </c>
      <c r="L265" s="348">
        <v>4.6702000000000004</v>
      </c>
      <c r="M265" s="348">
        <v>-4.0734000000000004</v>
      </c>
      <c r="N265" s="350">
        <v>-0.98640000000000005</v>
      </c>
      <c r="O265" s="348">
        <v>0.60580000000000001</v>
      </c>
      <c r="P265" s="348">
        <v>7.7613000000000003</v>
      </c>
      <c r="Q265" s="348">
        <v>8.0580999999999996</v>
      </c>
      <c r="R265" s="348">
        <v>11.121700000000001</v>
      </c>
      <c r="S265" s="348">
        <v>2.3595999999999999</v>
      </c>
      <c r="T265" s="348">
        <v>9.4626999999999999</v>
      </c>
      <c r="U265" s="348">
        <v>-6.5186999999999999</v>
      </c>
      <c r="V265" s="348">
        <v>-0.88790000000000002</v>
      </c>
      <c r="W265" s="348">
        <v>0.1163</v>
      </c>
      <c r="X265" s="348">
        <v>9.9639000000000006</v>
      </c>
      <c r="Y265" s="374"/>
      <c r="Z265" s="346">
        <v>172</v>
      </c>
      <c r="AA265" s="346">
        <v>229</v>
      </c>
      <c r="AB265" s="346">
        <v>204</v>
      </c>
      <c r="AC265" s="346">
        <v>207</v>
      </c>
      <c r="AD265" s="346">
        <v>214</v>
      </c>
      <c r="AE265" s="346">
        <v>193</v>
      </c>
      <c r="AF265" s="346">
        <v>95</v>
      </c>
      <c r="AG265" s="346">
        <v>90</v>
      </c>
      <c r="AH265" s="346">
        <v>39</v>
      </c>
      <c r="AI265" s="346">
        <v>15</v>
      </c>
      <c r="AJ265" s="346">
        <v>193</v>
      </c>
      <c r="AK265" s="346">
        <v>211</v>
      </c>
      <c r="AL265" s="346">
        <v>213</v>
      </c>
      <c r="AM265" s="346">
        <v>203</v>
      </c>
      <c r="AN265" s="346">
        <v>223</v>
      </c>
      <c r="AO265" s="373"/>
      <c r="AP265" s="348">
        <v>10.76</v>
      </c>
      <c r="AQ265" s="348">
        <v>10.02</v>
      </c>
      <c r="AR265" s="348">
        <v>6.73</v>
      </c>
      <c r="AS265" s="348">
        <v>2.9</v>
      </c>
      <c r="AT265" s="348">
        <v>-1.93</v>
      </c>
      <c r="AU265" s="351"/>
      <c r="AV265" s="346">
        <v>13</v>
      </c>
      <c r="AW265" s="346">
        <v>21</v>
      </c>
      <c r="AX265" s="346">
        <v>40</v>
      </c>
      <c r="AY265" s="346">
        <v>85</v>
      </c>
      <c r="AZ265" s="346">
        <v>204</v>
      </c>
      <c r="BA265" s="374"/>
      <c r="BB265" s="348">
        <v>12.55772869053</v>
      </c>
      <c r="BC265" s="348">
        <v>0.990237571240695</v>
      </c>
      <c r="BD265" s="348">
        <v>1.86335001475177E-2</v>
      </c>
      <c r="BE265" s="375">
        <v>-0.104898211998526</v>
      </c>
      <c r="BF265" s="374"/>
      <c r="BG265" s="372">
        <v>1.0570999999999999</v>
      </c>
      <c r="BH265" s="373"/>
      <c r="BI265" s="348">
        <v>97.298299999999998</v>
      </c>
      <c r="BJ265" s="348">
        <v>1.3396399999999999</v>
      </c>
      <c r="BK265" s="348" t="s">
        <v>430</v>
      </c>
      <c r="BL265" s="348">
        <v>1.36206</v>
      </c>
      <c r="BM265" s="373"/>
      <c r="BN265" s="372" t="s">
        <v>5493</v>
      </c>
      <c r="BO265" s="372" t="s">
        <v>5494</v>
      </c>
      <c r="BP265" s="372" t="s">
        <v>5495</v>
      </c>
      <c r="BQ265" s="372" t="s">
        <v>4868</v>
      </c>
      <c r="BR265" s="372" t="s">
        <v>5496</v>
      </c>
      <c r="BS265" s="373"/>
      <c r="BT265" s="354" t="s">
        <v>443</v>
      </c>
    </row>
    <row r="266" spans="1:72" s="428" customFormat="1" x14ac:dyDescent="0.25">
      <c r="A266" s="345" t="s">
        <v>5497</v>
      </c>
      <c r="B266" s="373"/>
      <c r="C266" s="719">
        <v>46105</v>
      </c>
      <c r="D266" s="373"/>
      <c r="E266" s="346">
        <v>5.6997</v>
      </c>
      <c r="F266" s="373"/>
      <c r="G266" s="347">
        <v>10.4429</v>
      </c>
      <c r="H266" s="374"/>
      <c r="I266" s="348">
        <v>-0.34160000000000001</v>
      </c>
      <c r="J266" s="348">
        <v>0.59140000000000004</v>
      </c>
      <c r="K266" s="348">
        <v>3.5447000000000002</v>
      </c>
      <c r="L266" s="348">
        <v>8.3817000000000004</v>
      </c>
      <c r="M266" s="348" t="s">
        <v>430</v>
      </c>
      <c r="N266" s="350" t="s">
        <v>430</v>
      </c>
      <c r="O266" s="348" t="s">
        <v>430</v>
      </c>
      <c r="P266" s="348" t="s">
        <v>430</v>
      </c>
      <c r="Q266" s="348" t="s">
        <v>430</v>
      </c>
      <c r="R266" s="348" t="s">
        <v>430</v>
      </c>
      <c r="S266" s="348">
        <v>2.5200999999999998</v>
      </c>
      <c r="T266" s="348">
        <v>11.043900000000001</v>
      </c>
      <c r="U266" s="348" t="s">
        <v>430</v>
      </c>
      <c r="V266" s="348" t="s">
        <v>430</v>
      </c>
      <c r="W266" s="348">
        <v>4.8863000000000003</v>
      </c>
      <c r="X266" s="348">
        <v>4.4290000000000003</v>
      </c>
      <c r="Y266" s="374"/>
      <c r="Z266" s="346">
        <v>192</v>
      </c>
      <c r="AA266" s="346">
        <v>72</v>
      </c>
      <c r="AB266" s="346">
        <v>58</v>
      </c>
      <c r="AC266" s="346">
        <v>47</v>
      </c>
      <c r="AD266" s="346" t="s">
        <v>430</v>
      </c>
      <c r="AE266" s="346" t="s">
        <v>430</v>
      </c>
      <c r="AF266" s="346" t="s">
        <v>430</v>
      </c>
      <c r="AG266" s="346" t="s">
        <v>430</v>
      </c>
      <c r="AH266" s="346" t="s">
        <v>430</v>
      </c>
      <c r="AI266" s="346" t="s">
        <v>430</v>
      </c>
      <c r="AJ266" s="346">
        <v>165</v>
      </c>
      <c r="AK266" s="346">
        <v>186</v>
      </c>
      <c r="AL266" s="346" t="s">
        <v>430</v>
      </c>
      <c r="AM266" s="346" t="s">
        <v>430</v>
      </c>
      <c r="AN266" s="346">
        <v>6</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20.7915212272076</v>
      </c>
      <c r="BC266" s="348">
        <v>0.97696523826523496</v>
      </c>
      <c r="BD266" s="348">
        <v>-9.0330572505588104E-3</v>
      </c>
      <c r="BE266" s="375">
        <v>-0.26761042255874101</v>
      </c>
      <c r="BF266" s="374"/>
      <c r="BG266" s="372">
        <v>0.96230000000000004</v>
      </c>
      <c r="BH266" s="373"/>
      <c r="BI266" s="348">
        <v>86.589399999999998</v>
      </c>
      <c r="BJ266" s="348">
        <v>11.4391</v>
      </c>
      <c r="BK266" s="348">
        <v>1.7652300000000001</v>
      </c>
      <c r="BL266" s="348">
        <v>0.20627000000000001</v>
      </c>
      <c r="BM266" s="373"/>
      <c r="BN266" s="372" t="s">
        <v>5498</v>
      </c>
      <c r="BO266" s="372" t="s">
        <v>5499</v>
      </c>
      <c r="BP266" s="372" t="s">
        <v>430</v>
      </c>
      <c r="BQ266" s="372" t="s">
        <v>430</v>
      </c>
      <c r="BR266" s="372" t="s">
        <v>430</v>
      </c>
      <c r="BS266" s="373"/>
      <c r="BT266" s="354" t="s">
        <v>555</v>
      </c>
    </row>
    <row r="267" spans="1:72" s="428" customFormat="1" x14ac:dyDescent="0.25">
      <c r="A267" s="345" t="s">
        <v>5500</v>
      </c>
      <c r="B267" s="373"/>
      <c r="C267" s="719">
        <v>46167</v>
      </c>
      <c r="D267" s="373"/>
      <c r="E267" s="346">
        <v>5.6242999999999999</v>
      </c>
      <c r="F267" s="373"/>
      <c r="G267" s="347">
        <v>10.145799999999999</v>
      </c>
      <c r="H267" s="374"/>
      <c r="I267" s="348">
        <v>-0.54500000000000004</v>
      </c>
      <c r="J267" s="348">
        <v>-1.52</v>
      </c>
      <c r="K267" s="348">
        <v>-3.0352999999999999</v>
      </c>
      <c r="L267" s="348" t="s">
        <v>430</v>
      </c>
      <c r="M267" s="348" t="s">
        <v>430</v>
      </c>
      <c r="N267" s="350" t="s">
        <v>430</v>
      </c>
      <c r="O267" s="348" t="s">
        <v>430</v>
      </c>
      <c r="P267" s="348" t="s">
        <v>430</v>
      </c>
      <c r="Q267" s="348" t="s">
        <v>430</v>
      </c>
      <c r="R267" s="348" t="s">
        <v>430</v>
      </c>
      <c r="S267" s="348">
        <v>-2.2986</v>
      </c>
      <c r="T267" s="348" t="s">
        <v>430</v>
      </c>
      <c r="U267" s="348" t="s">
        <v>430</v>
      </c>
      <c r="V267" s="348" t="s">
        <v>430</v>
      </c>
      <c r="W267" s="348">
        <v>-0.78720000000000001</v>
      </c>
      <c r="X267" s="348">
        <v>1.458</v>
      </c>
      <c r="Y267" s="374"/>
      <c r="Z267" s="346">
        <v>222</v>
      </c>
      <c r="AA267" s="346">
        <v>254</v>
      </c>
      <c r="AB267" s="346">
        <v>251</v>
      </c>
      <c r="AC267" s="346" t="s">
        <v>430</v>
      </c>
      <c r="AD267" s="346" t="s">
        <v>430</v>
      </c>
      <c r="AE267" s="346" t="s">
        <v>430</v>
      </c>
      <c r="AF267" s="346" t="s">
        <v>430</v>
      </c>
      <c r="AG267" s="346" t="s">
        <v>430</v>
      </c>
      <c r="AH267" s="346" t="s">
        <v>430</v>
      </c>
      <c r="AI267" s="346" t="s">
        <v>430</v>
      </c>
      <c r="AJ267" s="346">
        <v>255</v>
      </c>
      <c r="AK267" s="346" t="s">
        <v>430</v>
      </c>
      <c r="AL267" s="346" t="s">
        <v>430</v>
      </c>
      <c r="AM267" s="346" t="s">
        <v>430</v>
      </c>
      <c r="AN267" s="346">
        <v>256</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v>12.2878789921203</v>
      </c>
      <c r="BC267" s="348">
        <v>0.97166011612338599</v>
      </c>
      <c r="BD267" s="348">
        <v>-8.0484676678600903E-2</v>
      </c>
      <c r="BE267" s="375">
        <v>-0.17605549797765799</v>
      </c>
      <c r="BF267" s="374"/>
      <c r="BG267" s="372">
        <v>0.20230000000000001</v>
      </c>
      <c r="BH267" s="373"/>
      <c r="BI267" s="348">
        <v>79.712000000000003</v>
      </c>
      <c r="BJ267" s="348">
        <v>17.090599999999998</v>
      </c>
      <c r="BK267" s="348">
        <v>2.6584599999999998</v>
      </c>
      <c r="BL267" s="348">
        <v>0.53893999999999997</v>
      </c>
      <c r="BM267" s="373"/>
      <c r="BN267" s="372" t="s">
        <v>5501</v>
      </c>
      <c r="BO267" s="372" t="s">
        <v>5502</v>
      </c>
      <c r="BP267" s="372" t="s">
        <v>430</v>
      </c>
      <c r="BQ267" s="372" t="s">
        <v>430</v>
      </c>
      <c r="BR267" s="372" t="s">
        <v>430</v>
      </c>
      <c r="BS267" s="373"/>
      <c r="BT267" s="354" t="s">
        <v>555</v>
      </c>
    </row>
    <row r="268" spans="1:72" x14ac:dyDescent="0.25">
      <c r="A268" s="36" t="s">
        <v>93</v>
      </c>
      <c r="B268" s="43"/>
      <c r="C268" s="720"/>
      <c r="D268" s="43"/>
      <c r="E268" s="51"/>
      <c r="F268" s="43"/>
      <c r="G268" s="55"/>
      <c r="H268" s="66"/>
      <c r="I268" s="59">
        <v>4.4000000000000003E-3</v>
      </c>
      <c r="J268" s="59">
        <v>8.2799999999999999E-2</v>
      </c>
      <c r="K268" s="59">
        <v>2.0718999999999999</v>
      </c>
      <c r="L268" s="59">
        <v>6.5629999999999997</v>
      </c>
      <c r="M268" s="59">
        <v>3.5485000000000002</v>
      </c>
      <c r="N268" s="70">
        <v>6.1333000000000002</v>
      </c>
      <c r="O268" s="59">
        <v>2.1680000000000001</v>
      </c>
      <c r="P268" s="59">
        <v>13.7182</v>
      </c>
      <c r="Q268" s="59">
        <v>11.1075</v>
      </c>
      <c r="R268" s="59">
        <v>11.500500000000001</v>
      </c>
      <c r="S268" s="59">
        <v>3.7826</v>
      </c>
      <c r="T268" s="59">
        <v>17.352</v>
      </c>
      <c r="U268" s="59">
        <v>1.492</v>
      </c>
      <c r="V268" s="59">
        <v>6.1634000000000002</v>
      </c>
      <c r="W268" s="59">
        <v>1.321</v>
      </c>
      <c r="X268" s="59">
        <v>8.3309999999999995</v>
      </c>
      <c r="Y268" s="66"/>
      <c r="Z268" s="51">
        <v>230</v>
      </c>
      <c r="AA268" s="51">
        <v>256</v>
      </c>
      <c r="AB268" s="51">
        <v>258</v>
      </c>
      <c r="AC268" s="51">
        <v>251</v>
      </c>
      <c r="AD268" s="51">
        <v>241</v>
      </c>
      <c r="AE268" s="51">
        <v>224</v>
      </c>
      <c r="AF268" s="51">
        <v>136</v>
      </c>
      <c r="AG268" s="51">
        <v>100</v>
      </c>
      <c r="AH268" s="51">
        <v>45</v>
      </c>
      <c r="AI268" s="51">
        <v>18</v>
      </c>
      <c r="AJ268" s="51">
        <v>257</v>
      </c>
      <c r="AK268" s="51">
        <v>245</v>
      </c>
      <c r="AL268" s="51">
        <v>239</v>
      </c>
      <c r="AM268" s="51">
        <v>230</v>
      </c>
      <c r="AN268" s="51">
        <v>260</v>
      </c>
      <c r="AO268" s="43"/>
      <c r="AP268" s="59">
        <v>11.3927777777778</v>
      </c>
      <c r="AQ268" s="59">
        <v>12.318148148148101</v>
      </c>
      <c r="AR268" s="59">
        <v>10.859782608695699</v>
      </c>
      <c r="AS268" s="59">
        <v>7.5615384615384604</v>
      </c>
      <c r="AT268" s="59">
        <v>9.3164473684210503</v>
      </c>
      <c r="AU268" s="78"/>
      <c r="AV268" s="51">
        <v>18</v>
      </c>
      <c r="AW268" s="51">
        <v>27</v>
      </c>
      <c r="AX268" s="51">
        <v>46</v>
      </c>
      <c r="AY268" s="51">
        <v>104</v>
      </c>
      <c r="AZ268" s="51">
        <v>228</v>
      </c>
      <c r="BA268" s="66"/>
      <c r="BB268" s="59"/>
      <c r="BC268" s="59"/>
      <c r="BD268" s="59"/>
      <c r="BE268" s="276"/>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21"/>
      <c r="D269" s="44"/>
      <c r="E269" s="52"/>
      <c r="F269" s="44"/>
      <c r="G269" s="56"/>
      <c r="H269" s="67"/>
      <c r="I269" s="60">
        <v>1.5764</v>
      </c>
      <c r="J269" s="60">
        <v>3.5428000000000002</v>
      </c>
      <c r="K269" s="60">
        <v>9.2124000000000006</v>
      </c>
      <c r="L269" s="60">
        <v>17.751799999999999</v>
      </c>
      <c r="M269" s="60">
        <v>26.035499999999999</v>
      </c>
      <c r="N269" s="71">
        <v>35.026499999999999</v>
      </c>
      <c r="O269" s="60">
        <v>32.789499999999997</v>
      </c>
      <c r="P269" s="60">
        <v>31.003699999999998</v>
      </c>
      <c r="Q269" s="60">
        <v>17.388999999999999</v>
      </c>
      <c r="R269" s="60">
        <v>12.8011</v>
      </c>
      <c r="S269" s="60">
        <v>19.767800000000001</v>
      </c>
      <c r="T269" s="60">
        <v>38.081899999999997</v>
      </c>
      <c r="U269" s="60">
        <v>26.265699999999999</v>
      </c>
      <c r="V269" s="60">
        <v>28.8262</v>
      </c>
      <c r="W269" s="60">
        <v>5.2191999999999998</v>
      </c>
      <c r="X269" s="60">
        <v>28.604900000000001</v>
      </c>
      <c r="Y269" s="67"/>
      <c r="Z269" s="52"/>
      <c r="AA269" s="52"/>
      <c r="AB269" s="52"/>
      <c r="AC269" s="52"/>
      <c r="AD269" s="52"/>
      <c r="AE269" s="52"/>
      <c r="AF269" s="52"/>
      <c r="AG269" s="52"/>
      <c r="AH269" s="52"/>
      <c r="AI269" s="52"/>
      <c r="AJ269" s="52"/>
      <c r="AK269" s="52"/>
      <c r="AL269" s="52"/>
      <c r="AM269" s="52"/>
      <c r="AN269" s="52"/>
      <c r="AO269" s="44"/>
      <c r="AP269" s="60">
        <v>13.97</v>
      </c>
      <c r="AQ269" s="60">
        <v>20.47</v>
      </c>
      <c r="AR269" s="60">
        <v>23.58</v>
      </c>
      <c r="AS269" s="60">
        <v>32.96</v>
      </c>
      <c r="AT269" s="60">
        <v>40</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21"/>
      <c r="D270" s="44"/>
      <c r="E270" s="52"/>
      <c r="F270" s="44"/>
      <c r="G270" s="56"/>
      <c r="H270" s="67"/>
      <c r="I270" s="60">
        <v>-0.73629999999999995</v>
      </c>
      <c r="J270" s="60">
        <v>-2.0024000000000002</v>
      </c>
      <c r="K270" s="60">
        <v>-4.0987</v>
      </c>
      <c r="L270" s="60">
        <v>-8.7462</v>
      </c>
      <c r="M270" s="60">
        <v>-11.116300000000001</v>
      </c>
      <c r="N270" s="71">
        <v>-15.912100000000001</v>
      </c>
      <c r="O270" s="60">
        <v>-9.3969000000000005</v>
      </c>
      <c r="P270" s="60">
        <v>1.7278</v>
      </c>
      <c r="Q270" s="60">
        <v>7.2504</v>
      </c>
      <c r="R270" s="60">
        <v>10.744999999999999</v>
      </c>
      <c r="S270" s="60">
        <v>-5.3789999999999996</v>
      </c>
      <c r="T270" s="60">
        <v>3.8616999999999999</v>
      </c>
      <c r="U270" s="60">
        <v>-17.013500000000001</v>
      </c>
      <c r="V270" s="60">
        <v>-16.010000000000002</v>
      </c>
      <c r="W270" s="60">
        <v>-1.0613999999999999</v>
      </c>
      <c r="X270" s="60">
        <v>-15.997299999999999</v>
      </c>
      <c r="Y270" s="67"/>
      <c r="Z270" s="52"/>
      <c r="AA270" s="52"/>
      <c r="AB270" s="52"/>
      <c r="AC270" s="52"/>
      <c r="AD270" s="52"/>
      <c r="AE270" s="52"/>
      <c r="AF270" s="52"/>
      <c r="AG270" s="52"/>
      <c r="AH270" s="52"/>
      <c r="AI270" s="52"/>
      <c r="AJ270" s="52"/>
      <c r="AK270" s="52"/>
      <c r="AL270" s="52"/>
      <c r="AM270" s="52"/>
      <c r="AN270" s="52"/>
      <c r="AO270" s="44"/>
      <c r="AP270" s="60">
        <v>9.99</v>
      </c>
      <c r="AQ270" s="60">
        <v>8.7899999999999991</v>
      </c>
      <c r="AR270" s="60">
        <v>5.16</v>
      </c>
      <c r="AS270" s="60">
        <v>-6.71</v>
      </c>
      <c r="AT270" s="60">
        <v>-17.809999999999999</v>
      </c>
      <c r="AU270" s="79"/>
      <c r="AV270" s="52"/>
      <c r="AW270" s="52"/>
      <c r="AX270" s="52"/>
      <c r="AY270" s="52"/>
      <c r="AZ270" s="52"/>
      <c r="BA270" s="67"/>
      <c r="BB270" s="60"/>
      <c r="BC270" s="60"/>
      <c r="BD270" s="60"/>
      <c r="BE270" s="277"/>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22"/>
      <c r="D271" s="45"/>
      <c r="E271" s="53"/>
      <c r="F271" s="45"/>
      <c r="G271" s="57"/>
      <c r="H271" s="68"/>
      <c r="I271" s="61">
        <v>-2.2499999999999999E-2</v>
      </c>
      <c r="J271" s="61">
        <v>5.6550000000000003E-2</v>
      </c>
      <c r="K271" s="61">
        <v>1.6757500000000001</v>
      </c>
      <c r="L271" s="61">
        <v>6.3502999999999998</v>
      </c>
      <c r="M271" s="61">
        <v>2.7951000000000001</v>
      </c>
      <c r="N271" s="72">
        <v>5.6742499999999998</v>
      </c>
      <c r="O271" s="61">
        <v>1.9774</v>
      </c>
      <c r="P271" s="61">
        <v>13.473699999999999</v>
      </c>
      <c r="Q271" s="61">
        <v>9.0266000000000002</v>
      </c>
      <c r="R271" s="61">
        <v>11.4155</v>
      </c>
      <c r="S271" s="61">
        <v>3.3452000000000002</v>
      </c>
      <c r="T271" s="61">
        <v>15.582599999999999</v>
      </c>
      <c r="U271" s="61">
        <v>0.60399999999999998</v>
      </c>
      <c r="V271" s="61">
        <v>4.5727000000000002</v>
      </c>
      <c r="W271" s="61">
        <v>1.1161000000000001</v>
      </c>
      <c r="X271" s="61">
        <v>9.3000000000000007</v>
      </c>
      <c r="Y271" s="68"/>
      <c r="Z271" s="53"/>
      <c r="AA271" s="53"/>
      <c r="AB271" s="53"/>
      <c r="AC271" s="53"/>
      <c r="AD271" s="53"/>
      <c r="AE271" s="53"/>
      <c r="AF271" s="53"/>
      <c r="AG271" s="53"/>
      <c r="AH271" s="53"/>
      <c r="AI271" s="53"/>
      <c r="AJ271" s="53"/>
      <c r="AK271" s="53"/>
      <c r="AL271" s="53"/>
      <c r="AM271" s="53"/>
      <c r="AN271" s="53"/>
      <c r="AO271" s="45"/>
      <c r="AP271" s="61">
        <v>11.1</v>
      </c>
      <c r="AQ271" s="61">
        <v>10.74</v>
      </c>
      <c r="AR271" s="61">
        <v>8.65</v>
      </c>
      <c r="AS271" s="61">
        <v>7.22</v>
      </c>
      <c r="AT271" s="61">
        <v>8.09</v>
      </c>
      <c r="AU271" s="80"/>
      <c r="AV271" s="53"/>
      <c r="AW271" s="53"/>
      <c r="AX271" s="53"/>
      <c r="AY271" s="53"/>
      <c r="AZ271" s="53"/>
      <c r="BA271" s="68"/>
      <c r="BB271" s="61"/>
      <c r="BC271" s="61"/>
      <c r="BD271" s="61"/>
      <c r="BE271" s="279"/>
      <c r="BF271" s="68"/>
      <c r="BG271" s="27"/>
      <c r="BH271" s="45"/>
      <c r="BI271" s="61"/>
      <c r="BJ271" s="61"/>
      <c r="BK271" s="61"/>
      <c r="BL271" s="61"/>
      <c r="BM271" s="45"/>
      <c r="BN271" s="86"/>
      <c r="BO271" s="86"/>
      <c r="BP271" s="86"/>
      <c r="BQ271" s="86"/>
      <c r="BR271" s="86"/>
      <c r="BS271" s="45"/>
      <c r="BT271" s="90"/>
    </row>
    <row r="272" spans="1:72" ht="14.5" x14ac:dyDescent="0.25">
      <c r="A272" s="39" t="s">
        <v>164</v>
      </c>
      <c r="B272" s="46"/>
      <c r="C272" s="723"/>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5"/>
      <c r="BF272" s="69"/>
      <c r="BG272" s="40"/>
      <c r="BH272" s="46"/>
      <c r="BI272" s="62"/>
      <c r="BJ272" s="62"/>
      <c r="BK272" s="62"/>
      <c r="BL272" s="62"/>
      <c r="BM272" s="46"/>
      <c r="BN272" s="87"/>
      <c r="BO272" s="87"/>
      <c r="BP272" s="87"/>
      <c r="BQ272" s="87"/>
      <c r="BR272" s="87"/>
      <c r="BS272" s="46"/>
      <c r="BT272" s="91"/>
    </row>
    <row r="273" spans="1:72" s="428" customFormat="1" x14ac:dyDescent="0.25">
      <c r="A273" s="481" t="s">
        <v>5503</v>
      </c>
      <c r="B273" s="402"/>
      <c r="C273" s="724">
        <v>41275</v>
      </c>
      <c r="D273" s="402"/>
      <c r="E273" s="403">
        <v>29927.3</v>
      </c>
      <c r="F273" s="402"/>
      <c r="G273" s="404">
        <v>171.79310000000001</v>
      </c>
      <c r="H273" s="406"/>
      <c r="I273" s="405">
        <v>-0.1575</v>
      </c>
      <c r="J273" s="405">
        <v>-0.95050000000000001</v>
      </c>
      <c r="K273" s="405">
        <v>0.97130000000000005</v>
      </c>
      <c r="L273" s="405">
        <v>4.9634</v>
      </c>
      <c r="M273" s="405">
        <v>-3.5295999999999998</v>
      </c>
      <c r="N273" s="407">
        <v>3.3700000000000001E-2</v>
      </c>
      <c r="O273" s="405">
        <v>1.5286</v>
      </c>
      <c r="P273" s="405">
        <v>8.9016999999999999</v>
      </c>
      <c r="Q273" s="405">
        <v>9.1395</v>
      </c>
      <c r="R273" s="405">
        <v>11.949</v>
      </c>
      <c r="S273" s="405">
        <v>2.4984999999999999</v>
      </c>
      <c r="T273" s="405">
        <v>10.042</v>
      </c>
      <c r="U273" s="405">
        <v>-5.8929</v>
      </c>
      <c r="V273" s="405">
        <v>2.75E-2</v>
      </c>
      <c r="W273" s="405">
        <v>0.1477</v>
      </c>
      <c r="X273" s="405">
        <v>11.8996</v>
      </c>
      <c r="Y273" s="406"/>
      <c r="Z273" s="403">
        <v>167</v>
      </c>
      <c r="AA273" s="403">
        <v>229</v>
      </c>
      <c r="AB273" s="403">
        <v>197</v>
      </c>
      <c r="AC273" s="403">
        <v>196</v>
      </c>
      <c r="AD273" s="403">
        <v>204</v>
      </c>
      <c r="AE273" s="403">
        <v>181</v>
      </c>
      <c r="AF273" s="403">
        <v>87</v>
      </c>
      <c r="AG273" s="403">
        <v>82</v>
      </c>
      <c r="AH273" s="403">
        <v>28</v>
      </c>
      <c r="AI273" s="403">
        <v>5</v>
      </c>
      <c r="AJ273" s="403">
        <v>182</v>
      </c>
      <c r="AK273" s="403">
        <v>200</v>
      </c>
      <c r="AL273" s="403">
        <v>205</v>
      </c>
      <c r="AM273" s="403">
        <v>193</v>
      </c>
      <c r="AN273" s="403">
        <v>216</v>
      </c>
      <c r="AO273" s="402"/>
      <c r="AP273" s="405">
        <v>11.62</v>
      </c>
      <c r="AQ273" s="405">
        <v>11.02</v>
      </c>
      <c r="AR273" s="405">
        <v>7.83</v>
      </c>
      <c r="AS273" s="405">
        <v>3.93</v>
      </c>
      <c r="AT273" s="405">
        <v>-0.87</v>
      </c>
      <c r="AU273" s="408"/>
      <c r="AV273" s="403">
        <v>5</v>
      </c>
      <c r="AW273" s="403">
        <v>12</v>
      </c>
      <c r="AX273" s="403">
        <v>30</v>
      </c>
      <c r="AY273" s="403">
        <v>73</v>
      </c>
      <c r="AZ273" s="403">
        <v>192</v>
      </c>
      <c r="BA273" s="406"/>
      <c r="BB273" s="405">
        <v>12.669455891737</v>
      </c>
      <c r="BC273" s="405">
        <v>0.99915831009728096</v>
      </c>
      <c r="BD273" s="405">
        <v>2.55368787827529E-2</v>
      </c>
      <c r="BE273" s="410">
        <v>-1.84072693724543E-2</v>
      </c>
      <c r="BF273" s="406"/>
      <c r="BG273" s="401">
        <v>0.13539999999999999</v>
      </c>
      <c r="BH273" s="402"/>
      <c r="BI273" s="405">
        <v>98.357900000000001</v>
      </c>
      <c r="BJ273" s="405">
        <v>1.3559699999999999</v>
      </c>
      <c r="BK273" s="405" t="s">
        <v>430</v>
      </c>
      <c r="BL273" s="405">
        <v>0.28613</v>
      </c>
      <c r="BM273" s="402"/>
      <c r="BN273" s="401" t="s">
        <v>4499</v>
      </c>
      <c r="BO273" s="401" t="s">
        <v>4500</v>
      </c>
      <c r="BP273" s="401" t="s">
        <v>4501</v>
      </c>
      <c r="BQ273" s="401" t="s">
        <v>730</v>
      </c>
      <c r="BR273" s="401" t="s">
        <v>4502</v>
      </c>
      <c r="BS273" s="402"/>
      <c r="BT273" s="411" t="s">
        <v>555</v>
      </c>
    </row>
    <row r="274" spans="1:72" s="428" customFormat="1" x14ac:dyDescent="0.25">
      <c r="A274" s="345" t="s">
        <v>5504</v>
      </c>
      <c r="B274" s="373"/>
      <c r="C274" s="719">
        <v>41275</v>
      </c>
      <c r="D274" s="373"/>
      <c r="E274" s="346">
        <v>24322.7</v>
      </c>
      <c r="F274" s="373"/>
      <c r="G274" s="347">
        <v>238.7886</v>
      </c>
      <c r="H274" s="374"/>
      <c r="I274" s="348">
        <v>-0.1583</v>
      </c>
      <c r="J274" s="348">
        <v>-0.95079999999999998</v>
      </c>
      <c r="K274" s="348">
        <v>0.96279999999999999</v>
      </c>
      <c r="L274" s="348">
        <v>4.9177</v>
      </c>
      <c r="M274" s="348">
        <v>-3.5819000000000001</v>
      </c>
      <c r="N274" s="350">
        <v>-4.7399999999999998E-2</v>
      </c>
      <c r="O274" s="348">
        <v>1.466</v>
      </c>
      <c r="P274" s="348">
        <v>8.8454999999999995</v>
      </c>
      <c r="Q274" s="348">
        <v>9.0898000000000003</v>
      </c>
      <c r="R274" s="348">
        <v>11.885400000000001</v>
      </c>
      <c r="S274" s="348">
        <v>2.4803999999999999</v>
      </c>
      <c r="T274" s="348">
        <v>9.9808000000000003</v>
      </c>
      <c r="U274" s="348">
        <v>-5.9425999999999997</v>
      </c>
      <c r="V274" s="348">
        <v>-4.9700000000000001E-2</v>
      </c>
      <c r="W274" s="348">
        <v>0.14369999999999999</v>
      </c>
      <c r="X274" s="348">
        <v>11.9391</v>
      </c>
      <c r="Y274" s="374"/>
      <c r="Z274" s="346">
        <v>174</v>
      </c>
      <c r="AA274" s="346">
        <v>230</v>
      </c>
      <c r="AB274" s="346">
        <v>204</v>
      </c>
      <c r="AC274" s="346">
        <v>208</v>
      </c>
      <c r="AD274" s="346">
        <v>210</v>
      </c>
      <c r="AE274" s="346">
        <v>187</v>
      </c>
      <c r="AF274" s="346">
        <v>92</v>
      </c>
      <c r="AG274" s="346">
        <v>86</v>
      </c>
      <c r="AH274" s="346">
        <v>33</v>
      </c>
      <c r="AI274" s="346">
        <v>6</v>
      </c>
      <c r="AJ274" s="346">
        <v>193</v>
      </c>
      <c r="AK274" s="346">
        <v>211</v>
      </c>
      <c r="AL274" s="346">
        <v>212</v>
      </c>
      <c r="AM274" s="346">
        <v>200</v>
      </c>
      <c r="AN274" s="346">
        <v>223</v>
      </c>
      <c r="AO274" s="373"/>
      <c r="AP274" s="348">
        <v>11.55</v>
      </c>
      <c r="AQ274" s="348">
        <v>10.96</v>
      </c>
      <c r="AR274" s="348">
        <v>7.78</v>
      </c>
      <c r="AS274" s="348">
        <v>3.86</v>
      </c>
      <c r="AT274" s="348">
        <v>-0.97</v>
      </c>
      <c r="AU274" s="351"/>
      <c r="AV274" s="346">
        <v>7</v>
      </c>
      <c r="AW274" s="346">
        <v>16</v>
      </c>
      <c r="AX274" s="346">
        <v>34</v>
      </c>
      <c r="AY274" s="346">
        <v>79</v>
      </c>
      <c r="AZ274" s="346">
        <v>201</v>
      </c>
      <c r="BA274" s="374"/>
      <c r="BB274" s="348">
        <v>12.6665123223072</v>
      </c>
      <c r="BC274" s="348">
        <v>0.99892630099788604</v>
      </c>
      <c r="BD274" s="348">
        <v>2.5204876555276399E-2</v>
      </c>
      <c r="BE274" s="375">
        <v>-2.2608347924876801E-2</v>
      </c>
      <c r="BF274" s="374"/>
      <c r="BG274" s="372">
        <v>0.18</v>
      </c>
      <c r="BH274" s="373"/>
      <c r="BI274" s="348">
        <v>98.313900000000004</v>
      </c>
      <c r="BJ274" s="348">
        <v>1.3553599999999999</v>
      </c>
      <c r="BK274" s="348" t="s">
        <v>430</v>
      </c>
      <c r="BL274" s="348">
        <v>0.33073999999999998</v>
      </c>
      <c r="BM274" s="373"/>
      <c r="BN274" s="372" t="s">
        <v>668</v>
      </c>
      <c r="BO274" s="372" t="s">
        <v>4500</v>
      </c>
      <c r="BP274" s="372" t="s">
        <v>4381</v>
      </c>
      <c r="BQ274" s="372" t="s">
        <v>730</v>
      </c>
      <c r="BR274" s="372" t="s">
        <v>4502</v>
      </c>
      <c r="BS274" s="373"/>
      <c r="BT274" s="354" t="s">
        <v>4504</v>
      </c>
    </row>
    <row r="275" spans="1:72" s="428" customFormat="1" x14ac:dyDescent="0.25">
      <c r="A275" s="345" t="s">
        <v>5505</v>
      </c>
      <c r="B275" s="373"/>
      <c r="C275" s="719">
        <v>41275</v>
      </c>
      <c r="D275" s="373"/>
      <c r="E275" s="346">
        <v>17491.900000000001</v>
      </c>
      <c r="F275" s="373"/>
      <c r="G275" s="347">
        <v>258.21769999999998</v>
      </c>
      <c r="H275" s="374"/>
      <c r="I275" s="348">
        <v>-0.15759999999999999</v>
      </c>
      <c r="J275" s="348">
        <v>-0.94889999999999997</v>
      </c>
      <c r="K275" s="348">
        <v>0.96840000000000004</v>
      </c>
      <c r="L275" s="348">
        <v>4.9366000000000003</v>
      </c>
      <c r="M275" s="348">
        <v>-3.5465</v>
      </c>
      <c r="N275" s="350">
        <v>-8.3999999999999995E-3</v>
      </c>
      <c r="O275" s="348">
        <v>1.4824999999999999</v>
      </c>
      <c r="P275" s="348">
        <v>8.8491999999999997</v>
      </c>
      <c r="Q275" s="348">
        <v>9.0988000000000007</v>
      </c>
      <c r="R275" s="348">
        <v>11.811</v>
      </c>
      <c r="S275" s="348">
        <v>2.4868999999999999</v>
      </c>
      <c r="T275" s="348">
        <v>9.9924999999999997</v>
      </c>
      <c r="U275" s="348">
        <v>-5.9104999999999999</v>
      </c>
      <c r="V275" s="348">
        <v>-1.32E-2</v>
      </c>
      <c r="W275" s="348">
        <v>0.14649999999999999</v>
      </c>
      <c r="X275" s="348">
        <v>11.951599999999999</v>
      </c>
      <c r="Y275" s="374"/>
      <c r="Z275" s="346">
        <v>168</v>
      </c>
      <c r="AA275" s="346">
        <v>226</v>
      </c>
      <c r="AB275" s="346">
        <v>201</v>
      </c>
      <c r="AC275" s="346">
        <v>204</v>
      </c>
      <c r="AD275" s="346">
        <v>207</v>
      </c>
      <c r="AE275" s="346">
        <v>185</v>
      </c>
      <c r="AF275" s="346">
        <v>91</v>
      </c>
      <c r="AG275" s="346">
        <v>85</v>
      </c>
      <c r="AH275" s="346">
        <v>32</v>
      </c>
      <c r="AI275" s="346">
        <v>9</v>
      </c>
      <c r="AJ275" s="346">
        <v>191</v>
      </c>
      <c r="AK275" s="346">
        <v>207</v>
      </c>
      <c r="AL275" s="346">
        <v>207</v>
      </c>
      <c r="AM275" s="346">
        <v>198</v>
      </c>
      <c r="AN275" s="346">
        <v>219</v>
      </c>
      <c r="AO275" s="373"/>
      <c r="AP275" s="348">
        <v>11.54</v>
      </c>
      <c r="AQ275" s="348">
        <v>10.97</v>
      </c>
      <c r="AR275" s="348">
        <v>7.78</v>
      </c>
      <c r="AS275" s="348">
        <v>3.88</v>
      </c>
      <c r="AT275" s="348">
        <v>-0.92</v>
      </c>
      <c r="AU275" s="351"/>
      <c r="AV275" s="346">
        <v>8</v>
      </c>
      <c r="AW275" s="346">
        <v>15</v>
      </c>
      <c r="AX275" s="346">
        <v>34</v>
      </c>
      <c r="AY275" s="346">
        <v>78</v>
      </c>
      <c r="AZ275" s="346">
        <v>194</v>
      </c>
      <c r="BA275" s="374"/>
      <c r="BB275" s="348">
        <v>12.6580783496987</v>
      </c>
      <c r="BC275" s="348">
        <v>0.99825999765627305</v>
      </c>
      <c r="BD275" s="348">
        <v>2.52384570553244E-2</v>
      </c>
      <c r="BE275" s="375">
        <v>-2.2167829115880101E-2</v>
      </c>
      <c r="BF275" s="374"/>
      <c r="BG275" s="372">
        <v>0.28000000000000003</v>
      </c>
      <c r="BH275" s="373"/>
      <c r="BI275" s="348">
        <v>98.312600000000003</v>
      </c>
      <c r="BJ275" s="348">
        <v>1.35534</v>
      </c>
      <c r="BK275" s="348" t="s">
        <v>430</v>
      </c>
      <c r="BL275" s="348">
        <v>0.33206000000000002</v>
      </c>
      <c r="BM275" s="373"/>
      <c r="BN275" s="372" t="s">
        <v>668</v>
      </c>
      <c r="BO275" s="372" t="s">
        <v>4500</v>
      </c>
      <c r="BP275" s="372" t="s">
        <v>4381</v>
      </c>
      <c r="BQ275" s="372" t="s">
        <v>730</v>
      </c>
      <c r="BR275" s="372" t="s">
        <v>4502</v>
      </c>
      <c r="BS275" s="373"/>
      <c r="BT275" s="354" t="s">
        <v>555</v>
      </c>
    </row>
    <row r="276" spans="1:72" s="428" customFormat="1" x14ac:dyDescent="0.25">
      <c r="A276" s="345" t="s">
        <v>5506</v>
      </c>
      <c r="B276" s="373"/>
      <c r="C276" s="719">
        <v>41275</v>
      </c>
      <c r="D276" s="373"/>
      <c r="E276" s="346">
        <v>14214.7</v>
      </c>
      <c r="F276" s="373"/>
      <c r="G276" s="347">
        <v>228.27279999999999</v>
      </c>
      <c r="H276" s="374"/>
      <c r="I276" s="348">
        <v>-0.1578</v>
      </c>
      <c r="J276" s="348">
        <v>-0.9516</v>
      </c>
      <c r="K276" s="348">
        <v>0.96989999999999998</v>
      </c>
      <c r="L276" s="348">
        <v>4.9398999999999997</v>
      </c>
      <c r="M276" s="348">
        <v>-3.5691999999999999</v>
      </c>
      <c r="N276" s="350">
        <v>-4.7600000000000003E-2</v>
      </c>
      <c r="O276" s="348">
        <v>1.4581</v>
      </c>
      <c r="P276" s="348">
        <v>8.8549000000000007</v>
      </c>
      <c r="Q276" s="348">
        <v>9.1071000000000009</v>
      </c>
      <c r="R276" s="348">
        <v>11.8071</v>
      </c>
      <c r="S276" s="348">
        <v>2.4916999999999998</v>
      </c>
      <c r="T276" s="348">
        <v>10.005599999999999</v>
      </c>
      <c r="U276" s="348">
        <v>-5.9321999999999999</v>
      </c>
      <c r="V276" s="348">
        <v>-5.1900000000000002E-2</v>
      </c>
      <c r="W276" s="348">
        <v>0.14649999999999999</v>
      </c>
      <c r="X276" s="348">
        <v>11.6373</v>
      </c>
      <c r="Y276" s="374"/>
      <c r="Z276" s="346">
        <v>169</v>
      </c>
      <c r="AA276" s="346">
        <v>231</v>
      </c>
      <c r="AB276" s="346">
        <v>199</v>
      </c>
      <c r="AC276" s="346">
        <v>203</v>
      </c>
      <c r="AD276" s="346">
        <v>208</v>
      </c>
      <c r="AE276" s="346">
        <v>188</v>
      </c>
      <c r="AF276" s="346">
        <v>93</v>
      </c>
      <c r="AG276" s="346">
        <v>84</v>
      </c>
      <c r="AH276" s="346">
        <v>31</v>
      </c>
      <c r="AI276" s="346">
        <v>10</v>
      </c>
      <c r="AJ276" s="346">
        <v>189</v>
      </c>
      <c r="AK276" s="346">
        <v>204</v>
      </c>
      <c r="AL276" s="346">
        <v>211</v>
      </c>
      <c r="AM276" s="346">
        <v>201</v>
      </c>
      <c r="AN276" s="346">
        <v>219</v>
      </c>
      <c r="AO276" s="373"/>
      <c r="AP276" s="348">
        <v>11.5</v>
      </c>
      <c r="AQ276" s="348">
        <v>10.95</v>
      </c>
      <c r="AR276" s="348">
        <v>7.79</v>
      </c>
      <c r="AS276" s="348">
        <v>3.86</v>
      </c>
      <c r="AT276" s="348">
        <v>-0.95</v>
      </c>
      <c r="AU276" s="351"/>
      <c r="AV276" s="346">
        <v>10</v>
      </c>
      <c r="AW276" s="346">
        <v>17</v>
      </c>
      <c r="AX276" s="346">
        <v>33</v>
      </c>
      <c r="AY276" s="346">
        <v>79</v>
      </c>
      <c r="AZ276" s="346">
        <v>196</v>
      </c>
      <c r="BA276" s="374"/>
      <c r="BB276" s="348">
        <v>12.671608002563801</v>
      </c>
      <c r="BC276" s="348">
        <v>0.99932860845919003</v>
      </c>
      <c r="BD276" s="348">
        <v>2.5251212335058899E-2</v>
      </c>
      <c r="BE276" s="375">
        <v>-2.20304462594718E-2</v>
      </c>
      <c r="BF276" s="374"/>
      <c r="BG276" s="372">
        <v>0.17180000000000001</v>
      </c>
      <c r="BH276" s="373"/>
      <c r="BI276" s="348">
        <v>98.243099999999998</v>
      </c>
      <c r="BJ276" s="348">
        <v>1.35439</v>
      </c>
      <c r="BK276" s="348" t="s">
        <v>430</v>
      </c>
      <c r="BL276" s="348">
        <v>0.40250999999999998</v>
      </c>
      <c r="BM276" s="373"/>
      <c r="BN276" s="372" t="s">
        <v>4507</v>
      </c>
      <c r="BO276" s="372" t="s">
        <v>754</v>
      </c>
      <c r="BP276" s="372" t="s">
        <v>4381</v>
      </c>
      <c r="BQ276" s="372" t="s">
        <v>4382</v>
      </c>
      <c r="BR276" s="372" t="s">
        <v>4502</v>
      </c>
      <c r="BS276" s="373"/>
      <c r="BT276" s="354" t="s">
        <v>4508</v>
      </c>
    </row>
    <row r="277" spans="1:72" s="428" customFormat="1" x14ac:dyDescent="0.25">
      <c r="A277" s="345" t="s">
        <v>5507</v>
      </c>
      <c r="B277" s="373"/>
      <c r="C277" s="719">
        <v>41275</v>
      </c>
      <c r="D277" s="373"/>
      <c r="E277" s="346">
        <v>10157.700000000001</v>
      </c>
      <c r="F277" s="373"/>
      <c r="G277" s="347">
        <v>69.526200000000003</v>
      </c>
      <c r="H277" s="374"/>
      <c r="I277" s="348">
        <v>-2.1399999999999999E-2</v>
      </c>
      <c r="J277" s="348">
        <v>0.29430000000000001</v>
      </c>
      <c r="K277" s="348">
        <v>3.8498000000000001</v>
      </c>
      <c r="L277" s="348">
        <v>8.2096</v>
      </c>
      <c r="M277" s="348">
        <v>8.9756999999999998</v>
      </c>
      <c r="N277" s="350">
        <v>12.6275</v>
      </c>
      <c r="O277" s="348">
        <v>2.4923999999999999</v>
      </c>
      <c r="P277" s="348">
        <v>19.107700000000001</v>
      </c>
      <c r="Q277" s="348">
        <v>14.0366</v>
      </c>
      <c r="R277" s="348">
        <v>13.245200000000001</v>
      </c>
      <c r="S277" s="348">
        <v>4.5499000000000001</v>
      </c>
      <c r="T277" s="348">
        <v>23.9998</v>
      </c>
      <c r="U277" s="348">
        <v>8.1442999999999994</v>
      </c>
      <c r="V277" s="348">
        <v>10.597799999999999</v>
      </c>
      <c r="W277" s="348">
        <v>1.5021</v>
      </c>
      <c r="X277" s="348">
        <v>14.524800000000001</v>
      </c>
      <c r="Y277" s="374"/>
      <c r="Z277" s="346">
        <v>118</v>
      </c>
      <c r="AA277" s="346">
        <v>103</v>
      </c>
      <c r="AB277" s="346">
        <v>41</v>
      </c>
      <c r="AC277" s="346">
        <v>77</v>
      </c>
      <c r="AD277" s="346">
        <v>57</v>
      </c>
      <c r="AE277" s="346">
        <v>46</v>
      </c>
      <c r="AF277" s="346">
        <v>72</v>
      </c>
      <c r="AG277" s="346">
        <v>24</v>
      </c>
      <c r="AH277" s="346">
        <v>15</v>
      </c>
      <c r="AI277" s="346">
        <v>2</v>
      </c>
      <c r="AJ277" s="346">
        <v>70</v>
      </c>
      <c r="AK277" s="346">
        <v>51</v>
      </c>
      <c r="AL277" s="346">
        <v>52</v>
      </c>
      <c r="AM277" s="346">
        <v>66</v>
      </c>
      <c r="AN277" s="346">
        <v>117</v>
      </c>
      <c r="AO277" s="373"/>
      <c r="AP277" s="348">
        <v>14.4</v>
      </c>
      <c r="AQ277" s="348">
        <v>16.37</v>
      </c>
      <c r="AR277" s="348">
        <v>14.99</v>
      </c>
      <c r="AS277" s="348">
        <v>11.72</v>
      </c>
      <c r="AT277" s="348">
        <v>18.39</v>
      </c>
      <c r="AU277" s="351"/>
      <c r="AV277" s="346">
        <v>2</v>
      </c>
      <c r="AW277" s="346">
        <v>6</v>
      </c>
      <c r="AX277" s="346">
        <v>15</v>
      </c>
      <c r="AY277" s="346">
        <v>34</v>
      </c>
      <c r="AZ277" s="346">
        <v>53</v>
      </c>
      <c r="BA277" s="374"/>
      <c r="BB277" s="348">
        <v>18.3727497902353</v>
      </c>
      <c r="BC277" s="348">
        <v>1.0017547912527101</v>
      </c>
      <c r="BD277" s="348">
        <v>6.3570309479726E-2</v>
      </c>
      <c r="BE277" s="375">
        <v>-4.5586996596536103E-2</v>
      </c>
      <c r="BF277" s="374"/>
      <c r="BG277" s="372">
        <v>0.43509999999999999</v>
      </c>
      <c r="BH277" s="373"/>
      <c r="BI277" s="348">
        <v>86.677000000000007</v>
      </c>
      <c r="BJ277" s="348">
        <v>13.250500000000001</v>
      </c>
      <c r="BK277" s="348" t="s">
        <v>430</v>
      </c>
      <c r="BL277" s="348">
        <v>7.2499999999999995E-2</v>
      </c>
      <c r="BM277" s="373"/>
      <c r="BN277" s="372" t="s">
        <v>4510</v>
      </c>
      <c r="BO277" s="372" t="s">
        <v>4511</v>
      </c>
      <c r="BP277" s="372" t="s">
        <v>4512</v>
      </c>
      <c r="BQ277" s="372" t="s">
        <v>4513</v>
      </c>
      <c r="BR277" s="372" t="s">
        <v>4514</v>
      </c>
      <c r="BS277" s="373"/>
      <c r="BT277" s="354" t="s">
        <v>555</v>
      </c>
    </row>
    <row r="278" spans="1:72" s="428" customFormat="1" x14ac:dyDescent="0.25">
      <c r="A278" s="345" t="s">
        <v>5508</v>
      </c>
      <c r="B278" s="373"/>
      <c r="C278" s="719">
        <v>41275</v>
      </c>
      <c r="D278" s="373"/>
      <c r="E278" s="346">
        <v>8674.2800000000007</v>
      </c>
      <c r="F278" s="373"/>
      <c r="G278" s="347">
        <v>747.57939999999996</v>
      </c>
      <c r="H278" s="374"/>
      <c r="I278" s="348">
        <v>0.15310000000000001</v>
      </c>
      <c r="J278" s="348">
        <v>-1.0826</v>
      </c>
      <c r="K278" s="348">
        <v>0.80859999999999999</v>
      </c>
      <c r="L278" s="348">
        <v>5.3848000000000003</v>
      </c>
      <c r="M278" s="348">
        <v>-4.8837000000000002</v>
      </c>
      <c r="N278" s="350">
        <v>-2.2473000000000001</v>
      </c>
      <c r="O278" s="348">
        <v>0.32819999999999999</v>
      </c>
      <c r="P278" s="348">
        <v>7.0724</v>
      </c>
      <c r="Q278" s="348">
        <v>8.1206999999999994</v>
      </c>
      <c r="R278" s="348">
        <v>11.7346</v>
      </c>
      <c r="S278" s="348">
        <v>2.3441000000000001</v>
      </c>
      <c r="T278" s="348">
        <v>9.2837999999999994</v>
      </c>
      <c r="U278" s="348">
        <v>-7.7434000000000003</v>
      </c>
      <c r="V278" s="348">
        <v>-1.9510000000000001</v>
      </c>
      <c r="W278" s="348">
        <v>9.1800000000000007E-2</v>
      </c>
      <c r="X278" s="348">
        <v>11.798400000000001</v>
      </c>
      <c r="Y278" s="374"/>
      <c r="Z278" s="346">
        <v>67</v>
      </c>
      <c r="AA278" s="346">
        <v>247</v>
      </c>
      <c r="AB278" s="346">
        <v>217</v>
      </c>
      <c r="AC278" s="346">
        <v>173</v>
      </c>
      <c r="AD278" s="346">
        <v>236</v>
      </c>
      <c r="AE278" s="346">
        <v>206</v>
      </c>
      <c r="AF278" s="346">
        <v>108</v>
      </c>
      <c r="AG278" s="346">
        <v>95</v>
      </c>
      <c r="AH278" s="346">
        <v>42</v>
      </c>
      <c r="AI278" s="346">
        <v>12</v>
      </c>
      <c r="AJ278" s="346">
        <v>205</v>
      </c>
      <c r="AK278" s="346">
        <v>223</v>
      </c>
      <c r="AL278" s="346">
        <v>227</v>
      </c>
      <c r="AM278" s="346">
        <v>216</v>
      </c>
      <c r="AN278" s="346">
        <v>236</v>
      </c>
      <c r="AO278" s="373"/>
      <c r="AP278" s="348">
        <v>10.91</v>
      </c>
      <c r="AQ278" s="348">
        <v>9.73</v>
      </c>
      <c r="AR278" s="348">
        <v>6.33</v>
      </c>
      <c r="AS278" s="348">
        <v>2.15</v>
      </c>
      <c r="AT278" s="348">
        <v>-3.07</v>
      </c>
      <c r="AU278" s="351"/>
      <c r="AV278" s="346">
        <v>16</v>
      </c>
      <c r="AW278" s="346">
        <v>24</v>
      </c>
      <c r="AX278" s="346">
        <v>43</v>
      </c>
      <c r="AY278" s="346">
        <v>96</v>
      </c>
      <c r="AZ278" s="346">
        <v>215</v>
      </c>
      <c r="BA278" s="374"/>
      <c r="BB278" s="348">
        <v>13.045161972287101</v>
      </c>
      <c r="BC278" s="348">
        <v>0.99899258598563601</v>
      </c>
      <c r="BD278" s="348">
        <v>1.3648381169495899E-2</v>
      </c>
      <c r="BE278" s="375">
        <v>-2.2277087999189999E-2</v>
      </c>
      <c r="BF278" s="374"/>
      <c r="BG278" s="372">
        <v>0.18160000000000001</v>
      </c>
      <c r="BH278" s="373"/>
      <c r="BI278" s="348">
        <v>99.636600000000001</v>
      </c>
      <c r="BJ278" s="348" t="s">
        <v>430</v>
      </c>
      <c r="BK278" s="348" t="s">
        <v>430</v>
      </c>
      <c r="BL278" s="348">
        <v>0.3634</v>
      </c>
      <c r="BM278" s="373"/>
      <c r="BN278" s="372" t="s">
        <v>4516</v>
      </c>
      <c r="BO278" s="372" t="s">
        <v>4517</v>
      </c>
      <c r="BP278" s="372" t="s">
        <v>4518</v>
      </c>
      <c r="BQ278" s="372" t="s">
        <v>4519</v>
      </c>
      <c r="BR278" s="372" t="s">
        <v>744</v>
      </c>
      <c r="BS278" s="373"/>
      <c r="BT278" s="354" t="s">
        <v>4504</v>
      </c>
    </row>
    <row r="279" spans="1:72" s="428" customFormat="1" x14ac:dyDescent="0.25">
      <c r="A279" s="345" t="s">
        <v>5509</v>
      </c>
      <c r="B279" s="373"/>
      <c r="C279" s="719">
        <v>44265</v>
      </c>
      <c r="D279" s="373"/>
      <c r="E279" s="346">
        <v>8570.23</v>
      </c>
      <c r="F279" s="373"/>
      <c r="G279" s="347">
        <v>21.6861</v>
      </c>
      <c r="H279" s="374"/>
      <c r="I279" s="348">
        <v>-0.4869</v>
      </c>
      <c r="J279" s="348">
        <v>1.1672</v>
      </c>
      <c r="K279" s="348">
        <v>2.3546999999999998</v>
      </c>
      <c r="L279" s="348">
        <v>4.6394000000000002</v>
      </c>
      <c r="M279" s="348">
        <v>-0.19700000000000001</v>
      </c>
      <c r="N279" s="350">
        <v>3.7115999999999998</v>
      </c>
      <c r="O279" s="348">
        <v>-5.5285000000000002</v>
      </c>
      <c r="P279" s="348">
        <v>13.297700000000001</v>
      </c>
      <c r="Q279" s="348">
        <v>11.0517</v>
      </c>
      <c r="R279" s="348" t="s">
        <v>430</v>
      </c>
      <c r="S279" s="348">
        <v>1.2839</v>
      </c>
      <c r="T279" s="348">
        <v>15.7561</v>
      </c>
      <c r="U279" s="348">
        <v>0.64980000000000004</v>
      </c>
      <c r="V279" s="348">
        <v>4.7976999999999999</v>
      </c>
      <c r="W279" s="348">
        <v>2.2061000000000002</v>
      </c>
      <c r="X279" s="348">
        <v>15.3215</v>
      </c>
      <c r="Y279" s="374"/>
      <c r="Z279" s="346">
        <v>210</v>
      </c>
      <c r="AA279" s="346">
        <v>36</v>
      </c>
      <c r="AB279" s="346">
        <v>102</v>
      </c>
      <c r="AC279" s="346">
        <v>220</v>
      </c>
      <c r="AD279" s="346">
        <v>168</v>
      </c>
      <c r="AE279" s="346">
        <v>149</v>
      </c>
      <c r="AF279" s="346">
        <v>126</v>
      </c>
      <c r="AG279" s="346">
        <v>52</v>
      </c>
      <c r="AH279" s="346">
        <v>21</v>
      </c>
      <c r="AI279" s="346" t="s">
        <v>430</v>
      </c>
      <c r="AJ279" s="346">
        <v>229</v>
      </c>
      <c r="AK279" s="346">
        <v>139</v>
      </c>
      <c r="AL279" s="346">
        <v>137</v>
      </c>
      <c r="AM279" s="346">
        <v>140</v>
      </c>
      <c r="AN279" s="346">
        <v>63</v>
      </c>
      <c r="AO279" s="373"/>
      <c r="AP279" s="348" t="s">
        <v>430</v>
      </c>
      <c r="AQ279" s="348" t="s">
        <v>430</v>
      </c>
      <c r="AR279" s="348">
        <v>10.08</v>
      </c>
      <c r="AS279" s="348">
        <v>2.78</v>
      </c>
      <c r="AT279" s="348">
        <v>4.33</v>
      </c>
      <c r="AU279" s="351"/>
      <c r="AV279" s="346" t="s">
        <v>430</v>
      </c>
      <c r="AW279" s="346" t="s">
        <v>430</v>
      </c>
      <c r="AX279" s="346">
        <v>22</v>
      </c>
      <c r="AY279" s="346">
        <v>88</v>
      </c>
      <c r="AZ279" s="346">
        <v>156</v>
      </c>
      <c r="BA279" s="374"/>
      <c r="BB279" s="348">
        <v>19.8528814732081</v>
      </c>
      <c r="BC279" s="348">
        <v>0.99617582067428001</v>
      </c>
      <c r="BD279" s="348">
        <v>3.9705562248165301E-2</v>
      </c>
      <c r="BE279" s="375">
        <v>-2.5331214347760801E-2</v>
      </c>
      <c r="BF279" s="374"/>
      <c r="BG279" s="372">
        <v>0.23180000000000001</v>
      </c>
      <c r="BH279" s="373"/>
      <c r="BI279" s="348">
        <v>67.810100000000006</v>
      </c>
      <c r="BJ279" s="348">
        <v>32.076799999999999</v>
      </c>
      <c r="BK279" s="348" t="s">
        <v>430</v>
      </c>
      <c r="BL279" s="348">
        <v>0.11310000000000001</v>
      </c>
      <c r="BM279" s="373"/>
      <c r="BN279" s="372" t="s">
        <v>4521</v>
      </c>
      <c r="BO279" s="372" t="s">
        <v>4522</v>
      </c>
      <c r="BP279" s="372" t="s">
        <v>4523</v>
      </c>
      <c r="BQ279" s="372" t="s">
        <v>4524</v>
      </c>
      <c r="BR279" s="372" t="s">
        <v>4525</v>
      </c>
      <c r="BS279" s="373"/>
      <c r="BT279" s="354" t="s">
        <v>555</v>
      </c>
    </row>
    <row r="280" spans="1:72" s="428" customFormat="1" x14ac:dyDescent="0.25">
      <c r="A280" s="345" t="s">
        <v>5510</v>
      </c>
      <c r="B280" s="373"/>
      <c r="C280" s="719">
        <v>43279</v>
      </c>
      <c r="D280" s="373"/>
      <c r="E280" s="346">
        <v>7531.59</v>
      </c>
      <c r="F280" s="373"/>
      <c r="G280" s="347">
        <v>27.767900000000001</v>
      </c>
      <c r="H280" s="374"/>
      <c r="I280" s="348">
        <v>-2.12E-2</v>
      </c>
      <c r="J280" s="348">
        <v>0.29730000000000001</v>
      </c>
      <c r="K280" s="348">
        <v>3.8576000000000001</v>
      </c>
      <c r="L280" s="348">
        <v>8.3367000000000004</v>
      </c>
      <c r="M280" s="348">
        <v>9.1407000000000007</v>
      </c>
      <c r="N280" s="350">
        <v>12.875299999999999</v>
      </c>
      <c r="O280" s="348">
        <v>2.7961999999999998</v>
      </c>
      <c r="P280" s="348">
        <v>19.3399</v>
      </c>
      <c r="Q280" s="348">
        <v>14.172800000000001</v>
      </c>
      <c r="R280" s="348" t="s">
        <v>430</v>
      </c>
      <c r="S280" s="348">
        <v>4.5580999999999996</v>
      </c>
      <c r="T280" s="348">
        <v>24.182300000000001</v>
      </c>
      <c r="U280" s="348">
        <v>8.3079999999999998</v>
      </c>
      <c r="V280" s="348">
        <v>10.7791</v>
      </c>
      <c r="W280" s="348">
        <v>1.5086999999999999</v>
      </c>
      <c r="X280" s="348">
        <v>13.3826</v>
      </c>
      <c r="Y280" s="374"/>
      <c r="Z280" s="346">
        <v>116</v>
      </c>
      <c r="AA280" s="346">
        <v>96</v>
      </c>
      <c r="AB280" s="346">
        <v>38</v>
      </c>
      <c r="AC280" s="346">
        <v>64</v>
      </c>
      <c r="AD280" s="346">
        <v>49</v>
      </c>
      <c r="AE280" s="346">
        <v>38</v>
      </c>
      <c r="AF280" s="346">
        <v>59</v>
      </c>
      <c r="AG280" s="346">
        <v>15</v>
      </c>
      <c r="AH280" s="346">
        <v>12</v>
      </c>
      <c r="AI280" s="346" t="s">
        <v>430</v>
      </c>
      <c r="AJ280" s="346">
        <v>64</v>
      </c>
      <c r="AK280" s="346">
        <v>40</v>
      </c>
      <c r="AL280" s="346">
        <v>43</v>
      </c>
      <c r="AM280" s="346">
        <v>58</v>
      </c>
      <c r="AN280" s="346">
        <v>111</v>
      </c>
      <c r="AO280" s="373"/>
      <c r="AP280" s="348" t="s">
        <v>430</v>
      </c>
      <c r="AQ280" s="348">
        <v>16.559999999999999</v>
      </c>
      <c r="AR280" s="348">
        <v>15.2</v>
      </c>
      <c r="AS280" s="348">
        <v>11.99</v>
      </c>
      <c r="AT280" s="348">
        <v>18.72</v>
      </c>
      <c r="AU280" s="351"/>
      <c r="AV280" s="346" t="s">
        <v>430</v>
      </c>
      <c r="AW280" s="346">
        <v>3</v>
      </c>
      <c r="AX280" s="346">
        <v>11</v>
      </c>
      <c r="AY280" s="346">
        <v>26</v>
      </c>
      <c r="AZ280" s="346">
        <v>41</v>
      </c>
      <c r="BA280" s="374"/>
      <c r="BB280" s="348">
        <v>18.305717384814699</v>
      </c>
      <c r="BC280" s="348">
        <v>0.99811910343496202</v>
      </c>
      <c r="BD280" s="348">
        <v>6.4615380171940906E-2</v>
      </c>
      <c r="BE280" s="375">
        <v>-2.6313144251989301E-2</v>
      </c>
      <c r="BF280" s="374"/>
      <c r="BG280" s="372">
        <v>0.15010000000000001</v>
      </c>
      <c r="BH280" s="373"/>
      <c r="BI280" s="348">
        <v>86.588899999999995</v>
      </c>
      <c r="BJ280" s="348">
        <v>13.2372</v>
      </c>
      <c r="BK280" s="348" t="s">
        <v>430</v>
      </c>
      <c r="BL280" s="348">
        <v>0.1739</v>
      </c>
      <c r="BM280" s="373"/>
      <c r="BN280" s="372" t="s">
        <v>4527</v>
      </c>
      <c r="BO280" s="372" t="s">
        <v>4528</v>
      </c>
      <c r="BP280" s="372" t="s">
        <v>4529</v>
      </c>
      <c r="BQ280" s="372" t="s">
        <v>4530</v>
      </c>
      <c r="BR280" s="372" t="s">
        <v>4531</v>
      </c>
      <c r="BS280" s="373"/>
      <c r="BT280" s="354" t="s">
        <v>555</v>
      </c>
    </row>
    <row r="281" spans="1:72" s="428" customFormat="1" x14ac:dyDescent="0.25">
      <c r="A281" s="345" t="s">
        <v>5511</v>
      </c>
      <c r="B281" s="373"/>
      <c r="C281" s="719">
        <v>45476</v>
      </c>
      <c r="D281" s="373"/>
      <c r="E281" s="346">
        <v>5358.74</v>
      </c>
      <c r="F281" s="373"/>
      <c r="G281" s="347">
        <v>12.8598</v>
      </c>
      <c r="H281" s="374"/>
      <c r="I281" s="348">
        <v>1.579</v>
      </c>
      <c r="J281" s="348">
        <v>1.5165</v>
      </c>
      <c r="K281" s="348">
        <v>4.2359999999999998</v>
      </c>
      <c r="L281" s="348">
        <v>7.8552999999999997</v>
      </c>
      <c r="M281" s="348">
        <v>22.859200000000001</v>
      </c>
      <c r="N281" s="350">
        <v>25.494499999999999</v>
      </c>
      <c r="O281" s="348">
        <v>18.268000000000001</v>
      </c>
      <c r="P281" s="348" t="s">
        <v>430</v>
      </c>
      <c r="Q281" s="348" t="s">
        <v>430</v>
      </c>
      <c r="R281" s="348" t="s">
        <v>430</v>
      </c>
      <c r="S281" s="348">
        <v>3.1185</v>
      </c>
      <c r="T281" s="348">
        <v>35.888399999999997</v>
      </c>
      <c r="U281" s="348">
        <v>26.7225</v>
      </c>
      <c r="V281" s="348">
        <v>24.963999999999999</v>
      </c>
      <c r="W281" s="348">
        <v>5.1547999999999998</v>
      </c>
      <c r="X281" s="348">
        <v>12.645200000000001</v>
      </c>
      <c r="Y281" s="374"/>
      <c r="Z281" s="346">
        <v>1</v>
      </c>
      <c r="AA281" s="346">
        <v>12</v>
      </c>
      <c r="AB281" s="346">
        <v>29</v>
      </c>
      <c r="AC281" s="346">
        <v>84</v>
      </c>
      <c r="AD281" s="346">
        <v>5</v>
      </c>
      <c r="AE281" s="346">
        <v>4</v>
      </c>
      <c r="AF281" s="346">
        <v>3</v>
      </c>
      <c r="AG281" s="346" t="s">
        <v>430</v>
      </c>
      <c r="AH281" s="346" t="s">
        <v>430</v>
      </c>
      <c r="AI281" s="346" t="s">
        <v>430</v>
      </c>
      <c r="AJ281" s="346">
        <v>156</v>
      </c>
      <c r="AK281" s="346">
        <v>6</v>
      </c>
      <c r="AL281" s="346">
        <v>2</v>
      </c>
      <c r="AM281" s="346">
        <v>6</v>
      </c>
      <c r="AN281" s="346">
        <v>2</v>
      </c>
      <c r="AO281" s="373"/>
      <c r="AP281" s="348" t="s">
        <v>430</v>
      </c>
      <c r="AQ281" s="348" t="s">
        <v>430</v>
      </c>
      <c r="AR281" s="348" t="s">
        <v>430</v>
      </c>
      <c r="AS281" s="348" t="s">
        <v>430</v>
      </c>
      <c r="AT281" s="348">
        <v>39.36</v>
      </c>
      <c r="AU281" s="351"/>
      <c r="AV281" s="346" t="s">
        <v>430</v>
      </c>
      <c r="AW281" s="346" t="s">
        <v>430</v>
      </c>
      <c r="AX281" s="346" t="s">
        <v>430</v>
      </c>
      <c r="AY281" s="346" t="s">
        <v>430</v>
      </c>
      <c r="AZ281" s="346">
        <v>3</v>
      </c>
      <c r="BA281" s="374"/>
      <c r="BB281" s="348">
        <v>31.034325670713098</v>
      </c>
      <c r="BC281" s="348">
        <v>0.99997466725453099</v>
      </c>
      <c r="BD281" s="348">
        <v>2.1299849040677998E-2</v>
      </c>
      <c r="BE281" s="375">
        <v>-4.1189301916387103E-2</v>
      </c>
      <c r="BF281" s="374"/>
      <c r="BG281" s="372">
        <v>0.12790000000000001</v>
      </c>
      <c r="BH281" s="373"/>
      <c r="BI281" s="348">
        <v>52.178400000000003</v>
      </c>
      <c r="BJ281" s="348">
        <v>25.930599999999998</v>
      </c>
      <c r="BK281" s="348">
        <v>21.949100000000001</v>
      </c>
      <c r="BL281" s="348">
        <v>-5.8099999999999999E-2</v>
      </c>
      <c r="BM281" s="373"/>
      <c r="BN281" s="372" t="s">
        <v>4533</v>
      </c>
      <c r="BO281" s="372" t="s">
        <v>4534</v>
      </c>
      <c r="BP281" s="372" t="s">
        <v>4535</v>
      </c>
      <c r="BQ281" s="372" t="s">
        <v>4536</v>
      </c>
      <c r="BR281" s="372" t="s">
        <v>4537</v>
      </c>
      <c r="BS281" s="373"/>
      <c r="BT281" s="354" t="s">
        <v>548</v>
      </c>
    </row>
    <row r="282" spans="1:72" s="428" customFormat="1" x14ac:dyDescent="0.25">
      <c r="A282" s="345" t="s">
        <v>5512</v>
      </c>
      <c r="B282" s="373"/>
      <c r="C282" s="719">
        <v>43950</v>
      </c>
      <c r="D282" s="373"/>
      <c r="E282" s="346">
        <v>4640.12</v>
      </c>
      <c r="F282" s="373"/>
      <c r="G282" s="347">
        <v>34.077100000000002</v>
      </c>
      <c r="H282" s="374"/>
      <c r="I282" s="348" t="s">
        <v>430</v>
      </c>
      <c r="J282" s="348">
        <v>0.61890000000000001</v>
      </c>
      <c r="K282" s="348">
        <v>2.7761999999999998</v>
      </c>
      <c r="L282" s="348">
        <v>3.7505999999999999</v>
      </c>
      <c r="M282" s="348">
        <v>19.274999999999999</v>
      </c>
      <c r="N282" s="350">
        <v>31.069700000000001</v>
      </c>
      <c r="O282" s="348">
        <v>27.523499999999999</v>
      </c>
      <c r="P282" s="348">
        <v>26.219000000000001</v>
      </c>
      <c r="Q282" s="348">
        <v>17.831499999999998</v>
      </c>
      <c r="R282" s="348" t="s">
        <v>430</v>
      </c>
      <c r="S282" s="348">
        <v>4.0381999999999998</v>
      </c>
      <c r="T282" s="348">
        <v>20.504100000000001</v>
      </c>
      <c r="U282" s="348">
        <v>20.254000000000001</v>
      </c>
      <c r="V282" s="348">
        <v>24.569900000000001</v>
      </c>
      <c r="W282" s="348">
        <v>3.3933</v>
      </c>
      <c r="X282" s="348">
        <v>21.5197</v>
      </c>
      <c r="Y282" s="374"/>
      <c r="Z282" s="346" t="s">
        <v>430</v>
      </c>
      <c r="AA282" s="346">
        <v>72</v>
      </c>
      <c r="AB282" s="346">
        <v>82</v>
      </c>
      <c r="AC282" s="346">
        <v>234</v>
      </c>
      <c r="AD282" s="346">
        <v>11</v>
      </c>
      <c r="AE282" s="346">
        <v>2</v>
      </c>
      <c r="AF282" s="346">
        <v>2</v>
      </c>
      <c r="AG282" s="346">
        <v>2</v>
      </c>
      <c r="AH282" s="346">
        <v>4</v>
      </c>
      <c r="AI282" s="346" t="s">
        <v>430</v>
      </c>
      <c r="AJ282" s="346">
        <v>90</v>
      </c>
      <c r="AK282" s="346">
        <v>86</v>
      </c>
      <c r="AL282" s="346">
        <v>4</v>
      </c>
      <c r="AM282" s="346">
        <v>8</v>
      </c>
      <c r="AN282" s="346">
        <v>23</v>
      </c>
      <c r="AO282" s="373"/>
      <c r="AP282" s="348" t="s">
        <v>430</v>
      </c>
      <c r="AQ282" s="348" t="s">
        <v>430</v>
      </c>
      <c r="AR282" s="348">
        <v>24.22</v>
      </c>
      <c r="AS282" s="348">
        <v>28.46</v>
      </c>
      <c r="AT282" s="348">
        <v>34.56</v>
      </c>
      <c r="AU282" s="351"/>
      <c r="AV282" s="346" t="s">
        <v>430</v>
      </c>
      <c r="AW282" s="346" t="s">
        <v>430</v>
      </c>
      <c r="AX282" s="346">
        <v>1</v>
      </c>
      <c r="AY282" s="346">
        <v>2</v>
      </c>
      <c r="AZ282" s="346">
        <v>7</v>
      </c>
      <c r="BA282" s="374"/>
      <c r="BB282" s="348">
        <v>12.561566794260999</v>
      </c>
      <c r="BC282" s="348">
        <v>0</v>
      </c>
      <c r="BD282" s="348">
        <v>0.12120287523608</v>
      </c>
      <c r="BE282" s="375" t="s">
        <v>430</v>
      </c>
      <c r="BF282" s="374"/>
      <c r="BG282" s="372" t="s">
        <v>430</v>
      </c>
      <c r="BH282" s="373"/>
      <c r="BI282" s="348" t="s">
        <v>430</v>
      </c>
      <c r="BJ282" s="348">
        <v>0.39771499999999999</v>
      </c>
      <c r="BK282" s="348">
        <v>4.5914999999999997E-2</v>
      </c>
      <c r="BL282" s="348">
        <v>99.556370000000001</v>
      </c>
      <c r="BM282" s="373"/>
      <c r="BN282" s="372" t="s">
        <v>4539</v>
      </c>
      <c r="BO282" s="372" t="s">
        <v>4540</v>
      </c>
      <c r="BP282" s="372" t="s">
        <v>4541</v>
      </c>
      <c r="BQ282" s="372" t="s">
        <v>4542</v>
      </c>
      <c r="BR282" s="372" t="s">
        <v>1642</v>
      </c>
      <c r="BS282" s="373"/>
      <c r="BT282" s="354" t="s">
        <v>1005</v>
      </c>
    </row>
    <row r="283" spans="1:72" s="428" customFormat="1" x14ac:dyDescent="0.25">
      <c r="A283" s="345" t="s">
        <v>5513</v>
      </c>
      <c r="B283" s="373"/>
      <c r="C283" s="719">
        <v>44393</v>
      </c>
      <c r="D283" s="373"/>
      <c r="E283" s="346">
        <v>4192.33</v>
      </c>
      <c r="F283" s="373"/>
      <c r="G283" s="347">
        <v>16.114899999999999</v>
      </c>
      <c r="H283" s="374"/>
      <c r="I283" s="348">
        <v>-0.15740000000000001</v>
      </c>
      <c r="J283" s="348">
        <v>-0.94720000000000004</v>
      </c>
      <c r="K283" s="348">
        <v>0.97940000000000005</v>
      </c>
      <c r="L283" s="348">
        <v>4.9625000000000004</v>
      </c>
      <c r="M283" s="348">
        <v>-3.5036</v>
      </c>
      <c r="N283" s="350">
        <v>8.8800000000000004E-2</v>
      </c>
      <c r="O283" s="348">
        <v>1.5750999999999999</v>
      </c>
      <c r="P283" s="348">
        <v>8.9415999999999993</v>
      </c>
      <c r="Q283" s="348">
        <v>9.1943999999999999</v>
      </c>
      <c r="R283" s="348" t="s">
        <v>430</v>
      </c>
      <c r="S283" s="348">
        <v>2.5023</v>
      </c>
      <c r="T283" s="348">
        <v>10.0542</v>
      </c>
      <c r="U283" s="348">
        <v>-5.8550000000000004</v>
      </c>
      <c r="V283" s="348">
        <v>7.51E-2</v>
      </c>
      <c r="W283" s="348">
        <v>0.151</v>
      </c>
      <c r="X283" s="348">
        <v>9.8492999999999995</v>
      </c>
      <c r="Y283" s="374"/>
      <c r="Z283" s="346">
        <v>166</v>
      </c>
      <c r="AA283" s="346">
        <v>217</v>
      </c>
      <c r="AB283" s="346">
        <v>191</v>
      </c>
      <c r="AC283" s="346">
        <v>197</v>
      </c>
      <c r="AD283" s="346">
        <v>201</v>
      </c>
      <c r="AE283" s="346">
        <v>176</v>
      </c>
      <c r="AF283" s="346">
        <v>82</v>
      </c>
      <c r="AG283" s="346">
        <v>74</v>
      </c>
      <c r="AH283" s="346">
        <v>24</v>
      </c>
      <c r="AI283" s="346" t="s">
        <v>430</v>
      </c>
      <c r="AJ283" s="346">
        <v>181</v>
      </c>
      <c r="AK283" s="346">
        <v>198</v>
      </c>
      <c r="AL283" s="346">
        <v>201</v>
      </c>
      <c r="AM283" s="346">
        <v>187</v>
      </c>
      <c r="AN283" s="346">
        <v>209</v>
      </c>
      <c r="AO283" s="373"/>
      <c r="AP283" s="348" t="s">
        <v>430</v>
      </c>
      <c r="AQ283" s="348" t="s">
        <v>430</v>
      </c>
      <c r="AR283" s="348">
        <v>7.87</v>
      </c>
      <c r="AS283" s="348">
        <v>3.98</v>
      </c>
      <c r="AT283" s="348">
        <v>-0.82</v>
      </c>
      <c r="AU283" s="351"/>
      <c r="AV283" s="346" t="s">
        <v>430</v>
      </c>
      <c r="AW283" s="346" t="s">
        <v>430</v>
      </c>
      <c r="AX283" s="346">
        <v>26</v>
      </c>
      <c r="AY283" s="346">
        <v>67</v>
      </c>
      <c r="AZ283" s="346">
        <v>188</v>
      </c>
      <c r="BA283" s="374"/>
      <c r="BB283" s="348">
        <v>12.6636821069355</v>
      </c>
      <c r="BC283" s="348">
        <v>0.99870220785571795</v>
      </c>
      <c r="BD283" s="348">
        <v>2.5788230880186301E-2</v>
      </c>
      <c r="BE283" s="375">
        <v>-1.5215577206120001E-2</v>
      </c>
      <c r="BF283" s="374"/>
      <c r="BG283" s="372">
        <v>6.5199999999999994E-2</v>
      </c>
      <c r="BH283" s="373"/>
      <c r="BI283" s="348">
        <v>98.257199999999997</v>
      </c>
      <c r="BJ283" s="348">
        <v>1.35459</v>
      </c>
      <c r="BK283" s="348" t="s">
        <v>430</v>
      </c>
      <c r="BL283" s="348">
        <v>0.38821</v>
      </c>
      <c r="BM283" s="373"/>
      <c r="BN283" s="372" t="s">
        <v>4544</v>
      </c>
      <c r="BO283" s="372" t="s">
        <v>754</v>
      </c>
      <c r="BP283" s="372" t="s">
        <v>4381</v>
      </c>
      <c r="BQ283" s="372" t="s">
        <v>4382</v>
      </c>
      <c r="BR283" s="372" t="s">
        <v>4502</v>
      </c>
      <c r="BS283" s="373"/>
      <c r="BT283" s="354" t="s">
        <v>555</v>
      </c>
    </row>
    <row r="284" spans="1:72" s="428" customFormat="1" x14ac:dyDescent="0.25">
      <c r="A284" s="345" t="s">
        <v>5514</v>
      </c>
      <c r="B284" s="373"/>
      <c r="C284" s="719">
        <v>43714</v>
      </c>
      <c r="D284" s="373"/>
      <c r="E284" s="346">
        <v>4026.89</v>
      </c>
      <c r="F284" s="373"/>
      <c r="G284" s="347">
        <v>42.720799999999997</v>
      </c>
      <c r="H284" s="374"/>
      <c r="I284" s="348">
        <v>7.6100000000000001E-2</v>
      </c>
      <c r="J284" s="348">
        <v>0.99580000000000002</v>
      </c>
      <c r="K284" s="348">
        <v>1.7150000000000001</v>
      </c>
      <c r="L284" s="348">
        <v>6.7576999999999998</v>
      </c>
      <c r="M284" s="348">
        <v>7.8156999999999996</v>
      </c>
      <c r="N284" s="350">
        <v>12.243</v>
      </c>
      <c r="O284" s="348">
        <v>6.1962000000000002</v>
      </c>
      <c r="P284" s="348">
        <v>18.790099999999999</v>
      </c>
      <c r="Q284" s="348">
        <v>18.207100000000001</v>
      </c>
      <c r="R284" s="348" t="s">
        <v>430</v>
      </c>
      <c r="S284" s="348">
        <v>3.4937999999999998</v>
      </c>
      <c r="T284" s="348">
        <v>21.404900000000001</v>
      </c>
      <c r="U284" s="348">
        <v>6.0392999999999999</v>
      </c>
      <c r="V284" s="348">
        <v>12.3492</v>
      </c>
      <c r="W284" s="348">
        <v>1.7559</v>
      </c>
      <c r="X284" s="348">
        <v>23.274699999999999</v>
      </c>
      <c r="Y284" s="374"/>
      <c r="Z284" s="346">
        <v>101</v>
      </c>
      <c r="AA284" s="346">
        <v>56</v>
      </c>
      <c r="AB284" s="346">
        <v>130</v>
      </c>
      <c r="AC284" s="346">
        <v>109</v>
      </c>
      <c r="AD284" s="346">
        <v>66</v>
      </c>
      <c r="AE284" s="346">
        <v>50</v>
      </c>
      <c r="AF284" s="346">
        <v>24</v>
      </c>
      <c r="AG284" s="346">
        <v>27</v>
      </c>
      <c r="AH284" s="346">
        <v>1</v>
      </c>
      <c r="AI284" s="346" t="s">
        <v>430</v>
      </c>
      <c r="AJ284" s="346">
        <v>123</v>
      </c>
      <c r="AK284" s="346">
        <v>67</v>
      </c>
      <c r="AL284" s="346">
        <v>65</v>
      </c>
      <c r="AM284" s="346">
        <v>32</v>
      </c>
      <c r="AN284" s="346">
        <v>82</v>
      </c>
      <c r="AO284" s="373"/>
      <c r="AP284" s="348" t="s">
        <v>430</v>
      </c>
      <c r="AQ284" s="348">
        <v>21.41</v>
      </c>
      <c r="AR284" s="348">
        <v>17.8</v>
      </c>
      <c r="AS284" s="348">
        <v>12.61</v>
      </c>
      <c r="AT284" s="348">
        <v>16.28</v>
      </c>
      <c r="AU284" s="351"/>
      <c r="AV284" s="346" t="s">
        <v>430</v>
      </c>
      <c r="AW284" s="346">
        <v>1</v>
      </c>
      <c r="AX284" s="346">
        <v>4</v>
      </c>
      <c r="AY284" s="346">
        <v>14</v>
      </c>
      <c r="AZ284" s="346">
        <v>62</v>
      </c>
      <c r="BA284" s="374"/>
      <c r="BB284" s="348">
        <v>17.523176612771799</v>
      </c>
      <c r="BC284" s="348">
        <v>0.99886240257155301</v>
      </c>
      <c r="BD284" s="348">
        <v>6.9791099141200505E-2</v>
      </c>
      <c r="BE284" s="375">
        <v>-1.5118366623139401E-2</v>
      </c>
      <c r="BF284" s="374"/>
      <c r="BG284" s="372">
        <v>0.46410000000000001</v>
      </c>
      <c r="BH284" s="373"/>
      <c r="BI284" s="348">
        <v>11.085599999999999</v>
      </c>
      <c r="BJ284" s="348">
        <v>84.600300000000004</v>
      </c>
      <c r="BK284" s="348">
        <v>4.2475199999999997</v>
      </c>
      <c r="BL284" s="348">
        <v>6.658E-2</v>
      </c>
      <c r="BM284" s="373"/>
      <c r="BN284" s="372" t="s">
        <v>4546</v>
      </c>
      <c r="BO284" s="372" t="s">
        <v>3719</v>
      </c>
      <c r="BP284" s="372" t="s">
        <v>4547</v>
      </c>
      <c r="BQ284" s="372" t="s">
        <v>725</v>
      </c>
      <c r="BR284" s="372" t="s">
        <v>4548</v>
      </c>
      <c r="BS284" s="373"/>
      <c r="BT284" s="354" t="s">
        <v>548</v>
      </c>
    </row>
    <row r="285" spans="1:72" s="428" customFormat="1" x14ac:dyDescent="0.25">
      <c r="A285" s="345" t="s">
        <v>5515</v>
      </c>
      <c r="B285" s="373"/>
      <c r="C285" s="719">
        <v>41275</v>
      </c>
      <c r="D285" s="373"/>
      <c r="E285" s="346">
        <v>3937.62</v>
      </c>
      <c r="F285" s="373"/>
      <c r="G285" s="347">
        <v>45.066200000000002</v>
      </c>
      <c r="H285" s="374"/>
      <c r="I285" s="348">
        <v>-0.1573</v>
      </c>
      <c r="J285" s="348">
        <v>-0.9456</v>
      </c>
      <c r="K285" s="348">
        <v>0.97989999999999999</v>
      </c>
      <c r="L285" s="348">
        <v>4.9764999999999997</v>
      </c>
      <c r="M285" s="348">
        <v>-3.4830000000000001</v>
      </c>
      <c r="N285" s="350">
        <v>0.1048</v>
      </c>
      <c r="O285" s="348">
        <v>1.6005</v>
      </c>
      <c r="P285" s="348">
        <v>8.9369999999999994</v>
      </c>
      <c r="Q285" s="348">
        <v>9.1466999999999992</v>
      </c>
      <c r="R285" s="348">
        <v>11.8203</v>
      </c>
      <c r="S285" s="348">
        <v>2.5053999999999998</v>
      </c>
      <c r="T285" s="348">
        <v>10.057700000000001</v>
      </c>
      <c r="U285" s="348">
        <v>-5.8372000000000002</v>
      </c>
      <c r="V285" s="348">
        <v>8.9899999999999994E-2</v>
      </c>
      <c r="W285" s="348">
        <v>0.15310000000000001</v>
      </c>
      <c r="X285" s="348">
        <v>11.8765</v>
      </c>
      <c r="Y285" s="374"/>
      <c r="Z285" s="346">
        <v>165</v>
      </c>
      <c r="AA285" s="346">
        <v>212</v>
      </c>
      <c r="AB285" s="346">
        <v>190</v>
      </c>
      <c r="AC285" s="346">
        <v>194</v>
      </c>
      <c r="AD285" s="346">
        <v>196</v>
      </c>
      <c r="AE285" s="346">
        <v>175</v>
      </c>
      <c r="AF285" s="346">
        <v>81</v>
      </c>
      <c r="AG285" s="346">
        <v>75</v>
      </c>
      <c r="AH285" s="346">
        <v>27</v>
      </c>
      <c r="AI285" s="346">
        <v>8</v>
      </c>
      <c r="AJ285" s="346">
        <v>178</v>
      </c>
      <c r="AK285" s="346">
        <v>195</v>
      </c>
      <c r="AL285" s="346">
        <v>197</v>
      </c>
      <c r="AM285" s="346">
        <v>185</v>
      </c>
      <c r="AN285" s="346">
        <v>208</v>
      </c>
      <c r="AO285" s="373"/>
      <c r="AP285" s="348">
        <v>11.59</v>
      </c>
      <c r="AQ285" s="348">
        <v>11.02</v>
      </c>
      <c r="AR285" s="348">
        <v>7.86</v>
      </c>
      <c r="AS285" s="348">
        <v>3.99</v>
      </c>
      <c r="AT285" s="348">
        <v>-0.79</v>
      </c>
      <c r="AU285" s="351"/>
      <c r="AV285" s="346">
        <v>6</v>
      </c>
      <c r="AW285" s="346">
        <v>12</v>
      </c>
      <c r="AX285" s="346">
        <v>28</v>
      </c>
      <c r="AY285" s="346">
        <v>66</v>
      </c>
      <c r="AZ285" s="346">
        <v>186</v>
      </c>
      <c r="BA285" s="374"/>
      <c r="BB285" s="348">
        <v>12.650359610456199</v>
      </c>
      <c r="BC285" s="348">
        <v>0.99765053336718101</v>
      </c>
      <c r="BD285" s="348">
        <v>2.57674467163246E-2</v>
      </c>
      <c r="BE285" s="375">
        <v>-1.54621495343757E-2</v>
      </c>
      <c r="BF285" s="374"/>
      <c r="BG285" s="372">
        <v>0.33479999999999999</v>
      </c>
      <c r="BH285" s="373"/>
      <c r="BI285" s="348">
        <v>98.323899999999995</v>
      </c>
      <c r="BJ285" s="348">
        <v>1.3554999999999999</v>
      </c>
      <c r="BK285" s="348" t="s">
        <v>430</v>
      </c>
      <c r="BL285" s="348">
        <v>0.3206</v>
      </c>
      <c r="BM285" s="373"/>
      <c r="BN285" s="372" t="s">
        <v>668</v>
      </c>
      <c r="BO285" s="372" t="s">
        <v>4500</v>
      </c>
      <c r="BP285" s="372" t="s">
        <v>4381</v>
      </c>
      <c r="BQ285" s="372" t="s">
        <v>730</v>
      </c>
      <c r="BR285" s="372" t="s">
        <v>4502</v>
      </c>
      <c r="BS285" s="373"/>
      <c r="BT285" s="354" t="s">
        <v>555</v>
      </c>
    </row>
    <row r="286" spans="1:72" s="428" customFormat="1" x14ac:dyDescent="0.25">
      <c r="A286" s="345" t="s">
        <v>5516</v>
      </c>
      <c r="B286" s="373"/>
      <c r="C286" s="719">
        <v>44487</v>
      </c>
      <c r="D286" s="373"/>
      <c r="E286" s="346">
        <v>3582.52</v>
      </c>
      <c r="F286" s="373"/>
      <c r="G286" s="347">
        <v>24.683800000000002</v>
      </c>
      <c r="H286" s="374"/>
      <c r="I286" s="348" t="s">
        <v>430</v>
      </c>
      <c r="J286" s="348">
        <v>1.4871000000000001</v>
      </c>
      <c r="K286" s="348">
        <v>1.1701999999999999</v>
      </c>
      <c r="L286" s="348">
        <v>0.98270000000000002</v>
      </c>
      <c r="M286" s="348">
        <v>26.357399999999998</v>
      </c>
      <c r="N286" s="350">
        <v>35.689500000000002</v>
      </c>
      <c r="O286" s="348">
        <v>33.419800000000002</v>
      </c>
      <c r="P286" s="348">
        <v>31.6005</v>
      </c>
      <c r="Q286" s="348" t="s">
        <v>430</v>
      </c>
      <c r="R286" s="348" t="s">
        <v>430</v>
      </c>
      <c r="S286" s="348">
        <v>-0.98640000000000005</v>
      </c>
      <c r="T286" s="348">
        <v>26.161100000000001</v>
      </c>
      <c r="U286" s="348">
        <v>24.959099999999999</v>
      </c>
      <c r="V286" s="348">
        <v>29.378799999999998</v>
      </c>
      <c r="W286" s="348">
        <v>5.2336</v>
      </c>
      <c r="X286" s="348">
        <v>20.622199999999999</v>
      </c>
      <c r="Y286" s="374"/>
      <c r="Z286" s="346" t="s">
        <v>430</v>
      </c>
      <c r="AA286" s="346">
        <v>15</v>
      </c>
      <c r="AB286" s="346">
        <v>180</v>
      </c>
      <c r="AC286" s="346">
        <v>244</v>
      </c>
      <c r="AD286" s="346">
        <v>1</v>
      </c>
      <c r="AE286" s="346">
        <v>1</v>
      </c>
      <c r="AF286" s="346">
        <v>1</v>
      </c>
      <c r="AG286" s="346">
        <v>1</v>
      </c>
      <c r="AH286" s="346" t="s">
        <v>430</v>
      </c>
      <c r="AI286" s="346" t="s">
        <v>430</v>
      </c>
      <c r="AJ286" s="346">
        <v>254</v>
      </c>
      <c r="AK286" s="346">
        <v>27</v>
      </c>
      <c r="AL286" s="346">
        <v>3</v>
      </c>
      <c r="AM286" s="346">
        <v>1</v>
      </c>
      <c r="AN286" s="346">
        <v>1</v>
      </c>
      <c r="AO286" s="373"/>
      <c r="AP286" s="348" t="s">
        <v>430</v>
      </c>
      <c r="AQ286" s="348" t="s">
        <v>430</v>
      </c>
      <c r="AR286" s="348" t="s">
        <v>430</v>
      </c>
      <c r="AS286" s="348">
        <v>33.58</v>
      </c>
      <c r="AT286" s="348">
        <v>40.700000000000003</v>
      </c>
      <c r="AU286" s="351"/>
      <c r="AV286" s="346" t="s">
        <v>430</v>
      </c>
      <c r="AW286" s="346" t="s">
        <v>430</v>
      </c>
      <c r="AX286" s="346" t="s">
        <v>430</v>
      </c>
      <c r="AY286" s="346">
        <v>1</v>
      </c>
      <c r="AZ286" s="346">
        <v>1</v>
      </c>
      <c r="BA286" s="374"/>
      <c r="BB286" s="348">
        <v>17.687019991687901</v>
      </c>
      <c r="BC286" s="348">
        <v>0</v>
      </c>
      <c r="BD286" s="348">
        <v>0.105206795797347</v>
      </c>
      <c r="BE286" s="375" t="s">
        <v>430</v>
      </c>
      <c r="BF286" s="374"/>
      <c r="BG286" s="372" t="s">
        <v>430</v>
      </c>
      <c r="BH286" s="373"/>
      <c r="BI286" s="348" t="s">
        <v>430</v>
      </c>
      <c r="BJ286" s="348" t="s">
        <v>430</v>
      </c>
      <c r="BK286" s="348" t="s">
        <v>430</v>
      </c>
      <c r="BL286" s="348" t="s">
        <v>430</v>
      </c>
      <c r="BM286" s="373"/>
      <c r="BN286" s="372" t="s">
        <v>4551</v>
      </c>
      <c r="BO286" s="372" t="s">
        <v>4552</v>
      </c>
      <c r="BP286" s="372" t="s">
        <v>4553</v>
      </c>
      <c r="BQ286" s="372" t="s">
        <v>4554</v>
      </c>
      <c r="BR286" s="372" t="s">
        <v>4555</v>
      </c>
      <c r="BS286" s="373"/>
      <c r="BT286" s="354" t="s">
        <v>555</v>
      </c>
    </row>
    <row r="287" spans="1:72" s="428" customFormat="1" x14ac:dyDescent="0.25">
      <c r="A287" s="345" t="s">
        <v>5517</v>
      </c>
      <c r="B287" s="373"/>
      <c r="C287" s="719">
        <v>44120</v>
      </c>
      <c r="D287" s="373"/>
      <c r="E287" s="346">
        <v>3500.06</v>
      </c>
      <c r="F287" s="373"/>
      <c r="G287" s="347">
        <v>36.430900000000001</v>
      </c>
      <c r="H287" s="374"/>
      <c r="I287" s="348">
        <v>0.16880000000000001</v>
      </c>
      <c r="J287" s="348">
        <v>7.0900000000000005E-2</v>
      </c>
      <c r="K287" s="348">
        <v>1.2133</v>
      </c>
      <c r="L287" s="348">
        <v>9.6466999999999992</v>
      </c>
      <c r="M287" s="348">
        <v>15.0038</v>
      </c>
      <c r="N287" s="350">
        <v>9.9491999999999994</v>
      </c>
      <c r="O287" s="348">
        <v>3.202</v>
      </c>
      <c r="P287" s="348">
        <v>17.063300000000002</v>
      </c>
      <c r="Q287" s="348">
        <v>15.632899999999999</v>
      </c>
      <c r="R287" s="348" t="s">
        <v>430</v>
      </c>
      <c r="S287" s="348">
        <v>3.8014999999999999</v>
      </c>
      <c r="T287" s="348">
        <v>28.7529</v>
      </c>
      <c r="U287" s="348">
        <v>10.247999999999999</v>
      </c>
      <c r="V287" s="348">
        <v>10.195</v>
      </c>
      <c r="W287" s="348">
        <v>2.5226000000000002</v>
      </c>
      <c r="X287" s="348">
        <v>24.838899999999999</v>
      </c>
      <c r="Y287" s="374"/>
      <c r="Z287" s="346">
        <v>53</v>
      </c>
      <c r="AA287" s="346">
        <v>126</v>
      </c>
      <c r="AB287" s="346">
        <v>174</v>
      </c>
      <c r="AC287" s="346">
        <v>33</v>
      </c>
      <c r="AD287" s="346">
        <v>20</v>
      </c>
      <c r="AE287" s="346">
        <v>74</v>
      </c>
      <c r="AF287" s="346">
        <v>52</v>
      </c>
      <c r="AG287" s="346">
        <v>41</v>
      </c>
      <c r="AH287" s="346">
        <v>6</v>
      </c>
      <c r="AI287" s="346" t="s">
        <v>430</v>
      </c>
      <c r="AJ287" s="346">
        <v>100</v>
      </c>
      <c r="AK287" s="346">
        <v>16</v>
      </c>
      <c r="AL287" s="346">
        <v>22</v>
      </c>
      <c r="AM287" s="346">
        <v>73</v>
      </c>
      <c r="AN287" s="346">
        <v>37</v>
      </c>
      <c r="AO287" s="373"/>
      <c r="AP287" s="348" t="s">
        <v>430</v>
      </c>
      <c r="AQ287" s="348" t="s">
        <v>430</v>
      </c>
      <c r="AR287" s="348">
        <v>15.92</v>
      </c>
      <c r="AS287" s="348">
        <v>10.46</v>
      </c>
      <c r="AT287" s="348">
        <v>22.91</v>
      </c>
      <c r="AU287" s="351"/>
      <c r="AV287" s="346" t="s">
        <v>430</v>
      </c>
      <c r="AW287" s="346" t="s">
        <v>430</v>
      </c>
      <c r="AX287" s="346">
        <v>8</v>
      </c>
      <c r="AY287" s="346">
        <v>43</v>
      </c>
      <c r="AZ287" s="346">
        <v>21</v>
      </c>
      <c r="BA287" s="374"/>
      <c r="BB287" s="348">
        <v>21.105437684103801</v>
      </c>
      <c r="BC287" s="348">
        <v>0.994691869511378</v>
      </c>
      <c r="BD287" s="348">
        <v>5.50393218047932E-2</v>
      </c>
      <c r="BE287" s="375">
        <v>-6.1758918891170897E-2</v>
      </c>
      <c r="BF287" s="374"/>
      <c r="BG287" s="372">
        <v>0.313</v>
      </c>
      <c r="BH287" s="373"/>
      <c r="BI287" s="348" t="s">
        <v>430</v>
      </c>
      <c r="BJ287" s="348">
        <v>7.1786199999999996</v>
      </c>
      <c r="BK287" s="348">
        <v>92.696200000000005</v>
      </c>
      <c r="BL287" s="348">
        <v>0.12518000000000001</v>
      </c>
      <c r="BM287" s="373"/>
      <c r="BN287" s="372" t="s">
        <v>4557</v>
      </c>
      <c r="BO287" s="372" t="s">
        <v>4558</v>
      </c>
      <c r="BP287" s="372" t="s">
        <v>2187</v>
      </c>
      <c r="BQ287" s="372" t="s">
        <v>4559</v>
      </c>
      <c r="BR287" s="372" t="s">
        <v>4560</v>
      </c>
      <c r="BS287" s="373"/>
      <c r="BT287" s="354" t="s">
        <v>555</v>
      </c>
    </row>
    <row r="288" spans="1:72" s="428" customFormat="1" x14ac:dyDescent="0.25">
      <c r="A288" s="345" t="s">
        <v>5518</v>
      </c>
      <c r="B288" s="373"/>
      <c r="C288" s="719">
        <v>43714</v>
      </c>
      <c r="D288" s="373"/>
      <c r="E288" s="346">
        <v>3147.58</v>
      </c>
      <c r="F288" s="373"/>
      <c r="G288" s="347">
        <v>27.6569</v>
      </c>
      <c r="H288" s="374"/>
      <c r="I288" s="348">
        <v>-5.5300000000000002E-2</v>
      </c>
      <c r="J288" s="348">
        <v>-0.27439999999999998</v>
      </c>
      <c r="K288" s="348">
        <v>1.5297000000000001</v>
      </c>
      <c r="L288" s="348">
        <v>6.2798999999999996</v>
      </c>
      <c r="M288" s="348">
        <v>2.0760999999999998</v>
      </c>
      <c r="N288" s="350">
        <v>5.1113999999999997</v>
      </c>
      <c r="O288" s="348">
        <v>2.9538000000000002</v>
      </c>
      <c r="P288" s="348">
        <v>12.708600000000001</v>
      </c>
      <c r="Q288" s="348">
        <v>11.7232</v>
      </c>
      <c r="R288" s="348" t="s">
        <v>430</v>
      </c>
      <c r="S288" s="348">
        <v>3.1257999999999999</v>
      </c>
      <c r="T288" s="348">
        <v>15.8744</v>
      </c>
      <c r="U288" s="348">
        <v>-0.22839999999999999</v>
      </c>
      <c r="V288" s="348">
        <v>4.8619000000000003</v>
      </c>
      <c r="W288" s="348">
        <v>0.9133</v>
      </c>
      <c r="X288" s="348">
        <v>15.787800000000001</v>
      </c>
      <c r="Y288" s="374"/>
      <c r="Z288" s="346">
        <v>141</v>
      </c>
      <c r="AA288" s="346">
        <v>151</v>
      </c>
      <c r="AB288" s="346">
        <v>155</v>
      </c>
      <c r="AC288" s="346">
        <v>137</v>
      </c>
      <c r="AD288" s="346">
        <v>136</v>
      </c>
      <c r="AE288" s="346">
        <v>121</v>
      </c>
      <c r="AF288" s="346">
        <v>54</v>
      </c>
      <c r="AG288" s="346">
        <v>57</v>
      </c>
      <c r="AH288" s="346">
        <v>20</v>
      </c>
      <c r="AI288" s="346" t="s">
        <v>430</v>
      </c>
      <c r="AJ288" s="346">
        <v>154</v>
      </c>
      <c r="AK288" s="346">
        <v>133</v>
      </c>
      <c r="AL288" s="346">
        <v>154</v>
      </c>
      <c r="AM288" s="346">
        <v>138</v>
      </c>
      <c r="AN288" s="346">
        <v>151</v>
      </c>
      <c r="AO288" s="373"/>
      <c r="AP288" s="348" t="s">
        <v>430</v>
      </c>
      <c r="AQ288" s="348">
        <v>14.04</v>
      </c>
      <c r="AR288" s="348">
        <v>11.14</v>
      </c>
      <c r="AS288" s="348">
        <v>7.32</v>
      </c>
      <c r="AT288" s="348">
        <v>7.2</v>
      </c>
      <c r="AU288" s="351"/>
      <c r="AV288" s="346" t="s">
        <v>430</v>
      </c>
      <c r="AW288" s="346">
        <v>9</v>
      </c>
      <c r="AX288" s="346">
        <v>21</v>
      </c>
      <c r="AY288" s="346">
        <v>56</v>
      </c>
      <c r="AZ288" s="346">
        <v>137</v>
      </c>
      <c r="BA288" s="374"/>
      <c r="BB288" s="348">
        <v>14.2590132652777</v>
      </c>
      <c r="BC288" s="348">
        <v>0.99775504183393304</v>
      </c>
      <c r="BD288" s="348">
        <v>4.6113859741671002E-2</v>
      </c>
      <c r="BE288" s="375">
        <v>-2.0845517917703799E-2</v>
      </c>
      <c r="BF288" s="374"/>
      <c r="BG288" s="372">
        <v>0.3579</v>
      </c>
      <c r="BH288" s="373"/>
      <c r="BI288" s="348">
        <v>68.178299999999993</v>
      </c>
      <c r="BJ288" s="348">
        <v>20.822399999999998</v>
      </c>
      <c r="BK288" s="348">
        <v>10.844200000000001</v>
      </c>
      <c r="BL288" s="348">
        <v>0.15509999999999999</v>
      </c>
      <c r="BM288" s="373"/>
      <c r="BN288" s="372" t="s">
        <v>3755</v>
      </c>
      <c r="BO288" s="372" t="s">
        <v>4562</v>
      </c>
      <c r="BP288" s="372" t="s">
        <v>4563</v>
      </c>
      <c r="BQ288" s="372" t="s">
        <v>4564</v>
      </c>
      <c r="BR288" s="372" t="s">
        <v>4565</v>
      </c>
      <c r="BS288" s="373"/>
      <c r="BT288" s="354" t="s">
        <v>548</v>
      </c>
    </row>
    <row r="289" spans="1:72" s="428" customFormat="1" x14ac:dyDescent="0.25">
      <c r="A289" s="345" t="s">
        <v>5519</v>
      </c>
      <c r="B289" s="373"/>
      <c r="C289" s="719">
        <v>41275</v>
      </c>
      <c r="D289" s="373"/>
      <c r="E289" s="346">
        <v>2817.18</v>
      </c>
      <c r="F289" s="373"/>
      <c r="G289" s="347">
        <v>54.6571</v>
      </c>
      <c r="H289" s="374"/>
      <c r="I289" s="348">
        <v>-0.1578</v>
      </c>
      <c r="J289" s="348">
        <v>-0.94779999999999998</v>
      </c>
      <c r="K289" s="348">
        <v>0.97560000000000002</v>
      </c>
      <c r="L289" s="348">
        <v>4.96</v>
      </c>
      <c r="M289" s="348">
        <v>-3.5255999999999998</v>
      </c>
      <c r="N289" s="350">
        <v>5.3100000000000001E-2</v>
      </c>
      <c r="O289" s="348">
        <v>1.5448</v>
      </c>
      <c r="P289" s="348">
        <v>8.9153000000000002</v>
      </c>
      <c r="Q289" s="348">
        <v>9.1895000000000007</v>
      </c>
      <c r="R289" s="348">
        <v>12.0068</v>
      </c>
      <c r="S289" s="348">
        <v>2.5030999999999999</v>
      </c>
      <c r="T289" s="348">
        <v>10.0345</v>
      </c>
      <c r="U289" s="348">
        <v>-5.8780000000000001</v>
      </c>
      <c r="V289" s="348">
        <v>3.8399999999999997E-2</v>
      </c>
      <c r="W289" s="348">
        <v>0.1482</v>
      </c>
      <c r="X289" s="348">
        <v>12.0098</v>
      </c>
      <c r="Y289" s="374"/>
      <c r="Z289" s="346">
        <v>169</v>
      </c>
      <c r="AA289" s="346">
        <v>222</v>
      </c>
      <c r="AB289" s="346">
        <v>194</v>
      </c>
      <c r="AC289" s="346">
        <v>198</v>
      </c>
      <c r="AD289" s="346">
        <v>203</v>
      </c>
      <c r="AE289" s="346">
        <v>180</v>
      </c>
      <c r="AF289" s="346">
        <v>86</v>
      </c>
      <c r="AG289" s="346">
        <v>80</v>
      </c>
      <c r="AH289" s="346">
        <v>25</v>
      </c>
      <c r="AI289" s="346">
        <v>4</v>
      </c>
      <c r="AJ289" s="346">
        <v>180</v>
      </c>
      <c r="AK289" s="346">
        <v>201</v>
      </c>
      <c r="AL289" s="346">
        <v>204</v>
      </c>
      <c r="AM289" s="346">
        <v>192</v>
      </c>
      <c r="AN289" s="346">
        <v>214</v>
      </c>
      <c r="AO289" s="373"/>
      <c r="AP289" s="348">
        <v>11.7</v>
      </c>
      <c r="AQ289" s="348">
        <v>11.07</v>
      </c>
      <c r="AR289" s="348">
        <v>7.87</v>
      </c>
      <c r="AS289" s="348">
        <v>3.94</v>
      </c>
      <c r="AT289" s="348">
        <v>-0.86</v>
      </c>
      <c r="AU289" s="351"/>
      <c r="AV289" s="346">
        <v>4</v>
      </c>
      <c r="AW289" s="346">
        <v>11</v>
      </c>
      <c r="AX289" s="346">
        <v>26</v>
      </c>
      <c r="AY289" s="346">
        <v>72</v>
      </c>
      <c r="AZ289" s="346">
        <v>191</v>
      </c>
      <c r="BA289" s="374"/>
      <c r="BB289" s="348">
        <v>12.6676701644981</v>
      </c>
      <c r="BC289" s="348">
        <v>0.99901048992303998</v>
      </c>
      <c r="BD289" s="348">
        <v>2.5634687242134399E-2</v>
      </c>
      <c r="BE289" s="375">
        <v>-1.7163276927046601E-2</v>
      </c>
      <c r="BF289" s="374"/>
      <c r="BG289" s="372">
        <v>0.3397</v>
      </c>
      <c r="BH289" s="373"/>
      <c r="BI289" s="348">
        <v>98.321899999999999</v>
      </c>
      <c r="BJ289" s="348">
        <v>1.35548</v>
      </c>
      <c r="BK289" s="348" t="s">
        <v>430</v>
      </c>
      <c r="BL289" s="348">
        <v>0.32262000000000002</v>
      </c>
      <c r="BM289" s="373"/>
      <c r="BN289" s="372" t="s">
        <v>668</v>
      </c>
      <c r="BO289" s="372" t="s">
        <v>4500</v>
      </c>
      <c r="BP289" s="372" t="s">
        <v>4381</v>
      </c>
      <c r="BQ289" s="372" t="s">
        <v>730</v>
      </c>
      <c r="BR289" s="372" t="s">
        <v>4502</v>
      </c>
      <c r="BS289" s="373"/>
      <c r="BT289" s="354" t="s">
        <v>555</v>
      </c>
    </row>
    <row r="290" spans="1:72" s="428" customFormat="1" x14ac:dyDescent="0.25">
      <c r="A290" s="345" t="s">
        <v>5520</v>
      </c>
      <c r="B290" s="373"/>
      <c r="C290" s="719">
        <v>44246</v>
      </c>
      <c r="D290" s="373"/>
      <c r="E290" s="346">
        <v>2797.71</v>
      </c>
      <c r="F290" s="373"/>
      <c r="G290" s="347">
        <v>27.274000000000001</v>
      </c>
      <c r="H290" s="374"/>
      <c r="I290" s="348">
        <v>7.8899999999999998E-2</v>
      </c>
      <c r="J290" s="348">
        <v>1.0122</v>
      </c>
      <c r="K290" s="348">
        <v>1.7478</v>
      </c>
      <c r="L290" s="348">
        <v>6.7516999999999996</v>
      </c>
      <c r="M290" s="348">
        <v>7.7674000000000003</v>
      </c>
      <c r="N290" s="350">
        <v>12.127000000000001</v>
      </c>
      <c r="O290" s="348">
        <v>5.9962</v>
      </c>
      <c r="P290" s="348">
        <v>18.560199999999998</v>
      </c>
      <c r="Q290" s="348">
        <v>17.992699999999999</v>
      </c>
      <c r="R290" s="348" t="s">
        <v>430</v>
      </c>
      <c r="S290" s="348">
        <v>3.5121000000000002</v>
      </c>
      <c r="T290" s="348">
        <v>21.337499999999999</v>
      </c>
      <c r="U290" s="348">
        <v>5.9740000000000002</v>
      </c>
      <c r="V290" s="348">
        <v>12.290900000000001</v>
      </c>
      <c r="W290" s="348">
        <v>1.7625999999999999</v>
      </c>
      <c r="X290" s="348">
        <v>20.0838</v>
      </c>
      <c r="Y290" s="374"/>
      <c r="Z290" s="346">
        <v>93</v>
      </c>
      <c r="AA290" s="346">
        <v>51</v>
      </c>
      <c r="AB290" s="346">
        <v>128</v>
      </c>
      <c r="AC290" s="346">
        <v>110</v>
      </c>
      <c r="AD290" s="346">
        <v>68</v>
      </c>
      <c r="AE290" s="346">
        <v>51</v>
      </c>
      <c r="AF290" s="346">
        <v>25</v>
      </c>
      <c r="AG290" s="346">
        <v>30</v>
      </c>
      <c r="AH290" s="346">
        <v>3</v>
      </c>
      <c r="AI290" s="346" t="s">
        <v>430</v>
      </c>
      <c r="AJ290" s="346">
        <v>120</v>
      </c>
      <c r="AK290" s="346">
        <v>70</v>
      </c>
      <c r="AL290" s="346">
        <v>68</v>
      </c>
      <c r="AM290" s="346">
        <v>33</v>
      </c>
      <c r="AN290" s="346">
        <v>79</v>
      </c>
      <c r="AO290" s="373"/>
      <c r="AP290" s="348" t="s">
        <v>430</v>
      </c>
      <c r="AQ290" s="348" t="s">
        <v>430</v>
      </c>
      <c r="AR290" s="348">
        <v>17.579999999999998</v>
      </c>
      <c r="AS290" s="348">
        <v>12.41</v>
      </c>
      <c r="AT290" s="348">
        <v>16.190000000000001</v>
      </c>
      <c r="AU290" s="351"/>
      <c r="AV290" s="346" t="s">
        <v>430</v>
      </c>
      <c r="AW290" s="346" t="s">
        <v>430</v>
      </c>
      <c r="AX290" s="346">
        <v>6</v>
      </c>
      <c r="AY290" s="346">
        <v>16</v>
      </c>
      <c r="AZ290" s="346">
        <v>64</v>
      </c>
      <c r="BA290" s="374"/>
      <c r="BB290" s="348">
        <v>17.4770859169872</v>
      </c>
      <c r="BC290" s="348">
        <v>0.99622135479472096</v>
      </c>
      <c r="BD290" s="348">
        <v>6.9016768506566004E-2</v>
      </c>
      <c r="BE290" s="375">
        <v>-2.8594577230552001E-2</v>
      </c>
      <c r="BF290" s="374"/>
      <c r="BG290" s="372">
        <v>0.1467</v>
      </c>
      <c r="BH290" s="373"/>
      <c r="BI290" s="348">
        <v>11.1408</v>
      </c>
      <c r="BJ290" s="348">
        <v>84.5261</v>
      </c>
      <c r="BK290" s="348">
        <v>4.2687099999999996</v>
      </c>
      <c r="BL290" s="348">
        <v>6.4390000000000003E-2</v>
      </c>
      <c r="BM290" s="373"/>
      <c r="BN290" s="372" t="s">
        <v>4568</v>
      </c>
      <c r="BO290" s="372" t="s">
        <v>4569</v>
      </c>
      <c r="BP290" s="372" t="s">
        <v>4570</v>
      </c>
      <c r="BQ290" s="372" t="s">
        <v>4571</v>
      </c>
      <c r="BR290" s="372" t="s">
        <v>4572</v>
      </c>
      <c r="BS290" s="373"/>
      <c r="BT290" s="354" t="s">
        <v>555</v>
      </c>
    </row>
    <row r="291" spans="1:72" s="428" customFormat="1" x14ac:dyDescent="0.25">
      <c r="A291" s="345" t="s">
        <v>5521</v>
      </c>
      <c r="B291" s="373"/>
      <c r="C291" s="719">
        <v>44503</v>
      </c>
      <c r="D291" s="373"/>
      <c r="E291" s="346">
        <v>2712.46</v>
      </c>
      <c r="F291" s="373"/>
      <c r="G291" s="347">
        <v>17.686</v>
      </c>
      <c r="H291" s="374"/>
      <c r="I291" s="348">
        <v>-2.1499999999999998E-2</v>
      </c>
      <c r="J291" s="348">
        <v>0.29370000000000002</v>
      </c>
      <c r="K291" s="348">
        <v>3.8416999999999999</v>
      </c>
      <c r="L291" s="348">
        <v>8.3089999999999993</v>
      </c>
      <c r="M291" s="348">
        <v>9.0564</v>
      </c>
      <c r="N291" s="350">
        <v>12.745200000000001</v>
      </c>
      <c r="O291" s="348">
        <v>2.5627</v>
      </c>
      <c r="P291" s="348">
        <v>19.061800000000002</v>
      </c>
      <c r="Q291" s="348" t="s">
        <v>430</v>
      </c>
      <c r="R291" s="348" t="s">
        <v>430</v>
      </c>
      <c r="S291" s="348">
        <v>4.5414000000000003</v>
      </c>
      <c r="T291" s="348">
        <v>24.130600000000001</v>
      </c>
      <c r="U291" s="348">
        <v>8.2281999999999993</v>
      </c>
      <c r="V291" s="348">
        <v>10.661300000000001</v>
      </c>
      <c r="W291" s="348">
        <v>1.5007999999999999</v>
      </c>
      <c r="X291" s="348">
        <v>12.6746</v>
      </c>
      <c r="Y291" s="374"/>
      <c r="Z291" s="346">
        <v>119</v>
      </c>
      <c r="AA291" s="346">
        <v>104</v>
      </c>
      <c r="AB291" s="346">
        <v>47</v>
      </c>
      <c r="AC291" s="346">
        <v>70</v>
      </c>
      <c r="AD291" s="346">
        <v>54</v>
      </c>
      <c r="AE291" s="346">
        <v>45</v>
      </c>
      <c r="AF291" s="346">
        <v>70</v>
      </c>
      <c r="AG291" s="346">
        <v>25</v>
      </c>
      <c r="AH291" s="346" t="s">
        <v>430</v>
      </c>
      <c r="AI291" s="346" t="s">
        <v>430</v>
      </c>
      <c r="AJ291" s="346">
        <v>72</v>
      </c>
      <c r="AK291" s="346">
        <v>47</v>
      </c>
      <c r="AL291" s="346">
        <v>49</v>
      </c>
      <c r="AM291" s="346">
        <v>65</v>
      </c>
      <c r="AN291" s="346">
        <v>120</v>
      </c>
      <c r="AO291" s="373"/>
      <c r="AP291" s="348" t="s">
        <v>430</v>
      </c>
      <c r="AQ291" s="348" t="s">
        <v>430</v>
      </c>
      <c r="AR291" s="348" t="s">
        <v>430</v>
      </c>
      <c r="AS291" s="348">
        <v>11.76</v>
      </c>
      <c r="AT291" s="348">
        <v>18.559999999999999</v>
      </c>
      <c r="AU291" s="351"/>
      <c r="AV291" s="346" t="s">
        <v>430</v>
      </c>
      <c r="AW291" s="346" t="s">
        <v>430</v>
      </c>
      <c r="AX291" s="346" t="s">
        <v>430</v>
      </c>
      <c r="AY291" s="346">
        <v>33</v>
      </c>
      <c r="AZ291" s="346">
        <v>50</v>
      </c>
      <c r="BA291" s="374"/>
      <c r="BB291" s="348">
        <v>18.356878547812599</v>
      </c>
      <c r="BC291" s="348">
        <v>1.00088916434328</v>
      </c>
      <c r="BD291" s="348">
        <v>6.3428413699025493E-2</v>
      </c>
      <c r="BE291" s="375">
        <v>-4.8152060006754399E-2</v>
      </c>
      <c r="BF291" s="374"/>
      <c r="BG291" s="372">
        <v>0.14979999999999999</v>
      </c>
      <c r="BH291" s="373"/>
      <c r="BI291" s="348">
        <v>86.591999999999999</v>
      </c>
      <c r="BJ291" s="348">
        <v>13.235200000000001</v>
      </c>
      <c r="BK291" s="348" t="s">
        <v>430</v>
      </c>
      <c r="BL291" s="348">
        <v>0.17280000000000001</v>
      </c>
      <c r="BM291" s="373"/>
      <c r="BN291" s="372" t="s">
        <v>4527</v>
      </c>
      <c r="BO291" s="372" t="s">
        <v>4528</v>
      </c>
      <c r="BP291" s="372" t="s">
        <v>4529</v>
      </c>
      <c r="BQ291" s="372" t="s">
        <v>4530</v>
      </c>
      <c r="BR291" s="372" t="s">
        <v>4531</v>
      </c>
      <c r="BS291" s="373"/>
      <c r="BT291" s="354" t="s">
        <v>555</v>
      </c>
    </row>
    <row r="292" spans="1:72" s="428" customFormat="1" x14ac:dyDescent="0.25">
      <c r="A292" s="345" t="s">
        <v>5522</v>
      </c>
      <c r="B292" s="373"/>
      <c r="C292" s="719">
        <v>43031</v>
      </c>
      <c r="D292" s="373"/>
      <c r="E292" s="346">
        <v>2706.14</v>
      </c>
      <c r="F292" s="373"/>
      <c r="G292" s="347">
        <v>28.037700000000001</v>
      </c>
      <c r="H292" s="374"/>
      <c r="I292" s="348">
        <v>9.64E-2</v>
      </c>
      <c r="J292" s="348">
        <v>-0.76519999999999999</v>
      </c>
      <c r="K292" s="348">
        <v>2.1682000000000001</v>
      </c>
      <c r="L292" s="348">
        <v>5.4386000000000001</v>
      </c>
      <c r="M292" s="348">
        <v>1.4870000000000001</v>
      </c>
      <c r="N292" s="350">
        <v>8.2453000000000003</v>
      </c>
      <c r="O292" s="348">
        <v>4.7751000000000001</v>
      </c>
      <c r="P292" s="348">
        <v>14.243600000000001</v>
      </c>
      <c r="Q292" s="348">
        <v>13.5448</v>
      </c>
      <c r="R292" s="348" t="s">
        <v>430</v>
      </c>
      <c r="S292" s="348">
        <v>3.7126999999999999</v>
      </c>
      <c r="T292" s="348">
        <v>13.888299999999999</v>
      </c>
      <c r="U292" s="348">
        <v>1.0488</v>
      </c>
      <c r="V292" s="348">
        <v>6.77</v>
      </c>
      <c r="W292" s="348">
        <v>0.3271</v>
      </c>
      <c r="X292" s="348">
        <v>12.413</v>
      </c>
      <c r="Y292" s="374"/>
      <c r="Z292" s="346">
        <v>86</v>
      </c>
      <c r="AA292" s="346">
        <v>201</v>
      </c>
      <c r="AB292" s="346">
        <v>114</v>
      </c>
      <c r="AC292" s="346">
        <v>167</v>
      </c>
      <c r="AD292" s="346">
        <v>146</v>
      </c>
      <c r="AE292" s="346">
        <v>88</v>
      </c>
      <c r="AF292" s="346">
        <v>33</v>
      </c>
      <c r="AG292" s="346">
        <v>47</v>
      </c>
      <c r="AH292" s="346">
        <v>17</v>
      </c>
      <c r="AI292" s="346" t="s">
        <v>430</v>
      </c>
      <c r="AJ292" s="346">
        <v>108</v>
      </c>
      <c r="AK292" s="346">
        <v>171</v>
      </c>
      <c r="AL292" s="346">
        <v>131</v>
      </c>
      <c r="AM292" s="346">
        <v>110</v>
      </c>
      <c r="AN292" s="346">
        <v>194</v>
      </c>
      <c r="AO292" s="373"/>
      <c r="AP292" s="348" t="s">
        <v>430</v>
      </c>
      <c r="AQ292" s="348">
        <v>16.18</v>
      </c>
      <c r="AR292" s="348">
        <v>12.95</v>
      </c>
      <c r="AS292" s="348">
        <v>9.1300000000000008</v>
      </c>
      <c r="AT292" s="348">
        <v>8.2899999999999991</v>
      </c>
      <c r="AU292" s="351"/>
      <c r="AV292" s="346" t="s">
        <v>430</v>
      </c>
      <c r="AW292" s="346">
        <v>7</v>
      </c>
      <c r="AX292" s="346">
        <v>18</v>
      </c>
      <c r="AY292" s="346">
        <v>44</v>
      </c>
      <c r="AZ292" s="346">
        <v>120</v>
      </c>
      <c r="BA292" s="374"/>
      <c r="BB292" s="348">
        <v>12.7333883079434</v>
      </c>
      <c r="BC292" s="348">
        <v>0.99864610241150797</v>
      </c>
      <c r="BD292" s="348">
        <v>5.8223200641275903E-2</v>
      </c>
      <c r="BE292" s="375">
        <v>-3.76601546370611E-2</v>
      </c>
      <c r="BF292" s="374"/>
      <c r="BG292" s="372">
        <v>0.56059999999999999</v>
      </c>
      <c r="BH292" s="373"/>
      <c r="BI292" s="348">
        <v>98.854500000000002</v>
      </c>
      <c r="BJ292" s="348">
        <v>3.76363</v>
      </c>
      <c r="BK292" s="348" t="s">
        <v>430</v>
      </c>
      <c r="BL292" s="348">
        <v>-2.6181299999999998</v>
      </c>
      <c r="BM292" s="373"/>
      <c r="BN292" s="372" t="s">
        <v>4575</v>
      </c>
      <c r="BO292" s="372" t="s">
        <v>4576</v>
      </c>
      <c r="BP292" s="372" t="s">
        <v>4577</v>
      </c>
      <c r="BQ292" s="372" t="s">
        <v>4578</v>
      </c>
      <c r="BR292" s="372" t="s">
        <v>4579</v>
      </c>
      <c r="BS292" s="373"/>
      <c r="BT292" s="354" t="s">
        <v>555</v>
      </c>
    </row>
    <row r="293" spans="1:72" s="428" customFormat="1" x14ac:dyDescent="0.25">
      <c r="A293" s="345" t="s">
        <v>5523</v>
      </c>
      <c r="B293" s="373"/>
      <c r="C293" s="719">
        <v>45112</v>
      </c>
      <c r="D293" s="373"/>
      <c r="E293" s="346">
        <v>2470.2399999999998</v>
      </c>
      <c r="F293" s="373"/>
      <c r="G293" s="347">
        <v>19.101700000000001</v>
      </c>
      <c r="H293" s="374"/>
      <c r="I293" s="348">
        <v>0.16520000000000001</v>
      </c>
      <c r="J293" s="348">
        <v>0.35730000000000001</v>
      </c>
      <c r="K293" s="348">
        <v>2.4028</v>
      </c>
      <c r="L293" s="348">
        <v>13.237500000000001</v>
      </c>
      <c r="M293" s="348">
        <v>19.1206</v>
      </c>
      <c r="N293" s="350">
        <v>11.6073</v>
      </c>
      <c r="O293" s="348">
        <v>3.8563000000000001</v>
      </c>
      <c r="P293" s="348">
        <v>19.868300000000001</v>
      </c>
      <c r="Q293" s="348" t="s">
        <v>430</v>
      </c>
      <c r="R293" s="348" t="s">
        <v>430</v>
      </c>
      <c r="S293" s="348">
        <v>4.0205000000000002</v>
      </c>
      <c r="T293" s="348">
        <v>38.357999999999997</v>
      </c>
      <c r="U293" s="348">
        <v>15.689399999999999</v>
      </c>
      <c r="V293" s="348">
        <v>13.8605</v>
      </c>
      <c r="W293" s="348">
        <v>3.8214999999999999</v>
      </c>
      <c r="X293" s="348">
        <v>23.1371</v>
      </c>
      <c r="Y293" s="374"/>
      <c r="Z293" s="346">
        <v>57</v>
      </c>
      <c r="AA293" s="346">
        <v>92</v>
      </c>
      <c r="AB293" s="346">
        <v>97</v>
      </c>
      <c r="AC293" s="346">
        <v>13</v>
      </c>
      <c r="AD293" s="346">
        <v>12</v>
      </c>
      <c r="AE293" s="346">
        <v>64</v>
      </c>
      <c r="AF293" s="346">
        <v>44</v>
      </c>
      <c r="AG293" s="346">
        <v>11</v>
      </c>
      <c r="AH293" s="346" t="s">
        <v>430</v>
      </c>
      <c r="AI293" s="346" t="s">
        <v>430</v>
      </c>
      <c r="AJ293" s="346">
        <v>91</v>
      </c>
      <c r="AK293" s="346">
        <v>1</v>
      </c>
      <c r="AL293" s="346">
        <v>11</v>
      </c>
      <c r="AM293" s="346">
        <v>23</v>
      </c>
      <c r="AN293" s="346">
        <v>11</v>
      </c>
      <c r="AO293" s="373"/>
      <c r="AP293" s="348" t="s">
        <v>430</v>
      </c>
      <c r="AQ293" s="348" t="s">
        <v>430</v>
      </c>
      <c r="AR293" s="348" t="s">
        <v>430</v>
      </c>
      <c r="AS293" s="348">
        <v>12.66</v>
      </c>
      <c r="AT293" s="348">
        <v>31.19</v>
      </c>
      <c r="AU293" s="351"/>
      <c r="AV293" s="346" t="s">
        <v>430</v>
      </c>
      <c r="AW293" s="346" t="s">
        <v>430</v>
      </c>
      <c r="AX293" s="346" t="s">
        <v>430</v>
      </c>
      <c r="AY293" s="346">
        <v>13</v>
      </c>
      <c r="AZ293" s="346">
        <v>11</v>
      </c>
      <c r="BA293" s="374"/>
      <c r="BB293" s="348">
        <v>23.2193318695861</v>
      </c>
      <c r="BC293" s="348">
        <v>0.99606400286635499</v>
      </c>
      <c r="BD293" s="348">
        <v>6.48363866271673E-2</v>
      </c>
      <c r="BE293" s="375">
        <v>-9.3766738549713E-2</v>
      </c>
      <c r="BF293" s="374"/>
      <c r="BG293" s="372">
        <v>0.3967</v>
      </c>
      <c r="BH293" s="373"/>
      <c r="BI293" s="348" t="s">
        <v>430</v>
      </c>
      <c r="BJ293" s="348" t="s">
        <v>430</v>
      </c>
      <c r="BK293" s="348">
        <v>99.755300000000005</v>
      </c>
      <c r="BL293" s="348">
        <v>0.2447</v>
      </c>
      <c r="BM293" s="373"/>
      <c r="BN293" s="372" t="s">
        <v>1856</v>
      </c>
      <c r="BO293" s="372" t="s">
        <v>4581</v>
      </c>
      <c r="BP293" s="372" t="s">
        <v>4582</v>
      </c>
      <c r="BQ293" s="372" t="s">
        <v>4583</v>
      </c>
      <c r="BR293" s="372" t="s">
        <v>1102</v>
      </c>
      <c r="BS293" s="373"/>
      <c r="BT293" s="354" t="s">
        <v>548</v>
      </c>
    </row>
    <row r="294" spans="1:72" s="428" customFormat="1" x14ac:dyDescent="0.25">
      <c r="A294" s="345" t="s">
        <v>5524</v>
      </c>
      <c r="B294" s="373"/>
      <c r="C294" s="719">
        <v>44335</v>
      </c>
      <c r="D294" s="373"/>
      <c r="E294" s="346">
        <v>2336.04</v>
      </c>
      <c r="F294" s="373"/>
      <c r="G294" s="347">
        <v>20.749600000000001</v>
      </c>
      <c r="H294" s="374"/>
      <c r="I294" s="348">
        <v>-2.1700000000000001E-2</v>
      </c>
      <c r="J294" s="348">
        <v>0.29149999999999998</v>
      </c>
      <c r="K294" s="348">
        <v>3.8612000000000002</v>
      </c>
      <c r="L294" s="348">
        <v>8.3581000000000003</v>
      </c>
      <c r="M294" s="348">
        <v>9.1303000000000001</v>
      </c>
      <c r="N294" s="350">
        <v>12.848699999999999</v>
      </c>
      <c r="O294" s="348">
        <v>2.7324000000000002</v>
      </c>
      <c r="P294" s="348">
        <v>19.305800000000001</v>
      </c>
      <c r="Q294" s="348">
        <v>14.1715</v>
      </c>
      <c r="R294" s="348" t="s">
        <v>430</v>
      </c>
      <c r="S294" s="348">
        <v>4.5715000000000003</v>
      </c>
      <c r="T294" s="348">
        <v>24.201499999999999</v>
      </c>
      <c r="U294" s="348">
        <v>8.2997999999999994</v>
      </c>
      <c r="V294" s="348">
        <v>10.7502</v>
      </c>
      <c r="W294" s="348">
        <v>1.5007999999999999</v>
      </c>
      <c r="X294" s="348">
        <v>14.9521</v>
      </c>
      <c r="Y294" s="374"/>
      <c r="Z294" s="346">
        <v>121</v>
      </c>
      <c r="AA294" s="346">
        <v>108</v>
      </c>
      <c r="AB294" s="346">
        <v>36</v>
      </c>
      <c r="AC294" s="346">
        <v>62</v>
      </c>
      <c r="AD294" s="346">
        <v>50</v>
      </c>
      <c r="AE294" s="346">
        <v>40</v>
      </c>
      <c r="AF294" s="346">
        <v>63</v>
      </c>
      <c r="AG294" s="346">
        <v>20</v>
      </c>
      <c r="AH294" s="346">
        <v>13</v>
      </c>
      <c r="AI294" s="346" t="s">
        <v>430</v>
      </c>
      <c r="AJ294" s="346">
        <v>62</v>
      </c>
      <c r="AK294" s="346">
        <v>39</v>
      </c>
      <c r="AL294" s="346">
        <v>44</v>
      </c>
      <c r="AM294" s="346">
        <v>60</v>
      </c>
      <c r="AN294" s="346">
        <v>120</v>
      </c>
      <c r="AO294" s="373"/>
      <c r="AP294" s="348" t="s">
        <v>430</v>
      </c>
      <c r="AQ294" s="348" t="s">
        <v>430</v>
      </c>
      <c r="AR294" s="348">
        <v>15.17</v>
      </c>
      <c r="AS294" s="348">
        <v>11.95</v>
      </c>
      <c r="AT294" s="348">
        <v>18.71</v>
      </c>
      <c r="AU294" s="351"/>
      <c r="AV294" s="346" t="s">
        <v>430</v>
      </c>
      <c r="AW294" s="346" t="s">
        <v>430</v>
      </c>
      <c r="AX294" s="346">
        <v>14</v>
      </c>
      <c r="AY294" s="346">
        <v>27</v>
      </c>
      <c r="AZ294" s="346">
        <v>42</v>
      </c>
      <c r="BA294" s="374"/>
      <c r="BB294" s="348">
        <v>18.323588805883901</v>
      </c>
      <c r="BC294" s="348">
        <v>0.99909421958715405</v>
      </c>
      <c r="BD294" s="348">
        <v>6.4445070563679999E-2</v>
      </c>
      <c r="BE294" s="375">
        <v>-2.94603365544048E-2</v>
      </c>
      <c r="BF294" s="374"/>
      <c r="BG294" s="372">
        <v>6.1800000000000001E-2</v>
      </c>
      <c r="BH294" s="373"/>
      <c r="BI294" s="348">
        <v>86.629599999999996</v>
      </c>
      <c r="BJ294" s="348">
        <v>13.243399999999999</v>
      </c>
      <c r="BK294" s="348" t="s">
        <v>430</v>
      </c>
      <c r="BL294" s="348">
        <v>0.127</v>
      </c>
      <c r="BM294" s="373"/>
      <c r="BN294" s="372" t="s">
        <v>4585</v>
      </c>
      <c r="BO294" s="372" t="s">
        <v>4528</v>
      </c>
      <c r="BP294" s="372" t="s">
        <v>4512</v>
      </c>
      <c r="BQ294" s="372" t="s">
        <v>4513</v>
      </c>
      <c r="BR294" s="372" t="s">
        <v>4531</v>
      </c>
      <c r="BS294" s="373"/>
      <c r="BT294" s="354" t="s">
        <v>2439</v>
      </c>
    </row>
    <row r="295" spans="1:72" s="428" customFormat="1" x14ac:dyDescent="0.25">
      <c r="A295" s="345" t="s">
        <v>5525</v>
      </c>
      <c r="B295" s="373"/>
      <c r="C295" s="719">
        <v>44795</v>
      </c>
      <c r="D295" s="373"/>
      <c r="E295" s="346">
        <v>2292.6799999999998</v>
      </c>
      <c r="F295" s="373"/>
      <c r="G295" s="347">
        <v>27.9468</v>
      </c>
      <c r="H295" s="374"/>
      <c r="I295" s="348">
        <v>-0.20569999999999999</v>
      </c>
      <c r="J295" s="348">
        <v>-0.67420000000000002</v>
      </c>
      <c r="K295" s="348">
        <v>0.748</v>
      </c>
      <c r="L295" s="348">
        <v>-0.67100000000000004</v>
      </c>
      <c r="M295" s="348">
        <v>-5.5270000000000001</v>
      </c>
      <c r="N295" s="350">
        <v>13.0923</v>
      </c>
      <c r="O295" s="348">
        <v>4.9499000000000004</v>
      </c>
      <c r="P295" s="348">
        <v>24.784400000000002</v>
      </c>
      <c r="Q295" s="348" t="s">
        <v>430</v>
      </c>
      <c r="R295" s="348" t="s">
        <v>430</v>
      </c>
      <c r="S295" s="348">
        <v>0.748</v>
      </c>
      <c r="T295" s="348">
        <v>8.9925999999999995</v>
      </c>
      <c r="U295" s="348">
        <v>-1.5711999999999999</v>
      </c>
      <c r="V295" s="348">
        <v>8.3932000000000002</v>
      </c>
      <c r="W295" s="348">
        <v>0.7077</v>
      </c>
      <c r="X295" s="348">
        <v>29.4785</v>
      </c>
      <c r="Y295" s="374"/>
      <c r="Z295" s="346">
        <v>177</v>
      </c>
      <c r="AA295" s="346">
        <v>181</v>
      </c>
      <c r="AB295" s="346">
        <v>228</v>
      </c>
      <c r="AC295" s="346">
        <v>248</v>
      </c>
      <c r="AD295" s="346">
        <v>241</v>
      </c>
      <c r="AE295" s="346">
        <v>34</v>
      </c>
      <c r="AF295" s="346">
        <v>32</v>
      </c>
      <c r="AG295" s="346">
        <v>4</v>
      </c>
      <c r="AH295" s="346" t="s">
        <v>430</v>
      </c>
      <c r="AI295" s="346" t="s">
        <v>430</v>
      </c>
      <c r="AJ295" s="346">
        <v>238</v>
      </c>
      <c r="AK295" s="346">
        <v>236</v>
      </c>
      <c r="AL295" s="346">
        <v>168</v>
      </c>
      <c r="AM295" s="346">
        <v>95</v>
      </c>
      <c r="AN295" s="346">
        <v>172</v>
      </c>
      <c r="AO295" s="373"/>
      <c r="AP295" s="348" t="s">
        <v>430</v>
      </c>
      <c r="AQ295" s="348" t="s">
        <v>430</v>
      </c>
      <c r="AR295" s="348" t="s">
        <v>430</v>
      </c>
      <c r="AS295" s="348">
        <v>11.89</v>
      </c>
      <c r="AT295" s="348">
        <v>2.68</v>
      </c>
      <c r="AU295" s="351"/>
      <c r="AV295" s="346" t="s">
        <v>430</v>
      </c>
      <c r="AW295" s="346" t="s">
        <v>430</v>
      </c>
      <c r="AX295" s="346" t="s">
        <v>430</v>
      </c>
      <c r="AY295" s="346">
        <v>31</v>
      </c>
      <c r="AZ295" s="346">
        <v>173</v>
      </c>
      <c r="BA295" s="374"/>
      <c r="BB295" s="348">
        <v>18.154910553096801</v>
      </c>
      <c r="BC295" s="348">
        <v>0</v>
      </c>
      <c r="BD295" s="348">
        <v>9.1571671362019699E-2</v>
      </c>
      <c r="BE295" s="375" t="s">
        <v>430</v>
      </c>
      <c r="BF295" s="374"/>
      <c r="BG295" s="372" t="s">
        <v>430</v>
      </c>
      <c r="BH295" s="373"/>
      <c r="BI295" s="348">
        <v>76.998599999999996</v>
      </c>
      <c r="BJ295" s="348">
        <v>18.354700000000001</v>
      </c>
      <c r="BK295" s="348">
        <v>4.4082499999999998</v>
      </c>
      <c r="BL295" s="348">
        <v>0.23845</v>
      </c>
      <c r="BM295" s="373"/>
      <c r="BN295" s="372" t="s">
        <v>4587</v>
      </c>
      <c r="BO295" s="372" t="s">
        <v>4588</v>
      </c>
      <c r="BP295" s="372" t="s">
        <v>4589</v>
      </c>
      <c r="BQ295" s="372" t="s">
        <v>4590</v>
      </c>
      <c r="BR295" s="372" t="s">
        <v>3346</v>
      </c>
      <c r="BS295" s="373"/>
      <c r="BT295" s="354" t="s">
        <v>548</v>
      </c>
    </row>
    <row r="296" spans="1:72" s="428" customFormat="1" x14ac:dyDescent="0.25">
      <c r="A296" s="345" t="s">
        <v>5526</v>
      </c>
      <c r="B296" s="373"/>
      <c r="C296" s="719">
        <v>43756</v>
      </c>
      <c r="D296" s="373"/>
      <c r="E296" s="346">
        <v>2138.83</v>
      </c>
      <c r="F296" s="373"/>
      <c r="G296" s="347">
        <v>22.936199999999999</v>
      </c>
      <c r="H296" s="374"/>
      <c r="I296" s="348">
        <v>-0.13189999999999999</v>
      </c>
      <c r="J296" s="348">
        <v>-0.71940000000000004</v>
      </c>
      <c r="K296" s="348">
        <v>1.4917</v>
      </c>
      <c r="L296" s="348">
        <v>5.5576999999999996</v>
      </c>
      <c r="M296" s="348">
        <v>-1.3839999999999999</v>
      </c>
      <c r="N296" s="350">
        <v>2.2029999999999998</v>
      </c>
      <c r="O296" s="348">
        <v>1.7304999999999999</v>
      </c>
      <c r="P296" s="348">
        <v>10.610900000000001</v>
      </c>
      <c r="Q296" s="348">
        <v>9.8429000000000002</v>
      </c>
      <c r="R296" s="348" t="s">
        <v>430</v>
      </c>
      <c r="S296" s="348">
        <v>2.8658000000000001</v>
      </c>
      <c r="T296" s="348">
        <v>12.440099999999999</v>
      </c>
      <c r="U296" s="348">
        <v>-3.5272999999999999</v>
      </c>
      <c r="V296" s="348">
        <v>1.8738999999999999</v>
      </c>
      <c r="W296" s="348">
        <v>0.39529999999999998</v>
      </c>
      <c r="X296" s="348">
        <v>12.9344</v>
      </c>
      <c r="Y296" s="374"/>
      <c r="Z296" s="346">
        <v>158</v>
      </c>
      <c r="AA296" s="346">
        <v>191</v>
      </c>
      <c r="AB296" s="346">
        <v>164</v>
      </c>
      <c r="AC296" s="346">
        <v>160</v>
      </c>
      <c r="AD296" s="346">
        <v>178</v>
      </c>
      <c r="AE296" s="346">
        <v>162</v>
      </c>
      <c r="AF296" s="346">
        <v>76</v>
      </c>
      <c r="AG296" s="346">
        <v>66</v>
      </c>
      <c r="AH296" s="346">
        <v>23</v>
      </c>
      <c r="AI296" s="346" t="s">
        <v>430</v>
      </c>
      <c r="AJ296" s="346">
        <v>167</v>
      </c>
      <c r="AK296" s="346">
        <v>187</v>
      </c>
      <c r="AL296" s="346">
        <v>186</v>
      </c>
      <c r="AM296" s="346">
        <v>172</v>
      </c>
      <c r="AN296" s="346">
        <v>186</v>
      </c>
      <c r="AO296" s="373"/>
      <c r="AP296" s="348" t="s">
        <v>430</v>
      </c>
      <c r="AQ296" s="348" t="s">
        <v>430</v>
      </c>
      <c r="AR296" s="348">
        <v>8.93</v>
      </c>
      <c r="AS296" s="348">
        <v>5.28</v>
      </c>
      <c r="AT296" s="348">
        <v>2.37</v>
      </c>
      <c r="AU296" s="351"/>
      <c r="AV296" s="346" t="s">
        <v>430</v>
      </c>
      <c r="AW296" s="346" t="s">
        <v>430</v>
      </c>
      <c r="AX296" s="346">
        <v>24</v>
      </c>
      <c r="AY296" s="346">
        <v>63</v>
      </c>
      <c r="AZ296" s="346">
        <v>175</v>
      </c>
      <c r="BA296" s="374"/>
      <c r="BB296" s="348">
        <v>13.233957365268299</v>
      </c>
      <c r="BC296" s="348">
        <v>0.99794935816544905</v>
      </c>
      <c r="BD296" s="348">
        <v>3.4935026041357002E-2</v>
      </c>
      <c r="BE296" s="375">
        <v>-2.1545619211272501E-2</v>
      </c>
      <c r="BF296" s="374"/>
      <c r="BG296" s="372">
        <v>0.49990000000000001</v>
      </c>
      <c r="BH296" s="373"/>
      <c r="BI296" s="348">
        <v>96.1905</v>
      </c>
      <c r="BJ296" s="348">
        <v>3.5533800000000002</v>
      </c>
      <c r="BK296" s="348" t="s">
        <v>430</v>
      </c>
      <c r="BL296" s="348">
        <v>0.25612000000000001</v>
      </c>
      <c r="BM296" s="373"/>
      <c r="BN296" s="372" t="s">
        <v>4592</v>
      </c>
      <c r="BO296" s="372" t="s">
        <v>4593</v>
      </c>
      <c r="BP296" s="372" t="s">
        <v>4594</v>
      </c>
      <c r="BQ296" s="372" t="s">
        <v>4595</v>
      </c>
      <c r="BR296" s="372" t="s">
        <v>4596</v>
      </c>
      <c r="BS296" s="373"/>
      <c r="BT296" s="354" t="s">
        <v>555</v>
      </c>
    </row>
    <row r="297" spans="1:72" s="428" customFormat="1" x14ac:dyDescent="0.25">
      <c r="A297" s="345" t="s">
        <v>5527</v>
      </c>
      <c r="B297" s="373"/>
      <c r="C297" s="719">
        <v>42999</v>
      </c>
      <c r="D297" s="373"/>
      <c r="E297" s="346">
        <v>1881.04</v>
      </c>
      <c r="F297" s="373"/>
      <c r="G297" s="347">
        <v>26.0928</v>
      </c>
      <c r="H297" s="374"/>
      <c r="I297" s="348">
        <v>0.152</v>
      </c>
      <c r="J297" s="348">
        <v>-1.0842000000000001</v>
      </c>
      <c r="K297" s="348">
        <v>0.80669999999999997</v>
      </c>
      <c r="L297" s="348">
        <v>5.3871000000000002</v>
      </c>
      <c r="M297" s="348">
        <v>-4.8528000000000002</v>
      </c>
      <c r="N297" s="350">
        <v>-2.2202999999999999</v>
      </c>
      <c r="O297" s="348">
        <v>0.34570000000000001</v>
      </c>
      <c r="P297" s="348">
        <v>7.0955000000000004</v>
      </c>
      <c r="Q297" s="348">
        <v>8.1080000000000005</v>
      </c>
      <c r="R297" s="348" t="s">
        <v>430</v>
      </c>
      <c r="S297" s="348">
        <v>2.3420000000000001</v>
      </c>
      <c r="T297" s="348">
        <v>9.2822999999999993</v>
      </c>
      <c r="U297" s="348">
        <v>-7.7164999999999999</v>
      </c>
      <c r="V297" s="348">
        <v>-1.9248000000000001</v>
      </c>
      <c r="W297" s="348">
        <v>9.0499999999999997E-2</v>
      </c>
      <c r="X297" s="348">
        <v>11.38</v>
      </c>
      <c r="Y297" s="374"/>
      <c r="Z297" s="346">
        <v>70</v>
      </c>
      <c r="AA297" s="346">
        <v>250</v>
      </c>
      <c r="AB297" s="346">
        <v>218</v>
      </c>
      <c r="AC297" s="346">
        <v>172</v>
      </c>
      <c r="AD297" s="346">
        <v>233</v>
      </c>
      <c r="AE297" s="346">
        <v>205</v>
      </c>
      <c r="AF297" s="346">
        <v>107</v>
      </c>
      <c r="AG297" s="346">
        <v>93</v>
      </c>
      <c r="AH297" s="346">
        <v>43</v>
      </c>
      <c r="AI297" s="346" t="s">
        <v>430</v>
      </c>
      <c r="AJ297" s="346">
        <v>206</v>
      </c>
      <c r="AK297" s="346">
        <v>224</v>
      </c>
      <c r="AL297" s="346">
        <v>226</v>
      </c>
      <c r="AM297" s="346">
        <v>215</v>
      </c>
      <c r="AN297" s="346">
        <v>239</v>
      </c>
      <c r="AO297" s="373"/>
      <c r="AP297" s="348" t="s">
        <v>430</v>
      </c>
      <c r="AQ297" s="348">
        <v>9.73</v>
      </c>
      <c r="AR297" s="348">
        <v>6.34</v>
      </c>
      <c r="AS297" s="348">
        <v>2.17</v>
      </c>
      <c r="AT297" s="348">
        <v>-3.04</v>
      </c>
      <c r="AU297" s="351"/>
      <c r="AV297" s="346" t="s">
        <v>430</v>
      </c>
      <c r="AW297" s="346">
        <v>24</v>
      </c>
      <c r="AX297" s="346">
        <v>42</v>
      </c>
      <c r="AY297" s="346">
        <v>94</v>
      </c>
      <c r="AZ297" s="346">
        <v>214</v>
      </c>
      <c r="BA297" s="374"/>
      <c r="BB297" s="348">
        <v>13.045711466787999</v>
      </c>
      <c r="BC297" s="348">
        <v>0.99903596758758195</v>
      </c>
      <c r="BD297" s="348">
        <v>1.3788075575060401E-2</v>
      </c>
      <c r="BE297" s="375">
        <v>-2.04558744518007E-2</v>
      </c>
      <c r="BF297" s="374"/>
      <c r="BG297" s="372">
        <v>0.36720000000000003</v>
      </c>
      <c r="BH297" s="373"/>
      <c r="BI297" s="348">
        <v>99.631100000000004</v>
      </c>
      <c r="BJ297" s="348" t="s">
        <v>430</v>
      </c>
      <c r="BK297" s="348" t="s">
        <v>430</v>
      </c>
      <c r="BL297" s="348">
        <v>0.36890000000000001</v>
      </c>
      <c r="BM297" s="373"/>
      <c r="BN297" s="372" t="s">
        <v>4516</v>
      </c>
      <c r="BO297" s="372" t="s">
        <v>4517</v>
      </c>
      <c r="BP297" s="372" t="s">
        <v>4518</v>
      </c>
      <c r="BQ297" s="372" t="s">
        <v>4519</v>
      </c>
      <c r="BR297" s="372" t="s">
        <v>744</v>
      </c>
      <c r="BS297" s="373"/>
      <c r="BT297" s="354" t="s">
        <v>555</v>
      </c>
    </row>
    <row r="298" spans="1:72" s="428" customFormat="1" x14ac:dyDescent="0.25">
      <c r="A298" s="345" t="s">
        <v>5528</v>
      </c>
      <c r="B298" s="373"/>
      <c r="C298" s="719">
        <v>44428</v>
      </c>
      <c r="D298" s="373"/>
      <c r="E298" s="346">
        <v>1840.54</v>
      </c>
      <c r="F298" s="373"/>
      <c r="G298" s="347">
        <v>19.009699999999999</v>
      </c>
      <c r="H298" s="374"/>
      <c r="I298" s="348">
        <v>9.64E-2</v>
      </c>
      <c r="J298" s="348">
        <v>-0.76790000000000003</v>
      </c>
      <c r="K298" s="348">
        <v>2.1625999999999999</v>
      </c>
      <c r="L298" s="348">
        <v>5.3495999999999997</v>
      </c>
      <c r="M298" s="348">
        <v>1.3996999999999999</v>
      </c>
      <c r="N298" s="350">
        <v>8.1281999999999996</v>
      </c>
      <c r="O298" s="348">
        <v>4.7106000000000003</v>
      </c>
      <c r="P298" s="348">
        <v>14.196999999999999</v>
      </c>
      <c r="Q298" s="348" t="s">
        <v>430</v>
      </c>
      <c r="R298" s="348" t="s">
        <v>430</v>
      </c>
      <c r="S298" s="348">
        <v>3.6793</v>
      </c>
      <c r="T298" s="348">
        <v>13.7965</v>
      </c>
      <c r="U298" s="348">
        <v>0.95809999999999995</v>
      </c>
      <c r="V298" s="348">
        <v>6.6630000000000003</v>
      </c>
      <c r="W298" s="348">
        <v>0.3251</v>
      </c>
      <c r="X298" s="348">
        <v>13.757300000000001</v>
      </c>
      <c r="Y298" s="374"/>
      <c r="Z298" s="346">
        <v>86</v>
      </c>
      <c r="AA298" s="346">
        <v>205</v>
      </c>
      <c r="AB298" s="346">
        <v>116</v>
      </c>
      <c r="AC298" s="346">
        <v>180</v>
      </c>
      <c r="AD298" s="346">
        <v>150</v>
      </c>
      <c r="AE298" s="346">
        <v>93</v>
      </c>
      <c r="AF298" s="346">
        <v>36</v>
      </c>
      <c r="AG298" s="346">
        <v>49</v>
      </c>
      <c r="AH298" s="346" t="s">
        <v>430</v>
      </c>
      <c r="AI298" s="346" t="s">
        <v>430</v>
      </c>
      <c r="AJ298" s="346">
        <v>112</v>
      </c>
      <c r="AK298" s="346">
        <v>177</v>
      </c>
      <c r="AL298" s="346">
        <v>134</v>
      </c>
      <c r="AM298" s="346">
        <v>114</v>
      </c>
      <c r="AN298" s="346">
        <v>196</v>
      </c>
      <c r="AO298" s="373"/>
      <c r="AP298" s="348" t="s">
        <v>430</v>
      </c>
      <c r="AQ298" s="348" t="s">
        <v>430</v>
      </c>
      <c r="AR298" s="348">
        <v>12.89</v>
      </c>
      <c r="AS298" s="348">
        <v>9.0500000000000007</v>
      </c>
      <c r="AT298" s="348">
        <v>8.11</v>
      </c>
      <c r="AU298" s="351"/>
      <c r="AV298" s="346" t="s">
        <v>430</v>
      </c>
      <c r="AW298" s="346" t="s">
        <v>430</v>
      </c>
      <c r="AX298" s="346">
        <v>19</v>
      </c>
      <c r="AY298" s="346">
        <v>47</v>
      </c>
      <c r="AZ298" s="346">
        <v>125</v>
      </c>
      <c r="BA298" s="374"/>
      <c r="BB298" s="348">
        <v>12.732322599352999</v>
      </c>
      <c r="BC298" s="348">
        <v>0.99856676969598901</v>
      </c>
      <c r="BD298" s="348">
        <v>5.7964813117112997E-2</v>
      </c>
      <c r="BE298" s="375">
        <v>-4.09501898650418E-2</v>
      </c>
      <c r="BF298" s="374"/>
      <c r="BG298" s="372">
        <v>5.8900000000000001E-2</v>
      </c>
      <c r="BH298" s="373"/>
      <c r="BI298" s="348">
        <v>96.325100000000006</v>
      </c>
      <c r="BJ298" s="348">
        <v>3.6674099999999998</v>
      </c>
      <c r="BK298" s="348" t="s">
        <v>430</v>
      </c>
      <c r="BL298" s="348">
        <v>7.4900000000000001E-3</v>
      </c>
      <c r="BM298" s="373"/>
      <c r="BN298" s="372" t="s">
        <v>4599</v>
      </c>
      <c r="BO298" s="372" t="s">
        <v>4600</v>
      </c>
      <c r="BP298" s="372" t="s">
        <v>4601</v>
      </c>
      <c r="BQ298" s="372" t="s">
        <v>4602</v>
      </c>
      <c r="BR298" s="372" t="s">
        <v>4603</v>
      </c>
      <c r="BS298" s="373"/>
      <c r="BT298" s="354" t="s">
        <v>555</v>
      </c>
    </row>
    <row r="299" spans="1:72" s="428" customFormat="1" x14ac:dyDescent="0.25">
      <c r="A299" s="345" t="s">
        <v>5529</v>
      </c>
      <c r="B299" s="373"/>
      <c r="C299" s="719">
        <v>44895</v>
      </c>
      <c r="D299" s="373"/>
      <c r="E299" s="346">
        <v>1785.35</v>
      </c>
      <c r="F299" s="373"/>
      <c r="G299" s="347">
        <v>19.052700000000002</v>
      </c>
      <c r="H299" s="374"/>
      <c r="I299" s="348">
        <v>-0.44409999999999999</v>
      </c>
      <c r="J299" s="348">
        <v>1.4397</v>
      </c>
      <c r="K299" s="348">
        <v>2.6335999999999999</v>
      </c>
      <c r="L299" s="348">
        <v>5.1380999999999997</v>
      </c>
      <c r="M299" s="348">
        <v>4.5392999999999999</v>
      </c>
      <c r="N299" s="350">
        <v>6.6721000000000004</v>
      </c>
      <c r="O299" s="348">
        <v>0.76929999999999998</v>
      </c>
      <c r="P299" s="348">
        <v>18.561199999999999</v>
      </c>
      <c r="Q299" s="348" t="s">
        <v>430</v>
      </c>
      <c r="R299" s="348" t="s">
        <v>430</v>
      </c>
      <c r="S299" s="348">
        <v>2.1313</v>
      </c>
      <c r="T299" s="348">
        <v>18.738</v>
      </c>
      <c r="U299" s="348">
        <v>4.4888000000000003</v>
      </c>
      <c r="V299" s="348">
        <v>9.8803000000000001</v>
      </c>
      <c r="W299" s="348">
        <v>2.5474000000000001</v>
      </c>
      <c r="X299" s="348">
        <v>19.009</v>
      </c>
      <c r="Y299" s="374"/>
      <c r="Z299" s="346">
        <v>205</v>
      </c>
      <c r="AA299" s="346">
        <v>21</v>
      </c>
      <c r="AB299" s="346">
        <v>91</v>
      </c>
      <c r="AC299" s="346">
        <v>185</v>
      </c>
      <c r="AD299" s="346">
        <v>106</v>
      </c>
      <c r="AE299" s="346">
        <v>108</v>
      </c>
      <c r="AF299" s="346">
        <v>102</v>
      </c>
      <c r="AG299" s="346">
        <v>29</v>
      </c>
      <c r="AH299" s="346" t="s">
        <v>430</v>
      </c>
      <c r="AI299" s="346" t="s">
        <v>430</v>
      </c>
      <c r="AJ299" s="346">
        <v>216</v>
      </c>
      <c r="AK299" s="346">
        <v>105</v>
      </c>
      <c r="AL299" s="346">
        <v>97</v>
      </c>
      <c r="AM299" s="346">
        <v>83</v>
      </c>
      <c r="AN299" s="346">
        <v>30</v>
      </c>
      <c r="AO299" s="373"/>
      <c r="AP299" s="348" t="s">
        <v>430</v>
      </c>
      <c r="AQ299" s="348" t="s">
        <v>430</v>
      </c>
      <c r="AR299" s="348" t="s">
        <v>430</v>
      </c>
      <c r="AS299" s="348">
        <v>8.27</v>
      </c>
      <c r="AT299" s="348">
        <v>10.88</v>
      </c>
      <c r="AU299" s="351"/>
      <c r="AV299" s="346" t="s">
        <v>430</v>
      </c>
      <c r="AW299" s="346" t="s">
        <v>430</v>
      </c>
      <c r="AX299" s="346" t="s">
        <v>430</v>
      </c>
      <c r="AY299" s="346">
        <v>50</v>
      </c>
      <c r="AZ299" s="346">
        <v>95</v>
      </c>
      <c r="BA299" s="374"/>
      <c r="BB299" s="348">
        <v>19.9234395819486</v>
      </c>
      <c r="BC299" s="348">
        <v>0.99862138563436198</v>
      </c>
      <c r="BD299" s="348">
        <v>6.2573361102591596E-2</v>
      </c>
      <c r="BE299" s="375">
        <v>-5.04302528372884E-2</v>
      </c>
      <c r="BF299" s="374"/>
      <c r="BG299" s="372">
        <v>0.44700000000000001</v>
      </c>
      <c r="BH299" s="373"/>
      <c r="BI299" s="348">
        <v>21.233599999999999</v>
      </c>
      <c r="BJ299" s="348">
        <v>78.712400000000002</v>
      </c>
      <c r="BK299" s="348" t="s">
        <v>430</v>
      </c>
      <c r="BL299" s="348">
        <v>5.3999999999999999E-2</v>
      </c>
      <c r="BM299" s="373"/>
      <c r="BN299" s="372" t="s">
        <v>4605</v>
      </c>
      <c r="BO299" s="372" t="s">
        <v>4606</v>
      </c>
      <c r="BP299" s="372" t="s">
        <v>4607</v>
      </c>
      <c r="BQ299" s="372" t="s">
        <v>4608</v>
      </c>
      <c r="BR299" s="372" t="s">
        <v>4609</v>
      </c>
      <c r="BS299" s="373"/>
      <c r="BT299" s="354" t="s">
        <v>526</v>
      </c>
    </row>
    <row r="300" spans="1:72" s="428" customFormat="1" x14ac:dyDescent="0.25">
      <c r="A300" s="345" t="s">
        <v>5530</v>
      </c>
      <c r="B300" s="373"/>
      <c r="C300" s="719">
        <v>44837</v>
      </c>
      <c r="D300" s="373"/>
      <c r="E300" s="346">
        <v>1778.45</v>
      </c>
      <c r="F300" s="373"/>
      <c r="G300" s="347">
        <v>20.0383</v>
      </c>
      <c r="H300" s="374"/>
      <c r="I300" s="348">
        <v>0.16900000000000001</v>
      </c>
      <c r="J300" s="348">
        <v>6.9900000000000004E-2</v>
      </c>
      <c r="K300" s="348">
        <v>1.2051000000000001</v>
      </c>
      <c r="L300" s="348">
        <v>9.6217000000000006</v>
      </c>
      <c r="M300" s="348">
        <v>14.954499999999999</v>
      </c>
      <c r="N300" s="350">
        <v>9.8459000000000003</v>
      </c>
      <c r="O300" s="348">
        <v>3.3765000000000001</v>
      </c>
      <c r="P300" s="348">
        <v>17.261399999999998</v>
      </c>
      <c r="Q300" s="348" t="s">
        <v>430</v>
      </c>
      <c r="R300" s="348" t="s">
        <v>430</v>
      </c>
      <c r="S300" s="348">
        <v>3.7898999999999998</v>
      </c>
      <c r="T300" s="348">
        <v>28.732900000000001</v>
      </c>
      <c r="U300" s="348">
        <v>10.163500000000001</v>
      </c>
      <c r="V300" s="348">
        <v>10.086600000000001</v>
      </c>
      <c r="W300" s="348">
        <v>2.5207999999999999</v>
      </c>
      <c r="X300" s="348">
        <v>19.713000000000001</v>
      </c>
      <c r="Y300" s="374"/>
      <c r="Z300" s="346">
        <v>51</v>
      </c>
      <c r="AA300" s="346">
        <v>128</v>
      </c>
      <c r="AB300" s="346">
        <v>178</v>
      </c>
      <c r="AC300" s="346">
        <v>37</v>
      </c>
      <c r="AD300" s="346">
        <v>25</v>
      </c>
      <c r="AE300" s="346">
        <v>78</v>
      </c>
      <c r="AF300" s="346">
        <v>50</v>
      </c>
      <c r="AG300" s="346">
        <v>38</v>
      </c>
      <c r="AH300" s="346" t="s">
        <v>430</v>
      </c>
      <c r="AI300" s="346" t="s">
        <v>430</v>
      </c>
      <c r="AJ300" s="346">
        <v>104</v>
      </c>
      <c r="AK300" s="346">
        <v>19</v>
      </c>
      <c r="AL300" s="346">
        <v>30</v>
      </c>
      <c r="AM300" s="346">
        <v>81</v>
      </c>
      <c r="AN300" s="346">
        <v>40</v>
      </c>
      <c r="AO300" s="373"/>
      <c r="AP300" s="348" t="s">
        <v>430</v>
      </c>
      <c r="AQ300" s="348" t="s">
        <v>430</v>
      </c>
      <c r="AR300" s="348" t="s">
        <v>430</v>
      </c>
      <c r="AS300" s="348">
        <v>10.61</v>
      </c>
      <c r="AT300" s="348">
        <v>22.78</v>
      </c>
      <c r="AU300" s="351"/>
      <c r="AV300" s="346" t="s">
        <v>430</v>
      </c>
      <c r="AW300" s="346" t="s">
        <v>430</v>
      </c>
      <c r="AX300" s="346" t="s">
        <v>430</v>
      </c>
      <c r="AY300" s="346">
        <v>41</v>
      </c>
      <c r="AZ300" s="346">
        <v>27</v>
      </c>
      <c r="BA300" s="374"/>
      <c r="BB300" s="348">
        <v>21.166752718703101</v>
      </c>
      <c r="BC300" s="348">
        <v>0.99772264802138599</v>
      </c>
      <c r="BD300" s="348">
        <v>5.5606348799633901E-2</v>
      </c>
      <c r="BE300" s="375">
        <v>-5.01096651389175E-2</v>
      </c>
      <c r="BF300" s="374"/>
      <c r="BG300" s="372">
        <v>9.06E-2</v>
      </c>
      <c r="BH300" s="373"/>
      <c r="BI300" s="348" t="s">
        <v>430</v>
      </c>
      <c r="BJ300" s="348">
        <v>7.1800199999999998</v>
      </c>
      <c r="BK300" s="348">
        <v>92.714500000000001</v>
      </c>
      <c r="BL300" s="348">
        <v>0.10548</v>
      </c>
      <c r="BM300" s="373"/>
      <c r="BN300" s="372" t="s">
        <v>4557</v>
      </c>
      <c r="BO300" s="372" t="s">
        <v>4558</v>
      </c>
      <c r="BP300" s="372" t="s">
        <v>2494</v>
      </c>
      <c r="BQ300" s="372" t="s">
        <v>4559</v>
      </c>
      <c r="BR300" s="372" t="s">
        <v>4611</v>
      </c>
      <c r="BS300" s="373"/>
      <c r="BT300" s="354" t="s">
        <v>2439</v>
      </c>
    </row>
    <row r="301" spans="1:72" s="428" customFormat="1" x14ac:dyDescent="0.25">
      <c r="A301" s="345" t="s">
        <v>5531</v>
      </c>
      <c r="B301" s="373"/>
      <c r="C301" s="719">
        <v>41275</v>
      </c>
      <c r="D301" s="373"/>
      <c r="E301" s="346">
        <v>1733.93</v>
      </c>
      <c r="F301" s="373"/>
      <c r="G301" s="347">
        <v>166.00839999999999</v>
      </c>
      <c r="H301" s="374"/>
      <c r="I301" s="348">
        <v>-0.1578</v>
      </c>
      <c r="J301" s="348">
        <v>-0.94950000000000001</v>
      </c>
      <c r="K301" s="348">
        <v>0.96609999999999996</v>
      </c>
      <c r="L301" s="348">
        <v>4.9264000000000001</v>
      </c>
      <c r="M301" s="348">
        <v>-3.6568999999999998</v>
      </c>
      <c r="N301" s="350">
        <v>-9.0899999999999995E-2</v>
      </c>
      <c r="O301" s="348">
        <v>1.4054</v>
      </c>
      <c r="P301" s="348">
        <v>8.7847000000000008</v>
      </c>
      <c r="Q301" s="348">
        <v>9.0815999999999999</v>
      </c>
      <c r="R301" s="348">
        <v>11.8482</v>
      </c>
      <c r="S301" s="348">
        <v>2.4845999999999999</v>
      </c>
      <c r="T301" s="348">
        <v>9.9840999999999998</v>
      </c>
      <c r="U301" s="348">
        <v>-6.0172999999999996</v>
      </c>
      <c r="V301" s="348">
        <v>-8.5800000000000001E-2</v>
      </c>
      <c r="W301" s="348">
        <v>0.14610000000000001</v>
      </c>
      <c r="X301" s="348">
        <v>11.957599999999999</v>
      </c>
      <c r="Y301" s="374"/>
      <c r="Z301" s="346">
        <v>169</v>
      </c>
      <c r="AA301" s="346">
        <v>227</v>
      </c>
      <c r="AB301" s="346">
        <v>203</v>
      </c>
      <c r="AC301" s="346">
        <v>205</v>
      </c>
      <c r="AD301" s="346">
        <v>215</v>
      </c>
      <c r="AE301" s="346">
        <v>191</v>
      </c>
      <c r="AF301" s="346">
        <v>95</v>
      </c>
      <c r="AG301" s="346">
        <v>88</v>
      </c>
      <c r="AH301" s="346">
        <v>34</v>
      </c>
      <c r="AI301" s="346">
        <v>7</v>
      </c>
      <c r="AJ301" s="346">
        <v>192</v>
      </c>
      <c r="AK301" s="346">
        <v>210</v>
      </c>
      <c r="AL301" s="346">
        <v>216</v>
      </c>
      <c r="AM301" s="346">
        <v>204</v>
      </c>
      <c r="AN301" s="346">
        <v>222</v>
      </c>
      <c r="AO301" s="373"/>
      <c r="AP301" s="348">
        <v>11.53</v>
      </c>
      <c r="AQ301" s="348">
        <v>10.91</v>
      </c>
      <c r="AR301" s="348">
        <v>7.73</v>
      </c>
      <c r="AS301" s="348">
        <v>3.8</v>
      </c>
      <c r="AT301" s="348">
        <v>-1.03</v>
      </c>
      <c r="AU301" s="351"/>
      <c r="AV301" s="346">
        <v>9</v>
      </c>
      <c r="AW301" s="346">
        <v>19</v>
      </c>
      <c r="AX301" s="346">
        <v>38</v>
      </c>
      <c r="AY301" s="346">
        <v>81</v>
      </c>
      <c r="AZ301" s="346">
        <v>204</v>
      </c>
      <c r="BA301" s="374"/>
      <c r="BB301" s="348">
        <v>12.6581053785431</v>
      </c>
      <c r="BC301" s="348">
        <v>0.99822626463652597</v>
      </c>
      <c r="BD301" s="348">
        <v>2.4839637190837399E-2</v>
      </c>
      <c r="BE301" s="375">
        <v>-2.7203906245686599E-2</v>
      </c>
      <c r="BF301" s="374"/>
      <c r="BG301" s="372">
        <v>0.87980000000000003</v>
      </c>
      <c r="BH301" s="373"/>
      <c r="BI301" s="348">
        <v>98.300200000000004</v>
      </c>
      <c r="BJ301" s="348">
        <v>1.3548100000000001</v>
      </c>
      <c r="BK301" s="348" t="s">
        <v>430</v>
      </c>
      <c r="BL301" s="348">
        <v>0.34499000000000002</v>
      </c>
      <c r="BM301" s="373"/>
      <c r="BN301" s="372" t="s">
        <v>4544</v>
      </c>
      <c r="BO301" s="372" t="s">
        <v>4380</v>
      </c>
      <c r="BP301" s="372" t="s">
        <v>4381</v>
      </c>
      <c r="BQ301" s="372" t="s">
        <v>4382</v>
      </c>
      <c r="BR301" s="372" t="s">
        <v>4502</v>
      </c>
      <c r="BS301" s="373"/>
      <c r="BT301" s="354" t="s">
        <v>4613</v>
      </c>
    </row>
    <row r="302" spans="1:72" s="428" customFormat="1" x14ac:dyDescent="0.25">
      <c r="A302" s="345" t="s">
        <v>5532</v>
      </c>
      <c r="B302" s="373"/>
      <c r="C302" s="719">
        <v>44840</v>
      </c>
      <c r="D302" s="373"/>
      <c r="E302" s="346">
        <v>1663.08</v>
      </c>
      <c r="F302" s="373"/>
      <c r="G302" s="347">
        <v>16.232600000000001</v>
      </c>
      <c r="H302" s="374"/>
      <c r="I302" s="348">
        <v>-0.08</v>
      </c>
      <c r="J302" s="348">
        <v>-0.70709999999999995</v>
      </c>
      <c r="K302" s="348">
        <v>2.5381</v>
      </c>
      <c r="L302" s="348">
        <v>6.8193999999999999</v>
      </c>
      <c r="M302" s="348">
        <v>0.74729999999999996</v>
      </c>
      <c r="N302" s="350">
        <v>3.7930000000000001</v>
      </c>
      <c r="O302" s="348">
        <v>2.5941000000000001</v>
      </c>
      <c r="P302" s="348">
        <v>11.8026</v>
      </c>
      <c r="Q302" s="348" t="s">
        <v>430</v>
      </c>
      <c r="R302" s="348" t="s">
        <v>430</v>
      </c>
      <c r="S302" s="348">
        <v>4.7690000000000001</v>
      </c>
      <c r="T302" s="348">
        <v>12.9727</v>
      </c>
      <c r="U302" s="348">
        <v>-2.0710999999999999</v>
      </c>
      <c r="V302" s="348">
        <v>3.8833000000000002</v>
      </c>
      <c r="W302" s="348">
        <v>-1.8E-3</v>
      </c>
      <c r="X302" s="348">
        <v>13.3909</v>
      </c>
      <c r="Y302" s="374"/>
      <c r="Z302" s="346">
        <v>151</v>
      </c>
      <c r="AA302" s="346">
        <v>187</v>
      </c>
      <c r="AB302" s="346">
        <v>94</v>
      </c>
      <c r="AC302" s="346">
        <v>103</v>
      </c>
      <c r="AD302" s="346">
        <v>158</v>
      </c>
      <c r="AE302" s="346">
        <v>146</v>
      </c>
      <c r="AF302" s="346">
        <v>67</v>
      </c>
      <c r="AG302" s="346">
        <v>60</v>
      </c>
      <c r="AH302" s="346" t="s">
        <v>430</v>
      </c>
      <c r="AI302" s="346" t="s">
        <v>430</v>
      </c>
      <c r="AJ302" s="346">
        <v>52</v>
      </c>
      <c r="AK302" s="346">
        <v>182</v>
      </c>
      <c r="AL302" s="346">
        <v>170</v>
      </c>
      <c r="AM302" s="346">
        <v>160</v>
      </c>
      <c r="AN302" s="346">
        <v>252</v>
      </c>
      <c r="AO302" s="373"/>
      <c r="AP302" s="348" t="s">
        <v>430</v>
      </c>
      <c r="AQ302" s="348" t="s">
        <v>430</v>
      </c>
      <c r="AR302" s="348" t="s">
        <v>430</v>
      </c>
      <c r="AS302" s="348">
        <v>6.61</v>
      </c>
      <c r="AT302" s="348">
        <v>5.29</v>
      </c>
      <c r="AU302" s="351"/>
      <c r="AV302" s="346" t="s">
        <v>430</v>
      </c>
      <c r="AW302" s="346" t="s">
        <v>430</v>
      </c>
      <c r="AX302" s="346" t="s">
        <v>430</v>
      </c>
      <c r="AY302" s="346">
        <v>60</v>
      </c>
      <c r="AZ302" s="346">
        <v>149</v>
      </c>
      <c r="BA302" s="374"/>
      <c r="BB302" s="348">
        <v>12.182559424191099</v>
      </c>
      <c r="BC302" s="348">
        <v>0.99524944248798797</v>
      </c>
      <c r="BD302" s="348">
        <v>4.6707059709252201E-2</v>
      </c>
      <c r="BE302" s="375">
        <v>-6.2733844415583301E-2</v>
      </c>
      <c r="BF302" s="374"/>
      <c r="BG302" s="372">
        <v>0.22090000000000001</v>
      </c>
      <c r="BH302" s="373"/>
      <c r="BI302" s="348">
        <v>94.221599999999995</v>
      </c>
      <c r="BJ302" s="348">
        <v>5.4584099999999998</v>
      </c>
      <c r="BK302" s="348" t="s">
        <v>430</v>
      </c>
      <c r="BL302" s="348">
        <v>0.31999</v>
      </c>
      <c r="BM302" s="373"/>
      <c r="BN302" s="372" t="s">
        <v>4615</v>
      </c>
      <c r="BO302" s="372" t="s">
        <v>4616</v>
      </c>
      <c r="BP302" s="372" t="s">
        <v>4617</v>
      </c>
      <c r="BQ302" s="372" t="s">
        <v>4618</v>
      </c>
      <c r="BR302" s="372" t="s">
        <v>4619</v>
      </c>
      <c r="BS302" s="373"/>
      <c r="BT302" s="354" t="s">
        <v>555</v>
      </c>
    </row>
    <row r="303" spans="1:72" s="428" customFormat="1" x14ac:dyDescent="0.25">
      <c r="A303" s="345" t="s">
        <v>5533</v>
      </c>
      <c r="B303" s="373"/>
      <c r="C303" s="719">
        <v>45238</v>
      </c>
      <c r="D303" s="373"/>
      <c r="E303" s="346">
        <v>1592.07</v>
      </c>
      <c r="F303" s="373"/>
      <c r="G303" s="347">
        <v>14.6752</v>
      </c>
      <c r="H303" s="374"/>
      <c r="I303" s="348">
        <v>-2.6599999999999999E-2</v>
      </c>
      <c r="J303" s="348">
        <v>0.1399</v>
      </c>
      <c r="K303" s="348">
        <v>1.6456999999999999</v>
      </c>
      <c r="L303" s="348">
        <v>6.2881</v>
      </c>
      <c r="M303" s="348">
        <v>3.4462999999999999</v>
      </c>
      <c r="N303" s="350">
        <v>7.6439000000000004</v>
      </c>
      <c r="O303" s="348">
        <v>4.4263000000000003</v>
      </c>
      <c r="P303" s="348" t="s">
        <v>430</v>
      </c>
      <c r="Q303" s="348" t="s">
        <v>430</v>
      </c>
      <c r="R303" s="348" t="s">
        <v>430</v>
      </c>
      <c r="S303" s="348">
        <v>3.2490000000000001</v>
      </c>
      <c r="T303" s="348">
        <v>17.133600000000001</v>
      </c>
      <c r="U303" s="348">
        <v>1.5142</v>
      </c>
      <c r="V303" s="348">
        <v>7.4720000000000004</v>
      </c>
      <c r="W303" s="348">
        <v>1.0884</v>
      </c>
      <c r="X303" s="348">
        <v>14.8843</v>
      </c>
      <c r="Y303" s="374"/>
      <c r="Z303" s="346">
        <v>126</v>
      </c>
      <c r="AA303" s="346">
        <v>115</v>
      </c>
      <c r="AB303" s="346">
        <v>145</v>
      </c>
      <c r="AC303" s="346">
        <v>136</v>
      </c>
      <c r="AD303" s="346">
        <v>119</v>
      </c>
      <c r="AE303" s="346">
        <v>97</v>
      </c>
      <c r="AF303" s="346">
        <v>39</v>
      </c>
      <c r="AG303" s="346" t="s">
        <v>430</v>
      </c>
      <c r="AH303" s="346" t="s">
        <v>430</v>
      </c>
      <c r="AI303" s="346" t="s">
        <v>430</v>
      </c>
      <c r="AJ303" s="346">
        <v>140</v>
      </c>
      <c r="AK303" s="346">
        <v>117</v>
      </c>
      <c r="AL303" s="346">
        <v>123</v>
      </c>
      <c r="AM303" s="346">
        <v>102</v>
      </c>
      <c r="AN303" s="346">
        <v>138</v>
      </c>
      <c r="AO303" s="373"/>
      <c r="AP303" s="348" t="s">
        <v>430</v>
      </c>
      <c r="AQ303" s="348" t="s">
        <v>430</v>
      </c>
      <c r="AR303" s="348" t="s">
        <v>430</v>
      </c>
      <c r="AS303" s="348" t="s">
        <v>430</v>
      </c>
      <c r="AT303" s="348">
        <v>9.7200000000000006</v>
      </c>
      <c r="AU303" s="351"/>
      <c r="AV303" s="346" t="s">
        <v>430</v>
      </c>
      <c r="AW303" s="346" t="s">
        <v>430</v>
      </c>
      <c r="AX303" s="346" t="s">
        <v>430</v>
      </c>
      <c r="AY303" s="346" t="s">
        <v>430</v>
      </c>
      <c r="AZ303" s="346">
        <v>106</v>
      </c>
      <c r="BA303" s="374"/>
      <c r="BB303" s="348">
        <v>15.6910366250653</v>
      </c>
      <c r="BC303" s="348">
        <v>0.99737159908416295</v>
      </c>
      <c r="BD303" s="348">
        <v>5.1496279067254902E-2</v>
      </c>
      <c r="BE303" s="375">
        <v>4.1131098061770698E-3</v>
      </c>
      <c r="BF303" s="374"/>
      <c r="BG303" s="372">
        <v>3.9699999999999999E-2</v>
      </c>
      <c r="BH303" s="373"/>
      <c r="BI303" s="348">
        <v>53.869</v>
      </c>
      <c r="BJ303" s="348">
        <v>44.168599999999998</v>
      </c>
      <c r="BK303" s="348">
        <v>2.1277200000000001</v>
      </c>
      <c r="BL303" s="348">
        <v>-0.16531999999999999</v>
      </c>
      <c r="BM303" s="373"/>
      <c r="BN303" s="372" t="s">
        <v>1256</v>
      </c>
      <c r="BO303" s="372" t="s">
        <v>5534</v>
      </c>
      <c r="BP303" s="372" t="s">
        <v>5535</v>
      </c>
      <c r="BQ303" s="372" t="s">
        <v>5536</v>
      </c>
      <c r="BR303" s="372" t="s">
        <v>5537</v>
      </c>
      <c r="BS303" s="373"/>
      <c r="BT303" s="354" t="s">
        <v>555</v>
      </c>
    </row>
    <row r="304" spans="1:72" s="428" customFormat="1" x14ac:dyDescent="0.25">
      <c r="A304" s="345" t="s">
        <v>5538</v>
      </c>
      <c r="B304" s="373"/>
      <c r="C304" s="719">
        <v>41275</v>
      </c>
      <c r="D304" s="373"/>
      <c r="E304" s="346">
        <v>1516.35</v>
      </c>
      <c r="F304" s="373"/>
      <c r="G304" s="347">
        <v>254.9085</v>
      </c>
      <c r="H304" s="374"/>
      <c r="I304" s="348">
        <v>-0.15759999999999999</v>
      </c>
      <c r="J304" s="348">
        <v>-0.94850000000000001</v>
      </c>
      <c r="K304" s="348">
        <v>0.96689999999999998</v>
      </c>
      <c r="L304" s="348">
        <v>4.9451000000000001</v>
      </c>
      <c r="M304" s="348">
        <v>-3.5446</v>
      </c>
      <c r="N304" s="350">
        <v>2.3300000000000001E-2</v>
      </c>
      <c r="O304" s="348">
        <v>1.5114000000000001</v>
      </c>
      <c r="P304" s="348">
        <v>8.8975000000000009</v>
      </c>
      <c r="Q304" s="348">
        <v>9.0775000000000006</v>
      </c>
      <c r="R304" s="348">
        <v>11.5627</v>
      </c>
      <c r="S304" s="348">
        <v>2.4872000000000001</v>
      </c>
      <c r="T304" s="348">
        <v>9.9966000000000008</v>
      </c>
      <c r="U304" s="348">
        <v>-5.9071999999999996</v>
      </c>
      <c r="V304" s="348">
        <v>2.4199999999999999E-2</v>
      </c>
      <c r="W304" s="348">
        <v>0.1467</v>
      </c>
      <c r="X304" s="348">
        <v>11.4536</v>
      </c>
      <c r="Y304" s="374"/>
      <c r="Z304" s="346">
        <v>168</v>
      </c>
      <c r="AA304" s="346">
        <v>224</v>
      </c>
      <c r="AB304" s="346">
        <v>202</v>
      </c>
      <c r="AC304" s="346">
        <v>201</v>
      </c>
      <c r="AD304" s="346">
        <v>206</v>
      </c>
      <c r="AE304" s="346">
        <v>182</v>
      </c>
      <c r="AF304" s="346">
        <v>88</v>
      </c>
      <c r="AG304" s="346">
        <v>83</v>
      </c>
      <c r="AH304" s="346">
        <v>35</v>
      </c>
      <c r="AI304" s="346">
        <v>16</v>
      </c>
      <c r="AJ304" s="346">
        <v>190</v>
      </c>
      <c r="AK304" s="346">
        <v>205</v>
      </c>
      <c r="AL304" s="346">
        <v>206</v>
      </c>
      <c r="AM304" s="346">
        <v>194</v>
      </c>
      <c r="AN304" s="346">
        <v>218</v>
      </c>
      <c r="AO304" s="373"/>
      <c r="AP304" s="348">
        <v>11.41</v>
      </c>
      <c r="AQ304" s="348">
        <v>10.92</v>
      </c>
      <c r="AR304" s="348">
        <v>7.8</v>
      </c>
      <c r="AS304" s="348">
        <v>3.91</v>
      </c>
      <c r="AT304" s="348">
        <v>-0.9</v>
      </c>
      <c r="AU304" s="351"/>
      <c r="AV304" s="346">
        <v>11</v>
      </c>
      <c r="AW304" s="346">
        <v>18</v>
      </c>
      <c r="AX304" s="346">
        <v>31</v>
      </c>
      <c r="AY304" s="346">
        <v>75</v>
      </c>
      <c r="AZ304" s="346">
        <v>193</v>
      </c>
      <c r="BA304" s="374"/>
      <c r="BB304" s="348">
        <v>12.660509818797401</v>
      </c>
      <c r="BC304" s="348">
        <v>0.99844964036723405</v>
      </c>
      <c r="BD304" s="348">
        <v>2.5502374648494201E-2</v>
      </c>
      <c r="BE304" s="375">
        <v>-1.8830033431266199E-2</v>
      </c>
      <c r="BF304" s="374"/>
      <c r="BG304" s="372">
        <v>0.48630000000000001</v>
      </c>
      <c r="BH304" s="373"/>
      <c r="BI304" s="348">
        <v>98.304299999999998</v>
      </c>
      <c r="BJ304" s="348">
        <v>1.3552299999999999</v>
      </c>
      <c r="BK304" s="348" t="s">
        <v>430</v>
      </c>
      <c r="BL304" s="348">
        <v>0.34046999999999999</v>
      </c>
      <c r="BM304" s="373"/>
      <c r="BN304" s="372" t="s">
        <v>668</v>
      </c>
      <c r="BO304" s="372" t="s">
        <v>4500</v>
      </c>
      <c r="BP304" s="372" t="s">
        <v>4381</v>
      </c>
      <c r="BQ304" s="372" t="s">
        <v>730</v>
      </c>
      <c r="BR304" s="372" t="s">
        <v>4502</v>
      </c>
      <c r="BS304" s="373"/>
      <c r="BT304" s="354" t="s">
        <v>555</v>
      </c>
    </row>
    <row r="305" spans="1:72" s="428" customFormat="1" x14ac:dyDescent="0.25">
      <c r="A305" s="345" t="s">
        <v>5539</v>
      </c>
      <c r="B305" s="373"/>
      <c r="C305" s="719">
        <v>43517</v>
      </c>
      <c r="D305" s="373"/>
      <c r="E305" s="346">
        <v>1420.67</v>
      </c>
      <c r="F305" s="373"/>
      <c r="G305" s="347">
        <v>29.632999999999999</v>
      </c>
      <c r="H305" s="374"/>
      <c r="I305" s="348">
        <v>-2.0899999999999998E-2</v>
      </c>
      <c r="J305" s="348">
        <v>0.29720000000000002</v>
      </c>
      <c r="K305" s="348">
        <v>3.9062000000000001</v>
      </c>
      <c r="L305" s="348">
        <v>8.3184000000000005</v>
      </c>
      <c r="M305" s="348">
        <v>9.0582999999999991</v>
      </c>
      <c r="N305" s="350">
        <v>12.840299999999999</v>
      </c>
      <c r="O305" s="348">
        <v>2.6932</v>
      </c>
      <c r="P305" s="348">
        <v>19.265999999999998</v>
      </c>
      <c r="Q305" s="348">
        <v>14.2011</v>
      </c>
      <c r="R305" s="348" t="s">
        <v>430</v>
      </c>
      <c r="S305" s="348">
        <v>4.6181999999999999</v>
      </c>
      <c r="T305" s="348">
        <v>24.127199999999998</v>
      </c>
      <c r="U305" s="348">
        <v>8.2341999999999995</v>
      </c>
      <c r="V305" s="348">
        <v>10.7296</v>
      </c>
      <c r="W305" s="348">
        <v>1.5145</v>
      </c>
      <c r="X305" s="348">
        <v>15.631500000000001</v>
      </c>
      <c r="Y305" s="374"/>
      <c r="Z305" s="346">
        <v>114</v>
      </c>
      <c r="AA305" s="346">
        <v>97</v>
      </c>
      <c r="AB305" s="346">
        <v>34</v>
      </c>
      <c r="AC305" s="346">
        <v>69</v>
      </c>
      <c r="AD305" s="346">
        <v>52</v>
      </c>
      <c r="AE305" s="346">
        <v>41</v>
      </c>
      <c r="AF305" s="346">
        <v>65</v>
      </c>
      <c r="AG305" s="346">
        <v>21</v>
      </c>
      <c r="AH305" s="346">
        <v>10</v>
      </c>
      <c r="AI305" s="346" t="s">
        <v>430</v>
      </c>
      <c r="AJ305" s="346">
        <v>60</v>
      </c>
      <c r="AK305" s="346">
        <v>48</v>
      </c>
      <c r="AL305" s="346">
        <v>46</v>
      </c>
      <c r="AM305" s="346">
        <v>62</v>
      </c>
      <c r="AN305" s="346">
        <v>108</v>
      </c>
      <c r="AO305" s="373"/>
      <c r="AP305" s="348" t="s">
        <v>430</v>
      </c>
      <c r="AQ305" s="348">
        <v>16.53</v>
      </c>
      <c r="AR305" s="348">
        <v>15.18</v>
      </c>
      <c r="AS305" s="348">
        <v>11.92</v>
      </c>
      <c r="AT305" s="348">
        <v>18.62</v>
      </c>
      <c r="AU305" s="351"/>
      <c r="AV305" s="346" t="s">
        <v>430</v>
      </c>
      <c r="AW305" s="346">
        <v>5</v>
      </c>
      <c r="AX305" s="346">
        <v>13</v>
      </c>
      <c r="AY305" s="346">
        <v>29</v>
      </c>
      <c r="AZ305" s="346">
        <v>46</v>
      </c>
      <c r="BA305" s="374"/>
      <c r="BB305" s="348">
        <v>18.328037696550201</v>
      </c>
      <c r="BC305" s="348">
        <v>0.99931374134679596</v>
      </c>
      <c r="BD305" s="348">
        <v>6.4294650353727806E-2</v>
      </c>
      <c r="BE305" s="375">
        <v>-3.2196468379092999E-2</v>
      </c>
      <c r="BF305" s="374"/>
      <c r="BG305" s="372">
        <v>0.33379999999999999</v>
      </c>
      <c r="BH305" s="373"/>
      <c r="BI305" s="348">
        <v>89.002899999999997</v>
      </c>
      <c r="BJ305" s="348">
        <v>13.6065</v>
      </c>
      <c r="BK305" s="348" t="s">
        <v>430</v>
      </c>
      <c r="BL305" s="348">
        <v>-2.6093999999999999</v>
      </c>
      <c r="BM305" s="373"/>
      <c r="BN305" s="372" t="s">
        <v>4622</v>
      </c>
      <c r="BO305" s="372" t="s">
        <v>4623</v>
      </c>
      <c r="BP305" s="372" t="s">
        <v>4624</v>
      </c>
      <c r="BQ305" s="372" t="s">
        <v>4625</v>
      </c>
      <c r="BR305" s="372" t="s">
        <v>4626</v>
      </c>
      <c r="BS305" s="373"/>
      <c r="BT305" s="354" t="s">
        <v>555</v>
      </c>
    </row>
    <row r="306" spans="1:72" s="428" customFormat="1" x14ac:dyDescent="0.25">
      <c r="A306" s="345" t="s">
        <v>5540</v>
      </c>
      <c r="B306" s="373"/>
      <c r="C306" s="719">
        <v>44792</v>
      </c>
      <c r="D306" s="373"/>
      <c r="E306" s="346">
        <v>1326.31</v>
      </c>
      <c r="F306" s="373"/>
      <c r="G306" s="347">
        <v>16.574100000000001</v>
      </c>
      <c r="H306" s="374"/>
      <c r="I306" s="348">
        <v>-0.41520000000000001</v>
      </c>
      <c r="J306" s="348">
        <v>-0.58420000000000005</v>
      </c>
      <c r="K306" s="348">
        <v>2.7092999999999998</v>
      </c>
      <c r="L306" s="348">
        <v>7.8516000000000004</v>
      </c>
      <c r="M306" s="348">
        <v>1.4642999999999999</v>
      </c>
      <c r="N306" s="350">
        <v>5.2610999999999999</v>
      </c>
      <c r="O306" s="348">
        <v>-2.7894000000000001</v>
      </c>
      <c r="P306" s="348">
        <v>12.8353</v>
      </c>
      <c r="Q306" s="348" t="s">
        <v>430</v>
      </c>
      <c r="R306" s="348" t="s">
        <v>430</v>
      </c>
      <c r="S306" s="348">
        <v>4.7759999999999998</v>
      </c>
      <c r="T306" s="348">
        <v>15.05</v>
      </c>
      <c r="U306" s="348">
        <v>1.8528</v>
      </c>
      <c r="V306" s="348">
        <v>6.0837000000000003</v>
      </c>
      <c r="W306" s="348">
        <v>2.53E-2</v>
      </c>
      <c r="X306" s="348">
        <v>13.5131</v>
      </c>
      <c r="Y306" s="374"/>
      <c r="Z306" s="346">
        <v>192</v>
      </c>
      <c r="AA306" s="346">
        <v>178</v>
      </c>
      <c r="AB306" s="346">
        <v>87</v>
      </c>
      <c r="AC306" s="346">
        <v>85</v>
      </c>
      <c r="AD306" s="346">
        <v>148</v>
      </c>
      <c r="AE306" s="346">
        <v>115</v>
      </c>
      <c r="AF306" s="346">
        <v>122</v>
      </c>
      <c r="AG306" s="346">
        <v>55</v>
      </c>
      <c r="AH306" s="346" t="s">
        <v>430</v>
      </c>
      <c r="AI306" s="346" t="s">
        <v>430</v>
      </c>
      <c r="AJ306" s="346">
        <v>50</v>
      </c>
      <c r="AK306" s="346">
        <v>164</v>
      </c>
      <c r="AL306" s="346">
        <v>117</v>
      </c>
      <c r="AM306" s="346">
        <v>121</v>
      </c>
      <c r="AN306" s="346">
        <v>247</v>
      </c>
      <c r="AO306" s="373"/>
      <c r="AP306" s="348" t="s">
        <v>430</v>
      </c>
      <c r="AQ306" s="348" t="s">
        <v>430</v>
      </c>
      <c r="AR306" s="348" t="s">
        <v>430</v>
      </c>
      <c r="AS306" s="348">
        <v>4.82</v>
      </c>
      <c r="AT306" s="348">
        <v>9.08</v>
      </c>
      <c r="AU306" s="351"/>
      <c r="AV306" s="346" t="s">
        <v>430</v>
      </c>
      <c r="AW306" s="346" t="s">
        <v>430</v>
      </c>
      <c r="AX306" s="346" t="s">
        <v>430</v>
      </c>
      <c r="AY306" s="346">
        <v>65</v>
      </c>
      <c r="AZ306" s="346">
        <v>110</v>
      </c>
      <c r="BA306" s="374"/>
      <c r="BB306" s="348">
        <v>14.0743909440348</v>
      </c>
      <c r="BC306" s="348">
        <v>0.99849600320571696</v>
      </c>
      <c r="BD306" s="348">
        <v>4.51091726401458E-2</v>
      </c>
      <c r="BE306" s="375">
        <v>-5.5523950682526899E-2</v>
      </c>
      <c r="BF306" s="374"/>
      <c r="BG306" s="372">
        <v>0.2157</v>
      </c>
      <c r="BH306" s="373"/>
      <c r="BI306" s="348">
        <v>83.718400000000003</v>
      </c>
      <c r="BJ306" s="348">
        <v>15.886200000000001</v>
      </c>
      <c r="BK306" s="348" t="s">
        <v>430</v>
      </c>
      <c r="BL306" s="348">
        <v>0.39539999999999997</v>
      </c>
      <c r="BM306" s="373"/>
      <c r="BN306" s="372" t="s">
        <v>4628</v>
      </c>
      <c r="BO306" s="372" t="s">
        <v>4629</v>
      </c>
      <c r="BP306" s="372" t="s">
        <v>4630</v>
      </c>
      <c r="BQ306" s="372" t="s">
        <v>4631</v>
      </c>
      <c r="BR306" s="372" t="s">
        <v>4632</v>
      </c>
      <c r="BS306" s="373"/>
      <c r="BT306" s="354" t="s">
        <v>555</v>
      </c>
    </row>
    <row r="307" spans="1:72" s="428" customFormat="1" x14ac:dyDescent="0.25">
      <c r="A307" s="345" t="s">
        <v>5541</v>
      </c>
      <c r="B307" s="373"/>
      <c r="C307" s="719">
        <v>44580</v>
      </c>
      <c r="D307" s="373"/>
      <c r="E307" s="346">
        <v>1339.18</v>
      </c>
      <c r="F307" s="373"/>
      <c r="G307" s="347">
        <v>17.819500000000001</v>
      </c>
      <c r="H307" s="374"/>
      <c r="I307" s="348">
        <v>-2.0799999999999999E-2</v>
      </c>
      <c r="J307" s="348">
        <v>0.29549999999999998</v>
      </c>
      <c r="K307" s="348">
        <v>3.8462999999999998</v>
      </c>
      <c r="L307" s="348">
        <v>8.3312000000000008</v>
      </c>
      <c r="M307" s="348">
        <v>9.0437999999999992</v>
      </c>
      <c r="N307" s="350">
        <v>12.773099999999999</v>
      </c>
      <c r="O307" s="348">
        <v>2.7629000000000001</v>
      </c>
      <c r="P307" s="348">
        <v>19.220600000000001</v>
      </c>
      <c r="Q307" s="348" t="s">
        <v>430</v>
      </c>
      <c r="R307" s="348" t="s">
        <v>430</v>
      </c>
      <c r="S307" s="348">
        <v>4.55</v>
      </c>
      <c r="T307" s="348">
        <v>24.165600000000001</v>
      </c>
      <c r="U307" s="348">
        <v>8.2297999999999991</v>
      </c>
      <c r="V307" s="348">
        <v>10.694599999999999</v>
      </c>
      <c r="W307" s="348">
        <v>1.5044</v>
      </c>
      <c r="X307" s="348">
        <v>13.4841</v>
      </c>
      <c r="Y307" s="374"/>
      <c r="Z307" s="346">
        <v>113</v>
      </c>
      <c r="AA307" s="346">
        <v>100</v>
      </c>
      <c r="AB307" s="346">
        <v>45</v>
      </c>
      <c r="AC307" s="346">
        <v>66</v>
      </c>
      <c r="AD307" s="346">
        <v>55</v>
      </c>
      <c r="AE307" s="346">
        <v>44</v>
      </c>
      <c r="AF307" s="346">
        <v>61</v>
      </c>
      <c r="AG307" s="346">
        <v>22</v>
      </c>
      <c r="AH307" s="346" t="s">
        <v>430</v>
      </c>
      <c r="AI307" s="346" t="s">
        <v>430</v>
      </c>
      <c r="AJ307" s="346">
        <v>69</v>
      </c>
      <c r="AK307" s="346">
        <v>43</v>
      </c>
      <c r="AL307" s="346">
        <v>47</v>
      </c>
      <c r="AM307" s="346">
        <v>63</v>
      </c>
      <c r="AN307" s="346">
        <v>114</v>
      </c>
      <c r="AO307" s="373"/>
      <c r="AP307" s="348" t="s">
        <v>430</v>
      </c>
      <c r="AQ307" s="348" t="s">
        <v>430</v>
      </c>
      <c r="AR307" s="348" t="s">
        <v>430</v>
      </c>
      <c r="AS307" s="348">
        <v>11.9</v>
      </c>
      <c r="AT307" s="348">
        <v>18.59</v>
      </c>
      <c r="AU307" s="351"/>
      <c r="AV307" s="346" t="s">
        <v>430</v>
      </c>
      <c r="AW307" s="346" t="s">
        <v>430</v>
      </c>
      <c r="AX307" s="346" t="s">
        <v>430</v>
      </c>
      <c r="AY307" s="346">
        <v>30</v>
      </c>
      <c r="AZ307" s="346">
        <v>47</v>
      </c>
      <c r="BA307" s="374"/>
      <c r="BB307" s="348">
        <v>18.1938710663234</v>
      </c>
      <c r="BC307" s="348">
        <v>0.99193974889634495</v>
      </c>
      <c r="BD307" s="348">
        <v>6.4472228355813802E-2</v>
      </c>
      <c r="BE307" s="375">
        <v>-2.8658812629515099E-2</v>
      </c>
      <c r="BF307" s="374"/>
      <c r="BG307" s="372">
        <v>0.27629999999999999</v>
      </c>
      <c r="BH307" s="373"/>
      <c r="BI307" s="348">
        <v>86.594700000000003</v>
      </c>
      <c r="BJ307" s="348">
        <v>13.238099999999999</v>
      </c>
      <c r="BK307" s="348" t="s">
        <v>430</v>
      </c>
      <c r="BL307" s="348">
        <v>0.16719999999999999</v>
      </c>
      <c r="BM307" s="373"/>
      <c r="BN307" s="372" t="s">
        <v>4527</v>
      </c>
      <c r="BO307" s="372" t="s">
        <v>4528</v>
      </c>
      <c r="BP307" s="372" t="s">
        <v>4529</v>
      </c>
      <c r="BQ307" s="372" t="s">
        <v>4530</v>
      </c>
      <c r="BR307" s="372" t="s">
        <v>4531</v>
      </c>
      <c r="BS307" s="373"/>
      <c r="BT307" s="354" t="s">
        <v>555</v>
      </c>
    </row>
    <row r="308" spans="1:72" s="428" customFormat="1" x14ac:dyDescent="0.25">
      <c r="A308" s="345" t="s">
        <v>5542</v>
      </c>
      <c r="B308" s="373"/>
      <c r="C308" s="719">
        <v>45534</v>
      </c>
      <c r="D308" s="373"/>
      <c r="E308" s="346">
        <v>1332.74</v>
      </c>
      <c r="F308" s="373"/>
      <c r="G308" s="347">
        <v>14.040699999999999</v>
      </c>
      <c r="H308" s="374"/>
      <c r="I308" s="348">
        <v>1.5786</v>
      </c>
      <c r="J308" s="348">
        <v>1.5184</v>
      </c>
      <c r="K308" s="348">
        <v>4.2407000000000004</v>
      </c>
      <c r="L308" s="348">
        <v>7.9032999999999998</v>
      </c>
      <c r="M308" s="348">
        <v>22.907399999999999</v>
      </c>
      <c r="N308" s="350">
        <v>25.4788</v>
      </c>
      <c r="O308" s="348" t="s">
        <v>430</v>
      </c>
      <c r="P308" s="348" t="s">
        <v>430</v>
      </c>
      <c r="Q308" s="348" t="s">
        <v>430</v>
      </c>
      <c r="R308" s="348" t="s">
        <v>430</v>
      </c>
      <c r="S308" s="348">
        <v>3.1463999999999999</v>
      </c>
      <c r="T308" s="348">
        <v>35.901899999999998</v>
      </c>
      <c r="U308" s="348">
        <v>26.772600000000001</v>
      </c>
      <c r="V308" s="348">
        <v>25.034099999999999</v>
      </c>
      <c r="W308" s="348">
        <v>5.1532999999999998</v>
      </c>
      <c r="X308" s="348">
        <v>18.973800000000001</v>
      </c>
      <c r="Y308" s="374"/>
      <c r="Z308" s="346">
        <v>2</v>
      </c>
      <c r="AA308" s="346">
        <v>10</v>
      </c>
      <c r="AB308" s="346">
        <v>28</v>
      </c>
      <c r="AC308" s="346">
        <v>82</v>
      </c>
      <c r="AD308" s="346">
        <v>4</v>
      </c>
      <c r="AE308" s="346">
        <v>5</v>
      </c>
      <c r="AF308" s="346" t="s">
        <v>430</v>
      </c>
      <c r="AG308" s="346" t="s">
        <v>430</v>
      </c>
      <c r="AH308" s="346" t="s">
        <v>430</v>
      </c>
      <c r="AI308" s="346" t="s">
        <v>430</v>
      </c>
      <c r="AJ308" s="346">
        <v>152</v>
      </c>
      <c r="AK308" s="346">
        <v>5</v>
      </c>
      <c r="AL308" s="346">
        <v>1</v>
      </c>
      <c r="AM308" s="346">
        <v>5</v>
      </c>
      <c r="AN308" s="346">
        <v>3</v>
      </c>
      <c r="AO308" s="373"/>
      <c r="AP308" s="348" t="s">
        <v>430</v>
      </c>
      <c r="AQ308" s="348" t="s">
        <v>430</v>
      </c>
      <c r="AR308" s="348" t="s">
        <v>430</v>
      </c>
      <c r="AS308" s="348" t="s">
        <v>430</v>
      </c>
      <c r="AT308" s="348">
        <v>39.450000000000003</v>
      </c>
      <c r="AU308" s="351"/>
      <c r="AV308" s="346" t="s">
        <v>430</v>
      </c>
      <c r="AW308" s="346" t="s">
        <v>430</v>
      </c>
      <c r="AX308" s="346" t="s">
        <v>430</v>
      </c>
      <c r="AY308" s="346" t="s">
        <v>430</v>
      </c>
      <c r="AZ308" s="346">
        <v>2</v>
      </c>
      <c r="BA308" s="374"/>
      <c r="BB308" s="348">
        <v>30.0087959666185</v>
      </c>
      <c r="BC308" s="348">
        <v>0.99776718523508101</v>
      </c>
      <c r="BD308" s="348">
        <v>4.8848381098623203E-2</v>
      </c>
      <c r="BE308" s="375">
        <v>-5.7465892993842298E-2</v>
      </c>
      <c r="BF308" s="374"/>
      <c r="BG308" s="372">
        <v>0.13439999999999999</v>
      </c>
      <c r="BH308" s="373"/>
      <c r="BI308" s="348">
        <v>52.148699999999998</v>
      </c>
      <c r="BJ308" s="348">
        <v>25.915900000000001</v>
      </c>
      <c r="BK308" s="348">
        <v>21.930700000000002</v>
      </c>
      <c r="BL308" s="348">
        <v>4.7000000000000002E-3</v>
      </c>
      <c r="BM308" s="373"/>
      <c r="BN308" s="372" t="s">
        <v>4635</v>
      </c>
      <c r="BO308" s="372" t="s">
        <v>4636</v>
      </c>
      <c r="BP308" s="372" t="s">
        <v>4637</v>
      </c>
      <c r="BQ308" s="372" t="s">
        <v>4638</v>
      </c>
      <c r="BR308" s="372" t="s">
        <v>4639</v>
      </c>
      <c r="BS308" s="373"/>
      <c r="BT308" s="354" t="s">
        <v>1980</v>
      </c>
    </row>
    <row r="309" spans="1:72" s="428" customFormat="1" x14ac:dyDescent="0.25">
      <c r="A309" s="345" t="s">
        <v>5543</v>
      </c>
      <c r="B309" s="373"/>
      <c r="C309" s="719">
        <v>44552</v>
      </c>
      <c r="D309" s="373"/>
      <c r="E309" s="346">
        <v>1298.48</v>
      </c>
      <c r="F309" s="373"/>
      <c r="G309" s="347">
        <v>21.064299999999999</v>
      </c>
      <c r="H309" s="374"/>
      <c r="I309" s="348">
        <v>7.6999999999999999E-2</v>
      </c>
      <c r="J309" s="348">
        <v>0.99780000000000002</v>
      </c>
      <c r="K309" s="348">
        <v>1.7132000000000001</v>
      </c>
      <c r="L309" s="348">
        <v>6.7228000000000003</v>
      </c>
      <c r="M309" s="348">
        <v>7.7629000000000001</v>
      </c>
      <c r="N309" s="350">
        <v>12.0799</v>
      </c>
      <c r="O309" s="348">
        <v>5.9927999999999999</v>
      </c>
      <c r="P309" s="348">
        <v>18.478300000000001</v>
      </c>
      <c r="Q309" s="348" t="s">
        <v>430</v>
      </c>
      <c r="R309" s="348" t="s">
        <v>430</v>
      </c>
      <c r="S309" s="348">
        <v>3.4906999999999999</v>
      </c>
      <c r="T309" s="348">
        <v>21.331800000000001</v>
      </c>
      <c r="U309" s="348">
        <v>5.9610000000000003</v>
      </c>
      <c r="V309" s="348">
        <v>12.224399999999999</v>
      </c>
      <c r="W309" s="348">
        <v>1.7574000000000001</v>
      </c>
      <c r="X309" s="348">
        <v>17.401199999999999</v>
      </c>
      <c r="Y309" s="374"/>
      <c r="Z309" s="346">
        <v>95</v>
      </c>
      <c r="AA309" s="346">
        <v>52</v>
      </c>
      <c r="AB309" s="346">
        <v>132</v>
      </c>
      <c r="AC309" s="346">
        <v>115</v>
      </c>
      <c r="AD309" s="346">
        <v>69</v>
      </c>
      <c r="AE309" s="346">
        <v>54</v>
      </c>
      <c r="AF309" s="346">
        <v>26</v>
      </c>
      <c r="AG309" s="346">
        <v>32</v>
      </c>
      <c r="AH309" s="346" t="s">
        <v>430</v>
      </c>
      <c r="AI309" s="346" t="s">
        <v>430</v>
      </c>
      <c r="AJ309" s="346">
        <v>124</v>
      </c>
      <c r="AK309" s="346">
        <v>71</v>
      </c>
      <c r="AL309" s="346">
        <v>69</v>
      </c>
      <c r="AM309" s="346">
        <v>35</v>
      </c>
      <c r="AN309" s="346">
        <v>80</v>
      </c>
      <c r="AO309" s="373"/>
      <c r="AP309" s="348" t="s">
        <v>430</v>
      </c>
      <c r="AQ309" s="348" t="s">
        <v>430</v>
      </c>
      <c r="AR309" s="348" t="s">
        <v>430</v>
      </c>
      <c r="AS309" s="348">
        <v>12.38</v>
      </c>
      <c r="AT309" s="348">
        <v>16.14</v>
      </c>
      <c r="AU309" s="351"/>
      <c r="AV309" s="346" t="s">
        <v>430</v>
      </c>
      <c r="AW309" s="346" t="s">
        <v>430</v>
      </c>
      <c r="AX309" s="346" t="s">
        <v>430</v>
      </c>
      <c r="AY309" s="346">
        <v>18</v>
      </c>
      <c r="AZ309" s="346">
        <v>66</v>
      </c>
      <c r="BA309" s="374"/>
      <c r="BB309" s="348">
        <v>17.500494554408199</v>
      </c>
      <c r="BC309" s="348">
        <v>0.99757042335852697</v>
      </c>
      <c r="BD309" s="348">
        <v>6.8593768244648204E-2</v>
      </c>
      <c r="BE309" s="375">
        <v>-3.6053859715810897E-2</v>
      </c>
      <c r="BF309" s="374"/>
      <c r="BG309" s="372">
        <v>0.1077</v>
      </c>
      <c r="BH309" s="373"/>
      <c r="BI309" s="348">
        <v>11.0876</v>
      </c>
      <c r="BJ309" s="348">
        <v>84.621099999999998</v>
      </c>
      <c r="BK309" s="348">
        <v>4.2482100000000003</v>
      </c>
      <c r="BL309" s="348">
        <v>4.3090000000000003E-2</v>
      </c>
      <c r="BM309" s="373"/>
      <c r="BN309" s="372" t="s">
        <v>4546</v>
      </c>
      <c r="BO309" s="372" t="s">
        <v>3719</v>
      </c>
      <c r="BP309" s="372" t="s">
        <v>4547</v>
      </c>
      <c r="BQ309" s="372" t="s">
        <v>725</v>
      </c>
      <c r="BR309" s="372" t="s">
        <v>4548</v>
      </c>
      <c r="BS309" s="373"/>
      <c r="BT309" s="354" t="s">
        <v>555</v>
      </c>
    </row>
    <row r="310" spans="1:72" s="428" customFormat="1" x14ac:dyDescent="0.25">
      <c r="A310" s="345" t="s">
        <v>5544</v>
      </c>
      <c r="B310" s="373"/>
      <c r="C310" s="719">
        <v>43714</v>
      </c>
      <c r="D310" s="373"/>
      <c r="E310" s="346">
        <v>1291.6500000000001</v>
      </c>
      <c r="F310" s="373"/>
      <c r="G310" s="347">
        <v>41.1648</v>
      </c>
      <c r="H310" s="374"/>
      <c r="I310" s="348">
        <v>0.1691</v>
      </c>
      <c r="J310" s="348">
        <v>7.1199999999999999E-2</v>
      </c>
      <c r="K310" s="348">
        <v>1.2116</v>
      </c>
      <c r="L310" s="348">
        <v>9.6485000000000003</v>
      </c>
      <c r="M310" s="348">
        <v>14.9823</v>
      </c>
      <c r="N310" s="350">
        <v>10.0122</v>
      </c>
      <c r="O310" s="348">
        <v>3.6236999999999999</v>
      </c>
      <c r="P310" s="348">
        <v>17.5029</v>
      </c>
      <c r="Q310" s="348">
        <v>15.871</v>
      </c>
      <c r="R310" s="348" t="s">
        <v>430</v>
      </c>
      <c r="S310" s="348">
        <v>3.8075999999999999</v>
      </c>
      <c r="T310" s="348">
        <v>28.748200000000001</v>
      </c>
      <c r="U310" s="348">
        <v>10.2258</v>
      </c>
      <c r="V310" s="348">
        <v>10.167299999999999</v>
      </c>
      <c r="W310" s="348">
        <v>2.5228999999999999</v>
      </c>
      <c r="X310" s="348">
        <v>22.6173</v>
      </c>
      <c r="Y310" s="374"/>
      <c r="Z310" s="346">
        <v>50</v>
      </c>
      <c r="AA310" s="346">
        <v>124</v>
      </c>
      <c r="AB310" s="346">
        <v>175</v>
      </c>
      <c r="AC310" s="346">
        <v>32</v>
      </c>
      <c r="AD310" s="346">
        <v>23</v>
      </c>
      <c r="AE310" s="346">
        <v>72</v>
      </c>
      <c r="AF310" s="346">
        <v>46</v>
      </c>
      <c r="AG310" s="346">
        <v>37</v>
      </c>
      <c r="AH310" s="346">
        <v>5</v>
      </c>
      <c r="AI310" s="346" t="s">
        <v>430</v>
      </c>
      <c r="AJ310" s="346">
        <v>99</v>
      </c>
      <c r="AK310" s="346">
        <v>17</v>
      </c>
      <c r="AL310" s="346">
        <v>25</v>
      </c>
      <c r="AM310" s="346">
        <v>76</v>
      </c>
      <c r="AN310" s="346">
        <v>35</v>
      </c>
      <c r="AO310" s="373"/>
      <c r="AP310" s="348" t="s">
        <v>430</v>
      </c>
      <c r="AQ310" s="348">
        <v>20.88</v>
      </c>
      <c r="AR310" s="348">
        <v>16.28</v>
      </c>
      <c r="AS310" s="348">
        <v>10.83</v>
      </c>
      <c r="AT310" s="348">
        <v>22.89</v>
      </c>
      <c r="AU310" s="351"/>
      <c r="AV310" s="346" t="s">
        <v>430</v>
      </c>
      <c r="AW310" s="346">
        <v>2</v>
      </c>
      <c r="AX310" s="346">
        <v>7</v>
      </c>
      <c r="AY310" s="346">
        <v>37</v>
      </c>
      <c r="AZ310" s="346">
        <v>23</v>
      </c>
      <c r="BA310" s="374"/>
      <c r="BB310" s="348">
        <v>21.1961850066116</v>
      </c>
      <c r="BC310" s="348">
        <v>0.99910529153271599</v>
      </c>
      <c r="BD310" s="348">
        <v>5.6364894440544301E-2</v>
      </c>
      <c r="BE310" s="375">
        <v>-3.4095305333250198E-2</v>
      </c>
      <c r="BF310" s="374"/>
      <c r="BG310" s="372">
        <v>0.46800000000000003</v>
      </c>
      <c r="BH310" s="373"/>
      <c r="BI310" s="348" t="s">
        <v>430</v>
      </c>
      <c r="BJ310" s="348">
        <v>7.1813000000000002</v>
      </c>
      <c r="BK310" s="348">
        <v>92.731200000000001</v>
      </c>
      <c r="BL310" s="348">
        <v>8.7499999999999994E-2</v>
      </c>
      <c r="BM310" s="373"/>
      <c r="BN310" s="372" t="s">
        <v>4557</v>
      </c>
      <c r="BO310" s="372" t="s">
        <v>4558</v>
      </c>
      <c r="BP310" s="372" t="s">
        <v>2494</v>
      </c>
      <c r="BQ310" s="372" t="s">
        <v>4559</v>
      </c>
      <c r="BR310" s="372" t="s">
        <v>4611</v>
      </c>
      <c r="BS310" s="373"/>
      <c r="BT310" s="354" t="s">
        <v>548</v>
      </c>
    </row>
    <row r="311" spans="1:72" s="428" customFormat="1" x14ac:dyDescent="0.25">
      <c r="A311" s="345" t="s">
        <v>5545</v>
      </c>
      <c r="B311" s="373"/>
      <c r="C311" s="719">
        <v>45565</v>
      </c>
      <c r="D311" s="373"/>
      <c r="E311" s="346">
        <v>1288.68</v>
      </c>
      <c r="F311" s="373"/>
      <c r="G311" s="347">
        <v>8.6327999999999996</v>
      </c>
      <c r="H311" s="374"/>
      <c r="I311" s="348">
        <v>-0.66510000000000002</v>
      </c>
      <c r="J311" s="348">
        <v>1.4560999999999999</v>
      </c>
      <c r="K311" s="348">
        <v>3.3571</v>
      </c>
      <c r="L311" s="348">
        <v>6.7794999999999996</v>
      </c>
      <c r="M311" s="348">
        <v>5.9615999999999998</v>
      </c>
      <c r="N311" s="350">
        <v>7.8358999999999996</v>
      </c>
      <c r="O311" s="348" t="s">
        <v>430</v>
      </c>
      <c r="P311" s="348" t="s">
        <v>430</v>
      </c>
      <c r="Q311" s="348" t="s">
        <v>430</v>
      </c>
      <c r="R311" s="348" t="s">
        <v>430</v>
      </c>
      <c r="S311" s="348">
        <v>2.5114999999999998</v>
      </c>
      <c r="T311" s="348">
        <v>20.623699999999999</v>
      </c>
      <c r="U311" s="348">
        <v>5.2845000000000004</v>
      </c>
      <c r="V311" s="348">
        <v>9.5241000000000007</v>
      </c>
      <c r="W311" s="348">
        <v>3.5282</v>
      </c>
      <c r="X311" s="348">
        <v>-7.5666000000000002</v>
      </c>
      <c r="Y311" s="374"/>
      <c r="Z311" s="346">
        <v>220</v>
      </c>
      <c r="AA311" s="346">
        <v>17</v>
      </c>
      <c r="AB311" s="346">
        <v>61</v>
      </c>
      <c r="AC311" s="346">
        <v>106</v>
      </c>
      <c r="AD311" s="346">
        <v>91</v>
      </c>
      <c r="AE311" s="346">
        <v>95</v>
      </c>
      <c r="AF311" s="346" t="s">
        <v>430</v>
      </c>
      <c r="AG311" s="346" t="s">
        <v>430</v>
      </c>
      <c r="AH311" s="346" t="s">
        <v>430</v>
      </c>
      <c r="AI311" s="346" t="s">
        <v>430</v>
      </c>
      <c r="AJ311" s="346">
        <v>176</v>
      </c>
      <c r="AK311" s="346">
        <v>85</v>
      </c>
      <c r="AL311" s="346">
        <v>84</v>
      </c>
      <c r="AM311" s="346">
        <v>85</v>
      </c>
      <c r="AN311" s="346">
        <v>19</v>
      </c>
      <c r="AO311" s="373"/>
      <c r="AP311" s="348" t="s">
        <v>430</v>
      </c>
      <c r="AQ311" s="348" t="s">
        <v>430</v>
      </c>
      <c r="AR311" s="348" t="s">
        <v>430</v>
      </c>
      <c r="AS311" s="348" t="s">
        <v>430</v>
      </c>
      <c r="AT311" s="348">
        <v>12.66</v>
      </c>
      <c r="AU311" s="351"/>
      <c r="AV311" s="346" t="s">
        <v>430</v>
      </c>
      <c r="AW311" s="346" t="s">
        <v>430</v>
      </c>
      <c r="AX311" s="346" t="s">
        <v>430</v>
      </c>
      <c r="AY311" s="346" t="s">
        <v>430</v>
      </c>
      <c r="AZ311" s="346">
        <v>85</v>
      </c>
      <c r="BA311" s="374"/>
      <c r="BB311" s="348">
        <v>23.590775735496599</v>
      </c>
      <c r="BC311" s="348">
        <v>1.00043106630422</v>
      </c>
      <c r="BD311" s="348">
        <v>-3.7899514518002497E-2</v>
      </c>
      <c r="BE311" s="375">
        <v>-3.7446806080681398E-2</v>
      </c>
      <c r="BF311" s="374"/>
      <c r="BG311" s="372">
        <v>0.3533</v>
      </c>
      <c r="BH311" s="373"/>
      <c r="BI311" s="348">
        <v>45.9223</v>
      </c>
      <c r="BJ311" s="348">
        <v>35.010399999999997</v>
      </c>
      <c r="BK311" s="348">
        <v>18.924900000000001</v>
      </c>
      <c r="BL311" s="348">
        <v>0.1424</v>
      </c>
      <c r="BM311" s="373"/>
      <c r="BN311" s="372" t="s">
        <v>4643</v>
      </c>
      <c r="BO311" s="372" t="s">
        <v>2075</v>
      </c>
      <c r="BP311" s="372" t="s">
        <v>4644</v>
      </c>
      <c r="BQ311" s="372" t="s">
        <v>4645</v>
      </c>
      <c r="BR311" s="372" t="s">
        <v>4646</v>
      </c>
      <c r="BS311" s="373"/>
      <c r="BT311" s="354" t="s">
        <v>555</v>
      </c>
    </row>
    <row r="312" spans="1:72" s="428" customFormat="1" ht="11" x14ac:dyDescent="0.3">
      <c r="A312" s="841" t="s">
        <v>5546</v>
      </c>
      <c r="B312" s="842"/>
      <c r="C312" s="843">
        <v>44265</v>
      </c>
      <c r="D312" s="842"/>
      <c r="E312" s="844">
        <v>1244.51</v>
      </c>
      <c r="F312" s="842"/>
      <c r="G312" s="845">
        <v>21.921800000000001</v>
      </c>
      <c r="H312" s="847"/>
      <c r="I312" s="846">
        <v>-2.1000000000000001E-2</v>
      </c>
      <c r="J312" s="846">
        <v>0.29970000000000002</v>
      </c>
      <c r="K312" s="846">
        <v>3.8553999999999999</v>
      </c>
      <c r="L312" s="846">
        <v>8.3323</v>
      </c>
      <c r="M312" s="846">
        <v>9.1767000000000003</v>
      </c>
      <c r="N312" s="848">
        <v>12.9367</v>
      </c>
      <c r="O312" s="846">
        <v>2.8666999999999998</v>
      </c>
      <c r="P312" s="846">
        <v>19.360199999999999</v>
      </c>
      <c r="Q312" s="846">
        <v>14.3386</v>
      </c>
      <c r="R312" s="846" t="s">
        <v>430</v>
      </c>
      <c r="S312" s="846">
        <v>4.5613000000000001</v>
      </c>
      <c r="T312" s="846">
        <v>24.154299999999999</v>
      </c>
      <c r="U312" s="846">
        <v>8.3612000000000002</v>
      </c>
      <c r="V312" s="846">
        <v>10.838800000000001</v>
      </c>
      <c r="W312" s="846">
        <v>1.5114000000000001</v>
      </c>
      <c r="X312" s="846">
        <v>15.551299999999999</v>
      </c>
      <c r="Y312" s="847"/>
      <c r="Z312" s="844">
        <v>115</v>
      </c>
      <c r="AA312" s="844">
        <v>94</v>
      </c>
      <c r="AB312" s="844">
        <v>39</v>
      </c>
      <c r="AC312" s="844">
        <v>65</v>
      </c>
      <c r="AD312" s="844">
        <v>44</v>
      </c>
      <c r="AE312" s="844">
        <v>36</v>
      </c>
      <c r="AF312" s="844">
        <v>57</v>
      </c>
      <c r="AG312" s="844">
        <v>14</v>
      </c>
      <c r="AH312" s="844">
        <v>7</v>
      </c>
      <c r="AI312" s="844" t="s">
        <v>430</v>
      </c>
      <c r="AJ312" s="844">
        <v>63</v>
      </c>
      <c r="AK312" s="844">
        <v>46</v>
      </c>
      <c r="AL312" s="844">
        <v>39</v>
      </c>
      <c r="AM312" s="844">
        <v>55</v>
      </c>
      <c r="AN312" s="844">
        <v>110</v>
      </c>
      <c r="AO312" s="842"/>
      <c r="AP312" s="846" t="s">
        <v>430</v>
      </c>
      <c r="AQ312" s="846" t="s">
        <v>430</v>
      </c>
      <c r="AR312" s="846">
        <v>15.28</v>
      </c>
      <c r="AS312" s="846">
        <v>12.04</v>
      </c>
      <c r="AT312" s="846">
        <v>18.78</v>
      </c>
      <c r="AU312" s="849"/>
      <c r="AV312" s="844" t="s">
        <v>430</v>
      </c>
      <c r="AW312" s="844" t="s">
        <v>430</v>
      </c>
      <c r="AX312" s="844">
        <v>9</v>
      </c>
      <c r="AY312" s="844">
        <v>23</v>
      </c>
      <c r="AZ312" s="844">
        <v>38</v>
      </c>
      <c r="BA312" s="847"/>
      <c r="BB312" s="846">
        <v>18.2580371113559</v>
      </c>
      <c r="BC312" s="846">
        <v>0.99550536934777101</v>
      </c>
      <c r="BD312" s="846">
        <v>6.4805423757586106E-2</v>
      </c>
      <c r="BE312" s="852">
        <v>-2.2757863883466501E-2</v>
      </c>
      <c r="BF312" s="847"/>
      <c r="BG312" s="855">
        <v>0.24249999999999999</v>
      </c>
      <c r="BH312" s="842"/>
      <c r="BI312" s="846">
        <v>86.585599999999999</v>
      </c>
      <c r="BJ312" s="846">
        <v>13.2369</v>
      </c>
      <c r="BK312" s="846" t="s">
        <v>430</v>
      </c>
      <c r="BL312" s="846">
        <v>0.17749999999999999</v>
      </c>
      <c r="BM312" s="842"/>
      <c r="BN312" s="855" t="s">
        <v>4527</v>
      </c>
      <c r="BO312" s="855" t="s">
        <v>4528</v>
      </c>
      <c r="BP312" s="855" t="s">
        <v>4529</v>
      </c>
      <c r="BQ312" s="855" t="s">
        <v>4530</v>
      </c>
      <c r="BR312" s="855" t="s">
        <v>4531</v>
      </c>
      <c r="BS312" s="842"/>
      <c r="BT312" s="856" t="s">
        <v>555</v>
      </c>
    </row>
    <row r="313" spans="1:72" s="428" customFormat="1" x14ac:dyDescent="0.25">
      <c r="A313" s="345" t="s">
        <v>5547</v>
      </c>
      <c r="B313" s="373"/>
      <c r="C313" s="719">
        <v>44854</v>
      </c>
      <c r="D313" s="373"/>
      <c r="E313" s="346">
        <v>1248.3</v>
      </c>
      <c r="F313" s="373"/>
      <c r="G313" s="347">
        <v>18.954799999999999</v>
      </c>
      <c r="H313" s="374"/>
      <c r="I313" s="348">
        <v>-0.44490000000000002</v>
      </c>
      <c r="J313" s="348">
        <v>1.4374</v>
      </c>
      <c r="K313" s="348">
        <v>2.6269999999999998</v>
      </c>
      <c r="L313" s="348">
        <v>4.7416999999999998</v>
      </c>
      <c r="M313" s="348">
        <v>4.1506999999999996</v>
      </c>
      <c r="N313" s="350">
        <v>6.2918000000000003</v>
      </c>
      <c r="O313" s="348">
        <v>0.52</v>
      </c>
      <c r="P313" s="348">
        <v>17.978200000000001</v>
      </c>
      <c r="Q313" s="348" t="s">
        <v>430</v>
      </c>
      <c r="R313" s="348" t="s">
        <v>430</v>
      </c>
      <c r="S313" s="348">
        <v>2.0722</v>
      </c>
      <c r="T313" s="348">
        <v>18.3093</v>
      </c>
      <c r="U313" s="348">
        <v>4.1078000000000001</v>
      </c>
      <c r="V313" s="348">
        <v>9.4924999999999997</v>
      </c>
      <c r="W313" s="348">
        <v>2.5436999999999999</v>
      </c>
      <c r="X313" s="348">
        <v>18.241299999999999</v>
      </c>
      <c r="Y313" s="374"/>
      <c r="Z313" s="346">
        <v>206</v>
      </c>
      <c r="AA313" s="346">
        <v>22</v>
      </c>
      <c r="AB313" s="346">
        <v>92</v>
      </c>
      <c r="AC313" s="346">
        <v>217</v>
      </c>
      <c r="AD313" s="346">
        <v>112</v>
      </c>
      <c r="AE313" s="346">
        <v>114</v>
      </c>
      <c r="AF313" s="346">
        <v>103</v>
      </c>
      <c r="AG313" s="346">
        <v>35</v>
      </c>
      <c r="AH313" s="346" t="s">
        <v>430</v>
      </c>
      <c r="AI313" s="346" t="s">
        <v>430</v>
      </c>
      <c r="AJ313" s="346">
        <v>218</v>
      </c>
      <c r="AK313" s="346">
        <v>109</v>
      </c>
      <c r="AL313" s="346">
        <v>100</v>
      </c>
      <c r="AM313" s="346">
        <v>86</v>
      </c>
      <c r="AN313" s="346">
        <v>32</v>
      </c>
      <c r="AO313" s="373"/>
      <c r="AP313" s="348" t="s">
        <v>430</v>
      </c>
      <c r="AQ313" s="348" t="s">
        <v>430</v>
      </c>
      <c r="AR313" s="348" t="s">
        <v>430</v>
      </c>
      <c r="AS313" s="348">
        <v>7.81</v>
      </c>
      <c r="AT313" s="348">
        <v>10.15</v>
      </c>
      <c r="AU313" s="351"/>
      <c r="AV313" s="346" t="s">
        <v>430</v>
      </c>
      <c r="AW313" s="346" t="s">
        <v>430</v>
      </c>
      <c r="AX313" s="346" t="s">
        <v>430</v>
      </c>
      <c r="AY313" s="346">
        <v>55</v>
      </c>
      <c r="AZ313" s="346">
        <v>101</v>
      </c>
      <c r="BA313" s="374"/>
      <c r="BB313" s="348">
        <v>19.9261570658648</v>
      </c>
      <c r="BC313" s="348">
        <v>0.99873437904872897</v>
      </c>
      <c r="BD313" s="348">
        <v>6.0391958369637101E-2</v>
      </c>
      <c r="BE313" s="375">
        <v>-9.3873951080344395E-2</v>
      </c>
      <c r="BF313" s="374"/>
      <c r="BG313" s="372">
        <v>0.51390000000000002</v>
      </c>
      <c r="BH313" s="373"/>
      <c r="BI313" s="348">
        <v>21.286799999999999</v>
      </c>
      <c r="BJ313" s="348">
        <v>78.910300000000007</v>
      </c>
      <c r="BK313" s="348" t="s">
        <v>430</v>
      </c>
      <c r="BL313" s="348">
        <v>-0.1971</v>
      </c>
      <c r="BM313" s="373"/>
      <c r="BN313" s="372" t="s">
        <v>4649</v>
      </c>
      <c r="BO313" s="372" t="s">
        <v>4650</v>
      </c>
      <c r="BP313" s="372" t="s">
        <v>4651</v>
      </c>
      <c r="BQ313" s="372" t="s">
        <v>4652</v>
      </c>
      <c r="BR313" s="372" t="s">
        <v>2187</v>
      </c>
      <c r="BS313" s="373"/>
      <c r="BT313" s="354" t="s">
        <v>526</v>
      </c>
    </row>
    <row r="314" spans="1:72" s="428" customFormat="1" x14ac:dyDescent="0.25">
      <c r="A314" s="345" t="s">
        <v>5548</v>
      </c>
      <c r="B314" s="373"/>
      <c r="C314" s="719">
        <v>44837</v>
      </c>
      <c r="D314" s="373"/>
      <c r="E314" s="346">
        <v>1251.1600000000001</v>
      </c>
      <c r="F314" s="373"/>
      <c r="G314" s="347">
        <v>20.523800000000001</v>
      </c>
      <c r="H314" s="374"/>
      <c r="I314" s="348">
        <v>7.6100000000000001E-2</v>
      </c>
      <c r="J314" s="348">
        <v>0.99299999999999999</v>
      </c>
      <c r="K314" s="348">
        <v>1.7132000000000001</v>
      </c>
      <c r="L314" s="348">
        <v>6.7663000000000002</v>
      </c>
      <c r="M314" s="348">
        <v>7.7896999999999998</v>
      </c>
      <c r="N314" s="350">
        <v>12.080299999999999</v>
      </c>
      <c r="O314" s="348">
        <v>5.9741999999999997</v>
      </c>
      <c r="P314" s="348">
        <v>18.533799999999999</v>
      </c>
      <c r="Q314" s="348" t="s">
        <v>430</v>
      </c>
      <c r="R314" s="348" t="s">
        <v>430</v>
      </c>
      <c r="S314" s="348">
        <v>3.4971999999999999</v>
      </c>
      <c r="T314" s="348">
        <v>21.405999999999999</v>
      </c>
      <c r="U314" s="348">
        <v>5.9763000000000002</v>
      </c>
      <c r="V314" s="348">
        <v>12.2181</v>
      </c>
      <c r="W314" s="348">
        <v>1.7525999999999999</v>
      </c>
      <c r="X314" s="348">
        <v>20.4572</v>
      </c>
      <c r="Y314" s="374"/>
      <c r="Z314" s="346">
        <v>101</v>
      </c>
      <c r="AA314" s="346">
        <v>62</v>
      </c>
      <c r="AB314" s="346">
        <v>132</v>
      </c>
      <c r="AC314" s="346">
        <v>108</v>
      </c>
      <c r="AD314" s="346">
        <v>67</v>
      </c>
      <c r="AE314" s="346">
        <v>53</v>
      </c>
      <c r="AF314" s="346">
        <v>28</v>
      </c>
      <c r="AG314" s="346">
        <v>31</v>
      </c>
      <c r="AH314" s="346" t="s">
        <v>430</v>
      </c>
      <c r="AI314" s="346" t="s">
        <v>430</v>
      </c>
      <c r="AJ314" s="346">
        <v>121</v>
      </c>
      <c r="AK314" s="346">
        <v>66</v>
      </c>
      <c r="AL314" s="346">
        <v>67</v>
      </c>
      <c r="AM314" s="346">
        <v>36</v>
      </c>
      <c r="AN314" s="346">
        <v>85</v>
      </c>
      <c r="AO314" s="373"/>
      <c r="AP314" s="348" t="s">
        <v>430</v>
      </c>
      <c r="AQ314" s="348" t="s">
        <v>430</v>
      </c>
      <c r="AR314" s="348" t="s">
        <v>430</v>
      </c>
      <c r="AS314" s="348">
        <v>12.39</v>
      </c>
      <c r="AT314" s="348">
        <v>16.190000000000001</v>
      </c>
      <c r="AU314" s="351"/>
      <c r="AV314" s="346" t="s">
        <v>430</v>
      </c>
      <c r="AW314" s="346" t="s">
        <v>430</v>
      </c>
      <c r="AX314" s="346" t="s">
        <v>430</v>
      </c>
      <c r="AY314" s="346">
        <v>17</v>
      </c>
      <c r="AZ314" s="346">
        <v>64</v>
      </c>
      <c r="BA314" s="374"/>
      <c r="BB314" s="348">
        <v>17.521130238864099</v>
      </c>
      <c r="BC314" s="348">
        <v>0.99874701297251001</v>
      </c>
      <c r="BD314" s="348">
        <v>6.8753386565229002E-2</v>
      </c>
      <c r="BE314" s="375">
        <v>-3.33000582285106E-2</v>
      </c>
      <c r="BF314" s="374"/>
      <c r="BG314" s="372">
        <v>4.9099999999999998E-2</v>
      </c>
      <c r="BH314" s="373"/>
      <c r="BI314" s="348">
        <v>11.083500000000001</v>
      </c>
      <c r="BJ314" s="348">
        <v>84.590299999999999</v>
      </c>
      <c r="BK314" s="348">
        <v>4.2469400000000004</v>
      </c>
      <c r="BL314" s="348">
        <v>7.9259999999999997E-2</v>
      </c>
      <c r="BM314" s="373"/>
      <c r="BN314" s="372" t="s">
        <v>4546</v>
      </c>
      <c r="BO314" s="372" t="s">
        <v>3719</v>
      </c>
      <c r="BP314" s="372" t="s">
        <v>4547</v>
      </c>
      <c r="BQ314" s="372" t="s">
        <v>725</v>
      </c>
      <c r="BR314" s="372" t="s">
        <v>4548</v>
      </c>
      <c r="BS314" s="373"/>
      <c r="BT314" s="354" t="s">
        <v>2439</v>
      </c>
    </row>
    <row r="315" spans="1:72" s="428" customFormat="1" ht="11" x14ac:dyDescent="0.3">
      <c r="A315" s="841" t="s">
        <v>5549</v>
      </c>
      <c r="B315" s="842"/>
      <c r="C315" s="843">
        <v>44368</v>
      </c>
      <c r="D315" s="842"/>
      <c r="E315" s="844">
        <v>1181.6300000000001</v>
      </c>
      <c r="F315" s="842"/>
      <c r="G315" s="845">
        <v>16.225000000000001</v>
      </c>
      <c r="H315" s="847"/>
      <c r="I315" s="846">
        <v>-0.15379999999999999</v>
      </c>
      <c r="J315" s="846">
        <v>-0.94630000000000003</v>
      </c>
      <c r="K315" s="846">
        <v>0.98340000000000005</v>
      </c>
      <c r="L315" s="846">
        <v>5.0026000000000002</v>
      </c>
      <c r="M315" s="846">
        <v>-3.4857999999999998</v>
      </c>
      <c r="N315" s="848">
        <v>0.1111</v>
      </c>
      <c r="O315" s="846">
        <v>1.5032000000000001</v>
      </c>
      <c r="P315" s="846">
        <v>8.8407</v>
      </c>
      <c r="Q315" s="846">
        <v>9.0696999999999992</v>
      </c>
      <c r="R315" s="846" t="s">
        <v>430</v>
      </c>
      <c r="S315" s="846">
        <v>2.5276000000000001</v>
      </c>
      <c r="T315" s="846">
        <v>10.0746</v>
      </c>
      <c r="U315" s="846">
        <v>-5.8437999999999999</v>
      </c>
      <c r="V315" s="846">
        <v>9.8699999999999996E-2</v>
      </c>
      <c r="W315" s="846">
        <v>0.15429999999999999</v>
      </c>
      <c r="X315" s="846">
        <v>9.8573000000000004</v>
      </c>
      <c r="Y315" s="847"/>
      <c r="Z315" s="844">
        <v>162</v>
      </c>
      <c r="AA315" s="844">
        <v>215</v>
      </c>
      <c r="AB315" s="844">
        <v>187</v>
      </c>
      <c r="AC315" s="844">
        <v>189</v>
      </c>
      <c r="AD315" s="844">
        <v>197</v>
      </c>
      <c r="AE315" s="844">
        <v>174</v>
      </c>
      <c r="AF315" s="844">
        <v>89</v>
      </c>
      <c r="AG315" s="844">
        <v>87</v>
      </c>
      <c r="AH315" s="844">
        <v>36</v>
      </c>
      <c r="AI315" s="844" t="s">
        <v>430</v>
      </c>
      <c r="AJ315" s="844">
        <v>171</v>
      </c>
      <c r="AK315" s="844">
        <v>194</v>
      </c>
      <c r="AL315" s="844">
        <v>198</v>
      </c>
      <c r="AM315" s="844">
        <v>184</v>
      </c>
      <c r="AN315" s="844">
        <v>206</v>
      </c>
      <c r="AO315" s="842"/>
      <c r="AP315" s="846" t="s">
        <v>430</v>
      </c>
      <c r="AQ315" s="846" t="s">
        <v>430</v>
      </c>
      <c r="AR315" s="846">
        <v>7.78</v>
      </c>
      <c r="AS315" s="846">
        <v>3.92</v>
      </c>
      <c r="AT315" s="846">
        <v>-0.78</v>
      </c>
      <c r="AU315" s="849"/>
      <c r="AV315" s="844" t="s">
        <v>430</v>
      </c>
      <c r="AW315" s="844" t="s">
        <v>430</v>
      </c>
      <c r="AX315" s="844">
        <v>34</v>
      </c>
      <c r="AY315" s="844">
        <v>74</v>
      </c>
      <c r="AZ315" s="844">
        <v>184</v>
      </c>
      <c r="BA315" s="847"/>
      <c r="BB315" s="846">
        <v>12.6889666444405</v>
      </c>
      <c r="BC315" s="846">
        <v>1.0006289176432499</v>
      </c>
      <c r="BD315" s="846">
        <v>2.51336461048608E-2</v>
      </c>
      <c r="BE315" s="852">
        <v>-2.3528923082660001E-2</v>
      </c>
      <c r="BF315" s="847"/>
      <c r="BG315" s="855">
        <v>0.16200000000000001</v>
      </c>
      <c r="BH315" s="842"/>
      <c r="BI315" s="846">
        <v>98.302199999999999</v>
      </c>
      <c r="BJ315" s="846">
        <v>1.3552</v>
      </c>
      <c r="BK315" s="846" t="s">
        <v>430</v>
      </c>
      <c r="BL315" s="846">
        <v>0.34260000000000002</v>
      </c>
      <c r="BM315" s="842"/>
      <c r="BN315" s="855" t="s">
        <v>668</v>
      </c>
      <c r="BO315" s="855" t="s">
        <v>4500</v>
      </c>
      <c r="BP315" s="855" t="s">
        <v>4381</v>
      </c>
      <c r="BQ315" s="855" t="s">
        <v>730</v>
      </c>
      <c r="BR315" s="855" t="s">
        <v>4502</v>
      </c>
      <c r="BS315" s="842"/>
      <c r="BT315" s="856" t="s">
        <v>555</v>
      </c>
    </row>
    <row r="316" spans="1:72" s="428" customFormat="1" x14ac:dyDescent="0.25">
      <c r="A316" s="345" t="s">
        <v>5550</v>
      </c>
      <c r="B316" s="373"/>
      <c r="C316" s="719">
        <v>45540</v>
      </c>
      <c r="D316" s="373"/>
      <c r="E316" s="346">
        <v>1183.1300000000001</v>
      </c>
      <c r="F316" s="373"/>
      <c r="G316" s="347">
        <v>9.0859000000000005</v>
      </c>
      <c r="H316" s="374"/>
      <c r="I316" s="348">
        <v>-5.6099999999999997E-2</v>
      </c>
      <c r="J316" s="348">
        <v>-1.0035000000000001</v>
      </c>
      <c r="K316" s="348">
        <v>0.80659999999999998</v>
      </c>
      <c r="L316" s="348">
        <v>3.8376999999999999</v>
      </c>
      <c r="M316" s="348">
        <v>-7.0658000000000003</v>
      </c>
      <c r="N316" s="350">
        <v>-6.3936999999999999</v>
      </c>
      <c r="O316" s="348" t="s">
        <v>430</v>
      </c>
      <c r="P316" s="348" t="s">
        <v>430</v>
      </c>
      <c r="Q316" s="348" t="s">
        <v>430</v>
      </c>
      <c r="R316" s="348" t="s">
        <v>430</v>
      </c>
      <c r="S316" s="348">
        <v>2.1598999999999999</v>
      </c>
      <c r="T316" s="348">
        <v>6.4097</v>
      </c>
      <c r="U316" s="348">
        <v>-13.0794</v>
      </c>
      <c r="V316" s="348">
        <v>-5.2506000000000004</v>
      </c>
      <c r="W316" s="348">
        <v>0.1643</v>
      </c>
      <c r="X316" s="348">
        <v>-4.8285</v>
      </c>
      <c r="Y316" s="374"/>
      <c r="Z316" s="346">
        <v>145</v>
      </c>
      <c r="AA316" s="346">
        <v>241</v>
      </c>
      <c r="AB316" s="346">
        <v>219</v>
      </c>
      <c r="AC316" s="346">
        <v>232</v>
      </c>
      <c r="AD316" s="346">
        <v>246</v>
      </c>
      <c r="AE316" s="346">
        <v>214</v>
      </c>
      <c r="AF316" s="346" t="s">
        <v>430</v>
      </c>
      <c r="AG316" s="346" t="s">
        <v>430</v>
      </c>
      <c r="AH316" s="346" t="s">
        <v>430</v>
      </c>
      <c r="AI316" s="346" t="s">
        <v>430</v>
      </c>
      <c r="AJ316" s="346">
        <v>215</v>
      </c>
      <c r="AK316" s="346">
        <v>248</v>
      </c>
      <c r="AL316" s="346">
        <v>237</v>
      </c>
      <c r="AM316" s="346">
        <v>231</v>
      </c>
      <c r="AN316" s="346">
        <v>204</v>
      </c>
      <c r="AO316" s="373"/>
      <c r="AP316" s="348" t="s">
        <v>430</v>
      </c>
      <c r="AQ316" s="348" t="s">
        <v>430</v>
      </c>
      <c r="AR316" s="348" t="s">
        <v>430</v>
      </c>
      <c r="AS316" s="348" t="s">
        <v>430</v>
      </c>
      <c r="AT316" s="348">
        <v>-8.74</v>
      </c>
      <c r="AU316" s="351"/>
      <c r="AV316" s="346" t="s">
        <v>430</v>
      </c>
      <c r="AW316" s="346" t="s">
        <v>430</v>
      </c>
      <c r="AX316" s="346" t="s">
        <v>430</v>
      </c>
      <c r="AY316" s="346" t="s">
        <v>430</v>
      </c>
      <c r="AZ316" s="346">
        <v>231</v>
      </c>
      <c r="BA316" s="374"/>
      <c r="BB316" s="348">
        <v>14.070732885258201</v>
      </c>
      <c r="BC316" s="348">
        <v>0.99908503056593001</v>
      </c>
      <c r="BD316" s="348">
        <v>-5.8646483438331898E-2</v>
      </c>
      <c r="BE316" s="375">
        <v>-3.2406390773648701E-2</v>
      </c>
      <c r="BF316" s="374"/>
      <c r="BG316" s="372">
        <v>9.1399999999999995E-2</v>
      </c>
      <c r="BH316" s="373"/>
      <c r="BI316" s="348">
        <v>106.598</v>
      </c>
      <c r="BJ316" s="348" t="s">
        <v>430</v>
      </c>
      <c r="BK316" s="348" t="s">
        <v>430</v>
      </c>
      <c r="BL316" s="348">
        <v>-6.5979999999999999</v>
      </c>
      <c r="BM316" s="373"/>
      <c r="BN316" s="372" t="s">
        <v>4656</v>
      </c>
      <c r="BO316" s="372" t="s">
        <v>4657</v>
      </c>
      <c r="BP316" s="372" t="s">
        <v>4658</v>
      </c>
      <c r="BQ316" s="372" t="s">
        <v>4659</v>
      </c>
      <c r="BR316" s="372" t="s">
        <v>4660</v>
      </c>
      <c r="BS316" s="373"/>
      <c r="BT316" s="354" t="s">
        <v>555</v>
      </c>
    </row>
    <row r="317" spans="1:72" s="428" customFormat="1" x14ac:dyDescent="0.25">
      <c r="A317" s="345" t="s">
        <v>5551</v>
      </c>
      <c r="B317" s="373"/>
      <c r="C317" s="719">
        <v>43517</v>
      </c>
      <c r="D317" s="373"/>
      <c r="E317" s="346">
        <v>1129.82</v>
      </c>
      <c r="F317" s="373"/>
      <c r="G317" s="347">
        <v>24.101700000000001</v>
      </c>
      <c r="H317" s="374"/>
      <c r="I317" s="348">
        <v>-0.15740000000000001</v>
      </c>
      <c r="J317" s="348">
        <v>-0.94730000000000003</v>
      </c>
      <c r="K317" s="348">
        <v>0.96899999999999997</v>
      </c>
      <c r="L317" s="348">
        <v>4.9579000000000004</v>
      </c>
      <c r="M317" s="348">
        <v>-3.5036999999999998</v>
      </c>
      <c r="N317" s="350">
        <v>7.0999999999999994E-2</v>
      </c>
      <c r="O317" s="348">
        <v>1.5454000000000001</v>
      </c>
      <c r="P317" s="348">
        <v>8.9190000000000005</v>
      </c>
      <c r="Q317" s="348">
        <v>9.1341000000000001</v>
      </c>
      <c r="R317" s="348" t="s">
        <v>430</v>
      </c>
      <c r="S317" s="348">
        <v>2.4967000000000001</v>
      </c>
      <c r="T317" s="348">
        <v>10.0343</v>
      </c>
      <c r="U317" s="348">
        <v>-5.8722000000000003</v>
      </c>
      <c r="V317" s="348">
        <v>5.5199999999999999E-2</v>
      </c>
      <c r="W317" s="348">
        <v>0.1479</v>
      </c>
      <c r="X317" s="348">
        <v>12.4811</v>
      </c>
      <c r="Y317" s="374"/>
      <c r="Z317" s="346">
        <v>166</v>
      </c>
      <c r="AA317" s="346">
        <v>218</v>
      </c>
      <c r="AB317" s="346">
        <v>200</v>
      </c>
      <c r="AC317" s="346">
        <v>199</v>
      </c>
      <c r="AD317" s="346">
        <v>202</v>
      </c>
      <c r="AE317" s="346">
        <v>179</v>
      </c>
      <c r="AF317" s="346">
        <v>85</v>
      </c>
      <c r="AG317" s="346">
        <v>77</v>
      </c>
      <c r="AH317" s="346">
        <v>29</v>
      </c>
      <c r="AI317" s="346" t="s">
        <v>430</v>
      </c>
      <c r="AJ317" s="346">
        <v>184</v>
      </c>
      <c r="AK317" s="346">
        <v>202</v>
      </c>
      <c r="AL317" s="346">
        <v>203</v>
      </c>
      <c r="AM317" s="346">
        <v>191</v>
      </c>
      <c r="AN317" s="346">
        <v>215</v>
      </c>
      <c r="AO317" s="373"/>
      <c r="AP317" s="348" t="s">
        <v>430</v>
      </c>
      <c r="AQ317" s="348">
        <v>10.99</v>
      </c>
      <c r="AR317" s="348">
        <v>7.84</v>
      </c>
      <c r="AS317" s="348">
        <v>3.95</v>
      </c>
      <c r="AT317" s="348">
        <v>-0.84</v>
      </c>
      <c r="AU317" s="351"/>
      <c r="AV317" s="346" t="s">
        <v>430</v>
      </c>
      <c r="AW317" s="346">
        <v>14</v>
      </c>
      <c r="AX317" s="346">
        <v>29</v>
      </c>
      <c r="AY317" s="346">
        <v>71</v>
      </c>
      <c r="AZ317" s="346">
        <v>190</v>
      </c>
      <c r="BA317" s="374"/>
      <c r="BB317" s="348">
        <v>12.660495353220099</v>
      </c>
      <c r="BC317" s="348">
        <v>0.99845095951199503</v>
      </c>
      <c r="BD317" s="348">
        <v>2.56481817256492E-2</v>
      </c>
      <c r="BE317" s="375">
        <v>-1.6984863970820399E-2</v>
      </c>
      <c r="BF317" s="374"/>
      <c r="BG317" s="372">
        <v>0.41539999999999999</v>
      </c>
      <c r="BH317" s="373"/>
      <c r="BI317" s="348">
        <v>99.788499999999999</v>
      </c>
      <c r="BJ317" s="348">
        <v>1.3753200000000001</v>
      </c>
      <c r="BK317" s="348" t="s">
        <v>430</v>
      </c>
      <c r="BL317" s="348">
        <v>-1.1638200000000001</v>
      </c>
      <c r="BM317" s="373"/>
      <c r="BN317" s="372" t="s">
        <v>4662</v>
      </c>
      <c r="BO317" s="372" t="s">
        <v>4663</v>
      </c>
      <c r="BP317" s="372" t="s">
        <v>4664</v>
      </c>
      <c r="BQ317" s="372" t="s">
        <v>4665</v>
      </c>
      <c r="BR317" s="372" t="s">
        <v>4666</v>
      </c>
      <c r="BS317" s="373"/>
      <c r="BT317" s="354" t="s">
        <v>555</v>
      </c>
    </row>
    <row r="318" spans="1:72" s="428" customFormat="1" x14ac:dyDescent="0.25">
      <c r="A318" s="345" t="s">
        <v>5552</v>
      </c>
      <c r="B318" s="373"/>
      <c r="C318" s="719">
        <v>45322</v>
      </c>
      <c r="D318" s="373"/>
      <c r="E318" s="346">
        <v>1085.97</v>
      </c>
      <c r="F318" s="373"/>
      <c r="G318" s="347">
        <v>12.5185</v>
      </c>
      <c r="H318" s="374"/>
      <c r="I318" s="348">
        <v>9.6000000000000002E-2</v>
      </c>
      <c r="J318" s="348">
        <v>-0.76970000000000005</v>
      </c>
      <c r="K318" s="348">
        <v>2.1576</v>
      </c>
      <c r="L318" s="348">
        <v>5.3461999999999996</v>
      </c>
      <c r="M318" s="348">
        <v>1.3923000000000001</v>
      </c>
      <c r="N318" s="350">
        <v>8.1184999999999992</v>
      </c>
      <c r="O318" s="348">
        <v>4.6441999999999997</v>
      </c>
      <c r="P318" s="348" t="s">
        <v>430</v>
      </c>
      <c r="Q318" s="348" t="s">
        <v>430</v>
      </c>
      <c r="R318" s="348" t="s">
        <v>430</v>
      </c>
      <c r="S318" s="348">
        <v>3.6737000000000002</v>
      </c>
      <c r="T318" s="348">
        <v>13.798299999999999</v>
      </c>
      <c r="U318" s="348">
        <v>0.94510000000000005</v>
      </c>
      <c r="V318" s="348">
        <v>6.6512000000000002</v>
      </c>
      <c r="W318" s="348">
        <v>0.32140000000000002</v>
      </c>
      <c r="X318" s="348">
        <v>9.2682000000000002</v>
      </c>
      <c r="Y318" s="374"/>
      <c r="Z318" s="346">
        <v>89</v>
      </c>
      <c r="AA318" s="346">
        <v>206</v>
      </c>
      <c r="AB318" s="346">
        <v>117</v>
      </c>
      <c r="AC318" s="346">
        <v>181</v>
      </c>
      <c r="AD318" s="346">
        <v>151</v>
      </c>
      <c r="AE318" s="346">
        <v>94</v>
      </c>
      <c r="AF318" s="346">
        <v>38</v>
      </c>
      <c r="AG318" s="346" t="s">
        <v>430</v>
      </c>
      <c r="AH318" s="346" t="s">
        <v>430</v>
      </c>
      <c r="AI318" s="346" t="s">
        <v>430</v>
      </c>
      <c r="AJ318" s="346">
        <v>114</v>
      </c>
      <c r="AK318" s="346">
        <v>176</v>
      </c>
      <c r="AL318" s="346">
        <v>135</v>
      </c>
      <c r="AM318" s="346">
        <v>115</v>
      </c>
      <c r="AN318" s="346">
        <v>197</v>
      </c>
      <c r="AO318" s="373"/>
      <c r="AP318" s="348" t="s">
        <v>430</v>
      </c>
      <c r="AQ318" s="348" t="s">
        <v>430</v>
      </c>
      <c r="AR318" s="348" t="s">
        <v>430</v>
      </c>
      <c r="AS318" s="348" t="s">
        <v>430</v>
      </c>
      <c r="AT318" s="348">
        <v>8.1</v>
      </c>
      <c r="AU318" s="351"/>
      <c r="AV318" s="346" t="s">
        <v>430</v>
      </c>
      <c r="AW318" s="346" t="s">
        <v>430</v>
      </c>
      <c r="AX318" s="346" t="s">
        <v>430</v>
      </c>
      <c r="AY318" s="346" t="s">
        <v>430</v>
      </c>
      <c r="AZ318" s="346">
        <v>126</v>
      </c>
      <c r="BA318" s="374"/>
      <c r="BB318" s="348">
        <v>12.854965769756401</v>
      </c>
      <c r="BC318" s="348">
        <v>0.99930012430466697</v>
      </c>
      <c r="BD318" s="348">
        <v>2.6072363584087599E-2</v>
      </c>
      <c r="BE318" s="375">
        <v>-4.7465816910260299E-2</v>
      </c>
      <c r="BF318" s="374"/>
      <c r="BG318" s="372">
        <v>3.8699999999999998E-2</v>
      </c>
      <c r="BH318" s="373"/>
      <c r="BI318" s="348">
        <v>96.161600000000007</v>
      </c>
      <c r="BJ318" s="348">
        <v>3.66107</v>
      </c>
      <c r="BK318" s="348" t="s">
        <v>430</v>
      </c>
      <c r="BL318" s="348">
        <v>0.17732999999999999</v>
      </c>
      <c r="BM318" s="373"/>
      <c r="BN318" s="372" t="s">
        <v>4668</v>
      </c>
      <c r="BO318" s="372" t="s">
        <v>4669</v>
      </c>
      <c r="BP318" s="372" t="s">
        <v>4670</v>
      </c>
      <c r="BQ318" s="372" t="s">
        <v>4671</v>
      </c>
      <c r="BR318" s="372" t="s">
        <v>4672</v>
      </c>
      <c r="BS318" s="373"/>
      <c r="BT318" s="354" t="s">
        <v>4673</v>
      </c>
    </row>
    <row r="319" spans="1:72" s="428" customFormat="1" x14ac:dyDescent="0.25">
      <c r="A319" s="345" t="s">
        <v>5553</v>
      </c>
      <c r="B319" s="373"/>
      <c r="C319" s="719">
        <v>44533</v>
      </c>
      <c r="D319" s="373"/>
      <c r="E319" s="346">
        <v>1055.26</v>
      </c>
      <c r="F319" s="373"/>
      <c r="G319" s="347">
        <v>14.844799999999999</v>
      </c>
      <c r="H319" s="374"/>
      <c r="I319" s="348">
        <v>-0.15740000000000001</v>
      </c>
      <c r="J319" s="348">
        <v>-0.94750000000000001</v>
      </c>
      <c r="K319" s="348">
        <v>0.97199999999999998</v>
      </c>
      <c r="L319" s="348">
        <v>4.9532999999999996</v>
      </c>
      <c r="M319" s="348">
        <v>-3.4962</v>
      </c>
      <c r="N319" s="350">
        <v>7.6899999999999996E-2</v>
      </c>
      <c r="O319" s="348">
        <v>1.6040000000000001</v>
      </c>
      <c r="P319" s="348">
        <v>8.9289000000000005</v>
      </c>
      <c r="Q319" s="348" t="s">
        <v>430</v>
      </c>
      <c r="R319" s="348" t="s">
        <v>430</v>
      </c>
      <c r="S319" s="348">
        <v>2.4946000000000002</v>
      </c>
      <c r="T319" s="348">
        <v>10.0128</v>
      </c>
      <c r="U319" s="348">
        <v>-5.8489000000000004</v>
      </c>
      <c r="V319" s="348">
        <v>6.2700000000000006E-2</v>
      </c>
      <c r="W319" s="348">
        <v>0.1464</v>
      </c>
      <c r="X319" s="348">
        <v>8.7769999999999992</v>
      </c>
      <c r="Y319" s="374"/>
      <c r="Z319" s="346">
        <v>166</v>
      </c>
      <c r="AA319" s="346">
        <v>219</v>
      </c>
      <c r="AB319" s="346">
        <v>195</v>
      </c>
      <c r="AC319" s="346">
        <v>200</v>
      </c>
      <c r="AD319" s="346">
        <v>199</v>
      </c>
      <c r="AE319" s="346">
        <v>178</v>
      </c>
      <c r="AF319" s="346">
        <v>79</v>
      </c>
      <c r="AG319" s="346">
        <v>76</v>
      </c>
      <c r="AH319" s="346" t="s">
        <v>430</v>
      </c>
      <c r="AI319" s="346" t="s">
        <v>430</v>
      </c>
      <c r="AJ319" s="346">
        <v>186</v>
      </c>
      <c r="AK319" s="346">
        <v>203</v>
      </c>
      <c r="AL319" s="346">
        <v>200</v>
      </c>
      <c r="AM319" s="346">
        <v>189</v>
      </c>
      <c r="AN319" s="346">
        <v>221</v>
      </c>
      <c r="AO319" s="373"/>
      <c r="AP319" s="348" t="s">
        <v>430</v>
      </c>
      <c r="AQ319" s="348" t="s">
        <v>430</v>
      </c>
      <c r="AR319" s="348" t="s">
        <v>430</v>
      </c>
      <c r="AS319" s="348">
        <v>3.97</v>
      </c>
      <c r="AT319" s="348">
        <v>-0.83</v>
      </c>
      <c r="AU319" s="351"/>
      <c r="AV319" s="346" t="s">
        <v>430</v>
      </c>
      <c r="AW319" s="346" t="s">
        <v>430</v>
      </c>
      <c r="AX319" s="346" t="s">
        <v>430</v>
      </c>
      <c r="AY319" s="346">
        <v>69</v>
      </c>
      <c r="AZ319" s="346">
        <v>189</v>
      </c>
      <c r="BA319" s="374"/>
      <c r="BB319" s="348">
        <v>12.620639943799601</v>
      </c>
      <c r="BC319" s="348">
        <v>0.99529476273929596</v>
      </c>
      <c r="BD319" s="348">
        <v>2.5781494157505101E-2</v>
      </c>
      <c r="BE319" s="375">
        <v>-1.52444377049756E-2</v>
      </c>
      <c r="BF319" s="374"/>
      <c r="BG319" s="372">
        <v>0.48680000000000001</v>
      </c>
      <c r="BH319" s="373"/>
      <c r="BI319" s="348">
        <v>98.278300000000002</v>
      </c>
      <c r="BJ319" s="348">
        <v>1.35487</v>
      </c>
      <c r="BK319" s="348" t="s">
        <v>430</v>
      </c>
      <c r="BL319" s="348">
        <v>0.36682999999999999</v>
      </c>
      <c r="BM319" s="373"/>
      <c r="BN319" s="372" t="s">
        <v>4544</v>
      </c>
      <c r="BO319" s="372" t="s">
        <v>754</v>
      </c>
      <c r="BP319" s="372" t="s">
        <v>4381</v>
      </c>
      <c r="BQ319" s="372" t="s">
        <v>4382</v>
      </c>
      <c r="BR319" s="372" t="s">
        <v>4502</v>
      </c>
      <c r="BS319" s="373"/>
      <c r="BT319" s="354" t="s">
        <v>555</v>
      </c>
    </row>
    <row r="320" spans="1:72" s="428" customFormat="1" x14ac:dyDescent="0.25">
      <c r="A320" s="345" t="s">
        <v>5554</v>
      </c>
      <c r="B320" s="373"/>
      <c r="C320" s="719">
        <v>44602</v>
      </c>
      <c r="D320" s="373"/>
      <c r="E320" s="346">
        <v>957.57</v>
      </c>
      <c r="F320" s="373"/>
      <c r="G320" s="347">
        <v>15.594900000000001</v>
      </c>
      <c r="H320" s="374"/>
      <c r="I320" s="348">
        <v>-0.4869</v>
      </c>
      <c r="J320" s="348">
        <v>1.1677</v>
      </c>
      <c r="K320" s="348">
        <v>2.3509000000000002</v>
      </c>
      <c r="L320" s="348">
        <v>4.4667000000000003</v>
      </c>
      <c r="M320" s="348">
        <v>-0.39600000000000002</v>
      </c>
      <c r="N320" s="350">
        <v>3.3165</v>
      </c>
      <c r="O320" s="348">
        <v>-5.9109999999999996</v>
      </c>
      <c r="P320" s="348">
        <v>12.9666</v>
      </c>
      <c r="Q320" s="348" t="s">
        <v>430</v>
      </c>
      <c r="R320" s="348" t="s">
        <v>430</v>
      </c>
      <c r="S320" s="348">
        <v>1.284</v>
      </c>
      <c r="T320" s="348">
        <v>15.554600000000001</v>
      </c>
      <c r="U320" s="348">
        <v>0.4768</v>
      </c>
      <c r="V320" s="348">
        <v>4.38</v>
      </c>
      <c r="W320" s="348">
        <v>2.2067000000000001</v>
      </c>
      <c r="X320" s="348">
        <v>10.3621</v>
      </c>
      <c r="Y320" s="374"/>
      <c r="Z320" s="346">
        <v>210</v>
      </c>
      <c r="AA320" s="346">
        <v>35</v>
      </c>
      <c r="AB320" s="346">
        <v>104</v>
      </c>
      <c r="AC320" s="346">
        <v>227</v>
      </c>
      <c r="AD320" s="346">
        <v>173</v>
      </c>
      <c r="AE320" s="346">
        <v>155</v>
      </c>
      <c r="AF320" s="346">
        <v>129</v>
      </c>
      <c r="AG320" s="346">
        <v>54</v>
      </c>
      <c r="AH320" s="346" t="s">
        <v>430</v>
      </c>
      <c r="AI320" s="346" t="s">
        <v>430</v>
      </c>
      <c r="AJ320" s="346">
        <v>227</v>
      </c>
      <c r="AK320" s="346">
        <v>150</v>
      </c>
      <c r="AL320" s="346">
        <v>140</v>
      </c>
      <c r="AM320" s="346">
        <v>151</v>
      </c>
      <c r="AN320" s="346">
        <v>62</v>
      </c>
      <c r="AO320" s="373"/>
      <c r="AP320" s="348" t="s">
        <v>430</v>
      </c>
      <c r="AQ320" s="348" t="s">
        <v>430</v>
      </c>
      <c r="AR320" s="348" t="s">
        <v>430</v>
      </c>
      <c r="AS320" s="348">
        <v>2.37</v>
      </c>
      <c r="AT320" s="348">
        <v>3.83</v>
      </c>
      <c r="AU320" s="351"/>
      <c r="AV320" s="346" t="s">
        <v>430</v>
      </c>
      <c r="AW320" s="346" t="s">
        <v>430</v>
      </c>
      <c r="AX320" s="346" t="s">
        <v>430</v>
      </c>
      <c r="AY320" s="346">
        <v>91</v>
      </c>
      <c r="AZ320" s="346">
        <v>162</v>
      </c>
      <c r="BA320" s="374"/>
      <c r="BB320" s="348">
        <v>19.9301205453847</v>
      </c>
      <c r="BC320" s="348">
        <v>0.99998689315642197</v>
      </c>
      <c r="BD320" s="348">
        <v>3.8375001884962498E-2</v>
      </c>
      <c r="BE320" s="375">
        <v>-5.1895217632695403E-2</v>
      </c>
      <c r="BF320" s="374"/>
      <c r="BG320" s="372">
        <v>0.3745</v>
      </c>
      <c r="BH320" s="373"/>
      <c r="BI320" s="348">
        <v>67.795699999999997</v>
      </c>
      <c r="BJ320" s="348">
        <v>32.069899999999997</v>
      </c>
      <c r="BK320" s="348" t="s">
        <v>430</v>
      </c>
      <c r="BL320" s="348">
        <v>0.13439999999999999</v>
      </c>
      <c r="BM320" s="373"/>
      <c r="BN320" s="372" t="s">
        <v>4521</v>
      </c>
      <c r="BO320" s="372" t="s">
        <v>4676</v>
      </c>
      <c r="BP320" s="372" t="s">
        <v>4523</v>
      </c>
      <c r="BQ320" s="372" t="s">
        <v>2642</v>
      </c>
      <c r="BR320" s="372" t="s">
        <v>4525</v>
      </c>
      <c r="BS320" s="373"/>
      <c r="BT320" s="354" t="s">
        <v>548</v>
      </c>
    </row>
    <row r="321" spans="1:72" s="428" customFormat="1" x14ac:dyDescent="0.25">
      <c r="A321" s="345" t="s">
        <v>5555</v>
      </c>
      <c r="B321" s="373"/>
      <c r="C321" s="719">
        <v>41275</v>
      </c>
      <c r="D321" s="373"/>
      <c r="E321" s="346">
        <v>945.85</v>
      </c>
      <c r="F321" s="373"/>
      <c r="G321" s="347">
        <v>42.502299999999998</v>
      </c>
      <c r="H321" s="374"/>
      <c r="I321" s="348">
        <v>0.15340000000000001</v>
      </c>
      <c r="J321" s="348">
        <v>-1.0822000000000001</v>
      </c>
      <c r="K321" s="348">
        <v>0.80640000000000001</v>
      </c>
      <c r="L321" s="348">
        <v>5.3845000000000001</v>
      </c>
      <c r="M321" s="348">
        <v>-4.8482000000000003</v>
      </c>
      <c r="N321" s="350">
        <v>-2.2155999999999998</v>
      </c>
      <c r="O321" s="348">
        <v>0.34599999999999997</v>
      </c>
      <c r="P321" s="348">
        <v>7.0989000000000004</v>
      </c>
      <c r="Q321" s="348">
        <v>8.1606000000000005</v>
      </c>
      <c r="R321" s="348">
        <v>11.745200000000001</v>
      </c>
      <c r="S321" s="348">
        <v>2.3410000000000002</v>
      </c>
      <c r="T321" s="348">
        <v>9.2804000000000002</v>
      </c>
      <c r="U321" s="348">
        <v>-7.7085999999999997</v>
      </c>
      <c r="V321" s="348">
        <v>-1.9206000000000001</v>
      </c>
      <c r="W321" s="348">
        <v>9.1399999999999995E-2</v>
      </c>
      <c r="X321" s="348">
        <v>11.608499999999999</v>
      </c>
      <c r="Y321" s="374"/>
      <c r="Z321" s="346">
        <v>66</v>
      </c>
      <c r="AA321" s="346">
        <v>246</v>
      </c>
      <c r="AB321" s="346">
        <v>220</v>
      </c>
      <c r="AC321" s="346">
        <v>174</v>
      </c>
      <c r="AD321" s="346">
        <v>231</v>
      </c>
      <c r="AE321" s="346">
        <v>204</v>
      </c>
      <c r="AF321" s="346">
        <v>106</v>
      </c>
      <c r="AG321" s="346">
        <v>92</v>
      </c>
      <c r="AH321" s="346">
        <v>41</v>
      </c>
      <c r="AI321" s="346">
        <v>11</v>
      </c>
      <c r="AJ321" s="346">
        <v>207</v>
      </c>
      <c r="AK321" s="346">
        <v>225</v>
      </c>
      <c r="AL321" s="346">
        <v>225</v>
      </c>
      <c r="AM321" s="346">
        <v>213</v>
      </c>
      <c r="AN321" s="346">
        <v>237</v>
      </c>
      <c r="AO321" s="373"/>
      <c r="AP321" s="348">
        <v>10.95</v>
      </c>
      <c r="AQ321" s="348">
        <v>9.76</v>
      </c>
      <c r="AR321" s="348">
        <v>6.36</v>
      </c>
      <c r="AS321" s="348">
        <v>2.17</v>
      </c>
      <c r="AT321" s="348">
        <v>-3.03</v>
      </c>
      <c r="AU321" s="351"/>
      <c r="AV321" s="346">
        <v>15</v>
      </c>
      <c r="AW321" s="346">
        <v>23</v>
      </c>
      <c r="AX321" s="346">
        <v>41</v>
      </c>
      <c r="AY321" s="346">
        <v>94</v>
      </c>
      <c r="AZ321" s="346">
        <v>213</v>
      </c>
      <c r="BA321" s="374"/>
      <c r="BB321" s="348">
        <v>13.0383517214925</v>
      </c>
      <c r="BC321" s="348">
        <v>0.99846884470112696</v>
      </c>
      <c r="BD321" s="348">
        <v>1.3816212680803699E-2</v>
      </c>
      <c r="BE321" s="375">
        <v>-2.00767676946083E-2</v>
      </c>
      <c r="BF321" s="374"/>
      <c r="BG321" s="372">
        <v>0.4637</v>
      </c>
      <c r="BH321" s="373"/>
      <c r="BI321" s="348">
        <v>99.623699999999999</v>
      </c>
      <c r="BJ321" s="348" t="s">
        <v>430</v>
      </c>
      <c r="BK321" s="348" t="s">
        <v>430</v>
      </c>
      <c r="BL321" s="348">
        <v>0.37630000000000002</v>
      </c>
      <c r="BM321" s="373"/>
      <c r="BN321" s="372" t="s">
        <v>4516</v>
      </c>
      <c r="BO321" s="372" t="s">
        <v>4517</v>
      </c>
      <c r="BP321" s="372" t="s">
        <v>4518</v>
      </c>
      <c r="BQ321" s="372" t="s">
        <v>4678</v>
      </c>
      <c r="BR321" s="372" t="s">
        <v>744</v>
      </c>
      <c r="BS321" s="373"/>
      <c r="BT321" s="354" t="s">
        <v>555</v>
      </c>
    </row>
    <row r="322" spans="1:72" s="428" customFormat="1" x14ac:dyDescent="0.25">
      <c r="A322" s="345" t="s">
        <v>5556</v>
      </c>
      <c r="B322" s="373"/>
      <c r="C322" s="719">
        <v>45589</v>
      </c>
      <c r="D322" s="373"/>
      <c r="E322" s="346">
        <v>924.12</v>
      </c>
      <c r="F322" s="373"/>
      <c r="G322" s="347">
        <v>14.5595</v>
      </c>
      <c r="H322" s="374"/>
      <c r="I322" s="348">
        <v>0.16439999999999999</v>
      </c>
      <c r="J322" s="348">
        <v>2.5526</v>
      </c>
      <c r="K322" s="348">
        <v>-3.3412999999999999</v>
      </c>
      <c r="L322" s="348">
        <v>-0.5111</v>
      </c>
      <c r="M322" s="348">
        <v>11.7263</v>
      </c>
      <c r="N322" s="350">
        <v>20.976299999999998</v>
      </c>
      <c r="O322" s="348" t="s">
        <v>430</v>
      </c>
      <c r="P322" s="348" t="s">
        <v>430</v>
      </c>
      <c r="Q322" s="348" t="s">
        <v>430</v>
      </c>
      <c r="R322" s="348" t="s">
        <v>430</v>
      </c>
      <c r="S322" s="348">
        <v>-1.708</v>
      </c>
      <c r="T322" s="348">
        <v>25.92</v>
      </c>
      <c r="U322" s="348">
        <v>14.9277</v>
      </c>
      <c r="V322" s="348">
        <v>29.094200000000001</v>
      </c>
      <c r="W322" s="348">
        <v>0.76270000000000004</v>
      </c>
      <c r="X322" s="348">
        <v>23.168399999999998</v>
      </c>
      <c r="Y322" s="374"/>
      <c r="Z322" s="346">
        <v>59</v>
      </c>
      <c r="AA322" s="346">
        <v>4</v>
      </c>
      <c r="AB322" s="346">
        <v>257</v>
      </c>
      <c r="AC322" s="346">
        <v>247</v>
      </c>
      <c r="AD322" s="346">
        <v>30</v>
      </c>
      <c r="AE322" s="346">
        <v>12</v>
      </c>
      <c r="AF322" s="346" t="s">
        <v>430</v>
      </c>
      <c r="AG322" s="346" t="s">
        <v>430</v>
      </c>
      <c r="AH322" s="346" t="s">
        <v>430</v>
      </c>
      <c r="AI322" s="346" t="s">
        <v>430</v>
      </c>
      <c r="AJ322" s="346">
        <v>257</v>
      </c>
      <c r="AK322" s="346">
        <v>29</v>
      </c>
      <c r="AL322" s="346">
        <v>15</v>
      </c>
      <c r="AM322" s="346">
        <v>3</v>
      </c>
      <c r="AN322" s="346">
        <v>167</v>
      </c>
      <c r="AO322" s="373"/>
      <c r="AP322" s="348" t="s">
        <v>430</v>
      </c>
      <c r="AQ322" s="348" t="s">
        <v>430</v>
      </c>
      <c r="AR322" s="348" t="s">
        <v>430</v>
      </c>
      <c r="AS322" s="348" t="s">
        <v>430</v>
      </c>
      <c r="AT322" s="348">
        <v>22.54</v>
      </c>
      <c r="AU322" s="351"/>
      <c r="AV322" s="346" t="s">
        <v>430</v>
      </c>
      <c r="AW322" s="346" t="s">
        <v>430</v>
      </c>
      <c r="AX322" s="346" t="s">
        <v>430</v>
      </c>
      <c r="AY322" s="346" t="s">
        <v>430</v>
      </c>
      <c r="AZ322" s="346">
        <v>29</v>
      </c>
      <c r="BA322" s="374"/>
      <c r="BB322" s="348">
        <v>31.410613283448299</v>
      </c>
      <c r="BC322" s="348">
        <v>0.99772468865907105</v>
      </c>
      <c r="BD322" s="348">
        <v>6.0334773401777397E-2</v>
      </c>
      <c r="BE322" s="375">
        <v>-5.9558220542010001E-2</v>
      </c>
      <c r="BF322" s="374"/>
      <c r="BG322" s="372">
        <v>0.1842</v>
      </c>
      <c r="BH322" s="373"/>
      <c r="BI322" s="348">
        <v>38.970700000000001</v>
      </c>
      <c r="BJ322" s="348">
        <v>31.0533</v>
      </c>
      <c r="BK322" s="348">
        <v>30.271000000000001</v>
      </c>
      <c r="BL322" s="348">
        <v>-0.29499999999999998</v>
      </c>
      <c r="BM322" s="373"/>
      <c r="BN322" s="372" t="s">
        <v>4680</v>
      </c>
      <c r="BO322" s="372" t="s">
        <v>4681</v>
      </c>
      <c r="BP322" s="372" t="s">
        <v>430</v>
      </c>
      <c r="BQ322" s="372" t="s">
        <v>430</v>
      </c>
      <c r="BR322" s="372" t="s">
        <v>430</v>
      </c>
      <c r="BS322" s="373"/>
      <c r="BT322" s="354" t="s">
        <v>4673</v>
      </c>
    </row>
    <row r="323" spans="1:72" s="428" customFormat="1" x14ac:dyDescent="0.25">
      <c r="A323" s="345" t="s">
        <v>5557</v>
      </c>
      <c r="B323" s="373"/>
      <c r="C323" s="719">
        <v>43822</v>
      </c>
      <c r="D323" s="373"/>
      <c r="E323" s="346">
        <v>910.55</v>
      </c>
      <c r="F323" s="373"/>
      <c r="G323" s="347">
        <v>21.303000000000001</v>
      </c>
      <c r="H323" s="374"/>
      <c r="I323" s="348">
        <v>-0.1575</v>
      </c>
      <c r="J323" s="348">
        <v>-0.9476</v>
      </c>
      <c r="K323" s="348">
        <v>0.97599999999999998</v>
      </c>
      <c r="L323" s="348">
        <v>4.9703999999999997</v>
      </c>
      <c r="M323" s="348">
        <v>-3.5007000000000001</v>
      </c>
      <c r="N323" s="350">
        <v>8.6400000000000005E-2</v>
      </c>
      <c r="O323" s="348">
        <v>1.5686</v>
      </c>
      <c r="P323" s="348">
        <v>8.9557000000000002</v>
      </c>
      <c r="Q323" s="348">
        <v>9.1723999999999997</v>
      </c>
      <c r="R323" s="348" t="s">
        <v>430</v>
      </c>
      <c r="S323" s="348">
        <v>2.5045000000000002</v>
      </c>
      <c r="T323" s="348">
        <v>10.0555</v>
      </c>
      <c r="U323" s="348">
        <v>-5.8571999999999997</v>
      </c>
      <c r="V323" s="348">
        <v>8.4099999999999994E-2</v>
      </c>
      <c r="W323" s="348">
        <v>0.14860000000000001</v>
      </c>
      <c r="X323" s="348">
        <v>12.056100000000001</v>
      </c>
      <c r="Y323" s="374"/>
      <c r="Z323" s="346">
        <v>167</v>
      </c>
      <c r="AA323" s="346">
        <v>220</v>
      </c>
      <c r="AB323" s="346">
        <v>193</v>
      </c>
      <c r="AC323" s="346">
        <v>195</v>
      </c>
      <c r="AD323" s="346">
        <v>200</v>
      </c>
      <c r="AE323" s="346">
        <v>177</v>
      </c>
      <c r="AF323" s="346">
        <v>83</v>
      </c>
      <c r="AG323" s="346">
        <v>73</v>
      </c>
      <c r="AH323" s="346">
        <v>26</v>
      </c>
      <c r="AI323" s="346" t="s">
        <v>430</v>
      </c>
      <c r="AJ323" s="346">
        <v>179</v>
      </c>
      <c r="AK323" s="346">
        <v>197</v>
      </c>
      <c r="AL323" s="346">
        <v>202</v>
      </c>
      <c r="AM323" s="346">
        <v>186</v>
      </c>
      <c r="AN323" s="346">
        <v>213</v>
      </c>
      <c r="AO323" s="373"/>
      <c r="AP323" s="348" t="s">
        <v>430</v>
      </c>
      <c r="AQ323" s="348" t="s">
        <v>430</v>
      </c>
      <c r="AR323" s="348">
        <v>7.88</v>
      </c>
      <c r="AS323" s="348">
        <v>3.98</v>
      </c>
      <c r="AT323" s="348">
        <v>-0.81</v>
      </c>
      <c r="AU323" s="351"/>
      <c r="AV323" s="346" t="s">
        <v>430</v>
      </c>
      <c r="AW323" s="346" t="s">
        <v>430</v>
      </c>
      <c r="AX323" s="346">
        <v>25</v>
      </c>
      <c r="AY323" s="346">
        <v>67</v>
      </c>
      <c r="AZ323" s="346">
        <v>187</v>
      </c>
      <c r="BA323" s="374"/>
      <c r="BB323" s="348">
        <v>12.6701486417019</v>
      </c>
      <c r="BC323" s="348">
        <v>0.99921236307446704</v>
      </c>
      <c r="BD323" s="348">
        <v>2.5855786130674002E-2</v>
      </c>
      <c r="BE323" s="375">
        <v>-1.4367473948960501E-2</v>
      </c>
      <c r="BF323" s="374"/>
      <c r="BG323" s="372">
        <v>0.50190000000000001</v>
      </c>
      <c r="BH323" s="373"/>
      <c r="BI323" s="348">
        <v>98.313500000000005</v>
      </c>
      <c r="BJ323" s="348">
        <v>1.3553599999999999</v>
      </c>
      <c r="BK323" s="348" t="s">
        <v>430</v>
      </c>
      <c r="BL323" s="348">
        <v>0.33113999999999999</v>
      </c>
      <c r="BM323" s="373"/>
      <c r="BN323" s="372" t="s">
        <v>668</v>
      </c>
      <c r="BO323" s="372" t="s">
        <v>4500</v>
      </c>
      <c r="BP323" s="372" t="s">
        <v>4381</v>
      </c>
      <c r="BQ323" s="372" t="s">
        <v>730</v>
      </c>
      <c r="BR323" s="372" t="s">
        <v>4502</v>
      </c>
      <c r="BS323" s="373"/>
      <c r="BT323" s="354" t="s">
        <v>555</v>
      </c>
    </row>
    <row r="324" spans="1:72" s="428" customFormat="1" x14ac:dyDescent="0.25">
      <c r="A324" s="345" t="s">
        <v>5558</v>
      </c>
      <c r="B324" s="373"/>
      <c r="C324" s="719">
        <v>44246</v>
      </c>
      <c r="D324" s="373"/>
      <c r="E324" s="346">
        <v>846.11400000000003</v>
      </c>
      <c r="F324" s="373"/>
      <c r="G324" s="347">
        <v>17.9163</v>
      </c>
      <c r="H324" s="374"/>
      <c r="I324" s="348">
        <v>-0.33539999999999998</v>
      </c>
      <c r="J324" s="348">
        <v>-0.89939999999999998</v>
      </c>
      <c r="K324" s="348">
        <v>-0.31990000000000002</v>
      </c>
      <c r="L324" s="348">
        <v>1.855</v>
      </c>
      <c r="M324" s="348">
        <v>-7.0780000000000003</v>
      </c>
      <c r="N324" s="350">
        <v>-2.6198000000000001</v>
      </c>
      <c r="O324" s="348">
        <v>-4.7990000000000004</v>
      </c>
      <c r="P324" s="348">
        <v>7.6345999999999998</v>
      </c>
      <c r="Q324" s="348">
        <v>8.6523000000000003</v>
      </c>
      <c r="R324" s="348" t="s">
        <v>430</v>
      </c>
      <c r="S324" s="348">
        <v>1.5042</v>
      </c>
      <c r="T324" s="348">
        <v>4.0677000000000003</v>
      </c>
      <c r="U324" s="348">
        <v>-9.0234000000000005</v>
      </c>
      <c r="V324" s="348">
        <v>-2.9462999999999999</v>
      </c>
      <c r="W324" s="348">
        <v>0.38890000000000002</v>
      </c>
      <c r="X324" s="348">
        <v>11.223000000000001</v>
      </c>
      <c r="Y324" s="374"/>
      <c r="Z324" s="346">
        <v>186</v>
      </c>
      <c r="AA324" s="346">
        <v>209</v>
      </c>
      <c r="AB324" s="346">
        <v>236</v>
      </c>
      <c r="AC324" s="346">
        <v>243</v>
      </c>
      <c r="AD324" s="346">
        <v>247</v>
      </c>
      <c r="AE324" s="346">
        <v>211</v>
      </c>
      <c r="AF324" s="346">
        <v>125</v>
      </c>
      <c r="AG324" s="346">
        <v>91</v>
      </c>
      <c r="AH324" s="346">
        <v>39</v>
      </c>
      <c r="AI324" s="346" t="s">
        <v>430</v>
      </c>
      <c r="AJ324" s="346">
        <v>223</v>
      </c>
      <c r="AK324" s="346">
        <v>252</v>
      </c>
      <c r="AL324" s="346">
        <v>235</v>
      </c>
      <c r="AM324" s="346">
        <v>223</v>
      </c>
      <c r="AN324" s="346">
        <v>189</v>
      </c>
      <c r="AO324" s="373"/>
      <c r="AP324" s="348" t="s">
        <v>430</v>
      </c>
      <c r="AQ324" s="348" t="s">
        <v>430</v>
      </c>
      <c r="AR324" s="348">
        <v>5.75</v>
      </c>
      <c r="AS324" s="348">
        <v>-1.08</v>
      </c>
      <c r="AT324" s="348">
        <v>-7.71</v>
      </c>
      <c r="AU324" s="351"/>
      <c r="AV324" s="346" t="s">
        <v>430</v>
      </c>
      <c r="AW324" s="346" t="s">
        <v>430</v>
      </c>
      <c r="AX324" s="346">
        <v>46</v>
      </c>
      <c r="AY324" s="346">
        <v>101</v>
      </c>
      <c r="AZ324" s="346">
        <v>230</v>
      </c>
      <c r="BA324" s="374"/>
      <c r="BB324" s="348">
        <v>13.2557859866755</v>
      </c>
      <c r="BC324" s="348">
        <v>0.99782306622008399</v>
      </c>
      <c r="BD324" s="348">
        <v>1.8473020371926101E-2</v>
      </c>
      <c r="BE324" s="375">
        <v>-3.65668985808918E-2</v>
      </c>
      <c r="BF324" s="374"/>
      <c r="BG324" s="372">
        <v>0.11219999999999999</v>
      </c>
      <c r="BH324" s="373"/>
      <c r="BI324" s="348">
        <v>99.872100000000003</v>
      </c>
      <c r="BJ324" s="348" t="s">
        <v>430</v>
      </c>
      <c r="BK324" s="348" t="s">
        <v>430</v>
      </c>
      <c r="BL324" s="348">
        <v>0.12790000000000001</v>
      </c>
      <c r="BM324" s="373"/>
      <c r="BN324" s="372" t="s">
        <v>4684</v>
      </c>
      <c r="BO324" s="372" t="s">
        <v>4685</v>
      </c>
      <c r="BP324" s="372" t="s">
        <v>4686</v>
      </c>
      <c r="BQ324" s="372" t="s">
        <v>4687</v>
      </c>
      <c r="BR324" s="372" t="s">
        <v>4688</v>
      </c>
      <c r="BS324" s="373"/>
      <c r="BT324" s="354" t="s">
        <v>555</v>
      </c>
    </row>
    <row r="325" spans="1:72" s="428" customFormat="1" x14ac:dyDescent="0.25">
      <c r="A325" s="345" t="s">
        <v>5559</v>
      </c>
      <c r="B325" s="373"/>
      <c r="C325" s="719">
        <v>45056</v>
      </c>
      <c r="D325" s="373"/>
      <c r="E325" s="346">
        <v>842.72699999999998</v>
      </c>
      <c r="F325" s="373"/>
      <c r="G325" s="347">
        <v>22.586600000000001</v>
      </c>
      <c r="H325" s="374"/>
      <c r="I325" s="348">
        <v>-0.31419999999999998</v>
      </c>
      <c r="J325" s="348">
        <v>-0.49909999999999999</v>
      </c>
      <c r="K325" s="348">
        <v>1.1102000000000001</v>
      </c>
      <c r="L325" s="348">
        <v>-1.1881999999999999</v>
      </c>
      <c r="M325" s="348">
        <v>0.31619999999999998</v>
      </c>
      <c r="N325" s="350">
        <v>17.812200000000001</v>
      </c>
      <c r="O325" s="348">
        <v>5.9870999999999999</v>
      </c>
      <c r="P325" s="348">
        <v>25.689900000000002</v>
      </c>
      <c r="Q325" s="348" t="s">
        <v>430</v>
      </c>
      <c r="R325" s="348" t="s">
        <v>430</v>
      </c>
      <c r="S325" s="348">
        <v>1.0238</v>
      </c>
      <c r="T325" s="348">
        <v>9.0017999999999994</v>
      </c>
      <c r="U325" s="348">
        <v>5.1787000000000001</v>
      </c>
      <c r="V325" s="348">
        <v>13.107799999999999</v>
      </c>
      <c r="W325" s="348">
        <v>0.74350000000000005</v>
      </c>
      <c r="X325" s="348">
        <v>28.363900000000001</v>
      </c>
      <c r="Y325" s="374"/>
      <c r="Z325" s="346">
        <v>184</v>
      </c>
      <c r="AA325" s="346">
        <v>169</v>
      </c>
      <c r="AB325" s="346">
        <v>184</v>
      </c>
      <c r="AC325" s="346">
        <v>251</v>
      </c>
      <c r="AD325" s="346">
        <v>164</v>
      </c>
      <c r="AE325" s="346">
        <v>16</v>
      </c>
      <c r="AF325" s="346">
        <v>27</v>
      </c>
      <c r="AG325" s="346">
        <v>3</v>
      </c>
      <c r="AH325" s="346" t="s">
        <v>430</v>
      </c>
      <c r="AI325" s="346" t="s">
        <v>430</v>
      </c>
      <c r="AJ325" s="346">
        <v>236</v>
      </c>
      <c r="AK325" s="346">
        <v>235</v>
      </c>
      <c r="AL325" s="346">
        <v>88</v>
      </c>
      <c r="AM325" s="346">
        <v>25</v>
      </c>
      <c r="AN325" s="346">
        <v>170</v>
      </c>
      <c r="AO325" s="373"/>
      <c r="AP325" s="348" t="s">
        <v>430</v>
      </c>
      <c r="AQ325" s="348" t="s">
        <v>430</v>
      </c>
      <c r="AR325" s="348" t="s">
        <v>430</v>
      </c>
      <c r="AS325" s="348">
        <v>14.01</v>
      </c>
      <c r="AT325" s="348">
        <v>9.7799999999999994</v>
      </c>
      <c r="AU325" s="351"/>
      <c r="AV325" s="346" t="s">
        <v>430</v>
      </c>
      <c r="AW325" s="346" t="s">
        <v>430</v>
      </c>
      <c r="AX325" s="346" t="s">
        <v>430</v>
      </c>
      <c r="AY325" s="346">
        <v>11</v>
      </c>
      <c r="AZ325" s="346">
        <v>104</v>
      </c>
      <c r="BA325" s="374"/>
      <c r="BB325" s="348">
        <v>17.629958358626901</v>
      </c>
      <c r="BC325" s="348">
        <v>1.00131295788417</v>
      </c>
      <c r="BD325" s="348">
        <v>9.62817353713913E-2</v>
      </c>
      <c r="BE325" s="375">
        <v>-5.4557876630552303E-2</v>
      </c>
      <c r="BF325" s="374"/>
      <c r="BG325" s="372">
        <v>0.29959999999999998</v>
      </c>
      <c r="BH325" s="373"/>
      <c r="BI325" s="348">
        <v>65.134100000000004</v>
      </c>
      <c r="BJ325" s="348">
        <v>20.855699999999999</v>
      </c>
      <c r="BK325" s="348">
        <v>13.964499999999999</v>
      </c>
      <c r="BL325" s="348">
        <v>4.5699999999999998E-2</v>
      </c>
      <c r="BM325" s="373"/>
      <c r="BN325" s="372" t="s">
        <v>4690</v>
      </c>
      <c r="BO325" s="372" t="s">
        <v>4691</v>
      </c>
      <c r="BP325" s="372" t="s">
        <v>4692</v>
      </c>
      <c r="BQ325" s="372" t="s">
        <v>4693</v>
      </c>
      <c r="BR325" s="372" t="s">
        <v>4694</v>
      </c>
      <c r="BS325" s="373"/>
      <c r="BT325" s="354" t="s">
        <v>555</v>
      </c>
    </row>
    <row r="326" spans="1:72" s="428" customFormat="1" x14ac:dyDescent="0.25">
      <c r="A326" s="345" t="s">
        <v>5560</v>
      </c>
      <c r="B326" s="373"/>
      <c r="C326" s="719">
        <v>45559</v>
      </c>
      <c r="D326" s="373"/>
      <c r="E326" s="346">
        <v>816.64</v>
      </c>
      <c r="F326" s="373"/>
      <c r="G326" s="347">
        <v>8.5429999999999993</v>
      </c>
      <c r="H326" s="374"/>
      <c r="I326" s="348">
        <v>-0.66510000000000002</v>
      </c>
      <c r="J326" s="348">
        <v>1.4548000000000001</v>
      </c>
      <c r="K326" s="348">
        <v>3.3448000000000002</v>
      </c>
      <c r="L326" s="348">
        <v>6.1493000000000002</v>
      </c>
      <c r="M326" s="348">
        <v>5.2935999999999996</v>
      </c>
      <c r="N326" s="350">
        <v>6.8650000000000002</v>
      </c>
      <c r="O326" s="348" t="s">
        <v>430</v>
      </c>
      <c r="P326" s="348" t="s">
        <v>430</v>
      </c>
      <c r="Q326" s="348" t="s">
        <v>430</v>
      </c>
      <c r="R326" s="348" t="s">
        <v>430</v>
      </c>
      <c r="S326" s="348">
        <v>2.4943</v>
      </c>
      <c r="T326" s="348">
        <v>19.9236</v>
      </c>
      <c r="U326" s="348">
        <v>4.6013000000000002</v>
      </c>
      <c r="V326" s="348">
        <v>8.5389999999999997</v>
      </c>
      <c r="W326" s="348">
        <v>3.5251999999999999</v>
      </c>
      <c r="X326" s="348">
        <v>-8.0147999999999993</v>
      </c>
      <c r="Y326" s="374"/>
      <c r="Z326" s="346">
        <v>220</v>
      </c>
      <c r="AA326" s="346">
        <v>18</v>
      </c>
      <c r="AB326" s="346">
        <v>65</v>
      </c>
      <c r="AC326" s="346">
        <v>148</v>
      </c>
      <c r="AD326" s="346">
        <v>98</v>
      </c>
      <c r="AE326" s="346">
        <v>105</v>
      </c>
      <c r="AF326" s="346" t="s">
        <v>430</v>
      </c>
      <c r="AG326" s="346" t="s">
        <v>430</v>
      </c>
      <c r="AH326" s="346" t="s">
        <v>430</v>
      </c>
      <c r="AI326" s="346" t="s">
        <v>430</v>
      </c>
      <c r="AJ326" s="346">
        <v>187</v>
      </c>
      <c r="AK326" s="346">
        <v>95</v>
      </c>
      <c r="AL326" s="346">
        <v>96</v>
      </c>
      <c r="AM326" s="346">
        <v>94</v>
      </c>
      <c r="AN326" s="346">
        <v>20</v>
      </c>
      <c r="AO326" s="373"/>
      <c r="AP326" s="348" t="s">
        <v>430</v>
      </c>
      <c r="AQ326" s="348" t="s">
        <v>430</v>
      </c>
      <c r="AR326" s="348" t="s">
        <v>430</v>
      </c>
      <c r="AS326" s="348" t="s">
        <v>430</v>
      </c>
      <c r="AT326" s="348">
        <v>11.2</v>
      </c>
      <c r="AU326" s="351"/>
      <c r="AV326" s="346" t="s">
        <v>430</v>
      </c>
      <c r="AW326" s="346" t="s">
        <v>430</v>
      </c>
      <c r="AX326" s="346" t="s">
        <v>430</v>
      </c>
      <c r="AY326" s="346" t="s">
        <v>430</v>
      </c>
      <c r="AZ326" s="346">
        <v>93</v>
      </c>
      <c r="BA326" s="374"/>
      <c r="BB326" s="348">
        <v>23.544609343453999</v>
      </c>
      <c r="BC326" s="348">
        <v>0.99849146917696197</v>
      </c>
      <c r="BD326" s="348">
        <v>-3.9179315056187103E-2</v>
      </c>
      <c r="BE326" s="375">
        <v>-6.7490331267674994E-2</v>
      </c>
      <c r="BF326" s="374"/>
      <c r="BG326" s="372">
        <v>0.33379999999999999</v>
      </c>
      <c r="BH326" s="373"/>
      <c r="BI326" s="348">
        <v>45.922199999999997</v>
      </c>
      <c r="BJ326" s="348">
        <v>35.010300000000001</v>
      </c>
      <c r="BK326" s="348">
        <v>18.924800000000001</v>
      </c>
      <c r="BL326" s="348">
        <v>0.14269999999999999</v>
      </c>
      <c r="BM326" s="373"/>
      <c r="BN326" s="372" t="s">
        <v>4643</v>
      </c>
      <c r="BO326" s="372" t="s">
        <v>2075</v>
      </c>
      <c r="BP326" s="372" t="s">
        <v>4644</v>
      </c>
      <c r="BQ326" s="372" t="s">
        <v>4645</v>
      </c>
      <c r="BR326" s="372" t="s">
        <v>4646</v>
      </c>
      <c r="BS326" s="373"/>
      <c r="BT326" s="354" t="s">
        <v>548</v>
      </c>
    </row>
    <row r="327" spans="1:72" s="428" customFormat="1" x14ac:dyDescent="0.25">
      <c r="A327" s="345" t="s">
        <v>5561</v>
      </c>
      <c r="B327" s="373"/>
      <c r="C327" s="719">
        <v>45565</v>
      </c>
      <c r="D327" s="373"/>
      <c r="E327" s="346">
        <v>788.63699999999994</v>
      </c>
      <c r="F327" s="373"/>
      <c r="G327" s="347">
        <v>9.8724000000000007</v>
      </c>
      <c r="H327" s="374"/>
      <c r="I327" s="348">
        <v>-5.57E-2</v>
      </c>
      <c r="J327" s="348">
        <v>-0.27879999999999999</v>
      </c>
      <c r="K327" s="348">
        <v>1.4979</v>
      </c>
      <c r="L327" s="348">
        <v>6.2141999999999999</v>
      </c>
      <c r="M327" s="348">
        <v>1.9380999999999999</v>
      </c>
      <c r="N327" s="350">
        <v>4.8315000000000001</v>
      </c>
      <c r="O327" s="348" t="s">
        <v>430</v>
      </c>
      <c r="P327" s="348" t="s">
        <v>430</v>
      </c>
      <c r="Q327" s="348" t="s">
        <v>430</v>
      </c>
      <c r="R327" s="348" t="s">
        <v>430</v>
      </c>
      <c r="S327" s="348">
        <v>3.0844999999999998</v>
      </c>
      <c r="T327" s="348">
        <v>15.756399999999999</v>
      </c>
      <c r="U327" s="348">
        <v>-0.39350000000000002</v>
      </c>
      <c r="V327" s="348">
        <v>4.6326000000000001</v>
      </c>
      <c r="W327" s="348">
        <v>0.90449999999999997</v>
      </c>
      <c r="X327" s="348">
        <v>-0.68489999999999995</v>
      </c>
      <c r="Y327" s="374"/>
      <c r="Z327" s="346">
        <v>143</v>
      </c>
      <c r="AA327" s="346">
        <v>154</v>
      </c>
      <c r="AB327" s="346">
        <v>162</v>
      </c>
      <c r="AC327" s="346">
        <v>142</v>
      </c>
      <c r="AD327" s="346">
        <v>137</v>
      </c>
      <c r="AE327" s="346">
        <v>137</v>
      </c>
      <c r="AF327" s="346" t="s">
        <v>430</v>
      </c>
      <c r="AG327" s="346" t="s">
        <v>430</v>
      </c>
      <c r="AH327" s="346" t="s">
        <v>430</v>
      </c>
      <c r="AI327" s="346" t="s">
        <v>430</v>
      </c>
      <c r="AJ327" s="346">
        <v>163</v>
      </c>
      <c r="AK327" s="346">
        <v>138</v>
      </c>
      <c r="AL327" s="346">
        <v>155</v>
      </c>
      <c r="AM327" s="346">
        <v>145</v>
      </c>
      <c r="AN327" s="346">
        <v>155</v>
      </c>
      <c r="AO327" s="373"/>
      <c r="AP327" s="348" t="s">
        <v>430</v>
      </c>
      <c r="AQ327" s="348" t="s">
        <v>430</v>
      </c>
      <c r="AR327" s="348" t="s">
        <v>430</v>
      </c>
      <c r="AS327" s="348" t="s">
        <v>430</v>
      </c>
      <c r="AT327" s="348">
        <v>6.92</v>
      </c>
      <c r="AU327" s="351"/>
      <c r="AV327" s="346" t="s">
        <v>430</v>
      </c>
      <c r="AW327" s="346" t="s">
        <v>430</v>
      </c>
      <c r="AX327" s="346" t="s">
        <v>430</v>
      </c>
      <c r="AY327" s="346" t="s">
        <v>430</v>
      </c>
      <c r="AZ327" s="346">
        <v>142</v>
      </c>
      <c r="BA327" s="374"/>
      <c r="BB327" s="348">
        <v>14.895564521419301</v>
      </c>
      <c r="BC327" s="348">
        <v>0.99961243289440005</v>
      </c>
      <c r="BD327" s="348">
        <v>-1.9668195017066702E-2</v>
      </c>
      <c r="BE327" s="375">
        <v>-3.0927871510137501E-2</v>
      </c>
      <c r="BF327" s="374"/>
      <c r="BG327" s="372">
        <v>2.24E-2</v>
      </c>
      <c r="BH327" s="373"/>
      <c r="BI327" s="348">
        <v>68.188500000000005</v>
      </c>
      <c r="BJ327" s="348">
        <v>20.825099999999999</v>
      </c>
      <c r="BK327" s="348">
        <v>10.845599999999999</v>
      </c>
      <c r="BL327" s="348">
        <v>0.14080000000000001</v>
      </c>
      <c r="BM327" s="373"/>
      <c r="BN327" s="372" t="s">
        <v>3755</v>
      </c>
      <c r="BO327" s="372" t="s">
        <v>4562</v>
      </c>
      <c r="BP327" s="372" t="s">
        <v>4563</v>
      </c>
      <c r="BQ327" s="372" t="s">
        <v>4564</v>
      </c>
      <c r="BR327" s="372" t="s">
        <v>4565</v>
      </c>
      <c r="BS327" s="373"/>
      <c r="BT327" s="354" t="s">
        <v>4673</v>
      </c>
    </row>
    <row r="328" spans="1:72" s="428" customFormat="1" x14ac:dyDescent="0.25">
      <c r="A328" s="345" t="s">
        <v>5562</v>
      </c>
      <c r="B328" s="373"/>
      <c r="C328" s="719">
        <v>44622</v>
      </c>
      <c r="D328" s="373"/>
      <c r="E328" s="346">
        <v>787.09</v>
      </c>
      <c r="F328" s="373"/>
      <c r="G328" s="347">
        <v>16.6464</v>
      </c>
      <c r="H328" s="374"/>
      <c r="I328" s="348">
        <v>-0.43419999999999997</v>
      </c>
      <c r="J328" s="348">
        <v>-0.72760000000000002</v>
      </c>
      <c r="K328" s="348">
        <v>-0.71279999999999999</v>
      </c>
      <c r="L328" s="348">
        <v>8.4145000000000003</v>
      </c>
      <c r="M328" s="348">
        <v>-3.7469000000000001</v>
      </c>
      <c r="N328" s="350">
        <v>4.8837000000000002</v>
      </c>
      <c r="O328" s="348">
        <v>8.0472999999999999</v>
      </c>
      <c r="P328" s="348">
        <v>9.7727000000000004</v>
      </c>
      <c r="Q328" s="348" t="s">
        <v>430</v>
      </c>
      <c r="R328" s="348" t="s">
        <v>430</v>
      </c>
      <c r="S328" s="348">
        <v>0.29339999999999999</v>
      </c>
      <c r="T328" s="348">
        <v>15.222300000000001</v>
      </c>
      <c r="U328" s="348">
        <v>-2.8010000000000002</v>
      </c>
      <c r="V328" s="348">
        <v>5.9382999999999999</v>
      </c>
      <c r="W328" s="348">
        <v>0.77370000000000005</v>
      </c>
      <c r="X328" s="348">
        <v>12.1275</v>
      </c>
      <c r="Y328" s="374"/>
      <c r="Z328" s="346">
        <v>203</v>
      </c>
      <c r="AA328" s="346">
        <v>196</v>
      </c>
      <c r="AB328" s="346">
        <v>240</v>
      </c>
      <c r="AC328" s="346">
        <v>54</v>
      </c>
      <c r="AD328" s="346">
        <v>219</v>
      </c>
      <c r="AE328" s="346">
        <v>130</v>
      </c>
      <c r="AF328" s="346">
        <v>16</v>
      </c>
      <c r="AG328" s="346">
        <v>69</v>
      </c>
      <c r="AH328" s="346" t="s">
        <v>430</v>
      </c>
      <c r="AI328" s="346" t="s">
        <v>430</v>
      </c>
      <c r="AJ328" s="346">
        <v>246</v>
      </c>
      <c r="AK328" s="346">
        <v>157</v>
      </c>
      <c r="AL328" s="346">
        <v>178</v>
      </c>
      <c r="AM328" s="346">
        <v>125</v>
      </c>
      <c r="AN328" s="346">
        <v>162</v>
      </c>
      <c r="AO328" s="373"/>
      <c r="AP328" s="348" t="s">
        <v>430</v>
      </c>
      <c r="AQ328" s="348" t="s">
        <v>430</v>
      </c>
      <c r="AR328" s="348" t="s">
        <v>430</v>
      </c>
      <c r="AS328" s="348">
        <v>8.08</v>
      </c>
      <c r="AT328" s="348">
        <v>3.41</v>
      </c>
      <c r="AU328" s="351"/>
      <c r="AV328" s="346" t="s">
        <v>430</v>
      </c>
      <c r="AW328" s="346" t="s">
        <v>430</v>
      </c>
      <c r="AX328" s="346" t="s">
        <v>430</v>
      </c>
      <c r="AY328" s="346">
        <v>51</v>
      </c>
      <c r="AZ328" s="346">
        <v>166</v>
      </c>
      <c r="BA328" s="374"/>
      <c r="BB328" s="348">
        <v>15.238667000771301</v>
      </c>
      <c r="BC328" s="348">
        <v>0.998896741522456</v>
      </c>
      <c r="BD328" s="348">
        <v>2.5447511735966499E-2</v>
      </c>
      <c r="BE328" s="375">
        <v>-2.2177869933544501E-2</v>
      </c>
      <c r="BF328" s="374"/>
      <c r="BG328" s="372">
        <v>0.2545</v>
      </c>
      <c r="BH328" s="373"/>
      <c r="BI328" s="348">
        <v>74.326999999999998</v>
      </c>
      <c r="BJ328" s="348">
        <v>25.483799999999999</v>
      </c>
      <c r="BK328" s="348" t="s">
        <v>430</v>
      </c>
      <c r="BL328" s="348">
        <v>0.18920000000000001</v>
      </c>
      <c r="BM328" s="373"/>
      <c r="BN328" s="372" t="s">
        <v>4703</v>
      </c>
      <c r="BO328" s="372" t="s">
        <v>4704</v>
      </c>
      <c r="BP328" s="372" t="s">
        <v>430</v>
      </c>
      <c r="BQ328" s="372" t="s">
        <v>430</v>
      </c>
      <c r="BR328" s="372" t="s">
        <v>430</v>
      </c>
      <c r="BS328" s="373"/>
      <c r="BT328" s="354" t="s">
        <v>555</v>
      </c>
    </row>
    <row r="329" spans="1:72" s="428" customFormat="1" x14ac:dyDescent="0.25">
      <c r="A329" s="345" t="s">
        <v>5563</v>
      </c>
      <c r="B329" s="373"/>
      <c r="C329" s="719">
        <v>44502</v>
      </c>
      <c r="D329" s="373"/>
      <c r="E329" s="346">
        <v>779.41099999999994</v>
      </c>
      <c r="F329" s="373"/>
      <c r="G329" s="347">
        <v>18.861699999999999</v>
      </c>
      <c r="H329" s="374"/>
      <c r="I329" s="348">
        <v>0.16889999999999999</v>
      </c>
      <c r="J329" s="348">
        <v>7.1099999999999997E-2</v>
      </c>
      <c r="K329" s="348">
        <v>1.2078</v>
      </c>
      <c r="L329" s="348">
        <v>9.6189999999999998</v>
      </c>
      <c r="M329" s="348">
        <v>14.951499999999999</v>
      </c>
      <c r="N329" s="350">
        <v>9.8775999999999993</v>
      </c>
      <c r="O329" s="348">
        <v>3.3753000000000002</v>
      </c>
      <c r="P329" s="348">
        <v>17.241399999999999</v>
      </c>
      <c r="Q329" s="348" t="s">
        <v>430</v>
      </c>
      <c r="R329" s="348" t="s">
        <v>430</v>
      </c>
      <c r="S329" s="348">
        <v>3.7965</v>
      </c>
      <c r="T329" s="348">
        <v>28.651299999999999</v>
      </c>
      <c r="U329" s="348">
        <v>10.167</v>
      </c>
      <c r="V329" s="348">
        <v>10.1105</v>
      </c>
      <c r="W329" s="348">
        <v>2.5209000000000001</v>
      </c>
      <c r="X329" s="348">
        <v>14.193899999999999</v>
      </c>
      <c r="Y329" s="374"/>
      <c r="Z329" s="346">
        <v>52</v>
      </c>
      <c r="AA329" s="346">
        <v>125</v>
      </c>
      <c r="AB329" s="346">
        <v>177</v>
      </c>
      <c r="AC329" s="346">
        <v>38</v>
      </c>
      <c r="AD329" s="346">
        <v>26</v>
      </c>
      <c r="AE329" s="346">
        <v>76</v>
      </c>
      <c r="AF329" s="346">
        <v>51</v>
      </c>
      <c r="AG329" s="346">
        <v>40</v>
      </c>
      <c r="AH329" s="346" t="s">
        <v>430</v>
      </c>
      <c r="AI329" s="346" t="s">
        <v>430</v>
      </c>
      <c r="AJ329" s="346">
        <v>103</v>
      </c>
      <c r="AK329" s="346">
        <v>22</v>
      </c>
      <c r="AL329" s="346">
        <v>29</v>
      </c>
      <c r="AM329" s="346">
        <v>80</v>
      </c>
      <c r="AN329" s="346">
        <v>39</v>
      </c>
      <c r="AO329" s="373"/>
      <c r="AP329" s="348" t="s">
        <v>430</v>
      </c>
      <c r="AQ329" s="348" t="s">
        <v>430</v>
      </c>
      <c r="AR329" s="348" t="s">
        <v>430</v>
      </c>
      <c r="AS329" s="348">
        <v>10.59</v>
      </c>
      <c r="AT329" s="348">
        <v>22.78</v>
      </c>
      <c r="AU329" s="351"/>
      <c r="AV329" s="346" t="s">
        <v>430</v>
      </c>
      <c r="AW329" s="346" t="s">
        <v>430</v>
      </c>
      <c r="AX329" s="346" t="s">
        <v>430</v>
      </c>
      <c r="AY329" s="346">
        <v>42</v>
      </c>
      <c r="AZ329" s="346">
        <v>27</v>
      </c>
      <c r="BA329" s="374"/>
      <c r="BB329" s="348">
        <v>21.1450525871984</v>
      </c>
      <c r="BC329" s="348">
        <v>0.99669792959646097</v>
      </c>
      <c r="BD329" s="348">
        <v>5.55076863930637E-2</v>
      </c>
      <c r="BE329" s="375">
        <v>-5.2142233945743799E-2</v>
      </c>
      <c r="BF329" s="374"/>
      <c r="BG329" s="372">
        <v>1.0549999999999999</v>
      </c>
      <c r="BH329" s="373"/>
      <c r="BI329" s="348" t="s">
        <v>430</v>
      </c>
      <c r="BJ329" s="348">
        <v>7.1789199999999997</v>
      </c>
      <c r="BK329" s="348">
        <v>92.700299999999999</v>
      </c>
      <c r="BL329" s="348">
        <v>0.12078</v>
      </c>
      <c r="BM329" s="373"/>
      <c r="BN329" s="372" t="s">
        <v>4557</v>
      </c>
      <c r="BO329" s="372" t="s">
        <v>4558</v>
      </c>
      <c r="BP329" s="372" t="s">
        <v>2187</v>
      </c>
      <c r="BQ329" s="372" t="s">
        <v>4559</v>
      </c>
      <c r="BR329" s="372" t="s">
        <v>4611</v>
      </c>
      <c r="BS329" s="373"/>
      <c r="BT329" s="354" t="s">
        <v>555</v>
      </c>
    </row>
    <row r="330" spans="1:72" s="428" customFormat="1" x14ac:dyDescent="0.25">
      <c r="A330" s="345" t="s">
        <v>5564</v>
      </c>
      <c r="B330" s="373"/>
      <c r="C330" s="719">
        <v>44648</v>
      </c>
      <c r="D330" s="373"/>
      <c r="E330" s="346">
        <v>759.44500000000005</v>
      </c>
      <c r="F330" s="373"/>
      <c r="G330" s="347">
        <v>22.385400000000001</v>
      </c>
      <c r="H330" s="374"/>
      <c r="I330" s="348">
        <v>0.21940000000000001</v>
      </c>
      <c r="J330" s="348">
        <v>1.4999</v>
      </c>
      <c r="K330" s="348">
        <v>1.8268</v>
      </c>
      <c r="L330" s="348">
        <v>7.4273999999999996</v>
      </c>
      <c r="M330" s="348">
        <v>8.5694999999999997</v>
      </c>
      <c r="N330" s="350">
        <v>15.228300000000001</v>
      </c>
      <c r="O330" s="348">
        <v>7.2801</v>
      </c>
      <c r="P330" s="348">
        <v>19.384699999999999</v>
      </c>
      <c r="Q330" s="348" t="s">
        <v>430</v>
      </c>
      <c r="R330" s="348" t="s">
        <v>430</v>
      </c>
      <c r="S330" s="348">
        <v>4.7050000000000001</v>
      </c>
      <c r="T330" s="348">
        <v>22.941299999999998</v>
      </c>
      <c r="U330" s="348">
        <v>6.8266</v>
      </c>
      <c r="V330" s="348">
        <v>15.660500000000001</v>
      </c>
      <c r="W330" s="348">
        <v>1.6119000000000001</v>
      </c>
      <c r="X330" s="348">
        <v>20.194800000000001</v>
      </c>
      <c r="Y330" s="374"/>
      <c r="Z330" s="346">
        <v>44</v>
      </c>
      <c r="AA330" s="346">
        <v>14</v>
      </c>
      <c r="AB330" s="346">
        <v>123</v>
      </c>
      <c r="AC330" s="346">
        <v>93</v>
      </c>
      <c r="AD330" s="346">
        <v>63</v>
      </c>
      <c r="AE330" s="346">
        <v>25</v>
      </c>
      <c r="AF330" s="346">
        <v>21</v>
      </c>
      <c r="AG330" s="346">
        <v>13</v>
      </c>
      <c r="AH330" s="346" t="s">
        <v>430</v>
      </c>
      <c r="AI330" s="346" t="s">
        <v>430</v>
      </c>
      <c r="AJ330" s="346">
        <v>58</v>
      </c>
      <c r="AK330" s="346">
        <v>57</v>
      </c>
      <c r="AL330" s="346">
        <v>61</v>
      </c>
      <c r="AM330" s="346">
        <v>19</v>
      </c>
      <c r="AN330" s="346">
        <v>103</v>
      </c>
      <c r="AO330" s="373"/>
      <c r="AP330" s="348" t="s">
        <v>430</v>
      </c>
      <c r="AQ330" s="348" t="s">
        <v>430</v>
      </c>
      <c r="AR330" s="348" t="s">
        <v>430</v>
      </c>
      <c r="AS330" s="348">
        <v>13.9</v>
      </c>
      <c r="AT330" s="348">
        <v>18.57</v>
      </c>
      <c r="AU330" s="351"/>
      <c r="AV330" s="346" t="s">
        <v>430</v>
      </c>
      <c r="AW330" s="346" t="s">
        <v>430</v>
      </c>
      <c r="AX330" s="346" t="s">
        <v>430</v>
      </c>
      <c r="AY330" s="346">
        <v>12</v>
      </c>
      <c r="AZ330" s="346">
        <v>49</v>
      </c>
      <c r="BA330" s="374"/>
      <c r="BB330" s="348">
        <v>17.662685510041101</v>
      </c>
      <c r="BC330" s="348">
        <v>0.99463820942562597</v>
      </c>
      <c r="BD330" s="348">
        <v>7.3307584330883205E-2</v>
      </c>
      <c r="BE330" s="375">
        <v>-4.0300634567680002E-2</v>
      </c>
      <c r="BF330" s="374"/>
      <c r="BG330" s="372">
        <v>0.67459999999999998</v>
      </c>
      <c r="BH330" s="373"/>
      <c r="BI330" s="348">
        <v>13.2334</v>
      </c>
      <c r="BJ330" s="348">
        <v>86.678399999999996</v>
      </c>
      <c r="BK330" s="348" t="s">
        <v>430</v>
      </c>
      <c r="BL330" s="348">
        <v>8.8200000000000001E-2</v>
      </c>
      <c r="BM330" s="373"/>
      <c r="BN330" s="372" t="s">
        <v>619</v>
      </c>
      <c r="BO330" s="372" t="s">
        <v>4707</v>
      </c>
      <c r="BP330" s="372" t="s">
        <v>4708</v>
      </c>
      <c r="BQ330" s="372" t="s">
        <v>3374</v>
      </c>
      <c r="BR330" s="372" t="s">
        <v>4709</v>
      </c>
      <c r="BS330" s="373"/>
      <c r="BT330" s="354" t="s">
        <v>4710</v>
      </c>
    </row>
    <row r="331" spans="1:72" s="428" customFormat="1" x14ac:dyDescent="0.25">
      <c r="A331" s="345" t="s">
        <v>5565</v>
      </c>
      <c r="B331" s="373"/>
      <c r="C331" s="719">
        <v>41275</v>
      </c>
      <c r="D331" s="373"/>
      <c r="E331" s="346">
        <v>733.8</v>
      </c>
      <c r="F331" s="373"/>
      <c r="G331" s="347">
        <v>208.76779999999999</v>
      </c>
      <c r="H331" s="374"/>
      <c r="I331" s="348">
        <v>-0.1578</v>
      </c>
      <c r="J331" s="348">
        <v>-0.94869999999999999</v>
      </c>
      <c r="K331" s="348">
        <v>0.95009999999999994</v>
      </c>
      <c r="L331" s="348">
        <v>4.9039999999999999</v>
      </c>
      <c r="M331" s="348">
        <v>-3.5922000000000001</v>
      </c>
      <c r="N331" s="350">
        <v>0.01</v>
      </c>
      <c r="O331" s="348">
        <v>1.5583</v>
      </c>
      <c r="P331" s="348">
        <v>8.9146999999999998</v>
      </c>
      <c r="Q331" s="348">
        <v>9.0550999999999995</v>
      </c>
      <c r="R331" s="348">
        <v>11.5806</v>
      </c>
      <c r="S331" s="348">
        <v>2.4695999999999998</v>
      </c>
      <c r="T331" s="348">
        <v>9.9663000000000004</v>
      </c>
      <c r="U331" s="348">
        <v>-5.9512999999999998</v>
      </c>
      <c r="V331" s="348">
        <v>-3.0999999999999999E-3</v>
      </c>
      <c r="W331" s="348">
        <v>0.14180000000000001</v>
      </c>
      <c r="X331" s="348">
        <v>11.590299999999999</v>
      </c>
      <c r="Y331" s="374"/>
      <c r="Z331" s="346">
        <v>169</v>
      </c>
      <c r="AA331" s="346">
        <v>225</v>
      </c>
      <c r="AB331" s="346">
        <v>208</v>
      </c>
      <c r="AC331" s="346">
        <v>210</v>
      </c>
      <c r="AD331" s="346">
        <v>211</v>
      </c>
      <c r="AE331" s="346">
        <v>183</v>
      </c>
      <c r="AF331" s="346">
        <v>84</v>
      </c>
      <c r="AG331" s="346">
        <v>81</v>
      </c>
      <c r="AH331" s="346">
        <v>37</v>
      </c>
      <c r="AI331" s="346">
        <v>15</v>
      </c>
      <c r="AJ331" s="346">
        <v>195</v>
      </c>
      <c r="AK331" s="346">
        <v>212</v>
      </c>
      <c r="AL331" s="346">
        <v>214</v>
      </c>
      <c r="AM331" s="346">
        <v>196</v>
      </c>
      <c r="AN331" s="346">
        <v>225</v>
      </c>
      <c r="AO331" s="373"/>
      <c r="AP331" s="348">
        <v>11.38</v>
      </c>
      <c r="AQ331" s="348">
        <v>10.89</v>
      </c>
      <c r="AR331" s="348">
        <v>7.78</v>
      </c>
      <c r="AS331" s="348">
        <v>3.91</v>
      </c>
      <c r="AT331" s="348">
        <v>-0.95</v>
      </c>
      <c r="AU331" s="351"/>
      <c r="AV331" s="346">
        <v>12</v>
      </c>
      <c r="AW331" s="346">
        <v>20</v>
      </c>
      <c r="AX331" s="346">
        <v>34</v>
      </c>
      <c r="AY331" s="346">
        <v>75</v>
      </c>
      <c r="AZ331" s="346">
        <v>196</v>
      </c>
      <c r="BA331" s="374"/>
      <c r="BB331" s="348">
        <v>12.634643284391601</v>
      </c>
      <c r="BC331" s="348">
        <v>0.99762193536825206</v>
      </c>
      <c r="BD331" s="348">
        <v>2.53266634399824E-2</v>
      </c>
      <c r="BE331" s="375">
        <v>8.1623035056124393E-2</v>
      </c>
      <c r="BF331" s="374"/>
      <c r="BG331" s="372">
        <v>0.47139999999999999</v>
      </c>
      <c r="BH331" s="373"/>
      <c r="BI331" s="348">
        <v>98.074100000000001</v>
      </c>
      <c r="BJ331" s="348">
        <v>1.3516999999999999</v>
      </c>
      <c r="BK331" s="348" t="s">
        <v>430</v>
      </c>
      <c r="BL331" s="348">
        <v>0.57420000000000004</v>
      </c>
      <c r="BM331" s="373"/>
      <c r="BN331" s="372" t="s">
        <v>4712</v>
      </c>
      <c r="BO331" s="372" t="s">
        <v>4500</v>
      </c>
      <c r="BP331" s="372" t="s">
        <v>4713</v>
      </c>
      <c r="BQ331" s="372" t="s">
        <v>4714</v>
      </c>
      <c r="BR331" s="372" t="s">
        <v>4383</v>
      </c>
      <c r="BS331" s="373"/>
      <c r="BT331" s="354" t="s">
        <v>555</v>
      </c>
    </row>
    <row r="332" spans="1:72" s="428" customFormat="1" x14ac:dyDescent="0.25">
      <c r="A332" s="345" t="s">
        <v>5566</v>
      </c>
      <c r="B332" s="373"/>
      <c r="C332" s="719">
        <v>44630</v>
      </c>
      <c r="D332" s="373"/>
      <c r="E332" s="346">
        <v>776.35599999999999</v>
      </c>
      <c r="F332" s="373"/>
      <c r="G332" s="347">
        <v>21.174700000000001</v>
      </c>
      <c r="H332" s="374"/>
      <c r="I332" s="348">
        <v>0.28989999999999999</v>
      </c>
      <c r="J332" s="348">
        <v>9.9000000000000008E-3</v>
      </c>
      <c r="K332" s="348">
        <v>3.3567999999999998</v>
      </c>
      <c r="L332" s="348">
        <v>12.6919</v>
      </c>
      <c r="M332" s="348">
        <v>19.718299999999999</v>
      </c>
      <c r="N332" s="350">
        <v>16.7866</v>
      </c>
      <c r="O332" s="348">
        <v>8.0115999999999996</v>
      </c>
      <c r="P332" s="348">
        <v>22.626899999999999</v>
      </c>
      <c r="Q332" s="348" t="s">
        <v>430</v>
      </c>
      <c r="R332" s="348" t="s">
        <v>430</v>
      </c>
      <c r="S332" s="348">
        <v>6.7504999999999997</v>
      </c>
      <c r="T332" s="348">
        <v>33.488199999999999</v>
      </c>
      <c r="U332" s="348">
        <v>15.7796</v>
      </c>
      <c r="V332" s="348">
        <v>18.695599999999999</v>
      </c>
      <c r="W332" s="348">
        <v>3.1177000000000001</v>
      </c>
      <c r="X332" s="348">
        <v>18.4529</v>
      </c>
      <c r="Y332" s="374"/>
      <c r="Z332" s="346">
        <v>38</v>
      </c>
      <c r="AA332" s="346">
        <v>133</v>
      </c>
      <c r="AB332" s="346">
        <v>62</v>
      </c>
      <c r="AC332" s="346">
        <v>19</v>
      </c>
      <c r="AD332" s="346">
        <v>8</v>
      </c>
      <c r="AE332" s="346">
        <v>20</v>
      </c>
      <c r="AF332" s="346">
        <v>18</v>
      </c>
      <c r="AG332" s="346">
        <v>7</v>
      </c>
      <c r="AH332" s="346" t="s">
        <v>430</v>
      </c>
      <c r="AI332" s="346" t="s">
        <v>430</v>
      </c>
      <c r="AJ332" s="346">
        <v>26</v>
      </c>
      <c r="AK332" s="346">
        <v>8</v>
      </c>
      <c r="AL332" s="346">
        <v>9</v>
      </c>
      <c r="AM332" s="346">
        <v>12</v>
      </c>
      <c r="AN332" s="346">
        <v>25</v>
      </c>
      <c r="AO332" s="373"/>
      <c r="AP332" s="348" t="s">
        <v>430</v>
      </c>
      <c r="AQ332" s="348" t="s">
        <v>430</v>
      </c>
      <c r="AR332" s="348" t="s">
        <v>430</v>
      </c>
      <c r="AS332" s="348">
        <v>15.37</v>
      </c>
      <c r="AT332" s="348">
        <v>33.18</v>
      </c>
      <c r="AU332" s="351"/>
      <c r="AV332" s="346" t="s">
        <v>430</v>
      </c>
      <c r="AW332" s="346" t="s">
        <v>430</v>
      </c>
      <c r="AX332" s="346" t="s">
        <v>430</v>
      </c>
      <c r="AY332" s="346">
        <v>9</v>
      </c>
      <c r="AZ332" s="346">
        <v>8</v>
      </c>
      <c r="BA332" s="374"/>
      <c r="BB332" s="348">
        <v>23.0537972357223</v>
      </c>
      <c r="BC332" s="348">
        <v>0.99098685458247604</v>
      </c>
      <c r="BD332" s="348">
        <v>6.9189148242341E-2</v>
      </c>
      <c r="BE332" s="375">
        <v>-6.6791852941333399E-2</v>
      </c>
      <c r="BF332" s="374"/>
      <c r="BG332" s="372">
        <v>0.43640000000000001</v>
      </c>
      <c r="BH332" s="373"/>
      <c r="BI332" s="348" t="s">
        <v>430</v>
      </c>
      <c r="BJ332" s="348">
        <v>15.8156</v>
      </c>
      <c r="BK332" s="348">
        <v>84.106099999999998</v>
      </c>
      <c r="BL332" s="348">
        <v>7.8299999999999995E-2</v>
      </c>
      <c r="BM332" s="373"/>
      <c r="BN332" s="372" t="s">
        <v>4716</v>
      </c>
      <c r="BO332" s="372" t="s">
        <v>4717</v>
      </c>
      <c r="BP332" s="372" t="s">
        <v>4718</v>
      </c>
      <c r="BQ332" s="372" t="s">
        <v>4719</v>
      </c>
      <c r="BR332" s="372" t="s">
        <v>1625</v>
      </c>
      <c r="BS332" s="373"/>
      <c r="BT332" s="354" t="s">
        <v>555</v>
      </c>
    </row>
    <row r="333" spans="1:72" s="428" customFormat="1" x14ac:dyDescent="0.25">
      <c r="A333" s="345" t="s">
        <v>5567</v>
      </c>
      <c r="B333" s="373"/>
      <c r="C333" s="719">
        <v>45037</v>
      </c>
      <c r="D333" s="373"/>
      <c r="E333" s="346">
        <v>754.83299999999997</v>
      </c>
      <c r="F333" s="373"/>
      <c r="G333" s="347">
        <v>20.026</v>
      </c>
      <c r="H333" s="374"/>
      <c r="I333" s="348">
        <v>0.1696</v>
      </c>
      <c r="J333" s="348">
        <v>7.1999999999999995E-2</v>
      </c>
      <c r="K333" s="348">
        <v>1.2144999999999999</v>
      </c>
      <c r="L333" s="348">
        <v>9.6359999999999992</v>
      </c>
      <c r="M333" s="348">
        <v>14.9611</v>
      </c>
      <c r="N333" s="350">
        <v>9.8754000000000008</v>
      </c>
      <c r="O333" s="348">
        <v>3.4363000000000001</v>
      </c>
      <c r="P333" s="348">
        <v>17.248100000000001</v>
      </c>
      <c r="Q333" s="348" t="s">
        <v>430</v>
      </c>
      <c r="R333" s="348" t="s">
        <v>430</v>
      </c>
      <c r="S333" s="348">
        <v>3.8008999999999999</v>
      </c>
      <c r="T333" s="348">
        <v>28.738199999999999</v>
      </c>
      <c r="U333" s="348">
        <v>10.191000000000001</v>
      </c>
      <c r="V333" s="348">
        <v>10.123100000000001</v>
      </c>
      <c r="W333" s="348">
        <v>2.5228999999999999</v>
      </c>
      <c r="X333" s="348">
        <v>23.303899999999999</v>
      </c>
      <c r="Y333" s="374"/>
      <c r="Z333" s="346">
        <v>48</v>
      </c>
      <c r="AA333" s="346">
        <v>122</v>
      </c>
      <c r="AB333" s="346">
        <v>173</v>
      </c>
      <c r="AC333" s="346">
        <v>35</v>
      </c>
      <c r="AD333" s="346">
        <v>24</v>
      </c>
      <c r="AE333" s="346">
        <v>77</v>
      </c>
      <c r="AF333" s="346">
        <v>48</v>
      </c>
      <c r="AG333" s="346">
        <v>39</v>
      </c>
      <c r="AH333" s="346" t="s">
        <v>430</v>
      </c>
      <c r="AI333" s="346" t="s">
        <v>430</v>
      </c>
      <c r="AJ333" s="346">
        <v>101</v>
      </c>
      <c r="AK333" s="346">
        <v>18</v>
      </c>
      <c r="AL333" s="346">
        <v>27</v>
      </c>
      <c r="AM333" s="346">
        <v>79</v>
      </c>
      <c r="AN333" s="346">
        <v>35</v>
      </c>
      <c r="AO333" s="373"/>
      <c r="AP333" s="348" t="s">
        <v>430</v>
      </c>
      <c r="AQ333" s="348" t="s">
        <v>430</v>
      </c>
      <c r="AR333" s="348" t="s">
        <v>430</v>
      </c>
      <c r="AS333" s="348">
        <v>10.63</v>
      </c>
      <c r="AT333" s="348">
        <v>22.83</v>
      </c>
      <c r="AU333" s="351"/>
      <c r="AV333" s="346" t="s">
        <v>430</v>
      </c>
      <c r="AW333" s="346" t="s">
        <v>430</v>
      </c>
      <c r="AX333" s="346" t="s">
        <v>430</v>
      </c>
      <c r="AY333" s="346">
        <v>39</v>
      </c>
      <c r="AZ333" s="346">
        <v>26</v>
      </c>
      <c r="BA333" s="374"/>
      <c r="BB333" s="348">
        <v>21.126996414249898</v>
      </c>
      <c r="BC333" s="348">
        <v>0.99584770494999397</v>
      </c>
      <c r="BD333" s="348">
        <v>5.5576612140579497E-2</v>
      </c>
      <c r="BE333" s="375">
        <v>-5.06425910296509E-2</v>
      </c>
      <c r="BF333" s="374"/>
      <c r="BG333" s="372">
        <v>0.12479999999999999</v>
      </c>
      <c r="BH333" s="373"/>
      <c r="BI333" s="348" t="s">
        <v>430</v>
      </c>
      <c r="BJ333" s="348">
        <v>7.17788</v>
      </c>
      <c r="BK333" s="348">
        <v>92.6858</v>
      </c>
      <c r="BL333" s="348">
        <v>0.13632</v>
      </c>
      <c r="BM333" s="373"/>
      <c r="BN333" s="372" t="s">
        <v>4557</v>
      </c>
      <c r="BO333" s="372" t="s">
        <v>4558</v>
      </c>
      <c r="BP333" s="372" t="s">
        <v>2187</v>
      </c>
      <c r="BQ333" s="372" t="s">
        <v>4559</v>
      </c>
      <c r="BR333" s="372" t="s">
        <v>4560</v>
      </c>
      <c r="BS333" s="373"/>
      <c r="BT333" s="354" t="s">
        <v>555</v>
      </c>
    </row>
    <row r="334" spans="1:72" s="428" customFormat="1" x14ac:dyDescent="0.25">
      <c r="A334" s="345" t="s">
        <v>5568</v>
      </c>
      <c r="B334" s="373"/>
      <c r="C334" s="719">
        <v>45037</v>
      </c>
      <c r="D334" s="373"/>
      <c r="E334" s="346">
        <v>708.654</v>
      </c>
      <c r="F334" s="373"/>
      <c r="G334" s="347">
        <v>20.113700000000001</v>
      </c>
      <c r="H334" s="374"/>
      <c r="I334" s="348">
        <v>7.6100000000000001E-2</v>
      </c>
      <c r="J334" s="348">
        <v>0.99319999999999997</v>
      </c>
      <c r="K334" s="348">
        <v>1.7065999999999999</v>
      </c>
      <c r="L334" s="348">
        <v>6.7180999999999997</v>
      </c>
      <c r="M334" s="348">
        <v>7.6935000000000002</v>
      </c>
      <c r="N334" s="350">
        <v>11.969799999999999</v>
      </c>
      <c r="O334" s="348">
        <v>5.9402999999999997</v>
      </c>
      <c r="P334" s="348">
        <v>18.415800000000001</v>
      </c>
      <c r="Q334" s="348" t="s">
        <v>430</v>
      </c>
      <c r="R334" s="348" t="s">
        <v>430</v>
      </c>
      <c r="S334" s="348">
        <v>3.4788000000000001</v>
      </c>
      <c r="T334" s="348">
        <v>21.291799999999999</v>
      </c>
      <c r="U334" s="348">
        <v>5.8722000000000003</v>
      </c>
      <c r="V334" s="348">
        <v>12.097099999999999</v>
      </c>
      <c r="W334" s="348">
        <v>1.7524</v>
      </c>
      <c r="X334" s="348">
        <v>23.4665</v>
      </c>
      <c r="Y334" s="374"/>
      <c r="Z334" s="346">
        <v>101</v>
      </c>
      <c r="AA334" s="346">
        <v>61</v>
      </c>
      <c r="AB334" s="346">
        <v>134</v>
      </c>
      <c r="AC334" s="346">
        <v>116</v>
      </c>
      <c r="AD334" s="346">
        <v>73</v>
      </c>
      <c r="AE334" s="346">
        <v>57</v>
      </c>
      <c r="AF334" s="346">
        <v>29</v>
      </c>
      <c r="AG334" s="346">
        <v>34</v>
      </c>
      <c r="AH334" s="346" t="s">
        <v>430</v>
      </c>
      <c r="AI334" s="346" t="s">
        <v>430</v>
      </c>
      <c r="AJ334" s="346">
        <v>126</v>
      </c>
      <c r="AK334" s="346">
        <v>73</v>
      </c>
      <c r="AL334" s="346">
        <v>73</v>
      </c>
      <c r="AM334" s="346">
        <v>41</v>
      </c>
      <c r="AN334" s="346">
        <v>86</v>
      </c>
      <c r="AO334" s="373"/>
      <c r="AP334" s="348" t="s">
        <v>430</v>
      </c>
      <c r="AQ334" s="348" t="s">
        <v>430</v>
      </c>
      <c r="AR334" s="348" t="s">
        <v>430</v>
      </c>
      <c r="AS334" s="348">
        <v>12.31</v>
      </c>
      <c r="AT334" s="348">
        <v>16.010000000000002</v>
      </c>
      <c r="AU334" s="351"/>
      <c r="AV334" s="346" t="s">
        <v>430</v>
      </c>
      <c r="AW334" s="346" t="s">
        <v>430</v>
      </c>
      <c r="AX334" s="346" t="s">
        <v>430</v>
      </c>
      <c r="AY334" s="346">
        <v>20</v>
      </c>
      <c r="AZ334" s="346">
        <v>70</v>
      </c>
      <c r="BA334" s="374"/>
      <c r="BB334" s="348">
        <v>17.484064064906601</v>
      </c>
      <c r="BC334" s="348">
        <v>0.99662746623154097</v>
      </c>
      <c r="BD334" s="348">
        <v>6.8242764858714902E-2</v>
      </c>
      <c r="BE334" s="375">
        <v>-4.2149068507801001E-2</v>
      </c>
      <c r="BF334" s="374"/>
      <c r="BG334" s="372">
        <v>8.8099999999999998E-2</v>
      </c>
      <c r="BH334" s="373"/>
      <c r="BI334" s="348">
        <v>11.080299999999999</v>
      </c>
      <c r="BJ334" s="348">
        <v>84.564999999999998</v>
      </c>
      <c r="BK334" s="348">
        <v>4.2454099999999997</v>
      </c>
      <c r="BL334" s="348">
        <v>0.10929</v>
      </c>
      <c r="BM334" s="373"/>
      <c r="BN334" s="372" t="s">
        <v>4722</v>
      </c>
      <c r="BO334" s="372" t="s">
        <v>4723</v>
      </c>
      <c r="BP334" s="372" t="s">
        <v>4547</v>
      </c>
      <c r="BQ334" s="372" t="s">
        <v>725</v>
      </c>
      <c r="BR334" s="372" t="s">
        <v>4548</v>
      </c>
      <c r="BS334" s="373"/>
      <c r="BT334" s="354" t="s">
        <v>555</v>
      </c>
    </row>
    <row r="335" spans="1:72" s="428" customFormat="1" x14ac:dyDescent="0.25">
      <c r="A335" s="345" t="s">
        <v>5569</v>
      </c>
      <c r="B335" s="373"/>
      <c r="C335" s="719">
        <v>43714</v>
      </c>
      <c r="D335" s="373"/>
      <c r="E335" s="346">
        <v>675.17</v>
      </c>
      <c r="F335" s="373"/>
      <c r="G335" s="347">
        <v>21.4529</v>
      </c>
      <c r="H335" s="374"/>
      <c r="I335" s="348">
        <v>-0.4335</v>
      </c>
      <c r="J335" s="348">
        <v>-0.72740000000000005</v>
      </c>
      <c r="K335" s="348">
        <v>-0.72099999999999997</v>
      </c>
      <c r="L335" s="348">
        <v>8.4016000000000002</v>
      </c>
      <c r="M335" s="348">
        <v>-3.7978000000000001</v>
      </c>
      <c r="N335" s="350">
        <v>4.8544</v>
      </c>
      <c r="O335" s="348">
        <v>8.0594000000000001</v>
      </c>
      <c r="P335" s="348">
        <v>9.7606999999999999</v>
      </c>
      <c r="Q335" s="348">
        <v>10.3544</v>
      </c>
      <c r="R335" s="348" t="s">
        <v>430</v>
      </c>
      <c r="S335" s="348">
        <v>0.28560000000000002</v>
      </c>
      <c r="T335" s="348">
        <v>15.2081</v>
      </c>
      <c r="U335" s="348">
        <v>-2.8620999999999999</v>
      </c>
      <c r="V335" s="348">
        <v>5.8493000000000004</v>
      </c>
      <c r="W335" s="348">
        <v>0.77129999999999999</v>
      </c>
      <c r="X335" s="348">
        <v>11.626300000000001</v>
      </c>
      <c r="Y335" s="374"/>
      <c r="Z335" s="346">
        <v>202</v>
      </c>
      <c r="AA335" s="346">
        <v>195</v>
      </c>
      <c r="AB335" s="346">
        <v>244</v>
      </c>
      <c r="AC335" s="346">
        <v>57</v>
      </c>
      <c r="AD335" s="346">
        <v>221</v>
      </c>
      <c r="AE335" s="346">
        <v>133</v>
      </c>
      <c r="AF335" s="346">
        <v>15</v>
      </c>
      <c r="AG335" s="346">
        <v>70</v>
      </c>
      <c r="AH335" s="346">
        <v>22</v>
      </c>
      <c r="AI335" s="346" t="s">
        <v>430</v>
      </c>
      <c r="AJ335" s="346">
        <v>251</v>
      </c>
      <c r="AK335" s="346">
        <v>159</v>
      </c>
      <c r="AL335" s="346">
        <v>181</v>
      </c>
      <c r="AM335" s="346">
        <v>130</v>
      </c>
      <c r="AN335" s="346">
        <v>166</v>
      </c>
      <c r="AO335" s="373"/>
      <c r="AP335" s="348" t="s">
        <v>430</v>
      </c>
      <c r="AQ335" s="348">
        <v>12.02</v>
      </c>
      <c r="AR335" s="348">
        <v>10</v>
      </c>
      <c r="AS335" s="348">
        <v>8.0500000000000007</v>
      </c>
      <c r="AT335" s="348">
        <v>3.31</v>
      </c>
      <c r="AU335" s="351"/>
      <c r="AV335" s="346" t="s">
        <v>430</v>
      </c>
      <c r="AW335" s="346">
        <v>10</v>
      </c>
      <c r="AX335" s="346">
        <v>23</v>
      </c>
      <c r="AY335" s="346">
        <v>52</v>
      </c>
      <c r="AZ335" s="346">
        <v>170</v>
      </c>
      <c r="BA335" s="374"/>
      <c r="BB335" s="348">
        <v>15.2284624070502</v>
      </c>
      <c r="BC335" s="348">
        <v>0.99822549537250604</v>
      </c>
      <c r="BD335" s="348">
        <v>2.53998300831649E-2</v>
      </c>
      <c r="BE335" s="375">
        <v>-2.2888178996828899E-2</v>
      </c>
      <c r="BF335" s="374"/>
      <c r="BG335" s="372">
        <v>0.79079999999999995</v>
      </c>
      <c r="BH335" s="373"/>
      <c r="BI335" s="348">
        <v>74.268000000000001</v>
      </c>
      <c r="BJ335" s="348">
        <v>25.4636</v>
      </c>
      <c r="BK335" s="348" t="s">
        <v>430</v>
      </c>
      <c r="BL335" s="348">
        <v>0.26840000000000003</v>
      </c>
      <c r="BM335" s="373"/>
      <c r="BN335" s="372" t="s">
        <v>4725</v>
      </c>
      <c r="BO335" s="372" t="s">
        <v>4726</v>
      </c>
      <c r="BP335" s="372" t="s">
        <v>430</v>
      </c>
      <c r="BQ335" s="372" t="s">
        <v>430</v>
      </c>
      <c r="BR335" s="372" t="s">
        <v>430</v>
      </c>
      <c r="BS335" s="373"/>
      <c r="BT335" s="354" t="s">
        <v>548</v>
      </c>
    </row>
    <row r="336" spans="1:72" s="428" customFormat="1" x14ac:dyDescent="0.25">
      <c r="A336" s="345" t="s">
        <v>5570</v>
      </c>
      <c r="B336" s="373"/>
      <c r="C336" s="719">
        <v>44596</v>
      </c>
      <c r="D336" s="373"/>
      <c r="E336" s="346">
        <v>645.6</v>
      </c>
      <c r="F336" s="373"/>
      <c r="G336" s="347">
        <v>15.2126</v>
      </c>
      <c r="H336" s="374"/>
      <c r="I336" s="348">
        <v>-0.43330000000000002</v>
      </c>
      <c r="J336" s="348">
        <v>-0.72760000000000002</v>
      </c>
      <c r="K336" s="348">
        <v>-0.71399999999999997</v>
      </c>
      <c r="L336" s="348">
        <v>8.4237000000000002</v>
      </c>
      <c r="M336" s="348">
        <v>-3.7993000000000001</v>
      </c>
      <c r="N336" s="350">
        <v>4.7923</v>
      </c>
      <c r="O336" s="348">
        <v>8.0470000000000006</v>
      </c>
      <c r="P336" s="348">
        <v>9.7879000000000005</v>
      </c>
      <c r="Q336" s="348" t="s">
        <v>430</v>
      </c>
      <c r="R336" s="348" t="s">
        <v>430</v>
      </c>
      <c r="S336" s="348">
        <v>0.29730000000000001</v>
      </c>
      <c r="T336" s="348">
        <v>15.2636</v>
      </c>
      <c r="U336" s="348">
        <v>-2.8544999999999998</v>
      </c>
      <c r="V336" s="348">
        <v>5.8613999999999997</v>
      </c>
      <c r="W336" s="348">
        <v>0.77839999999999998</v>
      </c>
      <c r="X336" s="348">
        <v>9.7187999999999999</v>
      </c>
      <c r="Y336" s="374"/>
      <c r="Z336" s="346">
        <v>201</v>
      </c>
      <c r="AA336" s="346">
        <v>196</v>
      </c>
      <c r="AB336" s="346">
        <v>241</v>
      </c>
      <c r="AC336" s="346">
        <v>52</v>
      </c>
      <c r="AD336" s="346">
        <v>222</v>
      </c>
      <c r="AE336" s="346">
        <v>139</v>
      </c>
      <c r="AF336" s="346">
        <v>17</v>
      </c>
      <c r="AG336" s="346">
        <v>68</v>
      </c>
      <c r="AH336" s="346" t="s">
        <v>430</v>
      </c>
      <c r="AI336" s="346" t="s">
        <v>430</v>
      </c>
      <c r="AJ336" s="346">
        <v>245</v>
      </c>
      <c r="AK336" s="346">
        <v>156</v>
      </c>
      <c r="AL336" s="346">
        <v>180</v>
      </c>
      <c r="AM336" s="346">
        <v>128</v>
      </c>
      <c r="AN336" s="346">
        <v>159</v>
      </c>
      <c r="AO336" s="373"/>
      <c r="AP336" s="348" t="s">
        <v>430</v>
      </c>
      <c r="AQ336" s="348" t="s">
        <v>430</v>
      </c>
      <c r="AR336" s="348" t="s">
        <v>430</v>
      </c>
      <c r="AS336" s="348">
        <v>8.0500000000000007</v>
      </c>
      <c r="AT336" s="348">
        <v>3.32</v>
      </c>
      <c r="AU336" s="351"/>
      <c r="AV336" s="346" t="s">
        <v>430</v>
      </c>
      <c r="AW336" s="346" t="s">
        <v>430</v>
      </c>
      <c r="AX336" s="346" t="s">
        <v>430</v>
      </c>
      <c r="AY336" s="346">
        <v>52</v>
      </c>
      <c r="AZ336" s="346">
        <v>168</v>
      </c>
      <c r="BA336" s="374"/>
      <c r="BB336" s="348">
        <v>15.2710208322484</v>
      </c>
      <c r="BC336" s="348">
        <v>1.0010103597645399</v>
      </c>
      <c r="BD336" s="348">
        <v>2.5292263045080199E-2</v>
      </c>
      <c r="BE336" s="375">
        <v>-2.45928159042265E-2</v>
      </c>
      <c r="BF336" s="374"/>
      <c r="BG336" s="372">
        <v>6.9400000000000003E-2</v>
      </c>
      <c r="BH336" s="373"/>
      <c r="BI336" s="348">
        <v>74.451999999999998</v>
      </c>
      <c r="BJ336" s="348">
        <v>25.526700000000002</v>
      </c>
      <c r="BK336" s="348" t="s">
        <v>430</v>
      </c>
      <c r="BL336" s="348">
        <v>2.1299999999999999E-2</v>
      </c>
      <c r="BM336" s="373"/>
      <c r="BN336" s="372" t="s">
        <v>4728</v>
      </c>
      <c r="BO336" s="372" t="s">
        <v>4729</v>
      </c>
      <c r="BP336" s="372" t="s">
        <v>430</v>
      </c>
      <c r="BQ336" s="372" t="s">
        <v>430</v>
      </c>
      <c r="BR336" s="372" t="s">
        <v>430</v>
      </c>
      <c r="BS336" s="373"/>
      <c r="BT336" s="354" t="s">
        <v>555</v>
      </c>
    </row>
    <row r="337" spans="1:72" s="428" customFormat="1" x14ac:dyDescent="0.25">
      <c r="A337" s="345" t="s">
        <v>5571</v>
      </c>
      <c r="B337" s="373"/>
      <c r="C337" s="719">
        <v>45642</v>
      </c>
      <c r="D337" s="373"/>
      <c r="E337" s="346">
        <v>638.63</v>
      </c>
      <c r="F337" s="373"/>
      <c r="G337" s="347">
        <v>12.7258</v>
      </c>
      <c r="H337" s="374"/>
      <c r="I337" s="348">
        <v>0.16370000000000001</v>
      </c>
      <c r="J337" s="348">
        <v>2.5522</v>
      </c>
      <c r="K337" s="348">
        <v>-3.3317000000000001</v>
      </c>
      <c r="L337" s="348">
        <v>-0.435</v>
      </c>
      <c r="M337" s="348">
        <v>11.827</v>
      </c>
      <c r="N337" s="350">
        <v>21.255800000000001</v>
      </c>
      <c r="O337" s="348" t="s">
        <v>430</v>
      </c>
      <c r="P337" s="348" t="s">
        <v>430</v>
      </c>
      <c r="Q337" s="348" t="s">
        <v>430</v>
      </c>
      <c r="R337" s="348" t="s">
        <v>430</v>
      </c>
      <c r="S337" s="348">
        <v>-1.6819</v>
      </c>
      <c r="T337" s="348">
        <v>25.9681</v>
      </c>
      <c r="U337" s="348">
        <v>15.125999999999999</v>
      </c>
      <c r="V337" s="348">
        <v>29.365400000000001</v>
      </c>
      <c r="W337" s="348">
        <v>0.77529999999999999</v>
      </c>
      <c r="X337" s="348">
        <v>15.6531</v>
      </c>
      <c r="Y337" s="374"/>
      <c r="Z337" s="346">
        <v>60</v>
      </c>
      <c r="AA337" s="346">
        <v>5</v>
      </c>
      <c r="AB337" s="346">
        <v>256</v>
      </c>
      <c r="AC337" s="346">
        <v>246</v>
      </c>
      <c r="AD337" s="346">
        <v>29</v>
      </c>
      <c r="AE337" s="346">
        <v>11</v>
      </c>
      <c r="AF337" s="346" t="s">
        <v>430</v>
      </c>
      <c r="AG337" s="346" t="s">
        <v>430</v>
      </c>
      <c r="AH337" s="346" t="s">
        <v>430</v>
      </c>
      <c r="AI337" s="346" t="s">
        <v>430</v>
      </c>
      <c r="AJ337" s="346">
        <v>256</v>
      </c>
      <c r="AK337" s="346">
        <v>28</v>
      </c>
      <c r="AL337" s="346">
        <v>14</v>
      </c>
      <c r="AM337" s="346">
        <v>2</v>
      </c>
      <c r="AN337" s="346">
        <v>161</v>
      </c>
      <c r="AO337" s="373"/>
      <c r="AP337" s="348" t="s">
        <v>430</v>
      </c>
      <c r="AQ337" s="348" t="s">
        <v>430</v>
      </c>
      <c r="AR337" s="348" t="s">
        <v>430</v>
      </c>
      <c r="AS337" s="348" t="s">
        <v>430</v>
      </c>
      <c r="AT337" s="348">
        <v>22.84</v>
      </c>
      <c r="AU337" s="351"/>
      <c r="AV337" s="346" t="s">
        <v>430</v>
      </c>
      <c r="AW337" s="346" t="s">
        <v>430</v>
      </c>
      <c r="AX337" s="346" t="s">
        <v>430</v>
      </c>
      <c r="AY337" s="346" t="s">
        <v>430</v>
      </c>
      <c r="AZ337" s="346">
        <v>25</v>
      </c>
      <c r="BA337" s="374"/>
      <c r="BB337" s="348">
        <v>27.3443628726219</v>
      </c>
      <c r="BC337" s="348">
        <v>0.99717944798534097</v>
      </c>
      <c r="BD337" s="348">
        <v>7.1683967922678504E-2</v>
      </c>
      <c r="BE337" s="375">
        <v>-3.7502955191126598E-2</v>
      </c>
      <c r="BF337" s="374"/>
      <c r="BG337" s="372">
        <v>0.1104</v>
      </c>
      <c r="BH337" s="373"/>
      <c r="BI337" s="348">
        <v>38.8384</v>
      </c>
      <c r="BJ337" s="348">
        <v>30.947900000000001</v>
      </c>
      <c r="BK337" s="348">
        <v>30.168299999999999</v>
      </c>
      <c r="BL337" s="348">
        <v>4.5400000000000003E-2</v>
      </c>
      <c r="BM337" s="373"/>
      <c r="BN337" s="372" t="s">
        <v>4731</v>
      </c>
      <c r="BO337" s="372" t="s">
        <v>4732</v>
      </c>
      <c r="BP337" s="372" t="s">
        <v>430</v>
      </c>
      <c r="BQ337" s="372" t="s">
        <v>430</v>
      </c>
      <c r="BR337" s="372" t="s">
        <v>430</v>
      </c>
      <c r="BS337" s="373"/>
      <c r="BT337" s="354" t="s">
        <v>548</v>
      </c>
    </row>
    <row r="338" spans="1:72" s="428" customFormat="1" x14ac:dyDescent="0.25">
      <c r="A338" s="345" t="s">
        <v>5572</v>
      </c>
      <c r="B338" s="373"/>
      <c r="C338" s="719">
        <v>45350</v>
      </c>
      <c r="D338" s="373"/>
      <c r="E338" s="346">
        <v>614.93499999999995</v>
      </c>
      <c r="F338" s="373"/>
      <c r="G338" s="347">
        <v>10.4755</v>
      </c>
      <c r="H338" s="374"/>
      <c r="I338" s="348">
        <v>-0.48830000000000001</v>
      </c>
      <c r="J338" s="348">
        <v>1.1696</v>
      </c>
      <c r="K338" s="348">
        <v>2.3508</v>
      </c>
      <c r="L338" s="348">
        <v>4.4813000000000001</v>
      </c>
      <c r="M338" s="348">
        <v>-0.41070000000000001</v>
      </c>
      <c r="N338" s="350">
        <v>3.4689000000000001</v>
      </c>
      <c r="O338" s="348">
        <v>-5.9294000000000002</v>
      </c>
      <c r="P338" s="348" t="s">
        <v>430</v>
      </c>
      <c r="Q338" s="348" t="s">
        <v>430</v>
      </c>
      <c r="R338" s="348" t="s">
        <v>430</v>
      </c>
      <c r="S338" s="348">
        <v>1.284</v>
      </c>
      <c r="T338" s="348">
        <v>15.575100000000001</v>
      </c>
      <c r="U338" s="348">
        <v>0.42470000000000002</v>
      </c>
      <c r="V338" s="348">
        <v>4.5563000000000002</v>
      </c>
      <c r="W338" s="348">
        <v>2.2050000000000001</v>
      </c>
      <c r="X338" s="348">
        <v>1.9083000000000001</v>
      </c>
      <c r="Y338" s="374"/>
      <c r="Z338" s="346">
        <v>214</v>
      </c>
      <c r="AA338" s="346">
        <v>33</v>
      </c>
      <c r="AB338" s="346">
        <v>105</v>
      </c>
      <c r="AC338" s="346">
        <v>226</v>
      </c>
      <c r="AD338" s="346">
        <v>174</v>
      </c>
      <c r="AE338" s="346">
        <v>152</v>
      </c>
      <c r="AF338" s="346">
        <v>130</v>
      </c>
      <c r="AG338" s="346" t="s">
        <v>430</v>
      </c>
      <c r="AH338" s="346" t="s">
        <v>430</v>
      </c>
      <c r="AI338" s="346" t="s">
        <v>430</v>
      </c>
      <c r="AJ338" s="346">
        <v>227</v>
      </c>
      <c r="AK338" s="346">
        <v>147</v>
      </c>
      <c r="AL338" s="346">
        <v>143</v>
      </c>
      <c r="AM338" s="346">
        <v>146</v>
      </c>
      <c r="AN338" s="346">
        <v>64</v>
      </c>
      <c r="AO338" s="373"/>
      <c r="AP338" s="348" t="s">
        <v>430</v>
      </c>
      <c r="AQ338" s="348" t="s">
        <v>430</v>
      </c>
      <c r="AR338" s="348" t="s">
        <v>430</v>
      </c>
      <c r="AS338" s="348" t="s">
        <v>430</v>
      </c>
      <c r="AT338" s="348">
        <v>3.95</v>
      </c>
      <c r="AU338" s="351"/>
      <c r="AV338" s="346" t="s">
        <v>430</v>
      </c>
      <c r="AW338" s="346" t="s">
        <v>430</v>
      </c>
      <c r="AX338" s="346" t="s">
        <v>430</v>
      </c>
      <c r="AY338" s="346" t="s">
        <v>430</v>
      </c>
      <c r="AZ338" s="346">
        <v>159</v>
      </c>
      <c r="BA338" s="374"/>
      <c r="BB338" s="348">
        <v>20.494744426936698</v>
      </c>
      <c r="BC338" s="348">
        <v>1.00090546568116</v>
      </c>
      <c r="BD338" s="348">
        <v>-4.1848491276380503E-3</v>
      </c>
      <c r="BE338" s="375">
        <v>-6.4214945327172895E-2</v>
      </c>
      <c r="BF338" s="374"/>
      <c r="BG338" s="372">
        <v>0.25280000000000002</v>
      </c>
      <c r="BH338" s="373"/>
      <c r="BI338" s="348">
        <v>67.801400000000001</v>
      </c>
      <c r="BJ338" s="348">
        <v>32.072400000000002</v>
      </c>
      <c r="BK338" s="348" t="s">
        <v>430</v>
      </c>
      <c r="BL338" s="348">
        <v>0.12620000000000001</v>
      </c>
      <c r="BM338" s="373"/>
      <c r="BN338" s="372" t="s">
        <v>4734</v>
      </c>
      <c r="BO338" s="372" t="s">
        <v>4676</v>
      </c>
      <c r="BP338" s="372" t="s">
        <v>4523</v>
      </c>
      <c r="BQ338" s="372" t="s">
        <v>4524</v>
      </c>
      <c r="BR338" s="372" t="s">
        <v>4525</v>
      </c>
      <c r="BS338" s="373"/>
      <c r="BT338" s="354" t="s">
        <v>555</v>
      </c>
    </row>
    <row r="339" spans="1:72" s="428" customFormat="1" x14ac:dyDescent="0.25">
      <c r="A339" s="345" t="s">
        <v>5573</v>
      </c>
      <c r="B339" s="373"/>
      <c r="C339" s="719">
        <v>45596</v>
      </c>
      <c r="D339" s="373"/>
      <c r="E339" s="346">
        <v>611.18700000000001</v>
      </c>
      <c r="F339" s="373"/>
      <c r="G339" s="347">
        <v>9.2894000000000005</v>
      </c>
      <c r="H339" s="374"/>
      <c r="I339" s="348">
        <v>8.0799999999999997E-2</v>
      </c>
      <c r="J339" s="348">
        <v>2.0453999999999999</v>
      </c>
      <c r="K339" s="348">
        <v>2.8372999999999999</v>
      </c>
      <c r="L339" s="348">
        <v>0.91249999999999998</v>
      </c>
      <c r="M339" s="348">
        <v>3.4155000000000002</v>
      </c>
      <c r="N339" s="350">
        <v>4.6574999999999998</v>
      </c>
      <c r="O339" s="348" t="s">
        <v>430</v>
      </c>
      <c r="P339" s="348" t="s">
        <v>430</v>
      </c>
      <c r="Q339" s="348" t="s">
        <v>430</v>
      </c>
      <c r="R339" s="348" t="s">
        <v>430</v>
      </c>
      <c r="S339" s="348">
        <v>1.8920999999999999</v>
      </c>
      <c r="T339" s="348">
        <v>16.066700000000001</v>
      </c>
      <c r="U339" s="348">
        <v>2.8304999999999998</v>
      </c>
      <c r="V339" s="348">
        <v>4.4432999999999998</v>
      </c>
      <c r="W339" s="348">
        <v>3.57</v>
      </c>
      <c r="X339" s="348">
        <v>-4.0486000000000004</v>
      </c>
      <c r="Y339" s="374"/>
      <c r="Z339" s="346">
        <v>92</v>
      </c>
      <c r="AA339" s="346">
        <v>9</v>
      </c>
      <c r="AB339" s="346">
        <v>80</v>
      </c>
      <c r="AC339" s="346">
        <v>245</v>
      </c>
      <c r="AD339" s="346">
        <v>121</v>
      </c>
      <c r="AE339" s="346">
        <v>142</v>
      </c>
      <c r="AF339" s="346" t="s">
        <v>430</v>
      </c>
      <c r="AG339" s="346" t="s">
        <v>430</v>
      </c>
      <c r="AH339" s="346" t="s">
        <v>430</v>
      </c>
      <c r="AI339" s="346" t="s">
        <v>430</v>
      </c>
      <c r="AJ339" s="346">
        <v>219</v>
      </c>
      <c r="AK339" s="346">
        <v>129</v>
      </c>
      <c r="AL339" s="346">
        <v>105</v>
      </c>
      <c r="AM339" s="346">
        <v>149</v>
      </c>
      <c r="AN339" s="346">
        <v>16</v>
      </c>
      <c r="AO339" s="373"/>
      <c r="AP339" s="348" t="s">
        <v>430</v>
      </c>
      <c r="AQ339" s="348" t="s">
        <v>430</v>
      </c>
      <c r="AR339" s="348" t="s">
        <v>430</v>
      </c>
      <c r="AS339" s="348" t="s">
        <v>430</v>
      </c>
      <c r="AT339" s="348">
        <v>5.22</v>
      </c>
      <c r="AU339" s="351"/>
      <c r="AV339" s="346" t="s">
        <v>430</v>
      </c>
      <c r="AW339" s="346" t="s">
        <v>430</v>
      </c>
      <c r="AX339" s="346" t="s">
        <v>430</v>
      </c>
      <c r="AY339" s="346" t="s">
        <v>430</v>
      </c>
      <c r="AZ339" s="346">
        <v>152</v>
      </c>
      <c r="BA339" s="374"/>
      <c r="BB339" s="348">
        <v>20.687820086496</v>
      </c>
      <c r="BC339" s="348">
        <v>0.99846563147589995</v>
      </c>
      <c r="BD339" s="348">
        <v>-2.1992098792869799E-2</v>
      </c>
      <c r="BE339" s="375">
        <v>-7.0170565630878201E-2</v>
      </c>
      <c r="BF339" s="374"/>
      <c r="BG339" s="372">
        <v>0.29120000000000001</v>
      </c>
      <c r="BH339" s="373"/>
      <c r="BI339" s="348">
        <v>53.1175</v>
      </c>
      <c r="BJ339" s="348">
        <v>25.523499999999999</v>
      </c>
      <c r="BK339" s="348">
        <v>21.159099999999999</v>
      </c>
      <c r="BL339" s="348">
        <v>0.19989999999999999</v>
      </c>
      <c r="BM339" s="373"/>
      <c r="BN339" s="372" t="s">
        <v>4736</v>
      </c>
      <c r="BO339" s="372" t="s">
        <v>4737</v>
      </c>
      <c r="BP339" s="372" t="s">
        <v>4738</v>
      </c>
      <c r="BQ339" s="372" t="s">
        <v>4739</v>
      </c>
      <c r="BR339" s="372" t="s">
        <v>836</v>
      </c>
      <c r="BS339" s="373"/>
      <c r="BT339" s="354" t="s">
        <v>4740</v>
      </c>
    </row>
    <row r="340" spans="1:72" s="428" customFormat="1" ht="11" x14ac:dyDescent="0.3">
      <c r="A340" s="841" t="s">
        <v>5574</v>
      </c>
      <c r="B340" s="842"/>
      <c r="C340" s="843">
        <v>45092</v>
      </c>
      <c r="D340" s="842"/>
      <c r="E340" s="844">
        <v>599.07600000000002</v>
      </c>
      <c r="F340" s="842"/>
      <c r="G340" s="845">
        <v>14.933</v>
      </c>
      <c r="H340" s="847"/>
      <c r="I340" s="846">
        <v>-0.48649999999999999</v>
      </c>
      <c r="J340" s="846">
        <v>1.1720999999999999</v>
      </c>
      <c r="K340" s="846">
        <v>2.3650000000000002</v>
      </c>
      <c r="L340" s="846">
        <v>4.5509000000000004</v>
      </c>
      <c r="M340" s="846">
        <v>-0.29380000000000001</v>
      </c>
      <c r="N340" s="848">
        <v>3.6726000000000001</v>
      </c>
      <c r="O340" s="846">
        <v>-5.5457000000000001</v>
      </c>
      <c r="P340" s="846">
        <v>13.0106</v>
      </c>
      <c r="Q340" s="846" t="s">
        <v>430</v>
      </c>
      <c r="R340" s="846" t="s">
        <v>430</v>
      </c>
      <c r="S340" s="846">
        <v>1.3162</v>
      </c>
      <c r="T340" s="846">
        <v>15.679</v>
      </c>
      <c r="U340" s="846">
        <v>0.57250000000000001</v>
      </c>
      <c r="V340" s="846">
        <v>4.7488999999999999</v>
      </c>
      <c r="W340" s="846">
        <v>2.2038000000000002</v>
      </c>
      <c r="X340" s="846">
        <v>13.5098</v>
      </c>
      <c r="Y340" s="847"/>
      <c r="Z340" s="844">
        <v>209</v>
      </c>
      <c r="AA340" s="844">
        <v>32</v>
      </c>
      <c r="AB340" s="844">
        <v>99</v>
      </c>
      <c r="AC340" s="844">
        <v>223</v>
      </c>
      <c r="AD340" s="844">
        <v>169</v>
      </c>
      <c r="AE340" s="844">
        <v>150</v>
      </c>
      <c r="AF340" s="844">
        <v>127</v>
      </c>
      <c r="AG340" s="844">
        <v>53</v>
      </c>
      <c r="AH340" s="844" t="s">
        <v>430</v>
      </c>
      <c r="AI340" s="844" t="s">
        <v>430</v>
      </c>
      <c r="AJ340" s="844">
        <v>224</v>
      </c>
      <c r="AK340" s="844">
        <v>144</v>
      </c>
      <c r="AL340" s="844">
        <v>138</v>
      </c>
      <c r="AM340" s="844">
        <v>142</v>
      </c>
      <c r="AN340" s="844">
        <v>65</v>
      </c>
      <c r="AO340" s="842"/>
      <c r="AP340" s="846" t="s">
        <v>430</v>
      </c>
      <c r="AQ340" s="846" t="s">
        <v>430</v>
      </c>
      <c r="AR340" s="846" t="s">
        <v>430</v>
      </c>
      <c r="AS340" s="846">
        <v>2.78</v>
      </c>
      <c r="AT340" s="846">
        <v>4.2</v>
      </c>
      <c r="AU340" s="849"/>
      <c r="AV340" s="844" t="s">
        <v>430</v>
      </c>
      <c r="AW340" s="844" t="s">
        <v>430</v>
      </c>
      <c r="AX340" s="844" t="s">
        <v>430</v>
      </c>
      <c r="AY340" s="844">
        <v>88</v>
      </c>
      <c r="AZ340" s="844">
        <v>157</v>
      </c>
      <c r="BA340" s="847"/>
      <c r="BB340" s="846">
        <v>19.817709026201399</v>
      </c>
      <c r="BC340" s="846">
        <v>0.99407250427777805</v>
      </c>
      <c r="BD340" s="846">
        <v>3.8685571916774603E-2</v>
      </c>
      <c r="BE340" s="852">
        <v>-4.5223798041915897E-2</v>
      </c>
      <c r="BF340" s="847"/>
      <c r="BG340" s="855">
        <v>0.53849999999999998</v>
      </c>
      <c r="BH340" s="842"/>
      <c r="BI340" s="846">
        <v>67.825000000000003</v>
      </c>
      <c r="BJ340" s="846">
        <v>32.083799999999997</v>
      </c>
      <c r="BK340" s="846" t="s">
        <v>430</v>
      </c>
      <c r="BL340" s="846">
        <v>9.1200000000000003E-2</v>
      </c>
      <c r="BM340" s="842"/>
      <c r="BN340" s="855" t="s">
        <v>4521</v>
      </c>
      <c r="BO340" s="855" t="s">
        <v>4522</v>
      </c>
      <c r="BP340" s="855" t="s">
        <v>4523</v>
      </c>
      <c r="BQ340" s="855" t="s">
        <v>4524</v>
      </c>
      <c r="BR340" s="855" t="s">
        <v>4742</v>
      </c>
      <c r="BS340" s="842"/>
      <c r="BT340" s="856" t="s">
        <v>555</v>
      </c>
    </row>
    <row r="341" spans="1:72" s="428" customFormat="1" x14ac:dyDescent="0.25">
      <c r="A341" s="345" t="s">
        <v>5575</v>
      </c>
      <c r="B341" s="373"/>
      <c r="C341" s="719">
        <v>45239</v>
      </c>
      <c r="D341" s="373"/>
      <c r="E341" s="346">
        <v>604.76499999999999</v>
      </c>
      <c r="F341" s="373"/>
      <c r="G341" s="347">
        <v>14.9008</v>
      </c>
      <c r="H341" s="374"/>
      <c r="I341" s="348">
        <v>-0.72489999999999999</v>
      </c>
      <c r="J341" s="348">
        <v>1.3411999999999999</v>
      </c>
      <c r="K341" s="348">
        <v>4.6962999999999999</v>
      </c>
      <c r="L341" s="348">
        <v>10.460599999999999</v>
      </c>
      <c r="M341" s="348">
        <v>12.4648</v>
      </c>
      <c r="N341" s="350">
        <v>12.2691</v>
      </c>
      <c r="O341" s="348">
        <v>-1.5896999999999999</v>
      </c>
      <c r="P341" s="348" t="s">
        <v>430</v>
      </c>
      <c r="Q341" s="348" t="s">
        <v>430</v>
      </c>
      <c r="R341" s="348" t="s">
        <v>430</v>
      </c>
      <c r="S341" s="348">
        <v>5.4797000000000002</v>
      </c>
      <c r="T341" s="348">
        <v>27.266999999999999</v>
      </c>
      <c r="U341" s="348">
        <v>12.3461</v>
      </c>
      <c r="V341" s="348">
        <v>15.7784</v>
      </c>
      <c r="W341" s="348">
        <v>4.3662999999999998</v>
      </c>
      <c r="X341" s="348">
        <v>15.5366</v>
      </c>
      <c r="Y341" s="374"/>
      <c r="Z341" s="346">
        <v>224</v>
      </c>
      <c r="AA341" s="346">
        <v>27</v>
      </c>
      <c r="AB341" s="346">
        <v>16</v>
      </c>
      <c r="AC341" s="346">
        <v>28</v>
      </c>
      <c r="AD341" s="346">
        <v>27</v>
      </c>
      <c r="AE341" s="346">
        <v>49</v>
      </c>
      <c r="AF341" s="346">
        <v>118</v>
      </c>
      <c r="AG341" s="346" t="s">
        <v>430</v>
      </c>
      <c r="AH341" s="346" t="s">
        <v>430</v>
      </c>
      <c r="AI341" s="346" t="s">
        <v>430</v>
      </c>
      <c r="AJ341" s="346">
        <v>35</v>
      </c>
      <c r="AK341" s="346">
        <v>24</v>
      </c>
      <c r="AL341" s="346">
        <v>17</v>
      </c>
      <c r="AM341" s="346">
        <v>18</v>
      </c>
      <c r="AN341" s="346">
        <v>8</v>
      </c>
      <c r="AO341" s="373"/>
      <c r="AP341" s="348" t="s">
        <v>430</v>
      </c>
      <c r="AQ341" s="348" t="s">
        <v>430</v>
      </c>
      <c r="AR341" s="348" t="s">
        <v>430</v>
      </c>
      <c r="AS341" s="348" t="s">
        <v>430</v>
      </c>
      <c r="AT341" s="348">
        <v>23.78</v>
      </c>
      <c r="AU341" s="351"/>
      <c r="AV341" s="346" t="s">
        <v>430</v>
      </c>
      <c r="AW341" s="346" t="s">
        <v>430</v>
      </c>
      <c r="AX341" s="346" t="s">
        <v>430</v>
      </c>
      <c r="AY341" s="346" t="s">
        <v>430</v>
      </c>
      <c r="AZ341" s="346">
        <v>16</v>
      </c>
      <c r="BA341" s="374"/>
      <c r="BB341" s="348">
        <v>23.244653105992398</v>
      </c>
      <c r="BC341" s="348">
        <v>0.994323744214059</v>
      </c>
      <c r="BD341" s="348">
        <v>3.95796104191092E-2</v>
      </c>
      <c r="BE341" s="375">
        <v>-0.116948510177055</v>
      </c>
      <c r="BF341" s="374"/>
      <c r="BG341" s="372">
        <v>0.54849999999999999</v>
      </c>
      <c r="BH341" s="373"/>
      <c r="BI341" s="348">
        <v>36.655900000000003</v>
      </c>
      <c r="BJ341" s="348">
        <v>40.817700000000002</v>
      </c>
      <c r="BK341" s="348">
        <v>22.526199999999999</v>
      </c>
      <c r="BL341" s="348">
        <v>2.0000000000000001E-4</v>
      </c>
      <c r="BM341" s="373"/>
      <c r="BN341" s="372" t="s">
        <v>4744</v>
      </c>
      <c r="BO341" s="372" t="s">
        <v>4745</v>
      </c>
      <c r="BP341" s="372" t="s">
        <v>1822</v>
      </c>
      <c r="BQ341" s="372" t="s">
        <v>4746</v>
      </c>
      <c r="BR341" s="372" t="s">
        <v>4747</v>
      </c>
      <c r="BS341" s="373"/>
      <c r="BT341" s="354" t="s">
        <v>555</v>
      </c>
    </row>
    <row r="342" spans="1:72" s="428" customFormat="1" x14ac:dyDescent="0.25">
      <c r="A342" s="345" t="s">
        <v>5576</v>
      </c>
      <c r="B342" s="373"/>
      <c r="C342" s="719">
        <v>44778</v>
      </c>
      <c r="D342" s="373"/>
      <c r="E342" s="346">
        <v>567.39099999999996</v>
      </c>
      <c r="F342" s="373"/>
      <c r="G342" s="347">
        <v>17.013500000000001</v>
      </c>
      <c r="H342" s="374"/>
      <c r="I342" s="348">
        <v>-0.48720000000000002</v>
      </c>
      <c r="J342" s="348">
        <v>1.1691</v>
      </c>
      <c r="K342" s="348">
        <v>2.3620999999999999</v>
      </c>
      <c r="L342" s="348">
        <v>4.5138999999999996</v>
      </c>
      <c r="M342" s="348">
        <v>-0.32340000000000002</v>
      </c>
      <c r="N342" s="350">
        <v>3.5754000000000001</v>
      </c>
      <c r="O342" s="348">
        <v>-5.8832000000000004</v>
      </c>
      <c r="P342" s="348">
        <v>12.789300000000001</v>
      </c>
      <c r="Q342" s="348" t="s">
        <v>430</v>
      </c>
      <c r="R342" s="348" t="s">
        <v>430</v>
      </c>
      <c r="S342" s="348">
        <v>1.2968</v>
      </c>
      <c r="T342" s="348">
        <v>15.6256</v>
      </c>
      <c r="U342" s="348">
        <v>0.53420000000000001</v>
      </c>
      <c r="V342" s="348">
        <v>4.6566000000000001</v>
      </c>
      <c r="W342" s="348">
        <v>2.2090000000000001</v>
      </c>
      <c r="X342" s="348">
        <v>14.115600000000001</v>
      </c>
      <c r="Y342" s="374"/>
      <c r="Z342" s="346">
        <v>211</v>
      </c>
      <c r="AA342" s="346">
        <v>34</v>
      </c>
      <c r="AB342" s="346">
        <v>101</v>
      </c>
      <c r="AC342" s="346">
        <v>225</v>
      </c>
      <c r="AD342" s="346">
        <v>170</v>
      </c>
      <c r="AE342" s="346">
        <v>151</v>
      </c>
      <c r="AF342" s="346">
        <v>128</v>
      </c>
      <c r="AG342" s="346">
        <v>56</v>
      </c>
      <c r="AH342" s="346" t="s">
        <v>430</v>
      </c>
      <c r="AI342" s="346" t="s">
        <v>430</v>
      </c>
      <c r="AJ342" s="346">
        <v>225</v>
      </c>
      <c r="AK342" s="346">
        <v>146</v>
      </c>
      <c r="AL342" s="346">
        <v>139</v>
      </c>
      <c r="AM342" s="346">
        <v>143</v>
      </c>
      <c r="AN342" s="346">
        <v>60</v>
      </c>
      <c r="AO342" s="373"/>
      <c r="AP342" s="348" t="s">
        <v>430</v>
      </c>
      <c r="AQ342" s="348" t="s">
        <v>430</v>
      </c>
      <c r="AR342" s="348" t="s">
        <v>430</v>
      </c>
      <c r="AS342" s="348">
        <v>2.4300000000000002</v>
      </c>
      <c r="AT342" s="348">
        <v>4.09</v>
      </c>
      <c r="AU342" s="351"/>
      <c r="AV342" s="346" t="s">
        <v>430</v>
      </c>
      <c r="AW342" s="346" t="s">
        <v>430</v>
      </c>
      <c r="AX342" s="346" t="s">
        <v>430</v>
      </c>
      <c r="AY342" s="346">
        <v>90</v>
      </c>
      <c r="AZ342" s="346">
        <v>158</v>
      </c>
      <c r="BA342" s="374"/>
      <c r="BB342" s="348">
        <v>19.947591307851798</v>
      </c>
      <c r="BC342" s="348">
        <v>1.0009098936404801</v>
      </c>
      <c r="BD342" s="348">
        <v>3.7722036967993401E-2</v>
      </c>
      <c r="BE342" s="375">
        <v>-6.5003691349446793E-2</v>
      </c>
      <c r="BF342" s="374"/>
      <c r="BG342" s="372">
        <v>0.30170000000000002</v>
      </c>
      <c r="BH342" s="373"/>
      <c r="BI342" s="348">
        <v>67.858000000000004</v>
      </c>
      <c r="BJ342" s="348">
        <v>32.1</v>
      </c>
      <c r="BK342" s="348" t="s">
        <v>430</v>
      </c>
      <c r="BL342" s="348">
        <v>4.2000000000000003E-2</v>
      </c>
      <c r="BM342" s="373"/>
      <c r="BN342" s="372" t="s">
        <v>4734</v>
      </c>
      <c r="BO342" s="372" t="s">
        <v>4749</v>
      </c>
      <c r="BP342" s="372" t="s">
        <v>4750</v>
      </c>
      <c r="BQ342" s="372" t="s">
        <v>4524</v>
      </c>
      <c r="BR342" s="372" t="s">
        <v>4742</v>
      </c>
      <c r="BS342" s="373"/>
      <c r="BT342" s="354" t="s">
        <v>555</v>
      </c>
    </row>
    <row r="343" spans="1:72" s="428" customFormat="1" x14ac:dyDescent="0.25">
      <c r="A343" s="345" t="s">
        <v>5577</v>
      </c>
      <c r="B343" s="373"/>
      <c r="C343" s="719">
        <v>45555</v>
      </c>
      <c r="D343" s="373"/>
      <c r="E343" s="346">
        <v>550.16999999999996</v>
      </c>
      <c r="F343" s="373"/>
      <c r="G343" s="347">
        <v>9.2293000000000003</v>
      </c>
      <c r="H343" s="374"/>
      <c r="I343" s="348">
        <v>0.34899999999999998</v>
      </c>
      <c r="J343" s="348">
        <v>0.37519999999999998</v>
      </c>
      <c r="K343" s="348">
        <v>4.3543000000000003</v>
      </c>
      <c r="L343" s="348">
        <v>5.0372000000000003</v>
      </c>
      <c r="M343" s="348">
        <v>4.0542999999999996</v>
      </c>
      <c r="N343" s="350">
        <v>4.8331</v>
      </c>
      <c r="O343" s="348" t="s">
        <v>430</v>
      </c>
      <c r="P343" s="348" t="s">
        <v>430</v>
      </c>
      <c r="Q343" s="348" t="s">
        <v>430</v>
      </c>
      <c r="R343" s="348" t="s">
        <v>430</v>
      </c>
      <c r="S343" s="348">
        <v>7.4310999999999998</v>
      </c>
      <c r="T343" s="348">
        <v>15.8005</v>
      </c>
      <c r="U343" s="348">
        <v>-1.3046</v>
      </c>
      <c r="V343" s="348">
        <v>4.0132000000000003</v>
      </c>
      <c r="W343" s="348">
        <v>1.6375999999999999</v>
      </c>
      <c r="X343" s="348">
        <v>-4.1421000000000001</v>
      </c>
      <c r="Y343" s="374"/>
      <c r="Z343" s="346">
        <v>31</v>
      </c>
      <c r="AA343" s="346">
        <v>87</v>
      </c>
      <c r="AB343" s="346">
        <v>22</v>
      </c>
      <c r="AC343" s="346">
        <v>187</v>
      </c>
      <c r="AD343" s="346">
        <v>116</v>
      </c>
      <c r="AE343" s="346">
        <v>136</v>
      </c>
      <c r="AF343" s="346" t="s">
        <v>430</v>
      </c>
      <c r="AG343" s="346" t="s">
        <v>430</v>
      </c>
      <c r="AH343" s="346" t="s">
        <v>430</v>
      </c>
      <c r="AI343" s="346" t="s">
        <v>430</v>
      </c>
      <c r="AJ343" s="346">
        <v>21</v>
      </c>
      <c r="AK343" s="346">
        <v>136</v>
      </c>
      <c r="AL343" s="346">
        <v>166</v>
      </c>
      <c r="AM343" s="346">
        <v>158</v>
      </c>
      <c r="AN343" s="346">
        <v>99</v>
      </c>
      <c r="AO343" s="373"/>
      <c r="AP343" s="348" t="s">
        <v>430</v>
      </c>
      <c r="AQ343" s="348" t="s">
        <v>430</v>
      </c>
      <c r="AR343" s="348" t="s">
        <v>430</v>
      </c>
      <c r="AS343" s="348" t="s">
        <v>430</v>
      </c>
      <c r="AT343" s="348">
        <v>7.03</v>
      </c>
      <c r="AU343" s="351"/>
      <c r="AV343" s="346" t="s">
        <v>430</v>
      </c>
      <c r="AW343" s="346" t="s">
        <v>430</v>
      </c>
      <c r="AX343" s="346" t="s">
        <v>430</v>
      </c>
      <c r="AY343" s="346" t="s">
        <v>430</v>
      </c>
      <c r="AZ343" s="346">
        <v>140</v>
      </c>
      <c r="BA343" s="374"/>
      <c r="BB343" s="348">
        <v>15.0029756446186</v>
      </c>
      <c r="BC343" s="348">
        <v>1.0004759492488999</v>
      </c>
      <c r="BD343" s="348">
        <v>-4.3424316423903098E-2</v>
      </c>
      <c r="BE343" s="375">
        <v>-4.4246254107204598E-2</v>
      </c>
      <c r="BF343" s="374"/>
      <c r="BG343" s="372">
        <v>9.4E-2</v>
      </c>
      <c r="BH343" s="373"/>
      <c r="BI343" s="348">
        <v>72.168999999999997</v>
      </c>
      <c r="BJ343" s="348">
        <v>25.183299999999999</v>
      </c>
      <c r="BK343" s="348">
        <v>2.3673999999999999</v>
      </c>
      <c r="BL343" s="348">
        <v>0.28029999999999999</v>
      </c>
      <c r="BM343" s="373"/>
      <c r="BN343" s="372" t="s">
        <v>4752</v>
      </c>
      <c r="BO343" s="372" t="s">
        <v>4753</v>
      </c>
      <c r="BP343" s="372" t="s">
        <v>4754</v>
      </c>
      <c r="BQ343" s="372" t="s">
        <v>4755</v>
      </c>
      <c r="BR343" s="372" t="s">
        <v>4756</v>
      </c>
      <c r="BS343" s="373"/>
      <c r="BT343" s="354" t="s">
        <v>555</v>
      </c>
    </row>
    <row r="344" spans="1:72" s="428" customFormat="1" x14ac:dyDescent="0.25">
      <c r="A344" s="345" t="s">
        <v>5578</v>
      </c>
      <c r="B344" s="373"/>
      <c r="C344" s="719">
        <v>44589</v>
      </c>
      <c r="D344" s="373"/>
      <c r="E344" s="346">
        <v>548.33600000000001</v>
      </c>
      <c r="F344" s="373"/>
      <c r="G344" s="347">
        <v>18.566099999999999</v>
      </c>
      <c r="H344" s="374"/>
      <c r="I344" s="348">
        <v>-2.1000000000000001E-2</v>
      </c>
      <c r="J344" s="348">
        <v>0.29599999999999999</v>
      </c>
      <c r="K344" s="348">
        <v>3.8494000000000002</v>
      </c>
      <c r="L344" s="348">
        <v>8.3272999999999993</v>
      </c>
      <c r="M344" s="348">
        <v>9.1814999999999998</v>
      </c>
      <c r="N344" s="350">
        <v>12.987500000000001</v>
      </c>
      <c r="O344" s="348">
        <v>2.8883999999999999</v>
      </c>
      <c r="P344" s="348">
        <v>19.312200000000001</v>
      </c>
      <c r="Q344" s="348" t="s">
        <v>430</v>
      </c>
      <c r="R344" s="348" t="s">
        <v>430</v>
      </c>
      <c r="S344" s="348">
        <v>4.5536000000000003</v>
      </c>
      <c r="T344" s="348">
        <v>24.1797</v>
      </c>
      <c r="U344" s="348">
        <v>8.3665000000000003</v>
      </c>
      <c r="V344" s="348">
        <v>10.8973</v>
      </c>
      <c r="W344" s="348">
        <v>1.5045999999999999</v>
      </c>
      <c r="X344" s="348">
        <v>14.5928</v>
      </c>
      <c r="Y344" s="374"/>
      <c r="Z344" s="346">
        <v>115</v>
      </c>
      <c r="AA344" s="346">
        <v>98</v>
      </c>
      <c r="AB344" s="346">
        <v>42</v>
      </c>
      <c r="AC344" s="346">
        <v>67</v>
      </c>
      <c r="AD344" s="346">
        <v>42</v>
      </c>
      <c r="AE344" s="346">
        <v>35</v>
      </c>
      <c r="AF344" s="346">
        <v>56</v>
      </c>
      <c r="AG344" s="346">
        <v>19</v>
      </c>
      <c r="AH344" s="346" t="s">
        <v>430</v>
      </c>
      <c r="AI344" s="346" t="s">
        <v>430</v>
      </c>
      <c r="AJ344" s="346">
        <v>66</v>
      </c>
      <c r="AK344" s="346">
        <v>41</v>
      </c>
      <c r="AL344" s="346">
        <v>38</v>
      </c>
      <c r="AM344" s="346">
        <v>53</v>
      </c>
      <c r="AN344" s="346">
        <v>113</v>
      </c>
      <c r="AO344" s="373"/>
      <c r="AP344" s="348" t="s">
        <v>430</v>
      </c>
      <c r="AQ344" s="348" t="s">
        <v>430</v>
      </c>
      <c r="AR344" s="348" t="s">
        <v>430</v>
      </c>
      <c r="AS344" s="348">
        <v>12.03</v>
      </c>
      <c r="AT344" s="348">
        <v>18.809999999999999</v>
      </c>
      <c r="AU344" s="351"/>
      <c r="AV344" s="346" t="s">
        <v>430</v>
      </c>
      <c r="AW344" s="346" t="s">
        <v>430</v>
      </c>
      <c r="AX344" s="346" t="s">
        <v>430</v>
      </c>
      <c r="AY344" s="346">
        <v>24</v>
      </c>
      <c r="AZ344" s="346">
        <v>37</v>
      </c>
      <c r="BA344" s="374"/>
      <c r="BB344" s="348">
        <v>18.199540323101299</v>
      </c>
      <c r="BC344" s="348">
        <v>0.99231131293338704</v>
      </c>
      <c r="BD344" s="348">
        <v>6.4794297894011393E-2</v>
      </c>
      <c r="BE344" s="375">
        <v>-2.2881906533862999E-2</v>
      </c>
      <c r="BF344" s="374"/>
      <c r="BG344" s="372">
        <v>0.81799999999999995</v>
      </c>
      <c r="BH344" s="373"/>
      <c r="BI344" s="348">
        <v>86.501599999999996</v>
      </c>
      <c r="BJ344" s="348">
        <v>13.223800000000001</v>
      </c>
      <c r="BK344" s="348" t="s">
        <v>430</v>
      </c>
      <c r="BL344" s="348">
        <v>0.27460000000000001</v>
      </c>
      <c r="BM344" s="373"/>
      <c r="BN344" s="372" t="s">
        <v>4758</v>
      </c>
      <c r="BO344" s="372" t="s">
        <v>4759</v>
      </c>
      <c r="BP344" s="372" t="s">
        <v>4760</v>
      </c>
      <c r="BQ344" s="372" t="s">
        <v>4530</v>
      </c>
      <c r="BR344" s="372" t="s">
        <v>4761</v>
      </c>
      <c r="BS344" s="373"/>
      <c r="BT344" s="354" t="s">
        <v>555</v>
      </c>
    </row>
    <row r="345" spans="1:72" s="428" customFormat="1" x14ac:dyDescent="0.25">
      <c r="A345" s="345" t="s">
        <v>5579</v>
      </c>
      <c r="B345" s="373"/>
      <c r="C345" s="719">
        <v>44355</v>
      </c>
      <c r="D345" s="373"/>
      <c r="E345" s="346">
        <v>534.52300000000002</v>
      </c>
      <c r="F345" s="373"/>
      <c r="G345" s="347">
        <v>19.4465</v>
      </c>
      <c r="H345" s="374"/>
      <c r="I345" s="348">
        <v>9.6299999999999997E-2</v>
      </c>
      <c r="J345" s="348">
        <v>-0.76649999999999996</v>
      </c>
      <c r="K345" s="348">
        <v>2.1715</v>
      </c>
      <c r="L345" s="348">
        <v>5.4199000000000002</v>
      </c>
      <c r="M345" s="348">
        <v>1.4752000000000001</v>
      </c>
      <c r="N345" s="350">
        <v>8.202</v>
      </c>
      <c r="O345" s="348">
        <v>4.7324000000000002</v>
      </c>
      <c r="P345" s="348">
        <v>14.1972</v>
      </c>
      <c r="Q345" s="348">
        <v>13.430099999999999</v>
      </c>
      <c r="R345" s="348" t="s">
        <v>430</v>
      </c>
      <c r="S345" s="348">
        <v>3.6903000000000001</v>
      </c>
      <c r="T345" s="348">
        <v>13.8581</v>
      </c>
      <c r="U345" s="348">
        <v>1.0349999999999999</v>
      </c>
      <c r="V345" s="348">
        <v>6.7462999999999997</v>
      </c>
      <c r="W345" s="348">
        <v>0.32969999999999999</v>
      </c>
      <c r="X345" s="348">
        <v>13.690099999999999</v>
      </c>
      <c r="Y345" s="374"/>
      <c r="Z345" s="346">
        <v>87</v>
      </c>
      <c r="AA345" s="346">
        <v>203</v>
      </c>
      <c r="AB345" s="346">
        <v>112</v>
      </c>
      <c r="AC345" s="346">
        <v>169</v>
      </c>
      <c r="AD345" s="346">
        <v>147</v>
      </c>
      <c r="AE345" s="346">
        <v>89</v>
      </c>
      <c r="AF345" s="346">
        <v>34</v>
      </c>
      <c r="AG345" s="346">
        <v>48</v>
      </c>
      <c r="AH345" s="346">
        <v>18</v>
      </c>
      <c r="AI345" s="346" t="s">
        <v>430</v>
      </c>
      <c r="AJ345" s="346">
        <v>110</v>
      </c>
      <c r="AK345" s="346">
        <v>173</v>
      </c>
      <c r="AL345" s="346">
        <v>132</v>
      </c>
      <c r="AM345" s="346">
        <v>111</v>
      </c>
      <c r="AN345" s="346">
        <v>191</v>
      </c>
      <c r="AO345" s="373"/>
      <c r="AP345" s="348" t="s">
        <v>430</v>
      </c>
      <c r="AQ345" s="348" t="s">
        <v>430</v>
      </c>
      <c r="AR345" s="348">
        <v>12.87</v>
      </c>
      <c r="AS345" s="348">
        <v>9.08</v>
      </c>
      <c r="AT345" s="348">
        <v>8.25</v>
      </c>
      <c r="AU345" s="351"/>
      <c r="AV345" s="346" t="s">
        <v>430</v>
      </c>
      <c r="AW345" s="346" t="s">
        <v>430</v>
      </c>
      <c r="AX345" s="346">
        <v>20</v>
      </c>
      <c r="AY345" s="346">
        <v>45</v>
      </c>
      <c r="AZ345" s="346">
        <v>123</v>
      </c>
      <c r="BA345" s="374"/>
      <c r="BB345" s="348">
        <v>12.7252804834509</v>
      </c>
      <c r="BC345" s="348">
        <v>0.99801026494607903</v>
      </c>
      <c r="BD345" s="348">
        <v>5.7986860565286E-2</v>
      </c>
      <c r="BE345" s="375">
        <v>-4.0643698292705303E-2</v>
      </c>
      <c r="BF345" s="374"/>
      <c r="BG345" s="372">
        <v>8.2900000000000001E-2</v>
      </c>
      <c r="BH345" s="373"/>
      <c r="BI345" s="348">
        <v>95.992500000000007</v>
      </c>
      <c r="BJ345" s="348">
        <v>3.6546799999999999</v>
      </c>
      <c r="BK345" s="348" t="s">
        <v>430</v>
      </c>
      <c r="BL345" s="348">
        <v>0.35282000000000002</v>
      </c>
      <c r="BM345" s="373"/>
      <c r="BN345" s="372" t="s">
        <v>4763</v>
      </c>
      <c r="BO345" s="372" t="s">
        <v>4764</v>
      </c>
      <c r="BP345" s="372" t="s">
        <v>4765</v>
      </c>
      <c r="BQ345" s="372" t="s">
        <v>3541</v>
      </c>
      <c r="BR345" s="372" t="s">
        <v>4766</v>
      </c>
      <c r="BS345" s="373"/>
      <c r="BT345" s="354" t="s">
        <v>555</v>
      </c>
    </row>
    <row r="346" spans="1:72" s="428" customFormat="1" x14ac:dyDescent="0.25">
      <c r="A346" s="345" t="s">
        <v>5580</v>
      </c>
      <c r="B346" s="373"/>
      <c r="C346" s="719">
        <v>44615</v>
      </c>
      <c r="D346" s="373"/>
      <c r="E346" s="346">
        <v>534.24099999999999</v>
      </c>
      <c r="F346" s="373"/>
      <c r="G346" s="347">
        <v>18.044599999999999</v>
      </c>
      <c r="H346" s="374"/>
      <c r="I346" s="348">
        <v>2.4400000000000002E-2</v>
      </c>
      <c r="J346" s="348">
        <v>-0.2046</v>
      </c>
      <c r="K346" s="348">
        <v>2.9373</v>
      </c>
      <c r="L346" s="348">
        <v>7.1060999999999996</v>
      </c>
      <c r="M346" s="348">
        <v>5.6840000000000002</v>
      </c>
      <c r="N346" s="350">
        <v>10.511900000000001</v>
      </c>
      <c r="O346" s="348">
        <v>4.0999999999999996</v>
      </c>
      <c r="P346" s="348">
        <v>16.395199999999999</v>
      </c>
      <c r="Q346" s="348" t="s">
        <v>430</v>
      </c>
      <c r="R346" s="348" t="s">
        <v>430</v>
      </c>
      <c r="S346" s="348">
        <v>4.2667000000000002</v>
      </c>
      <c r="T346" s="348">
        <v>19.534700000000001</v>
      </c>
      <c r="U346" s="348">
        <v>4.9446000000000003</v>
      </c>
      <c r="V346" s="348">
        <v>8.5931999999999995</v>
      </c>
      <c r="W346" s="348">
        <v>0.98209999999999997</v>
      </c>
      <c r="X346" s="348">
        <v>14.112299999999999</v>
      </c>
      <c r="Y346" s="374"/>
      <c r="Z346" s="346">
        <v>106</v>
      </c>
      <c r="AA346" s="346">
        <v>142</v>
      </c>
      <c r="AB346" s="346">
        <v>76</v>
      </c>
      <c r="AC346" s="346">
        <v>99</v>
      </c>
      <c r="AD346" s="346">
        <v>94</v>
      </c>
      <c r="AE346" s="346">
        <v>67</v>
      </c>
      <c r="AF346" s="346">
        <v>41</v>
      </c>
      <c r="AG346" s="346">
        <v>43</v>
      </c>
      <c r="AH346" s="346" t="s">
        <v>430</v>
      </c>
      <c r="AI346" s="346" t="s">
        <v>430</v>
      </c>
      <c r="AJ346" s="346">
        <v>88</v>
      </c>
      <c r="AK346" s="346">
        <v>98</v>
      </c>
      <c r="AL346" s="346">
        <v>92</v>
      </c>
      <c r="AM346" s="346">
        <v>93</v>
      </c>
      <c r="AN346" s="346">
        <v>149</v>
      </c>
      <c r="AO346" s="373"/>
      <c r="AP346" s="348" t="s">
        <v>430</v>
      </c>
      <c r="AQ346" s="348" t="s">
        <v>430</v>
      </c>
      <c r="AR346" s="348" t="s">
        <v>430</v>
      </c>
      <c r="AS346" s="348">
        <v>10.62</v>
      </c>
      <c r="AT346" s="348">
        <v>13.75</v>
      </c>
      <c r="AU346" s="351"/>
      <c r="AV346" s="346" t="s">
        <v>430</v>
      </c>
      <c r="AW346" s="346" t="s">
        <v>430</v>
      </c>
      <c r="AX346" s="346" t="s">
        <v>430</v>
      </c>
      <c r="AY346" s="346">
        <v>40</v>
      </c>
      <c r="AZ346" s="346">
        <v>84</v>
      </c>
      <c r="BA346" s="374"/>
      <c r="BB346" s="348">
        <v>14.5909603035809</v>
      </c>
      <c r="BC346" s="348">
        <v>0.99606927266982204</v>
      </c>
      <c r="BD346" s="348">
        <v>6.3942832299864999E-2</v>
      </c>
      <c r="BE346" s="375">
        <v>-4.6336405111139602E-2</v>
      </c>
      <c r="BF346" s="374"/>
      <c r="BG346" s="372">
        <v>0.14050000000000001</v>
      </c>
      <c r="BH346" s="373"/>
      <c r="BI346" s="348">
        <v>88.827600000000004</v>
      </c>
      <c r="BJ346" s="348">
        <v>10.9396</v>
      </c>
      <c r="BK346" s="348" t="s">
        <v>430</v>
      </c>
      <c r="BL346" s="348">
        <v>0.23280000000000001</v>
      </c>
      <c r="BM346" s="373"/>
      <c r="BN346" s="372" t="s">
        <v>4768</v>
      </c>
      <c r="BO346" s="372" t="s">
        <v>1503</v>
      </c>
      <c r="BP346" s="372" t="s">
        <v>4769</v>
      </c>
      <c r="BQ346" s="372" t="s">
        <v>4770</v>
      </c>
      <c r="BR346" s="372" t="s">
        <v>4215</v>
      </c>
      <c r="BS346" s="373"/>
      <c r="BT346" s="354" t="s">
        <v>555</v>
      </c>
    </row>
    <row r="347" spans="1:72" s="428" customFormat="1" x14ac:dyDescent="0.25">
      <c r="A347" s="345" t="s">
        <v>5581</v>
      </c>
      <c r="B347" s="373"/>
      <c r="C347" s="719">
        <v>45545</v>
      </c>
      <c r="D347" s="373"/>
      <c r="E347" s="346">
        <v>533.41300000000001</v>
      </c>
      <c r="F347" s="373"/>
      <c r="G347" s="347">
        <v>10.0482</v>
      </c>
      <c r="H347" s="374"/>
      <c r="I347" s="348">
        <v>0.13950000000000001</v>
      </c>
      <c r="J347" s="348">
        <v>2.7900000000000001E-2</v>
      </c>
      <c r="K347" s="348">
        <v>1.2168000000000001</v>
      </c>
      <c r="L347" s="348">
        <v>7.5122</v>
      </c>
      <c r="M347" s="348">
        <v>10.0678</v>
      </c>
      <c r="N347" s="350">
        <v>8.6386000000000003</v>
      </c>
      <c r="O347" s="348" t="s">
        <v>430</v>
      </c>
      <c r="P347" s="348" t="s">
        <v>430</v>
      </c>
      <c r="Q347" s="348" t="s">
        <v>430</v>
      </c>
      <c r="R347" s="348" t="s">
        <v>430</v>
      </c>
      <c r="S347" s="348">
        <v>3.4660000000000002</v>
      </c>
      <c r="T347" s="348">
        <v>24.214400000000001</v>
      </c>
      <c r="U347" s="348">
        <v>6.5206999999999997</v>
      </c>
      <c r="V347" s="348">
        <v>7.7590000000000003</v>
      </c>
      <c r="W347" s="348">
        <v>1.6685000000000001</v>
      </c>
      <c r="X347" s="348">
        <v>0.25030000000000002</v>
      </c>
      <c r="Y347" s="374"/>
      <c r="Z347" s="346">
        <v>75</v>
      </c>
      <c r="AA347" s="346">
        <v>131</v>
      </c>
      <c r="AB347" s="346">
        <v>171</v>
      </c>
      <c r="AC347" s="346">
        <v>91</v>
      </c>
      <c r="AD347" s="346">
        <v>34</v>
      </c>
      <c r="AE347" s="346">
        <v>84</v>
      </c>
      <c r="AF347" s="346" t="s">
        <v>430</v>
      </c>
      <c r="AG347" s="346" t="s">
        <v>430</v>
      </c>
      <c r="AH347" s="346" t="s">
        <v>430</v>
      </c>
      <c r="AI347" s="346" t="s">
        <v>430</v>
      </c>
      <c r="AJ347" s="346">
        <v>132</v>
      </c>
      <c r="AK347" s="346">
        <v>37</v>
      </c>
      <c r="AL347" s="346">
        <v>64</v>
      </c>
      <c r="AM347" s="346">
        <v>98</v>
      </c>
      <c r="AN347" s="346">
        <v>97</v>
      </c>
      <c r="AO347" s="373"/>
      <c r="AP347" s="348" t="s">
        <v>430</v>
      </c>
      <c r="AQ347" s="348" t="s">
        <v>430</v>
      </c>
      <c r="AR347" s="348" t="s">
        <v>430</v>
      </c>
      <c r="AS347" s="348" t="s">
        <v>430</v>
      </c>
      <c r="AT347" s="348">
        <v>16.420000000000002</v>
      </c>
      <c r="AU347" s="351"/>
      <c r="AV347" s="346" t="s">
        <v>430</v>
      </c>
      <c r="AW347" s="346" t="s">
        <v>430</v>
      </c>
      <c r="AX347" s="346" t="s">
        <v>430</v>
      </c>
      <c r="AY347" s="346" t="s">
        <v>430</v>
      </c>
      <c r="AZ347" s="346">
        <v>60</v>
      </c>
      <c r="BA347" s="374"/>
      <c r="BB347" s="348">
        <v>17.9901339317944</v>
      </c>
      <c r="BC347" s="348">
        <v>0.99511556066999896</v>
      </c>
      <c r="BD347" s="348">
        <v>-1.8398638994195599E-2</v>
      </c>
      <c r="BE347" s="375">
        <v>-4.33840274118098E-2</v>
      </c>
      <c r="BF347" s="374"/>
      <c r="BG347" s="372">
        <v>0.15690000000000001</v>
      </c>
      <c r="BH347" s="373"/>
      <c r="BI347" s="348">
        <v>20.503599999999999</v>
      </c>
      <c r="BJ347" s="348">
        <v>29.5961</v>
      </c>
      <c r="BK347" s="348">
        <v>51.579900000000002</v>
      </c>
      <c r="BL347" s="348">
        <v>-1.6796</v>
      </c>
      <c r="BM347" s="373"/>
      <c r="BN347" s="372" t="s">
        <v>4772</v>
      </c>
      <c r="BO347" s="372" t="s">
        <v>615</v>
      </c>
      <c r="BP347" s="372" t="s">
        <v>4773</v>
      </c>
      <c r="BQ347" s="372" t="s">
        <v>4774</v>
      </c>
      <c r="BR347" s="372" t="s">
        <v>4775</v>
      </c>
      <c r="BS347" s="373"/>
      <c r="BT347" s="354" t="s">
        <v>555</v>
      </c>
    </row>
    <row r="348" spans="1:72" s="428" customFormat="1" x14ac:dyDescent="0.25">
      <c r="A348" s="345" t="s">
        <v>5582</v>
      </c>
      <c r="B348" s="373"/>
      <c r="C348" s="719">
        <v>43822</v>
      </c>
      <c r="D348" s="373"/>
      <c r="E348" s="346">
        <v>521.52</v>
      </c>
      <c r="F348" s="373"/>
      <c r="G348" s="347">
        <v>26.8672</v>
      </c>
      <c r="H348" s="374"/>
      <c r="I348" s="348">
        <v>-2.12E-2</v>
      </c>
      <c r="J348" s="348">
        <v>0.29570000000000002</v>
      </c>
      <c r="K348" s="348">
        <v>3.8502000000000001</v>
      </c>
      <c r="L348" s="348">
        <v>8.2974999999999994</v>
      </c>
      <c r="M348" s="348">
        <v>9.0655000000000001</v>
      </c>
      <c r="N348" s="350">
        <v>12.8073</v>
      </c>
      <c r="O348" s="348">
        <v>2.7797000000000001</v>
      </c>
      <c r="P348" s="348">
        <v>19.312799999999999</v>
      </c>
      <c r="Q348" s="348">
        <v>14.177</v>
      </c>
      <c r="R348" s="348" t="s">
        <v>430</v>
      </c>
      <c r="S348" s="348">
        <v>4.5506000000000002</v>
      </c>
      <c r="T348" s="348">
        <v>24.127199999999998</v>
      </c>
      <c r="U348" s="348">
        <v>8.2280999999999995</v>
      </c>
      <c r="V348" s="348">
        <v>10.690799999999999</v>
      </c>
      <c r="W348" s="348">
        <v>1.504</v>
      </c>
      <c r="X348" s="348">
        <v>16.039200000000001</v>
      </c>
      <c r="Y348" s="374"/>
      <c r="Z348" s="346">
        <v>116</v>
      </c>
      <c r="AA348" s="346">
        <v>99</v>
      </c>
      <c r="AB348" s="346">
        <v>40</v>
      </c>
      <c r="AC348" s="346">
        <v>74</v>
      </c>
      <c r="AD348" s="346">
        <v>51</v>
      </c>
      <c r="AE348" s="346">
        <v>43</v>
      </c>
      <c r="AF348" s="346">
        <v>60</v>
      </c>
      <c r="AG348" s="346">
        <v>18</v>
      </c>
      <c r="AH348" s="346">
        <v>11</v>
      </c>
      <c r="AI348" s="346" t="s">
        <v>430</v>
      </c>
      <c r="AJ348" s="346">
        <v>68</v>
      </c>
      <c r="AK348" s="346">
        <v>48</v>
      </c>
      <c r="AL348" s="346">
        <v>50</v>
      </c>
      <c r="AM348" s="346">
        <v>64</v>
      </c>
      <c r="AN348" s="346">
        <v>115</v>
      </c>
      <c r="AO348" s="373"/>
      <c r="AP348" s="348" t="s">
        <v>430</v>
      </c>
      <c r="AQ348" s="348" t="s">
        <v>430</v>
      </c>
      <c r="AR348" s="348">
        <v>15.19</v>
      </c>
      <c r="AS348" s="348">
        <v>11.95</v>
      </c>
      <c r="AT348" s="348">
        <v>18.579999999999998</v>
      </c>
      <c r="AU348" s="351"/>
      <c r="AV348" s="346" t="s">
        <v>430</v>
      </c>
      <c r="AW348" s="346" t="s">
        <v>430</v>
      </c>
      <c r="AX348" s="346">
        <v>12</v>
      </c>
      <c r="AY348" s="346">
        <v>27</v>
      </c>
      <c r="AZ348" s="346">
        <v>48</v>
      </c>
      <c r="BA348" s="374"/>
      <c r="BB348" s="348">
        <v>18.266166910648401</v>
      </c>
      <c r="BC348" s="348">
        <v>0.99595350746455902</v>
      </c>
      <c r="BD348" s="348">
        <v>6.4600591738883495E-2</v>
      </c>
      <c r="BE348" s="375">
        <v>-2.6515389276975599E-2</v>
      </c>
      <c r="BF348" s="374"/>
      <c r="BG348" s="372">
        <v>0.42949999999999999</v>
      </c>
      <c r="BH348" s="373"/>
      <c r="BI348" s="348">
        <v>86.607399999999998</v>
      </c>
      <c r="BJ348" s="348">
        <v>13.2401</v>
      </c>
      <c r="BK348" s="348" t="s">
        <v>430</v>
      </c>
      <c r="BL348" s="348">
        <v>0.1525</v>
      </c>
      <c r="BM348" s="373"/>
      <c r="BN348" s="372" t="s">
        <v>4585</v>
      </c>
      <c r="BO348" s="372" t="s">
        <v>4528</v>
      </c>
      <c r="BP348" s="372" t="s">
        <v>4529</v>
      </c>
      <c r="BQ348" s="372" t="s">
        <v>4530</v>
      </c>
      <c r="BR348" s="372" t="s">
        <v>4531</v>
      </c>
      <c r="BS348" s="373"/>
      <c r="BT348" s="354" t="s">
        <v>548</v>
      </c>
    </row>
    <row r="349" spans="1:72" s="428" customFormat="1" x14ac:dyDescent="0.25">
      <c r="A349" s="345" t="s">
        <v>5583</v>
      </c>
      <c r="B349" s="373"/>
      <c r="C349" s="719">
        <v>45527</v>
      </c>
      <c r="D349" s="373"/>
      <c r="E349" s="346">
        <v>519.41</v>
      </c>
      <c r="F349" s="373"/>
      <c r="G349" s="347">
        <v>10.3178</v>
      </c>
      <c r="H349" s="374"/>
      <c r="I349" s="348">
        <v>-4.7999999999999996E-3</v>
      </c>
      <c r="J349" s="348">
        <v>-9.6799999999999997E-2</v>
      </c>
      <c r="K349" s="348">
        <v>1.4802</v>
      </c>
      <c r="L349" s="348">
        <v>6.8615000000000004</v>
      </c>
      <c r="M349" s="348">
        <v>4.8653000000000004</v>
      </c>
      <c r="N349" s="350">
        <v>6.6064999999999996</v>
      </c>
      <c r="O349" s="348" t="s">
        <v>430</v>
      </c>
      <c r="P349" s="348" t="s">
        <v>430</v>
      </c>
      <c r="Q349" s="348" t="s">
        <v>430</v>
      </c>
      <c r="R349" s="348" t="s">
        <v>430</v>
      </c>
      <c r="S349" s="348">
        <v>3.2606000000000002</v>
      </c>
      <c r="T349" s="348">
        <v>18.682700000000001</v>
      </c>
      <c r="U349" s="348">
        <v>2.1888000000000001</v>
      </c>
      <c r="V349" s="348">
        <v>6.5305</v>
      </c>
      <c r="W349" s="348">
        <v>1.2641</v>
      </c>
      <c r="X349" s="348">
        <v>1.5986</v>
      </c>
      <c r="Y349" s="374"/>
      <c r="Z349" s="346">
        <v>110</v>
      </c>
      <c r="AA349" s="346">
        <v>137</v>
      </c>
      <c r="AB349" s="346">
        <v>166</v>
      </c>
      <c r="AC349" s="346">
        <v>101</v>
      </c>
      <c r="AD349" s="346">
        <v>103</v>
      </c>
      <c r="AE349" s="346">
        <v>110</v>
      </c>
      <c r="AF349" s="346" t="s">
        <v>430</v>
      </c>
      <c r="AG349" s="346" t="s">
        <v>430</v>
      </c>
      <c r="AH349" s="346" t="s">
        <v>430</v>
      </c>
      <c r="AI349" s="346" t="s">
        <v>430</v>
      </c>
      <c r="AJ349" s="346">
        <v>138</v>
      </c>
      <c r="AK349" s="346">
        <v>106</v>
      </c>
      <c r="AL349" s="346">
        <v>113</v>
      </c>
      <c r="AM349" s="346">
        <v>117</v>
      </c>
      <c r="AN349" s="346">
        <v>132</v>
      </c>
      <c r="AO349" s="373"/>
      <c r="AP349" s="348" t="s">
        <v>430</v>
      </c>
      <c r="AQ349" s="348" t="s">
        <v>430</v>
      </c>
      <c r="AR349" s="348" t="s">
        <v>430</v>
      </c>
      <c r="AS349" s="348" t="s">
        <v>430</v>
      </c>
      <c r="AT349" s="348">
        <v>10.73</v>
      </c>
      <c r="AU349" s="351"/>
      <c r="AV349" s="346" t="s">
        <v>430</v>
      </c>
      <c r="AW349" s="346" t="s">
        <v>430</v>
      </c>
      <c r="AX349" s="346" t="s">
        <v>430</v>
      </c>
      <c r="AY349" s="346" t="s">
        <v>430</v>
      </c>
      <c r="AZ349" s="346">
        <v>96</v>
      </c>
      <c r="BA349" s="374"/>
      <c r="BB349" s="348">
        <v>15.7202042606311</v>
      </c>
      <c r="BC349" s="348">
        <v>0.998255003148807</v>
      </c>
      <c r="BD349" s="348">
        <v>-1.9553841577693101E-2</v>
      </c>
      <c r="BE349" s="375">
        <v>-3.3874799803802098E-2</v>
      </c>
      <c r="BF349" s="374"/>
      <c r="BG349" s="372">
        <v>6.6199999999999995E-2</v>
      </c>
      <c r="BH349" s="373"/>
      <c r="BI349" s="348">
        <v>50.914700000000003</v>
      </c>
      <c r="BJ349" s="348">
        <v>24.555399999999999</v>
      </c>
      <c r="BK349" s="348">
        <v>23.994299999999999</v>
      </c>
      <c r="BL349" s="348">
        <v>0.53559999999999997</v>
      </c>
      <c r="BM349" s="373"/>
      <c r="BN349" s="372" t="s">
        <v>4778</v>
      </c>
      <c r="BO349" s="372" t="s">
        <v>453</v>
      </c>
      <c r="BP349" s="372" t="s">
        <v>4779</v>
      </c>
      <c r="BQ349" s="372" t="s">
        <v>4780</v>
      </c>
      <c r="BR349" s="372" t="s">
        <v>4781</v>
      </c>
      <c r="BS349" s="373"/>
      <c r="BT349" s="354" t="s">
        <v>555</v>
      </c>
    </row>
    <row r="350" spans="1:72" s="428" customFormat="1" x14ac:dyDescent="0.25">
      <c r="A350" s="345" t="s">
        <v>5584</v>
      </c>
      <c r="B350" s="373"/>
      <c r="C350" s="719">
        <v>44287</v>
      </c>
      <c r="D350" s="373"/>
      <c r="E350" s="346">
        <v>498.41399999999999</v>
      </c>
      <c r="F350" s="373"/>
      <c r="G350" s="347">
        <v>26.6328</v>
      </c>
      <c r="H350" s="374"/>
      <c r="I350" s="348">
        <v>7.5899999999999995E-2</v>
      </c>
      <c r="J350" s="348">
        <v>0.99429999999999996</v>
      </c>
      <c r="K350" s="348">
        <v>1.7059</v>
      </c>
      <c r="L350" s="348">
        <v>6.7138999999999998</v>
      </c>
      <c r="M350" s="348">
        <v>7.7274000000000003</v>
      </c>
      <c r="N350" s="350">
        <v>12.005100000000001</v>
      </c>
      <c r="O350" s="348">
        <v>5.9263000000000003</v>
      </c>
      <c r="P350" s="348">
        <v>18.6587</v>
      </c>
      <c r="Q350" s="348">
        <v>18.112500000000001</v>
      </c>
      <c r="R350" s="348" t="s">
        <v>430</v>
      </c>
      <c r="S350" s="348">
        <v>3.4769999999999999</v>
      </c>
      <c r="T350" s="348">
        <v>21.351099999999999</v>
      </c>
      <c r="U350" s="348">
        <v>5.9283000000000001</v>
      </c>
      <c r="V350" s="348">
        <v>12.155099999999999</v>
      </c>
      <c r="W350" s="348">
        <v>1.7528999999999999</v>
      </c>
      <c r="X350" s="348">
        <v>20.011500000000002</v>
      </c>
      <c r="Y350" s="374"/>
      <c r="Z350" s="346">
        <v>102</v>
      </c>
      <c r="AA350" s="346">
        <v>59</v>
      </c>
      <c r="AB350" s="346">
        <v>135</v>
      </c>
      <c r="AC350" s="346">
        <v>118</v>
      </c>
      <c r="AD350" s="346">
        <v>70</v>
      </c>
      <c r="AE350" s="346">
        <v>55</v>
      </c>
      <c r="AF350" s="346">
        <v>30</v>
      </c>
      <c r="AG350" s="346">
        <v>28</v>
      </c>
      <c r="AH350" s="346">
        <v>2</v>
      </c>
      <c r="AI350" s="346" t="s">
        <v>430</v>
      </c>
      <c r="AJ350" s="346">
        <v>129</v>
      </c>
      <c r="AK350" s="346">
        <v>69</v>
      </c>
      <c r="AL350" s="346">
        <v>70</v>
      </c>
      <c r="AM350" s="346">
        <v>37</v>
      </c>
      <c r="AN350" s="346">
        <v>84</v>
      </c>
      <c r="AO350" s="373"/>
      <c r="AP350" s="348" t="s">
        <v>430</v>
      </c>
      <c r="AQ350" s="348" t="s">
        <v>430</v>
      </c>
      <c r="AR350" s="348">
        <v>17.649999999999999</v>
      </c>
      <c r="AS350" s="348">
        <v>12.38</v>
      </c>
      <c r="AT350" s="348">
        <v>16.079999999999998</v>
      </c>
      <c r="AU350" s="351"/>
      <c r="AV350" s="346" t="s">
        <v>430</v>
      </c>
      <c r="AW350" s="346" t="s">
        <v>430</v>
      </c>
      <c r="AX350" s="346">
        <v>5</v>
      </c>
      <c r="AY350" s="346">
        <v>18</v>
      </c>
      <c r="AZ350" s="346">
        <v>67</v>
      </c>
      <c r="BA350" s="374"/>
      <c r="BB350" s="348">
        <v>17.477384841362898</v>
      </c>
      <c r="BC350" s="348">
        <v>0.99615719212412601</v>
      </c>
      <c r="BD350" s="348">
        <v>6.9363502188547602E-2</v>
      </c>
      <c r="BE350" s="375">
        <v>-2.2434419439581101E-2</v>
      </c>
      <c r="BF350" s="374"/>
      <c r="BG350" s="372">
        <v>0.17280000000000001</v>
      </c>
      <c r="BH350" s="373"/>
      <c r="BI350" s="348">
        <v>11.0785</v>
      </c>
      <c r="BJ350" s="348">
        <v>84.549000000000007</v>
      </c>
      <c r="BK350" s="348">
        <v>4.2438900000000004</v>
      </c>
      <c r="BL350" s="348">
        <v>0.12861</v>
      </c>
      <c r="BM350" s="373"/>
      <c r="BN350" s="372" t="s">
        <v>4722</v>
      </c>
      <c r="BO350" s="372" t="s">
        <v>4723</v>
      </c>
      <c r="BP350" s="372" t="s">
        <v>4547</v>
      </c>
      <c r="BQ350" s="372" t="s">
        <v>4783</v>
      </c>
      <c r="BR350" s="372" t="s">
        <v>4548</v>
      </c>
      <c r="BS350" s="373"/>
      <c r="BT350" s="354" t="s">
        <v>4673</v>
      </c>
    </row>
    <row r="351" spans="1:72" s="428" customFormat="1" x14ac:dyDescent="0.25">
      <c r="A351" s="345" t="s">
        <v>5585</v>
      </c>
      <c r="B351" s="373"/>
      <c r="C351" s="719">
        <v>44623</v>
      </c>
      <c r="D351" s="373"/>
      <c r="E351" s="346">
        <v>471.90100000000001</v>
      </c>
      <c r="F351" s="373"/>
      <c r="G351" s="347">
        <v>16.621400000000001</v>
      </c>
      <c r="H351" s="374"/>
      <c r="I351" s="348">
        <v>7.6499999999999999E-2</v>
      </c>
      <c r="J351" s="348">
        <v>-0.70079999999999998</v>
      </c>
      <c r="K351" s="348">
        <v>0.98119999999999996</v>
      </c>
      <c r="L351" s="348">
        <v>3.0617999999999999</v>
      </c>
      <c r="M351" s="348">
        <v>-2.5234999999999999</v>
      </c>
      <c r="N351" s="350">
        <v>0.73640000000000005</v>
      </c>
      <c r="O351" s="348">
        <v>-0.91790000000000005</v>
      </c>
      <c r="P351" s="348">
        <v>9.2238000000000007</v>
      </c>
      <c r="Q351" s="348" t="s">
        <v>430</v>
      </c>
      <c r="R351" s="348" t="s">
        <v>430</v>
      </c>
      <c r="S351" s="348">
        <v>1.8879999999999999</v>
      </c>
      <c r="T351" s="348">
        <v>9.4738000000000007</v>
      </c>
      <c r="U351" s="348">
        <v>-4.4912000000000001</v>
      </c>
      <c r="V351" s="348">
        <v>0.54500000000000004</v>
      </c>
      <c r="W351" s="348">
        <v>-0.10580000000000001</v>
      </c>
      <c r="X351" s="348">
        <v>12.0975</v>
      </c>
      <c r="Y351" s="374"/>
      <c r="Z351" s="346">
        <v>98</v>
      </c>
      <c r="AA351" s="346">
        <v>184</v>
      </c>
      <c r="AB351" s="346">
        <v>189</v>
      </c>
      <c r="AC351" s="346">
        <v>237</v>
      </c>
      <c r="AD351" s="346">
        <v>183</v>
      </c>
      <c r="AE351" s="346">
        <v>170</v>
      </c>
      <c r="AF351" s="346">
        <v>115</v>
      </c>
      <c r="AG351" s="346">
        <v>71</v>
      </c>
      <c r="AH351" s="346" t="s">
        <v>430</v>
      </c>
      <c r="AI351" s="346" t="s">
        <v>430</v>
      </c>
      <c r="AJ351" s="346">
        <v>220</v>
      </c>
      <c r="AK351" s="346">
        <v>219</v>
      </c>
      <c r="AL351" s="346">
        <v>189</v>
      </c>
      <c r="AM351" s="346">
        <v>179</v>
      </c>
      <c r="AN351" s="346">
        <v>255</v>
      </c>
      <c r="AO351" s="373"/>
      <c r="AP351" s="348" t="s">
        <v>430</v>
      </c>
      <c r="AQ351" s="348" t="s">
        <v>430</v>
      </c>
      <c r="AR351" s="348" t="s">
        <v>430</v>
      </c>
      <c r="AS351" s="348">
        <v>2.96</v>
      </c>
      <c r="AT351" s="348">
        <v>-0.32</v>
      </c>
      <c r="AU351" s="351"/>
      <c r="AV351" s="346" t="s">
        <v>430</v>
      </c>
      <c r="AW351" s="346" t="s">
        <v>430</v>
      </c>
      <c r="AX351" s="346" t="s">
        <v>430</v>
      </c>
      <c r="AY351" s="346">
        <v>86</v>
      </c>
      <c r="AZ351" s="346">
        <v>181</v>
      </c>
      <c r="BA351" s="374"/>
      <c r="BB351" s="348">
        <v>12.3022394028342</v>
      </c>
      <c r="BC351" s="348">
        <v>0</v>
      </c>
      <c r="BD351" s="348">
        <v>3.5005745702328298E-2</v>
      </c>
      <c r="BE351" s="375" t="s">
        <v>430</v>
      </c>
      <c r="BF351" s="374"/>
      <c r="BG351" s="372" t="s">
        <v>430</v>
      </c>
      <c r="BH351" s="373"/>
      <c r="BI351" s="348">
        <v>80.860699999999994</v>
      </c>
      <c r="BJ351" s="348">
        <v>15.582700000000001</v>
      </c>
      <c r="BK351" s="348">
        <v>3.1619000000000002</v>
      </c>
      <c r="BL351" s="348">
        <v>0.3947</v>
      </c>
      <c r="BM351" s="373"/>
      <c r="BN351" s="372" t="s">
        <v>4785</v>
      </c>
      <c r="BO351" s="372" t="s">
        <v>4786</v>
      </c>
      <c r="BP351" s="372" t="s">
        <v>4787</v>
      </c>
      <c r="BQ351" s="372" t="s">
        <v>4788</v>
      </c>
      <c r="BR351" s="372" t="s">
        <v>3816</v>
      </c>
      <c r="BS351" s="373"/>
      <c r="BT351" s="354" t="s">
        <v>555</v>
      </c>
    </row>
    <row r="352" spans="1:72" s="428" customFormat="1" x14ac:dyDescent="0.25">
      <c r="A352" s="345" t="s">
        <v>5586</v>
      </c>
      <c r="B352" s="373"/>
      <c r="C352" s="719">
        <v>44615</v>
      </c>
      <c r="D352" s="373"/>
      <c r="E352" s="346">
        <v>478.25700000000001</v>
      </c>
      <c r="F352" s="373"/>
      <c r="G352" s="347">
        <v>15.275700000000001</v>
      </c>
      <c r="H352" s="374"/>
      <c r="I352" s="348">
        <v>-0.13270000000000001</v>
      </c>
      <c r="J352" s="348">
        <v>-0.72009999999999996</v>
      </c>
      <c r="K352" s="348">
        <v>1.4916</v>
      </c>
      <c r="L352" s="348">
        <v>5.5498000000000003</v>
      </c>
      <c r="M352" s="348">
        <v>-1.4064000000000001</v>
      </c>
      <c r="N352" s="350">
        <v>2.1137000000000001</v>
      </c>
      <c r="O352" s="348">
        <v>1.6006</v>
      </c>
      <c r="P352" s="348">
        <v>10.469799999999999</v>
      </c>
      <c r="Q352" s="348" t="s">
        <v>430</v>
      </c>
      <c r="R352" s="348" t="s">
        <v>430</v>
      </c>
      <c r="S352" s="348">
        <v>2.8584000000000001</v>
      </c>
      <c r="T352" s="348">
        <v>12.4139</v>
      </c>
      <c r="U352" s="348">
        <v>-3.5686</v>
      </c>
      <c r="V352" s="348">
        <v>1.7939000000000001</v>
      </c>
      <c r="W352" s="348">
        <v>0.39429999999999998</v>
      </c>
      <c r="X352" s="348">
        <v>9.9390999999999998</v>
      </c>
      <c r="Y352" s="374"/>
      <c r="Z352" s="346">
        <v>159</v>
      </c>
      <c r="AA352" s="346">
        <v>192</v>
      </c>
      <c r="AB352" s="346">
        <v>165</v>
      </c>
      <c r="AC352" s="346">
        <v>162</v>
      </c>
      <c r="AD352" s="346">
        <v>179</v>
      </c>
      <c r="AE352" s="346">
        <v>163</v>
      </c>
      <c r="AF352" s="346">
        <v>80</v>
      </c>
      <c r="AG352" s="346">
        <v>67</v>
      </c>
      <c r="AH352" s="346" t="s">
        <v>430</v>
      </c>
      <c r="AI352" s="346" t="s">
        <v>430</v>
      </c>
      <c r="AJ352" s="346">
        <v>168</v>
      </c>
      <c r="AK352" s="346">
        <v>188</v>
      </c>
      <c r="AL352" s="346">
        <v>187</v>
      </c>
      <c r="AM352" s="346">
        <v>173</v>
      </c>
      <c r="AN352" s="346">
        <v>187</v>
      </c>
      <c r="AO352" s="373"/>
      <c r="AP352" s="348" t="s">
        <v>430</v>
      </c>
      <c r="AQ352" s="348" t="s">
        <v>430</v>
      </c>
      <c r="AR352" s="348" t="s">
        <v>430</v>
      </c>
      <c r="AS352" s="348">
        <v>5.15</v>
      </c>
      <c r="AT352" s="348">
        <v>2.31</v>
      </c>
      <c r="AU352" s="351"/>
      <c r="AV352" s="346" t="s">
        <v>430</v>
      </c>
      <c r="AW352" s="346" t="s">
        <v>430</v>
      </c>
      <c r="AX352" s="346" t="s">
        <v>430</v>
      </c>
      <c r="AY352" s="346">
        <v>64</v>
      </c>
      <c r="AZ352" s="346">
        <v>176</v>
      </c>
      <c r="BA352" s="374"/>
      <c r="BB352" s="348">
        <v>13.2256019977336</v>
      </c>
      <c r="BC352" s="348">
        <v>0.99731801907816198</v>
      </c>
      <c r="BD352" s="348">
        <v>3.4122926705704298E-2</v>
      </c>
      <c r="BE352" s="375">
        <v>-3.2271900317961601E-2</v>
      </c>
      <c r="BF352" s="374"/>
      <c r="BG352" s="372">
        <v>0.14019999999999999</v>
      </c>
      <c r="BH352" s="373"/>
      <c r="BI352" s="348">
        <v>96.075400000000002</v>
      </c>
      <c r="BJ352" s="348">
        <v>3.54779</v>
      </c>
      <c r="BK352" s="348" t="s">
        <v>430</v>
      </c>
      <c r="BL352" s="348">
        <v>0.37680999999999998</v>
      </c>
      <c r="BM352" s="373"/>
      <c r="BN352" s="372" t="s">
        <v>4790</v>
      </c>
      <c r="BO352" s="372" t="s">
        <v>4791</v>
      </c>
      <c r="BP352" s="372" t="s">
        <v>1147</v>
      </c>
      <c r="BQ352" s="372" t="s">
        <v>4562</v>
      </c>
      <c r="BR352" s="372" t="s">
        <v>4792</v>
      </c>
      <c r="BS352" s="373"/>
      <c r="BT352" s="354" t="s">
        <v>555</v>
      </c>
    </row>
    <row r="353" spans="1:72" s="428" customFormat="1" x14ac:dyDescent="0.25">
      <c r="A353" s="345" t="s">
        <v>5587</v>
      </c>
      <c r="B353" s="373"/>
      <c r="C353" s="719">
        <v>45574</v>
      </c>
      <c r="D353" s="373"/>
      <c r="E353" s="346">
        <v>464.32499999999999</v>
      </c>
      <c r="F353" s="373"/>
      <c r="G353" s="347">
        <v>10.3889</v>
      </c>
      <c r="H353" s="374"/>
      <c r="I353" s="348">
        <v>-2.7900000000000001E-2</v>
      </c>
      <c r="J353" s="348">
        <v>0.13689999999999999</v>
      </c>
      <c r="K353" s="348">
        <v>1.6049</v>
      </c>
      <c r="L353" s="348">
        <v>6.1402000000000001</v>
      </c>
      <c r="M353" s="348">
        <v>3.1217999999999999</v>
      </c>
      <c r="N353" s="350">
        <v>7.0734000000000004</v>
      </c>
      <c r="O353" s="348" t="s">
        <v>430</v>
      </c>
      <c r="P353" s="348" t="s">
        <v>430</v>
      </c>
      <c r="Q353" s="348" t="s">
        <v>430</v>
      </c>
      <c r="R353" s="348" t="s">
        <v>430</v>
      </c>
      <c r="S353" s="348">
        <v>3.1812</v>
      </c>
      <c r="T353" s="348">
        <v>16.869700000000002</v>
      </c>
      <c r="U353" s="348">
        <v>1.1517999999999999</v>
      </c>
      <c r="V353" s="348">
        <v>6.9598000000000004</v>
      </c>
      <c r="W353" s="348">
        <v>1.0741000000000001</v>
      </c>
      <c r="X353" s="348">
        <v>2.0908000000000002</v>
      </c>
      <c r="Y353" s="374"/>
      <c r="Z353" s="346">
        <v>130</v>
      </c>
      <c r="AA353" s="346">
        <v>116</v>
      </c>
      <c r="AB353" s="346">
        <v>149</v>
      </c>
      <c r="AC353" s="346">
        <v>149</v>
      </c>
      <c r="AD353" s="346">
        <v>124</v>
      </c>
      <c r="AE353" s="346">
        <v>100</v>
      </c>
      <c r="AF353" s="346" t="s">
        <v>430</v>
      </c>
      <c r="AG353" s="346" t="s">
        <v>430</v>
      </c>
      <c r="AH353" s="346" t="s">
        <v>430</v>
      </c>
      <c r="AI353" s="346" t="s">
        <v>430</v>
      </c>
      <c r="AJ353" s="346">
        <v>147</v>
      </c>
      <c r="AK353" s="346">
        <v>119</v>
      </c>
      <c r="AL353" s="346">
        <v>125</v>
      </c>
      <c r="AM353" s="346">
        <v>104</v>
      </c>
      <c r="AN353" s="346">
        <v>141</v>
      </c>
      <c r="AO353" s="373"/>
      <c r="AP353" s="348" t="s">
        <v>430</v>
      </c>
      <c r="AQ353" s="348" t="s">
        <v>430</v>
      </c>
      <c r="AR353" s="348" t="s">
        <v>430</v>
      </c>
      <c r="AS353" s="348" t="s">
        <v>430</v>
      </c>
      <c r="AT353" s="348">
        <v>9.1</v>
      </c>
      <c r="AU353" s="351"/>
      <c r="AV353" s="346" t="s">
        <v>430</v>
      </c>
      <c r="AW353" s="346" t="s">
        <v>430</v>
      </c>
      <c r="AX353" s="346" t="s">
        <v>430</v>
      </c>
      <c r="AY353" s="346" t="s">
        <v>430</v>
      </c>
      <c r="AZ353" s="346">
        <v>109</v>
      </c>
      <c r="BA353" s="374"/>
      <c r="BB353" s="348">
        <v>15.698082368572299</v>
      </c>
      <c r="BC353" s="348">
        <v>0.999519694501394</v>
      </c>
      <c r="BD353" s="348">
        <v>-1.1279330346521401E-2</v>
      </c>
      <c r="BE353" s="375">
        <v>-2.6851279346629099E-2</v>
      </c>
      <c r="BF353" s="374"/>
      <c r="BG353" s="372">
        <v>3.5099999999999999E-2</v>
      </c>
      <c r="BH353" s="373"/>
      <c r="BI353" s="348">
        <v>53.481299999999997</v>
      </c>
      <c r="BJ353" s="348">
        <v>43.846400000000003</v>
      </c>
      <c r="BK353" s="348">
        <v>2.1122000000000001</v>
      </c>
      <c r="BL353" s="348">
        <v>0.56010000000000004</v>
      </c>
      <c r="BM353" s="373"/>
      <c r="BN353" s="372" t="s">
        <v>2889</v>
      </c>
      <c r="BO353" s="372" t="s">
        <v>4794</v>
      </c>
      <c r="BP353" s="372" t="s">
        <v>4795</v>
      </c>
      <c r="BQ353" s="372" t="s">
        <v>4796</v>
      </c>
      <c r="BR353" s="372" t="s">
        <v>4797</v>
      </c>
      <c r="BS353" s="373"/>
      <c r="BT353" s="354" t="s">
        <v>555</v>
      </c>
    </row>
    <row r="354" spans="1:72" s="428" customFormat="1" x14ac:dyDescent="0.25">
      <c r="A354" s="345" t="s">
        <v>5588</v>
      </c>
      <c r="B354" s="373"/>
      <c r="C354" s="719">
        <v>44791</v>
      </c>
      <c r="D354" s="373"/>
      <c r="E354" s="346">
        <v>474.125</v>
      </c>
      <c r="F354" s="373"/>
      <c r="G354" s="347">
        <v>11.1814</v>
      </c>
      <c r="H354" s="374"/>
      <c r="I354" s="348">
        <v>0.38700000000000001</v>
      </c>
      <c r="J354" s="348">
        <v>1.1141000000000001</v>
      </c>
      <c r="K354" s="348">
        <v>8.6934000000000005</v>
      </c>
      <c r="L354" s="348">
        <v>13.2661</v>
      </c>
      <c r="M354" s="348">
        <v>-3.0956999999999999</v>
      </c>
      <c r="N354" s="350">
        <v>-7.7161</v>
      </c>
      <c r="O354" s="348">
        <v>-8.6656999999999993</v>
      </c>
      <c r="P354" s="348">
        <v>2.4247000000000001</v>
      </c>
      <c r="Q354" s="348" t="s">
        <v>430</v>
      </c>
      <c r="R354" s="348" t="s">
        <v>430</v>
      </c>
      <c r="S354" s="348">
        <v>19.857600000000001</v>
      </c>
      <c r="T354" s="348">
        <v>9.0420999999999996</v>
      </c>
      <c r="U354" s="348">
        <v>-15.987399999999999</v>
      </c>
      <c r="V354" s="348">
        <v>-4.7831999999999999</v>
      </c>
      <c r="W354" s="348">
        <v>2.4209999999999998</v>
      </c>
      <c r="X354" s="348">
        <v>2.8389000000000002</v>
      </c>
      <c r="Y354" s="374"/>
      <c r="Z354" s="346">
        <v>22</v>
      </c>
      <c r="AA354" s="346">
        <v>39</v>
      </c>
      <c r="AB354" s="346">
        <v>6</v>
      </c>
      <c r="AC354" s="346">
        <v>11</v>
      </c>
      <c r="AD354" s="346">
        <v>188</v>
      </c>
      <c r="AE354" s="346">
        <v>218</v>
      </c>
      <c r="AF354" s="346">
        <v>135</v>
      </c>
      <c r="AG354" s="346">
        <v>99</v>
      </c>
      <c r="AH354" s="346" t="s">
        <v>430</v>
      </c>
      <c r="AI354" s="346" t="s">
        <v>430</v>
      </c>
      <c r="AJ354" s="346">
        <v>1</v>
      </c>
      <c r="AK354" s="346">
        <v>234</v>
      </c>
      <c r="AL354" s="346">
        <v>240</v>
      </c>
      <c r="AM354" s="346">
        <v>224</v>
      </c>
      <c r="AN354" s="346">
        <v>49</v>
      </c>
      <c r="AO354" s="373"/>
      <c r="AP354" s="348" t="s">
        <v>430</v>
      </c>
      <c r="AQ354" s="348" t="s">
        <v>430</v>
      </c>
      <c r="AR354" s="348" t="s">
        <v>430</v>
      </c>
      <c r="AS354" s="348">
        <v>-6</v>
      </c>
      <c r="AT354" s="348">
        <v>-4.29</v>
      </c>
      <c r="AU354" s="351"/>
      <c r="AV354" s="346" t="s">
        <v>430</v>
      </c>
      <c r="AW354" s="346" t="s">
        <v>430</v>
      </c>
      <c r="AX354" s="346" t="s">
        <v>430</v>
      </c>
      <c r="AY354" s="346">
        <v>102</v>
      </c>
      <c r="AZ354" s="346">
        <v>223</v>
      </c>
      <c r="BA354" s="374"/>
      <c r="BB354" s="348">
        <v>25.1024457431168</v>
      </c>
      <c r="BC354" s="348">
        <v>0.99739193511760704</v>
      </c>
      <c r="BD354" s="348">
        <v>4.5790221342065897E-3</v>
      </c>
      <c r="BE354" s="375">
        <v>-3.3532550987621701E-2</v>
      </c>
      <c r="BF354" s="374"/>
      <c r="BG354" s="372">
        <v>0.21679999999999999</v>
      </c>
      <c r="BH354" s="373"/>
      <c r="BI354" s="348">
        <v>81.564800000000005</v>
      </c>
      <c r="BJ354" s="348">
        <v>18.3782</v>
      </c>
      <c r="BK354" s="348" t="s">
        <v>430</v>
      </c>
      <c r="BL354" s="348">
        <v>5.7000000000000002E-2</v>
      </c>
      <c r="BM354" s="373"/>
      <c r="BN354" s="372" t="s">
        <v>4799</v>
      </c>
      <c r="BO354" s="372" t="s">
        <v>4800</v>
      </c>
      <c r="BP354" s="372" t="s">
        <v>430</v>
      </c>
      <c r="BQ354" s="372" t="s">
        <v>430</v>
      </c>
      <c r="BR354" s="372" t="s">
        <v>430</v>
      </c>
      <c r="BS354" s="373"/>
      <c r="BT354" s="354" t="s">
        <v>555</v>
      </c>
    </row>
    <row r="355" spans="1:72" s="428" customFormat="1" ht="11" x14ac:dyDescent="0.3">
      <c r="A355" s="841" t="s">
        <v>5589</v>
      </c>
      <c r="B355" s="842"/>
      <c r="C355" s="843">
        <v>45573</v>
      </c>
      <c r="D355" s="842"/>
      <c r="E355" s="844">
        <v>450.755</v>
      </c>
      <c r="F355" s="842"/>
      <c r="G355" s="845">
        <v>9.7539999999999996</v>
      </c>
      <c r="H355" s="847"/>
      <c r="I355" s="846">
        <v>-0.4491</v>
      </c>
      <c r="J355" s="846">
        <v>1.4351</v>
      </c>
      <c r="K355" s="846">
        <v>2.6413000000000002</v>
      </c>
      <c r="L355" s="846">
        <v>4.8929999999999998</v>
      </c>
      <c r="M355" s="846">
        <v>4.3543000000000003</v>
      </c>
      <c r="N355" s="848">
        <v>6.6710000000000003</v>
      </c>
      <c r="O355" s="846" t="s">
        <v>430</v>
      </c>
      <c r="P355" s="846" t="s">
        <v>430</v>
      </c>
      <c r="Q355" s="846" t="s">
        <v>430</v>
      </c>
      <c r="R355" s="846" t="s">
        <v>430</v>
      </c>
      <c r="S355" s="846">
        <v>2.1040999999999999</v>
      </c>
      <c r="T355" s="846">
        <v>18.5032</v>
      </c>
      <c r="U355" s="846">
        <v>4.3209</v>
      </c>
      <c r="V355" s="846">
        <v>9.8671000000000006</v>
      </c>
      <c r="W355" s="846">
        <v>2.5442</v>
      </c>
      <c r="X355" s="846">
        <v>-1.3398000000000001</v>
      </c>
      <c r="Y355" s="847"/>
      <c r="Z355" s="844">
        <v>207</v>
      </c>
      <c r="AA355" s="844">
        <v>23</v>
      </c>
      <c r="AB355" s="844">
        <v>90</v>
      </c>
      <c r="AC355" s="844">
        <v>211</v>
      </c>
      <c r="AD355" s="844">
        <v>108</v>
      </c>
      <c r="AE355" s="844">
        <v>109</v>
      </c>
      <c r="AF355" s="844" t="s">
        <v>430</v>
      </c>
      <c r="AG355" s="844" t="s">
        <v>430</v>
      </c>
      <c r="AH355" s="844" t="s">
        <v>430</v>
      </c>
      <c r="AI355" s="844" t="s">
        <v>430</v>
      </c>
      <c r="AJ355" s="844">
        <v>217</v>
      </c>
      <c r="AK355" s="844">
        <v>107</v>
      </c>
      <c r="AL355" s="844">
        <v>99</v>
      </c>
      <c r="AM355" s="844">
        <v>84</v>
      </c>
      <c r="AN355" s="844">
        <v>31</v>
      </c>
      <c r="AO355" s="842"/>
      <c r="AP355" s="846" t="s">
        <v>430</v>
      </c>
      <c r="AQ355" s="846" t="s">
        <v>430</v>
      </c>
      <c r="AR355" s="846" t="s">
        <v>430</v>
      </c>
      <c r="AS355" s="846" t="s">
        <v>430</v>
      </c>
      <c r="AT355" s="846">
        <v>10.61</v>
      </c>
      <c r="AU355" s="849"/>
      <c r="AV355" s="844" t="s">
        <v>430</v>
      </c>
      <c r="AW355" s="844" t="s">
        <v>430</v>
      </c>
      <c r="AX355" s="844" t="s">
        <v>430</v>
      </c>
      <c r="AY355" s="844" t="s">
        <v>430</v>
      </c>
      <c r="AZ355" s="844">
        <v>97</v>
      </c>
      <c r="BA355" s="847"/>
      <c r="BB355" s="846">
        <v>21.074001312574801</v>
      </c>
      <c r="BC355" s="846">
        <v>0.99821191921409103</v>
      </c>
      <c r="BD355" s="846">
        <v>-2.1041049634037901E-2</v>
      </c>
      <c r="BE355" s="852">
        <v>-5.4402033856561102E-2</v>
      </c>
      <c r="BF355" s="847"/>
      <c r="BG355" s="855">
        <v>0.19189999999999999</v>
      </c>
      <c r="BH355" s="842"/>
      <c r="BI355" s="846">
        <v>21.229399999999998</v>
      </c>
      <c r="BJ355" s="846">
        <v>78.697699999999998</v>
      </c>
      <c r="BK355" s="846" t="s">
        <v>430</v>
      </c>
      <c r="BL355" s="846">
        <v>7.2900000000000006E-2</v>
      </c>
      <c r="BM355" s="842"/>
      <c r="BN355" s="855" t="s">
        <v>4802</v>
      </c>
      <c r="BO355" s="855" t="s">
        <v>4606</v>
      </c>
      <c r="BP355" s="855" t="s">
        <v>4607</v>
      </c>
      <c r="BQ355" s="855" t="s">
        <v>4608</v>
      </c>
      <c r="BR355" s="855" t="s">
        <v>4609</v>
      </c>
      <c r="BS355" s="842"/>
      <c r="BT355" s="856" t="s">
        <v>555</v>
      </c>
    </row>
    <row r="356" spans="1:72" s="428" customFormat="1" x14ac:dyDescent="0.25">
      <c r="A356" s="345" t="s">
        <v>5590</v>
      </c>
      <c r="B356" s="373"/>
      <c r="C356" s="719">
        <v>44777</v>
      </c>
      <c r="D356" s="373"/>
      <c r="E356" s="346">
        <v>440.67200000000003</v>
      </c>
      <c r="F356" s="373"/>
      <c r="G356" s="347">
        <v>15.2737</v>
      </c>
      <c r="H356" s="374"/>
      <c r="I356" s="348">
        <v>-6.0900000000000003E-2</v>
      </c>
      <c r="J356" s="348">
        <v>0.5504</v>
      </c>
      <c r="K356" s="348">
        <v>3.2627999999999999</v>
      </c>
      <c r="L356" s="348">
        <v>7.1718000000000002</v>
      </c>
      <c r="M356" s="348">
        <v>7.4863</v>
      </c>
      <c r="N356" s="350">
        <v>5.1429999999999998</v>
      </c>
      <c r="O356" s="348">
        <v>1.1916</v>
      </c>
      <c r="P356" s="348">
        <v>11.4612</v>
      </c>
      <c r="Q356" s="348" t="s">
        <v>430</v>
      </c>
      <c r="R356" s="348" t="s">
        <v>430</v>
      </c>
      <c r="S356" s="348">
        <v>4.4226999999999999</v>
      </c>
      <c r="T356" s="348">
        <v>20.503499999999999</v>
      </c>
      <c r="U356" s="348">
        <v>4.0868000000000002</v>
      </c>
      <c r="V356" s="348">
        <v>6.1646999999999998</v>
      </c>
      <c r="W356" s="348">
        <v>1.7697000000000001</v>
      </c>
      <c r="X356" s="348">
        <v>11.089600000000001</v>
      </c>
      <c r="Y356" s="374"/>
      <c r="Z356" s="346">
        <v>147</v>
      </c>
      <c r="AA356" s="346">
        <v>81</v>
      </c>
      <c r="AB356" s="346">
        <v>70</v>
      </c>
      <c r="AC356" s="346">
        <v>97</v>
      </c>
      <c r="AD356" s="346">
        <v>80</v>
      </c>
      <c r="AE356" s="346">
        <v>120</v>
      </c>
      <c r="AF356" s="346">
        <v>97</v>
      </c>
      <c r="AG356" s="346">
        <v>62</v>
      </c>
      <c r="AH356" s="346" t="s">
        <v>430</v>
      </c>
      <c r="AI356" s="346" t="s">
        <v>430</v>
      </c>
      <c r="AJ356" s="346">
        <v>83</v>
      </c>
      <c r="AK356" s="346">
        <v>87</v>
      </c>
      <c r="AL356" s="346">
        <v>101</v>
      </c>
      <c r="AM356" s="346">
        <v>119</v>
      </c>
      <c r="AN356" s="346">
        <v>78</v>
      </c>
      <c r="AO356" s="373"/>
      <c r="AP356" s="348" t="s">
        <v>430</v>
      </c>
      <c r="AQ356" s="348" t="s">
        <v>430</v>
      </c>
      <c r="AR356" s="348" t="s">
        <v>430</v>
      </c>
      <c r="AS356" s="348">
        <v>7.22</v>
      </c>
      <c r="AT356" s="348">
        <v>12.17</v>
      </c>
      <c r="AU356" s="351"/>
      <c r="AV356" s="346" t="s">
        <v>430</v>
      </c>
      <c r="AW356" s="346" t="s">
        <v>430</v>
      </c>
      <c r="AX356" s="346" t="s">
        <v>430</v>
      </c>
      <c r="AY356" s="346">
        <v>57</v>
      </c>
      <c r="AZ356" s="346">
        <v>88</v>
      </c>
      <c r="BA356" s="374"/>
      <c r="BB356" s="348">
        <v>16.4779820148112</v>
      </c>
      <c r="BC356" s="348">
        <v>0.99964378667218801</v>
      </c>
      <c r="BD356" s="348">
        <v>4.1685464954340799E-2</v>
      </c>
      <c r="BE356" s="375">
        <v>-2.4183263465688901E-2</v>
      </c>
      <c r="BF356" s="374"/>
      <c r="BG356" s="372">
        <v>9.8799999999999999E-2</v>
      </c>
      <c r="BH356" s="373"/>
      <c r="BI356" s="348">
        <v>11.070499999999999</v>
      </c>
      <c r="BJ356" s="348">
        <v>82.939099999999996</v>
      </c>
      <c r="BK356" s="348">
        <v>6.1931200000000004</v>
      </c>
      <c r="BL356" s="348">
        <v>-0.20272000000000001</v>
      </c>
      <c r="BM356" s="373"/>
      <c r="BN356" s="372" t="s">
        <v>4804</v>
      </c>
      <c r="BO356" s="372" t="s">
        <v>4805</v>
      </c>
      <c r="BP356" s="372" t="s">
        <v>4806</v>
      </c>
      <c r="BQ356" s="372" t="s">
        <v>4807</v>
      </c>
      <c r="BR356" s="372" t="s">
        <v>4808</v>
      </c>
      <c r="BS356" s="373"/>
      <c r="BT356" s="354" t="s">
        <v>555</v>
      </c>
    </row>
    <row r="357" spans="1:72" s="428" customFormat="1" x14ac:dyDescent="0.25">
      <c r="A357" s="345" t="s">
        <v>5591</v>
      </c>
      <c r="B357" s="373"/>
      <c r="C357" s="719">
        <v>44631</v>
      </c>
      <c r="D357" s="373"/>
      <c r="E357" s="346">
        <v>405.35</v>
      </c>
      <c r="F357" s="373"/>
      <c r="G357" s="347">
        <v>22.299199999999999</v>
      </c>
      <c r="H357" s="374"/>
      <c r="I357" s="348">
        <v>7.5800000000000006E-2</v>
      </c>
      <c r="J357" s="348">
        <v>0.99409999999999998</v>
      </c>
      <c r="K357" s="348">
        <v>1.7020999999999999</v>
      </c>
      <c r="L357" s="348">
        <v>6.7060000000000004</v>
      </c>
      <c r="M357" s="348">
        <v>7.7011000000000003</v>
      </c>
      <c r="N357" s="350">
        <v>11.9084</v>
      </c>
      <c r="O357" s="348">
        <v>5.9151999999999996</v>
      </c>
      <c r="P357" s="348">
        <v>18.432200000000002</v>
      </c>
      <c r="Q357" s="348" t="s">
        <v>430</v>
      </c>
      <c r="R357" s="348" t="s">
        <v>430</v>
      </c>
      <c r="S357" s="348">
        <v>3.4712999999999998</v>
      </c>
      <c r="T357" s="348">
        <v>21.306699999999999</v>
      </c>
      <c r="U357" s="348">
        <v>5.8956999999999997</v>
      </c>
      <c r="V357" s="348">
        <v>12.1318</v>
      </c>
      <c r="W357" s="348">
        <v>1.7504</v>
      </c>
      <c r="X357" s="348">
        <v>19.857900000000001</v>
      </c>
      <c r="Y357" s="374"/>
      <c r="Z357" s="346">
        <v>103</v>
      </c>
      <c r="AA357" s="346">
        <v>60</v>
      </c>
      <c r="AB357" s="346">
        <v>137</v>
      </c>
      <c r="AC357" s="346">
        <v>119</v>
      </c>
      <c r="AD357" s="346">
        <v>72</v>
      </c>
      <c r="AE357" s="346">
        <v>58</v>
      </c>
      <c r="AF357" s="346">
        <v>31</v>
      </c>
      <c r="AG357" s="346">
        <v>33</v>
      </c>
      <c r="AH357" s="346" t="s">
        <v>430</v>
      </c>
      <c r="AI357" s="346" t="s">
        <v>430</v>
      </c>
      <c r="AJ357" s="346">
        <v>130</v>
      </c>
      <c r="AK357" s="346">
        <v>72</v>
      </c>
      <c r="AL357" s="346">
        <v>72</v>
      </c>
      <c r="AM357" s="346">
        <v>40</v>
      </c>
      <c r="AN357" s="346">
        <v>90</v>
      </c>
      <c r="AO357" s="373"/>
      <c r="AP357" s="348" t="s">
        <v>430</v>
      </c>
      <c r="AQ357" s="348" t="s">
        <v>430</v>
      </c>
      <c r="AR357" s="348" t="s">
        <v>430</v>
      </c>
      <c r="AS357" s="348">
        <v>12.28</v>
      </c>
      <c r="AT357" s="348">
        <v>16.02</v>
      </c>
      <c r="AU357" s="351"/>
      <c r="AV357" s="346" t="s">
        <v>430</v>
      </c>
      <c r="AW357" s="346" t="s">
        <v>430</v>
      </c>
      <c r="AX357" s="346" t="s">
        <v>430</v>
      </c>
      <c r="AY357" s="346">
        <v>21</v>
      </c>
      <c r="AZ357" s="346">
        <v>69</v>
      </c>
      <c r="BA357" s="374"/>
      <c r="BB357" s="348">
        <v>17.4761609425933</v>
      </c>
      <c r="BC357" s="348">
        <v>0.99616585054794404</v>
      </c>
      <c r="BD357" s="348">
        <v>6.8508200466649502E-2</v>
      </c>
      <c r="BE357" s="375">
        <v>-3.7477435922086903E-2</v>
      </c>
      <c r="BF357" s="374"/>
      <c r="BG357" s="372">
        <v>0.19089999999999999</v>
      </c>
      <c r="BH357" s="373"/>
      <c r="BI357" s="348">
        <v>11.0593</v>
      </c>
      <c r="BJ357" s="348">
        <v>84.403000000000006</v>
      </c>
      <c r="BK357" s="348">
        <v>4.2370599999999996</v>
      </c>
      <c r="BL357" s="348">
        <v>0.30064000000000002</v>
      </c>
      <c r="BM357" s="373"/>
      <c r="BN357" s="372" t="s">
        <v>4810</v>
      </c>
      <c r="BO357" s="372" t="s">
        <v>4811</v>
      </c>
      <c r="BP357" s="372" t="s">
        <v>4812</v>
      </c>
      <c r="BQ357" s="372" t="s">
        <v>4813</v>
      </c>
      <c r="BR357" s="372" t="s">
        <v>4814</v>
      </c>
      <c r="BS357" s="373"/>
      <c r="BT357" s="354" t="s">
        <v>555</v>
      </c>
    </row>
    <row r="358" spans="1:72" s="428" customFormat="1" x14ac:dyDescent="0.25">
      <c r="A358" s="345" t="s">
        <v>5592</v>
      </c>
      <c r="B358" s="373"/>
      <c r="C358" s="719">
        <v>43936</v>
      </c>
      <c r="D358" s="373"/>
      <c r="E358" s="346">
        <v>399.21600000000001</v>
      </c>
      <c r="F358" s="373"/>
      <c r="G358" s="347">
        <v>28.898499999999999</v>
      </c>
      <c r="H358" s="374"/>
      <c r="I358" s="348">
        <v>-0.1575</v>
      </c>
      <c r="J358" s="348">
        <v>-0.94840000000000002</v>
      </c>
      <c r="K358" s="348">
        <v>0.95760000000000001</v>
      </c>
      <c r="L358" s="348">
        <v>4.9191000000000003</v>
      </c>
      <c r="M358" s="348">
        <v>-3.5436999999999999</v>
      </c>
      <c r="N358" s="350">
        <v>6.1999999999999998E-3</v>
      </c>
      <c r="O358" s="348">
        <v>1.4896</v>
      </c>
      <c r="P358" s="348">
        <v>8.9168000000000003</v>
      </c>
      <c r="Q358" s="348">
        <v>9.1265000000000001</v>
      </c>
      <c r="R358" s="348" t="s">
        <v>430</v>
      </c>
      <c r="S358" s="348">
        <v>2.4937</v>
      </c>
      <c r="T358" s="348">
        <v>9.9923000000000002</v>
      </c>
      <c r="U358" s="348">
        <v>-5.9253999999999998</v>
      </c>
      <c r="V358" s="348">
        <v>4.4999999999999997E-3</v>
      </c>
      <c r="W358" s="348">
        <v>0.1414</v>
      </c>
      <c r="X358" s="348">
        <v>18.247199999999999</v>
      </c>
      <c r="Y358" s="374"/>
      <c r="Z358" s="346">
        <v>167</v>
      </c>
      <c r="AA358" s="346">
        <v>223</v>
      </c>
      <c r="AB358" s="346">
        <v>205</v>
      </c>
      <c r="AC358" s="346">
        <v>206</v>
      </c>
      <c r="AD358" s="346">
        <v>205</v>
      </c>
      <c r="AE358" s="346">
        <v>184</v>
      </c>
      <c r="AF358" s="346">
        <v>90</v>
      </c>
      <c r="AG358" s="346">
        <v>79</v>
      </c>
      <c r="AH358" s="346">
        <v>30</v>
      </c>
      <c r="AI358" s="346" t="s">
        <v>430</v>
      </c>
      <c r="AJ358" s="346">
        <v>188</v>
      </c>
      <c r="AK358" s="346">
        <v>208</v>
      </c>
      <c r="AL358" s="346">
        <v>210</v>
      </c>
      <c r="AM358" s="346">
        <v>195</v>
      </c>
      <c r="AN358" s="346">
        <v>226</v>
      </c>
      <c r="AO358" s="373"/>
      <c r="AP358" s="348" t="s">
        <v>430</v>
      </c>
      <c r="AQ358" s="348" t="s">
        <v>430</v>
      </c>
      <c r="AR358" s="348">
        <v>7.8</v>
      </c>
      <c r="AS358" s="348">
        <v>3.89</v>
      </c>
      <c r="AT358" s="348">
        <v>-0.92</v>
      </c>
      <c r="AU358" s="351"/>
      <c r="AV358" s="346" t="s">
        <v>430</v>
      </c>
      <c r="AW358" s="346" t="s">
        <v>430</v>
      </c>
      <c r="AX358" s="346">
        <v>31</v>
      </c>
      <c r="AY358" s="346">
        <v>77</v>
      </c>
      <c r="AZ358" s="346">
        <v>194</v>
      </c>
      <c r="BA358" s="374"/>
      <c r="BB358" s="348">
        <v>12.673690576274799</v>
      </c>
      <c r="BC358" s="348">
        <v>0.99946211578869204</v>
      </c>
      <c r="BD358" s="348">
        <v>2.53973866455144E-2</v>
      </c>
      <c r="BE358" s="375">
        <v>-2.0170981472710799E-2</v>
      </c>
      <c r="BF358" s="374"/>
      <c r="BG358" s="372">
        <v>0.13200000000000001</v>
      </c>
      <c r="BH358" s="373"/>
      <c r="BI358" s="348">
        <v>98.619100000000003</v>
      </c>
      <c r="BJ358" s="348">
        <v>1.35955</v>
      </c>
      <c r="BK358" s="348" t="s">
        <v>430</v>
      </c>
      <c r="BL358" s="348">
        <v>2.1350000000000001E-2</v>
      </c>
      <c r="BM358" s="373"/>
      <c r="BN358" s="372" t="s">
        <v>4816</v>
      </c>
      <c r="BO358" s="372" t="s">
        <v>4380</v>
      </c>
      <c r="BP358" s="372" t="s">
        <v>4817</v>
      </c>
      <c r="BQ358" s="372" t="s">
        <v>1126</v>
      </c>
      <c r="BR358" s="372" t="s">
        <v>469</v>
      </c>
      <c r="BS358" s="373"/>
      <c r="BT358" s="354" t="s">
        <v>463</v>
      </c>
    </row>
    <row r="359" spans="1:72" s="428" customFormat="1" x14ac:dyDescent="0.25">
      <c r="A359" s="345" t="s">
        <v>5593</v>
      </c>
      <c r="B359" s="373"/>
      <c r="C359" s="719">
        <v>41275</v>
      </c>
      <c r="D359" s="373"/>
      <c r="E359" s="346">
        <v>394.14</v>
      </c>
      <c r="F359" s="373"/>
      <c r="G359" s="347">
        <v>209.22399999999999</v>
      </c>
      <c r="H359" s="374"/>
      <c r="I359" s="348">
        <v>0.153</v>
      </c>
      <c r="J359" s="348">
        <v>-1.085</v>
      </c>
      <c r="K359" s="348">
        <v>0.79820000000000002</v>
      </c>
      <c r="L359" s="348">
        <v>5.3544999999999998</v>
      </c>
      <c r="M359" s="348">
        <v>-4.9907000000000004</v>
      </c>
      <c r="N359" s="350">
        <v>-2.3199000000000001</v>
      </c>
      <c r="O359" s="348">
        <v>0.2339</v>
      </c>
      <c r="P359" s="348">
        <v>6.9596999999999998</v>
      </c>
      <c r="Q359" s="348">
        <v>7.9938000000000002</v>
      </c>
      <c r="R359" s="348">
        <v>11.613300000000001</v>
      </c>
      <c r="S359" s="348">
        <v>2.3283999999999998</v>
      </c>
      <c r="T359" s="348">
        <v>9.2378</v>
      </c>
      <c r="U359" s="348">
        <v>-7.8559000000000001</v>
      </c>
      <c r="V359" s="348">
        <v>-2.0131000000000001</v>
      </c>
      <c r="W359" s="348">
        <v>8.6900000000000005E-2</v>
      </c>
      <c r="X359" s="348">
        <v>11.475</v>
      </c>
      <c r="Y359" s="374"/>
      <c r="Z359" s="346">
        <v>68</v>
      </c>
      <c r="AA359" s="346">
        <v>251</v>
      </c>
      <c r="AB359" s="346">
        <v>224</v>
      </c>
      <c r="AC359" s="346">
        <v>179</v>
      </c>
      <c r="AD359" s="346">
        <v>240</v>
      </c>
      <c r="AE359" s="346">
        <v>208</v>
      </c>
      <c r="AF359" s="346">
        <v>111</v>
      </c>
      <c r="AG359" s="346">
        <v>97</v>
      </c>
      <c r="AH359" s="346">
        <v>44</v>
      </c>
      <c r="AI359" s="346">
        <v>13</v>
      </c>
      <c r="AJ359" s="346">
        <v>210</v>
      </c>
      <c r="AK359" s="346">
        <v>228</v>
      </c>
      <c r="AL359" s="346">
        <v>232</v>
      </c>
      <c r="AM359" s="346">
        <v>218</v>
      </c>
      <c r="AN359" s="346">
        <v>241</v>
      </c>
      <c r="AO359" s="373"/>
      <c r="AP359" s="348">
        <v>10.78</v>
      </c>
      <c r="AQ359" s="348">
        <v>9.5500000000000007</v>
      </c>
      <c r="AR359" s="348">
        <v>6.22</v>
      </c>
      <c r="AS359" s="348">
        <v>2.04</v>
      </c>
      <c r="AT359" s="348">
        <v>-3.18</v>
      </c>
      <c r="AU359" s="351"/>
      <c r="AV359" s="346">
        <v>17</v>
      </c>
      <c r="AW359" s="346">
        <v>26</v>
      </c>
      <c r="AX359" s="346">
        <v>44</v>
      </c>
      <c r="AY359" s="346">
        <v>99</v>
      </c>
      <c r="AZ359" s="346">
        <v>219</v>
      </c>
      <c r="BA359" s="374"/>
      <c r="BB359" s="348">
        <v>13.0397895196742</v>
      </c>
      <c r="BC359" s="348">
        <v>0.99853734058132804</v>
      </c>
      <c r="BD359" s="348">
        <v>1.30480514094404E-2</v>
      </c>
      <c r="BE359" s="375">
        <v>-3.0087299163045301E-2</v>
      </c>
      <c r="BF359" s="374"/>
      <c r="BG359" s="372">
        <v>0.3654</v>
      </c>
      <c r="BH359" s="373"/>
      <c r="BI359" s="348">
        <v>99.601699999999994</v>
      </c>
      <c r="BJ359" s="348" t="s">
        <v>430</v>
      </c>
      <c r="BK359" s="348" t="s">
        <v>430</v>
      </c>
      <c r="BL359" s="348">
        <v>0.39829999999999999</v>
      </c>
      <c r="BM359" s="373"/>
      <c r="BN359" s="372" t="s">
        <v>4819</v>
      </c>
      <c r="BO359" s="372" t="s">
        <v>4517</v>
      </c>
      <c r="BP359" s="372" t="s">
        <v>4518</v>
      </c>
      <c r="BQ359" s="372" t="s">
        <v>4678</v>
      </c>
      <c r="BR359" s="372" t="s">
        <v>744</v>
      </c>
      <c r="BS359" s="373"/>
      <c r="BT359" s="354" t="s">
        <v>4613</v>
      </c>
    </row>
    <row r="360" spans="1:72" s="428" customFormat="1" x14ac:dyDescent="0.25">
      <c r="A360" s="345" t="s">
        <v>5594</v>
      </c>
      <c r="B360" s="373"/>
      <c r="C360" s="719">
        <v>45887</v>
      </c>
      <c r="D360" s="373"/>
      <c r="E360" s="346">
        <v>408.45299999999997</v>
      </c>
      <c r="F360" s="373"/>
      <c r="G360" s="347">
        <v>10.8965</v>
      </c>
      <c r="H360" s="374"/>
      <c r="I360" s="348">
        <v>0.1691</v>
      </c>
      <c r="J360" s="348">
        <v>7.2599999999999998E-2</v>
      </c>
      <c r="K360" s="348">
        <v>1.2159</v>
      </c>
      <c r="L360" s="348">
        <v>9.6579999999999995</v>
      </c>
      <c r="M360" s="348">
        <v>15.1424</v>
      </c>
      <c r="N360" s="350" t="s">
        <v>430</v>
      </c>
      <c r="O360" s="348" t="s">
        <v>430</v>
      </c>
      <c r="P360" s="348" t="s">
        <v>430</v>
      </c>
      <c r="Q360" s="348" t="s">
        <v>430</v>
      </c>
      <c r="R360" s="348" t="s">
        <v>430</v>
      </c>
      <c r="S360" s="348">
        <v>3.8138000000000001</v>
      </c>
      <c r="T360" s="348">
        <v>28.8703</v>
      </c>
      <c r="U360" s="348">
        <v>10.391299999999999</v>
      </c>
      <c r="V360" s="348">
        <v>10.2996</v>
      </c>
      <c r="W360" s="348">
        <v>2.5244</v>
      </c>
      <c r="X360" s="348">
        <v>8.9649999999999999</v>
      </c>
      <c r="Y360" s="374"/>
      <c r="Z360" s="346">
        <v>50</v>
      </c>
      <c r="AA360" s="346">
        <v>121</v>
      </c>
      <c r="AB360" s="346">
        <v>172</v>
      </c>
      <c r="AC360" s="346">
        <v>31</v>
      </c>
      <c r="AD360" s="346">
        <v>16</v>
      </c>
      <c r="AE360" s="346" t="s">
        <v>430</v>
      </c>
      <c r="AF360" s="346" t="s">
        <v>430</v>
      </c>
      <c r="AG360" s="346" t="s">
        <v>430</v>
      </c>
      <c r="AH360" s="346" t="s">
        <v>430</v>
      </c>
      <c r="AI360" s="346" t="s">
        <v>430</v>
      </c>
      <c r="AJ360" s="346">
        <v>98</v>
      </c>
      <c r="AK360" s="346">
        <v>13</v>
      </c>
      <c r="AL360" s="346">
        <v>20</v>
      </c>
      <c r="AM360" s="346">
        <v>71</v>
      </c>
      <c r="AN360" s="346">
        <v>34</v>
      </c>
      <c r="AO360" s="373"/>
      <c r="AP360" s="348" t="s">
        <v>430</v>
      </c>
      <c r="AQ360" s="348" t="s">
        <v>430</v>
      </c>
      <c r="AR360" s="348" t="s">
        <v>430</v>
      </c>
      <c r="AS360" s="348" t="s">
        <v>430</v>
      </c>
      <c r="AT360" s="348">
        <v>23.11</v>
      </c>
      <c r="AU360" s="351"/>
      <c r="AV360" s="346" t="s">
        <v>430</v>
      </c>
      <c r="AW360" s="346" t="s">
        <v>430</v>
      </c>
      <c r="AX360" s="346" t="s">
        <v>430</v>
      </c>
      <c r="AY360" s="346" t="s">
        <v>430</v>
      </c>
      <c r="AZ360" s="346">
        <v>19</v>
      </c>
      <c r="BA360" s="374"/>
      <c r="BB360" s="348">
        <v>15.1611401540576</v>
      </c>
      <c r="BC360" s="348">
        <v>1.0026930122584701</v>
      </c>
      <c r="BD360" s="348">
        <v>1.8847276221543599E-2</v>
      </c>
      <c r="BE360" s="375">
        <v>-2.7481056828956098E-2</v>
      </c>
      <c r="BF360" s="374"/>
      <c r="BG360" s="372">
        <v>9.5000000000000001E-2</v>
      </c>
      <c r="BH360" s="373"/>
      <c r="BI360" s="348" t="s">
        <v>430</v>
      </c>
      <c r="BJ360" s="348">
        <v>7.1841100000000004</v>
      </c>
      <c r="BK360" s="348">
        <v>92.766400000000004</v>
      </c>
      <c r="BL360" s="348">
        <v>4.9489999999999999E-2</v>
      </c>
      <c r="BM360" s="373"/>
      <c r="BN360" s="372" t="s">
        <v>5025</v>
      </c>
      <c r="BO360" s="372" t="s">
        <v>4558</v>
      </c>
      <c r="BP360" s="372" t="s">
        <v>2494</v>
      </c>
      <c r="BQ360" s="372" t="s">
        <v>4559</v>
      </c>
      <c r="BR360" s="372" t="s">
        <v>4611</v>
      </c>
      <c r="BS360" s="373"/>
      <c r="BT360" s="354" t="s">
        <v>555</v>
      </c>
    </row>
    <row r="361" spans="1:72" s="428" customFormat="1" x14ac:dyDescent="0.25">
      <c r="A361" s="345" t="s">
        <v>5595</v>
      </c>
      <c r="B361" s="373"/>
      <c r="C361" s="719">
        <v>45222</v>
      </c>
      <c r="D361" s="373"/>
      <c r="E361" s="346">
        <v>377.67200000000003</v>
      </c>
      <c r="F361" s="373"/>
      <c r="G361" s="347">
        <v>14.2643</v>
      </c>
      <c r="H361" s="374"/>
      <c r="I361" s="348">
        <v>-4.7600000000000003E-2</v>
      </c>
      <c r="J361" s="348">
        <v>-0.25800000000000001</v>
      </c>
      <c r="K361" s="348">
        <v>1.5230999999999999</v>
      </c>
      <c r="L361" s="348">
        <v>6.4381000000000004</v>
      </c>
      <c r="M361" s="348">
        <v>2.4756</v>
      </c>
      <c r="N361" s="350">
        <v>4.9880000000000004</v>
      </c>
      <c r="O361" s="348">
        <v>2.7130999999999998</v>
      </c>
      <c r="P361" s="348" t="s">
        <v>430</v>
      </c>
      <c r="Q361" s="348" t="s">
        <v>430</v>
      </c>
      <c r="R361" s="348" t="s">
        <v>430</v>
      </c>
      <c r="S361" s="348">
        <v>3.1023000000000001</v>
      </c>
      <c r="T361" s="348">
        <v>16.4861</v>
      </c>
      <c r="U361" s="348">
        <v>8.9099999999999999E-2</v>
      </c>
      <c r="V361" s="348">
        <v>4.8738000000000001</v>
      </c>
      <c r="W361" s="348">
        <v>1.0212000000000001</v>
      </c>
      <c r="X361" s="348">
        <v>13.4823</v>
      </c>
      <c r="Y361" s="374"/>
      <c r="Z361" s="346">
        <v>136</v>
      </c>
      <c r="AA361" s="346">
        <v>149</v>
      </c>
      <c r="AB361" s="346">
        <v>156</v>
      </c>
      <c r="AC361" s="346">
        <v>134</v>
      </c>
      <c r="AD361" s="346">
        <v>133</v>
      </c>
      <c r="AE361" s="346">
        <v>125</v>
      </c>
      <c r="AF361" s="346">
        <v>64</v>
      </c>
      <c r="AG361" s="346" t="s">
        <v>430</v>
      </c>
      <c r="AH361" s="346" t="s">
        <v>430</v>
      </c>
      <c r="AI361" s="346" t="s">
        <v>430</v>
      </c>
      <c r="AJ361" s="346">
        <v>160</v>
      </c>
      <c r="AK361" s="346">
        <v>126</v>
      </c>
      <c r="AL361" s="346">
        <v>150</v>
      </c>
      <c r="AM361" s="346">
        <v>137</v>
      </c>
      <c r="AN361" s="346">
        <v>146</v>
      </c>
      <c r="AO361" s="373"/>
      <c r="AP361" s="348" t="s">
        <v>430</v>
      </c>
      <c r="AQ361" s="348" t="s">
        <v>430</v>
      </c>
      <c r="AR361" s="348" t="s">
        <v>430</v>
      </c>
      <c r="AS361" s="348" t="s">
        <v>430</v>
      </c>
      <c r="AT361" s="348">
        <v>7.63</v>
      </c>
      <c r="AU361" s="351"/>
      <c r="AV361" s="346" t="s">
        <v>430</v>
      </c>
      <c r="AW361" s="346" t="s">
        <v>430</v>
      </c>
      <c r="AX361" s="346" t="s">
        <v>430</v>
      </c>
      <c r="AY361" s="346" t="s">
        <v>430</v>
      </c>
      <c r="AZ361" s="346">
        <v>131</v>
      </c>
      <c r="BA361" s="374"/>
      <c r="BB361" s="348">
        <v>15.1389663809332</v>
      </c>
      <c r="BC361" s="348">
        <v>0.99540555502452599</v>
      </c>
      <c r="BD361" s="348">
        <v>4.23757229894446E-2</v>
      </c>
      <c r="BE361" s="375">
        <v>-4.7203955285464297E-2</v>
      </c>
      <c r="BF361" s="374"/>
      <c r="BG361" s="372">
        <v>0.1003</v>
      </c>
      <c r="BH361" s="373"/>
      <c r="BI361" s="348">
        <v>65.191999999999993</v>
      </c>
      <c r="BJ361" s="348">
        <v>19.925699999999999</v>
      </c>
      <c r="BK361" s="348">
        <v>14.6929</v>
      </c>
      <c r="BL361" s="348">
        <v>0.18940000000000001</v>
      </c>
      <c r="BM361" s="373"/>
      <c r="BN361" s="372" t="s">
        <v>2958</v>
      </c>
      <c r="BO361" s="372" t="s">
        <v>2928</v>
      </c>
      <c r="BP361" s="372" t="s">
        <v>4821</v>
      </c>
      <c r="BQ361" s="372" t="s">
        <v>1317</v>
      </c>
      <c r="BR361" s="372" t="s">
        <v>4822</v>
      </c>
      <c r="BS361" s="373"/>
      <c r="BT361" s="354" t="s">
        <v>4823</v>
      </c>
    </row>
    <row r="362" spans="1:72" s="428" customFormat="1" x14ac:dyDescent="0.25">
      <c r="A362" s="345" t="s">
        <v>5596</v>
      </c>
      <c r="B362" s="373"/>
      <c r="C362" s="719">
        <v>41275</v>
      </c>
      <c r="D362" s="373"/>
      <c r="E362" s="346">
        <v>372.92</v>
      </c>
      <c r="F362" s="373"/>
      <c r="G362" s="347">
        <v>146.23929999999999</v>
      </c>
      <c r="H362" s="374"/>
      <c r="I362" s="348">
        <v>-0.15890000000000001</v>
      </c>
      <c r="J362" s="348">
        <v>-0.95289999999999997</v>
      </c>
      <c r="K362" s="348">
        <v>0.92759999999999998</v>
      </c>
      <c r="L362" s="348">
        <v>4.8258000000000001</v>
      </c>
      <c r="M362" s="348">
        <v>-3.7132999999999998</v>
      </c>
      <c r="N362" s="350">
        <v>-0.4365</v>
      </c>
      <c r="O362" s="348">
        <v>1.2656000000000001</v>
      </c>
      <c r="P362" s="348">
        <v>8.6686999999999994</v>
      </c>
      <c r="Q362" s="348">
        <v>8.9839000000000002</v>
      </c>
      <c r="R362" s="348">
        <v>11.5229</v>
      </c>
      <c r="S362" s="348">
        <v>2.4333</v>
      </c>
      <c r="T362" s="348">
        <v>9.8461999999999996</v>
      </c>
      <c r="U362" s="348">
        <v>-6.133</v>
      </c>
      <c r="V362" s="348">
        <v>-0.37390000000000001</v>
      </c>
      <c r="W362" s="348">
        <v>0.13250000000000001</v>
      </c>
      <c r="X362" s="348">
        <v>11.508800000000001</v>
      </c>
      <c r="Y362" s="374"/>
      <c r="Z362" s="346">
        <v>175</v>
      </c>
      <c r="AA362" s="346">
        <v>235</v>
      </c>
      <c r="AB362" s="346">
        <v>210</v>
      </c>
      <c r="AC362" s="346">
        <v>215</v>
      </c>
      <c r="AD362" s="346">
        <v>217</v>
      </c>
      <c r="AE362" s="346">
        <v>195</v>
      </c>
      <c r="AF362" s="346">
        <v>96</v>
      </c>
      <c r="AG362" s="346">
        <v>89</v>
      </c>
      <c r="AH362" s="346">
        <v>38</v>
      </c>
      <c r="AI362" s="346">
        <v>17</v>
      </c>
      <c r="AJ362" s="346">
        <v>199</v>
      </c>
      <c r="AK362" s="346">
        <v>216</v>
      </c>
      <c r="AL362" s="346">
        <v>218</v>
      </c>
      <c r="AM362" s="346">
        <v>208</v>
      </c>
      <c r="AN362" s="346">
        <v>229</v>
      </c>
      <c r="AO362" s="373"/>
      <c r="AP362" s="348">
        <v>11.32</v>
      </c>
      <c r="AQ362" s="348">
        <v>10.77</v>
      </c>
      <c r="AR362" s="348">
        <v>7.61</v>
      </c>
      <c r="AS362" s="348">
        <v>3.64</v>
      </c>
      <c r="AT362" s="348">
        <v>-1.31</v>
      </c>
      <c r="AU362" s="351"/>
      <c r="AV362" s="346">
        <v>13</v>
      </c>
      <c r="AW362" s="346">
        <v>21</v>
      </c>
      <c r="AX362" s="346">
        <v>39</v>
      </c>
      <c r="AY362" s="346">
        <v>82</v>
      </c>
      <c r="AZ362" s="346">
        <v>208</v>
      </c>
      <c r="BA362" s="374"/>
      <c r="BB362" s="348">
        <v>12.6513665846037</v>
      </c>
      <c r="BC362" s="348">
        <v>0.99770597462489297</v>
      </c>
      <c r="BD362" s="348">
        <v>2.4139091039633999E-2</v>
      </c>
      <c r="BE362" s="375">
        <v>-3.6056100843455702E-2</v>
      </c>
      <c r="BF362" s="374"/>
      <c r="BG362" s="372">
        <v>0.23699999999999999</v>
      </c>
      <c r="BH362" s="373"/>
      <c r="BI362" s="348">
        <v>97.979100000000003</v>
      </c>
      <c r="BJ362" s="348">
        <v>1.3480799999999999</v>
      </c>
      <c r="BK362" s="348" t="s">
        <v>430</v>
      </c>
      <c r="BL362" s="348">
        <v>0.67281999999999997</v>
      </c>
      <c r="BM362" s="373"/>
      <c r="BN362" s="372" t="s">
        <v>4544</v>
      </c>
      <c r="BO362" s="372" t="s">
        <v>4825</v>
      </c>
      <c r="BP362" s="372" t="s">
        <v>2499</v>
      </c>
      <c r="BQ362" s="372" t="s">
        <v>4826</v>
      </c>
      <c r="BR362" s="372" t="s">
        <v>4827</v>
      </c>
      <c r="BS362" s="373"/>
      <c r="BT362" s="354" t="s">
        <v>4823</v>
      </c>
    </row>
    <row r="363" spans="1:72" s="428" customFormat="1" x14ac:dyDescent="0.25">
      <c r="A363" s="345" t="s">
        <v>5597</v>
      </c>
      <c r="B363" s="373"/>
      <c r="C363" s="719">
        <v>44287</v>
      </c>
      <c r="D363" s="373"/>
      <c r="E363" s="346">
        <v>361.75599999999997</v>
      </c>
      <c r="F363" s="373"/>
      <c r="G363" s="347">
        <v>24.358899999999998</v>
      </c>
      <c r="H363" s="374"/>
      <c r="I363" s="348">
        <v>0.28899999999999998</v>
      </c>
      <c r="J363" s="348">
        <v>8.6E-3</v>
      </c>
      <c r="K363" s="348">
        <v>3.3391999999999999</v>
      </c>
      <c r="L363" s="348">
        <v>12.662100000000001</v>
      </c>
      <c r="M363" s="348">
        <v>19.683900000000001</v>
      </c>
      <c r="N363" s="350">
        <v>16.6553</v>
      </c>
      <c r="O363" s="348">
        <v>8.0960999999999999</v>
      </c>
      <c r="P363" s="348">
        <v>22.5809</v>
      </c>
      <c r="Q363" s="348">
        <v>14.293799999999999</v>
      </c>
      <c r="R363" s="348" t="s">
        <v>430</v>
      </c>
      <c r="S363" s="348">
        <v>6.7333999999999996</v>
      </c>
      <c r="T363" s="348">
        <v>33.452199999999998</v>
      </c>
      <c r="U363" s="348">
        <v>15.7209</v>
      </c>
      <c r="V363" s="348">
        <v>18.572299999999998</v>
      </c>
      <c r="W363" s="348">
        <v>3.1113</v>
      </c>
      <c r="X363" s="348">
        <v>18.0335</v>
      </c>
      <c r="Y363" s="374"/>
      <c r="Z363" s="346">
        <v>39</v>
      </c>
      <c r="AA363" s="346">
        <v>134</v>
      </c>
      <c r="AB363" s="346">
        <v>66</v>
      </c>
      <c r="AC363" s="346">
        <v>20</v>
      </c>
      <c r="AD363" s="346">
        <v>9</v>
      </c>
      <c r="AE363" s="346">
        <v>21</v>
      </c>
      <c r="AF363" s="346">
        <v>14</v>
      </c>
      <c r="AG363" s="346">
        <v>8</v>
      </c>
      <c r="AH363" s="346">
        <v>8</v>
      </c>
      <c r="AI363" s="346" t="s">
        <v>430</v>
      </c>
      <c r="AJ363" s="346">
        <v>27</v>
      </c>
      <c r="AK363" s="346">
        <v>9</v>
      </c>
      <c r="AL363" s="346">
        <v>10</v>
      </c>
      <c r="AM363" s="346">
        <v>14</v>
      </c>
      <c r="AN363" s="346">
        <v>27</v>
      </c>
      <c r="AO363" s="373"/>
      <c r="AP363" s="348" t="s">
        <v>430</v>
      </c>
      <c r="AQ363" s="348" t="s">
        <v>430</v>
      </c>
      <c r="AR363" s="348">
        <v>19.510000000000002</v>
      </c>
      <c r="AS363" s="348">
        <v>15.41</v>
      </c>
      <c r="AT363" s="348">
        <v>33.07</v>
      </c>
      <c r="AU363" s="351"/>
      <c r="AV363" s="346" t="s">
        <v>430</v>
      </c>
      <c r="AW363" s="346" t="s">
        <v>430</v>
      </c>
      <c r="AX363" s="346">
        <v>2</v>
      </c>
      <c r="AY363" s="346">
        <v>8</v>
      </c>
      <c r="AZ363" s="346">
        <v>9</v>
      </c>
      <c r="BA363" s="374"/>
      <c r="BB363" s="348">
        <v>23.1127997108191</v>
      </c>
      <c r="BC363" s="348">
        <v>0.99353438169845798</v>
      </c>
      <c r="BD363" s="348">
        <v>6.8972117848887404E-2</v>
      </c>
      <c r="BE363" s="375">
        <v>-7.1997852214660304E-2</v>
      </c>
      <c r="BF363" s="374"/>
      <c r="BG363" s="372">
        <v>0.29620000000000002</v>
      </c>
      <c r="BH363" s="373"/>
      <c r="BI363" s="348" t="s">
        <v>430</v>
      </c>
      <c r="BJ363" s="348">
        <v>15.7994</v>
      </c>
      <c r="BK363" s="348">
        <v>84.019800000000004</v>
      </c>
      <c r="BL363" s="348">
        <v>0.18079999999999999</v>
      </c>
      <c r="BM363" s="373"/>
      <c r="BN363" s="372" t="s">
        <v>4829</v>
      </c>
      <c r="BO363" s="372" t="s">
        <v>1881</v>
      </c>
      <c r="BP363" s="372" t="s">
        <v>4830</v>
      </c>
      <c r="BQ363" s="372" t="s">
        <v>4831</v>
      </c>
      <c r="BR363" s="372" t="s">
        <v>4832</v>
      </c>
      <c r="BS363" s="373"/>
      <c r="BT363" s="354" t="s">
        <v>4673</v>
      </c>
    </row>
    <row r="364" spans="1:72" s="428" customFormat="1" x14ac:dyDescent="0.25">
      <c r="A364" s="345" t="s">
        <v>5598</v>
      </c>
      <c r="B364" s="373"/>
      <c r="C364" s="719">
        <v>44531</v>
      </c>
      <c r="D364" s="373"/>
      <c r="E364" s="346">
        <v>354.41699999999997</v>
      </c>
      <c r="F364" s="373"/>
      <c r="G364" s="347">
        <v>17.738399999999999</v>
      </c>
      <c r="H364" s="374"/>
      <c r="I364" s="348">
        <v>-2.76E-2</v>
      </c>
      <c r="J364" s="348">
        <v>0.1366</v>
      </c>
      <c r="K364" s="348">
        <v>1.6108</v>
      </c>
      <c r="L364" s="348">
        <v>6.1543999999999999</v>
      </c>
      <c r="M364" s="348">
        <v>3.1158000000000001</v>
      </c>
      <c r="N364" s="350">
        <v>7.0312999999999999</v>
      </c>
      <c r="O364" s="348">
        <v>3.9314</v>
      </c>
      <c r="P364" s="348">
        <v>14.6646</v>
      </c>
      <c r="Q364" s="348" t="s">
        <v>430</v>
      </c>
      <c r="R364" s="348" t="s">
        <v>430</v>
      </c>
      <c r="S364" s="348">
        <v>3.1932</v>
      </c>
      <c r="T364" s="348">
        <v>16.869199999999999</v>
      </c>
      <c r="U364" s="348">
        <v>1.1114999999999999</v>
      </c>
      <c r="V364" s="348">
        <v>6.9358000000000004</v>
      </c>
      <c r="W364" s="348">
        <v>1.0781000000000001</v>
      </c>
      <c r="X364" s="348">
        <v>12.965299999999999</v>
      </c>
      <c r="Y364" s="374"/>
      <c r="Z364" s="346">
        <v>128</v>
      </c>
      <c r="AA364" s="346">
        <v>117</v>
      </c>
      <c r="AB364" s="346">
        <v>148</v>
      </c>
      <c r="AC364" s="346">
        <v>146</v>
      </c>
      <c r="AD364" s="346">
        <v>126</v>
      </c>
      <c r="AE364" s="346">
        <v>103</v>
      </c>
      <c r="AF364" s="346">
        <v>42</v>
      </c>
      <c r="AG364" s="346">
        <v>46</v>
      </c>
      <c r="AH364" s="346" t="s">
        <v>430</v>
      </c>
      <c r="AI364" s="346" t="s">
        <v>430</v>
      </c>
      <c r="AJ364" s="346">
        <v>144</v>
      </c>
      <c r="AK364" s="346">
        <v>120</v>
      </c>
      <c r="AL364" s="346">
        <v>127</v>
      </c>
      <c r="AM364" s="346">
        <v>106</v>
      </c>
      <c r="AN364" s="346">
        <v>139</v>
      </c>
      <c r="AO364" s="373"/>
      <c r="AP364" s="348" t="s">
        <v>430</v>
      </c>
      <c r="AQ364" s="348" t="s">
        <v>430</v>
      </c>
      <c r="AR364" s="348" t="s">
        <v>430</v>
      </c>
      <c r="AS364" s="348">
        <v>8.8800000000000008</v>
      </c>
      <c r="AT364" s="348">
        <v>9.08</v>
      </c>
      <c r="AU364" s="351"/>
      <c r="AV364" s="346" t="s">
        <v>430</v>
      </c>
      <c r="AW364" s="346" t="s">
        <v>430</v>
      </c>
      <c r="AX364" s="346" t="s">
        <v>430</v>
      </c>
      <c r="AY364" s="346">
        <v>49</v>
      </c>
      <c r="AZ364" s="346">
        <v>110</v>
      </c>
      <c r="BA364" s="374"/>
      <c r="BB364" s="348">
        <v>15.021161887296399</v>
      </c>
      <c r="BC364" s="348">
        <v>0.99838434281677901</v>
      </c>
      <c r="BD364" s="348">
        <v>5.5882310348286397E-2</v>
      </c>
      <c r="BE364" s="375">
        <v>-2.48648106705796E-2</v>
      </c>
      <c r="BF364" s="374"/>
      <c r="BG364" s="372">
        <v>0.12540000000000001</v>
      </c>
      <c r="BH364" s="373"/>
      <c r="BI364" s="348">
        <v>53.704900000000002</v>
      </c>
      <c r="BJ364" s="348">
        <v>44.037399999999998</v>
      </c>
      <c r="BK364" s="348">
        <v>2.1215899999999999</v>
      </c>
      <c r="BL364" s="348">
        <v>0.13611000000000001</v>
      </c>
      <c r="BM364" s="373"/>
      <c r="BN364" s="372" t="s">
        <v>4409</v>
      </c>
      <c r="BO364" s="372" t="s">
        <v>4834</v>
      </c>
      <c r="BP364" s="372" t="s">
        <v>2940</v>
      </c>
      <c r="BQ364" s="372" t="s">
        <v>4412</v>
      </c>
      <c r="BR364" s="372" t="s">
        <v>4413</v>
      </c>
      <c r="BS364" s="373"/>
      <c r="BT364" s="354" t="s">
        <v>555</v>
      </c>
    </row>
    <row r="365" spans="1:72" s="428" customFormat="1" x14ac:dyDescent="0.25">
      <c r="A365" s="345" t="s">
        <v>5599</v>
      </c>
      <c r="B365" s="373"/>
      <c r="C365" s="719">
        <v>45741</v>
      </c>
      <c r="D365" s="373"/>
      <c r="E365" s="346">
        <v>352.34100000000001</v>
      </c>
      <c r="F365" s="373"/>
      <c r="G365" s="347">
        <v>14.0974</v>
      </c>
      <c r="H365" s="374"/>
      <c r="I365" s="348">
        <v>-0.16569999999999999</v>
      </c>
      <c r="J365" s="348">
        <v>0.87660000000000005</v>
      </c>
      <c r="K365" s="348">
        <v>3.7625999999999999</v>
      </c>
      <c r="L365" s="348">
        <v>9.0396000000000001</v>
      </c>
      <c r="M365" s="348">
        <v>-3.0773000000000001</v>
      </c>
      <c r="N365" s="350">
        <v>24.448499999999999</v>
      </c>
      <c r="O365" s="348" t="s">
        <v>430</v>
      </c>
      <c r="P365" s="348" t="s">
        <v>430</v>
      </c>
      <c r="Q365" s="348" t="s">
        <v>430</v>
      </c>
      <c r="R365" s="348" t="s">
        <v>430</v>
      </c>
      <c r="S365" s="348">
        <v>3.1198000000000001</v>
      </c>
      <c r="T365" s="348">
        <v>12.038</v>
      </c>
      <c r="U365" s="348">
        <v>2.3605</v>
      </c>
      <c r="V365" s="348">
        <v>15.951599999999999</v>
      </c>
      <c r="W365" s="348">
        <v>4.9156000000000004</v>
      </c>
      <c r="X365" s="348">
        <v>28.109300000000001</v>
      </c>
      <c r="Y365" s="374"/>
      <c r="Z365" s="346">
        <v>176</v>
      </c>
      <c r="AA365" s="346">
        <v>65</v>
      </c>
      <c r="AB365" s="346">
        <v>54</v>
      </c>
      <c r="AC365" s="346">
        <v>43</v>
      </c>
      <c r="AD365" s="346">
        <v>187</v>
      </c>
      <c r="AE365" s="346">
        <v>6</v>
      </c>
      <c r="AF365" s="346" t="s">
        <v>430</v>
      </c>
      <c r="AG365" s="346" t="s">
        <v>430</v>
      </c>
      <c r="AH365" s="346" t="s">
        <v>430</v>
      </c>
      <c r="AI365" s="346" t="s">
        <v>430</v>
      </c>
      <c r="AJ365" s="346">
        <v>155</v>
      </c>
      <c r="AK365" s="346">
        <v>189</v>
      </c>
      <c r="AL365" s="346">
        <v>111</v>
      </c>
      <c r="AM365" s="346">
        <v>17</v>
      </c>
      <c r="AN365" s="346">
        <v>5</v>
      </c>
      <c r="AO365" s="373"/>
      <c r="AP365" s="348" t="s">
        <v>430</v>
      </c>
      <c r="AQ365" s="348" t="s">
        <v>430</v>
      </c>
      <c r="AR365" s="348" t="s">
        <v>430</v>
      </c>
      <c r="AS365" s="348" t="s">
        <v>430</v>
      </c>
      <c r="AT365" s="348">
        <v>11.78</v>
      </c>
      <c r="AU365" s="351"/>
      <c r="AV365" s="346" t="s">
        <v>430</v>
      </c>
      <c r="AW365" s="346" t="s">
        <v>430</v>
      </c>
      <c r="AX365" s="346" t="s">
        <v>430</v>
      </c>
      <c r="AY365" s="346" t="s">
        <v>430</v>
      </c>
      <c r="AZ365" s="346">
        <v>90</v>
      </c>
      <c r="BA365" s="374"/>
      <c r="BB365" s="348">
        <v>16.720121283035802</v>
      </c>
      <c r="BC365" s="348">
        <v>0</v>
      </c>
      <c r="BD365" s="348">
        <v>0.1127123116021</v>
      </c>
      <c r="BE365" s="375" t="s">
        <v>430</v>
      </c>
      <c r="BF365" s="374"/>
      <c r="BG365" s="372" t="s">
        <v>430</v>
      </c>
      <c r="BH365" s="373"/>
      <c r="BI365" s="348">
        <v>86.184200000000004</v>
      </c>
      <c r="BJ365" s="348">
        <v>12.9198</v>
      </c>
      <c r="BK365" s="348">
        <v>0.98749900000000002</v>
      </c>
      <c r="BL365" s="348">
        <v>-9.1498999999999997E-2</v>
      </c>
      <c r="BM365" s="373"/>
      <c r="BN365" s="372" t="s">
        <v>4836</v>
      </c>
      <c r="BO365" s="372" t="s">
        <v>4837</v>
      </c>
      <c r="BP365" s="372" t="s">
        <v>430</v>
      </c>
      <c r="BQ365" s="372" t="s">
        <v>430</v>
      </c>
      <c r="BR365" s="372" t="s">
        <v>430</v>
      </c>
      <c r="BS365" s="373"/>
      <c r="BT365" s="354" t="s">
        <v>4673</v>
      </c>
    </row>
    <row r="366" spans="1:72" s="428" customFormat="1" x14ac:dyDescent="0.25">
      <c r="A366" s="345" t="s">
        <v>5600</v>
      </c>
      <c r="B366" s="373"/>
      <c r="C366" s="719">
        <v>45813</v>
      </c>
      <c r="D366" s="373"/>
      <c r="E366" s="346">
        <v>335.85899999999998</v>
      </c>
      <c r="F366" s="373"/>
      <c r="G366" s="347">
        <v>10.355</v>
      </c>
      <c r="H366" s="374"/>
      <c r="I366" s="348">
        <v>0.34889999999999999</v>
      </c>
      <c r="J366" s="348">
        <v>0.37219999999999998</v>
      </c>
      <c r="K366" s="348">
        <v>4.3441000000000001</v>
      </c>
      <c r="L366" s="348">
        <v>5.0244999999999997</v>
      </c>
      <c r="M366" s="348">
        <v>4.0755999999999997</v>
      </c>
      <c r="N366" s="350">
        <v>4.9001000000000001</v>
      </c>
      <c r="O366" s="348" t="s">
        <v>430</v>
      </c>
      <c r="P366" s="348" t="s">
        <v>430</v>
      </c>
      <c r="Q366" s="348" t="s">
        <v>430</v>
      </c>
      <c r="R366" s="348" t="s">
        <v>430</v>
      </c>
      <c r="S366" s="348">
        <v>7.3936000000000002</v>
      </c>
      <c r="T366" s="348">
        <v>15.7889</v>
      </c>
      <c r="U366" s="348">
        <v>-1.2586999999999999</v>
      </c>
      <c r="V366" s="348">
        <v>4.1017000000000001</v>
      </c>
      <c r="W366" s="348">
        <v>1.6272</v>
      </c>
      <c r="X366" s="348">
        <v>2.9773000000000001</v>
      </c>
      <c r="Y366" s="374"/>
      <c r="Z366" s="346">
        <v>32</v>
      </c>
      <c r="AA366" s="346">
        <v>90</v>
      </c>
      <c r="AB366" s="346">
        <v>24</v>
      </c>
      <c r="AC366" s="346">
        <v>188</v>
      </c>
      <c r="AD366" s="346">
        <v>115</v>
      </c>
      <c r="AE366" s="346">
        <v>129</v>
      </c>
      <c r="AF366" s="346" t="s">
        <v>430</v>
      </c>
      <c r="AG366" s="346" t="s">
        <v>430</v>
      </c>
      <c r="AH366" s="346" t="s">
        <v>430</v>
      </c>
      <c r="AI366" s="346" t="s">
        <v>430</v>
      </c>
      <c r="AJ366" s="346">
        <v>23</v>
      </c>
      <c r="AK366" s="346">
        <v>137</v>
      </c>
      <c r="AL366" s="346">
        <v>162</v>
      </c>
      <c r="AM366" s="346">
        <v>155</v>
      </c>
      <c r="AN366" s="346">
        <v>101</v>
      </c>
      <c r="AO366" s="373"/>
      <c r="AP366" s="348" t="s">
        <v>430</v>
      </c>
      <c r="AQ366" s="348" t="s">
        <v>430</v>
      </c>
      <c r="AR366" s="348" t="s">
        <v>430</v>
      </c>
      <c r="AS366" s="348" t="s">
        <v>430</v>
      </c>
      <c r="AT366" s="348">
        <v>7.09</v>
      </c>
      <c r="AU366" s="351"/>
      <c r="AV366" s="346" t="s">
        <v>430</v>
      </c>
      <c r="AW366" s="346" t="s">
        <v>430</v>
      </c>
      <c r="AX366" s="346" t="s">
        <v>430</v>
      </c>
      <c r="AY366" s="346" t="s">
        <v>430</v>
      </c>
      <c r="AZ366" s="346">
        <v>138</v>
      </c>
      <c r="BA366" s="374"/>
      <c r="BB366" s="348">
        <v>11.6585794617839</v>
      </c>
      <c r="BC366" s="348">
        <v>0.99878443187773902</v>
      </c>
      <c r="BD366" s="348">
        <v>-1.42632346951215E-2</v>
      </c>
      <c r="BE366" s="375">
        <v>-3.6420077617775402E-2</v>
      </c>
      <c r="BF366" s="374"/>
      <c r="BG366" s="372">
        <v>5.4199999999999998E-2</v>
      </c>
      <c r="BH366" s="373"/>
      <c r="BI366" s="348">
        <v>72.210400000000007</v>
      </c>
      <c r="BJ366" s="348">
        <v>25.198</v>
      </c>
      <c r="BK366" s="348">
        <v>2.3689800000000001</v>
      </c>
      <c r="BL366" s="348">
        <v>0.22262000000000001</v>
      </c>
      <c r="BM366" s="373"/>
      <c r="BN366" s="372" t="s">
        <v>4839</v>
      </c>
      <c r="BO366" s="372" t="s">
        <v>4840</v>
      </c>
      <c r="BP366" s="372" t="s">
        <v>4841</v>
      </c>
      <c r="BQ366" s="372" t="s">
        <v>4755</v>
      </c>
      <c r="BR366" s="372" t="s">
        <v>4756</v>
      </c>
      <c r="BS366" s="373"/>
      <c r="BT366" s="354" t="s">
        <v>4673</v>
      </c>
    </row>
    <row r="367" spans="1:72" s="428" customFormat="1" x14ac:dyDescent="0.25">
      <c r="A367" s="345" t="s">
        <v>5601</v>
      </c>
      <c r="B367" s="373"/>
      <c r="C367" s="719">
        <v>45037</v>
      </c>
      <c r="D367" s="373"/>
      <c r="E367" s="346">
        <v>327.505</v>
      </c>
      <c r="F367" s="373"/>
      <c r="G367" s="347">
        <v>16.004100000000001</v>
      </c>
      <c r="H367" s="374"/>
      <c r="I367" s="348">
        <v>0.16020000000000001</v>
      </c>
      <c r="J367" s="348">
        <v>-0.38900000000000001</v>
      </c>
      <c r="K367" s="348">
        <v>1.5874999999999999</v>
      </c>
      <c r="L367" s="348">
        <v>6.2351000000000001</v>
      </c>
      <c r="M367" s="348">
        <v>1.7794000000000001</v>
      </c>
      <c r="N367" s="350">
        <v>4.5487000000000002</v>
      </c>
      <c r="O367" s="348">
        <v>2.2751000000000001</v>
      </c>
      <c r="P367" s="348">
        <v>12.0062</v>
      </c>
      <c r="Q367" s="348" t="s">
        <v>430</v>
      </c>
      <c r="R367" s="348" t="s">
        <v>430</v>
      </c>
      <c r="S367" s="348">
        <v>3.1764000000000001</v>
      </c>
      <c r="T367" s="348">
        <v>15.5372</v>
      </c>
      <c r="U367" s="348">
        <v>-0.65490000000000004</v>
      </c>
      <c r="V367" s="348">
        <v>4.2361000000000004</v>
      </c>
      <c r="W367" s="348">
        <v>0.98880000000000001</v>
      </c>
      <c r="X367" s="348">
        <v>15.241</v>
      </c>
      <c r="Y367" s="374"/>
      <c r="Z367" s="346">
        <v>62</v>
      </c>
      <c r="AA367" s="346">
        <v>163</v>
      </c>
      <c r="AB367" s="346">
        <v>152</v>
      </c>
      <c r="AC367" s="346">
        <v>139</v>
      </c>
      <c r="AD367" s="346">
        <v>142</v>
      </c>
      <c r="AE367" s="346">
        <v>144</v>
      </c>
      <c r="AF367" s="346">
        <v>74</v>
      </c>
      <c r="AG367" s="346">
        <v>59</v>
      </c>
      <c r="AH367" s="346" t="s">
        <v>430</v>
      </c>
      <c r="AI367" s="346" t="s">
        <v>430</v>
      </c>
      <c r="AJ367" s="346">
        <v>148</v>
      </c>
      <c r="AK367" s="346">
        <v>151</v>
      </c>
      <c r="AL367" s="346">
        <v>159</v>
      </c>
      <c r="AM367" s="346">
        <v>154</v>
      </c>
      <c r="AN367" s="346">
        <v>148</v>
      </c>
      <c r="AO367" s="373"/>
      <c r="AP367" s="348" t="s">
        <v>430</v>
      </c>
      <c r="AQ367" s="348" t="s">
        <v>430</v>
      </c>
      <c r="AR367" s="348" t="s">
        <v>430</v>
      </c>
      <c r="AS367" s="348">
        <v>6.68</v>
      </c>
      <c r="AT367" s="348">
        <v>6.64</v>
      </c>
      <c r="AU367" s="351"/>
      <c r="AV367" s="346" t="s">
        <v>430</v>
      </c>
      <c r="AW367" s="346" t="s">
        <v>430</v>
      </c>
      <c r="AX367" s="346" t="s">
        <v>430</v>
      </c>
      <c r="AY367" s="346">
        <v>59</v>
      </c>
      <c r="AZ367" s="346">
        <v>147</v>
      </c>
      <c r="BA367" s="374"/>
      <c r="BB367" s="348">
        <v>14.132036097304001</v>
      </c>
      <c r="BC367" s="348">
        <v>0.99353405995339195</v>
      </c>
      <c r="BD367" s="348">
        <v>4.2680003113604398E-2</v>
      </c>
      <c r="BE367" s="375">
        <v>-4.4057140852020699E-2</v>
      </c>
      <c r="BF367" s="374"/>
      <c r="BG367" s="372">
        <v>0.1343</v>
      </c>
      <c r="BH367" s="373"/>
      <c r="BI367" s="348">
        <v>68.0428</v>
      </c>
      <c r="BJ367" s="348">
        <v>20.794899999999998</v>
      </c>
      <c r="BK367" s="348">
        <v>10.8123</v>
      </c>
      <c r="BL367" s="348">
        <v>0.35</v>
      </c>
      <c r="BM367" s="373"/>
      <c r="BN367" s="372" t="s">
        <v>4843</v>
      </c>
      <c r="BO367" s="372" t="s">
        <v>4222</v>
      </c>
      <c r="BP367" s="372" t="s">
        <v>4844</v>
      </c>
      <c r="BQ367" s="372" t="s">
        <v>4845</v>
      </c>
      <c r="BR367" s="372" t="s">
        <v>829</v>
      </c>
      <c r="BS367" s="373"/>
      <c r="BT367" s="354" t="s">
        <v>555</v>
      </c>
    </row>
    <row r="368" spans="1:72" s="428" customFormat="1" x14ac:dyDescent="0.25">
      <c r="A368" s="345" t="s">
        <v>5602</v>
      </c>
      <c r="B368" s="373"/>
      <c r="C368" s="719">
        <v>45485</v>
      </c>
      <c r="D368" s="373"/>
      <c r="E368" s="346">
        <v>326.61399999999998</v>
      </c>
      <c r="F368" s="373"/>
      <c r="G368" s="347">
        <v>10.4016</v>
      </c>
      <c r="H368" s="374"/>
      <c r="I368" s="348">
        <v>-5.4800000000000001E-2</v>
      </c>
      <c r="J368" s="348">
        <v>-0.27710000000000001</v>
      </c>
      <c r="K368" s="348">
        <v>1.5185999999999999</v>
      </c>
      <c r="L368" s="348">
        <v>6.2710999999999997</v>
      </c>
      <c r="M368" s="348">
        <v>1.8666</v>
      </c>
      <c r="N368" s="350">
        <v>4.8792</v>
      </c>
      <c r="O368" s="348">
        <v>2.8622000000000001</v>
      </c>
      <c r="P368" s="348" t="s">
        <v>430</v>
      </c>
      <c r="Q368" s="348" t="s">
        <v>430</v>
      </c>
      <c r="R368" s="348" t="s">
        <v>430</v>
      </c>
      <c r="S368" s="348">
        <v>3.1158000000000001</v>
      </c>
      <c r="T368" s="348">
        <v>15.832000000000001</v>
      </c>
      <c r="U368" s="348">
        <v>-0.4365</v>
      </c>
      <c r="V368" s="348">
        <v>4.6490999999999998</v>
      </c>
      <c r="W368" s="348">
        <v>0.91100000000000003</v>
      </c>
      <c r="X368" s="348">
        <v>1.9038999999999999</v>
      </c>
      <c r="Y368" s="374"/>
      <c r="Z368" s="346">
        <v>139</v>
      </c>
      <c r="AA368" s="346">
        <v>152</v>
      </c>
      <c r="AB368" s="346">
        <v>158</v>
      </c>
      <c r="AC368" s="346">
        <v>138</v>
      </c>
      <c r="AD368" s="346">
        <v>139</v>
      </c>
      <c r="AE368" s="346">
        <v>132</v>
      </c>
      <c r="AF368" s="346">
        <v>58</v>
      </c>
      <c r="AG368" s="346" t="s">
        <v>430</v>
      </c>
      <c r="AH368" s="346" t="s">
        <v>430</v>
      </c>
      <c r="AI368" s="346" t="s">
        <v>430</v>
      </c>
      <c r="AJ368" s="346">
        <v>157</v>
      </c>
      <c r="AK368" s="346">
        <v>134</v>
      </c>
      <c r="AL368" s="346">
        <v>156</v>
      </c>
      <c r="AM368" s="346">
        <v>144</v>
      </c>
      <c r="AN368" s="346">
        <v>152</v>
      </c>
      <c r="AO368" s="373"/>
      <c r="AP368" s="348" t="s">
        <v>430</v>
      </c>
      <c r="AQ368" s="348" t="s">
        <v>430</v>
      </c>
      <c r="AR368" s="348" t="s">
        <v>430</v>
      </c>
      <c r="AS368" s="348" t="s">
        <v>430</v>
      </c>
      <c r="AT368" s="348">
        <v>6.9</v>
      </c>
      <c r="AU368" s="351"/>
      <c r="AV368" s="346" t="s">
        <v>430</v>
      </c>
      <c r="AW368" s="346" t="s">
        <v>430</v>
      </c>
      <c r="AX368" s="346" t="s">
        <v>430</v>
      </c>
      <c r="AY368" s="346" t="s">
        <v>430</v>
      </c>
      <c r="AZ368" s="346">
        <v>143</v>
      </c>
      <c r="BA368" s="374"/>
      <c r="BB368" s="348">
        <v>14.488425767278599</v>
      </c>
      <c r="BC368" s="348">
        <v>0.99749653801969695</v>
      </c>
      <c r="BD368" s="348">
        <v>-1.40102468184646E-2</v>
      </c>
      <c r="BE368" s="375">
        <v>-2.36377148322496E-2</v>
      </c>
      <c r="BF368" s="374"/>
      <c r="BG368" s="372">
        <v>0.15129999999999999</v>
      </c>
      <c r="BH368" s="373"/>
      <c r="BI368" s="348">
        <v>68.060400000000001</v>
      </c>
      <c r="BJ368" s="348">
        <v>20.783899999999999</v>
      </c>
      <c r="BK368" s="348">
        <v>10.825200000000001</v>
      </c>
      <c r="BL368" s="348">
        <v>0.33050000000000002</v>
      </c>
      <c r="BM368" s="373"/>
      <c r="BN368" s="372" t="s">
        <v>2016</v>
      </c>
      <c r="BO368" s="372" t="s">
        <v>1180</v>
      </c>
      <c r="BP368" s="372" t="s">
        <v>4412</v>
      </c>
      <c r="BQ368" s="372" t="s">
        <v>4847</v>
      </c>
      <c r="BR368" s="372" t="s">
        <v>4848</v>
      </c>
      <c r="BS368" s="373"/>
      <c r="BT368" s="354" t="s">
        <v>4673</v>
      </c>
    </row>
    <row r="369" spans="1:72" s="428" customFormat="1" x14ac:dyDescent="0.25">
      <c r="A369" s="345" t="s">
        <v>5603</v>
      </c>
      <c r="B369" s="373"/>
      <c r="C369" s="719">
        <v>45827</v>
      </c>
      <c r="D369" s="373"/>
      <c r="E369" s="346">
        <v>325.10000000000002</v>
      </c>
      <c r="F369" s="373"/>
      <c r="G369" s="347">
        <v>11.2059</v>
      </c>
      <c r="H369" s="374"/>
      <c r="I369" s="348">
        <v>7.6799999999999993E-2</v>
      </c>
      <c r="J369" s="348">
        <v>0.99680000000000002</v>
      </c>
      <c r="K369" s="348">
        <v>1.7164999999999999</v>
      </c>
      <c r="L369" s="348">
        <v>6.73</v>
      </c>
      <c r="M369" s="348">
        <v>7.7263000000000002</v>
      </c>
      <c r="N369" s="350">
        <v>11.9739</v>
      </c>
      <c r="O369" s="348" t="s">
        <v>430</v>
      </c>
      <c r="P369" s="348" t="s">
        <v>430</v>
      </c>
      <c r="Q369" s="348" t="s">
        <v>430</v>
      </c>
      <c r="R369" s="348" t="s">
        <v>430</v>
      </c>
      <c r="S369" s="348">
        <v>3.4786000000000001</v>
      </c>
      <c r="T369" s="348">
        <v>21.423200000000001</v>
      </c>
      <c r="U369" s="348">
        <v>5.9028999999999998</v>
      </c>
      <c r="V369" s="348">
        <v>12.1532</v>
      </c>
      <c r="W369" s="348">
        <v>1.7414000000000001</v>
      </c>
      <c r="X369" s="348">
        <v>10.400600000000001</v>
      </c>
      <c r="Y369" s="374"/>
      <c r="Z369" s="346">
        <v>96</v>
      </c>
      <c r="AA369" s="346">
        <v>53</v>
      </c>
      <c r="AB369" s="346">
        <v>129</v>
      </c>
      <c r="AC369" s="346">
        <v>113</v>
      </c>
      <c r="AD369" s="346">
        <v>71</v>
      </c>
      <c r="AE369" s="346">
        <v>56</v>
      </c>
      <c r="AF369" s="346" t="s">
        <v>430</v>
      </c>
      <c r="AG369" s="346" t="s">
        <v>430</v>
      </c>
      <c r="AH369" s="346" t="s">
        <v>430</v>
      </c>
      <c r="AI369" s="346" t="s">
        <v>430</v>
      </c>
      <c r="AJ369" s="346">
        <v>127</v>
      </c>
      <c r="AK369" s="346">
        <v>65</v>
      </c>
      <c r="AL369" s="346">
        <v>71</v>
      </c>
      <c r="AM369" s="346">
        <v>38</v>
      </c>
      <c r="AN369" s="346">
        <v>94</v>
      </c>
      <c r="AO369" s="373"/>
      <c r="AP369" s="348" t="s">
        <v>430</v>
      </c>
      <c r="AQ369" s="348" t="s">
        <v>430</v>
      </c>
      <c r="AR369" s="348" t="s">
        <v>430</v>
      </c>
      <c r="AS369" s="348" t="s">
        <v>430</v>
      </c>
      <c r="AT369" s="348">
        <v>16.07</v>
      </c>
      <c r="AU369" s="351"/>
      <c r="AV369" s="346" t="s">
        <v>430</v>
      </c>
      <c r="AW369" s="346" t="s">
        <v>430</v>
      </c>
      <c r="AX369" s="346" t="s">
        <v>430</v>
      </c>
      <c r="AY369" s="346" t="s">
        <v>430</v>
      </c>
      <c r="AZ369" s="346">
        <v>68</v>
      </c>
      <c r="BA369" s="374"/>
      <c r="BB369" s="348">
        <v>11.6342702363782</v>
      </c>
      <c r="BC369" s="348">
        <v>1.0030227501457001</v>
      </c>
      <c r="BD369" s="348">
        <v>2.40747548539775E-2</v>
      </c>
      <c r="BE369" s="375">
        <v>-3.5351404052861697E-2</v>
      </c>
      <c r="BF369" s="374"/>
      <c r="BG369" s="372">
        <v>0.12189999999999999</v>
      </c>
      <c r="BH369" s="373"/>
      <c r="BI369" s="348">
        <v>11.149800000000001</v>
      </c>
      <c r="BJ369" s="348">
        <v>84.581000000000003</v>
      </c>
      <c r="BK369" s="348">
        <v>4.2709400000000004</v>
      </c>
      <c r="BL369" s="348">
        <v>-1.74E-3</v>
      </c>
      <c r="BM369" s="373"/>
      <c r="BN369" s="372" t="s">
        <v>4850</v>
      </c>
      <c r="BO369" s="372" t="s">
        <v>4851</v>
      </c>
      <c r="BP369" s="372" t="s">
        <v>4852</v>
      </c>
      <c r="BQ369" s="372" t="s">
        <v>4853</v>
      </c>
      <c r="BR369" s="372" t="s">
        <v>4572</v>
      </c>
      <c r="BS369" s="373"/>
      <c r="BT369" s="354" t="s">
        <v>4673</v>
      </c>
    </row>
    <row r="370" spans="1:72" s="428" customFormat="1" x14ac:dyDescent="0.25">
      <c r="A370" s="345" t="s">
        <v>5604</v>
      </c>
      <c r="B370" s="373"/>
      <c r="C370" s="719">
        <v>45286</v>
      </c>
      <c r="D370" s="373"/>
      <c r="E370" s="346">
        <v>322.74299999999999</v>
      </c>
      <c r="F370" s="373"/>
      <c r="G370" s="347">
        <v>11.439399999999999</v>
      </c>
      <c r="H370" s="374"/>
      <c r="I370" s="348">
        <v>0.248</v>
      </c>
      <c r="J370" s="348">
        <v>0.22689999999999999</v>
      </c>
      <c r="K370" s="348">
        <v>1.6375</v>
      </c>
      <c r="L370" s="348">
        <v>5.6797000000000004</v>
      </c>
      <c r="M370" s="348">
        <v>6.3280000000000003</v>
      </c>
      <c r="N370" s="350">
        <v>-2.1713</v>
      </c>
      <c r="O370" s="348">
        <v>-3.9298000000000002</v>
      </c>
      <c r="P370" s="348" t="s">
        <v>430</v>
      </c>
      <c r="Q370" s="348" t="s">
        <v>430</v>
      </c>
      <c r="R370" s="348" t="s">
        <v>430</v>
      </c>
      <c r="S370" s="348">
        <v>4.7008000000000001</v>
      </c>
      <c r="T370" s="348">
        <v>19.557700000000001</v>
      </c>
      <c r="U370" s="348">
        <v>1.7478</v>
      </c>
      <c r="V370" s="348">
        <v>0.60329999999999995</v>
      </c>
      <c r="W370" s="348">
        <v>1.8936999999999999</v>
      </c>
      <c r="X370" s="348">
        <v>5.2404000000000002</v>
      </c>
      <c r="Y370" s="374"/>
      <c r="Z370" s="346">
        <v>42</v>
      </c>
      <c r="AA370" s="346">
        <v>114</v>
      </c>
      <c r="AB370" s="346">
        <v>147</v>
      </c>
      <c r="AC370" s="346">
        <v>156</v>
      </c>
      <c r="AD370" s="346">
        <v>89</v>
      </c>
      <c r="AE370" s="346">
        <v>201</v>
      </c>
      <c r="AF370" s="346">
        <v>123</v>
      </c>
      <c r="AG370" s="346" t="s">
        <v>430</v>
      </c>
      <c r="AH370" s="346" t="s">
        <v>430</v>
      </c>
      <c r="AI370" s="346" t="s">
        <v>430</v>
      </c>
      <c r="AJ370" s="346">
        <v>59</v>
      </c>
      <c r="AK370" s="346">
        <v>97</v>
      </c>
      <c r="AL370" s="346">
        <v>119</v>
      </c>
      <c r="AM370" s="346">
        <v>178</v>
      </c>
      <c r="AN370" s="346">
        <v>71</v>
      </c>
      <c r="AO370" s="373"/>
      <c r="AP370" s="348" t="s">
        <v>430</v>
      </c>
      <c r="AQ370" s="348" t="s">
        <v>430</v>
      </c>
      <c r="AR370" s="348" t="s">
        <v>430</v>
      </c>
      <c r="AS370" s="348" t="s">
        <v>430</v>
      </c>
      <c r="AT370" s="348">
        <v>7.57</v>
      </c>
      <c r="AU370" s="351"/>
      <c r="AV370" s="346" t="s">
        <v>430</v>
      </c>
      <c r="AW370" s="346" t="s">
        <v>430</v>
      </c>
      <c r="AX370" s="346" t="s">
        <v>430</v>
      </c>
      <c r="AY370" s="346" t="s">
        <v>430</v>
      </c>
      <c r="AZ370" s="346">
        <v>132</v>
      </c>
      <c r="BA370" s="374"/>
      <c r="BB370" s="348">
        <v>23.8341621816779</v>
      </c>
      <c r="BC370" s="348">
        <v>0.99722200622847801</v>
      </c>
      <c r="BD370" s="348">
        <v>5.5407510106177896E-3</v>
      </c>
      <c r="BE370" s="375">
        <v>-4.1594060243636703E-2</v>
      </c>
      <c r="BF370" s="374"/>
      <c r="BG370" s="372">
        <v>0.34649999999999997</v>
      </c>
      <c r="BH370" s="373"/>
      <c r="BI370" s="348" t="s">
        <v>430</v>
      </c>
      <c r="BJ370" s="348">
        <v>3.7654100000000001</v>
      </c>
      <c r="BK370" s="348">
        <v>96.408199999999994</v>
      </c>
      <c r="BL370" s="348">
        <v>-0.17360999999999999</v>
      </c>
      <c r="BM370" s="373"/>
      <c r="BN370" s="372" t="s">
        <v>4855</v>
      </c>
      <c r="BO370" s="372" t="s">
        <v>4856</v>
      </c>
      <c r="BP370" s="372" t="s">
        <v>4857</v>
      </c>
      <c r="BQ370" s="372" t="s">
        <v>4858</v>
      </c>
      <c r="BR370" s="372" t="s">
        <v>4859</v>
      </c>
      <c r="BS370" s="373"/>
      <c r="BT370" s="354" t="s">
        <v>555</v>
      </c>
    </row>
    <row r="371" spans="1:72" s="428" customFormat="1" x14ac:dyDescent="0.25">
      <c r="A371" s="345" t="s">
        <v>5605</v>
      </c>
      <c r="B371" s="373"/>
      <c r="C371" s="719">
        <v>45072</v>
      </c>
      <c r="D371" s="373"/>
      <c r="E371" s="346">
        <v>309.726</v>
      </c>
      <c r="F371" s="373"/>
      <c r="G371" s="347">
        <v>12.8903</v>
      </c>
      <c r="H371" s="374"/>
      <c r="I371" s="348">
        <v>0.15310000000000001</v>
      </c>
      <c r="J371" s="348">
        <v>-1.085</v>
      </c>
      <c r="K371" s="348">
        <v>0.80469999999999997</v>
      </c>
      <c r="L371" s="348">
        <v>5.3765999999999998</v>
      </c>
      <c r="M371" s="348">
        <v>-4.8813000000000004</v>
      </c>
      <c r="N371" s="350">
        <v>-2.3418000000000001</v>
      </c>
      <c r="O371" s="348">
        <v>0.24410000000000001</v>
      </c>
      <c r="P371" s="348">
        <v>7.0266000000000002</v>
      </c>
      <c r="Q371" s="348" t="s">
        <v>430</v>
      </c>
      <c r="R371" s="348" t="s">
        <v>430</v>
      </c>
      <c r="S371" s="348">
        <v>2.3355999999999999</v>
      </c>
      <c r="T371" s="348">
        <v>9.2518999999999991</v>
      </c>
      <c r="U371" s="348">
        <v>-7.7478999999999996</v>
      </c>
      <c r="V371" s="348">
        <v>-2.0434000000000001</v>
      </c>
      <c r="W371" s="348">
        <v>8.9300000000000004E-2</v>
      </c>
      <c r="X371" s="348">
        <v>8.2060999999999993</v>
      </c>
      <c r="Y371" s="374"/>
      <c r="Z371" s="346">
        <v>67</v>
      </c>
      <c r="AA371" s="346">
        <v>251</v>
      </c>
      <c r="AB371" s="346">
        <v>221</v>
      </c>
      <c r="AC371" s="346">
        <v>176</v>
      </c>
      <c r="AD371" s="346">
        <v>235</v>
      </c>
      <c r="AE371" s="346">
        <v>209</v>
      </c>
      <c r="AF371" s="346">
        <v>110</v>
      </c>
      <c r="AG371" s="346">
        <v>96</v>
      </c>
      <c r="AH371" s="346" t="s">
        <v>430</v>
      </c>
      <c r="AI371" s="346" t="s">
        <v>430</v>
      </c>
      <c r="AJ371" s="346">
        <v>208</v>
      </c>
      <c r="AK371" s="346">
        <v>226</v>
      </c>
      <c r="AL371" s="346">
        <v>228</v>
      </c>
      <c r="AM371" s="346">
        <v>219</v>
      </c>
      <c r="AN371" s="346">
        <v>240</v>
      </c>
      <c r="AO371" s="373"/>
      <c r="AP371" s="348" t="s">
        <v>430</v>
      </c>
      <c r="AQ371" s="348" t="s">
        <v>430</v>
      </c>
      <c r="AR371" s="348" t="s">
        <v>430</v>
      </c>
      <c r="AS371" s="348">
        <v>2.0699999999999998</v>
      </c>
      <c r="AT371" s="348">
        <v>-3.11</v>
      </c>
      <c r="AU371" s="351"/>
      <c r="AV371" s="346" t="s">
        <v>430</v>
      </c>
      <c r="AW371" s="346" t="s">
        <v>430</v>
      </c>
      <c r="AX371" s="346" t="s">
        <v>430</v>
      </c>
      <c r="AY371" s="346">
        <v>98</v>
      </c>
      <c r="AZ371" s="346">
        <v>217</v>
      </c>
      <c r="BA371" s="374"/>
      <c r="BB371" s="348">
        <v>13.041237602825101</v>
      </c>
      <c r="BC371" s="348">
        <v>0.99868595564427798</v>
      </c>
      <c r="BD371" s="348">
        <v>1.3365571677611199E-2</v>
      </c>
      <c r="BE371" s="375">
        <v>-2.5957348191313699E-2</v>
      </c>
      <c r="BF371" s="374"/>
      <c r="BG371" s="372">
        <v>5.4100000000000002E-2</v>
      </c>
      <c r="BH371" s="373"/>
      <c r="BI371" s="348">
        <v>99.5792</v>
      </c>
      <c r="BJ371" s="348" t="s">
        <v>430</v>
      </c>
      <c r="BK371" s="348" t="s">
        <v>430</v>
      </c>
      <c r="BL371" s="348">
        <v>0.42080000000000001</v>
      </c>
      <c r="BM371" s="373"/>
      <c r="BN371" s="372" t="s">
        <v>4861</v>
      </c>
      <c r="BO371" s="372" t="s">
        <v>4517</v>
      </c>
      <c r="BP371" s="372" t="s">
        <v>4862</v>
      </c>
      <c r="BQ371" s="372" t="s">
        <v>4678</v>
      </c>
      <c r="BR371" s="372" t="s">
        <v>744</v>
      </c>
      <c r="BS371" s="373"/>
      <c r="BT371" s="354" t="s">
        <v>4863</v>
      </c>
    </row>
    <row r="372" spans="1:72" s="428" customFormat="1" x14ac:dyDescent="0.25">
      <c r="A372" s="345" t="s">
        <v>5606</v>
      </c>
      <c r="B372" s="373"/>
      <c r="C372" s="719">
        <v>46141</v>
      </c>
      <c r="D372" s="373"/>
      <c r="E372" s="346">
        <v>319.327</v>
      </c>
      <c r="F372" s="373"/>
      <c r="G372" s="347">
        <v>10.8756</v>
      </c>
      <c r="H372" s="374"/>
      <c r="I372" s="348">
        <v>1.5774999999999999</v>
      </c>
      <c r="J372" s="348">
        <v>1.5178</v>
      </c>
      <c r="K372" s="348">
        <v>4.2282999999999999</v>
      </c>
      <c r="L372" s="348">
        <v>7.8715000000000002</v>
      </c>
      <c r="M372" s="348" t="s">
        <v>430</v>
      </c>
      <c r="N372" s="350" t="s">
        <v>430</v>
      </c>
      <c r="O372" s="348" t="s">
        <v>430</v>
      </c>
      <c r="P372" s="348" t="s">
        <v>430</v>
      </c>
      <c r="Q372" s="348" t="s">
        <v>430</v>
      </c>
      <c r="R372" s="348" t="s">
        <v>430</v>
      </c>
      <c r="S372" s="348">
        <v>3.1067999999999998</v>
      </c>
      <c r="T372" s="348" t="s">
        <v>430</v>
      </c>
      <c r="U372" s="348" t="s">
        <v>430</v>
      </c>
      <c r="V372" s="348" t="s">
        <v>430</v>
      </c>
      <c r="W372" s="348">
        <v>5.1524000000000001</v>
      </c>
      <c r="X372" s="348">
        <v>8.7560000000000002</v>
      </c>
      <c r="Y372" s="374"/>
      <c r="Z372" s="346">
        <v>3</v>
      </c>
      <c r="AA372" s="346">
        <v>11</v>
      </c>
      <c r="AB372" s="346">
        <v>30</v>
      </c>
      <c r="AC372" s="346">
        <v>83</v>
      </c>
      <c r="AD372" s="346" t="s">
        <v>430</v>
      </c>
      <c r="AE372" s="346" t="s">
        <v>430</v>
      </c>
      <c r="AF372" s="346" t="s">
        <v>430</v>
      </c>
      <c r="AG372" s="346" t="s">
        <v>430</v>
      </c>
      <c r="AH372" s="346" t="s">
        <v>430</v>
      </c>
      <c r="AI372" s="346" t="s">
        <v>430</v>
      </c>
      <c r="AJ372" s="346">
        <v>158</v>
      </c>
      <c r="AK372" s="346" t="s">
        <v>430</v>
      </c>
      <c r="AL372" s="346" t="s">
        <v>430</v>
      </c>
      <c r="AM372" s="346" t="s">
        <v>430</v>
      </c>
      <c r="AN372" s="346">
        <v>4</v>
      </c>
      <c r="AO372" s="373"/>
      <c r="AP372" s="348" t="s">
        <v>430</v>
      </c>
      <c r="AQ372" s="348" t="s">
        <v>430</v>
      </c>
      <c r="AR372" s="348" t="s">
        <v>430</v>
      </c>
      <c r="AS372" s="348" t="s">
        <v>430</v>
      </c>
      <c r="AT372" s="348" t="s">
        <v>430</v>
      </c>
      <c r="AU372" s="351"/>
      <c r="AV372" s="346" t="s">
        <v>430</v>
      </c>
      <c r="AW372" s="346" t="s">
        <v>430</v>
      </c>
      <c r="AX372" s="346" t="s">
        <v>430</v>
      </c>
      <c r="AY372" s="346" t="s">
        <v>430</v>
      </c>
      <c r="AZ372" s="346" t="s">
        <v>430</v>
      </c>
      <c r="BA372" s="374"/>
      <c r="BB372" s="348">
        <v>11.197344569368701</v>
      </c>
      <c r="BC372" s="348">
        <v>0.99676401843953499</v>
      </c>
      <c r="BD372" s="348">
        <v>0.19174787401472301</v>
      </c>
      <c r="BE372" s="375">
        <v>-2.47768751864825E-2</v>
      </c>
      <c r="BF372" s="374"/>
      <c r="BG372" s="372">
        <v>9.35E-2</v>
      </c>
      <c r="BH372" s="373"/>
      <c r="BI372" s="348">
        <v>52.179900000000004</v>
      </c>
      <c r="BJ372" s="348">
        <v>25.9313</v>
      </c>
      <c r="BK372" s="348">
        <v>21.943000000000001</v>
      </c>
      <c r="BL372" s="348">
        <v>-5.4199999999999998E-2</v>
      </c>
      <c r="BM372" s="373"/>
      <c r="BN372" s="372" t="s">
        <v>4533</v>
      </c>
      <c r="BO372" s="372" t="s">
        <v>4534</v>
      </c>
      <c r="BP372" s="372" t="s">
        <v>4535</v>
      </c>
      <c r="BQ372" s="372" t="s">
        <v>4536</v>
      </c>
      <c r="BR372" s="372" t="s">
        <v>4639</v>
      </c>
      <c r="BS372" s="373"/>
      <c r="BT372" s="354" t="s">
        <v>4673</v>
      </c>
    </row>
    <row r="373" spans="1:72" s="428" customFormat="1" x14ac:dyDescent="0.25">
      <c r="A373" s="345" t="s">
        <v>5607</v>
      </c>
      <c r="B373" s="373"/>
      <c r="C373" s="719">
        <v>44476</v>
      </c>
      <c r="D373" s="373"/>
      <c r="E373" s="346">
        <v>300.43900000000002</v>
      </c>
      <c r="F373" s="373"/>
      <c r="G373" s="347">
        <v>14.472799999999999</v>
      </c>
      <c r="H373" s="374"/>
      <c r="I373" s="348">
        <v>-0.1573</v>
      </c>
      <c r="J373" s="348">
        <v>-0.94589999999999996</v>
      </c>
      <c r="K373" s="348">
        <v>0.98170000000000002</v>
      </c>
      <c r="L373" s="348">
        <v>4.9947999999999997</v>
      </c>
      <c r="M373" s="348">
        <v>-3.4914999999999998</v>
      </c>
      <c r="N373" s="350">
        <v>0.12870000000000001</v>
      </c>
      <c r="O373" s="348">
        <v>1.6082000000000001</v>
      </c>
      <c r="P373" s="348">
        <v>8.9171999999999993</v>
      </c>
      <c r="Q373" s="348" t="s">
        <v>430</v>
      </c>
      <c r="R373" s="348" t="s">
        <v>430</v>
      </c>
      <c r="S373" s="348">
        <v>2.5211000000000001</v>
      </c>
      <c r="T373" s="348">
        <v>10.056800000000001</v>
      </c>
      <c r="U373" s="348">
        <v>-5.8441000000000001</v>
      </c>
      <c r="V373" s="348">
        <v>0.10929999999999999</v>
      </c>
      <c r="W373" s="348">
        <v>0.15090000000000001</v>
      </c>
      <c r="X373" s="348">
        <v>7.9169</v>
      </c>
      <c r="Y373" s="374"/>
      <c r="Z373" s="346">
        <v>165</v>
      </c>
      <c r="AA373" s="346">
        <v>214</v>
      </c>
      <c r="AB373" s="346">
        <v>188</v>
      </c>
      <c r="AC373" s="346">
        <v>190</v>
      </c>
      <c r="AD373" s="346">
        <v>198</v>
      </c>
      <c r="AE373" s="346">
        <v>173</v>
      </c>
      <c r="AF373" s="346">
        <v>78</v>
      </c>
      <c r="AG373" s="346">
        <v>78</v>
      </c>
      <c r="AH373" s="346" t="s">
        <v>430</v>
      </c>
      <c r="AI373" s="346" t="s">
        <v>430</v>
      </c>
      <c r="AJ373" s="346">
        <v>172</v>
      </c>
      <c r="AK373" s="346">
        <v>196</v>
      </c>
      <c r="AL373" s="346">
        <v>199</v>
      </c>
      <c r="AM373" s="346">
        <v>183</v>
      </c>
      <c r="AN373" s="346">
        <v>210</v>
      </c>
      <c r="AO373" s="373"/>
      <c r="AP373" s="348" t="s">
        <v>430</v>
      </c>
      <c r="AQ373" s="348" t="s">
        <v>430</v>
      </c>
      <c r="AR373" s="348" t="s">
        <v>430</v>
      </c>
      <c r="AS373" s="348">
        <v>3.97</v>
      </c>
      <c r="AT373" s="348">
        <v>-0.78</v>
      </c>
      <c r="AU373" s="351"/>
      <c r="AV373" s="346" t="s">
        <v>430</v>
      </c>
      <c r="AW373" s="346" t="s">
        <v>430</v>
      </c>
      <c r="AX373" s="346" t="s">
        <v>430</v>
      </c>
      <c r="AY373" s="346">
        <v>69</v>
      </c>
      <c r="AZ373" s="346">
        <v>184</v>
      </c>
      <c r="BA373" s="374"/>
      <c r="BB373" s="348">
        <v>12.629933414383499</v>
      </c>
      <c r="BC373" s="348">
        <v>0.99600968608964602</v>
      </c>
      <c r="BD373" s="348">
        <v>2.56904780791779E-2</v>
      </c>
      <c r="BE373" s="375">
        <v>-1.6399036007836799E-2</v>
      </c>
      <c r="BF373" s="374"/>
      <c r="BG373" s="372">
        <v>0.23849999999999999</v>
      </c>
      <c r="BH373" s="373"/>
      <c r="BI373" s="348">
        <v>97.795100000000005</v>
      </c>
      <c r="BJ373" s="348">
        <v>1.3369899999999999</v>
      </c>
      <c r="BK373" s="348" t="s">
        <v>430</v>
      </c>
      <c r="BL373" s="348">
        <v>0.86790999999999996</v>
      </c>
      <c r="BM373" s="373"/>
      <c r="BN373" s="372" t="s">
        <v>4866</v>
      </c>
      <c r="BO373" s="372" t="s">
        <v>4867</v>
      </c>
      <c r="BP373" s="372" t="s">
        <v>4381</v>
      </c>
      <c r="BQ373" s="372" t="s">
        <v>4868</v>
      </c>
      <c r="BR373" s="372" t="s">
        <v>4869</v>
      </c>
      <c r="BS373" s="373"/>
      <c r="BT373" s="354" t="s">
        <v>555</v>
      </c>
    </row>
    <row r="374" spans="1:72" s="428" customFormat="1" ht="11" x14ac:dyDescent="0.3">
      <c r="A374" s="841" t="s">
        <v>5608</v>
      </c>
      <c r="B374" s="842"/>
      <c r="C374" s="843">
        <v>45726</v>
      </c>
      <c r="D374" s="842"/>
      <c r="E374" s="844">
        <v>300.66800000000001</v>
      </c>
      <c r="F374" s="842"/>
      <c r="G374" s="845">
        <v>12.371</v>
      </c>
      <c r="H374" s="847"/>
      <c r="I374" s="846">
        <v>-0.42659999999999998</v>
      </c>
      <c r="J374" s="846">
        <v>-0.7621</v>
      </c>
      <c r="K374" s="846">
        <v>0.47920000000000001</v>
      </c>
      <c r="L374" s="846">
        <v>-3.1168999999999998</v>
      </c>
      <c r="M374" s="846">
        <v>1.3351999999999999</v>
      </c>
      <c r="N374" s="848">
        <v>13.256399999999999</v>
      </c>
      <c r="O374" s="846" t="s">
        <v>430</v>
      </c>
      <c r="P374" s="846" t="s">
        <v>430</v>
      </c>
      <c r="Q374" s="846" t="s">
        <v>430</v>
      </c>
      <c r="R374" s="846" t="s">
        <v>430</v>
      </c>
      <c r="S374" s="846">
        <v>1.0371999999999999</v>
      </c>
      <c r="T374" s="846">
        <v>8.5556000000000001</v>
      </c>
      <c r="U374" s="846">
        <v>4.3613999999999997</v>
      </c>
      <c r="V374" s="846">
        <v>10.455399999999999</v>
      </c>
      <c r="W374" s="846">
        <v>0.18629999999999999</v>
      </c>
      <c r="X374" s="846">
        <v>16.074400000000001</v>
      </c>
      <c r="Y374" s="847"/>
      <c r="Z374" s="844">
        <v>195</v>
      </c>
      <c r="AA374" s="844">
        <v>200</v>
      </c>
      <c r="AB374" s="844">
        <v>232</v>
      </c>
      <c r="AC374" s="844">
        <v>255</v>
      </c>
      <c r="AD374" s="844">
        <v>155</v>
      </c>
      <c r="AE374" s="844">
        <v>31</v>
      </c>
      <c r="AF374" s="844" t="s">
        <v>430</v>
      </c>
      <c r="AG374" s="844" t="s">
        <v>430</v>
      </c>
      <c r="AH374" s="844" t="s">
        <v>430</v>
      </c>
      <c r="AI374" s="844" t="s">
        <v>430</v>
      </c>
      <c r="AJ374" s="844">
        <v>235</v>
      </c>
      <c r="AK374" s="844">
        <v>244</v>
      </c>
      <c r="AL374" s="844">
        <v>98</v>
      </c>
      <c r="AM374" s="844">
        <v>68</v>
      </c>
      <c r="AN374" s="844">
        <v>202</v>
      </c>
      <c r="AO374" s="842"/>
      <c r="AP374" s="846" t="s">
        <v>430</v>
      </c>
      <c r="AQ374" s="846" t="s">
        <v>430</v>
      </c>
      <c r="AR374" s="846" t="s">
        <v>430</v>
      </c>
      <c r="AS374" s="846" t="s">
        <v>430</v>
      </c>
      <c r="AT374" s="846">
        <v>8.02</v>
      </c>
      <c r="AU374" s="849"/>
      <c r="AV374" s="844" t="s">
        <v>430</v>
      </c>
      <c r="AW374" s="844" t="s">
        <v>430</v>
      </c>
      <c r="AX374" s="844" t="s">
        <v>430</v>
      </c>
      <c r="AY374" s="844" t="s">
        <v>430</v>
      </c>
      <c r="AZ374" s="844">
        <v>127</v>
      </c>
      <c r="BA374" s="847"/>
      <c r="BB374" s="846">
        <v>9.5734501534503806</v>
      </c>
      <c r="BC374" s="846">
        <v>1.0031364208923099</v>
      </c>
      <c r="BD374" s="846">
        <v>8.8807865098352701E-2</v>
      </c>
      <c r="BE374" s="852">
        <v>-7.1125032721157902E-2</v>
      </c>
      <c r="BF374" s="847"/>
      <c r="BG374" s="855">
        <v>0.3543</v>
      </c>
      <c r="BH374" s="842"/>
      <c r="BI374" s="846">
        <v>83.575500000000005</v>
      </c>
      <c r="BJ374" s="846">
        <v>16.203099999999999</v>
      </c>
      <c r="BK374" s="846" t="s">
        <v>430</v>
      </c>
      <c r="BL374" s="846">
        <v>0.22140000000000001</v>
      </c>
      <c r="BM374" s="842"/>
      <c r="BN374" s="855" t="s">
        <v>4871</v>
      </c>
      <c r="BO374" s="855" t="s">
        <v>4872</v>
      </c>
      <c r="BP374" s="855" t="s">
        <v>4873</v>
      </c>
      <c r="BQ374" s="855" t="s">
        <v>4874</v>
      </c>
      <c r="BR374" s="855" t="s">
        <v>4875</v>
      </c>
      <c r="BS374" s="842"/>
      <c r="BT374" s="856" t="s">
        <v>555</v>
      </c>
    </row>
    <row r="375" spans="1:72" s="428" customFormat="1" x14ac:dyDescent="0.25">
      <c r="A375" s="345" t="s">
        <v>5609</v>
      </c>
      <c r="B375" s="373"/>
      <c r="C375" s="719">
        <v>45364</v>
      </c>
      <c r="D375" s="373"/>
      <c r="E375" s="346">
        <v>300.12299999999999</v>
      </c>
      <c r="F375" s="373"/>
      <c r="G375" s="347">
        <v>12.7631</v>
      </c>
      <c r="H375" s="374"/>
      <c r="I375" s="348">
        <v>-2.6599999999999999E-2</v>
      </c>
      <c r="J375" s="348">
        <v>0.13569999999999999</v>
      </c>
      <c r="K375" s="348">
        <v>1.6032999999999999</v>
      </c>
      <c r="L375" s="348">
        <v>6.1169000000000002</v>
      </c>
      <c r="M375" s="348">
        <v>3.117</v>
      </c>
      <c r="N375" s="350">
        <v>7.0675999999999997</v>
      </c>
      <c r="O375" s="348">
        <v>3.8860999999999999</v>
      </c>
      <c r="P375" s="348" t="s">
        <v>430</v>
      </c>
      <c r="Q375" s="348" t="s">
        <v>430</v>
      </c>
      <c r="R375" s="348" t="s">
        <v>430</v>
      </c>
      <c r="S375" s="348">
        <v>3.1745000000000001</v>
      </c>
      <c r="T375" s="348">
        <v>16.839700000000001</v>
      </c>
      <c r="U375" s="348">
        <v>1.1251</v>
      </c>
      <c r="V375" s="348">
        <v>6.9383999999999997</v>
      </c>
      <c r="W375" s="348">
        <v>1.0762</v>
      </c>
      <c r="X375" s="348">
        <v>10.611000000000001</v>
      </c>
      <c r="Y375" s="374"/>
      <c r="Z375" s="346">
        <v>126</v>
      </c>
      <c r="AA375" s="346">
        <v>118</v>
      </c>
      <c r="AB375" s="346">
        <v>150</v>
      </c>
      <c r="AC375" s="346">
        <v>150</v>
      </c>
      <c r="AD375" s="346">
        <v>125</v>
      </c>
      <c r="AE375" s="346">
        <v>101</v>
      </c>
      <c r="AF375" s="346">
        <v>43</v>
      </c>
      <c r="AG375" s="346" t="s">
        <v>430</v>
      </c>
      <c r="AH375" s="346" t="s">
        <v>430</v>
      </c>
      <c r="AI375" s="346" t="s">
        <v>430</v>
      </c>
      <c r="AJ375" s="346">
        <v>149</v>
      </c>
      <c r="AK375" s="346">
        <v>122</v>
      </c>
      <c r="AL375" s="346">
        <v>126</v>
      </c>
      <c r="AM375" s="346">
        <v>105</v>
      </c>
      <c r="AN375" s="346">
        <v>140</v>
      </c>
      <c r="AO375" s="373"/>
      <c r="AP375" s="348" t="s">
        <v>430</v>
      </c>
      <c r="AQ375" s="348" t="s">
        <v>430</v>
      </c>
      <c r="AR375" s="348" t="s">
        <v>430</v>
      </c>
      <c r="AS375" s="348" t="s">
        <v>430</v>
      </c>
      <c r="AT375" s="348">
        <v>9.06</v>
      </c>
      <c r="AU375" s="351"/>
      <c r="AV375" s="346" t="s">
        <v>430</v>
      </c>
      <c r="AW375" s="346" t="s">
        <v>430</v>
      </c>
      <c r="AX375" s="346" t="s">
        <v>430</v>
      </c>
      <c r="AY375" s="346" t="s">
        <v>430</v>
      </c>
      <c r="AZ375" s="346">
        <v>113</v>
      </c>
      <c r="BA375" s="374"/>
      <c r="BB375" s="348">
        <v>15.6751456654794</v>
      </c>
      <c r="BC375" s="348">
        <v>0.99546747522385404</v>
      </c>
      <c r="BD375" s="348">
        <v>3.1794305515700103E-2</v>
      </c>
      <c r="BE375" s="375">
        <v>-3.5939052381583299E-2</v>
      </c>
      <c r="BF375" s="374"/>
      <c r="BG375" s="372">
        <v>6.5600000000000006E-2</v>
      </c>
      <c r="BH375" s="373"/>
      <c r="BI375" s="348">
        <v>53.6858</v>
      </c>
      <c r="BJ375" s="348">
        <v>44.052799999999998</v>
      </c>
      <c r="BK375" s="348">
        <v>2.1195499999999998</v>
      </c>
      <c r="BL375" s="348">
        <v>0.14185</v>
      </c>
      <c r="BM375" s="373"/>
      <c r="BN375" s="372" t="s">
        <v>4409</v>
      </c>
      <c r="BO375" s="372" t="s">
        <v>4834</v>
      </c>
      <c r="BP375" s="372" t="s">
        <v>2940</v>
      </c>
      <c r="BQ375" s="372" t="s">
        <v>4412</v>
      </c>
      <c r="BR375" s="372" t="s">
        <v>4413</v>
      </c>
      <c r="BS375" s="373"/>
      <c r="BT375" s="354" t="s">
        <v>555</v>
      </c>
    </row>
    <row r="376" spans="1:72" s="428" customFormat="1" x14ac:dyDescent="0.25">
      <c r="A376" s="345" t="s">
        <v>5610</v>
      </c>
      <c r="B376" s="373"/>
      <c r="C376" s="719">
        <v>44895</v>
      </c>
      <c r="D376" s="373"/>
      <c r="E376" s="346">
        <v>299.18</v>
      </c>
      <c r="F376" s="373"/>
      <c r="G376" s="347">
        <v>17.454699999999999</v>
      </c>
      <c r="H376" s="374"/>
      <c r="I376" s="348">
        <v>-2.06E-2</v>
      </c>
      <c r="J376" s="348">
        <v>0.2994</v>
      </c>
      <c r="K376" s="348">
        <v>3.8778999999999999</v>
      </c>
      <c r="L376" s="348">
        <v>8.3879999999999999</v>
      </c>
      <c r="M376" s="348">
        <v>9.1437000000000008</v>
      </c>
      <c r="N376" s="350">
        <v>12.9023</v>
      </c>
      <c r="O376" s="348">
        <v>2.7621000000000002</v>
      </c>
      <c r="P376" s="348">
        <v>19.326899999999998</v>
      </c>
      <c r="Q376" s="348" t="s">
        <v>430</v>
      </c>
      <c r="R376" s="348" t="s">
        <v>430</v>
      </c>
      <c r="S376" s="348">
        <v>4.5980999999999996</v>
      </c>
      <c r="T376" s="348">
        <v>24.161200000000001</v>
      </c>
      <c r="U376" s="348">
        <v>8.3240999999999996</v>
      </c>
      <c r="V376" s="348">
        <v>10.793200000000001</v>
      </c>
      <c r="W376" s="348">
        <v>1.5133000000000001</v>
      </c>
      <c r="X376" s="348">
        <v>16.227599999999999</v>
      </c>
      <c r="Y376" s="374"/>
      <c r="Z376" s="346">
        <v>112</v>
      </c>
      <c r="AA376" s="346">
        <v>95</v>
      </c>
      <c r="AB376" s="346">
        <v>35</v>
      </c>
      <c r="AC376" s="346">
        <v>60</v>
      </c>
      <c r="AD376" s="346">
        <v>48</v>
      </c>
      <c r="AE376" s="346">
        <v>37</v>
      </c>
      <c r="AF376" s="346">
        <v>62</v>
      </c>
      <c r="AG376" s="346">
        <v>17</v>
      </c>
      <c r="AH376" s="346" t="s">
        <v>430</v>
      </c>
      <c r="AI376" s="346" t="s">
        <v>430</v>
      </c>
      <c r="AJ376" s="346">
        <v>61</v>
      </c>
      <c r="AK376" s="346">
        <v>44</v>
      </c>
      <c r="AL376" s="346">
        <v>41</v>
      </c>
      <c r="AM376" s="346">
        <v>57</v>
      </c>
      <c r="AN376" s="346">
        <v>109</v>
      </c>
      <c r="AO376" s="373"/>
      <c r="AP376" s="348" t="s">
        <v>430</v>
      </c>
      <c r="AQ376" s="348" t="s">
        <v>430</v>
      </c>
      <c r="AR376" s="348" t="s">
        <v>430</v>
      </c>
      <c r="AS376" s="348">
        <v>12</v>
      </c>
      <c r="AT376" s="348">
        <v>18.77</v>
      </c>
      <c r="AU376" s="351"/>
      <c r="AV376" s="346" t="s">
        <v>430</v>
      </c>
      <c r="AW376" s="346" t="s">
        <v>430</v>
      </c>
      <c r="AX376" s="346" t="s">
        <v>430</v>
      </c>
      <c r="AY376" s="346">
        <v>25</v>
      </c>
      <c r="AZ376" s="346">
        <v>39</v>
      </c>
      <c r="BA376" s="374"/>
      <c r="BB376" s="348">
        <v>18.276629857222101</v>
      </c>
      <c r="BC376" s="348">
        <v>0.99650977992679202</v>
      </c>
      <c r="BD376" s="348">
        <v>6.4638169868926398E-2</v>
      </c>
      <c r="BE376" s="375">
        <v>-2.58265561920661E-2</v>
      </c>
      <c r="BF376" s="374"/>
      <c r="BG376" s="372">
        <v>0.17630000000000001</v>
      </c>
      <c r="BH376" s="373"/>
      <c r="BI376" s="348">
        <v>86.384900000000002</v>
      </c>
      <c r="BJ376" s="348">
        <v>13.201700000000001</v>
      </c>
      <c r="BK376" s="348" t="s">
        <v>430</v>
      </c>
      <c r="BL376" s="348">
        <v>0.41339999999999999</v>
      </c>
      <c r="BM376" s="373"/>
      <c r="BN376" s="372" t="s">
        <v>4878</v>
      </c>
      <c r="BO376" s="372" t="s">
        <v>4759</v>
      </c>
      <c r="BP376" s="372" t="s">
        <v>4879</v>
      </c>
      <c r="BQ376" s="372" t="s">
        <v>4880</v>
      </c>
      <c r="BR376" s="372" t="s">
        <v>4881</v>
      </c>
      <c r="BS376" s="373"/>
      <c r="BT376" s="354" t="s">
        <v>555</v>
      </c>
    </row>
    <row r="377" spans="1:72" s="428" customFormat="1" x14ac:dyDescent="0.25">
      <c r="A377" s="345" t="s">
        <v>5611</v>
      </c>
      <c r="B377" s="373"/>
      <c r="C377" s="719">
        <v>44610</v>
      </c>
      <c r="D377" s="373"/>
      <c r="E377" s="346">
        <v>290.90300000000002</v>
      </c>
      <c r="F377" s="373"/>
      <c r="G377" s="347">
        <v>18.603200000000001</v>
      </c>
      <c r="H377" s="374"/>
      <c r="I377" s="348">
        <v>-2.1999999999999999E-2</v>
      </c>
      <c r="J377" s="348">
        <v>0.29270000000000002</v>
      </c>
      <c r="K377" s="348">
        <v>3.8298999999999999</v>
      </c>
      <c r="L377" s="348">
        <v>8.3048999999999999</v>
      </c>
      <c r="M377" s="348">
        <v>9.1795000000000009</v>
      </c>
      <c r="N377" s="350">
        <v>12.8376</v>
      </c>
      <c r="O377" s="348">
        <v>2.5484</v>
      </c>
      <c r="P377" s="348">
        <v>19.132899999999999</v>
      </c>
      <c r="Q377" s="348" t="s">
        <v>430</v>
      </c>
      <c r="R377" s="348" t="s">
        <v>430</v>
      </c>
      <c r="S377" s="348">
        <v>4.5265000000000004</v>
      </c>
      <c r="T377" s="348">
        <v>24.1554</v>
      </c>
      <c r="U377" s="348">
        <v>8.3363999999999994</v>
      </c>
      <c r="V377" s="348">
        <v>10.7525</v>
      </c>
      <c r="W377" s="348">
        <v>1.5021</v>
      </c>
      <c r="X377" s="348">
        <v>14.8444</v>
      </c>
      <c r="Y377" s="374"/>
      <c r="Z377" s="346">
        <v>123</v>
      </c>
      <c r="AA377" s="346">
        <v>106</v>
      </c>
      <c r="AB377" s="346">
        <v>50</v>
      </c>
      <c r="AC377" s="346">
        <v>72</v>
      </c>
      <c r="AD377" s="346">
        <v>43</v>
      </c>
      <c r="AE377" s="346">
        <v>42</v>
      </c>
      <c r="AF377" s="346">
        <v>71</v>
      </c>
      <c r="AG377" s="346">
        <v>23</v>
      </c>
      <c r="AH377" s="346" t="s">
        <v>430</v>
      </c>
      <c r="AI377" s="346" t="s">
        <v>430</v>
      </c>
      <c r="AJ377" s="346">
        <v>76</v>
      </c>
      <c r="AK377" s="346">
        <v>45</v>
      </c>
      <c r="AL377" s="346">
        <v>40</v>
      </c>
      <c r="AM377" s="346">
        <v>59</v>
      </c>
      <c r="AN377" s="346">
        <v>117</v>
      </c>
      <c r="AO377" s="373"/>
      <c r="AP377" s="348" t="s">
        <v>430</v>
      </c>
      <c r="AQ377" s="348" t="s">
        <v>430</v>
      </c>
      <c r="AR377" s="348" t="s">
        <v>430</v>
      </c>
      <c r="AS377" s="348">
        <v>11.82</v>
      </c>
      <c r="AT377" s="348">
        <v>18.7</v>
      </c>
      <c r="AU377" s="351"/>
      <c r="AV377" s="346" t="s">
        <v>430</v>
      </c>
      <c r="AW377" s="346" t="s">
        <v>430</v>
      </c>
      <c r="AX377" s="346" t="s">
        <v>430</v>
      </c>
      <c r="AY377" s="346">
        <v>32</v>
      </c>
      <c r="AZ377" s="346">
        <v>43</v>
      </c>
      <c r="BA377" s="374"/>
      <c r="BB377" s="348">
        <v>18.364135231450401</v>
      </c>
      <c r="BC377" s="348">
        <v>1.00128983689958</v>
      </c>
      <c r="BD377" s="348">
        <v>6.3656332849909902E-2</v>
      </c>
      <c r="BE377" s="375">
        <v>-4.3991625753314799E-2</v>
      </c>
      <c r="BF377" s="374"/>
      <c r="BG377" s="372">
        <v>0.16850000000000001</v>
      </c>
      <c r="BH377" s="373"/>
      <c r="BI377" s="348">
        <v>86.468299999999999</v>
      </c>
      <c r="BJ377" s="348">
        <v>13.2178</v>
      </c>
      <c r="BK377" s="348" t="s">
        <v>430</v>
      </c>
      <c r="BL377" s="348">
        <v>0.31390000000000001</v>
      </c>
      <c r="BM377" s="373"/>
      <c r="BN377" s="372" t="s">
        <v>4758</v>
      </c>
      <c r="BO377" s="372" t="s">
        <v>4759</v>
      </c>
      <c r="BP377" s="372" t="s">
        <v>4760</v>
      </c>
      <c r="BQ377" s="372" t="s">
        <v>4880</v>
      </c>
      <c r="BR377" s="372" t="s">
        <v>4761</v>
      </c>
      <c r="BS377" s="373"/>
      <c r="BT377" s="354" t="s">
        <v>555</v>
      </c>
    </row>
    <row r="378" spans="1:72" s="428" customFormat="1" x14ac:dyDescent="0.25">
      <c r="A378" s="345" t="s">
        <v>5612</v>
      </c>
      <c r="B378" s="373"/>
      <c r="C378" s="719">
        <v>45887</v>
      </c>
      <c r="D378" s="373"/>
      <c r="E378" s="346">
        <v>290.26100000000002</v>
      </c>
      <c r="F378" s="373"/>
      <c r="G378" s="347">
        <v>11.0969</v>
      </c>
      <c r="H378" s="374"/>
      <c r="I378" s="348">
        <v>7.5800000000000006E-2</v>
      </c>
      <c r="J378" s="348">
        <v>0.99570000000000003</v>
      </c>
      <c r="K378" s="348">
        <v>1.7056</v>
      </c>
      <c r="L378" s="348">
        <v>6.7389000000000001</v>
      </c>
      <c r="M378" s="348">
        <v>7.8415999999999997</v>
      </c>
      <c r="N378" s="350" t="s">
        <v>430</v>
      </c>
      <c r="O378" s="348" t="s">
        <v>430</v>
      </c>
      <c r="P378" s="348" t="s">
        <v>430</v>
      </c>
      <c r="Q378" s="348" t="s">
        <v>430</v>
      </c>
      <c r="R378" s="348" t="s">
        <v>430</v>
      </c>
      <c r="S378" s="348">
        <v>3.4811000000000001</v>
      </c>
      <c r="T378" s="348">
        <v>21.488700000000001</v>
      </c>
      <c r="U378" s="348">
        <v>6.0331999999999999</v>
      </c>
      <c r="V378" s="348">
        <v>12.256600000000001</v>
      </c>
      <c r="W378" s="348">
        <v>1.7523</v>
      </c>
      <c r="X378" s="348">
        <v>10.968999999999999</v>
      </c>
      <c r="Y378" s="374"/>
      <c r="Z378" s="346">
        <v>103</v>
      </c>
      <c r="AA378" s="346">
        <v>57</v>
      </c>
      <c r="AB378" s="346">
        <v>136</v>
      </c>
      <c r="AC378" s="346">
        <v>112</v>
      </c>
      <c r="AD378" s="346">
        <v>65</v>
      </c>
      <c r="AE378" s="346" t="s">
        <v>430</v>
      </c>
      <c r="AF378" s="346" t="s">
        <v>430</v>
      </c>
      <c r="AG378" s="346" t="s">
        <v>430</v>
      </c>
      <c r="AH378" s="346" t="s">
        <v>430</v>
      </c>
      <c r="AI378" s="346" t="s">
        <v>430</v>
      </c>
      <c r="AJ378" s="346">
        <v>125</v>
      </c>
      <c r="AK378" s="346">
        <v>64</v>
      </c>
      <c r="AL378" s="346">
        <v>66</v>
      </c>
      <c r="AM378" s="346">
        <v>34</v>
      </c>
      <c r="AN378" s="346">
        <v>87</v>
      </c>
      <c r="AO378" s="373"/>
      <c r="AP378" s="348" t="s">
        <v>430</v>
      </c>
      <c r="AQ378" s="348" t="s">
        <v>430</v>
      </c>
      <c r="AR378" s="348" t="s">
        <v>430</v>
      </c>
      <c r="AS378" s="348" t="s">
        <v>430</v>
      </c>
      <c r="AT378" s="348">
        <v>16.260000000000002</v>
      </c>
      <c r="AU378" s="351"/>
      <c r="AV378" s="346" t="s">
        <v>430</v>
      </c>
      <c r="AW378" s="346" t="s">
        <v>430</v>
      </c>
      <c r="AX378" s="346" t="s">
        <v>430</v>
      </c>
      <c r="AY378" s="346" t="s">
        <v>430</v>
      </c>
      <c r="AZ378" s="346">
        <v>63</v>
      </c>
      <c r="BA378" s="374"/>
      <c r="BB378" s="348">
        <v>12.038679765107499</v>
      </c>
      <c r="BC378" s="348">
        <v>1.0014041857659499</v>
      </c>
      <c r="BD378" s="348">
        <v>3.6250524600344503E-2</v>
      </c>
      <c r="BE378" s="375">
        <v>-2.46630285616595E-2</v>
      </c>
      <c r="BF378" s="374"/>
      <c r="BG378" s="372">
        <v>0.12839999999999999</v>
      </c>
      <c r="BH378" s="373"/>
      <c r="BI378" s="348">
        <v>11.0474</v>
      </c>
      <c r="BJ378" s="348">
        <v>84.310299999999998</v>
      </c>
      <c r="BK378" s="348">
        <v>4.2329299999999996</v>
      </c>
      <c r="BL378" s="348">
        <v>0.40937000000000001</v>
      </c>
      <c r="BM378" s="373"/>
      <c r="BN378" s="372" t="s">
        <v>5613</v>
      </c>
      <c r="BO378" s="372" t="s">
        <v>5614</v>
      </c>
      <c r="BP378" s="372" t="s">
        <v>5615</v>
      </c>
      <c r="BQ378" s="372" t="s">
        <v>4813</v>
      </c>
      <c r="BR378" s="372" t="s">
        <v>1171</v>
      </c>
      <c r="BS378" s="373"/>
      <c r="BT378" s="354" t="s">
        <v>555</v>
      </c>
    </row>
    <row r="379" spans="1:72" s="428" customFormat="1" x14ac:dyDescent="0.25">
      <c r="A379" s="345" t="s">
        <v>5616</v>
      </c>
      <c r="B379" s="373"/>
      <c r="C379" s="719">
        <v>45887</v>
      </c>
      <c r="D379" s="373"/>
      <c r="E379" s="346">
        <v>280.41300000000001</v>
      </c>
      <c r="F379" s="373"/>
      <c r="G379" s="347">
        <v>9.8978000000000002</v>
      </c>
      <c r="H379" s="374"/>
      <c r="I379" s="348">
        <v>-0.15740000000000001</v>
      </c>
      <c r="J379" s="348">
        <v>-0.94769999999999999</v>
      </c>
      <c r="K379" s="348">
        <v>0.97940000000000005</v>
      </c>
      <c r="L379" s="348">
        <v>4.9819000000000004</v>
      </c>
      <c r="M379" s="348">
        <v>-3.4209999999999998</v>
      </c>
      <c r="N379" s="350" t="s">
        <v>430</v>
      </c>
      <c r="O379" s="348" t="s">
        <v>430</v>
      </c>
      <c r="P379" s="348" t="s">
        <v>430</v>
      </c>
      <c r="Q379" s="348" t="s">
        <v>430</v>
      </c>
      <c r="R379" s="348" t="s">
        <v>430</v>
      </c>
      <c r="S379" s="348">
        <v>2.5158</v>
      </c>
      <c r="T379" s="348">
        <v>10.156700000000001</v>
      </c>
      <c r="U379" s="348">
        <v>-5.7864000000000004</v>
      </c>
      <c r="V379" s="348">
        <v>7.4800000000000005E-2</v>
      </c>
      <c r="W379" s="348">
        <v>0.15379999999999999</v>
      </c>
      <c r="X379" s="348">
        <v>-1.022</v>
      </c>
      <c r="Y379" s="374"/>
      <c r="Z379" s="346">
        <v>166</v>
      </c>
      <c r="AA379" s="346">
        <v>221</v>
      </c>
      <c r="AB379" s="346">
        <v>191</v>
      </c>
      <c r="AC379" s="346">
        <v>193</v>
      </c>
      <c r="AD379" s="346">
        <v>195</v>
      </c>
      <c r="AE379" s="346" t="s">
        <v>430</v>
      </c>
      <c r="AF379" s="346" t="s">
        <v>430</v>
      </c>
      <c r="AG379" s="346" t="s">
        <v>430</v>
      </c>
      <c r="AH379" s="346" t="s">
        <v>430</v>
      </c>
      <c r="AI379" s="346" t="s">
        <v>430</v>
      </c>
      <c r="AJ379" s="346">
        <v>174</v>
      </c>
      <c r="AK379" s="346">
        <v>193</v>
      </c>
      <c r="AL379" s="346">
        <v>195</v>
      </c>
      <c r="AM379" s="346">
        <v>188</v>
      </c>
      <c r="AN379" s="346">
        <v>207</v>
      </c>
      <c r="AO379" s="373"/>
      <c r="AP379" s="348" t="s">
        <v>430</v>
      </c>
      <c r="AQ379" s="348" t="s">
        <v>430</v>
      </c>
      <c r="AR379" s="348" t="s">
        <v>430</v>
      </c>
      <c r="AS379" s="348" t="s">
        <v>430</v>
      </c>
      <c r="AT379" s="348">
        <v>-0.73</v>
      </c>
      <c r="AU379" s="351"/>
      <c r="AV379" s="346" t="s">
        <v>430</v>
      </c>
      <c r="AW379" s="346" t="s">
        <v>430</v>
      </c>
      <c r="AX379" s="346" t="s">
        <v>430</v>
      </c>
      <c r="AY379" s="346" t="s">
        <v>430</v>
      </c>
      <c r="AZ379" s="346">
        <v>183</v>
      </c>
      <c r="BA379" s="374"/>
      <c r="BB379" s="348">
        <v>11.7977902506065</v>
      </c>
      <c r="BC379" s="348">
        <v>0.99683479685134502</v>
      </c>
      <c r="BD379" s="348">
        <v>-4.8239532853431702E-2</v>
      </c>
      <c r="BE379" s="375">
        <v>-1.2968445958849601E-2</v>
      </c>
      <c r="BF379" s="374"/>
      <c r="BG379" s="372">
        <v>9.8900000000000002E-2</v>
      </c>
      <c r="BH379" s="373"/>
      <c r="BI379" s="348">
        <v>98.332300000000004</v>
      </c>
      <c r="BJ379" s="348">
        <v>1.35561</v>
      </c>
      <c r="BK379" s="348" t="s">
        <v>430</v>
      </c>
      <c r="BL379" s="348">
        <v>0.31208999999999998</v>
      </c>
      <c r="BM379" s="373"/>
      <c r="BN379" s="372" t="s">
        <v>4499</v>
      </c>
      <c r="BO379" s="372" t="s">
        <v>4500</v>
      </c>
      <c r="BP379" s="372" t="s">
        <v>4381</v>
      </c>
      <c r="BQ379" s="372" t="s">
        <v>730</v>
      </c>
      <c r="BR379" s="372" t="s">
        <v>4502</v>
      </c>
      <c r="BS379" s="373"/>
      <c r="BT379" s="354" t="s">
        <v>555</v>
      </c>
    </row>
    <row r="380" spans="1:72" s="428" customFormat="1" x14ac:dyDescent="0.25">
      <c r="A380" s="345" t="s">
        <v>5617</v>
      </c>
      <c r="B380" s="373"/>
      <c r="C380" s="719">
        <v>45595</v>
      </c>
      <c r="D380" s="373"/>
      <c r="E380" s="346">
        <v>269.976</v>
      </c>
      <c r="F380" s="373"/>
      <c r="G380" s="347">
        <v>10.6091</v>
      </c>
      <c r="H380" s="374"/>
      <c r="I380" s="348">
        <v>0.38229999999999997</v>
      </c>
      <c r="J380" s="348">
        <v>-0.22850000000000001</v>
      </c>
      <c r="K380" s="348">
        <v>4.2878999999999996</v>
      </c>
      <c r="L380" s="348">
        <v>8.6575000000000006</v>
      </c>
      <c r="M380" s="348">
        <v>3.4407999999999999</v>
      </c>
      <c r="N380" s="350">
        <v>2.8172999999999999</v>
      </c>
      <c r="O380" s="348" t="s">
        <v>430</v>
      </c>
      <c r="P380" s="348" t="s">
        <v>430</v>
      </c>
      <c r="Q380" s="348" t="s">
        <v>430</v>
      </c>
      <c r="R380" s="348" t="s">
        <v>430</v>
      </c>
      <c r="S380" s="348">
        <v>5.7873999999999999</v>
      </c>
      <c r="T380" s="348">
        <v>17.9785</v>
      </c>
      <c r="U380" s="348">
        <v>-0.81889999999999996</v>
      </c>
      <c r="V380" s="348">
        <v>0.99380000000000002</v>
      </c>
      <c r="W380" s="348">
        <v>0.503</v>
      </c>
      <c r="X380" s="348">
        <v>3.3654000000000002</v>
      </c>
      <c r="Y380" s="374"/>
      <c r="Z380" s="346">
        <v>28</v>
      </c>
      <c r="AA380" s="346">
        <v>145</v>
      </c>
      <c r="AB380" s="346">
        <v>26</v>
      </c>
      <c r="AC380" s="346">
        <v>47</v>
      </c>
      <c r="AD380" s="346">
        <v>120</v>
      </c>
      <c r="AE380" s="346">
        <v>157</v>
      </c>
      <c r="AF380" s="346" t="s">
        <v>430</v>
      </c>
      <c r="AG380" s="346" t="s">
        <v>430</v>
      </c>
      <c r="AH380" s="346" t="s">
        <v>430</v>
      </c>
      <c r="AI380" s="346" t="s">
        <v>430</v>
      </c>
      <c r="AJ380" s="346">
        <v>29</v>
      </c>
      <c r="AK380" s="346">
        <v>111</v>
      </c>
      <c r="AL380" s="346">
        <v>160</v>
      </c>
      <c r="AM380" s="346">
        <v>177</v>
      </c>
      <c r="AN380" s="346">
        <v>179</v>
      </c>
      <c r="AO380" s="373"/>
      <c r="AP380" s="348" t="s">
        <v>430</v>
      </c>
      <c r="AQ380" s="348" t="s">
        <v>430</v>
      </c>
      <c r="AR380" s="348" t="s">
        <v>430</v>
      </c>
      <c r="AS380" s="348" t="s">
        <v>430</v>
      </c>
      <c r="AT380" s="348">
        <v>8.5399999999999991</v>
      </c>
      <c r="AU380" s="351"/>
      <c r="AV380" s="346" t="s">
        <v>430</v>
      </c>
      <c r="AW380" s="346" t="s">
        <v>430</v>
      </c>
      <c r="AX380" s="346" t="s">
        <v>430</v>
      </c>
      <c r="AY380" s="346" t="s">
        <v>430</v>
      </c>
      <c r="AZ380" s="346">
        <v>119</v>
      </c>
      <c r="BA380" s="374"/>
      <c r="BB380" s="348">
        <v>14.382618933074101</v>
      </c>
      <c r="BC380" s="348">
        <v>0.999670693356007</v>
      </c>
      <c r="BD380" s="348">
        <v>8.4700398778159002E-3</v>
      </c>
      <c r="BE380" s="375">
        <v>-3.6015174279107103E-2</v>
      </c>
      <c r="BF380" s="374"/>
      <c r="BG380" s="372">
        <v>4.02E-2</v>
      </c>
      <c r="BH380" s="373"/>
      <c r="BI380" s="348">
        <v>88.408699999999996</v>
      </c>
      <c r="BJ380" s="348">
        <v>11.4024</v>
      </c>
      <c r="BK380" s="348" t="s">
        <v>430</v>
      </c>
      <c r="BL380" s="348">
        <v>0.18890000000000001</v>
      </c>
      <c r="BM380" s="373"/>
      <c r="BN380" s="372" t="s">
        <v>4884</v>
      </c>
      <c r="BO380" s="372" t="s">
        <v>4885</v>
      </c>
      <c r="BP380" s="372" t="s">
        <v>4886</v>
      </c>
      <c r="BQ380" s="372" t="s">
        <v>4887</v>
      </c>
      <c r="BR380" s="372" t="s">
        <v>4888</v>
      </c>
      <c r="BS380" s="373"/>
      <c r="BT380" s="354" t="s">
        <v>4673</v>
      </c>
    </row>
    <row r="381" spans="1:72" s="428" customFormat="1" x14ac:dyDescent="0.25">
      <c r="A381" s="345" t="s">
        <v>5618</v>
      </c>
      <c r="B381" s="373"/>
      <c r="C381" s="719">
        <v>45497</v>
      </c>
      <c r="D381" s="373"/>
      <c r="E381" s="346">
        <v>274.13</v>
      </c>
      <c r="F381" s="373"/>
      <c r="G381" s="347">
        <v>9.2507000000000001</v>
      </c>
      <c r="H381" s="374"/>
      <c r="I381" s="348">
        <v>-0.14360000000000001</v>
      </c>
      <c r="J381" s="348">
        <v>-0.56330000000000002</v>
      </c>
      <c r="K381" s="348">
        <v>-0.92</v>
      </c>
      <c r="L381" s="348">
        <v>12.3367</v>
      </c>
      <c r="M381" s="348">
        <v>0.66600000000000004</v>
      </c>
      <c r="N381" s="350">
        <v>-12.3954</v>
      </c>
      <c r="O381" s="348">
        <v>-2.2764000000000002</v>
      </c>
      <c r="P381" s="348" t="s">
        <v>430</v>
      </c>
      <c r="Q381" s="348" t="s">
        <v>430</v>
      </c>
      <c r="R381" s="348" t="s">
        <v>430</v>
      </c>
      <c r="S381" s="348">
        <v>0.70760000000000001</v>
      </c>
      <c r="T381" s="348">
        <v>23.8447</v>
      </c>
      <c r="U381" s="348">
        <v>-6.2945000000000002</v>
      </c>
      <c r="V381" s="348">
        <v>-8.6259999999999994</v>
      </c>
      <c r="W381" s="348">
        <v>2.5200999999999998</v>
      </c>
      <c r="X381" s="348">
        <v>-3.7195</v>
      </c>
      <c r="Y381" s="374"/>
      <c r="Z381" s="346">
        <v>160</v>
      </c>
      <c r="AA381" s="346">
        <v>174</v>
      </c>
      <c r="AB381" s="346">
        <v>247</v>
      </c>
      <c r="AC381" s="346">
        <v>22</v>
      </c>
      <c r="AD381" s="346">
        <v>161</v>
      </c>
      <c r="AE381" s="346">
        <v>224</v>
      </c>
      <c r="AF381" s="346">
        <v>120</v>
      </c>
      <c r="AG381" s="346" t="s">
        <v>430</v>
      </c>
      <c r="AH381" s="346" t="s">
        <v>430</v>
      </c>
      <c r="AI381" s="346" t="s">
        <v>430</v>
      </c>
      <c r="AJ381" s="346">
        <v>240</v>
      </c>
      <c r="AK381" s="346">
        <v>54</v>
      </c>
      <c r="AL381" s="346">
        <v>220</v>
      </c>
      <c r="AM381" s="346">
        <v>234</v>
      </c>
      <c r="AN381" s="346">
        <v>41</v>
      </c>
      <c r="AO381" s="373"/>
      <c r="AP381" s="348" t="s">
        <v>430</v>
      </c>
      <c r="AQ381" s="348" t="s">
        <v>430</v>
      </c>
      <c r="AR381" s="348" t="s">
        <v>430</v>
      </c>
      <c r="AS381" s="348" t="s">
        <v>430</v>
      </c>
      <c r="AT381" s="348">
        <v>1.72</v>
      </c>
      <c r="AU381" s="351"/>
      <c r="AV381" s="346" t="s">
        <v>430</v>
      </c>
      <c r="AW381" s="346" t="s">
        <v>430</v>
      </c>
      <c r="AX381" s="346" t="s">
        <v>430</v>
      </c>
      <c r="AY381" s="346" t="s">
        <v>430</v>
      </c>
      <c r="AZ381" s="346">
        <v>178</v>
      </c>
      <c r="BA381" s="374"/>
      <c r="BB381" s="348">
        <v>21.549632752611899</v>
      </c>
      <c r="BC381" s="348">
        <v>1.0008002255242301</v>
      </c>
      <c r="BD381" s="348">
        <v>-2.1040098336089701E-2</v>
      </c>
      <c r="BE381" s="375">
        <v>-5.9279675356249999E-2</v>
      </c>
      <c r="BF381" s="374"/>
      <c r="BG381" s="372">
        <v>0.15790000000000001</v>
      </c>
      <c r="BH381" s="373"/>
      <c r="BI381" s="348">
        <v>20.138999999999999</v>
      </c>
      <c r="BJ381" s="348">
        <v>52.942100000000003</v>
      </c>
      <c r="BK381" s="348">
        <v>26.883800000000001</v>
      </c>
      <c r="BL381" s="348">
        <v>3.5099999999999999E-2</v>
      </c>
      <c r="BM381" s="373"/>
      <c r="BN381" s="372" t="s">
        <v>4890</v>
      </c>
      <c r="BO381" s="372" t="s">
        <v>4891</v>
      </c>
      <c r="BP381" s="372" t="s">
        <v>4892</v>
      </c>
      <c r="BQ381" s="372" t="s">
        <v>4893</v>
      </c>
      <c r="BR381" s="372" t="s">
        <v>430</v>
      </c>
      <c r="BS381" s="373"/>
      <c r="BT381" s="354" t="s">
        <v>4673</v>
      </c>
    </row>
    <row r="382" spans="1:72" s="428" customFormat="1" x14ac:dyDescent="0.25">
      <c r="A382" s="345" t="s">
        <v>5619</v>
      </c>
      <c r="B382" s="373"/>
      <c r="C382" s="719">
        <v>44837</v>
      </c>
      <c r="D382" s="373"/>
      <c r="E382" s="346">
        <v>267.23399999999998</v>
      </c>
      <c r="F382" s="373"/>
      <c r="G382" s="347">
        <v>17.497199999999999</v>
      </c>
      <c r="H382" s="374"/>
      <c r="I382" s="348">
        <v>9.6699999999999994E-2</v>
      </c>
      <c r="J382" s="348">
        <v>-0.76619999999999999</v>
      </c>
      <c r="K382" s="348">
        <v>2.1644999999999999</v>
      </c>
      <c r="L382" s="348">
        <v>5.3693</v>
      </c>
      <c r="M382" s="348">
        <v>1.4582999999999999</v>
      </c>
      <c r="N382" s="350">
        <v>8.1442999999999994</v>
      </c>
      <c r="O382" s="348">
        <v>4.7297000000000002</v>
      </c>
      <c r="P382" s="348">
        <v>14.133900000000001</v>
      </c>
      <c r="Q382" s="348" t="s">
        <v>430</v>
      </c>
      <c r="R382" s="348" t="s">
        <v>430</v>
      </c>
      <c r="S382" s="348">
        <v>3.6865000000000001</v>
      </c>
      <c r="T382" s="348">
        <v>13.837</v>
      </c>
      <c r="U382" s="348">
        <v>1.0067999999999999</v>
      </c>
      <c r="V382" s="348">
        <v>6.6909000000000001</v>
      </c>
      <c r="W382" s="348">
        <v>0.32740000000000002</v>
      </c>
      <c r="X382" s="348">
        <v>15.583600000000001</v>
      </c>
      <c r="Y382" s="374"/>
      <c r="Z382" s="346">
        <v>85</v>
      </c>
      <c r="AA382" s="346">
        <v>202</v>
      </c>
      <c r="AB382" s="346">
        <v>115</v>
      </c>
      <c r="AC382" s="346">
        <v>177</v>
      </c>
      <c r="AD382" s="346">
        <v>149</v>
      </c>
      <c r="AE382" s="346">
        <v>91</v>
      </c>
      <c r="AF382" s="346">
        <v>35</v>
      </c>
      <c r="AG382" s="346">
        <v>50</v>
      </c>
      <c r="AH382" s="346" t="s">
        <v>430</v>
      </c>
      <c r="AI382" s="346" t="s">
        <v>430</v>
      </c>
      <c r="AJ382" s="346">
        <v>111</v>
      </c>
      <c r="AK382" s="346">
        <v>175</v>
      </c>
      <c r="AL382" s="346">
        <v>133</v>
      </c>
      <c r="AM382" s="346">
        <v>113</v>
      </c>
      <c r="AN382" s="346">
        <v>193</v>
      </c>
      <c r="AO382" s="373"/>
      <c r="AP382" s="348" t="s">
        <v>430</v>
      </c>
      <c r="AQ382" s="348" t="s">
        <v>430</v>
      </c>
      <c r="AR382" s="348" t="s">
        <v>430</v>
      </c>
      <c r="AS382" s="348">
        <v>9.06</v>
      </c>
      <c r="AT382" s="348">
        <v>8.17</v>
      </c>
      <c r="AU382" s="351"/>
      <c r="AV382" s="346" t="s">
        <v>430</v>
      </c>
      <c r="AW382" s="346" t="s">
        <v>430</v>
      </c>
      <c r="AX382" s="346" t="s">
        <v>430</v>
      </c>
      <c r="AY382" s="346">
        <v>46</v>
      </c>
      <c r="AZ382" s="346">
        <v>124</v>
      </c>
      <c r="BA382" s="374"/>
      <c r="BB382" s="348">
        <v>12.719780337773701</v>
      </c>
      <c r="BC382" s="348">
        <v>0.99755576801297996</v>
      </c>
      <c r="BD382" s="348">
        <v>5.76497950351069E-2</v>
      </c>
      <c r="BE382" s="375">
        <v>-4.4895483216188602E-2</v>
      </c>
      <c r="BF382" s="374"/>
      <c r="BG382" s="372">
        <v>0.13120000000000001</v>
      </c>
      <c r="BH382" s="373"/>
      <c r="BI382" s="348">
        <v>96.251099999999994</v>
      </c>
      <c r="BJ382" s="348">
        <v>3.6652900000000002</v>
      </c>
      <c r="BK382" s="348" t="s">
        <v>430</v>
      </c>
      <c r="BL382" s="348">
        <v>8.3610000000000004E-2</v>
      </c>
      <c r="BM382" s="373"/>
      <c r="BN382" s="372" t="s">
        <v>4895</v>
      </c>
      <c r="BO382" s="372" t="s">
        <v>4669</v>
      </c>
      <c r="BP382" s="372" t="s">
        <v>4601</v>
      </c>
      <c r="BQ382" s="372" t="s">
        <v>4896</v>
      </c>
      <c r="BR382" s="372" t="s">
        <v>4672</v>
      </c>
      <c r="BS382" s="373"/>
      <c r="BT382" s="354" t="s">
        <v>555</v>
      </c>
    </row>
    <row r="383" spans="1:72" s="428" customFormat="1" x14ac:dyDescent="0.25">
      <c r="A383" s="345" t="s">
        <v>5620</v>
      </c>
      <c r="B383" s="373"/>
      <c r="C383" s="719">
        <v>44895</v>
      </c>
      <c r="D383" s="373"/>
      <c r="E383" s="346">
        <v>273.37099999999998</v>
      </c>
      <c r="F383" s="373"/>
      <c r="G383" s="347">
        <v>19.1495</v>
      </c>
      <c r="H383" s="374"/>
      <c r="I383" s="348">
        <v>0.16950000000000001</v>
      </c>
      <c r="J383" s="348">
        <v>7.0000000000000007E-2</v>
      </c>
      <c r="K383" s="348">
        <v>1.2317</v>
      </c>
      <c r="L383" s="348">
        <v>9.6783000000000001</v>
      </c>
      <c r="M383" s="348">
        <v>15.1469</v>
      </c>
      <c r="N383" s="350">
        <v>10.132400000000001</v>
      </c>
      <c r="O383" s="348">
        <v>3.6446999999999998</v>
      </c>
      <c r="P383" s="348">
        <v>17.6417</v>
      </c>
      <c r="Q383" s="348" t="s">
        <v>430</v>
      </c>
      <c r="R383" s="348" t="s">
        <v>430</v>
      </c>
      <c r="S383" s="348">
        <v>3.8279000000000001</v>
      </c>
      <c r="T383" s="348">
        <v>28.873000000000001</v>
      </c>
      <c r="U383" s="348">
        <v>10.3902</v>
      </c>
      <c r="V383" s="348">
        <v>10.3546</v>
      </c>
      <c r="W383" s="348">
        <v>2.5215999999999998</v>
      </c>
      <c r="X383" s="348">
        <v>19.172000000000001</v>
      </c>
      <c r="Y383" s="374"/>
      <c r="Z383" s="346">
        <v>49</v>
      </c>
      <c r="AA383" s="346">
        <v>127</v>
      </c>
      <c r="AB383" s="346">
        <v>170</v>
      </c>
      <c r="AC383" s="346">
        <v>30</v>
      </c>
      <c r="AD383" s="346">
        <v>15</v>
      </c>
      <c r="AE383" s="346">
        <v>70</v>
      </c>
      <c r="AF383" s="346">
        <v>45</v>
      </c>
      <c r="AG383" s="346">
        <v>36</v>
      </c>
      <c r="AH383" s="346" t="s">
        <v>430</v>
      </c>
      <c r="AI383" s="346" t="s">
        <v>430</v>
      </c>
      <c r="AJ383" s="346">
        <v>96</v>
      </c>
      <c r="AK383" s="346">
        <v>12</v>
      </c>
      <c r="AL383" s="346">
        <v>21</v>
      </c>
      <c r="AM383" s="346">
        <v>70</v>
      </c>
      <c r="AN383" s="346">
        <v>38</v>
      </c>
      <c r="AO383" s="373"/>
      <c r="AP383" s="348" t="s">
        <v>430</v>
      </c>
      <c r="AQ383" s="348" t="s">
        <v>430</v>
      </c>
      <c r="AR383" s="348" t="s">
        <v>430</v>
      </c>
      <c r="AS383" s="348">
        <v>10.9</v>
      </c>
      <c r="AT383" s="348">
        <v>23.12</v>
      </c>
      <c r="AU383" s="351"/>
      <c r="AV383" s="346" t="s">
        <v>430</v>
      </c>
      <c r="AW383" s="346" t="s">
        <v>430</v>
      </c>
      <c r="AX383" s="346" t="s">
        <v>430</v>
      </c>
      <c r="AY383" s="346">
        <v>36</v>
      </c>
      <c r="AZ383" s="346">
        <v>18</v>
      </c>
      <c r="BA383" s="374"/>
      <c r="BB383" s="348">
        <v>21.189624192323599</v>
      </c>
      <c r="BC383" s="348">
        <v>0.99878089078366505</v>
      </c>
      <c r="BD383" s="348">
        <v>5.67289575764355E-2</v>
      </c>
      <c r="BE383" s="375">
        <v>-2.6351758087781001E-2</v>
      </c>
      <c r="BF383" s="374"/>
      <c r="BG383" s="372">
        <v>0.1928</v>
      </c>
      <c r="BH383" s="373"/>
      <c r="BI383" s="348" t="s">
        <v>430</v>
      </c>
      <c r="BJ383" s="348">
        <v>7.1810999999999998</v>
      </c>
      <c r="BK383" s="348">
        <v>92.729600000000005</v>
      </c>
      <c r="BL383" s="348">
        <v>8.9300000000000004E-2</v>
      </c>
      <c r="BM383" s="373"/>
      <c r="BN383" s="372" t="s">
        <v>4557</v>
      </c>
      <c r="BO383" s="372" t="s">
        <v>4558</v>
      </c>
      <c r="BP383" s="372" t="s">
        <v>2494</v>
      </c>
      <c r="BQ383" s="372" t="s">
        <v>4559</v>
      </c>
      <c r="BR383" s="372" t="s">
        <v>4611</v>
      </c>
      <c r="BS383" s="373"/>
      <c r="BT383" s="354" t="s">
        <v>555</v>
      </c>
    </row>
    <row r="384" spans="1:72" s="428" customFormat="1" x14ac:dyDescent="0.25">
      <c r="A384" s="345" t="s">
        <v>5621</v>
      </c>
      <c r="B384" s="373"/>
      <c r="C384" s="719">
        <v>45344</v>
      </c>
      <c r="D384" s="373"/>
      <c r="E384" s="346">
        <v>270.32900000000001</v>
      </c>
      <c r="F384" s="373"/>
      <c r="G384" s="347">
        <v>8.6346000000000007</v>
      </c>
      <c r="H384" s="374"/>
      <c r="I384" s="348">
        <v>0.38600000000000001</v>
      </c>
      <c r="J384" s="348">
        <v>1.1101000000000001</v>
      </c>
      <c r="K384" s="348">
        <v>8.6674000000000007</v>
      </c>
      <c r="L384" s="348">
        <v>13.2303</v>
      </c>
      <c r="M384" s="348">
        <v>-3.1518000000000002</v>
      </c>
      <c r="N384" s="350">
        <v>-7.7046000000000001</v>
      </c>
      <c r="O384" s="348">
        <v>-8.6298999999999992</v>
      </c>
      <c r="P384" s="348" t="s">
        <v>430</v>
      </c>
      <c r="Q384" s="348" t="s">
        <v>430</v>
      </c>
      <c r="R384" s="348" t="s">
        <v>430</v>
      </c>
      <c r="S384" s="348">
        <v>19.830100000000002</v>
      </c>
      <c r="T384" s="348">
        <v>8.9471000000000007</v>
      </c>
      <c r="U384" s="348">
        <v>-15.991099999999999</v>
      </c>
      <c r="V384" s="348">
        <v>-4.8319000000000001</v>
      </c>
      <c r="W384" s="348">
        <v>2.4198</v>
      </c>
      <c r="X384" s="348">
        <v>-5.7614999999999998</v>
      </c>
      <c r="Y384" s="374"/>
      <c r="Z384" s="346">
        <v>25</v>
      </c>
      <c r="AA384" s="346">
        <v>42</v>
      </c>
      <c r="AB384" s="346">
        <v>7</v>
      </c>
      <c r="AC384" s="346">
        <v>14</v>
      </c>
      <c r="AD384" s="346">
        <v>190</v>
      </c>
      <c r="AE384" s="346">
        <v>217</v>
      </c>
      <c r="AF384" s="346">
        <v>134</v>
      </c>
      <c r="AG384" s="346" t="s">
        <v>430</v>
      </c>
      <c r="AH384" s="346" t="s">
        <v>430</v>
      </c>
      <c r="AI384" s="346" t="s">
        <v>430</v>
      </c>
      <c r="AJ384" s="346">
        <v>5</v>
      </c>
      <c r="AK384" s="346">
        <v>240</v>
      </c>
      <c r="AL384" s="346">
        <v>241</v>
      </c>
      <c r="AM384" s="346">
        <v>227</v>
      </c>
      <c r="AN384" s="346">
        <v>51</v>
      </c>
      <c r="AO384" s="373"/>
      <c r="AP384" s="348" t="s">
        <v>430</v>
      </c>
      <c r="AQ384" s="348" t="s">
        <v>430</v>
      </c>
      <c r="AR384" s="348" t="s">
        <v>430</v>
      </c>
      <c r="AS384" s="348" t="s">
        <v>430</v>
      </c>
      <c r="AT384" s="348">
        <v>-4.3499999999999996</v>
      </c>
      <c r="AU384" s="351"/>
      <c r="AV384" s="346" t="s">
        <v>430</v>
      </c>
      <c r="AW384" s="346" t="s">
        <v>430</v>
      </c>
      <c r="AX384" s="346" t="s">
        <v>430</v>
      </c>
      <c r="AY384" s="346" t="s">
        <v>430</v>
      </c>
      <c r="AZ384" s="346">
        <v>224</v>
      </c>
      <c r="BA384" s="374"/>
      <c r="BB384" s="348">
        <v>26.250745678550601</v>
      </c>
      <c r="BC384" s="348">
        <v>0.99640000620519498</v>
      </c>
      <c r="BD384" s="348">
        <v>-2.1495471490839999E-2</v>
      </c>
      <c r="BE384" s="375">
        <v>-3.1694444403166301E-2</v>
      </c>
      <c r="BF384" s="374"/>
      <c r="BG384" s="372">
        <v>0.1154</v>
      </c>
      <c r="BH384" s="373"/>
      <c r="BI384" s="348">
        <v>81.541600000000003</v>
      </c>
      <c r="BJ384" s="348">
        <v>18.373000000000001</v>
      </c>
      <c r="BK384" s="348" t="s">
        <v>430</v>
      </c>
      <c r="BL384" s="348">
        <v>8.5400000000000004E-2</v>
      </c>
      <c r="BM384" s="373"/>
      <c r="BN384" s="372" t="s">
        <v>4899</v>
      </c>
      <c r="BO384" s="372" t="s">
        <v>4900</v>
      </c>
      <c r="BP384" s="372" t="s">
        <v>2985</v>
      </c>
      <c r="BQ384" s="372" t="s">
        <v>430</v>
      </c>
      <c r="BR384" s="372" t="s">
        <v>430</v>
      </c>
      <c r="BS384" s="373"/>
      <c r="BT384" s="354" t="s">
        <v>555</v>
      </c>
    </row>
    <row r="385" spans="1:72" s="428" customFormat="1" x14ac:dyDescent="0.25">
      <c r="A385" s="345" t="s">
        <v>5622</v>
      </c>
      <c r="B385" s="373"/>
      <c r="C385" s="719">
        <v>44616</v>
      </c>
      <c r="D385" s="373"/>
      <c r="E385" s="346">
        <v>258.02</v>
      </c>
      <c r="F385" s="373"/>
      <c r="G385" s="347">
        <v>15.3645</v>
      </c>
      <c r="H385" s="374"/>
      <c r="I385" s="348">
        <v>-0.13189999999999999</v>
      </c>
      <c r="J385" s="348">
        <v>-0.71730000000000005</v>
      </c>
      <c r="K385" s="348">
        <v>1.5003</v>
      </c>
      <c r="L385" s="348">
        <v>5.5811999999999999</v>
      </c>
      <c r="M385" s="348">
        <v>-1.3382000000000001</v>
      </c>
      <c r="N385" s="350">
        <v>2.2928999999999999</v>
      </c>
      <c r="O385" s="348">
        <v>1.7865</v>
      </c>
      <c r="P385" s="348">
        <v>10.6958</v>
      </c>
      <c r="Q385" s="348" t="s">
        <v>430</v>
      </c>
      <c r="R385" s="348" t="s">
        <v>430</v>
      </c>
      <c r="S385" s="348">
        <v>2.8765000000000001</v>
      </c>
      <c r="T385" s="348">
        <v>12.482200000000001</v>
      </c>
      <c r="U385" s="348">
        <v>-3.4729999999999999</v>
      </c>
      <c r="V385" s="348">
        <v>1.9515</v>
      </c>
      <c r="W385" s="348">
        <v>0.40060000000000001</v>
      </c>
      <c r="X385" s="348">
        <v>10.088200000000001</v>
      </c>
      <c r="Y385" s="374"/>
      <c r="Z385" s="346">
        <v>158</v>
      </c>
      <c r="AA385" s="346">
        <v>189</v>
      </c>
      <c r="AB385" s="346">
        <v>161</v>
      </c>
      <c r="AC385" s="346">
        <v>159</v>
      </c>
      <c r="AD385" s="346">
        <v>177</v>
      </c>
      <c r="AE385" s="346">
        <v>161</v>
      </c>
      <c r="AF385" s="346">
        <v>75</v>
      </c>
      <c r="AG385" s="346">
        <v>65</v>
      </c>
      <c r="AH385" s="346" t="s">
        <v>430</v>
      </c>
      <c r="AI385" s="346" t="s">
        <v>430</v>
      </c>
      <c r="AJ385" s="346">
        <v>166</v>
      </c>
      <c r="AK385" s="346">
        <v>186</v>
      </c>
      <c r="AL385" s="346">
        <v>185</v>
      </c>
      <c r="AM385" s="346">
        <v>171</v>
      </c>
      <c r="AN385" s="346">
        <v>185</v>
      </c>
      <c r="AO385" s="373"/>
      <c r="AP385" s="348" t="s">
        <v>430</v>
      </c>
      <c r="AQ385" s="348" t="s">
        <v>430</v>
      </c>
      <c r="AR385" s="348" t="s">
        <v>430</v>
      </c>
      <c r="AS385" s="348">
        <v>5.35</v>
      </c>
      <c r="AT385" s="348">
        <v>2.46</v>
      </c>
      <c r="AU385" s="351"/>
      <c r="AV385" s="346" t="s">
        <v>430</v>
      </c>
      <c r="AW385" s="346" t="s">
        <v>430</v>
      </c>
      <c r="AX385" s="346" t="s">
        <v>430</v>
      </c>
      <c r="AY385" s="346">
        <v>62</v>
      </c>
      <c r="AZ385" s="346">
        <v>174</v>
      </c>
      <c r="BA385" s="374"/>
      <c r="BB385" s="348">
        <v>13.2382146923658</v>
      </c>
      <c r="BC385" s="348">
        <v>0.99827124190691297</v>
      </c>
      <c r="BD385" s="348">
        <v>3.5413639164223701E-2</v>
      </c>
      <c r="BE385" s="375">
        <v>-1.52169774081337E-2</v>
      </c>
      <c r="BF385" s="374"/>
      <c r="BG385" s="372">
        <v>9.2399999999999996E-2</v>
      </c>
      <c r="BH385" s="373"/>
      <c r="BI385" s="348">
        <v>96.122399999999999</v>
      </c>
      <c r="BJ385" s="348">
        <v>3.5518900000000002</v>
      </c>
      <c r="BK385" s="348" t="s">
        <v>430</v>
      </c>
      <c r="BL385" s="348">
        <v>0.32571</v>
      </c>
      <c r="BM385" s="373"/>
      <c r="BN385" s="372" t="s">
        <v>4902</v>
      </c>
      <c r="BO385" s="372" t="s">
        <v>4791</v>
      </c>
      <c r="BP385" s="372" t="s">
        <v>4594</v>
      </c>
      <c r="BQ385" s="372" t="s">
        <v>4595</v>
      </c>
      <c r="BR385" s="372" t="s">
        <v>4596</v>
      </c>
      <c r="BS385" s="373"/>
      <c r="BT385" s="354" t="s">
        <v>555</v>
      </c>
    </row>
    <row r="386" spans="1:72" s="428" customFormat="1" x14ac:dyDescent="0.25">
      <c r="A386" s="345" t="s">
        <v>5623</v>
      </c>
      <c r="B386" s="373"/>
      <c r="C386" s="719">
        <v>44663</v>
      </c>
      <c r="D386" s="373"/>
      <c r="E386" s="346">
        <v>254.185</v>
      </c>
      <c r="F386" s="373"/>
      <c r="G386" s="347">
        <v>14.8078</v>
      </c>
      <c r="H386" s="374"/>
      <c r="I386" s="348">
        <v>-6.0100000000000001E-2</v>
      </c>
      <c r="J386" s="348">
        <v>0.5575</v>
      </c>
      <c r="K386" s="348">
        <v>3.2707999999999999</v>
      </c>
      <c r="L386" s="348">
        <v>7.1506999999999996</v>
      </c>
      <c r="M386" s="348">
        <v>7.4267000000000003</v>
      </c>
      <c r="N386" s="350">
        <v>4.9454000000000002</v>
      </c>
      <c r="O386" s="348">
        <v>1.0454000000000001</v>
      </c>
      <c r="P386" s="348">
        <v>11.3127</v>
      </c>
      <c r="Q386" s="348" t="s">
        <v>430</v>
      </c>
      <c r="R386" s="348" t="s">
        <v>430</v>
      </c>
      <c r="S386" s="348">
        <v>4.4170999999999996</v>
      </c>
      <c r="T386" s="348">
        <v>20.477799999999998</v>
      </c>
      <c r="U386" s="348">
        <v>3.9969000000000001</v>
      </c>
      <c r="V386" s="348">
        <v>5.9827000000000004</v>
      </c>
      <c r="W386" s="348">
        <v>1.7802</v>
      </c>
      <c r="X386" s="348">
        <v>9.4677000000000007</v>
      </c>
      <c r="Y386" s="374"/>
      <c r="Z386" s="346">
        <v>146</v>
      </c>
      <c r="AA386" s="346">
        <v>79</v>
      </c>
      <c r="AB386" s="346">
        <v>69</v>
      </c>
      <c r="AC386" s="346">
        <v>98</v>
      </c>
      <c r="AD386" s="346">
        <v>81</v>
      </c>
      <c r="AE386" s="346">
        <v>127</v>
      </c>
      <c r="AF386" s="346">
        <v>99</v>
      </c>
      <c r="AG386" s="346">
        <v>63</v>
      </c>
      <c r="AH386" s="346" t="s">
        <v>430</v>
      </c>
      <c r="AI386" s="346" t="s">
        <v>430</v>
      </c>
      <c r="AJ386" s="346">
        <v>84</v>
      </c>
      <c r="AK386" s="346">
        <v>88</v>
      </c>
      <c r="AL386" s="346">
        <v>102</v>
      </c>
      <c r="AM386" s="346">
        <v>124</v>
      </c>
      <c r="AN386" s="346">
        <v>76</v>
      </c>
      <c r="AO386" s="373"/>
      <c r="AP386" s="348" t="s">
        <v>430</v>
      </c>
      <c r="AQ386" s="348" t="s">
        <v>430</v>
      </c>
      <c r="AR386" s="348" t="s">
        <v>430</v>
      </c>
      <c r="AS386" s="348">
        <v>7.07</v>
      </c>
      <c r="AT386" s="348">
        <v>12.01</v>
      </c>
      <c r="AU386" s="351"/>
      <c r="AV386" s="346" t="s">
        <v>430</v>
      </c>
      <c r="AW386" s="346" t="s">
        <v>430</v>
      </c>
      <c r="AX386" s="346" t="s">
        <v>430</v>
      </c>
      <c r="AY386" s="346">
        <v>58</v>
      </c>
      <c r="AZ386" s="346">
        <v>89</v>
      </c>
      <c r="BA386" s="374"/>
      <c r="BB386" s="348">
        <v>16.4827379910746</v>
      </c>
      <c r="BC386" s="348">
        <v>0.999929845046442</v>
      </c>
      <c r="BD386" s="348">
        <v>4.1019257159959799E-2</v>
      </c>
      <c r="BE386" s="375">
        <v>-3.5169418520706097E-2</v>
      </c>
      <c r="BF386" s="374"/>
      <c r="BG386" s="372">
        <v>7.3999999999999996E-2</v>
      </c>
      <c r="BH386" s="373"/>
      <c r="BI386" s="348">
        <v>11.0219</v>
      </c>
      <c r="BJ386" s="348">
        <v>82.576099999999997</v>
      </c>
      <c r="BK386" s="348">
        <v>6.1660000000000004</v>
      </c>
      <c r="BL386" s="348">
        <v>0.23599999999999999</v>
      </c>
      <c r="BM386" s="373"/>
      <c r="BN386" s="372" t="s">
        <v>4908</v>
      </c>
      <c r="BO386" s="372" t="s">
        <v>4909</v>
      </c>
      <c r="BP386" s="372" t="s">
        <v>4910</v>
      </c>
      <c r="BQ386" s="372" t="s">
        <v>4911</v>
      </c>
      <c r="BR386" s="372" t="s">
        <v>4912</v>
      </c>
      <c r="BS386" s="373"/>
      <c r="BT386" s="354" t="s">
        <v>555</v>
      </c>
    </row>
    <row r="387" spans="1:72" s="428" customFormat="1" x14ac:dyDescent="0.25">
      <c r="A387" s="345" t="s">
        <v>5624</v>
      </c>
      <c r="B387" s="373"/>
      <c r="C387" s="719">
        <v>44845</v>
      </c>
      <c r="D387" s="373"/>
      <c r="E387" s="346">
        <v>252.988</v>
      </c>
      <c r="F387" s="373"/>
      <c r="G387" s="347">
        <v>23.7822</v>
      </c>
      <c r="H387" s="374"/>
      <c r="I387" s="348">
        <v>9.7199999999999995E-2</v>
      </c>
      <c r="J387" s="348">
        <v>1.0869</v>
      </c>
      <c r="K387" s="348">
        <v>9.2385000000000002</v>
      </c>
      <c r="L387" s="348">
        <v>14.3809</v>
      </c>
      <c r="M387" s="348">
        <v>4.9166999999999996</v>
      </c>
      <c r="N387" s="350">
        <v>22.722799999999999</v>
      </c>
      <c r="O387" s="348">
        <v>8.8879999999999999</v>
      </c>
      <c r="P387" s="348">
        <v>24.6068</v>
      </c>
      <c r="Q387" s="348" t="s">
        <v>430</v>
      </c>
      <c r="R387" s="348" t="s">
        <v>430</v>
      </c>
      <c r="S387" s="348">
        <v>11.585900000000001</v>
      </c>
      <c r="T387" s="348">
        <v>24.510200000000001</v>
      </c>
      <c r="U387" s="348">
        <v>5.1657999999999999</v>
      </c>
      <c r="V387" s="348">
        <v>11.5509</v>
      </c>
      <c r="W387" s="348">
        <v>2.3925000000000001</v>
      </c>
      <c r="X387" s="348">
        <v>25.300899999999999</v>
      </c>
      <c r="Y387" s="374"/>
      <c r="Z387" s="346">
        <v>84</v>
      </c>
      <c r="AA387" s="346">
        <v>48</v>
      </c>
      <c r="AB387" s="346">
        <v>2</v>
      </c>
      <c r="AC387" s="346">
        <v>7</v>
      </c>
      <c r="AD387" s="346">
        <v>100</v>
      </c>
      <c r="AE387" s="346">
        <v>8</v>
      </c>
      <c r="AF387" s="346">
        <v>9</v>
      </c>
      <c r="AG387" s="346">
        <v>5</v>
      </c>
      <c r="AH387" s="346" t="s">
        <v>430</v>
      </c>
      <c r="AI387" s="346" t="s">
        <v>430</v>
      </c>
      <c r="AJ387" s="346">
        <v>9</v>
      </c>
      <c r="AK387" s="346">
        <v>33</v>
      </c>
      <c r="AL387" s="346">
        <v>89</v>
      </c>
      <c r="AM387" s="346">
        <v>48</v>
      </c>
      <c r="AN387" s="346">
        <v>55</v>
      </c>
      <c r="AO387" s="373"/>
      <c r="AP387" s="348" t="s">
        <v>430</v>
      </c>
      <c r="AQ387" s="348" t="s">
        <v>430</v>
      </c>
      <c r="AR387" s="348" t="s">
        <v>430</v>
      </c>
      <c r="AS387" s="348">
        <v>18.43</v>
      </c>
      <c r="AT387" s="348">
        <v>22.25</v>
      </c>
      <c r="AU387" s="351"/>
      <c r="AV387" s="346" t="s">
        <v>430</v>
      </c>
      <c r="AW387" s="346" t="s">
        <v>430</v>
      </c>
      <c r="AX387" s="346" t="s">
        <v>430</v>
      </c>
      <c r="AY387" s="346">
        <v>4</v>
      </c>
      <c r="AZ387" s="346">
        <v>31</v>
      </c>
      <c r="BA387" s="374"/>
      <c r="BB387" s="348">
        <v>20.625192635909801</v>
      </c>
      <c r="BC387" s="348">
        <v>0.99670566109180103</v>
      </c>
      <c r="BD387" s="348">
        <v>7.3680869044875502E-2</v>
      </c>
      <c r="BE387" s="375">
        <v>-3.6511244073635298E-2</v>
      </c>
      <c r="BF387" s="374"/>
      <c r="BG387" s="372">
        <v>0.1598</v>
      </c>
      <c r="BH387" s="373"/>
      <c r="BI387" s="348">
        <v>74.933899999999994</v>
      </c>
      <c r="BJ387" s="348">
        <v>23.104900000000001</v>
      </c>
      <c r="BK387" s="348">
        <v>1.5914200000000001</v>
      </c>
      <c r="BL387" s="348">
        <v>0.36978</v>
      </c>
      <c r="BM387" s="373"/>
      <c r="BN387" s="372" t="s">
        <v>4914</v>
      </c>
      <c r="BO387" s="372" t="s">
        <v>4915</v>
      </c>
      <c r="BP387" s="372" t="s">
        <v>4916</v>
      </c>
      <c r="BQ387" s="372" t="s">
        <v>4917</v>
      </c>
      <c r="BR387" s="372" t="s">
        <v>430</v>
      </c>
      <c r="BS387" s="373"/>
      <c r="BT387" s="354" t="s">
        <v>555</v>
      </c>
    </row>
    <row r="388" spans="1:72" s="428" customFormat="1" x14ac:dyDescent="0.25">
      <c r="A388" s="345" t="s">
        <v>5625</v>
      </c>
      <c r="B388" s="373"/>
      <c r="C388" s="719">
        <v>45589</v>
      </c>
      <c r="D388" s="373"/>
      <c r="E388" s="346">
        <v>237.64699999999999</v>
      </c>
      <c r="F388" s="373"/>
      <c r="G388" s="347">
        <v>11.6206</v>
      </c>
      <c r="H388" s="374"/>
      <c r="I388" s="348">
        <v>-0.31309999999999999</v>
      </c>
      <c r="J388" s="348">
        <v>-0.4924</v>
      </c>
      <c r="K388" s="348">
        <v>1.1436999999999999</v>
      </c>
      <c r="L388" s="348">
        <v>-1.0962000000000001</v>
      </c>
      <c r="M388" s="348">
        <v>0.6008</v>
      </c>
      <c r="N388" s="350">
        <v>18.320399999999999</v>
      </c>
      <c r="O388" s="348" t="s">
        <v>430</v>
      </c>
      <c r="P388" s="348" t="s">
        <v>430</v>
      </c>
      <c r="Q388" s="348" t="s">
        <v>430</v>
      </c>
      <c r="R388" s="348" t="s">
        <v>430</v>
      </c>
      <c r="S388" s="348">
        <v>1.0786</v>
      </c>
      <c r="T388" s="348">
        <v>9.1003000000000007</v>
      </c>
      <c r="U388" s="348">
        <v>5.5286</v>
      </c>
      <c r="V388" s="348">
        <v>13.4869</v>
      </c>
      <c r="W388" s="348">
        <v>0.75780000000000003</v>
      </c>
      <c r="X388" s="348">
        <v>8.6883999999999997</v>
      </c>
      <c r="Y388" s="374"/>
      <c r="Z388" s="346">
        <v>182</v>
      </c>
      <c r="AA388" s="346">
        <v>167</v>
      </c>
      <c r="AB388" s="346">
        <v>183</v>
      </c>
      <c r="AC388" s="346">
        <v>250</v>
      </c>
      <c r="AD388" s="346">
        <v>162</v>
      </c>
      <c r="AE388" s="346">
        <v>15</v>
      </c>
      <c r="AF388" s="346" t="s">
        <v>430</v>
      </c>
      <c r="AG388" s="346" t="s">
        <v>430</v>
      </c>
      <c r="AH388" s="346" t="s">
        <v>430</v>
      </c>
      <c r="AI388" s="346" t="s">
        <v>430</v>
      </c>
      <c r="AJ388" s="346">
        <v>233</v>
      </c>
      <c r="AK388" s="346">
        <v>231</v>
      </c>
      <c r="AL388" s="346">
        <v>81</v>
      </c>
      <c r="AM388" s="346">
        <v>24</v>
      </c>
      <c r="AN388" s="346">
        <v>169</v>
      </c>
      <c r="AO388" s="373"/>
      <c r="AP388" s="348" t="s">
        <v>430</v>
      </c>
      <c r="AQ388" s="348" t="s">
        <v>430</v>
      </c>
      <c r="AR388" s="348" t="s">
        <v>430</v>
      </c>
      <c r="AS388" s="348" t="s">
        <v>430</v>
      </c>
      <c r="AT388" s="348">
        <v>10.29</v>
      </c>
      <c r="AU388" s="351"/>
      <c r="AV388" s="346" t="s">
        <v>430</v>
      </c>
      <c r="AW388" s="346" t="s">
        <v>430</v>
      </c>
      <c r="AX388" s="346" t="s">
        <v>430</v>
      </c>
      <c r="AY388" s="346" t="s">
        <v>430</v>
      </c>
      <c r="AZ388" s="346">
        <v>99</v>
      </c>
      <c r="BA388" s="374"/>
      <c r="BB388" s="348">
        <v>15.4320748331756</v>
      </c>
      <c r="BC388" s="348">
        <v>0.99756605195206405</v>
      </c>
      <c r="BD388" s="348">
        <v>3.8035556163356903E-2</v>
      </c>
      <c r="BE388" s="375">
        <v>-2.2841736578036599E-2</v>
      </c>
      <c r="BF388" s="374"/>
      <c r="BG388" s="372">
        <v>0.16189999999999999</v>
      </c>
      <c r="BH388" s="373"/>
      <c r="BI388" s="348">
        <v>65.236099999999993</v>
      </c>
      <c r="BJ388" s="348">
        <v>20.888300000000001</v>
      </c>
      <c r="BK388" s="348">
        <v>13.9864</v>
      </c>
      <c r="BL388" s="348">
        <v>-0.1108</v>
      </c>
      <c r="BM388" s="373"/>
      <c r="BN388" s="372" t="s">
        <v>4919</v>
      </c>
      <c r="BO388" s="372" t="s">
        <v>4920</v>
      </c>
      <c r="BP388" s="372" t="s">
        <v>4921</v>
      </c>
      <c r="BQ388" s="372" t="s">
        <v>4922</v>
      </c>
      <c r="BR388" s="372" t="s">
        <v>4923</v>
      </c>
      <c r="BS388" s="373"/>
      <c r="BT388" s="354" t="s">
        <v>4673</v>
      </c>
    </row>
    <row r="389" spans="1:72" s="428" customFormat="1" ht="11" x14ac:dyDescent="0.3">
      <c r="A389" s="841" t="s">
        <v>5626</v>
      </c>
      <c r="B389" s="842"/>
      <c r="C389" s="843">
        <v>45026</v>
      </c>
      <c r="D389" s="842"/>
      <c r="E389" s="844">
        <v>235.54599999999999</v>
      </c>
      <c r="F389" s="842"/>
      <c r="G389" s="845">
        <v>23.257999999999999</v>
      </c>
      <c r="H389" s="847"/>
      <c r="I389" s="846">
        <v>0.28889999999999999</v>
      </c>
      <c r="J389" s="846">
        <v>1.29E-2</v>
      </c>
      <c r="K389" s="846">
        <v>3.3597000000000001</v>
      </c>
      <c r="L389" s="846">
        <v>12.722300000000001</v>
      </c>
      <c r="M389" s="846">
        <v>19.474</v>
      </c>
      <c r="N389" s="848">
        <v>16.499700000000001</v>
      </c>
      <c r="O389" s="846">
        <v>8.1057000000000006</v>
      </c>
      <c r="P389" s="846">
        <v>22.7105</v>
      </c>
      <c r="Q389" s="846" t="s">
        <v>430</v>
      </c>
      <c r="R389" s="846" t="s">
        <v>430</v>
      </c>
      <c r="S389" s="846">
        <v>6.7664</v>
      </c>
      <c r="T389" s="846">
        <v>33.536200000000001</v>
      </c>
      <c r="U389" s="846">
        <v>15.544700000000001</v>
      </c>
      <c r="V389" s="846">
        <v>18.409500000000001</v>
      </c>
      <c r="W389" s="846">
        <v>3.1168</v>
      </c>
      <c r="X389" s="846">
        <v>28.700900000000001</v>
      </c>
      <c r="Y389" s="847"/>
      <c r="Z389" s="844">
        <v>40</v>
      </c>
      <c r="AA389" s="844">
        <v>132</v>
      </c>
      <c r="AB389" s="844">
        <v>60</v>
      </c>
      <c r="AC389" s="844">
        <v>18</v>
      </c>
      <c r="AD389" s="844">
        <v>10</v>
      </c>
      <c r="AE389" s="844">
        <v>24</v>
      </c>
      <c r="AF389" s="844">
        <v>13</v>
      </c>
      <c r="AG389" s="844">
        <v>6</v>
      </c>
      <c r="AH389" s="844" t="s">
        <v>430</v>
      </c>
      <c r="AI389" s="844" t="s">
        <v>430</v>
      </c>
      <c r="AJ389" s="844">
        <v>25</v>
      </c>
      <c r="AK389" s="844">
        <v>7</v>
      </c>
      <c r="AL389" s="844">
        <v>13</v>
      </c>
      <c r="AM389" s="844">
        <v>15</v>
      </c>
      <c r="AN389" s="844">
        <v>26</v>
      </c>
      <c r="AO389" s="842"/>
      <c r="AP389" s="846" t="s">
        <v>430</v>
      </c>
      <c r="AQ389" s="846" t="s">
        <v>430</v>
      </c>
      <c r="AR389" s="846" t="s">
        <v>430</v>
      </c>
      <c r="AS389" s="846">
        <v>15.37</v>
      </c>
      <c r="AT389" s="846">
        <v>32.840000000000003</v>
      </c>
      <c r="AU389" s="849"/>
      <c r="AV389" s="844" t="s">
        <v>430</v>
      </c>
      <c r="AW389" s="844" t="s">
        <v>430</v>
      </c>
      <c r="AX389" s="844" t="s">
        <v>430</v>
      </c>
      <c r="AY389" s="844">
        <v>9</v>
      </c>
      <c r="AZ389" s="844">
        <v>10</v>
      </c>
      <c r="BA389" s="847"/>
      <c r="BB389" s="846">
        <v>23.061346990101502</v>
      </c>
      <c r="BC389" s="846">
        <v>0.99131755650341902</v>
      </c>
      <c r="BD389" s="846">
        <v>6.9206731489220394E-2</v>
      </c>
      <c r="BE389" s="852">
        <v>-6.6418578786703097E-2</v>
      </c>
      <c r="BF389" s="847"/>
      <c r="BG389" s="855">
        <v>0.45090000000000002</v>
      </c>
      <c r="BH389" s="842"/>
      <c r="BI389" s="846" t="s">
        <v>430</v>
      </c>
      <c r="BJ389" s="846">
        <v>15.802300000000001</v>
      </c>
      <c r="BK389" s="846">
        <v>84.035600000000002</v>
      </c>
      <c r="BL389" s="846">
        <v>0.16209999999999999</v>
      </c>
      <c r="BM389" s="842"/>
      <c r="BN389" s="855" t="s">
        <v>4829</v>
      </c>
      <c r="BO389" s="855" t="s">
        <v>1881</v>
      </c>
      <c r="BP389" s="855" t="s">
        <v>4830</v>
      </c>
      <c r="BQ389" s="855" t="s">
        <v>4831</v>
      </c>
      <c r="BR389" s="855" t="s">
        <v>4832</v>
      </c>
      <c r="BS389" s="842"/>
      <c r="BT389" s="856" t="s">
        <v>555</v>
      </c>
    </row>
    <row r="390" spans="1:72" s="428" customFormat="1" x14ac:dyDescent="0.25">
      <c r="A390" s="345" t="s">
        <v>5627</v>
      </c>
      <c r="B390" s="373"/>
      <c r="C390" s="719">
        <v>45638</v>
      </c>
      <c r="D390" s="373"/>
      <c r="E390" s="346">
        <v>234.83</v>
      </c>
      <c r="F390" s="373"/>
      <c r="G390" s="347">
        <v>10.482699999999999</v>
      </c>
      <c r="H390" s="374"/>
      <c r="I390" s="348">
        <v>3.8199999999999998E-2</v>
      </c>
      <c r="J390" s="348">
        <v>-0.25879999999999997</v>
      </c>
      <c r="K390" s="348">
        <v>2.7585000000000002</v>
      </c>
      <c r="L390" s="348">
        <v>3.5390000000000001</v>
      </c>
      <c r="M390" s="348">
        <v>1.5618000000000001</v>
      </c>
      <c r="N390" s="350">
        <v>7.7557999999999998</v>
      </c>
      <c r="O390" s="348" t="s">
        <v>430</v>
      </c>
      <c r="P390" s="348" t="s">
        <v>430</v>
      </c>
      <c r="Q390" s="348" t="s">
        <v>430</v>
      </c>
      <c r="R390" s="348" t="s">
        <v>430</v>
      </c>
      <c r="S390" s="348">
        <v>3.3898999999999999</v>
      </c>
      <c r="T390" s="348">
        <v>14.2379</v>
      </c>
      <c r="U390" s="348">
        <v>-1.2705</v>
      </c>
      <c r="V390" s="348">
        <v>6.8333000000000004</v>
      </c>
      <c r="W390" s="348">
        <v>1.1229</v>
      </c>
      <c r="X390" s="348">
        <v>2.8656999999999999</v>
      </c>
      <c r="Y390" s="374"/>
      <c r="Z390" s="346">
        <v>105</v>
      </c>
      <c r="AA390" s="346">
        <v>150</v>
      </c>
      <c r="AB390" s="346">
        <v>84</v>
      </c>
      <c r="AC390" s="346">
        <v>236</v>
      </c>
      <c r="AD390" s="346">
        <v>143</v>
      </c>
      <c r="AE390" s="346">
        <v>96</v>
      </c>
      <c r="AF390" s="346" t="s">
        <v>430</v>
      </c>
      <c r="AG390" s="346" t="s">
        <v>430</v>
      </c>
      <c r="AH390" s="346" t="s">
        <v>430</v>
      </c>
      <c r="AI390" s="346" t="s">
        <v>430</v>
      </c>
      <c r="AJ390" s="346">
        <v>137</v>
      </c>
      <c r="AK390" s="346">
        <v>167</v>
      </c>
      <c r="AL390" s="346">
        <v>164</v>
      </c>
      <c r="AM390" s="346">
        <v>108</v>
      </c>
      <c r="AN390" s="346">
        <v>136</v>
      </c>
      <c r="AO390" s="373"/>
      <c r="AP390" s="348" t="s">
        <v>430</v>
      </c>
      <c r="AQ390" s="348" t="s">
        <v>430</v>
      </c>
      <c r="AR390" s="348" t="s">
        <v>430</v>
      </c>
      <c r="AS390" s="348" t="s">
        <v>430</v>
      </c>
      <c r="AT390" s="348">
        <v>7.4</v>
      </c>
      <c r="AU390" s="351"/>
      <c r="AV390" s="346" t="s">
        <v>430</v>
      </c>
      <c r="AW390" s="346" t="s">
        <v>430</v>
      </c>
      <c r="AX390" s="346" t="s">
        <v>430</v>
      </c>
      <c r="AY390" s="346" t="s">
        <v>430</v>
      </c>
      <c r="AZ390" s="346">
        <v>135</v>
      </c>
      <c r="BA390" s="374"/>
      <c r="BB390" s="348">
        <v>15.838568316736399</v>
      </c>
      <c r="BC390" s="348">
        <v>0</v>
      </c>
      <c r="BD390" s="348">
        <v>-6.9882847744272697E-3</v>
      </c>
      <c r="BE390" s="375" t="s">
        <v>430</v>
      </c>
      <c r="BF390" s="374"/>
      <c r="BG390" s="372" t="s">
        <v>430</v>
      </c>
      <c r="BH390" s="373"/>
      <c r="BI390" s="348">
        <v>97.249399999999994</v>
      </c>
      <c r="BJ390" s="348">
        <v>3.8996900000000001</v>
      </c>
      <c r="BK390" s="348" t="s">
        <v>430</v>
      </c>
      <c r="BL390" s="348">
        <v>-1.1490899999999999</v>
      </c>
      <c r="BM390" s="373"/>
      <c r="BN390" s="372" t="s">
        <v>4926</v>
      </c>
      <c r="BO390" s="372" t="s">
        <v>4927</v>
      </c>
      <c r="BP390" s="372" t="s">
        <v>4928</v>
      </c>
      <c r="BQ390" s="372" t="s">
        <v>4929</v>
      </c>
      <c r="BR390" s="372" t="s">
        <v>4930</v>
      </c>
      <c r="BS390" s="373"/>
      <c r="BT390" s="354" t="s">
        <v>4673</v>
      </c>
    </row>
    <row r="391" spans="1:72" s="428" customFormat="1" x14ac:dyDescent="0.25">
      <c r="A391" s="345" t="s">
        <v>5628</v>
      </c>
      <c r="B391" s="373"/>
      <c r="C391" s="719">
        <v>45344</v>
      </c>
      <c r="D391" s="373"/>
      <c r="E391" s="346">
        <v>228.87899999999999</v>
      </c>
      <c r="F391" s="373"/>
      <c r="G391" s="347">
        <v>12.454499999999999</v>
      </c>
      <c r="H391" s="374"/>
      <c r="I391" s="348">
        <v>-0.4325</v>
      </c>
      <c r="J391" s="348">
        <v>-0.72689999999999999</v>
      </c>
      <c r="K391" s="348">
        <v>-0.72219999999999995</v>
      </c>
      <c r="L391" s="348">
        <v>8.3904999999999994</v>
      </c>
      <c r="M391" s="348">
        <v>-3.8047</v>
      </c>
      <c r="N391" s="350">
        <v>4.7775999999999996</v>
      </c>
      <c r="O391" s="348">
        <v>7.9516</v>
      </c>
      <c r="P391" s="348" t="s">
        <v>430</v>
      </c>
      <c r="Q391" s="348" t="s">
        <v>430</v>
      </c>
      <c r="R391" s="348" t="s">
        <v>430</v>
      </c>
      <c r="S391" s="348">
        <v>0.28910000000000002</v>
      </c>
      <c r="T391" s="348">
        <v>15.1936</v>
      </c>
      <c r="U391" s="348">
        <v>-2.8715000000000002</v>
      </c>
      <c r="V391" s="348">
        <v>5.8407999999999998</v>
      </c>
      <c r="W391" s="348">
        <v>0.77190000000000003</v>
      </c>
      <c r="X391" s="348">
        <v>9.2776999999999994</v>
      </c>
      <c r="Y391" s="374"/>
      <c r="Z391" s="346">
        <v>197</v>
      </c>
      <c r="AA391" s="346">
        <v>194</v>
      </c>
      <c r="AB391" s="346">
        <v>245</v>
      </c>
      <c r="AC391" s="346">
        <v>58</v>
      </c>
      <c r="AD391" s="346">
        <v>224</v>
      </c>
      <c r="AE391" s="346">
        <v>140</v>
      </c>
      <c r="AF391" s="346">
        <v>20</v>
      </c>
      <c r="AG391" s="346" t="s">
        <v>430</v>
      </c>
      <c r="AH391" s="346" t="s">
        <v>430</v>
      </c>
      <c r="AI391" s="346" t="s">
        <v>430</v>
      </c>
      <c r="AJ391" s="346">
        <v>250</v>
      </c>
      <c r="AK391" s="346">
        <v>161</v>
      </c>
      <c r="AL391" s="346">
        <v>183</v>
      </c>
      <c r="AM391" s="346">
        <v>131</v>
      </c>
      <c r="AN391" s="346">
        <v>165</v>
      </c>
      <c r="AO391" s="373"/>
      <c r="AP391" s="348" t="s">
        <v>430</v>
      </c>
      <c r="AQ391" s="348" t="s">
        <v>430</v>
      </c>
      <c r="AR391" s="348" t="s">
        <v>430</v>
      </c>
      <c r="AS391" s="348" t="s">
        <v>430</v>
      </c>
      <c r="AT391" s="348">
        <v>3.3</v>
      </c>
      <c r="AU391" s="351"/>
      <c r="AV391" s="346" t="s">
        <v>430</v>
      </c>
      <c r="AW391" s="346" t="s">
        <v>430</v>
      </c>
      <c r="AX391" s="346" t="s">
        <v>430</v>
      </c>
      <c r="AY391" s="346" t="s">
        <v>430</v>
      </c>
      <c r="AZ391" s="346">
        <v>171</v>
      </c>
      <c r="BA391" s="374"/>
      <c r="BB391" s="348">
        <v>15.776635742517101</v>
      </c>
      <c r="BC391" s="348">
        <v>0.99638940586618097</v>
      </c>
      <c r="BD391" s="348">
        <v>2.6205911141769001E-2</v>
      </c>
      <c r="BE391" s="375">
        <v>-2.9267376128597099E-2</v>
      </c>
      <c r="BF391" s="374"/>
      <c r="BG391" s="372">
        <v>0.1067</v>
      </c>
      <c r="BH391" s="373"/>
      <c r="BI391" s="348">
        <v>74.186800000000005</v>
      </c>
      <c r="BJ391" s="348">
        <v>25.4358</v>
      </c>
      <c r="BK391" s="348" t="s">
        <v>430</v>
      </c>
      <c r="BL391" s="348">
        <v>0.37740000000000001</v>
      </c>
      <c r="BM391" s="373"/>
      <c r="BN391" s="372" t="s">
        <v>4932</v>
      </c>
      <c r="BO391" s="372" t="s">
        <v>4933</v>
      </c>
      <c r="BP391" s="372" t="s">
        <v>2656</v>
      </c>
      <c r="BQ391" s="372" t="s">
        <v>430</v>
      </c>
      <c r="BR391" s="372" t="s">
        <v>430</v>
      </c>
      <c r="BS391" s="373"/>
      <c r="BT391" s="354" t="s">
        <v>555</v>
      </c>
    </row>
    <row r="392" spans="1:72" s="428" customFormat="1" x14ac:dyDescent="0.25">
      <c r="A392" s="345" t="s">
        <v>5629</v>
      </c>
      <c r="B392" s="373"/>
      <c r="C392" s="719">
        <v>45483</v>
      </c>
      <c r="D392" s="373"/>
      <c r="E392" s="346">
        <v>226.26400000000001</v>
      </c>
      <c r="F392" s="373"/>
      <c r="G392" s="347">
        <v>10.683299999999999</v>
      </c>
      <c r="H392" s="374"/>
      <c r="I392" s="348">
        <v>-8.0399999999999999E-2</v>
      </c>
      <c r="J392" s="348">
        <v>-0.70640000000000003</v>
      </c>
      <c r="K392" s="348">
        <v>2.5377000000000001</v>
      </c>
      <c r="L392" s="348">
        <v>6.7923999999999998</v>
      </c>
      <c r="M392" s="348">
        <v>0.73360000000000003</v>
      </c>
      <c r="N392" s="350">
        <v>3.7486000000000002</v>
      </c>
      <c r="O392" s="348">
        <v>2.5687000000000002</v>
      </c>
      <c r="P392" s="348" t="s">
        <v>430</v>
      </c>
      <c r="Q392" s="348" t="s">
        <v>430</v>
      </c>
      <c r="R392" s="348" t="s">
        <v>430</v>
      </c>
      <c r="S392" s="348">
        <v>4.7506000000000004</v>
      </c>
      <c r="T392" s="348">
        <v>12.9361</v>
      </c>
      <c r="U392" s="348">
        <v>-2.1030000000000002</v>
      </c>
      <c r="V392" s="348">
        <v>3.8372999999999999</v>
      </c>
      <c r="W392" s="348">
        <v>-8.9999999999999998E-4</v>
      </c>
      <c r="X392" s="348">
        <v>3.2081</v>
      </c>
      <c r="Y392" s="374"/>
      <c r="Z392" s="346">
        <v>153</v>
      </c>
      <c r="AA392" s="346">
        <v>186</v>
      </c>
      <c r="AB392" s="346">
        <v>95</v>
      </c>
      <c r="AC392" s="346">
        <v>105</v>
      </c>
      <c r="AD392" s="346">
        <v>159</v>
      </c>
      <c r="AE392" s="346">
        <v>148</v>
      </c>
      <c r="AF392" s="346">
        <v>69</v>
      </c>
      <c r="AG392" s="346" t="s">
        <v>430</v>
      </c>
      <c r="AH392" s="346" t="s">
        <v>430</v>
      </c>
      <c r="AI392" s="346" t="s">
        <v>430</v>
      </c>
      <c r="AJ392" s="346">
        <v>54</v>
      </c>
      <c r="AK392" s="346">
        <v>183</v>
      </c>
      <c r="AL392" s="346">
        <v>171</v>
      </c>
      <c r="AM392" s="346">
        <v>162</v>
      </c>
      <c r="AN392" s="346">
        <v>251</v>
      </c>
      <c r="AO392" s="373"/>
      <c r="AP392" s="348" t="s">
        <v>430</v>
      </c>
      <c r="AQ392" s="348" t="s">
        <v>430</v>
      </c>
      <c r="AR392" s="348" t="s">
        <v>430</v>
      </c>
      <c r="AS392" s="348" t="s">
        <v>430</v>
      </c>
      <c r="AT392" s="348">
        <v>5.23</v>
      </c>
      <c r="AU392" s="351"/>
      <c r="AV392" s="346" t="s">
        <v>430</v>
      </c>
      <c r="AW392" s="346" t="s">
        <v>430</v>
      </c>
      <c r="AX392" s="346" t="s">
        <v>430</v>
      </c>
      <c r="AY392" s="346" t="s">
        <v>430</v>
      </c>
      <c r="AZ392" s="346">
        <v>150</v>
      </c>
      <c r="BA392" s="374"/>
      <c r="BB392" s="348">
        <v>12.690228321695299</v>
      </c>
      <c r="BC392" s="348">
        <v>0.99912267481504902</v>
      </c>
      <c r="BD392" s="348">
        <v>-1.11108481080298E-2</v>
      </c>
      <c r="BE392" s="375">
        <v>-4.36537827501218E-2</v>
      </c>
      <c r="BF392" s="374"/>
      <c r="BG392" s="372">
        <v>5.0099999999999999E-2</v>
      </c>
      <c r="BH392" s="373"/>
      <c r="BI392" s="348">
        <v>94.288799999999995</v>
      </c>
      <c r="BJ392" s="348">
        <v>5.45268</v>
      </c>
      <c r="BK392" s="348" t="s">
        <v>430</v>
      </c>
      <c r="BL392" s="348">
        <v>0.25852000000000003</v>
      </c>
      <c r="BM392" s="373"/>
      <c r="BN392" s="372" t="s">
        <v>4935</v>
      </c>
      <c r="BO392" s="372" t="s">
        <v>2319</v>
      </c>
      <c r="BP392" s="372" t="s">
        <v>4936</v>
      </c>
      <c r="BQ392" s="372" t="s">
        <v>4937</v>
      </c>
      <c r="BR392" s="372" t="s">
        <v>4619</v>
      </c>
      <c r="BS392" s="373"/>
      <c r="BT392" s="354" t="s">
        <v>555</v>
      </c>
    </row>
    <row r="393" spans="1:72" s="428" customFormat="1" x14ac:dyDescent="0.25">
      <c r="A393" s="345" t="s">
        <v>5630</v>
      </c>
      <c r="B393" s="373"/>
      <c r="C393" s="719">
        <v>45887</v>
      </c>
      <c r="D393" s="373"/>
      <c r="E393" s="346">
        <v>230.66300000000001</v>
      </c>
      <c r="F393" s="373"/>
      <c r="G393" s="347">
        <v>11.1553</v>
      </c>
      <c r="H393" s="374"/>
      <c r="I393" s="348">
        <v>-2.1499999999999998E-2</v>
      </c>
      <c r="J393" s="348">
        <v>0.2949</v>
      </c>
      <c r="K393" s="348">
        <v>3.8475000000000001</v>
      </c>
      <c r="L393" s="348">
        <v>8.3186</v>
      </c>
      <c r="M393" s="348">
        <v>9.2596000000000007</v>
      </c>
      <c r="N393" s="350" t="s">
        <v>430</v>
      </c>
      <c r="O393" s="348" t="s">
        <v>430</v>
      </c>
      <c r="P393" s="348" t="s">
        <v>430</v>
      </c>
      <c r="Q393" s="348" t="s">
        <v>430</v>
      </c>
      <c r="R393" s="348" t="s">
        <v>430</v>
      </c>
      <c r="S393" s="348">
        <v>4.5472999999999999</v>
      </c>
      <c r="T393" s="348">
        <v>24.323499999999999</v>
      </c>
      <c r="U393" s="348">
        <v>8.4344000000000001</v>
      </c>
      <c r="V393" s="348">
        <v>10.865600000000001</v>
      </c>
      <c r="W393" s="348">
        <v>1.5049999999999999</v>
      </c>
      <c r="X393" s="348">
        <v>11.553000000000001</v>
      </c>
      <c r="Y393" s="374"/>
      <c r="Z393" s="346">
        <v>119</v>
      </c>
      <c r="AA393" s="346">
        <v>101</v>
      </c>
      <c r="AB393" s="346">
        <v>43</v>
      </c>
      <c r="AC393" s="346">
        <v>68</v>
      </c>
      <c r="AD393" s="346">
        <v>39</v>
      </c>
      <c r="AE393" s="346" t="s">
        <v>430</v>
      </c>
      <c r="AF393" s="346" t="s">
        <v>430</v>
      </c>
      <c r="AG393" s="346" t="s">
        <v>430</v>
      </c>
      <c r="AH393" s="346" t="s">
        <v>430</v>
      </c>
      <c r="AI393" s="346" t="s">
        <v>430</v>
      </c>
      <c r="AJ393" s="346">
        <v>71</v>
      </c>
      <c r="AK393" s="346">
        <v>36</v>
      </c>
      <c r="AL393" s="346">
        <v>36</v>
      </c>
      <c r="AM393" s="346">
        <v>54</v>
      </c>
      <c r="AN393" s="346">
        <v>112</v>
      </c>
      <c r="AO393" s="373"/>
      <c r="AP393" s="348" t="s">
        <v>430</v>
      </c>
      <c r="AQ393" s="348" t="s">
        <v>430</v>
      </c>
      <c r="AR393" s="348" t="s">
        <v>430</v>
      </c>
      <c r="AS393" s="348" t="s">
        <v>430</v>
      </c>
      <c r="AT393" s="348">
        <v>18.89</v>
      </c>
      <c r="AU393" s="351"/>
      <c r="AV393" s="346" t="s">
        <v>430</v>
      </c>
      <c r="AW393" s="346" t="s">
        <v>430</v>
      </c>
      <c r="AX393" s="346" t="s">
        <v>430</v>
      </c>
      <c r="AY393" s="346" t="s">
        <v>430</v>
      </c>
      <c r="AZ393" s="346">
        <v>36</v>
      </c>
      <c r="BA393" s="374"/>
      <c r="BB393" s="348">
        <v>10.1038772766089</v>
      </c>
      <c r="BC393" s="348">
        <v>1.0004899407711001</v>
      </c>
      <c r="BD393" s="348">
        <v>4.8074958545931398E-2</v>
      </c>
      <c r="BE393" s="375">
        <v>-2.04874004277316E-2</v>
      </c>
      <c r="BF393" s="374"/>
      <c r="BG393" s="372">
        <v>0.16980000000000001</v>
      </c>
      <c r="BH393" s="373"/>
      <c r="BI393" s="348">
        <v>86.591899999999995</v>
      </c>
      <c r="BJ393" s="348">
        <v>13.239100000000001</v>
      </c>
      <c r="BK393" s="348" t="s">
        <v>430</v>
      </c>
      <c r="BL393" s="348">
        <v>0.16900000000000001</v>
      </c>
      <c r="BM393" s="373"/>
      <c r="BN393" s="372" t="s">
        <v>4527</v>
      </c>
      <c r="BO393" s="372" t="s">
        <v>4528</v>
      </c>
      <c r="BP393" s="372" t="s">
        <v>4529</v>
      </c>
      <c r="BQ393" s="372" t="s">
        <v>4530</v>
      </c>
      <c r="BR393" s="372" t="s">
        <v>4531</v>
      </c>
      <c r="BS393" s="373"/>
      <c r="BT393" s="354" t="s">
        <v>555</v>
      </c>
    </row>
    <row r="394" spans="1:72" s="428" customFormat="1" x14ac:dyDescent="0.25">
      <c r="A394" s="345" t="s">
        <v>5631</v>
      </c>
      <c r="B394" s="373"/>
      <c r="C394" s="719">
        <v>45555</v>
      </c>
      <c r="D394" s="373"/>
      <c r="E394" s="346">
        <v>220.14</v>
      </c>
      <c r="F394" s="373"/>
      <c r="G394" s="347">
        <v>10.129099999999999</v>
      </c>
      <c r="H394" s="374"/>
      <c r="I394" s="348">
        <v>-0.54010000000000002</v>
      </c>
      <c r="J394" s="348">
        <v>-1.5128999999999999</v>
      </c>
      <c r="K394" s="348">
        <v>-2.9937999999999998</v>
      </c>
      <c r="L394" s="348">
        <v>5.8920000000000003</v>
      </c>
      <c r="M394" s="348">
        <v>-4.7210999999999999</v>
      </c>
      <c r="N394" s="350">
        <v>2.2976000000000001</v>
      </c>
      <c r="O394" s="348" t="s">
        <v>430</v>
      </c>
      <c r="P394" s="348" t="s">
        <v>430</v>
      </c>
      <c r="Q394" s="348" t="s">
        <v>430</v>
      </c>
      <c r="R394" s="348" t="s">
        <v>430</v>
      </c>
      <c r="S394" s="348">
        <v>-2.2193000000000001</v>
      </c>
      <c r="T394" s="348">
        <v>13.3186</v>
      </c>
      <c r="U394" s="348">
        <v>-4.8937999999999997</v>
      </c>
      <c r="V394" s="348">
        <v>3.0406</v>
      </c>
      <c r="W394" s="348">
        <v>-0.77880000000000005</v>
      </c>
      <c r="X394" s="348">
        <v>0.67889999999999995</v>
      </c>
      <c r="Y394" s="374"/>
      <c r="Z394" s="346">
        <v>217</v>
      </c>
      <c r="AA394" s="346">
        <v>256</v>
      </c>
      <c r="AB394" s="346">
        <v>254</v>
      </c>
      <c r="AC394" s="346">
        <v>154</v>
      </c>
      <c r="AD394" s="346">
        <v>230</v>
      </c>
      <c r="AE394" s="346">
        <v>160</v>
      </c>
      <c r="AF394" s="346" t="s">
        <v>430</v>
      </c>
      <c r="AG394" s="346" t="s">
        <v>430</v>
      </c>
      <c r="AH394" s="346" t="s">
        <v>430</v>
      </c>
      <c r="AI394" s="346" t="s">
        <v>430</v>
      </c>
      <c r="AJ394" s="346">
        <v>260</v>
      </c>
      <c r="AK394" s="346">
        <v>178</v>
      </c>
      <c r="AL394" s="346">
        <v>193</v>
      </c>
      <c r="AM394" s="346">
        <v>169</v>
      </c>
      <c r="AN394" s="346">
        <v>263</v>
      </c>
      <c r="AO394" s="373"/>
      <c r="AP394" s="348" t="s">
        <v>430</v>
      </c>
      <c r="AQ394" s="348" t="s">
        <v>430</v>
      </c>
      <c r="AR394" s="348" t="s">
        <v>430</v>
      </c>
      <c r="AS394" s="348" t="s">
        <v>430</v>
      </c>
      <c r="AT394" s="348">
        <v>-1.1200000000000001</v>
      </c>
      <c r="AU394" s="351"/>
      <c r="AV394" s="346" t="s">
        <v>430</v>
      </c>
      <c r="AW394" s="346" t="s">
        <v>430</v>
      </c>
      <c r="AX394" s="346" t="s">
        <v>430</v>
      </c>
      <c r="AY394" s="346" t="s">
        <v>430</v>
      </c>
      <c r="AZ394" s="346">
        <v>206</v>
      </c>
      <c r="BA394" s="374"/>
      <c r="BB394" s="348">
        <v>17.2393631187966</v>
      </c>
      <c r="BC394" s="348">
        <v>0.99864686978581096</v>
      </c>
      <c r="BD394" s="348">
        <v>-2.5198383580830601E-3</v>
      </c>
      <c r="BE394" s="375">
        <v>-4.7301575141287501E-2</v>
      </c>
      <c r="BF394" s="374"/>
      <c r="BG394" s="372">
        <v>5.0599999999999999E-2</v>
      </c>
      <c r="BH394" s="373"/>
      <c r="BI394" s="348">
        <v>79.833600000000004</v>
      </c>
      <c r="BJ394" s="348">
        <v>17.117899999999999</v>
      </c>
      <c r="BK394" s="348">
        <v>2.6628599999999998</v>
      </c>
      <c r="BL394" s="348">
        <v>0.38563999999999998</v>
      </c>
      <c r="BM394" s="373"/>
      <c r="BN394" s="372" t="s">
        <v>4939</v>
      </c>
      <c r="BO394" s="372" t="s">
        <v>4940</v>
      </c>
      <c r="BP394" s="372" t="s">
        <v>430</v>
      </c>
      <c r="BQ394" s="372" t="s">
        <v>430</v>
      </c>
      <c r="BR394" s="372" t="s">
        <v>430</v>
      </c>
      <c r="BS394" s="373"/>
      <c r="BT394" s="354" t="s">
        <v>555</v>
      </c>
    </row>
    <row r="395" spans="1:72" s="428" customFormat="1" x14ac:dyDescent="0.25">
      <c r="A395" s="345" t="s">
        <v>5632</v>
      </c>
      <c r="B395" s="373"/>
      <c r="C395" s="719">
        <v>45408</v>
      </c>
      <c r="D395" s="373"/>
      <c r="E395" s="346">
        <v>215.47</v>
      </c>
      <c r="F395" s="373"/>
      <c r="G395" s="347">
        <v>15.3942</v>
      </c>
      <c r="H395" s="374"/>
      <c r="I395" s="348">
        <v>0.21870000000000001</v>
      </c>
      <c r="J395" s="348">
        <v>0.55920000000000003</v>
      </c>
      <c r="K395" s="348">
        <v>2.7808000000000002</v>
      </c>
      <c r="L395" s="348">
        <v>10.9316</v>
      </c>
      <c r="M395" s="348">
        <v>24.069700000000001</v>
      </c>
      <c r="N395" s="350">
        <v>16.563600000000001</v>
      </c>
      <c r="O395" s="348">
        <v>15.1561</v>
      </c>
      <c r="P395" s="348" t="s">
        <v>430</v>
      </c>
      <c r="Q395" s="348" t="s">
        <v>430</v>
      </c>
      <c r="R395" s="348" t="s">
        <v>430</v>
      </c>
      <c r="S395" s="348">
        <v>4.5255000000000001</v>
      </c>
      <c r="T395" s="348">
        <v>25.6341</v>
      </c>
      <c r="U395" s="348">
        <v>19.374700000000001</v>
      </c>
      <c r="V395" s="348">
        <v>21.269600000000001</v>
      </c>
      <c r="W395" s="348">
        <v>1.2929999999999999</v>
      </c>
      <c r="X395" s="348">
        <v>20.6447</v>
      </c>
      <c r="Y395" s="374"/>
      <c r="Z395" s="346">
        <v>45</v>
      </c>
      <c r="AA395" s="346">
        <v>78</v>
      </c>
      <c r="AB395" s="346">
        <v>81</v>
      </c>
      <c r="AC395" s="346">
        <v>25</v>
      </c>
      <c r="AD395" s="346">
        <v>2</v>
      </c>
      <c r="AE395" s="346">
        <v>22</v>
      </c>
      <c r="AF395" s="346">
        <v>5</v>
      </c>
      <c r="AG395" s="346" t="s">
        <v>430</v>
      </c>
      <c r="AH395" s="346" t="s">
        <v>430</v>
      </c>
      <c r="AI395" s="346" t="s">
        <v>430</v>
      </c>
      <c r="AJ395" s="346">
        <v>77</v>
      </c>
      <c r="AK395" s="346">
        <v>30</v>
      </c>
      <c r="AL395" s="346">
        <v>5</v>
      </c>
      <c r="AM395" s="346">
        <v>10</v>
      </c>
      <c r="AN395" s="346">
        <v>128</v>
      </c>
      <c r="AO395" s="373"/>
      <c r="AP395" s="348" t="s">
        <v>430</v>
      </c>
      <c r="AQ395" s="348" t="s">
        <v>430</v>
      </c>
      <c r="AR395" s="348" t="s">
        <v>430</v>
      </c>
      <c r="AS395" s="348" t="s">
        <v>430</v>
      </c>
      <c r="AT395" s="348">
        <v>35.75</v>
      </c>
      <c r="AU395" s="351"/>
      <c r="AV395" s="346" t="s">
        <v>430</v>
      </c>
      <c r="AW395" s="346" t="s">
        <v>430</v>
      </c>
      <c r="AX395" s="346" t="s">
        <v>430</v>
      </c>
      <c r="AY395" s="346" t="s">
        <v>430</v>
      </c>
      <c r="AZ395" s="346">
        <v>4</v>
      </c>
      <c r="BA395" s="374"/>
      <c r="BB395" s="348">
        <v>13.6947320456688</v>
      </c>
      <c r="BC395" s="348">
        <v>0.99528937094244796</v>
      </c>
      <c r="BD395" s="348">
        <v>8.9926772920602305E-2</v>
      </c>
      <c r="BE395" s="375">
        <v>-5.8167727235479902E-2</v>
      </c>
      <c r="BF395" s="374"/>
      <c r="BG395" s="372">
        <v>0.1361</v>
      </c>
      <c r="BH395" s="373"/>
      <c r="BI395" s="348" t="s">
        <v>430</v>
      </c>
      <c r="BJ395" s="348">
        <v>68.270799999999994</v>
      </c>
      <c r="BK395" s="348">
        <v>31.7166</v>
      </c>
      <c r="BL395" s="348">
        <v>1.26E-2</v>
      </c>
      <c r="BM395" s="373"/>
      <c r="BN395" s="372" t="s">
        <v>4942</v>
      </c>
      <c r="BO395" s="372" t="s">
        <v>4943</v>
      </c>
      <c r="BP395" s="372" t="s">
        <v>4944</v>
      </c>
      <c r="BQ395" s="372" t="s">
        <v>4945</v>
      </c>
      <c r="BR395" s="372" t="s">
        <v>430</v>
      </c>
      <c r="BS395" s="373"/>
      <c r="BT395" s="354" t="s">
        <v>4673</v>
      </c>
    </row>
    <row r="396" spans="1:72" s="428" customFormat="1" x14ac:dyDescent="0.25">
      <c r="A396" s="345" t="s">
        <v>5633</v>
      </c>
      <c r="B396" s="373"/>
      <c r="C396" s="719">
        <v>45694</v>
      </c>
      <c r="D396" s="373"/>
      <c r="E396" s="346">
        <v>207.93600000000001</v>
      </c>
      <c r="F396" s="373"/>
      <c r="G396" s="347">
        <v>11.572699999999999</v>
      </c>
      <c r="H396" s="374"/>
      <c r="I396" s="348">
        <v>-0.43280000000000002</v>
      </c>
      <c r="J396" s="348">
        <v>-0.72909999999999997</v>
      </c>
      <c r="K396" s="348">
        <v>-0.7198</v>
      </c>
      <c r="L396" s="348">
        <v>8.3901000000000003</v>
      </c>
      <c r="M396" s="348">
        <v>-3.6627999999999998</v>
      </c>
      <c r="N396" s="350">
        <v>4.9668000000000001</v>
      </c>
      <c r="O396" s="348" t="s">
        <v>430</v>
      </c>
      <c r="P396" s="348" t="s">
        <v>430</v>
      </c>
      <c r="Q396" s="348" t="s">
        <v>430</v>
      </c>
      <c r="R396" s="348" t="s">
        <v>430</v>
      </c>
      <c r="S396" s="348">
        <v>0.29120000000000001</v>
      </c>
      <c r="T396" s="348">
        <v>15.3188</v>
      </c>
      <c r="U396" s="348">
        <v>-2.7202000000000002</v>
      </c>
      <c r="V396" s="348">
        <v>6.0236999999999998</v>
      </c>
      <c r="W396" s="348">
        <v>0.77239999999999998</v>
      </c>
      <c r="X396" s="348">
        <v>10.120799999999999</v>
      </c>
      <c r="Y396" s="374"/>
      <c r="Z396" s="346">
        <v>198</v>
      </c>
      <c r="AA396" s="346">
        <v>198</v>
      </c>
      <c r="AB396" s="346">
        <v>243</v>
      </c>
      <c r="AC396" s="346">
        <v>59</v>
      </c>
      <c r="AD396" s="346">
        <v>216</v>
      </c>
      <c r="AE396" s="346">
        <v>126</v>
      </c>
      <c r="AF396" s="346" t="s">
        <v>430</v>
      </c>
      <c r="AG396" s="346" t="s">
        <v>430</v>
      </c>
      <c r="AH396" s="346" t="s">
        <v>430</v>
      </c>
      <c r="AI396" s="346" t="s">
        <v>430</v>
      </c>
      <c r="AJ396" s="346">
        <v>248</v>
      </c>
      <c r="AK396" s="346">
        <v>154</v>
      </c>
      <c r="AL396" s="346">
        <v>177</v>
      </c>
      <c r="AM396" s="346">
        <v>122</v>
      </c>
      <c r="AN396" s="346">
        <v>164</v>
      </c>
      <c r="AO396" s="373"/>
      <c r="AP396" s="348" t="s">
        <v>430</v>
      </c>
      <c r="AQ396" s="348" t="s">
        <v>430</v>
      </c>
      <c r="AR396" s="348" t="s">
        <v>430</v>
      </c>
      <c r="AS396" s="348" t="s">
        <v>430</v>
      </c>
      <c r="AT396" s="348">
        <v>3.5</v>
      </c>
      <c r="AU396" s="351"/>
      <c r="AV396" s="346" t="s">
        <v>430</v>
      </c>
      <c r="AW396" s="346" t="s">
        <v>430</v>
      </c>
      <c r="AX396" s="346" t="s">
        <v>430</v>
      </c>
      <c r="AY396" s="346" t="s">
        <v>430</v>
      </c>
      <c r="AZ396" s="346">
        <v>165</v>
      </c>
      <c r="BA396" s="374"/>
      <c r="BB396" s="348">
        <v>14.996107955303</v>
      </c>
      <c r="BC396" s="348">
        <v>1.00002354690705</v>
      </c>
      <c r="BD396" s="348">
        <v>3.8183799233042E-2</v>
      </c>
      <c r="BE396" s="375">
        <v>-1.60991910437219E-2</v>
      </c>
      <c r="BF396" s="374"/>
      <c r="BG396" s="372">
        <v>9.9699999999999997E-2</v>
      </c>
      <c r="BH396" s="373"/>
      <c r="BI396" s="348">
        <v>74.269099999999995</v>
      </c>
      <c r="BJ396" s="348">
        <v>25.463899999999999</v>
      </c>
      <c r="BK396" s="348" t="s">
        <v>430</v>
      </c>
      <c r="BL396" s="348">
        <v>0.26700000000000002</v>
      </c>
      <c r="BM396" s="373"/>
      <c r="BN396" s="372" t="s">
        <v>4725</v>
      </c>
      <c r="BO396" s="372" t="s">
        <v>4726</v>
      </c>
      <c r="BP396" s="372" t="s">
        <v>430</v>
      </c>
      <c r="BQ396" s="372" t="s">
        <v>430</v>
      </c>
      <c r="BR396" s="372" t="s">
        <v>430</v>
      </c>
      <c r="BS396" s="373"/>
      <c r="BT396" s="354" t="s">
        <v>4673</v>
      </c>
    </row>
    <row r="397" spans="1:72" s="428" customFormat="1" x14ac:dyDescent="0.25">
      <c r="A397" s="345" t="s">
        <v>5634</v>
      </c>
      <c r="B397" s="373"/>
      <c r="C397" s="719">
        <v>45583</v>
      </c>
      <c r="D397" s="373"/>
      <c r="E397" s="346">
        <v>197.48699999999999</v>
      </c>
      <c r="F397" s="373"/>
      <c r="G397" s="347">
        <v>11.2117</v>
      </c>
      <c r="H397" s="374"/>
      <c r="I397" s="348">
        <v>-0.2198</v>
      </c>
      <c r="J397" s="348">
        <v>-0.77969999999999995</v>
      </c>
      <c r="K397" s="348">
        <v>0.76119999999999999</v>
      </c>
      <c r="L397" s="348">
        <v>-1.478</v>
      </c>
      <c r="M397" s="348">
        <v>-1.4399</v>
      </c>
      <c r="N397" s="350">
        <v>19.114999999999998</v>
      </c>
      <c r="O397" s="348" t="s">
        <v>430</v>
      </c>
      <c r="P397" s="348" t="s">
        <v>430</v>
      </c>
      <c r="Q397" s="348" t="s">
        <v>430</v>
      </c>
      <c r="R397" s="348" t="s">
        <v>430</v>
      </c>
      <c r="S397" s="348">
        <v>0.47589999999999999</v>
      </c>
      <c r="T397" s="348">
        <v>8.0958000000000006</v>
      </c>
      <c r="U397" s="348">
        <v>3.7591999999999999</v>
      </c>
      <c r="V397" s="348">
        <v>15.0366</v>
      </c>
      <c r="W397" s="348">
        <v>0.24229999999999999</v>
      </c>
      <c r="X397" s="348">
        <v>6.4889000000000001</v>
      </c>
      <c r="Y397" s="374"/>
      <c r="Z397" s="346">
        <v>179</v>
      </c>
      <c r="AA397" s="346">
        <v>208</v>
      </c>
      <c r="AB397" s="346">
        <v>226</v>
      </c>
      <c r="AC397" s="346">
        <v>254</v>
      </c>
      <c r="AD397" s="346">
        <v>180</v>
      </c>
      <c r="AE397" s="346">
        <v>14</v>
      </c>
      <c r="AF397" s="346" t="s">
        <v>430</v>
      </c>
      <c r="AG397" s="346" t="s">
        <v>430</v>
      </c>
      <c r="AH397" s="346" t="s">
        <v>430</v>
      </c>
      <c r="AI397" s="346" t="s">
        <v>430</v>
      </c>
      <c r="AJ397" s="346">
        <v>241</v>
      </c>
      <c r="AK397" s="346">
        <v>245</v>
      </c>
      <c r="AL397" s="346">
        <v>103</v>
      </c>
      <c r="AM397" s="346">
        <v>22</v>
      </c>
      <c r="AN397" s="346">
        <v>200</v>
      </c>
      <c r="AO397" s="373"/>
      <c r="AP397" s="348" t="s">
        <v>430</v>
      </c>
      <c r="AQ397" s="348" t="s">
        <v>430</v>
      </c>
      <c r="AR397" s="348" t="s">
        <v>430</v>
      </c>
      <c r="AS397" s="348" t="s">
        <v>430</v>
      </c>
      <c r="AT397" s="348">
        <v>8.9499999999999993</v>
      </c>
      <c r="AU397" s="351"/>
      <c r="AV397" s="346" t="s">
        <v>430</v>
      </c>
      <c r="AW397" s="346" t="s">
        <v>430</v>
      </c>
      <c r="AX397" s="346" t="s">
        <v>430</v>
      </c>
      <c r="AY397" s="346" t="s">
        <v>430</v>
      </c>
      <c r="AZ397" s="346">
        <v>116</v>
      </c>
      <c r="BA397" s="374"/>
      <c r="BB397" s="348">
        <v>16.146481765959901</v>
      </c>
      <c r="BC397" s="348">
        <v>0.99548604894690096</v>
      </c>
      <c r="BD397" s="348">
        <v>4.1037182540424398E-2</v>
      </c>
      <c r="BE397" s="375">
        <v>-3.9557940694265999E-2</v>
      </c>
      <c r="BF397" s="374"/>
      <c r="BG397" s="372">
        <v>0.21859999999999999</v>
      </c>
      <c r="BH397" s="373"/>
      <c r="BI397" s="348">
        <v>80.664400000000001</v>
      </c>
      <c r="BJ397" s="348">
        <v>18.002199999999998</v>
      </c>
      <c r="BK397" s="348">
        <v>1.1350899999999999</v>
      </c>
      <c r="BL397" s="348">
        <v>0.19830999999999999</v>
      </c>
      <c r="BM397" s="373"/>
      <c r="BN397" s="372" t="s">
        <v>4948</v>
      </c>
      <c r="BO397" s="372" t="s">
        <v>4949</v>
      </c>
      <c r="BP397" s="372" t="s">
        <v>4950</v>
      </c>
      <c r="BQ397" s="372" t="s">
        <v>4951</v>
      </c>
      <c r="BR397" s="372" t="s">
        <v>4952</v>
      </c>
      <c r="BS397" s="373"/>
      <c r="BT397" s="354" t="s">
        <v>555</v>
      </c>
    </row>
    <row r="398" spans="1:72" s="428" customFormat="1" x14ac:dyDescent="0.25">
      <c r="A398" s="345" t="s">
        <v>5635</v>
      </c>
      <c r="B398" s="373"/>
      <c r="C398" s="719">
        <v>44592</v>
      </c>
      <c r="D398" s="373"/>
      <c r="E398" s="346">
        <v>198.393</v>
      </c>
      <c r="F398" s="373"/>
      <c r="G398" s="347">
        <v>14.1273</v>
      </c>
      <c r="H398" s="374"/>
      <c r="I398" s="348">
        <v>0.1517</v>
      </c>
      <c r="J398" s="348">
        <v>-1.0839000000000001</v>
      </c>
      <c r="K398" s="348">
        <v>0.81210000000000004</v>
      </c>
      <c r="L398" s="348">
        <v>5.3875000000000002</v>
      </c>
      <c r="M398" s="348">
        <v>-4.8506</v>
      </c>
      <c r="N398" s="350">
        <v>-2.1899000000000002</v>
      </c>
      <c r="O398" s="348">
        <v>0.36049999999999999</v>
      </c>
      <c r="P398" s="348">
        <v>7.0941999999999998</v>
      </c>
      <c r="Q398" s="348" t="s">
        <v>430</v>
      </c>
      <c r="R398" s="348" t="s">
        <v>430</v>
      </c>
      <c r="S398" s="348">
        <v>2.3502000000000001</v>
      </c>
      <c r="T398" s="348">
        <v>9.2886000000000006</v>
      </c>
      <c r="U398" s="348">
        <v>-7.7081</v>
      </c>
      <c r="V398" s="348">
        <v>-1.8944000000000001</v>
      </c>
      <c r="W398" s="348">
        <v>9.0700000000000003E-2</v>
      </c>
      <c r="X398" s="348">
        <v>7.9181999999999997</v>
      </c>
      <c r="Y398" s="374"/>
      <c r="Z398" s="346">
        <v>72</v>
      </c>
      <c r="AA398" s="346">
        <v>249</v>
      </c>
      <c r="AB398" s="346">
        <v>215</v>
      </c>
      <c r="AC398" s="346">
        <v>171</v>
      </c>
      <c r="AD398" s="346">
        <v>232</v>
      </c>
      <c r="AE398" s="346">
        <v>202</v>
      </c>
      <c r="AF398" s="346">
        <v>105</v>
      </c>
      <c r="AG398" s="346">
        <v>94</v>
      </c>
      <c r="AH398" s="346" t="s">
        <v>430</v>
      </c>
      <c r="AI398" s="346" t="s">
        <v>430</v>
      </c>
      <c r="AJ398" s="346">
        <v>203</v>
      </c>
      <c r="AK398" s="346">
        <v>222</v>
      </c>
      <c r="AL398" s="346">
        <v>224</v>
      </c>
      <c r="AM398" s="346">
        <v>212</v>
      </c>
      <c r="AN398" s="346">
        <v>238</v>
      </c>
      <c r="AO398" s="373"/>
      <c r="AP398" s="348" t="s">
        <v>430</v>
      </c>
      <c r="AQ398" s="348" t="s">
        <v>430</v>
      </c>
      <c r="AR398" s="348" t="s">
        <v>430</v>
      </c>
      <c r="AS398" s="348">
        <v>2.19</v>
      </c>
      <c r="AT398" s="348">
        <v>-3.01</v>
      </c>
      <c r="AU398" s="351"/>
      <c r="AV398" s="346" t="s">
        <v>430</v>
      </c>
      <c r="AW398" s="346" t="s">
        <v>430</v>
      </c>
      <c r="AX398" s="346" t="s">
        <v>430</v>
      </c>
      <c r="AY398" s="346">
        <v>93</v>
      </c>
      <c r="AZ398" s="346">
        <v>212</v>
      </c>
      <c r="BA398" s="374"/>
      <c r="BB398" s="348">
        <v>13.048107803777</v>
      </c>
      <c r="BC398" s="348">
        <v>0.99921819774001996</v>
      </c>
      <c r="BD398" s="348">
        <v>1.3769949424644301E-2</v>
      </c>
      <c r="BE398" s="375">
        <v>-2.0695887140650099E-2</v>
      </c>
      <c r="BF398" s="374"/>
      <c r="BG398" s="372">
        <v>8.1100000000000005E-2</v>
      </c>
      <c r="BH398" s="373"/>
      <c r="BI398" s="348">
        <v>99.590400000000002</v>
      </c>
      <c r="BJ398" s="348" t="s">
        <v>430</v>
      </c>
      <c r="BK398" s="348" t="s">
        <v>430</v>
      </c>
      <c r="BL398" s="348">
        <v>0.40960000000000002</v>
      </c>
      <c r="BM398" s="373"/>
      <c r="BN398" s="372" t="s">
        <v>4819</v>
      </c>
      <c r="BO398" s="372" t="s">
        <v>4517</v>
      </c>
      <c r="BP398" s="372" t="s">
        <v>4518</v>
      </c>
      <c r="BQ398" s="372" t="s">
        <v>4678</v>
      </c>
      <c r="BR398" s="372" t="s">
        <v>744</v>
      </c>
      <c r="BS398" s="373"/>
      <c r="BT398" s="354" t="s">
        <v>555</v>
      </c>
    </row>
    <row r="399" spans="1:72" s="428" customFormat="1" x14ac:dyDescent="0.25">
      <c r="A399" s="345" t="s">
        <v>5636</v>
      </c>
      <c r="B399" s="373"/>
      <c r="C399" s="719">
        <v>45540</v>
      </c>
      <c r="D399" s="373"/>
      <c r="E399" s="346">
        <v>201.24</v>
      </c>
      <c r="F399" s="373"/>
      <c r="G399" s="347">
        <v>9.1684000000000001</v>
      </c>
      <c r="H399" s="374"/>
      <c r="I399" s="348">
        <v>-0.71150000000000002</v>
      </c>
      <c r="J399" s="348">
        <v>1.399</v>
      </c>
      <c r="K399" s="348">
        <v>2.3853</v>
      </c>
      <c r="L399" s="348">
        <v>6.8403999999999998</v>
      </c>
      <c r="M399" s="348">
        <v>5.9747000000000003</v>
      </c>
      <c r="N399" s="350">
        <v>8.16</v>
      </c>
      <c r="O399" s="348" t="s">
        <v>430</v>
      </c>
      <c r="P399" s="348" t="s">
        <v>430</v>
      </c>
      <c r="Q399" s="348" t="s">
        <v>430</v>
      </c>
      <c r="R399" s="348" t="s">
        <v>430</v>
      </c>
      <c r="S399" s="348">
        <v>2.6305999999999998</v>
      </c>
      <c r="T399" s="348">
        <v>22.0793</v>
      </c>
      <c r="U399" s="348">
        <v>7.5332999999999997</v>
      </c>
      <c r="V399" s="348">
        <v>11.3332</v>
      </c>
      <c r="W399" s="348">
        <v>2.6823000000000001</v>
      </c>
      <c r="X399" s="348">
        <v>-4.3834</v>
      </c>
      <c r="Y399" s="374"/>
      <c r="Z399" s="346">
        <v>223</v>
      </c>
      <c r="AA399" s="346">
        <v>24</v>
      </c>
      <c r="AB399" s="346">
        <v>98</v>
      </c>
      <c r="AC399" s="346">
        <v>102</v>
      </c>
      <c r="AD399" s="346">
        <v>90</v>
      </c>
      <c r="AE399" s="346">
        <v>90</v>
      </c>
      <c r="AF399" s="346" t="s">
        <v>430</v>
      </c>
      <c r="AG399" s="346" t="s">
        <v>430</v>
      </c>
      <c r="AH399" s="346" t="s">
        <v>430</v>
      </c>
      <c r="AI399" s="346" t="s">
        <v>430</v>
      </c>
      <c r="AJ399" s="346">
        <v>169</v>
      </c>
      <c r="AK399" s="346">
        <v>61</v>
      </c>
      <c r="AL399" s="346">
        <v>55</v>
      </c>
      <c r="AM399" s="346">
        <v>50</v>
      </c>
      <c r="AN399" s="346">
        <v>29</v>
      </c>
      <c r="AO399" s="373"/>
      <c r="AP399" s="348" t="s">
        <v>430</v>
      </c>
      <c r="AQ399" s="348" t="s">
        <v>430</v>
      </c>
      <c r="AR399" s="348" t="s">
        <v>430</v>
      </c>
      <c r="AS399" s="348" t="s">
        <v>430</v>
      </c>
      <c r="AT399" s="348">
        <v>14.04</v>
      </c>
      <c r="AU399" s="351"/>
      <c r="AV399" s="346" t="s">
        <v>430</v>
      </c>
      <c r="AW399" s="346" t="s">
        <v>430</v>
      </c>
      <c r="AX399" s="346" t="s">
        <v>430</v>
      </c>
      <c r="AY399" s="346" t="s">
        <v>430</v>
      </c>
      <c r="AZ399" s="346">
        <v>82</v>
      </c>
      <c r="BA399" s="374"/>
      <c r="BB399" s="348">
        <v>20.0329498419819</v>
      </c>
      <c r="BC399" s="348">
        <v>0.99775068508731901</v>
      </c>
      <c r="BD399" s="348">
        <v>-2.9565015171684601E-2</v>
      </c>
      <c r="BE399" s="375">
        <v>-8.32265411764114E-2</v>
      </c>
      <c r="BF399" s="374"/>
      <c r="BG399" s="372">
        <v>0.28100000000000003</v>
      </c>
      <c r="BH399" s="373"/>
      <c r="BI399" s="348">
        <v>50.8249</v>
      </c>
      <c r="BJ399" s="348">
        <v>49.017400000000002</v>
      </c>
      <c r="BK399" s="348" t="s">
        <v>430</v>
      </c>
      <c r="BL399" s="348">
        <v>0.15770000000000001</v>
      </c>
      <c r="BM399" s="373"/>
      <c r="BN399" s="372" t="s">
        <v>4955</v>
      </c>
      <c r="BO399" s="372" t="s">
        <v>4956</v>
      </c>
      <c r="BP399" s="372" t="s">
        <v>4957</v>
      </c>
      <c r="BQ399" s="372" t="s">
        <v>4958</v>
      </c>
      <c r="BR399" s="372" t="s">
        <v>4959</v>
      </c>
      <c r="BS399" s="373"/>
      <c r="BT399" s="354" t="s">
        <v>4673</v>
      </c>
    </row>
    <row r="400" spans="1:72" s="428" customFormat="1" x14ac:dyDescent="0.25">
      <c r="A400" s="345" t="s">
        <v>5637</v>
      </c>
      <c r="B400" s="373"/>
      <c r="C400" s="719">
        <v>44130</v>
      </c>
      <c r="D400" s="373"/>
      <c r="E400" s="346">
        <v>197.583</v>
      </c>
      <c r="F400" s="373"/>
      <c r="G400" s="347">
        <v>24.782900000000001</v>
      </c>
      <c r="H400" s="374"/>
      <c r="I400" s="348" t="s">
        <v>430</v>
      </c>
      <c r="J400" s="348">
        <v>0.70340000000000003</v>
      </c>
      <c r="K400" s="348">
        <v>3.1379000000000001</v>
      </c>
      <c r="L400" s="348">
        <v>11.935700000000001</v>
      </c>
      <c r="M400" s="348">
        <v>15.185700000000001</v>
      </c>
      <c r="N400" s="350">
        <v>22.242000000000001</v>
      </c>
      <c r="O400" s="348">
        <v>12.1647</v>
      </c>
      <c r="P400" s="348">
        <v>19.689299999999999</v>
      </c>
      <c r="Q400" s="348">
        <v>14.1622</v>
      </c>
      <c r="R400" s="348" t="s">
        <v>430</v>
      </c>
      <c r="S400" s="348">
        <v>4.5083000000000002</v>
      </c>
      <c r="T400" s="348">
        <v>17.5303</v>
      </c>
      <c r="U400" s="348">
        <v>15.6296</v>
      </c>
      <c r="V400" s="348">
        <v>23.331099999999999</v>
      </c>
      <c r="W400" s="348">
        <v>0.78120000000000001</v>
      </c>
      <c r="X400" s="348">
        <v>16.947099999999999</v>
      </c>
      <c r="Y400" s="374"/>
      <c r="Z400" s="346" t="s">
        <v>430</v>
      </c>
      <c r="AA400" s="346">
        <v>69</v>
      </c>
      <c r="AB400" s="346">
        <v>72</v>
      </c>
      <c r="AC400" s="346">
        <v>23</v>
      </c>
      <c r="AD400" s="346">
        <v>14</v>
      </c>
      <c r="AE400" s="346">
        <v>10</v>
      </c>
      <c r="AF400" s="346">
        <v>6</v>
      </c>
      <c r="AG400" s="346">
        <v>12</v>
      </c>
      <c r="AH400" s="346">
        <v>14</v>
      </c>
      <c r="AI400" s="346" t="s">
        <v>430</v>
      </c>
      <c r="AJ400" s="346">
        <v>79</v>
      </c>
      <c r="AK400" s="346">
        <v>113</v>
      </c>
      <c r="AL400" s="346">
        <v>12</v>
      </c>
      <c r="AM400" s="346">
        <v>9</v>
      </c>
      <c r="AN400" s="346">
        <v>157</v>
      </c>
      <c r="AO400" s="373"/>
      <c r="AP400" s="348" t="s">
        <v>430</v>
      </c>
      <c r="AQ400" s="348" t="s">
        <v>430</v>
      </c>
      <c r="AR400" s="348">
        <v>18.739999999999998</v>
      </c>
      <c r="AS400" s="348">
        <v>18.54</v>
      </c>
      <c r="AT400" s="348">
        <v>31.02</v>
      </c>
      <c r="AU400" s="351"/>
      <c r="AV400" s="346" t="s">
        <v>430</v>
      </c>
      <c r="AW400" s="346" t="s">
        <v>430</v>
      </c>
      <c r="AX400" s="346">
        <v>3</v>
      </c>
      <c r="AY400" s="346">
        <v>3</v>
      </c>
      <c r="AZ400" s="346">
        <v>12</v>
      </c>
      <c r="BA400" s="374"/>
      <c r="BB400" s="348">
        <v>10.6583092270332</v>
      </c>
      <c r="BC400" s="348">
        <v>0</v>
      </c>
      <c r="BD400" s="348">
        <v>0.11644497321092</v>
      </c>
      <c r="BE400" s="375" t="s">
        <v>430</v>
      </c>
      <c r="BF400" s="374"/>
      <c r="BG400" s="372" t="s">
        <v>430</v>
      </c>
      <c r="BH400" s="373"/>
      <c r="BI400" s="348">
        <v>32.354799999999997</v>
      </c>
      <c r="BJ400" s="348">
        <v>36.5745</v>
      </c>
      <c r="BK400" s="348">
        <v>1.88554</v>
      </c>
      <c r="BL400" s="348">
        <v>29.18516</v>
      </c>
      <c r="BM400" s="373"/>
      <c r="BN400" s="372" t="s">
        <v>4961</v>
      </c>
      <c r="BO400" s="372" t="s">
        <v>4962</v>
      </c>
      <c r="BP400" s="372" t="s">
        <v>4963</v>
      </c>
      <c r="BQ400" s="372" t="s">
        <v>4964</v>
      </c>
      <c r="BR400" s="372" t="s">
        <v>4965</v>
      </c>
      <c r="BS400" s="373"/>
      <c r="BT400" s="354" t="s">
        <v>555</v>
      </c>
    </row>
    <row r="401" spans="1:72" s="428" customFormat="1" x14ac:dyDescent="0.25">
      <c r="A401" s="345" t="s">
        <v>5638</v>
      </c>
      <c r="B401" s="373"/>
      <c r="C401" s="719">
        <v>45898</v>
      </c>
      <c r="D401" s="373"/>
      <c r="E401" s="346">
        <v>205.48699999999999</v>
      </c>
      <c r="F401" s="373"/>
      <c r="G401" s="347">
        <v>10.0235</v>
      </c>
      <c r="H401" s="374"/>
      <c r="I401" s="348">
        <v>0.30420000000000003</v>
      </c>
      <c r="J401" s="348">
        <v>0.55979999999999996</v>
      </c>
      <c r="K401" s="348">
        <v>4.2225999999999999</v>
      </c>
      <c r="L401" s="348">
        <v>8.3082999999999991</v>
      </c>
      <c r="M401" s="348">
        <v>3.1394000000000002</v>
      </c>
      <c r="N401" s="350" t="s">
        <v>430</v>
      </c>
      <c r="O401" s="348" t="s">
        <v>430</v>
      </c>
      <c r="P401" s="348" t="s">
        <v>430</v>
      </c>
      <c r="Q401" s="348" t="s">
        <v>430</v>
      </c>
      <c r="R401" s="348" t="s">
        <v>430</v>
      </c>
      <c r="S401" s="348">
        <v>8.4101999999999997</v>
      </c>
      <c r="T401" s="348">
        <v>15.7181</v>
      </c>
      <c r="U401" s="348">
        <v>-2.5994000000000002</v>
      </c>
      <c r="V401" s="348">
        <v>1.4564999999999999</v>
      </c>
      <c r="W401" s="348">
        <v>1.4482999999999999</v>
      </c>
      <c r="X401" s="348">
        <v>0.23499999999999999</v>
      </c>
      <c r="Y401" s="374"/>
      <c r="Z401" s="346">
        <v>37</v>
      </c>
      <c r="AA401" s="346">
        <v>77</v>
      </c>
      <c r="AB401" s="346">
        <v>31</v>
      </c>
      <c r="AC401" s="346">
        <v>71</v>
      </c>
      <c r="AD401" s="346">
        <v>122</v>
      </c>
      <c r="AE401" s="346" t="s">
        <v>430</v>
      </c>
      <c r="AF401" s="346" t="s">
        <v>430</v>
      </c>
      <c r="AG401" s="346" t="s">
        <v>430</v>
      </c>
      <c r="AH401" s="346" t="s">
        <v>430</v>
      </c>
      <c r="AI401" s="346" t="s">
        <v>430</v>
      </c>
      <c r="AJ401" s="346">
        <v>17</v>
      </c>
      <c r="AK401" s="346">
        <v>142</v>
      </c>
      <c r="AL401" s="346">
        <v>176</v>
      </c>
      <c r="AM401" s="346">
        <v>176</v>
      </c>
      <c r="AN401" s="346">
        <v>127</v>
      </c>
      <c r="AO401" s="373"/>
      <c r="AP401" s="348" t="s">
        <v>430</v>
      </c>
      <c r="AQ401" s="348" t="s">
        <v>430</v>
      </c>
      <c r="AR401" s="348" t="s">
        <v>430</v>
      </c>
      <c r="AS401" s="348" t="s">
        <v>430</v>
      </c>
      <c r="AT401" s="348">
        <v>5.22</v>
      </c>
      <c r="AU401" s="351"/>
      <c r="AV401" s="346" t="s">
        <v>430</v>
      </c>
      <c r="AW401" s="346" t="s">
        <v>430</v>
      </c>
      <c r="AX401" s="346" t="s">
        <v>430</v>
      </c>
      <c r="AY401" s="346" t="s">
        <v>430</v>
      </c>
      <c r="AZ401" s="346">
        <v>152</v>
      </c>
      <c r="BA401" s="374"/>
      <c r="BB401" s="348">
        <v>13.6307062329902</v>
      </c>
      <c r="BC401" s="348">
        <v>0.98738422346817001</v>
      </c>
      <c r="BD401" s="348">
        <v>-4.8817597930584801E-2</v>
      </c>
      <c r="BE401" s="375">
        <v>-8.2021844946308195E-2</v>
      </c>
      <c r="BF401" s="374"/>
      <c r="BG401" s="372">
        <v>0.33079999999999998</v>
      </c>
      <c r="BH401" s="373"/>
      <c r="BI401" s="348">
        <v>41.681100000000001</v>
      </c>
      <c r="BJ401" s="348">
        <v>32.020600000000002</v>
      </c>
      <c r="BK401" s="348">
        <v>30.860600000000002</v>
      </c>
      <c r="BL401" s="348">
        <v>-4.5622999999999996</v>
      </c>
      <c r="BM401" s="373"/>
      <c r="BN401" s="372" t="s">
        <v>4967</v>
      </c>
      <c r="BO401" s="372" t="s">
        <v>4968</v>
      </c>
      <c r="BP401" s="372" t="s">
        <v>4969</v>
      </c>
      <c r="BQ401" s="372" t="s">
        <v>4970</v>
      </c>
      <c r="BR401" s="372" t="s">
        <v>4971</v>
      </c>
      <c r="BS401" s="373"/>
      <c r="BT401" s="354" t="s">
        <v>555</v>
      </c>
    </row>
    <row r="402" spans="1:72" s="428" customFormat="1" x14ac:dyDescent="0.25">
      <c r="A402" s="345" t="s">
        <v>5639</v>
      </c>
      <c r="B402" s="373"/>
      <c r="C402" s="719">
        <v>45987</v>
      </c>
      <c r="D402" s="373"/>
      <c r="E402" s="346">
        <v>181.066</v>
      </c>
      <c r="F402" s="373"/>
      <c r="G402" s="347">
        <v>9.6874000000000002</v>
      </c>
      <c r="H402" s="374"/>
      <c r="I402" s="348">
        <v>0.42709999999999998</v>
      </c>
      <c r="J402" s="348">
        <v>-0.2903</v>
      </c>
      <c r="K402" s="348">
        <v>1.7508999999999999</v>
      </c>
      <c r="L402" s="348">
        <v>5.5537000000000001</v>
      </c>
      <c r="M402" s="348">
        <v>0.19550000000000001</v>
      </c>
      <c r="N402" s="350" t="s">
        <v>430</v>
      </c>
      <c r="O402" s="348" t="s">
        <v>430</v>
      </c>
      <c r="P402" s="348" t="s">
        <v>430</v>
      </c>
      <c r="Q402" s="348" t="s">
        <v>430</v>
      </c>
      <c r="R402" s="348" t="s">
        <v>430</v>
      </c>
      <c r="S402" s="348">
        <v>3.5819999999999999</v>
      </c>
      <c r="T402" s="348">
        <v>13.911799999999999</v>
      </c>
      <c r="U402" s="348">
        <v>-2.5333999999999999</v>
      </c>
      <c r="V402" s="348" t="s">
        <v>430</v>
      </c>
      <c r="W402" s="348">
        <v>0.56679999999999997</v>
      </c>
      <c r="X402" s="348">
        <v>-3.1259999999999999</v>
      </c>
      <c r="Y402" s="374"/>
      <c r="Z402" s="346">
        <v>17</v>
      </c>
      <c r="AA402" s="346">
        <v>158</v>
      </c>
      <c r="AB402" s="346">
        <v>127</v>
      </c>
      <c r="AC402" s="346">
        <v>161</v>
      </c>
      <c r="AD402" s="346">
        <v>166</v>
      </c>
      <c r="AE402" s="346" t="s">
        <v>430</v>
      </c>
      <c r="AF402" s="346" t="s">
        <v>430</v>
      </c>
      <c r="AG402" s="346" t="s">
        <v>430</v>
      </c>
      <c r="AH402" s="346" t="s">
        <v>430</v>
      </c>
      <c r="AI402" s="346" t="s">
        <v>430</v>
      </c>
      <c r="AJ402" s="346">
        <v>118</v>
      </c>
      <c r="AK402" s="346">
        <v>169</v>
      </c>
      <c r="AL402" s="346">
        <v>174</v>
      </c>
      <c r="AM402" s="346" t="s">
        <v>430</v>
      </c>
      <c r="AN402" s="346">
        <v>178</v>
      </c>
      <c r="AO402" s="373"/>
      <c r="AP402" s="348" t="s">
        <v>430</v>
      </c>
      <c r="AQ402" s="348" t="s">
        <v>430</v>
      </c>
      <c r="AR402" s="348" t="s">
        <v>430</v>
      </c>
      <c r="AS402" s="348" t="s">
        <v>430</v>
      </c>
      <c r="AT402" s="348" t="s">
        <v>430</v>
      </c>
      <c r="AU402" s="351"/>
      <c r="AV402" s="346" t="s">
        <v>430</v>
      </c>
      <c r="AW402" s="346" t="s">
        <v>430</v>
      </c>
      <c r="AX402" s="346" t="s">
        <v>430</v>
      </c>
      <c r="AY402" s="346" t="s">
        <v>430</v>
      </c>
      <c r="AZ402" s="346" t="s">
        <v>430</v>
      </c>
      <c r="BA402" s="374"/>
      <c r="BB402" s="348">
        <v>14.2225482693354</v>
      </c>
      <c r="BC402" s="348">
        <v>1.0045178973522799</v>
      </c>
      <c r="BD402" s="348">
        <v>-4.29555993519663E-2</v>
      </c>
      <c r="BE402" s="375">
        <v>7.1822211536997096E-2</v>
      </c>
      <c r="BF402" s="374"/>
      <c r="BG402" s="372">
        <v>0.19120000000000001</v>
      </c>
      <c r="BH402" s="373"/>
      <c r="BI402" s="348">
        <v>81.846199999999996</v>
      </c>
      <c r="BJ402" s="348">
        <v>10.609500000000001</v>
      </c>
      <c r="BK402" s="348">
        <v>6.8493599999999999</v>
      </c>
      <c r="BL402" s="348">
        <v>0.69494</v>
      </c>
      <c r="BM402" s="373"/>
      <c r="BN402" s="372" t="s">
        <v>4973</v>
      </c>
      <c r="BO402" s="372" t="s">
        <v>4974</v>
      </c>
      <c r="BP402" s="372" t="s">
        <v>4975</v>
      </c>
      <c r="BQ402" s="372" t="s">
        <v>4976</v>
      </c>
      <c r="BR402" s="372" t="s">
        <v>756</v>
      </c>
      <c r="BS402" s="373"/>
      <c r="BT402" s="354" t="s">
        <v>555</v>
      </c>
    </row>
    <row r="403" spans="1:72" s="428" customFormat="1" x14ac:dyDescent="0.25">
      <c r="A403" s="345" t="s">
        <v>5640</v>
      </c>
      <c r="B403" s="373"/>
      <c r="C403" s="719">
        <v>45436</v>
      </c>
      <c r="D403" s="373"/>
      <c r="E403" s="346">
        <v>184.626</v>
      </c>
      <c r="F403" s="373"/>
      <c r="G403" s="347">
        <v>11.922599999999999</v>
      </c>
      <c r="H403" s="374"/>
      <c r="I403" s="348">
        <v>-0.43430000000000002</v>
      </c>
      <c r="J403" s="348">
        <v>-0.72860000000000003</v>
      </c>
      <c r="K403" s="348">
        <v>-0.71619999999999995</v>
      </c>
      <c r="L403" s="348">
        <v>8.4079999999999995</v>
      </c>
      <c r="M403" s="348">
        <v>-3.7755000000000001</v>
      </c>
      <c r="N403" s="350">
        <v>4.8390000000000004</v>
      </c>
      <c r="O403" s="348">
        <v>8.1371000000000002</v>
      </c>
      <c r="P403" s="348" t="s">
        <v>430</v>
      </c>
      <c r="Q403" s="348" t="s">
        <v>430</v>
      </c>
      <c r="R403" s="348" t="s">
        <v>430</v>
      </c>
      <c r="S403" s="348">
        <v>0.29099999999999998</v>
      </c>
      <c r="T403" s="348">
        <v>15.219799999999999</v>
      </c>
      <c r="U403" s="348">
        <v>-2.8376000000000001</v>
      </c>
      <c r="V403" s="348">
        <v>5.8864000000000001</v>
      </c>
      <c r="W403" s="348">
        <v>0.77339999999999998</v>
      </c>
      <c r="X403" s="348">
        <v>8.2360000000000007</v>
      </c>
      <c r="Y403" s="374"/>
      <c r="Z403" s="346">
        <v>204</v>
      </c>
      <c r="AA403" s="346">
        <v>197</v>
      </c>
      <c r="AB403" s="346">
        <v>242</v>
      </c>
      <c r="AC403" s="346">
        <v>55</v>
      </c>
      <c r="AD403" s="346">
        <v>220</v>
      </c>
      <c r="AE403" s="346">
        <v>135</v>
      </c>
      <c r="AF403" s="346">
        <v>11</v>
      </c>
      <c r="AG403" s="346" t="s">
        <v>430</v>
      </c>
      <c r="AH403" s="346" t="s">
        <v>430</v>
      </c>
      <c r="AI403" s="346" t="s">
        <v>430</v>
      </c>
      <c r="AJ403" s="346">
        <v>249</v>
      </c>
      <c r="AK403" s="346">
        <v>158</v>
      </c>
      <c r="AL403" s="346">
        <v>179</v>
      </c>
      <c r="AM403" s="346">
        <v>127</v>
      </c>
      <c r="AN403" s="346">
        <v>163</v>
      </c>
      <c r="AO403" s="373"/>
      <c r="AP403" s="348" t="s">
        <v>430</v>
      </c>
      <c r="AQ403" s="348" t="s">
        <v>430</v>
      </c>
      <c r="AR403" s="348" t="s">
        <v>430</v>
      </c>
      <c r="AS403" s="348" t="s">
        <v>430</v>
      </c>
      <c r="AT403" s="348">
        <v>3.35</v>
      </c>
      <c r="AU403" s="351"/>
      <c r="AV403" s="346" t="s">
        <v>430</v>
      </c>
      <c r="AW403" s="346" t="s">
        <v>430</v>
      </c>
      <c r="AX403" s="346" t="s">
        <v>430</v>
      </c>
      <c r="AY403" s="346" t="s">
        <v>430</v>
      </c>
      <c r="AZ403" s="346">
        <v>167</v>
      </c>
      <c r="BA403" s="374"/>
      <c r="BB403" s="348">
        <v>16.334936319363401</v>
      </c>
      <c r="BC403" s="348">
        <v>0.99658234746333196</v>
      </c>
      <c r="BD403" s="348">
        <v>1.6868825880591201E-2</v>
      </c>
      <c r="BE403" s="375">
        <v>-1.51697054589087E-2</v>
      </c>
      <c r="BF403" s="374"/>
      <c r="BG403" s="372">
        <v>8.3099999999999993E-2</v>
      </c>
      <c r="BH403" s="373"/>
      <c r="BI403" s="348">
        <v>74.257999999999996</v>
      </c>
      <c r="BJ403" s="348">
        <v>25.4602</v>
      </c>
      <c r="BK403" s="348" t="s">
        <v>430</v>
      </c>
      <c r="BL403" s="348">
        <v>0.28179999999999999</v>
      </c>
      <c r="BM403" s="373"/>
      <c r="BN403" s="372" t="s">
        <v>4978</v>
      </c>
      <c r="BO403" s="372" t="s">
        <v>4979</v>
      </c>
      <c r="BP403" s="372" t="s">
        <v>430</v>
      </c>
      <c r="BQ403" s="372" t="s">
        <v>430</v>
      </c>
      <c r="BR403" s="372" t="s">
        <v>430</v>
      </c>
      <c r="BS403" s="373"/>
      <c r="BT403" s="354" t="s">
        <v>4823</v>
      </c>
    </row>
    <row r="404" spans="1:72" s="428" customFormat="1" x14ac:dyDescent="0.25">
      <c r="A404" s="345" t="s">
        <v>5641</v>
      </c>
      <c r="B404" s="373"/>
      <c r="C404" s="719">
        <v>43936</v>
      </c>
      <c r="D404" s="373"/>
      <c r="E404" s="346">
        <v>177.887</v>
      </c>
      <c r="F404" s="373"/>
      <c r="G404" s="347">
        <v>32.800400000000003</v>
      </c>
      <c r="H404" s="374"/>
      <c r="I404" s="348">
        <v>-2.1600000000000001E-2</v>
      </c>
      <c r="J404" s="348">
        <v>0.2923</v>
      </c>
      <c r="K404" s="348">
        <v>3.802</v>
      </c>
      <c r="L404" s="348">
        <v>8.4146000000000001</v>
      </c>
      <c r="M404" s="348">
        <v>8.8106000000000009</v>
      </c>
      <c r="N404" s="350">
        <v>12.471500000000001</v>
      </c>
      <c r="O404" s="348">
        <v>2.4098000000000002</v>
      </c>
      <c r="P404" s="348">
        <v>18.958600000000001</v>
      </c>
      <c r="Q404" s="348">
        <v>13.8499</v>
      </c>
      <c r="R404" s="348" t="s">
        <v>430</v>
      </c>
      <c r="S404" s="348">
        <v>4.5004999999999997</v>
      </c>
      <c r="T404" s="348">
        <v>23.8293</v>
      </c>
      <c r="U404" s="348">
        <v>7.9737999999999998</v>
      </c>
      <c r="V404" s="348">
        <v>10.3963</v>
      </c>
      <c r="W404" s="348">
        <v>1.4993000000000001</v>
      </c>
      <c r="X404" s="348">
        <v>20.636299999999999</v>
      </c>
      <c r="Y404" s="374"/>
      <c r="Z404" s="346">
        <v>120</v>
      </c>
      <c r="AA404" s="346">
        <v>107</v>
      </c>
      <c r="AB404" s="346">
        <v>52</v>
      </c>
      <c r="AC404" s="346">
        <v>53</v>
      </c>
      <c r="AD404" s="346">
        <v>59</v>
      </c>
      <c r="AE404" s="346">
        <v>48</v>
      </c>
      <c r="AF404" s="346">
        <v>73</v>
      </c>
      <c r="AG404" s="346">
        <v>26</v>
      </c>
      <c r="AH404" s="346">
        <v>16</v>
      </c>
      <c r="AI404" s="346" t="s">
        <v>430</v>
      </c>
      <c r="AJ404" s="346">
        <v>81</v>
      </c>
      <c r="AK404" s="346">
        <v>55</v>
      </c>
      <c r="AL404" s="346">
        <v>53</v>
      </c>
      <c r="AM404" s="346">
        <v>69</v>
      </c>
      <c r="AN404" s="346">
        <v>122</v>
      </c>
      <c r="AO404" s="373"/>
      <c r="AP404" s="348" t="s">
        <v>430</v>
      </c>
      <c r="AQ404" s="348" t="s">
        <v>430</v>
      </c>
      <c r="AR404" s="348">
        <v>14.84</v>
      </c>
      <c r="AS404" s="348">
        <v>11.59</v>
      </c>
      <c r="AT404" s="348">
        <v>18.16</v>
      </c>
      <c r="AU404" s="351"/>
      <c r="AV404" s="346" t="s">
        <v>430</v>
      </c>
      <c r="AW404" s="346" t="s">
        <v>430</v>
      </c>
      <c r="AX404" s="346">
        <v>16</v>
      </c>
      <c r="AY404" s="346">
        <v>35</v>
      </c>
      <c r="AZ404" s="346">
        <v>56</v>
      </c>
      <c r="BA404" s="374"/>
      <c r="BB404" s="348">
        <v>18.307602870442</v>
      </c>
      <c r="BC404" s="348">
        <v>0.99812800584906602</v>
      </c>
      <c r="BD404" s="348">
        <v>6.3159533771431506E-2</v>
      </c>
      <c r="BE404" s="375">
        <v>-5.2855155207837602E-2</v>
      </c>
      <c r="BF404" s="374"/>
      <c r="BG404" s="372">
        <v>0.2656</v>
      </c>
      <c r="BH404" s="373"/>
      <c r="BI404" s="348">
        <v>86.570999999999998</v>
      </c>
      <c r="BJ404" s="348">
        <v>13.2334</v>
      </c>
      <c r="BK404" s="348" t="s">
        <v>430</v>
      </c>
      <c r="BL404" s="348">
        <v>0.1956</v>
      </c>
      <c r="BM404" s="373"/>
      <c r="BN404" s="372" t="s">
        <v>4527</v>
      </c>
      <c r="BO404" s="372" t="s">
        <v>4528</v>
      </c>
      <c r="BP404" s="372" t="s">
        <v>4529</v>
      </c>
      <c r="BQ404" s="372" t="s">
        <v>4530</v>
      </c>
      <c r="BR404" s="372" t="s">
        <v>4531</v>
      </c>
      <c r="BS404" s="373"/>
      <c r="BT404" s="354" t="s">
        <v>463</v>
      </c>
    </row>
    <row r="405" spans="1:72" s="428" customFormat="1" x14ac:dyDescent="0.25">
      <c r="A405" s="345" t="s">
        <v>5642</v>
      </c>
      <c r="B405" s="373"/>
      <c r="C405" s="719">
        <v>46210</v>
      </c>
      <c r="D405" s="373"/>
      <c r="E405" s="346">
        <v>166.99199999999999</v>
      </c>
      <c r="F405" s="373"/>
      <c r="G405" s="347">
        <v>10.778600000000001</v>
      </c>
      <c r="H405" s="374"/>
      <c r="I405" s="348">
        <v>9.7500000000000003E-2</v>
      </c>
      <c r="J405" s="348">
        <v>1.0898000000000001</v>
      </c>
      <c r="K405" s="348">
        <v>9.2654999999999994</v>
      </c>
      <c r="L405" s="348" t="s">
        <v>430</v>
      </c>
      <c r="M405" s="348" t="s">
        <v>430</v>
      </c>
      <c r="N405" s="350" t="s">
        <v>430</v>
      </c>
      <c r="O405" s="348" t="s">
        <v>430</v>
      </c>
      <c r="P405" s="348" t="s">
        <v>430</v>
      </c>
      <c r="Q405" s="348" t="s">
        <v>430</v>
      </c>
      <c r="R405" s="348" t="s">
        <v>430</v>
      </c>
      <c r="S405" s="348" t="s">
        <v>430</v>
      </c>
      <c r="T405" s="348" t="s">
        <v>430</v>
      </c>
      <c r="U405" s="348" t="s">
        <v>430</v>
      </c>
      <c r="V405" s="348" t="s">
        <v>430</v>
      </c>
      <c r="W405" s="348">
        <v>2.4016999999999999</v>
      </c>
      <c r="X405" s="348">
        <v>7.7859999999999996</v>
      </c>
      <c r="Y405" s="374"/>
      <c r="Z405" s="346">
        <v>83</v>
      </c>
      <c r="AA405" s="346">
        <v>46</v>
      </c>
      <c r="AB405" s="346">
        <v>1</v>
      </c>
      <c r="AC405" s="346" t="s">
        <v>430</v>
      </c>
      <c r="AD405" s="346" t="s">
        <v>430</v>
      </c>
      <c r="AE405" s="346" t="s">
        <v>430</v>
      </c>
      <c r="AF405" s="346" t="s">
        <v>430</v>
      </c>
      <c r="AG405" s="346" t="s">
        <v>430</v>
      </c>
      <c r="AH405" s="346" t="s">
        <v>430</v>
      </c>
      <c r="AI405" s="346" t="s">
        <v>430</v>
      </c>
      <c r="AJ405" s="346" t="s">
        <v>430</v>
      </c>
      <c r="AK405" s="346" t="s">
        <v>430</v>
      </c>
      <c r="AL405" s="346" t="s">
        <v>430</v>
      </c>
      <c r="AM405" s="346" t="s">
        <v>430</v>
      </c>
      <c r="AN405" s="346">
        <v>52</v>
      </c>
      <c r="AO405" s="373"/>
      <c r="AP405" s="348" t="s">
        <v>430</v>
      </c>
      <c r="AQ405" s="348" t="s">
        <v>430</v>
      </c>
      <c r="AR405" s="348" t="s">
        <v>430</v>
      </c>
      <c r="AS405" s="348" t="s">
        <v>430</v>
      </c>
      <c r="AT405" s="348" t="s">
        <v>430</v>
      </c>
      <c r="AU405" s="351"/>
      <c r="AV405" s="346" t="s">
        <v>430</v>
      </c>
      <c r="AW405" s="346" t="s">
        <v>430</v>
      </c>
      <c r="AX405" s="346" t="s">
        <v>430</v>
      </c>
      <c r="AY405" s="346" t="s">
        <v>430</v>
      </c>
      <c r="AZ405" s="346" t="s">
        <v>430</v>
      </c>
      <c r="BA405" s="374"/>
      <c r="BB405" s="348" t="s">
        <v>430</v>
      </c>
      <c r="BC405" s="348">
        <v>0</v>
      </c>
      <c r="BD405" s="348">
        <v>0</v>
      </c>
      <c r="BE405" s="375">
        <v>8.8207967163534207</v>
      </c>
      <c r="BF405" s="374"/>
      <c r="BG405" s="372">
        <v>0.14599999999999999</v>
      </c>
      <c r="BH405" s="373"/>
      <c r="BI405" s="348">
        <v>73.826899999999995</v>
      </c>
      <c r="BJ405" s="348">
        <v>22.767700000000001</v>
      </c>
      <c r="BK405" s="348">
        <v>1.56833</v>
      </c>
      <c r="BL405" s="348">
        <v>1.83707</v>
      </c>
      <c r="BM405" s="373"/>
      <c r="BN405" s="372" t="s">
        <v>4982</v>
      </c>
      <c r="BO405" s="372" t="s">
        <v>4983</v>
      </c>
      <c r="BP405" s="372" t="s">
        <v>4984</v>
      </c>
      <c r="BQ405" s="372" t="s">
        <v>4985</v>
      </c>
      <c r="BR405" s="372" t="s">
        <v>430</v>
      </c>
      <c r="BS405" s="373"/>
      <c r="BT405" s="354" t="s">
        <v>555</v>
      </c>
    </row>
    <row r="406" spans="1:72" s="428" customFormat="1" x14ac:dyDescent="0.25">
      <c r="A406" s="345" t="s">
        <v>5643</v>
      </c>
      <c r="B406" s="373"/>
      <c r="C406" s="719">
        <v>45701</v>
      </c>
      <c r="D406" s="373"/>
      <c r="E406" s="346">
        <v>171.71299999999999</v>
      </c>
      <c r="F406" s="373"/>
      <c r="G406" s="347">
        <v>11.39</v>
      </c>
      <c r="H406" s="374"/>
      <c r="I406" s="348">
        <v>-0.66459999999999997</v>
      </c>
      <c r="J406" s="348">
        <v>1.4573</v>
      </c>
      <c r="K406" s="348">
        <v>3.3565999999999998</v>
      </c>
      <c r="L406" s="348">
        <v>6.1985000000000001</v>
      </c>
      <c r="M406" s="348">
        <v>5.5460000000000003</v>
      </c>
      <c r="N406" s="350">
        <v>7.2958999999999996</v>
      </c>
      <c r="O406" s="348" t="s">
        <v>430</v>
      </c>
      <c r="P406" s="348" t="s">
        <v>430</v>
      </c>
      <c r="Q406" s="348" t="s">
        <v>430</v>
      </c>
      <c r="R406" s="348" t="s">
        <v>430</v>
      </c>
      <c r="S406" s="348">
        <v>2.5146999999999999</v>
      </c>
      <c r="T406" s="348">
        <v>19.9819</v>
      </c>
      <c r="U406" s="348">
        <v>4.9054000000000002</v>
      </c>
      <c r="V406" s="348">
        <v>9.0389999999999997</v>
      </c>
      <c r="W406" s="348">
        <v>3.5295000000000001</v>
      </c>
      <c r="X406" s="348">
        <v>9.0902999999999992</v>
      </c>
      <c r="Y406" s="374"/>
      <c r="Z406" s="346">
        <v>219</v>
      </c>
      <c r="AA406" s="346">
        <v>16</v>
      </c>
      <c r="AB406" s="346">
        <v>63</v>
      </c>
      <c r="AC406" s="346">
        <v>143</v>
      </c>
      <c r="AD406" s="346">
        <v>95</v>
      </c>
      <c r="AE406" s="346">
        <v>98</v>
      </c>
      <c r="AF406" s="346" t="s">
        <v>430</v>
      </c>
      <c r="AG406" s="346" t="s">
        <v>430</v>
      </c>
      <c r="AH406" s="346" t="s">
        <v>430</v>
      </c>
      <c r="AI406" s="346" t="s">
        <v>430</v>
      </c>
      <c r="AJ406" s="346">
        <v>175</v>
      </c>
      <c r="AK406" s="346">
        <v>93</v>
      </c>
      <c r="AL406" s="346">
        <v>93</v>
      </c>
      <c r="AM406" s="346">
        <v>89</v>
      </c>
      <c r="AN406" s="346">
        <v>17</v>
      </c>
      <c r="AO406" s="373"/>
      <c r="AP406" s="348" t="s">
        <v>430</v>
      </c>
      <c r="AQ406" s="348" t="s">
        <v>430</v>
      </c>
      <c r="AR406" s="348" t="s">
        <v>430</v>
      </c>
      <c r="AS406" s="348" t="s">
        <v>430</v>
      </c>
      <c r="AT406" s="348">
        <v>11.72</v>
      </c>
      <c r="AU406" s="351"/>
      <c r="AV406" s="346" t="s">
        <v>430</v>
      </c>
      <c r="AW406" s="346" t="s">
        <v>430</v>
      </c>
      <c r="AX406" s="346" t="s">
        <v>430</v>
      </c>
      <c r="AY406" s="346" t="s">
        <v>430</v>
      </c>
      <c r="AZ406" s="346">
        <v>91</v>
      </c>
      <c r="BA406" s="374"/>
      <c r="BB406" s="348">
        <v>16.607690847074799</v>
      </c>
      <c r="BC406" s="348">
        <v>0.99530278976852504</v>
      </c>
      <c r="BD406" s="348">
        <v>2.3350102804900501E-2</v>
      </c>
      <c r="BE406" s="375">
        <v>-4.39583354443202E-2</v>
      </c>
      <c r="BF406" s="374"/>
      <c r="BG406" s="372">
        <v>0.32319999999999999</v>
      </c>
      <c r="BH406" s="373"/>
      <c r="BI406" s="348">
        <v>46.022599999999997</v>
      </c>
      <c r="BJ406" s="348">
        <v>35.086199999999998</v>
      </c>
      <c r="BK406" s="348">
        <v>18.961200000000002</v>
      </c>
      <c r="BL406" s="348">
        <v>-7.0000000000000007E-2</v>
      </c>
      <c r="BM406" s="373"/>
      <c r="BN406" s="372" t="s">
        <v>4987</v>
      </c>
      <c r="BO406" s="372" t="s">
        <v>4616</v>
      </c>
      <c r="BP406" s="372" t="s">
        <v>4988</v>
      </c>
      <c r="BQ406" s="372" t="s">
        <v>4989</v>
      </c>
      <c r="BR406" s="372" t="s">
        <v>4990</v>
      </c>
      <c r="BS406" s="373"/>
      <c r="BT406" s="354" t="s">
        <v>4673</v>
      </c>
    </row>
    <row r="407" spans="1:72" s="428" customFormat="1" x14ac:dyDescent="0.25">
      <c r="A407" s="345" t="s">
        <v>5644</v>
      </c>
      <c r="B407" s="373"/>
      <c r="C407" s="719">
        <v>45637</v>
      </c>
      <c r="D407" s="373"/>
      <c r="E407" s="346">
        <v>159.208</v>
      </c>
      <c r="F407" s="373"/>
      <c r="G407" s="347">
        <v>8.9248999999999992</v>
      </c>
      <c r="H407" s="374"/>
      <c r="I407" s="348">
        <v>0.68359999999999999</v>
      </c>
      <c r="J407" s="348">
        <v>2.3357000000000001</v>
      </c>
      <c r="K407" s="348">
        <v>7.1814999999999998</v>
      </c>
      <c r="L407" s="348">
        <v>16.89</v>
      </c>
      <c r="M407" s="348">
        <v>4.8827999999999996</v>
      </c>
      <c r="N407" s="350">
        <v>0.8327</v>
      </c>
      <c r="O407" s="348" t="s">
        <v>430</v>
      </c>
      <c r="P407" s="348" t="s">
        <v>430</v>
      </c>
      <c r="Q407" s="348" t="s">
        <v>430</v>
      </c>
      <c r="R407" s="348" t="s">
        <v>430</v>
      </c>
      <c r="S407" s="348">
        <v>15.550599999999999</v>
      </c>
      <c r="T407" s="348">
        <v>21.959900000000001</v>
      </c>
      <c r="U407" s="348">
        <v>-5.8296999999999999</v>
      </c>
      <c r="V407" s="348">
        <v>2.1717</v>
      </c>
      <c r="W407" s="348">
        <v>3.6753999999999998</v>
      </c>
      <c r="X407" s="348">
        <v>-6.5792999999999999</v>
      </c>
      <c r="Y407" s="374"/>
      <c r="Z407" s="346">
        <v>10</v>
      </c>
      <c r="AA407" s="346">
        <v>7</v>
      </c>
      <c r="AB407" s="346">
        <v>11</v>
      </c>
      <c r="AC407" s="346">
        <v>4</v>
      </c>
      <c r="AD407" s="346">
        <v>102</v>
      </c>
      <c r="AE407" s="346">
        <v>168</v>
      </c>
      <c r="AF407" s="346" t="s">
        <v>430</v>
      </c>
      <c r="AG407" s="346" t="s">
        <v>430</v>
      </c>
      <c r="AH407" s="346" t="s">
        <v>430</v>
      </c>
      <c r="AI407" s="346" t="s">
        <v>430</v>
      </c>
      <c r="AJ407" s="346">
        <v>8</v>
      </c>
      <c r="AK407" s="346">
        <v>63</v>
      </c>
      <c r="AL407" s="346">
        <v>196</v>
      </c>
      <c r="AM407" s="346">
        <v>170</v>
      </c>
      <c r="AN407" s="346">
        <v>13</v>
      </c>
      <c r="AO407" s="373"/>
      <c r="AP407" s="348" t="s">
        <v>430</v>
      </c>
      <c r="AQ407" s="348" t="s">
        <v>430</v>
      </c>
      <c r="AR407" s="348" t="s">
        <v>430</v>
      </c>
      <c r="AS407" s="348" t="s">
        <v>430</v>
      </c>
      <c r="AT407" s="348">
        <v>10.19</v>
      </c>
      <c r="AU407" s="351"/>
      <c r="AV407" s="346" t="s">
        <v>430</v>
      </c>
      <c r="AW407" s="346" t="s">
        <v>430</v>
      </c>
      <c r="AX407" s="346" t="s">
        <v>430</v>
      </c>
      <c r="AY407" s="346" t="s">
        <v>430</v>
      </c>
      <c r="AZ407" s="346">
        <v>100</v>
      </c>
      <c r="BA407" s="374"/>
      <c r="BB407" s="348">
        <v>22.636505271152998</v>
      </c>
      <c r="BC407" s="348">
        <v>0.99876610321939097</v>
      </c>
      <c r="BD407" s="348">
        <v>-3.73297982139685E-2</v>
      </c>
      <c r="BE407" s="375">
        <v>-4.7828323401410897E-2</v>
      </c>
      <c r="BF407" s="374"/>
      <c r="BG407" s="372">
        <v>8.3500000000000005E-2</v>
      </c>
      <c r="BH407" s="373"/>
      <c r="BI407" s="348">
        <v>52.403300000000002</v>
      </c>
      <c r="BJ407" s="348">
        <v>36.083500000000001</v>
      </c>
      <c r="BK407" s="348">
        <v>11.347</v>
      </c>
      <c r="BL407" s="348">
        <v>0.16619999999999999</v>
      </c>
      <c r="BM407" s="373"/>
      <c r="BN407" s="372" t="s">
        <v>4992</v>
      </c>
      <c r="BO407" s="372" t="s">
        <v>4993</v>
      </c>
      <c r="BP407" s="372" t="s">
        <v>4994</v>
      </c>
      <c r="BQ407" s="372" t="s">
        <v>4995</v>
      </c>
      <c r="BR407" s="372" t="s">
        <v>4996</v>
      </c>
      <c r="BS407" s="373"/>
      <c r="BT407" s="354" t="s">
        <v>555</v>
      </c>
    </row>
    <row r="408" spans="1:72" s="428" customFormat="1" x14ac:dyDescent="0.25">
      <c r="A408" s="345" t="s">
        <v>5645</v>
      </c>
      <c r="B408" s="373"/>
      <c r="C408" s="719">
        <v>45084</v>
      </c>
      <c r="D408" s="373"/>
      <c r="E408" s="346">
        <v>155.99600000000001</v>
      </c>
      <c r="F408" s="373"/>
      <c r="G408" s="347">
        <v>15.5281</v>
      </c>
      <c r="H408" s="374"/>
      <c r="I408" s="348">
        <v>9.6699999999999994E-2</v>
      </c>
      <c r="J408" s="348">
        <v>-0.76619999999999999</v>
      </c>
      <c r="K408" s="348">
        <v>2.1686000000000001</v>
      </c>
      <c r="L408" s="348">
        <v>5.4218000000000002</v>
      </c>
      <c r="M408" s="348">
        <v>1.4907999999999999</v>
      </c>
      <c r="N408" s="350">
        <v>8.2783999999999995</v>
      </c>
      <c r="O408" s="348">
        <v>4.68</v>
      </c>
      <c r="P408" s="348">
        <v>14.071199999999999</v>
      </c>
      <c r="Q408" s="348" t="s">
        <v>430</v>
      </c>
      <c r="R408" s="348" t="s">
        <v>430</v>
      </c>
      <c r="S408" s="348">
        <v>3.7010999999999998</v>
      </c>
      <c r="T408" s="348">
        <v>13.8833</v>
      </c>
      <c r="U408" s="348">
        <v>1.0543</v>
      </c>
      <c r="V408" s="348">
        <v>6.8009000000000004</v>
      </c>
      <c r="W408" s="348">
        <v>0.32819999999999999</v>
      </c>
      <c r="X408" s="348">
        <v>14.8104</v>
      </c>
      <c r="Y408" s="374"/>
      <c r="Z408" s="346">
        <v>85</v>
      </c>
      <c r="AA408" s="346">
        <v>202</v>
      </c>
      <c r="AB408" s="346">
        <v>113</v>
      </c>
      <c r="AC408" s="346">
        <v>168</v>
      </c>
      <c r="AD408" s="346">
        <v>144</v>
      </c>
      <c r="AE408" s="346">
        <v>87</v>
      </c>
      <c r="AF408" s="346">
        <v>37</v>
      </c>
      <c r="AG408" s="346">
        <v>51</v>
      </c>
      <c r="AH408" s="346" t="s">
        <v>430</v>
      </c>
      <c r="AI408" s="346" t="s">
        <v>430</v>
      </c>
      <c r="AJ408" s="346">
        <v>109</v>
      </c>
      <c r="AK408" s="346">
        <v>172</v>
      </c>
      <c r="AL408" s="346">
        <v>129</v>
      </c>
      <c r="AM408" s="346">
        <v>109</v>
      </c>
      <c r="AN408" s="346">
        <v>192</v>
      </c>
      <c r="AO408" s="373"/>
      <c r="AP408" s="348" t="s">
        <v>430</v>
      </c>
      <c r="AQ408" s="348" t="s">
        <v>430</v>
      </c>
      <c r="AR408" s="348" t="s">
        <v>430</v>
      </c>
      <c r="AS408" s="348">
        <v>9.0299999999999994</v>
      </c>
      <c r="AT408" s="348">
        <v>8.2899999999999991</v>
      </c>
      <c r="AU408" s="351"/>
      <c r="AV408" s="346" t="s">
        <v>430</v>
      </c>
      <c r="AW408" s="346" t="s">
        <v>430</v>
      </c>
      <c r="AX408" s="346" t="s">
        <v>430</v>
      </c>
      <c r="AY408" s="346">
        <v>48</v>
      </c>
      <c r="AZ408" s="346">
        <v>120</v>
      </c>
      <c r="BA408" s="374"/>
      <c r="BB408" s="348">
        <v>12.7109593273626</v>
      </c>
      <c r="BC408" s="348">
        <v>0.99687754191919198</v>
      </c>
      <c r="BD408" s="348">
        <v>5.7317069305629402E-2</v>
      </c>
      <c r="BE408" s="375">
        <v>-4.9104195125207799E-2</v>
      </c>
      <c r="BF408" s="374"/>
      <c r="BG408" s="372">
        <v>5.96E-2</v>
      </c>
      <c r="BH408" s="373"/>
      <c r="BI408" s="348">
        <v>96.566199999999995</v>
      </c>
      <c r="BJ408" s="348">
        <v>3.6764999999999999</v>
      </c>
      <c r="BK408" s="348" t="s">
        <v>430</v>
      </c>
      <c r="BL408" s="348">
        <v>-0.2427</v>
      </c>
      <c r="BM408" s="373"/>
      <c r="BN408" s="372" t="s">
        <v>4998</v>
      </c>
      <c r="BO408" s="372" t="s">
        <v>4999</v>
      </c>
      <c r="BP408" s="372" t="s">
        <v>5000</v>
      </c>
      <c r="BQ408" s="372" t="s">
        <v>5001</v>
      </c>
      <c r="BR408" s="372" t="s">
        <v>4288</v>
      </c>
      <c r="BS408" s="373"/>
      <c r="BT408" s="354" t="s">
        <v>555</v>
      </c>
    </row>
    <row r="409" spans="1:72" s="428" customFormat="1" x14ac:dyDescent="0.25">
      <c r="A409" s="345" t="s">
        <v>5646</v>
      </c>
      <c r="B409" s="373"/>
      <c r="C409" s="719">
        <v>44909</v>
      </c>
      <c r="D409" s="373"/>
      <c r="E409" s="346">
        <v>151.773</v>
      </c>
      <c r="F409" s="373"/>
      <c r="G409" s="347">
        <v>20.673500000000001</v>
      </c>
      <c r="H409" s="374"/>
      <c r="I409" s="348">
        <v>-0.28310000000000002</v>
      </c>
      <c r="J409" s="348">
        <v>0.48409999999999997</v>
      </c>
      <c r="K409" s="348">
        <v>4.1675000000000004</v>
      </c>
      <c r="L409" s="348">
        <v>11.9162</v>
      </c>
      <c r="M409" s="348">
        <v>20.413900000000002</v>
      </c>
      <c r="N409" s="350">
        <v>20.6754</v>
      </c>
      <c r="O409" s="348">
        <v>9.8391999999999999</v>
      </c>
      <c r="P409" s="348">
        <v>20.199400000000001</v>
      </c>
      <c r="Q409" s="348" t="s">
        <v>430</v>
      </c>
      <c r="R409" s="348" t="s">
        <v>430</v>
      </c>
      <c r="S409" s="348">
        <v>5.5589000000000004</v>
      </c>
      <c r="T409" s="348">
        <v>20.224799999999998</v>
      </c>
      <c r="U409" s="348">
        <v>17.7286</v>
      </c>
      <c r="V409" s="348">
        <v>24.580400000000001</v>
      </c>
      <c r="W409" s="348">
        <v>0.60640000000000005</v>
      </c>
      <c r="X409" s="348">
        <v>21.911200000000001</v>
      </c>
      <c r="Y409" s="374"/>
      <c r="Z409" s="346">
        <v>180</v>
      </c>
      <c r="AA409" s="346">
        <v>84</v>
      </c>
      <c r="AB409" s="346">
        <v>32</v>
      </c>
      <c r="AC409" s="346">
        <v>24</v>
      </c>
      <c r="AD409" s="346">
        <v>6</v>
      </c>
      <c r="AE409" s="346">
        <v>13</v>
      </c>
      <c r="AF409" s="346">
        <v>8</v>
      </c>
      <c r="AG409" s="346">
        <v>10</v>
      </c>
      <c r="AH409" s="346" t="s">
        <v>430</v>
      </c>
      <c r="AI409" s="346" t="s">
        <v>430</v>
      </c>
      <c r="AJ409" s="346">
        <v>33</v>
      </c>
      <c r="AK409" s="346">
        <v>90</v>
      </c>
      <c r="AL409" s="346">
        <v>7</v>
      </c>
      <c r="AM409" s="346">
        <v>7</v>
      </c>
      <c r="AN409" s="346">
        <v>175</v>
      </c>
      <c r="AO409" s="373"/>
      <c r="AP409" s="348" t="s">
        <v>430</v>
      </c>
      <c r="AQ409" s="348" t="s">
        <v>430</v>
      </c>
      <c r="AR409" s="348" t="s">
        <v>430</v>
      </c>
      <c r="AS409" s="348">
        <v>18.22</v>
      </c>
      <c r="AT409" s="348">
        <v>34.69</v>
      </c>
      <c r="AU409" s="351"/>
      <c r="AV409" s="346" t="s">
        <v>430</v>
      </c>
      <c r="AW409" s="346" t="s">
        <v>430</v>
      </c>
      <c r="AX409" s="346" t="s">
        <v>430</v>
      </c>
      <c r="AY409" s="346">
        <v>5</v>
      </c>
      <c r="AZ409" s="346">
        <v>6</v>
      </c>
      <c r="BA409" s="374"/>
      <c r="BB409" s="348">
        <v>13.3172538281007</v>
      </c>
      <c r="BC409" s="348">
        <v>0.99217853209413498</v>
      </c>
      <c r="BD409" s="348">
        <v>0.10602606894243199</v>
      </c>
      <c r="BE409" s="375">
        <v>-5.0746006720186997E-2</v>
      </c>
      <c r="BF409" s="374"/>
      <c r="BG409" s="372">
        <v>0.18210000000000001</v>
      </c>
      <c r="BH409" s="373"/>
      <c r="BI409" s="348">
        <v>47.682699999999997</v>
      </c>
      <c r="BJ409" s="348">
        <v>45.551600000000001</v>
      </c>
      <c r="BK409" s="348">
        <v>6.7220899999999997</v>
      </c>
      <c r="BL409" s="348">
        <v>4.3610000000000003E-2</v>
      </c>
      <c r="BM409" s="373"/>
      <c r="BN409" s="372" t="s">
        <v>5003</v>
      </c>
      <c r="BO409" s="372" t="s">
        <v>5004</v>
      </c>
      <c r="BP409" s="372" t="s">
        <v>430</v>
      </c>
      <c r="BQ409" s="372" t="s">
        <v>430</v>
      </c>
      <c r="BR409" s="372" t="s">
        <v>430</v>
      </c>
      <c r="BS409" s="373"/>
      <c r="BT409" s="354" t="s">
        <v>555</v>
      </c>
    </row>
    <row r="410" spans="1:72" s="428" customFormat="1" x14ac:dyDescent="0.25">
      <c r="A410" s="345" t="s">
        <v>5647</v>
      </c>
      <c r="B410" s="373"/>
      <c r="C410" s="719">
        <v>41275</v>
      </c>
      <c r="D410" s="373"/>
      <c r="E410" s="346">
        <v>148.74</v>
      </c>
      <c r="F410" s="373"/>
      <c r="G410" s="347">
        <v>199.87610000000001</v>
      </c>
      <c r="H410" s="374"/>
      <c r="I410" s="348">
        <v>2.3800000000000002E-2</v>
      </c>
      <c r="J410" s="348">
        <v>-0.2059</v>
      </c>
      <c r="K410" s="348">
        <v>2.9060999999999999</v>
      </c>
      <c r="L410" s="348">
        <v>7.2173999999999996</v>
      </c>
      <c r="M410" s="348">
        <v>5.9480000000000004</v>
      </c>
      <c r="N410" s="350">
        <v>10.716799999999999</v>
      </c>
      <c r="O410" s="348">
        <v>4.2229999999999999</v>
      </c>
      <c r="P410" s="348">
        <v>16.279499999999999</v>
      </c>
      <c r="Q410" s="348">
        <v>13.294499999999999</v>
      </c>
      <c r="R410" s="348">
        <v>12.584199999999999</v>
      </c>
      <c r="S410" s="348">
        <v>4.2785000000000002</v>
      </c>
      <c r="T410" s="348">
        <v>19.374500000000001</v>
      </c>
      <c r="U410" s="348">
        <v>5.218</v>
      </c>
      <c r="V410" s="348">
        <v>8.7420000000000009</v>
      </c>
      <c r="W410" s="348">
        <v>0.97009999999999996</v>
      </c>
      <c r="X410" s="348">
        <v>12.412000000000001</v>
      </c>
      <c r="Y410" s="374"/>
      <c r="Z410" s="346">
        <v>107</v>
      </c>
      <c r="AA410" s="346">
        <v>143</v>
      </c>
      <c r="AB410" s="346">
        <v>77</v>
      </c>
      <c r="AC410" s="346">
        <v>96</v>
      </c>
      <c r="AD410" s="346">
        <v>92</v>
      </c>
      <c r="AE410" s="346">
        <v>65</v>
      </c>
      <c r="AF410" s="346">
        <v>40</v>
      </c>
      <c r="AG410" s="346">
        <v>44</v>
      </c>
      <c r="AH410" s="346">
        <v>19</v>
      </c>
      <c r="AI410" s="346">
        <v>3</v>
      </c>
      <c r="AJ410" s="346">
        <v>87</v>
      </c>
      <c r="AK410" s="346">
        <v>101</v>
      </c>
      <c r="AL410" s="346">
        <v>86</v>
      </c>
      <c r="AM410" s="346">
        <v>91</v>
      </c>
      <c r="AN410" s="346">
        <v>150</v>
      </c>
      <c r="AO410" s="373"/>
      <c r="AP410" s="348">
        <v>14.31</v>
      </c>
      <c r="AQ410" s="348">
        <v>16.010000000000002</v>
      </c>
      <c r="AR410" s="348">
        <v>13.86</v>
      </c>
      <c r="AS410" s="348">
        <v>10.68</v>
      </c>
      <c r="AT410" s="348">
        <v>14.17</v>
      </c>
      <c r="AU410" s="351"/>
      <c r="AV410" s="346">
        <v>3</v>
      </c>
      <c r="AW410" s="346">
        <v>8</v>
      </c>
      <c r="AX410" s="346">
        <v>17</v>
      </c>
      <c r="AY410" s="346">
        <v>38</v>
      </c>
      <c r="AZ410" s="346">
        <v>80</v>
      </c>
      <c r="BA410" s="374"/>
      <c r="BB410" s="348">
        <v>14.325761435987999</v>
      </c>
      <c r="BC410" s="348">
        <v>0.97770657639784897</v>
      </c>
      <c r="BD410" s="348">
        <v>6.4234396731412999E-2</v>
      </c>
      <c r="BE410" s="375">
        <v>-4.10630997688251E-2</v>
      </c>
      <c r="BF410" s="374"/>
      <c r="BG410" s="372">
        <v>3.9355000000000002</v>
      </c>
      <c r="BH410" s="373"/>
      <c r="BI410" s="348">
        <v>88.198999999999998</v>
      </c>
      <c r="BJ410" s="348">
        <v>10.847099999999999</v>
      </c>
      <c r="BK410" s="348" t="s">
        <v>430</v>
      </c>
      <c r="BL410" s="348">
        <v>0.95389999999999997</v>
      </c>
      <c r="BM410" s="373"/>
      <c r="BN410" s="372" t="s">
        <v>5006</v>
      </c>
      <c r="BO410" s="372" t="s">
        <v>5007</v>
      </c>
      <c r="BP410" s="372" t="s">
        <v>5008</v>
      </c>
      <c r="BQ410" s="372" t="s">
        <v>5009</v>
      </c>
      <c r="BR410" s="372" t="s">
        <v>5010</v>
      </c>
      <c r="BS410" s="373"/>
      <c r="BT410" s="354" t="s">
        <v>555</v>
      </c>
    </row>
    <row r="411" spans="1:72" s="428" customFormat="1" x14ac:dyDescent="0.25">
      <c r="A411" s="345" t="s">
        <v>5648</v>
      </c>
      <c r="B411" s="373"/>
      <c r="C411" s="719">
        <v>45377</v>
      </c>
      <c r="D411" s="373"/>
      <c r="E411" s="346">
        <v>143.78</v>
      </c>
      <c r="F411" s="373"/>
      <c r="G411" s="347">
        <v>10.104900000000001</v>
      </c>
      <c r="H411" s="374"/>
      <c r="I411" s="348">
        <v>0.97929999999999995</v>
      </c>
      <c r="J411" s="348">
        <v>1.3602000000000001</v>
      </c>
      <c r="K411" s="348">
        <v>-3.7812000000000001</v>
      </c>
      <c r="L411" s="348">
        <v>17.892299999999999</v>
      </c>
      <c r="M411" s="348">
        <v>9.2504000000000008</v>
      </c>
      <c r="N411" s="350">
        <v>1.466</v>
      </c>
      <c r="O411" s="348">
        <v>-6.5133999999999999</v>
      </c>
      <c r="P411" s="348" t="s">
        <v>430</v>
      </c>
      <c r="Q411" s="348" t="s">
        <v>430</v>
      </c>
      <c r="R411" s="348" t="s">
        <v>430</v>
      </c>
      <c r="S411" s="348">
        <v>8.6664999999999992</v>
      </c>
      <c r="T411" s="348">
        <v>38.2699</v>
      </c>
      <c r="U411" s="348">
        <v>2.4826999999999999</v>
      </c>
      <c r="V411" s="348">
        <v>3.5901000000000001</v>
      </c>
      <c r="W411" s="348">
        <v>-0.26939999999999997</v>
      </c>
      <c r="X411" s="348">
        <v>0.43880000000000002</v>
      </c>
      <c r="Y411" s="374"/>
      <c r="Z411" s="346">
        <v>5</v>
      </c>
      <c r="AA411" s="346">
        <v>25</v>
      </c>
      <c r="AB411" s="346">
        <v>258</v>
      </c>
      <c r="AC411" s="346">
        <v>1</v>
      </c>
      <c r="AD411" s="346">
        <v>40</v>
      </c>
      <c r="AE411" s="346">
        <v>166</v>
      </c>
      <c r="AF411" s="346">
        <v>132</v>
      </c>
      <c r="AG411" s="346" t="s">
        <v>430</v>
      </c>
      <c r="AH411" s="346" t="s">
        <v>430</v>
      </c>
      <c r="AI411" s="346" t="s">
        <v>430</v>
      </c>
      <c r="AJ411" s="346">
        <v>14</v>
      </c>
      <c r="AK411" s="346">
        <v>2</v>
      </c>
      <c r="AL411" s="346">
        <v>109</v>
      </c>
      <c r="AM411" s="346">
        <v>164</v>
      </c>
      <c r="AN411" s="346">
        <v>256</v>
      </c>
      <c r="AO411" s="373"/>
      <c r="AP411" s="348" t="s">
        <v>430</v>
      </c>
      <c r="AQ411" s="348" t="s">
        <v>430</v>
      </c>
      <c r="AR411" s="348" t="s">
        <v>430</v>
      </c>
      <c r="AS411" s="348" t="s">
        <v>430</v>
      </c>
      <c r="AT411" s="348">
        <v>15.56</v>
      </c>
      <c r="AU411" s="351"/>
      <c r="AV411" s="346" t="s">
        <v>430</v>
      </c>
      <c r="AW411" s="346" t="s">
        <v>430</v>
      </c>
      <c r="AX411" s="346" t="s">
        <v>430</v>
      </c>
      <c r="AY411" s="346" t="s">
        <v>430</v>
      </c>
      <c r="AZ411" s="346">
        <v>75</v>
      </c>
      <c r="BA411" s="374"/>
      <c r="BB411" s="348">
        <v>32.353277805288101</v>
      </c>
      <c r="BC411" s="348">
        <v>0.99752597863760795</v>
      </c>
      <c r="BD411" s="348">
        <v>-7.7504562742110898E-3</v>
      </c>
      <c r="BE411" s="375">
        <v>-3.7862372831636001E-2</v>
      </c>
      <c r="BF411" s="374"/>
      <c r="BG411" s="372">
        <v>0.14460000000000001</v>
      </c>
      <c r="BH411" s="373"/>
      <c r="BI411" s="348">
        <v>18.868300000000001</v>
      </c>
      <c r="BJ411" s="348">
        <v>65.627600000000001</v>
      </c>
      <c r="BK411" s="348">
        <v>15.0862</v>
      </c>
      <c r="BL411" s="348">
        <v>0.41789999999999999</v>
      </c>
      <c r="BM411" s="373"/>
      <c r="BN411" s="372" t="s">
        <v>5012</v>
      </c>
      <c r="BO411" s="372" t="s">
        <v>5013</v>
      </c>
      <c r="BP411" s="372" t="s">
        <v>430</v>
      </c>
      <c r="BQ411" s="372" t="s">
        <v>430</v>
      </c>
      <c r="BR411" s="372" t="s">
        <v>430</v>
      </c>
      <c r="BS411" s="373"/>
      <c r="BT411" s="354" t="s">
        <v>555</v>
      </c>
    </row>
    <row r="412" spans="1:72" s="428" customFormat="1" x14ac:dyDescent="0.25">
      <c r="A412" s="345" t="s">
        <v>5649</v>
      </c>
      <c r="B412" s="373"/>
      <c r="C412" s="719">
        <v>45707</v>
      </c>
      <c r="D412" s="373"/>
      <c r="E412" s="346">
        <v>146.32499999999999</v>
      </c>
      <c r="F412" s="373"/>
      <c r="G412" s="347">
        <v>11.231</v>
      </c>
      <c r="H412" s="374"/>
      <c r="I412" s="348">
        <v>0.39779999999999999</v>
      </c>
      <c r="J412" s="348">
        <v>0.82410000000000005</v>
      </c>
      <c r="K412" s="348">
        <v>5.6071</v>
      </c>
      <c r="L412" s="348">
        <v>6.6238000000000001</v>
      </c>
      <c r="M412" s="348">
        <v>4.3269000000000002</v>
      </c>
      <c r="N412" s="350">
        <v>6.7068000000000003</v>
      </c>
      <c r="O412" s="348" t="s">
        <v>430</v>
      </c>
      <c r="P412" s="348" t="s">
        <v>430</v>
      </c>
      <c r="Q412" s="348" t="s">
        <v>430</v>
      </c>
      <c r="R412" s="348" t="s">
        <v>430</v>
      </c>
      <c r="S412" s="348">
        <v>8.0995000000000008</v>
      </c>
      <c r="T412" s="348">
        <v>16.023900000000001</v>
      </c>
      <c r="U412" s="348">
        <v>-0.17330000000000001</v>
      </c>
      <c r="V412" s="348">
        <v>5.1463999999999999</v>
      </c>
      <c r="W412" s="348">
        <v>2.3353999999999999</v>
      </c>
      <c r="X412" s="348">
        <v>8.1631</v>
      </c>
      <c r="Y412" s="374"/>
      <c r="Z412" s="346">
        <v>19</v>
      </c>
      <c r="AA412" s="346">
        <v>67</v>
      </c>
      <c r="AB412" s="346">
        <v>12</v>
      </c>
      <c r="AC412" s="346">
        <v>128</v>
      </c>
      <c r="AD412" s="346">
        <v>109</v>
      </c>
      <c r="AE412" s="346">
        <v>107</v>
      </c>
      <c r="AF412" s="346" t="s">
        <v>430</v>
      </c>
      <c r="AG412" s="346" t="s">
        <v>430</v>
      </c>
      <c r="AH412" s="346" t="s">
        <v>430</v>
      </c>
      <c r="AI412" s="346" t="s">
        <v>430</v>
      </c>
      <c r="AJ412" s="346">
        <v>19</v>
      </c>
      <c r="AK412" s="346">
        <v>130</v>
      </c>
      <c r="AL412" s="346">
        <v>153</v>
      </c>
      <c r="AM412" s="346">
        <v>134</v>
      </c>
      <c r="AN412" s="346">
        <v>58</v>
      </c>
      <c r="AO412" s="373"/>
      <c r="AP412" s="348" t="s">
        <v>430</v>
      </c>
      <c r="AQ412" s="348" t="s">
        <v>430</v>
      </c>
      <c r="AR412" s="348" t="s">
        <v>430</v>
      </c>
      <c r="AS412" s="348" t="s">
        <v>430</v>
      </c>
      <c r="AT412" s="348">
        <v>9.16</v>
      </c>
      <c r="AU412" s="351"/>
      <c r="AV412" s="346" t="s">
        <v>430</v>
      </c>
      <c r="AW412" s="346" t="s">
        <v>430</v>
      </c>
      <c r="AX412" s="346" t="s">
        <v>430</v>
      </c>
      <c r="AY412" s="346" t="s">
        <v>430</v>
      </c>
      <c r="AZ412" s="346">
        <v>108</v>
      </c>
      <c r="BA412" s="374"/>
      <c r="BB412" s="348">
        <v>11.4740830636139</v>
      </c>
      <c r="BC412" s="348">
        <v>0.99797494003624299</v>
      </c>
      <c r="BD412" s="348">
        <v>4.8858069143207498E-2</v>
      </c>
      <c r="BE412" s="375">
        <v>-3.3217632462982899E-2</v>
      </c>
      <c r="BF412" s="374"/>
      <c r="BG412" s="372">
        <v>7.3099999999999998E-2</v>
      </c>
      <c r="BH412" s="373"/>
      <c r="BI412" s="348">
        <v>89.692300000000003</v>
      </c>
      <c r="BJ412" s="348">
        <v>9.9998799999999992</v>
      </c>
      <c r="BK412" s="348" t="s">
        <v>430</v>
      </c>
      <c r="BL412" s="348">
        <v>0.30781999999999998</v>
      </c>
      <c r="BM412" s="373"/>
      <c r="BN412" s="372" t="s">
        <v>5015</v>
      </c>
      <c r="BO412" s="372" t="s">
        <v>5016</v>
      </c>
      <c r="BP412" s="372" t="s">
        <v>5017</v>
      </c>
      <c r="BQ412" s="372" t="s">
        <v>4755</v>
      </c>
      <c r="BR412" s="372" t="s">
        <v>5018</v>
      </c>
      <c r="BS412" s="373"/>
      <c r="BT412" s="354" t="s">
        <v>555</v>
      </c>
    </row>
    <row r="413" spans="1:72" s="428" customFormat="1" x14ac:dyDescent="0.25">
      <c r="A413" s="345" t="s">
        <v>5650</v>
      </c>
      <c r="B413" s="373"/>
      <c r="C413" s="719">
        <v>45408</v>
      </c>
      <c r="D413" s="373"/>
      <c r="E413" s="346">
        <v>141.43</v>
      </c>
      <c r="F413" s="373"/>
      <c r="G413" s="347">
        <v>12.714499999999999</v>
      </c>
      <c r="H413" s="374"/>
      <c r="I413" s="348">
        <v>-4.0099999999999997E-2</v>
      </c>
      <c r="J413" s="348">
        <v>0.31559999999999999</v>
      </c>
      <c r="K413" s="348">
        <v>4.7323000000000004</v>
      </c>
      <c r="L413" s="348">
        <v>6.4545000000000003</v>
      </c>
      <c r="M413" s="348">
        <v>8.7062000000000008</v>
      </c>
      <c r="N413" s="350">
        <v>14.8492</v>
      </c>
      <c r="O413" s="348">
        <v>6.5987</v>
      </c>
      <c r="P413" s="348" t="s">
        <v>430</v>
      </c>
      <c r="Q413" s="348" t="s">
        <v>430</v>
      </c>
      <c r="R413" s="348" t="s">
        <v>430</v>
      </c>
      <c r="S413" s="348">
        <v>5.6478000000000002</v>
      </c>
      <c r="T413" s="348">
        <v>19.383900000000001</v>
      </c>
      <c r="U413" s="348">
        <v>7.2717999999999998</v>
      </c>
      <c r="V413" s="348">
        <v>11.444699999999999</v>
      </c>
      <c r="W413" s="348">
        <v>2.1983999999999999</v>
      </c>
      <c r="X413" s="348">
        <v>11.013199999999999</v>
      </c>
      <c r="Y413" s="374"/>
      <c r="Z413" s="346">
        <v>131</v>
      </c>
      <c r="AA413" s="346">
        <v>93</v>
      </c>
      <c r="AB413" s="346">
        <v>15</v>
      </c>
      <c r="AC413" s="346">
        <v>133</v>
      </c>
      <c r="AD413" s="346">
        <v>60</v>
      </c>
      <c r="AE413" s="346">
        <v>27</v>
      </c>
      <c r="AF413" s="346">
        <v>23</v>
      </c>
      <c r="AG413" s="346" t="s">
        <v>430</v>
      </c>
      <c r="AH413" s="346" t="s">
        <v>430</v>
      </c>
      <c r="AI413" s="346" t="s">
        <v>430</v>
      </c>
      <c r="AJ413" s="346">
        <v>32</v>
      </c>
      <c r="AK413" s="346">
        <v>100</v>
      </c>
      <c r="AL413" s="346">
        <v>57</v>
      </c>
      <c r="AM413" s="346">
        <v>49</v>
      </c>
      <c r="AN413" s="346">
        <v>68</v>
      </c>
      <c r="AO413" s="373"/>
      <c r="AP413" s="348" t="s">
        <v>430</v>
      </c>
      <c r="AQ413" s="348" t="s">
        <v>430</v>
      </c>
      <c r="AR413" s="348" t="s">
        <v>430</v>
      </c>
      <c r="AS413" s="348" t="s">
        <v>430</v>
      </c>
      <c r="AT413" s="348">
        <v>18.39</v>
      </c>
      <c r="AU413" s="351"/>
      <c r="AV413" s="346" t="s">
        <v>430</v>
      </c>
      <c r="AW413" s="346" t="s">
        <v>430</v>
      </c>
      <c r="AX413" s="346" t="s">
        <v>430</v>
      </c>
      <c r="AY413" s="346" t="s">
        <v>430</v>
      </c>
      <c r="AZ413" s="346">
        <v>53</v>
      </c>
      <c r="BA413" s="374"/>
      <c r="BB413" s="348">
        <v>15.8436702477052</v>
      </c>
      <c r="BC413" s="348">
        <v>0.99830175408922495</v>
      </c>
      <c r="BD413" s="348">
        <v>3.5632108731947401E-2</v>
      </c>
      <c r="BE413" s="375">
        <v>-5.3734307077808102E-2</v>
      </c>
      <c r="BF413" s="374"/>
      <c r="BG413" s="372">
        <v>0.12509999999999999</v>
      </c>
      <c r="BH413" s="373"/>
      <c r="BI413" s="348">
        <v>51.919800000000002</v>
      </c>
      <c r="BJ413" s="348">
        <v>29.537700000000001</v>
      </c>
      <c r="BK413" s="348">
        <v>18.343900000000001</v>
      </c>
      <c r="BL413" s="348">
        <v>0.1986</v>
      </c>
      <c r="BM413" s="373"/>
      <c r="BN413" s="372" t="s">
        <v>5020</v>
      </c>
      <c r="BO413" s="372" t="s">
        <v>5021</v>
      </c>
      <c r="BP413" s="372" t="s">
        <v>5022</v>
      </c>
      <c r="BQ413" s="372" t="s">
        <v>1750</v>
      </c>
      <c r="BR413" s="372" t="s">
        <v>5023</v>
      </c>
      <c r="BS413" s="373"/>
      <c r="BT413" s="354" t="s">
        <v>4673</v>
      </c>
    </row>
    <row r="414" spans="1:72" s="428" customFormat="1" x14ac:dyDescent="0.25">
      <c r="A414" s="345" t="s">
        <v>5651</v>
      </c>
      <c r="B414" s="373"/>
      <c r="C414" s="719">
        <v>45351</v>
      </c>
      <c r="D414" s="373"/>
      <c r="E414" s="346">
        <v>139.42400000000001</v>
      </c>
      <c r="F414" s="373"/>
      <c r="G414" s="347">
        <v>12.263299999999999</v>
      </c>
      <c r="H414" s="374"/>
      <c r="I414" s="348">
        <v>0.16830000000000001</v>
      </c>
      <c r="J414" s="348">
        <v>6.6100000000000006E-2</v>
      </c>
      <c r="K414" s="348">
        <v>1.1957</v>
      </c>
      <c r="L414" s="348">
        <v>9.5965000000000007</v>
      </c>
      <c r="M414" s="348">
        <v>15.0501</v>
      </c>
      <c r="N414" s="350">
        <v>10.038</v>
      </c>
      <c r="O414" s="348">
        <v>3.5024000000000002</v>
      </c>
      <c r="P414" s="348" t="s">
        <v>430</v>
      </c>
      <c r="Q414" s="348" t="s">
        <v>430</v>
      </c>
      <c r="R414" s="348" t="s">
        <v>430</v>
      </c>
      <c r="S414" s="348">
        <v>3.7803</v>
      </c>
      <c r="T414" s="348">
        <v>28.7121</v>
      </c>
      <c r="U414" s="348">
        <v>10.238799999999999</v>
      </c>
      <c r="V414" s="348">
        <v>10.2646</v>
      </c>
      <c r="W414" s="348">
        <v>2.5154000000000001</v>
      </c>
      <c r="X414" s="348">
        <v>8.6664999999999992</v>
      </c>
      <c r="Y414" s="374"/>
      <c r="Z414" s="346">
        <v>55</v>
      </c>
      <c r="AA414" s="346">
        <v>130</v>
      </c>
      <c r="AB414" s="346">
        <v>179</v>
      </c>
      <c r="AC414" s="346">
        <v>40</v>
      </c>
      <c r="AD414" s="346">
        <v>18</v>
      </c>
      <c r="AE414" s="346">
        <v>71</v>
      </c>
      <c r="AF414" s="346">
        <v>47</v>
      </c>
      <c r="AG414" s="346" t="s">
        <v>430</v>
      </c>
      <c r="AH414" s="346" t="s">
        <v>430</v>
      </c>
      <c r="AI414" s="346" t="s">
        <v>430</v>
      </c>
      <c r="AJ414" s="346">
        <v>105</v>
      </c>
      <c r="AK414" s="346">
        <v>20</v>
      </c>
      <c r="AL414" s="346">
        <v>24</v>
      </c>
      <c r="AM414" s="346">
        <v>72</v>
      </c>
      <c r="AN414" s="346">
        <v>43</v>
      </c>
      <c r="AO414" s="373"/>
      <c r="AP414" s="348" t="s">
        <v>430</v>
      </c>
      <c r="AQ414" s="348" t="s">
        <v>430</v>
      </c>
      <c r="AR414" s="348" t="s">
        <v>430</v>
      </c>
      <c r="AS414" s="348" t="s">
        <v>430</v>
      </c>
      <c r="AT414" s="348">
        <v>22.93</v>
      </c>
      <c r="AU414" s="351"/>
      <c r="AV414" s="346" t="s">
        <v>430</v>
      </c>
      <c r="AW414" s="346" t="s">
        <v>430</v>
      </c>
      <c r="AX414" s="346" t="s">
        <v>430</v>
      </c>
      <c r="AY414" s="346" t="s">
        <v>430</v>
      </c>
      <c r="AZ414" s="346">
        <v>20</v>
      </c>
      <c r="BA414" s="374"/>
      <c r="BB414" s="348">
        <v>22.1863152266402</v>
      </c>
      <c r="BC414" s="348">
        <v>0.99672762654117297</v>
      </c>
      <c r="BD414" s="348">
        <v>3.7050123244946602E-2</v>
      </c>
      <c r="BE414" s="375">
        <v>-5.0396026251509199E-2</v>
      </c>
      <c r="BF414" s="374"/>
      <c r="BG414" s="372">
        <v>0.157</v>
      </c>
      <c r="BH414" s="373"/>
      <c r="BI414" s="348" t="s">
        <v>430</v>
      </c>
      <c r="BJ414" s="348">
        <v>7.1826299999999996</v>
      </c>
      <c r="BK414" s="348">
        <v>92.74</v>
      </c>
      <c r="BL414" s="348">
        <v>7.7369999999999994E-2</v>
      </c>
      <c r="BM414" s="373"/>
      <c r="BN414" s="372" t="s">
        <v>5025</v>
      </c>
      <c r="BO414" s="372" t="s">
        <v>4558</v>
      </c>
      <c r="BP414" s="372" t="s">
        <v>2494</v>
      </c>
      <c r="BQ414" s="372" t="s">
        <v>4559</v>
      </c>
      <c r="BR414" s="372" t="s">
        <v>4611</v>
      </c>
      <c r="BS414" s="373"/>
      <c r="BT414" s="354" t="s">
        <v>4823</v>
      </c>
    </row>
    <row r="415" spans="1:72" s="428" customFormat="1" x14ac:dyDescent="0.25">
      <c r="A415" s="345" t="s">
        <v>5652</v>
      </c>
      <c r="B415" s="373"/>
      <c r="C415" s="719">
        <v>45121</v>
      </c>
      <c r="D415" s="373"/>
      <c r="E415" s="346">
        <v>138.15600000000001</v>
      </c>
      <c r="F415" s="373"/>
      <c r="G415" s="347">
        <v>11.0639</v>
      </c>
      <c r="H415" s="374"/>
      <c r="I415" s="348">
        <v>0.38650000000000001</v>
      </c>
      <c r="J415" s="348">
        <v>1.1093999999999999</v>
      </c>
      <c r="K415" s="348">
        <v>8.6667000000000005</v>
      </c>
      <c r="L415" s="348">
        <v>13.216900000000001</v>
      </c>
      <c r="M415" s="348">
        <v>-3.1598000000000002</v>
      </c>
      <c r="N415" s="350">
        <v>-7.7301000000000002</v>
      </c>
      <c r="O415" s="348">
        <v>-8.7185000000000006</v>
      </c>
      <c r="P415" s="348">
        <v>2.4197000000000002</v>
      </c>
      <c r="Q415" s="348" t="s">
        <v>430</v>
      </c>
      <c r="R415" s="348" t="s">
        <v>430</v>
      </c>
      <c r="S415" s="348">
        <v>19.831299999999999</v>
      </c>
      <c r="T415" s="348">
        <v>8.9652999999999992</v>
      </c>
      <c r="U415" s="348">
        <v>-16.0548</v>
      </c>
      <c r="V415" s="348">
        <v>-4.8406000000000002</v>
      </c>
      <c r="W415" s="348">
        <v>2.4226999999999999</v>
      </c>
      <c r="X415" s="348">
        <v>3.3315999999999999</v>
      </c>
      <c r="Y415" s="374"/>
      <c r="Z415" s="346">
        <v>23</v>
      </c>
      <c r="AA415" s="346">
        <v>43</v>
      </c>
      <c r="AB415" s="346">
        <v>8</v>
      </c>
      <c r="AC415" s="346">
        <v>15</v>
      </c>
      <c r="AD415" s="346">
        <v>191</v>
      </c>
      <c r="AE415" s="346">
        <v>220</v>
      </c>
      <c r="AF415" s="346">
        <v>137</v>
      </c>
      <c r="AG415" s="346">
        <v>100</v>
      </c>
      <c r="AH415" s="346" t="s">
        <v>430</v>
      </c>
      <c r="AI415" s="346" t="s">
        <v>430</v>
      </c>
      <c r="AJ415" s="346">
        <v>4</v>
      </c>
      <c r="AK415" s="346">
        <v>239</v>
      </c>
      <c r="AL415" s="346">
        <v>243</v>
      </c>
      <c r="AM415" s="346">
        <v>228</v>
      </c>
      <c r="AN415" s="346">
        <v>48</v>
      </c>
      <c r="AO415" s="373"/>
      <c r="AP415" s="348" t="s">
        <v>430</v>
      </c>
      <c r="AQ415" s="348" t="s">
        <v>430</v>
      </c>
      <c r="AR415" s="348" t="s">
        <v>430</v>
      </c>
      <c r="AS415" s="348">
        <v>-6.05</v>
      </c>
      <c r="AT415" s="348">
        <v>-4.41</v>
      </c>
      <c r="AU415" s="351"/>
      <c r="AV415" s="346" t="s">
        <v>430</v>
      </c>
      <c r="AW415" s="346" t="s">
        <v>430</v>
      </c>
      <c r="AX415" s="346" t="s">
        <v>430</v>
      </c>
      <c r="AY415" s="346">
        <v>103</v>
      </c>
      <c r="AZ415" s="346">
        <v>226</v>
      </c>
      <c r="BA415" s="374"/>
      <c r="BB415" s="348">
        <v>25.3661652883833</v>
      </c>
      <c r="BC415" s="348">
        <v>0.99729989251607798</v>
      </c>
      <c r="BD415" s="348">
        <v>5.4242412151947505E-4</v>
      </c>
      <c r="BE415" s="375">
        <v>-3.5321188855273702E-2</v>
      </c>
      <c r="BF415" s="374"/>
      <c r="BG415" s="372">
        <v>0.1241</v>
      </c>
      <c r="BH415" s="373"/>
      <c r="BI415" s="348">
        <v>81.512299999999996</v>
      </c>
      <c r="BJ415" s="348">
        <v>18.3659</v>
      </c>
      <c r="BK415" s="348" t="s">
        <v>430</v>
      </c>
      <c r="BL415" s="348">
        <v>0.12180000000000001</v>
      </c>
      <c r="BM415" s="373"/>
      <c r="BN415" s="372" t="s">
        <v>5027</v>
      </c>
      <c r="BO415" s="372" t="s">
        <v>5028</v>
      </c>
      <c r="BP415" s="372" t="s">
        <v>430</v>
      </c>
      <c r="BQ415" s="372" t="s">
        <v>430</v>
      </c>
      <c r="BR415" s="372" t="s">
        <v>430</v>
      </c>
      <c r="BS415" s="373"/>
      <c r="BT415" s="354" t="s">
        <v>4823</v>
      </c>
    </row>
    <row r="416" spans="1:72" s="428" customFormat="1" x14ac:dyDescent="0.25">
      <c r="A416" s="345" t="s">
        <v>5653</v>
      </c>
      <c r="B416" s="373"/>
      <c r="C416" s="719">
        <v>45701</v>
      </c>
      <c r="D416" s="373"/>
      <c r="E416" s="346">
        <v>131.13800000000001</v>
      </c>
      <c r="F416" s="373"/>
      <c r="G416" s="347">
        <v>11.991400000000001</v>
      </c>
      <c r="H416" s="374"/>
      <c r="I416" s="348">
        <v>-0.15820000000000001</v>
      </c>
      <c r="J416" s="348">
        <v>1.2984</v>
      </c>
      <c r="K416" s="348">
        <v>3.0977000000000001</v>
      </c>
      <c r="L416" s="348">
        <v>5.6009000000000002</v>
      </c>
      <c r="M416" s="348">
        <v>11.170400000000001</v>
      </c>
      <c r="N416" s="350">
        <v>10.274900000000001</v>
      </c>
      <c r="O416" s="348" t="s">
        <v>430</v>
      </c>
      <c r="P416" s="348" t="s">
        <v>430</v>
      </c>
      <c r="Q416" s="348" t="s">
        <v>430</v>
      </c>
      <c r="R416" s="348" t="s">
        <v>430</v>
      </c>
      <c r="S416" s="348">
        <v>3.4382999999999999</v>
      </c>
      <c r="T416" s="348">
        <v>22.4724</v>
      </c>
      <c r="U416" s="348">
        <v>10.1432</v>
      </c>
      <c r="V416" s="348">
        <v>12.1457</v>
      </c>
      <c r="W416" s="348">
        <v>2.7311999999999999</v>
      </c>
      <c r="X416" s="348">
        <v>12.9079</v>
      </c>
      <c r="Y416" s="374"/>
      <c r="Z416" s="346">
        <v>173</v>
      </c>
      <c r="AA416" s="346">
        <v>29</v>
      </c>
      <c r="AB416" s="346">
        <v>73</v>
      </c>
      <c r="AC416" s="346">
        <v>158</v>
      </c>
      <c r="AD416" s="346">
        <v>32</v>
      </c>
      <c r="AE416" s="346">
        <v>69</v>
      </c>
      <c r="AF416" s="346" t="s">
        <v>430</v>
      </c>
      <c r="AG416" s="346" t="s">
        <v>430</v>
      </c>
      <c r="AH416" s="346" t="s">
        <v>430</v>
      </c>
      <c r="AI416" s="346" t="s">
        <v>430</v>
      </c>
      <c r="AJ416" s="346">
        <v>134</v>
      </c>
      <c r="AK416" s="346">
        <v>59</v>
      </c>
      <c r="AL416" s="346">
        <v>31</v>
      </c>
      <c r="AM416" s="346">
        <v>39</v>
      </c>
      <c r="AN416" s="346">
        <v>28</v>
      </c>
      <c r="AO416" s="373"/>
      <c r="AP416" s="348" t="s">
        <v>430</v>
      </c>
      <c r="AQ416" s="348" t="s">
        <v>430</v>
      </c>
      <c r="AR416" s="348" t="s">
        <v>430</v>
      </c>
      <c r="AS416" s="348" t="s">
        <v>430</v>
      </c>
      <c r="AT416" s="348">
        <v>17.79</v>
      </c>
      <c r="AU416" s="351"/>
      <c r="AV416" s="346" t="s">
        <v>430</v>
      </c>
      <c r="AW416" s="346" t="s">
        <v>430</v>
      </c>
      <c r="AX416" s="346" t="s">
        <v>430</v>
      </c>
      <c r="AY416" s="346" t="s">
        <v>430</v>
      </c>
      <c r="AZ416" s="346">
        <v>58</v>
      </c>
      <c r="BA416" s="374"/>
      <c r="BB416" s="348">
        <v>16.165591595988602</v>
      </c>
      <c r="BC416" s="348">
        <v>0.99908230911850304</v>
      </c>
      <c r="BD416" s="348">
        <v>4.1386248246106497E-2</v>
      </c>
      <c r="BE416" s="375">
        <v>-4.8185305592177E-2</v>
      </c>
      <c r="BF416" s="374"/>
      <c r="BG416" s="372">
        <v>9.1300000000000006E-2</v>
      </c>
      <c r="BH416" s="373"/>
      <c r="BI416" s="348">
        <v>12.180999999999999</v>
      </c>
      <c r="BJ416" s="348">
        <v>63.325899999999997</v>
      </c>
      <c r="BK416" s="348">
        <v>24.3856</v>
      </c>
      <c r="BL416" s="348">
        <v>0.1075</v>
      </c>
      <c r="BM416" s="373"/>
      <c r="BN416" s="372" t="s">
        <v>5030</v>
      </c>
      <c r="BO416" s="372" t="s">
        <v>5031</v>
      </c>
      <c r="BP416" s="372" t="s">
        <v>5032</v>
      </c>
      <c r="BQ416" s="372" t="s">
        <v>5033</v>
      </c>
      <c r="BR416" s="372" t="s">
        <v>5034</v>
      </c>
      <c r="BS416" s="373"/>
      <c r="BT416" s="354" t="s">
        <v>555</v>
      </c>
    </row>
    <row r="417" spans="1:72" s="428" customFormat="1" x14ac:dyDescent="0.25">
      <c r="A417" s="345" t="s">
        <v>5654</v>
      </c>
      <c r="B417" s="373"/>
      <c r="C417" s="719">
        <v>44476</v>
      </c>
      <c r="D417" s="373"/>
      <c r="E417" s="346">
        <v>120.447</v>
      </c>
      <c r="F417" s="373"/>
      <c r="G417" s="347">
        <v>15.2607</v>
      </c>
      <c r="H417" s="374"/>
      <c r="I417" s="348">
        <v>0.39739999999999998</v>
      </c>
      <c r="J417" s="348">
        <v>0.8085</v>
      </c>
      <c r="K417" s="348">
        <v>5.5876999999999999</v>
      </c>
      <c r="L417" s="348">
        <v>6.7047999999999996</v>
      </c>
      <c r="M417" s="348">
        <v>4.4180999999999999</v>
      </c>
      <c r="N417" s="350">
        <v>6.8571999999999997</v>
      </c>
      <c r="O417" s="348">
        <v>0.85650000000000004</v>
      </c>
      <c r="P417" s="348">
        <v>11.4724</v>
      </c>
      <c r="Q417" s="348" t="s">
        <v>430</v>
      </c>
      <c r="R417" s="348" t="s">
        <v>430</v>
      </c>
      <c r="S417" s="348">
        <v>8.1468000000000007</v>
      </c>
      <c r="T417" s="348">
        <v>16.124199999999998</v>
      </c>
      <c r="U417" s="348">
        <v>-0.1021</v>
      </c>
      <c r="V417" s="348">
        <v>5.2803000000000004</v>
      </c>
      <c r="W417" s="348">
        <v>2.3239999999999998</v>
      </c>
      <c r="X417" s="348">
        <v>9.1023999999999994</v>
      </c>
      <c r="Y417" s="374"/>
      <c r="Z417" s="346">
        <v>20</v>
      </c>
      <c r="AA417" s="346">
        <v>68</v>
      </c>
      <c r="AB417" s="346">
        <v>13</v>
      </c>
      <c r="AC417" s="346">
        <v>120</v>
      </c>
      <c r="AD417" s="346">
        <v>107</v>
      </c>
      <c r="AE417" s="346">
        <v>106</v>
      </c>
      <c r="AF417" s="346">
        <v>101</v>
      </c>
      <c r="AG417" s="346">
        <v>61</v>
      </c>
      <c r="AH417" s="346" t="s">
        <v>430</v>
      </c>
      <c r="AI417" s="346" t="s">
        <v>430</v>
      </c>
      <c r="AJ417" s="346">
        <v>18</v>
      </c>
      <c r="AK417" s="346">
        <v>128</v>
      </c>
      <c r="AL417" s="346">
        <v>152</v>
      </c>
      <c r="AM417" s="346">
        <v>133</v>
      </c>
      <c r="AN417" s="346">
        <v>59</v>
      </c>
      <c r="AO417" s="373"/>
      <c r="AP417" s="348" t="s">
        <v>430</v>
      </c>
      <c r="AQ417" s="348" t="s">
        <v>430</v>
      </c>
      <c r="AR417" s="348" t="s">
        <v>430</v>
      </c>
      <c r="AS417" s="348">
        <v>6.44</v>
      </c>
      <c r="AT417" s="348">
        <v>9.34</v>
      </c>
      <c r="AU417" s="351"/>
      <c r="AV417" s="346" t="s">
        <v>430</v>
      </c>
      <c r="AW417" s="346" t="s">
        <v>430</v>
      </c>
      <c r="AX417" s="346" t="s">
        <v>430</v>
      </c>
      <c r="AY417" s="346">
        <v>61</v>
      </c>
      <c r="AZ417" s="346">
        <v>107</v>
      </c>
      <c r="BA417" s="374"/>
      <c r="BB417" s="348">
        <v>13.845489813602001</v>
      </c>
      <c r="BC417" s="348">
        <v>0.99789605366920897</v>
      </c>
      <c r="BD417" s="348">
        <v>3.8517332407023E-2</v>
      </c>
      <c r="BE417" s="375">
        <v>-1.8500292161062901E-2</v>
      </c>
      <c r="BF417" s="374"/>
      <c r="BG417" s="372">
        <v>0.18970000000000001</v>
      </c>
      <c r="BH417" s="373"/>
      <c r="BI417" s="348">
        <v>88.563900000000004</v>
      </c>
      <c r="BJ417" s="348">
        <v>9.8643900000000002</v>
      </c>
      <c r="BK417" s="348" t="s">
        <v>430</v>
      </c>
      <c r="BL417" s="348">
        <v>1.5717099999999999</v>
      </c>
      <c r="BM417" s="373"/>
      <c r="BN417" s="372" t="s">
        <v>5036</v>
      </c>
      <c r="BO417" s="372" t="s">
        <v>5037</v>
      </c>
      <c r="BP417" s="372" t="s">
        <v>5038</v>
      </c>
      <c r="BQ417" s="372" t="s">
        <v>5039</v>
      </c>
      <c r="BR417" s="372" t="s">
        <v>5040</v>
      </c>
      <c r="BS417" s="373"/>
      <c r="BT417" s="354" t="s">
        <v>555</v>
      </c>
    </row>
    <row r="418" spans="1:72" s="428" customFormat="1" x14ac:dyDescent="0.25">
      <c r="A418" s="345" t="s">
        <v>5655</v>
      </c>
      <c r="B418" s="373"/>
      <c r="C418" s="719">
        <v>46071</v>
      </c>
      <c r="D418" s="373"/>
      <c r="E418" s="346">
        <v>121.705</v>
      </c>
      <c r="F418" s="373"/>
      <c r="G418" s="347">
        <v>10.221500000000001</v>
      </c>
      <c r="H418" s="374"/>
      <c r="I418" s="348">
        <v>0.38300000000000001</v>
      </c>
      <c r="J418" s="348">
        <v>-0.22650000000000001</v>
      </c>
      <c r="K418" s="348">
        <v>4.2723000000000004</v>
      </c>
      <c r="L418" s="348">
        <v>8.6480999999999995</v>
      </c>
      <c r="M418" s="348" t="s">
        <v>430</v>
      </c>
      <c r="N418" s="350" t="s">
        <v>430</v>
      </c>
      <c r="O418" s="348" t="s">
        <v>430</v>
      </c>
      <c r="P418" s="348" t="s">
        <v>430</v>
      </c>
      <c r="Q418" s="348" t="s">
        <v>430</v>
      </c>
      <c r="R418" s="348" t="s">
        <v>430</v>
      </c>
      <c r="S418" s="348">
        <v>5.7765000000000004</v>
      </c>
      <c r="T418" s="348">
        <v>17.980799999999999</v>
      </c>
      <c r="U418" s="348" t="s">
        <v>430</v>
      </c>
      <c r="V418" s="348" t="s">
        <v>430</v>
      </c>
      <c r="W418" s="348">
        <v>0.48659999999999998</v>
      </c>
      <c r="X418" s="348">
        <v>2.2149999999999999</v>
      </c>
      <c r="Y418" s="374"/>
      <c r="Z418" s="346">
        <v>27</v>
      </c>
      <c r="AA418" s="346">
        <v>144</v>
      </c>
      <c r="AB418" s="346">
        <v>27</v>
      </c>
      <c r="AC418" s="346">
        <v>48</v>
      </c>
      <c r="AD418" s="346" t="s">
        <v>430</v>
      </c>
      <c r="AE418" s="346" t="s">
        <v>430</v>
      </c>
      <c r="AF418" s="346" t="s">
        <v>430</v>
      </c>
      <c r="AG418" s="346" t="s">
        <v>430</v>
      </c>
      <c r="AH418" s="346" t="s">
        <v>430</v>
      </c>
      <c r="AI418" s="346" t="s">
        <v>430</v>
      </c>
      <c r="AJ418" s="346">
        <v>30</v>
      </c>
      <c r="AK418" s="346">
        <v>110</v>
      </c>
      <c r="AL418" s="346" t="s">
        <v>430</v>
      </c>
      <c r="AM418" s="346" t="s">
        <v>430</v>
      </c>
      <c r="AN418" s="346">
        <v>180</v>
      </c>
      <c r="AO418" s="373"/>
      <c r="AP418" s="348" t="s">
        <v>430</v>
      </c>
      <c r="AQ418" s="348" t="s">
        <v>430</v>
      </c>
      <c r="AR418" s="348" t="s">
        <v>430</v>
      </c>
      <c r="AS418" s="348" t="s">
        <v>430</v>
      </c>
      <c r="AT418" s="348" t="s">
        <v>430</v>
      </c>
      <c r="AU418" s="351"/>
      <c r="AV418" s="346" t="s">
        <v>430</v>
      </c>
      <c r="AW418" s="346" t="s">
        <v>430</v>
      </c>
      <c r="AX418" s="346" t="s">
        <v>430</v>
      </c>
      <c r="AY418" s="346" t="s">
        <v>430</v>
      </c>
      <c r="AZ418" s="346" t="s">
        <v>430</v>
      </c>
      <c r="BA418" s="374"/>
      <c r="BB418" s="348">
        <v>7.2009018507376998</v>
      </c>
      <c r="BC418" s="348">
        <v>0.98684277278197696</v>
      </c>
      <c r="BD418" s="348">
        <v>0.33945109261876899</v>
      </c>
      <c r="BE418" s="375">
        <v>-2.2562066344609999E-2</v>
      </c>
      <c r="BF418" s="374"/>
      <c r="BG418" s="372">
        <v>0.10829999999999999</v>
      </c>
      <c r="BH418" s="373"/>
      <c r="BI418" s="348">
        <v>87.298299999999998</v>
      </c>
      <c r="BJ418" s="348">
        <v>11.2582</v>
      </c>
      <c r="BK418" s="348" t="s">
        <v>430</v>
      </c>
      <c r="BL418" s="348">
        <v>1.4435</v>
      </c>
      <c r="BM418" s="373"/>
      <c r="BN418" s="372" t="s">
        <v>5042</v>
      </c>
      <c r="BO418" s="372" t="s">
        <v>5043</v>
      </c>
      <c r="BP418" s="372" t="s">
        <v>5044</v>
      </c>
      <c r="BQ418" s="372" t="s">
        <v>5045</v>
      </c>
      <c r="BR418" s="372" t="s">
        <v>2769</v>
      </c>
      <c r="BS418" s="373"/>
      <c r="BT418" s="354" t="s">
        <v>555</v>
      </c>
    </row>
    <row r="419" spans="1:72" s="428" customFormat="1" x14ac:dyDescent="0.25">
      <c r="A419" s="345" t="s">
        <v>5656</v>
      </c>
      <c r="B419" s="373"/>
      <c r="C419" s="719">
        <v>45709</v>
      </c>
      <c r="D419" s="373"/>
      <c r="E419" s="346">
        <v>135.52699999999999</v>
      </c>
      <c r="F419" s="373"/>
      <c r="G419" s="347">
        <v>7.9691999999999998</v>
      </c>
      <c r="H419" s="374"/>
      <c r="I419" s="348">
        <v>0.38550000000000001</v>
      </c>
      <c r="J419" s="348">
        <v>1.1025</v>
      </c>
      <c r="K419" s="348">
        <v>8.6580999999999992</v>
      </c>
      <c r="L419" s="348">
        <v>13.2568</v>
      </c>
      <c r="M419" s="348">
        <v>-3.0994000000000002</v>
      </c>
      <c r="N419" s="350">
        <v>-7.7201000000000004</v>
      </c>
      <c r="O419" s="348" t="s">
        <v>430</v>
      </c>
      <c r="P419" s="348" t="s">
        <v>430</v>
      </c>
      <c r="Q419" s="348" t="s">
        <v>430</v>
      </c>
      <c r="R419" s="348" t="s">
        <v>430</v>
      </c>
      <c r="S419" s="348">
        <v>19.805199999999999</v>
      </c>
      <c r="T419" s="348">
        <v>8.9686000000000003</v>
      </c>
      <c r="U419" s="348">
        <v>-16.0306</v>
      </c>
      <c r="V419" s="348">
        <v>-4.8261000000000003</v>
      </c>
      <c r="W419" s="348">
        <v>2.42</v>
      </c>
      <c r="X419" s="348">
        <v>-14.273300000000001</v>
      </c>
      <c r="Y419" s="374"/>
      <c r="Z419" s="346">
        <v>26</v>
      </c>
      <c r="AA419" s="346">
        <v>44</v>
      </c>
      <c r="AB419" s="346">
        <v>9</v>
      </c>
      <c r="AC419" s="346">
        <v>12</v>
      </c>
      <c r="AD419" s="346">
        <v>189</v>
      </c>
      <c r="AE419" s="346">
        <v>219</v>
      </c>
      <c r="AF419" s="346" t="s">
        <v>430</v>
      </c>
      <c r="AG419" s="346" t="s">
        <v>430</v>
      </c>
      <c r="AH419" s="346" t="s">
        <v>430</v>
      </c>
      <c r="AI419" s="346" t="s">
        <v>430</v>
      </c>
      <c r="AJ419" s="346">
        <v>6</v>
      </c>
      <c r="AK419" s="346">
        <v>238</v>
      </c>
      <c r="AL419" s="346">
        <v>242</v>
      </c>
      <c r="AM419" s="346">
        <v>226</v>
      </c>
      <c r="AN419" s="346">
        <v>50</v>
      </c>
      <c r="AO419" s="373"/>
      <c r="AP419" s="348" t="s">
        <v>430</v>
      </c>
      <c r="AQ419" s="348" t="s">
        <v>430</v>
      </c>
      <c r="AR419" s="348" t="s">
        <v>430</v>
      </c>
      <c r="AS419" s="348" t="s">
        <v>430</v>
      </c>
      <c r="AT419" s="348">
        <v>-4.3600000000000003</v>
      </c>
      <c r="AU419" s="351"/>
      <c r="AV419" s="346" t="s">
        <v>430</v>
      </c>
      <c r="AW419" s="346" t="s">
        <v>430</v>
      </c>
      <c r="AX419" s="346" t="s">
        <v>430</v>
      </c>
      <c r="AY419" s="346" t="s">
        <v>430</v>
      </c>
      <c r="AZ419" s="346">
        <v>225</v>
      </c>
      <c r="BA419" s="374"/>
      <c r="BB419" s="348">
        <v>26.823285924794501</v>
      </c>
      <c r="BC419" s="348">
        <v>0.99769498649634003</v>
      </c>
      <c r="BD419" s="348">
        <v>-3.0514471719711202E-2</v>
      </c>
      <c r="BE419" s="375">
        <v>-3.6171088276014E-2</v>
      </c>
      <c r="BF419" s="374"/>
      <c r="BG419" s="372">
        <v>0.1163</v>
      </c>
      <c r="BH419" s="373"/>
      <c r="BI419" s="348">
        <v>82.414000000000001</v>
      </c>
      <c r="BJ419" s="348">
        <v>18.569600000000001</v>
      </c>
      <c r="BK419" s="348" t="s">
        <v>430</v>
      </c>
      <c r="BL419" s="348">
        <v>-0.98360000000000003</v>
      </c>
      <c r="BM419" s="373"/>
      <c r="BN419" s="372" t="s">
        <v>5047</v>
      </c>
      <c r="BO419" s="372" t="s">
        <v>5048</v>
      </c>
      <c r="BP419" s="372" t="s">
        <v>430</v>
      </c>
      <c r="BQ419" s="372" t="s">
        <v>430</v>
      </c>
      <c r="BR419" s="372" t="s">
        <v>430</v>
      </c>
      <c r="BS419" s="373"/>
      <c r="BT419" s="354" t="s">
        <v>4673</v>
      </c>
    </row>
    <row r="420" spans="1:72" s="428" customFormat="1" x14ac:dyDescent="0.25">
      <c r="A420" s="345" t="s">
        <v>5657</v>
      </c>
      <c r="B420" s="373"/>
      <c r="C420" s="719">
        <v>45931</v>
      </c>
      <c r="D420" s="373"/>
      <c r="E420" s="888">
        <v>124.1</v>
      </c>
      <c r="F420" s="373"/>
      <c r="G420" s="347">
        <v>11.0237</v>
      </c>
      <c r="H420" s="374"/>
      <c r="I420" s="348">
        <v>-2.18E-2</v>
      </c>
      <c r="J420" s="348">
        <v>0.29480000000000001</v>
      </c>
      <c r="K420" s="348">
        <v>3.8473000000000002</v>
      </c>
      <c r="L420" s="348">
        <v>8.3474000000000004</v>
      </c>
      <c r="M420" s="348">
        <v>9.0580999999999996</v>
      </c>
      <c r="N420" s="350" t="s">
        <v>430</v>
      </c>
      <c r="O420" s="348" t="s">
        <v>430</v>
      </c>
      <c r="P420" s="348" t="s">
        <v>430</v>
      </c>
      <c r="Q420" s="348" t="s">
        <v>430</v>
      </c>
      <c r="R420" s="348" t="s">
        <v>430</v>
      </c>
      <c r="S420" s="348">
        <v>4.5534999999999997</v>
      </c>
      <c r="T420" s="348">
        <v>24.175699999999999</v>
      </c>
      <c r="U420" s="348">
        <v>8.2356999999999996</v>
      </c>
      <c r="V420" s="348" t="s">
        <v>430</v>
      </c>
      <c r="W420" s="348">
        <v>1.5026999999999999</v>
      </c>
      <c r="X420" s="348">
        <v>10.237</v>
      </c>
      <c r="Y420" s="374"/>
      <c r="Z420" s="346">
        <v>122</v>
      </c>
      <c r="AA420" s="346">
        <v>102</v>
      </c>
      <c r="AB420" s="346">
        <v>44</v>
      </c>
      <c r="AC420" s="346">
        <v>63</v>
      </c>
      <c r="AD420" s="346">
        <v>53</v>
      </c>
      <c r="AE420" s="346" t="s">
        <v>430</v>
      </c>
      <c r="AF420" s="346" t="s">
        <v>430</v>
      </c>
      <c r="AG420" s="346" t="s">
        <v>430</v>
      </c>
      <c r="AH420" s="346" t="s">
        <v>430</v>
      </c>
      <c r="AI420" s="346" t="s">
        <v>430</v>
      </c>
      <c r="AJ420" s="346">
        <v>67</v>
      </c>
      <c r="AK420" s="346">
        <v>42</v>
      </c>
      <c r="AL420" s="346">
        <v>45</v>
      </c>
      <c r="AM420" s="346" t="s">
        <v>430</v>
      </c>
      <c r="AN420" s="346">
        <v>116</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74"/>
      <c r="BB420" s="348">
        <v>10.6004241340795</v>
      </c>
      <c r="BC420" s="348">
        <v>0.99686645394932605</v>
      </c>
      <c r="BD420" s="348">
        <v>4.8761905241285701E-2</v>
      </c>
      <c r="BE420" s="375">
        <v>-2.61812671688832E-2</v>
      </c>
      <c r="BF420" s="374"/>
      <c r="BG420" s="372">
        <v>0.1026</v>
      </c>
      <c r="BH420" s="373"/>
      <c r="BI420" s="348">
        <v>86.512600000000006</v>
      </c>
      <c r="BJ420" s="348">
        <v>13.223100000000001</v>
      </c>
      <c r="BK420" s="348" t="s">
        <v>430</v>
      </c>
      <c r="BL420" s="348">
        <v>0.26429999999999998</v>
      </c>
      <c r="BM420" s="373"/>
      <c r="BN420" s="372" t="s">
        <v>4758</v>
      </c>
      <c r="BO420" s="372" t="s">
        <v>4759</v>
      </c>
      <c r="BP420" s="372" t="s">
        <v>4529</v>
      </c>
      <c r="BQ420" s="372" t="s">
        <v>4530</v>
      </c>
      <c r="BR420" s="372" t="s">
        <v>4761</v>
      </c>
      <c r="BS420" s="373"/>
      <c r="BT420" s="354" t="s">
        <v>4673</v>
      </c>
    </row>
    <row r="421" spans="1:72" s="428" customFormat="1" x14ac:dyDescent="0.25">
      <c r="A421" s="345" t="s">
        <v>5658</v>
      </c>
      <c r="B421" s="373"/>
      <c r="C421" s="719">
        <v>44806</v>
      </c>
      <c r="D421" s="373"/>
      <c r="E421" s="346">
        <v>124.146</v>
      </c>
      <c r="F421" s="373"/>
      <c r="G421" s="347">
        <v>15.9689</v>
      </c>
      <c r="H421" s="374"/>
      <c r="I421" s="348">
        <v>-0.48730000000000001</v>
      </c>
      <c r="J421" s="348">
        <v>1.167</v>
      </c>
      <c r="K421" s="348">
        <v>2.3464</v>
      </c>
      <c r="L421" s="348">
        <v>4.4511000000000003</v>
      </c>
      <c r="M421" s="348">
        <v>-0.39419999999999999</v>
      </c>
      <c r="N421" s="350">
        <v>3.4195000000000002</v>
      </c>
      <c r="O421" s="348">
        <v>-5.9343000000000004</v>
      </c>
      <c r="P421" s="348">
        <v>12.6144</v>
      </c>
      <c r="Q421" s="348" t="s">
        <v>430</v>
      </c>
      <c r="R421" s="348" t="s">
        <v>430</v>
      </c>
      <c r="S421" s="348">
        <v>1.2766999999999999</v>
      </c>
      <c r="T421" s="348">
        <v>15.5726</v>
      </c>
      <c r="U421" s="348">
        <v>0.4365</v>
      </c>
      <c r="V421" s="348">
        <v>4.5084999999999997</v>
      </c>
      <c r="W421" s="348">
        <v>2.2029000000000001</v>
      </c>
      <c r="X421" s="348">
        <v>12.5871</v>
      </c>
      <c r="Y421" s="374"/>
      <c r="Z421" s="346">
        <v>212</v>
      </c>
      <c r="AA421" s="346">
        <v>37</v>
      </c>
      <c r="AB421" s="346">
        <v>106</v>
      </c>
      <c r="AC421" s="346">
        <v>228</v>
      </c>
      <c r="AD421" s="346">
        <v>172</v>
      </c>
      <c r="AE421" s="346">
        <v>154</v>
      </c>
      <c r="AF421" s="346">
        <v>131</v>
      </c>
      <c r="AG421" s="346">
        <v>58</v>
      </c>
      <c r="AH421" s="346" t="s">
        <v>430</v>
      </c>
      <c r="AI421" s="346" t="s">
        <v>430</v>
      </c>
      <c r="AJ421" s="346">
        <v>230</v>
      </c>
      <c r="AK421" s="346">
        <v>148</v>
      </c>
      <c r="AL421" s="346">
        <v>142</v>
      </c>
      <c r="AM421" s="346">
        <v>148</v>
      </c>
      <c r="AN421" s="346">
        <v>67</v>
      </c>
      <c r="AO421" s="373"/>
      <c r="AP421" s="348" t="s">
        <v>430</v>
      </c>
      <c r="AQ421" s="348" t="s">
        <v>430</v>
      </c>
      <c r="AR421" s="348" t="s">
        <v>430</v>
      </c>
      <c r="AS421" s="348">
        <v>2.27</v>
      </c>
      <c r="AT421" s="348">
        <v>3.92</v>
      </c>
      <c r="AU421" s="351"/>
      <c r="AV421" s="346" t="s">
        <v>430</v>
      </c>
      <c r="AW421" s="346" t="s">
        <v>430</v>
      </c>
      <c r="AX421" s="346" t="s">
        <v>430</v>
      </c>
      <c r="AY421" s="346">
        <v>92</v>
      </c>
      <c r="AZ421" s="346">
        <v>160</v>
      </c>
      <c r="BA421" s="374"/>
      <c r="BB421" s="348">
        <v>19.8979456250079</v>
      </c>
      <c r="BC421" s="348">
        <v>0.998370832520038</v>
      </c>
      <c r="BD421" s="348">
        <v>3.71515182788663E-2</v>
      </c>
      <c r="BE421" s="375">
        <v>-7.6154864480117407E-2</v>
      </c>
      <c r="BF421" s="374"/>
      <c r="BG421" s="372">
        <v>0.30609999999999998</v>
      </c>
      <c r="BH421" s="373"/>
      <c r="BI421" s="348">
        <v>67.875600000000006</v>
      </c>
      <c r="BJ421" s="348">
        <v>32.1081</v>
      </c>
      <c r="BK421" s="348" t="s">
        <v>430</v>
      </c>
      <c r="BL421" s="348">
        <v>1.6299999999999999E-2</v>
      </c>
      <c r="BM421" s="373"/>
      <c r="BN421" s="372" t="s">
        <v>5051</v>
      </c>
      <c r="BO421" s="372" t="s">
        <v>4749</v>
      </c>
      <c r="BP421" s="372" t="s">
        <v>4750</v>
      </c>
      <c r="BQ421" s="372" t="s">
        <v>5052</v>
      </c>
      <c r="BR421" s="372" t="s">
        <v>4742</v>
      </c>
      <c r="BS421" s="373"/>
      <c r="BT421" s="354" t="s">
        <v>555</v>
      </c>
    </row>
    <row r="422" spans="1:72" s="428" customFormat="1" x14ac:dyDescent="0.25">
      <c r="A422" s="345" t="s">
        <v>5659</v>
      </c>
      <c r="B422" s="373"/>
      <c r="C422" s="719">
        <v>45847</v>
      </c>
      <c r="D422" s="373"/>
      <c r="E422" s="346">
        <v>119.958</v>
      </c>
      <c r="F422" s="373"/>
      <c r="G422" s="347">
        <v>9.9221000000000004</v>
      </c>
      <c r="H422" s="374"/>
      <c r="I422" s="348">
        <v>-0.4874</v>
      </c>
      <c r="J422" s="348">
        <v>1.1664000000000001</v>
      </c>
      <c r="K422" s="348">
        <v>2.3519000000000001</v>
      </c>
      <c r="L422" s="348">
        <v>4.4310999999999998</v>
      </c>
      <c r="M422" s="348">
        <v>-0.42749999999999999</v>
      </c>
      <c r="N422" s="350">
        <v>3.4327999999999999</v>
      </c>
      <c r="O422" s="348" t="s">
        <v>430</v>
      </c>
      <c r="P422" s="348" t="s">
        <v>430</v>
      </c>
      <c r="Q422" s="348" t="s">
        <v>430</v>
      </c>
      <c r="R422" s="348" t="s">
        <v>430</v>
      </c>
      <c r="S422" s="348">
        <v>1.2727999999999999</v>
      </c>
      <c r="T422" s="348">
        <v>15.492800000000001</v>
      </c>
      <c r="U422" s="348">
        <v>0.3997</v>
      </c>
      <c r="V422" s="348">
        <v>4.5224000000000002</v>
      </c>
      <c r="W422" s="348">
        <v>2.2033</v>
      </c>
      <c r="X422" s="348">
        <v>-0.71109999999999995</v>
      </c>
      <c r="Y422" s="374"/>
      <c r="Z422" s="346">
        <v>213</v>
      </c>
      <c r="AA422" s="346">
        <v>38</v>
      </c>
      <c r="AB422" s="346">
        <v>103</v>
      </c>
      <c r="AC422" s="346">
        <v>229</v>
      </c>
      <c r="AD422" s="346">
        <v>175</v>
      </c>
      <c r="AE422" s="346">
        <v>153</v>
      </c>
      <c r="AF422" s="346" t="s">
        <v>430</v>
      </c>
      <c r="AG422" s="346" t="s">
        <v>430</v>
      </c>
      <c r="AH422" s="346" t="s">
        <v>430</v>
      </c>
      <c r="AI422" s="346" t="s">
        <v>430</v>
      </c>
      <c r="AJ422" s="346">
        <v>231</v>
      </c>
      <c r="AK422" s="346">
        <v>153</v>
      </c>
      <c r="AL422" s="346">
        <v>144</v>
      </c>
      <c r="AM422" s="346">
        <v>147</v>
      </c>
      <c r="AN422" s="346">
        <v>66</v>
      </c>
      <c r="AO422" s="373"/>
      <c r="AP422" s="348" t="s">
        <v>430</v>
      </c>
      <c r="AQ422" s="348" t="s">
        <v>430</v>
      </c>
      <c r="AR422" s="348" t="s">
        <v>430</v>
      </c>
      <c r="AS422" s="348" t="s">
        <v>430</v>
      </c>
      <c r="AT422" s="348">
        <v>3.89</v>
      </c>
      <c r="AU422" s="351"/>
      <c r="AV422" s="346" t="s">
        <v>430</v>
      </c>
      <c r="AW422" s="346" t="s">
        <v>430</v>
      </c>
      <c r="AX422" s="346" t="s">
        <v>430</v>
      </c>
      <c r="AY422" s="346" t="s">
        <v>430</v>
      </c>
      <c r="AZ422" s="346">
        <v>161</v>
      </c>
      <c r="BA422" s="374"/>
      <c r="BB422" s="348">
        <v>12.9032162046833</v>
      </c>
      <c r="BC422" s="348">
        <v>1.0276863133629801</v>
      </c>
      <c r="BD422" s="348">
        <v>-3.4067402423945098E-2</v>
      </c>
      <c r="BE422" s="375">
        <v>-0.19239493184003001</v>
      </c>
      <c r="BF422" s="374"/>
      <c r="BG422" s="372">
        <v>0.24579999999999999</v>
      </c>
      <c r="BH422" s="373"/>
      <c r="BI422" s="348">
        <v>68.579800000000006</v>
      </c>
      <c r="BJ422" s="348">
        <v>32.439599999999999</v>
      </c>
      <c r="BK422" s="348" t="s">
        <v>430</v>
      </c>
      <c r="BL422" s="348">
        <v>-1.0194000000000001</v>
      </c>
      <c r="BM422" s="373"/>
      <c r="BN422" s="372" t="s">
        <v>5054</v>
      </c>
      <c r="BO422" s="372" t="s">
        <v>5055</v>
      </c>
      <c r="BP422" s="372" t="s">
        <v>788</v>
      </c>
      <c r="BQ422" s="372" t="s">
        <v>5056</v>
      </c>
      <c r="BR422" s="372" t="s">
        <v>5057</v>
      </c>
      <c r="BS422" s="373"/>
      <c r="BT422" s="354" t="s">
        <v>4673</v>
      </c>
    </row>
    <row r="423" spans="1:72" s="428" customFormat="1" ht="11" x14ac:dyDescent="0.3">
      <c r="A423" s="841" t="s">
        <v>5660</v>
      </c>
      <c r="B423" s="842"/>
      <c r="C423" s="843">
        <v>45450</v>
      </c>
      <c r="D423" s="842"/>
      <c r="E423" s="844">
        <v>116.634</v>
      </c>
      <c r="F423" s="842"/>
      <c r="G423" s="845">
        <v>11.1495</v>
      </c>
      <c r="H423" s="847"/>
      <c r="I423" s="846">
        <v>-7.9799999999999996E-2</v>
      </c>
      <c r="J423" s="846">
        <v>-0.70269999999999999</v>
      </c>
      <c r="K423" s="846">
        <v>2.5533999999999999</v>
      </c>
      <c r="L423" s="846">
        <v>6.9875999999999996</v>
      </c>
      <c r="M423" s="846">
        <v>0.84109999999999996</v>
      </c>
      <c r="N423" s="848">
        <v>3.8999000000000001</v>
      </c>
      <c r="O423" s="846">
        <v>2.5829</v>
      </c>
      <c r="P423" s="846" t="s">
        <v>430</v>
      </c>
      <c r="Q423" s="846" t="s">
        <v>430</v>
      </c>
      <c r="R423" s="846" t="s">
        <v>430</v>
      </c>
      <c r="S423" s="846">
        <v>4.8506</v>
      </c>
      <c r="T423" s="846">
        <v>13.1653</v>
      </c>
      <c r="U423" s="846">
        <v>-1.9746999999999999</v>
      </c>
      <c r="V423" s="846">
        <v>3.9823</v>
      </c>
      <c r="W423" s="846">
        <v>8.0999999999999996E-3</v>
      </c>
      <c r="X423" s="846">
        <v>5.1093999999999999</v>
      </c>
      <c r="Y423" s="847"/>
      <c r="Z423" s="844">
        <v>150</v>
      </c>
      <c r="AA423" s="844">
        <v>185</v>
      </c>
      <c r="AB423" s="844">
        <v>93</v>
      </c>
      <c r="AC423" s="844">
        <v>100</v>
      </c>
      <c r="AD423" s="844">
        <v>156</v>
      </c>
      <c r="AE423" s="844">
        <v>145</v>
      </c>
      <c r="AF423" s="844">
        <v>68</v>
      </c>
      <c r="AG423" s="844" t="s">
        <v>430</v>
      </c>
      <c r="AH423" s="844" t="s">
        <v>430</v>
      </c>
      <c r="AI423" s="844" t="s">
        <v>430</v>
      </c>
      <c r="AJ423" s="844">
        <v>45</v>
      </c>
      <c r="AK423" s="844">
        <v>181</v>
      </c>
      <c r="AL423" s="844">
        <v>169</v>
      </c>
      <c r="AM423" s="844">
        <v>159</v>
      </c>
      <c r="AN423" s="844">
        <v>250</v>
      </c>
      <c r="AO423" s="842"/>
      <c r="AP423" s="846" t="s">
        <v>430</v>
      </c>
      <c r="AQ423" s="846" t="s">
        <v>430</v>
      </c>
      <c r="AR423" s="846" t="s">
        <v>430</v>
      </c>
      <c r="AS423" s="846" t="s">
        <v>430</v>
      </c>
      <c r="AT423" s="846">
        <v>5.52</v>
      </c>
      <c r="AU423" s="849"/>
      <c r="AV423" s="844" t="s">
        <v>430</v>
      </c>
      <c r="AW423" s="844" t="s">
        <v>430</v>
      </c>
      <c r="AX423" s="844" t="s">
        <v>430</v>
      </c>
      <c r="AY423" s="844" t="s">
        <v>430</v>
      </c>
      <c r="AZ423" s="844">
        <v>148</v>
      </c>
      <c r="BA423" s="847"/>
      <c r="BB423" s="846">
        <v>12.7468540777769</v>
      </c>
      <c r="BC423" s="846">
        <v>0.99962957845163702</v>
      </c>
      <c r="BD423" s="846">
        <v>1.1704884310521401E-3</v>
      </c>
      <c r="BE423" s="852">
        <v>-4.3774818923984597E-2</v>
      </c>
      <c r="BF423" s="847"/>
      <c r="BG423" s="855">
        <v>0.13009999999999999</v>
      </c>
      <c r="BH423" s="842"/>
      <c r="BI423" s="846">
        <v>94.230400000000003</v>
      </c>
      <c r="BJ423" s="846">
        <v>5.4584999999999999</v>
      </c>
      <c r="BK423" s="846" t="s">
        <v>430</v>
      </c>
      <c r="BL423" s="846">
        <v>0.31109999999999999</v>
      </c>
      <c r="BM423" s="842"/>
      <c r="BN423" s="855" t="s">
        <v>4935</v>
      </c>
      <c r="BO423" s="855" t="s">
        <v>4616</v>
      </c>
      <c r="BP423" s="855" t="s">
        <v>4617</v>
      </c>
      <c r="BQ423" s="855" t="s">
        <v>4618</v>
      </c>
      <c r="BR423" s="855" t="s">
        <v>5059</v>
      </c>
      <c r="BS423" s="842"/>
      <c r="BT423" s="856" t="s">
        <v>555</v>
      </c>
    </row>
    <row r="424" spans="1:72" s="428" customFormat="1" x14ac:dyDescent="0.25">
      <c r="A424" s="345" t="s">
        <v>5661</v>
      </c>
      <c r="B424" s="373"/>
      <c r="C424" s="719">
        <v>45615</v>
      </c>
      <c r="D424" s="373"/>
      <c r="E424" s="346">
        <v>119.12</v>
      </c>
      <c r="F424" s="373"/>
      <c r="G424" s="347">
        <v>14.9383</v>
      </c>
      <c r="H424" s="374"/>
      <c r="I424" s="348">
        <v>5.4000000000000003E-3</v>
      </c>
      <c r="J424" s="348">
        <v>2.1932</v>
      </c>
      <c r="K424" s="348">
        <v>0.48699999999999999</v>
      </c>
      <c r="L424" s="348">
        <v>6.0408999999999997</v>
      </c>
      <c r="M424" s="348">
        <v>9.4229000000000003</v>
      </c>
      <c r="N424" s="350">
        <v>25.648099999999999</v>
      </c>
      <c r="O424" s="348" t="s">
        <v>430</v>
      </c>
      <c r="P424" s="348" t="s">
        <v>430</v>
      </c>
      <c r="Q424" s="348" t="s">
        <v>430</v>
      </c>
      <c r="R424" s="348" t="s">
        <v>430</v>
      </c>
      <c r="S424" s="348">
        <v>3.1871</v>
      </c>
      <c r="T424" s="348">
        <v>26.288599999999999</v>
      </c>
      <c r="U424" s="348">
        <v>9.9601000000000006</v>
      </c>
      <c r="V424" s="348">
        <v>26.625800000000002</v>
      </c>
      <c r="W424" s="348">
        <v>2.3801999999999999</v>
      </c>
      <c r="X424" s="348">
        <v>26.0853</v>
      </c>
      <c r="Y424" s="374"/>
      <c r="Z424" s="346">
        <v>109</v>
      </c>
      <c r="AA424" s="346">
        <v>8</v>
      </c>
      <c r="AB424" s="346">
        <v>231</v>
      </c>
      <c r="AC424" s="346">
        <v>151</v>
      </c>
      <c r="AD424" s="346">
        <v>37</v>
      </c>
      <c r="AE424" s="346">
        <v>3</v>
      </c>
      <c r="AF424" s="346" t="s">
        <v>430</v>
      </c>
      <c r="AG424" s="346" t="s">
        <v>430</v>
      </c>
      <c r="AH424" s="346" t="s">
        <v>430</v>
      </c>
      <c r="AI424" s="346" t="s">
        <v>430</v>
      </c>
      <c r="AJ424" s="346">
        <v>145</v>
      </c>
      <c r="AK424" s="346">
        <v>26</v>
      </c>
      <c r="AL424" s="346">
        <v>32</v>
      </c>
      <c r="AM424" s="346">
        <v>4</v>
      </c>
      <c r="AN424" s="346">
        <v>57</v>
      </c>
      <c r="AO424" s="373"/>
      <c r="AP424" s="348" t="s">
        <v>430</v>
      </c>
      <c r="AQ424" s="348" t="s">
        <v>430</v>
      </c>
      <c r="AR424" s="348" t="s">
        <v>430</v>
      </c>
      <c r="AS424" s="348" t="s">
        <v>430</v>
      </c>
      <c r="AT424" s="348">
        <v>24.3</v>
      </c>
      <c r="AU424" s="351"/>
      <c r="AV424" s="346" t="s">
        <v>430</v>
      </c>
      <c r="AW424" s="346" t="s">
        <v>430</v>
      </c>
      <c r="AX424" s="346" t="s">
        <v>430</v>
      </c>
      <c r="AY424" s="346" t="s">
        <v>430</v>
      </c>
      <c r="AZ424" s="346">
        <v>15</v>
      </c>
      <c r="BA424" s="374"/>
      <c r="BB424" s="348">
        <v>22.2327660564284</v>
      </c>
      <c r="BC424" s="348">
        <v>0.99227487273053505</v>
      </c>
      <c r="BD424" s="348">
        <v>6.00930461152459E-2</v>
      </c>
      <c r="BE424" s="375">
        <v>-5.6459588179418499E-2</v>
      </c>
      <c r="BF424" s="374"/>
      <c r="BG424" s="372">
        <v>0.19109999999999999</v>
      </c>
      <c r="BH424" s="373"/>
      <c r="BI424" s="348">
        <v>17.888000000000002</v>
      </c>
      <c r="BJ424" s="348">
        <v>65.807199999999995</v>
      </c>
      <c r="BK424" s="348">
        <v>16.338200000000001</v>
      </c>
      <c r="BL424" s="348">
        <v>-3.3399999999999999E-2</v>
      </c>
      <c r="BM424" s="373"/>
      <c r="BN424" s="372" t="s">
        <v>5061</v>
      </c>
      <c r="BO424" s="372" t="s">
        <v>5062</v>
      </c>
      <c r="BP424" s="372" t="s">
        <v>4955</v>
      </c>
      <c r="BQ424" s="372" t="s">
        <v>5063</v>
      </c>
      <c r="BR424" s="372" t="s">
        <v>5064</v>
      </c>
      <c r="BS424" s="373"/>
      <c r="BT424" s="354" t="s">
        <v>548</v>
      </c>
    </row>
    <row r="425" spans="1:72" s="428" customFormat="1" x14ac:dyDescent="0.25">
      <c r="A425" s="345" t="s">
        <v>5662</v>
      </c>
      <c r="B425" s="373"/>
      <c r="C425" s="719">
        <v>41275</v>
      </c>
      <c r="D425" s="373"/>
      <c r="E425" s="346">
        <v>112.70399999999999</v>
      </c>
      <c r="F425" s="373"/>
      <c r="G425" s="347">
        <v>61.3902</v>
      </c>
      <c r="H425" s="374"/>
      <c r="I425" s="348">
        <v>-2.1299999999999999E-2</v>
      </c>
      <c r="J425" s="348">
        <v>0.29289999999999999</v>
      </c>
      <c r="K425" s="348">
        <v>3.8372000000000002</v>
      </c>
      <c r="L425" s="348">
        <v>8.6663999999999994</v>
      </c>
      <c r="M425" s="348">
        <v>9.4687999999999999</v>
      </c>
      <c r="N425" s="350">
        <v>13.1356</v>
      </c>
      <c r="O425" s="348">
        <v>2.9064999999999999</v>
      </c>
      <c r="P425" s="348">
        <v>19.334399999999999</v>
      </c>
      <c r="Q425" s="348">
        <v>14.240399999999999</v>
      </c>
      <c r="R425" s="348">
        <v>13.289199999999999</v>
      </c>
      <c r="S425" s="348">
        <v>4.5376000000000003</v>
      </c>
      <c r="T425" s="348">
        <v>24.464200000000002</v>
      </c>
      <c r="U425" s="348">
        <v>8.6372999999999998</v>
      </c>
      <c r="V425" s="348">
        <v>11.054399999999999</v>
      </c>
      <c r="W425" s="348">
        <v>1.4993000000000001</v>
      </c>
      <c r="X425" s="348">
        <v>14.4506</v>
      </c>
      <c r="Y425" s="374"/>
      <c r="Z425" s="346">
        <v>117</v>
      </c>
      <c r="AA425" s="346">
        <v>105</v>
      </c>
      <c r="AB425" s="346">
        <v>49</v>
      </c>
      <c r="AC425" s="346">
        <v>46</v>
      </c>
      <c r="AD425" s="346">
        <v>36</v>
      </c>
      <c r="AE425" s="346">
        <v>32</v>
      </c>
      <c r="AF425" s="346">
        <v>55</v>
      </c>
      <c r="AG425" s="346">
        <v>16</v>
      </c>
      <c r="AH425" s="346">
        <v>9</v>
      </c>
      <c r="AI425" s="346">
        <v>1</v>
      </c>
      <c r="AJ425" s="346">
        <v>74</v>
      </c>
      <c r="AK425" s="346">
        <v>34</v>
      </c>
      <c r="AL425" s="346">
        <v>34</v>
      </c>
      <c r="AM425" s="346">
        <v>52</v>
      </c>
      <c r="AN425" s="346">
        <v>122</v>
      </c>
      <c r="AO425" s="373"/>
      <c r="AP425" s="348">
        <v>14.53</v>
      </c>
      <c r="AQ425" s="348">
        <v>16.55</v>
      </c>
      <c r="AR425" s="348">
        <v>15.25</v>
      </c>
      <c r="AS425" s="348">
        <v>12.14</v>
      </c>
      <c r="AT425" s="348">
        <v>19.29</v>
      </c>
      <c r="AU425" s="351"/>
      <c r="AV425" s="346">
        <v>1</v>
      </c>
      <c r="AW425" s="346">
        <v>4</v>
      </c>
      <c r="AX425" s="346">
        <v>10</v>
      </c>
      <c r="AY425" s="346">
        <v>22</v>
      </c>
      <c r="AZ425" s="346">
        <v>35</v>
      </c>
      <c r="BA425" s="374"/>
      <c r="BB425" s="348">
        <v>18.256312310052699</v>
      </c>
      <c r="BC425" s="348">
        <v>0.99534304661564199</v>
      </c>
      <c r="BD425" s="348">
        <v>6.4721812978454002E-2</v>
      </c>
      <c r="BE425" s="375">
        <v>-2.4199423434084801E-2</v>
      </c>
      <c r="BF425" s="374"/>
      <c r="BG425" s="372">
        <v>0.43919999999999998</v>
      </c>
      <c r="BH425" s="373"/>
      <c r="BI425" s="348">
        <v>86.631</v>
      </c>
      <c r="BJ425" s="348">
        <v>13.229200000000001</v>
      </c>
      <c r="BK425" s="348" t="s">
        <v>430</v>
      </c>
      <c r="BL425" s="348">
        <v>0.13980000000000001</v>
      </c>
      <c r="BM425" s="373"/>
      <c r="BN425" s="372" t="s">
        <v>4585</v>
      </c>
      <c r="BO425" s="372" t="s">
        <v>4511</v>
      </c>
      <c r="BP425" s="372" t="s">
        <v>5066</v>
      </c>
      <c r="BQ425" s="372" t="s">
        <v>4530</v>
      </c>
      <c r="BR425" s="372" t="s">
        <v>4531</v>
      </c>
      <c r="BS425" s="373"/>
      <c r="BT425" s="354" t="s">
        <v>555</v>
      </c>
    </row>
    <row r="426" spans="1:72" s="428" customFormat="1" x14ac:dyDescent="0.25">
      <c r="A426" s="345" t="s">
        <v>5663</v>
      </c>
      <c r="B426" s="373"/>
      <c r="C426" s="719">
        <v>45408</v>
      </c>
      <c r="D426" s="373"/>
      <c r="E426" s="346">
        <v>109.45</v>
      </c>
      <c r="F426" s="373"/>
      <c r="G426" s="347">
        <v>13.4184</v>
      </c>
      <c r="H426" s="374"/>
      <c r="I426" s="348">
        <v>9.8500000000000004E-2</v>
      </c>
      <c r="J426" s="348">
        <v>1.0893999999999999</v>
      </c>
      <c r="K426" s="348">
        <v>9.2330000000000005</v>
      </c>
      <c r="L426" s="348">
        <v>14.351000000000001</v>
      </c>
      <c r="M426" s="348">
        <v>4.7461000000000002</v>
      </c>
      <c r="N426" s="350">
        <v>22.430700000000002</v>
      </c>
      <c r="O426" s="348">
        <v>8.7408000000000001</v>
      </c>
      <c r="P426" s="348" t="s">
        <v>430</v>
      </c>
      <c r="Q426" s="348" t="s">
        <v>430</v>
      </c>
      <c r="R426" s="348" t="s">
        <v>430</v>
      </c>
      <c r="S426" s="348">
        <v>11.5764</v>
      </c>
      <c r="T426" s="348">
        <v>24.456499999999998</v>
      </c>
      <c r="U426" s="348">
        <v>4.9690000000000003</v>
      </c>
      <c r="V426" s="348">
        <v>11.300599999999999</v>
      </c>
      <c r="W426" s="348">
        <v>2.3915000000000002</v>
      </c>
      <c r="X426" s="348">
        <v>13.6463</v>
      </c>
      <c r="Y426" s="374"/>
      <c r="Z426" s="346">
        <v>82</v>
      </c>
      <c r="AA426" s="346">
        <v>47</v>
      </c>
      <c r="AB426" s="346">
        <v>3</v>
      </c>
      <c r="AC426" s="346">
        <v>8</v>
      </c>
      <c r="AD426" s="346">
        <v>105</v>
      </c>
      <c r="AE426" s="346">
        <v>9</v>
      </c>
      <c r="AF426" s="346">
        <v>10</v>
      </c>
      <c r="AG426" s="346" t="s">
        <v>430</v>
      </c>
      <c r="AH426" s="346" t="s">
        <v>430</v>
      </c>
      <c r="AI426" s="346" t="s">
        <v>430</v>
      </c>
      <c r="AJ426" s="346">
        <v>10</v>
      </c>
      <c r="AK426" s="346">
        <v>35</v>
      </c>
      <c r="AL426" s="346">
        <v>91</v>
      </c>
      <c r="AM426" s="346">
        <v>51</v>
      </c>
      <c r="AN426" s="346">
        <v>56</v>
      </c>
      <c r="AO426" s="373"/>
      <c r="AP426" s="348" t="s">
        <v>430</v>
      </c>
      <c r="AQ426" s="348" t="s">
        <v>430</v>
      </c>
      <c r="AR426" s="348" t="s">
        <v>430</v>
      </c>
      <c r="AS426" s="348" t="s">
        <v>430</v>
      </c>
      <c r="AT426" s="348">
        <v>21.95</v>
      </c>
      <c r="AU426" s="351"/>
      <c r="AV426" s="346" t="s">
        <v>430</v>
      </c>
      <c r="AW426" s="346" t="s">
        <v>430</v>
      </c>
      <c r="AX426" s="346" t="s">
        <v>430</v>
      </c>
      <c r="AY426" s="346" t="s">
        <v>430</v>
      </c>
      <c r="AZ426" s="346">
        <v>33</v>
      </c>
      <c r="BA426" s="374"/>
      <c r="BB426" s="348">
        <v>22.978398160629901</v>
      </c>
      <c r="BC426" s="348">
        <v>0.99736253849555401</v>
      </c>
      <c r="BD426" s="348">
        <v>3.5597820902233498E-2</v>
      </c>
      <c r="BE426" s="375">
        <v>-4.8099116275239703E-2</v>
      </c>
      <c r="BF426" s="374"/>
      <c r="BG426" s="372">
        <v>0.1744</v>
      </c>
      <c r="BH426" s="373"/>
      <c r="BI426" s="348">
        <v>74.889799999999994</v>
      </c>
      <c r="BJ426" s="348">
        <v>23.090299999999999</v>
      </c>
      <c r="BK426" s="348">
        <v>1.5905499999999999</v>
      </c>
      <c r="BL426" s="348">
        <v>0.42935000000000001</v>
      </c>
      <c r="BM426" s="373"/>
      <c r="BN426" s="372" t="s">
        <v>5068</v>
      </c>
      <c r="BO426" s="372" t="s">
        <v>5069</v>
      </c>
      <c r="BP426" s="372" t="s">
        <v>4916</v>
      </c>
      <c r="BQ426" s="372" t="s">
        <v>5070</v>
      </c>
      <c r="BR426" s="372" t="s">
        <v>430</v>
      </c>
      <c r="BS426" s="373"/>
      <c r="BT426" s="354" t="s">
        <v>4673</v>
      </c>
    </row>
    <row r="427" spans="1:72" s="428" customFormat="1" x14ac:dyDescent="0.25">
      <c r="A427" s="345" t="s">
        <v>5664</v>
      </c>
      <c r="B427" s="373"/>
      <c r="C427" s="719">
        <v>46162</v>
      </c>
      <c r="D427" s="373"/>
      <c r="E427" s="346">
        <v>108.544</v>
      </c>
      <c r="F427" s="373"/>
      <c r="G427" s="347">
        <v>9.5608000000000004</v>
      </c>
      <c r="H427" s="374"/>
      <c r="I427" s="348">
        <v>0.16450000000000001</v>
      </c>
      <c r="J427" s="348">
        <v>2.5550999999999999</v>
      </c>
      <c r="K427" s="348">
        <v>-3.31</v>
      </c>
      <c r="L427" s="348" t="s">
        <v>430</v>
      </c>
      <c r="M427" s="348" t="s">
        <v>430</v>
      </c>
      <c r="N427" s="350" t="s">
        <v>430</v>
      </c>
      <c r="O427" s="348" t="s">
        <v>430</v>
      </c>
      <c r="P427" s="348" t="s">
        <v>430</v>
      </c>
      <c r="Q427" s="348" t="s">
        <v>430</v>
      </c>
      <c r="R427" s="348" t="s">
        <v>430</v>
      </c>
      <c r="S427" s="348">
        <v>-1.6560999999999999</v>
      </c>
      <c r="T427" s="348" t="s">
        <v>430</v>
      </c>
      <c r="U427" s="348" t="s">
        <v>430</v>
      </c>
      <c r="V427" s="348" t="s">
        <v>430</v>
      </c>
      <c r="W427" s="348">
        <v>0.78220000000000001</v>
      </c>
      <c r="X427" s="348">
        <v>-4.3920000000000003</v>
      </c>
      <c r="Y427" s="374"/>
      <c r="Z427" s="346">
        <v>58</v>
      </c>
      <c r="AA427" s="346">
        <v>3</v>
      </c>
      <c r="AB427" s="346">
        <v>255</v>
      </c>
      <c r="AC427" s="346" t="s">
        <v>430</v>
      </c>
      <c r="AD427" s="346" t="s">
        <v>430</v>
      </c>
      <c r="AE427" s="346" t="s">
        <v>430</v>
      </c>
      <c r="AF427" s="346" t="s">
        <v>430</v>
      </c>
      <c r="AG427" s="346" t="s">
        <v>430</v>
      </c>
      <c r="AH427" s="346" t="s">
        <v>430</v>
      </c>
      <c r="AI427" s="346" t="s">
        <v>430</v>
      </c>
      <c r="AJ427" s="346">
        <v>255</v>
      </c>
      <c r="AK427" s="346" t="s">
        <v>430</v>
      </c>
      <c r="AL427" s="346" t="s">
        <v>430</v>
      </c>
      <c r="AM427" s="346" t="s">
        <v>430</v>
      </c>
      <c r="AN427" s="346">
        <v>156</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74"/>
      <c r="BB427" s="348">
        <v>16.909366360033101</v>
      </c>
      <c r="BC427" s="348">
        <v>0.98228255027051403</v>
      </c>
      <c r="BD427" s="348">
        <v>-1.9327129591267301E-2</v>
      </c>
      <c r="BE427" s="375">
        <v>-7.5008686409740094E-2</v>
      </c>
      <c r="BF427" s="374"/>
      <c r="BG427" s="372">
        <v>0.18110000000000001</v>
      </c>
      <c r="BH427" s="373"/>
      <c r="BI427" s="348">
        <v>38.8812</v>
      </c>
      <c r="BJ427" s="348">
        <v>30.9818</v>
      </c>
      <c r="BK427" s="348">
        <v>30.2014</v>
      </c>
      <c r="BL427" s="348">
        <v>-6.4399999999999999E-2</v>
      </c>
      <c r="BM427" s="373"/>
      <c r="BN427" s="372" t="s">
        <v>5072</v>
      </c>
      <c r="BO427" s="372" t="s">
        <v>5073</v>
      </c>
      <c r="BP427" s="372" t="s">
        <v>430</v>
      </c>
      <c r="BQ427" s="372" t="s">
        <v>430</v>
      </c>
      <c r="BR427" s="372" t="s">
        <v>430</v>
      </c>
      <c r="BS427" s="373"/>
      <c r="BT427" s="354" t="s">
        <v>4673</v>
      </c>
    </row>
    <row r="428" spans="1:72" s="428" customFormat="1" x14ac:dyDescent="0.25">
      <c r="A428" s="345" t="s">
        <v>5665</v>
      </c>
      <c r="B428" s="373"/>
      <c r="C428" s="719">
        <v>46226</v>
      </c>
      <c r="D428" s="373"/>
      <c r="E428" s="346">
        <v>106.318</v>
      </c>
      <c r="F428" s="373"/>
      <c r="G428" s="347">
        <v>10.275700000000001</v>
      </c>
      <c r="H428" s="374"/>
      <c r="I428" s="348">
        <v>9.64E-2</v>
      </c>
      <c r="J428" s="348">
        <v>-0.76680000000000004</v>
      </c>
      <c r="K428" s="348" t="s">
        <v>430</v>
      </c>
      <c r="L428" s="348" t="s">
        <v>430</v>
      </c>
      <c r="M428" s="348" t="s">
        <v>430</v>
      </c>
      <c r="N428" s="350" t="s">
        <v>430</v>
      </c>
      <c r="O428" s="348" t="s">
        <v>430</v>
      </c>
      <c r="P428" s="348" t="s">
        <v>430</v>
      </c>
      <c r="Q428" s="348" t="s">
        <v>430</v>
      </c>
      <c r="R428" s="348" t="s">
        <v>430</v>
      </c>
      <c r="S428" s="348" t="s">
        <v>430</v>
      </c>
      <c r="T428" s="348" t="s">
        <v>430</v>
      </c>
      <c r="U428" s="348" t="s">
        <v>430</v>
      </c>
      <c r="V428" s="348" t="s">
        <v>430</v>
      </c>
      <c r="W428" s="348">
        <v>0.3271</v>
      </c>
      <c r="X428" s="348">
        <v>2.7570000000000001</v>
      </c>
      <c r="Y428" s="374"/>
      <c r="Z428" s="346">
        <v>86</v>
      </c>
      <c r="AA428" s="346">
        <v>204</v>
      </c>
      <c r="AB428" s="346" t="s">
        <v>430</v>
      </c>
      <c r="AC428" s="346" t="s">
        <v>430</v>
      </c>
      <c r="AD428" s="346" t="s">
        <v>430</v>
      </c>
      <c r="AE428" s="346" t="s">
        <v>430</v>
      </c>
      <c r="AF428" s="346" t="s">
        <v>430</v>
      </c>
      <c r="AG428" s="346" t="s">
        <v>430</v>
      </c>
      <c r="AH428" s="346" t="s">
        <v>430</v>
      </c>
      <c r="AI428" s="346" t="s">
        <v>430</v>
      </c>
      <c r="AJ428" s="346" t="s">
        <v>430</v>
      </c>
      <c r="AK428" s="346" t="s">
        <v>430</v>
      </c>
      <c r="AL428" s="346" t="s">
        <v>430</v>
      </c>
      <c r="AM428" s="346" t="s">
        <v>430</v>
      </c>
      <c r="AN428" s="346">
        <v>194</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74"/>
      <c r="BB428" s="348" t="s">
        <v>430</v>
      </c>
      <c r="BC428" s="348">
        <v>0</v>
      </c>
      <c r="BD428" s="348">
        <v>0</v>
      </c>
      <c r="BE428" s="375" t="s">
        <v>430</v>
      </c>
      <c r="BF428" s="374"/>
      <c r="BG428" s="372">
        <v>4.3900000000000002E-2</v>
      </c>
      <c r="BH428" s="373"/>
      <c r="BI428" s="348">
        <v>96.441699999999997</v>
      </c>
      <c r="BJ428" s="348">
        <v>3.6717499999999998</v>
      </c>
      <c r="BK428" s="348" t="s">
        <v>430</v>
      </c>
      <c r="BL428" s="348">
        <v>-0.11345</v>
      </c>
      <c r="BM428" s="373"/>
      <c r="BN428" s="372" t="s">
        <v>5075</v>
      </c>
      <c r="BO428" s="372" t="s">
        <v>5076</v>
      </c>
      <c r="BP428" s="372" t="s">
        <v>5077</v>
      </c>
      <c r="BQ428" s="372" t="s">
        <v>5078</v>
      </c>
      <c r="BR428" s="372" t="s">
        <v>4603</v>
      </c>
      <c r="BS428" s="373"/>
      <c r="BT428" s="354" t="s">
        <v>4673</v>
      </c>
    </row>
    <row r="429" spans="1:72" s="428" customFormat="1" x14ac:dyDescent="0.25">
      <c r="A429" s="345" t="s">
        <v>5666</v>
      </c>
      <c r="B429" s="373"/>
      <c r="C429" s="719">
        <v>45324</v>
      </c>
      <c r="D429" s="373"/>
      <c r="E429" s="346">
        <v>101.676</v>
      </c>
      <c r="F429" s="373"/>
      <c r="G429" s="347">
        <v>10.264900000000001</v>
      </c>
      <c r="H429" s="374"/>
      <c r="I429" s="348">
        <v>-0.33500000000000002</v>
      </c>
      <c r="J429" s="348">
        <v>-0.89980000000000004</v>
      </c>
      <c r="K429" s="348">
        <v>-0.32050000000000001</v>
      </c>
      <c r="L429" s="348">
        <v>1.9091</v>
      </c>
      <c r="M429" s="348">
        <v>-7.0250000000000004</v>
      </c>
      <c r="N429" s="350">
        <v>-2.5249999999999999</v>
      </c>
      <c r="O429" s="348">
        <v>-4.7659000000000002</v>
      </c>
      <c r="P429" s="348" t="s">
        <v>430</v>
      </c>
      <c r="Q429" s="348" t="s">
        <v>430</v>
      </c>
      <c r="R429" s="348" t="s">
        <v>430</v>
      </c>
      <c r="S429" s="348">
        <v>1.5290999999999999</v>
      </c>
      <c r="T429" s="348">
        <v>4.1382000000000003</v>
      </c>
      <c r="U429" s="348">
        <v>-8.9619999999999997</v>
      </c>
      <c r="V429" s="348">
        <v>-2.8754</v>
      </c>
      <c r="W429" s="348">
        <v>0.38919999999999999</v>
      </c>
      <c r="X429" s="348">
        <v>1.0392999999999999</v>
      </c>
      <c r="Y429" s="374"/>
      <c r="Z429" s="346">
        <v>185</v>
      </c>
      <c r="AA429" s="346">
        <v>210</v>
      </c>
      <c r="AB429" s="346">
        <v>237</v>
      </c>
      <c r="AC429" s="346">
        <v>242</v>
      </c>
      <c r="AD429" s="346">
        <v>244</v>
      </c>
      <c r="AE429" s="346">
        <v>210</v>
      </c>
      <c r="AF429" s="346">
        <v>124</v>
      </c>
      <c r="AG429" s="346" t="s">
        <v>430</v>
      </c>
      <c r="AH429" s="346" t="s">
        <v>430</v>
      </c>
      <c r="AI429" s="346" t="s">
        <v>430</v>
      </c>
      <c r="AJ429" s="346">
        <v>222</v>
      </c>
      <c r="AK429" s="346">
        <v>251</v>
      </c>
      <c r="AL429" s="346">
        <v>234</v>
      </c>
      <c r="AM429" s="346">
        <v>222</v>
      </c>
      <c r="AN429" s="346">
        <v>188</v>
      </c>
      <c r="AO429" s="373"/>
      <c r="AP429" s="348" t="s">
        <v>430</v>
      </c>
      <c r="AQ429" s="348" t="s">
        <v>430</v>
      </c>
      <c r="AR429" s="348" t="s">
        <v>430</v>
      </c>
      <c r="AS429" s="348" t="s">
        <v>430</v>
      </c>
      <c r="AT429" s="348">
        <v>-7.6</v>
      </c>
      <c r="AU429" s="351"/>
      <c r="AV429" s="346" t="s">
        <v>430</v>
      </c>
      <c r="AW429" s="346" t="s">
        <v>430</v>
      </c>
      <c r="AX429" s="346" t="s">
        <v>430</v>
      </c>
      <c r="AY429" s="346" t="s">
        <v>430</v>
      </c>
      <c r="AZ429" s="346">
        <v>229</v>
      </c>
      <c r="BA429" s="374"/>
      <c r="BB429" s="348">
        <v>12.8865943055961</v>
      </c>
      <c r="BC429" s="348">
        <v>0.99816365694077103</v>
      </c>
      <c r="BD429" s="348">
        <v>-2.35579539502336E-2</v>
      </c>
      <c r="BE429" s="375">
        <v>-3.5720342125897003E-2</v>
      </c>
      <c r="BF429" s="374"/>
      <c r="BG429" s="372">
        <v>8.0399999999999999E-2</v>
      </c>
      <c r="BH429" s="373"/>
      <c r="BI429" s="348">
        <v>100.867</v>
      </c>
      <c r="BJ429" s="348" t="s">
        <v>430</v>
      </c>
      <c r="BK429" s="348" t="s">
        <v>430</v>
      </c>
      <c r="BL429" s="348">
        <v>-0.86699999999999999</v>
      </c>
      <c r="BM429" s="373"/>
      <c r="BN429" s="372" t="s">
        <v>5080</v>
      </c>
      <c r="BO429" s="372" t="s">
        <v>5081</v>
      </c>
      <c r="BP429" s="372" t="s">
        <v>5082</v>
      </c>
      <c r="BQ429" s="372" t="s">
        <v>5083</v>
      </c>
      <c r="BR429" s="372" t="s">
        <v>5084</v>
      </c>
      <c r="BS429" s="373"/>
      <c r="BT429" s="354" t="s">
        <v>555</v>
      </c>
    </row>
    <row r="430" spans="1:72" s="428" customFormat="1" ht="11" x14ac:dyDescent="0.3">
      <c r="A430" s="841" t="s">
        <v>5667</v>
      </c>
      <c r="B430" s="842"/>
      <c r="C430" s="843">
        <v>45152</v>
      </c>
      <c r="D430" s="842"/>
      <c r="E430" s="844">
        <v>100.508</v>
      </c>
      <c r="F430" s="842"/>
      <c r="G430" s="845">
        <v>17.138000000000002</v>
      </c>
      <c r="H430" s="847"/>
      <c r="I430" s="846">
        <v>8.7599999999999997E-2</v>
      </c>
      <c r="J430" s="846">
        <v>-0.56279999999999997</v>
      </c>
      <c r="K430" s="846">
        <v>1.6609</v>
      </c>
      <c r="L430" s="846">
        <v>6.7788000000000004</v>
      </c>
      <c r="M430" s="846">
        <v>2.9062000000000001</v>
      </c>
      <c r="N430" s="848">
        <v>12.5205</v>
      </c>
      <c r="O430" s="846">
        <v>16.179500000000001</v>
      </c>
      <c r="P430" s="846" t="s">
        <v>430</v>
      </c>
      <c r="Q430" s="846" t="s">
        <v>430</v>
      </c>
      <c r="R430" s="846" t="s">
        <v>430</v>
      </c>
      <c r="S430" s="846">
        <v>3.8351999999999999</v>
      </c>
      <c r="T430" s="846">
        <v>21.9786</v>
      </c>
      <c r="U430" s="846">
        <v>2.7951000000000001</v>
      </c>
      <c r="V430" s="846">
        <v>11.8012</v>
      </c>
      <c r="W430" s="846">
        <v>0.1988</v>
      </c>
      <c r="X430" s="846">
        <v>19.670400000000001</v>
      </c>
      <c r="Y430" s="847"/>
      <c r="Z430" s="844">
        <v>90</v>
      </c>
      <c r="AA430" s="844">
        <v>173</v>
      </c>
      <c r="AB430" s="844">
        <v>143</v>
      </c>
      <c r="AC430" s="844">
        <v>107</v>
      </c>
      <c r="AD430" s="844">
        <v>129</v>
      </c>
      <c r="AE430" s="844">
        <v>47</v>
      </c>
      <c r="AF430" s="844">
        <v>4</v>
      </c>
      <c r="AG430" s="844" t="s">
        <v>430</v>
      </c>
      <c r="AH430" s="844" t="s">
        <v>430</v>
      </c>
      <c r="AI430" s="844" t="s">
        <v>430</v>
      </c>
      <c r="AJ430" s="844">
        <v>95</v>
      </c>
      <c r="AK430" s="844">
        <v>62</v>
      </c>
      <c r="AL430" s="844">
        <v>106</v>
      </c>
      <c r="AM430" s="844">
        <v>45</v>
      </c>
      <c r="AN430" s="844">
        <v>201</v>
      </c>
      <c r="AO430" s="842"/>
      <c r="AP430" s="846" t="s">
        <v>430</v>
      </c>
      <c r="AQ430" s="846" t="s">
        <v>430</v>
      </c>
      <c r="AR430" s="846" t="s">
        <v>430</v>
      </c>
      <c r="AS430" s="846">
        <v>15.91</v>
      </c>
      <c r="AT430" s="846">
        <v>12.62</v>
      </c>
      <c r="AU430" s="849"/>
      <c r="AV430" s="844" t="s">
        <v>430</v>
      </c>
      <c r="AW430" s="844" t="s">
        <v>430</v>
      </c>
      <c r="AX430" s="844" t="s">
        <v>430</v>
      </c>
      <c r="AY430" s="844">
        <v>6</v>
      </c>
      <c r="AZ430" s="844">
        <v>86</v>
      </c>
      <c r="BA430" s="847"/>
      <c r="BB430" s="846">
        <v>18.092198033089701</v>
      </c>
      <c r="BC430" s="846">
        <v>1.0026975121280699</v>
      </c>
      <c r="BD430" s="846">
        <v>6.03412782622594E-2</v>
      </c>
      <c r="BE430" s="852">
        <v>-8.2400089748295297E-2</v>
      </c>
      <c r="BF430" s="847"/>
      <c r="BG430" s="855">
        <v>0.4395</v>
      </c>
      <c r="BH430" s="842"/>
      <c r="BI430" s="846">
        <v>70.132800000000003</v>
      </c>
      <c r="BJ430" s="846">
        <v>24.227900000000002</v>
      </c>
      <c r="BK430" s="846">
        <v>5.4363900000000003</v>
      </c>
      <c r="BL430" s="846">
        <v>0.20291000000000001</v>
      </c>
      <c r="BM430" s="842"/>
      <c r="BN430" s="855" t="s">
        <v>5086</v>
      </c>
      <c r="BO430" s="855" t="s">
        <v>5087</v>
      </c>
      <c r="BP430" s="855" t="s">
        <v>5088</v>
      </c>
      <c r="BQ430" s="855" t="s">
        <v>5089</v>
      </c>
      <c r="BR430" s="855" t="s">
        <v>5090</v>
      </c>
      <c r="BS430" s="842"/>
      <c r="BT430" s="856" t="s">
        <v>555</v>
      </c>
    </row>
    <row r="431" spans="1:72" s="428" customFormat="1" x14ac:dyDescent="0.25">
      <c r="A431" s="345" t="s">
        <v>5668</v>
      </c>
      <c r="B431" s="373"/>
      <c r="C431" s="719">
        <v>45646</v>
      </c>
      <c r="D431" s="373"/>
      <c r="E431" s="346">
        <v>101.575</v>
      </c>
      <c r="F431" s="373"/>
      <c r="G431" s="347">
        <v>10.6959</v>
      </c>
      <c r="H431" s="374"/>
      <c r="I431" s="348">
        <v>-5.6099999999999997E-2</v>
      </c>
      <c r="J431" s="348">
        <v>-0.28249999999999997</v>
      </c>
      <c r="K431" s="348">
        <v>1.4936</v>
      </c>
      <c r="L431" s="348">
        <v>6.1512000000000002</v>
      </c>
      <c r="M431" s="348">
        <v>1.7814000000000001</v>
      </c>
      <c r="N431" s="350">
        <v>4.5757000000000003</v>
      </c>
      <c r="O431" s="348" t="s">
        <v>430</v>
      </c>
      <c r="P431" s="348" t="s">
        <v>430</v>
      </c>
      <c r="Q431" s="348" t="s">
        <v>430</v>
      </c>
      <c r="R431" s="348" t="s">
        <v>430</v>
      </c>
      <c r="S431" s="348">
        <v>3.0682</v>
      </c>
      <c r="T431" s="348">
        <v>15.5664</v>
      </c>
      <c r="U431" s="348">
        <v>-0.53839999999999999</v>
      </c>
      <c r="V431" s="348">
        <v>4.3971</v>
      </c>
      <c r="W431" s="348">
        <v>0.90469999999999995</v>
      </c>
      <c r="X431" s="348">
        <v>4.1703999999999999</v>
      </c>
      <c r="Y431" s="374"/>
      <c r="Z431" s="346">
        <v>145</v>
      </c>
      <c r="AA431" s="346">
        <v>155</v>
      </c>
      <c r="AB431" s="346">
        <v>163</v>
      </c>
      <c r="AC431" s="346">
        <v>147</v>
      </c>
      <c r="AD431" s="346">
        <v>141</v>
      </c>
      <c r="AE431" s="346">
        <v>143</v>
      </c>
      <c r="AF431" s="346" t="s">
        <v>430</v>
      </c>
      <c r="AG431" s="346" t="s">
        <v>430</v>
      </c>
      <c r="AH431" s="346" t="s">
        <v>430</v>
      </c>
      <c r="AI431" s="346" t="s">
        <v>430</v>
      </c>
      <c r="AJ431" s="346">
        <v>164</v>
      </c>
      <c r="AK431" s="346">
        <v>149</v>
      </c>
      <c r="AL431" s="346">
        <v>157</v>
      </c>
      <c r="AM431" s="346">
        <v>150</v>
      </c>
      <c r="AN431" s="346">
        <v>154</v>
      </c>
      <c r="AO431" s="373"/>
      <c r="AP431" s="348" t="s">
        <v>430</v>
      </c>
      <c r="AQ431" s="348" t="s">
        <v>430</v>
      </c>
      <c r="AR431" s="348" t="s">
        <v>430</v>
      </c>
      <c r="AS431" s="348" t="s">
        <v>430</v>
      </c>
      <c r="AT431" s="348">
        <v>6.65</v>
      </c>
      <c r="AU431" s="351"/>
      <c r="AV431" s="346" t="s">
        <v>430</v>
      </c>
      <c r="AW431" s="346" t="s">
        <v>430</v>
      </c>
      <c r="AX431" s="346" t="s">
        <v>430</v>
      </c>
      <c r="AY431" s="346" t="s">
        <v>430</v>
      </c>
      <c r="AZ431" s="346">
        <v>146</v>
      </c>
      <c r="BA431" s="374"/>
      <c r="BB431" s="348">
        <v>11.4378821310566</v>
      </c>
      <c r="BC431" s="348">
        <v>0.98780986218175804</v>
      </c>
      <c r="BD431" s="348">
        <v>1.90653744053077E-2</v>
      </c>
      <c r="BE431" s="375">
        <v>-4.6621020278849602E-2</v>
      </c>
      <c r="BF431" s="374"/>
      <c r="BG431" s="372">
        <v>0.25540000000000002</v>
      </c>
      <c r="BH431" s="373"/>
      <c r="BI431" s="348">
        <v>68.221800000000002</v>
      </c>
      <c r="BJ431" s="348">
        <v>20.781500000000001</v>
      </c>
      <c r="BK431" s="348">
        <v>10.7713</v>
      </c>
      <c r="BL431" s="348">
        <v>0.22539999999999999</v>
      </c>
      <c r="BM431" s="373"/>
      <c r="BN431" s="372" t="s">
        <v>4843</v>
      </c>
      <c r="BO431" s="372" t="s">
        <v>4595</v>
      </c>
      <c r="BP431" s="372" t="s">
        <v>4563</v>
      </c>
      <c r="BQ431" s="372" t="s">
        <v>743</v>
      </c>
      <c r="BR431" s="372" t="s">
        <v>4565</v>
      </c>
      <c r="BS431" s="373"/>
      <c r="BT431" s="354" t="s">
        <v>555</v>
      </c>
    </row>
    <row r="432" spans="1:72" s="428" customFormat="1" x14ac:dyDescent="0.25">
      <c r="A432" s="345" t="s">
        <v>5669</v>
      </c>
      <c r="B432" s="373"/>
      <c r="C432" s="719">
        <v>45282</v>
      </c>
      <c r="D432" s="373"/>
      <c r="E432" s="346">
        <v>98.375500000000002</v>
      </c>
      <c r="F432" s="373"/>
      <c r="G432" s="347">
        <v>13.3316</v>
      </c>
      <c r="H432" s="374"/>
      <c r="I432" s="348">
        <v>0.1691</v>
      </c>
      <c r="J432" s="348">
        <v>7.1300000000000002E-2</v>
      </c>
      <c r="K432" s="348">
        <v>1.2101</v>
      </c>
      <c r="L432" s="348">
        <v>9.6456999999999997</v>
      </c>
      <c r="M432" s="348">
        <v>14.993</v>
      </c>
      <c r="N432" s="350">
        <v>9.9803999999999995</v>
      </c>
      <c r="O432" s="348">
        <v>3.4222999999999999</v>
      </c>
      <c r="P432" s="348" t="s">
        <v>430</v>
      </c>
      <c r="Q432" s="348" t="s">
        <v>430</v>
      </c>
      <c r="R432" s="348" t="s">
        <v>430</v>
      </c>
      <c r="S432" s="348">
        <v>3.7970999999999999</v>
      </c>
      <c r="T432" s="348">
        <v>28.7654</v>
      </c>
      <c r="U432" s="348">
        <v>10.221299999999999</v>
      </c>
      <c r="V432" s="348">
        <v>10.1922</v>
      </c>
      <c r="W432" s="348">
        <v>2.52</v>
      </c>
      <c r="X432" s="348">
        <v>11.489800000000001</v>
      </c>
      <c r="Y432" s="374"/>
      <c r="Z432" s="346">
        <v>50</v>
      </c>
      <c r="AA432" s="346">
        <v>123</v>
      </c>
      <c r="AB432" s="346">
        <v>176</v>
      </c>
      <c r="AC432" s="346">
        <v>34</v>
      </c>
      <c r="AD432" s="346">
        <v>21</v>
      </c>
      <c r="AE432" s="346">
        <v>73</v>
      </c>
      <c r="AF432" s="346">
        <v>49</v>
      </c>
      <c r="AG432" s="346" t="s">
        <v>430</v>
      </c>
      <c r="AH432" s="346" t="s">
        <v>430</v>
      </c>
      <c r="AI432" s="346" t="s">
        <v>430</v>
      </c>
      <c r="AJ432" s="346">
        <v>102</v>
      </c>
      <c r="AK432" s="346">
        <v>15</v>
      </c>
      <c r="AL432" s="346">
        <v>26</v>
      </c>
      <c r="AM432" s="346">
        <v>74</v>
      </c>
      <c r="AN432" s="346">
        <v>42</v>
      </c>
      <c r="AO432" s="373"/>
      <c r="AP432" s="348" t="s">
        <v>430</v>
      </c>
      <c r="AQ432" s="348" t="s">
        <v>430</v>
      </c>
      <c r="AR432" s="348" t="s">
        <v>430</v>
      </c>
      <c r="AS432" s="348" t="s">
        <v>430</v>
      </c>
      <c r="AT432" s="348">
        <v>22.9</v>
      </c>
      <c r="AU432" s="351"/>
      <c r="AV432" s="346" t="s">
        <v>430</v>
      </c>
      <c r="AW432" s="346" t="s">
        <v>430</v>
      </c>
      <c r="AX432" s="346" t="s">
        <v>430</v>
      </c>
      <c r="AY432" s="346" t="s">
        <v>430</v>
      </c>
      <c r="AZ432" s="346">
        <v>22</v>
      </c>
      <c r="BA432" s="374"/>
      <c r="BB432" s="348">
        <v>22.158537043349401</v>
      </c>
      <c r="BC432" s="348">
        <v>0.994944527313952</v>
      </c>
      <c r="BD432" s="348">
        <v>2.3003049562493799E-2</v>
      </c>
      <c r="BE432" s="375">
        <v>-4.3637387573794303E-2</v>
      </c>
      <c r="BF432" s="374"/>
      <c r="BG432" s="372">
        <v>0.25869999999999999</v>
      </c>
      <c r="BH432" s="373"/>
      <c r="BI432" s="348" t="s">
        <v>430</v>
      </c>
      <c r="BJ432" s="348">
        <v>7.1799299999999997</v>
      </c>
      <c r="BK432" s="348">
        <v>92.714600000000004</v>
      </c>
      <c r="BL432" s="348">
        <v>0.10546999999999999</v>
      </c>
      <c r="BM432" s="373"/>
      <c r="BN432" s="372" t="s">
        <v>4557</v>
      </c>
      <c r="BO432" s="372" t="s">
        <v>4558</v>
      </c>
      <c r="BP432" s="372" t="s">
        <v>2494</v>
      </c>
      <c r="BQ432" s="372" t="s">
        <v>4559</v>
      </c>
      <c r="BR432" s="372" t="s">
        <v>4611</v>
      </c>
      <c r="BS432" s="373"/>
      <c r="BT432" s="354" t="s">
        <v>555</v>
      </c>
    </row>
    <row r="433" spans="1:72" s="428" customFormat="1" x14ac:dyDescent="0.25">
      <c r="A433" s="345" t="s">
        <v>5670</v>
      </c>
      <c r="B433" s="373"/>
      <c r="C433" s="719">
        <v>45428</v>
      </c>
      <c r="D433" s="373"/>
      <c r="E433" s="346">
        <v>95.588399999999993</v>
      </c>
      <c r="F433" s="373"/>
      <c r="G433" s="347">
        <v>10.348800000000001</v>
      </c>
      <c r="H433" s="374"/>
      <c r="I433" s="348">
        <v>-0.41470000000000001</v>
      </c>
      <c r="J433" s="348">
        <v>-0.58220000000000005</v>
      </c>
      <c r="K433" s="348">
        <v>2.7033</v>
      </c>
      <c r="L433" s="348">
        <v>7.8179999999999996</v>
      </c>
      <c r="M433" s="348">
        <v>1.3534999999999999</v>
      </c>
      <c r="N433" s="350">
        <v>5.1803999999999997</v>
      </c>
      <c r="O433" s="348">
        <v>-2.7776999999999998</v>
      </c>
      <c r="P433" s="348" t="s">
        <v>430</v>
      </c>
      <c r="Q433" s="348" t="s">
        <v>430</v>
      </c>
      <c r="R433" s="348" t="s">
        <v>430</v>
      </c>
      <c r="S433" s="348">
        <v>4.7746000000000004</v>
      </c>
      <c r="T433" s="348">
        <v>14.9969</v>
      </c>
      <c r="U433" s="348">
        <v>1.7261</v>
      </c>
      <c r="V433" s="348">
        <v>6.0077999999999996</v>
      </c>
      <c r="W433" s="348">
        <v>1.84E-2</v>
      </c>
      <c r="X433" s="348">
        <v>1.5397000000000001</v>
      </c>
      <c r="Y433" s="374"/>
      <c r="Z433" s="346">
        <v>191</v>
      </c>
      <c r="AA433" s="346">
        <v>177</v>
      </c>
      <c r="AB433" s="346">
        <v>88</v>
      </c>
      <c r="AC433" s="346">
        <v>87</v>
      </c>
      <c r="AD433" s="346">
        <v>153</v>
      </c>
      <c r="AE433" s="346">
        <v>119</v>
      </c>
      <c r="AF433" s="346">
        <v>121</v>
      </c>
      <c r="AG433" s="346" t="s">
        <v>430</v>
      </c>
      <c r="AH433" s="346" t="s">
        <v>430</v>
      </c>
      <c r="AI433" s="346" t="s">
        <v>430</v>
      </c>
      <c r="AJ433" s="346">
        <v>51</v>
      </c>
      <c r="AK433" s="346">
        <v>165</v>
      </c>
      <c r="AL433" s="346">
        <v>120</v>
      </c>
      <c r="AM433" s="346">
        <v>123</v>
      </c>
      <c r="AN433" s="346">
        <v>248</v>
      </c>
      <c r="AO433" s="373"/>
      <c r="AP433" s="348" t="s">
        <v>430</v>
      </c>
      <c r="AQ433" s="348" t="s">
        <v>430</v>
      </c>
      <c r="AR433" s="348" t="s">
        <v>430</v>
      </c>
      <c r="AS433" s="348" t="s">
        <v>430</v>
      </c>
      <c r="AT433" s="348">
        <v>8.9600000000000009</v>
      </c>
      <c r="AU433" s="351"/>
      <c r="AV433" s="346" t="s">
        <v>430</v>
      </c>
      <c r="AW433" s="346" t="s">
        <v>430</v>
      </c>
      <c r="AX433" s="346" t="s">
        <v>430</v>
      </c>
      <c r="AY433" s="346" t="s">
        <v>430</v>
      </c>
      <c r="AZ433" s="346">
        <v>115</v>
      </c>
      <c r="BA433" s="374"/>
      <c r="BB433" s="348">
        <v>14.172410147801701</v>
      </c>
      <c r="BC433" s="348">
        <v>0.99978031917460097</v>
      </c>
      <c r="BD433" s="348">
        <v>-2.74322863873512E-2</v>
      </c>
      <c r="BE433" s="375">
        <v>3.4506375689747099E-2</v>
      </c>
      <c r="BF433" s="374"/>
      <c r="BG433" s="372">
        <v>0.29799999999999999</v>
      </c>
      <c r="BH433" s="373"/>
      <c r="BI433" s="348">
        <v>83.658799999999999</v>
      </c>
      <c r="BJ433" s="348">
        <v>15.874599999999999</v>
      </c>
      <c r="BK433" s="348" t="s">
        <v>430</v>
      </c>
      <c r="BL433" s="348">
        <v>0.46660000000000001</v>
      </c>
      <c r="BM433" s="373"/>
      <c r="BN433" s="372" t="s">
        <v>5094</v>
      </c>
      <c r="BO433" s="372" t="s">
        <v>5095</v>
      </c>
      <c r="BP433" s="372" t="s">
        <v>5096</v>
      </c>
      <c r="BQ433" s="372" t="s">
        <v>4631</v>
      </c>
      <c r="BR433" s="372" t="s">
        <v>5097</v>
      </c>
      <c r="BS433" s="373"/>
      <c r="BT433" s="354" t="s">
        <v>5098</v>
      </c>
    </row>
    <row r="434" spans="1:72" s="428" customFormat="1" x14ac:dyDescent="0.25">
      <c r="A434" s="345" t="s">
        <v>5671</v>
      </c>
      <c r="B434" s="373"/>
      <c r="C434" s="719">
        <v>45741</v>
      </c>
      <c r="D434" s="373"/>
      <c r="E434" s="346">
        <v>92.716700000000003</v>
      </c>
      <c r="F434" s="373"/>
      <c r="G434" s="347">
        <v>10.382099999999999</v>
      </c>
      <c r="H434" s="374"/>
      <c r="I434" s="348">
        <v>0.16300000000000001</v>
      </c>
      <c r="J434" s="348">
        <v>-0.51170000000000004</v>
      </c>
      <c r="K434" s="348">
        <v>3.1823000000000001</v>
      </c>
      <c r="L434" s="348">
        <v>7.7853000000000003</v>
      </c>
      <c r="M434" s="348">
        <v>-3.7330999999999999</v>
      </c>
      <c r="N434" s="350">
        <v>1.36</v>
      </c>
      <c r="O434" s="348" t="s">
        <v>430</v>
      </c>
      <c r="P434" s="348" t="s">
        <v>430</v>
      </c>
      <c r="Q434" s="348" t="s">
        <v>430</v>
      </c>
      <c r="R434" s="348" t="s">
        <v>430</v>
      </c>
      <c r="S434" s="348">
        <v>5.5530999999999997</v>
      </c>
      <c r="T434" s="348">
        <v>11.0634</v>
      </c>
      <c r="U434" s="348">
        <v>-6.3164999999999996</v>
      </c>
      <c r="V434" s="348">
        <v>0.20749999999999999</v>
      </c>
      <c r="W434" s="348">
        <v>0.44600000000000001</v>
      </c>
      <c r="X434" s="348">
        <v>2.7418</v>
      </c>
      <c r="Y434" s="374"/>
      <c r="Z434" s="346">
        <v>61</v>
      </c>
      <c r="AA434" s="346">
        <v>170</v>
      </c>
      <c r="AB434" s="346">
        <v>71</v>
      </c>
      <c r="AC434" s="346">
        <v>89</v>
      </c>
      <c r="AD434" s="346">
        <v>218</v>
      </c>
      <c r="AE434" s="346">
        <v>167</v>
      </c>
      <c r="AF434" s="346" t="s">
        <v>430</v>
      </c>
      <c r="AG434" s="346" t="s">
        <v>430</v>
      </c>
      <c r="AH434" s="346" t="s">
        <v>430</v>
      </c>
      <c r="AI434" s="346" t="s">
        <v>430</v>
      </c>
      <c r="AJ434" s="346">
        <v>34</v>
      </c>
      <c r="AK434" s="346">
        <v>191</v>
      </c>
      <c r="AL434" s="346">
        <v>221</v>
      </c>
      <c r="AM434" s="346">
        <v>181</v>
      </c>
      <c r="AN434" s="346">
        <v>182</v>
      </c>
      <c r="AO434" s="373"/>
      <c r="AP434" s="348" t="s">
        <v>430</v>
      </c>
      <c r="AQ434" s="348" t="s">
        <v>430</v>
      </c>
      <c r="AR434" s="348" t="s">
        <v>430</v>
      </c>
      <c r="AS434" s="348" t="s">
        <v>430</v>
      </c>
      <c r="AT434" s="348">
        <v>0.74</v>
      </c>
      <c r="AU434" s="351"/>
      <c r="AV434" s="346" t="s">
        <v>430</v>
      </c>
      <c r="AW434" s="346" t="s">
        <v>430</v>
      </c>
      <c r="AX434" s="346" t="s">
        <v>430</v>
      </c>
      <c r="AY434" s="346" t="s">
        <v>430</v>
      </c>
      <c r="AZ434" s="346">
        <v>179</v>
      </c>
      <c r="BA434" s="374"/>
      <c r="BB434" s="348">
        <v>14.246891573062101</v>
      </c>
      <c r="BC434" s="348">
        <v>0.99428554809235403</v>
      </c>
      <c r="BD434" s="348">
        <v>9.2376947282499702E-3</v>
      </c>
      <c r="BE434" s="375">
        <v>-3.5246770200665099E-2</v>
      </c>
      <c r="BF434" s="374"/>
      <c r="BG434" s="372">
        <v>8.3199999999999996E-2</v>
      </c>
      <c r="BH434" s="373"/>
      <c r="BI434" s="348">
        <v>99.723100000000002</v>
      </c>
      <c r="BJ434" s="348" t="s">
        <v>430</v>
      </c>
      <c r="BK434" s="348" t="s">
        <v>430</v>
      </c>
      <c r="BL434" s="348">
        <v>0.27689999999999998</v>
      </c>
      <c r="BM434" s="373"/>
      <c r="BN434" s="372" t="s">
        <v>2312</v>
      </c>
      <c r="BO434" s="372" t="s">
        <v>5100</v>
      </c>
      <c r="BP434" s="372" t="s">
        <v>5101</v>
      </c>
      <c r="BQ434" s="372" t="s">
        <v>5102</v>
      </c>
      <c r="BR434" s="372" t="s">
        <v>5103</v>
      </c>
      <c r="BS434" s="373"/>
      <c r="BT434" s="354" t="s">
        <v>555</v>
      </c>
    </row>
    <row r="435" spans="1:72" s="428" customFormat="1" x14ac:dyDescent="0.25">
      <c r="A435" s="345" t="s">
        <v>5672</v>
      </c>
      <c r="B435" s="373"/>
      <c r="C435" s="719">
        <v>45722</v>
      </c>
      <c r="D435" s="373"/>
      <c r="E435" s="346">
        <v>105.083</v>
      </c>
      <c r="F435" s="373"/>
      <c r="G435" s="347">
        <v>11.233499999999999</v>
      </c>
      <c r="H435" s="374"/>
      <c r="I435" s="348">
        <v>-0.53920000000000001</v>
      </c>
      <c r="J435" s="348">
        <v>-1.4994000000000001</v>
      </c>
      <c r="K435" s="348">
        <v>-2.9653999999999998</v>
      </c>
      <c r="L435" s="348">
        <v>5.9195000000000002</v>
      </c>
      <c r="M435" s="348">
        <v>-4.6950000000000003</v>
      </c>
      <c r="N435" s="350">
        <v>2.3693</v>
      </c>
      <c r="O435" s="348" t="s">
        <v>430</v>
      </c>
      <c r="P435" s="348" t="s">
        <v>430</v>
      </c>
      <c r="Q435" s="348" t="s">
        <v>430</v>
      </c>
      <c r="R435" s="348" t="s">
        <v>430</v>
      </c>
      <c r="S435" s="348">
        <v>-2.1856</v>
      </c>
      <c r="T435" s="348">
        <v>13.3049</v>
      </c>
      <c r="U435" s="348">
        <v>-4.8258999999999999</v>
      </c>
      <c r="V435" s="348">
        <v>3.1524000000000001</v>
      </c>
      <c r="W435" s="348">
        <v>-0.75800000000000001</v>
      </c>
      <c r="X435" s="348">
        <v>8.4225999999999992</v>
      </c>
      <c r="Y435" s="374"/>
      <c r="Z435" s="346">
        <v>216</v>
      </c>
      <c r="AA435" s="346">
        <v>253</v>
      </c>
      <c r="AB435" s="346">
        <v>252</v>
      </c>
      <c r="AC435" s="346">
        <v>152</v>
      </c>
      <c r="AD435" s="346">
        <v>229</v>
      </c>
      <c r="AE435" s="346">
        <v>159</v>
      </c>
      <c r="AF435" s="346" t="s">
        <v>430</v>
      </c>
      <c r="AG435" s="346" t="s">
        <v>430</v>
      </c>
      <c r="AH435" s="346" t="s">
        <v>430</v>
      </c>
      <c r="AI435" s="346" t="s">
        <v>430</v>
      </c>
      <c r="AJ435" s="346">
        <v>259</v>
      </c>
      <c r="AK435" s="346">
        <v>179</v>
      </c>
      <c r="AL435" s="346">
        <v>192</v>
      </c>
      <c r="AM435" s="346">
        <v>166</v>
      </c>
      <c r="AN435" s="346">
        <v>261</v>
      </c>
      <c r="AO435" s="373"/>
      <c r="AP435" s="348" t="s">
        <v>430</v>
      </c>
      <c r="AQ435" s="348" t="s">
        <v>430</v>
      </c>
      <c r="AR435" s="348" t="s">
        <v>430</v>
      </c>
      <c r="AS435" s="348" t="s">
        <v>430</v>
      </c>
      <c r="AT435" s="348">
        <v>-1.03</v>
      </c>
      <c r="AU435" s="351"/>
      <c r="AV435" s="346" t="s">
        <v>430</v>
      </c>
      <c r="AW435" s="346" t="s">
        <v>430</v>
      </c>
      <c r="AX435" s="346" t="s">
        <v>430</v>
      </c>
      <c r="AY435" s="346" t="s">
        <v>430</v>
      </c>
      <c r="AZ435" s="346">
        <v>204</v>
      </c>
      <c r="BA435" s="374"/>
      <c r="BB435" s="348">
        <v>16.316798392857699</v>
      </c>
      <c r="BC435" s="348">
        <v>0.99536431535736702</v>
      </c>
      <c r="BD435" s="348">
        <v>2.7037751809819901E-2</v>
      </c>
      <c r="BE435" s="375">
        <v>-4.7302062576825898E-2</v>
      </c>
      <c r="BF435" s="374"/>
      <c r="BG435" s="372">
        <v>0.1186</v>
      </c>
      <c r="BH435" s="373"/>
      <c r="BI435" s="348">
        <v>87.638199999999998</v>
      </c>
      <c r="BJ435" s="348">
        <v>18.7913</v>
      </c>
      <c r="BK435" s="348">
        <v>2.9231799999999999</v>
      </c>
      <c r="BL435" s="348">
        <v>-9.3526799999999994</v>
      </c>
      <c r="BM435" s="373"/>
      <c r="BN435" s="372" t="s">
        <v>5105</v>
      </c>
      <c r="BO435" s="372" t="s">
        <v>5106</v>
      </c>
      <c r="BP435" s="372" t="s">
        <v>430</v>
      </c>
      <c r="BQ435" s="372" t="s">
        <v>430</v>
      </c>
      <c r="BR435" s="372" t="s">
        <v>430</v>
      </c>
      <c r="BS435" s="373"/>
      <c r="BT435" s="354" t="s">
        <v>555</v>
      </c>
    </row>
    <row r="436" spans="1:72" s="428" customFormat="1" x14ac:dyDescent="0.25">
      <c r="A436" s="345" t="s">
        <v>5673</v>
      </c>
      <c r="B436" s="373"/>
      <c r="C436" s="719">
        <v>41275</v>
      </c>
      <c r="D436" s="373"/>
      <c r="E436" s="346">
        <v>92.8249</v>
      </c>
      <c r="F436" s="373"/>
      <c r="G436" s="347">
        <v>157.5934</v>
      </c>
      <c r="H436" s="374"/>
      <c r="I436" s="348">
        <v>0.14729999999999999</v>
      </c>
      <c r="J436" s="348">
        <v>-1.0866</v>
      </c>
      <c r="K436" s="348">
        <v>0.76080000000000003</v>
      </c>
      <c r="L436" s="348">
        <v>5.2522000000000002</v>
      </c>
      <c r="M436" s="348">
        <v>-4.9584999999999999</v>
      </c>
      <c r="N436" s="350">
        <v>-2.6377000000000002</v>
      </c>
      <c r="O436" s="348">
        <v>2.4400000000000002E-2</v>
      </c>
      <c r="P436" s="348">
        <v>6.7984999999999998</v>
      </c>
      <c r="Q436" s="348">
        <v>7.9250999999999996</v>
      </c>
      <c r="R436" s="348">
        <v>11.349600000000001</v>
      </c>
      <c r="S436" s="348">
        <v>2.2667999999999999</v>
      </c>
      <c r="T436" s="348">
        <v>9.0711999999999993</v>
      </c>
      <c r="U436" s="348">
        <v>-7.8868999999999998</v>
      </c>
      <c r="V436" s="348">
        <v>-2.2532999999999999</v>
      </c>
      <c r="W436" s="348">
        <v>7.7899999999999997E-2</v>
      </c>
      <c r="X436" s="348">
        <v>11.257400000000001</v>
      </c>
      <c r="Y436" s="374"/>
      <c r="Z436" s="346">
        <v>74</v>
      </c>
      <c r="AA436" s="346">
        <v>252</v>
      </c>
      <c r="AB436" s="346">
        <v>227</v>
      </c>
      <c r="AC436" s="346">
        <v>183</v>
      </c>
      <c r="AD436" s="346">
        <v>238</v>
      </c>
      <c r="AE436" s="346">
        <v>212</v>
      </c>
      <c r="AF436" s="346">
        <v>112</v>
      </c>
      <c r="AG436" s="346">
        <v>98</v>
      </c>
      <c r="AH436" s="346">
        <v>45</v>
      </c>
      <c r="AI436" s="346">
        <v>18</v>
      </c>
      <c r="AJ436" s="346">
        <v>213</v>
      </c>
      <c r="AK436" s="346">
        <v>232</v>
      </c>
      <c r="AL436" s="346">
        <v>233</v>
      </c>
      <c r="AM436" s="346">
        <v>220</v>
      </c>
      <c r="AN436" s="346">
        <v>243</v>
      </c>
      <c r="AO436" s="373"/>
      <c r="AP436" s="348">
        <v>10.64</v>
      </c>
      <c r="AQ436" s="348">
        <v>9.4700000000000006</v>
      </c>
      <c r="AR436" s="348">
        <v>6.07</v>
      </c>
      <c r="AS436" s="348">
        <v>1.84</v>
      </c>
      <c r="AT436" s="348">
        <v>-3.37</v>
      </c>
      <c r="AU436" s="351"/>
      <c r="AV436" s="346">
        <v>18</v>
      </c>
      <c r="AW436" s="346">
        <v>27</v>
      </c>
      <c r="AX436" s="346">
        <v>45</v>
      </c>
      <c r="AY436" s="346">
        <v>100</v>
      </c>
      <c r="AZ436" s="346">
        <v>220</v>
      </c>
      <c r="BA436" s="374"/>
      <c r="BB436" s="348">
        <v>13.033363010282899</v>
      </c>
      <c r="BC436" s="348">
        <v>0.99806297799212496</v>
      </c>
      <c r="BD436" s="348">
        <v>1.2015830929552799E-2</v>
      </c>
      <c r="BE436" s="375">
        <v>-4.35293355154154E-2</v>
      </c>
      <c r="BF436" s="374"/>
      <c r="BG436" s="372">
        <v>0.2417</v>
      </c>
      <c r="BH436" s="373"/>
      <c r="BI436" s="348">
        <v>99.194299999999998</v>
      </c>
      <c r="BJ436" s="348" t="s">
        <v>430</v>
      </c>
      <c r="BK436" s="348" t="s">
        <v>430</v>
      </c>
      <c r="BL436" s="348">
        <v>0.80569999999999997</v>
      </c>
      <c r="BM436" s="373"/>
      <c r="BN436" s="372" t="s">
        <v>5108</v>
      </c>
      <c r="BO436" s="372" t="s">
        <v>5109</v>
      </c>
      <c r="BP436" s="372" t="s">
        <v>5110</v>
      </c>
      <c r="BQ436" s="372" t="s">
        <v>1058</v>
      </c>
      <c r="BR436" s="372" t="s">
        <v>5111</v>
      </c>
      <c r="BS436" s="373"/>
      <c r="BT436" s="354" t="s">
        <v>4823</v>
      </c>
    </row>
    <row r="437" spans="1:72" s="428" customFormat="1" x14ac:dyDescent="0.25">
      <c r="A437" s="345" t="s">
        <v>5674</v>
      </c>
      <c r="B437" s="373"/>
      <c r="C437" s="719">
        <v>45828</v>
      </c>
      <c r="D437" s="373"/>
      <c r="E437" s="346">
        <v>110.31</v>
      </c>
      <c r="F437" s="373"/>
      <c r="G437" s="347">
        <v>8.2540999999999993</v>
      </c>
      <c r="H437" s="374"/>
      <c r="I437" s="348">
        <v>0.38800000000000001</v>
      </c>
      <c r="J437" s="348">
        <v>1.1134999999999999</v>
      </c>
      <c r="K437" s="348">
        <v>8.7010000000000005</v>
      </c>
      <c r="L437" s="348">
        <v>13.357100000000001</v>
      </c>
      <c r="M437" s="348">
        <v>-2.9853999999999998</v>
      </c>
      <c r="N437" s="350">
        <v>-7.6836000000000002</v>
      </c>
      <c r="O437" s="348" t="s">
        <v>430</v>
      </c>
      <c r="P437" s="348" t="s">
        <v>430</v>
      </c>
      <c r="Q437" s="348" t="s">
        <v>430</v>
      </c>
      <c r="R437" s="348" t="s">
        <v>430</v>
      </c>
      <c r="S437" s="348">
        <v>19.853899999999999</v>
      </c>
      <c r="T437" s="348">
        <v>9.0671999999999997</v>
      </c>
      <c r="U437" s="348">
        <v>-15.8904</v>
      </c>
      <c r="V437" s="348">
        <v>-4.7991999999999999</v>
      </c>
      <c r="W437" s="348">
        <v>2.44</v>
      </c>
      <c r="X437" s="348">
        <v>-15.3924</v>
      </c>
      <c r="Y437" s="374"/>
      <c r="Z437" s="346">
        <v>21</v>
      </c>
      <c r="AA437" s="346">
        <v>40</v>
      </c>
      <c r="AB437" s="346">
        <v>5</v>
      </c>
      <c r="AC437" s="346">
        <v>10</v>
      </c>
      <c r="AD437" s="346">
        <v>186</v>
      </c>
      <c r="AE437" s="346">
        <v>216</v>
      </c>
      <c r="AF437" s="346" t="s">
        <v>430</v>
      </c>
      <c r="AG437" s="346" t="s">
        <v>430</v>
      </c>
      <c r="AH437" s="346" t="s">
        <v>430</v>
      </c>
      <c r="AI437" s="346" t="s">
        <v>430</v>
      </c>
      <c r="AJ437" s="346">
        <v>2</v>
      </c>
      <c r="AK437" s="346">
        <v>233</v>
      </c>
      <c r="AL437" s="346">
        <v>239</v>
      </c>
      <c r="AM437" s="346">
        <v>225</v>
      </c>
      <c r="AN437" s="346">
        <v>46</v>
      </c>
      <c r="AO437" s="373"/>
      <c r="AP437" s="348" t="s">
        <v>430</v>
      </c>
      <c r="AQ437" s="348" t="s">
        <v>430</v>
      </c>
      <c r="AR437" s="348" t="s">
        <v>430</v>
      </c>
      <c r="AS437" s="348" t="s">
        <v>430</v>
      </c>
      <c r="AT437" s="348">
        <v>-4.12</v>
      </c>
      <c r="AU437" s="351"/>
      <c r="AV437" s="346" t="s">
        <v>430</v>
      </c>
      <c r="AW437" s="346" t="s">
        <v>430</v>
      </c>
      <c r="AX437" s="346" t="s">
        <v>430</v>
      </c>
      <c r="AY437" s="346" t="s">
        <v>430</v>
      </c>
      <c r="AZ437" s="346">
        <v>222</v>
      </c>
      <c r="BA437" s="374"/>
      <c r="BB437" s="348">
        <v>25.206707392823201</v>
      </c>
      <c r="BC437" s="348">
        <v>0.994962018593472</v>
      </c>
      <c r="BD437" s="348">
        <v>-5.5928677453841801E-2</v>
      </c>
      <c r="BE437" s="375">
        <v>-2.8449916248926E-2</v>
      </c>
      <c r="BF437" s="374"/>
      <c r="BG437" s="372">
        <v>0.34470000000000001</v>
      </c>
      <c r="BH437" s="373"/>
      <c r="BI437" s="348">
        <v>91.090199999999996</v>
      </c>
      <c r="BJ437" s="348">
        <v>20.524999999999999</v>
      </c>
      <c r="BK437" s="348" t="s">
        <v>430</v>
      </c>
      <c r="BL437" s="348">
        <v>-11.6152</v>
      </c>
      <c r="BM437" s="373"/>
      <c r="BN437" s="372" t="s">
        <v>5113</v>
      </c>
      <c r="BO437" s="372" t="s">
        <v>5114</v>
      </c>
      <c r="BP437" s="372" t="s">
        <v>430</v>
      </c>
      <c r="BQ437" s="372" t="s">
        <v>430</v>
      </c>
      <c r="BR437" s="372" t="s">
        <v>430</v>
      </c>
      <c r="BS437" s="373"/>
      <c r="BT437" s="354" t="s">
        <v>555</v>
      </c>
    </row>
    <row r="438" spans="1:72" s="428" customFormat="1" x14ac:dyDescent="0.25">
      <c r="A438" s="345" t="s">
        <v>5675</v>
      </c>
      <c r="B438" s="373"/>
      <c r="C438" s="719">
        <v>45554</v>
      </c>
      <c r="D438" s="373"/>
      <c r="E438" s="346">
        <v>92.197800000000001</v>
      </c>
      <c r="F438" s="373"/>
      <c r="G438" s="347">
        <v>10.7173</v>
      </c>
      <c r="H438" s="374"/>
      <c r="I438" s="348">
        <v>7.6600000000000001E-2</v>
      </c>
      <c r="J438" s="348">
        <v>0.99609999999999999</v>
      </c>
      <c r="K438" s="348">
        <v>1.6446000000000001</v>
      </c>
      <c r="L438" s="348">
        <v>6.6577999999999999</v>
      </c>
      <c r="M438" s="348">
        <v>7.5602</v>
      </c>
      <c r="N438" s="350">
        <v>11.9008</v>
      </c>
      <c r="O438" s="348" t="s">
        <v>430</v>
      </c>
      <c r="P438" s="348" t="s">
        <v>430</v>
      </c>
      <c r="Q438" s="348" t="s">
        <v>430</v>
      </c>
      <c r="R438" s="348" t="s">
        <v>430</v>
      </c>
      <c r="S438" s="348">
        <v>3.4199000000000002</v>
      </c>
      <c r="T438" s="348">
        <v>21.173400000000001</v>
      </c>
      <c r="U438" s="348">
        <v>5.7683999999999997</v>
      </c>
      <c r="V438" s="348">
        <v>12.027100000000001</v>
      </c>
      <c r="W438" s="348">
        <v>1.7517</v>
      </c>
      <c r="X438" s="348">
        <v>3.7160000000000002</v>
      </c>
      <c r="Y438" s="374"/>
      <c r="Z438" s="346">
        <v>97</v>
      </c>
      <c r="AA438" s="346">
        <v>55</v>
      </c>
      <c r="AB438" s="346">
        <v>146</v>
      </c>
      <c r="AC438" s="346">
        <v>126</v>
      </c>
      <c r="AD438" s="346">
        <v>78</v>
      </c>
      <c r="AE438" s="346">
        <v>59</v>
      </c>
      <c r="AF438" s="346" t="s">
        <v>430</v>
      </c>
      <c r="AG438" s="346" t="s">
        <v>430</v>
      </c>
      <c r="AH438" s="346" t="s">
        <v>430</v>
      </c>
      <c r="AI438" s="346" t="s">
        <v>430</v>
      </c>
      <c r="AJ438" s="346">
        <v>135</v>
      </c>
      <c r="AK438" s="346">
        <v>79</v>
      </c>
      <c r="AL438" s="346">
        <v>78</v>
      </c>
      <c r="AM438" s="346">
        <v>43</v>
      </c>
      <c r="AN438" s="346">
        <v>89</v>
      </c>
      <c r="AO438" s="373"/>
      <c r="AP438" s="348" t="s">
        <v>430</v>
      </c>
      <c r="AQ438" s="348" t="s">
        <v>430</v>
      </c>
      <c r="AR438" s="348" t="s">
        <v>430</v>
      </c>
      <c r="AS438" s="348" t="s">
        <v>430</v>
      </c>
      <c r="AT438" s="348">
        <v>15.81</v>
      </c>
      <c r="AU438" s="351"/>
      <c r="AV438" s="346" t="s">
        <v>430</v>
      </c>
      <c r="AW438" s="346" t="s">
        <v>430</v>
      </c>
      <c r="AX438" s="346" t="s">
        <v>430</v>
      </c>
      <c r="AY438" s="346" t="s">
        <v>430</v>
      </c>
      <c r="AZ438" s="346">
        <v>73</v>
      </c>
      <c r="BA438" s="374"/>
      <c r="BB438" s="348">
        <v>17.998912605792999</v>
      </c>
      <c r="BC438" s="348">
        <v>0.99065822567619299</v>
      </c>
      <c r="BD438" s="348">
        <v>-2.5329800628767698E-4</v>
      </c>
      <c r="BE438" s="375">
        <v>-5.2990360626943699E-2</v>
      </c>
      <c r="BF438" s="374"/>
      <c r="BG438" s="372">
        <v>0.31859999999999999</v>
      </c>
      <c r="BH438" s="373"/>
      <c r="BI438" s="348">
        <v>11.0786</v>
      </c>
      <c r="BJ438" s="348">
        <v>84.5501</v>
      </c>
      <c r="BK438" s="348">
        <v>4.2424299999999997</v>
      </c>
      <c r="BL438" s="348">
        <v>0.12887000000000001</v>
      </c>
      <c r="BM438" s="373"/>
      <c r="BN438" s="372" t="s">
        <v>4722</v>
      </c>
      <c r="BO438" s="372" t="s">
        <v>4723</v>
      </c>
      <c r="BP438" s="372" t="s">
        <v>4547</v>
      </c>
      <c r="BQ438" s="372" t="s">
        <v>725</v>
      </c>
      <c r="BR438" s="372" t="s">
        <v>4814</v>
      </c>
      <c r="BS438" s="373"/>
      <c r="BT438" s="354" t="s">
        <v>4673</v>
      </c>
    </row>
    <row r="439" spans="1:72" s="428" customFormat="1" x14ac:dyDescent="0.25">
      <c r="A439" s="345" t="s">
        <v>5676</v>
      </c>
      <c r="B439" s="373"/>
      <c r="C439" s="719">
        <v>46076</v>
      </c>
      <c r="D439" s="373"/>
      <c r="E439" s="346">
        <v>91.441000000000003</v>
      </c>
      <c r="F439" s="373"/>
      <c r="G439" s="347">
        <v>10.422700000000001</v>
      </c>
      <c r="H439" s="374"/>
      <c r="I439" s="348">
        <v>7.6799999999999993E-2</v>
      </c>
      <c r="J439" s="348">
        <v>0.44140000000000001</v>
      </c>
      <c r="K439" s="348">
        <v>3.2963</v>
      </c>
      <c r="L439" s="348">
        <v>5.7454999999999998</v>
      </c>
      <c r="M439" s="348" t="s">
        <v>430</v>
      </c>
      <c r="N439" s="350" t="s">
        <v>430</v>
      </c>
      <c r="O439" s="348" t="s">
        <v>430</v>
      </c>
      <c r="P439" s="348" t="s">
        <v>430</v>
      </c>
      <c r="Q439" s="348" t="s">
        <v>430</v>
      </c>
      <c r="R439" s="348" t="s">
        <v>430</v>
      </c>
      <c r="S439" s="348">
        <v>5.3085000000000004</v>
      </c>
      <c r="T439" s="348">
        <v>15.318300000000001</v>
      </c>
      <c r="U439" s="348" t="s">
        <v>430</v>
      </c>
      <c r="V439" s="348" t="s">
        <v>430</v>
      </c>
      <c r="W439" s="348">
        <v>1.7474000000000001</v>
      </c>
      <c r="X439" s="348">
        <v>4.2270000000000003</v>
      </c>
      <c r="Y439" s="374"/>
      <c r="Z439" s="346">
        <v>96</v>
      </c>
      <c r="AA439" s="346">
        <v>85</v>
      </c>
      <c r="AB439" s="346">
        <v>68</v>
      </c>
      <c r="AC439" s="346">
        <v>155</v>
      </c>
      <c r="AD439" s="346" t="s">
        <v>430</v>
      </c>
      <c r="AE439" s="346" t="s">
        <v>430</v>
      </c>
      <c r="AF439" s="346" t="s">
        <v>430</v>
      </c>
      <c r="AG439" s="346" t="s">
        <v>430</v>
      </c>
      <c r="AH439" s="346" t="s">
        <v>430</v>
      </c>
      <c r="AI439" s="346" t="s">
        <v>430</v>
      </c>
      <c r="AJ439" s="346">
        <v>37</v>
      </c>
      <c r="AK439" s="346">
        <v>155</v>
      </c>
      <c r="AL439" s="346" t="s">
        <v>430</v>
      </c>
      <c r="AM439" s="346" t="s">
        <v>430</v>
      </c>
      <c r="AN439" s="346">
        <v>92</v>
      </c>
      <c r="AO439" s="373"/>
      <c r="AP439" s="348" t="s">
        <v>430</v>
      </c>
      <c r="AQ439" s="348" t="s">
        <v>430</v>
      </c>
      <c r="AR439" s="348" t="s">
        <v>430</v>
      </c>
      <c r="AS439" s="348" t="s">
        <v>430</v>
      </c>
      <c r="AT439" s="348" t="s">
        <v>430</v>
      </c>
      <c r="AU439" s="351"/>
      <c r="AV439" s="346" t="s">
        <v>430</v>
      </c>
      <c r="AW439" s="346" t="s">
        <v>430</v>
      </c>
      <c r="AX439" s="346" t="s">
        <v>430</v>
      </c>
      <c r="AY439" s="346" t="s">
        <v>430</v>
      </c>
      <c r="AZ439" s="346" t="s">
        <v>430</v>
      </c>
      <c r="BA439" s="374"/>
      <c r="BB439" s="348">
        <v>4.1929797627548204</v>
      </c>
      <c r="BC439" s="348">
        <v>0.99076530788982697</v>
      </c>
      <c r="BD439" s="348">
        <v>0.44187835490914201</v>
      </c>
      <c r="BE439" s="375">
        <v>-4.4690955503886597E-2</v>
      </c>
      <c r="BF439" s="374"/>
      <c r="BG439" s="372">
        <v>8.0399999999999999E-2</v>
      </c>
      <c r="BH439" s="373"/>
      <c r="BI439" s="348">
        <v>54.453899999999997</v>
      </c>
      <c r="BJ439" s="348">
        <v>30.876300000000001</v>
      </c>
      <c r="BK439" s="348">
        <v>14.568300000000001</v>
      </c>
      <c r="BL439" s="348">
        <v>0.10150000000000001</v>
      </c>
      <c r="BM439" s="373"/>
      <c r="BN439" s="372" t="s">
        <v>5117</v>
      </c>
      <c r="BO439" s="372" t="s">
        <v>5118</v>
      </c>
      <c r="BP439" s="372" t="s">
        <v>481</v>
      </c>
      <c r="BQ439" s="372" t="s">
        <v>5119</v>
      </c>
      <c r="BR439" s="372" t="s">
        <v>5120</v>
      </c>
      <c r="BS439" s="373"/>
      <c r="BT439" s="354" t="s">
        <v>555</v>
      </c>
    </row>
    <row r="440" spans="1:72" s="428" customFormat="1" x14ac:dyDescent="0.25">
      <c r="A440" s="345" t="s">
        <v>5677</v>
      </c>
      <c r="B440" s="373"/>
      <c r="C440" s="719">
        <v>45818</v>
      </c>
      <c r="D440" s="373"/>
      <c r="E440" s="346">
        <v>84.623199999999997</v>
      </c>
      <c r="F440" s="373"/>
      <c r="G440" s="347">
        <v>11.2828</v>
      </c>
      <c r="H440" s="374"/>
      <c r="I440" s="348">
        <v>-8.4099999999999994E-2</v>
      </c>
      <c r="J440" s="348">
        <v>-0.31809999999999999</v>
      </c>
      <c r="K440" s="348">
        <v>3.5821999999999998</v>
      </c>
      <c r="L440" s="348">
        <v>4.6196000000000002</v>
      </c>
      <c r="M440" s="348">
        <v>6.6165000000000003</v>
      </c>
      <c r="N440" s="350">
        <v>13.3323</v>
      </c>
      <c r="O440" s="348" t="s">
        <v>430</v>
      </c>
      <c r="P440" s="348" t="s">
        <v>430</v>
      </c>
      <c r="Q440" s="348" t="s">
        <v>430</v>
      </c>
      <c r="R440" s="348" t="s">
        <v>430</v>
      </c>
      <c r="S440" s="348">
        <v>4.7662000000000004</v>
      </c>
      <c r="T440" s="348">
        <v>17.1557</v>
      </c>
      <c r="U440" s="348">
        <v>6.9683000000000002</v>
      </c>
      <c r="V440" s="348">
        <v>12.9884</v>
      </c>
      <c r="W440" s="348">
        <v>1.5499000000000001</v>
      </c>
      <c r="X440" s="348">
        <v>10.8146</v>
      </c>
      <c r="Y440" s="374"/>
      <c r="Z440" s="346">
        <v>155</v>
      </c>
      <c r="AA440" s="346">
        <v>161</v>
      </c>
      <c r="AB440" s="346">
        <v>58</v>
      </c>
      <c r="AC440" s="346">
        <v>222</v>
      </c>
      <c r="AD440" s="346">
        <v>88</v>
      </c>
      <c r="AE440" s="346">
        <v>30</v>
      </c>
      <c r="AF440" s="346" t="s">
        <v>430</v>
      </c>
      <c r="AG440" s="346" t="s">
        <v>430</v>
      </c>
      <c r="AH440" s="346" t="s">
        <v>430</v>
      </c>
      <c r="AI440" s="346" t="s">
        <v>430</v>
      </c>
      <c r="AJ440" s="346">
        <v>53</v>
      </c>
      <c r="AK440" s="346">
        <v>116</v>
      </c>
      <c r="AL440" s="346">
        <v>59</v>
      </c>
      <c r="AM440" s="346">
        <v>30</v>
      </c>
      <c r="AN440" s="346">
        <v>106</v>
      </c>
      <c r="AO440" s="373"/>
      <c r="AP440" s="348" t="s">
        <v>430</v>
      </c>
      <c r="AQ440" s="348" t="s">
        <v>430</v>
      </c>
      <c r="AR440" s="348" t="s">
        <v>430</v>
      </c>
      <c r="AS440" s="348" t="s">
        <v>430</v>
      </c>
      <c r="AT440" s="348">
        <v>16.309999999999999</v>
      </c>
      <c r="AU440" s="351"/>
      <c r="AV440" s="346" t="s">
        <v>430</v>
      </c>
      <c r="AW440" s="346" t="s">
        <v>430</v>
      </c>
      <c r="AX440" s="346" t="s">
        <v>430</v>
      </c>
      <c r="AY440" s="346" t="s">
        <v>430</v>
      </c>
      <c r="AZ440" s="346">
        <v>61</v>
      </c>
      <c r="BA440" s="374"/>
      <c r="BB440" s="348">
        <v>8.6525113058138796</v>
      </c>
      <c r="BC440" s="348">
        <v>0.9954093351194</v>
      </c>
      <c r="BD440" s="348">
        <v>6.7885900543797895E-2</v>
      </c>
      <c r="BE440" s="375">
        <v>-3.7516330648373702E-2</v>
      </c>
      <c r="BF440" s="374"/>
      <c r="BG440" s="372">
        <v>8.9300000000000004E-2</v>
      </c>
      <c r="BH440" s="373"/>
      <c r="BI440" s="348">
        <v>87.279300000000006</v>
      </c>
      <c r="BJ440" s="348">
        <v>12.802</v>
      </c>
      <c r="BK440" s="348" t="s">
        <v>430</v>
      </c>
      <c r="BL440" s="348">
        <v>-8.1299999999999997E-2</v>
      </c>
      <c r="BM440" s="373"/>
      <c r="BN440" s="372" t="s">
        <v>5122</v>
      </c>
      <c r="BO440" s="372" t="s">
        <v>5123</v>
      </c>
      <c r="BP440" s="372" t="s">
        <v>1553</v>
      </c>
      <c r="BQ440" s="372" t="s">
        <v>5124</v>
      </c>
      <c r="BR440" s="372" t="s">
        <v>5125</v>
      </c>
      <c r="BS440" s="373"/>
      <c r="BT440" s="354" t="s">
        <v>555</v>
      </c>
    </row>
    <row r="441" spans="1:72" s="428" customFormat="1" x14ac:dyDescent="0.25">
      <c r="A441" s="345" t="s">
        <v>5678</v>
      </c>
      <c r="B441" s="373"/>
      <c r="C441" s="719">
        <v>45910</v>
      </c>
      <c r="D441" s="373"/>
      <c r="E441" s="346">
        <v>84.310100000000006</v>
      </c>
      <c r="F441" s="373"/>
      <c r="G441" s="347">
        <v>10.426600000000001</v>
      </c>
      <c r="H441" s="374"/>
      <c r="I441" s="348">
        <v>0.1056</v>
      </c>
      <c r="J441" s="348">
        <v>0.54390000000000005</v>
      </c>
      <c r="K441" s="348">
        <v>1.6941999999999999</v>
      </c>
      <c r="L441" s="348">
        <v>4.8722000000000003</v>
      </c>
      <c r="M441" s="348">
        <v>9.3759999999999994</v>
      </c>
      <c r="N441" s="350" t="s">
        <v>430</v>
      </c>
      <c r="O441" s="348" t="s">
        <v>430</v>
      </c>
      <c r="P441" s="348" t="s">
        <v>430</v>
      </c>
      <c r="Q441" s="348" t="s">
        <v>430</v>
      </c>
      <c r="R441" s="348" t="s">
        <v>430</v>
      </c>
      <c r="S441" s="348">
        <v>3.8195999999999999</v>
      </c>
      <c r="T441" s="348">
        <v>20.709</v>
      </c>
      <c r="U441" s="348">
        <v>7.3103999999999996</v>
      </c>
      <c r="V441" s="348">
        <v>8.2045999999999992</v>
      </c>
      <c r="W441" s="348">
        <v>1.6773</v>
      </c>
      <c r="X441" s="348">
        <v>4.266</v>
      </c>
      <c r="Y441" s="374"/>
      <c r="Z441" s="346">
        <v>80</v>
      </c>
      <c r="AA441" s="346">
        <v>82</v>
      </c>
      <c r="AB441" s="346">
        <v>140</v>
      </c>
      <c r="AC441" s="346">
        <v>213</v>
      </c>
      <c r="AD441" s="346">
        <v>38</v>
      </c>
      <c r="AE441" s="346" t="s">
        <v>430</v>
      </c>
      <c r="AF441" s="346" t="s">
        <v>430</v>
      </c>
      <c r="AG441" s="346" t="s">
        <v>430</v>
      </c>
      <c r="AH441" s="346" t="s">
        <v>430</v>
      </c>
      <c r="AI441" s="346" t="s">
        <v>430</v>
      </c>
      <c r="AJ441" s="346">
        <v>97</v>
      </c>
      <c r="AK441" s="346">
        <v>84</v>
      </c>
      <c r="AL441" s="346">
        <v>56</v>
      </c>
      <c r="AM441" s="346">
        <v>96</v>
      </c>
      <c r="AN441" s="346">
        <v>96</v>
      </c>
      <c r="AO441" s="373"/>
      <c r="AP441" s="348" t="s">
        <v>430</v>
      </c>
      <c r="AQ441" s="348" t="s">
        <v>430</v>
      </c>
      <c r="AR441" s="348" t="s">
        <v>430</v>
      </c>
      <c r="AS441" s="348" t="s">
        <v>430</v>
      </c>
      <c r="AT441" s="348" t="s">
        <v>430</v>
      </c>
      <c r="AU441" s="351"/>
      <c r="AV441" s="346" t="s">
        <v>430</v>
      </c>
      <c r="AW441" s="346" t="s">
        <v>430</v>
      </c>
      <c r="AX441" s="346" t="s">
        <v>430</v>
      </c>
      <c r="AY441" s="346" t="s">
        <v>430</v>
      </c>
      <c r="AZ441" s="346" t="s">
        <v>430</v>
      </c>
      <c r="BA441" s="374"/>
      <c r="BB441" s="348">
        <v>10.6261663691888</v>
      </c>
      <c r="BC441" s="348">
        <v>1.00032523029872</v>
      </c>
      <c r="BD441" s="348">
        <v>-2.0855382873045999E-3</v>
      </c>
      <c r="BE441" s="375">
        <v>-2.17162631242129E-2</v>
      </c>
      <c r="BF441" s="374"/>
      <c r="BG441" s="372">
        <v>9.9400000000000002E-2</v>
      </c>
      <c r="BH441" s="373"/>
      <c r="BI441" s="348">
        <v>41.8538</v>
      </c>
      <c r="BJ441" s="348">
        <v>32.063899999999997</v>
      </c>
      <c r="BK441" s="348">
        <v>26.040400000000002</v>
      </c>
      <c r="BL441" s="348">
        <v>4.19E-2</v>
      </c>
      <c r="BM441" s="373"/>
      <c r="BN441" s="372" t="s">
        <v>5127</v>
      </c>
      <c r="BO441" s="372" t="s">
        <v>5128</v>
      </c>
      <c r="BP441" s="372" t="s">
        <v>5129</v>
      </c>
      <c r="BQ441" s="372" t="s">
        <v>5130</v>
      </c>
      <c r="BR441" s="372" t="s">
        <v>5131</v>
      </c>
      <c r="BS441" s="373"/>
      <c r="BT441" s="354" t="s">
        <v>4673</v>
      </c>
    </row>
    <row r="442" spans="1:72" s="428" customFormat="1" x14ac:dyDescent="0.25">
      <c r="A442" s="345" t="s">
        <v>5679</v>
      </c>
      <c r="B442" s="373"/>
      <c r="C442" s="719">
        <v>44799</v>
      </c>
      <c r="D442" s="373"/>
      <c r="E442" s="346">
        <v>85.55</v>
      </c>
      <c r="F442" s="373"/>
      <c r="G442" s="347">
        <v>20.245999999999999</v>
      </c>
      <c r="H442" s="374"/>
      <c r="I442" s="348">
        <v>-5.5800000000000002E-2</v>
      </c>
      <c r="J442" s="348">
        <v>0.2515</v>
      </c>
      <c r="K442" s="348">
        <v>4.6688999999999998</v>
      </c>
      <c r="L442" s="348">
        <v>6.6448999999999998</v>
      </c>
      <c r="M442" s="348">
        <v>7.3277999999999999</v>
      </c>
      <c r="N442" s="350">
        <v>17.633400000000002</v>
      </c>
      <c r="O442" s="348">
        <v>7.1089000000000002</v>
      </c>
      <c r="P442" s="348">
        <v>20.234100000000002</v>
      </c>
      <c r="Q442" s="348" t="s">
        <v>430</v>
      </c>
      <c r="R442" s="348" t="s">
        <v>430</v>
      </c>
      <c r="S442" s="348">
        <v>4.9282000000000004</v>
      </c>
      <c r="T442" s="348">
        <v>18.824300000000001</v>
      </c>
      <c r="U442" s="348">
        <v>8.4314999999999998</v>
      </c>
      <c r="V442" s="348">
        <v>12.99</v>
      </c>
      <c r="W442" s="348">
        <v>1.8451</v>
      </c>
      <c r="X442" s="348">
        <v>19.459199999999999</v>
      </c>
      <c r="Y442" s="374"/>
      <c r="Z442" s="346">
        <v>144</v>
      </c>
      <c r="AA442" s="346">
        <v>112</v>
      </c>
      <c r="AB442" s="346">
        <v>19</v>
      </c>
      <c r="AC442" s="346">
        <v>127</v>
      </c>
      <c r="AD442" s="346">
        <v>83</v>
      </c>
      <c r="AE442" s="346">
        <v>18</v>
      </c>
      <c r="AF442" s="346">
        <v>22</v>
      </c>
      <c r="AG442" s="346">
        <v>9</v>
      </c>
      <c r="AH442" s="346" t="s">
        <v>430</v>
      </c>
      <c r="AI442" s="346" t="s">
        <v>430</v>
      </c>
      <c r="AJ442" s="346">
        <v>42</v>
      </c>
      <c r="AK442" s="346">
        <v>104</v>
      </c>
      <c r="AL442" s="346">
        <v>37</v>
      </c>
      <c r="AM442" s="346">
        <v>29</v>
      </c>
      <c r="AN442" s="346">
        <v>73</v>
      </c>
      <c r="AO442" s="373"/>
      <c r="AP442" s="348" t="s">
        <v>430</v>
      </c>
      <c r="AQ442" s="348" t="s">
        <v>430</v>
      </c>
      <c r="AR442" s="348" t="s">
        <v>430</v>
      </c>
      <c r="AS442" s="348">
        <v>15.43</v>
      </c>
      <c r="AT442" s="348">
        <v>18.649999999999999</v>
      </c>
      <c r="AU442" s="351"/>
      <c r="AV442" s="346" t="s">
        <v>430</v>
      </c>
      <c r="AW442" s="346" t="s">
        <v>430</v>
      </c>
      <c r="AX442" s="346" t="s">
        <v>430</v>
      </c>
      <c r="AY442" s="346">
        <v>7</v>
      </c>
      <c r="AZ442" s="346">
        <v>45</v>
      </c>
      <c r="BA442" s="374"/>
      <c r="BB442" s="348">
        <v>15.879320140809799</v>
      </c>
      <c r="BC442" s="348">
        <v>0.99930172558650499</v>
      </c>
      <c r="BD442" s="348">
        <v>7.9209924094706993E-2</v>
      </c>
      <c r="BE442" s="375">
        <v>-3.7535319582048698E-2</v>
      </c>
      <c r="BF442" s="374"/>
      <c r="BG442" s="372">
        <v>0.1925</v>
      </c>
      <c r="BH442" s="373"/>
      <c r="BI442" s="348">
        <v>69.071399999999997</v>
      </c>
      <c r="BJ442" s="348">
        <v>28.245899999999999</v>
      </c>
      <c r="BK442" s="348">
        <v>2.41554</v>
      </c>
      <c r="BL442" s="348">
        <v>0.26716000000000001</v>
      </c>
      <c r="BM442" s="373"/>
      <c r="BN442" s="372" t="s">
        <v>5133</v>
      </c>
      <c r="BO442" s="372" t="s">
        <v>5134</v>
      </c>
      <c r="BP442" s="372" t="s">
        <v>5135</v>
      </c>
      <c r="BQ442" s="372" t="s">
        <v>5136</v>
      </c>
      <c r="BR442" s="372" t="s">
        <v>5137</v>
      </c>
      <c r="BS442" s="373"/>
      <c r="BT442" s="354" t="s">
        <v>555</v>
      </c>
    </row>
    <row r="443" spans="1:72" s="428" customFormat="1" ht="11" x14ac:dyDescent="0.3">
      <c r="A443" s="841" t="s">
        <v>5680</v>
      </c>
      <c r="B443" s="842"/>
      <c r="C443" s="843">
        <v>45504</v>
      </c>
      <c r="D443" s="842"/>
      <c r="E443" s="844">
        <v>82.550799999999995</v>
      </c>
      <c r="F443" s="842"/>
      <c r="G443" s="845">
        <v>9.5950000000000006</v>
      </c>
      <c r="H443" s="847"/>
      <c r="I443" s="846">
        <v>0.26119999999999999</v>
      </c>
      <c r="J443" s="846">
        <v>-3.1300000000000001E-2</v>
      </c>
      <c r="K443" s="846">
        <v>1.1491</v>
      </c>
      <c r="L443" s="846">
        <v>-1.0519000000000001</v>
      </c>
      <c r="M443" s="846">
        <v>-2.9140999999999999</v>
      </c>
      <c r="N443" s="848">
        <v>11.803800000000001</v>
      </c>
      <c r="O443" s="846">
        <v>1.1665000000000001</v>
      </c>
      <c r="P443" s="846" t="s">
        <v>430</v>
      </c>
      <c r="Q443" s="846" t="s">
        <v>430</v>
      </c>
      <c r="R443" s="846" t="s">
        <v>430</v>
      </c>
      <c r="S443" s="846">
        <v>1.0638000000000001</v>
      </c>
      <c r="T443" s="846">
        <v>7.4709000000000003</v>
      </c>
      <c r="U443" s="846">
        <v>3.0611999999999999</v>
      </c>
      <c r="V443" s="846">
        <v>7.8937999999999997</v>
      </c>
      <c r="W443" s="846">
        <v>1.8252999999999999</v>
      </c>
      <c r="X443" s="846">
        <v>-2.0105</v>
      </c>
      <c r="Y443" s="847"/>
      <c r="Z443" s="844">
        <v>41</v>
      </c>
      <c r="AA443" s="844">
        <v>136</v>
      </c>
      <c r="AB443" s="844">
        <v>182</v>
      </c>
      <c r="AC443" s="844">
        <v>249</v>
      </c>
      <c r="AD443" s="844">
        <v>185</v>
      </c>
      <c r="AE443" s="844">
        <v>62</v>
      </c>
      <c r="AF443" s="844">
        <v>98</v>
      </c>
      <c r="AG443" s="844" t="s">
        <v>430</v>
      </c>
      <c r="AH443" s="844" t="s">
        <v>430</v>
      </c>
      <c r="AI443" s="844" t="s">
        <v>430</v>
      </c>
      <c r="AJ443" s="844">
        <v>234</v>
      </c>
      <c r="AK443" s="844">
        <v>247</v>
      </c>
      <c r="AL443" s="844">
        <v>104</v>
      </c>
      <c r="AM443" s="844">
        <v>97</v>
      </c>
      <c r="AN443" s="844">
        <v>75</v>
      </c>
      <c r="AO443" s="842"/>
      <c r="AP443" s="846" t="s">
        <v>430</v>
      </c>
      <c r="AQ443" s="846" t="s">
        <v>430</v>
      </c>
      <c r="AR443" s="846" t="s">
        <v>430</v>
      </c>
      <c r="AS443" s="846" t="s">
        <v>430</v>
      </c>
      <c r="AT443" s="846">
        <v>5.0599999999999996</v>
      </c>
      <c r="AU443" s="849"/>
      <c r="AV443" s="844" t="s">
        <v>430</v>
      </c>
      <c r="AW443" s="844" t="s">
        <v>430</v>
      </c>
      <c r="AX443" s="844" t="s">
        <v>430</v>
      </c>
      <c r="AY443" s="844" t="s">
        <v>430</v>
      </c>
      <c r="AZ443" s="844">
        <v>155</v>
      </c>
      <c r="BA443" s="847"/>
      <c r="BB443" s="846">
        <v>16.8565096301176</v>
      </c>
      <c r="BC443" s="846">
        <v>1.00063000467565</v>
      </c>
      <c r="BD443" s="846">
        <v>-1.3707569344628899E-2</v>
      </c>
      <c r="BE443" s="852">
        <v>-4.1982928575488701E-2</v>
      </c>
      <c r="BF443" s="847"/>
      <c r="BG443" s="855">
        <v>0.12280000000000001</v>
      </c>
      <c r="BH443" s="842"/>
      <c r="BI443" s="846">
        <v>76.424199999999999</v>
      </c>
      <c r="BJ443" s="846">
        <v>19.020700000000001</v>
      </c>
      <c r="BK443" s="846">
        <v>4.4026800000000001</v>
      </c>
      <c r="BL443" s="846">
        <v>0.15242</v>
      </c>
      <c r="BM443" s="842"/>
      <c r="BN443" s="855" t="s">
        <v>5139</v>
      </c>
      <c r="BO443" s="855" t="s">
        <v>5140</v>
      </c>
      <c r="BP443" s="855" t="s">
        <v>5141</v>
      </c>
      <c r="BQ443" s="855" t="s">
        <v>5142</v>
      </c>
      <c r="BR443" s="855" t="s">
        <v>1045</v>
      </c>
      <c r="BS443" s="842"/>
      <c r="BT443" s="856" t="s">
        <v>555</v>
      </c>
    </row>
    <row r="444" spans="1:72" s="428" customFormat="1" ht="11" x14ac:dyDescent="0.3">
      <c r="A444" s="841" t="s">
        <v>5681</v>
      </c>
      <c r="B444" s="842"/>
      <c r="C444" s="843">
        <v>45520</v>
      </c>
      <c r="D444" s="842"/>
      <c r="E444" s="844">
        <v>82.411299999999997</v>
      </c>
      <c r="F444" s="842"/>
      <c r="G444" s="845">
        <v>11.323</v>
      </c>
      <c r="H444" s="847"/>
      <c r="I444" s="846">
        <v>0.2213</v>
      </c>
      <c r="J444" s="846">
        <v>1.5061</v>
      </c>
      <c r="K444" s="846">
        <v>1.8347</v>
      </c>
      <c r="L444" s="846">
        <v>7.4187000000000003</v>
      </c>
      <c r="M444" s="846">
        <v>8.5930999999999997</v>
      </c>
      <c r="N444" s="848">
        <v>15.1531</v>
      </c>
      <c r="O444" s="846" t="s">
        <v>430</v>
      </c>
      <c r="P444" s="846" t="s">
        <v>430</v>
      </c>
      <c r="Q444" s="846" t="s">
        <v>430</v>
      </c>
      <c r="R444" s="846" t="s">
        <v>430</v>
      </c>
      <c r="S444" s="846">
        <v>4.7069000000000001</v>
      </c>
      <c r="T444" s="846">
        <v>22.929099999999998</v>
      </c>
      <c r="U444" s="846">
        <v>6.7904999999999998</v>
      </c>
      <c r="V444" s="846">
        <v>15.587999999999999</v>
      </c>
      <c r="W444" s="846">
        <v>1.6153999999999999</v>
      </c>
      <c r="X444" s="846">
        <v>6.4368999999999996</v>
      </c>
      <c r="Y444" s="847"/>
      <c r="Z444" s="844">
        <v>43</v>
      </c>
      <c r="AA444" s="844">
        <v>13</v>
      </c>
      <c r="AB444" s="844">
        <v>122</v>
      </c>
      <c r="AC444" s="844">
        <v>94</v>
      </c>
      <c r="AD444" s="844">
        <v>62</v>
      </c>
      <c r="AE444" s="844">
        <v>26</v>
      </c>
      <c r="AF444" s="844" t="s">
        <v>430</v>
      </c>
      <c r="AG444" s="844" t="s">
        <v>430</v>
      </c>
      <c r="AH444" s="844" t="s">
        <v>430</v>
      </c>
      <c r="AI444" s="844" t="s">
        <v>430</v>
      </c>
      <c r="AJ444" s="844">
        <v>57</v>
      </c>
      <c r="AK444" s="844">
        <v>58</v>
      </c>
      <c r="AL444" s="844">
        <v>62</v>
      </c>
      <c r="AM444" s="844">
        <v>21</v>
      </c>
      <c r="AN444" s="844">
        <v>102</v>
      </c>
      <c r="AO444" s="842"/>
      <c r="AP444" s="846" t="s">
        <v>430</v>
      </c>
      <c r="AQ444" s="846" t="s">
        <v>430</v>
      </c>
      <c r="AR444" s="846" t="s">
        <v>430</v>
      </c>
      <c r="AS444" s="846" t="s">
        <v>430</v>
      </c>
      <c r="AT444" s="846">
        <v>18.510000000000002</v>
      </c>
      <c r="AU444" s="849"/>
      <c r="AV444" s="844" t="s">
        <v>430</v>
      </c>
      <c r="AW444" s="844" t="s">
        <v>430</v>
      </c>
      <c r="AX444" s="844" t="s">
        <v>430</v>
      </c>
      <c r="AY444" s="844" t="s">
        <v>430</v>
      </c>
      <c r="AZ444" s="844">
        <v>51</v>
      </c>
      <c r="BA444" s="847"/>
      <c r="BB444" s="846">
        <v>19.112638155522301</v>
      </c>
      <c r="BC444" s="846">
        <v>0.99837610540866895</v>
      </c>
      <c r="BD444" s="846">
        <v>4.0606689695234597E-3</v>
      </c>
      <c r="BE444" s="852">
        <v>-4.43614277871116E-2</v>
      </c>
      <c r="BF444" s="847"/>
      <c r="BG444" s="855">
        <v>0.158</v>
      </c>
      <c r="BH444" s="842"/>
      <c r="BI444" s="846">
        <v>13.2279</v>
      </c>
      <c r="BJ444" s="846">
        <v>86.648099999999999</v>
      </c>
      <c r="BK444" s="846" t="s">
        <v>430</v>
      </c>
      <c r="BL444" s="846">
        <v>0.124</v>
      </c>
      <c r="BM444" s="842"/>
      <c r="BN444" s="855" t="s">
        <v>619</v>
      </c>
      <c r="BO444" s="855" t="s">
        <v>4707</v>
      </c>
      <c r="BP444" s="855" t="s">
        <v>4708</v>
      </c>
      <c r="BQ444" s="855" t="s">
        <v>3374</v>
      </c>
      <c r="BR444" s="855" t="s">
        <v>4709</v>
      </c>
      <c r="BS444" s="842"/>
      <c r="BT444" s="856" t="s">
        <v>555</v>
      </c>
    </row>
    <row r="445" spans="1:72" s="428" customFormat="1" x14ac:dyDescent="0.25">
      <c r="A445" s="345" t="s">
        <v>5682</v>
      </c>
      <c r="B445" s="373"/>
      <c r="C445" s="719">
        <v>45408</v>
      </c>
      <c r="D445" s="373"/>
      <c r="E445" s="346">
        <v>79.040000000000006</v>
      </c>
      <c r="F445" s="373"/>
      <c r="G445" s="347">
        <v>11.254899999999999</v>
      </c>
      <c r="H445" s="374"/>
      <c r="I445" s="348">
        <v>-2.75E-2</v>
      </c>
      <c r="J445" s="348">
        <v>-0.30030000000000001</v>
      </c>
      <c r="K445" s="348">
        <v>4.53E-2</v>
      </c>
      <c r="L445" s="348">
        <v>3.6172</v>
      </c>
      <c r="M445" s="348">
        <v>3.7768000000000002</v>
      </c>
      <c r="N445" s="350">
        <v>6.3628999999999998</v>
      </c>
      <c r="O445" s="348">
        <v>1.6429</v>
      </c>
      <c r="P445" s="348" t="s">
        <v>430</v>
      </c>
      <c r="Q445" s="348" t="s">
        <v>430</v>
      </c>
      <c r="R445" s="348" t="s">
        <v>430</v>
      </c>
      <c r="S445" s="348">
        <v>0.39960000000000001</v>
      </c>
      <c r="T445" s="348">
        <v>15.927099999999999</v>
      </c>
      <c r="U445" s="348">
        <v>1.6556</v>
      </c>
      <c r="V445" s="348">
        <v>6.5331000000000001</v>
      </c>
      <c r="W445" s="348">
        <v>0.29320000000000002</v>
      </c>
      <c r="X445" s="348">
        <v>5.2774999999999999</v>
      </c>
      <c r="Y445" s="374"/>
      <c r="Z445" s="346">
        <v>127</v>
      </c>
      <c r="AA445" s="346">
        <v>159</v>
      </c>
      <c r="AB445" s="346">
        <v>235</v>
      </c>
      <c r="AC445" s="346">
        <v>235</v>
      </c>
      <c r="AD445" s="346">
        <v>118</v>
      </c>
      <c r="AE445" s="346">
        <v>113</v>
      </c>
      <c r="AF445" s="346">
        <v>77</v>
      </c>
      <c r="AG445" s="346" t="s">
        <v>430</v>
      </c>
      <c r="AH445" s="346" t="s">
        <v>430</v>
      </c>
      <c r="AI445" s="346" t="s">
        <v>430</v>
      </c>
      <c r="AJ445" s="346">
        <v>242</v>
      </c>
      <c r="AK445" s="346">
        <v>132</v>
      </c>
      <c r="AL445" s="346">
        <v>122</v>
      </c>
      <c r="AM445" s="346">
        <v>116</v>
      </c>
      <c r="AN445" s="346">
        <v>198</v>
      </c>
      <c r="AO445" s="373"/>
      <c r="AP445" s="348" t="s">
        <v>430</v>
      </c>
      <c r="AQ445" s="348" t="s">
        <v>430</v>
      </c>
      <c r="AR445" s="348" t="s">
        <v>430</v>
      </c>
      <c r="AS445" s="348" t="s">
        <v>430</v>
      </c>
      <c r="AT445" s="348">
        <v>8.81</v>
      </c>
      <c r="AU445" s="351"/>
      <c r="AV445" s="346" t="s">
        <v>430</v>
      </c>
      <c r="AW445" s="346" t="s">
        <v>430</v>
      </c>
      <c r="AX445" s="346" t="s">
        <v>430</v>
      </c>
      <c r="AY445" s="346" t="s">
        <v>430</v>
      </c>
      <c r="AZ445" s="346">
        <v>118</v>
      </c>
      <c r="BA445" s="374"/>
      <c r="BB445" s="348">
        <v>17.292293777122801</v>
      </c>
      <c r="BC445" s="348">
        <v>1.0013540697480501</v>
      </c>
      <c r="BD445" s="348">
        <v>1.1987983822462999E-2</v>
      </c>
      <c r="BE445" s="375">
        <v>-3.8980740852024798E-2</v>
      </c>
      <c r="BF445" s="374"/>
      <c r="BG445" s="372">
        <v>0.19209999999999999</v>
      </c>
      <c r="BH445" s="373"/>
      <c r="BI445" s="348">
        <v>54.0503</v>
      </c>
      <c r="BJ445" s="348">
        <v>28.194800000000001</v>
      </c>
      <c r="BK445" s="348">
        <v>17.533999999999999</v>
      </c>
      <c r="BL445" s="348">
        <v>0.22090000000000001</v>
      </c>
      <c r="BM445" s="373"/>
      <c r="BN445" s="372" t="s">
        <v>5145</v>
      </c>
      <c r="BO445" s="372" t="s">
        <v>5146</v>
      </c>
      <c r="BP445" s="372" t="s">
        <v>2398</v>
      </c>
      <c r="BQ445" s="372" t="s">
        <v>5147</v>
      </c>
      <c r="BR445" s="372" t="s">
        <v>5148</v>
      </c>
      <c r="BS445" s="373"/>
      <c r="BT445" s="354" t="s">
        <v>4673</v>
      </c>
    </row>
    <row r="446" spans="1:72" s="428" customFormat="1" x14ac:dyDescent="0.25">
      <c r="A446" s="345" t="s">
        <v>5683</v>
      </c>
      <c r="B446" s="373"/>
      <c r="C446" s="719">
        <v>45877</v>
      </c>
      <c r="D446" s="373"/>
      <c r="E446" s="888">
        <v>77.41</v>
      </c>
      <c r="F446" s="373"/>
      <c r="G446" s="347">
        <v>11.145</v>
      </c>
      <c r="H446" s="374"/>
      <c r="I446" s="348">
        <v>-7.2599999999999998E-2</v>
      </c>
      <c r="J446" s="348">
        <v>0.59209999999999996</v>
      </c>
      <c r="K446" s="348">
        <v>3.0474999999999999</v>
      </c>
      <c r="L446" s="348">
        <v>4.3109999999999999</v>
      </c>
      <c r="M446" s="348">
        <v>9.1587999999999994</v>
      </c>
      <c r="N446" s="350">
        <v>10.468999999999999</v>
      </c>
      <c r="O446" s="348" t="s">
        <v>430</v>
      </c>
      <c r="P446" s="348" t="s">
        <v>430</v>
      </c>
      <c r="Q446" s="348" t="s">
        <v>430</v>
      </c>
      <c r="R446" s="348" t="s">
        <v>430</v>
      </c>
      <c r="S446" s="348">
        <v>4.2622</v>
      </c>
      <c r="T446" s="348">
        <v>17.712299999999999</v>
      </c>
      <c r="U446" s="348">
        <v>5.5948000000000002</v>
      </c>
      <c r="V446" s="348">
        <v>9.4160000000000004</v>
      </c>
      <c r="W446" s="348">
        <v>1.7725</v>
      </c>
      <c r="X446" s="348">
        <v>11.286899999999999</v>
      </c>
      <c r="Y446" s="374"/>
      <c r="Z446" s="346">
        <v>148</v>
      </c>
      <c r="AA446" s="346">
        <v>75</v>
      </c>
      <c r="AB446" s="346">
        <v>74</v>
      </c>
      <c r="AC446" s="346">
        <v>230</v>
      </c>
      <c r="AD446" s="346">
        <v>45</v>
      </c>
      <c r="AE446" s="346">
        <v>68</v>
      </c>
      <c r="AF446" s="346" t="s">
        <v>430</v>
      </c>
      <c r="AG446" s="346" t="s">
        <v>430</v>
      </c>
      <c r="AH446" s="346" t="s">
        <v>430</v>
      </c>
      <c r="AI446" s="346" t="s">
        <v>430</v>
      </c>
      <c r="AJ446" s="346">
        <v>89</v>
      </c>
      <c r="AK446" s="346">
        <v>112</v>
      </c>
      <c r="AL446" s="346">
        <v>80</v>
      </c>
      <c r="AM446" s="346">
        <v>87</v>
      </c>
      <c r="AN446" s="346">
        <v>77</v>
      </c>
      <c r="AO446" s="373"/>
      <c r="AP446" s="348" t="s">
        <v>430</v>
      </c>
      <c r="AQ446" s="348" t="s">
        <v>430</v>
      </c>
      <c r="AR446" s="348" t="s">
        <v>430</v>
      </c>
      <c r="AS446" s="348" t="s">
        <v>430</v>
      </c>
      <c r="AT446" s="348">
        <v>13.95</v>
      </c>
      <c r="AU446" s="351"/>
      <c r="AV446" s="346" t="s">
        <v>430</v>
      </c>
      <c r="AW446" s="346" t="s">
        <v>430</v>
      </c>
      <c r="AX446" s="346" t="s">
        <v>430</v>
      </c>
      <c r="AY446" s="346" t="s">
        <v>430</v>
      </c>
      <c r="AZ446" s="346">
        <v>83</v>
      </c>
      <c r="BA446" s="374"/>
      <c r="BB446" s="348">
        <v>9.4148310541704898</v>
      </c>
      <c r="BC446" s="348">
        <v>0</v>
      </c>
      <c r="BD446" s="348">
        <v>4.4778096730513799E-2</v>
      </c>
      <c r="BE446" s="375" t="s">
        <v>430</v>
      </c>
      <c r="BF446" s="374"/>
      <c r="BG446" s="372" t="s">
        <v>430</v>
      </c>
      <c r="BH446" s="373"/>
      <c r="BI446" s="348">
        <v>56.611899999999999</v>
      </c>
      <c r="BJ446" s="348">
        <v>33.062899999999999</v>
      </c>
      <c r="BK446" s="348">
        <v>10.0342</v>
      </c>
      <c r="BL446" s="348">
        <v>0.29099999999999998</v>
      </c>
      <c r="BM446" s="373"/>
      <c r="BN446" s="372" t="s">
        <v>5150</v>
      </c>
      <c r="BO446" s="372" t="s">
        <v>5151</v>
      </c>
      <c r="BP446" s="372" t="s">
        <v>5152</v>
      </c>
      <c r="BQ446" s="372" t="s">
        <v>5153</v>
      </c>
      <c r="BR446" s="372" t="s">
        <v>5154</v>
      </c>
      <c r="BS446" s="373"/>
      <c r="BT446" s="354" t="s">
        <v>5155</v>
      </c>
    </row>
    <row r="447" spans="1:72" s="428" customFormat="1" x14ac:dyDescent="0.25">
      <c r="A447" s="345" t="s">
        <v>5684</v>
      </c>
      <c r="B447" s="373"/>
      <c r="C447" s="719">
        <v>45624</v>
      </c>
      <c r="D447" s="373"/>
      <c r="E447" s="346">
        <v>75.102800000000002</v>
      </c>
      <c r="F447" s="373"/>
      <c r="G447" s="347">
        <v>10.0306</v>
      </c>
      <c r="H447" s="374"/>
      <c r="I447" s="348">
        <v>-0.41699999999999998</v>
      </c>
      <c r="J447" s="348">
        <v>-0.59360000000000002</v>
      </c>
      <c r="K447" s="348">
        <v>2.6821000000000002</v>
      </c>
      <c r="L447" s="348">
        <v>7.7910000000000004</v>
      </c>
      <c r="M447" s="348">
        <v>1.3407</v>
      </c>
      <c r="N447" s="350">
        <v>5.0831</v>
      </c>
      <c r="O447" s="348" t="s">
        <v>430</v>
      </c>
      <c r="P447" s="348" t="s">
        <v>430</v>
      </c>
      <c r="Q447" s="348" t="s">
        <v>430</v>
      </c>
      <c r="R447" s="348" t="s">
        <v>430</v>
      </c>
      <c r="S447" s="348">
        <v>4.7374000000000001</v>
      </c>
      <c r="T447" s="348">
        <v>14.974399999999999</v>
      </c>
      <c r="U447" s="348">
        <v>1.6714</v>
      </c>
      <c r="V447" s="348">
        <v>5.9196999999999997</v>
      </c>
      <c r="W447" s="348">
        <v>8.9999999999999993E-3</v>
      </c>
      <c r="X447" s="348">
        <v>0.1792</v>
      </c>
      <c r="Y447" s="374"/>
      <c r="Z447" s="346">
        <v>194</v>
      </c>
      <c r="AA447" s="346">
        <v>179</v>
      </c>
      <c r="AB447" s="346">
        <v>89</v>
      </c>
      <c r="AC447" s="346">
        <v>88</v>
      </c>
      <c r="AD447" s="346">
        <v>154</v>
      </c>
      <c r="AE447" s="346">
        <v>124</v>
      </c>
      <c r="AF447" s="346" t="s">
        <v>430</v>
      </c>
      <c r="AG447" s="346" t="s">
        <v>430</v>
      </c>
      <c r="AH447" s="346" t="s">
        <v>430</v>
      </c>
      <c r="AI447" s="346" t="s">
        <v>430</v>
      </c>
      <c r="AJ447" s="346">
        <v>56</v>
      </c>
      <c r="AK447" s="346">
        <v>166</v>
      </c>
      <c r="AL447" s="346">
        <v>121</v>
      </c>
      <c r="AM447" s="346">
        <v>126</v>
      </c>
      <c r="AN447" s="346">
        <v>249</v>
      </c>
      <c r="AO447" s="373"/>
      <c r="AP447" s="348" t="s">
        <v>430</v>
      </c>
      <c r="AQ447" s="348" t="s">
        <v>430</v>
      </c>
      <c r="AR447" s="348" t="s">
        <v>430</v>
      </c>
      <c r="AS447" s="348" t="s">
        <v>430</v>
      </c>
      <c r="AT447" s="348">
        <v>8.86</v>
      </c>
      <c r="AU447" s="351"/>
      <c r="AV447" s="346" t="s">
        <v>430</v>
      </c>
      <c r="AW447" s="346" t="s">
        <v>430</v>
      </c>
      <c r="AX447" s="346" t="s">
        <v>430</v>
      </c>
      <c r="AY447" s="346" t="s">
        <v>430</v>
      </c>
      <c r="AZ447" s="346">
        <v>117</v>
      </c>
      <c r="BA447" s="374"/>
      <c r="BB447" s="348">
        <v>13.2031269321135</v>
      </c>
      <c r="BC447" s="348">
        <v>0.99794465438204505</v>
      </c>
      <c r="BD447" s="348">
        <v>-3.8090870943862903E-2</v>
      </c>
      <c r="BE447" s="375">
        <v>-5.3151009112285298E-2</v>
      </c>
      <c r="BF447" s="374"/>
      <c r="BG447" s="372">
        <v>0.10340000000000001</v>
      </c>
      <c r="BH447" s="373"/>
      <c r="BI447" s="348">
        <v>83.656300000000002</v>
      </c>
      <c r="BJ447" s="348">
        <v>15.874000000000001</v>
      </c>
      <c r="BK447" s="348" t="s">
        <v>430</v>
      </c>
      <c r="BL447" s="348">
        <v>0.46970000000000001</v>
      </c>
      <c r="BM447" s="373"/>
      <c r="BN447" s="372" t="s">
        <v>5094</v>
      </c>
      <c r="BO447" s="372" t="s">
        <v>5095</v>
      </c>
      <c r="BP447" s="372" t="s">
        <v>5096</v>
      </c>
      <c r="BQ447" s="372" t="s">
        <v>4631</v>
      </c>
      <c r="BR447" s="372" t="s">
        <v>5097</v>
      </c>
      <c r="BS447" s="373"/>
      <c r="BT447" s="354" t="s">
        <v>555</v>
      </c>
    </row>
    <row r="448" spans="1:72" s="428" customFormat="1" x14ac:dyDescent="0.25">
      <c r="A448" s="345" t="s">
        <v>5685</v>
      </c>
      <c r="B448" s="373"/>
      <c r="C448" s="719">
        <v>45624</v>
      </c>
      <c r="D448" s="373"/>
      <c r="E448" s="346">
        <v>77.201300000000003</v>
      </c>
      <c r="F448" s="373"/>
      <c r="G448" s="347">
        <v>11.2972</v>
      </c>
      <c r="H448" s="374"/>
      <c r="I448" s="348">
        <v>7.6200000000000004E-2</v>
      </c>
      <c r="J448" s="348">
        <v>0.99409999999999998</v>
      </c>
      <c r="K448" s="348">
        <v>1.6978</v>
      </c>
      <c r="L448" s="348">
        <v>6.6981000000000002</v>
      </c>
      <c r="M448" s="348">
        <v>7.6734</v>
      </c>
      <c r="N448" s="350">
        <v>11.819100000000001</v>
      </c>
      <c r="O448" s="348" t="s">
        <v>430</v>
      </c>
      <c r="P448" s="348" t="s">
        <v>430</v>
      </c>
      <c r="Q448" s="348" t="s">
        <v>430</v>
      </c>
      <c r="R448" s="348" t="s">
        <v>430</v>
      </c>
      <c r="S448" s="348">
        <v>3.4674999999999998</v>
      </c>
      <c r="T448" s="348">
        <v>21.291399999999999</v>
      </c>
      <c r="U448" s="348">
        <v>5.8425000000000002</v>
      </c>
      <c r="V448" s="348">
        <v>12.016500000000001</v>
      </c>
      <c r="W448" s="348">
        <v>1.7518</v>
      </c>
      <c r="X448" s="348">
        <v>7.4074</v>
      </c>
      <c r="Y448" s="374"/>
      <c r="Z448" s="346">
        <v>100</v>
      </c>
      <c r="AA448" s="346">
        <v>60</v>
      </c>
      <c r="AB448" s="346">
        <v>138</v>
      </c>
      <c r="AC448" s="346">
        <v>124</v>
      </c>
      <c r="AD448" s="346">
        <v>75</v>
      </c>
      <c r="AE448" s="346">
        <v>61</v>
      </c>
      <c r="AF448" s="346" t="s">
        <v>430</v>
      </c>
      <c r="AG448" s="346" t="s">
        <v>430</v>
      </c>
      <c r="AH448" s="346" t="s">
        <v>430</v>
      </c>
      <c r="AI448" s="346" t="s">
        <v>430</v>
      </c>
      <c r="AJ448" s="346">
        <v>131</v>
      </c>
      <c r="AK448" s="346">
        <v>74</v>
      </c>
      <c r="AL448" s="346">
        <v>75</v>
      </c>
      <c r="AM448" s="346">
        <v>44</v>
      </c>
      <c r="AN448" s="346">
        <v>88</v>
      </c>
      <c r="AO448" s="373"/>
      <c r="AP448" s="348" t="s">
        <v>430</v>
      </c>
      <c r="AQ448" s="348" t="s">
        <v>430</v>
      </c>
      <c r="AR448" s="348" t="s">
        <v>430</v>
      </c>
      <c r="AS448" s="348" t="s">
        <v>430</v>
      </c>
      <c r="AT448" s="348">
        <v>15.94</v>
      </c>
      <c r="AU448" s="351"/>
      <c r="AV448" s="346" t="s">
        <v>430</v>
      </c>
      <c r="AW448" s="346" t="s">
        <v>430</v>
      </c>
      <c r="AX448" s="346" t="s">
        <v>430</v>
      </c>
      <c r="AY448" s="346" t="s">
        <v>430</v>
      </c>
      <c r="AZ448" s="346">
        <v>72</v>
      </c>
      <c r="BA448" s="374"/>
      <c r="BB448" s="348">
        <v>16.237535996435099</v>
      </c>
      <c r="BC448" s="348">
        <v>0.99824055540335099</v>
      </c>
      <c r="BD448" s="348">
        <v>3.97837386858495E-3</v>
      </c>
      <c r="BE448" s="375">
        <v>-4.3585975002271703E-2</v>
      </c>
      <c r="BF448" s="374"/>
      <c r="BG448" s="372">
        <v>5.74E-2</v>
      </c>
      <c r="BH448" s="373"/>
      <c r="BI448" s="348">
        <v>11.0718</v>
      </c>
      <c r="BJ448" s="348">
        <v>84.506500000000003</v>
      </c>
      <c r="BK448" s="348">
        <v>4.2434799999999999</v>
      </c>
      <c r="BL448" s="348">
        <v>0.17821999999999999</v>
      </c>
      <c r="BM448" s="373"/>
      <c r="BN448" s="372" t="s">
        <v>4722</v>
      </c>
      <c r="BO448" s="372" t="s">
        <v>4723</v>
      </c>
      <c r="BP448" s="372" t="s">
        <v>5158</v>
      </c>
      <c r="BQ448" s="372" t="s">
        <v>4783</v>
      </c>
      <c r="BR448" s="372" t="s">
        <v>4814</v>
      </c>
      <c r="BS448" s="373"/>
      <c r="BT448" s="354" t="s">
        <v>555</v>
      </c>
    </row>
    <row r="449" spans="1:72" s="428" customFormat="1" x14ac:dyDescent="0.25">
      <c r="A449" s="345" t="s">
        <v>5686</v>
      </c>
      <c r="B449" s="373"/>
      <c r="C449" s="719">
        <v>45877</v>
      </c>
      <c r="D449" s="373"/>
      <c r="E449" s="888">
        <v>75.47</v>
      </c>
      <c r="F449" s="373"/>
      <c r="G449" s="347">
        <v>11.1137</v>
      </c>
      <c r="H449" s="374"/>
      <c r="I449" s="348">
        <v>-0.38450000000000001</v>
      </c>
      <c r="J449" s="348">
        <v>0.84199999999999997</v>
      </c>
      <c r="K449" s="348">
        <v>3.7393000000000001</v>
      </c>
      <c r="L449" s="348">
        <v>9.3696000000000002</v>
      </c>
      <c r="M449" s="348">
        <v>4.8878000000000004</v>
      </c>
      <c r="N449" s="350">
        <v>9.5485000000000007</v>
      </c>
      <c r="O449" s="348" t="s">
        <v>430</v>
      </c>
      <c r="P449" s="348" t="s">
        <v>430</v>
      </c>
      <c r="Q449" s="348" t="s">
        <v>430</v>
      </c>
      <c r="R449" s="348" t="s">
        <v>430</v>
      </c>
      <c r="S449" s="348">
        <v>3.9430999999999998</v>
      </c>
      <c r="T449" s="348">
        <v>21.258400000000002</v>
      </c>
      <c r="U449" s="348">
        <v>5.3082000000000003</v>
      </c>
      <c r="V449" s="348">
        <v>10.8156</v>
      </c>
      <c r="W449" s="348">
        <v>3.4207999999999998</v>
      </c>
      <c r="X449" s="348">
        <v>10.9785</v>
      </c>
      <c r="Y449" s="374"/>
      <c r="Z449" s="346">
        <v>189</v>
      </c>
      <c r="AA449" s="346">
        <v>66</v>
      </c>
      <c r="AB449" s="346">
        <v>55</v>
      </c>
      <c r="AC449" s="346">
        <v>41</v>
      </c>
      <c r="AD449" s="346">
        <v>101</v>
      </c>
      <c r="AE449" s="346">
        <v>79</v>
      </c>
      <c r="AF449" s="346" t="s">
        <v>430</v>
      </c>
      <c r="AG449" s="346" t="s">
        <v>430</v>
      </c>
      <c r="AH449" s="346" t="s">
        <v>430</v>
      </c>
      <c r="AI449" s="346" t="s">
        <v>430</v>
      </c>
      <c r="AJ449" s="346">
        <v>92</v>
      </c>
      <c r="AK449" s="346">
        <v>75</v>
      </c>
      <c r="AL449" s="346">
        <v>83</v>
      </c>
      <c r="AM449" s="346">
        <v>56</v>
      </c>
      <c r="AN449" s="346">
        <v>22</v>
      </c>
      <c r="AO449" s="373"/>
      <c r="AP449" s="348" t="s">
        <v>430</v>
      </c>
      <c r="AQ449" s="348" t="s">
        <v>430</v>
      </c>
      <c r="AR449" s="348" t="s">
        <v>430</v>
      </c>
      <c r="AS449" s="348" t="s">
        <v>430</v>
      </c>
      <c r="AT449" s="348">
        <v>15.47</v>
      </c>
      <c r="AU449" s="351"/>
      <c r="AV449" s="346" t="s">
        <v>430</v>
      </c>
      <c r="AW449" s="346" t="s">
        <v>430</v>
      </c>
      <c r="AX449" s="346" t="s">
        <v>430</v>
      </c>
      <c r="AY449" s="346" t="s">
        <v>430</v>
      </c>
      <c r="AZ449" s="346">
        <v>77</v>
      </c>
      <c r="BA449" s="374"/>
      <c r="BB449" s="348">
        <v>12.329541291471701</v>
      </c>
      <c r="BC449" s="348">
        <v>0</v>
      </c>
      <c r="BD449" s="348">
        <v>3.06290469282345E-2</v>
      </c>
      <c r="BE449" s="375" t="s">
        <v>430</v>
      </c>
      <c r="BF449" s="374"/>
      <c r="BG449" s="372" t="s">
        <v>430</v>
      </c>
      <c r="BH449" s="373"/>
      <c r="BI449" s="348">
        <v>40.819099999999999</v>
      </c>
      <c r="BJ449" s="348">
        <v>39.551600000000001</v>
      </c>
      <c r="BK449" s="348">
        <v>19.505299999999998</v>
      </c>
      <c r="BL449" s="348">
        <v>0.124</v>
      </c>
      <c r="BM449" s="373"/>
      <c r="BN449" s="372" t="s">
        <v>5160</v>
      </c>
      <c r="BO449" s="372" t="s">
        <v>509</v>
      </c>
      <c r="BP449" s="372" t="s">
        <v>5161</v>
      </c>
      <c r="BQ449" s="372" t="s">
        <v>5162</v>
      </c>
      <c r="BR449" s="372" t="s">
        <v>5163</v>
      </c>
      <c r="BS449" s="373"/>
      <c r="BT449" s="354" t="s">
        <v>5155</v>
      </c>
    </row>
    <row r="450" spans="1:72" s="428" customFormat="1" x14ac:dyDescent="0.25">
      <c r="A450" s="345" t="s">
        <v>5687</v>
      </c>
      <c r="B450" s="373"/>
      <c r="C450" s="719">
        <v>45589</v>
      </c>
      <c r="D450" s="373"/>
      <c r="E450" s="346">
        <v>73.600099999999998</v>
      </c>
      <c r="F450" s="373"/>
      <c r="G450" s="347">
        <v>10.183299999999999</v>
      </c>
      <c r="H450" s="374"/>
      <c r="I450" s="348">
        <v>-0.15790000000000001</v>
      </c>
      <c r="J450" s="348">
        <v>-0.95220000000000005</v>
      </c>
      <c r="K450" s="348">
        <v>0.97070000000000001</v>
      </c>
      <c r="L450" s="348">
        <v>4.9165000000000001</v>
      </c>
      <c r="M450" s="348">
        <v>-3.6000999999999999</v>
      </c>
      <c r="N450" s="350">
        <v>-8.8000000000000005E-3</v>
      </c>
      <c r="O450" s="348" t="s">
        <v>430</v>
      </c>
      <c r="P450" s="348" t="s">
        <v>430</v>
      </c>
      <c r="Q450" s="348" t="s">
        <v>430</v>
      </c>
      <c r="R450" s="348" t="s">
        <v>430</v>
      </c>
      <c r="S450" s="348">
        <v>2.4950999999999999</v>
      </c>
      <c r="T450" s="348">
        <v>9.9529999999999994</v>
      </c>
      <c r="U450" s="348">
        <v>-5.9157999999999999</v>
      </c>
      <c r="V450" s="348">
        <v>-1.18E-2</v>
      </c>
      <c r="W450" s="348">
        <v>0.1426</v>
      </c>
      <c r="X450" s="348">
        <v>1.0126999999999999</v>
      </c>
      <c r="Y450" s="374"/>
      <c r="Z450" s="346">
        <v>170</v>
      </c>
      <c r="AA450" s="346">
        <v>233</v>
      </c>
      <c r="AB450" s="346">
        <v>198</v>
      </c>
      <c r="AC450" s="346">
        <v>209</v>
      </c>
      <c r="AD450" s="346">
        <v>213</v>
      </c>
      <c r="AE450" s="346">
        <v>186</v>
      </c>
      <c r="AF450" s="346" t="s">
        <v>430</v>
      </c>
      <c r="AG450" s="346" t="s">
        <v>430</v>
      </c>
      <c r="AH450" s="346" t="s">
        <v>430</v>
      </c>
      <c r="AI450" s="346" t="s">
        <v>430</v>
      </c>
      <c r="AJ450" s="346">
        <v>185</v>
      </c>
      <c r="AK450" s="346">
        <v>213</v>
      </c>
      <c r="AL450" s="346">
        <v>208</v>
      </c>
      <c r="AM450" s="346">
        <v>197</v>
      </c>
      <c r="AN450" s="346">
        <v>224</v>
      </c>
      <c r="AO450" s="373"/>
      <c r="AP450" s="348" t="s">
        <v>430</v>
      </c>
      <c r="AQ450" s="348" t="s">
        <v>430</v>
      </c>
      <c r="AR450" s="348" t="s">
        <v>430</v>
      </c>
      <c r="AS450" s="348" t="s">
        <v>430</v>
      </c>
      <c r="AT450" s="348">
        <v>-0.95</v>
      </c>
      <c r="AU450" s="351"/>
      <c r="AV450" s="346" t="s">
        <v>430</v>
      </c>
      <c r="AW450" s="346" t="s">
        <v>430</v>
      </c>
      <c r="AX450" s="346" t="s">
        <v>430</v>
      </c>
      <c r="AY450" s="346" t="s">
        <v>430</v>
      </c>
      <c r="AZ450" s="346">
        <v>196</v>
      </c>
      <c r="BA450" s="374"/>
      <c r="BB450" s="348">
        <v>12.7498842640288</v>
      </c>
      <c r="BC450" s="348">
        <v>0.99776726757595502</v>
      </c>
      <c r="BD450" s="348">
        <v>-1.0486340458490499E-2</v>
      </c>
      <c r="BE450" s="375">
        <v>-2.37805469300536E-2</v>
      </c>
      <c r="BF450" s="374"/>
      <c r="BG450" s="372">
        <v>7.4899999999999994E-2</v>
      </c>
      <c r="BH450" s="373"/>
      <c r="BI450" s="348">
        <v>98.368899999999996</v>
      </c>
      <c r="BJ450" s="348">
        <v>1.3561000000000001</v>
      </c>
      <c r="BK450" s="348" t="s">
        <v>430</v>
      </c>
      <c r="BL450" s="348">
        <v>0.27500000000000002</v>
      </c>
      <c r="BM450" s="373"/>
      <c r="BN450" s="372" t="s">
        <v>5165</v>
      </c>
      <c r="BO450" s="372" t="s">
        <v>4500</v>
      </c>
      <c r="BP450" s="372" t="s">
        <v>4501</v>
      </c>
      <c r="BQ450" s="372" t="s">
        <v>730</v>
      </c>
      <c r="BR450" s="372" t="s">
        <v>3260</v>
      </c>
      <c r="BS450" s="373"/>
      <c r="BT450" s="354" t="s">
        <v>555</v>
      </c>
    </row>
    <row r="451" spans="1:72" s="428" customFormat="1" x14ac:dyDescent="0.25">
      <c r="A451" s="345" t="s">
        <v>5688</v>
      </c>
      <c r="B451" s="373"/>
      <c r="C451" s="719">
        <v>44643</v>
      </c>
      <c r="D451" s="373"/>
      <c r="E451" s="346">
        <v>71.709999999999994</v>
      </c>
      <c r="F451" s="373"/>
      <c r="G451" s="347">
        <v>16.495000000000001</v>
      </c>
      <c r="H451" s="374"/>
      <c r="I451" s="348">
        <v>7.7100000000000002E-2</v>
      </c>
      <c r="J451" s="348">
        <v>-0.69710000000000005</v>
      </c>
      <c r="K451" s="348">
        <v>0.9869</v>
      </c>
      <c r="L451" s="348">
        <v>3.0506000000000002</v>
      </c>
      <c r="M451" s="348">
        <v>-2.6419000000000001</v>
      </c>
      <c r="N451" s="350">
        <v>0.74880000000000002</v>
      </c>
      <c r="O451" s="348">
        <v>-0.91749999999999998</v>
      </c>
      <c r="P451" s="348">
        <v>9.1311</v>
      </c>
      <c r="Q451" s="348" t="s">
        <v>430</v>
      </c>
      <c r="R451" s="348" t="s">
        <v>430</v>
      </c>
      <c r="S451" s="348">
        <v>1.8619000000000001</v>
      </c>
      <c r="T451" s="348">
        <v>9.4428000000000001</v>
      </c>
      <c r="U451" s="348">
        <v>-4.5880999999999998</v>
      </c>
      <c r="V451" s="348">
        <v>0.46960000000000002</v>
      </c>
      <c r="W451" s="348">
        <v>-0.1011</v>
      </c>
      <c r="X451" s="348">
        <v>12.0624</v>
      </c>
      <c r="Y451" s="374"/>
      <c r="Z451" s="346">
        <v>94</v>
      </c>
      <c r="AA451" s="346">
        <v>183</v>
      </c>
      <c r="AB451" s="346">
        <v>186</v>
      </c>
      <c r="AC451" s="346">
        <v>238</v>
      </c>
      <c r="AD451" s="346">
        <v>184</v>
      </c>
      <c r="AE451" s="346">
        <v>169</v>
      </c>
      <c r="AF451" s="346">
        <v>114</v>
      </c>
      <c r="AG451" s="346">
        <v>72</v>
      </c>
      <c r="AH451" s="346" t="s">
        <v>430</v>
      </c>
      <c r="AI451" s="346" t="s">
        <v>430</v>
      </c>
      <c r="AJ451" s="346">
        <v>221</v>
      </c>
      <c r="AK451" s="346">
        <v>220</v>
      </c>
      <c r="AL451" s="346">
        <v>190</v>
      </c>
      <c r="AM451" s="346">
        <v>180</v>
      </c>
      <c r="AN451" s="346">
        <v>254</v>
      </c>
      <c r="AO451" s="373"/>
      <c r="AP451" s="348" t="s">
        <v>430</v>
      </c>
      <c r="AQ451" s="348" t="s">
        <v>430</v>
      </c>
      <c r="AR451" s="348" t="s">
        <v>430</v>
      </c>
      <c r="AS451" s="348">
        <v>2.89</v>
      </c>
      <c r="AT451" s="348">
        <v>-0.45</v>
      </c>
      <c r="AU451" s="351"/>
      <c r="AV451" s="346" t="s">
        <v>430</v>
      </c>
      <c r="AW451" s="346" t="s">
        <v>430</v>
      </c>
      <c r="AX451" s="346" t="s">
        <v>430</v>
      </c>
      <c r="AY451" s="346">
        <v>87</v>
      </c>
      <c r="AZ451" s="346">
        <v>182</v>
      </c>
      <c r="BA451" s="374"/>
      <c r="BB451" s="348">
        <v>12.2869602977254</v>
      </c>
      <c r="BC451" s="348">
        <v>0</v>
      </c>
      <c r="BD451" s="348">
        <v>3.4494374425983999E-2</v>
      </c>
      <c r="BE451" s="375" t="s">
        <v>430</v>
      </c>
      <c r="BF451" s="374"/>
      <c r="BG451" s="372" t="s">
        <v>430</v>
      </c>
      <c r="BH451" s="373"/>
      <c r="BI451" s="348">
        <v>80.765600000000006</v>
      </c>
      <c r="BJ451" s="348">
        <v>15.5633</v>
      </c>
      <c r="BK451" s="348">
        <v>3.15828</v>
      </c>
      <c r="BL451" s="348">
        <v>0.51282000000000005</v>
      </c>
      <c r="BM451" s="373"/>
      <c r="BN451" s="372" t="s">
        <v>5167</v>
      </c>
      <c r="BO451" s="372" t="s">
        <v>5168</v>
      </c>
      <c r="BP451" s="372" t="s">
        <v>5169</v>
      </c>
      <c r="BQ451" s="372" t="s">
        <v>5170</v>
      </c>
      <c r="BR451" s="372" t="s">
        <v>3816</v>
      </c>
      <c r="BS451" s="373"/>
      <c r="BT451" s="354" t="s">
        <v>548</v>
      </c>
    </row>
    <row r="452" spans="1:72" s="428" customFormat="1" x14ac:dyDescent="0.25">
      <c r="A452" s="345" t="s">
        <v>5689</v>
      </c>
      <c r="B452" s="373"/>
      <c r="C452" s="719">
        <v>45408</v>
      </c>
      <c r="D452" s="373"/>
      <c r="E452" s="346">
        <v>70.900000000000006</v>
      </c>
      <c r="F452" s="373"/>
      <c r="G452" s="347">
        <v>12.401199999999999</v>
      </c>
      <c r="H452" s="374"/>
      <c r="I452" s="348">
        <v>-0.37440000000000001</v>
      </c>
      <c r="J452" s="348">
        <v>-1.9907999999999999</v>
      </c>
      <c r="K452" s="348">
        <v>-1.7532000000000001</v>
      </c>
      <c r="L452" s="348">
        <v>5.4612999999999996</v>
      </c>
      <c r="M452" s="348">
        <v>-5.8982000000000001</v>
      </c>
      <c r="N452" s="350">
        <v>0.59699999999999998</v>
      </c>
      <c r="O452" s="348">
        <v>8.1217000000000006</v>
      </c>
      <c r="P452" s="348" t="s">
        <v>430</v>
      </c>
      <c r="Q452" s="348" t="s">
        <v>430</v>
      </c>
      <c r="R452" s="348" t="s">
        <v>430</v>
      </c>
      <c r="S452" s="348">
        <v>-0.69430000000000003</v>
      </c>
      <c r="T452" s="348">
        <v>12.555</v>
      </c>
      <c r="U452" s="348">
        <v>-4.2290000000000001</v>
      </c>
      <c r="V452" s="348">
        <v>1.4802999999999999</v>
      </c>
      <c r="W452" s="348">
        <v>-0.88790000000000002</v>
      </c>
      <c r="X452" s="348">
        <v>9.8147000000000002</v>
      </c>
      <c r="Y452" s="374"/>
      <c r="Z452" s="346">
        <v>188</v>
      </c>
      <c r="AA452" s="346">
        <v>257</v>
      </c>
      <c r="AB452" s="346">
        <v>249</v>
      </c>
      <c r="AC452" s="346">
        <v>166</v>
      </c>
      <c r="AD452" s="346">
        <v>243</v>
      </c>
      <c r="AE452" s="346">
        <v>172</v>
      </c>
      <c r="AF452" s="346">
        <v>12</v>
      </c>
      <c r="AG452" s="346" t="s">
        <v>430</v>
      </c>
      <c r="AH452" s="346" t="s">
        <v>430</v>
      </c>
      <c r="AI452" s="346" t="s">
        <v>430</v>
      </c>
      <c r="AJ452" s="346">
        <v>253</v>
      </c>
      <c r="AK452" s="346">
        <v>185</v>
      </c>
      <c r="AL452" s="346">
        <v>188</v>
      </c>
      <c r="AM452" s="346">
        <v>175</v>
      </c>
      <c r="AN452" s="346">
        <v>264</v>
      </c>
      <c r="AO452" s="373"/>
      <c r="AP452" s="348" t="s">
        <v>430</v>
      </c>
      <c r="AQ452" s="348" t="s">
        <v>430</v>
      </c>
      <c r="AR452" s="348" t="s">
        <v>430</v>
      </c>
      <c r="AS452" s="348" t="s">
        <v>430</v>
      </c>
      <c r="AT452" s="348">
        <v>-1.5</v>
      </c>
      <c r="AU452" s="351"/>
      <c r="AV452" s="346" t="s">
        <v>430</v>
      </c>
      <c r="AW452" s="346" t="s">
        <v>430</v>
      </c>
      <c r="AX452" s="346" t="s">
        <v>430</v>
      </c>
      <c r="AY452" s="346" t="s">
        <v>430</v>
      </c>
      <c r="AZ452" s="346">
        <v>209</v>
      </c>
      <c r="BA452" s="374"/>
      <c r="BB452" s="348">
        <v>15.7276962084298</v>
      </c>
      <c r="BC452" s="348">
        <v>0.99541895747012499</v>
      </c>
      <c r="BD452" s="348">
        <v>2.9895662544741301E-2</v>
      </c>
      <c r="BE452" s="375">
        <v>-6.7303138211303598E-2</v>
      </c>
      <c r="BF452" s="374"/>
      <c r="BG452" s="372">
        <v>0.16550000000000001</v>
      </c>
      <c r="BH452" s="373"/>
      <c r="BI452" s="348">
        <v>94.587100000000007</v>
      </c>
      <c r="BJ452" s="348">
        <v>4.4775799999999997</v>
      </c>
      <c r="BK452" s="348">
        <v>0.49713400000000002</v>
      </c>
      <c r="BL452" s="348">
        <v>0.43818600000000002</v>
      </c>
      <c r="BM452" s="373"/>
      <c r="BN452" s="372" t="s">
        <v>5172</v>
      </c>
      <c r="BO452" s="372" t="s">
        <v>5173</v>
      </c>
      <c r="BP452" s="372" t="s">
        <v>5174</v>
      </c>
      <c r="BQ452" s="372" t="s">
        <v>5175</v>
      </c>
      <c r="BR452" s="372" t="s">
        <v>5176</v>
      </c>
      <c r="BS452" s="373"/>
      <c r="BT452" s="354" t="s">
        <v>4673</v>
      </c>
    </row>
    <row r="453" spans="1:72" s="428" customFormat="1" x14ac:dyDescent="0.25">
      <c r="A453" s="345" t="s">
        <v>5690</v>
      </c>
      <c r="B453" s="373"/>
      <c r="C453" s="719">
        <v>45944</v>
      </c>
      <c r="D453" s="373"/>
      <c r="E453" s="346">
        <v>70.83</v>
      </c>
      <c r="F453" s="373"/>
      <c r="G453" s="347">
        <v>9.7655999999999992</v>
      </c>
      <c r="H453" s="374"/>
      <c r="I453" s="348">
        <v>-0.15740000000000001</v>
      </c>
      <c r="J453" s="348">
        <v>-0.94640000000000002</v>
      </c>
      <c r="K453" s="348">
        <v>0.97919999999999996</v>
      </c>
      <c r="L453" s="348">
        <v>4.9928999999999997</v>
      </c>
      <c r="M453" s="348">
        <v>-3.5295999999999998</v>
      </c>
      <c r="N453" s="350" t="s">
        <v>430</v>
      </c>
      <c r="O453" s="348" t="s">
        <v>430</v>
      </c>
      <c r="P453" s="348" t="s">
        <v>430</v>
      </c>
      <c r="Q453" s="348" t="s">
        <v>430</v>
      </c>
      <c r="R453" s="348" t="s">
        <v>430</v>
      </c>
      <c r="S453" s="348">
        <v>2.5108999999999999</v>
      </c>
      <c r="T453" s="348">
        <v>10.0486</v>
      </c>
      <c r="U453" s="348">
        <v>-5.9164000000000003</v>
      </c>
      <c r="V453" s="348" t="s">
        <v>430</v>
      </c>
      <c r="W453" s="348">
        <v>0.1487</v>
      </c>
      <c r="X453" s="348">
        <v>-2.3439999999999999</v>
      </c>
      <c r="Y453" s="374"/>
      <c r="Z453" s="346">
        <v>166</v>
      </c>
      <c r="AA453" s="346">
        <v>216</v>
      </c>
      <c r="AB453" s="346">
        <v>192</v>
      </c>
      <c r="AC453" s="346">
        <v>192</v>
      </c>
      <c r="AD453" s="346">
        <v>204</v>
      </c>
      <c r="AE453" s="346" t="s">
        <v>430</v>
      </c>
      <c r="AF453" s="346" t="s">
        <v>430</v>
      </c>
      <c r="AG453" s="346" t="s">
        <v>430</v>
      </c>
      <c r="AH453" s="346" t="s">
        <v>430</v>
      </c>
      <c r="AI453" s="346" t="s">
        <v>430</v>
      </c>
      <c r="AJ453" s="346">
        <v>177</v>
      </c>
      <c r="AK453" s="346">
        <v>199</v>
      </c>
      <c r="AL453" s="346">
        <v>209</v>
      </c>
      <c r="AM453" s="346" t="s">
        <v>430</v>
      </c>
      <c r="AN453" s="346">
        <v>212</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74"/>
      <c r="BB453" s="348">
        <v>12.663236829752099</v>
      </c>
      <c r="BC453" s="348">
        <v>1.0001909116324399</v>
      </c>
      <c r="BD453" s="348">
        <v>-7.5551695261048199E-2</v>
      </c>
      <c r="BE453" s="375">
        <v>-1.9496064348083E-2</v>
      </c>
      <c r="BF453" s="374"/>
      <c r="BG453" s="372">
        <v>0.151</v>
      </c>
      <c r="BH453" s="373"/>
      <c r="BI453" s="348">
        <v>98.439899999999994</v>
      </c>
      <c r="BJ453" s="348">
        <v>1.3557600000000001</v>
      </c>
      <c r="BK453" s="348" t="s">
        <v>430</v>
      </c>
      <c r="BL453" s="348">
        <v>0.20433999999999999</v>
      </c>
      <c r="BM453" s="373"/>
      <c r="BN453" s="372" t="s">
        <v>5691</v>
      </c>
      <c r="BO453" s="372" t="s">
        <v>4500</v>
      </c>
      <c r="BP453" s="372" t="s">
        <v>4501</v>
      </c>
      <c r="BQ453" s="372" t="s">
        <v>730</v>
      </c>
      <c r="BR453" s="372" t="s">
        <v>3260</v>
      </c>
      <c r="BS453" s="373"/>
      <c r="BT453" s="354" t="s">
        <v>555</v>
      </c>
    </row>
    <row r="454" spans="1:72" s="428" customFormat="1" ht="11" x14ac:dyDescent="0.3">
      <c r="A454" s="841" t="s">
        <v>5692</v>
      </c>
      <c r="B454" s="842"/>
      <c r="C454" s="843">
        <v>45684</v>
      </c>
      <c r="D454" s="842"/>
      <c r="E454" s="844">
        <v>69.3596</v>
      </c>
      <c r="F454" s="842"/>
      <c r="G454" s="845">
        <v>11.939</v>
      </c>
      <c r="H454" s="847"/>
      <c r="I454" s="846">
        <v>0.1678</v>
      </c>
      <c r="J454" s="846">
        <v>6.7100000000000007E-2</v>
      </c>
      <c r="K454" s="846">
        <v>1.1608000000000001</v>
      </c>
      <c r="L454" s="846">
        <v>9.6024999999999991</v>
      </c>
      <c r="M454" s="846">
        <v>15.019299999999999</v>
      </c>
      <c r="N454" s="848">
        <v>9.9457000000000004</v>
      </c>
      <c r="O454" s="846" t="s">
        <v>430</v>
      </c>
      <c r="P454" s="846" t="s">
        <v>430</v>
      </c>
      <c r="Q454" s="846" t="s">
        <v>430</v>
      </c>
      <c r="R454" s="846" t="s">
        <v>430</v>
      </c>
      <c r="S454" s="846">
        <v>3.7452000000000001</v>
      </c>
      <c r="T454" s="846">
        <v>28.694600000000001</v>
      </c>
      <c r="U454" s="846">
        <v>10.2401</v>
      </c>
      <c r="V454" s="846">
        <v>10.1892</v>
      </c>
      <c r="W454" s="846">
        <v>2.4719000000000002</v>
      </c>
      <c r="X454" s="846">
        <v>12.175800000000001</v>
      </c>
      <c r="Y454" s="847"/>
      <c r="Z454" s="844">
        <v>56</v>
      </c>
      <c r="AA454" s="844">
        <v>129</v>
      </c>
      <c r="AB454" s="844">
        <v>181</v>
      </c>
      <c r="AC454" s="844">
        <v>39</v>
      </c>
      <c r="AD454" s="844">
        <v>19</v>
      </c>
      <c r="AE454" s="844">
        <v>75</v>
      </c>
      <c r="AF454" s="844" t="s">
        <v>430</v>
      </c>
      <c r="AG454" s="844" t="s">
        <v>430</v>
      </c>
      <c r="AH454" s="844" t="s">
        <v>430</v>
      </c>
      <c r="AI454" s="844" t="s">
        <v>430</v>
      </c>
      <c r="AJ454" s="844">
        <v>107</v>
      </c>
      <c r="AK454" s="844">
        <v>21</v>
      </c>
      <c r="AL454" s="844">
        <v>23</v>
      </c>
      <c r="AM454" s="844">
        <v>75</v>
      </c>
      <c r="AN454" s="844">
        <v>45</v>
      </c>
      <c r="AO454" s="842"/>
      <c r="AP454" s="846" t="s">
        <v>430</v>
      </c>
      <c r="AQ454" s="846" t="s">
        <v>430</v>
      </c>
      <c r="AR454" s="846" t="s">
        <v>430</v>
      </c>
      <c r="AS454" s="846" t="s">
        <v>430</v>
      </c>
      <c r="AT454" s="846">
        <v>22.85</v>
      </c>
      <c r="AU454" s="849"/>
      <c r="AV454" s="844" t="s">
        <v>430</v>
      </c>
      <c r="AW454" s="844" t="s">
        <v>430</v>
      </c>
      <c r="AX454" s="844" t="s">
        <v>430</v>
      </c>
      <c r="AY454" s="844" t="s">
        <v>430</v>
      </c>
      <c r="AZ454" s="844">
        <v>24</v>
      </c>
      <c r="BA454" s="847"/>
      <c r="BB454" s="846">
        <v>16.6478597270855</v>
      </c>
      <c r="BC454" s="846">
        <v>0.99630162045938497</v>
      </c>
      <c r="BD454" s="846">
        <v>4.8380532547023E-2</v>
      </c>
      <c r="BE454" s="852">
        <v>-3.73624853105936E-2</v>
      </c>
      <c r="BF454" s="847"/>
      <c r="BG454" s="855">
        <v>0.1147</v>
      </c>
      <c r="BH454" s="842"/>
      <c r="BI454" s="846" t="s">
        <v>430</v>
      </c>
      <c r="BJ454" s="846">
        <v>7.1769400000000001</v>
      </c>
      <c r="BK454" s="846">
        <v>92.674700000000001</v>
      </c>
      <c r="BL454" s="846">
        <v>0.14835999999999999</v>
      </c>
      <c r="BM454" s="842"/>
      <c r="BN454" s="855" t="s">
        <v>4557</v>
      </c>
      <c r="BO454" s="855" t="s">
        <v>5178</v>
      </c>
      <c r="BP454" s="855" t="s">
        <v>2187</v>
      </c>
      <c r="BQ454" s="855" t="s">
        <v>817</v>
      </c>
      <c r="BR454" s="855" t="s">
        <v>4560</v>
      </c>
      <c r="BS454" s="842"/>
      <c r="BT454" s="856" t="s">
        <v>555</v>
      </c>
    </row>
    <row r="455" spans="1:72" s="428" customFormat="1" x14ac:dyDescent="0.25">
      <c r="A455" s="345" t="s">
        <v>5693</v>
      </c>
      <c r="B455" s="373"/>
      <c r="C455" s="719">
        <v>45408</v>
      </c>
      <c r="D455" s="373"/>
      <c r="E455" s="346">
        <v>63.95</v>
      </c>
      <c r="F455" s="373"/>
      <c r="G455" s="347">
        <v>9.2340999999999998</v>
      </c>
      <c r="H455" s="374"/>
      <c r="I455" s="348">
        <v>0.9798</v>
      </c>
      <c r="J455" s="348">
        <v>1.3455999999999999</v>
      </c>
      <c r="K455" s="348">
        <v>-3.8043999999999998</v>
      </c>
      <c r="L455" s="348">
        <v>17.866099999999999</v>
      </c>
      <c r="M455" s="348">
        <v>9.1553000000000004</v>
      </c>
      <c r="N455" s="350">
        <v>1.6848000000000001</v>
      </c>
      <c r="O455" s="348">
        <v>-6.7503000000000002</v>
      </c>
      <c r="P455" s="348" t="s">
        <v>430</v>
      </c>
      <c r="Q455" s="348" t="s">
        <v>430</v>
      </c>
      <c r="R455" s="348" t="s">
        <v>430</v>
      </c>
      <c r="S455" s="348">
        <v>8.6555999999999997</v>
      </c>
      <c r="T455" s="348">
        <v>38.2288</v>
      </c>
      <c r="U455" s="348">
        <v>2.3146</v>
      </c>
      <c r="V455" s="348">
        <v>3.7410999999999999</v>
      </c>
      <c r="W455" s="348">
        <v>-0.28189999999999998</v>
      </c>
      <c r="X455" s="348">
        <v>-3.4070999999999998</v>
      </c>
      <c r="Y455" s="374"/>
      <c r="Z455" s="346">
        <v>4</v>
      </c>
      <c r="AA455" s="346">
        <v>26</v>
      </c>
      <c r="AB455" s="346">
        <v>259</v>
      </c>
      <c r="AC455" s="346">
        <v>2</v>
      </c>
      <c r="AD455" s="346">
        <v>47</v>
      </c>
      <c r="AE455" s="346">
        <v>164</v>
      </c>
      <c r="AF455" s="346">
        <v>133</v>
      </c>
      <c r="AG455" s="346" t="s">
        <v>430</v>
      </c>
      <c r="AH455" s="346" t="s">
        <v>430</v>
      </c>
      <c r="AI455" s="346" t="s">
        <v>430</v>
      </c>
      <c r="AJ455" s="346">
        <v>15</v>
      </c>
      <c r="AK455" s="346">
        <v>3</v>
      </c>
      <c r="AL455" s="346">
        <v>112</v>
      </c>
      <c r="AM455" s="346">
        <v>163</v>
      </c>
      <c r="AN455" s="346">
        <v>257</v>
      </c>
      <c r="AO455" s="373"/>
      <c r="AP455" s="348" t="s">
        <v>430</v>
      </c>
      <c r="AQ455" s="348" t="s">
        <v>430</v>
      </c>
      <c r="AR455" s="348" t="s">
        <v>430</v>
      </c>
      <c r="AS455" s="348" t="s">
        <v>430</v>
      </c>
      <c r="AT455" s="348">
        <v>15.41</v>
      </c>
      <c r="AU455" s="351"/>
      <c r="AV455" s="346" t="s">
        <v>430</v>
      </c>
      <c r="AW455" s="346" t="s">
        <v>430</v>
      </c>
      <c r="AX455" s="346" t="s">
        <v>430</v>
      </c>
      <c r="AY455" s="346" t="s">
        <v>430</v>
      </c>
      <c r="AZ455" s="346">
        <v>78</v>
      </c>
      <c r="BA455" s="374"/>
      <c r="BB455" s="348">
        <v>32.884297369034897</v>
      </c>
      <c r="BC455" s="348">
        <v>0.99493436849767303</v>
      </c>
      <c r="BD455" s="348">
        <v>-7.5739406373033502E-3</v>
      </c>
      <c r="BE455" s="375">
        <v>-6.6539888837941097E-2</v>
      </c>
      <c r="BF455" s="374"/>
      <c r="BG455" s="372">
        <v>0.69789999999999996</v>
      </c>
      <c r="BH455" s="373"/>
      <c r="BI455" s="348">
        <v>18.914999999999999</v>
      </c>
      <c r="BJ455" s="348">
        <v>65.788399999999996</v>
      </c>
      <c r="BK455" s="348">
        <v>15.123799999999999</v>
      </c>
      <c r="BL455" s="348">
        <v>0.17280000000000001</v>
      </c>
      <c r="BM455" s="373"/>
      <c r="BN455" s="372" t="s">
        <v>5180</v>
      </c>
      <c r="BO455" s="372" t="s">
        <v>5181</v>
      </c>
      <c r="BP455" s="372" t="s">
        <v>430</v>
      </c>
      <c r="BQ455" s="372" t="s">
        <v>430</v>
      </c>
      <c r="BR455" s="372" t="s">
        <v>430</v>
      </c>
      <c r="BS455" s="373"/>
      <c r="BT455" s="354" t="s">
        <v>4673</v>
      </c>
    </row>
    <row r="456" spans="1:72" s="428" customFormat="1" ht="11" x14ac:dyDescent="0.3">
      <c r="A456" s="841" t="s">
        <v>5694</v>
      </c>
      <c r="B456" s="842"/>
      <c r="C456" s="843">
        <v>45649</v>
      </c>
      <c r="D456" s="842"/>
      <c r="E456" s="844">
        <v>68.343999999999994</v>
      </c>
      <c r="F456" s="842"/>
      <c r="G456" s="845">
        <v>11.452999999999999</v>
      </c>
      <c r="H456" s="847"/>
      <c r="I456" s="846">
        <v>9.6100000000000005E-2</v>
      </c>
      <c r="J456" s="846">
        <v>-0.77110000000000001</v>
      </c>
      <c r="K456" s="846">
        <v>2.1951000000000001</v>
      </c>
      <c r="L456" s="846">
        <v>5.4894999999999996</v>
      </c>
      <c r="M456" s="846">
        <v>1.4886999999999999</v>
      </c>
      <c r="N456" s="848">
        <v>8.1389999999999993</v>
      </c>
      <c r="O456" s="846" t="s">
        <v>430</v>
      </c>
      <c r="P456" s="846" t="s">
        <v>430</v>
      </c>
      <c r="Q456" s="846" t="s">
        <v>430</v>
      </c>
      <c r="R456" s="846" t="s">
        <v>430</v>
      </c>
      <c r="S456" s="846">
        <v>3.7597</v>
      </c>
      <c r="T456" s="846">
        <v>13.9375</v>
      </c>
      <c r="U456" s="846">
        <v>1.0499000000000001</v>
      </c>
      <c r="V456" s="846">
        <v>6.6982999999999997</v>
      </c>
      <c r="W456" s="846">
        <v>0.35049999999999998</v>
      </c>
      <c r="X456" s="846">
        <v>8.6332000000000004</v>
      </c>
      <c r="Y456" s="847"/>
      <c r="Z456" s="844">
        <v>88</v>
      </c>
      <c r="AA456" s="844">
        <v>207</v>
      </c>
      <c r="AB456" s="844">
        <v>111</v>
      </c>
      <c r="AC456" s="844">
        <v>165</v>
      </c>
      <c r="AD456" s="844">
        <v>145</v>
      </c>
      <c r="AE456" s="844">
        <v>92</v>
      </c>
      <c r="AF456" s="844" t="s">
        <v>430</v>
      </c>
      <c r="AG456" s="844" t="s">
        <v>430</v>
      </c>
      <c r="AH456" s="844" t="s">
        <v>430</v>
      </c>
      <c r="AI456" s="844" t="s">
        <v>430</v>
      </c>
      <c r="AJ456" s="844">
        <v>106</v>
      </c>
      <c r="AK456" s="844">
        <v>168</v>
      </c>
      <c r="AL456" s="844">
        <v>130</v>
      </c>
      <c r="AM456" s="844">
        <v>112</v>
      </c>
      <c r="AN456" s="844">
        <v>190</v>
      </c>
      <c r="AO456" s="842"/>
      <c r="AP456" s="846" t="s">
        <v>430</v>
      </c>
      <c r="AQ456" s="846" t="s">
        <v>430</v>
      </c>
      <c r="AR456" s="846" t="s">
        <v>430</v>
      </c>
      <c r="AS456" s="846" t="s">
        <v>430</v>
      </c>
      <c r="AT456" s="846">
        <v>8.26</v>
      </c>
      <c r="AU456" s="849"/>
      <c r="AV456" s="844" t="s">
        <v>430</v>
      </c>
      <c r="AW456" s="844" t="s">
        <v>430</v>
      </c>
      <c r="AX456" s="844" t="s">
        <v>430</v>
      </c>
      <c r="AY456" s="844" t="s">
        <v>430</v>
      </c>
      <c r="AZ456" s="844">
        <v>122</v>
      </c>
      <c r="BA456" s="847"/>
      <c r="BB456" s="846">
        <v>10.4760458552987</v>
      </c>
      <c r="BC456" s="846">
        <v>0.99461098939391401</v>
      </c>
      <c r="BD456" s="846">
        <v>4.3855051096602697E-2</v>
      </c>
      <c r="BE456" s="852">
        <v>-6.8858752956006797E-2</v>
      </c>
      <c r="BF456" s="847"/>
      <c r="BG456" s="855">
        <v>0.21199999999999999</v>
      </c>
      <c r="BH456" s="842"/>
      <c r="BI456" s="846">
        <v>96.134399999999999</v>
      </c>
      <c r="BJ456" s="846">
        <v>3.6601499999999998</v>
      </c>
      <c r="BK456" s="846" t="s">
        <v>430</v>
      </c>
      <c r="BL456" s="846">
        <v>0.20544999999999999</v>
      </c>
      <c r="BM456" s="842"/>
      <c r="BN456" s="855" t="s">
        <v>4668</v>
      </c>
      <c r="BO456" s="855" t="s">
        <v>4669</v>
      </c>
      <c r="BP456" s="855" t="s">
        <v>4670</v>
      </c>
      <c r="BQ456" s="855" t="s">
        <v>4671</v>
      </c>
      <c r="BR456" s="855" t="s">
        <v>4672</v>
      </c>
      <c r="BS456" s="842"/>
      <c r="BT456" s="856" t="s">
        <v>555</v>
      </c>
    </row>
    <row r="457" spans="1:72" s="428" customFormat="1" x14ac:dyDescent="0.25">
      <c r="A457" s="345" t="s">
        <v>5695</v>
      </c>
      <c r="B457" s="373"/>
      <c r="C457" s="719">
        <v>45443</v>
      </c>
      <c r="D457" s="373"/>
      <c r="E457" s="346">
        <v>63.442700000000002</v>
      </c>
      <c r="F457" s="373"/>
      <c r="G457" s="347">
        <v>11.8874</v>
      </c>
      <c r="H457" s="374"/>
      <c r="I457" s="348">
        <v>-0.433</v>
      </c>
      <c r="J457" s="348">
        <v>-0.72409999999999997</v>
      </c>
      <c r="K457" s="348">
        <v>-0.71250000000000002</v>
      </c>
      <c r="L457" s="348">
        <v>8.4072999999999993</v>
      </c>
      <c r="M457" s="348">
        <v>-3.7995000000000001</v>
      </c>
      <c r="N457" s="350">
        <v>4.7976000000000001</v>
      </c>
      <c r="O457" s="348">
        <v>7.9980000000000002</v>
      </c>
      <c r="P457" s="348" t="s">
        <v>430</v>
      </c>
      <c r="Q457" s="348" t="s">
        <v>430</v>
      </c>
      <c r="R457" s="348" t="s">
        <v>430</v>
      </c>
      <c r="S457" s="348">
        <v>0.29189999999999999</v>
      </c>
      <c r="T457" s="348">
        <v>15.207000000000001</v>
      </c>
      <c r="U457" s="348">
        <v>-2.8624999999999998</v>
      </c>
      <c r="V457" s="348">
        <v>5.8521000000000001</v>
      </c>
      <c r="W457" s="348">
        <v>0.77649999999999997</v>
      </c>
      <c r="X457" s="348">
        <v>8.1653000000000002</v>
      </c>
      <c r="Y457" s="374"/>
      <c r="Z457" s="346">
        <v>199</v>
      </c>
      <c r="AA457" s="346">
        <v>193</v>
      </c>
      <c r="AB457" s="346">
        <v>239</v>
      </c>
      <c r="AC457" s="346">
        <v>56</v>
      </c>
      <c r="AD457" s="346">
        <v>223</v>
      </c>
      <c r="AE457" s="346">
        <v>138</v>
      </c>
      <c r="AF457" s="346">
        <v>19</v>
      </c>
      <c r="AG457" s="346" t="s">
        <v>430</v>
      </c>
      <c r="AH457" s="346" t="s">
        <v>430</v>
      </c>
      <c r="AI457" s="346" t="s">
        <v>430</v>
      </c>
      <c r="AJ457" s="346">
        <v>247</v>
      </c>
      <c r="AK457" s="346">
        <v>160</v>
      </c>
      <c r="AL457" s="346">
        <v>182</v>
      </c>
      <c r="AM457" s="346">
        <v>129</v>
      </c>
      <c r="AN457" s="346">
        <v>160</v>
      </c>
      <c r="AO457" s="373"/>
      <c r="AP457" s="348" t="s">
        <v>430</v>
      </c>
      <c r="AQ457" s="348" t="s">
        <v>430</v>
      </c>
      <c r="AR457" s="348" t="s">
        <v>430</v>
      </c>
      <c r="AS457" s="348" t="s">
        <v>430</v>
      </c>
      <c r="AT457" s="348">
        <v>3.32</v>
      </c>
      <c r="AU457" s="351"/>
      <c r="AV457" s="346" t="s">
        <v>430</v>
      </c>
      <c r="AW457" s="346" t="s">
        <v>430</v>
      </c>
      <c r="AX457" s="346" t="s">
        <v>430</v>
      </c>
      <c r="AY457" s="346" t="s">
        <v>430</v>
      </c>
      <c r="AZ457" s="346">
        <v>168</v>
      </c>
      <c r="BA457" s="374"/>
      <c r="BB457" s="348">
        <v>16.357786350544</v>
      </c>
      <c r="BC457" s="348">
        <v>0.99797836826363095</v>
      </c>
      <c r="BD457" s="348">
        <v>1.6314915403382702E-2</v>
      </c>
      <c r="BE457" s="375">
        <v>-2.4252245750666399E-2</v>
      </c>
      <c r="BF457" s="374"/>
      <c r="BG457" s="372">
        <v>8.1900000000000001E-2</v>
      </c>
      <c r="BH457" s="373"/>
      <c r="BI457" s="348">
        <v>73.879099999999994</v>
      </c>
      <c r="BJ457" s="348">
        <v>25.330300000000001</v>
      </c>
      <c r="BK457" s="348" t="s">
        <v>430</v>
      </c>
      <c r="BL457" s="348">
        <v>0.79059999999999997</v>
      </c>
      <c r="BM457" s="373"/>
      <c r="BN457" s="372" t="s">
        <v>5184</v>
      </c>
      <c r="BO457" s="372" t="s">
        <v>5185</v>
      </c>
      <c r="BP457" s="372" t="s">
        <v>430</v>
      </c>
      <c r="BQ457" s="372" t="s">
        <v>430</v>
      </c>
      <c r="BR457" s="372" t="s">
        <v>430</v>
      </c>
      <c r="BS457" s="373"/>
      <c r="BT457" s="354" t="s">
        <v>555</v>
      </c>
    </row>
    <row r="458" spans="1:72" s="428" customFormat="1" x14ac:dyDescent="0.25">
      <c r="A458" s="345" t="s">
        <v>5696</v>
      </c>
      <c r="B458" s="373"/>
      <c r="C458" s="719">
        <v>45630</v>
      </c>
      <c r="D458" s="373"/>
      <c r="E458" s="346">
        <v>57.046799999999998</v>
      </c>
      <c r="F458" s="373"/>
      <c r="G458" s="347">
        <v>8.3356999999999992</v>
      </c>
      <c r="H458" s="374"/>
      <c r="I458" s="348">
        <v>0.97640000000000005</v>
      </c>
      <c r="J458" s="348">
        <v>1.2928999999999999</v>
      </c>
      <c r="K458" s="348">
        <v>-3.8258999999999999</v>
      </c>
      <c r="L458" s="348">
        <v>17.827400000000001</v>
      </c>
      <c r="M458" s="348">
        <v>9.2317999999999998</v>
      </c>
      <c r="N458" s="350">
        <v>1.4865999999999999</v>
      </c>
      <c r="O458" s="348" t="s">
        <v>430</v>
      </c>
      <c r="P458" s="348" t="s">
        <v>430</v>
      </c>
      <c r="Q458" s="348" t="s">
        <v>430</v>
      </c>
      <c r="R458" s="348" t="s">
        <v>430</v>
      </c>
      <c r="S458" s="348">
        <v>8.6141000000000005</v>
      </c>
      <c r="T458" s="348">
        <v>38.065399999999997</v>
      </c>
      <c r="U458" s="348">
        <v>2.4722</v>
      </c>
      <c r="V458" s="348">
        <v>3.5606</v>
      </c>
      <c r="W458" s="348">
        <v>-0.33479999999999999</v>
      </c>
      <c r="X458" s="348">
        <v>-10.209300000000001</v>
      </c>
      <c r="Y458" s="374"/>
      <c r="Z458" s="346">
        <v>6</v>
      </c>
      <c r="AA458" s="346">
        <v>30</v>
      </c>
      <c r="AB458" s="346">
        <v>260</v>
      </c>
      <c r="AC458" s="346">
        <v>3</v>
      </c>
      <c r="AD458" s="346">
        <v>41</v>
      </c>
      <c r="AE458" s="346">
        <v>165</v>
      </c>
      <c r="AF458" s="346" t="s">
        <v>430</v>
      </c>
      <c r="AG458" s="346" t="s">
        <v>430</v>
      </c>
      <c r="AH458" s="346" t="s">
        <v>430</v>
      </c>
      <c r="AI458" s="346" t="s">
        <v>430</v>
      </c>
      <c r="AJ458" s="346">
        <v>16</v>
      </c>
      <c r="AK458" s="346">
        <v>4</v>
      </c>
      <c r="AL458" s="346">
        <v>110</v>
      </c>
      <c r="AM458" s="346">
        <v>165</v>
      </c>
      <c r="AN458" s="346">
        <v>258</v>
      </c>
      <c r="AO458" s="373"/>
      <c r="AP458" s="348" t="s">
        <v>430</v>
      </c>
      <c r="AQ458" s="348" t="s">
        <v>430</v>
      </c>
      <c r="AR458" s="348" t="s">
        <v>430</v>
      </c>
      <c r="AS458" s="348" t="s">
        <v>430</v>
      </c>
      <c r="AT458" s="348">
        <v>15.49</v>
      </c>
      <c r="AU458" s="351"/>
      <c r="AV458" s="346" t="s">
        <v>430</v>
      </c>
      <c r="AW458" s="346" t="s">
        <v>430</v>
      </c>
      <c r="AX458" s="346" t="s">
        <v>430</v>
      </c>
      <c r="AY458" s="346" t="s">
        <v>430</v>
      </c>
      <c r="AZ458" s="346">
        <v>76</v>
      </c>
      <c r="BA458" s="374"/>
      <c r="BB458" s="348">
        <v>31.894735693800602</v>
      </c>
      <c r="BC458" s="348">
        <v>0.99598175181333004</v>
      </c>
      <c r="BD458" s="348">
        <v>-3.12205336981402E-2</v>
      </c>
      <c r="BE458" s="375">
        <v>-4.4197556728605897E-2</v>
      </c>
      <c r="BF458" s="374"/>
      <c r="BG458" s="372">
        <v>0.19570000000000001</v>
      </c>
      <c r="BH458" s="373"/>
      <c r="BI458" s="348">
        <v>18.927700000000002</v>
      </c>
      <c r="BJ458" s="348">
        <v>65.833600000000004</v>
      </c>
      <c r="BK458" s="348">
        <v>15.134399999999999</v>
      </c>
      <c r="BL458" s="348">
        <v>0.1043</v>
      </c>
      <c r="BM458" s="373"/>
      <c r="BN458" s="372" t="s">
        <v>5187</v>
      </c>
      <c r="BO458" s="372" t="s">
        <v>5188</v>
      </c>
      <c r="BP458" s="372" t="s">
        <v>2985</v>
      </c>
      <c r="BQ458" s="372" t="s">
        <v>430</v>
      </c>
      <c r="BR458" s="372" t="s">
        <v>430</v>
      </c>
      <c r="BS458" s="373"/>
      <c r="BT458" s="354" t="s">
        <v>555</v>
      </c>
    </row>
    <row r="459" spans="1:72" s="428" customFormat="1" x14ac:dyDescent="0.25">
      <c r="A459" s="345" t="s">
        <v>5697</v>
      </c>
      <c r="B459" s="373"/>
      <c r="C459" s="719">
        <v>45833</v>
      </c>
      <c r="D459" s="373"/>
      <c r="E459" s="346">
        <v>63.48</v>
      </c>
      <c r="F459" s="373"/>
      <c r="G459" s="347">
        <v>10.2704</v>
      </c>
      <c r="H459" s="374"/>
      <c r="I459" s="348">
        <v>0.17169999999999999</v>
      </c>
      <c r="J459" s="348">
        <v>-0.33189999999999997</v>
      </c>
      <c r="K459" s="348">
        <v>1.6498999999999999</v>
      </c>
      <c r="L459" s="348">
        <v>6.7031999999999998</v>
      </c>
      <c r="M459" s="348">
        <v>2.6968000000000001</v>
      </c>
      <c r="N459" s="350">
        <v>5.1056999999999997</v>
      </c>
      <c r="O459" s="348" t="s">
        <v>430</v>
      </c>
      <c r="P459" s="348" t="s">
        <v>430</v>
      </c>
      <c r="Q459" s="348" t="s">
        <v>430</v>
      </c>
      <c r="R459" s="348" t="s">
        <v>430</v>
      </c>
      <c r="S459" s="348">
        <v>3.2492000000000001</v>
      </c>
      <c r="T459" s="348">
        <v>16.6998</v>
      </c>
      <c r="U459" s="348">
        <v>0.22539999999999999</v>
      </c>
      <c r="V459" s="348">
        <v>4.7914000000000003</v>
      </c>
      <c r="W459" s="348">
        <v>1.1553</v>
      </c>
      <c r="X459" s="348">
        <v>2.3801999999999999</v>
      </c>
      <c r="Y459" s="374"/>
      <c r="Z459" s="346">
        <v>47</v>
      </c>
      <c r="AA459" s="346">
        <v>162</v>
      </c>
      <c r="AB459" s="346">
        <v>144</v>
      </c>
      <c r="AC459" s="346">
        <v>122</v>
      </c>
      <c r="AD459" s="346">
        <v>130</v>
      </c>
      <c r="AE459" s="346">
        <v>122</v>
      </c>
      <c r="AF459" s="346" t="s">
        <v>430</v>
      </c>
      <c r="AG459" s="346" t="s">
        <v>430</v>
      </c>
      <c r="AH459" s="346" t="s">
        <v>430</v>
      </c>
      <c r="AI459" s="346" t="s">
        <v>430</v>
      </c>
      <c r="AJ459" s="346">
        <v>139</v>
      </c>
      <c r="AK459" s="346">
        <v>123</v>
      </c>
      <c r="AL459" s="346">
        <v>148</v>
      </c>
      <c r="AM459" s="346">
        <v>141</v>
      </c>
      <c r="AN459" s="346">
        <v>134</v>
      </c>
      <c r="AO459" s="373"/>
      <c r="AP459" s="348" t="s">
        <v>430</v>
      </c>
      <c r="AQ459" s="348" t="s">
        <v>430</v>
      </c>
      <c r="AR459" s="348" t="s">
        <v>430</v>
      </c>
      <c r="AS459" s="348" t="s">
        <v>430</v>
      </c>
      <c r="AT459" s="348">
        <v>8.01</v>
      </c>
      <c r="AU459" s="351"/>
      <c r="AV459" s="346" t="s">
        <v>430</v>
      </c>
      <c r="AW459" s="346" t="s">
        <v>430</v>
      </c>
      <c r="AX459" s="346" t="s">
        <v>430</v>
      </c>
      <c r="AY459" s="346" t="s">
        <v>430</v>
      </c>
      <c r="AZ459" s="346">
        <v>128</v>
      </c>
      <c r="BA459" s="374"/>
      <c r="BB459" s="348">
        <v>11.0611500484736</v>
      </c>
      <c r="BC459" s="348">
        <v>0</v>
      </c>
      <c r="BD459" s="348">
        <v>-1.8620010861104399E-2</v>
      </c>
      <c r="BE459" s="375" t="s">
        <v>430</v>
      </c>
      <c r="BF459" s="374"/>
      <c r="BG459" s="372" t="s">
        <v>430</v>
      </c>
      <c r="BH459" s="373"/>
      <c r="BI459" s="348">
        <v>63.823</v>
      </c>
      <c r="BJ459" s="348">
        <v>19.5108</v>
      </c>
      <c r="BK459" s="348">
        <v>16.341799999999999</v>
      </c>
      <c r="BL459" s="348">
        <v>0.32440000000000002</v>
      </c>
      <c r="BM459" s="373"/>
      <c r="BN459" s="372" t="s">
        <v>1380</v>
      </c>
      <c r="BO459" s="372" t="s">
        <v>5190</v>
      </c>
      <c r="BP459" s="372" t="s">
        <v>5191</v>
      </c>
      <c r="BQ459" s="372" t="s">
        <v>5192</v>
      </c>
      <c r="BR459" s="372" t="s">
        <v>1973</v>
      </c>
      <c r="BS459" s="373"/>
      <c r="BT459" s="354" t="s">
        <v>548</v>
      </c>
    </row>
    <row r="460" spans="1:72" s="428" customFormat="1" x14ac:dyDescent="0.25">
      <c r="A460" s="345" t="s">
        <v>5698</v>
      </c>
      <c r="B460" s="373"/>
      <c r="C460" s="719">
        <v>45716</v>
      </c>
      <c r="D460" s="373"/>
      <c r="E460" s="346">
        <v>63.188699999999997</v>
      </c>
      <c r="F460" s="373"/>
      <c r="G460" s="347">
        <v>12.0791</v>
      </c>
      <c r="H460" s="374"/>
      <c r="I460" s="348">
        <v>-4.5499999999999999E-2</v>
      </c>
      <c r="J460" s="348">
        <v>-0.24940000000000001</v>
      </c>
      <c r="K460" s="348">
        <v>1.5580000000000001</v>
      </c>
      <c r="L460" s="348">
        <v>6.5213999999999999</v>
      </c>
      <c r="M460" s="348">
        <v>2.6305000000000001</v>
      </c>
      <c r="N460" s="350">
        <v>5.2351000000000001</v>
      </c>
      <c r="O460" s="348" t="s">
        <v>430</v>
      </c>
      <c r="P460" s="348" t="s">
        <v>430</v>
      </c>
      <c r="Q460" s="348" t="s">
        <v>430</v>
      </c>
      <c r="R460" s="348" t="s">
        <v>430</v>
      </c>
      <c r="S460" s="348">
        <v>3.1467000000000001</v>
      </c>
      <c r="T460" s="348">
        <v>16.594799999999999</v>
      </c>
      <c r="U460" s="348">
        <v>0.27479999999999999</v>
      </c>
      <c r="V460" s="348">
        <v>5.1005000000000003</v>
      </c>
      <c r="W460" s="348">
        <v>1.0355000000000001</v>
      </c>
      <c r="X460" s="348">
        <v>13.864699999999999</v>
      </c>
      <c r="Y460" s="374"/>
      <c r="Z460" s="346">
        <v>132</v>
      </c>
      <c r="AA460" s="346">
        <v>146</v>
      </c>
      <c r="AB460" s="346">
        <v>153</v>
      </c>
      <c r="AC460" s="346">
        <v>131</v>
      </c>
      <c r="AD460" s="346">
        <v>131</v>
      </c>
      <c r="AE460" s="346">
        <v>117</v>
      </c>
      <c r="AF460" s="346" t="s">
        <v>430</v>
      </c>
      <c r="AG460" s="346" t="s">
        <v>430</v>
      </c>
      <c r="AH460" s="346" t="s">
        <v>430</v>
      </c>
      <c r="AI460" s="346" t="s">
        <v>430</v>
      </c>
      <c r="AJ460" s="346">
        <v>151</v>
      </c>
      <c r="AK460" s="346">
        <v>124</v>
      </c>
      <c r="AL460" s="346">
        <v>146</v>
      </c>
      <c r="AM460" s="346">
        <v>135</v>
      </c>
      <c r="AN460" s="346">
        <v>144</v>
      </c>
      <c r="AO460" s="373"/>
      <c r="AP460" s="348" t="s">
        <v>430</v>
      </c>
      <c r="AQ460" s="348" t="s">
        <v>430</v>
      </c>
      <c r="AR460" s="348" t="s">
        <v>430</v>
      </c>
      <c r="AS460" s="348" t="s">
        <v>430</v>
      </c>
      <c r="AT460" s="348">
        <v>7.93</v>
      </c>
      <c r="AU460" s="351"/>
      <c r="AV460" s="346" t="s">
        <v>430</v>
      </c>
      <c r="AW460" s="346" t="s">
        <v>430</v>
      </c>
      <c r="AX460" s="346" t="s">
        <v>430</v>
      </c>
      <c r="AY460" s="346" t="s">
        <v>430</v>
      </c>
      <c r="AZ460" s="346">
        <v>129</v>
      </c>
      <c r="BA460" s="374"/>
      <c r="BB460" s="348">
        <v>11.6326894043019</v>
      </c>
      <c r="BC460" s="348">
        <v>0.99793557673081801</v>
      </c>
      <c r="BD460" s="348">
        <v>5.5075807770796903E-2</v>
      </c>
      <c r="BE460" s="375">
        <v>-2.6508684233927701E-2</v>
      </c>
      <c r="BF460" s="374"/>
      <c r="BG460" s="372">
        <v>5.3199999999999997E-2</v>
      </c>
      <c r="BH460" s="373"/>
      <c r="BI460" s="348">
        <v>65.188400000000001</v>
      </c>
      <c r="BJ460" s="348">
        <v>19.9162</v>
      </c>
      <c r="BK460" s="348">
        <v>14.6623</v>
      </c>
      <c r="BL460" s="348">
        <v>0.2331</v>
      </c>
      <c r="BM460" s="373"/>
      <c r="BN460" s="372" t="s">
        <v>2928</v>
      </c>
      <c r="BO460" s="372" t="s">
        <v>4821</v>
      </c>
      <c r="BP460" s="372" t="s">
        <v>4564</v>
      </c>
      <c r="BQ460" s="372" t="s">
        <v>4822</v>
      </c>
      <c r="BR460" s="372" t="s">
        <v>2958</v>
      </c>
      <c r="BS460" s="373"/>
      <c r="BT460" s="354" t="s">
        <v>5699</v>
      </c>
    </row>
    <row r="461" spans="1:72" s="428" customFormat="1" x14ac:dyDescent="0.25">
      <c r="A461" s="345" t="s">
        <v>5700</v>
      </c>
      <c r="B461" s="373"/>
      <c r="C461" s="719">
        <v>45866</v>
      </c>
      <c r="D461" s="373"/>
      <c r="E461" s="346">
        <v>59.055900000000001</v>
      </c>
      <c r="F461" s="373"/>
      <c r="G461" s="347">
        <v>10.440799999999999</v>
      </c>
      <c r="H461" s="374"/>
      <c r="I461" s="348">
        <v>-7.9399999999999998E-2</v>
      </c>
      <c r="J461" s="348">
        <v>-0.70750000000000002</v>
      </c>
      <c r="K461" s="348">
        <v>2.5316999999999998</v>
      </c>
      <c r="L461" s="348">
        <v>6.7960000000000003</v>
      </c>
      <c r="M461" s="348">
        <v>0.71279999999999999</v>
      </c>
      <c r="N461" s="350">
        <v>3.7759999999999998</v>
      </c>
      <c r="O461" s="348" t="s">
        <v>430</v>
      </c>
      <c r="P461" s="348" t="s">
        <v>430</v>
      </c>
      <c r="Q461" s="348" t="s">
        <v>430</v>
      </c>
      <c r="R461" s="348" t="s">
        <v>430</v>
      </c>
      <c r="S461" s="348">
        <v>4.7431999999999999</v>
      </c>
      <c r="T461" s="348">
        <v>12.9285</v>
      </c>
      <c r="U461" s="348">
        <v>-2.1040000000000001</v>
      </c>
      <c r="V461" s="348">
        <v>3.8523999999999998</v>
      </c>
      <c r="W461" s="348">
        <v>-5.7000000000000002E-3</v>
      </c>
      <c r="X461" s="348">
        <v>4.2190000000000003</v>
      </c>
      <c r="Y461" s="374"/>
      <c r="Z461" s="346">
        <v>149</v>
      </c>
      <c r="AA461" s="346">
        <v>188</v>
      </c>
      <c r="AB461" s="346">
        <v>96</v>
      </c>
      <c r="AC461" s="346">
        <v>104</v>
      </c>
      <c r="AD461" s="346">
        <v>160</v>
      </c>
      <c r="AE461" s="346">
        <v>147</v>
      </c>
      <c r="AF461" s="346" t="s">
        <v>430</v>
      </c>
      <c r="AG461" s="346" t="s">
        <v>430</v>
      </c>
      <c r="AH461" s="346" t="s">
        <v>430</v>
      </c>
      <c r="AI461" s="346" t="s">
        <v>430</v>
      </c>
      <c r="AJ461" s="346">
        <v>55</v>
      </c>
      <c r="AK461" s="346">
        <v>184</v>
      </c>
      <c r="AL461" s="346">
        <v>172</v>
      </c>
      <c r="AM461" s="346">
        <v>161</v>
      </c>
      <c r="AN461" s="346">
        <v>253</v>
      </c>
      <c r="AO461" s="373"/>
      <c r="AP461" s="348" t="s">
        <v>430</v>
      </c>
      <c r="AQ461" s="348" t="s">
        <v>430</v>
      </c>
      <c r="AR461" s="348" t="s">
        <v>430</v>
      </c>
      <c r="AS461" s="348" t="s">
        <v>430</v>
      </c>
      <c r="AT461" s="348">
        <v>5.23</v>
      </c>
      <c r="AU461" s="351"/>
      <c r="AV461" s="346" t="s">
        <v>430</v>
      </c>
      <c r="AW461" s="346" t="s">
        <v>430</v>
      </c>
      <c r="AX461" s="346" t="s">
        <v>430</v>
      </c>
      <c r="AY461" s="346" t="s">
        <v>430</v>
      </c>
      <c r="AZ461" s="346">
        <v>150</v>
      </c>
      <c r="BA461" s="374"/>
      <c r="BB461" s="348">
        <v>10.8851009327587</v>
      </c>
      <c r="BC461" s="348">
        <v>0.99827476608959498</v>
      </c>
      <c r="BD461" s="348">
        <v>-8.2226458470904106E-3</v>
      </c>
      <c r="BE461" s="375">
        <v>-4.17661333656799E-2</v>
      </c>
      <c r="BF461" s="374"/>
      <c r="BG461" s="372">
        <v>4.9200000000000001E-2</v>
      </c>
      <c r="BH461" s="373"/>
      <c r="BI461" s="348">
        <v>94.082499999999996</v>
      </c>
      <c r="BJ461" s="348">
        <v>5.4512799999999997</v>
      </c>
      <c r="BK461" s="348" t="s">
        <v>430</v>
      </c>
      <c r="BL461" s="348">
        <v>0.46622000000000002</v>
      </c>
      <c r="BM461" s="373"/>
      <c r="BN461" s="372" t="s">
        <v>5195</v>
      </c>
      <c r="BO461" s="372" t="s">
        <v>5196</v>
      </c>
      <c r="BP461" s="372" t="s">
        <v>5197</v>
      </c>
      <c r="BQ461" s="372" t="s">
        <v>848</v>
      </c>
      <c r="BR461" s="372" t="s">
        <v>5198</v>
      </c>
      <c r="BS461" s="373"/>
      <c r="BT461" s="354" t="s">
        <v>4673</v>
      </c>
    </row>
    <row r="462" spans="1:72" s="428" customFormat="1" x14ac:dyDescent="0.25">
      <c r="A462" s="345" t="s">
        <v>5701</v>
      </c>
      <c r="B462" s="373"/>
      <c r="C462" s="719">
        <v>44795</v>
      </c>
      <c r="D462" s="373"/>
      <c r="E462" s="346">
        <v>59.9</v>
      </c>
      <c r="F462" s="373"/>
      <c r="G462" s="347">
        <v>18.011099999999999</v>
      </c>
      <c r="H462" s="374"/>
      <c r="I462" s="348">
        <v>-0.1303</v>
      </c>
      <c r="J462" s="348">
        <v>-0.41959999999999997</v>
      </c>
      <c r="K462" s="348">
        <v>1.9581</v>
      </c>
      <c r="L462" s="348">
        <v>2.7925</v>
      </c>
      <c r="M462" s="348">
        <v>6.7988999999999997</v>
      </c>
      <c r="N462" s="350">
        <v>9.5192999999999994</v>
      </c>
      <c r="O462" s="348">
        <v>-0.84609999999999996</v>
      </c>
      <c r="P462" s="348">
        <v>14.988</v>
      </c>
      <c r="Q462" s="348" t="s">
        <v>430</v>
      </c>
      <c r="R462" s="348" t="s">
        <v>430</v>
      </c>
      <c r="S462" s="348">
        <v>3.1947999999999999</v>
      </c>
      <c r="T462" s="348">
        <v>15.7362</v>
      </c>
      <c r="U462" s="348">
        <v>2.7244999999999999</v>
      </c>
      <c r="V462" s="348">
        <v>7.6703999999999999</v>
      </c>
      <c r="W462" s="348">
        <v>1.1240000000000001</v>
      </c>
      <c r="X462" s="348">
        <v>15.941000000000001</v>
      </c>
      <c r="Y462" s="374"/>
      <c r="Z462" s="346">
        <v>157</v>
      </c>
      <c r="AA462" s="346">
        <v>165</v>
      </c>
      <c r="AB462" s="346">
        <v>118</v>
      </c>
      <c r="AC462" s="346">
        <v>240</v>
      </c>
      <c r="AD462" s="346">
        <v>85</v>
      </c>
      <c r="AE462" s="346">
        <v>80</v>
      </c>
      <c r="AF462" s="346">
        <v>113</v>
      </c>
      <c r="AG462" s="346">
        <v>45</v>
      </c>
      <c r="AH462" s="346" t="s">
        <v>430</v>
      </c>
      <c r="AI462" s="346" t="s">
        <v>430</v>
      </c>
      <c r="AJ462" s="346">
        <v>143</v>
      </c>
      <c r="AK462" s="346">
        <v>141</v>
      </c>
      <c r="AL462" s="346">
        <v>107</v>
      </c>
      <c r="AM462" s="346">
        <v>99</v>
      </c>
      <c r="AN462" s="346">
        <v>135</v>
      </c>
      <c r="AO462" s="373"/>
      <c r="AP462" s="348" t="s">
        <v>430</v>
      </c>
      <c r="AQ462" s="348" t="s">
        <v>430</v>
      </c>
      <c r="AR462" s="348" t="s">
        <v>430</v>
      </c>
      <c r="AS462" s="348">
        <v>7.94</v>
      </c>
      <c r="AT462" s="348">
        <v>10.039999999999999</v>
      </c>
      <c r="AU462" s="351"/>
      <c r="AV462" s="346" t="s">
        <v>430</v>
      </c>
      <c r="AW462" s="346" t="s">
        <v>430</v>
      </c>
      <c r="AX462" s="346" t="s">
        <v>430</v>
      </c>
      <c r="AY462" s="346">
        <v>54</v>
      </c>
      <c r="AZ462" s="346">
        <v>102</v>
      </c>
      <c r="BA462" s="374"/>
      <c r="BB462" s="348">
        <v>15.448918563655401</v>
      </c>
      <c r="BC462" s="348">
        <v>0</v>
      </c>
      <c r="BD462" s="348">
        <v>5.3097904941717899E-2</v>
      </c>
      <c r="BE462" s="375" t="s">
        <v>430</v>
      </c>
      <c r="BF462" s="374"/>
      <c r="BG462" s="372" t="s">
        <v>430</v>
      </c>
      <c r="BH462" s="373"/>
      <c r="BI462" s="348">
        <v>53.239699999999999</v>
      </c>
      <c r="BJ462" s="348">
        <v>43.524500000000003</v>
      </c>
      <c r="BK462" s="348">
        <v>2.8659699999999999</v>
      </c>
      <c r="BL462" s="348">
        <v>0.36982999999999999</v>
      </c>
      <c r="BM462" s="373"/>
      <c r="BN462" s="372" t="s">
        <v>5200</v>
      </c>
      <c r="BO462" s="372" t="s">
        <v>5201</v>
      </c>
      <c r="BP462" s="372" t="s">
        <v>5202</v>
      </c>
      <c r="BQ462" s="372" t="s">
        <v>5203</v>
      </c>
      <c r="BR462" s="372" t="s">
        <v>5204</v>
      </c>
      <c r="BS462" s="373"/>
      <c r="BT462" s="354" t="s">
        <v>548</v>
      </c>
    </row>
    <row r="463" spans="1:72" s="428" customFormat="1" x14ac:dyDescent="0.25">
      <c r="A463" s="345" t="s">
        <v>5702</v>
      </c>
      <c r="B463" s="373"/>
      <c r="C463" s="719">
        <v>45750</v>
      </c>
      <c r="D463" s="373"/>
      <c r="E463" s="346">
        <v>58.35</v>
      </c>
      <c r="F463" s="373"/>
      <c r="G463" s="347">
        <v>11.7369</v>
      </c>
      <c r="H463" s="374"/>
      <c r="I463" s="348">
        <v>-0.13020000000000001</v>
      </c>
      <c r="J463" s="348">
        <v>-0.42759999999999998</v>
      </c>
      <c r="K463" s="348">
        <v>1.9572000000000001</v>
      </c>
      <c r="L463" s="348">
        <v>2.8037999999999998</v>
      </c>
      <c r="M463" s="348">
        <v>6.7184999999999997</v>
      </c>
      <c r="N463" s="350">
        <v>9.3370999999999995</v>
      </c>
      <c r="O463" s="348" t="s">
        <v>430</v>
      </c>
      <c r="P463" s="348" t="s">
        <v>430</v>
      </c>
      <c r="Q463" s="348" t="s">
        <v>430</v>
      </c>
      <c r="R463" s="348" t="s">
        <v>430</v>
      </c>
      <c r="S463" s="348">
        <v>3.1970000000000001</v>
      </c>
      <c r="T463" s="348">
        <v>15.7462</v>
      </c>
      <c r="U463" s="348">
        <v>2.6482000000000001</v>
      </c>
      <c r="V463" s="348">
        <v>7.5122999999999998</v>
      </c>
      <c r="W463" s="348">
        <v>1.1173999999999999</v>
      </c>
      <c r="X463" s="348">
        <v>12.481299999999999</v>
      </c>
      <c r="Y463" s="374"/>
      <c r="Z463" s="346">
        <v>156</v>
      </c>
      <c r="AA463" s="346">
        <v>166</v>
      </c>
      <c r="AB463" s="346">
        <v>119</v>
      </c>
      <c r="AC463" s="346">
        <v>239</v>
      </c>
      <c r="AD463" s="346">
        <v>86</v>
      </c>
      <c r="AE463" s="346">
        <v>82</v>
      </c>
      <c r="AF463" s="346" t="s">
        <v>430</v>
      </c>
      <c r="AG463" s="346" t="s">
        <v>430</v>
      </c>
      <c r="AH463" s="346" t="s">
        <v>430</v>
      </c>
      <c r="AI463" s="346" t="s">
        <v>430</v>
      </c>
      <c r="AJ463" s="346">
        <v>142</v>
      </c>
      <c r="AK463" s="346">
        <v>140</v>
      </c>
      <c r="AL463" s="346">
        <v>108</v>
      </c>
      <c r="AM463" s="346">
        <v>101</v>
      </c>
      <c r="AN463" s="346">
        <v>137</v>
      </c>
      <c r="AO463" s="373"/>
      <c r="AP463" s="348" t="s">
        <v>430</v>
      </c>
      <c r="AQ463" s="348" t="s">
        <v>430</v>
      </c>
      <c r="AR463" s="348" t="s">
        <v>430</v>
      </c>
      <c r="AS463" s="348" t="s">
        <v>430</v>
      </c>
      <c r="AT463" s="348">
        <v>9.9</v>
      </c>
      <c r="AU463" s="351"/>
      <c r="AV463" s="346" t="s">
        <v>430</v>
      </c>
      <c r="AW463" s="346" t="s">
        <v>430</v>
      </c>
      <c r="AX463" s="346" t="s">
        <v>430</v>
      </c>
      <c r="AY463" s="346" t="s">
        <v>430</v>
      </c>
      <c r="AZ463" s="346">
        <v>103</v>
      </c>
      <c r="BA463" s="374"/>
      <c r="BB463" s="348">
        <v>12.124410156594299</v>
      </c>
      <c r="BC463" s="348">
        <v>0</v>
      </c>
      <c r="BD463" s="348">
        <v>6.1808075739325098E-2</v>
      </c>
      <c r="BE463" s="375" t="s">
        <v>430</v>
      </c>
      <c r="BF463" s="374"/>
      <c r="BG463" s="372" t="s">
        <v>430</v>
      </c>
      <c r="BH463" s="373"/>
      <c r="BI463" s="348">
        <v>53.302100000000003</v>
      </c>
      <c r="BJ463" s="348">
        <v>43.573500000000003</v>
      </c>
      <c r="BK463" s="348">
        <v>2.8699699999999999</v>
      </c>
      <c r="BL463" s="348">
        <v>0.25442999999999999</v>
      </c>
      <c r="BM463" s="373"/>
      <c r="BN463" s="372" t="s">
        <v>5206</v>
      </c>
      <c r="BO463" s="372" t="s">
        <v>5207</v>
      </c>
      <c r="BP463" s="372" t="s">
        <v>5208</v>
      </c>
      <c r="BQ463" s="372" t="s">
        <v>5209</v>
      </c>
      <c r="BR463" s="372" t="s">
        <v>5210</v>
      </c>
      <c r="BS463" s="373"/>
      <c r="BT463" s="354" t="s">
        <v>4673</v>
      </c>
    </row>
    <row r="464" spans="1:72" s="428" customFormat="1" x14ac:dyDescent="0.25">
      <c r="A464" s="345" t="s">
        <v>5703</v>
      </c>
      <c r="B464" s="373"/>
      <c r="C464" s="719">
        <v>45692</v>
      </c>
      <c r="D464" s="373"/>
      <c r="E464" s="346">
        <v>60.4191</v>
      </c>
      <c r="F464" s="373"/>
      <c r="G464" s="347">
        <v>7.9985999999999997</v>
      </c>
      <c r="H464" s="374"/>
      <c r="I464" s="348">
        <v>0.54559999999999997</v>
      </c>
      <c r="J464" s="348">
        <v>-0.55449999999999999</v>
      </c>
      <c r="K464" s="348">
        <v>1.6793</v>
      </c>
      <c r="L464" s="348">
        <v>-8.6417000000000002</v>
      </c>
      <c r="M464" s="348">
        <v>-10.898999999999999</v>
      </c>
      <c r="N464" s="350">
        <v>-15.4536</v>
      </c>
      <c r="O464" s="348" t="s">
        <v>430</v>
      </c>
      <c r="P464" s="348" t="s">
        <v>430</v>
      </c>
      <c r="Q464" s="348" t="s">
        <v>430</v>
      </c>
      <c r="R464" s="348" t="s">
        <v>430</v>
      </c>
      <c r="S464" s="348">
        <v>1.1840999999999999</v>
      </c>
      <c r="T464" s="348">
        <v>5.4682000000000004</v>
      </c>
      <c r="U464" s="348">
        <v>-16.7515</v>
      </c>
      <c r="V464" s="348">
        <v>-15.617699999999999</v>
      </c>
      <c r="W464" s="348">
        <v>1.2788999999999999</v>
      </c>
      <c r="X464" s="348">
        <v>-13.6591</v>
      </c>
      <c r="Y464" s="374"/>
      <c r="Z464" s="346">
        <v>12</v>
      </c>
      <c r="AA464" s="346">
        <v>171</v>
      </c>
      <c r="AB464" s="346">
        <v>142</v>
      </c>
      <c r="AC464" s="346">
        <v>257</v>
      </c>
      <c r="AD464" s="346">
        <v>248</v>
      </c>
      <c r="AE464" s="346">
        <v>225</v>
      </c>
      <c r="AF464" s="346" t="s">
        <v>430</v>
      </c>
      <c r="AG464" s="346" t="s">
        <v>430</v>
      </c>
      <c r="AH464" s="346" t="s">
        <v>430</v>
      </c>
      <c r="AI464" s="346" t="s">
        <v>430</v>
      </c>
      <c r="AJ464" s="346">
        <v>232</v>
      </c>
      <c r="AK464" s="346">
        <v>250</v>
      </c>
      <c r="AL464" s="346">
        <v>246</v>
      </c>
      <c r="AM464" s="346">
        <v>235</v>
      </c>
      <c r="AN464" s="346">
        <v>131</v>
      </c>
      <c r="AO464" s="373"/>
      <c r="AP464" s="348" t="s">
        <v>430</v>
      </c>
      <c r="AQ464" s="348" t="s">
        <v>430</v>
      </c>
      <c r="AR464" s="348" t="s">
        <v>430</v>
      </c>
      <c r="AS464" s="348" t="s">
        <v>430</v>
      </c>
      <c r="AT464" s="348">
        <v>-17.399999999999999</v>
      </c>
      <c r="AU464" s="351"/>
      <c r="AV464" s="346" t="s">
        <v>430</v>
      </c>
      <c r="AW464" s="346" t="s">
        <v>430</v>
      </c>
      <c r="AX464" s="346" t="s">
        <v>430</v>
      </c>
      <c r="AY464" s="346" t="s">
        <v>430</v>
      </c>
      <c r="AZ464" s="346">
        <v>233</v>
      </c>
      <c r="BA464" s="374"/>
      <c r="BB464" s="348">
        <v>18.529446244854501</v>
      </c>
      <c r="BC464" s="348">
        <v>1.0004665191295099</v>
      </c>
      <c r="BD464" s="348">
        <v>-6.4419845074385598E-2</v>
      </c>
      <c r="BE464" s="375">
        <v>-5.9007420499997097E-2</v>
      </c>
      <c r="BF464" s="374"/>
      <c r="BG464" s="372">
        <v>0.16550000000000001</v>
      </c>
      <c r="BH464" s="373"/>
      <c r="BI464" s="348">
        <v>37.019599999999997</v>
      </c>
      <c r="BJ464" s="348">
        <v>52.344700000000003</v>
      </c>
      <c r="BK464" s="348">
        <v>10.8162</v>
      </c>
      <c r="BL464" s="348">
        <v>-0.18049999999999999</v>
      </c>
      <c r="BM464" s="373"/>
      <c r="BN464" s="372" t="s">
        <v>5212</v>
      </c>
      <c r="BO464" s="372" t="s">
        <v>5213</v>
      </c>
      <c r="BP464" s="372" t="s">
        <v>5214</v>
      </c>
      <c r="BQ464" s="372" t="s">
        <v>5215</v>
      </c>
      <c r="BR464" s="372" t="s">
        <v>5216</v>
      </c>
      <c r="BS464" s="373"/>
      <c r="BT464" s="354" t="s">
        <v>463</v>
      </c>
    </row>
    <row r="465" spans="1:72" s="428" customFormat="1" x14ac:dyDescent="0.25">
      <c r="A465" s="345" t="s">
        <v>5704</v>
      </c>
      <c r="B465" s="373"/>
      <c r="C465" s="719">
        <v>45320</v>
      </c>
      <c r="D465" s="373"/>
      <c r="E465" s="346">
        <v>55.03</v>
      </c>
      <c r="F465" s="373"/>
      <c r="G465" s="347">
        <v>11.526199999999999</v>
      </c>
      <c r="H465" s="374"/>
      <c r="I465" s="348">
        <v>-0.1542</v>
      </c>
      <c r="J465" s="348">
        <v>-0.94450000000000001</v>
      </c>
      <c r="K465" s="348">
        <v>0.97150000000000003</v>
      </c>
      <c r="L465" s="348">
        <v>4.9409999999999998</v>
      </c>
      <c r="M465" s="348">
        <v>-3.5931999999999999</v>
      </c>
      <c r="N465" s="350">
        <v>-7.1999999999999995E-2</v>
      </c>
      <c r="O465" s="348">
        <v>1.4140999999999999</v>
      </c>
      <c r="P465" s="348" t="s">
        <v>430</v>
      </c>
      <c r="Q465" s="348" t="s">
        <v>430</v>
      </c>
      <c r="R465" s="348" t="s">
        <v>430</v>
      </c>
      <c r="S465" s="348">
        <v>2.4979</v>
      </c>
      <c r="T465" s="348">
        <v>9.9891000000000005</v>
      </c>
      <c r="U465" s="348">
        <v>-5.9722999999999997</v>
      </c>
      <c r="V465" s="348">
        <v>-4.0800000000000003E-2</v>
      </c>
      <c r="W465" s="348">
        <v>0.15029999999999999</v>
      </c>
      <c r="X465" s="348">
        <v>5.7519999999999998</v>
      </c>
      <c r="Y465" s="374"/>
      <c r="Z465" s="346">
        <v>163</v>
      </c>
      <c r="AA465" s="346">
        <v>211</v>
      </c>
      <c r="AB465" s="346">
        <v>196</v>
      </c>
      <c r="AC465" s="346">
        <v>202</v>
      </c>
      <c r="AD465" s="346">
        <v>212</v>
      </c>
      <c r="AE465" s="346">
        <v>190</v>
      </c>
      <c r="AF465" s="346">
        <v>94</v>
      </c>
      <c r="AG465" s="346" t="s">
        <v>430</v>
      </c>
      <c r="AH465" s="346" t="s">
        <v>430</v>
      </c>
      <c r="AI465" s="346" t="s">
        <v>430</v>
      </c>
      <c r="AJ465" s="346">
        <v>183</v>
      </c>
      <c r="AK465" s="346">
        <v>209</v>
      </c>
      <c r="AL465" s="346">
        <v>215</v>
      </c>
      <c r="AM465" s="346">
        <v>199</v>
      </c>
      <c r="AN465" s="346">
        <v>211</v>
      </c>
      <c r="AO465" s="373"/>
      <c r="AP465" s="348" t="s">
        <v>430</v>
      </c>
      <c r="AQ465" s="348" t="s">
        <v>430</v>
      </c>
      <c r="AR465" s="348" t="s">
        <v>430</v>
      </c>
      <c r="AS465" s="348" t="s">
        <v>430</v>
      </c>
      <c r="AT465" s="348">
        <v>-0.96</v>
      </c>
      <c r="AU465" s="351"/>
      <c r="AV465" s="346" t="s">
        <v>430</v>
      </c>
      <c r="AW465" s="346" t="s">
        <v>430</v>
      </c>
      <c r="AX465" s="346" t="s">
        <v>430</v>
      </c>
      <c r="AY465" s="346" t="s">
        <v>430</v>
      </c>
      <c r="AZ465" s="346">
        <v>200</v>
      </c>
      <c r="BA465" s="374"/>
      <c r="BB465" s="348">
        <v>12.8710960384765</v>
      </c>
      <c r="BC465" s="348">
        <v>1.00212505963994</v>
      </c>
      <c r="BD465" s="348">
        <v>6.9067012900594603E-3</v>
      </c>
      <c r="BE465" s="375">
        <v>-2.4139382684239701E-2</v>
      </c>
      <c r="BF465" s="374"/>
      <c r="BG465" s="372">
        <v>0.13139999999999999</v>
      </c>
      <c r="BH465" s="373"/>
      <c r="BI465" s="348">
        <v>98.23</v>
      </c>
      <c r="BJ465" s="348">
        <v>1.37266</v>
      </c>
      <c r="BK465" s="348" t="s">
        <v>430</v>
      </c>
      <c r="BL465" s="348">
        <v>0.39734000000000003</v>
      </c>
      <c r="BM465" s="373"/>
      <c r="BN465" s="372" t="s">
        <v>5218</v>
      </c>
      <c r="BO465" s="372" t="s">
        <v>5219</v>
      </c>
      <c r="BP465" s="372" t="s">
        <v>5220</v>
      </c>
      <c r="BQ465" s="372" t="s">
        <v>5221</v>
      </c>
      <c r="BR465" s="372" t="s">
        <v>5222</v>
      </c>
      <c r="BS465" s="373"/>
      <c r="BT465" s="354" t="s">
        <v>5705</v>
      </c>
    </row>
    <row r="466" spans="1:72" s="428" customFormat="1" x14ac:dyDescent="0.25">
      <c r="A466" s="345" t="s">
        <v>5706</v>
      </c>
      <c r="B466" s="373"/>
      <c r="C466" s="719">
        <v>45349</v>
      </c>
      <c r="D466" s="373"/>
      <c r="E466" s="346">
        <v>55.0779</v>
      </c>
      <c r="F466" s="373"/>
      <c r="G466" s="347">
        <v>10.9986</v>
      </c>
      <c r="H466" s="374"/>
      <c r="I466" s="348">
        <v>0.15390000000000001</v>
      </c>
      <c r="J466" s="348">
        <v>-1.0802</v>
      </c>
      <c r="K466" s="348">
        <v>0.81859999999999999</v>
      </c>
      <c r="L466" s="348">
        <v>5.4172000000000002</v>
      </c>
      <c r="M466" s="348">
        <v>-4.6634000000000002</v>
      </c>
      <c r="N466" s="350">
        <v>-1.9435</v>
      </c>
      <c r="O466" s="348">
        <v>0.51629999999999998</v>
      </c>
      <c r="P466" s="348" t="s">
        <v>430</v>
      </c>
      <c r="Q466" s="348" t="s">
        <v>430</v>
      </c>
      <c r="R466" s="348" t="s">
        <v>430</v>
      </c>
      <c r="S466" s="348">
        <v>2.3563999999999998</v>
      </c>
      <c r="T466" s="348">
        <v>9.3213000000000008</v>
      </c>
      <c r="U466" s="348">
        <v>-7.5343999999999998</v>
      </c>
      <c r="V466" s="348">
        <v>-1.6516</v>
      </c>
      <c r="W466" s="348">
        <v>9.4600000000000004E-2</v>
      </c>
      <c r="X466" s="348">
        <v>3.9445999999999999</v>
      </c>
      <c r="Y466" s="374"/>
      <c r="Z466" s="346">
        <v>64</v>
      </c>
      <c r="AA466" s="346">
        <v>244</v>
      </c>
      <c r="AB466" s="346">
        <v>214</v>
      </c>
      <c r="AC466" s="346">
        <v>170</v>
      </c>
      <c r="AD466" s="346">
        <v>228</v>
      </c>
      <c r="AE466" s="346">
        <v>200</v>
      </c>
      <c r="AF466" s="346">
        <v>104</v>
      </c>
      <c r="AG466" s="346" t="s">
        <v>430</v>
      </c>
      <c r="AH466" s="346" t="s">
        <v>430</v>
      </c>
      <c r="AI466" s="346" t="s">
        <v>430</v>
      </c>
      <c r="AJ466" s="346">
        <v>201</v>
      </c>
      <c r="AK466" s="346">
        <v>221</v>
      </c>
      <c r="AL466" s="346">
        <v>223</v>
      </c>
      <c r="AM466" s="346">
        <v>210</v>
      </c>
      <c r="AN466" s="346">
        <v>235</v>
      </c>
      <c r="AO466" s="373"/>
      <c r="AP466" s="348" t="s">
        <v>430</v>
      </c>
      <c r="AQ466" s="348" t="s">
        <v>430</v>
      </c>
      <c r="AR466" s="348" t="s">
        <v>430</v>
      </c>
      <c r="AS466" s="348" t="s">
        <v>430</v>
      </c>
      <c r="AT466" s="348">
        <v>-2.76</v>
      </c>
      <c r="AU466" s="351"/>
      <c r="AV466" s="346" t="s">
        <v>430</v>
      </c>
      <c r="AW466" s="346" t="s">
        <v>430</v>
      </c>
      <c r="AX466" s="346" t="s">
        <v>430</v>
      </c>
      <c r="AY466" s="346" t="s">
        <v>430</v>
      </c>
      <c r="AZ466" s="346">
        <v>211</v>
      </c>
      <c r="BA466" s="374"/>
      <c r="BB466" s="348">
        <v>13.490995420677701</v>
      </c>
      <c r="BC466" s="348">
        <v>0.99573516520762295</v>
      </c>
      <c r="BD466" s="348">
        <v>-2.1562597115899001E-3</v>
      </c>
      <c r="BE466" s="375">
        <v>-9.9740669117837494E-3</v>
      </c>
      <c r="BF466" s="374"/>
      <c r="BG466" s="372">
        <v>0.11409999999999999</v>
      </c>
      <c r="BH466" s="373"/>
      <c r="BI466" s="348">
        <v>99.540499999999994</v>
      </c>
      <c r="BJ466" s="348" t="s">
        <v>430</v>
      </c>
      <c r="BK466" s="348" t="s">
        <v>430</v>
      </c>
      <c r="BL466" s="348">
        <v>0.45950000000000002</v>
      </c>
      <c r="BM466" s="373"/>
      <c r="BN466" s="372" t="s">
        <v>5225</v>
      </c>
      <c r="BO466" s="372" t="s">
        <v>5226</v>
      </c>
      <c r="BP466" s="372" t="s">
        <v>4862</v>
      </c>
      <c r="BQ466" s="372" t="s">
        <v>4678</v>
      </c>
      <c r="BR466" s="372" t="s">
        <v>5111</v>
      </c>
      <c r="BS466" s="373"/>
      <c r="BT466" s="354" t="s">
        <v>4823</v>
      </c>
    </row>
    <row r="467" spans="1:72" s="428" customFormat="1" x14ac:dyDescent="0.25">
      <c r="A467" s="345" t="s">
        <v>5707</v>
      </c>
      <c r="B467" s="373"/>
      <c r="C467" s="719">
        <v>45593</v>
      </c>
      <c r="D467" s="373"/>
      <c r="E467" s="346">
        <v>51.472099999999998</v>
      </c>
      <c r="F467" s="373"/>
      <c r="G467" s="347">
        <v>10.6174</v>
      </c>
      <c r="H467" s="374"/>
      <c r="I467" s="348">
        <v>-4.6100000000000002E-2</v>
      </c>
      <c r="J467" s="348">
        <v>-0.24990000000000001</v>
      </c>
      <c r="K467" s="348">
        <v>1.5513999999999999</v>
      </c>
      <c r="L467" s="348">
        <v>6.5202</v>
      </c>
      <c r="M467" s="348">
        <v>2.6074000000000002</v>
      </c>
      <c r="N467" s="350">
        <v>5.1997999999999998</v>
      </c>
      <c r="O467" s="348" t="s">
        <v>430</v>
      </c>
      <c r="P467" s="348" t="s">
        <v>430</v>
      </c>
      <c r="Q467" s="348" t="s">
        <v>430</v>
      </c>
      <c r="R467" s="348" t="s">
        <v>430</v>
      </c>
      <c r="S467" s="348">
        <v>3.1415999999999999</v>
      </c>
      <c r="T467" s="348">
        <v>16.564599999999999</v>
      </c>
      <c r="U467" s="348">
        <v>0.24829999999999999</v>
      </c>
      <c r="V467" s="348">
        <v>5.0583</v>
      </c>
      <c r="W467" s="348">
        <v>1.0391999999999999</v>
      </c>
      <c r="X467" s="348">
        <v>3.4001000000000001</v>
      </c>
      <c r="Y467" s="374"/>
      <c r="Z467" s="346">
        <v>133</v>
      </c>
      <c r="AA467" s="346">
        <v>147</v>
      </c>
      <c r="AB467" s="346">
        <v>154</v>
      </c>
      <c r="AC467" s="346">
        <v>132</v>
      </c>
      <c r="AD467" s="346">
        <v>132</v>
      </c>
      <c r="AE467" s="346">
        <v>118</v>
      </c>
      <c r="AF467" s="346" t="s">
        <v>430</v>
      </c>
      <c r="AG467" s="346" t="s">
        <v>430</v>
      </c>
      <c r="AH467" s="346" t="s">
        <v>430</v>
      </c>
      <c r="AI467" s="346" t="s">
        <v>430</v>
      </c>
      <c r="AJ467" s="346">
        <v>153</v>
      </c>
      <c r="AK467" s="346">
        <v>125</v>
      </c>
      <c r="AL467" s="346">
        <v>147</v>
      </c>
      <c r="AM467" s="346">
        <v>136</v>
      </c>
      <c r="AN467" s="346">
        <v>143</v>
      </c>
      <c r="AO467" s="373"/>
      <c r="AP467" s="348" t="s">
        <v>430</v>
      </c>
      <c r="AQ467" s="348" t="s">
        <v>430</v>
      </c>
      <c r="AR467" s="348" t="s">
        <v>430</v>
      </c>
      <c r="AS467" s="348" t="s">
        <v>430</v>
      </c>
      <c r="AT467" s="348">
        <v>7.88</v>
      </c>
      <c r="AU467" s="351"/>
      <c r="AV467" s="346" t="s">
        <v>430</v>
      </c>
      <c r="AW467" s="346" t="s">
        <v>430</v>
      </c>
      <c r="AX467" s="346" t="s">
        <v>430</v>
      </c>
      <c r="AY467" s="346" t="s">
        <v>430</v>
      </c>
      <c r="AZ467" s="346">
        <v>130</v>
      </c>
      <c r="BA467" s="374"/>
      <c r="BB467" s="348">
        <v>14.309471723796401</v>
      </c>
      <c r="BC467" s="348">
        <v>0.99592687531643498</v>
      </c>
      <c r="BD467" s="348">
        <v>4.78065237837208E-3</v>
      </c>
      <c r="BE467" s="375">
        <v>-2.53688871262528E-2</v>
      </c>
      <c r="BF467" s="374"/>
      <c r="BG467" s="372">
        <v>6.0100000000000001E-2</v>
      </c>
      <c r="BH467" s="373"/>
      <c r="BI467" s="348">
        <v>65.148099999999999</v>
      </c>
      <c r="BJ467" s="348">
        <v>19.898</v>
      </c>
      <c r="BK467" s="348">
        <v>14.672499999999999</v>
      </c>
      <c r="BL467" s="348">
        <v>0.28139999999999998</v>
      </c>
      <c r="BM467" s="373"/>
      <c r="BN467" s="372" t="s">
        <v>5228</v>
      </c>
      <c r="BO467" s="372" t="s">
        <v>1947</v>
      </c>
      <c r="BP467" s="372" t="s">
        <v>1170</v>
      </c>
      <c r="BQ467" s="372" t="s">
        <v>1317</v>
      </c>
      <c r="BR467" s="372" t="s">
        <v>885</v>
      </c>
      <c r="BS467" s="373"/>
      <c r="BT467" s="354" t="s">
        <v>555</v>
      </c>
    </row>
    <row r="468" spans="1:72" s="428" customFormat="1" x14ac:dyDescent="0.25">
      <c r="A468" s="345" t="s">
        <v>5708</v>
      </c>
      <c r="B468" s="373"/>
      <c r="C468" s="719">
        <v>45630</v>
      </c>
      <c r="D468" s="373"/>
      <c r="E468" s="346">
        <v>55.9041</v>
      </c>
      <c r="F468" s="373"/>
      <c r="G468" s="347">
        <v>12.626099999999999</v>
      </c>
      <c r="H468" s="374"/>
      <c r="I468" s="348">
        <v>9.7500000000000003E-2</v>
      </c>
      <c r="J468" s="348">
        <v>1.0831999999999999</v>
      </c>
      <c r="K468" s="348">
        <v>9.2288999999999994</v>
      </c>
      <c r="L468" s="348">
        <v>14.5152</v>
      </c>
      <c r="M468" s="348">
        <v>5.1028000000000002</v>
      </c>
      <c r="N468" s="350">
        <v>22.897300000000001</v>
      </c>
      <c r="O468" s="348" t="s">
        <v>430</v>
      </c>
      <c r="P468" s="348" t="s">
        <v>430</v>
      </c>
      <c r="Q468" s="348" t="s">
        <v>430</v>
      </c>
      <c r="R468" s="348" t="s">
        <v>430</v>
      </c>
      <c r="S468" s="348">
        <v>11.5745</v>
      </c>
      <c r="T468" s="348">
        <v>24.6419</v>
      </c>
      <c r="U468" s="348">
        <v>5.2728000000000002</v>
      </c>
      <c r="V468" s="348">
        <v>11.800700000000001</v>
      </c>
      <c r="W468" s="348">
        <v>2.3940000000000001</v>
      </c>
      <c r="X468" s="348">
        <v>14.7911</v>
      </c>
      <c r="Y468" s="374"/>
      <c r="Z468" s="346">
        <v>83</v>
      </c>
      <c r="AA468" s="346">
        <v>49</v>
      </c>
      <c r="AB468" s="346">
        <v>4</v>
      </c>
      <c r="AC468" s="346">
        <v>6</v>
      </c>
      <c r="AD468" s="346">
        <v>99</v>
      </c>
      <c r="AE468" s="346">
        <v>7</v>
      </c>
      <c r="AF468" s="346" t="s">
        <v>430</v>
      </c>
      <c r="AG468" s="346" t="s">
        <v>430</v>
      </c>
      <c r="AH468" s="346" t="s">
        <v>430</v>
      </c>
      <c r="AI468" s="346" t="s">
        <v>430</v>
      </c>
      <c r="AJ468" s="346">
        <v>11</v>
      </c>
      <c r="AK468" s="346">
        <v>32</v>
      </c>
      <c r="AL468" s="346">
        <v>85</v>
      </c>
      <c r="AM468" s="346">
        <v>46</v>
      </c>
      <c r="AN468" s="346">
        <v>54</v>
      </c>
      <c r="AO468" s="373"/>
      <c r="AP468" s="348" t="s">
        <v>430</v>
      </c>
      <c r="AQ468" s="348" t="s">
        <v>430</v>
      </c>
      <c r="AR468" s="348" t="s">
        <v>430</v>
      </c>
      <c r="AS468" s="348" t="s">
        <v>430</v>
      </c>
      <c r="AT468" s="348">
        <v>22.54</v>
      </c>
      <c r="AU468" s="351"/>
      <c r="AV468" s="346" t="s">
        <v>430</v>
      </c>
      <c r="AW468" s="346" t="s">
        <v>430</v>
      </c>
      <c r="AX468" s="346" t="s">
        <v>430</v>
      </c>
      <c r="AY468" s="346" t="s">
        <v>430</v>
      </c>
      <c r="AZ468" s="346">
        <v>29</v>
      </c>
      <c r="BA468" s="374"/>
      <c r="BB468" s="348">
        <v>21.781105146559302</v>
      </c>
      <c r="BC468" s="348">
        <v>0.99850834453208703</v>
      </c>
      <c r="BD468" s="348">
        <v>4.03401308136664E-2</v>
      </c>
      <c r="BE468" s="375">
        <v>-2.7788886556174001E-2</v>
      </c>
      <c r="BF468" s="374"/>
      <c r="BG468" s="372">
        <v>0.16239999999999999</v>
      </c>
      <c r="BH468" s="373"/>
      <c r="BI468" s="348">
        <v>75.126199999999997</v>
      </c>
      <c r="BJ468" s="348">
        <v>23.170200000000001</v>
      </c>
      <c r="BK468" s="348">
        <v>1.5956300000000001</v>
      </c>
      <c r="BL468" s="348">
        <v>0.10797</v>
      </c>
      <c r="BM468" s="373"/>
      <c r="BN468" s="372" t="s">
        <v>5230</v>
      </c>
      <c r="BO468" s="372" t="s">
        <v>5231</v>
      </c>
      <c r="BP468" s="372" t="s">
        <v>5232</v>
      </c>
      <c r="BQ468" s="372" t="s">
        <v>5188</v>
      </c>
      <c r="BR468" s="372" t="s">
        <v>2656</v>
      </c>
      <c r="BS468" s="373"/>
      <c r="BT468" s="354" t="s">
        <v>555</v>
      </c>
    </row>
    <row r="469" spans="1:72" s="428" customFormat="1" ht="11" x14ac:dyDescent="0.3">
      <c r="A469" s="841" t="s">
        <v>5709</v>
      </c>
      <c r="B469" s="842"/>
      <c r="C469" s="843">
        <v>45649</v>
      </c>
      <c r="D469" s="842"/>
      <c r="E469" s="844">
        <v>48.157200000000003</v>
      </c>
      <c r="F469" s="842"/>
      <c r="G469" s="845">
        <v>11.401999999999999</v>
      </c>
      <c r="H469" s="847"/>
      <c r="I469" s="846">
        <v>1.7500000000000002E-2</v>
      </c>
      <c r="J469" s="846">
        <v>-0.20130000000000001</v>
      </c>
      <c r="K469" s="846">
        <v>2.9525999999999999</v>
      </c>
      <c r="L469" s="846">
        <v>7.2221000000000002</v>
      </c>
      <c r="M469" s="846">
        <v>5.9469000000000003</v>
      </c>
      <c r="N469" s="848">
        <v>10.6775</v>
      </c>
      <c r="O469" s="846" t="s">
        <v>430</v>
      </c>
      <c r="P469" s="846" t="s">
        <v>430</v>
      </c>
      <c r="Q469" s="846" t="s">
        <v>430</v>
      </c>
      <c r="R469" s="846" t="s">
        <v>430</v>
      </c>
      <c r="S469" s="846">
        <v>4.3087999999999997</v>
      </c>
      <c r="T469" s="846">
        <v>19.706</v>
      </c>
      <c r="U469" s="846">
        <v>5.1844999999999999</v>
      </c>
      <c r="V469" s="846">
        <v>8.7769999999999992</v>
      </c>
      <c r="W469" s="846">
        <v>0.99199999999999999</v>
      </c>
      <c r="X469" s="846">
        <v>8.3376000000000001</v>
      </c>
      <c r="Y469" s="847"/>
      <c r="Z469" s="844">
        <v>108</v>
      </c>
      <c r="AA469" s="844">
        <v>141</v>
      </c>
      <c r="AB469" s="844">
        <v>75</v>
      </c>
      <c r="AC469" s="844">
        <v>95</v>
      </c>
      <c r="AD469" s="844">
        <v>93</v>
      </c>
      <c r="AE469" s="844">
        <v>66</v>
      </c>
      <c r="AF469" s="844" t="s">
        <v>430</v>
      </c>
      <c r="AG469" s="844" t="s">
        <v>430</v>
      </c>
      <c r="AH469" s="844" t="s">
        <v>430</v>
      </c>
      <c r="AI469" s="844" t="s">
        <v>430</v>
      </c>
      <c r="AJ469" s="844">
        <v>86</v>
      </c>
      <c r="AK469" s="844">
        <v>96</v>
      </c>
      <c r="AL469" s="844">
        <v>87</v>
      </c>
      <c r="AM469" s="844">
        <v>90</v>
      </c>
      <c r="AN469" s="844">
        <v>147</v>
      </c>
      <c r="AO469" s="842"/>
      <c r="AP469" s="846" t="s">
        <v>430</v>
      </c>
      <c r="AQ469" s="846" t="s">
        <v>430</v>
      </c>
      <c r="AR469" s="846" t="s">
        <v>430</v>
      </c>
      <c r="AS469" s="846" t="s">
        <v>430</v>
      </c>
      <c r="AT469" s="846">
        <v>14.1</v>
      </c>
      <c r="AU469" s="849"/>
      <c r="AV469" s="844" t="s">
        <v>430</v>
      </c>
      <c r="AW469" s="844" t="s">
        <v>430</v>
      </c>
      <c r="AX469" s="844" t="s">
        <v>430</v>
      </c>
      <c r="AY469" s="844" t="s">
        <v>430</v>
      </c>
      <c r="AZ469" s="844">
        <v>81</v>
      </c>
      <c r="BA469" s="847"/>
      <c r="BB469" s="846">
        <v>10.0659465718101</v>
      </c>
      <c r="BC469" s="846">
        <v>1.00141901637904</v>
      </c>
      <c r="BD469" s="846">
        <v>6.0515245451052198E-2</v>
      </c>
      <c r="BE469" s="852">
        <v>-4.8778771868543201E-2</v>
      </c>
      <c r="BF469" s="847"/>
      <c r="BG469" s="855">
        <v>0.20580000000000001</v>
      </c>
      <c r="BH469" s="842"/>
      <c r="BI469" s="846">
        <v>88.855900000000005</v>
      </c>
      <c r="BJ469" s="846">
        <v>10.944900000000001</v>
      </c>
      <c r="BK469" s="846" t="s">
        <v>430</v>
      </c>
      <c r="BL469" s="846">
        <v>0.19919999999999999</v>
      </c>
      <c r="BM469" s="842"/>
      <c r="BN469" s="855" t="s">
        <v>4768</v>
      </c>
      <c r="BO469" s="855" t="s">
        <v>1503</v>
      </c>
      <c r="BP469" s="855" t="s">
        <v>4769</v>
      </c>
      <c r="BQ469" s="855" t="s">
        <v>4770</v>
      </c>
      <c r="BR469" s="855" t="s">
        <v>5234</v>
      </c>
      <c r="BS469" s="842"/>
      <c r="BT469" s="856" t="s">
        <v>555</v>
      </c>
    </row>
    <row r="470" spans="1:72" s="428" customFormat="1" x14ac:dyDescent="0.25">
      <c r="A470" s="345" t="s">
        <v>5710</v>
      </c>
      <c r="B470" s="373"/>
      <c r="C470" s="719">
        <v>45615</v>
      </c>
      <c r="D470" s="373"/>
      <c r="E470" s="346">
        <v>49.07</v>
      </c>
      <c r="F470" s="373"/>
      <c r="G470" s="347">
        <v>12.662599999999999</v>
      </c>
      <c r="H470" s="374"/>
      <c r="I470" s="348">
        <v>0.21840000000000001</v>
      </c>
      <c r="J470" s="348">
        <v>0.55269999999999997</v>
      </c>
      <c r="K470" s="348">
        <v>2.7642000000000002</v>
      </c>
      <c r="L470" s="348">
        <v>10.8916</v>
      </c>
      <c r="M470" s="348">
        <v>23.936599999999999</v>
      </c>
      <c r="N470" s="350">
        <v>16.549199999999999</v>
      </c>
      <c r="O470" s="348" t="s">
        <v>430</v>
      </c>
      <c r="P470" s="348" t="s">
        <v>430</v>
      </c>
      <c r="Q470" s="348" t="s">
        <v>430</v>
      </c>
      <c r="R470" s="348" t="s">
        <v>430</v>
      </c>
      <c r="S470" s="348">
        <v>4.5035999999999996</v>
      </c>
      <c r="T470" s="348">
        <v>25.5276</v>
      </c>
      <c r="U470" s="348">
        <v>19.240300000000001</v>
      </c>
      <c r="V470" s="348">
        <v>21.081700000000001</v>
      </c>
      <c r="W470" s="348">
        <v>1.2822</v>
      </c>
      <c r="X470" s="348">
        <v>14.6068</v>
      </c>
      <c r="Y470" s="374"/>
      <c r="Z470" s="346">
        <v>46</v>
      </c>
      <c r="AA470" s="346">
        <v>80</v>
      </c>
      <c r="AB470" s="346">
        <v>83</v>
      </c>
      <c r="AC470" s="346">
        <v>26</v>
      </c>
      <c r="AD470" s="346">
        <v>3</v>
      </c>
      <c r="AE470" s="346">
        <v>23</v>
      </c>
      <c r="AF470" s="346" t="s">
        <v>430</v>
      </c>
      <c r="AG470" s="346" t="s">
        <v>430</v>
      </c>
      <c r="AH470" s="346" t="s">
        <v>430</v>
      </c>
      <c r="AI470" s="346" t="s">
        <v>430</v>
      </c>
      <c r="AJ470" s="346">
        <v>80</v>
      </c>
      <c r="AK470" s="346">
        <v>31</v>
      </c>
      <c r="AL470" s="346">
        <v>6</v>
      </c>
      <c r="AM470" s="346">
        <v>11</v>
      </c>
      <c r="AN470" s="346">
        <v>129</v>
      </c>
      <c r="AO470" s="373"/>
      <c r="AP470" s="348" t="s">
        <v>430</v>
      </c>
      <c r="AQ470" s="348" t="s">
        <v>430</v>
      </c>
      <c r="AR470" s="348" t="s">
        <v>430</v>
      </c>
      <c r="AS470" s="348" t="s">
        <v>430</v>
      </c>
      <c r="AT470" s="348">
        <v>35.53</v>
      </c>
      <c r="AU470" s="351"/>
      <c r="AV470" s="346" t="s">
        <v>430</v>
      </c>
      <c r="AW470" s="346" t="s">
        <v>430</v>
      </c>
      <c r="AX470" s="346" t="s">
        <v>430</v>
      </c>
      <c r="AY470" s="346" t="s">
        <v>430</v>
      </c>
      <c r="AZ470" s="346">
        <v>5</v>
      </c>
      <c r="BA470" s="374"/>
      <c r="BB470" s="348">
        <v>12.4770979771558</v>
      </c>
      <c r="BC470" s="348">
        <v>0.99529161332350502</v>
      </c>
      <c r="BD470" s="348">
        <v>4.5967517423403603E-2</v>
      </c>
      <c r="BE470" s="375">
        <v>-5.5867383744479401E-2</v>
      </c>
      <c r="BF470" s="374"/>
      <c r="BG470" s="372">
        <v>8.9800000000000005E-2</v>
      </c>
      <c r="BH470" s="373"/>
      <c r="BI470" s="348" t="s">
        <v>430</v>
      </c>
      <c r="BJ470" s="348">
        <v>68.130499999999998</v>
      </c>
      <c r="BK470" s="348">
        <v>31.650099999999998</v>
      </c>
      <c r="BL470" s="348">
        <v>0.21940000000000001</v>
      </c>
      <c r="BM470" s="373"/>
      <c r="BN470" s="372" t="s">
        <v>5236</v>
      </c>
      <c r="BO470" s="372" t="s">
        <v>5237</v>
      </c>
      <c r="BP470" s="372" t="s">
        <v>4944</v>
      </c>
      <c r="BQ470" s="372" t="s">
        <v>5238</v>
      </c>
      <c r="BR470" s="372" t="s">
        <v>430</v>
      </c>
      <c r="BS470" s="373"/>
      <c r="BT470" s="354" t="s">
        <v>548</v>
      </c>
    </row>
    <row r="471" spans="1:72" s="428" customFormat="1" x14ac:dyDescent="0.25">
      <c r="A471" s="345" t="s">
        <v>5711</v>
      </c>
      <c r="B471" s="373"/>
      <c r="C471" s="719">
        <v>45615</v>
      </c>
      <c r="D471" s="373"/>
      <c r="E471" s="346">
        <v>50.39</v>
      </c>
      <c r="F471" s="373"/>
      <c r="G471" s="347">
        <v>9.7385000000000002</v>
      </c>
      <c r="H471" s="374"/>
      <c r="I471" s="348">
        <v>0.81159999999999999</v>
      </c>
      <c r="J471" s="348">
        <v>2.8037999999999998</v>
      </c>
      <c r="K471" s="348">
        <v>3.4921000000000002</v>
      </c>
      <c r="L471" s="348">
        <v>13.9312</v>
      </c>
      <c r="M471" s="348">
        <v>10.2201</v>
      </c>
      <c r="N471" s="350">
        <v>8.4792000000000005</v>
      </c>
      <c r="O471" s="348" t="s">
        <v>430</v>
      </c>
      <c r="P471" s="348" t="s">
        <v>430</v>
      </c>
      <c r="Q471" s="348" t="s">
        <v>430</v>
      </c>
      <c r="R471" s="348" t="s">
        <v>430</v>
      </c>
      <c r="S471" s="348">
        <v>9.7332999999999998</v>
      </c>
      <c r="T471" s="348">
        <v>29.245200000000001</v>
      </c>
      <c r="U471" s="348">
        <v>-0.58699999999999997</v>
      </c>
      <c r="V471" s="348">
        <v>10.1615</v>
      </c>
      <c r="W471" s="348">
        <v>3.6926000000000001</v>
      </c>
      <c r="X471" s="348">
        <v>-1.5186999999999999</v>
      </c>
      <c r="Y471" s="374"/>
      <c r="Z471" s="346">
        <v>7</v>
      </c>
      <c r="AA471" s="346">
        <v>2</v>
      </c>
      <c r="AB471" s="346">
        <v>59</v>
      </c>
      <c r="AC471" s="346">
        <v>9</v>
      </c>
      <c r="AD471" s="346">
        <v>33</v>
      </c>
      <c r="AE471" s="346">
        <v>85</v>
      </c>
      <c r="AF471" s="346" t="s">
        <v>430</v>
      </c>
      <c r="AG471" s="346" t="s">
        <v>430</v>
      </c>
      <c r="AH471" s="346" t="s">
        <v>430</v>
      </c>
      <c r="AI471" s="346" t="s">
        <v>430</v>
      </c>
      <c r="AJ471" s="346">
        <v>13</v>
      </c>
      <c r="AK471" s="346">
        <v>10</v>
      </c>
      <c r="AL471" s="346">
        <v>158</v>
      </c>
      <c r="AM471" s="346">
        <v>77</v>
      </c>
      <c r="AN471" s="346">
        <v>12</v>
      </c>
      <c r="AO471" s="373"/>
      <c r="AP471" s="348" t="s">
        <v>430</v>
      </c>
      <c r="AQ471" s="348" t="s">
        <v>430</v>
      </c>
      <c r="AR471" s="348" t="s">
        <v>430</v>
      </c>
      <c r="AS471" s="348" t="s">
        <v>430</v>
      </c>
      <c r="AT471" s="348">
        <v>15.29</v>
      </c>
      <c r="AU471" s="351"/>
      <c r="AV471" s="346" t="s">
        <v>430</v>
      </c>
      <c r="AW471" s="346" t="s">
        <v>430</v>
      </c>
      <c r="AX471" s="346" t="s">
        <v>430</v>
      </c>
      <c r="AY471" s="346" t="s">
        <v>430</v>
      </c>
      <c r="AZ471" s="346">
        <v>79</v>
      </c>
      <c r="BA471" s="374"/>
      <c r="BB471" s="348">
        <v>26.6576551123146</v>
      </c>
      <c r="BC471" s="348">
        <v>0.99485003473456002</v>
      </c>
      <c r="BD471" s="348">
        <v>-3.0506267589939101E-2</v>
      </c>
      <c r="BE471" s="375">
        <v>-5.7636606338639297E-2</v>
      </c>
      <c r="BF471" s="374"/>
      <c r="BG471" s="372">
        <v>0.19739999999999999</v>
      </c>
      <c r="BH471" s="373"/>
      <c r="BI471" s="348">
        <v>20.959399999999999</v>
      </c>
      <c r="BJ471" s="348">
        <v>53.581800000000001</v>
      </c>
      <c r="BK471" s="348">
        <v>26.532599999999999</v>
      </c>
      <c r="BL471" s="348">
        <v>-1.0738000000000001</v>
      </c>
      <c r="BM471" s="373"/>
      <c r="BN471" s="372" t="s">
        <v>5240</v>
      </c>
      <c r="BO471" s="372" t="s">
        <v>5241</v>
      </c>
      <c r="BP471" s="372" t="s">
        <v>5242</v>
      </c>
      <c r="BQ471" s="372" t="s">
        <v>5243</v>
      </c>
      <c r="BR471" s="372" t="s">
        <v>430</v>
      </c>
      <c r="BS471" s="373"/>
      <c r="BT471" s="354" t="s">
        <v>548</v>
      </c>
    </row>
    <row r="472" spans="1:72" s="428" customFormat="1" x14ac:dyDescent="0.25">
      <c r="A472" s="345" t="s">
        <v>5712</v>
      </c>
      <c r="B472" s="373"/>
      <c r="C472" s="719">
        <v>46020</v>
      </c>
      <c r="D472" s="373"/>
      <c r="E472" s="888">
        <v>46.22</v>
      </c>
      <c r="F472" s="373"/>
      <c r="G472" s="347">
        <v>10.098699999999999</v>
      </c>
      <c r="H472" s="374"/>
      <c r="I472" s="348">
        <v>0.33879999999999999</v>
      </c>
      <c r="J472" s="348">
        <v>0</v>
      </c>
      <c r="K472" s="348">
        <v>3.7946</v>
      </c>
      <c r="L472" s="348">
        <v>9.2424999999999997</v>
      </c>
      <c r="M472" s="348">
        <v>4.0812999999999997</v>
      </c>
      <c r="N472" s="350" t="s">
        <v>430</v>
      </c>
      <c r="O472" s="348" t="s">
        <v>430</v>
      </c>
      <c r="P472" s="348" t="s">
        <v>430</v>
      </c>
      <c r="Q472" s="348" t="s">
        <v>430</v>
      </c>
      <c r="R472" s="348" t="s">
        <v>430</v>
      </c>
      <c r="S472" s="348">
        <v>6.5915999999999997</v>
      </c>
      <c r="T472" s="348">
        <v>20.897600000000001</v>
      </c>
      <c r="U472" s="348">
        <v>0.2094</v>
      </c>
      <c r="V472" s="348" t="s">
        <v>430</v>
      </c>
      <c r="W472" s="348">
        <v>1.5414000000000001</v>
      </c>
      <c r="X472" s="348">
        <v>0.98699999999999999</v>
      </c>
      <c r="Y472" s="374"/>
      <c r="Z472" s="346">
        <v>36</v>
      </c>
      <c r="AA472" s="346">
        <v>135</v>
      </c>
      <c r="AB472" s="346">
        <v>53</v>
      </c>
      <c r="AC472" s="346">
        <v>42</v>
      </c>
      <c r="AD472" s="346">
        <v>114</v>
      </c>
      <c r="AE472" s="346" t="s">
        <v>430</v>
      </c>
      <c r="AF472" s="346" t="s">
        <v>430</v>
      </c>
      <c r="AG472" s="346" t="s">
        <v>430</v>
      </c>
      <c r="AH472" s="346" t="s">
        <v>430</v>
      </c>
      <c r="AI472" s="346" t="s">
        <v>430</v>
      </c>
      <c r="AJ472" s="346">
        <v>28</v>
      </c>
      <c r="AK472" s="346">
        <v>82</v>
      </c>
      <c r="AL472" s="346">
        <v>149</v>
      </c>
      <c r="AM472" s="346" t="s">
        <v>430</v>
      </c>
      <c r="AN472" s="346">
        <v>107</v>
      </c>
      <c r="AO472" s="373"/>
      <c r="AP472" s="348" t="s">
        <v>430</v>
      </c>
      <c r="AQ472" s="348" t="s">
        <v>430</v>
      </c>
      <c r="AR472" s="348" t="s">
        <v>430</v>
      </c>
      <c r="AS472" s="348" t="s">
        <v>430</v>
      </c>
      <c r="AT472" s="348" t="s">
        <v>430</v>
      </c>
      <c r="AU472" s="351"/>
      <c r="AV472" s="346" t="s">
        <v>430</v>
      </c>
      <c r="AW472" s="346" t="s">
        <v>430</v>
      </c>
      <c r="AX472" s="346" t="s">
        <v>430</v>
      </c>
      <c r="AY472" s="346" t="s">
        <v>430</v>
      </c>
      <c r="AZ472" s="346" t="s">
        <v>430</v>
      </c>
      <c r="BA472" s="374"/>
      <c r="BB472" s="348">
        <v>19.426328421676399</v>
      </c>
      <c r="BC472" s="348">
        <v>0</v>
      </c>
      <c r="BD472" s="348">
        <v>6.2282136349769398E-3</v>
      </c>
      <c r="BE472" s="375" t="s">
        <v>430</v>
      </c>
      <c r="BF472" s="374"/>
      <c r="BG472" s="372" t="s">
        <v>430</v>
      </c>
      <c r="BH472" s="373"/>
      <c r="BI472" s="348">
        <v>46.500100000000003</v>
      </c>
      <c r="BJ472" s="348">
        <v>32.097499999999997</v>
      </c>
      <c r="BK472" s="348">
        <v>21.173500000000001</v>
      </c>
      <c r="BL472" s="348">
        <v>0.22889999999999999</v>
      </c>
      <c r="BM472" s="373"/>
      <c r="BN472" s="372" t="s">
        <v>5245</v>
      </c>
      <c r="BO472" s="372" t="s">
        <v>5246</v>
      </c>
      <c r="BP472" s="372" t="s">
        <v>5247</v>
      </c>
      <c r="BQ472" s="372" t="s">
        <v>5248</v>
      </c>
      <c r="BR472" s="372" t="s">
        <v>5249</v>
      </c>
      <c r="BS472" s="373"/>
      <c r="BT472" s="354" t="s">
        <v>4673</v>
      </c>
    </row>
    <row r="473" spans="1:72" s="428" customFormat="1" x14ac:dyDescent="0.25">
      <c r="A473" s="345" t="s">
        <v>5713</v>
      </c>
      <c r="B473" s="373"/>
      <c r="C473" s="719">
        <v>45855</v>
      </c>
      <c r="D473" s="373"/>
      <c r="E473" s="346">
        <v>48.801400000000001</v>
      </c>
      <c r="F473" s="373"/>
      <c r="G473" s="347">
        <v>9.8033999999999999</v>
      </c>
      <c r="H473" s="374"/>
      <c r="I473" s="348">
        <v>-0.53769999999999996</v>
      </c>
      <c r="J473" s="348">
        <v>-1.5011000000000001</v>
      </c>
      <c r="K473" s="348">
        <v>-2.9174000000000002</v>
      </c>
      <c r="L473" s="348">
        <v>5.9139999999999997</v>
      </c>
      <c r="M473" s="348">
        <v>-4.5796000000000001</v>
      </c>
      <c r="N473" s="350">
        <v>2.3917999999999999</v>
      </c>
      <c r="O473" s="348" t="s">
        <v>430</v>
      </c>
      <c r="P473" s="348" t="s">
        <v>430</v>
      </c>
      <c r="Q473" s="348" t="s">
        <v>430</v>
      </c>
      <c r="R473" s="348" t="s">
        <v>430</v>
      </c>
      <c r="S473" s="348">
        <v>-2.1724000000000001</v>
      </c>
      <c r="T473" s="348">
        <v>13.2019</v>
      </c>
      <c r="U473" s="348">
        <v>-4.7622</v>
      </c>
      <c r="V473" s="348">
        <v>3.1122999999999998</v>
      </c>
      <c r="W473" s="348">
        <v>-0.73109999999999997</v>
      </c>
      <c r="X473" s="348">
        <v>-1.8318000000000001</v>
      </c>
      <c r="Y473" s="374"/>
      <c r="Z473" s="346">
        <v>215</v>
      </c>
      <c r="AA473" s="346">
        <v>254</v>
      </c>
      <c r="AB473" s="346">
        <v>251</v>
      </c>
      <c r="AC473" s="346">
        <v>153</v>
      </c>
      <c r="AD473" s="346">
        <v>227</v>
      </c>
      <c r="AE473" s="346">
        <v>158</v>
      </c>
      <c r="AF473" s="346" t="s">
        <v>430</v>
      </c>
      <c r="AG473" s="346" t="s">
        <v>430</v>
      </c>
      <c r="AH473" s="346" t="s">
        <v>430</v>
      </c>
      <c r="AI473" s="346" t="s">
        <v>430</v>
      </c>
      <c r="AJ473" s="346">
        <v>258</v>
      </c>
      <c r="AK473" s="346">
        <v>180</v>
      </c>
      <c r="AL473" s="346">
        <v>191</v>
      </c>
      <c r="AM473" s="346">
        <v>168</v>
      </c>
      <c r="AN473" s="346">
        <v>260</v>
      </c>
      <c r="AO473" s="373"/>
      <c r="AP473" s="348" t="s">
        <v>430</v>
      </c>
      <c r="AQ473" s="348" t="s">
        <v>430</v>
      </c>
      <c r="AR473" s="348" t="s">
        <v>430</v>
      </c>
      <c r="AS473" s="348" t="s">
        <v>430</v>
      </c>
      <c r="AT473" s="348">
        <v>-0.95</v>
      </c>
      <c r="AU473" s="351"/>
      <c r="AV473" s="346" t="s">
        <v>430</v>
      </c>
      <c r="AW473" s="346" t="s">
        <v>430</v>
      </c>
      <c r="AX473" s="346" t="s">
        <v>430</v>
      </c>
      <c r="AY473" s="346" t="s">
        <v>430</v>
      </c>
      <c r="AZ473" s="346">
        <v>196</v>
      </c>
      <c r="BA473" s="374"/>
      <c r="BB473" s="348">
        <v>16.055476525179301</v>
      </c>
      <c r="BC473" s="348">
        <v>0.98693707869774705</v>
      </c>
      <c r="BD473" s="348">
        <v>-9.1758485149205597E-3</v>
      </c>
      <c r="BE473" s="375">
        <v>-4.8593606805826202E-2</v>
      </c>
      <c r="BF473" s="374"/>
      <c r="BG473" s="372">
        <v>1.3253999999999999</v>
      </c>
      <c r="BH473" s="373"/>
      <c r="BI473" s="348">
        <v>79.996899999999997</v>
      </c>
      <c r="BJ473" s="348">
        <v>17.152699999999999</v>
      </c>
      <c r="BK473" s="348">
        <v>2.6682800000000002</v>
      </c>
      <c r="BL473" s="348">
        <v>0.18212</v>
      </c>
      <c r="BM473" s="373"/>
      <c r="BN473" s="372" t="s">
        <v>5251</v>
      </c>
      <c r="BO473" s="372" t="s">
        <v>5252</v>
      </c>
      <c r="BP473" s="372" t="s">
        <v>430</v>
      </c>
      <c r="BQ473" s="372" t="s">
        <v>430</v>
      </c>
      <c r="BR473" s="372" t="s">
        <v>430</v>
      </c>
      <c r="BS473" s="373"/>
      <c r="BT473" s="354" t="s">
        <v>555</v>
      </c>
    </row>
    <row r="474" spans="1:72" s="428" customFormat="1" x14ac:dyDescent="0.25">
      <c r="A474" s="345" t="s">
        <v>5714</v>
      </c>
      <c r="B474" s="373"/>
      <c r="C474" s="719">
        <v>45483</v>
      </c>
      <c r="D474" s="373"/>
      <c r="E474" s="346">
        <v>45.832000000000001</v>
      </c>
      <c r="F474" s="373"/>
      <c r="G474" s="347">
        <v>10.4267</v>
      </c>
      <c r="H474" s="374"/>
      <c r="I474" s="348">
        <v>-4.7E-2</v>
      </c>
      <c r="J474" s="348">
        <v>-0.25259999999999999</v>
      </c>
      <c r="K474" s="348">
        <v>1.5089999999999999</v>
      </c>
      <c r="L474" s="348">
        <v>6.3764000000000003</v>
      </c>
      <c r="M474" s="348">
        <v>2.4274</v>
      </c>
      <c r="N474" s="350">
        <v>4.9175000000000004</v>
      </c>
      <c r="O474" s="348">
        <v>2.6417000000000002</v>
      </c>
      <c r="P474" s="348" t="s">
        <v>430</v>
      </c>
      <c r="Q474" s="348" t="s">
        <v>430</v>
      </c>
      <c r="R474" s="348" t="s">
        <v>430</v>
      </c>
      <c r="S474" s="348">
        <v>3.0867</v>
      </c>
      <c r="T474" s="348">
        <v>16.422699999999999</v>
      </c>
      <c r="U474" s="348">
        <v>5.0900000000000001E-2</v>
      </c>
      <c r="V474" s="348">
        <v>4.8151999999999999</v>
      </c>
      <c r="W474" s="348">
        <v>1.028</v>
      </c>
      <c r="X474" s="348">
        <v>2.0163000000000002</v>
      </c>
      <c r="Y474" s="374"/>
      <c r="Z474" s="346">
        <v>134</v>
      </c>
      <c r="AA474" s="346">
        <v>148</v>
      </c>
      <c r="AB474" s="346">
        <v>159</v>
      </c>
      <c r="AC474" s="346">
        <v>135</v>
      </c>
      <c r="AD474" s="346">
        <v>134</v>
      </c>
      <c r="AE474" s="346">
        <v>128</v>
      </c>
      <c r="AF474" s="346">
        <v>66</v>
      </c>
      <c r="AG474" s="346" t="s">
        <v>430</v>
      </c>
      <c r="AH474" s="346" t="s">
        <v>430</v>
      </c>
      <c r="AI474" s="346" t="s">
        <v>430</v>
      </c>
      <c r="AJ474" s="346">
        <v>162</v>
      </c>
      <c r="AK474" s="346">
        <v>127</v>
      </c>
      <c r="AL474" s="346">
        <v>151</v>
      </c>
      <c r="AM474" s="346">
        <v>139</v>
      </c>
      <c r="AN474" s="346">
        <v>145</v>
      </c>
      <c r="AO474" s="373"/>
      <c r="AP474" s="348" t="s">
        <v>430</v>
      </c>
      <c r="AQ474" s="348" t="s">
        <v>430</v>
      </c>
      <c r="AR474" s="348" t="s">
        <v>430</v>
      </c>
      <c r="AS474" s="348" t="s">
        <v>430</v>
      </c>
      <c r="AT474" s="348">
        <v>7.52</v>
      </c>
      <c r="AU474" s="351"/>
      <c r="AV474" s="346" t="s">
        <v>430</v>
      </c>
      <c r="AW474" s="346" t="s">
        <v>430</v>
      </c>
      <c r="AX474" s="346" t="s">
        <v>430</v>
      </c>
      <c r="AY474" s="346" t="s">
        <v>430</v>
      </c>
      <c r="AZ474" s="346">
        <v>133</v>
      </c>
      <c r="BA474" s="374"/>
      <c r="BB474" s="348">
        <v>14.7166523739841</v>
      </c>
      <c r="BC474" s="348">
        <v>0.99849180586776098</v>
      </c>
      <c r="BD474" s="348">
        <v>-1.4307673010392199E-2</v>
      </c>
      <c r="BE474" s="375">
        <v>-4.3460896471418903E-2</v>
      </c>
      <c r="BF474" s="374"/>
      <c r="BG474" s="372">
        <v>5.67E-2</v>
      </c>
      <c r="BH474" s="373"/>
      <c r="BI474" s="348">
        <v>65.180700000000002</v>
      </c>
      <c r="BJ474" s="348">
        <v>19.902000000000001</v>
      </c>
      <c r="BK474" s="348">
        <v>14.680999999999999</v>
      </c>
      <c r="BL474" s="348">
        <v>0.23630000000000001</v>
      </c>
      <c r="BM474" s="373"/>
      <c r="BN474" s="372" t="s">
        <v>2958</v>
      </c>
      <c r="BO474" s="372" t="s">
        <v>2928</v>
      </c>
      <c r="BP474" s="372" t="s">
        <v>1170</v>
      </c>
      <c r="BQ474" s="372" t="s">
        <v>1317</v>
      </c>
      <c r="BR474" s="372" t="s">
        <v>4822</v>
      </c>
      <c r="BS474" s="373"/>
      <c r="BT474" s="354" t="s">
        <v>4673</v>
      </c>
    </row>
    <row r="475" spans="1:72" s="428" customFormat="1" x14ac:dyDescent="0.25">
      <c r="A475" s="345" t="s">
        <v>5715</v>
      </c>
      <c r="B475" s="373"/>
      <c r="C475" s="719">
        <v>45784</v>
      </c>
      <c r="D475" s="373"/>
      <c r="E475" s="346">
        <v>44.3048</v>
      </c>
      <c r="F475" s="373"/>
      <c r="G475" s="347">
        <v>11.2675</v>
      </c>
      <c r="H475" s="374"/>
      <c r="I475" s="348">
        <v>0.1128</v>
      </c>
      <c r="J475" s="348">
        <v>0.58740000000000003</v>
      </c>
      <c r="K475" s="348">
        <v>1.7721</v>
      </c>
      <c r="L475" s="348">
        <v>4.6280999999999999</v>
      </c>
      <c r="M475" s="348">
        <v>8.8836999999999993</v>
      </c>
      <c r="N475" s="350">
        <v>7.0861999999999998</v>
      </c>
      <c r="O475" s="348" t="s">
        <v>430</v>
      </c>
      <c r="P475" s="348" t="s">
        <v>430</v>
      </c>
      <c r="Q475" s="348" t="s">
        <v>430</v>
      </c>
      <c r="R475" s="348" t="s">
        <v>430</v>
      </c>
      <c r="S475" s="348">
        <v>3.8441000000000001</v>
      </c>
      <c r="T475" s="348">
        <v>20.097000000000001</v>
      </c>
      <c r="U475" s="348">
        <v>6.6867000000000001</v>
      </c>
      <c r="V475" s="348">
        <v>7.5472000000000001</v>
      </c>
      <c r="W475" s="348">
        <v>1.6802999999999999</v>
      </c>
      <c r="X475" s="348">
        <v>9.8645999999999994</v>
      </c>
      <c r="Y475" s="374"/>
      <c r="Z475" s="346">
        <v>78</v>
      </c>
      <c r="AA475" s="346">
        <v>76</v>
      </c>
      <c r="AB475" s="346">
        <v>124</v>
      </c>
      <c r="AC475" s="346">
        <v>221</v>
      </c>
      <c r="AD475" s="346">
        <v>58</v>
      </c>
      <c r="AE475" s="346">
        <v>99</v>
      </c>
      <c r="AF475" s="346" t="s">
        <v>430</v>
      </c>
      <c r="AG475" s="346" t="s">
        <v>430</v>
      </c>
      <c r="AH475" s="346" t="s">
        <v>430</v>
      </c>
      <c r="AI475" s="346" t="s">
        <v>430</v>
      </c>
      <c r="AJ475" s="346">
        <v>94</v>
      </c>
      <c r="AK475" s="346">
        <v>91</v>
      </c>
      <c r="AL475" s="346">
        <v>63</v>
      </c>
      <c r="AM475" s="346">
        <v>100</v>
      </c>
      <c r="AN475" s="346">
        <v>95</v>
      </c>
      <c r="AO475" s="373"/>
      <c r="AP475" s="348" t="s">
        <v>430</v>
      </c>
      <c r="AQ475" s="348" t="s">
        <v>430</v>
      </c>
      <c r="AR475" s="348" t="s">
        <v>430</v>
      </c>
      <c r="AS475" s="348" t="s">
        <v>430</v>
      </c>
      <c r="AT475" s="348">
        <v>12.41</v>
      </c>
      <c r="AU475" s="351"/>
      <c r="AV475" s="346" t="s">
        <v>430</v>
      </c>
      <c r="AW475" s="346" t="s">
        <v>430</v>
      </c>
      <c r="AX475" s="346" t="s">
        <v>430</v>
      </c>
      <c r="AY475" s="346" t="s">
        <v>430</v>
      </c>
      <c r="AZ475" s="346">
        <v>87</v>
      </c>
      <c r="BA475" s="374"/>
      <c r="BB475" s="348">
        <v>11.953650649973699</v>
      </c>
      <c r="BC475" s="348">
        <v>0.990494979872105</v>
      </c>
      <c r="BD475" s="348">
        <v>1.72140082918694E-2</v>
      </c>
      <c r="BE475" s="375">
        <v>-0.10013198562376301</v>
      </c>
      <c r="BF475" s="374"/>
      <c r="BG475" s="372">
        <v>0.54079999999999995</v>
      </c>
      <c r="BH475" s="373"/>
      <c r="BI475" s="348">
        <v>42.460999999999999</v>
      </c>
      <c r="BJ475" s="348">
        <v>30.7989</v>
      </c>
      <c r="BK475" s="348">
        <v>26.418099999999999</v>
      </c>
      <c r="BL475" s="348">
        <v>0.32200000000000001</v>
      </c>
      <c r="BM475" s="373"/>
      <c r="BN475" s="372" t="s">
        <v>5255</v>
      </c>
      <c r="BO475" s="372" t="s">
        <v>5256</v>
      </c>
      <c r="BP475" s="372" t="s">
        <v>5201</v>
      </c>
      <c r="BQ475" s="372" t="s">
        <v>5257</v>
      </c>
      <c r="BR475" s="372" t="s">
        <v>5258</v>
      </c>
      <c r="BS475" s="373"/>
      <c r="BT475" s="354" t="s">
        <v>555</v>
      </c>
    </row>
    <row r="476" spans="1:72" s="428" customFormat="1" x14ac:dyDescent="0.25">
      <c r="A476" s="345" t="s">
        <v>5716</v>
      </c>
      <c r="B476" s="373"/>
      <c r="C476" s="719">
        <v>45434</v>
      </c>
      <c r="D476" s="373"/>
      <c r="E476" s="346">
        <v>42.493000000000002</v>
      </c>
      <c r="F476" s="373"/>
      <c r="G476" s="347">
        <v>10.686400000000001</v>
      </c>
      <c r="H476" s="374"/>
      <c r="I476" s="348">
        <v>0.44359999999999999</v>
      </c>
      <c r="J476" s="348">
        <v>-0.41189999999999999</v>
      </c>
      <c r="K476" s="348">
        <v>2.8963000000000001</v>
      </c>
      <c r="L476" s="348">
        <v>7.7845000000000004</v>
      </c>
      <c r="M476" s="348">
        <v>2.3690000000000002</v>
      </c>
      <c r="N476" s="350">
        <v>-2.8376999999999999</v>
      </c>
      <c r="O476" s="348">
        <v>-2.0632000000000001</v>
      </c>
      <c r="P476" s="348" t="s">
        <v>430</v>
      </c>
      <c r="Q476" s="348" t="s">
        <v>430</v>
      </c>
      <c r="R476" s="348" t="s">
        <v>430</v>
      </c>
      <c r="S476" s="348">
        <v>4.3186</v>
      </c>
      <c r="T476" s="348">
        <v>17.4924</v>
      </c>
      <c r="U476" s="348">
        <v>-2.1240000000000001</v>
      </c>
      <c r="V476" s="348">
        <v>-1.9218</v>
      </c>
      <c r="W476" s="348">
        <v>0.63849999999999996</v>
      </c>
      <c r="X476" s="348">
        <v>3.0253000000000001</v>
      </c>
      <c r="Y476" s="374"/>
      <c r="Z476" s="346">
        <v>14</v>
      </c>
      <c r="AA476" s="346">
        <v>164</v>
      </c>
      <c r="AB476" s="346">
        <v>78</v>
      </c>
      <c r="AC476" s="346">
        <v>90</v>
      </c>
      <c r="AD476" s="346">
        <v>135</v>
      </c>
      <c r="AE476" s="346">
        <v>213</v>
      </c>
      <c r="AF476" s="346">
        <v>119</v>
      </c>
      <c r="AG476" s="346" t="s">
        <v>430</v>
      </c>
      <c r="AH476" s="346" t="s">
        <v>430</v>
      </c>
      <c r="AI476" s="346" t="s">
        <v>430</v>
      </c>
      <c r="AJ476" s="346">
        <v>85</v>
      </c>
      <c r="AK476" s="346">
        <v>114</v>
      </c>
      <c r="AL476" s="346">
        <v>173</v>
      </c>
      <c r="AM476" s="346">
        <v>214</v>
      </c>
      <c r="AN476" s="346">
        <v>174</v>
      </c>
      <c r="AO476" s="373"/>
      <c r="AP476" s="348" t="s">
        <v>430</v>
      </c>
      <c r="AQ476" s="348" t="s">
        <v>430</v>
      </c>
      <c r="AR476" s="348" t="s">
        <v>430</v>
      </c>
      <c r="AS476" s="348" t="s">
        <v>430</v>
      </c>
      <c r="AT476" s="348">
        <v>5.13</v>
      </c>
      <c r="AU476" s="351"/>
      <c r="AV476" s="346" t="s">
        <v>430</v>
      </c>
      <c r="AW476" s="346" t="s">
        <v>430</v>
      </c>
      <c r="AX476" s="346" t="s">
        <v>430</v>
      </c>
      <c r="AY476" s="346" t="s">
        <v>430</v>
      </c>
      <c r="AZ476" s="346">
        <v>154</v>
      </c>
      <c r="BA476" s="374"/>
      <c r="BB476" s="348">
        <v>16.258912083262299</v>
      </c>
      <c r="BC476" s="348">
        <v>0.99811390323375304</v>
      </c>
      <c r="BD476" s="348">
        <v>-1.26564851796875E-2</v>
      </c>
      <c r="BE476" s="375">
        <v>-4.5989768866989099E-2</v>
      </c>
      <c r="BF476" s="374"/>
      <c r="BG476" s="372">
        <v>4.6899999999999997E-2</v>
      </c>
      <c r="BH476" s="373"/>
      <c r="BI476" s="348">
        <v>76.040599999999998</v>
      </c>
      <c r="BJ476" s="348">
        <v>23.001100000000001</v>
      </c>
      <c r="BK476" s="348">
        <v>0.71498600000000001</v>
      </c>
      <c r="BL476" s="348">
        <v>0.243314</v>
      </c>
      <c r="BM476" s="373"/>
      <c r="BN476" s="372" t="s">
        <v>5260</v>
      </c>
      <c r="BO476" s="372" t="s">
        <v>5261</v>
      </c>
      <c r="BP476" s="372" t="s">
        <v>5262</v>
      </c>
      <c r="BQ476" s="372" t="s">
        <v>5263</v>
      </c>
      <c r="BR476" s="372" t="s">
        <v>4618</v>
      </c>
      <c r="BS476" s="373"/>
      <c r="BT476" s="354" t="s">
        <v>463</v>
      </c>
    </row>
    <row r="477" spans="1:72" s="428" customFormat="1" x14ac:dyDescent="0.25">
      <c r="A477" s="345" t="s">
        <v>5717</v>
      </c>
      <c r="B477" s="373"/>
      <c r="C477" s="719">
        <v>46198</v>
      </c>
      <c r="D477" s="373"/>
      <c r="E477" s="346">
        <v>46.01</v>
      </c>
      <c r="F477" s="373"/>
      <c r="G477" s="347">
        <v>9.4704999999999995</v>
      </c>
      <c r="H477" s="374"/>
      <c r="I477" s="348">
        <v>-4.9599999999999998E-2</v>
      </c>
      <c r="J477" s="348">
        <v>-1.0335000000000001</v>
      </c>
      <c r="K477" s="348">
        <v>-4.0457000000000001</v>
      </c>
      <c r="L477" s="348" t="s">
        <v>430</v>
      </c>
      <c r="M477" s="348" t="s">
        <v>430</v>
      </c>
      <c r="N477" s="350" t="s">
        <v>430</v>
      </c>
      <c r="O477" s="348" t="s">
        <v>430</v>
      </c>
      <c r="P477" s="348" t="s">
        <v>430</v>
      </c>
      <c r="Q477" s="348" t="s">
        <v>430</v>
      </c>
      <c r="R477" s="348" t="s">
        <v>430</v>
      </c>
      <c r="S477" s="348">
        <v>-5.2949999999999999</v>
      </c>
      <c r="T477" s="348" t="s">
        <v>430</v>
      </c>
      <c r="U477" s="348" t="s">
        <v>430</v>
      </c>
      <c r="V477" s="348" t="s">
        <v>430</v>
      </c>
      <c r="W477" s="348">
        <v>1.2801</v>
      </c>
      <c r="X477" s="348">
        <v>-5.2949999999999999</v>
      </c>
      <c r="Y477" s="374"/>
      <c r="Z477" s="346">
        <v>137</v>
      </c>
      <c r="AA477" s="346">
        <v>242</v>
      </c>
      <c r="AB477" s="346">
        <v>261</v>
      </c>
      <c r="AC477" s="346" t="s">
        <v>430</v>
      </c>
      <c r="AD477" s="346" t="s">
        <v>430</v>
      </c>
      <c r="AE477" s="346" t="s">
        <v>430</v>
      </c>
      <c r="AF477" s="346" t="s">
        <v>430</v>
      </c>
      <c r="AG477" s="346" t="s">
        <v>430</v>
      </c>
      <c r="AH477" s="346" t="s">
        <v>430</v>
      </c>
      <c r="AI477" s="346" t="s">
        <v>430</v>
      </c>
      <c r="AJ477" s="346">
        <v>263</v>
      </c>
      <c r="AK477" s="346" t="s">
        <v>430</v>
      </c>
      <c r="AL477" s="346" t="s">
        <v>430</v>
      </c>
      <c r="AM477" s="346" t="s">
        <v>430</v>
      </c>
      <c r="AN477" s="346">
        <v>130</v>
      </c>
      <c r="AO477" s="373"/>
      <c r="AP477" s="348" t="s">
        <v>430</v>
      </c>
      <c r="AQ477" s="348" t="s">
        <v>430</v>
      </c>
      <c r="AR477" s="348" t="s">
        <v>430</v>
      </c>
      <c r="AS477" s="348" t="s">
        <v>430</v>
      </c>
      <c r="AT477" s="348" t="s">
        <v>430</v>
      </c>
      <c r="AU477" s="351"/>
      <c r="AV477" s="346" t="s">
        <v>430</v>
      </c>
      <c r="AW477" s="346" t="s">
        <v>430</v>
      </c>
      <c r="AX477" s="346" t="s">
        <v>430</v>
      </c>
      <c r="AY477" s="346" t="s">
        <v>430</v>
      </c>
      <c r="AZ477" s="346" t="s">
        <v>430</v>
      </c>
      <c r="BA477" s="374"/>
      <c r="BB477" s="348" t="s">
        <v>430</v>
      </c>
      <c r="BC477" s="348">
        <v>0</v>
      </c>
      <c r="BD477" s="348">
        <v>0</v>
      </c>
      <c r="BE477" s="375" t="s">
        <v>430</v>
      </c>
      <c r="BF477" s="374"/>
      <c r="BG477" s="372" t="s">
        <v>430</v>
      </c>
      <c r="BH477" s="373"/>
      <c r="BI477" s="348">
        <v>27.433199999999999</v>
      </c>
      <c r="BJ477" s="348">
        <v>41.943600000000004</v>
      </c>
      <c r="BK477" s="348">
        <v>30.786000000000001</v>
      </c>
      <c r="BL477" s="348">
        <v>-0.1628</v>
      </c>
      <c r="BM477" s="373"/>
      <c r="BN477" s="372" t="s">
        <v>5265</v>
      </c>
      <c r="BO477" s="372" t="s">
        <v>5266</v>
      </c>
      <c r="BP477" s="372" t="s">
        <v>5267</v>
      </c>
      <c r="BQ477" s="372" t="s">
        <v>5268</v>
      </c>
      <c r="BR477" s="372" t="s">
        <v>5269</v>
      </c>
      <c r="BS477" s="373"/>
      <c r="BT477" s="354" t="s">
        <v>548</v>
      </c>
    </row>
    <row r="478" spans="1:72" s="428" customFormat="1" ht="11" x14ac:dyDescent="0.3">
      <c r="A478" s="841" t="s">
        <v>5718</v>
      </c>
      <c r="B478" s="842"/>
      <c r="C478" s="843">
        <v>45737</v>
      </c>
      <c r="D478" s="842"/>
      <c r="E478" s="844">
        <v>43.548499999999997</v>
      </c>
      <c r="F478" s="842"/>
      <c r="G478" s="845">
        <v>12.106</v>
      </c>
      <c r="H478" s="847"/>
      <c r="I478" s="846">
        <v>7.4399999999999994E-2</v>
      </c>
      <c r="J478" s="846">
        <v>0.99270000000000003</v>
      </c>
      <c r="K478" s="846">
        <v>1.714</v>
      </c>
      <c r="L478" s="846">
        <v>6.7454000000000001</v>
      </c>
      <c r="M478" s="846">
        <v>7.6855000000000002</v>
      </c>
      <c r="N478" s="848">
        <v>11.8957</v>
      </c>
      <c r="O478" s="846" t="s">
        <v>430</v>
      </c>
      <c r="P478" s="846" t="s">
        <v>430</v>
      </c>
      <c r="Q478" s="846" t="s">
        <v>430</v>
      </c>
      <c r="R478" s="846" t="s">
        <v>430</v>
      </c>
      <c r="S478" s="846">
        <v>3.4965999999999999</v>
      </c>
      <c r="T478" s="846">
        <v>21.363399999999999</v>
      </c>
      <c r="U478" s="846">
        <v>5.8678999999999997</v>
      </c>
      <c r="V478" s="846">
        <v>12.0304</v>
      </c>
      <c r="W478" s="846">
        <v>1.7566999999999999</v>
      </c>
      <c r="X478" s="846">
        <v>14.698499999999999</v>
      </c>
      <c r="Y478" s="847"/>
      <c r="Z478" s="844">
        <v>104</v>
      </c>
      <c r="AA478" s="844">
        <v>64</v>
      </c>
      <c r="AB478" s="844">
        <v>131</v>
      </c>
      <c r="AC478" s="844">
        <v>111</v>
      </c>
      <c r="AD478" s="844">
        <v>74</v>
      </c>
      <c r="AE478" s="844">
        <v>60</v>
      </c>
      <c r="AF478" s="844" t="s">
        <v>430</v>
      </c>
      <c r="AG478" s="844" t="s">
        <v>430</v>
      </c>
      <c r="AH478" s="844" t="s">
        <v>430</v>
      </c>
      <c r="AI478" s="844" t="s">
        <v>430</v>
      </c>
      <c r="AJ478" s="844">
        <v>122</v>
      </c>
      <c r="AK478" s="844">
        <v>68</v>
      </c>
      <c r="AL478" s="844">
        <v>74</v>
      </c>
      <c r="AM478" s="844">
        <v>42</v>
      </c>
      <c r="AN478" s="844">
        <v>81</v>
      </c>
      <c r="AO478" s="842"/>
      <c r="AP478" s="846" t="s">
        <v>430</v>
      </c>
      <c r="AQ478" s="846" t="s">
        <v>430</v>
      </c>
      <c r="AR478" s="846" t="s">
        <v>430</v>
      </c>
      <c r="AS478" s="846" t="s">
        <v>430</v>
      </c>
      <c r="AT478" s="846">
        <v>16.010000000000002</v>
      </c>
      <c r="AU478" s="849"/>
      <c r="AV478" s="844" t="s">
        <v>430</v>
      </c>
      <c r="AW478" s="844" t="s">
        <v>430</v>
      </c>
      <c r="AX478" s="844" t="s">
        <v>430</v>
      </c>
      <c r="AY478" s="844" t="s">
        <v>430</v>
      </c>
      <c r="AZ478" s="844">
        <v>70</v>
      </c>
      <c r="BA478" s="847"/>
      <c r="BB478" s="846">
        <v>13.2219330382331</v>
      </c>
      <c r="BC478" s="846">
        <v>0.99428581417262896</v>
      </c>
      <c r="BD478" s="846">
        <v>8.34776903048568E-2</v>
      </c>
      <c r="BE478" s="852">
        <v>-4.8910889993508899E-2</v>
      </c>
      <c r="BF478" s="847"/>
      <c r="BG478" s="855">
        <v>0.90549999999999997</v>
      </c>
      <c r="BH478" s="842"/>
      <c r="BI478" s="846">
        <v>11.0829</v>
      </c>
      <c r="BJ478" s="846">
        <v>84.610699999999994</v>
      </c>
      <c r="BK478" s="846">
        <v>4.2449700000000004</v>
      </c>
      <c r="BL478" s="846">
        <v>6.1429999999999998E-2</v>
      </c>
      <c r="BM478" s="842"/>
      <c r="BN478" s="855" t="s">
        <v>4546</v>
      </c>
      <c r="BO478" s="855" t="s">
        <v>3719</v>
      </c>
      <c r="BP478" s="855" t="s">
        <v>4547</v>
      </c>
      <c r="BQ478" s="855" t="s">
        <v>725</v>
      </c>
      <c r="BR478" s="855" t="s">
        <v>4548</v>
      </c>
      <c r="BS478" s="842"/>
      <c r="BT478" s="856" t="s">
        <v>555</v>
      </c>
    </row>
    <row r="479" spans="1:72" s="428" customFormat="1" ht="11" x14ac:dyDescent="0.3">
      <c r="A479" s="841" t="s">
        <v>5719</v>
      </c>
      <c r="B479" s="842"/>
      <c r="C479" s="843">
        <v>45888</v>
      </c>
      <c r="D479" s="842"/>
      <c r="E479" s="844">
        <v>41.828200000000002</v>
      </c>
      <c r="F479" s="842"/>
      <c r="G479" s="845">
        <v>10.984</v>
      </c>
      <c r="H479" s="847"/>
      <c r="I479" s="846">
        <v>-0.73199999999999998</v>
      </c>
      <c r="J479" s="846">
        <v>1.3284</v>
      </c>
      <c r="K479" s="846">
        <v>4.6792999999999996</v>
      </c>
      <c r="L479" s="846">
        <v>10.336499999999999</v>
      </c>
      <c r="M479" s="846">
        <v>12.4488</v>
      </c>
      <c r="N479" s="848" t="s">
        <v>430</v>
      </c>
      <c r="O479" s="846" t="s">
        <v>430</v>
      </c>
      <c r="P479" s="846" t="s">
        <v>430</v>
      </c>
      <c r="Q479" s="846" t="s">
        <v>430</v>
      </c>
      <c r="R479" s="846" t="s">
        <v>430</v>
      </c>
      <c r="S479" s="846">
        <v>5.4531000000000001</v>
      </c>
      <c r="T479" s="846">
        <v>27.041399999999999</v>
      </c>
      <c r="U479" s="846">
        <v>12.2994</v>
      </c>
      <c r="V479" s="846">
        <v>15.6089</v>
      </c>
      <c r="W479" s="846">
        <v>4.3609999999999998</v>
      </c>
      <c r="X479" s="846">
        <v>9.84</v>
      </c>
      <c r="Y479" s="847"/>
      <c r="Z479" s="844">
        <v>225</v>
      </c>
      <c r="AA479" s="844">
        <v>28</v>
      </c>
      <c r="AB479" s="844">
        <v>17</v>
      </c>
      <c r="AC479" s="844">
        <v>29</v>
      </c>
      <c r="AD479" s="844">
        <v>28</v>
      </c>
      <c r="AE479" s="844" t="s">
        <v>430</v>
      </c>
      <c r="AF479" s="844" t="s">
        <v>430</v>
      </c>
      <c r="AG479" s="844" t="s">
        <v>430</v>
      </c>
      <c r="AH479" s="844" t="s">
        <v>430</v>
      </c>
      <c r="AI479" s="844" t="s">
        <v>430</v>
      </c>
      <c r="AJ479" s="844">
        <v>36</v>
      </c>
      <c r="AK479" s="844">
        <v>25</v>
      </c>
      <c r="AL479" s="844">
        <v>18</v>
      </c>
      <c r="AM479" s="844">
        <v>20</v>
      </c>
      <c r="AN479" s="844">
        <v>9</v>
      </c>
      <c r="AO479" s="842"/>
      <c r="AP479" s="846" t="s">
        <v>430</v>
      </c>
      <c r="AQ479" s="846" t="s">
        <v>430</v>
      </c>
      <c r="AR479" s="846" t="s">
        <v>430</v>
      </c>
      <c r="AS479" s="846" t="s">
        <v>430</v>
      </c>
      <c r="AT479" s="846">
        <v>23.62</v>
      </c>
      <c r="AU479" s="849"/>
      <c r="AV479" s="844" t="s">
        <v>430</v>
      </c>
      <c r="AW479" s="844" t="s">
        <v>430</v>
      </c>
      <c r="AX479" s="844" t="s">
        <v>430</v>
      </c>
      <c r="AY479" s="844" t="s">
        <v>430</v>
      </c>
      <c r="AZ479" s="844">
        <v>17</v>
      </c>
      <c r="BA479" s="847"/>
      <c r="BB479" s="846">
        <v>13.033975826003701</v>
      </c>
      <c r="BC479" s="846">
        <v>1.00396361675928</v>
      </c>
      <c r="BD479" s="846">
        <v>3.6683077439633602E-2</v>
      </c>
      <c r="BE479" s="852">
        <v>-8.5651358572604794E-2</v>
      </c>
      <c r="BF479" s="847"/>
      <c r="BG479" s="855">
        <v>0.2601</v>
      </c>
      <c r="BH479" s="842"/>
      <c r="BI479" s="846">
        <v>36.634300000000003</v>
      </c>
      <c r="BJ479" s="846">
        <v>40.792200000000001</v>
      </c>
      <c r="BK479" s="846">
        <v>22.5122</v>
      </c>
      <c r="BL479" s="846">
        <v>6.13E-2</v>
      </c>
      <c r="BM479" s="842"/>
      <c r="BN479" s="855" t="s">
        <v>5272</v>
      </c>
      <c r="BO479" s="855" t="s">
        <v>5273</v>
      </c>
      <c r="BP479" s="855" t="s">
        <v>5274</v>
      </c>
      <c r="BQ479" s="855" t="s">
        <v>4746</v>
      </c>
      <c r="BR479" s="855" t="s">
        <v>4747</v>
      </c>
      <c r="BS479" s="842"/>
      <c r="BT479" s="856" t="s">
        <v>555</v>
      </c>
    </row>
    <row r="480" spans="1:72" s="428" customFormat="1" x14ac:dyDescent="0.25">
      <c r="A480" s="345" t="s">
        <v>5720</v>
      </c>
      <c r="B480" s="373"/>
      <c r="C480" s="719">
        <v>45895</v>
      </c>
      <c r="D480" s="373"/>
      <c r="E480" s="346">
        <v>41.801499999999997</v>
      </c>
      <c r="F480" s="373"/>
      <c r="G480" s="347">
        <v>11.613</v>
      </c>
      <c r="H480" s="374"/>
      <c r="I480" s="348">
        <v>-5.5100000000000003E-2</v>
      </c>
      <c r="J480" s="348">
        <v>0.2555</v>
      </c>
      <c r="K480" s="348">
        <v>4.6772999999999998</v>
      </c>
      <c r="L480" s="348">
        <v>6.7156000000000002</v>
      </c>
      <c r="M480" s="348">
        <v>7.3686999999999996</v>
      </c>
      <c r="N480" s="350" t="s">
        <v>430</v>
      </c>
      <c r="O480" s="348" t="s">
        <v>430</v>
      </c>
      <c r="P480" s="348" t="s">
        <v>430</v>
      </c>
      <c r="Q480" s="348" t="s">
        <v>430</v>
      </c>
      <c r="R480" s="348" t="s">
        <v>430</v>
      </c>
      <c r="S480" s="348">
        <v>4.9507000000000003</v>
      </c>
      <c r="T480" s="348">
        <v>18.901599999999998</v>
      </c>
      <c r="U480" s="348">
        <v>8.4648000000000003</v>
      </c>
      <c r="V480" s="348">
        <v>13.097799999999999</v>
      </c>
      <c r="W480" s="348">
        <v>1.8506</v>
      </c>
      <c r="X480" s="348">
        <v>16.13</v>
      </c>
      <c r="Y480" s="374"/>
      <c r="Z480" s="346">
        <v>140</v>
      </c>
      <c r="AA480" s="346">
        <v>111</v>
      </c>
      <c r="AB480" s="346">
        <v>18</v>
      </c>
      <c r="AC480" s="346">
        <v>117</v>
      </c>
      <c r="AD480" s="346">
        <v>82</v>
      </c>
      <c r="AE480" s="346" t="s">
        <v>430</v>
      </c>
      <c r="AF480" s="346" t="s">
        <v>430</v>
      </c>
      <c r="AG480" s="346" t="s">
        <v>430</v>
      </c>
      <c r="AH480" s="346" t="s">
        <v>430</v>
      </c>
      <c r="AI480" s="346" t="s">
        <v>430</v>
      </c>
      <c r="AJ480" s="346">
        <v>40</v>
      </c>
      <c r="AK480" s="346">
        <v>102</v>
      </c>
      <c r="AL480" s="346">
        <v>35</v>
      </c>
      <c r="AM480" s="346">
        <v>26</v>
      </c>
      <c r="AN480" s="346">
        <v>72</v>
      </c>
      <c r="AO480" s="373"/>
      <c r="AP480" s="348" t="s">
        <v>430</v>
      </c>
      <c r="AQ480" s="348" t="s">
        <v>430</v>
      </c>
      <c r="AR480" s="348" t="s">
        <v>430</v>
      </c>
      <c r="AS480" s="348" t="s">
        <v>430</v>
      </c>
      <c r="AT480" s="348">
        <v>18.739999999999998</v>
      </c>
      <c r="AU480" s="351"/>
      <c r="AV480" s="346" t="s">
        <v>430</v>
      </c>
      <c r="AW480" s="346" t="s">
        <v>430</v>
      </c>
      <c r="AX480" s="346" t="s">
        <v>430</v>
      </c>
      <c r="AY480" s="346" t="s">
        <v>430</v>
      </c>
      <c r="AZ480" s="346">
        <v>40</v>
      </c>
      <c r="BA480" s="374"/>
      <c r="BB480" s="348">
        <v>10.3344278352305</v>
      </c>
      <c r="BC480" s="348">
        <v>0.99879405360427598</v>
      </c>
      <c r="BD480" s="348">
        <v>5.5599413111377199E-2</v>
      </c>
      <c r="BE480" s="375">
        <v>-2.9774357819177599E-2</v>
      </c>
      <c r="BF480" s="374"/>
      <c r="BG480" s="372">
        <v>8.9399999999999993E-2</v>
      </c>
      <c r="BH480" s="373"/>
      <c r="BI480" s="348">
        <v>69.226299999999995</v>
      </c>
      <c r="BJ480" s="348">
        <v>28.297499999999999</v>
      </c>
      <c r="BK480" s="348">
        <v>2.4188900000000002</v>
      </c>
      <c r="BL480" s="348">
        <v>5.731E-2</v>
      </c>
      <c r="BM480" s="373"/>
      <c r="BN480" s="372" t="s">
        <v>5276</v>
      </c>
      <c r="BO480" s="372" t="s">
        <v>5277</v>
      </c>
      <c r="BP480" s="372" t="s">
        <v>5278</v>
      </c>
      <c r="BQ480" s="372" t="s">
        <v>5279</v>
      </c>
      <c r="BR480" s="372" t="s">
        <v>5280</v>
      </c>
      <c r="BS480" s="373"/>
      <c r="BT480" s="354" t="s">
        <v>555</v>
      </c>
    </row>
    <row r="481" spans="1:72" s="428" customFormat="1" x14ac:dyDescent="0.25">
      <c r="A481" s="345" t="s">
        <v>5721</v>
      </c>
      <c r="B481" s="373"/>
      <c r="C481" s="719">
        <v>45728</v>
      </c>
      <c r="D481" s="373"/>
      <c r="E481" s="346">
        <v>41.99</v>
      </c>
      <c r="F481" s="373"/>
      <c r="G481" s="347">
        <v>12.2303</v>
      </c>
      <c r="H481" s="374"/>
      <c r="I481" s="348">
        <v>0.15479999999999999</v>
      </c>
      <c r="J481" s="348">
        <v>0.62450000000000006</v>
      </c>
      <c r="K481" s="348">
        <v>2.2189999999999999</v>
      </c>
      <c r="L481" s="348">
        <v>8.9588000000000001</v>
      </c>
      <c r="M481" s="348">
        <v>15.1401</v>
      </c>
      <c r="N481" s="350">
        <v>8.6964000000000006</v>
      </c>
      <c r="O481" s="348" t="s">
        <v>430</v>
      </c>
      <c r="P481" s="348" t="s">
        <v>430</v>
      </c>
      <c r="Q481" s="348" t="s">
        <v>430</v>
      </c>
      <c r="R481" s="348" t="s">
        <v>430</v>
      </c>
      <c r="S481" s="348">
        <v>4.9180999999999999</v>
      </c>
      <c r="T481" s="348">
        <v>29.078299999999999</v>
      </c>
      <c r="U481" s="348">
        <v>10.4436</v>
      </c>
      <c r="V481" s="348">
        <v>9.0792999999999999</v>
      </c>
      <c r="W481" s="348">
        <v>3.6202999999999999</v>
      </c>
      <c r="X481" s="348">
        <v>15.210599999999999</v>
      </c>
      <c r="Y481" s="374"/>
      <c r="Z481" s="346">
        <v>63</v>
      </c>
      <c r="AA481" s="346">
        <v>71</v>
      </c>
      <c r="AB481" s="346">
        <v>109</v>
      </c>
      <c r="AC481" s="346">
        <v>44</v>
      </c>
      <c r="AD481" s="346">
        <v>17</v>
      </c>
      <c r="AE481" s="346">
        <v>83</v>
      </c>
      <c r="AF481" s="346" t="s">
        <v>430</v>
      </c>
      <c r="AG481" s="346" t="s">
        <v>430</v>
      </c>
      <c r="AH481" s="346" t="s">
        <v>430</v>
      </c>
      <c r="AI481" s="346" t="s">
        <v>430</v>
      </c>
      <c r="AJ481" s="346">
        <v>43</v>
      </c>
      <c r="AK481" s="346">
        <v>11</v>
      </c>
      <c r="AL481" s="346">
        <v>19</v>
      </c>
      <c r="AM481" s="346">
        <v>88</v>
      </c>
      <c r="AN481" s="346">
        <v>14</v>
      </c>
      <c r="AO481" s="373"/>
      <c r="AP481" s="348" t="s">
        <v>430</v>
      </c>
      <c r="AQ481" s="348" t="s">
        <v>430</v>
      </c>
      <c r="AR481" s="348" t="s">
        <v>430</v>
      </c>
      <c r="AS481" s="348" t="s">
        <v>430</v>
      </c>
      <c r="AT481" s="348">
        <v>22.05</v>
      </c>
      <c r="AU481" s="351"/>
      <c r="AV481" s="346" t="s">
        <v>430</v>
      </c>
      <c r="AW481" s="346" t="s">
        <v>430</v>
      </c>
      <c r="AX481" s="346" t="s">
        <v>430</v>
      </c>
      <c r="AY481" s="346" t="s">
        <v>430</v>
      </c>
      <c r="AZ481" s="346">
        <v>32</v>
      </c>
      <c r="BA481" s="374"/>
      <c r="BB481" s="348">
        <v>16.346345184580102</v>
      </c>
      <c r="BC481" s="348">
        <v>0.991078633838547</v>
      </c>
      <c r="BD481" s="348">
        <v>5.4571657900822301E-2</v>
      </c>
      <c r="BE481" s="375">
        <v>-9.3133378676954301E-2</v>
      </c>
      <c r="BF481" s="374"/>
      <c r="BG481" s="372">
        <v>0.34460000000000002</v>
      </c>
      <c r="BH481" s="373"/>
      <c r="BI481" s="348" t="s">
        <v>430</v>
      </c>
      <c r="BJ481" s="348">
        <v>6.2661699999999998</v>
      </c>
      <c r="BK481" s="348">
        <v>93.611999999999995</v>
      </c>
      <c r="BL481" s="348">
        <v>0.12182999999999999</v>
      </c>
      <c r="BM481" s="373"/>
      <c r="BN481" s="372" t="s">
        <v>5282</v>
      </c>
      <c r="BO481" s="372" t="s">
        <v>5283</v>
      </c>
      <c r="BP481" s="372" t="s">
        <v>5284</v>
      </c>
      <c r="BQ481" s="372" t="s">
        <v>890</v>
      </c>
      <c r="BR481" s="372" t="s">
        <v>5285</v>
      </c>
      <c r="BS481" s="373"/>
      <c r="BT481" s="354" t="s">
        <v>555</v>
      </c>
    </row>
    <row r="482" spans="1:72" s="428" customFormat="1" ht="11" x14ac:dyDescent="0.3">
      <c r="A482" s="841" t="s">
        <v>5722</v>
      </c>
      <c r="B482" s="842"/>
      <c r="C482" s="843">
        <v>45775</v>
      </c>
      <c r="D482" s="842"/>
      <c r="E482" s="844">
        <v>40.509</v>
      </c>
      <c r="F482" s="842"/>
      <c r="G482" s="845">
        <v>9.2029999999999994</v>
      </c>
      <c r="H482" s="847"/>
      <c r="I482" s="846">
        <v>-5.4300000000000001E-2</v>
      </c>
      <c r="J482" s="846">
        <v>-1.0004</v>
      </c>
      <c r="K482" s="846">
        <v>0.8216</v>
      </c>
      <c r="L482" s="846">
        <v>3.8361999999999998</v>
      </c>
      <c r="M482" s="846">
        <v>-7.0404</v>
      </c>
      <c r="N482" s="848">
        <v>-6.407</v>
      </c>
      <c r="O482" s="846" t="s">
        <v>430</v>
      </c>
      <c r="P482" s="846" t="s">
        <v>430</v>
      </c>
      <c r="Q482" s="846" t="s">
        <v>430</v>
      </c>
      <c r="R482" s="846" t="s">
        <v>430</v>
      </c>
      <c r="S482" s="846">
        <v>2.1646999999999998</v>
      </c>
      <c r="T482" s="846">
        <v>6.3930999999999996</v>
      </c>
      <c r="U482" s="846">
        <v>-13.0891</v>
      </c>
      <c r="V482" s="846">
        <v>-5.28</v>
      </c>
      <c r="W482" s="846">
        <v>0.1633</v>
      </c>
      <c r="X482" s="846">
        <v>-6.1772999999999998</v>
      </c>
      <c r="Y482" s="847"/>
      <c r="Z482" s="844">
        <v>138</v>
      </c>
      <c r="AA482" s="844">
        <v>240</v>
      </c>
      <c r="AB482" s="844">
        <v>213</v>
      </c>
      <c r="AC482" s="844">
        <v>233</v>
      </c>
      <c r="AD482" s="844">
        <v>245</v>
      </c>
      <c r="AE482" s="844">
        <v>215</v>
      </c>
      <c r="AF482" s="844" t="s">
        <v>430</v>
      </c>
      <c r="AG482" s="844" t="s">
        <v>430</v>
      </c>
      <c r="AH482" s="844" t="s">
        <v>430</v>
      </c>
      <c r="AI482" s="844" t="s">
        <v>430</v>
      </c>
      <c r="AJ482" s="844">
        <v>214</v>
      </c>
      <c r="AK482" s="844">
        <v>249</v>
      </c>
      <c r="AL482" s="844">
        <v>238</v>
      </c>
      <c r="AM482" s="844">
        <v>232</v>
      </c>
      <c r="AN482" s="844">
        <v>205</v>
      </c>
      <c r="AO482" s="842"/>
      <c r="AP482" s="846" t="s">
        <v>430</v>
      </c>
      <c r="AQ482" s="846" t="s">
        <v>430</v>
      </c>
      <c r="AR482" s="846" t="s">
        <v>430</v>
      </c>
      <c r="AS482" s="846" t="s">
        <v>430</v>
      </c>
      <c r="AT482" s="846">
        <v>-8.76</v>
      </c>
      <c r="AU482" s="849"/>
      <c r="AV482" s="844" t="s">
        <v>430</v>
      </c>
      <c r="AW482" s="844" t="s">
        <v>430</v>
      </c>
      <c r="AX482" s="844" t="s">
        <v>430</v>
      </c>
      <c r="AY482" s="844" t="s">
        <v>430</v>
      </c>
      <c r="AZ482" s="844">
        <v>232</v>
      </c>
      <c r="BA482" s="847"/>
      <c r="BB482" s="846">
        <v>12.839519190293499</v>
      </c>
      <c r="BC482" s="846">
        <v>0.99738305588143805</v>
      </c>
      <c r="BD482" s="846">
        <v>-7.8697435594300702E-2</v>
      </c>
      <c r="BE482" s="852">
        <v>-3.0687149325263299E-2</v>
      </c>
      <c r="BF482" s="847"/>
      <c r="BG482" s="855">
        <v>0.1198</v>
      </c>
      <c r="BH482" s="842"/>
      <c r="BI482" s="846">
        <v>99.642399999999995</v>
      </c>
      <c r="BJ482" s="846" t="s">
        <v>430</v>
      </c>
      <c r="BK482" s="846" t="s">
        <v>430</v>
      </c>
      <c r="BL482" s="846">
        <v>0.35759999999999997</v>
      </c>
      <c r="BM482" s="842"/>
      <c r="BN482" s="855" t="s">
        <v>5287</v>
      </c>
      <c r="BO482" s="855" t="s">
        <v>5288</v>
      </c>
      <c r="BP482" s="855" t="s">
        <v>5289</v>
      </c>
      <c r="BQ482" s="855" t="s">
        <v>5290</v>
      </c>
      <c r="BR482" s="855" t="s">
        <v>5291</v>
      </c>
      <c r="BS482" s="842"/>
      <c r="BT482" s="856" t="s">
        <v>555</v>
      </c>
    </row>
    <row r="483" spans="1:72" s="428" customFormat="1" x14ac:dyDescent="0.25">
      <c r="A483" s="345" t="s">
        <v>5723</v>
      </c>
      <c r="B483" s="373"/>
      <c r="C483" s="719">
        <v>45792</v>
      </c>
      <c r="D483" s="373"/>
      <c r="E483" s="346">
        <v>39.144500000000001</v>
      </c>
      <c r="F483" s="373"/>
      <c r="G483" s="347">
        <v>9.9708000000000006</v>
      </c>
      <c r="H483" s="374"/>
      <c r="I483" s="348">
        <v>-0.15820000000000001</v>
      </c>
      <c r="J483" s="348">
        <v>-0.9526</v>
      </c>
      <c r="K483" s="348">
        <v>0.95069999999999999</v>
      </c>
      <c r="L483" s="348">
        <v>4.8895</v>
      </c>
      <c r="M483" s="348">
        <v>-3.3077999999999999</v>
      </c>
      <c r="N483" s="350">
        <v>-0.307</v>
      </c>
      <c r="O483" s="348" t="s">
        <v>430</v>
      </c>
      <c r="P483" s="348" t="s">
        <v>430</v>
      </c>
      <c r="Q483" s="348" t="s">
        <v>430</v>
      </c>
      <c r="R483" s="348" t="s">
        <v>430</v>
      </c>
      <c r="S483" s="348">
        <v>2.4653</v>
      </c>
      <c r="T483" s="348">
        <v>9.9413</v>
      </c>
      <c r="U483" s="348">
        <v>-5.7491000000000003</v>
      </c>
      <c r="V483" s="348">
        <v>-0.33589999999999998</v>
      </c>
      <c r="W483" s="348">
        <v>0.1396</v>
      </c>
      <c r="X483" s="348">
        <v>-0.23430000000000001</v>
      </c>
      <c r="Y483" s="374"/>
      <c r="Z483" s="346">
        <v>173</v>
      </c>
      <c r="AA483" s="346">
        <v>234</v>
      </c>
      <c r="AB483" s="346">
        <v>207</v>
      </c>
      <c r="AC483" s="346">
        <v>212</v>
      </c>
      <c r="AD483" s="346">
        <v>194</v>
      </c>
      <c r="AE483" s="346">
        <v>193</v>
      </c>
      <c r="AF483" s="346" t="s">
        <v>430</v>
      </c>
      <c r="AG483" s="346" t="s">
        <v>430</v>
      </c>
      <c r="AH483" s="346" t="s">
        <v>430</v>
      </c>
      <c r="AI483" s="346" t="s">
        <v>430</v>
      </c>
      <c r="AJ483" s="346">
        <v>197</v>
      </c>
      <c r="AK483" s="346">
        <v>214</v>
      </c>
      <c r="AL483" s="346">
        <v>194</v>
      </c>
      <c r="AM483" s="346">
        <v>207</v>
      </c>
      <c r="AN483" s="346">
        <v>228</v>
      </c>
      <c r="AO483" s="373"/>
      <c r="AP483" s="348" t="s">
        <v>430</v>
      </c>
      <c r="AQ483" s="348" t="s">
        <v>430</v>
      </c>
      <c r="AR483" s="348" t="s">
        <v>430</v>
      </c>
      <c r="AS483" s="348" t="s">
        <v>430</v>
      </c>
      <c r="AT483" s="348">
        <v>-1.02</v>
      </c>
      <c r="AU483" s="351"/>
      <c r="AV483" s="346" t="s">
        <v>430</v>
      </c>
      <c r="AW483" s="346" t="s">
        <v>430</v>
      </c>
      <c r="AX483" s="346" t="s">
        <v>430</v>
      </c>
      <c r="AY483" s="346" t="s">
        <v>430</v>
      </c>
      <c r="AZ483" s="346">
        <v>203</v>
      </c>
      <c r="BA483" s="374"/>
      <c r="BB483" s="348">
        <v>11.0613754011283</v>
      </c>
      <c r="BC483" s="348">
        <v>1.01410415216724</v>
      </c>
      <c r="BD483" s="348">
        <v>-3.7776723278756003E-2</v>
      </c>
      <c r="BE483" s="375">
        <v>-3.4346115745297903E-2</v>
      </c>
      <c r="BF483" s="374"/>
      <c r="BG483" s="372">
        <v>0.43280000000000002</v>
      </c>
      <c r="BH483" s="373"/>
      <c r="BI483" s="348">
        <v>98.339200000000005</v>
      </c>
      <c r="BJ483" s="348">
        <v>1.3559399999999999</v>
      </c>
      <c r="BK483" s="348" t="s">
        <v>430</v>
      </c>
      <c r="BL483" s="348">
        <v>0.30486000000000002</v>
      </c>
      <c r="BM483" s="373"/>
      <c r="BN483" s="372" t="s">
        <v>4499</v>
      </c>
      <c r="BO483" s="372" t="s">
        <v>4500</v>
      </c>
      <c r="BP483" s="372" t="s">
        <v>4381</v>
      </c>
      <c r="BQ483" s="372" t="s">
        <v>730</v>
      </c>
      <c r="BR483" s="372" t="s">
        <v>4502</v>
      </c>
      <c r="BS483" s="373"/>
      <c r="BT483" s="354" t="s">
        <v>555</v>
      </c>
    </row>
    <row r="484" spans="1:72" s="428" customFormat="1" x14ac:dyDescent="0.25">
      <c r="A484" s="345" t="s">
        <v>5724</v>
      </c>
      <c r="B484" s="373"/>
      <c r="C484" s="719">
        <v>45594</v>
      </c>
      <c r="D484" s="373"/>
      <c r="E484" s="346">
        <v>36.704999999999998</v>
      </c>
      <c r="F484" s="373"/>
      <c r="G484" s="347">
        <v>11.494199999999999</v>
      </c>
      <c r="H484" s="374"/>
      <c r="I484" s="348">
        <v>-0.314</v>
      </c>
      <c r="J484" s="348">
        <v>-0.49519999999999997</v>
      </c>
      <c r="K484" s="348">
        <v>1.1084000000000001</v>
      </c>
      <c r="L484" s="348">
        <v>-1.2551000000000001</v>
      </c>
      <c r="M484" s="348">
        <v>0.2853</v>
      </c>
      <c r="N484" s="350">
        <v>17.808299999999999</v>
      </c>
      <c r="O484" s="348" t="s">
        <v>430</v>
      </c>
      <c r="P484" s="348" t="s">
        <v>430</v>
      </c>
      <c r="Q484" s="348" t="s">
        <v>430</v>
      </c>
      <c r="R484" s="348" t="s">
        <v>430</v>
      </c>
      <c r="S484" s="348">
        <v>1.0229999999999999</v>
      </c>
      <c r="T484" s="348">
        <v>8.9725000000000001</v>
      </c>
      <c r="U484" s="348">
        <v>5.1513999999999998</v>
      </c>
      <c r="V484" s="348">
        <v>13.0685</v>
      </c>
      <c r="W484" s="348">
        <v>0.73880000000000001</v>
      </c>
      <c r="X484" s="348">
        <v>8.0949000000000009</v>
      </c>
      <c r="Y484" s="374"/>
      <c r="Z484" s="346">
        <v>183</v>
      </c>
      <c r="AA484" s="346">
        <v>168</v>
      </c>
      <c r="AB484" s="346">
        <v>185</v>
      </c>
      <c r="AC484" s="346">
        <v>252</v>
      </c>
      <c r="AD484" s="346">
        <v>165</v>
      </c>
      <c r="AE484" s="346">
        <v>17</v>
      </c>
      <c r="AF484" s="346" t="s">
        <v>430</v>
      </c>
      <c r="AG484" s="346" t="s">
        <v>430</v>
      </c>
      <c r="AH484" s="346" t="s">
        <v>430</v>
      </c>
      <c r="AI484" s="346" t="s">
        <v>430</v>
      </c>
      <c r="AJ484" s="346">
        <v>237</v>
      </c>
      <c r="AK484" s="346">
        <v>237</v>
      </c>
      <c r="AL484" s="346">
        <v>90</v>
      </c>
      <c r="AM484" s="346">
        <v>27</v>
      </c>
      <c r="AN484" s="346">
        <v>171</v>
      </c>
      <c r="AO484" s="373"/>
      <c r="AP484" s="348" t="s">
        <v>430</v>
      </c>
      <c r="AQ484" s="348" t="s">
        <v>430</v>
      </c>
      <c r="AR484" s="348" t="s">
        <v>430</v>
      </c>
      <c r="AS484" s="348" t="s">
        <v>430</v>
      </c>
      <c r="AT484" s="348">
        <v>9.73</v>
      </c>
      <c r="AU484" s="351"/>
      <c r="AV484" s="346" t="s">
        <v>430</v>
      </c>
      <c r="AW484" s="346" t="s">
        <v>430</v>
      </c>
      <c r="AX484" s="346" t="s">
        <v>430</v>
      </c>
      <c r="AY484" s="346" t="s">
        <v>430</v>
      </c>
      <c r="AZ484" s="346">
        <v>105</v>
      </c>
      <c r="BA484" s="374"/>
      <c r="BB484" s="348">
        <v>15.485333664907801</v>
      </c>
      <c r="BC484" s="348">
        <v>1.00098637430668</v>
      </c>
      <c r="BD484" s="348">
        <v>3.5803562923809401E-2</v>
      </c>
      <c r="BE484" s="375">
        <v>-5.7470000655995598E-2</v>
      </c>
      <c r="BF484" s="374"/>
      <c r="BG484" s="372">
        <v>0.15640000000000001</v>
      </c>
      <c r="BH484" s="373"/>
      <c r="BI484" s="348">
        <v>64.9833</v>
      </c>
      <c r="BJ484" s="348">
        <v>20.807700000000001</v>
      </c>
      <c r="BK484" s="348">
        <v>13.9321</v>
      </c>
      <c r="BL484" s="348">
        <v>0.27689999999999998</v>
      </c>
      <c r="BM484" s="373"/>
      <c r="BN484" s="372" t="s">
        <v>5294</v>
      </c>
      <c r="BO484" s="372" t="s">
        <v>5295</v>
      </c>
      <c r="BP484" s="372" t="s">
        <v>4659</v>
      </c>
      <c r="BQ484" s="372" t="s">
        <v>4875</v>
      </c>
      <c r="BR484" s="372" t="s">
        <v>5296</v>
      </c>
      <c r="BS484" s="373"/>
      <c r="BT484" s="354" t="s">
        <v>4673</v>
      </c>
    </row>
    <row r="485" spans="1:72" s="428" customFormat="1" x14ac:dyDescent="0.25">
      <c r="A485" s="345" t="s">
        <v>5725</v>
      </c>
      <c r="B485" s="373"/>
      <c r="C485" s="719">
        <v>46226</v>
      </c>
      <c r="D485" s="373"/>
      <c r="E485" s="346">
        <v>63.4</v>
      </c>
      <c r="F485" s="373"/>
      <c r="G485" s="347">
        <v>10.542899999999999</v>
      </c>
      <c r="H485" s="374"/>
      <c r="I485" s="348">
        <v>-4.7399999999999998E-2</v>
      </c>
      <c r="J485" s="348">
        <v>1.0572999999999999</v>
      </c>
      <c r="K485" s="348" t="s">
        <v>430</v>
      </c>
      <c r="L485" s="348" t="s">
        <v>430</v>
      </c>
      <c r="M485" s="348" t="s">
        <v>430</v>
      </c>
      <c r="N485" s="350" t="s">
        <v>430</v>
      </c>
      <c r="O485" s="348" t="s">
        <v>430</v>
      </c>
      <c r="P485" s="348" t="s">
        <v>430</v>
      </c>
      <c r="Q485" s="348" t="s">
        <v>430</v>
      </c>
      <c r="R485" s="348" t="s">
        <v>430</v>
      </c>
      <c r="S485" s="348" t="s">
        <v>430</v>
      </c>
      <c r="T485" s="348" t="s">
        <v>430</v>
      </c>
      <c r="U485" s="348" t="s">
        <v>430</v>
      </c>
      <c r="V485" s="348" t="s">
        <v>430</v>
      </c>
      <c r="W485" s="348">
        <v>3.2271999999999998</v>
      </c>
      <c r="X485" s="348">
        <v>5.4290000000000003</v>
      </c>
      <c r="Y485" s="374"/>
      <c r="Z485" s="346">
        <v>135</v>
      </c>
      <c r="AA485" s="346">
        <v>50</v>
      </c>
      <c r="AB485" s="346" t="s">
        <v>430</v>
      </c>
      <c r="AC485" s="346" t="s">
        <v>430</v>
      </c>
      <c r="AD485" s="346" t="s">
        <v>430</v>
      </c>
      <c r="AE485" s="346" t="s">
        <v>430</v>
      </c>
      <c r="AF485" s="346" t="s">
        <v>430</v>
      </c>
      <c r="AG485" s="346" t="s">
        <v>430</v>
      </c>
      <c r="AH485" s="346" t="s">
        <v>430</v>
      </c>
      <c r="AI485" s="346" t="s">
        <v>430</v>
      </c>
      <c r="AJ485" s="346" t="s">
        <v>430</v>
      </c>
      <c r="AK485" s="346" t="s">
        <v>430</v>
      </c>
      <c r="AL485" s="346" t="s">
        <v>430</v>
      </c>
      <c r="AM485" s="346" t="s">
        <v>430</v>
      </c>
      <c r="AN485" s="346">
        <v>24</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t="s">
        <v>430</v>
      </c>
      <c r="BC485" s="348">
        <v>0</v>
      </c>
      <c r="BD485" s="348">
        <v>0</v>
      </c>
      <c r="BE485" s="375" t="s">
        <v>430</v>
      </c>
      <c r="BF485" s="374"/>
      <c r="BG485" s="372" t="s">
        <v>430</v>
      </c>
      <c r="BH485" s="373"/>
      <c r="BI485" s="348">
        <v>20.6205</v>
      </c>
      <c r="BJ485" s="348">
        <v>83.009399999999999</v>
      </c>
      <c r="BK485" s="348" t="s">
        <v>430</v>
      </c>
      <c r="BL485" s="348">
        <v>-3.6299000000000001</v>
      </c>
      <c r="BM485" s="373"/>
      <c r="BN485" s="372" t="s">
        <v>5298</v>
      </c>
      <c r="BO485" s="372" t="s">
        <v>1261</v>
      </c>
      <c r="BP485" s="372" t="s">
        <v>5299</v>
      </c>
      <c r="BQ485" s="372" t="s">
        <v>5300</v>
      </c>
      <c r="BR485" s="372" t="s">
        <v>5301</v>
      </c>
      <c r="BS485" s="373"/>
      <c r="BT485" s="354" t="s">
        <v>548</v>
      </c>
    </row>
    <row r="486" spans="1:72" s="428" customFormat="1" x14ac:dyDescent="0.25">
      <c r="A486" s="345" t="s">
        <v>5726</v>
      </c>
      <c r="B486" s="373"/>
      <c r="C486" s="719">
        <v>45594</v>
      </c>
      <c r="D486" s="373"/>
      <c r="E486" s="346">
        <v>36.4497</v>
      </c>
      <c r="F486" s="373"/>
      <c r="G486" s="347">
        <v>9.2196999999999996</v>
      </c>
      <c r="H486" s="374"/>
      <c r="I486" s="348">
        <v>-0.66690000000000005</v>
      </c>
      <c r="J486" s="348">
        <v>1.4547000000000001</v>
      </c>
      <c r="K486" s="348">
        <v>3.3309000000000002</v>
      </c>
      <c r="L486" s="348">
        <v>6.17</v>
      </c>
      <c r="M486" s="348">
        <v>5.3391000000000002</v>
      </c>
      <c r="N486" s="350">
        <v>7.0316000000000001</v>
      </c>
      <c r="O486" s="348" t="s">
        <v>430</v>
      </c>
      <c r="P486" s="348" t="s">
        <v>430</v>
      </c>
      <c r="Q486" s="348" t="s">
        <v>430</v>
      </c>
      <c r="R486" s="348" t="s">
        <v>430</v>
      </c>
      <c r="S486" s="348">
        <v>2.4683999999999999</v>
      </c>
      <c r="T486" s="348">
        <v>19.9498</v>
      </c>
      <c r="U486" s="348">
        <v>4.6409000000000002</v>
      </c>
      <c r="V486" s="348">
        <v>8.7216000000000005</v>
      </c>
      <c r="W486" s="348">
        <v>3.5084</v>
      </c>
      <c r="X486" s="348">
        <v>-4.4396000000000004</v>
      </c>
      <c r="Y486" s="374"/>
      <c r="Z486" s="346">
        <v>221</v>
      </c>
      <c r="AA486" s="346">
        <v>19</v>
      </c>
      <c r="AB486" s="346">
        <v>67</v>
      </c>
      <c r="AC486" s="346">
        <v>144</v>
      </c>
      <c r="AD486" s="346">
        <v>97</v>
      </c>
      <c r="AE486" s="346">
        <v>102</v>
      </c>
      <c r="AF486" s="346" t="s">
        <v>430</v>
      </c>
      <c r="AG486" s="346" t="s">
        <v>430</v>
      </c>
      <c r="AH486" s="346" t="s">
        <v>430</v>
      </c>
      <c r="AI486" s="346" t="s">
        <v>430</v>
      </c>
      <c r="AJ486" s="346">
        <v>196</v>
      </c>
      <c r="AK486" s="346">
        <v>94</v>
      </c>
      <c r="AL486" s="346">
        <v>95</v>
      </c>
      <c r="AM486" s="346">
        <v>92</v>
      </c>
      <c r="AN486" s="346">
        <v>21</v>
      </c>
      <c r="AO486" s="373"/>
      <c r="AP486" s="348" t="s">
        <v>430</v>
      </c>
      <c r="AQ486" s="348" t="s">
        <v>430</v>
      </c>
      <c r="AR486" s="348" t="s">
        <v>430</v>
      </c>
      <c r="AS486" s="348" t="s">
        <v>430</v>
      </c>
      <c r="AT486" s="348">
        <v>11.37</v>
      </c>
      <c r="AU486" s="351"/>
      <c r="AV486" s="346" t="s">
        <v>430</v>
      </c>
      <c r="AW486" s="346" t="s">
        <v>430</v>
      </c>
      <c r="AX486" s="346" t="s">
        <v>430</v>
      </c>
      <c r="AY486" s="346" t="s">
        <v>430</v>
      </c>
      <c r="AZ486" s="346">
        <v>92</v>
      </c>
      <c r="BA486" s="374"/>
      <c r="BB486" s="348">
        <v>22.269980258647902</v>
      </c>
      <c r="BC486" s="348">
        <v>1.0018139423432799</v>
      </c>
      <c r="BD486" s="348">
        <v>-1.6580590307624599E-2</v>
      </c>
      <c r="BE486" s="375">
        <v>-7.7169313345423707E-2</v>
      </c>
      <c r="BF486" s="374"/>
      <c r="BG486" s="372">
        <v>0.315</v>
      </c>
      <c r="BH486" s="373"/>
      <c r="BI486" s="348">
        <v>46.01</v>
      </c>
      <c r="BJ486" s="348">
        <v>35.078099999999999</v>
      </c>
      <c r="BK486" s="348">
        <v>18.9603</v>
      </c>
      <c r="BL486" s="348">
        <v>-4.8399999999999999E-2</v>
      </c>
      <c r="BM486" s="373"/>
      <c r="BN486" s="372" t="s">
        <v>4987</v>
      </c>
      <c r="BO486" s="372" t="s">
        <v>4616</v>
      </c>
      <c r="BP486" s="372" t="s">
        <v>4988</v>
      </c>
      <c r="BQ486" s="372" t="s">
        <v>4989</v>
      </c>
      <c r="BR486" s="372" t="s">
        <v>5303</v>
      </c>
      <c r="BS486" s="373"/>
      <c r="BT486" s="354" t="s">
        <v>4673</v>
      </c>
    </row>
    <row r="487" spans="1:72" s="428" customFormat="1" ht="11" x14ac:dyDescent="0.3">
      <c r="A487" s="841" t="s">
        <v>5727</v>
      </c>
      <c r="B487" s="842"/>
      <c r="C487" s="843">
        <v>45558</v>
      </c>
      <c r="D487" s="842"/>
      <c r="E487" s="844">
        <v>38.6188</v>
      </c>
      <c r="F487" s="842"/>
      <c r="G487" s="845">
        <v>8.7110000000000003</v>
      </c>
      <c r="H487" s="847"/>
      <c r="I487" s="846">
        <v>-0.14899999999999999</v>
      </c>
      <c r="J487" s="846">
        <v>-0.55940000000000001</v>
      </c>
      <c r="K487" s="846">
        <v>-0.92130000000000001</v>
      </c>
      <c r="L487" s="846">
        <v>12.3855</v>
      </c>
      <c r="M487" s="846">
        <v>0.76339999999999997</v>
      </c>
      <c r="N487" s="848">
        <v>-12.311299999999999</v>
      </c>
      <c r="O487" s="846" t="s">
        <v>430</v>
      </c>
      <c r="P487" s="846" t="s">
        <v>430</v>
      </c>
      <c r="Q487" s="846" t="s">
        <v>430</v>
      </c>
      <c r="R487" s="846" t="s">
        <v>430</v>
      </c>
      <c r="S487" s="846">
        <v>0.72850000000000004</v>
      </c>
      <c r="T487" s="846">
        <v>23.8766</v>
      </c>
      <c r="U487" s="846">
        <v>-6.1920999999999999</v>
      </c>
      <c r="V487" s="846">
        <v>-8.5363000000000007</v>
      </c>
      <c r="W487" s="846">
        <v>2.5306000000000002</v>
      </c>
      <c r="X487" s="846">
        <v>-7.0496999999999996</v>
      </c>
      <c r="Y487" s="847"/>
      <c r="Z487" s="844">
        <v>161</v>
      </c>
      <c r="AA487" s="844">
        <v>172</v>
      </c>
      <c r="AB487" s="844">
        <v>248</v>
      </c>
      <c r="AC487" s="844">
        <v>21</v>
      </c>
      <c r="AD487" s="844">
        <v>157</v>
      </c>
      <c r="AE487" s="844">
        <v>223</v>
      </c>
      <c r="AF487" s="844" t="s">
        <v>430</v>
      </c>
      <c r="AG487" s="844" t="s">
        <v>430</v>
      </c>
      <c r="AH487" s="844" t="s">
        <v>430</v>
      </c>
      <c r="AI487" s="844" t="s">
        <v>430</v>
      </c>
      <c r="AJ487" s="844">
        <v>239</v>
      </c>
      <c r="AK487" s="844">
        <v>53</v>
      </c>
      <c r="AL487" s="844">
        <v>219</v>
      </c>
      <c r="AM487" s="844">
        <v>233</v>
      </c>
      <c r="AN487" s="844">
        <v>33</v>
      </c>
      <c r="AO487" s="842"/>
      <c r="AP487" s="846" t="s">
        <v>430</v>
      </c>
      <c r="AQ487" s="846" t="s">
        <v>430</v>
      </c>
      <c r="AR487" s="846" t="s">
        <v>430</v>
      </c>
      <c r="AS487" s="846" t="s">
        <v>430</v>
      </c>
      <c r="AT487" s="846">
        <v>1.84</v>
      </c>
      <c r="AU487" s="849"/>
      <c r="AV487" s="844" t="s">
        <v>430</v>
      </c>
      <c r="AW487" s="844" t="s">
        <v>430</v>
      </c>
      <c r="AX487" s="844" t="s">
        <v>430</v>
      </c>
      <c r="AY487" s="844" t="s">
        <v>430</v>
      </c>
      <c r="AZ487" s="844">
        <v>177</v>
      </c>
      <c r="BA487" s="847"/>
      <c r="BB487" s="846">
        <v>21.394160028958598</v>
      </c>
      <c r="BC487" s="846">
        <v>0.99972593456118997</v>
      </c>
      <c r="BD487" s="846">
        <v>-3.2599098404671102E-2</v>
      </c>
      <c r="BE487" s="852">
        <v>-4.8424910638616002E-2</v>
      </c>
      <c r="BF487" s="847"/>
      <c r="BG487" s="855">
        <v>0.1489</v>
      </c>
      <c r="BH487" s="842"/>
      <c r="BI487" s="846">
        <v>20.135100000000001</v>
      </c>
      <c r="BJ487" s="846">
        <v>52.9283</v>
      </c>
      <c r="BK487" s="846">
        <v>26.876200000000001</v>
      </c>
      <c r="BL487" s="846">
        <v>6.0400000000000002E-2</v>
      </c>
      <c r="BM487" s="842"/>
      <c r="BN487" s="855" t="s">
        <v>5305</v>
      </c>
      <c r="BO487" s="855" t="s">
        <v>4891</v>
      </c>
      <c r="BP487" s="855" t="s">
        <v>5306</v>
      </c>
      <c r="BQ487" s="855" t="s">
        <v>4800</v>
      </c>
      <c r="BR487" s="855" t="s">
        <v>430</v>
      </c>
      <c r="BS487" s="842"/>
      <c r="BT487" s="856" t="s">
        <v>555</v>
      </c>
    </row>
    <row r="488" spans="1:72" s="428" customFormat="1" x14ac:dyDescent="0.25">
      <c r="A488" s="345" t="s">
        <v>5728</v>
      </c>
      <c r="B488" s="373"/>
      <c r="C488" s="719">
        <v>45589</v>
      </c>
      <c r="D488" s="373"/>
      <c r="E488" s="346">
        <v>37.701099999999997</v>
      </c>
      <c r="F488" s="373"/>
      <c r="G488" s="347">
        <v>10.789400000000001</v>
      </c>
      <c r="H488" s="374"/>
      <c r="I488" s="348">
        <v>-2.7799999999999998E-2</v>
      </c>
      <c r="J488" s="348">
        <v>0.1346</v>
      </c>
      <c r="K488" s="348">
        <v>1.597</v>
      </c>
      <c r="L488" s="348">
        <v>6.1646000000000001</v>
      </c>
      <c r="M488" s="348">
        <v>3.1274000000000002</v>
      </c>
      <c r="N488" s="350">
        <v>7.0164999999999997</v>
      </c>
      <c r="O488" s="348" t="s">
        <v>430</v>
      </c>
      <c r="P488" s="348" t="s">
        <v>430</v>
      </c>
      <c r="Q488" s="348" t="s">
        <v>430</v>
      </c>
      <c r="R488" s="348" t="s">
        <v>430</v>
      </c>
      <c r="S488" s="348">
        <v>3.1678999999999999</v>
      </c>
      <c r="T488" s="348">
        <v>16.8569</v>
      </c>
      <c r="U488" s="348">
        <v>1.1105</v>
      </c>
      <c r="V488" s="348">
        <v>6.9093999999999998</v>
      </c>
      <c r="W488" s="348">
        <v>1.0717000000000001</v>
      </c>
      <c r="X488" s="348">
        <v>4.3047000000000004</v>
      </c>
      <c r="Y488" s="374"/>
      <c r="Z488" s="346">
        <v>129</v>
      </c>
      <c r="AA488" s="346">
        <v>119</v>
      </c>
      <c r="AB488" s="346">
        <v>151</v>
      </c>
      <c r="AC488" s="346">
        <v>145</v>
      </c>
      <c r="AD488" s="346">
        <v>123</v>
      </c>
      <c r="AE488" s="346">
        <v>104</v>
      </c>
      <c r="AF488" s="346" t="s">
        <v>430</v>
      </c>
      <c r="AG488" s="346" t="s">
        <v>430</v>
      </c>
      <c r="AH488" s="346" t="s">
        <v>430</v>
      </c>
      <c r="AI488" s="346" t="s">
        <v>430</v>
      </c>
      <c r="AJ488" s="346">
        <v>150</v>
      </c>
      <c r="AK488" s="346">
        <v>121</v>
      </c>
      <c r="AL488" s="346">
        <v>128</v>
      </c>
      <c r="AM488" s="346">
        <v>107</v>
      </c>
      <c r="AN488" s="346">
        <v>142</v>
      </c>
      <c r="AO488" s="373"/>
      <c r="AP488" s="348" t="s">
        <v>430</v>
      </c>
      <c r="AQ488" s="348" t="s">
        <v>430</v>
      </c>
      <c r="AR488" s="348" t="s">
        <v>430</v>
      </c>
      <c r="AS488" s="348" t="s">
        <v>430</v>
      </c>
      <c r="AT488" s="348">
        <v>9.07</v>
      </c>
      <c r="AU488" s="351"/>
      <c r="AV488" s="346" t="s">
        <v>430</v>
      </c>
      <c r="AW488" s="346" t="s">
        <v>430</v>
      </c>
      <c r="AX488" s="346" t="s">
        <v>430</v>
      </c>
      <c r="AY488" s="346" t="s">
        <v>430</v>
      </c>
      <c r="AZ488" s="346">
        <v>112</v>
      </c>
      <c r="BA488" s="374"/>
      <c r="BB488" s="348">
        <v>14.716271799086201</v>
      </c>
      <c r="BC488" s="348">
        <v>0.99602560509675098</v>
      </c>
      <c r="BD488" s="348">
        <v>1.3230965679305699E-2</v>
      </c>
      <c r="BE488" s="375">
        <v>-3.46506377880927E-2</v>
      </c>
      <c r="BF488" s="374"/>
      <c r="BG488" s="372">
        <v>7.6600000000000001E-2</v>
      </c>
      <c r="BH488" s="373"/>
      <c r="BI488" s="348">
        <v>53.666699999999999</v>
      </c>
      <c r="BJ488" s="348">
        <v>44.014299999999999</v>
      </c>
      <c r="BK488" s="348">
        <v>2.1222799999999999</v>
      </c>
      <c r="BL488" s="348">
        <v>0.19672000000000001</v>
      </c>
      <c r="BM488" s="373"/>
      <c r="BN488" s="372" t="s">
        <v>5308</v>
      </c>
      <c r="BO488" s="372" t="s">
        <v>4410</v>
      </c>
      <c r="BP488" s="372" t="s">
        <v>2940</v>
      </c>
      <c r="BQ488" s="372" t="s">
        <v>4412</v>
      </c>
      <c r="BR488" s="372" t="s">
        <v>4413</v>
      </c>
      <c r="BS488" s="373"/>
      <c r="BT488" s="354" t="s">
        <v>555</v>
      </c>
    </row>
    <row r="489" spans="1:72" s="428" customFormat="1" x14ac:dyDescent="0.25">
      <c r="A489" s="345" t="s">
        <v>5729</v>
      </c>
      <c r="B489" s="373"/>
      <c r="C489" s="719">
        <v>45792</v>
      </c>
      <c r="D489" s="373"/>
      <c r="E489" s="888">
        <v>36.85</v>
      </c>
      <c r="F489" s="373"/>
      <c r="G489" s="347">
        <v>11.6404</v>
      </c>
      <c r="H489" s="374"/>
      <c r="I489" s="348">
        <v>0.68069999999999997</v>
      </c>
      <c r="J489" s="348">
        <v>3.5558000000000001</v>
      </c>
      <c r="K489" s="348">
        <v>5.3315000000000001</v>
      </c>
      <c r="L489" s="348">
        <v>14.885199999999999</v>
      </c>
      <c r="M489" s="348">
        <v>11.200900000000001</v>
      </c>
      <c r="N489" s="350">
        <v>8.4057999999999993</v>
      </c>
      <c r="O489" s="348" t="s">
        <v>430</v>
      </c>
      <c r="P489" s="348" t="s">
        <v>430</v>
      </c>
      <c r="Q489" s="348" t="s">
        <v>430</v>
      </c>
      <c r="R489" s="348" t="s">
        <v>430</v>
      </c>
      <c r="S489" s="348">
        <v>10.347099999999999</v>
      </c>
      <c r="T489" s="348">
        <v>28.799700000000001</v>
      </c>
      <c r="U489" s="348">
        <v>5.3343999999999996</v>
      </c>
      <c r="V489" s="348">
        <v>10.1309</v>
      </c>
      <c r="W489" s="348">
        <v>4.8005000000000004</v>
      </c>
      <c r="X489" s="348">
        <v>12.958600000000001</v>
      </c>
      <c r="Y489" s="374"/>
      <c r="Z489" s="346">
        <v>11</v>
      </c>
      <c r="AA489" s="346">
        <v>1</v>
      </c>
      <c r="AB489" s="346">
        <v>14</v>
      </c>
      <c r="AC489" s="346">
        <v>5</v>
      </c>
      <c r="AD489" s="346">
        <v>31</v>
      </c>
      <c r="AE489" s="346">
        <v>86</v>
      </c>
      <c r="AF489" s="346" t="s">
        <v>430</v>
      </c>
      <c r="AG489" s="346" t="s">
        <v>430</v>
      </c>
      <c r="AH489" s="346" t="s">
        <v>430</v>
      </c>
      <c r="AI489" s="346" t="s">
        <v>430</v>
      </c>
      <c r="AJ489" s="346">
        <v>12</v>
      </c>
      <c r="AK489" s="346">
        <v>14</v>
      </c>
      <c r="AL489" s="346">
        <v>82</v>
      </c>
      <c r="AM489" s="346">
        <v>78</v>
      </c>
      <c r="AN489" s="346">
        <v>7</v>
      </c>
      <c r="AO489" s="373"/>
      <c r="AP489" s="348" t="s">
        <v>430</v>
      </c>
      <c r="AQ489" s="348" t="s">
        <v>430</v>
      </c>
      <c r="AR489" s="348" t="s">
        <v>430</v>
      </c>
      <c r="AS489" s="348" t="s">
        <v>430</v>
      </c>
      <c r="AT489" s="348">
        <v>21.9</v>
      </c>
      <c r="AU489" s="351"/>
      <c r="AV489" s="346" t="s">
        <v>430</v>
      </c>
      <c r="AW489" s="346" t="s">
        <v>430</v>
      </c>
      <c r="AX489" s="346" t="s">
        <v>430</v>
      </c>
      <c r="AY489" s="346" t="s">
        <v>430</v>
      </c>
      <c r="AZ489" s="346">
        <v>34</v>
      </c>
      <c r="BA489" s="374"/>
      <c r="BB489" s="348">
        <v>17.630248654192599</v>
      </c>
      <c r="BC489" s="348">
        <v>0.99909264284143695</v>
      </c>
      <c r="BD489" s="348">
        <v>3.0170561902333699E-2</v>
      </c>
      <c r="BE489" s="375">
        <v>-4.5930072320538702E-2</v>
      </c>
      <c r="BF489" s="374"/>
      <c r="BG489" s="372">
        <v>0.32090000000000002</v>
      </c>
      <c r="BH489" s="373"/>
      <c r="BI489" s="348">
        <v>39.095199999999998</v>
      </c>
      <c r="BJ489" s="348">
        <v>50.411200000000001</v>
      </c>
      <c r="BK489" s="348">
        <v>10.3362</v>
      </c>
      <c r="BL489" s="348">
        <v>0.15740000000000001</v>
      </c>
      <c r="BM489" s="373"/>
      <c r="BN489" s="372" t="s">
        <v>5310</v>
      </c>
      <c r="BO489" s="372" t="s">
        <v>5311</v>
      </c>
      <c r="BP489" s="372" t="s">
        <v>5312</v>
      </c>
      <c r="BQ489" s="372" t="s">
        <v>5313</v>
      </c>
      <c r="BR489" s="372" t="s">
        <v>5314</v>
      </c>
      <c r="BS489" s="373"/>
      <c r="BT489" s="354" t="s">
        <v>4740</v>
      </c>
    </row>
    <row r="490" spans="1:72" s="428" customFormat="1" x14ac:dyDescent="0.25">
      <c r="A490" s="345" t="s">
        <v>5730</v>
      </c>
      <c r="B490" s="373"/>
      <c r="C490" s="719">
        <v>45982</v>
      </c>
      <c r="D490" s="373"/>
      <c r="E490" s="346">
        <v>36.935299999999998</v>
      </c>
      <c r="F490" s="373"/>
      <c r="G490" s="347">
        <v>10.467599999999999</v>
      </c>
      <c r="H490" s="374"/>
      <c r="I490" s="348">
        <v>-1.8100000000000002E-2</v>
      </c>
      <c r="J490" s="348">
        <v>2.5320999999999998</v>
      </c>
      <c r="K490" s="348">
        <v>3.9710999999999999</v>
      </c>
      <c r="L490" s="348">
        <v>4.5464000000000002</v>
      </c>
      <c r="M490" s="348">
        <v>7.9500999999999999</v>
      </c>
      <c r="N490" s="350" t="s">
        <v>430</v>
      </c>
      <c r="O490" s="348" t="s">
        <v>430</v>
      </c>
      <c r="P490" s="348" t="s">
        <v>430</v>
      </c>
      <c r="Q490" s="348" t="s">
        <v>430</v>
      </c>
      <c r="R490" s="348" t="s">
        <v>430</v>
      </c>
      <c r="S490" s="348">
        <v>3.2174999999999998</v>
      </c>
      <c r="T490" s="348">
        <v>19.534099999999999</v>
      </c>
      <c r="U490" s="348">
        <v>8.7407000000000004</v>
      </c>
      <c r="V490" s="348" t="s">
        <v>430</v>
      </c>
      <c r="W490" s="348">
        <v>4.1479999999999997</v>
      </c>
      <c r="X490" s="348">
        <v>4.6760000000000002</v>
      </c>
      <c r="Y490" s="374"/>
      <c r="Z490" s="346">
        <v>111</v>
      </c>
      <c r="AA490" s="346">
        <v>6</v>
      </c>
      <c r="AB490" s="346">
        <v>33</v>
      </c>
      <c r="AC490" s="346">
        <v>224</v>
      </c>
      <c r="AD490" s="346">
        <v>64</v>
      </c>
      <c r="AE490" s="346" t="s">
        <v>430</v>
      </c>
      <c r="AF490" s="346" t="s">
        <v>430</v>
      </c>
      <c r="AG490" s="346" t="s">
        <v>430</v>
      </c>
      <c r="AH490" s="346" t="s">
        <v>430</v>
      </c>
      <c r="AI490" s="346" t="s">
        <v>430</v>
      </c>
      <c r="AJ490" s="346">
        <v>141</v>
      </c>
      <c r="AK490" s="346">
        <v>99</v>
      </c>
      <c r="AL490" s="346">
        <v>33</v>
      </c>
      <c r="AM490" s="346" t="s">
        <v>430</v>
      </c>
      <c r="AN490" s="346">
        <v>10</v>
      </c>
      <c r="AO490" s="373"/>
      <c r="AP490" s="348" t="s">
        <v>430</v>
      </c>
      <c r="AQ490" s="348" t="s">
        <v>430</v>
      </c>
      <c r="AR490" s="348" t="s">
        <v>430</v>
      </c>
      <c r="AS490" s="348" t="s">
        <v>430</v>
      </c>
      <c r="AT490" s="348" t="s">
        <v>430</v>
      </c>
      <c r="AU490" s="351"/>
      <c r="AV490" s="346" t="s">
        <v>430</v>
      </c>
      <c r="AW490" s="346" t="s">
        <v>430</v>
      </c>
      <c r="AX490" s="346" t="s">
        <v>430</v>
      </c>
      <c r="AY490" s="346" t="s">
        <v>430</v>
      </c>
      <c r="AZ490" s="346" t="s">
        <v>430</v>
      </c>
      <c r="BA490" s="374"/>
      <c r="BB490" s="348">
        <v>13.336223423972999</v>
      </c>
      <c r="BC490" s="348">
        <v>1.00356424325612</v>
      </c>
      <c r="BD490" s="348">
        <v>4.2902097529907299E-2</v>
      </c>
      <c r="BE490" s="375">
        <v>-8.3442986924135501E-2</v>
      </c>
      <c r="BF490" s="374"/>
      <c r="BG490" s="372">
        <v>0.26200000000000001</v>
      </c>
      <c r="BH490" s="373"/>
      <c r="BI490" s="348">
        <v>55.880800000000001</v>
      </c>
      <c r="BJ490" s="348">
        <v>28.524999999999999</v>
      </c>
      <c r="BK490" s="348">
        <v>15.3834</v>
      </c>
      <c r="BL490" s="348">
        <v>0.21079999999999999</v>
      </c>
      <c r="BM490" s="373"/>
      <c r="BN490" s="372" t="s">
        <v>5316</v>
      </c>
      <c r="BO490" s="372" t="s">
        <v>5317</v>
      </c>
      <c r="BP490" s="372" t="s">
        <v>5318</v>
      </c>
      <c r="BQ490" s="372" t="s">
        <v>5319</v>
      </c>
      <c r="BR490" s="372" t="s">
        <v>4851</v>
      </c>
      <c r="BS490" s="373"/>
      <c r="BT490" s="354" t="s">
        <v>555</v>
      </c>
    </row>
    <row r="491" spans="1:72" s="428" customFormat="1" x14ac:dyDescent="0.25">
      <c r="A491" s="345" t="s">
        <v>5731</v>
      </c>
      <c r="B491" s="373"/>
      <c r="C491" s="719">
        <v>45716</v>
      </c>
      <c r="D491" s="373"/>
      <c r="E491" s="346">
        <v>36.008200000000002</v>
      </c>
      <c r="F491" s="373"/>
      <c r="G491" s="347">
        <v>13.196</v>
      </c>
      <c r="H491" s="374"/>
      <c r="I491" s="348">
        <v>-2.12E-2</v>
      </c>
      <c r="J491" s="348">
        <v>0.2949</v>
      </c>
      <c r="K491" s="348">
        <v>3.8409</v>
      </c>
      <c r="L491" s="348">
        <v>8.2988999999999997</v>
      </c>
      <c r="M491" s="348">
        <v>9.1579999999999995</v>
      </c>
      <c r="N491" s="350">
        <v>12.849</v>
      </c>
      <c r="O491" s="348" t="s">
        <v>430</v>
      </c>
      <c r="P491" s="348" t="s">
        <v>430</v>
      </c>
      <c r="Q491" s="348" t="s">
        <v>430</v>
      </c>
      <c r="R491" s="348" t="s">
        <v>430</v>
      </c>
      <c r="S491" s="348">
        <v>4.5359999999999996</v>
      </c>
      <c r="T491" s="348">
        <v>24.208200000000001</v>
      </c>
      <c r="U491" s="348">
        <v>8.3094999999999999</v>
      </c>
      <c r="V491" s="348">
        <v>10.7437</v>
      </c>
      <c r="W491" s="348">
        <v>1.5014000000000001</v>
      </c>
      <c r="X491" s="348">
        <v>21.001300000000001</v>
      </c>
      <c r="Y491" s="374"/>
      <c r="Z491" s="346">
        <v>116</v>
      </c>
      <c r="AA491" s="346">
        <v>101</v>
      </c>
      <c r="AB491" s="346">
        <v>48</v>
      </c>
      <c r="AC491" s="346">
        <v>73</v>
      </c>
      <c r="AD491" s="346">
        <v>46</v>
      </c>
      <c r="AE491" s="346">
        <v>39</v>
      </c>
      <c r="AF491" s="346" t="s">
        <v>430</v>
      </c>
      <c r="AG491" s="346" t="s">
        <v>430</v>
      </c>
      <c r="AH491" s="346" t="s">
        <v>430</v>
      </c>
      <c r="AI491" s="346" t="s">
        <v>430</v>
      </c>
      <c r="AJ491" s="346">
        <v>75</v>
      </c>
      <c r="AK491" s="346">
        <v>38</v>
      </c>
      <c r="AL491" s="346">
        <v>42</v>
      </c>
      <c r="AM491" s="346">
        <v>61</v>
      </c>
      <c r="AN491" s="346">
        <v>119</v>
      </c>
      <c r="AO491" s="373"/>
      <c r="AP491" s="348" t="s">
        <v>430</v>
      </c>
      <c r="AQ491" s="348" t="s">
        <v>430</v>
      </c>
      <c r="AR491" s="348" t="s">
        <v>430</v>
      </c>
      <c r="AS491" s="348" t="s">
        <v>430</v>
      </c>
      <c r="AT491" s="348">
        <v>18.68</v>
      </c>
      <c r="AU491" s="351"/>
      <c r="AV491" s="346" t="s">
        <v>430</v>
      </c>
      <c r="AW491" s="346" t="s">
        <v>430</v>
      </c>
      <c r="AX491" s="346" t="s">
        <v>430</v>
      </c>
      <c r="AY491" s="346" t="s">
        <v>430</v>
      </c>
      <c r="AZ491" s="346">
        <v>44</v>
      </c>
      <c r="BA491" s="374"/>
      <c r="BB491" s="348">
        <v>9.8189629159208707</v>
      </c>
      <c r="BC491" s="348">
        <v>0.997225362564236</v>
      </c>
      <c r="BD491" s="348">
        <v>0.106740960588667</v>
      </c>
      <c r="BE491" s="375">
        <v>-3.0975369055600301E-2</v>
      </c>
      <c r="BF491" s="374"/>
      <c r="BG491" s="372">
        <v>8.2400000000000001E-2</v>
      </c>
      <c r="BH491" s="373"/>
      <c r="BI491" s="348">
        <v>86.783199999999994</v>
      </c>
      <c r="BJ491" s="348">
        <v>13.2646</v>
      </c>
      <c r="BK491" s="348" t="s">
        <v>430</v>
      </c>
      <c r="BL491" s="348">
        <v>-4.7800000000000002E-2</v>
      </c>
      <c r="BM491" s="373"/>
      <c r="BN491" s="372" t="s">
        <v>5321</v>
      </c>
      <c r="BO491" s="372" t="s">
        <v>5322</v>
      </c>
      <c r="BP491" s="372" t="s">
        <v>5066</v>
      </c>
      <c r="BQ491" s="372" t="s">
        <v>5323</v>
      </c>
      <c r="BR491" s="372" t="s">
        <v>4514</v>
      </c>
      <c r="BS491" s="373"/>
      <c r="BT491" s="354" t="s">
        <v>4673</v>
      </c>
    </row>
    <row r="492" spans="1:72" s="428" customFormat="1" x14ac:dyDescent="0.25">
      <c r="A492" s="345" t="s">
        <v>5732</v>
      </c>
      <c r="B492" s="373"/>
      <c r="C492" s="719">
        <v>45799</v>
      </c>
      <c r="D492" s="373"/>
      <c r="E492" s="346">
        <v>33.727800000000002</v>
      </c>
      <c r="F492" s="373"/>
      <c r="G492" s="347">
        <v>10.053800000000001</v>
      </c>
      <c r="H492" s="374"/>
      <c r="I492" s="348">
        <v>-0.15790000000000001</v>
      </c>
      <c r="J492" s="348">
        <v>-0.94969999999999999</v>
      </c>
      <c r="K492" s="348">
        <v>0.95489999999999997</v>
      </c>
      <c r="L492" s="348">
        <v>4.9183000000000003</v>
      </c>
      <c r="M492" s="348">
        <v>-3.5754999999999999</v>
      </c>
      <c r="N492" s="350">
        <v>-6.8599999999999994E-2</v>
      </c>
      <c r="O492" s="348" t="s">
        <v>430</v>
      </c>
      <c r="P492" s="348" t="s">
        <v>430</v>
      </c>
      <c r="Q492" s="348" t="s">
        <v>430</v>
      </c>
      <c r="R492" s="348" t="s">
        <v>430</v>
      </c>
      <c r="S492" s="348">
        <v>2.4737</v>
      </c>
      <c r="T492" s="348">
        <v>9.9941999999999993</v>
      </c>
      <c r="U492" s="348">
        <v>-5.9486999999999997</v>
      </c>
      <c r="V492" s="348">
        <v>-6.4600000000000005E-2</v>
      </c>
      <c r="W492" s="348">
        <v>0.1474</v>
      </c>
      <c r="X492" s="348">
        <v>0.43809999999999999</v>
      </c>
      <c r="Y492" s="374"/>
      <c r="Z492" s="346">
        <v>170</v>
      </c>
      <c r="AA492" s="346">
        <v>228</v>
      </c>
      <c r="AB492" s="346">
        <v>206</v>
      </c>
      <c r="AC492" s="346">
        <v>207</v>
      </c>
      <c r="AD492" s="346">
        <v>209</v>
      </c>
      <c r="AE492" s="346">
        <v>189</v>
      </c>
      <c r="AF492" s="346" t="s">
        <v>430</v>
      </c>
      <c r="AG492" s="346" t="s">
        <v>430</v>
      </c>
      <c r="AH492" s="346" t="s">
        <v>430</v>
      </c>
      <c r="AI492" s="346" t="s">
        <v>430</v>
      </c>
      <c r="AJ492" s="346">
        <v>194</v>
      </c>
      <c r="AK492" s="346">
        <v>206</v>
      </c>
      <c r="AL492" s="346">
        <v>213</v>
      </c>
      <c r="AM492" s="346">
        <v>202</v>
      </c>
      <c r="AN492" s="346">
        <v>217</v>
      </c>
      <c r="AO492" s="373"/>
      <c r="AP492" s="348" t="s">
        <v>430</v>
      </c>
      <c r="AQ492" s="348" t="s">
        <v>430</v>
      </c>
      <c r="AR492" s="348" t="s">
        <v>430</v>
      </c>
      <c r="AS492" s="348" t="s">
        <v>430</v>
      </c>
      <c r="AT492" s="348">
        <v>-0.97</v>
      </c>
      <c r="AU492" s="351"/>
      <c r="AV492" s="346" t="s">
        <v>430</v>
      </c>
      <c r="AW492" s="346" t="s">
        <v>430</v>
      </c>
      <c r="AX492" s="346" t="s">
        <v>430</v>
      </c>
      <c r="AY492" s="346" t="s">
        <v>430</v>
      </c>
      <c r="AZ492" s="346">
        <v>201</v>
      </c>
      <c r="BA492" s="374"/>
      <c r="BB492" s="348">
        <v>10.895083401876599</v>
      </c>
      <c r="BC492" s="348">
        <v>0.99973442194417605</v>
      </c>
      <c r="BD492" s="348">
        <v>-3.6784716804892703E-2</v>
      </c>
      <c r="BE492" s="375">
        <v>-2.2690535547900601E-2</v>
      </c>
      <c r="BF492" s="374"/>
      <c r="BG492" s="372">
        <v>4.58E-2</v>
      </c>
      <c r="BH492" s="373"/>
      <c r="BI492" s="348">
        <v>98.114500000000007</v>
      </c>
      <c r="BJ492" s="348">
        <v>1.3526400000000001</v>
      </c>
      <c r="BK492" s="348" t="s">
        <v>430</v>
      </c>
      <c r="BL492" s="348">
        <v>0.53286</v>
      </c>
      <c r="BM492" s="373"/>
      <c r="BN492" s="372" t="s">
        <v>5325</v>
      </c>
      <c r="BO492" s="372" t="s">
        <v>4825</v>
      </c>
      <c r="BP492" s="372" t="s">
        <v>2499</v>
      </c>
      <c r="BQ492" s="372" t="s">
        <v>4382</v>
      </c>
      <c r="BR492" s="372" t="s">
        <v>4383</v>
      </c>
      <c r="BS492" s="373"/>
      <c r="BT492" s="354" t="s">
        <v>555</v>
      </c>
    </row>
    <row r="493" spans="1:72" s="428" customFormat="1" x14ac:dyDescent="0.25">
      <c r="A493" s="345" t="s">
        <v>5733</v>
      </c>
      <c r="B493" s="373"/>
      <c r="C493" s="719">
        <v>45169</v>
      </c>
      <c r="D493" s="373"/>
      <c r="E493" s="346">
        <v>36.044899999999998</v>
      </c>
      <c r="F493" s="373"/>
      <c r="G493" s="347">
        <v>10.7133</v>
      </c>
      <c r="H493" s="374"/>
      <c r="I493" s="348">
        <v>0.3861</v>
      </c>
      <c r="J493" s="348">
        <v>1.1127</v>
      </c>
      <c r="K493" s="348">
        <v>8.6674000000000007</v>
      </c>
      <c r="L493" s="348">
        <v>13.1432</v>
      </c>
      <c r="M493" s="348">
        <v>-3.2728999999999999</v>
      </c>
      <c r="N493" s="350">
        <v>-7.9352</v>
      </c>
      <c r="O493" s="348">
        <v>-8.8041999999999998</v>
      </c>
      <c r="P493" s="348" t="s">
        <v>430</v>
      </c>
      <c r="Q493" s="348" t="s">
        <v>430</v>
      </c>
      <c r="R493" s="348" t="s">
        <v>430</v>
      </c>
      <c r="S493" s="348">
        <v>19.832899999999999</v>
      </c>
      <c r="T493" s="348">
        <v>8.8484999999999996</v>
      </c>
      <c r="U493" s="348">
        <v>-16.1982</v>
      </c>
      <c r="V493" s="348">
        <v>-5.0433000000000003</v>
      </c>
      <c r="W493" s="348">
        <v>2.4304000000000001</v>
      </c>
      <c r="X493" s="348">
        <v>2.3603000000000001</v>
      </c>
      <c r="Y493" s="374"/>
      <c r="Z493" s="346">
        <v>24</v>
      </c>
      <c r="AA493" s="346">
        <v>41</v>
      </c>
      <c r="AB493" s="346">
        <v>7</v>
      </c>
      <c r="AC493" s="346">
        <v>16</v>
      </c>
      <c r="AD493" s="346">
        <v>193</v>
      </c>
      <c r="AE493" s="346">
        <v>222</v>
      </c>
      <c r="AF493" s="346">
        <v>138</v>
      </c>
      <c r="AG493" s="346" t="s">
        <v>430</v>
      </c>
      <c r="AH493" s="346" t="s">
        <v>430</v>
      </c>
      <c r="AI493" s="346" t="s">
        <v>430</v>
      </c>
      <c r="AJ493" s="346">
        <v>3</v>
      </c>
      <c r="AK493" s="346">
        <v>241</v>
      </c>
      <c r="AL493" s="346">
        <v>245</v>
      </c>
      <c r="AM493" s="346">
        <v>230</v>
      </c>
      <c r="AN493" s="346">
        <v>47</v>
      </c>
      <c r="AO493" s="373"/>
      <c r="AP493" s="348" t="s">
        <v>430</v>
      </c>
      <c r="AQ493" s="348" t="s">
        <v>430</v>
      </c>
      <c r="AR493" s="348" t="s">
        <v>430</v>
      </c>
      <c r="AS493" s="348">
        <v>-6.06</v>
      </c>
      <c r="AT493" s="348">
        <v>-4.63</v>
      </c>
      <c r="AU493" s="351"/>
      <c r="AV493" s="346" t="s">
        <v>430</v>
      </c>
      <c r="AW493" s="346" t="s">
        <v>430</v>
      </c>
      <c r="AX493" s="346" t="s">
        <v>430</v>
      </c>
      <c r="AY493" s="346">
        <v>104</v>
      </c>
      <c r="AZ493" s="346">
        <v>227</v>
      </c>
      <c r="BA493" s="374"/>
      <c r="BB493" s="348">
        <v>25.686038092560398</v>
      </c>
      <c r="BC493" s="348">
        <v>1.0058567448453799</v>
      </c>
      <c r="BD493" s="348">
        <v>-5.2226976099518296E-3</v>
      </c>
      <c r="BE493" s="375">
        <v>-5.0478978916253803E-3</v>
      </c>
      <c r="BF493" s="374"/>
      <c r="BG493" s="372">
        <v>0.57199999999999995</v>
      </c>
      <c r="BH493" s="373"/>
      <c r="BI493" s="348">
        <v>81.936800000000005</v>
      </c>
      <c r="BJ493" s="348">
        <v>18.460699999999999</v>
      </c>
      <c r="BK493" s="348" t="s">
        <v>430</v>
      </c>
      <c r="BL493" s="348">
        <v>-0.39750000000000002</v>
      </c>
      <c r="BM493" s="373"/>
      <c r="BN493" s="372" t="s">
        <v>5327</v>
      </c>
      <c r="BO493" s="372" t="s">
        <v>2985</v>
      </c>
      <c r="BP493" s="372" t="s">
        <v>5328</v>
      </c>
      <c r="BQ493" s="372" t="s">
        <v>430</v>
      </c>
      <c r="BR493" s="372" t="s">
        <v>430</v>
      </c>
      <c r="BS493" s="373"/>
      <c r="BT493" s="354" t="s">
        <v>555</v>
      </c>
    </row>
    <row r="494" spans="1:72" s="428" customFormat="1" x14ac:dyDescent="0.25">
      <c r="A494" s="345" t="s">
        <v>5734</v>
      </c>
      <c r="B494" s="373"/>
      <c r="C494" s="719">
        <v>44771</v>
      </c>
      <c r="D494" s="373"/>
      <c r="E494" s="346">
        <v>32.9</v>
      </c>
      <c r="F494" s="373"/>
      <c r="G494" s="347">
        <v>18.476700000000001</v>
      </c>
      <c r="H494" s="374"/>
      <c r="I494" s="348">
        <v>0.40210000000000001</v>
      </c>
      <c r="J494" s="348">
        <v>-0.98760000000000003</v>
      </c>
      <c r="K494" s="348">
        <v>2.8569</v>
      </c>
      <c r="L494" s="348">
        <v>8.4555000000000007</v>
      </c>
      <c r="M494" s="348">
        <v>1.8247</v>
      </c>
      <c r="N494" s="350">
        <v>9.3451000000000004</v>
      </c>
      <c r="O494" s="348">
        <v>10.956</v>
      </c>
      <c r="P494" s="348">
        <v>16.811</v>
      </c>
      <c r="Q494" s="348" t="s">
        <v>430</v>
      </c>
      <c r="R494" s="348" t="s">
        <v>430</v>
      </c>
      <c r="S494" s="348">
        <v>5.3000999999999996</v>
      </c>
      <c r="T494" s="348">
        <v>20.747800000000002</v>
      </c>
      <c r="U494" s="348">
        <v>0.45829999999999999</v>
      </c>
      <c r="V494" s="348">
        <v>7.4577</v>
      </c>
      <c r="W494" s="348">
        <v>0.70309999999999995</v>
      </c>
      <c r="X494" s="348">
        <v>16.3948</v>
      </c>
      <c r="Y494" s="374"/>
      <c r="Z494" s="346">
        <v>18</v>
      </c>
      <c r="AA494" s="346">
        <v>239</v>
      </c>
      <c r="AB494" s="346">
        <v>79</v>
      </c>
      <c r="AC494" s="346">
        <v>51</v>
      </c>
      <c r="AD494" s="346">
        <v>140</v>
      </c>
      <c r="AE494" s="346">
        <v>81</v>
      </c>
      <c r="AF494" s="346">
        <v>7</v>
      </c>
      <c r="AG494" s="346">
        <v>42</v>
      </c>
      <c r="AH494" s="346" t="s">
        <v>430</v>
      </c>
      <c r="AI494" s="346" t="s">
        <v>430</v>
      </c>
      <c r="AJ494" s="346">
        <v>38</v>
      </c>
      <c r="AK494" s="346">
        <v>83</v>
      </c>
      <c r="AL494" s="346">
        <v>141</v>
      </c>
      <c r="AM494" s="346">
        <v>103</v>
      </c>
      <c r="AN494" s="346">
        <v>173</v>
      </c>
      <c r="AO494" s="373"/>
      <c r="AP494" s="348" t="s">
        <v>430</v>
      </c>
      <c r="AQ494" s="348" t="s">
        <v>430</v>
      </c>
      <c r="AR494" s="348" t="s">
        <v>430</v>
      </c>
      <c r="AS494" s="348">
        <v>12.51</v>
      </c>
      <c r="AT494" s="348">
        <v>10.99</v>
      </c>
      <c r="AU494" s="351"/>
      <c r="AV494" s="346" t="s">
        <v>430</v>
      </c>
      <c r="AW494" s="346" t="s">
        <v>430</v>
      </c>
      <c r="AX494" s="346" t="s">
        <v>430</v>
      </c>
      <c r="AY494" s="346">
        <v>15</v>
      </c>
      <c r="AZ494" s="346">
        <v>94</v>
      </c>
      <c r="BA494" s="374"/>
      <c r="BB494" s="348">
        <v>16.9411416210677</v>
      </c>
      <c r="BC494" s="348">
        <v>0</v>
      </c>
      <c r="BD494" s="348">
        <v>5.5146207914714397E-2</v>
      </c>
      <c r="BE494" s="375" t="s">
        <v>430</v>
      </c>
      <c r="BF494" s="374"/>
      <c r="BG494" s="372" t="s">
        <v>430</v>
      </c>
      <c r="BH494" s="373"/>
      <c r="BI494" s="348">
        <v>66.958399999999997</v>
      </c>
      <c r="BJ494" s="348">
        <v>31.7668</v>
      </c>
      <c r="BK494" s="348">
        <v>0.92026200000000002</v>
      </c>
      <c r="BL494" s="348">
        <v>0.35453800000000002</v>
      </c>
      <c r="BM494" s="373"/>
      <c r="BN494" s="372" t="s">
        <v>5330</v>
      </c>
      <c r="BO494" s="372" t="s">
        <v>5331</v>
      </c>
      <c r="BP494" s="372" t="s">
        <v>5332</v>
      </c>
      <c r="BQ494" s="372" t="s">
        <v>5333</v>
      </c>
      <c r="BR494" s="372" t="s">
        <v>5334</v>
      </c>
      <c r="BS494" s="373"/>
      <c r="BT494" s="354" t="s">
        <v>548</v>
      </c>
    </row>
    <row r="495" spans="1:72" s="428" customFormat="1" x14ac:dyDescent="0.25">
      <c r="A495" s="345" t="s">
        <v>5735</v>
      </c>
      <c r="B495" s="373"/>
      <c r="C495" s="719">
        <v>45789</v>
      </c>
      <c r="D495" s="373"/>
      <c r="E495" s="346">
        <v>32.962400000000002</v>
      </c>
      <c r="F495" s="373"/>
      <c r="G495" s="347">
        <v>11.908799999999999</v>
      </c>
      <c r="H495" s="374"/>
      <c r="I495" s="348">
        <v>-2.2700000000000001E-2</v>
      </c>
      <c r="J495" s="348">
        <v>0.29049999999999998</v>
      </c>
      <c r="K495" s="348">
        <v>3.8609</v>
      </c>
      <c r="L495" s="348">
        <v>8.2302999999999997</v>
      </c>
      <c r="M495" s="348">
        <v>8.6013999999999999</v>
      </c>
      <c r="N495" s="350">
        <v>12.1145</v>
      </c>
      <c r="O495" s="348" t="s">
        <v>430</v>
      </c>
      <c r="P495" s="348" t="s">
        <v>430</v>
      </c>
      <c r="Q495" s="348" t="s">
        <v>430</v>
      </c>
      <c r="R495" s="348" t="s">
        <v>430</v>
      </c>
      <c r="S495" s="348">
        <v>4.5540000000000003</v>
      </c>
      <c r="T495" s="348">
        <v>24.026700000000002</v>
      </c>
      <c r="U495" s="348">
        <v>7.6890999999999998</v>
      </c>
      <c r="V495" s="348">
        <v>9.9672999999999998</v>
      </c>
      <c r="W495" s="348">
        <v>1.4965999999999999</v>
      </c>
      <c r="X495" s="348">
        <v>14.9377</v>
      </c>
      <c r="Y495" s="374"/>
      <c r="Z495" s="346">
        <v>125</v>
      </c>
      <c r="AA495" s="346">
        <v>109</v>
      </c>
      <c r="AB495" s="346">
        <v>37</v>
      </c>
      <c r="AC495" s="346">
        <v>76</v>
      </c>
      <c r="AD495" s="346">
        <v>61</v>
      </c>
      <c r="AE495" s="346">
        <v>52</v>
      </c>
      <c r="AF495" s="346" t="s">
        <v>430</v>
      </c>
      <c r="AG495" s="346" t="s">
        <v>430</v>
      </c>
      <c r="AH495" s="346" t="s">
        <v>430</v>
      </c>
      <c r="AI495" s="346" t="s">
        <v>430</v>
      </c>
      <c r="AJ495" s="346">
        <v>65</v>
      </c>
      <c r="AK495" s="346">
        <v>50</v>
      </c>
      <c r="AL495" s="346">
        <v>54</v>
      </c>
      <c r="AM495" s="346">
        <v>82</v>
      </c>
      <c r="AN495" s="346">
        <v>124</v>
      </c>
      <c r="AO495" s="373"/>
      <c r="AP495" s="348" t="s">
        <v>430</v>
      </c>
      <c r="AQ495" s="348" t="s">
        <v>430</v>
      </c>
      <c r="AR495" s="348" t="s">
        <v>430</v>
      </c>
      <c r="AS495" s="348" t="s">
        <v>430</v>
      </c>
      <c r="AT495" s="348">
        <v>17.82</v>
      </c>
      <c r="AU495" s="351"/>
      <c r="AV495" s="346" t="s">
        <v>430</v>
      </c>
      <c r="AW495" s="346" t="s">
        <v>430</v>
      </c>
      <c r="AX495" s="346" t="s">
        <v>430</v>
      </c>
      <c r="AY495" s="346" t="s">
        <v>430</v>
      </c>
      <c r="AZ495" s="346">
        <v>57</v>
      </c>
      <c r="BA495" s="374"/>
      <c r="BB495" s="348">
        <v>10.5571476681754</v>
      </c>
      <c r="BC495" s="348">
        <v>1.0901447245804901</v>
      </c>
      <c r="BD495" s="348">
        <v>7.2900792854001195E-2</v>
      </c>
      <c r="BE495" s="375">
        <v>0.107872160426995</v>
      </c>
      <c r="BF495" s="374"/>
      <c r="BG495" s="372">
        <v>0.2878</v>
      </c>
      <c r="BH495" s="373"/>
      <c r="BI495" s="348">
        <v>86.608900000000006</v>
      </c>
      <c r="BJ495" s="348">
        <v>13.244999999999999</v>
      </c>
      <c r="BK495" s="348" t="s">
        <v>430</v>
      </c>
      <c r="BL495" s="348">
        <v>0.14610000000000001</v>
      </c>
      <c r="BM495" s="373"/>
      <c r="BN495" s="372" t="s">
        <v>4585</v>
      </c>
      <c r="BO495" s="372" t="s">
        <v>4528</v>
      </c>
      <c r="BP495" s="372" t="s">
        <v>4529</v>
      </c>
      <c r="BQ495" s="372" t="s">
        <v>4530</v>
      </c>
      <c r="BR495" s="372" t="s">
        <v>4531</v>
      </c>
      <c r="BS495" s="373"/>
      <c r="BT495" s="354" t="s">
        <v>555</v>
      </c>
    </row>
    <row r="496" spans="1:72" s="428" customFormat="1" x14ac:dyDescent="0.25">
      <c r="A496" s="345" t="s">
        <v>5736</v>
      </c>
      <c r="B496" s="373"/>
      <c r="C496" s="719">
        <v>46064</v>
      </c>
      <c r="D496" s="373"/>
      <c r="E496" s="346">
        <v>32.0244</v>
      </c>
      <c r="F496" s="373"/>
      <c r="G496" s="347">
        <v>9.7940000000000005</v>
      </c>
      <c r="H496" s="374"/>
      <c r="I496" s="348">
        <v>0.42859999999999998</v>
      </c>
      <c r="J496" s="348">
        <v>-0.28710000000000002</v>
      </c>
      <c r="K496" s="348">
        <v>1.7632000000000001</v>
      </c>
      <c r="L496" s="348">
        <v>5.5183</v>
      </c>
      <c r="M496" s="348">
        <v>-2.06</v>
      </c>
      <c r="N496" s="350" t="s">
        <v>430</v>
      </c>
      <c r="O496" s="348" t="s">
        <v>430</v>
      </c>
      <c r="P496" s="348" t="s">
        <v>430</v>
      </c>
      <c r="Q496" s="348" t="s">
        <v>430</v>
      </c>
      <c r="R496" s="348" t="s">
        <v>430</v>
      </c>
      <c r="S496" s="348">
        <v>3.5964</v>
      </c>
      <c r="T496" s="348">
        <v>13.8467</v>
      </c>
      <c r="U496" s="348" t="s">
        <v>430</v>
      </c>
      <c r="V496" s="348" t="s">
        <v>430</v>
      </c>
      <c r="W496" s="348">
        <v>0.57920000000000005</v>
      </c>
      <c r="X496" s="348">
        <v>-2.06</v>
      </c>
      <c r="Y496" s="374"/>
      <c r="Z496" s="346">
        <v>16</v>
      </c>
      <c r="AA496" s="346">
        <v>156</v>
      </c>
      <c r="AB496" s="346">
        <v>125</v>
      </c>
      <c r="AC496" s="346">
        <v>164</v>
      </c>
      <c r="AD496" s="346">
        <v>182</v>
      </c>
      <c r="AE496" s="346" t="s">
        <v>430</v>
      </c>
      <c r="AF496" s="346" t="s">
        <v>430</v>
      </c>
      <c r="AG496" s="346" t="s">
        <v>430</v>
      </c>
      <c r="AH496" s="346" t="s">
        <v>430</v>
      </c>
      <c r="AI496" s="346" t="s">
        <v>430</v>
      </c>
      <c r="AJ496" s="346">
        <v>116</v>
      </c>
      <c r="AK496" s="346">
        <v>174</v>
      </c>
      <c r="AL496" s="346" t="s">
        <v>430</v>
      </c>
      <c r="AM496" s="346" t="s">
        <v>430</v>
      </c>
      <c r="AN496" s="346">
        <v>176</v>
      </c>
      <c r="AO496" s="373"/>
      <c r="AP496" s="348" t="s">
        <v>430</v>
      </c>
      <c r="AQ496" s="348" t="s">
        <v>430</v>
      </c>
      <c r="AR496" s="348" t="s">
        <v>430</v>
      </c>
      <c r="AS496" s="348" t="s">
        <v>430</v>
      </c>
      <c r="AT496" s="348" t="s">
        <v>430</v>
      </c>
      <c r="AU496" s="351"/>
      <c r="AV496" s="346" t="s">
        <v>430</v>
      </c>
      <c r="AW496" s="346" t="s">
        <v>430</v>
      </c>
      <c r="AX496" s="346" t="s">
        <v>430</v>
      </c>
      <c r="AY496" s="346" t="s">
        <v>430</v>
      </c>
      <c r="AZ496" s="346" t="s">
        <v>430</v>
      </c>
      <c r="BA496" s="374"/>
      <c r="BB496" s="348">
        <v>19.426628471957699</v>
      </c>
      <c r="BC496" s="348">
        <v>1.1676280917466799</v>
      </c>
      <c r="BD496" s="348">
        <v>-3.3688947081474199E-2</v>
      </c>
      <c r="BE496" s="375">
        <v>-0.189283696154948</v>
      </c>
      <c r="BF496" s="374"/>
      <c r="BG496" s="372">
        <v>0.2354</v>
      </c>
      <c r="BH496" s="373"/>
      <c r="BI496" s="348">
        <v>82.188199999999995</v>
      </c>
      <c r="BJ496" s="348">
        <v>10.663600000000001</v>
      </c>
      <c r="BK496" s="348">
        <v>6.8772599999999997</v>
      </c>
      <c r="BL496" s="348">
        <v>0.27094000000000001</v>
      </c>
      <c r="BM496" s="373"/>
      <c r="BN496" s="372" t="s">
        <v>5337</v>
      </c>
      <c r="BO496" s="372" t="s">
        <v>4205</v>
      </c>
      <c r="BP496" s="372" t="s">
        <v>5338</v>
      </c>
      <c r="BQ496" s="372" t="s">
        <v>5339</v>
      </c>
      <c r="BR496" s="372" t="s">
        <v>3474</v>
      </c>
      <c r="BS496" s="373"/>
      <c r="BT496" s="354" t="s">
        <v>4673</v>
      </c>
    </row>
    <row r="497" spans="1:72" s="428" customFormat="1" x14ac:dyDescent="0.25">
      <c r="A497" s="345" t="s">
        <v>5737</v>
      </c>
      <c r="B497" s="373"/>
      <c r="C497" s="719">
        <v>45630</v>
      </c>
      <c r="D497" s="373"/>
      <c r="E497" s="346">
        <v>31.6036</v>
      </c>
      <c r="F497" s="373"/>
      <c r="G497" s="347">
        <v>9.2446999999999999</v>
      </c>
      <c r="H497" s="374"/>
      <c r="I497" s="348">
        <v>0.53400000000000003</v>
      </c>
      <c r="J497" s="348">
        <v>-0.97160000000000002</v>
      </c>
      <c r="K497" s="348">
        <v>-2.7170999999999998</v>
      </c>
      <c r="L497" s="348">
        <v>-4.1661999999999999</v>
      </c>
      <c r="M497" s="348">
        <v>0.3866</v>
      </c>
      <c r="N497" s="350">
        <v>0.68069999999999997</v>
      </c>
      <c r="O497" s="348" t="s">
        <v>430</v>
      </c>
      <c r="P497" s="348" t="s">
        <v>430</v>
      </c>
      <c r="Q497" s="348" t="s">
        <v>430</v>
      </c>
      <c r="R497" s="348" t="s">
        <v>430</v>
      </c>
      <c r="S497" s="348">
        <v>-4.2278000000000002</v>
      </c>
      <c r="T497" s="348">
        <v>8.6257000000000001</v>
      </c>
      <c r="U497" s="348">
        <v>0.68720000000000003</v>
      </c>
      <c r="V497" s="348">
        <v>0.1376</v>
      </c>
      <c r="W497" s="348">
        <v>-1.0426</v>
      </c>
      <c r="X497" s="348">
        <v>-4.5396000000000001</v>
      </c>
      <c r="Y497" s="374"/>
      <c r="Z497" s="346">
        <v>13</v>
      </c>
      <c r="AA497" s="346">
        <v>238</v>
      </c>
      <c r="AB497" s="346">
        <v>250</v>
      </c>
      <c r="AC497" s="346">
        <v>256</v>
      </c>
      <c r="AD497" s="346">
        <v>163</v>
      </c>
      <c r="AE497" s="346">
        <v>171</v>
      </c>
      <c r="AF497" s="346" t="s">
        <v>430</v>
      </c>
      <c r="AG497" s="346" t="s">
        <v>430</v>
      </c>
      <c r="AH497" s="346" t="s">
        <v>430</v>
      </c>
      <c r="AI497" s="346" t="s">
        <v>430</v>
      </c>
      <c r="AJ497" s="346">
        <v>262</v>
      </c>
      <c r="AK497" s="346">
        <v>243</v>
      </c>
      <c r="AL497" s="346">
        <v>136</v>
      </c>
      <c r="AM497" s="346">
        <v>182</v>
      </c>
      <c r="AN497" s="346">
        <v>266</v>
      </c>
      <c r="AO497" s="373"/>
      <c r="AP497" s="348" t="s">
        <v>430</v>
      </c>
      <c r="AQ497" s="348" t="s">
        <v>430</v>
      </c>
      <c r="AR497" s="348" t="s">
        <v>430</v>
      </c>
      <c r="AS497" s="348" t="s">
        <v>430</v>
      </c>
      <c r="AT497" s="348">
        <v>-0.23</v>
      </c>
      <c r="AU497" s="351"/>
      <c r="AV497" s="346" t="s">
        <v>430</v>
      </c>
      <c r="AW497" s="346" t="s">
        <v>430</v>
      </c>
      <c r="AX497" s="346" t="s">
        <v>430</v>
      </c>
      <c r="AY497" s="346" t="s">
        <v>430</v>
      </c>
      <c r="AZ497" s="346">
        <v>180</v>
      </c>
      <c r="BA497" s="374"/>
      <c r="BB497" s="348">
        <v>16.6273088479001</v>
      </c>
      <c r="BC497" s="348">
        <v>0</v>
      </c>
      <c r="BD497" s="348">
        <v>-4.4990965260806703E-2</v>
      </c>
      <c r="BE497" s="375" t="s">
        <v>430</v>
      </c>
      <c r="BF497" s="374"/>
      <c r="BG497" s="372" t="s">
        <v>430</v>
      </c>
      <c r="BH497" s="373"/>
      <c r="BI497" s="348">
        <v>67.509699999999995</v>
      </c>
      <c r="BJ497" s="348">
        <v>15.674300000000001</v>
      </c>
      <c r="BK497" s="348">
        <v>16.732500000000002</v>
      </c>
      <c r="BL497" s="348">
        <v>8.3500000000000005E-2</v>
      </c>
      <c r="BM497" s="373"/>
      <c r="BN497" s="372" t="s">
        <v>5341</v>
      </c>
      <c r="BO497" s="372" t="s">
        <v>5342</v>
      </c>
      <c r="BP497" s="372" t="s">
        <v>5343</v>
      </c>
      <c r="BQ497" s="372" t="s">
        <v>5344</v>
      </c>
      <c r="BR497" s="372" t="s">
        <v>5345</v>
      </c>
      <c r="BS497" s="373"/>
      <c r="BT497" s="354" t="s">
        <v>1980</v>
      </c>
    </row>
    <row r="498" spans="1:72" s="428" customFormat="1" x14ac:dyDescent="0.25">
      <c r="A498" s="345" t="s">
        <v>5738</v>
      </c>
      <c r="B498" s="373"/>
      <c r="C498" s="719">
        <v>46155</v>
      </c>
      <c r="D498" s="373"/>
      <c r="E498" s="346">
        <v>34.450000000000003</v>
      </c>
      <c r="F498" s="373"/>
      <c r="G498" s="347">
        <v>10.652200000000001</v>
      </c>
      <c r="H498" s="374"/>
      <c r="I498" s="348">
        <v>-0.42809999999999998</v>
      </c>
      <c r="J498" s="348">
        <v>-0.7177</v>
      </c>
      <c r="K498" s="348">
        <v>-0.70660000000000001</v>
      </c>
      <c r="L498" s="348">
        <v>6.5220000000000002</v>
      </c>
      <c r="M498" s="348" t="s">
        <v>430</v>
      </c>
      <c r="N498" s="350" t="s">
        <v>430</v>
      </c>
      <c r="O498" s="348" t="s">
        <v>430</v>
      </c>
      <c r="P498" s="348" t="s">
        <v>430</v>
      </c>
      <c r="Q498" s="348" t="s">
        <v>430</v>
      </c>
      <c r="R498" s="348" t="s">
        <v>430</v>
      </c>
      <c r="S498" s="348">
        <v>0.30320000000000003</v>
      </c>
      <c r="T498" s="348" t="s">
        <v>430</v>
      </c>
      <c r="U498" s="348" t="s">
        <v>430</v>
      </c>
      <c r="V498" s="348" t="s">
        <v>430</v>
      </c>
      <c r="W498" s="348">
        <v>0.78049999999999997</v>
      </c>
      <c r="X498" s="348">
        <v>6.5220000000000002</v>
      </c>
      <c r="Y498" s="374"/>
      <c r="Z498" s="346">
        <v>196</v>
      </c>
      <c r="AA498" s="346">
        <v>190</v>
      </c>
      <c r="AB498" s="346">
        <v>238</v>
      </c>
      <c r="AC498" s="346">
        <v>130</v>
      </c>
      <c r="AD498" s="346" t="s">
        <v>430</v>
      </c>
      <c r="AE498" s="346" t="s">
        <v>430</v>
      </c>
      <c r="AF498" s="346" t="s">
        <v>430</v>
      </c>
      <c r="AG498" s="346" t="s">
        <v>430</v>
      </c>
      <c r="AH498" s="346" t="s">
        <v>430</v>
      </c>
      <c r="AI498" s="346" t="s">
        <v>430</v>
      </c>
      <c r="AJ498" s="346">
        <v>244</v>
      </c>
      <c r="AK498" s="346" t="s">
        <v>430</v>
      </c>
      <c r="AL498" s="346" t="s">
        <v>430</v>
      </c>
      <c r="AM498" s="346" t="s">
        <v>430</v>
      </c>
      <c r="AN498" s="346">
        <v>158</v>
      </c>
      <c r="AO498" s="373"/>
      <c r="AP498" s="348" t="s">
        <v>430</v>
      </c>
      <c r="AQ498" s="348" t="s">
        <v>430</v>
      </c>
      <c r="AR498" s="348" t="s">
        <v>430</v>
      </c>
      <c r="AS498" s="348" t="s">
        <v>430</v>
      </c>
      <c r="AT498" s="348" t="s">
        <v>430</v>
      </c>
      <c r="AU498" s="351"/>
      <c r="AV498" s="346" t="s">
        <v>430</v>
      </c>
      <c r="AW498" s="346" t="s">
        <v>430</v>
      </c>
      <c r="AX498" s="346" t="s">
        <v>430</v>
      </c>
      <c r="AY498" s="346" t="s">
        <v>430</v>
      </c>
      <c r="AZ498" s="346" t="s">
        <v>430</v>
      </c>
      <c r="BA498" s="374"/>
      <c r="BB498" s="348">
        <v>9.2863131235107002</v>
      </c>
      <c r="BC498" s="348">
        <v>0.73054200965771399</v>
      </c>
      <c r="BD498" s="348">
        <v>0.18381392784740699</v>
      </c>
      <c r="BE498" s="375">
        <v>-1.2324106939296101E-2</v>
      </c>
      <c r="BF498" s="374"/>
      <c r="BG498" s="372">
        <v>0.14030000000000001</v>
      </c>
      <c r="BH498" s="373"/>
      <c r="BI498" s="348">
        <v>73.964600000000004</v>
      </c>
      <c r="BJ498" s="348">
        <v>25.36</v>
      </c>
      <c r="BK498" s="348" t="s">
        <v>430</v>
      </c>
      <c r="BL498" s="348">
        <v>0.6754</v>
      </c>
      <c r="BM498" s="373"/>
      <c r="BN498" s="372" t="s">
        <v>5347</v>
      </c>
      <c r="BO498" s="372" t="s">
        <v>5348</v>
      </c>
      <c r="BP498" s="372" t="s">
        <v>430</v>
      </c>
      <c r="BQ498" s="372" t="s">
        <v>430</v>
      </c>
      <c r="BR498" s="372" t="s">
        <v>430</v>
      </c>
      <c r="BS498" s="373"/>
      <c r="BT498" s="354" t="s">
        <v>555</v>
      </c>
    </row>
    <row r="499" spans="1:72" s="428" customFormat="1" x14ac:dyDescent="0.25">
      <c r="A499" s="345" t="s">
        <v>5739</v>
      </c>
      <c r="B499" s="373"/>
      <c r="C499" s="719">
        <v>45701</v>
      </c>
      <c r="D499" s="373"/>
      <c r="E499" s="346">
        <v>31.458200000000001</v>
      </c>
      <c r="F499" s="373"/>
      <c r="G499" s="347">
        <v>12.9419</v>
      </c>
      <c r="H499" s="374"/>
      <c r="I499" s="348">
        <v>-5.5599999999999997E-2</v>
      </c>
      <c r="J499" s="348">
        <v>0.24940000000000001</v>
      </c>
      <c r="K499" s="348">
        <v>4.6512000000000002</v>
      </c>
      <c r="L499" s="348">
        <v>6.7030000000000003</v>
      </c>
      <c r="M499" s="348">
        <v>7.1775000000000002</v>
      </c>
      <c r="N499" s="350">
        <v>17.258199999999999</v>
      </c>
      <c r="O499" s="348" t="s">
        <v>430</v>
      </c>
      <c r="P499" s="348" t="s">
        <v>430</v>
      </c>
      <c r="Q499" s="348" t="s">
        <v>430</v>
      </c>
      <c r="R499" s="348" t="s">
        <v>430</v>
      </c>
      <c r="S499" s="348">
        <v>4.9287000000000001</v>
      </c>
      <c r="T499" s="348">
        <v>18.836600000000001</v>
      </c>
      <c r="U499" s="348">
        <v>8.2297999999999991</v>
      </c>
      <c r="V499" s="348">
        <v>12.728400000000001</v>
      </c>
      <c r="W499" s="348">
        <v>1.839</v>
      </c>
      <c r="X499" s="348">
        <v>18.814800000000002</v>
      </c>
      <c r="Y499" s="374"/>
      <c r="Z499" s="346">
        <v>142</v>
      </c>
      <c r="AA499" s="346">
        <v>113</v>
      </c>
      <c r="AB499" s="346">
        <v>20</v>
      </c>
      <c r="AC499" s="346">
        <v>123</v>
      </c>
      <c r="AD499" s="346">
        <v>84</v>
      </c>
      <c r="AE499" s="346">
        <v>19</v>
      </c>
      <c r="AF499" s="346" t="s">
        <v>430</v>
      </c>
      <c r="AG499" s="346" t="s">
        <v>430</v>
      </c>
      <c r="AH499" s="346" t="s">
        <v>430</v>
      </c>
      <c r="AI499" s="346" t="s">
        <v>430</v>
      </c>
      <c r="AJ499" s="346">
        <v>41</v>
      </c>
      <c r="AK499" s="346">
        <v>103</v>
      </c>
      <c r="AL499" s="346">
        <v>47</v>
      </c>
      <c r="AM499" s="346">
        <v>31</v>
      </c>
      <c r="AN499" s="346">
        <v>74</v>
      </c>
      <c r="AO499" s="373"/>
      <c r="AP499" s="348" t="s">
        <v>430</v>
      </c>
      <c r="AQ499" s="348" t="s">
        <v>430</v>
      </c>
      <c r="AR499" s="348" t="s">
        <v>430</v>
      </c>
      <c r="AS499" s="348" t="s">
        <v>430</v>
      </c>
      <c r="AT499" s="348">
        <v>18.36</v>
      </c>
      <c r="AU499" s="351"/>
      <c r="AV499" s="346" t="s">
        <v>430</v>
      </c>
      <c r="AW499" s="346" t="s">
        <v>430</v>
      </c>
      <c r="AX499" s="346" t="s">
        <v>430</v>
      </c>
      <c r="AY499" s="346" t="s">
        <v>430</v>
      </c>
      <c r="AZ499" s="346">
        <v>55</v>
      </c>
      <c r="BA499" s="374"/>
      <c r="BB499" s="348">
        <v>11.8160666928627</v>
      </c>
      <c r="BC499" s="348">
        <v>0.99880227888759099</v>
      </c>
      <c r="BD499" s="348">
        <v>8.90071014033261E-2</v>
      </c>
      <c r="BE499" s="375">
        <v>-5.54339464939992E-2</v>
      </c>
      <c r="BF499" s="374"/>
      <c r="BG499" s="372">
        <v>9.74E-2</v>
      </c>
      <c r="BH499" s="373"/>
      <c r="BI499" s="348">
        <v>69.169300000000007</v>
      </c>
      <c r="BJ499" s="348">
        <v>28.301500000000001</v>
      </c>
      <c r="BK499" s="348">
        <v>2.41933</v>
      </c>
      <c r="BL499" s="348">
        <v>0.10987</v>
      </c>
      <c r="BM499" s="373"/>
      <c r="BN499" s="372" t="s">
        <v>5350</v>
      </c>
      <c r="BO499" s="372" t="s">
        <v>5351</v>
      </c>
      <c r="BP499" s="372" t="s">
        <v>5352</v>
      </c>
      <c r="BQ499" s="372" t="s">
        <v>5353</v>
      </c>
      <c r="BR499" s="372" t="s">
        <v>5354</v>
      </c>
      <c r="BS499" s="373"/>
      <c r="BT499" s="354" t="s">
        <v>555</v>
      </c>
    </row>
    <row r="500" spans="1:72" s="428" customFormat="1" x14ac:dyDescent="0.25">
      <c r="A500" s="345" t="s">
        <v>5740</v>
      </c>
      <c r="B500" s="373"/>
      <c r="C500" s="719">
        <v>45834</v>
      </c>
      <c r="D500" s="373"/>
      <c r="E500" s="346">
        <v>31.796600000000002</v>
      </c>
      <c r="F500" s="373"/>
      <c r="G500" s="347">
        <v>9.6022999999999996</v>
      </c>
      <c r="H500" s="374"/>
      <c r="I500" s="348">
        <v>0.1022</v>
      </c>
      <c r="J500" s="348">
        <v>-0.96540000000000004</v>
      </c>
      <c r="K500" s="348">
        <v>1.9059999999999999</v>
      </c>
      <c r="L500" s="348">
        <v>5.6032999999999999</v>
      </c>
      <c r="M500" s="348">
        <v>-5.8570000000000002</v>
      </c>
      <c r="N500" s="350">
        <v>-0.21929999999999999</v>
      </c>
      <c r="O500" s="348" t="s">
        <v>430</v>
      </c>
      <c r="P500" s="348" t="s">
        <v>430</v>
      </c>
      <c r="Q500" s="348" t="s">
        <v>430</v>
      </c>
      <c r="R500" s="348" t="s">
        <v>430</v>
      </c>
      <c r="S500" s="348">
        <v>3.0987</v>
      </c>
      <c r="T500" s="348">
        <v>9.6478000000000002</v>
      </c>
      <c r="U500" s="348">
        <v>-9.2135999999999996</v>
      </c>
      <c r="V500" s="348">
        <v>-2.8491</v>
      </c>
      <c r="W500" s="348">
        <v>5.11E-2</v>
      </c>
      <c r="X500" s="348">
        <v>-3.5230000000000001</v>
      </c>
      <c r="Y500" s="374"/>
      <c r="Z500" s="346">
        <v>81</v>
      </c>
      <c r="AA500" s="346">
        <v>237</v>
      </c>
      <c r="AB500" s="346">
        <v>120</v>
      </c>
      <c r="AC500" s="346">
        <v>157</v>
      </c>
      <c r="AD500" s="346">
        <v>242</v>
      </c>
      <c r="AE500" s="346">
        <v>192</v>
      </c>
      <c r="AF500" s="346" t="s">
        <v>430</v>
      </c>
      <c r="AG500" s="346" t="s">
        <v>430</v>
      </c>
      <c r="AH500" s="346" t="s">
        <v>430</v>
      </c>
      <c r="AI500" s="346" t="s">
        <v>430</v>
      </c>
      <c r="AJ500" s="346">
        <v>161</v>
      </c>
      <c r="AK500" s="346">
        <v>217</v>
      </c>
      <c r="AL500" s="346">
        <v>236</v>
      </c>
      <c r="AM500" s="346">
        <v>221</v>
      </c>
      <c r="AN500" s="346">
        <v>244</v>
      </c>
      <c r="AO500" s="373"/>
      <c r="AP500" s="348" t="s">
        <v>430</v>
      </c>
      <c r="AQ500" s="348" t="s">
        <v>430</v>
      </c>
      <c r="AR500" s="348" t="s">
        <v>430</v>
      </c>
      <c r="AS500" s="348" t="s">
        <v>430</v>
      </c>
      <c r="AT500" s="348">
        <v>-3.66</v>
      </c>
      <c r="AU500" s="351"/>
      <c r="AV500" s="346" t="s">
        <v>430</v>
      </c>
      <c r="AW500" s="346" t="s">
        <v>430</v>
      </c>
      <c r="AX500" s="346" t="s">
        <v>430</v>
      </c>
      <c r="AY500" s="346" t="s">
        <v>430</v>
      </c>
      <c r="AZ500" s="346">
        <v>221</v>
      </c>
      <c r="BA500" s="374"/>
      <c r="BB500" s="348">
        <v>14.3712619931341</v>
      </c>
      <c r="BC500" s="348">
        <v>1.00125528930692</v>
      </c>
      <c r="BD500" s="348">
        <v>-4.0718319588291203E-2</v>
      </c>
      <c r="BE500" s="375">
        <v>-2.6238429154508899E-2</v>
      </c>
      <c r="BF500" s="374"/>
      <c r="BG500" s="372">
        <v>0.25469999999999998</v>
      </c>
      <c r="BH500" s="373"/>
      <c r="BI500" s="348">
        <v>99.578999999999994</v>
      </c>
      <c r="BJ500" s="348" t="s">
        <v>430</v>
      </c>
      <c r="BK500" s="348" t="s">
        <v>430</v>
      </c>
      <c r="BL500" s="348">
        <v>0.42099999999999999</v>
      </c>
      <c r="BM500" s="373"/>
      <c r="BN500" s="372" t="s">
        <v>5356</v>
      </c>
      <c r="BO500" s="372" t="s">
        <v>5357</v>
      </c>
      <c r="BP500" s="372" t="s">
        <v>5358</v>
      </c>
      <c r="BQ500" s="372" t="s">
        <v>5359</v>
      </c>
      <c r="BR500" s="372" t="s">
        <v>1269</v>
      </c>
      <c r="BS500" s="373"/>
      <c r="BT500" s="354" t="s">
        <v>555</v>
      </c>
    </row>
    <row r="501" spans="1:72" s="428" customFormat="1" x14ac:dyDescent="0.25">
      <c r="A501" s="345" t="s">
        <v>5741</v>
      </c>
      <c r="B501" s="373"/>
      <c r="C501" s="719">
        <v>45784</v>
      </c>
      <c r="D501" s="373"/>
      <c r="E501" s="346">
        <v>27.921600000000002</v>
      </c>
      <c r="F501" s="373"/>
      <c r="G501" s="347">
        <v>10.9657</v>
      </c>
      <c r="H501" s="374"/>
      <c r="I501" s="348">
        <v>-8.0199999999999994E-2</v>
      </c>
      <c r="J501" s="348">
        <v>-0.63160000000000005</v>
      </c>
      <c r="K501" s="348">
        <v>2.3635999999999999</v>
      </c>
      <c r="L501" s="348">
        <v>4.0408999999999997</v>
      </c>
      <c r="M501" s="348">
        <v>-0.3327</v>
      </c>
      <c r="N501" s="350">
        <v>6.4497</v>
      </c>
      <c r="O501" s="348" t="s">
        <v>430</v>
      </c>
      <c r="P501" s="348" t="s">
        <v>430</v>
      </c>
      <c r="Q501" s="348" t="s">
        <v>430</v>
      </c>
      <c r="R501" s="348" t="s">
        <v>430</v>
      </c>
      <c r="S501" s="348">
        <v>4.4432</v>
      </c>
      <c r="T501" s="348">
        <v>10.243499999999999</v>
      </c>
      <c r="U501" s="348">
        <v>-1.3947000000000001</v>
      </c>
      <c r="V501" s="348">
        <v>3.1318000000000001</v>
      </c>
      <c r="W501" s="348">
        <v>-0.58750000000000002</v>
      </c>
      <c r="X501" s="348">
        <v>7.5380000000000003</v>
      </c>
      <c r="Y501" s="374"/>
      <c r="Z501" s="346">
        <v>152</v>
      </c>
      <c r="AA501" s="346">
        <v>180</v>
      </c>
      <c r="AB501" s="346">
        <v>100</v>
      </c>
      <c r="AC501" s="346">
        <v>231</v>
      </c>
      <c r="AD501" s="346">
        <v>171</v>
      </c>
      <c r="AE501" s="346">
        <v>112</v>
      </c>
      <c r="AF501" s="346" t="s">
        <v>430</v>
      </c>
      <c r="AG501" s="346" t="s">
        <v>430</v>
      </c>
      <c r="AH501" s="346" t="s">
        <v>430</v>
      </c>
      <c r="AI501" s="346" t="s">
        <v>430</v>
      </c>
      <c r="AJ501" s="346">
        <v>82</v>
      </c>
      <c r="AK501" s="346">
        <v>192</v>
      </c>
      <c r="AL501" s="346">
        <v>167</v>
      </c>
      <c r="AM501" s="346">
        <v>167</v>
      </c>
      <c r="AN501" s="346">
        <v>259</v>
      </c>
      <c r="AO501" s="373"/>
      <c r="AP501" s="348" t="s">
        <v>430</v>
      </c>
      <c r="AQ501" s="348" t="s">
        <v>430</v>
      </c>
      <c r="AR501" s="348" t="s">
        <v>430</v>
      </c>
      <c r="AS501" s="348" t="s">
        <v>430</v>
      </c>
      <c r="AT501" s="348">
        <v>3.73</v>
      </c>
      <c r="AU501" s="351"/>
      <c r="AV501" s="346" t="s">
        <v>430</v>
      </c>
      <c r="AW501" s="346" t="s">
        <v>430</v>
      </c>
      <c r="AX501" s="346" t="s">
        <v>430</v>
      </c>
      <c r="AY501" s="346" t="s">
        <v>430</v>
      </c>
      <c r="AZ501" s="346">
        <v>163</v>
      </c>
      <c r="BA501" s="374"/>
      <c r="BB501" s="348">
        <v>9.2915203891740603</v>
      </c>
      <c r="BC501" s="348">
        <v>0.99527919345113902</v>
      </c>
      <c r="BD501" s="348">
        <v>9.7475059839453697E-3</v>
      </c>
      <c r="BE501" s="375">
        <v>-6.7902565802231196E-2</v>
      </c>
      <c r="BF501" s="374"/>
      <c r="BG501" s="372">
        <v>0.3821</v>
      </c>
      <c r="BH501" s="373"/>
      <c r="BI501" s="348">
        <v>75.921400000000006</v>
      </c>
      <c r="BJ501" s="348">
        <v>17.177199999999999</v>
      </c>
      <c r="BK501" s="348">
        <v>1.2302500000000001</v>
      </c>
      <c r="BL501" s="348">
        <v>5.6711499999999999</v>
      </c>
      <c r="BM501" s="373"/>
      <c r="BN501" s="372" t="s">
        <v>5365</v>
      </c>
      <c r="BO501" s="372" t="s">
        <v>5361</v>
      </c>
      <c r="BP501" s="372" t="s">
        <v>5362</v>
      </c>
      <c r="BQ501" s="372" t="s">
        <v>5363</v>
      </c>
      <c r="BR501" s="372" t="s">
        <v>5364</v>
      </c>
      <c r="BS501" s="373"/>
      <c r="BT501" s="354" t="s">
        <v>555</v>
      </c>
    </row>
    <row r="502" spans="1:72" s="428" customFormat="1" x14ac:dyDescent="0.25">
      <c r="A502" s="345" t="s">
        <v>5742</v>
      </c>
      <c r="B502" s="373"/>
      <c r="C502" s="719">
        <v>45505</v>
      </c>
      <c r="D502" s="373"/>
      <c r="E502" s="346">
        <v>27.8</v>
      </c>
      <c r="F502" s="373"/>
      <c r="G502" s="347">
        <v>10.3834</v>
      </c>
      <c r="H502" s="374"/>
      <c r="I502" s="348">
        <v>-4.7999999999999996E-3</v>
      </c>
      <c r="J502" s="348">
        <v>-9.7199999999999995E-2</v>
      </c>
      <c r="K502" s="348">
        <v>1.4370000000000001</v>
      </c>
      <c r="L502" s="348">
        <v>6.7241</v>
      </c>
      <c r="M502" s="348">
        <v>4.7526999999999999</v>
      </c>
      <c r="N502" s="350">
        <v>6.6013999999999999</v>
      </c>
      <c r="O502" s="348">
        <v>3.1970999999999998</v>
      </c>
      <c r="P502" s="348" t="s">
        <v>430</v>
      </c>
      <c r="Q502" s="348" t="s">
        <v>430</v>
      </c>
      <c r="R502" s="348" t="s">
        <v>430</v>
      </c>
      <c r="S502" s="348">
        <v>3.1819000000000002</v>
      </c>
      <c r="T502" s="348">
        <v>18.3766</v>
      </c>
      <c r="U502" s="348">
        <v>2.1415000000000002</v>
      </c>
      <c r="V502" s="348">
        <v>6.5138999999999996</v>
      </c>
      <c r="W502" s="348">
        <v>1.2333000000000001</v>
      </c>
      <c r="X502" s="348">
        <v>1.8680000000000001</v>
      </c>
      <c r="Y502" s="374"/>
      <c r="Z502" s="346">
        <v>110</v>
      </c>
      <c r="AA502" s="346">
        <v>138</v>
      </c>
      <c r="AB502" s="346">
        <v>168</v>
      </c>
      <c r="AC502" s="346">
        <v>114</v>
      </c>
      <c r="AD502" s="346">
        <v>104</v>
      </c>
      <c r="AE502" s="346">
        <v>111</v>
      </c>
      <c r="AF502" s="346">
        <v>53</v>
      </c>
      <c r="AG502" s="346" t="s">
        <v>430</v>
      </c>
      <c r="AH502" s="346" t="s">
        <v>430</v>
      </c>
      <c r="AI502" s="346" t="s">
        <v>430</v>
      </c>
      <c r="AJ502" s="346">
        <v>146</v>
      </c>
      <c r="AK502" s="346">
        <v>108</v>
      </c>
      <c r="AL502" s="346">
        <v>114</v>
      </c>
      <c r="AM502" s="346">
        <v>118</v>
      </c>
      <c r="AN502" s="346">
        <v>133</v>
      </c>
      <c r="AO502" s="373"/>
      <c r="AP502" s="348" t="s">
        <v>430</v>
      </c>
      <c r="AQ502" s="348" t="s">
        <v>430</v>
      </c>
      <c r="AR502" s="348" t="s">
        <v>430</v>
      </c>
      <c r="AS502" s="348" t="s">
        <v>430</v>
      </c>
      <c r="AT502" s="348">
        <v>10.56</v>
      </c>
      <c r="AU502" s="351"/>
      <c r="AV502" s="346" t="s">
        <v>430</v>
      </c>
      <c r="AW502" s="346" t="s">
        <v>430</v>
      </c>
      <c r="AX502" s="346" t="s">
        <v>430</v>
      </c>
      <c r="AY502" s="346" t="s">
        <v>430</v>
      </c>
      <c r="AZ502" s="346">
        <v>98</v>
      </c>
      <c r="BA502" s="374"/>
      <c r="BB502" s="348">
        <v>15.6929381126743</v>
      </c>
      <c r="BC502" s="348">
        <v>0.98456089256252599</v>
      </c>
      <c r="BD502" s="348">
        <v>-5.3302065651652701E-3</v>
      </c>
      <c r="BE502" s="375">
        <v>-5.0223672152010901E-2</v>
      </c>
      <c r="BF502" s="374"/>
      <c r="BG502" s="372">
        <v>0.23480000000000001</v>
      </c>
      <c r="BH502" s="373"/>
      <c r="BI502" s="348">
        <v>50.147599999999997</v>
      </c>
      <c r="BJ502" s="348">
        <v>24.185099999999998</v>
      </c>
      <c r="BK502" s="348">
        <v>23.643999999999998</v>
      </c>
      <c r="BL502" s="348">
        <v>2.0232999999999999</v>
      </c>
      <c r="BM502" s="373"/>
      <c r="BN502" s="372" t="s">
        <v>5367</v>
      </c>
      <c r="BO502" s="372" t="s">
        <v>3521</v>
      </c>
      <c r="BP502" s="372" t="s">
        <v>1611</v>
      </c>
      <c r="BQ502" s="372" t="s">
        <v>5368</v>
      </c>
      <c r="BR502" s="372" t="s">
        <v>5369</v>
      </c>
      <c r="BS502" s="373"/>
      <c r="BT502" s="354" t="s">
        <v>555</v>
      </c>
    </row>
    <row r="503" spans="1:72" s="428" customFormat="1" x14ac:dyDescent="0.25">
      <c r="A503" s="345" t="s">
        <v>5743</v>
      </c>
      <c r="B503" s="373"/>
      <c r="C503" s="719">
        <v>45817</v>
      </c>
      <c r="D503" s="373"/>
      <c r="E503" s="346">
        <v>26.558</v>
      </c>
      <c r="F503" s="373"/>
      <c r="G503" s="347">
        <v>10.194100000000001</v>
      </c>
      <c r="H503" s="374"/>
      <c r="I503" s="348">
        <v>0.35039999999999999</v>
      </c>
      <c r="J503" s="348">
        <v>0.37509999999999999</v>
      </c>
      <c r="K503" s="348">
        <v>4.3194999999999997</v>
      </c>
      <c r="L503" s="348">
        <v>4.9931999999999999</v>
      </c>
      <c r="M503" s="348">
        <v>4.0171999999999999</v>
      </c>
      <c r="N503" s="350">
        <v>4.8483999999999998</v>
      </c>
      <c r="O503" s="348" t="s">
        <v>430</v>
      </c>
      <c r="P503" s="348" t="s">
        <v>430</v>
      </c>
      <c r="Q503" s="348" t="s">
        <v>430</v>
      </c>
      <c r="R503" s="348" t="s">
        <v>430</v>
      </c>
      <c r="S503" s="348">
        <v>7.3775000000000004</v>
      </c>
      <c r="T503" s="348">
        <v>15.694800000000001</v>
      </c>
      <c r="U503" s="348">
        <v>-1.3031999999999999</v>
      </c>
      <c r="V503" s="348">
        <v>4.0712999999999999</v>
      </c>
      <c r="W503" s="348">
        <v>1.6117999999999999</v>
      </c>
      <c r="X503" s="348">
        <v>1.6452</v>
      </c>
      <c r="Y503" s="374"/>
      <c r="Z503" s="346">
        <v>30</v>
      </c>
      <c r="AA503" s="346">
        <v>88</v>
      </c>
      <c r="AB503" s="346">
        <v>25</v>
      </c>
      <c r="AC503" s="346">
        <v>191</v>
      </c>
      <c r="AD503" s="346">
        <v>117</v>
      </c>
      <c r="AE503" s="346">
        <v>134</v>
      </c>
      <c r="AF503" s="346" t="s">
        <v>430</v>
      </c>
      <c r="AG503" s="346" t="s">
        <v>430</v>
      </c>
      <c r="AH503" s="346" t="s">
        <v>430</v>
      </c>
      <c r="AI503" s="346" t="s">
        <v>430</v>
      </c>
      <c r="AJ503" s="346">
        <v>24</v>
      </c>
      <c r="AK503" s="346">
        <v>143</v>
      </c>
      <c r="AL503" s="346">
        <v>165</v>
      </c>
      <c r="AM503" s="346">
        <v>157</v>
      </c>
      <c r="AN503" s="346">
        <v>104</v>
      </c>
      <c r="AO503" s="373"/>
      <c r="AP503" s="348" t="s">
        <v>430</v>
      </c>
      <c r="AQ503" s="348" t="s">
        <v>430</v>
      </c>
      <c r="AR503" s="348" t="s">
        <v>430</v>
      </c>
      <c r="AS503" s="348" t="s">
        <v>430</v>
      </c>
      <c r="AT503" s="348">
        <v>7.01</v>
      </c>
      <c r="AU503" s="351"/>
      <c r="AV503" s="346" t="s">
        <v>430</v>
      </c>
      <c r="AW503" s="346" t="s">
        <v>430</v>
      </c>
      <c r="AX503" s="346" t="s">
        <v>430</v>
      </c>
      <c r="AY503" s="346" t="s">
        <v>430</v>
      </c>
      <c r="AZ503" s="346">
        <v>141</v>
      </c>
      <c r="BA503" s="374"/>
      <c r="BB503" s="348">
        <v>11.620280082134601</v>
      </c>
      <c r="BC503" s="348">
        <v>0.99550651182878502</v>
      </c>
      <c r="BD503" s="348">
        <v>-1.4862986352685299E-2</v>
      </c>
      <c r="BE503" s="375">
        <v>-4.3269305040004397E-2</v>
      </c>
      <c r="BF503" s="374"/>
      <c r="BG503" s="372">
        <v>7.1999999999999995E-2</v>
      </c>
      <c r="BH503" s="373"/>
      <c r="BI503" s="348">
        <v>72.223699999999994</v>
      </c>
      <c r="BJ503" s="348">
        <v>25.1678</v>
      </c>
      <c r="BK503" s="348">
        <v>2.36965</v>
      </c>
      <c r="BL503" s="348">
        <v>0.23885000000000001</v>
      </c>
      <c r="BM503" s="373"/>
      <c r="BN503" s="372" t="s">
        <v>4839</v>
      </c>
      <c r="BO503" s="372" t="s">
        <v>4840</v>
      </c>
      <c r="BP503" s="372" t="s">
        <v>4841</v>
      </c>
      <c r="BQ503" s="372" t="s">
        <v>5371</v>
      </c>
      <c r="BR503" s="372" t="s">
        <v>4756</v>
      </c>
      <c r="BS503" s="373"/>
      <c r="BT503" s="354" t="s">
        <v>555</v>
      </c>
    </row>
    <row r="504" spans="1:72" s="428" customFormat="1" x14ac:dyDescent="0.25">
      <c r="A504" s="345" t="s">
        <v>5744</v>
      </c>
      <c r="B504" s="373"/>
      <c r="C504" s="719">
        <v>45923</v>
      </c>
      <c r="D504" s="373"/>
      <c r="E504" s="346">
        <v>26.3185</v>
      </c>
      <c r="F504" s="373"/>
      <c r="G504" s="347">
        <v>9.8797999999999995</v>
      </c>
      <c r="H504" s="374"/>
      <c r="I504" s="348">
        <v>0.42899999999999999</v>
      </c>
      <c r="J504" s="348">
        <v>-0.28970000000000001</v>
      </c>
      <c r="K504" s="348">
        <v>1.756</v>
      </c>
      <c r="L504" s="348">
        <v>5.5308999999999999</v>
      </c>
      <c r="M504" s="348">
        <v>0.151</v>
      </c>
      <c r="N504" s="350" t="s">
        <v>430</v>
      </c>
      <c r="O504" s="348" t="s">
        <v>430</v>
      </c>
      <c r="P504" s="348" t="s">
        <v>430</v>
      </c>
      <c r="Q504" s="348" t="s">
        <v>430</v>
      </c>
      <c r="R504" s="348" t="s">
        <v>430</v>
      </c>
      <c r="S504" s="348">
        <v>3.589</v>
      </c>
      <c r="T504" s="348">
        <v>13.896100000000001</v>
      </c>
      <c r="U504" s="348">
        <v>-2.5699000000000001</v>
      </c>
      <c r="V504" s="348">
        <v>1.6356999999999999</v>
      </c>
      <c r="W504" s="348">
        <v>0.57620000000000005</v>
      </c>
      <c r="X504" s="348">
        <v>-1.202</v>
      </c>
      <c r="Y504" s="374"/>
      <c r="Z504" s="346">
        <v>15</v>
      </c>
      <c r="AA504" s="346">
        <v>157</v>
      </c>
      <c r="AB504" s="346">
        <v>126</v>
      </c>
      <c r="AC504" s="346">
        <v>163</v>
      </c>
      <c r="AD504" s="346">
        <v>167</v>
      </c>
      <c r="AE504" s="346" t="s">
        <v>430</v>
      </c>
      <c r="AF504" s="346" t="s">
        <v>430</v>
      </c>
      <c r="AG504" s="346" t="s">
        <v>430</v>
      </c>
      <c r="AH504" s="346" t="s">
        <v>430</v>
      </c>
      <c r="AI504" s="346" t="s">
        <v>430</v>
      </c>
      <c r="AJ504" s="346">
        <v>117</v>
      </c>
      <c r="AK504" s="346">
        <v>170</v>
      </c>
      <c r="AL504" s="346">
        <v>175</v>
      </c>
      <c r="AM504" s="346">
        <v>174</v>
      </c>
      <c r="AN504" s="346">
        <v>177</v>
      </c>
      <c r="AO504" s="373"/>
      <c r="AP504" s="348" t="s">
        <v>430</v>
      </c>
      <c r="AQ504" s="348" t="s">
        <v>430</v>
      </c>
      <c r="AR504" s="348" t="s">
        <v>430</v>
      </c>
      <c r="AS504" s="348" t="s">
        <v>430</v>
      </c>
      <c r="AT504" s="348" t="s">
        <v>430</v>
      </c>
      <c r="AU504" s="351"/>
      <c r="AV504" s="346" t="s">
        <v>430</v>
      </c>
      <c r="AW504" s="346" t="s">
        <v>430</v>
      </c>
      <c r="AX504" s="346" t="s">
        <v>430</v>
      </c>
      <c r="AY504" s="346" t="s">
        <v>430</v>
      </c>
      <c r="AZ504" s="346" t="s">
        <v>430</v>
      </c>
      <c r="BA504" s="374"/>
      <c r="BB504" s="348">
        <v>13.0015731374874</v>
      </c>
      <c r="BC504" s="348">
        <v>1.0001104774223399</v>
      </c>
      <c r="BD504" s="348">
        <v>-3.1596063121171199E-2</v>
      </c>
      <c r="BE504" s="375">
        <v>-1.96330973885029</v>
      </c>
      <c r="BF504" s="374"/>
      <c r="BG504" s="372">
        <v>4.3499999999999997E-2</v>
      </c>
      <c r="BH504" s="373"/>
      <c r="BI504" s="348">
        <v>82.286199999999994</v>
      </c>
      <c r="BJ504" s="348">
        <v>10.6646</v>
      </c>
      <c r="BK504" s="348">
        <v>6.8859700000000004</v>
      </c>
      <c r="BL504" s="348">
        <v>0.16322999999999999</v>
      </c>
      <c r="BM504" s="373"/>
      <c r="BN504" s="372" t="s">
        <v>5373</v>
      </c>
      <c r="BO504" s="372" t="s">
        <v>5374</v>
      </c>
      <c r="BP504" s="372" t="s">
        <v>5375</v>
      </c>
      <c r="BQ504" s="372" t="s">
        <v>5376</v>
      </c>
      <c r="BR504" s="372" t="s">
        <v>3474</v>
      </c>
      <c r="BS504" s="373"/>
      <c r="BT504" s="354" t="s">
        <v>4673</v>
      </c>
    </row>
    <row r="505" spans="1:72" s="428" customFormat="1" x14ac:dyDescent="0.25">
      <c r="A505" s="345" t="s">
        <v>5745</v>
      </c>
      <c r="B505" s="373"/>
      <c r="C505" s="719">
        <v>45859</v>
      </c>
      <c r="D505" s="373"/>
      <c r="E505" s="346">
        <v>27.122199999999999</v>
      </c>
      <c r="F505" s="373"/>
      <c r="G505" s="347">
        <v>9.7916000000000007</v>
      </c>
      <c r="H505" s="374"/>
      <c r="I505" s="348">
        <v>-0.158</v>
      </c>
      <c r="J505" s="348">
        <v>-0.95189999999999997</v>
      </c>
      <c r="K505" s="348">
        <v>0.94330000000000003</v>
      </c>
      <c r="L505" s="348">
        <v>4.8552999999999997</v>
      </c>
      <c r="M505" s="348">
        <v>-3.6497000000000002</v>
      </c>
      <c r="N505" s="350">
        <v>-0.31459999999999999</v>
      </c>
      <c r="O505" s="348" t="s">
        <v>430</v>
      </c>
      <c r="P505" s="348" t="s">
        <v>430</v>
      </c>
      <c r="Q505" s="348" t="s">
        <v>430</v>
      </c>
      <c r="R505" s="348" t="s">
        <v>430</v>
      </c>
      <c r="S505" s="348">
        <v>2.4514999999999998</v>
      </c>
      <c r="T505" s="348">
        <v>9.8871000000000002</v>
      </c>
      <c r="U505" s="348">
        <v>-6.0450999999999997</v>
      </c>
      <c r="V505" s="348">
        <v>-0.25769999999999998</v>
      </c>
      <c r="W505" s="348">
        <v>0.1401</v>
      </c>
      <c r="X505" s="348">
        <v>-1.9617</v>
      </c>
      <c r="Y505" s="374"/>
      <c r="Z505" s="346">
        <v>171</v>
      </c>
      <c r="AA505" s="346">
        <v>232</v>
      </c>
      <c r="AB505" s="346">
        <v>209</v>
      </c>
      <c r="AC505" s="346">
        <v>214</v>
      </c>
      <c r="AD505" s="346">
        <v>214</v>
      </c>
      <c r="AE505" s="346">
        <v>194</v>
      </c>
      <c r="AF505" s="346" t="s">
        <v>430</v>
      </c>
      <c r="AG505" s="346" t="s">
        <v>430</v>
      </c>
      <c r="AH505" s="346" t="s">
        <v>430</v>
      </c>
      <c r="AI505" s="346" t="s">
        <v>430</v>
      </c>
      <c r="AJ505" s="346">
        <v>198</v>
      </c>
      <c r="AK505" s="346">
        <v>215</v>
      </c>
      <c r="AL505" s="346">
        <v>217</v>
      </c>
      <c r="AM505" s="346">
        <v>206</v>
      </c>
      <c r="AN505" s="346">
        <v>227</v>
      </c>
      <c r="AO505" s="373"/>
      <c r="AP505" s="348" t="s">
        <v>430</v>
      </c>
      <c r="AQ505" s="348" t="s">
        <v>430</v>
      </c>
      <c r="AR505" s="348" t="s">
        <v>430</v>
      </c>
      <c r="AS505" s="348" t="s">
        <v>430</v>
      </c>
      <c r="AT505" s="348">
        <v>-1.18</v>
      </c>
      <c r="AU505" s="351"/>
      <c r="AV505" s="346" t="s">
        <v>430</v>
      </c>
      <c r="AW505" s="346" t="s">
        <v>430</v>
      </c>
      <c r="AX505" s="346" t="s">
        <v>430</v>
      </c>
      <c r="AY505" s="346" t="s">
        <v>430</v>
      </c>
      <c r="AZ505" s="346">
        <v>207</v>
      </c>
      <c r="BA505" s="374"/>
      <c r="BB505" s="348">
        <v>11.461827721391501</v>
      </c>
      <c r="BC505" s="348">
        <v>0.99681215421473301</v>
      </c>
      <c r="BD505" s="348">
        <v>-3.65871314991578E-2</v>
      </c>
      <c r="BE505" s="375">
        <v>-4.5531182136864599E-2</v>
      </c>
      <c r="BF505" s="374"/>
      <c r="BG505" s="372">
        <v>4.8099999999999997E-2</v>
      </c>
      <c r="BH505" s="373"/>
      <c r="BI505" s="348">
        <v>98.255600000000001</v>
      </c>
      <c r="BJ505" s="348">
        <v>1.35453</v>
      </c>
      <c r="BK505" s="348" t="s">
        <v>430</v>
      </c>
      <c r="BL505" s="348">
        <v>0.38986999999999999</v>
      </c>
      <c r="BM505" s="373"/>
      <c r="BN505" s="372" t="s">
        <v>4544</v>
      </c>
      <c r="BO505" s="372" t="s">
        <v>754</v>
      </c>
      <c r="BP505" s="372" t="s">
        <v>4381</v>
      </c>
      <c r="BQ505" s="372" t="s">
        <v>4382</v>
      </c>
      <c r="BR505" s="372" t="s">
        <v>4502</v>
      </c>
      <c r="BS505" s="373"/>
      <c r="BT505" s="354" t="s">
        <v>555</v>
      </c>
    </row>
    <row r="506" spans="1:72" s="428" customFormat="1" x14ac:dyDescent="0.25">
      <c r="A506" s="345" t="s">
        <v>5746</v>
      </c>
      <c r="B506" s="373"/>
      <c r="C506" s="719">
        <v>45615</v>
      </c>
      <c r="D506" s="373"/>
      <c r="E506" s="346">
        <v>25.02</v>
      </c>
      <c r="F506" s="373"/>
      <c r="G506" s="347">
        <v>10.015000000000001</v>
      </c>
      <c r="H506" s="374"/>
      <c r="I506" s="348">
        <v>0.34370000000000001</v>
      </c>
      <c r="J506" s="348">
        <v>0.40300000000000002</v>
      </c>
      <c r="K506" s="348">
        <v>0.628</v>
      </c>
      <c r="L506" s="348">
        <v>8.8752999999999993</v>
      </c>
      <c r="M506" s="348">
        <v>4.1580000000000004</v>
      </c>
      <c r="N506" s="350">
        <v>-1.5192000000000001</v>
      </c>
      <c r="O506" s="348" t="s">
        <v>430</v>
      </c>
      <c r="P506" s="348" t="s">
        <v>430</v>
      </c>
      <c r="Q506" s="348" t="s">
        <v>430</v>
      </c>
      <c r="R506" s="348" t="s">
        <v>430</v>
      </c>
      <c r="S506" s="348">
        <v>5.7047999999999996</v>
      </c>
      <c r="T506" s="348">
        <v>20.290199999999999</v>
      </c>
      <c r="U506" s="348">
        <v>1.2967</v>
      </c>
      <c r="V506" s="348">
        <v>5.6899999999999999E-2</v>
      </c>
      <c r="W506" s="348">
        <v>0.17399999999999999</v>
      </c>
      <c r="X506" s="348">
        <v>8.6599999999999996E-2</v>
      </c>
      <c r="Y506" s="374"/>
      <c r="Z506" s="346">
        <v>34</v>
      </c>
      <c r="AA506" s="346">
        <v>86</v>
      </c>
      <c r="AB506" s="346">
        <v>230</v>
      </c>
      <c r="AC506" s="346">
        <v>45</v>
      </c>
      <c r="AD506" s="346">
        <v>111</v>
      </c>
      <c r="AE506" s="346">
        <v>199</v>
      </c>
      <c r="AF506" s="346" t="s">
        <v>430</v>
      </c>
      <c r="AG506" s="346" t="s">
        <v>430</v>
      </c>
      <c r="AH506" s="346" t="s">
        <v>430</v>
      </c>
      <c r="AI506" s="346" t="s">
        <v>430</v>
      </c>
      <c r="AJ506" s="346">
        <v>31</v>
      </c>
      <c r="AK506" s="346">
        <v>89</v>
      </c>
      <c r="AL506" s="346">
        <v>124</v>
      </c>
      <c r="AM506" s="346">
        <v>190</v>
      </c>
      <c r="AN506" s="346">
        <v>203</v>
      </c>
      <c r="AO506" s="373"/>
      <c r="AP506" s="348" t="s">
        <v>430</v>
      </c>
      <c r="AQ506" s="348" t="s">
        <v>430</v>
      </c>
      <c r="AR506" s="348" t="s">
        <v>430</v>
      </c>
      <c r="AS506" s="348" t="s">
        <v>430</v>
      </c>
      <c r="AT506" s="348">
        <v>7.43</v>
      </c>
      <c r="AU506" s="351"/>
      <c r="AV506" s="346" t="s">
        <v>430</v>
      </c>
      <c r="AW506" s="346" t="s">
        <v>430</v>
      </c>
      <c r="AX506" s="346" t="s">
        <v>430</v>
      </c>
      <c r="AY506" s="346" t="s">
        <v>430</v>
      </c>
      <c r="AZ506" s="346">
        <v>134</v>
      </c>
      <c r="BA506" s="374"/>
      <c r="BB506" s="348">
        <v>14.7854001788253</v>
      </c>
      <c r="BC506" s="348">
        <v>0.99361448897994697</v>
      </c>
      <c r="BD506" s="348">
        <v>-5.16442426360652E-2</v>
      </c>
      <c r="BE506" s="375">
        <v>-6.0534901320255401E-2</v>
      </c>
      <c r="BF506" s="374"/>
      <c r="BG506" s="372">
        <v>0.22919999999999999</v>
      </c>
      <c r="BH506" s="373"/>
      <c r="BI506" s="348">
        <v>3.8179699999999999</v>
      </c>
      <c r="BJ506" s="348">
        <v>92.358900000000006</v>
      </c>
      <c r="BK506" s="348">
        <v>3.6102599999999998</v>
      </c>
      <c r="BL506" s="348">
        <v>0.21287</v>
      </c>
      <c r="BM506" s="373"/>
      <c r="BN506" s="372" t="s">
        <v>5379</v>
      </c>
      <c r="BO506" s="372" t="s">
        <v>5380</v>
      </c>
      <c r="BP506" s="372" t="s">
        <v>5381</v>
      </c>
      <c r="BQ506" s="372" t="s">
        <v>4512</v>
      </c>
      <c r="BR506" s="372" t="s">
        <v>5382</v>
      </c>
      <c r="BS506" s="373"/>
      <c r="BT506" s="354" t="s">
        <v>548</v>
      </c>
    </row>
    <row r="507" spans="1:72" s="428" customFormat="1" x14ac:dyDescent="0.25">
      <c r="A507" s="345" t="s">
        <v>5747</v>
      </c>
      <c r="B507" s="373"/>
      <c r="C507" s="719">
        <v>45687</v>
      </c>
      <c r="D507" s="373"/>
      <c r="E507" s="346">
        <v>26.184699999999999</v>
      </c>
      <c r="F507" s="373"/>
      <c r="G507" s="347">
        <v>12.552099999999999</v>
      </c>
      <c r="H507" s="374"/>
      <c r="I507" s="348">
        <v>-8.2000000000000003E-2</v>
      </c>
      <c r="J507" s="348">
        <v>-0.31530000000000002</v>
      </c>
      <c r="K507" s="348">
        <v>3.6053999999999999</v>
      </c>
      <c r="L507" s="348">
        <v>4.7404999999999999</v>
      </c>
      <c r="M507" s="348">
        <v>6.6965000000000003</v>
      </c>
      <c r="N507" s="350">
        <v>13.358700000000001</v>
      </c>
      <c r="O507" s="348" t="s">
        <v>430</v>
      </c>
      <c r="P507" s="348" t="s">
        <v>430</v>
      </c>
      <c r="Q507" s="348" t="s">
        <v>430</v>
      </c>
      <c r="R507" s="348" t="s">
        <v>430</v>
      </c>
      <c r="S507" s="348">
        <v>4.8315000000000001</v>
      </c>
      <c r="T507" s="348">
        <v>17.273199999999999</v>
      </c>
      <c r="U507" s="348">
        <v>7.0304000000000002</v>
      </c>
      <c r="V507" s="348">
        <v>13.0138</v>
      </c>
      <c r="W507" s="348">
        <v>1.5608</v>
      </c>
      <c r="X507" s="348">
        <v>15.968999999999999</v>
      </c>
      <c r="Y507" s="374"/>
      <c r="Z507" s="346">
        <v>154</v>
      </c>
      <c r="AA507" s="346">
        <v>160</v>
      </c>
      <c r="AB507" s="346">
        <v>56</v>
      </c>
      <c r="AC507" s="346">
        <v>219</v>
      </c>
      <c r="AD507" s="346">
        <v>87</v>
      </c>
      <c r="AE507" s="346">
        <v>29</v>
      </c>
      <c r="AF507" s="346" t="s">
        <v>430</v>
      </c>
      <c r="AG507" s="346" t="s">
        <v>430</v>
      </c>
      <c r="AH507" s="346" t="s">
        <v>430</v>
      </c>
      <c r="AI507" s="346" t="s">
        <v>430</v>
      </c>
      <c r="AJ507" s="346">
        <v>47</v>
      </c>
      <c r="AK507" s="346">
        <v>115</v>
      </c>
      <c r="AL507" s="346">
        <v>58</v>
      </c>
      <c r="AM507" s="346">
        <v>28</v>
      </c>
      <c r="AN507" s="346">
        <v>105</v>
      </c>
      <c r="AO507" s="373"/>
      <c r="AP507" s="348" t="s">
        <v>430</v>
      </c>
      <c r="AQ507" s="348" t="s">
        <v>430</v>
      </c>
      <c r="AR507" s="348" t="s">
        <v>430</v>
      </c>
      <c r="AS507" s="348" t="s">
        <v>430</v>
      </c>
      <c r="AT507" s="348">
        <v>16.47</v>
      </c>
      <c r="AU507" s="351"/>
      <c r="AV507" s="346" t="s">
        <v>430</v>
      </c>
      <c r="AW507" s="346" t="s">
        <v>430</v>
      </c>
      <c r="AX507" s="346" t="s">
        <v>430</v>
      </c>
      <c r="AY507" s="346" t="s">
        <v>430</v>
      </c>
      <c r="AZ507" s="346">
        <v>59</v>
      </c>
      <c r="BA507" s="374"/>
      <c r="BB507" s="348">
        <v>8.9768843764866304</v>
      </c>
      <c r="BC507" s="348">
        <v>0.99609273409018095</v>
      </c>
      <c r="BD507" s="348">
        <v>0.10696335029193201</v>
      </c>
      <c r="BE507" s="375">
        <v>-3.8383746572827698E-2</v>
      </c>
      <c r="BF507" s="374"/>
      <c r="BG507" s="372">
        <v>0.12939999999999999</v>
      </c>
      <c r="BH507" s="373"/>
      <c r="BI507" s="348">
        <v>89.832800000000006</v>
      </c>
      <c r="BJ507" s="348">
        <v>13.177899999999999</v>
      </c>
      <c r="BK507" s="348" t="s">
        <v>430</v>
      </c>
      <c r="BL507" s="348">
        <v>-3.0106999999999999</v>
      </c>
      <c r="BM507" s="373"/>
      <c r="BN507" s="372" t="s">
        <v>5384</v>
      </c>
      <c r="BO507" s="372" t="s">
        <v>5385</v>
      </c>
      <c r="BP507" s="372" t="s">
        <v>5386</v>
      </c>
      <c r="BQ507" s="372" t="s">
        <v>5387</v>
      </c>
      <c r="BR507" s="372" t="s">
        <v>5388</v>
      </c>
      <c r="BS507" s="373"/>
      <c r="BT507" s="354" t="s">
        <v>555</v>
      </c>
    </row>
    <row r="508" spans="1:72" s="428" customFormat="1" ht="11" x14ac:dyDescent="0.3">
      <c r="A508" s="841" t="s">
        <v>5748</v>
      </c>
      <c r="B508" s="842"/>
      <c r="C508" s="843">
        <v>46002</v>
      </c>
      <c r="D508" s="842"/>
      <c r="E508" s="844">
        <v>25.0305</v>
      </c>
      <c r="F508" s="842"/>
      <c r="G508" s="845">
        <v>10.416</v>
      </c>
      <c r="H508" s="847"/>
      <c r="I508" s="846">
        <v>-0.66759999999999997</v>
      </c>
      <c r="J508" s="846">
        <v>1.4513</v>
      </c>
      <c r="K508" s="846">
        <v>3.3538000000000001</v>
      </c>
      <c r="L508" s="846">
        <v>6.2206999999999999</v>
      </c>
      <c r="M508" s="846">
        <v>5.3930999999999996</v>
      </c>
      <c r="N508" s="848" t="s">
        <v>430</v>
      </c>
      <c r="O508" s="846" t="s">
        <v>430</v>
      </c>
      <c r="P508" s="846" t="s">
        <v>430</v>
      </c>
      <c r="Q508" s="846" t="s">
        <v>430</v>
      </c>
      <c r="R508" s="846" t="s">
        <v>430</v>
      </c>
      <c r="S508" s="846">
        <v>2.5196999999999998</v>
      </c>
      <c r="T508" s="846">
        <v>20.0138</v>
      </c>
      <c r="U508" s="846">
        <v>4.7045000000000003</v>
      </c>
      <c r="V508" s="846" t="s">
        <v>430</v>
      </c>
      <c r="W508" s="846">
        <v>3.5285000000000002</v>
      </c>
      <c r="X508" s="846">
        <v>4.16</v>
      </c>
      <c r="Y508" s="847"/>
      <c r="Z508" s="844">
        <v>222</v>
      </c>
      <c r="AA508" s="844">
        <v>20</v>
      </c>
      <c r="AB508" s="844">
        <v>64</v>
      </c>
      <c r="AC508" s="844">
        <v>140</v>
      </c>
      <c r="AD508" s="844">
        <v>96</v>
      </c>
      <c r="AE508" s="844" t="s">
        <v>430</v>
      </c>
      <c r="AF508" s="844" t="s">
        <v>430</v>
      </c>
      <c r="AG508" s="844" t="s">
        <v>430</v>
      </c>
      <c r="AH508" s="844" t="s">
        <v>430</v>
      </c>
      <c r="AI508" s="844" t="s">
        <v>430</v>
      </c>
      <c r="AJ508" s="844">
        <v>173</v>
      </c>
      <c r="AK508" s="844">
        <v>92</v>
      </c>
      <c r="AL508" s="844">
        <v>94</v>
      </c>
      <c r="AM508" s="844" t="s">
        <v>430</v>
      </c>
      <c r="AN508" s="844">
        <v>18</v>
      </c>
      <c r="AO508" s="842"/>
      <c r="AP508" s="846" t="s">
        <v>430</v>
      </c>
      <c r="AQ508" s="846" t="s">
        <v>430</v>
      </c>
      <c r="AR508" s="846" t="s">
        <v>430</v>
      </c>
      <c r="AS508" s="846" t="s">
        <v>430</v>
      </c>
      <c r="AT508" s="846" t="s">
        <v>430</v>
      </c>
      <c r="AU508" s="849"/>
      <c r="AV508" s="844" t="s">
        <v>430</v>
      </c>
      <c r="AW508" s="844" t="s">
        <v>430</v>
      </c>
      <c r="AX508" s="844" t="s">
        <v>430</v>
      </c>
      <c r="AY508" s="844" t="s">
        <v>430</v>
      </c>
      <c r="AZ508" s="844" t="s">
        <v>430</v>
      </c>
      <c r="BA508" s="847"/>
      <c r="BB508" s="846">
        <v>15.901409872192501</v>
      </c>
      <c r="BC508" s="846">
        <v>1.0022760891642499</v>
      </c>
      <c r="BD508" s="846">
        <v>3.8034805051588398E-3</v>
      </c>
      <c r="BE508" s="852">
        <v>-6.8954988105825399E-2</v>
      </c>
      <c r="BF508" s="847"/>
      <c r="BG508" s="855">
        <v>0.31540000000000001</v>
      </c>
      <c r="BH508" s="842"/>
      <c r="BI508" s="846">
        <v>45.943100000000001</v>
      </c>
      <c r="BJ508" s="846">
        <v>35.028300000000002</v>
      </c>
      <c r="BK508" s="846">
        <v>18.935400000000001</v>
      </c>
      <c r="BL508" s="846">
        <v>9.3200000000000005E-2</v>
      </c>
      <c r="BM508" s="842"/>
      <c r="BN508" s="855" t="s">
        <v>5390</v>
      </c>
      <c r="BO508" s="855" t="s">
        <v>5196</v>
      </c>
      <c r="BP508" s="855" t="s">
        <v>5391</v>
      </c>
      <c r="BQ508" s="855" t="s">
        <v>4645</v>
      </c>
      <c r="BR508" s="855" t="s">
        <v>4646</v>
      </c>
      <c r="BS508" s="842"/>
      <c r="BT508" s="856" t="s">
        <v>555</v>
      </c>
    </row>
    <row r="509" spans="1:72" s="428" customFormat="1" x14ac:dyDescent="0.25">
      <c r="A509" s="345" t="s">
        <v>5749</v>
      </c>
      <c r="B509" s="373"/>
      <c r="C509" s="719">
        <v>45084</v>
      </c>
      <c r="D509" s="373"/>
      <c r="E509" s="346">
        <v>24.046399999999998</v>
      </c>
      <c r="F509" s="373"/>
      <c r="G509" s="347">
        <v>14.4796</v>
      </c>
      <c r="H509" s="374"/>
      <c r="I509" s="348">
        <v>0.68979999999999997</v>
      </c>
      <c r="J509" s="348">
        <v>-0.1014</v>
      </c>
      <c r="K509" s="348">
        <v>0.1293</v>
      </c>
      <c r="L509" s="348">
        <v>8.0808999999999997</v>
      </c>
      <c r="M509" s="348">
        <v>3.0093000000000001</v>
      </c>
      <c r="N509" s="350">
        <v>-0.66</v>
      </c>
      <c r="O509" s="348">
        <v>-1.4661</v>
      </c>
      <c r="P509" s="348">
        <v>10.9626</v>
      </c>
      <c r="Q509" s="348" t="s">
        <v>430</v>
      </c>
      <c r="R509" s="348" t="s">
        <v>430</v>
      </c>
      <c r="S509" s="348">
        <v>4.8941999999999997</v>
      </c>
      <c r="T509" s="348">
        <v>21.136800000000001</v>
      </c>
      <c r="U509" s="348">
        <v>1.9145000000000001</v>
      </c>
      <c r="V509" s="348">
        <v>-0.1255</v>
      </c>
      <c r="W509" s="348">
        <v>0.44330000000000003</v>
      </c>
      <c r="X509" s="348">
        <v>12.3188</v>
      </c>
      <c r="Y509" s="374"/>
      <c r="Z509" s="346">
        <v>8</v>
      </c>
      <c r="AA509" s="346">
        <v>139</v>
      </c>
      <c r="AB509" s="346">
        <v>233</v>
      </c>
      <c r="AC509" s="346">
        <v>80</v>
      </c>
      <c r="AD509" s="346">
        <v>128</v>
      </c>
      <c r="AE509" s="346">
        <v>197</v>
      </c>
      <c r="AF509" s="346">
        <v>117</v>
      </c>
      <c r="AG509" s="346">
        <v>64</v>
      </c>
      <c r="AH509" s="346" t="s">
        <v>430</v>
      </c>
      <c r="AI509" s="346" t="s">
        <v>430</v>
      </c>
      <c r="AJ509" s="346">
        <v>44</v>
      </c>
      <c r="AK509" s="346">
        <v>80</v>
      </c>
      <c r="AL509" s="346">
        <v>116</v>
      </c>
      <c r="AM509" s="346">
        <v>205</v>
      </c>
      <c r="AN509" s="346">
        <v>183</v>
      </c>
      <c r="AO509" s="373"/>
      <c r="AP509" s="348" t="s">
        <v>430</v>
      </c>
      <c r="AQ509" s="348" t="s">
        <v>430</v>
      </c>
      <c r="AR509" s="348" t="s">
        <v>430</v>
      </c>
      <c r="AS509" s="348">
        <v>3.56</v>
      </c>
      <c r="AT509" s="348">
        <v>6.67</v>
      </c>
      <c r="AU509" s="351"/>
      <c r="AV509" s="346" t="s">
        <v>430</v>
      </c>
      <c r="AW509" s="346" t="s">
        <v>430</v>
      </c>
      <c r="AX509" s="346" t="s">
        <v>430</v>
      </c>
      <c r="AY509" s="346">
        <v>84</v>
      </c>
      <c r="AZ509" s="346">
        <v>145</v>
      </c>
      <c r="BA509" s="374"/>
      <c r="BB509" s="348">
        <v>20.106679542990399</v>
      </c>
      <c r="BC509" s="348">
        <v>0</v>
      </c>
      <c r="BD509" s="348">
        <v>3.3761119693575301E-2</v>
      </c>
      <c r="BE509" s="375" t="s">
        <v>430</v>
      </c>
      <c r="BF509" s="374"/>
      <c r="BG509" s="372" t="s">
        <v>430</v>
      </c>
      <c r="BH509" s="373"/>
      <c r="BI509" s="348">
        <v>28.2256</v>
      </c>
      <c r="BJ509" s="348">
        <v>67.782899999999998</v>
      </c>
      <c r="BK509" s="348">
        <v>3.6337999999999999</v>
      </c>
      <c r="BL509" s="348">
        <v>0.35770000000000002</v>
      </c>
      <c r="BM509" s="373"/>
      <c r="BN509" s="372" t="s">
        <v>5393</v>
      </c>
      <c r="BO509" s="372" t="s">
        <v>5394</v>
      </c>
      <c r="BP509" s="372" t="s">
        <v>5395</v>
      </c>
      <c r="BQ509" s="372" t="s">
        <v>5396</v>
      </c>
      <c r="BR509" s="372" t="s">
        <v>5397</v>
      </c>
      <c r="BS509" s="373"/>
      <c r="BT509" s="354" t="s">
        <v>555</v>
      </c>
    </row>
    <row r="510" spans="1:72" s="428" customFormat="1" ht="11" x14ac:dyDescent="0.3">
      <c r="A510" s="841" t="s">
        <v>5750</v>
      </c>
      <c r="B510" s="842"/>
      <c r="C510" s="843">
        <v>45705</v>
      </c>
      <c r="D510" s="842"/>
      <c r="E510" s="844">
        <v>23.7806</v>
      </c>
      <c r="F510" s="842"/>
      <c r="G510" s="845">
        <v>10.439</v>
      </c>
      <c r="H510" s="847"/>
      <c r="I510" s="846">
        <v>0.1535</v>
      </c>
      <c r="J510" s="846">
        <v>-1.0803</v>
      </c>
      <c r="K510" s="846">
        <v>0.81120000000000003</v>
      </c>
      <c r="L510" s="846">
        <v>5.3806000000000003</v>
      </c>
      <c r="M510" s="846">
        <v>-4.8752000000000004</v>
      </c>
      <c r="N510" s="848">
        <v>-2.2930999999999999</v>
      </c>
      <c r="O510" s="846" t="s">
        <v>430</v>
      </c>
      <c r="P510" s="846" t="s">
        <v>430</v>
      </c>
      <c r="Q510" s="846" t="s">
        <v>430</v>
      </c>
      <c r="R510" s="846" t="s">
        <v>430</v>
      </c>
      <c r="S510" s="846">
        <v>2.3532000000000002</v>
      </c>
      <c r="T510" s="846">
        <v>9.2402999999999995</v>
      </c>
      <c r="U510" s="846">
        <v>-7.7907999999999999</v>
      </c>
      <c r="V510" s="846">
        <v>-1.9903999999999999</v>
      </c>
      <c r="W510" s="846">
        <v>9.5899999999999999E-2</v>
      </c>
      <c r="X510" s="846">
        <v>2.9356</v>
      </c>
      <c r="Y510" s="847"/>
      <c r="Z510" s="844">
        <v>65</v>
      </c>
      <c r="AA510" s="844">
        <v>245</v>
      </c>
      <c r="AB510" s="844">
        <v>216</v>
      </c>
      <c r="AC510" s="844">
        <v>175</v>
      </c>
      <c r="AD510" s="844">
        <v>234</v>
      </c>
      <c r="AE510" s="844">
        <v>207</v>
      </c>
      <c r="AF510" s="844" t="s">
        <v>430</v>
      </c>
      <c r="AG510" s="844" t="s">
        <v>430</v>
      </c>
      <c r="AH510" s="844" t="s">
        <v>430</v>
      </c>
      <c r="AI510" s="844" t="s">
        <v>430</v>
      </c>
      <c r="AJ510" s="844">
        <v>202</v>
      </c>
      <c r="AK510" s="844">
        <v>227</v>
      </c>
      <c r="AL510" s="844">
        <v>230</v>
      </c>
      <c r="AM510" s="844">
        <v>217</v>
      </c>
      <c r="AN510" s="844">
        <v>233</v>
      </c>
      <c r="AO510" s="842"/>
      <c r="AP510" s="846" t="s">
        <v>430</v>
      </c>
      <c r="AQ510" s="846" t="s">
        <v>430</v>
      </c>
      <c r="AR510" s="846" t="s">
        <v>430</v>
      </c>
      <c r="AS510" s="846" t="s">
        <v>430</v>
      </c>
      <c r="AT510" s="846">
        <v>-3.1</v>
      </c>
      <c r="AU510" s="849"/>
      <c r="AV510" s="844" t="s">
        <v>430</v>
      </c>
      <c r="AW510" s="844" t="s">
        <v>430</v>
      </c>
      <c r="AX510" s="844" t="s">
        <v>430</v>
      </c>
      <c r="AY510" s="844" t="s">
        <v>430</v>
      </c>
      <c r="AZ510" s="844">
        <v>216</v>
      </c>
      <c r="BA510" s="847"/>
      <c r="BB510" s="846">
        <v>12.7895379201249</v>
      </c>
      <c r="BC510" s="846">
        <v>1.00331955235949</v>
      </c>
      <c r="BD510" s="846">
        <v>3.8301015242900999E-3</v>
      </c>
      <c r="BE510" s="852">
        <v>-1.42059835339977E-2</v>
      </c>
      <c r="BF510" s="847"/>
      <c r="BG510" s="855">
        <v>0.16389999999999999</v>
      </c>
      <c r="BH510" s="842"/>
      <c r="BI510" s="846">
        <v>99.594300000000004</v>
      </c>
      <c r="BJ510" s="846" t="s">
        <v>430</v>
      </c>
      <c r="BK510" s="846" t="s">
        <v>430</v>
      </c>
      <c r="BL510" s="846">
        <v>0.40570000000000001</v>
      </c>
      <c r="BM510" s="842"/>
      <c r="BN510" s="855" t="s">
        <v>4516</v>
      </c>
      <c r="BO510" s="855" t="s">
        <v>4517</v>
      </c>
      <c r="BP510" s="855" t="s">
        <v>4518</v>
      </c>
      <c r="BQ510" s="855" t="s">
        <v>4678</v>
      </c>
      <c r="BR510" s="855" t="s">
        <v>744</v>
      </c>
      <c r="BS510" s="842"/>
      <c r="BT510" s="856" t="s">
        <v>555</v>
      </c>
    </row>
    <row r="511" spans="1:72" s="428" customFormat="1" x14ac:dyDescent="0.25">
      <c r="A511" s="345" t="s">
        <v>5751</v>
      </c>
      <c r="B511" s="373"/>
      <c r="C511" s="719">
        <v>45541</v>
      </c>
      <c r="D511" s="373"/>
      <c r="E511" s="346">
        <v>24.012</v>
      </c>
      <c r="F511" s="373"/>
      <c r="G511" s="347">
        <v>11.7888</v>
      </c>
      <c r="H511" s="374"/>
      <c r="I511" s="348">
        <v>0.13930000000000001</v>
      </c>
      <c r="J511" s="348">
        <v>0.11550000000000001</v>
      </c>
      <c r="K511" s="348">
        <v>2.2951999999999999</v>
      </c>
      <c r="L511" s="348">
        <v>10.810499999999999</v>
      </c>
      <c r="M511" s="348">
        <v>19.9268</v>
      </c>
      <c r="N511" s="350">
        <v>14.614599999999999</v>
      </c>
      <c r="O511" s="348" t="s">
        <v>430</v>
      </c>
      <c r="P511" s="348" t="s">
        <v>430</v>
      </c>
      <c r="Q511" s="348" t="s">
        <v>430</v>
      </c>
      <c r="R511" s="348" t="s">
        <v>430</v>
      </c>
      <c r="S511" s="348">
        <v>3.6743000000000001</v>
      </c>
      <c r="T511" s="348">
        <v>22.360299999999999</v>
      </c>
      <c r="U511" s="348">
        <v>16.7682</v>
      </c>
      <c r="V511" s="348">
        <v>18.6784</v>
      </c>
      <c r="W511" s="348">
        <v>0.48409999999999997</v>
      </c>
      <c r="X511" s="348">
        <v>8.8803999999999998</v>
      </c>
      <c r="Y511" s="374"/>
      <c r="Z511" s="346">
        <v>76</v>
      </c>
      <c r="AA511" s="346">
        <v>120</v>
      </c>
      <c r="AB511" s="346">
        <v>108</v>
      </c>
      <c r="AC511" s="346">
        <v>27</v>
      </c>
      <c r="AD511" s="346">
        <v>7</v>
      </c>
      <c r="AE511" s="346">
        <v>28</v>
      </c>
      <c r="AF511" s="346" t="s">
        <v>430</v>
      </c>
      <c r="AG511" s="346" t="s">
        <v>430</v>
      </c>
      <c r="AH511" s="346" t="s">
        <v>430</v>
      </c>
      <c r="AI511" s="346" t="s">
        <v>430</v>
      </c>
      <c r="AJ511" s="346">
        <v>113</v>
      </c>
      <c r="AK511" s="346">
        <v>60</v>
      </c>
      <c r="AL511" s="346">
        <v>8</v>
      </c>
      <c r="AM511" s="346">
        <v>13</v>
      </c>
      <c r="AN511" s="346">
        <v>181</v>
      </c>
      <c r="AO511" s="373"/>
      <c r="AP511" s="348" t="s">
        <v>430</v>
      </c>
      <c r="AQ511" s="348" t="s">
        <v>430</v>
      </c>
      <c r="AR511" s="348" t="s">
        <v>430</v>
      </c>
      <c r="AS511" s="348" t="s">
        <v>430</v>
      </c>
      <c r="AT511" s="348">
        <v>30.45</v>
      </c>
      <c r="AU511" s="351"/>
      <c r="AV511" s="346" t="s">
        <v>430</v>
      </c>
      <c r="AW511" s="346" t="s">
        <v>430</v>
      </c>
      <c r="AX511" s="346" t="s">
        <v>430</v>
      </c>
      <c r="AY511" s="346" t="s">
        <v>430</v>
      </c>
      <c r="AZ511" s="346">
        <v>13</v>
      </c>
      <c r="BA511" s="374"/>
      <c r="BB511" s="348">
        <v>11.4267554709878</v>
      </c>
      <c r="BC511" s="348">
        <v>0.99911569184457205</v>
      </c>
      <c r="BD511" s="348">
        <v>2.1054345913348399E-2</v>
      </c>
      <c r="BE511" s="375">
        <v>-2.66285226963082E-2</v>
      </c>
      <c r="BF511" s="374"/>
      <c r="BG511" s="372">
        <v>0.06</v>
      </c>
      <c r="BH511" s="373"/>
      <c r="BI511" s="348">
        <v>35.117100000000001</v>
      </c>
      <c r="BJ511" s="348">
        <v>39.596200000000003</v>
      </c>
      <c r="BK511" s="348">
        <v>25.2148</v>
      </c>
      <c r="BL511" s="348">
        <v>7.1900000000000006E-2</v>
      </c>
      <c r="BM511" s="373"/>
      <c r="BN511" s="372" t="s">
        <v>5400</v>
      </c>
      <c r="BO511" s="372" t="s">
        <v>5401</v>
      </c>
      <c r="BP511" s="372" t="s">
        <v>5402</v>
      </c>
      <c r="BQ511" s="372" t="s">
        <v>5403</v>
      </c>
      <c r="BR511" s="372" t="s">
        <v>2656</v>
      </c>
      <c r="BS511" s="373"/>
      <c r="BT511" s="354" t="s">
        <v>4673</v>
      </c>
    </row>
    <row r="512" spans="1:72" s="428" customFormat="1" x14ac:dyDescent="0.25">
      <c r="A512" s="345" t="s">
        <v>5752</v>
      </c>
      <c r="B512" s="373"/>
      <c r="C512" s="719">
        <v>45828</v>
      </c>
      <c r="D512" s="373"/>
      <c r="E512" s="346">
        <v>24.680599999999998</v>
      </c>
      <c r="F512" s="373"/>
      <c r="G512" s="347">
        <v>11.805300000000001</v>
      </c>
      <c r="H512" s="374"/>
      <c r="I512" s="348">
        <v>-0.30320000000000003</v>
      </c>
      <c r="J512" s="348">
        <v>-0.67979999999999996</v>
      </c>
      <c r="K512" s="348">
        <v>1.8972</v>
      </c>
      <c r="L512" s="348">
        <v>8.5305</v>
      </c>
      <c r="M512" s="348">
        <v>15.5547</v>
      </c>
      <c r="N512" s="350">
        <v>13.1036</v>
      </c>
      <c r="O512" s="348" t="s">
        <v>430</v>
      </c>
      <c r="P512" s="348" t="s">
        <v>430</v>
      </c>
      <c r="Q512" s="348" t="s">
        <v>430</v>
      </c>
      <c r="R512" s="348" t="s">
        <v>430</v>
      </c>
      <c r="S512" s="348">
        <v>2.9861</v>
      </c>
      <c r="T512" s="348">
        <v>17.007000000000001</v>
      </c>
      <c r="U512" s="348">
        <v>13.6174</v>
      </c>
      <c r="V512" s="348">
        <v>17.5639</v>
      </c>
      <c r="W512" s="348">
        <v>-1.0045999999999999</v>
      </c>
      <c r="X512" s="348">
        <v>15.5548</v>
      </c>
      <c r="Y512" s="374"/>
      <c r="Z512" s="346">
        <v>181</v>
      </c>
      <c r="AA512" s="346">
        <v>182</v>
      </c>
      <c r="AB512" s="346">
        <v>121</v>
      </c>
      <c r="AC512" s="346">
        <v>49</v>
      </c>
      <c r="AD512" s="346">
        <v>13</v>
      </c>
      <c r="AE512" s="346">
        <v>33</v>
      </c>
      <c r="AF512" s="346" t="s">
        <v>430</v>
      </c>
      <c r="AG512" s="346" t="s">
        <v>430</v>
      </c>
      <c r="AH512" s="346" t="s">
        <v>430</v>
      </c>
      <c r="AI512" s="346" t="s">
        <v>430</v>
      </c>
      <c r="AJ512" s="346">
        <v>165</v>
      </c>
      <c r="AK512" s="346">
        <v>118</v>
      </c>
      <c r="AL512" s="346">
        <v>16</v>
      </c>
      <c r="AM512" s="346">
        <v>16</v>
      </c>
      <c r="AN512" s="346">
        <v>265</v>
      </c>
      <c r="AO512" s="373"/>
      <c r="AP512" s="348" t="s">
        <v>430</v>
      </c>
      <c r="AQ512" s="348" t="s">
        <v>430</v>
      </c>
      <c r="AR512" s="348" t="s">
        <v>430</v>
      </c>
      <c r="AS512" s="348" t="s">
        <v>430</v>
      </c>
      <c r="AT512" s="348">
        <v>24.7</v>
      </c>
      <c r="AU512" s="351"/>
      <c r="AV512" s="346" t="s">
        <v>430</v>
      </c>
      <c r="AW512" s="346" t="s">
        <v>430</v>
      </c>
      <c r="AX512" s="346" t="s">
        <v>430</v>
      </c>
      <c r="AY512" s="346" t="s">
        <v>430</v>
      </c>
      <c r="AZ512" s="346">
        <v>14</v>
      </c>
      <c r="BA512" s="374"/>
      <c r="BB512" s="348">
        <v>9.9807874817688695</v>
      </c>
      <c r="BC512" s="348">
        <v>0.99545592922817805</v>
      </c>
      <c r="BD512" s="348">
        <v>6.7296554269845696E-2</v>
      </c>
      <c r="BE512" s="375">
        <v>-2.4532312129280101E-2</v>
      </c>
      <c r="BF512" s="374"/>
      <c r="BG512" s="372">
        <v>9.98E-2</v>
      </c>
      <c r="BH512" s="373"/>
      <c r="BI512" s="348">
        <v>50.159199999999998</v>
      </c>
      <c r="BJ512" s="348">
        <v>50.446599999999997</v>
      </c>
      <c r="BK512" s="348">
        <v>1.7362500000000001</v>
      </c>
      <c r="BL512" s="348">
        <v>-2.34205</v>
      </c>
      <c r="BM512" s="373"/>
      <c r="BN512" s="372" t="s">
        <v>5405</v>
      </c>
      <c r="BO512" s="372" t="s">
        <v>5406</v>
      </c>
      <c r="BP512" s="372" t="s">
        <v>5407</v>
      </c>
      <c r="BQ512" s="372" t="s">
        <v>430</v>
      </c>
      <c r="BR512" s="372" t="s">
        <v>430</v>
      </c>
      <c r="BS512" s="373"/>
      <c r="BT512" s="354" t="s">
        <v>555</v>
      </c>
    </row>
    <row r="513" spans="1:72" s="428" customFormat="1" x14ac:dyDescent="0.25">
      <c r="A513" s="345" t="s">
        <v>5753</v>
      </c>
      <c r="B513" s="373"/>
      <c r="C513" s="719">
        <v>45377</v>
      </c>
      <c r="D513" s="373"/>
      <c r="E513" s="346">
        <v>23.77</v>
      </c>
      <c r="F513" s="373"/>
      <c r="G513" s="347">
        <v>9.3859999999999992</v>
      </c>
      <c r="H513" s="374"/>
      <c r="I513" s="348">
        <v>0.38179999999999997</v>
      </c>
      <c r="J513" s="348">
        <v>1.0998000000000001</v>
      </c>
      <c r="K513" s="348">
        <v>8.5588999999999995</v>
      </c>
      <c r="L513" s="348">
        <v>12.971399999999999</v>
      </c>
      <c r="M513" s="348">
        <v>-3.27</v>
      </c>
      <c r="N513" s="350">
        <v>-7.8773999999999997</v>
      </c>
      <c r="O513" s="348">
        <v>-8.6966999999999999</v>
      </c>
      <c r="P513" s="348" t="s">
        <v>430</v>
      </c>
      <c r="Q513" s="348" t="s">
        <v>430</v>
      </c>
      <c r="R513" s="348" t="s">
        <v>430</v>
      </c>
      <c r="S513" s="348">
        <v>19.573</v>
      </c>
      <c r="T513" s="348">
        <v>8.7186000000000003</v>
      </c>
      <c r="U513" s="348">
        <v>-16.084800000000001</v>
      </c>
      <c r="V513" s="348">
        <v>-5.024</v>
      </c>
      <c r="W513" s="348">
        <v>2.3946000000000001</v>
      </c>
      <c r="X513" s="348">
        <v>-2.6234000000000002</v>
      </c>
      <c r="Y513" s="374"/>
      <c r="Z513" s="346">
        <v>29</v>
      </c>
      <c r="AA513" s="346">
        <v>45</v>
      </c>
      <c r="AB513" s="346">
        <v>10</v>
      </c>
      <c r="AC513" s="346">
        <v>17</v>
      </c>
      <c r="AD513" s="346">
        <v>192</v>
      </c>
      <c r="AE513" s="346">
        <v>221</v>
      </c>
      <c r="AF513" s="346">
        <v>136</v>
      </c>
      <c r="AG513" s="346" t="s">
        <v>430</v>
      </c>
      <c r="AH513" s="346" t="s">
        <v>430</v>
      </c>
      <c r="AI513" s="346" t="s">
        <v>430</v>
      </c>
      <c r="AJ513" s="346">
        <v>7</v>
      </c>
      <c r="AK513" s="346">
        <v>242</v>
      </c>
      <c r="AL513" s="346">
        <v>244</v>
      </c>
      <c r="AM513" s="346">
        <v>229</v>
      </c>
      <c r="AN513" s="346">
        <v>53</v>
      </c>
      <c r="AO513" s="373"/>
      <c r="AP513" s="348" t="s">
        <v>430</v>
      </c>
      <c r="AQ513" s="348" t="s">
        <v>430</v>
      </c>
      <c r="AR513" s="348" t="s">
        <v>430</v>
      </c>
      <c r="AS513" s="348" t="s">
        <v>430</v>
      </c>
      <c r="AT513" s="348">
        <v>-4.66</v>
      </c>
      <c r="AU513" s="351"/>
      <c r="AV513" s="346" t="s">
        <v>430</v>
      </c>
      <c r="AW513" s="346" t="s">
        <v>430</v>
      </c>
      <c r="AX513" s="346" t="s">
        <v>430</v>
      </c>
      <c r="AY513" s="346" t="s">
        <v>430</v>
      </c>
      <c r="AZ513" s="346">
        <v>228</v>
      </c>
      <c r="BA513" s="374"/>
      <c r="BB513" s="348">
        <v>26.355585818488802</v>
      </c>
      <c r="BC513" s="348">
        <v>0.99082962626823901</v>
      </c>
      <c r="BD513" s="348">
        <v>-1.4939616688757E-2</v>
      </c>
      <c r="BE513" s="375">
        <v>-4.5656609337622799E-2</v>
      </c>
      <c r="BF513" s="374"/>
      <c r="BG513" s="372">
        <v>0.24229999999999999</v>
      </c>
      <c r="BH513" s="373"/>
      <c r="BI513" s="348">
        <v>80.227599999999995</v>
      </c>
      <c r="BJ513" s="348">
        <v>18.0762</v>
      </c>
      <c r="BK513" s="348" t="s">
        <v>430</v>
      </c>
      <c r="BL513" s="348">
        <v>1.6961999999999999</v>
      </c>
      <c r="BM513" s="373"/>
      <c r="BN513" s="372" t="s">
        <v>5409</v>
      </c>
      <c r="BO513" s="372" t="s">
        <v>5410</v>
      </c>
      <c r="BP513" s="372" t="s">
        <v>430</v>
      </c>
      <c r="BQ513" s="372" t="s">
        <v>430</v>
      </c>
      <c r="BR513" s="372" t="s">
        <v>430</v>
      </c>
      <c r="BS513" s="373"/>
      <c r="BT513" s="354" t="s">
        <v>555</v>
      </c>
    </row>
    <row r="514" spans="1:72" s="428" customFormat="1" x14ac:dyDescent="0.25">
      <c r="A514" s="345" t="s">
        <v>5754</v>
      </c>
      <c r="B514" s="373"/>
      <c r="C514" s="719">
        <v>45531</v>
      </c>
      <c r="D514" s="373"/>
      <c r="E514" s="346">
        <v>21.625599999999999</v>
      </c>
      <c r="F514" s="373"/>
      <c r="G514" s="347">
        <v>11.3347</v>
      </c>
      <c r="H514" s="374"/>
      <c r="I514" s="348">
        <v>-0.43309999999999998</v>
      </c>
      <c r="J514" s="348">
        <v>-0.73819999999999997</v>
      </c>
      <c r="K514" s="348">
        <v>-0.73299999999999998</v>
      </c>
      <c r="L514" s="348">
        <v>8.3696000000000002</v>
      </c>
      <c r="M514" s="348">
        <v>-3.8569</v>
      </c>
      <c r="N514" s="350">
        <v>4.7366000000000001</v>
      </c>
      <c r="O514" s="348" t="s">
        <v>430</v>
      </c>
      <c r="P514" s="348" t="s">
        <v>430</v>
      </c>
      <c r="Q514" s="348" t="s">
        <v>430</v>
      </c>
      <c r="R514" s="348" t="s">
        <v>430</v>
      </c>
      <c r="S514" s="348">
        <v>0.25380000000000003</v>
      </c>
      <c r="T514" s="348">
        <v>15.181800000000001</v>
      </c>
      <c r="U514" s="348">
        <v>-2.9264000000000001</v>
      </c>
      <c r="V514" s="348">
        <v>5.7992999999999997</v>
      </c>
      <c r="W514" s="348">
        <v>0.7601</v>
      </c>
      <c r="X514" s="348">
        <v>6.5949999999999998</v>
      </c>
      <c r="Y514" s="374"/>
      <c r="Z514" s="346">
        <v>200</v>
      </c>
      <c r="AA514" s="346">
        <v>199</v>
      </c>
      <c r="AB514" s="346">
        <v>246</v>
      </c>
      <c r="AC514" s="346">
        <v>61</v>
      </c>
      <c r="AD514" s="346">
        <v>225</v>
      </c>
      <c r="AE514" s="346">
        <v>141</v>
      </c>
      <c r="AF514" s="346" t="s">
        <v>430</v>
      </c>
      <c r="AG514" s="346" t="s">
        <v>430</v>
      </c>
      <c r="AH514" s="346" t="s">
        <v>430</v>
      </c>
      <c r="AI514" s="346" t="s">
        <v>430</v>
      </c>
      <c r="AJ514" s="346">
        <v>252</v>
      </c>
      <c r="AK514" s="346">
        <v>162</v>
      </c>
      <c r="AL514" s="346">
        <v>184</v>
      </c>
      <c r="AM514" s="346">
        <v>132</v>
      </c>
      <c r="AN514" s="346">
        <v>168</v>
      </c>
      <c r="AO514" s="373"/>
      <c r="AP514" s="348" t="s">
        <v>430</v>
      </c>
      <c r="AQ514" s="348" t="s">
        <v>430</v>
      </c>
      <c r="AR514" s="348" t="s">
        <v>430</v>
      </c>
      <c r="AS514" s="348" t="s">
        <v>430</v>
      </c>
      <c r="AT514" s="348">
        <v>3.21</v>
      </c>
      <c r="AU514" s="351"/>
      <c r="AV514" s="346" t="s">
        <v>430</v>
      </c>
      <c r="AW514" s="346" t="s">
        <v>430</v>
      </c>
      <c r="AX514" s="346" t="s">
        <v>430</v>
      </c>
      <c r="AY514" s="346" t="s">
        <v>430</v>
      </c>
      <c r="AZ514" s="346">
        <v>172</v>
      </c>
      <c r="BA514" s="374"/>
      <c r="BB514" s="348">
        <v>16.513618383519599</v>
      </c>
      <c r="BC514" s="348">
        <v>0.99878019789044503</v>
      </c>
      <c r="BD514" s="348">
        <v>9.4634527911715092E-3</v>
      </c>
      <c r="BE514" s="375">
        <v>-2.43810613031833E-2</v>
      </c>
      <c r="BF514" s="374"/>
      <c r="BG514" s="372">
        <v>5.9400000000000001E-2</v>
      </c>
      <c r="BH514" s="373"/>
      <c r="BI514" s="348">
        <v>74.327399999999997</v>
      </c>
      <c r="BJ514" s="348">
        <v>25.484000000000002</v>
      </c>
      <c r="BK514" s="348" t="s">
        <v>430</v>
      </c>
      <c r="BL514" s="348">
        <v>0.18859999999999999</v>
      </c>
      <c r="BM514" s="373"/>
      <c r="BN514" s="372" t="s">
        <v>4703</v>
      </c>
      <c r="BO514" s="372" t="s">
        <v>4704</v>
      </c>
      <c r="BP514" s="372" t="s">
        <v>2656</v>
      </c>
      <c r="BQ514" s="372" t="s">
        <v>430</v>
      </c>
      <c r="BR514" s="372" t="s">
        <v>430</v>
      </c>
      <c r="BS514" s="373"/>
      <c r="BT514" s="354" t="s">
        <v>4673</v>
      </c>
    </row>
    <row r="515" spans="1:72" s="428" customFormat="1" x14ac:dyDescent="0.25">
      <c r="A515" s="345" t="s">
        <v>5755</v>
      </c>
      <c r="B515" s="373"/>
      <c r="C515" s="719">
        <v>45580</v>
      </c>
      <c r="D515" s="373"/>
      <c r="E515" s="346">
        <v>22.21</v>
      </c>
      <c r="F515" s="373"/>
      <c r="G515" s="347">
        <v>8.2652999999999999</v>
      </c>
      <c r="H515" s="374"/>
      <c r="I515" s="348">
        <v>-0.48520000000000002</v>
      </c>
      <c r="J515" s="348">
        <v>1.1738999999999999</v>
      </c>
      <c r="K515" s="348">
        <v>2.3325999999999998</v>
      </c>
      <c r="L515" s="348">
        <v>4.4667000000000003</v>
      </c>
      <c r="M515" s="348">
        <v>-0.46360000000000001</v>
      </c>
      <c r="N515" s="350">
        <v>3.1164999999999998</v>
      </c>
      <c r="O515" s="348" t="s">
        <v>430</v>
      </c>
      <c r="P515" s="348" t="s">
        <v>430</v>
      </c>
      <c r="Q515" s="348" t="s">
        <v>430</v>
      </c>
      <c r="R515" s="348" t="s">
        <v>430</v>
      </c>
      <c r="S515" s="348">
        <v>1.2966</v>
      </c>
      <c r="T515" s="348">
        <v>15.4984</v>
      </c>
      <c r="U515" s="348">
        <v>0.32769999999999999</v>
      </c>
      <c r="V515" s="348">
        <v>4.2374000000000001</v>
      </c>
      <c r="W515" s="348">
        <v>2.2086000000000001</v>
      </c>
      <c r="X515" s="348">
        <v>-9.9006000000000007</v>
      </c>
      <c r="Y515" s="374"/>
      <c r="Z515" s="346">
        <v>208</v>
      </c>
      <c r="AA515" s="346">
        <v>31</v>
      </c>
      <c r="AB515" s="346">
        <v>107</v>
      </c>
      <c r="AC515" s="346">
        <v>227</v>
      </c>
      <c r="AD515" s="346">
        <v>176</v>
      </c>
      <c r="AE515" s="346">
        <v>156</v>
      </c>
      <c r="AF515" s="346" t="s">
        <v>430</v>
      </c>
      <c r="AG515" s="346" t="s">
        <v>430</v>
      </c>
      <c r="AH515" s="346" t="s">
        <v>430</v>
      </c>
      <c r="AI515" s="346" t="s">
        <v>430</v>
      </c>
      <c r="AJ515" s="346">
        <v>226</v>
      </c>
      <c r="AK515" s="346">
        <v>152</v>
      </c>
      <c r="AL515" s="346">
        <v>145</v>
      </c>
      <c r="AM515" s="346">
        <v>153</v>
      </c>
      <c r="AN515" s="346">
        <v>61</v>
      </c>
      <c r="AO515" s="373"/>
      <c r="AP515" s="348" t="s">
        <v>430</v>
      </c>
      <c r="AQ515" s="348" t="s">
        <v>430</v>
      </c>
      <c r="AR515" s="348" t="s">
        <v>430</v>
      </c>
      <c r="AS515" s="348" t="s">
        <v>430</v>
      </c>
      <c r="AT515" s="348">
        <v>3.7</v>
      </c>
      <c r="AU515" s="351"/>
      <c r="AV515" s="346" t="s">
        <v>430</v>
      </c>
      <c r="AW515" s="346" t="s">
        <v>430</v>
      </c>
      <c r="AX515" s="346" t="s">
        <v>430</v>
      </c>
      <c r="AY515" s="346" t="s">
        <v>430</v>
      </c>
      <c r="AZ515" s="346">
        <v>164</v>
      </c>
      <c r="BA515" s="374"/>
      <c r="BB515" s="348">
        <v>19.8139774211073</v>
      </c>
      <c r="BC515" s="348">
        <v>1.0011941547321901</v>
      </c>
      <c r="BD515" s="348">
        <v>-2.9429609311419701E-2</v>
      </c>
      <c r="BE515" s="375">
        <v>-9.7286348695320102E-2</v>
      </c>
      <c r="BF515" s="374"/>
      <c r="BG515" s="372">
        <v>0.38679999999999998</v>
      </c>
      <c r="BH515" s="373"/>
      <c r="BI515" s="348">
        <v>67.766800000000003</v>
      </c>
      <c r="BJ515" s="348">
        <v>32.105400000000003</v>
      </c>
      <c r="BK515" s="348" t="s">
        <v>430</v>
      </c>
      <c r="BL515" s="348">
        <v>0.1278</v>
      </c>
      <c r="BM515" s="373"/>
      <c r="BN515" s="372" t="s">
        <v>5413</v>
      </c>
      <c r="BO515" s="372" t="s">
        <v>5414</v>
      </c>
      <c r="BP515" s="372" t="s">
        <v>1597</v>
      </c>
      <c r="BQ515" s="372" t="s">
        <v>2642</v>
      </c>
      <c r="BR515" s="372" t="s">
        <v>5415</v>
      </c>
      <c r="BS515" s="373"/>
      <c r="BT515" s="354" t="s">
        <v>5416</v>
      </c>
    </row>
    <row r="516" spans="1:72" s="428" customFormat="1" x14ac:dyDescent="0.25">
      <c r="A516" s="345" t="s">
        <v>5756</v>
      </c>
      <c r="B516" s="373"/>
      <c r="C516" s="719">
        <v>45173</v>
      </c>
      <c r="D516" s="373"/>
      <c r="E516" s="346">
        <v>19.5</v>
      </c>
      <c r="F516" s="373"/>
      <c r="G516" s="347">
        <v>12.18</v>
      </c>
      <c r="H516" s="374"/>
      <c r="I516" s="348">
        <v>0.15210000000000001</v>
      </c>
      <c r="J516" s="348">
        <v>-1.0842000000000001</v>
      </c>
      <c r="K516" s="348">
        <v>0.78110000000000002</v>
      </c>
      <c r="L516" s="348">
        <v>5.2923</v>
      </c>
      <c r="M516" s="348">
        <v>-4.9752000000000001</v>
      </c>
      <c r="N516" s="350">
        <v>-2.2126999999999999</v>
      </c>
      <c r="O516" s="348">
        <v>0.32750000000000001</v>
      </c>
      <c r="P516" s="348" t="s">
        <v>430</v>
      </c>
      <c r="Q516" s="348" t="s">
        <v>430</v>
      </c>
      <c r="R516" s="348" t="s">
        <v>430</v>
      </c>
      <c r="S516" s="348">
        <v>2.3014000000000001</v>
      </c>
      <c r="T516" s="348">
        <v>9.1358999999999995</v>
      </c>
      <c r="U516" s="348">
        <v>-7.8263999999999996</v>
      </c>
      <c r="V516" s="348">
        <v>-1.8880999999999999</v>
      </c>
      <c r="W516" s="348">
        <v>8.2199999999999995E-2</v>
      </c>
      <c r="X516" s="348">
        <v>6.9318999999999997</v>
      </c>
      <c r="Y516" s="374"/>
      <c r="Z516" s="346">
        <v>69</v>
      </c>
      <c r="AA516" s="346">
        <v>250</v>
      </c>
      <c r="AB516" s="346">
        <v>225</v>
      </c>
      <c r="AC516" s="346">
        <v>182</v>
      </c>
      <c r="AD516" s="346">
        <v>239</v>
      </c>
      <c r="AE516" s="346">
        <v>203</v>
      </c>
      <c r="AF516" s="346">
        <v>109</v>
      </c>
      <c r="AG516" s="346" t="s">
        <v>430</v>
      </c>
      <c r="AH516" s="346" t="s">
        <v>430</v>
      </c>
      <c r="AI516" s="346" t="s">
        <v>430</v>
      </c>
      <c r="AJ516" s="346">
        <v>212</v>
      </c>
      <c r="AK516" s="346">
        <v>230</v>
      </c>
      <c r="AL516" s="346">
        <v>231</v>
      </c>
      <c r="AM516" s="346">
        <v>211</v>
      </c>
      <c r="AN516" s="346">
        <v>242</v>
      </c>
      <c r="AO516" s="373"/>
      <c r="AP516" s="348" t="s">
        <v>430</v>
      </c>
      <c r="AQ516" s="348" t="s">
        <v>430</v>
      </c>
      <c r="AR516" s="348" t="s">
        <v>430</v>
      </c>
      <c r="AS516" s="348">
        <v>2.12</v>
      </c>
      <c r="AT516" s="348">
        <v>-3.14</v>
      </c>
      <c r="AU516" s="351"/>
      <c r="AV516" s="346" t="s">
        <v>430</v>
      </c>
      <c r="AW516" s="346" t="s">
        <v>430</v>
      </c>
      <c r="AX516" s="346" t="s">
        <v>430</v>
      </c>
      <c r="AY516" s="346">
        <v>97</v>
      </c>
      <c r="AZ516" s="346">
        <v>218</v>
      </c>
      <c r="BA516" s="374"/>
      <c r="BB516" s="348">
        <v>13.281593645499999</v>
      </c>
      <c r="BC516" s="348">
        <v>0.99615002026399202</v>
      </c>
      <c r="BD516" s="348">
        <v>8.8892004631428208E-3</v>
      </c>
      <c r="BE516" s="375">
        <v>-2.6229381908758401E-2</v>
      </c>
      <c r="BF516" s="374"/>
      <c r="BG516" s="372">
        <v>0.12889999999999999</v>
      </c>
      <c r="BH516" s="373"/>
      <c r="BI516" s="348">
        <v>99.242199999999997</v>
      </c>
      <c r="BJ516" s="348" t="s">
        <v>430</v>
      </c>
      <c r="BK516" s="348" t="s">
        <v>430</v>
      </c>
      <c r="BL516" s="348">
        <v>0.75780000000000003</v>
      </c>
      <c r="BM516" s="373"/>
      <c r="BN516" s="372" t="s">
        <v>5418</v>
      </c>
      <c r="BO516" s="372" t="s">
        <v>5419</v>
      </c>
      <c r="BP516" s="372" t="s">
        <v>5420</v>
      </c>
      <c r="BQ516" s="372" t="s">
        <v>2130</v>
      </c>
      <c r="BR516" s="372" t="s">
        <v>5421</v>
      </c>
      <c r="BS516" s="373"/>
      <c r="BT516" s="354" t="s">
        <v>555</v>
      </c>
    </row>
    <row r="517" spans="1:72" s="428" customFormat="1" x14ac:dyDescent="0.25">
      <c r="A517" s="345" t="s">
        <v>5757</v>
      </c>
      <c r="B517" s="373"/>
      <c r="C517" s="719">
        <v>46119</v>
      </c>
      <c r="D517" s="373"/>
      <c r="E517" s="346">
        <v>20.343</v>
      </c>
      <c r="F517" s="373"/>
      <c r="G517" s="347">
        <v>11.6172</v>
      </c>
      <c r="H517" s="374"/>
      <c r="I517" s="348">
        <v>-2.24E-2</v>
      </c>
      <c r="J517" s="348">
        <v>0.29270000000000002</v>
      </c>
      <c r="K517" s="348">
        <v>3.8437000000000001</v>
      </c>
      <c r="L517" s="348">
        <v>7.9905999999999997</v>
      </c>
      <c r="M517" s="348" t="s">
        <v>430</v>
      </c>
      <c r="N517" s="350" t="s">
        <v>430</v>
      </c>
      <c r="O517" s="348" t="s">
        <v>430</v>
      </c>
      <c r="P517" s="348" t="s">
        <v>430</v>
      </c>
      <c r="Q517" s="348" t="s">
        <v>430</v>
      </c>
      <c r="R517" s="348" t="s">
        <v>430</v>
      </c>
      <c r="S517" s="348">
        <v>4.5380000000000003</v>
      </c>
      <c r="T517" s="348" t="s">
        <v>430</v>
      </c>
      <c r="U517" s="348" t="s">
        <v>430</v>
      </c>
      <c r="V517" s="348" t="s">
        <v>430</v>
      </c>
      <c r="W517" s="348">
        <v>1.4965999999999999</v>
      </c>
      <c r="X517" s="348">
        <v>16.172000000000001</v>
      </c>
      <c r="Y517" s="374"/>
      <c r="Z517" s="346">
        <v>124</v>
      </c>
      <c r="AA517" s="346">
        <v>106</v>
      </c>
      <c r="AB517" s="346">
        <v>46</v>
      </c>
      <c r="AC517" s="346">
        <v>81</v>
      </c>
      <c r="AD517" s="346" t="s">
        <v>430</v>
      </c>
      <c r="AE517" s="346" t="s">
        <v>430</v>
      </c>
      <c r="AF517" s="346" t="s">
        <v>430</v>
      </c>
      <c r="AG517" s="346" t="s">
        <v>430</v>
      </c>
      <c r="AH517" s="346" t="s">
        <v>430</v>
      </c>
      <c r="AI517" s="346" t="s">
        <v>430</v>
      </c>
      <c r="AJ517" s="346">
        <v>73</v>
      </c>
      <c r="AK517" s="346" t="s">
        <v>430</v>
      </c>
      <c r="AL517" s="346" t="s">
        <v>430</v>
      </c>
      <c r="AM517" s="346" t="s">
        <v>430</v>
      </c>
      <c r="AN517" s="346">
        <v>124</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3.8489335215405198</v>
      </c>
      <c r="BC517" s="348">
        <v>0.99571834043498397</v>
      </c>
      <c r="BD517" s="348">
        <v>0.59119231905898995</v>
      </c>
      <c r="BE517" s="375">
        <v>-9.8731772753918506E-2</v>
      </c>
      <c r="BF517" s="374"/>
      <c r="BG517" s="372">
        <v>0.48299999999999998</v>
      </c>
      <c r="BH517" s="373"/>
      <c r="BI517" s="348">
        <v>86.592200000000005</v>
      </c>
      <c r="BJ517" s="348">
        <v>13.2331</v>
      </c>
      <c r="BK517" s="348" t="s">
        <v>430</v>
      </c>
      <c r="BL517" s="348">
        <v>0.17469999999999999</v>
      </c>
      <c r="BM517" s="373"/>
      <c r="BN517" s="372" t="s">
        <v>4527</v>
      </c>
      <c r="BO517" s="372" t="s">
        <v>4528</v>
      </c>
      <c r="BP517" s="372" t="s">
        <v>4529</v>
      </c>
      <c r="BQ517" s="372" t="s">
        <v>4530</v>
      </c>
      <c r="BR517" s="372" t="s">
        <v>4531</v>
      </c>
      <c r="BS517" s="373"/>
      <c r="BT517" s="354" t="s">
        <v>555</v>
      </c>
    </row>
    <row r="518" spans="1:72" s="428" customFormat="1" x14ac:dyDescent="0.25">
      <c r="A518" s="345" t="s">
        <v>5758</v>
      </c>
      <c r="B518" s="373"/>
      <c r="C518" s="719">
        <v>45967</v>
      </c>
      <c r="D518" s="373"/>
      <c r="E518" s="346">
        <v>18.760000000000002</v>
      </c>
      <c r="F518" s="373"/>
      <c r="G518" s="347">
        <v>9.4260999999999999</v>
      </c>
      <c r="H518" s="374"/>
      <c r="I518" s="348">
        <v>0.15190000000000001</v>
      </c>
      <c r="J518" s="348">
        <v>-1.083</v>
      </c>
      <c r="K518" s="348">
        <v>0.79990000000000006</v>
      </c>
      <c r="L518" s="348">
        <v>5.3583999999999996</v>
      </c>
      <c r="M518" s="348">
        <v>-4.8954000000000004</v>
      </c>
      <c r="N518" s="350" t="s">
        <v>430</v>
      </c>
      <c r="O518" s="348" t="s">
        <v>430</v>
      </c>
      <c r="P518" s="348" t="s">
        <v>430</v>
      </c>
      <c r="Q518" s="348" t="s">
        <v>430</v>
      </c>
      <c r="R518" s="348" t="s">
        <v>430</v>
      </c>
      <c r="S518" s="348">
        <v>2.3275000000000001</v>
      </c>
      <c r="T518" s="348">
        <v>9.2172000000000001</v>
      </c>
      <c r="U518" s="348">
        <v>-7.7626999999999997</v>
      </c>
      <c r="V518" s="348" t="s">
        <v>430</v>
      </c>
      <c r="W518" s="348">
        <v>9.7699999999999995E-2</v>
      </c>
      <c r="X518" s="348">
        <v>-5.7389999999999999</v>
      </c>
      <c r="Y518" s="374"/>
      <c r="Z518" s="346">
        <v>71</v>
      </c>
      <c r="AA518" s="346">
        <v>248</v>
      </c>
      <c r="AB518" s="346">
        <v>223</v>
      </c>
      <c r="AC518" s="346">
        <v>178</v>
      </c>
      <c r="AD518" s="346">
        <v>237</v>
      </c>
      <c r="AE518" s="346" t="s">
        <v>430</v>
      </c>
      <c r="AF518" s="346" t="s">
        <v>430</v>
      </c>
      <c r="AG518" s="346" t="s">
        <v>430</v>
      </c>
      <c r="AH518" s="346" t="s">
        <v>430</v>
      </c>
      <c r="AI518" s="346" t="s">
        <v>430</v>
      </c>
      <c r="AJ518" s="346">
        <v>211</v>
      </c>
      <c r="AK518" s="346">
        <v>229</v>
      </c>
      <c r="AL518" s="346">
        <v>229</v>
      </c>
      <c r="AM518" s="346" t="s">
        <v>430</v>
      </c>
      <c r="AN518" s="346">
        <v>231</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13.841041744155801</v>
      </c>
      <c r="BC518" s="348">
        <v>0.99751873800481405</v>
      </c>
      <c r="BD518" s="348">
        <v>-8.4355396699947696E-2</v>
      </c>
      <c r="BE518" s="375">
        <v>-2.38442937355785E-2</v>
      </c>
      <c r="BF518" s="374"/>
      <c r="BG518" s="372">
        <v>0.17199999999999999</v>
      </c>
      <c r="BH518" s="373"/>
      <c r="BI518" s="348">
        <v>99.552800000000005</v>
      </c>
      <c r="BJ518" s="348" t="s">
        <v>430</v>
      </c>
      <c r="BK518" s="348" t="s">
        <v>430</v>
      </c>
      <c r="BL518" s="348">
        <v>0.44719999999999999</v>
      </c>
      <c r="BM518" s="373"/>
      <c r="BN518" s="372" t="s">
        <v>4819</v>
      </c>
      <c r="BO518" s="372" t="s">
        <v>5226</v>
      </c>
      <c r="BP518" s="372" t="s">
        <v>4518</v>
      </c>
      <c r="BQ518" s="372" t="s">
        <v>4519</v>
      </c>
      <c r="BR518" s="372" t="s">
        <v>5111</v>
      </c>
      <c r="BS518" s="373"/>
      <c r="BT518" s="354" t="s">
        <v>555</v>
      </c>
    </row>
    <row r="519" spans="1:72" s="428" customFormat="1" ht="11" x14ac:dyDescent="0.3">
      <c r="A519" s="841" t="s">
        <v>5759</v>
      </c>
      <c r="B519" s="842"/>
      <c r="C519" s="843">
        <v>45852</v>
      </c>
      <c r="D519" s="842"/>
      <c r="E519" s="844">
        <v>17.653600000000001</v>
      </c>
      <c r="F519" s="842"/>
      <c r="G519" s="845">
        <v>10.23</v>
      </c>
      <c r="H519" s="847"/>
      <c r="I519" s="846">
        <v>0.34329999999999999</v>
      </c>
      <c r="J519" s="846">
        <v>0.37280000000000002</v>
      </c>
      <c r="K519" s="846">
        <v>4.3558000000000003</v>
      </c>
      <c r="L519" s="846">
        <v>5.1496000000000004</v>
      </c>
      <c r="M519" s="846">
        <v>4.2282000000000002</v>
      </c>
      <c r="N519" s="848">
        <v>5.0955000000000004</v>
      </c>
      <c r="O519" s="846" t="s">
        <v>430</v>
      </c>
      <c r="P519" s="846" t="s">
        <v>430</v>
      </c>
      <c r="Q519" s="846" t="s">
        <v>430</v>
      </c>
      <c r="R519" s="846" t="s">
        <v>430</v>
      </c>
      <c r="S519" s="846">
        <v>7.5031999999999996</v>
      </c>
      <c r="T519" s="846">
        <v>15.9338</v>
      </c>
      <c r="U519" s="846">
        <v>-1.1212</v>
      </c>
      <c r="V519" s="846">
        <v>4.2706999999999997</v>
      </c>
      <c r="W519" s="846">
        <v>1.6393</v>
      </c>
      <c r="X519" s="846">
        <v>2.1234999999999999</v>
      </c>
      <c r="Y519" s="847"/>
      <c r="Z519" s="844">
        <v>35</v>
      </c>
      <c r="AA519" s="844">
        <v>89</v>
      </c>
      <c r="AB519" s="844">
        <v>21</v>
      </c>
      <c r="AC519" s="844">
        <v>184</v>
      </c>
      <c r="AD519" s="844">
        <v>110</v>
      </c>
      <c r="AE519" s="844">
        <v>123</v>
      </c>
      <c r="AF519" s="844" t="s">
        <v>430</v>
      </c>
      <c r="AG519" s="844" t="s">
        <v>430</v>
      </c>
      <c r="AH519" s="844" t="s">
        <v>430</v>
      </c>
      <c r="AI519" s="844" t="s">
        <v>430</v>
      </c>
      <c r="AJ519" s="844">
        <v>20</v>
      </c>
      <c r="AK519" s="844">
        <v>131</v>
      </c>
      <c r="AL519" s="844">
        <v>161</v>
      </c>
      <c r="AM519" s="844">
        <v>152</v>
      </c>
      <c r="AN519" s="844">
        <v>98</v>
      </c>
      <c r="AO519" s="842"/>
      <c r="AP519" s="846" t="s">
        <v>430</v>
      </c>
      <c r="AQ519" s="846" t="s">
        <v>430</v>
      </c>
      <c r="AR519" s="846" t="s">
        <v>430</v>
      </c>
      <c r="AS519" s="846" t="s">
        <v>430</v>
      </c>
      <c r="AT519" s="846">
        <v>7.36</v>
      </c>
      <c r="AU519" s="849"/>
      <c r="AV519" s="844" t="s">
        <v>430</v>
      </c>
      <c r="AW519" s="844" t="s">
        <v>430</v>
      </c>
      <c r="AX519" s="844" t="s">
        <v>430</v>
      </c>
      <c r="AY519" s="844" t="s">
        <v>430</v>
      </c>
      <c r="AZ519" s="844">
        <v>136</v>
      </c>
      <c r="BA519" s="847"/>
      <c r="BB519" s="846">
        <v>12.2803518763369</v>
      </c>
      <c r="BC519" s="846">
        <v>1.0005017569224</v>
      </c>
      <c r="BD519" s="846">
        <v>2.26001102882919E-3</v>
      </c>
      <c r="BE519" s="852">
        <v>-2.2927032629164901E-2</v>
      </c>
      <c r="BF519" s="847"/>
      <c r="BG519" s="855">
        <v>0.1278</v>
      </c>
      <c r="BH519" s="842"/>
      <c r="BI519" s="846">
        <v>72.200500000000005</v>
      </c>
      <c r="BJ519" s="846">
        <v>25.2073</v>
      </c>
      <c r="BK519" s="846">
        <v>2.36775</v>
      </c>
      <c r="BL519" s="846">
        <v>0.22445000000000001</v>
      </c>
      <c r="BM519" s="842"/>
      <c r="BN519" s="855" t="s">
        <v>4839</v>
      </c>
      <c r="BO519" s="855" t="s">
        <v>4840</v>
      </c>
      <c r="BP519" s="855" t="s">
        <v>4841</v>
      </c>
      <c r="BQ519" s="855" t="s">
        <v>4755</v>
      </c>
      <c r="BR519" s="855" t="s">
        <v>4756</v>
      </c>
      <c r="BS519" s="842"/>
      <c r="BT519" s="856" t="s">
        <v>555</v>
      </c>
    </row>
    <row r="520" spans="1:72" s="428" customFormat="1" x14ac:dyDescent="0.25">
      <c r="A520" s="345" t="s">
        <v>5760</v>
      </c>
      <c r="B520" s="373"/>
      <c r="C520" s="719">
        <v>46155</v>
      </c>
      <c r="D520" s="373"/>
      <c r="E520" s="346">
        <v>21.89</v>
      </c>
      <c r="F520" s="373"/>
      <c r="G520" s="347">
        <v>10.257999999999999</v>
      </c>
      <c r="H520" s="374"/>
      <c r="I520" s="348">
        <v>0.15129999999999999</v>
      </c>
      <c r="J520" s="348">
        <v>-1.0570999999999999</v>
      </c>
      <c r="K520" s="348">
        <v>0.80279999999999996</v>
      </c>
      <c r="L520" s="348">
        <v>2.58</v>
      </c>
      <c r="M520" s="348" t="s">
        <v>430</v>
      </c>
      <c r="N520" s="350" t="s">
        <v>430</v>
      </c>
      <c r="O520" s="348" t="s">
        <v>430</v>
      </c>
      <c r="P520" s="348" t="s">
        <v>430</v>
      </c>
      <c r="Q520" s="348" t="s">
        <v>430</v>
      </c>
      <c r="R520" s="348" t="s">
        <v>430</v>
      </c>
      <c r="S520" s="348">
        <v>2.3323999999999998</v>
      </c>
      <c r="T520" s="348" t="s">
        <v>430</v>
      </c>
      <c r="U520" s="348" t="s">
        <v>430</v>
      </c>
      <c r="V520" s="348" t="s">
        <v>430</v>
      </c>
      <c r="W520" s="348">
        <v>9.6600000000000005E-2</v>
      </c>
      <c r="X520" s="348">
        <v>2.58</v>
      </c>
      <c r="Y520" s="374"/>
      <c r="Z520" s="346">
        <v>73</v>
      </c>
      <c r="AA520" s="346">
        <v>243</v>
      </c>
      <c r="AB520" s="346">
        <v>222</v>
      </c>
      <c r="AC520" s="346">
        <v>241</v>
      </c>
      <c r="AD520" s="346" t="s">
        <v>430</v>
      </c>
      <c r="AE520" s="346" t="s">
        <v>430</v>
      </c>
      <c r="AF520" s="346" t="s">
        <v>430</v>
      </c>
      <c r="AG520" s="346" t="s">
        <v>430</v>
      </c>
      <c r="AH520" s="346" t="s">
        <v>430</v>
      </c>
      <c r="AI520" s="346" t="s">
        <v>430</v>
      </c>
      <c r="AJ520" s="346">
        <v>209</v>
      </c>
      <c r="AK520" s="346" t="s">
        <v>430</v>
      </c>
      <c r="AL520" s="346" t="s">
        <v>430</v>
      </c>
      <c r="AM520" s="346" t="s">
        <v>430</v>
      </c>
      <c r="AN520" s="346">
        <v>232</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v>7.5074928561358298</v>
      </c>
      <c r="BC520" s="348">
        <v>1.3273926796528801</v>
      </c>
      <c r="BD520" s="348">
        <v>5.6390597882144101E-2</v>
      </c>
      <c r="BE520" s="375">
        <v>-1.3661007296830601</v>
      </c>
      <c r="BF520" s="374"/>
      <c r="BG520" s="372">
        <v>0.22950000000000001</v>
      </c>
      <c r="BH520" s="373"/>
      <c r="BI520" s="348">
        <v>98.960400000000007</v>
      </c>
      <c r="BJ520" s="348" t="s">
        <v>430</v>
      </c>
      <c r="BK520" s="348" t="s">
        <v>430</v>
      </c>
      <c r="BL520" s="348">
        <v>1.0396000000000001</v>
      </c>
      <c r="BM520" s="373"/>
      <c r="BN520" s="372" t="s">
        <v>5425</v>
      </c>
      <c r="BO520" s="372" t="s">
        <v>5426</v>
      </c>
      <c r="BP520" s="372" t="s">
        <v>5427</v>
      </c>
      <c r="BQ520" s="372" t="s">
        <v>5428</v>
      </c>
      <c r="BR520" s="372" t="s">
        <v>5429</v>
      </c>
      <c r="BS520" s="373"/>
      <c r="BT520" s="354" t="s">
        <v>555</v>
      </c>
    </row>
    <row r="521" spans="1:72" s="428" customFormat="1" x14ac:dyDescent="0.25">
      <c r="A521" s="345" t="s">
        <v>5761</v>
      </c>
      <c r="B521" s="373"/>
      <c r="C521" s="719">
        <v>46002</v>
      </c>
      <c r="D521" s="373"/>
      <c r="E521" s="346">
        <v>17.287800000000001</v>
      </c>
      <c r="F521" s="373"/>
      <c r="G521" s="347">
        <v>10.755100000000001</v>
      </c>
      <c r="H521" s="374"/>
      <c r="I521" s="348">
        <v>7.6300000000000007E-2</v>
      </c>
      <c r="J521" s="348">
        <v>0.99439999999999995</v>
      </c>
      <c r="K521" s="348">
        <v>1.7079</v>
      </c>
      <c r="L521" s="348">
        <v>6.7038000000000002</v>
      </c>
      <c r="M521" s="348">
        <v>7.6242000000000001</v>
      </c>
      <c r="N521" s="350" t="s">
        <v>430</v>
      </c>
      <c r="O521" s="348" t="s">
        <v>430</v>
      </c>
      <c r="P521" s="348" t="s">
        <v>430</v>
      </c>
      <c r="Q521" s="348" t="s">
        <v>430</v>
      </c>
      <c r="R521" s="348" t="s">
        <v>430</v>
      </c>
      <c r="S521" s="348">
        <v>3.4781</v>
      </c>
      <c r="T521" s="348">
        <v>21.216999999999999</v>
      </c>
      <c r="U521" s="348">
        <v>5.774</v>
      </c>
      <c r="V521" s="348" t="s">
        <v>430</v>
      </c>
      <c r="W521" s="348">
        <v>1.7541</v>
      </c>
      <c r="X521" s="348">
        <v>7.5510000000000002</v>
      </c>
      <c r="Y521" s="374"/>
      <c r="Z521" s="346">
        <v>99</v>
      </c>
      <c r="AA521" s="346">
        <v>58</v>
      </c>
      <c r="AB521" s="346">
        <v>133</v>
      </c>
      <c r="AC521" s="346">
        <v>121</v>
      </c>
      <c r="AD521" s="346">
        <v>77</v>
      </c>
      <c r="AE521" s="346" t="s">
        <v>430</v>
      </c>
      <c r="AF521" s="346" t="s">
        <v>430</v>
      </c>
      <c r="AG521" s="346" t="s">
        <v>430</v>
      </c>
      <c r="AH521" s="346" t="s">
        <v>430</v>
      </c>
      <c r="AI521" s="346" t="s">
        <v>430</v>
      </c>
      <c r="AJ521" s="346">
        <v>128</v>
      </c>
      <c r="AK521" s="346">
        <v>78</v>
      </c>
      <c r="AL521" s="346">
        <v>77</v>
      </c>
      <c r="AM521" s="346" t="s">
        <v>430</v>
      </c>
      <c r="AN521" s="346">
        <v>83</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13.9380536482187</v>
      </c>
      <c r="BC521" s="348">
        <v>0.99522523435659205</v>
      </c>
      <c r="BD521" s="348">
        <v>2.85008962821858E-2</v>
      </c>
      <c r="BE521" s="375">
        <v>-4.6900337090721098E-2</v>
      </c>
      <c r="BF521" s="374"/>
      <c r="BG521" s="372">
        <v>0.11310000000000001</v>
      </c>
      <c r="BH521" s="373"/>
      <c r="BI521" s="348">
        <v>11.208299999999999</v>
      </c>
      <c r="BJ521" s="348">
        <v>85.529499999999999</v>
      </c>
      <c r="BK521" s="348">
        <v>4.29697</v>
      </c>
      <c r="BL521" s="348">
        <v>-1.03477</v>
      </c>
      <c r="BM521" s="373"/>
      <c r="BN521" s="372" t="s">
        <v>5431</v>
      </c>
      <c r="BO521" s="372" t="s">
        <v>2325</v>
      </c>
      <c r="BP521" s="372" t="s">
        <v>2690</v>
      </c>
      <c r="BQ521" s="372" t="s">
        <v>5432</v>
      </c>
      <c r="BR521" s="372" t="s">
        <v>5433</v>
      </c>
      <c r="BS521" s="373"/>
      <c r="BT521" s="354" t="s">
        <v>555</v>
      </c>
    </row>
    <row r="522" spans="1:72" s="428" customFormat="1" x14ac:dyDescent="0.25">
      <c r="A522" s="345" t="s">
        <v>5762</v>
      </c>
      <c r="B522" s="373"/>
      <c r="C522" s="719">
        <v>46119</v>
      </c>
      <c r="D522" s="373"/>
      <c r="E522" s="346">
        <v>15.444900000000001</v>
      </c>
      <c r="F522" s="373"/>
      <c r="G522" s="347">
        <v>10.5566</v>
      </c>
      <c r="H522" s="374"/>
      <c r="I522" s="348">
        <v>-0.157</v>
      </c>
      <c r="J522" s="348">
        <v>-0.94579999999999997</v>
      </c>
      <c r="K522" s="348">
        <v>0.82909999999999995</v>
      </c>
      <c r="L522" s="348">
        <v>4.7717999999999998</v>
      </c>
      <c r="M522" s="348" t="s">
        <v>430</v>
      </c>
      <c r="N522" s="350" t="s">
        <v>430</v>
      </c>
      <c r="O522" s="348" t="s">
        <v>430</v>
      </c>
      <c r="P522" s="348" t="s">
        <v>430</v>
      </c>
      <c r="Q522" s="348" t="s">
        <v>430</v>
      </c>
      <c r="R522" s="348" t="s">
        <v>430</v>
      </c>
      <c r="S522" s="348">
        <v>2.3502000000000001</v>
      </c>
      <c r="T522" s="348" t="s">
        <v>430</v>
      </c>
      <c r="U522" s="348" t="s">
        <v>430</v>
      </c>
      <c r="V522" s="348" t="s">
        <v>430</v>
      </c>
      <c r="W522" s="348">
        <v>9.5799999999999996E-2</v>
      </c>
      <c r="X522" s="348">
        <v>5.5659999999999998</v>
      </c>
      <c r="Y522" s="374"/>
      <c r="Z522" s="346">
        <v>164</v>
      </c>
      <c r="AA522" s="346">
        <v>213</v>
      </c>
      <c r="AB522" s="346">
        <v>212</v>
      </c>
      <c r="AC522" s="346">
        <v>216</v>
      </c>
      <c r="AD522" s="346" t="s">
        <v>430</v>
      </c>
      <c r="AE522" s="346" t="s">
        <v>430</v>
      </c>
      <c r="AF522" s="346" t="s">
        <v>430</v>
      </c>
      <c r="AG522" s="346" t="s">
        <v>430</v>
      </c>
      <c r="AH522" s="346" t="s">
        <v>430</v>
      </c>
      <c r="AI522" s="346" t="s">
        <v>430</v>
      </c>
      <c r="AJ522" s="346">
        <v>203</v>
      </c>
      <c r="AK522" s="346" t="s">
        <v>430</v>
      </c>
      <c r="AL522" s="346" t="s">
        <v>430</v>
      </c>
      <c r="AM522" s="346" t="s">
        <v>430</v>
      </c>
      <c r="AN522" s="346">
        <v>234</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6.4959391307354304</v>
      </c>
      <c r="BC522" s="348">
        <v>0.98042453388768602</v>
      </c>
      <c r="BD522" s="348">
        <v>4.5541995853020198E-2</v>
      </c>
      <c r="BE522" s="375">
        <v>-3.9853679178315803E-2</v>
      </c>
      <c r="BF522" s="374"/>
      <c r="BG522" s="372">
        <v>0.18940000000000001</v>
      </c>
      <c r="BH522" s="373"/>
      <c r="BI522" s="348">
        <v>98.107299999999995</v>
      </c>
      <c r="BJ522" s="348">
        <v>1.35222</v>
      </c>
      <c r="BK522" s="348" t="s">
        <v>430</v>
      </c>
      <c r="BL522" s="348">
        <v>0.54047999999999996</v>
      </c>
      <c r="BM522" s="373"/>
      <c r="BN522" s="372" t="s">
        <v>5325</v>
      </c>
      <c r="BO522" s="372" t="s">
        <v>4825</v>
      </c>
      <c r="BP522" s="372" t="s">
        <v>2499</v>
      </c>
      <c r="BQ522" s="372" t="s">
        <v>4714</v>
      </c>
      <c r="BR522" s="372" t="s">
        <v>4383</v>
      </c>
      <c r="BS522" s="373"/>
      <c r="BT522" s="354" t="s">
        <v>555</v>
      </c>
    </row>
    <row r="523" spans="1:72" s="428" customFormat="1" x14ac:dyDescent="0.25">
      <c r="A523" s="345" t="s">
        <v>5763</v>
      </c>
      <c r="B523" s="373"/>
      <c r="C523" s="719">
        <v>46027</v>
      </c>
      <c r="D523" s="373"/>
      <c r="E523" s="346">
        <v>16.0151</v>
      </c>
      <c r="F523" s="373"/>
      <c r="G523" s="347">
        <v>9.8783999999999992</v>
      </c>
      <c r="H523" s="374"/>
      <c r="I523" s="348">
        <v>-5.5599999999999997E-2</v>
      </c>
      <c r="J523" s="348">
        <v>-0.27760000000000001</v>
      </c>
      <c r="K523" s="348">
        <v>1.5209999999999999</v>
      </c>
      <c r="L523" s="348">
        <v>6.2182000000000004</v>
      </c>
      <c r="M523" s="348">
        <v>1.9148000000000001</v>
      </c>
      <c r="N523" s="350" t="s">
        <v>430</v>
      </c>
      <c r="O523" s="348" t="s">
        <v>430</v>
      </c>
      <c r="P523" s="348" t="s">
        <v>430</v>
      </c>
      <c r="Q523" s="348" t="s">
        <v>430</v>
      </c>
      <c r="R523" s="348" t="s">
        <v>430</v>
      </c>
      <c r="S523" s="348">
        <v>3.1051000000000002</v>
      </c>
      <c r="T523" s="348">
        <v>15.673500000000001</v>
      </c>
      <c r="U523" s="348" t="s">
        <v>430</v>
      </c>
      <c r="V523" s="348" t="s">
        <v>430</v>
      </c>
      <c r="W523" s="348">
        <v>0.91020000000000001</v>
      </c>
      <c r="X523" s="348">
        <v>-1.1792</v>
      </c>
      <c r="Y523" s="374"/>
      <c r="Z523" s="346">
        <v>142</v>
      </c>
      <c r="AA523" s="346">
        <v>153</v>
      </c>
      <c r="AB523" s="346">
        <v>157</v>
      </c>
      <c r="AC523" s="346">
        <v>141</v>
      </c>
      <c r="AD523" s="346">
        <v>138</v>
      </c>
      <c r="AE523" s="346" t="s">
        <v>430</v>
      </c>
      <c r="AF523" s="346" t="s">
        <v>430</v>
      </c>
      <c r="AG523" s="346" t="s">
        <v>430</v>
      </c>
      <c r="AH523" s="346" t="s">
        <v>430</v>
      </c>
      <c r="AI523" s="346" t="s">
        <v>430</v>
      </c>
      <c r="AJ523" s="346">
        <v>159</v>
      </c>
      <c r="AK523" s="346">
        <v>145</v>
      </c>
      <c r="AL523" s="346" t="s">
        <v>430</v>
      </c>
      <c r="AM523" s="346" t="s">
        <v>430</v>
      </c>
      <c r="AN523" s="346">
        <v>153</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13.978096476685099</v>
      </c>
      <c r="BC523" s="348">
        <v>0.99242518058183904</v>
      </c>
      <c r="BD523" s="348">
        <v>-1.3984923062699601E-2</v>
      </c>
      <c r="BE523" s="375">
        <v>-3.69251354083283E-2</v>
      </c>
      <c r="BF523" s="374"/>
      <c r="BG523" s="372">
        <v>0.14729999999999999</v>
      </c>
      <c r="BH523" s="373"/>
      <c r="BI523" s="348">
        <v>69.139499999999998</v>
      </c>
      <c r="BJ523" s="348">
        <v>21.154900000000001</v>
      </c>
      <c r="BK523" s="348">
        <v>11.0099</v>
      </c>
      <c r="BL523" s="348">
        <v>-1.3043</v>
      </c>
      <c r="BM523" s="373"/>
      <c r="BN523" s="372" t="s">
        <v>5436</v>
      </c>
      <c r="BO523" s="372" t="s">
        <v>5437</v>
      </c>
      <c r="BP523" s="372" t="s">
        <v>5438</v>
      </c>
      <c r="BQ523" s="372" t="s">
        <v>5439</v>
      </c>
      <c r="BR523" s="372" t="s">
        <v>5440</v>
      </c>
      <c r="BS523" s="373"/>
      <c r="BT523" s="354" t="s">
        <v>555</v>
      </c>
    </row>
    <row r="524" spans="1:72" s="428" customFormat="1" x14ac:dyDescent="0.25">
      <c r="A524" s="345" t="s">
        <v>5764</v>
      </c>
      <c r="B524" s="373"/>
      <c r="C524" s="719">
        <v>46002</v>
      </c>
      <c r="D524" s="373"/>
      <c r="E524" s="346">
        <v>16.576599999999999</v>
      </c>
      <c r="F524" s="373"/>
      <c r="G524" s="347">
        <v>11.294600000000001</v>
      </c>
      <c r="H524" s="374"/>
      <c r="I524" s="348">
        <v>0.16850000000000001</v>
      </c>
      <c r="J524" s="348">
        <v>7.0000000000000007E-2</v>
      </c>
      <c r="K524" s="348">
        <v>1.2605</v>
      </c>
      <c r="L524" s="348">
        <v>9.6265000000000001</v>
      </c>
      <c r="M524" s="348">
        <v>14.992900000000001</v>
      </c>
      <c r="N524" s="350" t="s">
        <v>430</v>
      </c>
      <c r="O524" s="348" t="s">
        <v>430</v>
      </c>
      <c r="P524" s="348" t="s">
        <v>430</v>
      </c>
      <c r="Q524" s="348" t="s">
        <v>430</v>
      </c>
      <c r="R524" s="348" t="s">
        <v>430</v>
      </c>
      <c r="S524" s="348">
        <v>3.8479000000000001</v>
      </c>
      <c r="T524" s="348">
        <v>28.4894</v>
      </c>
      <c r="U524" s="348">
        <v>10.182600000000001</v>
      </c>
      <c r="V524" s="348" t="s">
        <v>430</v>
      </c>
      <c r="W524" s="348">
        <v>2.5030000000000001</v>
      </c>
      <c r="X524" s="348">
        <v>12.946</v>
      </c>
      <c r="Y524" s="374"/>
      <c r="Z524" s="346">
        <v>54</v>
      </c>
      <c r="AA524" s="346">
        <v>127</v>
      </c>
      <c r="AB524" s="346">
        <v>169</v>
      </c>
      <c r="AC524" s="346">
        <v>36</v>
      </c>
      <c r="AD524" s="346">
        <v>22</v>
      </c>
      <c r="AE524" s="346" t="s">
        <v>430</v>
      </c>
      <c r="AF524" s="346" t="s">
        <v>430</v>
      </c>
      <c r="AG524" s="346" t="s">
        <v>430</v>
      </c>
      <c r="AH524" s="346" t="s">
        <v>430</v>
      </c>
      <c r="AI524" s="346" t="s">
        <v>430</v>
      </c>
      <c r="AJ524" s="346">
        <v>93</v>
      </c>
      <c r="AK524" s="346">
        <v>23</v>
      </c>
      <c r="AL524" s="346">
        <v>28</v>
      </c>
      <c r="AM524" s="346" t="s">
        <v>430</v>
      </c>
      <c r="AN524" s="346">
        <v>44</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16.660957630809001</v>
      </c>
      <c r="BC524" s="348">
        <v>1.0004174229534599</v>
      </c>
      <c r="BD524" s="348">
        <v>6.5571200975461597E-2</v>
      </c>
      <c r="BE524" s="375">
        <v>-4.1226661959656401E-2</v>
      </c>
      <c r="BF524" s="374"/>
      <c r="BG524" s="372">
        <v>0.24390000000000001</v>
      </c>
      <c r="BH524" s="373"/>
      <c r="BI524" s="348" t="s">
        <v>430</v>
      </c>
      <c r="BJ524" s="348">
        <v>7.3385699999999998</v>
      </c>
      <c r="BK524" s="348">
        <v>94.751999999999995</v>
      </c>
      <c r="BL524" s="348">
        <v>-2.09057</v>
      </c>
      <c r="BM524" s="373"/>
      <c r="BN524" s="372" t="s">
        <v>5442</v>
      </c>
      <c r="BO524" s="372" t="s">
        <v>5443</v>
      </c>
      <c r="BP524" s="372" t="s">
        <v>5444</v>
      </c>
      <c r="BQ524" s="372" t="s">
        <v>5445</v>
      </c>
      <c r="BR524" s="372" t="s">
        <v>5446</v>
      </c>
      <c r="BS524" s="373"/>
      <c r="BT524" s="354" t="s">
        <v>555</v>
      </c>
    </row>
    <row r="525" spans="1:72" s="428" customFormat="1" x14ac:dyDescent="0.25">
      <c r="A525" s="345" t="s">
        <v>5765</v>
      </c>
      <c r="B525" s="373"/>
      <c r="C525" s="719">
        <v>45974</v>
      </c>
      <c r="D525" s="373"/>
      <c r="E525" s="346">
        <v>15.2942</v>
      </c>
      <c r="F525" s="373"/>
      <c r="G525" s="347">
        <v>10.5488</v>
      </c>
      <c r="H525" s="374"/>
      <c r="I525" s="348">
        <v>7.6799999999999993E-2</v>
      </c>
      <c r="J525" s="348">
        <v>0.99280000000000002</v>
      </c>
      <c r="K525" s="348">
        <v>1.6889000000000001</v>
      </c>
      <c r="L525" s="348">
        <v>6.6580000000000004</v>
      </c>
      <c r="M525" s="348">
        <v>7.6330999999999998</v>
      </c>
      <c r="N525" s="350" t="s">
        <v>430</v>
      </c>
      <c r="O525" s="348" t="s">
        <v>430</v>
      </c>
      <c r="P525" s="348" t="s">
        <v>430</v>
      </c>
      <c r="Q525" s="348" t="s">
        <v>430</v>
      </c>
      <c r="R525" s="348" t="s">
        <v>430</v>
      </c>
      <c r="S525" s="348">
        <v>3.4571000000000001</v>
      </c>
      <c r="T525" s="348">
        <v>21.243600000000001</v>
      </c>
      <c r="U525" s="348">
        <v>5.8308999999999997</v>
      </c>
      <c r="V525" s="348" t="s">
        <v>430</v>
      </c>
      <c r="W525" s="348">
        <v>1.7486999999999999</v>
      </c>
      <c r="X525" s="348">
        <v>5.4880000000000004</v>
      </c>
      <c r="Y525" s="374"/>
      <c r="Z525" s="346">
        <v>96</v>
      </c>
      <c r="AA525" s="346">
        <v>63</v>
      </c>
      <c r="AB525" s="346">
        <v>141</v>
      </c>
      <c r="AC525" s="346">
        <v>125</v>
      </c>
      <c r="AD525" s="346">
        <v>76</v>
      </c>
      <c r="AE525" s="346" t="s">
        <v>430</v>
      </c>
      <c r="AF525" s="346" t="s">
        <v>430</v>
      </c>
      <c r="AG525" s="346" t="s">
        <v>430</v>
      </c>
      <c r="AH525" s="346" t="s">
        <v>430</v>
      </c>
      <c r="AI525" s="346" t="s">
        <v>430</v>
      </c>
      <c r="AJ525" s="346">
        <v>133</v>
      </c>
      <c r="AK525" s="346">
        <v>76</v>
      </c>
      <c r="AL525" s="346">
        <v>76</v>
      </c>
      <c r="AM525" s="346" t="s">
        <v>430</v>
      </c>
      <c r="AN525" s="346">
        <v>91</v>
      </c>
      <c r="AO525" s="373"/>
      <c r="AP525" s="348" t="s">
        <v>430</v>
      </c>
      <c r="AQ525" s="348" t="s">
        <v>430</v>
      </c>
      <c r="AR525" s="348" t="s">
        <v>430</v>
      </c>
      <c r="AS525" s="348" t="s">
        <v>430</v>
      </c>
      <c r="AT525" s="348" t="s">
        <v>430</v>
      </c>
      <c r="AU525" s="351"/>
      <c r="AV525" s="346" t="s">
        <v>430</v>
      </c>
      <c r="AW525" s="346" t="s">
        <v>430</v>
      </c>
      <c r="AX525" s="346" t="s">
        <v>430</v>
      </c>
      <c r="AY525" s="346" t="s">
        <v>430</v>
      </c>
      <c r="AZ525" s="346" t="s">
        <v>430</v>
      </c>
      <c r="BA525" s="374"/>
      <c r="BB525" s="348">
        <v>13.200369224887799</v>
      </c>
      <c r="BC525" s="348">
        <v>0.99734767835518001</v>
      </c>
      <c r="BD525" s="348">
        <v>1.6331377401699598E-2</v>
      </c>
      <c r="BE525" s="375">
        <v>-4.9841548286085703E-2</v>
      </c>
      <c r="BF525" s="374"/>
      <c r="BG525" s="372">
        <v>8.3299999999999999E-2</v>
      </c>
      <c r="BH525" s="373"/>
      <c r="BI525" s="348">
        <v>11.0686</v>
      </c>
      <c r="BJ525" s="348">
        <v>84.4983</v>
      </c>
      <c r="BK525" s="348">
        <v>4.2186700000000004</v>
      </c>
      <c r="BL525" s="348">
        <v>0.21443000000000001</v>
      </c>
      <c r="BM525" s="373"/>
      <c r="BN525" s="372" t="s">
        <v>4546</v>
      </c>
      <c r="BO525" s="372" t="s">
        <v>4811</v>
      </c>
      <c r="BP525" s="372" t="s">
        <v>4547</v>
      </c>
      <c r="BQ525" s="372" t="s">
        <v>4783</v>
      </c>
      <c r="BR525" s="372" t="s">
        <v>4814</v>
      </c>
      <c r="BS525" s="373"/>
      <c r="BT525" s="354" t="s">
        <v>555</v>
      </c>
    </row>
    <row r="526" spans="1:72" s="428" customFormat="1" ht="11" x14ac:dyDescent="0.3">
      <c r="A526" s="841" t="s">
        <v>5766</v>
      </c>
      <c r="B526" s="842"/>
      <c r="C526" s="843">
        <v>46058</v>
      </c>
      <c r="D526" s="842"/>
      <c r="E526" s="844">
        <v>13.7302</v>
      </c>
      <c r="F526" s="842"/>
      <c r="G526" s="845">
        <v>9.7989999999999995</v>
      </c>
      <c r="H526" s="847"/>
      <c r="I526" s="846">
        <v>-0.21379999999999999</v>
      </c>
      <c r="J526" s="846">
        <v>-0.77969999999999995</v>
      </c>
      <c r="K526" s="846">
        <v>0.66779999999999995</v>
      </c>
      <c r="L526" s="846">
        <v>-1.4382999999999999</v>
      </c>
      <c r="M526" s="846">
        <v>-1.7841</v>
      </c>
      <c r="N526" s="848" t="s">
        <v>430</v>
      </c>
      <c r="O526" s="846" t="s">
        <v>430</v>
      </c>
      <c r="P526" s="846" t="s">
        <v>430</v>
      </c>
      <c r="Q526" s="846" t="s">
        <v>430</v>
      </c>
      <c r="R526" s="846" t="s">
        <v>430</v>
      </c>
      <c r="S526" s="846">
        <v>0.39960000000000001</v>
      </c>
      <c r="T526" s="846">
        <v>7.9661</v>
      </c>
      <c r="U526" s="846" t="s">
        <v>430</v>
      </c>
      <c r="V526" s="846" t="s">
        <v>430</v>
      </c>
      <c r="W526" s="846">
        <v>0.2455</v>
      </c>
      <c r="X526" s="846">
        <v>-2.0099999999999998</v>
      </c>
      <c r="Y526" s="847"/>
      <c r="Z526" s="844">
        <v>178</v>
      </c>
      <c r="AA526" s="844">
        <v>208</v>
      </c>
      <c r="AB526" s="844">
        <v>229</v>
      </c>
      <c r="AC526" s="844">
        <v>253</v>
      </c>
      <c r="AD526" s="844">
        <v>181</v>
      </c>
      <c r="AE526" s="844" t="s">
        <v>430</v>
      </c>
      <c r="AF526" s="844" t="s">
        <v>430</v>
      </c>
      <c r="AG526" s="844" t="s">
        <v>430</v>
      </c>
      <c r="AH526" s="844" t="s">
        <v>430</v>
      </c>
      <c r="AI526" s="844" t="s">
        <v>430</v>
      </c>
      <c r="AJ526" s="844">
        <v>242</v>
      </c>
      <c r="AK526" s="844">
        <v>246</v>
      </c>
      <c r="AL526" s="844" t="s">
        <v>430</v>
      </c>
      <c r="AM526" s="844" t="s">
        <v>430</v>
      </c>
      <c r="AN526" s="844">
        <v>199</v>
      </c>
      <c r="AO526" s="842"/>
      <c r="AP526" s="846" t="s">
        <v>430</v>
      </c>
      <c r="AQ526" s="846" t="s">
        <v>430</v>
      </c>
      <c r="AR526" s="846" t="s">
        <v>430</v>
      </c>
      <c r="AS526" s="846" t="s">
        <v>430</v>
      </c>
      <c r="AT526" s="846" t="s">
        <v>430</v>
      </c>
      <c r="AU526" s="849"/>
      <c r="AV526" s="844" t="s">
        <v>430</v>
      </c>
      <c r="AW526" s="844" t="s">
        <v>430</v>
      </c>
      <c r="AX526" s="844" t="s">
        <v>430</v>
      </c>
      <c r="AY526" s="844" t="s">
        <v>430</v>
      </c>
      <c r="AZ526" s="844" t="s">
        <v>430</v>
      </c>
      <c r="BA526" s="847"/>
      <c r="BB526" s="846">
        <v>8.97332097536591</v>
      </c>
      <c r="BC526" s="846">
        <v>0.973555805990587</v>
      </c>
      <c r="BD526" s="846">
        <v>-7.9830668529871099E-2</v>
      </c>
      <c r="BE526" s="852">
        <v>-0.10380191905436199</v>
      </c>
      <c r="BF526" s="847"/>
      <c r="BG526" s="855">
        <v>0.25569999999999998</v>
      </c>
      <c r="BH526" s="842"/>
      <c r="BI526" s="846">
        <v>80.541700000000006</v>
      </c>
      <c r="BJ526" s="846">
        <v>17.9741</v>
      </c>
      <c r="BK526" s="846">
        <v>1.1334200000000001</v>
      </c>
      <c r="BL526" s="846">
        <v>0.35077999999999998</v>
      </c>
      <c r="BM526" s="842"/>
      <c r="BN526" s="855" t="s">
        <v>5449</v>
      </c>
      <c r="BO526" s="855" t="s">
        <v>5450</v>
      </c>
      <c r="BP526" s="855" t="s">
        <v>5451</v>
      </c>
      <c r="BQ526" s="855" t="s">
        <v>5452</v>
      </c>
      <c r="BR526" s="855" t="s">
        <v>5453</v>
      </c>
      <c r="BS526" s="842"/>
      <c r="BT526" s="856" t="s">
        <v>555</v>
      </c>
    </row>
    <row r="527" spans="1:72" s="428" customFormat="1" ht="11" x14ac:dyDescent="0.3">
      <c r="A527" s="841" t="s">
        <v>5767</v>
      </c>
      <c r="B527" s="842"/>
      <c r="C527" s="843">
        <v>45166</v>
      </c>
      <c r="D527" s="842"/>
      <c r="E527" s="844">
        <v>13.559900000000001</v>
      </c>
      <c r="F527" s="842"/>
      <c r="G527" s="845">
        <v>13.493</v>
      </c>
      <c r="H527" s="847"/>
      <c r="I527" s="846">
        <v>0.6865</v>
      </c>
      <c r="J527" s="846">
        <v>-0.1258</v>
      </c>
      <c r="K527" s="846">
        <v>5.9299999999999999E-2</v>
      </c>
      <c r="L527" s="846">
        <v>8.1342999999999996</v>
      </c>
      <c r="M527" s="846">
        <v>3.0236000000000001</v>
      </c>
      <c r="N527" s="848">
        <v>-0.56010000000000004</v>
      </c>
      <c r="O527" s="846">
        <v>-1.4572000000000001</v>
      </c>
      <c r="P527" s="846" t="s">
        <v>430</v>
      </c>
      <c r="Q527" s="846" t="s">
        <v>430</v>
      </c>
      <c r="R527" s="846" t="s">
        <v>430</v>
      </c>
      <c r="S527" s="846">
        <v>4.8326000000000002</v>
      </c>
      <c r="T527" s="846">
        <v>21.22</v>
      </c>
      <c r="U527" s="846">
        <v>1.9262999999999999</v>
      </c>
      <c r="V527" s="846">
        <v>-6.6699999999999995E-2</v>
      </c>
      <c r="W527" s="846">
        <v>0.4093</v>
      </c>
      <c r="X527" s="846">
        <v>10.6448</v>
      </c>
      <c r="Y527" s="847"/>
      <c r="Z527" s="844">
        <v>9</v>
      </c>
      <c r="AA527" s="844">
        <v>140</v>
      </c>
      <c r="AB527" s="844">
        <v>234</v>
      </c>
      <c r="AC527" s="844">
        <v>79</v>
      </c>
      <c r="AD527" s="844">
        <v>127</v>
      </c>
      <c r="AE527" s="844">
        <v>196</v>
      </c>
      <c r="AF527" s="844">
        <v>116</v>
      </c>
      <c r="AG527" s="844" t="s">
        <v>430</v>
      </c>
      <c r="AH527" s="844" t="s">
        <v>430</v>
      </c>
      <c r="AI527" s="844" t="s">
        <v>430</v>
      </c>
      <c r="AJ527" s="844">
        <v>46</v>
      </c>
      <c r="AK527" s="844">
        <v>77</v>
      </c>
      <c r="AL527" s="844">
        <v>115</v>
      </c>
      <c r="AM527" s="844">
        <v>203</v>
      </c>
      <c r="AN527" s="844">
        <v>184</v>
      </c>
      <c r="AO527" s="842"/>
      <c r="AP527" s="846" t="s">
        <v>430</v>
      </c>
      <c r="AQ527" s="846" t="s">
        <v>430</v>
      </c>
      <c r="AR527" s="846" t="s">
        <v>430</v>
      </c>
      <c r="AS527" s="846">
        <v>3.62</v>
      </c>
      <c r="AT527" s="846">
        <v>6.72</v>
      </c>
      <c r="AU527" s="849"/>
      <c r="AV527" s="844" t="s">
        <v>430</v>
      </c>
      <c r="AW527" s="844" t="s">
        <v>430</v>
      </c>
      <c r="AX527" s="844" t="s">
        <v>430</v>
      </c>
      <c r="AY527" s="844">
        <v>83</v>
      </c>
      <c r="AZ527" s="844">
        <v>144</v>
      </c>
      <c r="BA527" s="847"/>
      <c r="BB527" s="846">
        <v>20.431015228172299</v>
      </c>
      <c r="BC527" s="846">
        <v>0</v>
      </c>
      <c r="BD527" s="846">
        <v>2.2515989250315799E-2</v>
      </c>
      <c r="BE527" s="852" t="s">
        <v>430</v>
      </c>
      <c r="BF527" s="847"/>
      <c r="BG527" s="855" t="s">
        <v>430</v>
      </c>
      <c r="BH527" s="842"/>
      <c r="BI527" s="846">
        <v>28.313199999999998</v>
      </c>
      <c r="BJ527" s="846">
        <v>67.996499999999997</v>
      </c>
      <c r="BK527" s="846">
        <v>3.64411</v>
      </c>
      <c r="BL527" s="846">
        <v>4.6190000000000002E-2</v>
      </c>
      <c r="BM527" s="842"/>
      <c r="BN527" s="855" t="s">
        <v>5455</v>
      </c>
      <c r="BO527" s="855" t="s">
        <v>5456</v>
      </c>
      <c r="BP527" s="855" t="s">
        <v>5457</v>
      </c>
      <c r="BQ527" s="855" t="s">
        <v>5458</v>
      </c>
      <c r="BR527" s="855" t="s">
        <v>5459</v>
      </c>
      <c r="BS527" s="842"/>
      <c r="BT527" s="856" t="s">
        <v>555</v>
      </c>
    </row>
    <row r="528" spans="1:72" s="428" customFormat="1" x14ac:dyDescent="0.25">
      <c r="A528" s="345" t="s">
        <v>5768</v>
      </c>
      <c r="B528" s="373"/>
      <c r="C528" s="719">
        <v>45630</v>
      </c>
      <c r="D528" s="373"/>
      <c r="E528" s="346">
        <v>14.6721</v>
      </c>
      <c r="F528" s="373"/>
      <c r="G528" s="347">
        <v>9.9619</v>
      </c>
      <c r="H528" s="374"/>
      <c r="I528" s="348">
        <v>0.34849999999999998</v>
      </c>
      <c r="J528" s="348">
        <v>0.36770000000000003</v>
      </c>
      <c r="K528" s="348">
        <v>4.3502000000000001</v>
      </c>
      <c r="L528" s="348">
        <v>5.0378999999999996</v>
      </c>
      <c r="M528" s="348">
        <v>4.0885999999999996</v>
      </c>
      <c r="N528" s="350">
        <v>4.8830999999999998</v>
      </c>
      <c r="O528" s="348" t="s">
        <v>430</v>
      </c>
      <c r="P528" s="348" t="s">
        <v>430</v>
      </c>
      <c r="Q528" s="348" t="s">
        <v>430</v>
      </c>
      <c r="R528" s="348" t="s">
        <v>430</v>
      </c>
      <c r="S528" s="348">
        <v>7.3978000000000002</v>
      </c>
      <c r="T528" s="348">
        <v>15.8226</v>
      </c>
      <c r="U528" s="348">
        <v>-1.2657</v>
      </c>
      <c r="V528" s="348">
        <v>4.0918000000000001</v>
      </c>
      <c r="W528" s="348">
        <v>1.6303000000000001</v>
      </c>
      <c r="X528" s="348">
        <v>-0.22559999999999999</v>
      </c>
      <c r="Y528" s="374"/>
      <c r="Z528" s="346">
        <v>33</v>
      </c>
      <c r="AA528" s="346">
        <v>91</v>
      </c>
      <c r="AB528" s="346">
        <v>23</v>
      </c>
      <c r="AC528" s="346">
        <v>186</v>
      </c>
      <c r="AD528" s="346">
        <v>113</v>
      </c>
      <c r="AE528" s="346">
        <v>131</v>
      </c>
      <c r="AF528" s="346" t="s">
        <v>430</v>
      </c>
      <c r="AG528" s="346" t="s">
        <v>430</v>
      </c>
      <c r="AH528" s="346" t="s">
        <v>430</v>
      </c>
      <c r="AI528" s="346" t="s">
        <v>430</v>
      </c>
      <c r="AJ528" s="346">
        <v>22</v>
      </c>
      <c r="AK528" s="346">
        <v>135</v>
      </c>
      <c r="AL528" s="346">
        <v>163</v>
      </c>
      <c r="AM528" s="346">
        <v>156</v>
      </c>
      <c r="AN528" s="346">
        <v>100</v>
      </c>
      <c r="AO528" s="373"/>
      <c r="AP528" s="348" t="s">
        <v>430</v>
      </c>
      <c r="AQ528" s="348" t="s">
        <v>430</v>
      </c>
      <c r="AR528" s="348" t="s">
        <v>430</v>
      </c>
      <c r="AS528" s="348" t="s">
        <v>430</v>
      </c>
      <c r="AT528" s="348">
        <v>7.09</v>
      </c>
      <c r="AU528" s="351"/>
      <c r="AV528" s="346" t="s">
        <v>430</v>
      </c>
      <c r="AW528" s="346" t="s">
        <v>430</v>
      </c>
      <c r="AX528" s="346" t="s">
        <v>430</v>
      </c>
      <c r="AY528" s="346" t="s">
        <v>430</v>
      </c>
      <c r="AZ528" s="346">
        <v>138</v>
      </c>
      <c r="BA528" s="374"/>
      <c r="BB528" s="348">
        <v>13.913797747961301</v>
      </c>
      <c r="BC528" s="348">
        <v>1.0004840511358899</v>
      </c>
      <c r="BD528" s="348">
        <v>-3.2214793340463101E-2</v>
      </c>
      <c r="BE528" s="375">
        <v>-3.8851265264135203E-2</v>
      </c>
      <c r="BF528" s="374"/>
      <c r="BG528" s="372">
        <v>0.1211</v>
      </c>
      <c r="BH528" s="373"/>
      <c r="BI528" s="348">
        <v>72.116799999999998</v>
      </c>
      <c r="BJ528" s="348">
        <v>25.154599999999999</v>
      </c>
      <c r="BK528" s="348">
        <v>2.3654299999999999</v>
      </c>
      <c r="BL528" s="348">
        <v>0.36316999999999999</v>
      </c>
      <c r="BM528" s="373"/>
      <c r="BN528" s="372" t="s">
        <v>5461</v>
      </c>
      <c r="BO528" s="372" t="s">
        <v>4753</v>
      </c>
      <c r="BP528" s="372" t="s">
        <v>4754</v>
      </c>
      <c r="BQ528" s="372" t="s">
        <v>5462</v>
      </c>
      <c r="BR528" s="372" t="s">
        <v>3427</v>
      </c>
      <c r="BS528" s="373"/>
      <c r="BT528" s="354" t="s">
        <v>4673</v>
      </c>
    </row>
    <row r="529" spans="1:72" s="428" customFormat="1" x14ac:dyDescent="0.25">
      <c r="A529" s="345" t="s">
        <v>5769</v>
      </c>
      <c r="B529" s="373"/>
      <c r="C529" s="719">
        <v>46121</v>
      </c>
      <c r="D529" s="373"/>
      <c r="E529" s="346">
        <v>13.73</v>
      </c>
      <c r="F529" s="373"/>
      <c r="G529" s="347">
        <v>11.5311</v>
      </c>
      <c r="H529" s="374"/>
      <c r="I529" s="348">
        <v>0.1216</v>
      </c>
      <c r="J529" s="348">
        <v>0.54059999999999997</v>
      </c>
      <c r="K529" s="348">
        <v>1.4508000000000001</v>
      </c>
      <c r="L529" s="348">
        <v>8.1807999999999996</v>
      </c>
      <c r="M529" s="348" t="s">
        <v>430</v>
      </c>
      <c r="N529" s="350" t="s">
        <v>430</v>
      </c>
      <c r="O529" s="348" t="s">
        <v>430</v>
      </c>
      <c r="P529" s="348" t="s">
        <v>430</v>
      </c>
      <c r="Q529" s="348" t="s">
        <v>430</v>
      </c>
      <c r="R529" s="348" t="s">
        <v>430</v>
      </c>
      <c r="S529" s="348">
        <v>3.6196000000000002</v>
      </c>
      <c r="T529" s="348" t="s">
        <v>430</v>
      </c>
      <c r="U529" s="348" t="s">
        <v>430</v>
      </c>
      <c r="V529" s="348" t="s">
        <v>430</v>
      </c>
      <c r="W529" s="348">
        <v>2.1419000000000001</v>
      </c>
      <c r="X529" s="348">
        <v>15.311</v>
      </c>
      <c r="Y529" s="374"/>
      <c r="Z529" s="346">
        <v>77</v>
      </c>
      <c r="AA529" s="346">
        <v>83</v>
      </c>
      <c r="AB529" s="346">
        <v>167</v>
      </c>
      <c r="AC529" s="346">
        <v>78</v>
      </c>
      <c r="AD529" s="346" t="s">
        <v>430</v>
      </c>
      <c r="AE529" s="346" t="s">
        <v>430</v>
      </c>
      <c r="AF529" s="346" t="s">
        <v>430</v>
      </c>
      <c r="AG529" s="346" t="s">
        <v>430</v>
      </c>
      <c r="AH529" s="346" t="s">
        <v>430</v>
      </c>
      <c r="AI529" s="346" t="s">
        <v>430</v>
      </c>
      <c r="AJ529" s="346">
        <v>115</v>
      </c>
      <c r="AK529" s="346" t="s">
        <v>430</v>
      </c>
      <c r="AL529" s="346" t="s">
        <v>430</v>
      </c>
      <c r="AM529" s="346" t="s">
        <v>430</v>
      </c>
      <c r="AN529" s="346">
        <v>69</v>
      </c>
      <c r="AO529" s="373"/>
      <c r="AP529" s="348" t="s">
        <v>430</v>
      </c>
      <c r="AQ529" s="348" t="s">
        <v>430</v>
      </c>
      <c r="AR529" s="348" t="s">
        <v>430</v>
      </c>
      <c r="AS529" s="348" t="s">
        <v>430</v>
      </c>
      <c r="AT529" s="348" t="s">
        <v>430</v>
      </c>
      <c r="AU529" s="351"/>
      <c r="AV529" s="346" t="s">
        <v>430</v>
      </c>
      <c r="AW529" s="346" t="s">
        <v>430</v>
      </c>
      <c r="AX529" s="346" t="s">
        <v>430</v>
      </c>
      <c r="AY529" s="346" t="s">
        <v>430</v>
      </c>
      <c r="AZ529" s="346" t="s">
        <v>430</v>
      </c>
      <c r="BA529" s="374"/>
      <c r="BB529" s="348">
        <v>8.1652340282173199</v>
      </c>
      <c r="BC529" s="348">
        <v>0.98730715327932395</v>
      </c>
      <c r="BD529" s="348">
        <v>0.36249892810477602</v>
      </c>
      <c r="BE529" s="375">
        <v>-7.5325115155595599E-3</v>
      </c>
      <c r="BF529" s="374"/>
      <c r="BG529" s="372">
        <v>9.5399999999999999E-2</v>
      </c>
      <c r="BH529" s="373"/>
      <c r="BI529" s="348">
        <v>5.5677099999999999</v>
      </c>
      <c r="BJ529" s="348">
        <v>46.053600000000003</v>
      </c>
      <c r="BK529" s="348">
        <v>48.319099999999999</v>
      </c>
      <c r="BL529" s="348">
        <v>5.9589999999999997E-2</v>
      </c>
      <c r="BM529" s="373"/>
      <c r="BN529" s="372" t="s">
        <v>5770</v>
      </c>
      <c r="BO529" s="372" t="s">
        <v>5771</v>
      </c>
      <c r="BP529" s="372" t="s">
        <v>5772</v>
      </c>
      <c r="BQ529" s="372" t="s">
        <v>5773</v>
      </c>
      <c r="BR529" s="372" t="s">
        <v>5774</v>
      </c>
      <c r="BS529" s="373"/>
      <c r="BT529" s="354" t="s">
        <v>555</v>
      </c>
    </row>
    <row r="530" spans="1:72" s="428" customFormat="1" x14ac:dyDescent="0.25">
      <c r="A530" s="345" t="s">
        <v>5775</v>
      </c>
      <c r="B530" s="373"/>
      <c r="C530" s="719">
        <v>46000</v>
      </c>
      <c r="D530" s="373"/>
      <c r="E530" s="346">
        <v>13.18</v>
      </c>
      <c r="F530" s="373"/>
      <c r="G530" s="347">
        <v>10.9771</v>
      </c>
      <c r="H530" s="374"/>
      <c r="I530" s="348">
        <v>0.1076</v>
      </c>
      <c r="J530" s="348">
        <v>0.67130000000000001</v>
      </c>
      <c r="K530" s="348">
        <v>1.5017</v>
      </c>
      <c r="L530" s="348">
        <v>7.4973999999999998</v>
      </c>
      <c r="M530" s="348">
        <v>9.6668000000000003</v>
      </c>
      <c r="N530" s="350" t="s">
        <v>430</v>
      </c>
      <c r="O530" s="348" t="s">
        <v>430</v>
      </c>
      <c r="P530" s="348" t="s">
        <v>430</v>
      </c>
      <c r="Q530" s="348" t="s">
        <v>430</v>
      </c>
      <c r="R530" s="348" t="s">
        <v>430</v>
      </c>
      <c r="S530" s="348">
        <v>3.5438999999999998</v>
      </c>
      <c r="T530" s="348">
        <v>23.1859</v>
      </c>
      <c r="U530" s="348">
        <v>6.9424000000000001</v>
      </c>
      <c r="V530" s="348" t="s">
        <v>430</v>
      </c>
      <c r="W530" s="348">
        <v>2.0129000000000001</v>
      </c>
      <c r="X530" s="348">
        <v>9.7710000000000008</v>
      </c>
      <c r="Y530" s="374"/>
      <c r="Z530" s="346">
        <v>79</v>
      </c>
      <c r="AA530" s="346">
        <v>70</v>
      </c>
      <c r="AB530" s="346">
        <v>160</v>
      </c>
      <c r="AC530" s="346">
        <v>92</v>
      </c>
      <c r="AD530" s="346">
        <v>35</v>
      </c>
      <c r="AE530" s="346" t="s">
        <v>430</v>
      </c>
      <c r="AF530" s="346" t="s">
        <v>430</v>
      </c>
      <c r="AG530" s="346" t="s">
        <v>430</v>
      </c>
      <c r="AH530" s="346" t="s">
        <v>430</v>
      </c>
      <c r="AI530" s="346" t="s">
        <v>430</v>
      </c>
      <c r="AJ530" s="346">
        <v>119</v>
      </c>
      <c r="AK530" s="346">
        <v>56</v>
      </c>
      <c r="AL530" s="346">
        <v>60</v>
      </c>
      <c r="AM530" s="346" t="s">
        <v>430</v>
      </c>
      <c r="AN530" s="346">
        <v>70</v>
      </c>
      <c r="AO530" s="373"/>
      <c r="AP530" s="348" t="s">
        <v>430</v>
      </c>
      <c r="AQ530" s="348" t="s">
        <v>430</v>
      </c>
      <c r="AR530" s="348" t="s">
        <v>430</v>
      </c>
      <c r="AS530" s="348" t="s">
        <v>430</v>
      </c>
      <c r="AT530" s="348" t="s">
        <v>430</v>
      </c>
      <c r="AU530" s="351"/>
      <c r="AV530" s="346" t="s">
        <v>430</v>
      </c>
      <c r="AW530" s="346" t="s">
        <v>430</v>
      </c>
      <c r="AX530" s="346" t="s">
        <v>430</v>
      </c>
      <c r="AY530" s="346" t="s">
        <v>430</v>
      </c>
      <c r="AZ530" s="346" t="s">
        <v>430</v>
      </c>
      <c r="BA530" s="374"/>
      <c r="BB530" s="348">
        <v>14.576921040664001</v>
      </c>
      <c r="BC530" s="348">
        <v>0.98609602238567495</v>
      </c>
      <c r="BD530" s="348">
        <v>4.07344535050988E-2</v>
      </c>
      <c r="BE530" s="375">
        <v>-7.13721254806233E-2</v>
      </c>
      <c r="BF530" s="374"/>
      <c r="BG530" s="372">
        <v>0.34079999999999999</v>
      </c>
      <c r="BH530" s="373"/>
      <c r="BI530" s="348">
        <v>7.2873200000000002</v>
      </c>
      <c r="BJ530" s="348">
        <v>58.011499999999998</v>
      </c>
      <c r="BK530" s="348">
        <v>34.18</v>
      </c>
      <c r="BL530" s="348">
        <v>0.52117999999999998</v>
      </c>
      <c r="BM530" s="373"/>
      <c r="BN530" s="372" t="s">
        <v>5464</v>
      </c>
      <c r="BO530" s="372" t="s">
        <v>1515</v>
      </c>
      <c r="BP530" s="372" t="s">
        <v>5465</v>
      </c>
      <c r="BQ530" s="372" t="s">
        <v>5466</v>
      </c>
      <c r="BR530" s="372" t="s">
        <v>5467</v>
      </c>
      <c r="BS530" s="373"/>
      <c r="BT530" s="354" t="s">
        <v>555</v>
      </c>
    </row>
    <row r="531" spans="1:72" s="428" customFormat="1" x14ac:dyDescent="0.25">
      <c r="A531" s="345" t="s">
        <v>5776</v>
      </c>
      <c r="B531" s="373"/>
      <c r="C531" s="719">
        <v>45894</v>
      </c>
      <c r="D531" s="373"/>
      <c r="E531" s="346">
        <v>11.002000000000001</v>
      </c>
      <c r="F531" s="373"/>
      <c r="G531" s="347">
        <v>11.071</v>
      </c>
      <c r="H531" s="374"/>
      <c r="I531" s="348">
        <v>-2.1700000000000001E-2</v>
      </c>
      <c r="J531" s="348">
        <v>0.28810000000000002</v>
      </c>
      <c r="K531" s="348">
        <v>3.8243999999999998</v>
      </c>
      <c r="L531" s="348">
        <v>8.2484000000000002</v>
      </c>
      <c r="M531" s="348">
        <v>8.9986999999999995</v>
      </c>
      <c r="N531" s="350" t="s">
        <v>430</v>
      </c>
      <c r="O531" s="348" t="s">
        <v>430</v>
      </c>
      <c r="P531" s="348" t="s">
        <v>430</v>
      </c>
      <c r="Q531" s="348" t="s">
        <v>430</v>
      </c>
      <c r="R531" s="348" t="s">
        <v>430</v>
      </c>
      <c r="S531" s="348">
        <v>4.5153999999999996</v>
      </c>
      <c r="T531" s="348">
        <v>23.929600000000001</v>
      </c>
      <c r="U531" s="348">
        <v>8.1818000000000008</v>
      </c>
      <c r="V531" s="348">
        <v>10.5663</v>
      </c>
      <c r="W531" s="348">
        <v>1.4934000000000001</v>
      </c>
      <c r="X531" s="348">
        <v>10.71</v>
      </c>
      <c r="Y531" s="374"/>
      <c r="Z531" s="346">
        <v>121</v>
      </c>
      <c r="AA531" s="346">
        <v>110</v>
      </c>
      <c r="AB531" s="346">
        <v>51</v>
      </c>
      <c r="AC531" s="346">
        <v>75</v>
      </c>
      <c r="AD531" s="346">
        <v>56</v>
      </c>
      <c r="AE531" s="346" t="s">
        <v>430</v>
      </c>
      <c r="AF531" s="346" t="s">
        <v>430</v>
      </c>
      <c r="AG531" s="346" t="s">
        <v>430</v>
      </c>
      <c r="AH531" s="346" t="s">
        <v>430</v>
      </c>
      <c r="AI531" s="346" t="s">
        <v>430</v>
      </c>
      <c r="AJ531" s="346">
        <v>78</v>
      </c>
      <c r="AK531" s="346">
        <v>52</v>
      </c>
      <c r="AL531" s="346">
        <v>51</v>
      </c>
      <c r="AM531" s="346">
        <v>67</v>
      </c>
      <c r="AN531" s="346">
        <v>126</v>
      </c>
      <c r="AO531" s="373"/>
      <c r="AP531" s="348" t="s">
        <v>430</v>
      </c>
      <c r="AQ531" s="348" t="s">
        <v>430</v>
      </c>
      <c r="AR531" s="348" t="s">
        <v>430</v>
      </c>
      <c r="AS531" s="348" t="s">
        <v>430</v>
      </c>
      <c r="AT531" s="348">
        <v>18.43</v>
      </c>
      <c r="AU531" s="351"/>
      <c r="AV531" s="346" t="s">
        <v>430</v>
      </c>
      <c r="AW531" s="346" t="s">
        <v>430</v>
      </c>
      <c r="AX531" s="346" t="s">
        <v>430</v>
      </c>
      <c r="AY531" s="346" t="s">
        <v>430</v>
      </c>
      <c r="AZ531" s="346">
        <v>52</v>
      </c>
      <c r="BA531" s="374"/>
      <c r="BB531" s="348">
        <v>10.041483052377799</v>
      </c>
      <c r="BC531" s="348">
        <v>0.99443967717824699</v>
      </c>
      <c r="BD531" s="348">
        <v>4.6014673338553497E-2</v>
      </c>
      <c r="BE531" s="375">
        <v>-4.1113988761823102E-2</v>
      </c>
      <c r="BF531" s="374"/>
      <c r="BG531" s="372">
        <v>0.1303</v>
      </c>
      <c r="BH531" s="373"/>
      <c r="BI531" s="348">
        <v>86.444100000000006</v>
      </c>
      <c r="BJ531" s="348">
        <v>13.201499999999999</v>
      </c>
      <c r="BK531" s="348" t="s">
        <v>430</v>
      </c>
      <c r="BL531" s="348">
        <v>0.35439999999999999</v>
      </c>
      <c r="BM531" s="373"/>
      <c r="BN531" s="372" t="s">
        <v>5469</v>
      </c>
      <c r="BO531" s="372" t="s">
        <v>4759</v>
      </c>
      <c r="BP531" s="372" t="s">
        <v>4760</v>
      </c>
      <c r="BQ531" s="372" t="s">
        <v>5470</v>
      </c>
      <c r="BR531" s="372" t="s">
        <v>4761</v>
      </c>
      <c r="BS531" s="373"/>
      <c r="BT531" s="354" t="s">
        <v>555</v>
      </c>
    </row>
    <row r="532" spans="1:72" s="428" customFormat="1" x14ac:dyDescent="0.25">
      <c r="A532" s="345" t="s">
        <v>5777</v>
      </c>
      <c r="B532" s="373"/>
      <c r="C532" s="719">
        <v>45600</v>
      </c>
      <c r="D532" s="373"/>
      <c r="E532" s="346">
        <v>10.39</v>
      </c>
      <c r="F532" s="373"/>
      <c r="G532" s="347">
        <v>11.3384</v>
      </c>
      <c r="H532" s="374"/>
      <c r="I532" s="348">
        <v>8.2100000000000006E-2</v>
      </c>
      <c r="J532" s="348">
        <v>0.99670000000000003</v>
      </c>
      <c r="K532" s="348">
        <v>1.6952</v>
      </c>
      <c r="L532" s="348">
        <v>6.5669000000000004</v>
      </c>
      <c r="M532" s="348">
        <v>7.5167999999999999</v>
      </c>
      <c r="N532" s="350">
        <v>11.6248</v>
      </c>
      <c r="O532" s="348" t="s">
        <v>430</v>
      </c>
      <c r="P532" s="348" t="s">
        <v>430</v>
      </c>
      <c r="Q532" s="348" t="s">
        <v>430</v>
      </c>
      <c r="R532" s="348" t="s">
        <v>430</v>
      </c>
      <c r="S532" s="348">
        <v>3.4119999999999999</v>
      </c>
      <c r="T532" s="348">
        <v>21.042300000000001</v>
      </c>
      <c r="U532" s="348">
        <v>5.6189</v>
      </c>
      <c r="V532" s="348">
        <v>11.767799999999999</v>
      </c>
      <c r="W532" s="348">
        <v>1.7444</v>
      </c>
      <c r="X532" s="348">
        <v>7.3433000000000002</v>
      </c>
      <c r="Y532" s="374"/>
      <c r="Z532" s="346">
        <v>91</v>
      </c>
      <c r="AA532" s="346">
        <v>54</v>
      </c>
      <c r="AB532" s="346">
        <v>139</v>
      </c>
      <c r="AC532" s="346">
        <v>129</v>
      </c>
      <c r="AD532" s="346">
        <v>79</v>
      </c>
      <c r="AE532" s="346">
        <v>63</v>
      </c>
      <c r="AF532" s="346" t="s">
        <v>430</v>
      </c>
      <c r="AG532" s="346" t="s">
        <v>430</v>
      </c>
      <c r="AH532" s="346" t="s">
        <v>430</v>
      </c>
      <c r="AI532" s="346" t="s">
        <v>430</v>
      </c>
      <c r="AJ532" s="346">
        <v>136</v>
      </c>
      <c r="AK532" s="346">
        <v>81</v>
      </c>
      <c r="AL532" s="346">
        <v>79</v>
      </c>
      <c r="AM532" s="346">
        <v>47</v>
      </c>
      <c r="AN532" s="346">
        <v>93</v>
      </c>
      <c r="AO532" s="373"/>
      <c r="AP532" s="348" t="s">
        <v>430</v>
      </c>
      <c r="AQ532" s="348" t="s">
        <v>430</v>
      </c>
      <c r="AR532" s="348" t="s">
        <v>430</v>
      </c>
      <c r="AS532" s="348" t="s">
        <v>430</v>
      </c>
      <c r="AT532" s="348">
        <v>15.6</v>
      </c>
      <c r="AU532" s="351"/>
      <c r="AV532" s="346" t="s">
        <v>430</v>
      </c>
      <c r="AW532" s="346" t="s">
        <v>430</v>
      </c>
      <c r="AX532" s="346" t="s">
        <v>430</v>
      </c>
      <c r="AY532" s="346" t="s">
        <v>430</v>
      </c>
      <c r="AZ532" s="346">
        <v>74</v>
      </c>
      <c r="BA532" s="374"/>
      <c r="BB532" s="348">
        <v>16.905475658399801</v>
      </c>
      <c r="BC532" s="348">
        <v>0.99270656612789598</v>
      </c>
      <c r="BD532" s="348">
        <v>2.6146613444428701E-2</v>
      </c>
      <c r="BE532" s="375">
        <v>-5.16211115115165E-2</v>
      </c>
      <c r="BF532" s="374"/>
      <c r="BG532" s="372">
        <v>0.1593</v>
      </c>
      <c r="BH532" s="373"/>
      <c r="BI532" s="348">
        <v>10.904</v>
      </c>
      <c r="BJ532" s="348">
        <v>84.620699999999999</v>
      </c>
      <c r="BK532" s="348">
        <v>4.2868300000000001</v>
      </c>
      <c r="BL532" s="348">
        <v>0.18847</v>
      </c>
      <c r="BM532" s="373"/>
      <c r="BN532" s="372" t="s">
        <v>3579</v>
      </c>
      <c r="BO532" s="372" t="s">
        <v>5472</v>
      </c>
      <c r="BP532" s="372" t="s">
        <v>5473</v>
      </c>
      <c r="BQ532" s="372" t="s">
        <v>3465</v>
      </c>
      <c r="BR532" s="372" t="s">
        <v>4814</v>
      </c>
      <c r="BS532" s="373"/>
      <c r="BT532" s="354" t="s">
        <v>5416</v>
      </c>
    </row>
    <row r="533" spans="1:72" s="428" customFormat="1" x14ac:dyDescent="0.25">
      <c r="A533" s="345" t="s">
        <v>5778</v>
      </c>
      <c r="B533" s="373"/>
      <c r="C533" s="719">
        <v>45680</v>
      </c>
      <c r="D533" s="373"/>
      <c r="E533" s="346">
        <v>9.2662999999999993</v>
      </c>
      <c r="F533" s="373"/>
      <c r="G533" s="347">
        <v>10.5246</v>
      </c>
      <c r="H533" s="374"/>
      <c r="I533" s="348">
        <v>-0.4163</v>
      </c>
      <c r="J533" s="348">
        <v>-0.58189999999999997</v>
      </c>
      <c r="K533" s="348">
        <v>2.7271000000000001</v>
      </c>
      <c r="L533" s="348">
        <v>7.8494999999999999</v>
      </c>
      <c r="M533" s="348">
        <v>1.3911</v>
      </c>
      <c r="N533" s="350">
        <v>5.2576000000000001</v>
      </c>
      <c r="O533" s="348" t="s">
        <v>430</v>
      </c>
      <c r="P533" s="348" t="s">
        <v>430</v>
      </c>
      <c r="Q533" s="348" t="s">
        <v>430</v>
      </c>
      <c r="R533" s="348" t="s">
        <v>430</v>
      </c>
      <c r="S533" s="348">
        <v>4.7995999999999999</v>
      </c>
      <c r="T533" s="348">
        <v>15.0657</v>
      </c>
      <c r="U533" s="348">
        <v>1.7499</v>
      </c>
      <c r="V533" s="348">
        <v>6.0904999999999996</v>
      </c>
      <c r="W533" s="348">
        <v>3.04E-2</v>
      </c>
      <c r="X533" s="348">
        <v>3.3462000000000001</v>
      </c>
      <c r="Y533" s="374"/>
      <c r="Z533" s="346">
        <v>193</v>
      </c>
      <c r="AA533" s="346">
        <v>176</v>
      </c>
      <c r="AB533" s="346">
        <v>85</v>
      </c>
      <c r="AC533" s="346">
        <v>86</v>
      </c>
      <c r="AD533" s="346">
        <v>152</v>
      </c>
      <c r="AE533" s="346">
        <v>116</v>
      </c>
      <c r="AF533" s="346" t="s">
        <v>430</v>
      </c>
      <c r="AG533" s="346" t="s">
        <v>430</v>
      </c>
      <c r="AH533" s="346" t="s">
        <v>430</v>
      </c>
      <c r="AI533" s="346" t="s">
        <v>430</v>
      </c>
      <c r="AJ533" s="346">
        <v>48</v>
      </c>
      <c r="AK533" s="346">
        <v>163</v>
      </c>
      <c r="AL533" s="346">
        <v>118</v>
      </c>
      <c r="AM533" s="346">
        <v>120</v>
      </c>
      <c r="AN533" s="346">
        <v>246</v>
      </c>
      <c r="AO533" s="373"/>
      <c r="AP533" s="348" t="s">
        <v>430</v>
      </c>
      <c r="AQ533" s="348" t="s">
        <v>430</v>
      </c>
      <c r="AR533" s="348" t="s">
        <v>430</v>
      </c>
      <c r="AS533" s="348" t="s">
        <v>430</v>
      </c>
      <c r="AT533" s="348">
        <v>9.0399999999999991</v>
      </c>
      <c r="AU533" s="351"/>
      <c r="AV533" s="346" t="s">
        <v>430</v>
      </c>
      <c r="AW533" s="346" t="s">
        <v>430</v>
      </c>
      <c r="AX533" s="346" t="s">
        <v>430</v>
      </c>
      <c r="AY533" s="346" t="s">
        <v>430</v>
      </c>
      <c r="AZ533" s="346">
        <v>114</v>
      </c>
      <c r="BA533" s="374"/>
      <c r="BB533" s="348">
        <v>11.8024035477211</v>
      </c>
      <c r="BC533" s="348">
        <v>0.99820464764261396</v>
      </c>
      <c r="BD533" s="348">
        <v>5.6340213039475402E-3</v>
      </c>
      <c r="BE533" s="375">
        <v>-5.3589373503214598E-2</v>
      </c>
      <c r="BF533" s="374"/>
      <c r="BG533" s="372">
        <v>0.1893</v>
      </c>
      <c r="BH533" s="373"/>
      <c r="BI533" s="348">
        <v>83.900199999999998</v>
      </c>
      <c r="BJ533" s="348">
        <v>15.921099999999999</v>
      </c>
      <c r="BK533" s="348" t="s">
        <v>430</v>
      </c>
      <c r="BL533" s="348">
        <v>0.1787</v>
      </c>
      <c r="BM533" s="373"/>
      <c r="BN533" s="372" t="s">
        <v>5475</v>
      </c>
      <c r="BO533" s="372" t="s">
        <v>5476</v>
      </c>
      <c r="BP533" s="372" t="s">
        <v>5477</v>
      </c>
      <c r="BQ533" s="372" t="s">
        <v>5478</v>
      </c>
      <c r="BR533" s="372" t="s">
        <v>5479</v>
      </c>
      <c r="BS533" s="373"/>
      <c r="BT533" s="354" t="s">
        <v>4673</v>
      </c>
    </row>
    <row r="534" spans="1:72" s="428" customFormat="1" x14ac:dyDescent="0.25">
      <c r="A534" s="345" t="s">
        <v>5779</v>
      </c>
      <c r="B534" s="373"/>
      <c r="C534" s="719">
        <v>46190</v>
      </c>
      <c r="D534" s="373"/>
      <c r="E534" s="346">
        <v>8.2179000000000002</v>
      </c>
      <c r="F534" s="373"/>
      <c r="G534" s="347">
        <v>10.6031</v>
      </c>
      <c r="H534" s="374"/>
      <c r="I534" s="348">
        <v>0.153</v>
      </c>
      <c r="J534" s="348">
        <v>0.61870000000000003</v>
      </c>
      <c r="K534" s="348">
        <v>2.1976</v>
      </c>
      <c r="L534" s="348" t="s">
        <v>430</v>
      </c>
      <c r="M534" s="348" t="s">
        <v>430</v>
      </c>
      <c r="N534" s="350" t="s">
        <v>430</v>
      </c>
      <c r="O534" s="348" t="s">
        <v>430</v>
      </c>
      <c r="P534" s="348" t="s">
        <v>430</v>
      </c>
      <c r="Q534" s="348" t="s">
        <v>430</v>
      </c>
      <c r="R534" s="348" t="s">
        <v>430</v>
      </c>
      <c r="S534" s="348">
        <v>5.0613000000000001</v>
      </c>
      <c r="T534" s="348" t="s">
        <v>430</v>
      </c>
      <c r="U534" s="348" t="s">
        <v>430</v>
      </c>
      <c r="V534" s="348" t="s">
        <v>430</v>
      </c>
      <c r="W534" s="348">
        <v>3.6166999999999998</v>
      </c>
      <c r="X534" s="348">
        <v>6.0309999999999997</v>
      </c>
      <c r="Y534" s="374"/>
      <c r="Z534" s="346">
        <v>68</v>
      </c>
      <c r="AA534" s="346">
        <v>73</v>
      </c>
      <c r="AB534" s="346">
        <v>110</v>
      </c>
      <c r="AC534" s="346" t="s">
        <v>430</v>
      </c>
      <c r="AD534" s="346" t="s">
        <v>430</v>
      </c>
      <c r="AE534" s="346" t="s">
        <v>430</v>
      </c>
      <c r="AF534" s="346" t="s">
        <v>430</v>
      </c>
      <c r="AG534" s="346" t="s">
        <v>430</v>
      </c>
      <c r="AH534" s="346" t="s">
        <v>430</v>
      </c>
      <c r="AI534" s="346" t="s">
        <v>430</v>
      </c>
      <c r="AJ534" s="346">
        <v>39</v>
      </c>
      <c r="AK534" s="346" t="s">
        <v>430</v>
      </c>
      <c r="AL534" s="346" t="s">
        <v>430</v>
      </c>
      <c r="AM534" s="346" t="s">
        <v>430</v>
      </c>
      <c r="AN534" s="346">
        <v>15</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t="s">
        <v>430</v>
      </c>
      <c r="BC534" s="348">
        <v>0</v>
      </c>
      <c r="BD534" s="348">
        <v>0</v>
      </c>
      <c r="BE534" s="375">
        <v>1.75291164585342</v>
      </c>
      <c r="BF534" s="374"/>
      <c r="BG534" s="372">
        <v>0.4839</v>
      </c>
      <c r="BH534" s="373"/>
      <c r="BI534" s="348" t="s">
        <v>430</v>
      </c>
      <c r="BJ534" s="348">
        <v>6.4954599999999996</v>
      </c>
      <c r="BK534" s="348">
        <v>96.9572</v>
      </c>
      <c r="BL534" s="348">
        <v>-3.4526599999999998</v>
      </c>
      <c r="BM534" s="373"/>
      <c r="BN534" s="372" t="s">
        <v>5481</v>
      </c>
      <c r="BO534" s="372" t="s">
        <v>5482</v>
      </c>
      <c r="BP534" s="372" t="s">
        <v>5483</v>
      </c>
      <c r="BQ534" s="372" t="s">
        <v>5484</v>
      </c>
      <c r="BR534" s="372" t="s">
        <v>5485</v>
      </c>
      <c r="BS534" s="373"/>
      <c r="BT534" s="354" t="s">
        <v>555</v>
      </c>
    </row>
    <row r="535" spans="1:72" s="428" customFormat="1" ht="11" x14ac:dyDescent="0.3">
      <c r="A535" s="841" t="s">
        <v>5780</v>
      </c>
      <c r="B535" s="842"/>
      <c r="C535" s="843">
        <v>46190</v>
      </c>
      <c r="D535" s="842"/>
      <c r="E535" s="844">
        <v>7.173</v>
      </c>
      <c r="F535" s="842"/>
      <c r="G535" s="845">
        <v>10.488</v>
      </c>
      <c r="H535" s="847"/>
      <c r="I535" s="846">
        <v>-0.4083</v>
      </c>
      <c r="J535" s="846">
        <v>-0.57830000000000004</v>
      </c>
      <c r="K535" s="846">
        <v>2.7227999999999999</v>
      </c>
      <c r="L535" s="846" t="s">
        <v>430</v>
      </c>
      <c r="M535" s="846" t="s">
        <v>430</v>
      </c>
      <c r="N535" s="848" t="s">
        <v>430</v>
      </c>
      <c r="O535" s="846" t="s">
        <v>430</v>
      </c>
      <c r="P535" s="846" t="s">
        <v>430</v>
      </c>
      <c r="Q535" s="846" t="s">
        <v>430</v>
      </c>
      <c r="R535" s="846" t="s">
        <v>430</v>
      </c>
      <c r="S535" s="846">
        <v>4.7857000000000003</v>
      </c>
      <c r="T535" s="846" t="s">
        <v>430</v>
      </c>
      <c r="U535" s="846" t="s">
        <v>430</v>
      </c>
      <c r="V535" s="846" t="s">
        <v>430</v>
      </c>
      <c r="W535" s="846">
        <v>3.8199999999999998E-2</v>
      </c>
      <c r="X535" s="846">
        <v>4.88</v>
      </c>
      <c r="Y535" s="847"/>
      <c r="Z535" s="844">
        <v>190</v>
      </c>
      <c r="AA535" s="844">
        <v>175</v>
      </c>
      <c r="AB535" s="844">
        <v>86</v>
      </c>
      <c r="AC535" s="844" t="s">
        <v>430</v>
      </c>
      <c r="AD535" s="844" t="s">
        <v>430</v>
      </c>
      <c r="AE535" s="844" t="s">
        <v>430</v>
      </c>
      <c r="AF535" s="844" t="s">
        <v>430</v>
      </c>
      <c r="AG535" s="844" t="s">
        <v>430</v>
      </c>
      <c r="AH535" s="844" t="s">
        <v>430</v>
      </c>
      <c r="AI535" s="844" t="s">
        <v>430</v>
      </c>
      <c r="AJ535" s="844">
        <v>49</v>
      </c>
      <c r="AK535" s="844" t="s">
        <v>430</v>
      </c>
      <c r="AL535" s="844" t="s">
        <v>430</v>
      </c>
      <c r="AM535" s="844" t="s">
        <v>430</v>
      </c>
      <c r="AN535" s="844">
        <v>245</v>
      </c>
      <c r="AO535" s="842"/>
      <c r="AP535" s="846" t="s">
        <v>430</v>
      </c>
      <c r="AQ535" s="846" t="s">
        <v>430</v>
      </c>
      <c r="AR535" s="846" t="s">
        <v>430</v>
      </c>
      <c r="AS535" s="846" t="s">
        <v>430</v>
      </c>
      <c r="AT535" s="846" t="s">
        <v>430</v>
      </c>
      <c r="AU535" s="849"/>
      <c r="AV535" s="844" t="s">
        <v>430</v>
      </c>
      <c r="AW535" s="844" t="s">
        <v>430</v>
      </c>
      <c r="AX535" s="844" t="s">
        <v>430</v>
      </c>
      <c r="AY535" s="844" t="s">
        <v>430</v>
      </c>
      <c r="AZ535" s="844" t="s">
        <v>430</v>
      </c>
      <c r="BA535" s="847"/>
      <c r="BB535" s="846" t="s">
        <v>430</v>
      </c>
      <c r="BC535" s="846">
        <v>0</v>
      </c>
      <c r="BD535" s="846">
        <v>0</v>
      </c>
      <c r="BE535" s="852">
        <v>2.27816322975342</v>
      </c>
      <c r="BF535" s="847"/>
      <c r="BG535" s="855">
        <v>0.26579999999999998</v>
      </c>
      <c r="BH535" s="842"/>
      <c r="BI535" s="846">
        <v>83.367999999999995</v>
      </c>
      <c r="BJ535" s="846">
        <v>15.8248</v>
      </c>
      <c r="BK535" s="846" t="s">
        <v>430</v>
      </c>
      <c r="BL535" s="846">
        <v>0.80720000000000003</v>
      </c>
      <c r="BM535" s="842"/>
      <c r="BN535" s="855" t="s">
        <v>5487</v>
      </c>
      <c r="BO535" s="855" t="s">
        <v>5488</v>
      </c>
      <c r="BP535" s="855" t="s">
        <v>5489</v>
      </c>
      <c r="BQ535" s="855" t="s">
        <v>5490</v>
      </c>
      <c r="BR535" s="855" t="s">
        <v>5491</v>
      </c>
      <c r="BS535" s="842"/>
      <c r="BT535" s="856" t="s">
        <v>555</v>
      </c>
    </row>
    <row r="536" spans="1:72" s="428" customFormat="1" x14ac:dyDescent="0.25">
      <c r="A536" s="345" t="s">
        <v>5781</v>
      </c>
      <c r="B536" s="373"/>
      <c r="C536" s="719">
        <v>41275</v>
      </c>
      <c r="D536" s="373"/>
      <c r="E536" s="346">
        <v>6.7572000000000001</v>
      </c>
      <c r="F536" s="373"/>
      <c r="G536" s="347">
        <v>49.582000000000001</v>
      </c>
      <c r="H536" s="374"/>
      <c r="I536" s="348">
        <v>-0.15809999999999999</v>
      </c>
      <c r="J536" s="348">
        <v>-0.95330000000000004</v>
      </c>
      <c r="K536" s="348">
        <v>0.91159999999999997</v>
      </c>
      <c r="L536" s="348">
        <v>4.7405999999999997</v>
      </c>
      <c r="M536" s="348">
        <v>-3.9468000000000001</v>
      </c>
      <c r="N536" s="350">
        <v>-0.71430000000000005</v>
      </c>
      <c r="O536" s="348">
        <v>0.88129999999999997</v>
      </c>
      <c r="P536" s="348">
        <v>8.0228000000000002</v>
      </c>
      <c r="Q536" s="348">
        <v>8.3621999999999996</v>
      </c>
      <c r="R536" s="348">
        <v>11.5999</v>
      </c>
      <c r="S536" s="348">
        <v>2.3919999999999999</v>
      </c>
      <c r="T536" s="348">
        <v>9.5645000000000007</v>
      </c>
      <c r="U536" s="348">
        <v>-6.3589000000000002</v>
      </c>
      <c r="V536" s="348">
        <v>-0.65100000000000002</v>
      </c>
      <c r="W536" s="348">
        <v>0.12540000000000001</v>
      </c>
      <c r="X536" s="348">
        <v>11.5755</v>
      </c>
      <c r="Y536" s="374"/>
      <c r="Z536" s="346">
        <v>172</v>
      </c>
      <c r="AA536" s="346">
        <v>236</v>
      </c>
      <c r="AB536" s="346">
        <v>211</v>
      </c>
      <c r="AC536" s="346">
        <v>218</v>
      </c>
      <c r="AD536" s="346">
        <v>226</v>
      </c>
      <c r="AE536" s="346">
        <v>198</v>
      </c>
      <c r="AF536" s="346">
        <v>100</v>
      </c>
      <c r="AG536" s="346">
        <v>90</v>
      </c>
      <c r="AH536" s="346">
        <v>40</v>
      </c>
      <c r="AI536" s="346">
        <v>14</v>
      </c>
      <c r="AJ536" s="346">
        <v>200</v>
      </c>
      <c r="AK536" s="346">
        <v>218</v>
      </c>
      <c r="AL536" s="346">
        <v>222</v>
      </c>
      <c r="AM536" s="346">
        <v>209</v>
      </c>
      <c r="AN536" s="346">
        <v>230</v>
      </c>
      <c r="AO536" s="373"/>
      <c r="AP536" s="348">
        <v>11.1</v>
      </c>
      <c r="AQ536" s="348">
        <v>10.33</v>
      </c>
      <c r="AR536" s="348">
        <v>7.03</v>
      </c>
      <c r="AS536" s="348">
        <v>3.17</v>
      </c>
      <c r="AT536" s="348">
        <v>-1.66</v>
      </c>
      <c r="AU536" s="351"/>
      <c r="AV536" s="346">
        <v>14</v>
      </c>
      <c r="AW536" s="346">
        <v>22</v>
      </c>
      <c r="AX536" s="346">
        <v>40</v>
      </c>
      <c r="AY536" s="346">
        <v>85</v>
      </c>
      <c r="AZ536" s="346">
        <v>210</v>
      </c>
      <c r="BA536" s="374"/>
      <c r="BB536" s="348">
        <v>12.5474575761368</v>
      </c>
      <c r="BC536" s="348">
        <v>0.98943791479362597</v>
      </c>
      <c r="BD536" s="348">
        <v>2.0290102154523901E-2</v>
      </c>
      <c r="BE536" s="375">
        <v>-8.4029786035331802E-2</v>
      </c>
      <c r="BF536" s="374"/>
      <c r="BG536" s="372">
        <v>1.0411999999999999</v>
      </c>
      <c r="BH536" s="373"/>
      <c r="BI536" s="348">
        <v>97.298299999999998</v>
      </c>
      <c r="BJ536" s="348">
        <v>1.3396399999999999</v>
      </c>
      <c r="BK536" s="348" t="s">
        <v>430</v>
      </c>
      <c r="BL536" s="348">
        <v>1.36206</v>
      </c>
      <c r="BM536" s="373"/>
      <c r="BN536" s="372" t="s">
        <v>5493</v>
      </c>
      <c r="BO536" s="372" t="s">
        <v>5494</v>
      </c>
      <c r="BP536" s="372" t="s">
        <v>5495</v>
      </c>
      <c r="BQ536" s="372" t="s">
        <v>4868</v>
      </c>
      <c r="BR536" s="372" t="s">
        <v>5496</v>
      </c>
      <c r="BS536" s="373"/>
      <c r="BT536" s="354" t="s">
        <v>443</v>
      </c>
    </row>
    <row r="537" spans="1:72" s="428" customFormat="1" x14ac:dyDescent="0.25">
      <c r="A537" s="345" t="s">
        <v>5782</v>
      </c>
      <c r="B537" s="373"/>
      <c r="C537" s="719">
        <v>46105</v>
      </c>
      <c r="D537" s="373"/>
      <c r="E537" s="346">
        <v>5.6997</v>
      </c>
      <c r="F537" s="373"/>
      <c r="G537" s="347">
        <v>10.4651</v>
      </c>
      <c r="H537" s="374"/>
      <c r="I537" s="348">
        <v>-0.34</v>
      </c>
      <c r="J537" s="348">
        <v>0.6018</v>
      </c>
      <c r="K537" s="348">
        <v>3.5901999999999998</v>
      </c>
      <c r="L537" s="348">
        <v>8.5275999999999996</v>
      </c>
      <c r="M537" s="348" t="s">
        <v>430</v>
      </c>
      <c r="N537" s="350" t="s">
        <v>430</v>
      </c>
      <c r="O537" s="348" t="s">
        <v>430</v>
      </c>
      <c r="P537" s="348" t="s">
        <v>430</v>
      </c>
      <c r="Q537" s="348" t="s">
        <v>430</v>
      </c>
      <c r="R537" s="348" t="s">
        <v>430</v>
      </c>
      <c r="S537" s="348">
        <v>2.5838999999999999</v>
      </c>
      <c r="T537" s="348">
        <v>11.2681</v>
      </c>
      <c r="U537" s="348" t="s">
        <v>430</v>
      </c>
      <c r="V537" s="348" t="s">
        <v>430</v>
      </c>
      <c r="W537" s="348">
        <v>4.9058999999999999</v>
      </c>
      <c r="X537" s="348">
        <v>4.6509999999999998</v>
      </c>
      <c r="Y537" s="374"/>
      <c r="Z537" s="346">
        <v>187</v>
      </c>
      <c r="AA537" s="346">
        <v>74</v>
      </c>
      <c r="AB537" s="346">
        <v>57</v>
      </c>
      <c r="AC537" s="346">
        <v>50</v>
      </c>
      <c r="AD537" s="346" t="s">
        <v>430</v>
      </c>
      <c r="AE537" s="346" t="s">
        <v>430</v>
      </c>
      <c r="AF537" s="346" t="s">
        <v>430</v>
      </c>
      <c r="AG537" s="346" t="s">
        <v>430</v>
      </c>
      <c r="AH537" s="346" t="s">
        <v>430</v>
      </c>
      <c r="AI537" s="346" t="s">
        <v>430</v>
      </c>
      <c r="AJ537" s="346">
        <v>170</v>
      </c>
      <c r="AK537" s="346">
        <v>190</v>
      </c>
      <c r="AL537" s="346" t="s">
        <v>430</v>
      </c>
      <c r="AM537" s="346" t="s">
        <v>430</v>
      </c>
      <c r="AN537" s="346">
        <v>6</v>
      </c>
      <c r="AO537" s="373"/>
      <c r="AP537" s="348" t="s">
        <v>430</v>
      </c>
      <c r="AQ537" s="348" t="s">
        <v>430</v>
      </c>
      <c r="AR537" s="348" t="s">
        <v>430</v>
      </c>
      <c r="AS537" s="348" t="s">
        <v>430</v>
      </c>
      <c r="AT537" s="348" t="s">
        <v>430</v>
      </c>
      <c r="AU537" s="351"/>
      <c r="AV537" s="346" t="s">
        <v>430</v>
      </c>
      <c r="AW537" s="346" t="s">
        <v>430</v>
      </c>
      <c r="AX537" s="346" t="s">
        <v>430</v>
      </c>
      <c r="AY537" s="346" t="s">
        <v>430</v>
      </c>
      <c r="AZ537" s="346" t="s">
        <v>430</v>
      </c>
      <c r="BA537" s="374"/>
      <c r="BB537" s="348">
        <v>20.799059203814</v>
      </c>
      <c r="BC537" s="348">
        <v>0.97731056969017505</v>
      </c>
      <c r="BD537" s="348">
        <v>-6.8425321742667002E-3</v>
      </c>
      <c r="BE537" s="375">
        <v>-0.22214585977277099</v>
      </c>
      <c r="BF537" s="374"/>
      <c r="BG537" s="372">
        <v>0.96340000000000003</v>
      </c>
      <c r="BH537" s="373"/>
      <c r="BI537" s="348">
        <v>86.589399999999998</v>
      </c>
      <c r="BJ537" s="348">
        <v>11.4391</v>
      </c>
      <c r="BK537" s="348">
        <v>1.7652300000000001</v>
      </c>
      <c r="BL537" s="348">
        <v>0.20627000000000001</v>
      </c>
      <c r="BM537" s="373"/>
      <c r="BN537" s="372" t="s">
        <v>5498</v>
      </c>
      <c r="BO537" s="372" t="s">
        <v>5499</v>
      </c>
      <c r="BP537" s="372" t="s">
        <v>430</v>
      </c>
      <c r="BQ537" s="372" t="s">
        <v>430</v>
      </c>
      <c r="BR537" s="372" t="s">
        <v>430</v>
      </c>
      <c r="BS537" s="373"/>
      <c r="BT537" s="354" t="s">
        <v>555</v>
      </c>
    </row>
    <row r="538" spans="1:72" s="428" customFormat="1" x14ac:dyDescent="0.25">
      <c r="A538" s="345" t="s">
        <v>5783</v>
      </c>
      <c r="B538" s="373"/>
      <c r="C538" s="719">
        <v>46167</v>
      </c>
      <c r="D538" s="373"/>
      <c r="E538" s="346">
        <v>5.6242999999999999</v>
      </c>
      <c r="F538" s="373"/>
      <c r="G538" s="347">
        <v>10.1609</v>
      </c>
      <c r="H538" s="374"/>
      <c r="I538" s="348">
        <v>-0.54320000000000002</v>
      </c>
      <c r="J538" s="348">
        <v>-1.5073000000000001</v>
      </c>
      <c r="K538" s="348">
        <v>-2.98</v>
      </c>
      <c r="L538" s="348" t="s">
        <v>430</v>
      </c>
      <c r="M538" s="348" t="s">
        <v>430</v>
      </c>
      <c r="N538" s="350" t="s">
        <v>430</v>
      </c>
      <c r="O538" s="348" t="s">
        <v>430</v>
      </c>
      <c r="P538" s="348" t="s">
        <v>430</v>
      </c>
      <c r="Q538" s="348" t="s">
        <v>430</v>
      </c>
      <c r="R538" s="348" t="s">
        <v>430</v>
      </c>
      <c r="S538" s="348">
        <v>-2.2201</v>
      </c>
      <c r="T538" s="348" t="s">
        <v>430</v>
      </c>
      <c r="U538" s="348" t="s">
        <v>430</v>
      </c>
      <c r="V538" s="348" t="s">
        <v>430</v>
      </c>
      <c r="W538" s="348">
        <v>-0.76370000000000005</v>
      </c>
      <c r="X538" s="348">
        <v>1.609</v>
      </c>
      <c r="Y538" s="374"/>
      <c r="Z538" s="346">
        <v>218</v>
      </c>
      <c r="AA538" s="346">
        <v>255</v>
      </c>
      <c r="AB538" s="346">
        <v>253</v>
      </c>
      <c r="AC538" s="346" t="s">
        <v>430</v>
      </c>
      <c r="AD538" s="346" t="s">
        <v>430</v>
      </c>
      <c r="AE538" s="346" t="s">
        <v>430</v>
      </c>
      <c r="AF538" s="346" t="s">
        <v>430</v>
      </c>
      <c r="AG538" s="346" t="s">
        <v>430</v>
      </c>
      <c r="AH538" s="346" t="s">
        <v>430</v>
      </c>
      <c r="AI538" s="346" t="s">
        <v>430</v>
      </c>
      <c r="AJ538" s="346">
        <v>261</v>
      </c>
      <c r="AK538" s="346" t="s">
        <v>430</v>
      </c>
      <c r="AL538" s="346" t="s">
        <v>430</v>
      </c>
      <c r="AM538" s="346" t="s">
        <v>430</v>
      </c>
      <c r="AN538" s="346">
        <v>262</v>
      </c>
      <c r="AO538" s="373"/>
      <c r="AP538" s="348" t="s">
        <v>430</v>
      </c>
      <c r="AQ538" s="348" t="s">
        <v>430</v>
      </c>
      <c r="AR538" s="348" t="s">
        <v>430</v>
      </c>
      <c r="AS538" s="348" t="s">
        <v>430</v>
      </c>
      <c r="AT538" s="348" t="s">
        <v>430</v>
      </c>
      <c r="AU538" s="351"/>
      <c r="AV538" s="346" t="s">
        <v>430</v>
      </c>
      <c r="AW538" s="346" t="s">
        <v>430</v>
      </c>
      <c r="AX538" s="346" t="s">
        <v>430</v>
      </c>
      <c r="AY538" s="346" t="s">
        <v>430</v>
      </c>
      <c r="AZ538" s="346" t="s">
        <v>430</v>
      </c>
      <c r="BA538" s="374"/>
      <c r="BB538" s="348">
        <v>12.2939406072122</v>
      </c>
      <c r="BC538" s="348">
        <v>0.972139436405422</v>
      </c>
      <c r="BD538" s="348">
        <v>-7.5847025899860698E-2</v>
      </c>
      <c r="BE538" s="375">
        <v>-0.119127342986813</v>
      </c>
      <c r="BF538" s="374"/>
      <c r="BG538" s="372">
        <v>0.1983</v>
      </c>
      <c r="BH538" s="373"/>
      <c r="BI538" s="348">
        <v>79.712000000000003</v>
      </c>
      <c r="BJ538" s="348">
        <v>17.090599999999998</v>
      </c>
      <c r="BK538" s="348">
        <v>2.6584599999999998</v>
      </c>
      <c r="BL538" s="348">
        <v>0.53893999999999997</v>
      </c>
      <c r="BM538" s="373"/>
      <c r="BN538" s="372" t="s">
        <v>5501</v>
      </c>
      <c r="BO538" s="372" t="s">
        <v>5502</v>
      </c>
      <c r="BP538" s="372" t="s">
        <v>430</v>
      </c>
      <c r="BQ538" s="372" t="s">
        <v>430</v>
      </c>
      <c r="BR538" s="372" t="s">
        <v>430</v>
      </c>
      <c r="BS538" s="373"/>
      <c r="BT538" s="354" t="s">
        <v>555</v>
      </c>
    </row>
    <row r="539" spans="1:72" x14ac:dyDescent="0.25">
      <c r="A539" s="36" t="s">
        <v>93</v>
      </c>
      <c r="B539" s="43"/>
      <c r="C539" s="720"/>
      <c r="D539" s="43"/>
      <c r="E539" s="51"/>
      <c r="F539" s="43"/>
      <c r="G539" s="55"/>
      <c r="H539" s="66"/>
      <c r="I539" s="59">
        <v>6.3E-3</v>
      </c>
      <c r="J539" s="59">
        <v>8.6400000000000005E-2</v>
      </c>
      <c r="K539" s="59">
        <v>2.1143000000000001</v>
      </c>
      <c r="L539" s="59">
        <v>6.7516999999999996</v>
      </c>
      <c r="M539" s="59">
        <v>3.8229000000000002</v>
      </c>
      <c r="N539" s="70">
        <v>6.7243000000000004</v>
      </c>
      <c r="O539" s="59">
        <v>2.7273999999999998</v>
      </c>
      <c r="P539" s="59">
        <v>14.299099999999999</v>
      </c>
      <c r="Q539" s="59">
        <v>11.611599999999999</v>
      </c>
      <c r="R539" s="59">
        <v>11.942</v>
      </c>
      <c r="S539" s="59">
        <v>3.8565</v>
      </c>
      <c r="T539" s="59">
        <v>17.585899999999999</v>
      </c>
      <c r="U539" s="59">
        <v>1.8174999999999999</v>
      </c>
      <c r="V539" s="59">
        <v>6.7072000000000003</v>
      </c>
      <c r="W539" s="59">
        <v>1.3435999999999999</v>
      </c>
      <c r="X539" s="59">
        <v>8.8500999999999994</v>
      </c>
      <c r="Y539" s="66"/>
      <c r="Z539" s="51">
        <v>225</v>
      </c>
      <c r="AA539" s="51">
        <v>257</v>
      </c>
      <c r="AB539" s="51">
        <v>261</v>
      </c>
      <c r="AC539" s="51">
        <v>257</v>
      </c>
      <c r="AD539" s="51">
        <v>248</v>
      </c>
      <c r="AE539" s="51">
        <v>225</v>
      </c>
      <c r="AF539" s="51">
        <v>138</v>
      </c>
      <c r="AG539" s="51">
        <v>100</v>
      </c>
      <c r="AH539" s="51">
        <v>45</v>
      </c>
      <c r="AI539" s="51">
        <v>18</v>
      </c>
      <c r="AJ539" s="51">
        <v>263</v>
      </c>
      <c r="AK539" s="51">
        <v>252</v>
      </c>
      <c r="AL539" s="51">
        <v>246</v>
      </c>
      <c r="AM539" s="51">
        <v>235</v>
      </c>
      <c r="AN539" s="51">
        <v>266</v>
      </c>
      <c r="AO539" s="43"/>
      <c r="AP539" s="59">
        <v>11.82</v>
      </c>
      <c r="AQ539" s="59">
        <v>12.799629629629599</v>
      </c>
      <c r="AR539" s="59">
        <v>11.361304347826101</v>
      </c>
      <c r="AS539" s="59">
        <v>8.1126923076923099</v>
      </c>
      <c r="AT539" s="59">
        <v>9.9874678111587993</v>
      </c>
      <c r="AU539" s="78"/>
      <c r="AV539" s="51">
        <v>18</v>
      </c>
      <c r="AW539" s="51">
        <v>27</v>
      </c>
      <c r="AX539" s="51">
        <v>46</v>
      </c>
      <c r="AY539" s="51">
        <v>104</v>
      </c>
      <c r="AZ539" s="51">
        <v>233</v>
      </c>
      <c r="BA539" s="66"/>
      <c r="BB539" s="59"/>
      <c r="BC539" s="59"/>
      <c r="BD539" s="59"/>
      <c r="BE539" s="276"/>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21"/>
      <c r="D540" s="44"/>
      <c r="E540" s="52"/>
      <c r="F540" s="44"/>
      <c r="G540" s="56"/>
      <c r="H540" s="67"/>
      <c r="I540" s="60">
        <v>1.579</v>
      </c>
      <c r="J540" s="60">
        <v>3.5558000000000001</v>
      </c>
      <c r="K540" s="60">
        <v>9.2654999999999994</v>
      </c>
      <c r="L540" s="60">
        <v>17.892299999999999</v>
      </c>
      <c r="M540" s="60">
        <v>26.357399999999998</v>
      </c>
      <c r="N540" s="71">
        <v>35.689500000000002</v>
      </c>
      <c r="O540" s="60">
        <v>33.419800000000002</v>
      </c>
      <c r="P540" s="60">
        <v>31.6005</v>
      </c>
      <c r="Q540" s="60">
        <v>18.207100000000001</v>
      </c>
      <c r="R540" s="60">
        <v>13.289199999999999</v>
      </c>
      <c r="S540" s="60">
        <v>19.857600000000001</v>
      </c>
      <c r="T540" s="60">
        <v>38.357999999999997</v>
      </c>
      <c r="U540" s="60">
        <v>26.772600000000001</v>
      </c>
      <c r="V540" s="60">
        <v>29.378799999999998</v>
      </c>
      <c r="W540" s="60">
        <v>5.2336</v>
      </c>
      <c r="X540" s="60">
        <v>29.4785</v>
      </c>
      <c r="Y540" s="67"/>
      <c r="Z540" s="52"/>
      <c r="AA540" s="52"/>
      <c r="AB540" s="52"/>
      <c r="AC540" s="52"/>
      <c r="AD540" s="52"/>
      <c r="AE540" s="52"/>
      <c r="AF540" s="52"/>
      <c r="AG540" s="52"/>
      <c r="AH540" s="52"/>
      <c r="AI540" s="52"/>
      <c r="AJ540" s="52"/>
      <c r="AK540" s="52"/>
      <c r="AL540" s="52"/>
      <c r="AM540" s="52"/>
      <c r="AN540" s="52"/>
      <c r="AO540" s="44"/>
      <c r="AP540" s="60">
        <v>14.53</v>
      </c>
      <c r="AQ540" s="60">
        <v>21.41</v>
      </c>
      <c r="AR540" s="60">
        <v>24.22</v>
      </c>
      <c r="AS540" s="60">
        <v>33.58</v>
      </c>
      <c r="AT540" s="60">
        <v>40.700000000000003</v>
      </c>
      <c r="AU540" s="79"/>
      <c r="AV540" s="52"/>
      <c r="AW540" s="52"/>
      <c r="AX540" s="52"/>
      <c r="AY540" s="52"/>
      <c r="AZ540" s="52"/>
      <c r="BA540" s="67"/>
      <c r="BB540" s="60"/>
      <c r="BC540" s="60"/>
      <c r="BD540" s="60"/>
      <c r="BE540" s="277"/>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21"/>
      <c r="D541" s="44"/>
      <c r="E541" s="52"/>
      <c r="F541" s="44"/>
      <c r="G541" s="56"/>
      <c r="H541" s="67"/>
      <c r="I541" s="60">
        <v>-0.73199999999999998</v>
      </c>
      <c r="J541" s="60">
        <v>-1.9907999999999999</v>
      </c>
      <c r="K541" s="60">
        <v>-4.0457000000000001</v>
      </c>
      <c r="L541" s="60">
        <v>-8.6417000000000002</v>
      </c>
      <c r="M541" s="60">
        <v>-10.898999999999999</v>
      </c>
      <c r="N541" s="71">
        <v>-15.4536</v>
      </c>
      <c r="O541" s="60">
        <v>-8.8041999999999998</v>
      </c>
      <c r="P541" s="60">
        <v>2.4197000000000002</v>
      </c>
      <c r="Q541" s="60">
        <v>7.9250999999999996</v>
      </c>
      <c r="R541" s="60">
        <v>11.349600000000001</v>
      </c>
      <c r="S541" s="60">
        <v>-5.2949999999999999</v>
      </c>
      <c r="T541" s="60">
        <v>4.0677000000000003</v>
      </c>
      <c r="U541" s="60">
        <v>-16.7515</v>
      </c>
      <c r="V541" s="60">
        <v>-15.617699999999999</v>
      </c>
      <c r="W541" s="60">
        <v>-1.0426</v>
      </c>
      <c r="X541" s="60">
        <v>-15.3924</v>
      </c>
      <c r="Y541" s="67"/>
      <c r="Z541" s="52"/>
      <c r="AA541" s="52"/>
      <c r="AB541" s="52"/>
      <c r="AC541" s="52"/>
      <c r="AD541" s="52"/>
      <c r="AE541" s="52"/>
      <c r="AF541" s="52"/>
      <c r="AG541" s="52"/>
      <c r="AH541" s="52"/>
      <c r="AI541" s="52"/>
      <c r="AJ541" s="52"/>
      <c r="AK541" s="52"/>
      <c r="AL541" s="52"/>
      <c r="AM541" s="52"/>
      <c r="AN541" s="52"/>
      <c r="AO541" s="44"/>
      <c r="AP541" s="60">
        <v>10.64</v>
      </c>
      <c r="AQ541" s="60">
        <v>9.4700000000000006</v>
      </c>
      <c r="AR541" s="60">
        <v>5.75</v>
      </c>
      <c r="AS541" s="60">
        <v>-6.06</v>
      </c>
      <c r="AT541" s="60">
        <v>-17.399999999999999</v>
      </c>
      <c r="AU541" s="79"/>
      <c r="AV541" s="52"/>
      <c r="AW541" s="52"/>
      <c r="AX541" s="52"/>
      <c r="AY541" s="52"/>
      <c r="AZ541" s="52"/>
      <c r="BA541" s="67"/>
      <c r="BB541" s="60"/>
      <c r="BC541" s="60"/>
      <c r="BD541" s="60"/>
      <c r="BE541" s="277"/>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22"/>
      <c r="D542" s="45"/>
      <c r="E542" s="53"/>
      <c r="F542" s="45"/>
      <c r="G542" s="57"/>
      <c r="H542" s="68"/>
      <c r="I542" s="61">
        <v>-2.12E-2</v>
      </c>
      <c r="J542" s="61">
        <v>6.6600000000000006E-2</v>
      </c>
      <c r="K542" s="61">
        <v>1.7136</v>
      </c>
      <c r="L542" s="61">
        <v>6.5444500000000003</v>
      </c>
      <c r="M542" s="61">
        <v>3.117</v>
      </c>
      <c r="N542" s="72">
        <v>6.3628999999999998</v>
      </c>
      <c r="O542" s="61">
        <v>2.5657000000000001</v>
      </c>
      <c r="P542" s="61">
        <v>14.102600000000001</v>
      </c>
      <c r="Q542" s="61">
        <v>9.8429000000000002</v>
      </c>
      <c r="R542" s="61">
        <v>11.808999999999999</v>
      </c>
      <c r="S542" s="61">
        <v>3.4477000000000002</v>
      </c>
      <c r="T542" s="61">
        <v>15.853199999999999</v>
      </c>
      <c r="U542" s="61">
        <v>0.98240000000000005</v>
      </c>
      <c r="V542" s="61">
        <v>5.2134</v>
      </c>
      <c r="W542" s="61">
        <v>1.1942999999999999</v>
      </c>
      <c r="X542" s="61">
        <v>9.9018499999999996</v>
      </c>
      <c r="Y542" s="68"/>
      <c r="Z542" s="53"/>
      <c r="AA542" s="53"/>
      <c r="AB542" s="53"/>
      <c r="AC542" s="53"/>
      <c r="AD542" s="53"/>
      <c r="AE542" s="53"/>
      <c r="AF542" s="53"/>
      <c r="AG542" s="53"/>
      <c r="AH542" s="53"/>
      <c r="AI542" s="53"/>
      <c r="AJ542" s="53"/>
      <c r="AK542" s="53"/>
      <c r="AL542" s="53"/>
      <c r="AM542" s="53"/>
      <c r="AN542" s="53"/>
      <c r="AO542" s="45"/>
      <c r="AP542" s="61">
        <v>11.52</v>
      </c>
      <c r="AQ542" s="61">
        <v>10.99</v>
      </c>
      <c r="AR542" s="61">
        <v>9.4600000000000009</v>
      </c>
      <c r="AS542" s="61">
        <v>8.0500000000000007</v>
      </c>
      <c r="AT542" s="61">
        <v>8.86</v>
      </c>
      <c r="AU542" s="80"/>
      <c r="AV542" s="53"/>
      <c r="AW542" s="53"/>
      <c r="AX542" s="53"/>
      <c r="AY542" s="53"/>
      <c r="AZ542" s="53"/>
      <c r="BA542" s="68"/>
      <c r="BB542" s="61"/>
      <c r="BC542" s="61"/>
      <c r="BD542" s="61"/>
      <c r="BE542" s="279"/>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26"/>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5"/>
      <c r="AQ543" s="245"/>
      <c r="AR543" s="245"/>
      <c r="AS543" s="245"/>
      <c r="AT543" s="245"/>
      <c r="AU543" s="69"/>
      <c r="AV543" s="247"/>
      <c r="AW543" s="247"/>
      <c r="AX543" s="247"/>
      <c r="AY543" s="247"/>
      <c r="AZ543" s="247"/>
      <c r="BA543" s="40"/>
      <c r="BB543" s="245"/>
      <c r="BC543" s="245"/>
      <c r="BD543" s="245"/>
      <c r="BE543" s="245"/>
      <c r="BF543" s="69"/>
      <c r="BG543" s="40"/>
      <c r="BH543" s="40"/>
      <c r="BI543" s="245"/>
      <c r="BJ543" s="245"/>
      <c r="BK543" s="245"/>
      <c r="BL543" s="245"/>
      <c r="BM543" s="40"/>
      <c r="BN543" s="40"/>
      <c r="BO543" s="41"/>
    </row>
    <row r="544" spans="1:72" s="428" customFormat="1" x14ac:dyDescent="0.25">
      <c r="A544" s="481" t="s">
        <v>4425</v>
      </c>
      <c r="B544" s="401"/>
      <c r="C544" s="730"/>
      <c r="D544" s="401"/>
      <c r="E544" s="401"/>
      <c r="F544" s="401"/>
      <c r="G544" s="401"/>
      <c r="H544" s="406"/>
      <c r="I544" s="405" t="s">
        <v>430</v>
      </c>
      <c r="J544" s="405" t="s">
        <v>430</v>
      </c>
      <c r="K544" s="405" t="s">
        <v>430</v>
      </c>
      <c r="L544" s="405" t="s">
        <v>430</v>
      </c>
      <c r="M544" s="405" t="s">
        <v>430</v>
      </c>
      <c r="N544" s="407" t="s">
        <v>430</v>
      </c>
      <c r="O544" s="405" t="s">
        <v>430</v>
      </c>
      <c r="P544" s="405" t="s">
        <v>430</v>
      </c>
      <c r="Q544" s="405" t="s">
        <v>430</v>
      </c>
      <c r="R544" s="405" t="s">
        <v>430</v>
      </c>
      <c r="S544" s="405" t="s">
        <v>430</v>
      </c>
      <c r="T544" s="405" t="s">
        <v>430</v>
      </c>
      <c r="U544" s="405" t="s">
        <v>430</v>
      </c>
      <c r="V544" s="405" t="s">
        <v>430</v>
      </c>
      <c r="W544" s="405" t="s">
        <v>430</v>
      </c>
      <c r="X544" s="405" t="s">
        <v>430</v>
      </c>
      <c r="Y544" s="406"/>
      <c r="Z544" s="403"/>
      <c r="AA544" s="403"/>
      <c r="AB544" s="403"/>
      <c r="AC544" s="403"/>
      <c r="AD544" s="403"/>
      <c r="AE544" s="403"/>
      <c r="AF544" s="403"/>
      <c r="AG544" s="403"/>
      <c r="AH544" s="403"/>
      <c r="AI544" s="403"/>
      <c r="AJ544" s="403"/>
      <c r="AK544" s="403"/>
      <c r="AL544" s="403"/>
      <c r="AM544" s="403"/>
      <c r="AN544" s="403"/>
      <c r="AO544" s="406"/>
      <c r="AP544" s="405" t="s">
        <v>430</v>
      </c>
      <c r="AQ544" s="405" t="s">
        <v>430</v>
      </c>
      <c r="AR544" s="405" t="s">
        <v>430</v>
      </c>
      <c r="AS544" s="405" t="s">
        <v>430</v>
      </c>
      <c r="AT544" s="405" t="s">
        <v>430</v>
      </c>
      <c r="AU544" s="406"/>
      <c r="AV544" s="426"/>
      <c r="AW544" s="426"/>
      <c r="AX544" s="426"/>
      <c r="AY544" s="426"/>
      <c r="AZ544" s="426"/>
      <c r="BA544" s="401"/>
      <c r="BB544" s="410"/>
      <c r="BC544" s="410"/>
      <c r="BD544" s="410"/>
      <c r="BE544" s="410"/>
      <c r="BF544" s="406"/>
      <c r="BG544" s="401"/>
      <c r="BH544" s="401"/>
      <c r="BI544" s="410"/>
      <c r="BJ544" s="410"/>
      <c r="BK544" s="410"/>
      <c r="BL544" s="410"/>
      <c r="BM544" s="401"/>
      <c r="BN544" s="401"/>
      <c r="BO544" s="427"/>
    </row>
    <row r="545" spans="1:67" s="428" customFormat="1" x14ac:dyDescent="0.25">
      <c r="A545" s="345" t="s">
        <v>4426</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4427</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664</v>
      </c>
      <c r="B547" s="372"/>
      <c r="C547" s="731"/>
      <c r="D547" s="372"/>
      <c r="E547" s="372"/>
      <c r="F547" s="372"/>
      <c r="G547" s="372"/>
      <c r="H547" s="374"/>
      <c r="I547" s="348">
        <v>0.16059999999999999</v>
      </c>
      <c r="J547" s="348">
        <v>-0.38640000000000002</v>
      </c>
      <c r="K547" s="348">
        <v>1.6135999999999999</v>
      </c>
      <c r="L547" s="348">
        <v>6.3292000000000002</v>
      </c>
      <c r="M547" s="348">
        <v>1.9796</v>
      </c>
      <c r="N547" s="350">
        <v>4.9250999999999996</v>
      </c>
      <c r="O547" s="348">
        <v>2.6838000000000002</v>
      </c>
      <c r="P547" s="348">
        <v>12.6286</v>
      </c>
      <c r="Q547" s="348">
        <v>11.9094</v>
      </c>
      <c r="R547" s="348">
        <v>13.6648</v>
      </c>
      <c r="S547" s="348">
        <v>3.2170000000000001</v>
      </c>
      <c r="T547" s="348">
        <v>15.7033</v>
      </c>
      <c r="U547" s="348">
        <v>-0.43070000000000003</v>
      </c>
      <c r="V547" s="348">
        <v>4.5704000000000002</v>
      </c>
      <c r="W547" s="348">
        <v>1.0013000000000001</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13.94</v>
      </c>
      <c r="AQ547" s="348">
        <v>14.3</v>
      </c>
      <c r="AR547" s="348">
        <v>11.15</v>
      </c>
      <c r="AS547" s="348">
        <v>7.18</v>
      </c>
      <c r="AT547" s="348">
        <v>7.03</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4428</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4429</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4430</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2529</v>
      </c>
      <c r="B551" s="372"/>
      <c r="C551" s="731"/>
      <c r="D551" s="372"/>
      <c r="E551" s="372"/>
      <c r="F551" s="372"/>
      <c r="G551" s="372"/>
      <c r="H551" s="374"/>
      <c r="I551" s="348">
        <v>0.13980000000000001</v>
      </c>
      <c r="J551" s="348">
        <v>0.1211</v>
      </c>
      <c r="K551" s="348">
        <v>2.3336000000000001</v>
      </c>
      <c r="L551" s="348">
        <v>10.9071</v>
      </c>
      <c r="M551" s="348">
        <v>20.118400000000001</v>
      </c>
      <c r="N551" s="350">
        <v>15.0298</v>
      </c>
      <c r="O551" s="348">
        <v>12.1348</v>
      </c>
      <c r="P551" s="348">
        <v>22.819199999999999</v>
      </c>
      <c r="Q551" s="348">
        <v>15.252000000000001</v>
      </c>
      <c r="R551" s="348">
        <v>13.023199999999999</v>
      </c>
      <c r="S551" s="348">
        <v>3.7246999999999999</v>
      </c>
      <c r="T551" s="348">
        <v>22.523299999999999</v>
      </c>
      <c r="U551" s="348">
        <v>17.042400000000001</v>
      </c>
      <c r="V551" s="348">
        <v>19.043700000000001</v>
      </c>
      <c r="W551" s="348">
        <v>0.49519999999999997</v>
      </c>
      <c r="X551" s="348" t="s">
        <v>428</v>
      </c>
      <c r="Y551" s="374"/>
      <c r="Z551" s="346"/>
      <c r="AA551" s="346"/>
      <c r="AB551" s="346"/>
      <c r="AC551" s="346"/>
      <c r="AD551" s="346"/>
      <c r="AE551" s="346"/>
      <c r="AF551" s="346"/>
      <c r="AG551" s="346"/>
      <c r="AH551" s="346"/>
      <c r="AI551" s="346"/>
      <c r="AJ551" s="346"/>
      <c r="AK551" s="346"/>
      <c r="AL551" s="346"/>
      <c r="AM551" s="346"/>
      <c r="AN551" s="346"/>
      <c r="AO551" s="374"/>
      <c r="AP551" s="348">
        <v>18.21</v>
      </c>
      <c r="AQ551" s="348">
        <v>20.62</v>
      </c>
      <c r="AR551" s="348">
        <v>20.85</v>
      </c>
      <c r="AS551" s="348">
        <v>18.670000000000002</v>
      </c>
      <c r="AT551" s="348">
        <v>30.92</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4431</v>
      </c>
      <c r="B552" s="372"/>
      <c r="C552" s="731"/>
      <c r="D552" s="372"/>
      <c r="E552" s="372"/>
      <c r="F552" s="372"/>
      <c r="G552" s="372"/>
      <c r="H552" s="374"/>
      <c r="I552" s="348" t="s">
        <v>430</v>
      </c>
      <c r="J552" s="348" t="s">
        <v>430</v>
      </c>
      <c r="K552" s="348" t="s">
        <v>430</v>
      </c>
      <c r="L552" s="348" t="s">
        <v>430</v>
      </c>
      <c r="M552" s="348" t="s">
        <v>430</v>
      </c>
      <c r="N552" s="350" t="s">
        <v>430</v>
      </c>
      <c r="O552" s="348" t="s">
        <v>430</v>
      </c>
      <c r="P552" s="348" t="s">
        <v>430</v>
      </c>
      <c r="Q552" s="348" t="s">
        <v>430</v>
      </c>
      <c r="R552" s="348" t="s">
        <v>430</v>
      </c>
      <c r="S552" s="348" t="s">
        <v>430</v>
      </c>
      <c r="T552" s="348" t="s">
        <v>430</v>
      </c>
      <c r="U552" s="348" t="s">
        <v>430</v>
      </c>
      <c r="V552" s="348" t="s">
        <v>430</v>
      </c>
      <c r="W552" s="348" t="s">
        <v>430</v>
      </c>
      <c r="X552" s="348" t="s">
        <v>430</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t="s">
        <v>430</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2376</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4432</v>
      </c>
      <c r="B554" s="372"/>
      <c r="C554" s="731"/>
      <c r="D554" s="372"/>
      <c r="E554" s="372"/>
      <c r="F554" s="372"/>
      <c r="G554" s="372"/>
      <c r="H554" s="374"/>
      <c r="I554" s="348">
        <v>0.42180000000000001</v>
      </c>
      <c r="J554" s="348">
        <v>-0.31680000000000003</v>
      </c>
      <c r="K554" s="348">
        <v>1.5592999999999999</v>
      </c>
      <c r="L554" s="348">
        <v>5.0232000000000001</v>
      </c>
      <c r="M554" s="348">
        <v>-0.31219999999999998</v>
      </c>
      <c r="N554" s="350">
        <v>0.61040000000000005</v>
      </c>
      <c r="O554" s="348" t="s">
        <v>430</v>
      </c>
      <c r="P554" s="348" t="s">
        <v>430</v>
      </c>
      <c r="Q554" s="348" t="s">
        <v>430</v>
      </c>
      <c r="R554" s="348" t="s">
        <v>430</v>
      </c>
      <c r="S554" s="348">
        <v>3.35</v>
      </c>
      <c r="T554" s="348">
        <v>13.3552</v>
      </c>
      <c r="U554" s="348">
        <v>-3.0543</v>
      </c>
      <c r="V554" s="348">
        <v>1.0337000000000001</v>
      </c>
      <c r="W554" s="348">
        <v>0.50409999999999999</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2.94</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4433</v>
      </c>
      <c r="B555" s="372"/>
      <c r="C555" s="731"/>
      <c r="D555" s="372"/>
      <c r="E555" s="372"/>
      <c r="F555" s="372"/>
      <c r="G555" s="372"/>
      <c r="H555" s="374"/>
      <c r="I555" s="348">
        <v>0.42959999999999998</v>
      </c>
      <c r="J555" s="348">
        <v>-0.28349999999999997</v>
      </c>
      <c r="K555" s="348">
        <v>1.7851999999999999</v>
      </c>
      <c r="L555" s="348">
        <v>5.6464999999999996</v>
      </c>
      <c r="M555" s="348" t="s">
        <v>430</v>
      </c>
      <c r="N555" s="350" t="s">
        <v>430</v>
      </c>
      <c r="O555" s="348" t="s">
        <v>430</v>
      </c>
      <c r="P555" s="348" t="s">
        <v>430</v>
      </c>
      <c r="Q555" s="348" t="s">
        <v>430</v>
      </c>
      <c r="R555" s="348" t="s">
        <v>430</v>
      </c>
      <c r="S555" s="348">
        <v>3.6267999999999998</v>
      </c>
      <c r="T555" s="348">
        <v>14.0486</v>
      </c>
      <c r="U555" s="348" t="s">
        <v>430</v>
      </c>
      <c r="V555" s="348" t="s">
        <v>430</v>
      </c>
      <c r="W555" s="348">
        <v>0.58709999999999996</v>
      </c>
      <c r="X555" s="348" t="s">
        <v>428</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4434</v>
      </c>
      <c r="B556" s="372"/>
      <c r="C556" s="731"/>
      <c r="D556" s="372"/>
      <c r="E556" s="372"/>
      <c r="F556" s="372"/>
      <c r="G556" s="372"/>
      <c r="H556" s="374"/>
      <c r="I556" s="348">
        <v>0.68189999999999995</v>
      </c>
      <c r="J556" s="348">
        <v>3.5638000000000001</v>
      </c>
      <c r="K556" s="348">
        <v>5.3849</v>
      </c>
      <c r="L556" s="348">
        <v>15.0662</v>
      </c>
      <c r="M556" s="348">
        <v>11.4887</v>
      </c>
      <c r="N556" s="350">
        <v>9.0200999999999993</v>
      </c>
      <c r="O556" s="348" t="s">
        <v>430</v>
      </c>
      <c r="P556" s="348" t="s">
        <v>430</v>
      </c>
      <c r="Q556" s="348" t="s">
        <v>430</v>
      </c>
      <c r="R556" s="348" t="s">
        <v>430</v>
      </c>
      <c r="S556" s="348">
        <v>10.4221</v>
      </c>
      <c r="T556" s="348">
        <v>29.1036</v>
      </c>
      <c r="U556" s="348">
        <v>5.6889000000000003</v>
      </c>
      <c r="V556" s="348">
        <v>10.670199999999999</v>
      </c>
      <c r="W556" s="348">
        <v>4.8155000000000001</v>
      </c>
      <c r="X556" s="348" t="s">
        <v>428</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v>22.55</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4435</v>
      </c>
      <c r="B557" s="372"/>
      <c r="C557" s="731"/>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4436</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4437</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4438</v>
      </c>
      <c r="B560" s="372"/>
      <c r="C560" s="731"/>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2531</v>
      </c>
      <c r="B561" s="372"/>
      <c r="C561" s="731"/>
      <c r="D561" s="372"/>
      <c r="E561" s="372"/>
      <c r="F561" s="372"/>
      <c r="G561" s="372"/>
      <c r="H561" s="374"/>
      <c r="I561" s="348">
        <v>0.26569999999999999</v>
      </c>
      <c r="J561" s="348">
        <v>-1.8200000000000001E-2</v>
      </c>
      <c r="K561" s="348">
        <v>1.1862999999999999</v>
      </c>
      <c r="L561" s="348">
        <v>-0.92230000000000001</v>
      </c>
      <c r="M561" s="348">
        <v>-2.6821999999999999</v>
      </c>
      <c r="N561" s="350">
        <v>12.339</v>
      </c>
      <c r="O561" s="348">
        <v>1.681</v>
      </c>
      <c r="P561" s="348">
        <v>25.6236</v>
      </c>
      <c r="Q561" s="348">
        <v>26.242599999999999</v>
      </c>
      <c r="R561" s="348">
        <v>15.001099999999999</v>
      </c>
      <c r="S561" s="348">
        <v>1.1214</v>
      </c>
      <c r="T561" s="348">
        <v>7.6839000000000004</v>
      </c>
      <c r="U561" s="348">
        <v>3.3635000000000002</v>
      </c>
      <c r="V561" s="348">
        <v>8.3377999999999997</v>
      </c>
      <c r="W561" s="348">
        <v>1.843</v>
      </c>
      <c r="X561" s="348">
        <v>-1.5277000000000001</v>
      </c>
      <c r="Y561" s="374"/>
      <c r="Z561" s="346"/>
      <c r="AA561" s="346"/>
      <c r="AB561" s="346"/>
      <c r="AC561" s="346"/>
      <c r="AD561" s="346"/>
      <c r="AE561" s="346"/>
      <c r="AF561" s="346"/>
      <c r="AG561" s="346"/>
      <c r="AH561" s="346"/>
      <c r="AI561" s="346"/>
      <c r="AJ561" s="346"/>
      <c r="AK561" s="346"/>
      <c r="AL561" s="346"/>
      <c r="AM561" s="346"/>
      <c r="AN561" s="346"/>
      <c r="AO561" s="374"/>
      <c r="AP561" s="348">
        <v>19.940000000000001</v>
      </c>
      <c r="AQ561" s="348">
        <v>26.17</v>
      </c>
      <c r="AR561" s="348">
        <v>22.94</v>
      </c>
      <c r="AS561" s="348">
        <v>11.41</v>
      </c>
      <c r="AT561" s="348">
        <v>5.58</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2532</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4439</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4440</v>
      </c>
      <c r="B564" s="372"/>
      <c r="C564" s="731"/>
      <c r="D564" s="372"/>
      <c r="E564" s="372"/>
      <c r="F564" s="372"/>
      <c r="G564" s="372"/>
      <c r="H564" s="374"/>
      <c r="I564" s="348">
        <v>-8.2400000000000001E-2</v>
      </c>
      <c r="J564" s="348">
        <v>-0.31319999999999998</v>
      </c>
      <c r="K564" s="348">
        <v>3.6404999999999998</v>
      </c>
      <c r="L564" s="348">
        <v>4.7485999999999997</v>
      </c>
      <c r="M564" s="348">
        <v>6.8689</v>
      </c>
      <c r="N564" s="350">
        <v>13.817399999999999</v>
      </c>
      <c r="O564" s="348" t="s">
        <v>430</v>
      </c>
      <c r="P564" s="348" t="s">
        <v>430</v>
      </c>
      <c r="Q564" s="348" t="s">
        <v>430</v>
      </c>
      <c r="R564" s="348" t="s">
        <v>430</v>
      </c>
      <c r="S564" s="348">
        <v>4.8368000000000002</v>
      </c>
      <c r="T564" s="348">
        <v>17.396899999999999</v>
      </c>
      <c r="U564" s="348">
        <v>7.2686999999999999</v>
      </c>
      <c r="V564" s="348">
        <v>13.423999999999999</v>
      </c>
      <c r="W564" s="348">
        <v>1.5766</v>
      </c>
      <c r="X564" s="348" t="s">
        <v>428</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v>16.86</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4441</v>
      </c>
      <c r="B565" s="372"/>
      <c r="C565" s="731"/>
      <c r="D565" s="372"/>
      <c r="E565" s="372"/>
      <c r="F565" s="372"/>
      <c r="G565" s="372"/>
      <c r="H565" s="374"/>
      <c r="I565" s="348">
        <v>0.154</v>
      </c>
      <c r="J565" s="348">
        <v>-1.0806</v>
      </c>
      <c r="K565" s="348">
        <v>0.83209999999999995</v>
      </c>
      <c r="L565" s="348">
        <v>5.4614000000000003</v>
      </c>
      <c r="M565" s="348">
        <v>-4.7384000000000004</v>
      </c>
      <c r="N565" s="350">
        <v>-1.9782</v>
      </c>
      <c r="O565" s="348">
        <v>0.58930000000000005</v>
      </c>
      <c r="P565" s="348">
        <v>7.3596000000000004</v>
      </c>
      <c r="Q565" s="348">
        <v>8.4019999999999992</v>
      </c>
      <c r="R565" s="348">
        <v>12.074199999999999</v>
      </c>
      <c r="S565" s="348">
        <v>2.3809999999999998</v>
      </c>
      <c r="T565" s="348">
        <v>9.3932000000000002</v>
      </c>
      <c r="U565" s="348">
        <v>-7.5785999999999998</v>
      </c>
      <c r="V565" s="348">
        <v>-1.7098</v>
      </c>
      <c r="W565" s="348">
        <v>0.1012</v>
      </c>
      <c r="X565" s="348">
        <v>3.1671999999999998</v>
      </c>
      <c r="Y565" s="374"/>
      <c r="Z565" s="346"/>
      <c r="AA565" s="346"/>
      <c r="AB565" s="346"/>
      <c r="AC565" s="346"/>
      <c r="AD565" s="346"/>
      <c r="AE565" s="346"/>
      <c r="AF565" s="346"/>
      <c r="AG565" s="346"/>
      <c r="AH565" s="346"/>
      <c r="AI565" s="346"/>
      <c r="AJ565" s="346"/>
      <c r="AK565" s="346"/>
      <c r="AL565" s="346"/>
      <c r="AM565" s="346"/>
      <c r="AN565" s="346"/>
      <c r="AO565" s="374"/>
      <c r="AP565" s="348">
        <v>11.25</v>
      </c>
      <c r="AQ565" s="348">
        <v>10.039999999999999</v>
      </c>
      <c r="AR565" s="348">
        <v>6.62</v>
      </c>
      <c r="AS565" s="348">
        <v>2.4300000000000002</v>
      </c>
      <c r="AT565" s="348">
        <v>-2.79</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4442</v>
      </c>
      <c r="B566" s="372"/>
      <c r="C566" s="731"/>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4443</v>
      </c>
      <c r="B567" s="372"/>
      <c r="C567" s="731"/>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4444</v>
      </c>
      <c r="B568" s="372"/>
      <c r="C568" s="731"/>
      <c r="D568" s="372"/>
      <c r="E568" s="372"/>
      <c r="F568" s="372"/>
      <c r="G568" s="372"/>
      <c r="H568" s="374"/>
      <c r="I568" s="348" t="s">
        <v>430</v>
      </c>
      <c r="J568" s="348" t="s">
        <v>430</v>
      </c>
      <c r="K568" s="348" t="s">
        <v>430</v>
      </c>
      <c r="L568" s="348" t="s">
        <v>430</v>
      </c>
      <c r="M568" s="348" t="s">
        <v>430</v>
      </c>
      <c r="N568" s="350" t="s">
        <v>430</v>
      </c>
      <c r="O568" s="348" t="s">
        <v>430</v>
      </c>
      <c r="P568" s="348" t="s">
        <v>430</v>
      </c>
      <c r="Q568" s="348" t="s">
        <v>430</v>
      </c>
      <c r="R568" s="348" t="s">
        <v>430</v>
      </c>
      <c r="S568" s="348" t="s">
        <v>430</v>
      </c>
      <c r="T568" s="348" t="s">
        <v>430</v>
      </c>
      <c r="U568" s="348" t="s">
        <v>430</v>
      </c>
      <c r="V568" s="348" t="s">
        <v>430</v>
      </c>
      <c r="W568" s="348" t="s">
        <v>430</v>
      </c>
      <c r="X568" s="348" t="s">
        <v>430</v>
      </c>
      <c r="Y568" s="374"/>
      <c r="Z568" s="346"/>
      <c r="AA568" s="346"/>
      <c r="AB568" s="346"/>
      <c r="AC568" s="346"/>
      <c r="AD568" s="346"/>
      <c r="AE568" s="346"/>
      <c r="AF568" s="346"/>
      <c r="AG568" s="346"/>
      <c r="AH568" s="346"/>
      <c r="AI568" s="346"/>
      <c r="AJ568" s="346"/>
      <c r="AK568" s="346"/>
      <c r="AL568" s="346"/>
      <c r="AM568" s="346"/>
      <c r="AN568" s="346"/>
      <c r="AO568" s="374"/>
      <c r="AP568" s="348" t="s">
        <v>430</v>
      </c>
      <c r="AQ568" s="348" t="s">
        <v>430</v>
      </c>
      <c r="AR568" s="348" t="s">
        <v>430</v>
      </c>
      <c r="AS568" s="348" t="s">
        <v>430</v>
      </c>
      <c r="AT568" s="348" t="s">
        <v>430</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4445</v>
      </c>
      <c r="B569" s="372"/>
      <c r="C569" s="731"/>
      <c r="D569" s="372"/>
      <c r="E569" s="372"/>
      <c r="F569" s="372"/>
      <c r="G569" s="372"/>
      <c r="H569" s="374"/>
      <c r="I569" s="348" t="s">
        <v>430</v>
      </c>
      <c r="J569" s="348" t="s">
        <v>430</v>
      </c>
      <c r="K569" s="348" t="s">
        <v>430</v>
      </c>
      <c r="L569" s="348" t="s">
        <v>430</v>
      </c>
      <c r="M569" s="348" t="s">
        <v>430</v>
      </c>
      <c r="N569" s="350" t="s">
        <v>430</v>
      </c>
      <c r="O569" s="348" t="s">
        <v>430</v>
      </c>
      <c r="P569" s="348" t="s">
        <v>430</v>
      </c>
      <c r="Q569" s="348" t="s">
        <v>430</v>
      </c>
      <c r="R569" s="348" t="s">
        <v>430</v>
      </c>
      <c r="S569" s="348" t="s">
        <v>430</v>
      </c>
      <c r="T569" s="348" t="s">
        <v>430</v>
      </c>
      <c r="U569" s="348" t="s">
        <v>430</v>
      </c>
      <c r="V569" s="348" t="s">
        <v>430</v>
      </c>
      <c r="W569" s="348" t="s">
        <v>430</v>
      </c>
      <c r="X569" s="348" t="s">
        <v>430</v>
      </c>
      <c r="Y569" s="374"/>
      <c r="Z569" s="346"/>
      <c r="AA569" s="346"/>
      <c r="AB569" s="346"/>
      <c r="AC569" s="346"/>
      <c r="AD569" s="346"/>
      <c r="AE569" s="346"/>
      <c r="AF569" s="346"/>
      <c r="AG569" s="346"/>
      <c r="AH569" s="346"/>
      <c r="AI569" s="346"/>
      <c r="AJ569" s="346"/>
      <c r="AK569" s="346"/>
      <c r="AL569" s="346"/>
      <c r="AM569" s="346"/>
      <c r="AN569" s="346"/>
      <c r="AO569" s="374"/>
      <c r="AP569" s="348" t="s">
        <v>430</v>
      </c>
      <c r="AQ569" s="348" t="s">
        <v>430</v>
      </c>
      <c r="AR569" s="348" t="s">
        <v>430</v>
      </c>
      <c r="AS569" s="348" t="s">
        <v>430</v>
      </c>
      <c r="AT569" s="348" t="s">
        <v>430</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4446</v>
      </c>
      <c r="B570" s="372"/>
      <c r="C570" s="731"/>
      <c r="D570" s="372"/>
      <c r="E570" s="372"/>
      <c r="F570" s="372"/>
      <c r="G570" s="372"/>
      <c r="H570" s="374"/>
      <c r="I570" s="348">
        <v>-7.9200000000000007E-2</v>
      </c>
      <c r="J570" s="348">
        <v>-0.69979999999999998</v>
      </c>
      <c r="K570" s="348">
        <v>2.5808</v>
      </c>
      <c r="L570" s="348">
        <v>6.9470999999999998</v>
      </c>
      <c r="M570" s="348">
        <v>0.98170000000000002</v>
      </c>
      <c r="N570" s="350">
        <v>4.2929000000000004</v>
      </c>
      <c r="O570" s="348">
        <v>3.1074999999999999</v>
      </c>
      <c r="P570" s="348">
        <v>12.547700000000001</v>
      </c>
      <c r="Q570" s="348">
        <v>11.7155</v>
      </c>
      <c r="R570" s="348">
        <v>13.285600000000001</v>
      </c>
      <c r="S570" s="348">
        <v>4.8163999999999998</v>
      </c>
      <c r="T570" s="348">
        <v>13.162699999999999</v>
      </c>
      <c r="U570" s="348">
        <v>-1.7978000000000001</v>
      </c>
      <c r="V570" s="348">
        <v>4.2872000000000003</v>
      </c>
      <c r="W570" s="348">
        <v>1.43E-2</v>
      </c>
      <c r="X570" s="348">
        <v>5.6454000000000004</v>
      </c>
      <c r="Y570" s="374"/>
      <c r="Z570" s="346"/>
      <c r="AA570" s="346"/>
      <c r="AB570" s="346"/>
      <c r="AC570" s="346"/>
      <c r="AD570" s="346"/>
      <c r="AE570" s="346"/>
      <c r="AF570" s="346"/>
      <c r="AG570" s="346"/>
      <c r="AH570" s="346"/>
      <c r="AI570" s="346"/>
      <c r="AJ570" s="346"/>
      <c r="AK570" s="346"/>
      <c r="AL570" s="346"/>
      <c r="AM570" s="346"/>
      <c r="AN570" s="346"/>
      <c r="AO570" s="374"/>
      <c r="AP570" s="348">
        <v>13.75</v>
      </c>
      <c r="AQ570" s="348">
        <v>13.76</v>
      </c>
      <c r="AR570" s="348">
        <v>11.37</v>
      </c>
      <c r="AS570" s="348">
        <v>7.18</v>
      </c>
      <c r="AT570" s="348">
        <v>5.77</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4447</v>
      </c>
      <c r="B571" s="372"/>
      <c r="C571" s="731"/>
      <c r="D571" s="372"/>
      <c r="E571" s="372"/>
      <c r="F571" s="372"/>
      <c r="G571" s="372"/>
      <c r="H571" s="374"/>
      <c r="I571" s="348">
        <v>0.3992</v>
      </c>
      <c r="J571" s="348">
        <v>0.83160000000000001</v>
      </c>
      <c r="K571" s="348">
        <v>5.6551999999999998</v>
      </c>
      <c r="L571" s="348">
        <v>6.7443999999999997</v>
      </c>
      <c r="M571" s="348">
        <v>4.5777000000000001</v>
      </c>
      <c r="N571" s="350">
        <v>7.1700999999999997</v>
      </c>
      <c r="O571" s="348">
        <v>1.121</v>
      </c>
      <c r="P571" s="348">
        <v>11.751300000000001</v>
      </c>
      <c r="Q571" s="348">
        <v>10.8909</v>
      </c>
      <c r="R571" s="348">
        <v>11.5947</v>
      </c>
      <c r="S571" s="348">
        <v>8.1633999999999993</v>
      </c>
      <c r="T571" s="348">
        <v>16.2258</v>
      </c>
      <c r="U571" s="348">
        <v>8.5999999999999993E-2</v>
      </c>
      <c r="V571" s="348">
        <v>5.5370999999999997</v>
      </c>
      <c r="W571" s="348">
        <v>2.3584999999999998</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12.52</v>
      </c>
      <c r="AQ571" s="348">
        <v>12.72</v>
      </c>
      <c r="AR571" s="348">
        <v>10.44</v>
      </c>
      <c r="AS571" s="348">
        <v>6.72</v>
      </c>
      <c r="AT571" s="348">
        <v>9.64</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986</v>
      </c>
      <c r="B572" s="372"/>
      <c r="C572" s="731"/>
      <c r="D572" s="372"/>
      <c r="E572" s="372"/>
      <c r="F572" s="372"/>
      <c r="G572" s="372"/>
      <c r="H572" s="374"/>
      <c r="I572" s="348">
        <v>-0.1318</v>
      </c>
      <c r="J572" s="348">
        <v>-0.71589999999999998</v>
      </c>
      <c r="K572" s="348">
        <v>1.5168999999999999</v>
      </c>
      <c r="L572" s="348">
        <v>5.6369999999999996</v>
      </c>
      <c r="M572" s="348">
        <v>-1.2526999999999999</v>
      </c>
      <c r="N572" s="350">
        <v>2.4649999999999999</v>
      </c>
      <c r="O572" s="348">
        <v>1.9589000000000001</v>
      </c>
      <c r="P572" s="348">
        <v>10.9079</v>
      </c>
      <c r="Q572" s="348">
        <v>10.0966</v>
      </c>
      <c r="R572" s="348">
        <v>12.480399999999999</v>
      </c>
      <c r="S572" s="348">
        <v>2.9032</v>
      </c>
      <c r="T572" s="348">
        <v>12.5661</v>
      </c>
      <c r="U572" s="348">
        <v>-3.3727999999999998</v>
      </c>
      <c r="V572" s="348">
        <v>2.0945999999999998</v>
      </c>
      <c r="W572" s="348">
        <v>0.40579999999999999</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12.34</v>
      </c>
      <c r="AQ572" s="348">
        <v>12.11</v>
      </c>
      <c r="AR572" s="348">
        <v>9.1999999999999993</v>
      </c>
      <c r="AS572" s="348">
        <v>5.55</v>
      </c>
      <c r="AT572" s="348">
        <v>2.64</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4448</v>
      </c>
      <c r="B573" s="372"/>
      <c r="C573" s="731"/>
      <c r="D573" s="372"/>
      <c r="E573" s="372"/>
      <c r="F573" s="372"/>
      <c r="G573" s="372"/>
      <c r="H573" s="374"/>
      <c r="I573" s="348">
        <v>-0.71099999999999997</v>
      </c>
      <c r="J573" s="348">
        <v>1.3854</v>
      </c>
      <c r="K573" s="348">
        <v>2.4062000000000001</v>
      </c>
      <c r="L573" s="348">
        <v>7.0732999999999997</v>
      </c>
      <c r="M573" s="348">
        <v>6.4958</v>
      </c>
      <c r="N573" s="350">
        <v>9.3160000000000007</v>
      </c>
      <c r="O573" s="348">
        <v>-1.2213000000000001</v>
      </c>
      <c r="P573" s="348">
        <v>19.526399999999999</v>
      </c>
      <c r="Q573" s="348">
        <v>16.168800000000001</v>
      </c>
      <c r="R573" s="348">
        <v>19.472000000000001</v>
      </c>
      <c r="S573" s="348">
        <v>2.6732999999999998</v>
      </c>
      <c r="T573" s="348">
        <v>22.41</v>
      </c>
      <c r="U573" s="348">
        <v>8.1412999999999993</v>
      </c>
      <c r="V573" s="348">
        <v>12.2859</v>
      </c>
      <c r="W573" s="348">
        <v>2.6776</v>
      </c>
      <c r="X573" s="348" t="s">
        <v>428</v>
      </c>
      <c r="Y573" s="374"/>
      <c r="Z573" s="346"/>
      <c r="AA573" s="346"/>
      <c r="AB573" s="346"/>
      <c r="AC573" s="346"/>
      <c r="AD573" s="346"/>
      <c r="AE573" s="346"/>
      <c r="AF573" s="346"/>
      <c r="AG573" s="346"/>
      <c r="AH573" s="346"/>
      <c r="AI573" s="346"/>
      <c r="AJ573" s="346"/>
      <c r="AK573" s="346"/>
      <c r="AL573" s="346"/>
      <c r="AM573" s="346"/>
      <c r="AN573" s="346"/>
      <c r="AO573" s="374"/>
      <c r="AP573" s="348">
        <v>19.28</v>
      </c>
      <c r="AQ573" s="348">
        <v>20.25</v>
      </c>
      <c r="AR573" s="348">
        <v>16.77</v>
      </c>
      <c r="AS573" s="348">
        <v>9.2200000000000006</v>
      </c>
      <c r="AT573" s="348">
        <v>15.18</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4449</v>
      </c>
      <c r="B574" s="372"/>
      <c r="C574" s="731"/>
      <c r="D574" s="372"/>
      <c r="E574" s="372"/>
      <c r="F574" s="372"/>
      <c r="G574" s="372"/>
      <c r="H574" s="374"/>
      <c r="I574" s="348">
        <v>-0.4864</v>
      </c>
      <c r="J574" s="348">
        <v>1.1746000000000001</v>
      </c>
      <c r="K574" s="348">
        <v>2.3839000000000001</v>
      </c>
      <c r="L574" s="348">
        <v>4.7797000000000001</v>
      </c>
      <c r="M574" s="348">
        <v>4.7999999999999996E-3</v>
      </c>
      <c r="N574" s="350">
        <v>4.2816999999999998</v>
      </c>
      <c r="O574" s="348">
        <v>-5.2000999999999999</v>
      </c>
      <c r="P574" s="348">
        <v>13.658899999999999</v>
      </c>
      <c r="Q574" s="348">
        <v>11.422800000000001</v>
      </c>
      <c r="R574" s="348">
        <v>16.939699999999998</v>
      </c>
      <c r="S574" s="348">
        <v>1.3286</v>
      </c>
      <c r="T574" s="348">
        <v>15.960100000000001</v>
      </c>
      <c r="U574" s="348">
        <v>0.90159999999999996</v>
      </c>
      <c r="V574" s="348">
        <v>5.3208000000000002</v>
      </c>
      <c r="W574" s="348">
        <v>2.2195999999999998</v>
      </c>
      <c r="X574" s="348">
        <v>14.3157</v>
      </c>
      <c r="Y574" s="374"/>
      <c r="Z574" s="346"/>
      <c r="AA574" s="346"/>
      <c r="AB574" s="346"/>
      <c r="AC574" s="346"/>
      <c r="AD574" s="346"/>
      <c r="AE574" s="346"/>
      <c r="AF574" s="346"/>
      <c r="AG574" s="346"/>
      <c r="AH574" s="346"/>
      <c r="AI574" s="346"/>
      <c r="AJ574" s="346"/>
      <c r="AK574" s="346"/>
      <c r="AL574" s="346"/>
      <c r="AM574" s="346"/>
      <c r="AN574" s="346"/>
      <c r="AO574" s="374"/>
      <c r="AP574" s="348">
        <v>15.55</v>
      </c>
      <c r="AQ574" s="348">
        <v>14.78</v>
      </c>
      <c r="AR574" s="348">
        <v>10.42</v>
      </c>
      <c r="AS574" s="348">
        <v>3.18</v>
      </c>
      <c r="AT574" s="348">
        <v>4.88</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2537</v>
      </c>
      <c r="B575" s="372"/>
      <c r="C575" s="731"/>
      <c r="D575" s="372"/>
      <c r="E575" s="372"/>
      <c r="F575" s="372"/>
      <c r="G575" s="372"/>
      <c r="H575" s="374"/>
      <c r="I575" s="348">
        <v>0.3498</v>
      </c>
      <c r="J575" s="348">
        <v>0.38159999999999999</v>
      </c>
      <c r="K575" s="348">
        <v>4.3940999999999999</v>
      </c>
      <c r="L575" s="348">
        <v>5.1715999999999998</v>
      </c>
      <c r="M575" s="348">
        <v>4.3414999999999999</v>
      </c>
      <c r="N575" s="350">
        <v>5.3845000000000001</v>
      </c>
      <c r="O575" s="348">
        <v>-0.19689999999999999</v>
      </c>
      <c r="P575" s="348">
        <v>11.2949</v>
      </c>
      <c r="Q575" s="348">
        <v>10.2319</v>
      </c>
      <c r="R575" s="348">
        <v>12.6313</v>
      </c>
      <c r="S575" s="348">
        <v>7.4766000000000004</v>
      </c>
      <c r="T575" s="348">
        <v>16.007100000000001</v>
      </c>
      <c r="U575" s="348">
        <v>-0.97309999999999997</v>
      </c>
      <c r="V575" s="348">
        <v>4.5274999999999999</v>
      </c>
      <c r="W575" s="348">
        <v>1.6515</v>
      </c>
      <c r="X575" s="348">
        <v>2.5225</v>
      </c>
      <c r="Y575" s="374"/>
      <c r="Z575" s="346"/>
      <c r="AA575" s="346"/>
      <c r="AB575" s="346"/>
      <c r="AC575" s="346"/>
      <c r="AD575" s="346"/>
      <c r="AE575" s="346"/>
      <c r="AF575" s="346"/>
      <c r="AG575" s="346"/>
      <c r="AH575" s="346"/>
      <c r="AI575" s="346"/>
      <c r="AJ575" s="346"/>
      <c r="AK575" s="346"/>
      <c r="AL575" s="346"/>
      <c r="AM575" s="346"/>
      <c r="AN575" s="346"/>
      <c r="AO575" s="374"/>
      <c r="AP575" s="348">
        <v>12.76</v>
      </c>
      <c r="AQ575" s="348">
        <v>12.21</v>
      </c>
      <c r="AR575" s="348">
        <v>9.65</v>
      </c>
      <c r="AS575" s="348">
        <v>5.72</v>
      </c>
      <c r="AT575" s="348">
        <v>7.61</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4450</v>
      </c>
      <c r="B576" s="372"/>
      <c r="C576" s="731"/>
      <c r="D576" s="372"/>
      <c r="E576" s="372"/>
      <c r="F576" s="372"/>
      <c r="G576" s="372"/>
      <c r="H576" s="374"/>
      <c r="I576" s="348">
        <v>-0.1641</v>
      </c>
      <c r="J576" s="348">
        <v>-0.9748</v>
      </c>
      <c r="K576" s="348">
        <v>0.76349999999999996</v>
      </c>
      <c r="L576" s="348">
        <v>4.1997</v>
      </c>
      <c r="M576" s="348">
        <v>-4.2214999999999998</v>
      </c>
      <c r="N576" s="350">
        <v>-0.90780000000000005</v>
      </c>
      <c r="O576" s="348">
        <v>0.53059999999999996</v>
      </c>
      <c r="P576" s="348">
        <v>7.8624999999999998</v>
      </c>
      <c r="Q576" s="348">
        <v>8.0922999999999998</v>
      </c>
      <c r="R576" s="348">
        <v>10.8874</v>
      </c>
      <c r="S576" s="348">
        <v>2.2212000000000001</v>
      </c>
      <c r="T576" s="348">
        <v>9.2446000000000002</v>
      </c>
      <c r="U576" s="348">
        <v>-6.6352000000000002</v>
      </c>
      <c r="V576" s="348">
        <v>-0.87460000000000004</v>
      </c>
      <c r="W576" s="348">
        <v>5.0200000000000002E-2</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10.51</v>
      </c>
      <c r="AQ576" s="348">
        <v>9.8699999999999992</v>
      </c>
      <c r="AR576" s="348">
        <v>6.7</v>
      </c>
      <c r="AS576" s="348">
        <v>2.77</v>
      </c>
      <c r="AT576" s="348">
        <v>-2.27</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4451</v>
      </c>
      <c r="B577" s="372"/>
      <c r="C577" s="731"/>
      <c r="D577" s="372"/>
      <c r="E577" s="372"/>
      <c r="F577" s="372"/>
      <c r="G577" s="372"/>
      <c r="H577" s="374"/>
      <c r="I577" s="348">
        <v>9.74E-2</v>
      </c>
      <c r="J577" s="348">
        <v>-0.76149999999999995</v>
      </c>
      <c r="K577" s="348">
        <v>2.2016</v>
      </c>
      <c r="L577" s="348">
        <v>5.4850000000000003</v>
      </c>
      <c r="M577" s="348">
        <v>1.6437999999999999</v>
      </c>
      <c r="N577" s="350">
        <v>8.6776</v>
      </c>
      <c r="O577" s="348">
        <v>5.2305000000000001</v>
      </c>
      <c r="P577" s="348">
        <v>14.767099999999999</v>
      </c>
      <c r="Q577" s="348">
        <v>14.0771</v>
      </c>
      <c r="R577" s="348">
        <v>13.553000000000001</v>
      </c>
      <c r="S577" s="348">
        <v>3.7391000000000001</v>
      </c>
      <c r="T577" s="348">
        <v>14.006399999999999</v>
      </c>
      <c r="U577" s="348">
        <v>1.2562</v>
      </c>
      <c r="V577" s="348">
        <v>7.1238000000000001</v>
      </c>
      <c r="W577" s="348">
        <v>0.33850000000000002</v>
      </c>
      <c r="X577" s="348">
        <v>9.6226000000000003</v>
      </c>
      <c r="Y577" s="374"/>
      <c r="Z577" s="346"/>
      <c r="AA577" s="346"/>
      <c r="AB577" s="346"/>
      <c r="AC577" s="346"/>
      <c r="AD577" s="346"/>
      <c r="AE577" s="346"/>
      <c r="AF577" s="346"/>
      <c r="AG577" s="346"/>
      <c r="AH577" s="346"/>
      <c r="AI577" s="346"/>
      <c r="AJ577" s="346"/>
      <c r="AK577" s="346"/>
      <c r="AL577" s="346"/>
      <c r="AM577" s="346"/>
      <c r="AN577" s="346"/>
      <c r="AO577" s="374"/>
      <c r="AP577" s="348">
        <v>15.33</v>
      </c>
      <c r="AQ577" s="348">
        <v>16.84</v>
      </c>
      <c r="AR577" s="348">
        <v>13.47</v>
      </c>
      <c r="AS577" s="348">
        <v>9.6</v>
      </c>
      <c r="AT577" s="348">
        <v>8.65</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426</v>
      </c>
      <c r="B578" s="372"/>
      <c r="C578" s="731"/>
      <c r="D578" s="372"/>
      <c r="E578" s="372"/>
      <c r="F578" s="372"/>
      <c r="G578" s="372"/>
      <c r="H578" s="374"/>
      <c r="I578" s="348">
        <v>-0.1573</v>
      </c>
      <c r="J578" s="348">
        <v>-0.94679999999999997</v>
      </c>
      <c r="K578" s="348">
        <v>0.99029999999999996</v>
      </c>
      <c r="L578" s="348">
        <v>5.0003000000000002</v>
      </c>
      <c r="M578" s="348">
        <v>-3.4449000000000001</v>
      </c>
      <c r="N578" s="350">
        <v>0.21340000000000001</v>
      </c>
      <c r="O578" s="348">
        <v>1.7262</v>
      </c>
      <c r="P578" s="348">
        <v>9.1432000000000002</v>
      </c>
      <c r="Q578" s="348">
        <v>9.3836999999999993</v>
      </c>
      <c r="R578" s="348">
        <v>12.244300000000001</v>
      </c>
      <c r="S578" s="348">
        <v>2.5228999999999999</v>
      </c>
      <c r="T578" s="348">
        <v>10.109400000000001</v>
      </c>
      <c r="U578" s="348">
        <v>-5.7858000000000001</v>
      </c>
      <c r="V578" s="348">
        <v>0.17599999999999999</v>
      </c>
      <c r="W578" s="348">
        <v>0.15429999999999999</v>
      </c>
      <c r="X578" s="348">
        <v>10.1965</v>
      </c>
      <c r="Y578" s="374"/>
      <c r="Z578" s="346"/>
      <c r="AA578" s="346"/>
      <c r="AB578" s="346"/>
      <c r="AC578" s="346"/>
      <c r="AD578" s="346"/>
      <c r="AE578" s="346"/>
      <c r="AF578" s="346"/>
      <c r="AG578" s="346"/>
      <c r="AH578" s="346"/>
      <c r="AI578" s="346"/>
      <c r="AJ578" s="346"/>
      <c r="AK578" s="346"/>
      <c r="AL578" s="346"/>
      <c r="AM578" s="346"/>
      <c r="AN578" s="346"/>
      <c r="AO578" s="374"/>
      <c r="AP578" s="348">
        <v>11.9</v>
      </c>
      <c r="AQ578" s="348">
        <v>11.29</v>
      </c>
      <c r="AR578" s="348">
        <v>8.07</v>
      </c>
      <c r="AS578" s="348">
        <v>4.1399999999999997</v>
      </c>
      <c r="AT578" s="348">
        <v>-0.7</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4452</v>
      </c>
      <c r="B579" s="372"/>
      <c r="C579" s="731"/>
      <c r="D579" s="372"/>
      <c r="E579" s="372"/>
      <c r="F579" s="372"/>
      <c r="G579" s="372"/>
      <c r="H579" s="374"/>
      <c r="I579" s="348">
        <v>-0.33389999999999997</v>
      </c>
      <c r="J579" s="348">
        <v>-0.89410000000000001</v>
      </c>
      <c r="K579" s="348">
        <v>-0.29880000000000001</v>
      </c>
      <c r="L579" s="348">
        <v>2.0712000000000002</v>
      </c>
      <c r="M579" s="348">
        <v>-6.8108000000000004</v>
      </c>
      <c r="N579" s="350">
        <v>-2.1179000000000001</v>
      </c>
      <c r="O579" s="348">
        <v>-4.3902000000000001</v>
      </c>
      <c r="P579" s="348">
        <v>8.1142000000000003</v>
      </c>
      <c r="Q579" s="348">
        <v>9.1234000000000002</v>
      </c>
      <c r="R579" s="348">
        <v>14.4932</v>
      </c>
      <c r="S579" s="348">
        <v>1.5666</v>
      </c>
      <c r="T579" s="348">
        <v>4.3399000000000001</v>
      </c>
      <c r="U579" s="348">
        <v>-8.7166999999999994</v>
      </c>
      <c r="V579" s="348">
        <v>-2.5388000000000002</v>
      </c>
      <c r="W579" s="348">
        <v>0.3997</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13.33</v>
      </c>
      <c r="AQ579" s="348">
        <v>11.39</v>
      </c>
      <c r="AR579" s="348">
        <v>6.24</v>
      </c>
      <c r="AS579" s="348">
        <v>-0.61</v>
      </c>
      <c r="AT579" s="348">
        <v>-7.17</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427</v>
      </c>
      <c r="B580" s="372"/>
      <c r="C580" s="731"/>
      <c r="D580" s="372"/>
      <c r="E580" s="372"/>
      <c r="F580" s="372"/>
      <c r="G580" s="372"/>
      <c r="H580" s="374"/>
      <c r="I580" s="348">
        <v>-3.7000000000000002E-3</v>
      </c>
      <c r="J580" s="348">
        <v>-9.0899999999999995E-2</v>
      </c>
      <c r="K580" s="348">
        <v>1.5074000000000001</v>
      </c>
      <c r="L580" s="348">
        <v>6.9526000000000003</v>
      </c>
      <c r="M580" s="348">
        <v>5.08</v>
      </c>
      <c r="N580" s="350">
        <v>7.0411000000000001</v>
      </c>
      <c r="O580" s="348">
        <v>3.7749000000000001</v>
      </c>
      <c r="P580" s="348">
        <v>14.864800000000001</v>
      </c>
      <c r="Q580" s="348">
        <v>13.944000000000001</v>
      </c>
      <c r="R580" s="348">
        <v>14.7919</v>
      </c>
      <c r="S580" s="348">
        <v>3.2995000000000001</v>
      </c>
      <c r="T580" s="348">
        <v>18.849299999999999</v>
      </c>
      <c r="U580" s="348">
        <v>2.4399000000000002</v>
      </c>
      <c r="V580" s="348">
        <v>6.8895</v>
      </c>
      <c r="W580" s="348">
        <v>1.2746</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15.69</v>
      </c>
      <c r="AQ580" s="348">
        <v>17.010000000000002</v>
      </c>
      <c r="AR580" s="348">
        <v>13.44</v>
      </c>
      <c r="AS580" s="348">
        <v>8.94</v>
      </c>
      <c r="AT580" s="348">
        <v>11.15</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4453</v>
      </c>
      <c r="B581" s="372"/>
      <c r="C581" s="731"/>
      <c r="D581" s="372"/>
      <c r="E581" s="372"/>
      <c r="F581" s="372"/>
      <c r="G581" s="372"/>
      <c r="H581" s="374"/>
      <c r="I581" s="348">
        <v>-3.8399999999999997E-2</v>
      </c>
      <c r="J581" s="348">
        <v>0.3246</v>
      </c>
      <c r="K581" s="348">
        <v>4.7831999999999999</v>
      </c>
      <c r="L581" s="348">
        <v>6.6620999999999997</v>
      </c>
      <c r="M581" s="348">
        <v>9.1216000000000008</v>
      </c>
      <c r="N581" s="350">
        <v>15.674799999999999</v>
      </c>
      <c r="O581" s="348">
        <v>7.2994000000000003</v>
      </c>
      <c r="P581" s="348">
        <v>19.9163</v>
      </c>
      <c r="Q581" s="348">
        <v>17.3916</v>
      </c>
      <c r="R581" s="348">
        <v>14.9986</v>
      </c>
      <c r="S581" s="348">
        <v>5.7697000000000003</v>
      </c>
      <c r="T581" s="348">
        <v>19.709900000000001</v>
      </c>
      <c r="U581" s="348">
        <v>7.7473000000000001</v>
      </c>
      <c r="V581" s="348">
        <v>12.108499999999999</v>
      </c>
      <c r="W581" s="348">
        <v>2.218</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18.329999999999998</v>
      </c>
      <c r="AQ581" s="348">
        <v>21.63</v>
      </c>
      <c r="AR581" s="348">
        <v>18.36</v>
      </c>
      <c r="AS581" s="348">
        <v>14.82</v>
      </c>
      <c r="AT581" s="348">
        <v>19.25</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4454</v>
      </c>
      <c r="B582" s="372"/>
      <c r="C582" s="731"/>
      <c r="D582" s="372"/>
      <c r="E582" s="372"/>
      <c r="F582" s="372"/>
      <c r="G582" s="372"/>
      <c r="H582" s="374"/>
      <c r="I582" s="348">
        <v>-2.58E-2</v>
      </c>
      <c r="J582" s="348">
        <v>-0.29039999999999999</v>
      </c>
      <c r="K582" s="348">
        <v>9.2899999999999996E-2</v>
      </c>
      <c r="L582" s="348">
        <v>3.7509999999999999</v>
      </c>
      <c r="M582" s="348">
        <v>4.0824999999999996</v>
      </c>
      <c r="N582" s="350">
        <v>7.0179999999999998</v>
      </c>
      <c r="O582" s="348">
        <v>2.2126000000000001</v>
      </c>
      <c r="P582" s="348">
        <v>17.0581</v>
      </c>
      <c r="Q582" s="348">
        <v>17.869499999999999</v>
      </c>
      <c r="R582" s="348">
        <v>15.829000000000001</v>
      </c>
      <c r="S582" s="348">
        <v>0.47370000000000001</v>
      </c>
      <c r="T582" s="348">
        <v>16.145099999999999</v>
      </c>
      <c r="U582" s="348">
        <v>2.0238999999999998</v>
      </c>
      <c r="V582" s="348">
        <v>7.0702999999999996</v>
      </c>
      <c r="W582" s="348">
        <v>0.31230000000000002</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17.39</v>
      </c>
      <c r="AQ582" s="348">
        <v>19.600000000000001</v>
      </c>
      <c r="AR582" s="348">
        <v>15.42</v>
      </c>
      <c r="AS582" s="348">
        <v>8.7100000000000009</v>
      </c>
      <c r="AT582" s="348">
        <v>9.4499999999999993</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2539</v>
      </c>
      <c r="B583" s="372"/>
      <c r="C583" s="731"/>
      <c r="D583" s="372"/>
      <c r="E583" s="372"/>
      <c r="F583" s="372"/>
      <c r="G583" s="372"/>
      <c r="H583" s="374"/>
      <c r="I583" s="348">
        <v>8.14E-2</v>
      </c>
      <c r="J583" s="348">
        <v>0.4582</v>
      </c>
      <c r="K583" s="348">
        <v>3.3727</v>
      </c>
      <c r="L583" s="348">
        <v>5.9339000000000004</v>
      </c>
      <c r="M583" s="348">
        <v>4.5884</v>
      </c>
      <c r="N583" s="350">
        <v>4.1059999999999999</v>
      </c>
      <c r="O583" s="348">
        <v>-2.7894999999999999</v>
      </c>
      <c r="P583" s="348">
        <v>9.9673999999999996</v>
      </c>
      <c r="Q583" s="348">
        <v>8.4905000000000008</v>
      </c>
      <c r="R583" s="348">
        <v>13.259499999999999</v>
      </c>
      <c r="S583" s="348">
        <v>5.4141000000000004</v>
      </c>
      <c r="T583" s="348">
        <v>15.676399999999999</v>
      </c>
      <c r="U583" s="348">
        <v>0.64949999999999997</v>
      </c>
      <c r="V583" s="348">
        <v>4.2436999999999996</v>
      </c>
      <c r="W583" s="348">
        <v>1.7743</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12.75</v>
      </c>
      <c r="AQ583" s="348">
        <v>11.97</v>
      </c>
      <c r="AR583" s="348">
        <v>7.99</v>
      </c>
      <c r="AS583" s="348">
        <v>4.16</v>
      </c>
      <c r="AT583" s="348">
        <v>8.43</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666</v>
      </c>
      <c r="B584" s="372"/>
      <c r="C584" s="731"/>
      <c r="D584" s="372"/>
      <c r="E584" s="372"/>
      <c r="F584" s="372"/>
      <c r="G584" s="372"/>
      <c r="H584" s="374"/>
      <c r="I584" s="348">
        <v>-5.5199999999999999E-2</v>
      </c>
      <c r="J584" s="348">
        <v>-0.2732</v>
      </c>
      <c r="K584" s="348">
        <v>1.5359</v>
      </c>
      <c r="L584" s="348">
        <v>6.3160999999999996</v>
      </c>
      <c r="M584" s="348">
        <v>2.1297000000000001</v>
      </c>
      <c r="N584" s="350">
        <v>5.2134999999999998</v>
      </c>
      <c r="O584" s="348">
        <v>3.0718999999999999</v>
      </c>
      <c r="P584" s="348">
        <v>13.0001</v>
      </c>
      <c r="Q584" s="348">
        <v>12.0814</v>
      </c>
      <c r="R584" s="348">
        <v>13.6258</v>
      </c>
      <c r="S584" s="348">
        <v>3.1383999999999999</v>
      </c>
      <c r="T584" s="348">
        <v>15.9237</v>
      </c>
      <c r="U584" s="348">
        <v>-0.16500000000000001</v>
      </c>
      <c r="V584" s="348">
        <v>4.9611999999999998</v>
      </c>
      <c r="W584" s="348">
        <v>0.91830000000000001</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13.99</v>
      </c>
      <c r="AQ584" s="348">
        <v>14.45</v>
      </c>
      <c r="AR584" s="348">
        <v>11.43</v>
      </c>
      <c r="AS584" s="348">
        <v>7.51</v>
      </c>
      <c r="AT584" s="348">
        <v>7.31</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4455</v>
      </c>
      <c r="B585" s="372"/>
      <c r="C585" s="731"/>
      <c r="D585" s="372"/>
      <c r="E585" s="372"/>
      <c r="F585" s="372"/>
      <c r="G585" s="372"/>
      <c r="H585" s="374"/>
      <c r="I585" s="348">
        <v>-0.31369999999999998</v>
      </c>
      <c r="J585" s="348">
        <v>-0.4899</v>
      </c>
      <c r="K585" s="348">
        <v>1.1603000000000001</v>
      </c>
      <c r="L585" s="348">
        <v>-0.89529999999999998</v>
      </c>
      <c r="M585" s="348">
        <v>0.78290000000000004</v>
      </c>
      <c r="N585" s="350">
        <v>18.698699999999999</v>
      </c>
      <c r="O585" s="348">
        <v>6.8064999999999998</v>
      </c>
      <c r="P585" s="348">
        <v>26.455100000000002</v>
      </c>
      <c r="Q585" s="348">
        <v>26.099399999999999</v>
      </c>
      <c r="R585" s="348">
        <v>17.164899999999999</v>
      </c>
      <c r="S585" s="348">
        <v>1.1243000000000001</v>
      </c>
      <c r="T585" s="348">
        <v>9.4224999999999994</v>
      </c>
      <c r="U585" s="348">
        <v>5.6916000000000002</v>
      </c>
      <c r="V585" s="348">
        <v>13.8345</v>
      </c>
      <c r="W585" s="348">
        <v>0.76139999999999997</v>
      </c>
      <c r="X585" s="348" t="s">
        <v>428</v>
      </c>
      <c r="Y585" s="374"/>
      <c r="Z585" s="346"/>
      <c r="AA585" s="346"/>
      <c r="AB585" s="346"/>
      <c r="AC585" s="346"/>
      <c r="AD585" s="346"/>
      <c r="AE585" s="346"/>
      <c r="AF585" s="346"/>
      <c r="AG585" s="346"/>
      <c r="AH585" s="346"/>
      <c r="AI585" s="346"/>
      <c r="AJ585" s="346"/>
      <c r="AK585" s="346"/>
      <c r="AL585" s="346"/>
      <c r="AM585" s="346"/>
      <c r="AN585" s="346"/>
      <c r="AO585" s="374"/>
      <c r="AP585" s="348">
        <v>21.95</v>
      </c>
      <c r="AQ585" s="348">
        <v>28.82</v>
      </c>
      <c r="AR585" s="348">
        <v>24.18</v>
      </c>
      <c r="AS585" s="348">
        <v>14.75</v>
      </c>
      <c r="AT585" s="348">
        <v>10.72</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4456</v>
      </c>
      <c r="B586" s="372"/>
      <c r="C586" s="731"/>
      <c r="D586" s="372"/>
      <c r="E586" s="372"/>
      <c r="F586" s="372"/>
      <c r="G586" s="372"/>
      <c r="H586" s="374"/>
      <c r="I586" s="348">
        <v>-0.72350000000000003</v>
      </c>
      <c r="J586" s="348">
        <v>1.3492999999999999</v>
      </c>
      <c r="K586" s="348">
        <v>4.7321</v>
      </c>
      <c r="L586" s="348">
        <v>10.670299999999999</v>
      </c>
      <c r="M586" s="348">
        <v>12.9009</v>
      </c>
      <c r="N586" s="350">
        <v>13.198499999999999</v>
      </c>
      <c r="O586" s="348">
        <v>-0.48630000000000001</v>
      </c>
      <c r="P586" s="348">
        <v>19.473600000000001</v>
      </c>
      <c r="Q586" s="348">
        <v>15.496700000000001</v>
      </c>
      <c r="R586" s="348">
        <v>20.853999999999999</v>
      </c>
      <c r="S586" s="348">
        <v>5.5312000000000001</v>
      </c>
      <c r="T586" s="348">
        <v>27.5608</v>
      </c>
      <c r="U586" s="348">
        <v>12.8507</v>
      </c>
      <c r="V586" s="348">
        <v>16.565300000000001</v>
      </c>
      <c r="W586" s="348">
        <v>4.3818000000000001</v>
      </c>
      <c r="X586" s="348">
        <v>11.085900000000001</v>
      </c>
      <c r="Y586" s="374"/>
      <c r="Z586" s="346"/>
      <c r="AA586" s="346"/>
      <c r="AB586" s="346"/>
      <c r="AC586" s="346"/>
      <c r="AD586" s="346"/>
      <c r="AE586" s="346"/>
      <c r="AF586" s="346"/>
      <c r="AG586" s="346"/>
      <c r="AH586" s="346"/>
      <c r="AI586" s="346"/>
      <c r="AJ586" s="346"/>
      <c r="AK586" s="346"/>
      <c r="AL586" s="346"/>
      <c r="AM586" s="346"/>
      <c r="AN586" s="346"/>
      <c r="AO586" s="374"/>
      <c r="AP586" s="348">
        <v>21.06</v>
      </c>
      <c r="AQ586" s="348">
        <v>21.21</v>
      </c>
      <c r="AR586" s="348">
        <v>15.62</v>
      </c>
      <c r="AS586" s="348">
        <v>10.79</v>
      </c>
      <c r="AT586" s="348">
        <v>24.76</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4457</v>
      </c>
      <c r="B587" s="372"/>
      <c r="C587" s="731"/>
      <c r="D587" s="372"/>
      <c r="E587" s="372"/>
      <c r="F587" s="372"/>
      <c r="G587" s="372"/>
      <c r="H587" s="374"/>
      <c r="I587" s="348">
        <v>-0.41549999999999998</v>
      </c>
      <c r="J587" s="348">
        <v>-0.61439999999999995</v>
      </c>
      <c r="K587" s="348">
        <v>2.4138000000000002</v>
      </c>
      <c r="L587" s="348">
        <v>7.3421000000000003</v>
      </c>
      <c r="M587" s="348">
        <v>0.99880000000000002</v>
      </c>
      <c r="N587" s="350">
        <v>4.9665999999999997</v>
      </c>
      <c r="O587" s="348">
        <v>-3.0592999999999999</v>
      </c>
      <c r="P587" s="348">
        <v>12.4833</v>
      </c>
      <c r="Q587" s="348">
        <v>10.854799999999999</v>
      </c>
      <c r="R587" s="348">
        <v>12.565300000000001</v>
      </c>
      <c r="S587" s="348">
        <v>4.4107000000000003</v>
      </c>
      <c r="T587" s="348">
        <v>14.571400000000001</v>
      </c>
      <c r="U587" s="348">
        <v>1.3880999999999999</v>
      </c>
      <c r="V587" s="348">
        <v>5.7790999999999997</v>
      </c>
      <c r="W587" s="348">
        <v>-2.8400000000000002E-2</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12.27</v>
      </c>
      <c r="AQ587" s="348">
        <v>12.43</v>
      </c>
      <c r="AR587" s="348">
        <v>10.119999999999999</v>
      </c>
      <c r="AS587" s="348">
        <v>4.3899999999999997</v>
      </c>
      <c r="AT587" s="348">
        <v>8.3000000000000007</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4458</v>
      </c>
      <c r="B588" s="372"/>
      <c r="C588" s="731"/>
      <c r="D588" s="372"/>
      <c r="E588" s="372"/>
      <c r="F588" s="372"/>
      <c r="G588" s="372"/>
      <c r="H588" s="374"/>
      <c r="I588" s="348">
        <v>-0.41549999999999998</v>
      </c>
      <c r="J588" s="348">
        <v>-0.57699999999999996</v>
      </c>
      <c r="K588" s="348">
        <v>2.7538999999999998</v>
      </c>
      <c r="L588" s="348">
        <v>8.0295000000000005</v>
      </c>
      <c r="M588" s="348">
        <v>1.6941999999999999</v>
      </c>
      <c r="N588" s="350">
        <v>5.9090999999999996</v>
      </c>
      <c r="O588" s="348">
        <v>-2.1339000000000001</v>
      </c>
      <c r="P588" s="348">
        <v>13.603400000000001</v>
      </c>
      <c r="Q588" s="348">
        <v>12.05</v>
      </c>
      <c r="R588" s="348">
        <v>13.956200000000001</v>
      </c>
      <c r="S588" s="348">
        <v>4.8372000000000002</v>
      </c>
      <c r="T588" s="348">
        <v>15.305</v>
      </c>
      <c r="U588" s="348">
        <v>2.1261999999999999</v>
      </c>
      <c r="V588" s="348">
        <v>6.6802999999999999</v>
      </c>
      <c r="W588" s="348">
        <v>4.02E-2</v>
      </c>
      <c r="X588" s="348">
        <v>5.1730999999999998</v>
      </c>
      <c r="Y588" s="374"/>
      <c r="Z588" s="346"/>
      <c r="AA588" s="346"/>
      <c r="AB588" s="346"/>
      <c r="AC588" s="346"/>
      <c r="AD588" s="346"/>
      <c r="AE588" s="346"/>
      <c r="AF588" s="346"/>
      <c r="AG588" s="346"/>
      <c r="AH588" s="346"/>
      <c r="AI588" s="346"/>
      <c r="AJ588" s="346"/>
      <c r="AK588" s="346"/>
      <c r="AL588" s="346"/>
      <c r="AM588" s="346"/>
      <c r="AN588" s="346"/>
      <c r="AO588" s="374"/>
      <c r="AP588" s="348">
        <v>13.61</v>
      </c>
      <c r="AQ588" s="348">
        <v>13.74</v>
      </c>
      <c r="AR588" s="348">
        <v>11.35</v>
      </c>
      <c r="AS588" s="348">
        <v>5.53</v>
      </c>
      <c r="AT588" s="348">
        <v>9.74</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2540</v>
      </c>
      <c r="B589" s="372"/>
      <c r="C589" s="731"/>
      <c r="D589" s="372"/>
      <c r="E589" s="372"/>
      <c r="F589" s="372"/>
      <c r="G589" s="372"/>
      <c r="H589" s="374"/>
      <c r="I589" s="348">
        <v>9.9000000000000005E-2</v>
      </c>
      <c r="J589" s="348">
        <v>1.0981000000000001</v>
      </c>
      <c r="K589" s="348">
        <v>9.3002000000000002</v>
      </c>
      <c r="L589" s="348">
        <v>14.5199</v>
      </c>
      <c r="M589" s="348">
        <v>5.0545</v>
      </c>
      <c r="N589" s="350">
        <v>23.235099999999999</v>
      </c>
      <c r="O589" s="348">
        <v>9.3407999999999998</v>
      </c>
      <c r="P589" s="348">
        <v>25.181100000000001</v>
      </c>
      <c r="Q589" s="348">
        <v>24.7578</v>
      </c>
      <c r="R589" s="348">
        <v>13.010899999999999</v>
      </c>
      <c r="S589" s="348">
        <v>11.668100000000001</v>
      </c>
      <c r="T589" s="348">
        <v>24.730799999999999</v>
      </c>
      <c r="U589" s="348">
        <v>5.3483999999999998</v>
      </c>
      <c r="V589" s="348">
        <v>11.912800000000001</v>
      </c>
      <c r="W589" s="348">
        <v>2.4155000000000002</v>
      </c>
      <c r="X589" s="348" t="s">
        <v>428</v>
      </c>
      <c r="Y589" s="374"/>
      <c r="Z589" s="346"/>
      <c r="AA589" s="346"/>
      <c r="AB589" s="346"/>
      <c r="AC589" s="346"/>
      <c r="AD589" s="346"/>
      <c r="AE589" s="346"/>
      <c r="AF589" s="346"/>
      <c r="AG589" s="346"/>
      <c r="AH589" s="346"/>
      <c r="AI589" s="346"/>
      <c r="AJ589" s="346"/>
      <c r="AK589" s="346"/>
      <c r="AL589" s="346"/>
      <c r="AM589" s="346"/>
      <c r="AN589" s="346"/>
      <c r="AO589" s="374"/>
      <c r="AP589" s="348">
        <v>18.79</v>
      </c>
      <c r="AQ589" s="348">
        <v>24.78</v>
      </c>
      <c r="AR589" s="348">
        <v>24.02</v>
      </c>
      <c r="AS589" s="348">
        <v>18.97</v>
      </c>
      <c r="AT589" s="348">
        <v>22.68</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4459</v>
      </c>
      <c r="B590" s="372"/>
      <c r="C590" s="731"/>
      <c r="D590" s="372"/>
      <c r="E590" s="372"/>
      <c r="F590" s="372"/>
      <c r="G590" s="372"/>
      <c r="H590" s="374"/>
      <c r="I590" s="348">
        <v>-0.433</v>
      </c>
      <c r="J590" s="348">
        <v>-0.72430000000000005</v>
      </c>
      <c r="K590" s="348">
        <v>-0.69940000000000002</v>
      </c>
      <c r="L590" s="348">
        <v>8.4997000000000007</v>
      </c>
      <c r="M590" s="348">
        <v>-3.6335999999999999</v>
      </c>
      <c r="N590" s="350">
        <v>5.1280999999999999</v>
      </c>
      <c r="O590" s="348">
        <v>8.3211999999999993</v>
      </c>
      <c r="P590" s="348">
        <v>10.066000000000001</v>
      </c>
      <c r="Q590" s="348">
        <v>10.6388</v>
      </c>
      <c r="R590" s="348">
        <v>12.3986</v>
      </c>
      <c r="S590" s="348">
        <v>0.32340000000000002</v>
      </c>
      <c r="T590" s="348">
        <v>15.364100000000001</v>
      </c>
      <c r="U590" s="348">
        <v>-2.6554000000000002</v>
      </c>
      <c r="V590" s="348">
        <v>6.1569000000000003</v>
      </c>
      <c r="W590" s="348">
        <v>0.78349999999999997</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11.72</v>
      </c>
      <c r="AQ590" s="348">
        <v>12.4</v>
      </c>
      <c r="AR590" s="348">
        <v>10.29</v>
      </c>
      <c r="AS590" s="348">
        <v>8.34</v>
      </c>
      <c r="AT590" s="348">
        <v>3.66</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4460</v>
      </c>
      <c r="B591" s="372"/>
      <c r="C591" s="731"/>
      <c r="D591" s="372"/>
      <c r="E591" s="372"/>
      <c r="F591" s="372"/>
      <c r="G591" s="372"/>
      <c r="H591" s="374"/>
      <c r="I591" s="348">
        <v>0.1656</v>
      </c>
      <c r="J591" s="348">
        <v>2.5630000000000002</v>
      </c>
      <c r="K591" s="348">
        <v>-3.3014000000000001</v>
      </c>
      <c r="L591" s="348">
        <v>-0.32779999999999998</v>
      </c>
      <c r="M591" s="348">
        <v>12.13</v>
      </c>
      <c r="N591" s="350">
        <v>21.855</v>
      </c>
      <c r="O591" s="348">
        <v>35.533200000000001</v>
      </c>
      <c r="P591" s="348">
        <v>53.912300000000002</v>
      </c>
      <c r="Q591" s="348">
        <v>29.800999999999998</v>
      </c>
      <c r="R591" s="348" t="s">
        <v>430</v>
      </c>
      <c r="S591" s="348">
        <v>-1.6315</v>
      </c>
      <c r="T591" s="348">
        <v>26.237100000000002</v>
      </c>
      <c r="U591" s="348">
        <v>15.4504</v>
      </c>
      <c r="V591" s="348">
        <v>29.909700000000001</v>
      </c>
      <c r="W591" s="348">
        <v>0.79110000000000003</v>
      </c>
      <c r="X591" s="348" t="s">
        <v>428</v>
      </c>
      <c r="Y591" s="374"/>
      <c r="Z591" s="346"/>
      <c r="AA591" s="346"/>
      <c r="AB591" s="346"/>
      <c r="AC591" s="346"/>
      <c r="AD591" s="346"/>
      <c r="AE591" s="346"/>
      <c r="AF591" s="346"/>
      <c r="AG591" s="346"/>
      <c r="AH591" s="346"/>
      <c r="AI591" s="346"/>
      <c r="AJ591" s="346"/>
      <c r="AK591" s="346"/>
      <c r="AL591" s="346"/>
      <c r="AM591" s="346"/>
      <c r="AN591" s="346"/>
      <c r="AO591" s="374"/>
      <c r="AP591" s="348" t="s">
        <v>430</v>
      </c>
      <c r="AQ591" s="348">
        <v>35.700000000000003</v>
      </c>
      <c r="AR591" s="348">
        <v>39.799999999999997</v>
      </c>
      <c r="AS591" s="348">
        <v>36.340000000000003</v>
      </c>
      <c r="AT591" s="348">
        <v>23.45</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2541</v>
      </c>
      <c r="B592" s="372"/>
      <c r="C592" s="731"/>
      <c r="D592" s="372"/>
      <c r="E592" s="372"/>
      <c r="F592" s="372"/>
      <c r="G592" s="372"/>
      <c r="H592" s="374"/>
      <c r="I592" s="348">
        <v>-0.42449999999999999</v>
      </c>
      <c r="J592" s="348">
        <v>-0.7621</v>
      </c>
      <c r="K592" s="348">
        <v>0.49349999999999999</v>
      </c>
      <c r="L592" s="348">
        <v>-3.0545</v>
      </c>
      <c r="M592" s="348">
        <v>1.4797</v>
      </c>
      <c r="N592" s="350">
        <v>14.0669</v>
      </c>
      <c r="O592" s="348">
        <v>5.0381999999999998</v>
      </c>
      <c r="P592" s="348">
        <v>17.3186</v>
      </c>
      <c r="Q592" s="348">
        <v>14.207100000000001</v>
      </c>
      <c r="R592" s="348">
        <v>14.714700000000001</v>
      </c>
      <c r="S592" s="348">
        <v>1.0636000000000001</v>
      </c>
      <c r="T592" s="348">
        <v>8.6715999999999998</v>
      </c>
      <c r="U592" s="348">
        <v>4.5624000000000002</v>
      </c>
      <c r="V592" s="348">
        <v>10.8323</v>
      </c>
      <c r="W592" s="348">
        <v>0.19040000000000001</v>
      </c>
      <c r="X592" s="348">
        <v>17.1767</v>
      </c>
      <c r="Y592" s="374"/>
      <c r="Z592" s="346"/>
      <c r="AA592" s="346"/>
      <c r="AB592" s="346"/>
      <c r="AC592" s="346"/>
      <c r="AD592" s="346"/>
      <c r="AE592" s="346"/>
      <c r="AF592" s="346"/>
      <c r="AG592" s="346"/>
      <c r="AH592" s="346"/>
      <c r="AI592" s="346"/>
      <c r="AJ592" s="346"/>
      <c r="AK592" s="346"/>
      <c r="AL592" s="346"/>
      <c r="AM592" s="346"/>
      <c r="AN592" s="346"/>
      <c r="AO592" s="374"/>
      <c r="AP592" s="348">
        <v>15.95</v>
      </c>
      <c r="AQ592" s="348">
        <v>18.149999999999999</v>
      </c>
      <c r="AR592" s="348">
        <v>14.27</v>
      </c>
      <c r="AS592" s="348">
        <v>11.06</v>
      </c>
      <c r="AT592" s="348">
        <v>8.41</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4461</v>
      </c>
      <c r="B593" s="372"/>
      <c r="C593" s="731"/>
      <c r="D593" s="372"/>
      <c r="E593" s="372"/>
      <c r="F593" s="372"/>
      <c r="G593" s="372"/>
      <c r="H593" s="374"/>
      <c r="I593" s="348">
        <v>8.5099999999999995E-2</v>
      </c>
      <c r="J593" s="348">
        <v>-0.55800000000000005</v>
      </c>
      <c r="K593" s="348">
        <v>1.6830000000000001</v>
      </c>
      <c r="L593" s="348">
        <v>6.8487999999999998</v>
      </c>
      <c r="M593" s="348">
        <v>3.4628000000000001</v>
      </c>
      <c r="N593" s="350">
        <v>13.2638</v>
      </c>
      <c r="O593" s="348">
        <v>16.944700000000001</v>
      </c>
      <c r="P593" s="348">
        <v>20.446899999999999</v>
      </c>
      <c r="Q593" s="348">
        <v>14.5702</v>
      </c>
      <c r="R593" s="348">
        <v>14.7363</v>
      </c>
      <c r="S593" s="348">
        <v>3.8576000000000001</v>
      </c>
      <c r="T593" s="348">
        <v>22.0992</v>
      </c>
      <c r="U593" s="348">
        <v>3.3786999999999998</v>
      </c>
      <c r="V593" s="348">
        <v>12.552300000000001</v>
      </c>
      <c r="W593" s="348">
        <v>0.20599999999999999</v>
      </c>
      <c r="X593" s="348">
        <v>20.763000000000002</v>
      </c>
      <c r="Y593" s="374"/>
      <c r="Z593" s="346"/>
      <c r="AA593" s="346"/>
      <c r="AB593" s="346"/>
      <c r="AC593" s="346"/>
      <c r="AD593" s="346"/>
      <c r="AE593" s="346"/>
      <c r="AF593" s="346"/>
      <c r="AG593" s="346"/>
      <c r="AH593" s="346"/>
      <c r="AI593" s="346"/>
      <c r="AJ593" s="346"/>
      <c r="AK593" s="346"/>
      <c r="AL593" s="346"/>
      <c r="AM593" s="346"/>
      <c r="AN593" s="346"/>
      <c r="AO593" s="374"/>
      <c r="AP593" s="348">
        <v>15.72</v>
      </c>
      <c r="AQ593" s="348">
        <v>18.100000000000001</v>
      </c>
      <c r="AR593" s="348">
        <v>18.309999999999999</v>
      </c>
      <c r="AS593" s="348">
        <v>16.73</v>
      </c>
      <c r="AT593" s="348">
        <v>13.41</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2544</v>
      </c>
      <c r="B594" s="372"/>
      <c r="C594" s="731"/>
      <c r="D594" s="372"/>
      <c r="E594" s="372"/>
      <c r="F594" s="372"/>
      <c r="G594" s="372"/>
      <c r="H594" s="374"/>
      <c r="I594" s="348">
        <v>-0.37390000000000001</v>
      </c>
      <c r="J594" s="348">
        <v>-1.9877</v>
      </c>
      <c r="K594" s="348">
        <v>-1.7203999999999999</v>
      </c>
      <c r="L594" s="348">
        <v>5.6093000000000002</v>
      </c>
      <c r="M594" s="348">
        <v>-5.6319999999999997</v>
      </c>
      <c r="N594" s="350">
        <v>1.2444</v>
      </c>
      <c r="O594" s="348">
        <v>8.9573</v>
      </c>
      <c r="P594" s="348">
        <v>11.142200000000001</v>
      </c>
      <c r="Q594" s="348">
        <v>9.7149999999999999</v>
      </c>
      <c r="R594" s="348">
        <v>13.7112</v>
      </c>
      <c r="S594" s="348">
        <v>-0.6331</v>
      </c>
      <c r="T594" s="348">
        <v>12.7804</v>
      </c>
      <c r="U594" s="348">
        <v>-3.8607</v>
      </c>
      <c r="V594" s="348">
        <v>2.0594000000000001</v>
      </c>
      <c r="W594" s="348">
        <v>-0.87480000000000002</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12.46</v>
      </c>
      <c r="AQ594" s="348">
        <v>11.97</v>
      </c>
      <c r="AR594" s="348">
        <v>10.17</v>
      </c>
      <c r="AS594" s="348">
        <v>8.0299999999999994</v>
      </c>
      <c r="AT594" s="348">
        <v>-0.88</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2546</v>
      </c>
      <c r="B595" s="372"/>
      <c r="C595" s="731"/>
      <c r="D595" s="372"/>
      <c r="E595" s="372"/>
      <c r="F595" s="372"/>
      <c r="G595" s="372"/>
      <c r="H595" s="374"/>
      <c r="I595" s="348">
        <v>-0.30349999999999999</v>
      </c>
      <c r="J595" s="348">
        <v>-0.67559999999999998</v>
      </c>
      <c r="K595" s="348">
        <v>1.849</v>
      </c>
      <c r="L595" s="348">
        <v>8.5408000000000008</v>
      </c>
      <c r="M595" s="348">
        <v>15.689299999999999</v>
      </c>
      <c r="N595" s="350">
        <v>13.43</v>
      </c>
      <c r="O595" s="348">
        <v>9.8231999999999999</v>
      </c>
      <c r="P595" s="348">
        <v>20.632400000000001</v>
      </c>
      <c r="Q595" s="348">
        <v>14.187799999999999</v>
      </c>
      <c r="R595" s="348">
        <v>11.029299999999999</v>
      </c>
      <c r="S595" s="348">
        <v>2.9464999999999999</v>
      </c>
      <c r="T595" s="348">
        <v>17.101500000000001</v>
      </c>
      <c r="U595" s="348">
        <v>13.8056</v>
      </c>
      <c r="V595" s="348">
        <v>17.845400000000001</v>
      </c>
      <c r="W595" s="348">
        <v>-1.024</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16.43</v>
      </c>
      <c r="AQ595" s="348">
        <v>18.829999999999998</v>
      </c>
      <c r="AR595" s="348">
        <v>18.86</v>
      </c>
      <c r="AS595" s="348">
        <v>16.52</v>
      </c>
      <c r="AT595" s="348">
        <v>24.97</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2550</v>
      </c>
      <c r="B596" s="372"/>
      <c r="C596" s="731"/>
      <c r="D596" s="372"/>
      <c r="E596" s="372"/>
      <c r="F596" s="372"/>
      <c r="G596" s="372"/>
      <c r="H596" s="374"/>
      <c r="I596" s="348">
        <v>0.38419999999999999</v>
      </c>
      <c r="J596" s="348">
        <v>-0.21929999999999999</v>
      </c>
      <c r="K596" s="348">
        <v>4.3433999999999999</v>
      </c>
      <c r="L596" s="348">
        <v>8.8028999999999993</v>
      </c>
      <c r="M596" s="348">
        <v>3.6941000000000002</v>
      </c>
      <c r="N596" s="350">
        <v>3.3108</v>
      </c>
      <c r="O596" s="348">
        <v>3.1435</v>
      </c>
      <c r="P596" s="348">
        <v>14.854900000000001</v>
      </c>
      <c r="Q596" s="348">
        <v>14.293799999999999</v>
      </c>
      <c r="R596" s="348">
        <v>13.245200000000001</v>
      </c>
      <c r="S596" s="348">
        <v>5.8653000000000004</v>
      </c>
      <c r="T596" s="348">
        <v>18.197600000000001</v>
      </c>
      <c r="U596" s="348">
        <v>-0.51949999999999996</v>
      </c>
      <c r="V596" s="348">
        <v>1.4089</v>
      </c>
      <c r="W596" s="348">
        <v>0.52239999999999998</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14.08</v>
      </c>
      <c r="AQ596" s="348">
        <v>14.86</v>
      </c>
      <c r="AR596" s="348">
        <v>12.78</v>
      </c>
      <c r="AS596" s="348">
        <v>8.68</v>
      </c>
      <c r="AT596" s="348">
        <v>9.07</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2551</v>
      </c>
      <c r="B597" s="372"/>
      <c r="C597" s="731"/>
      <c r="D597" s="372"/>
      <c r="E597" s="372"/>
      <c r="F597" s="372"/>
      <c r="G597" s="372"/>
      <c r="H597" s="374"/>
      <c r="I597" s="348">
        <v>1.5797000000000001</v>
      </c>
      <c r="J597" s="348">
        <v>1.5229999999999999</v>
      </c>
      <c r="K597" s="348">
        <v>4.2561999999999998</v>
      </c>
      <c r="L597" s="348">
        <v>7.9713000000000003</v>
      </c>
      <c r="M597" s="348">
        <v>23.187799999999999</v>
      </c>
      <c r="N597" s="350">
        <v>26.0929</v>
      </c>
      <c r="O597" s="348">
        <v>18.869700000000002</v>
      </c>
      <c r="P597" s="348">
        <v>50.387</v>
      </c>
      <c r="Q597" s="348">
        <v>56.4497</v>
      </c>
      <c r="R597" s="348" t="s">
        <v>430</v>
      </c>
      <c r="S597" s="348">
        <v>3.1480000000000001</v>
      </c>
      <c r="T597" s="348">
        <v>36.109400000000001</v>
      </c>
      <c r="U597" s="348">
        <v>27.1435</v>
      </c>
      <c r="V597" s="348">
        <v>25.519400000000001</v>
      </c>
      <c r="W597" s="348">
        <v>5.1672000000000002</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v>52.93</v>
      </c>
      <c r="AR597" s="348">
        <v>50.98</v>
      </c>
      <c r="AS597" s="348">
        <v>35.79</v>
      </c>
      <c r="AT597" s="348">
        <v>40.06</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4462</v>
      </c>
      <c r="B598" s="372"/>
      <c r="C598" s="731"/>
      <c r="D598" s="372"/>
      <c r="E598" s="372"/>
      <c r="F598" s="372"/>
      <c r="G598" s="372"/>
      <c r="H598" s="374"/>
      <c r="I598" s="348">
        <v>0.68589999999999995</v>
      </c>
      <c r="J598" s="348">
        <v>2.3447</v>
      </c>
      <c r="K598" s="348">
        <v>7.2447999999999997</v>
      </c>
      <c r="L598" s="348">
        <v>17.068300000000001</v>
      </c>
      <c r="M598" s="348">
        <v>5.1871</v>
      </c>
      <c r="N598" s="350">
        <v>1.3896999999999999</v>
      </c>
      <c r="O598" s="348">
        <v>1.2845</v>
      </c>
      <c r="P598" s="348">
        <v>13.7258</v>
      </c>
      <c r="Q598" s="348">
        <v>9.1506000000000007</v>
      </c>
      <c r="R598" s="348">
        <v>12.295299999999999</v>
      </c>
      <c r="S598" s="348">
        <v>15.64</v>
      </c>
      <c r="T598" s="348">
        <v>22.2027</v>
      </c>
      <c r="U598" s="348">
        <v>-5.51</v>
      </c>
      <c r="V598" s="348">
        <v>2.6474000000000002</v>
      </c>
      <c r="W598" s="348">
        <v>3.6999</v>
      </c>
      <c r="X598" s="348" t="s">
        <v>428</v>
      </c>
      <c r="Y598" s="374"/>
      <c r="Z598" s="346"/>
      <c r="AA598" s="346"/>
      <c r="AB598" s="346"/>
      <c r="AC598" s="346"/>
      <c r="AD598" s="346"/>
      <c r="AE598" s="346"/>
      <c r="AF598" s="346"/>
      <c r="AG598" s="346"/>
      <c r="AH598" s="346"/>
      <c r="AI598" s="346"/>
      <c r="AJ598" s="346"/>
      <c r="AK598" s="346"/>
      <c r="AL598" s="346"/>
      <c r="AM598" s="346"/>
      <c r="AN598" s="346"/>
      <c r="AO598" s="374"/>
      <c r="AP598" s="348">
        <v>13.91</v>
      </c>
      <c r="AQ598" s="348">
        <v>14.43</v>
      </c>
      <c r="AR598" s="348">
        <v>10.5</v>
      </c>
      <c r="AS598" s="348">
        <v>6.14</v>
      </c>
      <c r="AT598" s="348">
        <v>10.79</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2553</v>
      </c>
      <c r="B599" s="372"/>
      <c r="C599" s="731"/>
      <c r="D599" s="372"/>
      <c r="E599" s="372"/>
      <c r="F599" s="372"/>
      <c r="G599" s="372"/>
      <c r="H599" s="374"/>
      <c r="I599" s="348">
        <v>-5.4600000000000003E-2</v>
      </c>
      <c r="J599" s="348">
        <v>0.26029999999999998</v>
      </c>
      <c r="K599" s="348">
        <v>4.7175000000000002</v>
      </c>
      <c r="L599" s="348">
        <v>6.8066000000000004</v>
      </c>
      <c r="M599" s="348">
        <v>7.4786999999999999</v>
      </c>
      <c r="N599" s="350">
        <v>18.099399999999999</v>
      </c>
      <c r="O599" s="348">
        <v>7.4707999999999997</v>
      </c>
      <c r="P599" s="348">
        <v>20.784300000000002</v>
      </c>
      <c r="Q599" s="348">
        <v>18.034199999999998</v>
      </c>
      <c r="R599" s="348">
        <v>14.7735</v>
      </c>
      <c r="S599" s="348">
        <v>5.0007999999999999</v>
      </c>
      <c r="T599" s="348">
        <v>19.095400000000001</v>
      </c>
      <c r="U599" s="348">
        <v>8.6458999999999993</v>
      </c>
      <c r="V599" s="348">
        <v>13.402900000000001</v>
      </c>
      <c r="W599" s="348">
        <v>1.8625</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18.09</v>
      </c>
      <c r="AQ599" s="348">
        <v>21.53</v>
      </c>
      <c r="AR599" s="348">
        <v>19.16</v>
      </c>
      <c r="AS599" s="348">
        <v>15.92</v>
      </c>
      <c r="AT599" s="348">
        <v>19.100000000000001</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4463</v>
      </c>
      <c r="B600" s="372"/>
      <c r="C600" s="731"/>
      <c r="D600" s="372"/>
      <c r="E600" s="372"/>
      <c r="F600" s="372"/>
      <c r="G600" s="372"/>
      <c r="H600" s="374"/>
      <c r="I600" s="348">
        <v>0.54869999999999997</v>
      </c>
      <c r="J600" s="348">
        <v>-0.54300000000000004</v>
      </c>
      <c r="K600" s="348">
        <v>1.7333000000000001</v>
      </c>
      <c r="L600" s="348">
        <v>-8.4449000000000005</v>
      </c>
      <c r="M600" s="348">
        <v>-10.6661</v>
      </c>
      <c r="N600" s="350">
        <v>-14.8994</v>
      </c>
      <c r="O600" s="348">
        <v>-20.494800000000001</v>
      </c>
      <c r="P600" s="348">
        <v>13.270099999999999</v>
      </c>
      <c r="Q600" s="348">
        <v>22.161999999999999</v>
      </c>
      <c r="R600" s="348" t="s">
        <v>430</v>
      </c>
      <c r="S600" s="348">
        <v>1.2641</v>
      </c>
      <c r="T600" s="348">
        <v>5.7058999999999997</v>
      </c>
      <c r="U600" s="348">
        <v>-16.4635</v>
      </c>
      <c r="V600" s="348">
        <v>-15.122400000000001</v>
      </c>
      <c r="W600" s="348">
        <v>1.2936000000000001</v>
      </c>
      <c r="X600" s="348" t="s">
        <v>428</v>
      </c>
      <c r="Y600" s="374"/>
      <c r="Z600" s="346"/>
      <c r="AA600" s="346"/>
      <c r="AB600" s="346"/>
      <c r="AC600" s="346"/>
      <c r="AD600" s="346"/>
      <c r="AE600" s="346"/>
      <c r="AF600" s="346"/>
      <c r="AG600" s="346"/>
      <c r="AH600" s="346"/>
      <c r="AI600" s="346"/>
      <c r="AJ600" s="346"/>
      <c r="AK600" s="346"/>
      <c r="AL600" s="346"/>
      <c r="AM600" s="346"/>
      <c r="AN600" s="346"/>
      <c r="AO600" s="374"/>
      <c r="AP600" s="348" t="s">
        <v>430</v>
      </c>
      <c r="AQ600" s="348" t="s">
        <v>430</v>
      </c>
      <c r="AR600" s="348">
        <v>12.62</v>
      </c>
      <c r="AS600" s="348">
        <v>-9.73</v>
      </c>
      <c r="AT600" s="348">
        <v>-16.88</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4464</v>
      </c>
      <c r="B601" s="372"/>
      <c r="C601" s="731"/>
      <c r="D601" s="372"/>
      <c r="E601" s="372"/>
      <c r="F601" s="372"/>
      <c r="G601" s="372"/>
      <c r="H601" s="374"/>
      <c r="I601" s="348">
        <v>-0.14149999999999999</v>
      </c>
      <c r="J601" s="348">
        <v>-0.55389999999999995</v>
      </c>
      <c r="K601" s="348">
        <v>-0.87129999999999996</v>
      </c>
      <c r="L601" s="348">
        <v>12.5069</v>
      </c>
      <c r="M601" s="348">
        <v>0.97950000000000004</v>
      </c>
      <c r="N601" s="350">
        <v>-11.770799999999999</v>
      </c>
      <c r="O601" s="348">
        <v>-1.5687</v>
      </c>
      <c r="P601" s="348">
        <v>11.0305</v>
      </c>
      <c r="Q601" s="348">
        <v>14.4518</v>
      </c>
      <c r="R601" s="348">
        <v>14.2973</v>
      </c>
      <c r="S601" s="348">
        <v>0.78990000000000005</v>
      </c>
      <c r="T601" s="348">
        <v>24.092700000000001</v>
      </c>
      <c r="U601" s="348">
        <v>-5.9457000000000004</v>
      </c>
      <c r="V601" s="348">
        <v>-8.1244999999999994</v>
      </c>
      <c r="W601" s="348">
        <v>2.5449000000000002</v>
      </c>
      <c r="X601" s="348">
        <v>-6.4809999999999999</v>
      </c>
      <c r="Y601" s="374"/>
      <c r="Z601" s="346"/>
      <c r="AA601" s="346"/>
      <c r="AB601" s="346"/>
      <c r="AC601" s="346"/>
      <c r="AD601" s="346"/>
      <c r="AE601" s="346"/>
      <c r="AF601" s="346"/>
      <c r="AG601" s="346"/>
      <c r="AH601" s="346"/>
      <c r="AI601" s="346"/>
      <c r="AJ601" s="346"/>
      <c r="AK601" s="346"/>
      <c r="AL601" s="346"/>
      <c r="AM601" s="346"/>
      <c r="AN601" s="346"/>
      <c r="AO601" s="374"/>
      <c r="AP601" s="348">
        <v>14.31</v>
      </c>
      <c r="AQ601" s="348">
        <v>14.89</v>
      </c>
      <c r="AR601" s="348">
        <v>8.9700000000000006</v>
      </c>
      <c r="AS601" s="348">
        <v>1.4</v>
      </c>
      <c r="AT601" s="348">
        <v>2.33</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2555</v>
      </c>
      <c r="B602" s="372"/>
      <c r="C602" s="731"/>
      <c r="D602" s="372"/>
      <c r="E602" s="372"/>
      <c r="F602" s="372"/>
      <c r="G602" s="372"/>
      <c r="H602" s="374"/>
      <c r="I602" s="348">
        <v>0.38740000000000002</v>
      </c>
      <c r="J602" s="348">
        <v>1.1176999999999999</v>
      </c>
      <c r="K602" s="348">
        <v>8.7524999999999995</v>
      </c>
      <c r="L602" s="348">
        <v>13.4091</v>
      </c>
      <c r="M602" s="348">
        <v>-2.9116</v>
      </c>
      <c r="N602" s="350">
        <v>-7.3933</v>
      </c>
      <c r="O602" s="348">
        <v>-8.3566000000000003</v>
      </c>
      <c r="P602" s="348">
        <v>2.8384999999999998</v>
      </c>
      <c r="Q602" s="348">
        <v>1.2895000000000001</v>
      </c>
      <c r="R602" s="348">
        <v>13.1577</v>
      </c>
      <c r="S602" s="348">
        <v>19.986999999999998</v>
      </c>
      <c r="T602" s="348">
        <v>9.1780000000000008</v>
      </c>
      <c r="U602" s="348">
        <v>-15.8383</v>
      </c>
      <c r="V602" s="348">
        <v>-4.5374999999999996</v>
      </c>
      <c r="W602" s="348">
        <v>2.4401999999999999</v>
      </c>
      <c r="X602" s="348" t="s">
        <v>428</v>
      </c>
      <c r="Y602" s="374"/>
      <c r="Z602" s="346"/>
      <c r="AA602" s="346"/>
      <c r="AB602" s="346"/>
      <c r="AC602" s="346"/>
      <c r="AD602" s="346"/>
      <c r="AE602" s="346"/>
      <c r="AF602" s="346"/>
      <c r="AG602" s="346"/>
      <c r="AH602" s="346"/>
      <c r="AI602" s="346"/>
      <c r="AJ602" s="346"/>
      <c r="AK602" s="346"/>
      <c r="AL602" s="346"/>
      <c r="AM602" s="346"/>
      <c r="AN602" s="346"/>
      <c r="AO602" s="374"/>
      <c r="AP602" s="348">
        <v>11.32</v>
      </c>
      <c r="AQ602" s="348">
        <v>6.42</v>
      </c>
      <c r="AR602" s="348">
        <v>-0.27</v>
      </c>
      <c r="AS602" s="348">
        <v>-5.66</v>
      </c>
      <c r="AT602" s="348">
        <v>-3.97</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1229</v>
      </c>
      <c r="B603" s="372"/>
      <c r="C603" s="731"/>
      <c r="D603" s="372"/>
      <c r="E603" s="372"/>
      <c r="F603" s="372"/>
      <c r="G603" s="372"/>
      <c r="H603" s="374"/>
      <c r="I603" s="348">
        <v>-2.69E-2</v>
      </c>
      <c r="J603" s="348">
        <v>0.14080000000000001</v>
      </c>
      <c r="K603" s="348">
        <v>1.6282000000000001</v>
      </c>
      <c r="L603" s="348">
        <v>6.2214999999999998</v>
      </c>
      <c r="M603" s="348">
        <v>3.2926000000000002</v>
      </c>
      <c r="N603" s="350">
        <v>7.4028</v>
      </c>
      <c r="O603" s="348">
        <v>4.2514000000000003</v>
      </c>
      <c r="P603" s="348">
        <v>15.021100000000001</v>
      </c>
      <c r="Q603" s="348">
        <v>14.3345</v>
      </c>
      <c r="R603" s="348">
        <v>15.3118</v>
      </c>
      <c r="S603" s="348">
        <v>3.2153999999999998</v>
      </c>
      <c r="T603" s="348">
        <v>17.006499999999999</v>
      </c>
      <c r="U603" s="348">
        <v>1.3352999999999999</v>
      </c>
      <c r="V603" s="348">
        <v>7.2336</v>
      </c>
      <c r="W603" s="348">
        <v>1.0849</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15.96</v>
      </c>
      <c r="AQ603" s="348">
        <v>16.96</v>
      </c>
      <c r="AR603" s="348">
        <v>13.66</v>
      </c>
      <c r="AS603" s="348">
        <v>9.23</v>
      </c>
      <c r="AT603" s="348">
        <v>9.43</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4465</v>
      </c>
      <c r="B604" s="372"/>
      <c r="C604" s="731"/>
      <c r="D604" s="372"/>
      <c r="E604" s="372"/>
      <c r="F604" s="372"/>
      <c r="G604" s="372"/>
      <c r="H604" s="374"/>
      <c r="I604" s="348">
        <v>0.1668</v>
      </c>
      <c r="J604" s="348">
        <v>0.36830000000000002</v>
      </c>
      <c r="K604" s="348">
        <v>2.4691999999999998</v>
      </c>
      <c r="L604" s="348">
        <v>13.413399999999999</v>
      </c>
      <c r="M604" s="348">
        <v>19.613099999999999</v>
      </c>
      <c r="N604" s="350">
        <v>12.83</v>
      </c>
      <c r="O604" s="348">
        <v>5.1177999999999999</v>
      </c>
      <c r="P604" s="348">
        <v>21.236899999999999</v>
      </c>
      <c r="Q604" s="348">
        <v>22.577000000000002</v>
      </c>
      <c r="R604" s="348">
        <v>20.56</v>
      </c>
      <c r="S604" s="348">
        <v>4.0902000000000003</v>
      </c>
      <c r="T604" s="348">
        <v>38.6496</v>
      </c>
      <c r="U604" s="348">
        <v>16.27</v>
      </c>
      <c r="V604" s="348">
        <v>14.6067</v>
      </c>
      <c r="W604" s="348">
        <v>3.8441000000000001</v>
      </c>
      <c r="X604" s="348" t="s">
        <v>428</v>
      </c>
      <c r="Y604" s="374"/>
      <c r="Z604" s="346"/>
      <c r="AA604" s="346"/>
      <c r="AB604" s="346"/>
      <c r="AC604" s="346"/>
      <c r="AD604" s="346"/>
      <c r="AE604" s="346"/>
      <c r="AF604" s="346"/>
      <c r="AG604" s="346"/>
      <c r="AH604" s="346"/>
      <c r="AI604" s="346"/>
      <c r="AJ604" s="346"/>
      <c r="AK604" s="346"/>
      <c r="AL604" s="346"/>
      <c r="AM604" s="346"/>
      <c r="AN604" s="346"/>
      <c r="AO604" s="374"/>
      <c r="AP604" s="348">
        <v>23.77</v>
      </c>
      <c r="AQ604" s="348">
        <v>30.02</v>
      </c>
      <c r="AR604" s="348">
        <v>22.46</v>
      </c>
      <c r="AS604" s="348">
        <v>13.92</v>
      </c>
      <c r="AT604" s="348">
        <v>32.24</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1474</v>
      </c>
      <c r="B605" s="372"/>
      <c r="C605" s="731"/>
      <c r="D605" s="372"/>
      <c r="E605" s="372"/>
      <c r="F605" s="372"/>
      <c r="G605" s="372"/>
      <c r="H605" s="374"/>
      <c r="I605" s="348">
        <v>7.6799999999999993E-2</v>
      </c>
      <c r="J605" s="348">
        <v>1.0008999999999999</v>
      </c>
      <c r="K605" s="348">
        <v>1.7349000000000001</v>
      </c>
      <c r="L605" s="348">
        <v>6.8128000000000002</v>
      </c>
      <c r="M605" s="348">
        <v>7.9187000000000003</v>
      </c>
      <c r="N605" s="350">
        <v>12.4438</v>
      </c>
      <c r="O605" s="348">
        <v>6.3936999999999999</v>
      </c>
      <c r="P605" s="348">
        <v>19.0152</v>
      </c>
      <c r="Q605" s="348">
        <v>18.486599999999999</v>
      </c>
      <c r="R605" s="348">
        <v>17.964700000000001</v>
      </c>
      <c r="S605" s="348">
        <v>3.5228000000000002</v>
      </c>
      <c r="T605" s="348">
        <v>21.4924</v>
      </c>
      <c r="U605" s="348">
        <v>6.1445999999999996</v>
      </c>
      <c r="V605" s="348">
        <v>12.4983</v>
      </c>
      <c r="W605" s="348">
        <v>1.7643</v>
      </c>
      <c r="X605" s="348">
        <v>16.451899999999998</v>
      </c>
      <c r="Y605" s="374"/>
      <c r="Z605" s="346"/>
      <c r="AA605" s="346"/>
      <c r="AB605" s="346"/>
      <c r="AC605" s="346"/>
      <c r="AD605" s="346"/>
      <c r="AE605" s="346"/>
      <c r="AF605" s="346"/>
      <c r="AG605" s="346"/>
      <c r="AH605" s="346"/>
      <c r="AI605" s="346"/>
      <c r="AJ605" s="346"/>
      <c r="AK605" s="346"/>
      <c r="AL605" s="346"/>
      <c r="AM605" s="346"/>
      <c r="AN605" s="346"/>
      <c r="AO605" s="374"/>
      <c r="AP605" s="348">
        <v>19.420000000000002</v>
      </c>
      <c r="AQ605" s="348">
        <v>21.76</v>
      </c>
      <c r="AR605" s="348">
        <v>18.04</v>
      </c>
      <c r="AS605" s="348">
        <v>12.81</v>
      </c>
      <c r="AT605" s="348">
        <v>16.48</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4466</v>
      </c>
      <c r="B606" s="372"/>
      <c r="C606" s="731"/>
      <c r="D606" s="372"/>
      <c r="E606" s="372"/>
      <c r="F606" s="372"/>
      <c r="G606" s="372"/>
      <c r="H606" s="374"/>
      <c r="I606" s="348">
        <v>0.22140000000000001</v>
      </c>
      <c r="J606" s="348">
        <v>1.5112000000000001</v>
      </c>
      <c r="K606" s="348">
        <v>1.8574999999999999</v>
      </c>
      <c r="L606" s="348">
        <v>7.5118</v>
      </c>
      <c r="M606" s="348">
        <v>8.7940000000000005</v>
      </c>
      <c r="N606" s="350">
        <v>15.7035</v>
      </c>
      <c r="O606" s="348">
        <v>7.6368</v>
      </c>
      <c r="P606" s="348">
        <v>19.987300000000001</v>
      </c>
      <c r="Q606" s="348">
        <v>20.557200000000002</v>
      </c>
      <c r="R606" s="348">
        <v>18.535299999999999</v>
      </c>
      <c r="S606" s="348">
        <v>4.7477</v>
      </c>
      <c r="T606" s="348">
        <v>23.110600000000002</v>
      </c>
      <c r="U606" s="348">
        <v>7.0819999999999999</v>
      </c>
      <c r="V606" s="348">
        <v>15.9931</v>
      </c>
      <c r="W606" s="348">
        <v>1.6256999999999999</v>
      </c>
      <c r="X606" s="348">
        <v>7.0236000000000001</v>
      </c>
      <c r="Y606" s="374"/>
      <c r="Z606" s="346"/>
      <c r="AA606" s="346"/>
      <c r="AB606" s="346"/>
      <c r="AC606" s="346"/>
      <c r="AD606" s="346"/>
      <c r="AE606" s="346"/>
      <c r="AF606" s="346"/>
      <c r="AG606" s="346"/>
      <c r="AH606" s="346"/>
      <c r="AI606" s="346"/>
      <c r="AJ606" s="346"/>
      <c r="AK606" s="346"/>
      <c r="AL606" s="346"/>
      <c r="AM606" s="346"/>
      <c r="AN606" s="346"/>
      <c r="AO606" s="374"/>
      <c r="AP606" s="348">
        <v>20.23</v>
      </c>
      <c r="AQ606" s="348">
        <v>23.32</v>
      </c>
      <c r="AR606" s="348">
        <v>19.89</v>
      </c>
      <c r="AS606" s="348">
        <v>14.32</v>
      </c>
      <c r="AT606" s="348">
        <v>19.010000000000002</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4467</v>
      </c>
      <c r="B607" s="372"/>
      <c r="C607" s="731"/>
      <c r="D607" s="372"/>
      <c r="E607" s="372"/>
      <c r="F607" s="372"/>
      <c r="G607" s="372"/>
      <c r="H607" s="374"/>
      <c r="I607" s="348">
        <v>-0.44359999999999999</v>
      </c>
      <c r="J607" s="348">
        <v>1.4484999999999999</v>
      </c>
      <c r="K607" s="348">
        <v>2.6718000000000002</v>
      </c>
      <c r="L607" s="348">
        <v>5.0776000000000003</v>
      </c>
      <c r="M607" s="348">
        <v>4.6177000000000001</v>
      </c>
      <c r="N607" s="350">
        <v>7.2354000000000003</v>
      </c>
      <c r="O607" s="348">
        <v>1.4237</v>
      </c>
      <c r="P607" s="348">
        <v>19.288599999999999</v>
      </c>
      <c r="Q607" s="348">
        <v>19.0867</v>
      </c>
      <c r="R607" s="348">
        <v>21.0672</v>
      </c>
      <c r="S607" s="348">
        <v>2.1442999999999999</v>
      </c>
      <c r="T607" s="348">
        <v>18.761099999999999</v>
      </c>
      <c r="U607" s="348">
        <v>4.6357999999999997</v>
      </c>
      <c r="V607" s="348">
        <v>10.3947</v>
      </c>
      <c r="W607" s="348">
        <v>2.5632000000000001</v>
      </c>
      <c r="X607" s="348">
        <v>-0.53910000000000002</v>
      </c>
      <c r="Y607" s="374"/>
      <c r="Z607" s="346"/>
      <c r="AA607" s="346"/>
      <c r="AB607" s="346"/>
      <c r="AC607" s="346"/>
      <c r="AD607" s="346"/>
      <c r="AE607" s="346"/>
      <c r="AF607" s="346"/>
      <c r="AG607" s="346"/>
      <c r="AH607" s="346"/>
      <c r="AI607" s="346"/>
      <c r="AJ607" s="346"/>
      <c r="AK607" s="346"/>
      <c r="AL607" s="346"/>
      <c r="AM607" s="346"/>
      <c r="AN607" s="346"/>
      <c r="AO607" s="374"/>
      <c r="AP607" s="348">
        <v>21.66</v>
      </c>
      <c r="AQ607" s="348">
        <v>22.89</v>
      </c>
      <c r="AR607" s="348">
        <v>16.73</v>
      </c>
      <c r="AS607" s="348">
        <v>8.85</v>
      </c>
      <c r="AT607" s="348">
        <v>11.24</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4468</v>
      </c>
      <c r="B608" s="372"/>
      <c r="C608" s="731"/>
      <c r="D608" s="372"/>
      <c r="E608" s="372"/>
      <c r="F608" s="372"/>
      <c r="G608" s="372"/>
      <c r="H608" s="374"/>
      <c r="I608" s="348">
        <v>-6.0400000000000002E-2</v>
      </c>
      <c r="J608" s="348">
        <v>0.55530000000000002</v>
      </c>
      <c r="K608" s="348">
        <v>3.2783000000000002</v>
      </c>
      <c r="L608" s="348">
        <v>7.3144</v>
      </c>
      <c r="M608" s="348">
        <v>7.6733000000000002</v>
      </c>
      <c r="N608" s="350">
        <v>5.5198</v>
      </c>
      <c r="O608" s="348">
        <v>1.5068999999999999</v>
      </c>
      <c r="P608" s="348">
        <v>11.7828</v>
      </c>
      <c r="Q608" s="348">
        <v>9.3892000000000007</v>
      </c>
      <c r="R608" s="348">
        <v>14.128500000000001</v>
      </c>
      <c r="S608" s="348">
        <v>4.4436</v>
      </c>
      <c r="T608" s="348">
        <v>20.705100000000002</v>
      </c>
      <c r="U608" s="348">
        <v>4.2904999999999998</v>
      </c>
      <c r="V608" s="348">
        <v>6.5113000000000003</v>
      </c>
      <c r="W608" s="348">
        <v>1.7782</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13.38</v>
      </c>
      <c r="AQ608" s="348">
        <v>13.19</v>
      </c>
      <c r="AR608" s="348">
        <v>10.37</v>
      </c>
      <c r="AS608" s="348">
        <v>7.57</v>
      </c>
      <c r="AT608" s="348">
        <v>12.6</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4469</v>
      </c>
      <c r="B609" s="372"/>
      <c r="C609" s="731"/>
      <c r="D609" s="372"/>
      <c r="E609" s="372"/>
      <c r="F609" s="372"/>
      <c r="G609" s="372"/>
      <c r="H609" s="374"/>
      <c r="I609" s="348">
        <v>7.4999999999999997E-3</v>
      </c>
      <c r="J609" s="348">
        <v>2.2109999999999999</v>
      </c>
      <c r="K609" s="348">
        <v>0.55020000000000002</v>
      </c>
      <c r="L609" s="348">
        <v>6.2405999999999997</v>
      </c>
      <c r="M609" s="348">
        <v>9.8870000000000005</v>
      </c>
      <c r="N609" s="350">
        <v>26.848199999999999</v>
      </c>
      <c r="O609" s="348">
        <v>27.064299999999999</v>
      </c>
      <c r="P609" s="348">
        <v>30.021000000000001</v>
      </c>
      <c r="Q609" s="348">
        <v>23.57</v>
      </c>
      <c r="R609" s="348">
        <v>13.9482</v>
      </c>
      <c r="S609" s="348">
        <v>3.2844000000000002</v>
      </c>
      <c r="T609" s="348">
        <v>26.668800000000001</v>
      </c>
      <c r="U609" s="348">
        <v>10.5092</v>
      </c>
      <c r="V609" s="348">
        <v>27.556899999999999</v>
      </c>
      <c r="W609" s="348">
        <v>2.4060000000000001</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18.89</v>
      </c>
      <c r="AQ609" s="348">
        <v>26.32</v>
      </c>
      <c r="AR609" s="348">
        <v>28.96</v>
      </c>
      <c r="AS609" s="348">
        <v>26.87</v>
      </c>
      <c r="AT609" s="348">
        <v>25.34</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4470</v>
      </c>
      <c r="B610" s="372"/>
      <c r="C610" s="731"/>
      <c r="D610" s="372"/>
      <c r="E610" s="372"/>
      <c r="F610" s="372"/>
      <c r="G610" s="372"/>
      <c r="H610" s="374"/>
      <c r="I610" s="348">
        <v>0.21990000000000001</v>
      </c>
      <c r="J610" s="348">
        <v>0.56879999999999997</v>
      </c>
      <c r="K610" s="348">
        <v>2.8673999999999999</v>
      </c>
      <c r="L610" s="348">
        <v>11.1462</v>
      </c>
      <c r="M610" s="348">
        <v>24.441099999999999</v>
      </c>
      <c r="N610" s="350">
        <v>17.327000000000002</v>
      </c>
      <c r="O610" s="348">
        <v>15.897</v>
      </c>
      <c r="P610" s="348">
        <v>26.866700000000002</v>
      </c>
      <c r="Q610" s="348">
        <v>16.2333</v>
      </c>
      <c r="R610" s="348">
        <v>18.9419</v>
      </c>
      <c r="S610" s="348">
        <v>4.6375000000000002</v>
      </c>
      <c r="T610" s="348">
        <v>25.9269</v>
      </c>
      <c r="U610" s="348">
        <v>19.8154</v>
      </c>
      <c r="V610" s="348">
        <v>21.879200000000001</v>
      </c>
      <c r="W610" s="348">
        <v>1.3128</v>
      </c>
      <c r="X610" s="348" t="s">
        <v>428</v>
      </c>
      <c r="Y610" s="374"/>
      <c r="Z610" s="346"/>
      <c r="AA610" s="346"/>
      <c r="AB610" s="346"/>
      <c r="AC610" s="346"/>
      <c r="AD610" s="346"/>
      <c r="AE610" s="346"/>
      <c r="AF610" s="346"/>
      <c r="AG610" s="346"/>
      <c r="AH610" s="346"/>
      <c r="AI610" s="346"/>
      <c r="AJ610" s="346"/>
      <c r="AK610" s="346"/>
      <c r="AL610" s="346"/>
      <c r="AM610" s="346"/>
      <c r="AN610" s="346"/>
      <c r="AO610" s="374"/>
      <c r="AP610" s="348">
        <v>21.18</v>
      </c>
      <c r="AQ610" s="348">
        <v>22.63</v>
      </c>
      <c r="AR610" s="348">
        <v>24.39</v>
      </c>
      <c r="AS610" s="348">
        <v>22.39</v>
      </c>
      <c r="AT610" s="348">
        <v>36.58</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4471</v>
      </c>
      <c r="B611" s="372"/>
      <c r="C611" s="731"/>
      <c r="D611" s="372"/>
      <c r="E611" s="372"/>
      <c r="F611" s="372"/>
      <c r="G611" s="372"/>
      <c r="H611" s="374"/>
      <c r="I611" s="348">
        <v>0.3458</v>
      </c>
      <c r="J611" s="348">
        <v>0.41289999999999999</v>
      </c>
      <c r="K611" s="348">
        <v>0.68559999999999999</v>
      </c>
      <c r="L611" s="348">
        <v>9.0640000000000001</v>
      </c>
      <c r="M611" s="348">
        <v>4.5450999999999997</v>
      </c>
      <c r="N611" s="350">
        <v>-0.79179999999999995</v>
      </c>
      <c r="O611" s="348">
        <v>1.4468000000000001</v>
      </c>
      <c r="P611" s="348">
        <v>15.0158</v>
      </c>
      <c r="Q611" s="348">
        <v>15.268800000000001</v>
      </c>
      <c r="R611" s="348">
        <v>15.5992</v>
      </c>
      <c r="S611" s="348">
        <v>5.7934000000000001</v>
      </c>
      <c r="T611" s="348">
        <v>20.5914</v>
      </c>
      <c r="U611" s="348">
        <v>1.6644000000000001</v>
      </c>
      <c r="V611" s="348">
        <v>0.5131</v>
      </c>
      <c r="W611" s="348">
        <v>0.19589999999999999</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16.28</v>
      </c>
      <c r="AQ611" s="348">
        <v>16.899999999999999</v>
      </c>
      <c r="AR611" s="348">
        <v>12.87</v>
      </c>
      <c r="AS611" s="348">
        <v>6.38</v>
      </c>
      <c r="AT611" s="348">
        <v>8.1</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4472</v>
      </c>
      <c r="B612" s="372"/>
      <c r="C612" s="731"/>
      <c r="D612" s="372"/>
      <c r="E612" s="372"/>
      <c r="F612" s="372"/>
      <c r="G612" s="372"/>
      <c r="H612" s="374"/>
      <c r="I612" s="348">
        <v>0.82179999999999997</v>
      </c>
      <c r="J612" s="348">
        <v>2.8597000000000001</v>
      </c>
      <c r="K612" s="348">
        <v>3.6</v>
      </c>
      <c r="L612" s="348">
        <v>14.1363</v>
      </c>
      <c r="M612" s="348">
        <v>10.443099999999999</v>
      </c>
      <c r="N612" s="350">
        <v>8.9723000000000006</v>
      </c>
      <c r="O612" s="348">
        <v>-2.0013000000000001</v>
      </c>
      <c r="P612" s="348">
        <v>10.126799999999999</v>
      </c>
      <c r="Q612" s="348">
        <v>11.5505</v>
      </c>
      <c r="R612" s="348">
        <v>20.253299999999999</v>
      </c>
      <c r="S612" s="348">
        <v>9.8293999999999997</v>
      </c>
      <c r="T612" s="348">
        <v>29.584099999999999</v>
      </c>
      <c r="U612" s="348">
        <v>-0.3327</v>
      </c>
      <c r="V612" s="348">
        <v>10.608700000000001</v>
      </c>
      <c r="W612" s="348">
        <v>3.7589000000000001</v>
      </c>
      <c r="X612" s="348" t="s">
        <v>428</v>
      </c>
      <c r="Y612" s="374"/>
      <c r="Z612" s="346"/>
      <c r="AA612" s="346"/>
      <c r="AB612" s="346"/>
      <c r="AC612" s="346"/>
      <c r="AD612" s="346"/>
      <c r="AE612" s="346"/>
      <c r="AF612" s="346"/>
      <c r="AG612" s="346"/>
      <c r="AH612" s="346"/>
      <c r="AI612" s="346"/>
      <c r="AJ612" s="346"/>
      <c r="AK612" s="346"/>
      <c r="AL612" s="346"/>
      <c r="AM612" s="346"/>
      <c r="AN612" s="346"/>
      <c r="AO612" s="374"/>
      <c r="AP612" s="348">
        <v>20.51</v>
      </c>
      <c r="AQ612" s="348">
        <v>19.84</v>
      </c>
      <c r="AR612" s="348">
        <v>9.8000000000000007</v>
      </c>
      <c r="AS612" s="348">
        <v>3.78</v>
      </c>
      <c r="AT612" s="348">
        <v>15.86</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4473</v>
      </c>
      <c r="B613" s="372"/>
      <c r="C613" s="731"/>
      <c r="D613" s="372"/>
      <c r="E613" s="372"/>
      <c r="F613" s="372"/>
      <c r="G613" s="372"/>
      <c r="H613" s="374"/>
      <c r="I613" s="348">
        <v>-0.1575</v>
      </c>
      <c r="J613" s="348">
        <v>1.3053999999999999</v>
      </c>
      <c r="K613" s="348">
        <v>3.1539999999999999</v>
      </c>
      <c r="L613" s="348">
        <v>5.7561999999999998</v>
      </c>
      <c r="M613" s="348">
        <v>11.5024</v>
      </c>
      <c r="N613" s="350">
        <v>10.8535</v>
      </c>
      <c r="O613" s="348">
        <v>0.49199999999999999</v>
      </c>
      <c r="P613" s="348">
        <v>16.6754</v>
      </c>
      <c r="Q613" s="348">
        <v>15.689399999999999</v>
      </c>
      <c r="R613" s="348">
        <v>18.459099999999999</v>
      </c>
      <c r="S613" s="348">
        <v>3.5112000000000001</v>
      </c>
      <c r="T613" s="348">
        <v>22.778099999999998</v>
      </c>
      <c r="U613" s="348">
        <v>10.5243</v>
      </c>
      <c r="V613" s="348">
        <v>12.664</v>
      </c>
      <c r="W613" s="348">
        <v>2.746</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18.649999999999999</v>
      </c>
      <c r="AQ613" s="348">
        <v>19.71</v>
      </c>
      <c r="AR613" s="348">
        <v>15.2</v>
      </c>
      <c r="AS613" s="348">
        <v>9.26</v>
      </c>
      <c r="AT613" s="348">
        <v>18.45</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4474</v>
      </c>
      <c r="B614" s="372"/>
      <c r="C614" s="731"/>
      <c r="D614" s="372"/>
      <c r="E614" s="372"/>
      <c r="F614" s="372"/>
      <c r="G614" s="372"/>
      <c r="H614" s="374"/>
      <c r="I614" s="348">
        <v>0.1087</v>
      </c>
      <c r="J614" s="348">
        <v>0.68330000000000002</v>
      </c>
      <c r="K614" s="348">
        <v>1.5687</v>
      </c>
      <c r="L614" s="348">
        <v>7.7996999999999996</v>
      </c>
      <c r="M614" s="348">
        <v>10.3299</v>
      </c>
      <c r="N614" s="350">
        <v>11.6678</v>
      </c>
      <c r="O614" s="348">
        <v>5.5124000000000004</v>
      </c>
      <c r="P614" s="348">
        <v>18.620799999999999</v>
      </c>
      <c r="Q614" s="348">
        <v>17.851600000000001</v>
      </c>
      <c r="R614" s="348">
        <v>17.151800000000001</v>
      </c>
      <c r="S614" s="348">
        <v>3.6364999999999998</v>
      </c>
      <c r="T614" s="348">
        <v>23.941800000000001</v>
      </c>
      <c r="U614" s="348">
        <v>7.5827</v>
      </c>
      <c r="V614" s="348">
        <v>11.746</v>
      </c>
      <c r="W614" s="348">
        <v>2.0274999999999999</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18.920000000000002</v>
      </c>
      <c r="AQ614" s="348">
        <v>21.67</v>
      </c>
      <c r="AR614" s="348">
        <v>17.600000000000001</v>
      </c>
      <c r="AS614" s="348">
        <v>12.19</v>
      </c>
      <c r="AT614" s="348">
        <v>18.71</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4475</v>
      </c>
      <c r="B615" s="372"/>
      <c r="C615" s="731"/>
      <c r="D615" s="372"/>
      <c r="E615" s="372"/>
      <c r="F615" s="372"/>
      <c r="G615" s="372"/>
      <c r="H615" s="374"/>
      <c r="I615" s="348">
        <v>0.1231</v>
      </c>
      <c r="J615" s="348">
        <v>0.5383</v>
      </c>
      <c r="K615" s="348">
        <v>1.4928999999999999</v>
      </c>
      <c r="L615" s="348">
        <v>8.2728000000000002</v>
      </c>
      <c r="M615" s="348" t="s">
        <v>430</v>
      </c>
      <c r="N615" s="350" t="s">
        <v>430</v>
      </c>
      <c r="O615" s="348" t="s">
        <v>430</v>
      </c>
      <c r="P615" s="348" t="s">
        <v>430</v>
      </c>
      <c r="Q615" s="348" t="s">
        <v>430</v>
      </c>
      <c r="R615" s="348" t="s">
        <v>430</v>
      </c>
      <c r="S615" s="348">
        <v>3.6892999999999998</v>
      </c>
      <c r="T615" s="348">
        <v>25.197900000000001</v>
      </c>
      <c r="U615" s="348" t="s">
        <v>430</v>
      </c>
      <c r="V615" s="348" t="s">
        <v>430</v>
      </c>
      <c r="W615" s="348">
        <v>2.1501999999999999</v>
      </c>
      <c r="X615" s="348" t="s">
        <v>428</v>
      </c>
      <c r="Y615" s="374"/>
      <c r="Z615" s="346"/>
      <c r="AA615" s="346"/>
      <c r="AB615" s="346"/>
      <c r="AC615" s="346"/>
      <c r="AD615" s="346"/>
      <c r="AE615" s="346"/>
      <c r="AF615" s="346"/>
      <c r="AG615" s="346"/>
      <c r="AH615" s="346"/>
      <c r="AI615" s="346"/>
      <c r="AJ615" s="346"/>
      <c r="AK615" s="346"/>
      <c r="AL615" s="346"/>
      <c r="AM615" s="346"/>
      <c r="AN615" s="346"/>
      <c r="AO615" s="374"/>
      <c r="AP615" s="348" t="s">
        <v>430</v>
      </c>
      <c r="AQ615" s="348" t="s">
        <v>430</v>
      </c>
      <c r="AR615" s="348" t="s">
        <v>430</v>
      </c>
      <c r="AS615" s="348" t="s">
        <v>430</v>
      </c>
      <c r="AT615" s="348" t="s">
        <v>430</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4476</v>
      </c>
      <c r="B616" s="372"/>
      <c r="C616" s="731"/>
      <c r="D616" s="372"/>
      <c r="E616" s="372"/>
      <c r="F616" s="372"/>
      <c r="G616" s="372"/>
      <c r="H616" s="374"/>
      <c r="I616" s="348">
        <v>-2.0899999999999998E-2</v>
      </c>
      <c r="J616" s="348">
        <v>0.29909999999999998</v>
      </c>
      <c r="K616" s="348">
        <v>3.8700999999999999</v>
      </c>
      <c r="L616" s="348">
        <v>8.4305000000000003</v>
      </c>
      <c r="M616" s="348">
        <v>9.3129000000000008</v>
      </c>
      <c r="N616" s="350">
        <v>13.2204</v>
      </c>
      <c r="O616" s="348">
        <v>3.1021999999999998</v>
      </c>
      <c r="P616" s="348">
        <v>19.739000000000001</v>
      </c>
      <c r="Q616" s="348">
        <v>14.5825</v>
      </c>
      <c r="R616" s="348">
        <v>13.913500000000001</v>
      </c>
      <c r="S616" s="348">
        <v>4.5830000000000002</v>
      </c>
      <c r="T616" s="348">
        <v>24.336600000000001</v>
      </c>
      <c r="U616" s="348">
        <v>8.5269999999999992</v>
      </c>
      <c r="V616" s="348">
        <v>11.0579</v>
      </c>
      <c r="W616" s="348">
        <v>1.5124</v>
      </c>
      <c r="X616" s="348">
        <v>15.898</v>
      </c>
      <c r="Y616" s="374"/>
      <c r="Z616" s="346"/>
      <c r="AA616" s="346"/>
      <c r="AB616" s="346"/>
      <c r="AC616" s="346"/>
      <c r="AD616" s="346"/>
      <c r="AE616" s="346"/>
      <c r="AF616" s="346"/>
      <c r="AG616" s="346"/>
      <c r="AH616" s="346"/>
      <c r="AI616" s="346"/>
      <c r="AJ616" s="346"/>
      <c r="AK616" s="346"/>
      <c r="AL616" s="346"/>
      <c r="AM616" s="346"/>
      <c r="AN616" s="346"/>
      <c r="AO616" s="374"/>
      <c r="AP616" s="348">
        <v>15.04</v>
      </c>
      <c r="AQ616" s="348">
        <v>16.989999999999998</v>
      </c>
      <c r="AR616" s="348">
        <v>15.58</v>
      </c>
      <c r="AS616" s="348">
        <v>12.34</v>
      </c>
      <c r="AT616" s="348">
        <v>19.079999999999998</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4477</v>
      </c>
      <c r="B617" s="372"/>
      <c r="C617" s="731"/>
      <c r="D617" s="372"/>
      <c r="E617" s="372"/>
      <c r="F617" s="372"/>
      <c r="G617" s="372"/>
      <c r="H617" s="374"/>
      <c r="I617" s="348">
        <v>0.44450000000000001</v>
      </c>
      <c r="J617" s="348">
        <v>-0.39939999999999998</v>
      </c>
      <c r="K617" s="348">
        <v>2.9643999999999999</v>
      </c>
      <c r="L617" s="348">
        <v>7.9641999999999999</v>
      </c>
      <c r="M617" s="348">
        <v>2.6802000000000001</v>
      </c>
      <c r="N617" s="350">
        <v>-2.2812000000000001</v>
      </c>
      <c r="O617" s="348">
        <v>-1.5448999999999999</v>
      </c>
      <c r="P617" s="348">
        <v>10.7263</v>
      </c>
      <c r="Q617" s="348">
        <v>11.651199999999999</v>
      </c>
      <c r="R617" s="348">
        <v>13.6439</v>
      </c>
      <c r="S617" s="348">
        <v>4.4090999999999996</v>
      </c>
      <c r="T617" s="348">
        <v>17.7532</v>
      </c>
      <c r="U617" s="348">
        <v>-1.7486999999999999</v>
      </c>
      <c r="V617" s="348">
        <v>-1.4226000000000001</v>
      </c>
      <c r="W617" s="348">
        <v>0.6643</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13.25</v>
      </c>
      <c r="AQ617" s="348">
        <v>12.41</v>
      </c>
      <c r="AR617" s="348">
        <v>9.43</v>
      </c>
      <c r="AS617" s="348">
        <v>4.2300000000000004</v>
      </c>
      <c r="AT617" s="348">
        <v>5.76</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4478</v>
      </c>
      <c r="B618" s="372"/>
      <c r="C618" s="731"/>
      <c r="D618" s="372"/>
      <c r="E618" s="372"/>
      <c r="F618" s="372"/>
      <c r="G618" s="372"/>
      <c r="H618" s="374"/>
      <c r="I618" s="348">
        <v>-0.2828</v>
      </c>
      <c r="J618" s="348">
        <v>0.48980000000000001</v>
      </c>
      <c r="K618" s="348">
        <v>4.2069999999999999</v>
      </c>
      <c r="L618" s="348">
        <v>12.0663</v>
      </c>
      <c r="M618" s="348">
        <v>20.7438</v>
      </c>
      <c r="N618" s="350">
        <v>21.3446</v>
      </c>
      <c r="O618" s="348">
        <v>10.4001</v>
      </c>
      <c r="P618" s="348">
        <v>20.971699999999998</v>
      </c>
      <c r="Q618" s="348">
        <v>14.5457</v>
      </c>
      <c r="R618" s="348">
        <v>9.6724999999999994</v>
      </c>
      <c r="S618" s="348">
        <v>5.6295999999999999</v>
      </c>
      <c r="T618" s="348">
        <v>20.459399999999999</v>
      </c>
      <c r="U618" s="348">
        <v>18.1191</v>
      </c>
      <c r="V618" s="348">
        <v>25.137</v>
      </c>
      <c r="W618" s="348">
        <v>0.61709999999999998</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15.78</v>
      </c>
      <c r="AQ618" s="348">
        <v>18.899999999999999</v>
      </c>
      <c r="AR618" s="348">
        <v>19.95</v>
      </c>
      <c r="AS618" s="348">
        <v>18.86</v>
      </c>
      <c r="AT618" s="348">
        <v>35.380000000000003</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4479</v>
      </c>
      <c r="B619" s="372"/>
      <c r="C619" s="731"/>
      <c r="D619" s="372"/>
      <c r="E619" s="372"/>
      <c r="F619" s="372"/>
      <c r="G619" s="372"/>
      <c r="H619" s="374"/>
      <c r="I619" s="348">
        <v>-0.53949999999999998</v>
      </c>
      <c r="J619" s="348">
        <v>-1.5039</v>
      </c>
      <c r="K619" s="348">
        <v>-2.9557000000000002</v>
      </c>
      <c r="L619" s="348">
        <v>6.0359999999999996</v>
      </c>
      <c r="M619" s="348">
        <v>-4.4493999999999998</v>
      </c>
      <c r="N619" s="350">
        <v>2.9397000000000002</v>
      </c>
      <c r="O619" s="348">
        <v>5.1463999999999999</v>
      </c>
      <c r="P619" s="348">
        <v>6.7557</v>
      </c>
      <c r="Q619" s="348">
        <v>8.5117999999999991</v>
      </c>
      <c r="R619" s="348">
        <v>10.395</v>
      </c>
      <c r="S619" s="348">
        <v>-2.1596000000000002</v>
      </c>
      <c r="T619" s="348">
        <v>13.544700000000001</v>
      </c>
      <c r="U619" s="348">
        <v>-4.5471000000000004</v>
      </c>
      <c r="V619" s="348">
        <v>3.6002999999999998</v>
      </c>
      <c r="W619" s="348">
        <v>-0.76080000000000003</v>
      </c>
      <c r="X619" s="348" t="s">
        <v>428</v>
      </c>
      <c r="Y619" s="374"/>
      <c r="Z619" s="346"/>
      <c r="AA619" s="346"/>
      <c r="AB619" s="346"/>
      <c r="AC619" s="346"/>
      <c r="AD619" s="346"/>
      <c r="AE619" s="346"/>
      <c r="AF619" s="346"/>
      <c r="AG619" s="346"/>
      <c r="AH619" s="346"/>
      <c r="AI619" s="346"/>
      <c r="AJ619" s="346"/>
      <c r="AK619" s="346"/>
      <c r="AL619" s="346"/>
      <c r="AM619" s="346"/>
      <c r="AN619" s="346"/>
      <c r="AO619" s="374"/>
      <c r="AP619" s="348">
        <v>9.26</v>
      </c>
      <c r="AQ619" s="348">
        <v>9.6199999999999992</v>
      </c>
      <c r="AR619" s="348">
        <v>7.66</v>
      </c>
      <c r="AS619" s="348">
        <v>4.92</v>
      </c>
      <c r="AT619" s="348">
        <v>-0.53</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4480</v>
      </c>
      <c r="B620" s="372"/>
      <c r="C620" s="731"/>
      <c r="D620" s="372"/>
      <c r="E620" s="372"/>
      <c r="F620" s="372"/>
      <c r="G620" s="372"/>
      <c r="H620" s="374"/>
      <c r="I620" s="348">
        <v>-0.3241</v>
      </c>
      <c r="J620" s="348">
        <v>0.68389999999999995</v>
      </c>
      <c r="K620" s="348">
        <v>3.8858000000000001</v>
      </c>
      <c r="L620" s="348">
        <v>9.6994000000000007</v>
      </c>
      <c r="M620" s="348">
        <v>-3.4632999999999998</v>
      </c>
      <c r="N620" s="350">
        <v>26.185400000000001</v>
      </c>
      <c r="O620" s="348">
        <v>14.4811</v>
      </c>
      <c r="P620" s="348">
        <v>25.2926</v>
      </c>
      <c r="Q620" s="348">
        <v>31.1008</v>
      </c>
      <c r="R620" s="348">
        <v>12.170999999999999</v>
      </c>
      <c r="S620" s="348">
        <v>3.4935</v>
      </c>
      <c r="T620" s="348">
        <v>12.390499999999999</v>
      </c>
      <c r="U620" s="348">
        <v>3.7614999999999998</v>
      </c>
      <c r="V620" s="348">
        <v>17.6419</v>
      </c>
      <c r="W620" s="348">
        <v>5.0404</v>
      </c>
      <c r="X620" s="348" t="s">
        <v>428</v>
      </c>
      <c r="Y620" s="374"/>
      <c r="Z620" s="346"/>
      <c r="AA620" s="346"/>
      <c r="AB620" s="346"/>
      <c r="AC620" s="346"/>
      <c r="AD620" s="346"/>
      <c r="AE620" s="346"/>
      <c r="AF620" s="346"/>
      <c r="AG620" s="346"/>
      <c r="AH620" s="346"/>
      <c r="AI620" s="346"/>
      <c r="AJ620" s="346"/>
      <c r="AK620" s="346"/>
      <c r="AL620" s="346"/>
      <c r="AM620" s="346"/>
      <c r="AN620" s="346"/>
      <c r="AO620" s="374"/>
      <c r="AP620" s="348">
        <v>20.260000000000002</v>
      </c>
      <c r="AQ620" s="348">
        <v>29.86</v>
      </c>
      <c r="AR620" s="348">
        <v>27.57</v>
      </c>
      <c r="AS620" s="348">
        <v>18.38</v>
      </c>
      <c r="AT620" s="348">
        <v>13.54</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4481</v>
      </c>
      <c r="B621" s="372"/>
      <c r="C621" s="731"/>
      <c r="D621" s="372"/>
      <c r="E621" s="372"/>
      <c r="F621" s="372"/>
      <c r="G621" s="372"/>
      <c r="H621" s="374"/>
      <c r="I621" s="348">
        <v>0.98250000000000004</v>
      </c>
      <c r="J621" s="348">
        <v>1.37</v>
      </c>
      <c r="K621" s="348">
        <v>-3.7542</v>
      </c>
      <c r="L621" s="348">
        <v>18.0441</v>
      </c>
      <c r="M621" s="348">
        <v>9.5401000000000007</v>
      </c>
      <c r="N621" s="350">
        <v>1.9356</v>
      </c>
      <c r="O621" s="348">
        <v>-6.1295000000000002</v>
      </c>
      <c r="P621" s="348">
        <v>19.534300000000002</v>
      </c>
      <c r="Q621" s="348">
        <v>18.340499999999999</v>
      </c>
      <c r="R621" s="348">
        <v>16.153500000000001</v>
      </c>
      <c r="S621" s="348">
        <v>8.7429000000000006</v>
      </c>
      <c r="T621" s="348">
        <v>38.553699999999999</v>
      </c>
      <c r="U621" s="348">
        <v>2.7738</v>
      </c>
      <c r="V621" s="348">
        <v>4.0080999999999998</v>
      </c>
      <c r="W621" s="348">
        <v>-0.25409999999999999</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18.03</v>
      </c>
      <c r="AQ621" s="348">
        <v>20.22</v>
      </c>
      <c r="AR621" s="348">
        <v>14.93</v>
      </c>
      <c r="AS621" s="348">
        <v>3.4</v>
      </c>
      <c r="AT621" s="348">
        <v>16.11</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1699</v>
      </c>
      <c r="B622" s="372"/>
      <c r="C622" s="731"/>
      <c r="D622" s="372"/>
      <c r="E622" s="372"/>
      <c r="F622" s="372"/>
      <c r="G622" s="372"/>
      <c r="H622" s="374"/>
      <c r="I622" s="348">
        <v>0.1701</v>
      </c>
      <c r="J622" s="348">
        <v>7.7600000000000002E-2</v>
      </c>
      <c r="K622" s="348">
        <v>1.2477</v>
      </c>
      <c r="L622" s="348">
        <v>9.7385999999999999</v>
      </c>
      <c r="M622" s="348">
        <v>15.250500000000001</v>
      </c>
      <c r="N622" s="350">
        <v>10.4299</v>
      </c>
      <c r="O622" s="348">
        <v>4.0107999999999997</v>
      </c>
      <c r="P622" s="348">
        <v>17.985499999999998</v>
      </c>
      <c r="Q622" s="348">
        <v>16.530999999999999</v>
      </c>
      <c r="R622" s="348">
        <v>15.532</v>
      </c>
      <c r="S622" s="348">
        <v>3.85</v>
      </c>
      <c r="T622" s="348">
        <v>28.922899999999998</v>
      </c>
      <c r="U622" s="348">
        <v>10.5114</v>
      </c>
      <c r="V622" s="348">
        <v>10.5527</v>
      </c>
      <c r="W622" s="348">
        <v>2.5379</v>
      </c>
      <c r="X622" s="348">
        <v>12.712</v>
      </c>
      <c r="Y622" s="374"/>
      <c r="Z622" s="346"/>
      <c r="AA622" s="346"/>
      <c r="AB622" s="346"/>
      <c r="AC622" s="346"/>
      <c r="AD622" s="346"/>
      <c r="AE622" s="346"/>
      <c r="AF622" s="346"/>
      <c r="AG622" s="346"/>
      <c r="AH622" s="346"/>
      <c r="AI622" s="346"/>
      <c r="AJ622" s="346"/>
      <c r="AK622" s="346"/>
      <c r="AL622" s="346"/>
      <c r="AM622" s="346"/>
      <c r="AN622" s="346"/>
      <c r="AO622" s="374"/>
      <c r="AP622" s="348">
        <v>18.03</v>
      </c>
      <c r="AQ622" s="348">
        <v>21.64</v>
      </c>
      <c r="AR622" s="348">
        <v>16.809999999999999</v>
      </c>
      <c r="AS622" s="348">
        <v>11.23</v>
      </c>
      <c r="AT622" s="348">
        <v>23.38</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4482</v>
      </c>
      <c r="B623" s="372"/>
      <c r="C623" s="731"/>
      <c r="D623" s="372"/>
      <c r="E623" s="372"/>
      <c r="F623" s="372"/>
      <c r="G623" s="372"/>
      <c r="H623" s="374"/>
      <c r="I623" s="348">
        <v>0.29160000000000003</v>
      </c>
      <c r="J623" s="348">
        <v>1.7899999999999999E-2</v>
      </c>
      <c r="K623" s="348">
        <v>3.3925999999999998</v>
      </c>
      <c r="L623" s="348">
        <v>12.7971</v>
      </c>
      <c r="M623" s="348">
        <v>20.0199</v>
      </c>
      <c r="N623" s="350">
        <v>17.299499999999998</v>
      </c>
      <c r="O623" s="348">
        <v>8.7820999999999998</v>
      </c>
      <c r="P623" s="348">
        <v>23.741099999999999</v>
      </c>
      <c r="Q623" s="348">
        <v>15.185700000000001</v>
      </c>
      <c r="R623" s="348">
        <v>13.0357</v>
      </c>
      <c r="S623" s="348">
        <v>6.8030999999999997</v>
      </c>
      <c r="T623" s="348">
        <v>33.6828</v>
      </c>
      <c r="U623" s="348">
        <v>16.1113</v>
      </c>
      <c r="V623" s="348">
        <v>19.090499999999999</v>
      </c>
      <c r="W623" s="348">
        <v>3.1356000000000002</v>
      </c>
      <c r="X623" s="348">
        <v>30.305800000000001</v>
      </c>
      <c r="Y623" s="374"/>
      <c r="Z623" s="346"/>
      <c r="AA623" s="346"/>
      <c r="AB623" s="346"/>
      <c r="AC623" s="346"/>
      <c r="AD623" s="346"/>
      <c r="AE623" s="346"/>
      <c r="AF623" s="346"/>
      <c r="AG623" s="346"/>
      <c r="AH623" s="346"/>
      <c r="AI623" s="346"/>
      <c r="AJ623" s="346"/>
      <c r="AK623" s="346"/>
      <c r="AL623" s="346"/>
      <c r="AM623" s="346"/>
      <c r="AN623" s="346"/>
      <c r="AO623" s="374"/>
      <c r="AP623" s="348">
        <v>17.149999999999999</v>
      </c>
      <c r="AQ623" s="348">
        <v>22.37</v>
      </c>
      <c r="AR623" s="348">
        <v>20.49</v>
      </c>
      <c r="AS623" s="348">
        <v>16.149999999999999</v>
      </c>
      <c r="AT623" s="348">
        <v>33.76</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4483</v>
      </c>
      <c r="B624" s="372"/>
      <c r="C624" s="731"/>
      <c r="D624" s="372"/>
      <c r="E624" s="372"/>
      <c r="F624" s="372"/>
      <c r="G624" s="372"/>
      <c r="H624" s="374"/>
      <c r="I624" s="348">
        <v>0.15559999999999999</v>
      </c>
      <c r="J624" s="348">
        <v>0.63539999999999996</v>
      </c>
      <c r="K624" s="348">
        <v>2.3169</v>
      </c>
      <c r="L624" s="348">
        <v>9.4153000000000002</v>
      </c>
      <c r="M624" s="348">
        <v>15.772399999999999</v>
      </c>
      <c r="N624" s="350">
        <v>9.7196999999999996</v>
      </c>
      <c r="O624" s="348">
        <v>-1.3868</v>
      </c>
      <c r="P624" s="348">
        <v>13.3042</v>
      </c>
      <c r="Q624" s="348">
        <v>13.2805</v>
      </c>
      <c r="R624" s="348">
        <v>17.755800000000001</v>
      </c>
      <c r="S624" s="348">
        <v>5.0392999999999999</v>
      </c>
      <c r="T624" s="348">
        <v>29.741599999999998</v>
      </c>
      <c r="U624" s="348">
        <v>11.095700000000001</v>
      </c>
      <c r="V624" s="348">
        <v>10.0413</v>
      </c>
      <c r="W624" s="348">
        <v>3.6535000000000002</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17.670000000000002</v>
      </c>
      <c r="AQ624" s="348">
        <v>19.010000000000002</v>
      </c>
      <c r="AR624" s="348">
        <v>13.07</v>
      </c>
      <c r="AS624" s="348">
        <v>7.34</v>
      </c>
      <c r="AT624" s="348">
        <v>23.43</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4484</v>
      </c>
      <c r="B625" s="372"/>
      <c r="C625" s="731"/>
      <c r="D625" s="372"/>
      <c r="E625" s="372"/>
      <c r="F625" s="372"/>
      <c r="G625" s="372"/>
      <c r="H625" s="374"/>
      <c r="I625" s="348">
        <v>0.2495</v>
      </c>
      <c r="J625" s="348">
        <v>0.23180000000000001</v>
      </c>
      <c r="K625" s="348">
        <v>1.5903</v>
      </c>
      <c r="L625" s="348">
        <v>5.8113999999999999</v>
      </c>
      <c r="M625" s="348">
        <v>6.4733999999999998</v>
      </c>
      <c r="N625" s="350">
        <v>-1.8290999999999999</v>
      </c>
      <c r="O625" s="348">
        <v>-3.4394999999999998</v>
      </c>
      <c r="P625" s="348">
        <v>12.738200000000001</v>
      </c>
      <c r="Q625" s="348">
        <v>13.773099999999999</v>
      </c>
      <c r="R625" s="348">
        <v>16.414300000000001</v>
      </c>
      <c r="S625" s="348">
        <v>4.6322000000000001</v>
      </c>
      <c r="T625" s="348">
        <v>19.724699999999999</v>
      </c>
      <c r="U625" s="348">
        <v>1.9105000000000001</v>
      </c>
      <c r="V625" s="348">
        <v>0.93710000000000004</v>
      </c>
      <c r="W625" s="348">
        <v>1.9068000000000001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17.2</v>
      </c>
      <c r="AQ625" s="348">
        <v>18.79</v>
      </c>
      <c r="AR625" s="348">
        <v>11.87</v>
      </c>
      <c r="AS625" s="348">
        <v>3.49</v>
      </c>
      <c r="AT625" s="348">
        <v>7.95</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4485</v>
      </c>
      <c r="B626" s="372"/>
      <c r="C626" s="731"/>
      <c r="D626" s="372"/>
      <c r="E626" s="372"/>
      <c r="F626" s="372"/>
      <c r="G626" s="372"/>
      <c r="H626" s="374"/>
      <c r="I626" s="348">
        <v>-5.5100000000000003E-2</v>
      </c>
      <c r="J626" s="348">
        <v>-1.0009999999999999</v>
      </c>
      <c r="K626" s="348">
        <v>0.84519999999999995</v>
      </c>
      <c r="L626" s="348">
        <v>3.95</v>
      </c>
      <c r="M626" s="348">
        <v>-6.8860999999999999</v>
      </c>
      <c r="N626" s="350">
        <v>-6.1125999999999996</v>
      </c>
      <c r="O626" s="348">
        <v>-2.3976000000000002</v>
      </c>
      <c r="P626" s="348">
        <v>4.2755000000000001</v>
      </c>
      <c r="Q626" s="348">
        <v>7.3387000000000002</v>
      </c>
      <c r="R626" s="348">
        <v>12.7508</v>
      </c>
      <c r="S626" s="348">
        <v>2.2164000000000001</v>
      </c>
      <c r="T626" s="348">
        <v>6.5728999999999997</v>
      </c>
      <c r="U626" s="348">
        <v>-12.886900000000001</v>
      </c>
      <c r="V626" s="348">
        <v>-5.0069999999999997</v>
      </c>
      <c r="W626" s="348">
        <v>0.17530000000000001</v>
      </c>
      <c r="X626" s="348">
        <v>-5.8753000000000002</v>
      </c>
      <c r="Y626" s="374"/>
      <c r="Z626" s="346"/>
      <c r="AA626" s="346"/>
      <c r="AB626" s="346"/>
      <c r="AC626" s="346"/>
      <c r="AD626" s="346"/>
      <c r="AE626" s="346"/>
      <c r="AF626" s="346"/>
      <c r="AG626" s="346"/>
      <c r="AH626" s="346"/>
      <c r="AI626" s="346"/>
      <c r="AJ626" s="346"/>
      <c r="AK626" s="346"/>
      <c r="AL626" s="346"/>
      <c r="AM626" s="346"/>
      <c r="AN626" s="346"/>
      <c r="AO626" s="374"/>
      <c r="AP626" s="348">
        <v>10.66</v>
      </c>
      <c r="AQ626" s="348">
        <v>8.18</v>
      </c>
      <c r="AR626" s="348">
        <v>4.05</v>
      </c>
      <c r="AS626" s="348">
        <v>-1.31</v>
      </c>
      <c r="AT626" s="348">
        <v>-8.42</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4486</v>
      </c>
      <c r="B627" s="372"/>
      <c r="C627" s="731"/>
      <c r="D627" s="372"/>
      <c r="E627" s="372"/>
      <c r="F627" s="372"/>
      <c r="G627" s="372"/>
      <c r="H627" s="374"/>
      <c r="I627" s="348">
        <v>0.1033</v>
      </c>
      <c r="J627" s="348">
        <v>-0.95350000000000001</v>
      </c>
      <c r="K627" s="348">
        <v>1.9521999999999999</v>
      </c>
      <c r="L627" s="348">
        <v>5.7252999999999998</v>
      </c>
      <c r="M627" s="348">
        <v>-5.8956</v>
      </c>
      <c r="N627" s="350">
        <v>0.1125</v>
      </c>
      <c r="O627" s="348">
        <v>2.7681</v>
      </c>
      <c r="P627" s="348">
        <v>8.532</v>
      </c>
      <c r="Q627" s="348">
        <v>10.5351</v>
      </c>
      <c r="R627" s="348">
        <v>12.237399999999999</v>
      </c>
      <c r="S627" s="348">
        <v>3.1577999999999999</v>
      </c>
      <c r="T627" s="348">
        <v>9.8260000000000005</v>
      </c>
      <c r="U627" s="348">
        <v>-9.1678999999999995</v>
      </c>
      <c r="V627" s="348">
        <v>-2.5817999999999999</v>
      </c>
      <c r="W627" s="348">
        <v>7.4800000000000005E-2</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12.21</v>
      </c>
      <c r="AQ627" s="348">
        <v>11.7</v>
      </c>
      <c r="AR627" s="348">
        <v>8.09</v>
      </c>
      <c r="AS627" s="348">
        <v>3.71</v>
      </c>
      <c r="AT627" s="348">
        <v>-3.47</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4487</v>
      </c>
      <c r="B628" s="372"/>
      <c r="C628" s="731"/>
      <c r="D628" s="372"/>
      <c r="E628" s="372"/>
      <c r="F628" s="372"/>
      <c r="G628" s="372"/>
      <c r="H628" s="374"/>
      <c r="I628" s="348">
        <v>0.1636</v>
      </c>
      <c r="J628" s="348">
        <v>-0.50360000000000005</v>
      </c>
      <c r="K628" s="348">
        <v>3.2385999999999999</v>
      </c>
      <c r="L628" s="348">
        <v>7.9432</v>
      </c>
      <c r="M628" s="348">
        <v>-3.5409999999999999</v>
      </c>
      <c r="N628" s="350">
        <v>1.7855000000000001</v>
      </c>
      <c r="O628" s="348">
        <v>2.5169000000000001</v>
      </c>
      <c r="P628" s="348">
        <v>9.6214999999999993</v>
      </c>
      <c r="Q628" s="348">
        <v>11.190099999999999</v>
      </c>
      <c r="R628" s="348">
        <v>12.859400000000001</v>
      </c>
      <c r="S628" s="348">
        <v>5.6281999999999996</v>
      </c>
      <c r="T628" s="348">
        <v>11.273400000000001</v>
      </c>
      <c r="U628" s="348">
        <v>-6.0937000000000001</v>
      </c>
      <c r="V628" s="348">
        <v>0.56159999999999999</v>
      </c>
      <c r="W628" s="348">
        <v>0.46500000000000002</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12.95</v>
      </c>
      <c r="AQ628" s="348">
        <v>12.59</v>
      </c>
      <c r="AR628" s="348">
        <v>9.06</v>
      </c>
      <c r="AS628" s="348">
        <v>4.5</v>
      </c>
      <c r="AT628" s="348">
        <v>1.18</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4488</v>
      </c>
      <c r="B629" s="372"/>
      <c r="C629" s="731"/>
      <c r="D629" s="372"/>
      <c r="E629" s="372"/>
      <c r="F629" s="372"/>
      <c r="G629" s="372"/>
      <c r="H629" s="374"/>
      <c r="I629" s="348">
        <v>-1.7600000000000001E-2</v>
      </c>
      <c r="J629" s="348">
        <v>2.5463</v>
      </c>
      <c r="K629" s="348">
        <v>4.0301999999999998</v>
      </c>
      <c r="L629" s="348">
        <v>4.8162000000000003</v>
      </c>
      <c r="M629" s="348">
        <v>8.3465000000000007</v>
      </c>
      <c r="N629" s="350">
        <v>8.2124000000000006</v>
      </c>
      <c r="O629" s="348">
        <v>-0.87660000000000005</v>
      </c>
      <c r="P629" s="348">
        <v>15.7348</v>
      </c>
      <c r="Q629" s="348">
        <v>13.715299999999999</v>
      </c>
      <c r="R629" s="348">
        <v>18.348800000000001</v>
      </c>
      <c r="S629" s="348">
        <v>3.2884000000000002</v>
      </c>
      <c r="T629" s="348">
        <v>19.909700000000001</v>
      </c>
      <c r="U629" s="348">
        <v>9.2119</v>
      </c>
      <c r="V629" s="348">
        <v>8.4544999999999995</v>
      </c>
      <c r="W629" s="348">
        <v>4.1787999999999998</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18.02</v>
      </c>
      <c r="AQ629" s="348">
        <v>17.66</v>
      </c>
      <c r="AR629" s="348">
        <v>13.88</v>
      </c>
      <c r="AS629" s="348">
        <v>7.43</v>
      </c>
      <c r="AT629" s="348">
        <v>14.15</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4489</v>
      </c>
      <c r="B630" s="372"/>
      <c r="C630" s="731"/>
      <c r="D630" s="372"/>
      <c r="E630" s="372"/>
      <c r="F630" s="372"/>
      <c r="G630" s="372"/>
      <c r="H630" s="374"/>
      <c r="I630" s="348">
        <v>-4.5199999999999997E-2</v>
      </c>
      <c r="J630" s="348">
        <v>-0.24479999999999999</v>
      </c>
      <c r="K630" s="348">
        <v>1.5772999999999999</v>
      </c>
      <c r="L630" s="348">
        <v>6.6074999999999999</v>
      </c>
      <c r="M630" s="348">
        <v>2.782</v>
      </c>
      <c r="N630" s="350">
        <v>5.5385</v>
      </c>
      <c r="O630" s="348">
        <v>3.1760999999999999</v>
      </c>
      <c r="P630" s="348">
        <v>13.2902</v>
      </c>
      <c r="Q630" s="348">
        <v>12.400499999999999</v>
      </c>
      <c r="R630" s="348">
        <v>13.814399999999999</v>
      </c>
      <c r="S630" s="348">
        <v>3.1806999999999999</v>
      </c>
      <c r="T630" s="348">
        <v>16.7529</v>
      </c>
      <c r="U630" s="348">
        <v>0.45219999999999999</v>
      </c>
      <c r="V630" s="348">
        <v>5.3570000000000002</v>
      </c>
      <c r="W630" s="348">
        <v>1.0449999999999999</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14.25</v>
      </c>
      <c r="AQ630" s="348">
        <v>14.85</v>
      </c>
      <c r="AR630" s="348">
        <v>11.78</v>
      </c>
      <c r="AS630" s="348">
        <v>7.77</v>
      </c>
      <c r="AT630" s="348">
        <v>8.24</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4490</v>
      </c>
      <c r="B631" s="372"/>
      <c r="C631" s="731"/>
      <c r="D631" s="372"/>
      <c r="E631" s="372"/>
      <c r="F631" s="372"/>
      <c r="G631" s="372"/>
      <c r="H631" s="374"/>
      <c r="I631" s="348">
        <v>2.53E-2</v>
      </c>
      <c r="J631" s="348">
        <v>-0.19819999999999999</v>
      </c>
      <c r="K631" s="348">
        <v>2.9820000000000002</v>
      </c>
      <c r="L631" s="348">
        <v>7.2789999999999999</v>
      </c>
      <c r="M631" s="348">
        <v>6.0145999999999997</v>
      </c>
      <c r="N631" s="350">
        <v>11.133900000000001</v>
      </c>
      <c r="O631" s="348">
        <v>4.6467000000000001</v>
      </c>
      <c r="P631" s="348">
        <v>17.0839</v>
      </c>
      <c r="Q631" s="348">
        <v>13.9572</v>
      </c>
      <c r="R631" s="348">
        <v>13.3705</v>
      </c>
      <c r="S631" s="348">
        <v>4.3308999999999997</v>
      </c>
      <c r="T631" s="348">
        <v>19.818300000000001</v>
      </c>
      <c r="U631" s="348">
        <v>5.3273000000000001</v>
      </c>
      <c r="V631" s="348">
        <v>9.1321999999999992</v>
      </c>
      <c r="W631" s="348">
        <v>0.99909999999999999</v>
      </c>
      <c r="X631" s="348">
        <v>8.9674999999999994</v>
      </c>
      <c r="Y631" s="374"/>
      <c r="Z631" s="346"/>
      <c r="AA631" s="346"/>
      <c r="AB631" s="346"/>
      <c r="AC631" s="346"/>
      <c r="AD631" s="346"/>
      <c r="AE631" s="346"/>
      <c r="AF631" s="346"/>
      <c r="AG631" s="346"/>
      <c r="AH631" s="346"/>
      <c r="AI631" s="346"/>
      <c r="AJ631" s="346"/>
      <c r="AK631" s="346"/>
      <c r="AL631" s="346"/>
      <c r="AM631" s="346"/>
      <c r="AN631" s="346"/>
      <c r="AO631" s="374"/>
      <c r="AP631" s="348">
        <v>15.03</v>
      </c>
      <c r="AQ631" s="348">
        <v>16.84</v>
      </c>
      <c r="AR631" s="348">
        <v>14.52</v>
      </c>
      <c r="AS631" s="348">
        <v>11.24</v>
      </c>
      <c r="AT631" s="348">
        <v>14.42</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4491</v>
      </c>
      <c r="B632" s="372"/>
      <c r="C632" s="731"/>
      <c r="D632" s="372"/>
      <c r="E632" s="372"/>
      <c r="F632" s="372"/>
      <c r="G632" s="372"/>
      <c r="H632" s="374"/>
      <c r="I632" s="348">
        <v>-0.21859999999999999</v>
      </c>
      <c r="J632" s="348">
        <v>-0.76910000000000001</v>
      </c>
      <c r="K632" s="348">
        <v>0.79800000000000004</v>
      </c>
      <c r="L632" s="348">
        <v>-1.252</v>
      </c>
      <c r="M632" s="348">
        <v>-1.2766999999999999</v>
      </c>
      <c r="N632" s="350">
        <v>19.694500000000001</v>
      </c>
      <c r="O632" s="348">
        <v>7.8113999999999999</v>
      </c>
      <c r="P632" s="348">
        <v>27.605699999999999</v>
      </c>
      <c r="Q632" s="348">
        <v>26.832100000000001</v>
      </c>
      <c r="R632" s="348">
        <v>17.791799999999999</v>
      </c>
      <c r="S632" s="348">
        <v>0.53700000000000003</v>
      </c>
      <c r="T632" s="348">
        <v>8.4971999999999994</v>
      </c>
      <c r="U632" s="348">
        <v>4.0740999999999996</v>
      </c>
      <c r="V632" s="348">
        <v>15.540100000000001</v>
      </c>
      <c r="W632" s="348">
        <v>0.25900000000000001</v>
      </c>
      <c r="X632" s="348">
        <v>-1.4356</v>
      </c>
      <c r="Y632" s="374"/>
      <c r="Z632" s="346"/>
      <c r="AA632" s="346"/>
      <c r="AB632" s="346"/>
      <c r="AC632" s="346"/>
      <c r="AD632" s="346"/>
      <c r="AE632" s="346"/>
      <c r="AF632" s="346"/>
      <c r="AG632" s="346"/>
      <c r="AH632" s="346"/>
      <c r="AI632" s="346"/>
      <c r="AJ632" s="346"/>
      <c r="AK632" s="346"/>
      <c r="AL632" s="346"/>
      <c r="AM632" s="346"/>
      <c r="AN632" s="346"/>
      <c r="AO632" s="374"/>
      <c r="AP632" s="348">
        <v>22.31</v>
      </c>
      <c r="AQ632" s="348">
        <v>28.97</v>
      </c>
      <c r="AR632" s="348">
        <v>25.42</v>
      </c>
      <c r="AS632" s="348">
        <v>15.74</v>
      </c>
      <c r="AT632" s="348">
        <v>9.6</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4492</v>
      </c>
      <c r="B633" s="372"/>
      <c r="C633" s="731"/>
      <c r="D633" s="372"/>
      <c r="E633" s="372"/>
      <c r="F633" s="372"/>
      <c r="G633" s="372"/>
      <c r="H633" s="374"/>
      <c r="I633" s="348">
        <v>0.13980000000000001</v>
      </c>
      <c r="J633" s="348">
        <v>3.15E-2</v>
      </c>
      <c r="K633" s="348">
        <v>1.2509999999999999</v>
      </c>
      <c r="L633" s="348">
        <v>7.6696999999999997</v>
      </c>
      <c r="M633" s="348">
        <v>10.428000000000001</v>
      </c>
      <c r="N633" s="350">
        <v>9.2966999999999995</v>
      </c>
      <c r="O633" s="348">
        <v>3.5259</v>
      </c>
      <c r="P633" s="348">
        <v>17.0471</v>
      </c>
      <c r="Q633" s="348">
        <v>15.874499999999999</v>
      </c>
      <c r="R633" s="348">
        <v>14.8294</v>
      </c>
      <c r="S633" s="348">
        <v>3.5234000000000001</v>
      </c>
      <c r="T633" s="348">
        <v>24.552</v>
      </c>
      <c r="U633" s="348">
        <v>6.9062000000000001</v>
      </c>
      <c r="V633" s="348">
        <v>8.2843</v>
      </c>
      <c r="W633" s="348">
        <v>1.6836</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17.079999999999998</v>
      </c>
      <c r="AQ633" s="348">
        <v>20.079999999999998</v>
      </c>
      <c r="AR633" s="348">
        <v>15.9</v>
      </c>
      <c r="AS633" s="348">
        <v>10.52</v>
      </c>
      <c r="AT633" s="348">
        <v>17.12</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4493</v>
      </c>
      <c r="B634" s="372"/>
      <c r="C634" s="731"/>
      <c r="D634" s="372"/>
      <c r="E634" s="372"/>
      <c r="F634" s="372"/>
      <c r="G634" s="372"/>
      <c r="H634" s="374"/>
      <c r="I634" s="348">
        <v>0.3054</v>
      </c>
      <c r="J634" s="348">
        <v>0.57150000000000001</v>
      </c>
      <c r="K634" s="348">
        <v>4.1828000000000003</v>
      </c>
      <c r="L634" s="348">
        <v>8.4977</v>
      </c>
      <c r="M634" s="348">
        <v>3.6299000000000001</v>
      </c>
      <c r="N634" s="350">
        <v>1.3233999999999999</v>
      </c>
      <c r="O634" s="348">
        <v>-3.1315</v>
      </c>
      <c r="P634" s="348">
        <v>6.6135999999999999</v>
      </c>
      <c r="Q634" s="348">
        <v>10.224299999999999</v>
      </c>
      <c r="R634" s="348">
        <v>16.323799999999999</v>
      </c>
      <c r="S634" s="348">
        <v>8.3960000000000008</v>
      </c>
      <c r="T634" s="348">
        <v>16.0214</v>
      </c>
      <c r="U634" s="348">
        <v>-2.1011000000000002</v>
      </c>
      <c r="V634" s="348">
        <v>2.2690999999999999</v>
      </c>
      <c r="W634" s="348">
        <v>1.4665999999999999</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14.94</v>
      </c>
      <c r="AQ634" s="348">
        <v>13.46</v>
      </c>
      <c r="AR634" s="348">
        <v>6.74</v>
      </c>
      <c r="AS634" s="348">
        <v>0.73</v>
      </c>
      <c r="AT634" s="348">
        <v>6.12</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4494</v>
      </c>
      <c r="B635" s="372"/>
      <c r="C635" s="731"/>
      <c r="D635" s="372"/>
      <c r="E635" s="372"/>
      <c r="F635" s="372"/>
      <c r="G635" s="372"/>
      <c r="H635" s="374"/>
      <c r="I635" s="348">
        <v>-7.8E-2</v>
      </c>
      <c r="J635" s="348">
        <v>-0.62709999999999999</v>
      </c>
      <c r="K635" s="348">
        <v>2.4268999999999998</v>
      </c>
      <c r="L635" s="348">
        <v>4.2770999999999999</v>
      </c>
      <c r="M635" s="348">
        <v>1.3100000000000001E-2</v>
      </c>
      <c r="N635" s="350">
        <v>7.2487000000000004</v>
      </c>
      <c r="O635" s="348">
        <v>5.1144999999999996</v>
      </c>
      <c r="P635" s="348">
        <v>15.6639</v>
      </c>
      <c r="Q635" s="348">
        <v>14.6028</v>
      </c>
      <c r="R635" s="348">
        <v>14.9963</v>
      </c>
      <c r="S635" s="348">
        <v>4.5263999999999998</v>
      </c>
      <c r="T635" s="348">
        <v>10.5594</v>
      </c>
      <c r="U635" s="348">
        <v>-1.0003</v>
      </c>
      <c r="V635" s="348">
        <v>3.8382999999999998</v>
      </c>
      <c r="W635" s="348">
        <v>-0.58150000000000002</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15.91</v>
      </c>
      <c r="AQ635" s="348">
        <v>16.29</v>
      </c>
      <c r="AR635" s="348">
        <v>14.38</v>
      </c>
      <c r="AS635" s="348">
        <v>9.3800000000000008</v>
      </c>
      <c r="AT635" s="348">
        <v>4.53</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4495</v>
      </c>
      <c r="B636" s="372"/>
      <c r="C636" s="731"/>
      <c r="D636" s="372"/>
      <c r="E636" s="372"/>
      <c r="F636" s="372"/>
      <c r="G636" s="372"/>
      <c r="H636" s="374"/>
      <c r="I636" s="348">
        <v>-0.66520000000000001</v>
      </c>
      <c r="J636" s="348">
        <v>1.4626999999999999</v>
      </c>
      <c r="K636" s="348">
        <v>3.3805999999999998</v>
      </c>
      <c r="L636" s="348">
        <v>6.4983000000000004</v>
      </c>
      <c r="M636" s="348">
        <v>5.7694000000000001</v>
      </c>
      <c r="N636" s="350">
        <v>7.9401000000000002</v>
      </c>
      <c r="O636" s="348">
        <v>-4.4362000000000004</v>
      </c>
      <c r="P636" s="348">
        <v>15.791700000000001</v>
      </c>
      <c r="Q636" s="348">
        <v>15.6815</v>
      </c>
      <c r="R636" s="348">
        <v>19.1069</v>
      </c>
      <c r="S636" s="348">
        <v>2.5444</v>
      </c>
      <c r="T636" s="348">
        <v>20.382400000000001</v>
      </c>
      <c r="U636" s="348">
        <v>5.1315</v>
      </c>
      <c r="V636" s="348">
        <v>9.5845000000000002</v>
      </c>
      <c r="W636" s="348">
        <v>3.5406</v>
      </c>
      <c r="X636" s="348">
        <v>4.7930000000000001</v>
      </c>
      <c r="Y636" s="374"/>
      <c r="Z636" s="346"/>
      <c r="AA636" s="346"/>
      <c r="AB636" s="346"/>
      <c r="AC636" s="346"/>
      <c r="AD636" s="346"/>
      <c r="AE636" s="346"/>
      <c r="AF636" s="346"/>
      <c r="AG636" s="346"/>
      <c r="AH636" s="346"/>
      <c r="AI636" s="346"/>
      <c r="AJ636" s="346"/>
      <c r="AK636" s="346"/>
      <c r="AL636" s="346"/>
      <c r="AM636" s="346"/>
      <c r="AN636" s="346"/>
      <c r="AO636" s="374"/>
      <c r="AP636" s="348">
        <v>18.54</v>
      </c>
      <c r="AQ636" s="348">
        <v>18.8</v>
      </c>
      <c r="AR636" s="348">
        <v>13.24</v>
      </c>
      <c r="AS636" s="348">
        <v>5.83</v>
      </c>
      <c r="AT636" s="348">
        <v>12.42</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345" t="s">
        <v>4496</v>
      </c>
      <c r="B637" s="372"/>
      <c r="C637" s="731"/>
      <c r="D637" s="372"/>
      <c r="E637" s="372"/>
      <c r="F637" s="372"/>
      <c r="G637" s="372"/>
      <c r="H637" s="374"/>
      <c r="I637" s="348">
        <v>8.1799999999999998E-2</v>
      </c>
      <c r="J637" s="348">
        <v>2.0655999999999999</v>
      </c>
      <c r="K637" s="348">
        <v>2.9083999999999999</v>
      </c>
      <c r="L637" s="348">
        <v>1.123</v>
      </c>
      <c r="M637" s="348">
        <v>3.6983999999999999</v>
      </c>
      <c r="N637" s="350">
        <v>5.3268000000000004</v>
      </c>
      <c r="O637" s="348">
        <v>-4.5026999999999999</v>
      </c>
      <c r="P637" s="348">
        <v>15.2362</v>
      </c>
      <c r="Q637" s="348">
        <v>12.57</v>
      </c>
      <c r="R637" s="348">
        <v>17.433800000000002</v>
      </c>
      <c r="S637" s="348">
        <v>1.9713000000000001</v>
      </c>
      <c r="T637" s="348">
        <v>16.319900000000001</v>
      </c>
      <c r="U637" s="348">
        <v>3.1433</v>
      </c>
      <c r="V637" s="348">
        <v>5.0448000000000004</v>
      </c>
      <c r="W637" s="348">
        <v>3.6012</v>
      </c>
      <c r="X637" s="348" t="s">
        <v>428</v>
      </c>
      <c r="Y637" s="374"/>
      <c r="Z637" s="346"/>
      <c r="AA637" s="346"/>
      <c r="AB637" s="346"/>
      <c r="AC637" s="346"/>
      <c r="AD637" s="346"/>
      <c r="AE637" s="346"/>
      <c r="AF637" s="346"/>
      <c r="AG637" s="346"/>
      <c r="AH637" s="346"/>
      <c r="AI637" s="346"/>
      <c r="AJ637" s="346"/>
      <c r="AK637" s="346"/>
      <c r="AL637" s="346"/>
      <c r="AM637" s="346"/>
      <c r="AN637" s="346"/>
      <c r="AO637" s="374"/>
      <c r="AP637" s="348">
        <v>17.14</v>
      </c>
      <c r="AQ637" s="348">
        <v>16.43</v>
      </c>
      <c r="AR637" s="348">
        <v>11.83</v>
      </c>
      <c r="AS637" s="348">
        <v>3.88</v>
      </c>
      <c r="AT637" s="348">
        <v>5.91</v>
      </c>
      <c r="AU637" s="374"/>
      <c r="AV637" s="429"/>
      <c r="AW637" s="429"/>
      <c r="AX637" s="429"/>
      <c r="AY637" s="429"/>
      <c r="AZ637" s="429"/>
      <c r="BA637" s="372"/>
      <c r="BB637" s="375"/>
      <c r="BC637" s="375"/>
      <c r="BD637" s="375"/>
      <c r="BE637" s="375"/>
      <c r="BF637" s="374"/>
      <c r="BG637" s="372"/>
      <c r="BH637" s="372"/>
      <c r="BI637" s="375"/>
      <c r="BJ637" s="375"/>
      <c r="BK637" s="375"/>
      <c r="BL637" s="375"/>
      <c r="BM637" s="372"/>
      <c r="BN637" s="372"/>
      <c r="BO637" s="430"/>
    </row>
    <row r="638" spans="1:67" s="428" customFormat="1" x14ac:dyDescent="0.25">
      <c r="A638" s="345" t="s">
        <v>4497</v>
      </c>
      <c r="B638" s="372"/>
      <c r="C638" s="731"/>
      <c r="D638" s="372"/>
      <c r="E638" s="372"/>
      <c r="F638" s="372"/>
      <c r="G638" s="372"/>
      <c r="H638" s="374"/>
      <c r="I638" s="348">
        <v>0.10580000000000001</v>
      </c>
      <c r="J638" s="348">
        <v>0.54959999999999998</v>
      </c>
      <c r="K638" s="348">
        <v>1.7166999999999999</v>
      </c>
      <c r="L638" s="348">
        <v>4.9587000000000003</v>
      </c>
      <c r="M638" s="348">
        <v>9.5134000000000007</v>
      </c>
      <c r="N638" s="350">
        <v>8.3035999999999994</v>
      </c>
      <c r="O638" s="348">
        <v>2.4401000000000002</v>
      </c>
      <c r="P638" s="348">
        <v>17.003900000000002</v>
      </c>
      <c r="Q638" s="348">
        <v>13.171099999999999</v>
      </c>
      <c r="R638" s="348">
        <v>13.8024</v>
      </c>
      <c r="S638" s="348">
        <v>3.8523000000000001</v>
      </c>
      <c r="T638" s="348">
        <v>20.864999999999998</v>
      </c>
      <c r="U638" s="348">
        <v>7.4478</v>
      </c>
      <c r="V638" s="348">
        <v>8.5469000000000008</v>
      </c>
      <c r="W638" s="348">
        <v>1.6882999999999999</v>
      </c>
      <c r="X638" s="348" t="s">
        <v>428</v>
      </c>
      <c r="Y638" s="374"/>
      <c r="Z638" s="346"/>
      <c r="AA638" s="346"/>
      <c r="AB638" s="346"/>
      <c r="AC638" s="346"/>
      <c r="AD638" s="346"/>
      <c r="AE638" s="346"/>
      <c r="AF638" s="346"/>
      <c r="AG638" s="346"/>
      <c r="AH638" s="346"/>
      <c r="AI638" s="346"/>
      <c r="AJ638" s="346"/>
      <c r="AK638" s="346"/>
      <c r="AL638" s="346"/>
      <c r="AM638" s="346"/>
      <c r="AN638" s="346"/>
      <c r="AO638" s="374"/>
      <c r="AP638" s="348">
        <v>15.37</v>
      </c>
      <c r="AQ638" s="348">
        <v>16.53</v>
      </c>
      <c r="AR638" s="348">
        <v>14.28</v>
      </c>
      <c r="AS638" s="348">
        <v>9.4499999999999993</v>
      </c>
      <c r="AT638" s="348">
        <v>13.76</v>
      </c>
      <c r="AU638" s="374"/>
      <c r="AV638" s="429"/>
      <c r="AW638" s="429"/>
      <c r="AX638" s="429"/>
      <c r="AY638" s="429"/>
      <c r="AZ638" s="429"/>
      <c r="BA638" s="372"/>
      <c r="BB638" s="375"/>
      <c r="BC638" s="375"/>
      <c r="BD638" s="375"/>
      <c r="BE638" s="375"/>
      <c r="BF638" s="374"/>
      <c r="BG638" s="372"/>
      <c r="BH638" s="372"/>
      <c r="BI638" s="375"/>
      <c r="BJ638" s="375"/>
      <c r="BK638" s="375"/>
      <c r="BL638" s="375"/>
      <c r="BM638" s="372"/>
      <c r="BN638" s="372"/>
      <c r="BO638" s="430"/>
    </row>
    <row r="639" spans="1:67" s="428" customFormat="1" x14ac:dyDescent="0.25">
      <c r="A639" s="495" t="s">
        <v>2562</v>
      </c>
      <c r="B639" s="431"/>
      <c r="C639" s="732"/>
      <c r="D639" s="431"/>
      <c r="E639" s="431"/>
      <c r="F639" s="431"/>
      <c r="G639" s="431"/>
      <c r="H639" s="432"/>
      <c r="I639" s="433" t="s">
        <v>430</v>
      </c>
      <c r="J639" s="433" t="s">
        <v>430</v>
      </c>
      <c r="K639" s="433" t="s">
        <v>430</v>
      </c>
      <c r="L639" s="433" t="s">
        <v>430</v>
      </c>
      <c r="M639" s="433" t="s">
        <v>430</v>
      </c>
      <c r="N639" s="434" t="s">
        <v>430</v>
      </c>
      <c r="O639" s="433" t="s">
        <v>430</v>
      </c>
      <c r="P639" s="433" t="s">
        <v>430</v>
      </c>
      <c r="Q639" s="433" t="s">
        <v>430</v>
      </c>
      <c r="R639" s="433" t="s">
        <v>430</v>
      </c>
      <c r="S639" s="433" t="s">
        <v>430</v>
      </c>
      <c r="T639" s="433" t="s">
        <v>430</v>
      </c>
      <c r="U639" s="433" t="s">
        <v>430</v>
      </c>
      <c r="V639" s="433" t="s">
        <v>430</v>
      </c>
      <c r="W639" s="433" t="s">
        <v>430</v>
      </c>
      <c r="X639" s="433" t="s">
        <v>430</v>
      </c>
      <c r="Y639" s="432"/>
      <c r="Z639" s="435"/>
      <c r="AA639" s="435"/>
      <c r="AB639" s="435"/>
      <c r="AC639" s="435"/>
      <c r="AD639" s="435"/>
      <c r="AE639" s="435"/>
      <c r="AF639" s="435"/>
      <c r="AG639" s="435"/>
      <c r="AH639" s="435"/>
      <c r="AI639" s="435"/>
      <c r="AJ639" s="435"/>
      <c r="AK639" s="435"/>
      <c r="AL639" s="435"/>
      <c r="AM639" s="435"/>
      <c r="AN639" s="435"/>
      <c r="AO639" s="432"/>
      <c r="AP639" s="433" t="s">
        <v>430</v>
      </c>
      <c r="AQ639" s="433" t="s">
        <v>430</v>
      </c>
      <c r="AR639" s="433" t="s">
        <v>430</v>
      </c>
      <c r="AS639" s="433" t="s">
        <v>430</v>
      </c>
      <c r="AT639" s="433" t="s">
        <v>430</v>
      </c>
      <c r="AU639" s="432"/>
      <c r="AV639" s="436"/>
      <c r="AW639" s="436"/>
      <c r="AX639" s="436"/>
      <c r="AY639" s="436"/>
      <c r="AZ639" s="436"/>
      <c r="BA639" s="431"/>
      <c r="BB639" s="437"/>
      <c r="BC639" s="437"/>
      <c r="BD639" s="437"/>
      <c r="BE639" s="437"/>
      <c r="BF639" s="417"/>
      <c r="BG639" s="431"/>
      <c r="BH639" s="431"/>
      <c r="BI639" s="437"/>
      <c r="BJ639" s="437"/>
      <c r="BK639" s="437"/>
      <c r="BL639" s="437"/>
      <c r="BM639" s="431"/>
      <c r="BN639" s="431"/>
      <c r="BO639" s="438"/>
    </row>
    <row r="643" spans="1:1" hidden="1" x14ac:dyDescent="0.25">
      <c r="A643" s="488" t="s">
        <v>179</v>
      </c>
    </row>
    <row r="644" spans="1:1" x14ac:dyDescent="0.25">
      <c r="A644" s="488" t="s">
        <v>10494</v>
      </c>
    </row>
    <row r="645" spans="1:1" x14ac:dyDescent="0.25">
      <c r="A645"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814B-7681-48F9-A53C-9376423EB3D7}">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21" t="s">
        <v>167</v>
      </c>
      <c r="B5" s="1082"/>
      <c r="C5" s="1088" t="s">
        <v>44</v>
      </c>
      <c r="D5" s="1082"/>
      <c r="E5" s="1088" t="s">
        <v>45</v>
      </c>
      <c r="F5" s="1082"/>
      <c r="G5" s="1088" t="s">
        <v>46</v>
      </c>
      <c r="H5" s="1106"/>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815" t="s">
        <v>55</v>
      </c>
      <c r="AQ5" s="824" t="s">
        <v>69</v>
      </c>
      <c r="AR5" s="824" t="s">
        <v>54</v>
      </c>
      <c r="AS5" s="824" t="s">
        <v>53</v>
      </c>
      <c r="AT5" s="819" t="s">
        <v>4</v>
      </c>
      <c r="AU5" s="820"/>
      <c r="AV5" s="246" t="s">
        <v>55</v>
      </c>
      <c r="AW5" s="240" t="s">
        <v>69</v>
      </c>
      <c r="AX5" s="240" t="s">
        <v>54</v>
      </c>
      <c r="AY5" s="240" t="s">
        <v>53</v>
      </c>
      <c r="AZ5" s="240" t="s">
        <v>4</v>
      </c>
      <c r="BA5" s="1106"/>
      <c r="BB5" s="1120" t="s">
        <v>76</v>
      </c>
      <c r="BC5" s="1105"/>
      <c r="BD5" s="1105"/>
      <c r="BE5" s="1117"/>
      <c r="BF5" s="1106"/>
      <c r="BG5" s="1088" t="s">
        <v>160</v>
      </c>
      <c r="BH5" s="1082"/>
      <c r="BI5" s="1066" t="s">
        <v>81</v>
      </c>
      <c r="BJ5" s="1105"/>
      <c r="BK5" s="1105"/>
      <c r="BL5" s="1105"/>
      <c r="BM5" s="1106"/>
      <c r="BN5" s="1106" t="s">
        <v>87</v>
      </c>
      <c r="BO5" s="1107"/>
      <c r="BP5" s="1107"/>
      <c r="BQ5" s="1107"/>
      <c r="BR5" s="1108"/>
      <c r="BS5" s="1082"/>
      <c r="BT5" s="1112" t="s">
        <v>88</v>
      </c>
    </row>
    <row r="6" spans="1:72" ht="14.5" x14ac:dyDescent="0.25">
      <c r="A6" s="112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817"/>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816"/>
      <c r="AV6" s="1076" t="s">
        <v>71</v>
      </c>
      <c r="AW6" s="1115"/>
      <c r="AX6" s="1115"/>
      <c r="AY6" s="1115"/>
      <c r="AZ6" s="1115"/>
      <c r="BA6" s="1109"/>
      <c r="BB6" s="822" t="s">
        <v>72</v>
      </c>
      <c r="BC6" s="822" t="s">
        <v>73</v>
      </c>
      <c r="BD6" s="822" t="s">
        <v>74</v>
      </c>
      <c r="BE6" s="327" t="s">
        <v>75</v>
      </c>
      <c r="BF6" s="1109"/>
      <c r="BG6" s="1119"/>
      <c r="BH6" s="1083"/>
      <c r="BI6" s="823" t="s">
        <v>77</v>
      </c>
      <c r="BJ6" s="822" t="s">
        <v>78</v>
      </c>
      <c r="BK6" s="822" t="s">
        <v>79</v>
      </c>
      <c r="BL6" s="327" t="s">
        <v>80</v>
      </c>
      <c r="BM6" s="1083"/>
      <c r="BN6" s="825" t="s">
        <v>82</v>
      </c>
      <c r="BO6" s="817" t="s">
        <v>83</v>
      </c>
      <c r="BP6" s="817" t="s">
        <v>84</v>
      </c>
      <c r="BQ6" s="817" t="s">
        <v>85</v>
      </c>
      <c r="BR6" s="818" t="s">
        <v>86</v>
      </c>
      <c r="BS6" s="1083"/>
      <c r="BT6" s="1113"/>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5826</v>
      </c>
      <c r="B8" s="402"/>
      <c r="C8" s="724">
        <v>42207</v>
      </c>
      <c r="D8" s="402"/>
      <c r="E8" s="403">
        <v>217088</v>
      </c>
      <c r="F8" s="402"/>
      <c r="G8" s="404">
        <v>262.88850000000002</v>
      </c>
      <c r="H8" s="406"/>
      <c r="I8" s="405">
        <v>-0.15720000000000001</v>
      </c>
      <c r="J8" s="405">
        <v>-0.94599999999999995</v>
      </c>
      <c r="K8" s="405">
        <v>0.98399999999999999</v>
      </c>
      <c r="L8" s="405">
        <v>4.9856999999999996</v>
      </c>
      <c r="M8" s="405">
        <v>-3.4636999999999998</v>
      </c>
      <c r="N8" s="407">
        <v>0.1641</v>
      </c>
      <c r="O8" s="405">
        <v>1.6737</v>
      </c>
      <c r="P8" s="405">
        <v>9.0724</v>
      </c>
      <c r="Q8" s="405">
        <v>9.3145000000000007</v>
      </c>
      <c r="R8" s="405">
        <v>12.144600000000001</v>
      </c>
      <c r="S8" s="405">
        <v>2.5108999999999999</v>
      </c>
      <c r="T8" s="405">
        <v>10.0921</v>
      </c>
      <c r="U8" s="405">
        <v>-5.8080999999999996</v>
      </c>
      <c r="V8" s="405">
        <v>0.13930000000000001</v>
      </c>
      <c r="W8" s="405">
        <v>0.15160000000000001</v>
      </c>
      <c r="X8" s="405">
        <v>11.1021</v>
      </c>
      <c r="Y8" s="406"/>
      <c r="Z8" s="403">
        <v>149</v>
      </c>
      <c r="AA8" s="403">
        <v>231</v>
      </c>
      <c r="AB8" s="403">
        <v>188</v>
      </c>
      <c r="AC8" s="403">
        <v>179</v>
      </c>
      <c r="AD8" s="403">
        <v>173</v>
      </c>
      <c r="AE8" s="403">
        <v>173</v>
      </c>
      <c r="AF8" s="403">
        <v>106</v>
      </c>
      <c r="AG8" s="403">
        <v>107</v>
      </c>
      <c r="AH8" s="403">
        <v>52</v>
      </c>
      <c r="AI8" s="403">
        <v>16</v>
      </c>
      <c r="AJ8" s="403">
        <v>179</v>
      </c>
      <c r="AK8" s="403">
        <v>181</v>
      </c>
      <c r="AL8" s="403">
        <v>200</v>
      </c>
      <c r="AM8" s="403">
        <v>176</v>
      </c>
      <c r="AN8" s="403">
        <v>205</v>
      </c>
      <c r="AO8" s="402"/>
      <c r="AP8" s="405">
        <v>11.8</v>
      </c>
      <c r="AQ8" s="405">
        <v>11.2</v>
      </c>
      <c r="AR8" s="405">
        <v>8</v>
      </c>
      <c r="AS8" s="405">
        <v>4.08</v>
      </c>
      <c r="AT8" s="405">
        <v>-0.75</v>
      </c>
      <c r="AU8" s="408"/>
      <c r="AV8" s="403">
        <v>20</v>
      </c>
      <c r="AW8" s="403">
        <v>35</v>
      </c>
      <c r="AX8" s="403">
        <v>51</v>
      </c>
      <c r="AY8" s="403">
        <v>105</v>
      </c>
      <c r="AZ8" s="403">
        <v>176</v>
      </c>
      <c r="BA8" s="406"/>
      <c r="BB8" s="405">
        <v>12.670207587795799</v>
      </c>
      <c r="BC8" s="405">
        <v>0.99921840795875905</v>
      </c>
      <c r="BD8" s="405">
        <v>2.6578615563080599E-2</v>
      </c>
      <c r="BE8" s="410">
        <v>-5.2096196552203801E-3</v>
      </c>
      <c r="BF8" s="406"/>
      <c r="BG8" s="401">
        <v>7.0599999999999996E-2</v>
      </c>
      <c r="BH8" s="402"/>
      <c r="BI8" s="405">
        <v>98.316900000000004</v>
      </c>
      <c r="BJ8" s="405">
        <v>1.35541</v>
      </c>
      <c r="BK8" s="405" t="s">
        <v>430</v>
      </c>
      <c r="BL8" s="405">
        <v>0.32768999999999998</v>
      </c>
      <c r="BM8" s="402"/>
      <c r="BN8" s="401" t="s">
        <v>668</v>
      </c>
      <c r="BO8" s="401" t="s">
        <v>4500</v>
      </c>
      <c r="BP8" s="401" t="s">
        <v>4381</v>
      </c>
      <c r="BQ8" s="401" t="s">
        <v>730</v>
      </c>
      <c r="BR8" s="401" t="s">
        <v>4502</v>
      </c>
      <c r="BS8" s="402"/>
      <c r="BT8" s="411" t="s">
        <v>555</v>
      </c>
    </row>
    <row r="9" spans="1:72" s="428" customFormat="1" x14ac:dyDescent="0.25">
      <c r="A9" s="345" t="s">
        <v>5827</v>
      </c>
      <c r="B9" s="373"/>
      <c r="C9" s="719">
        <v>41348</v>
      </c>
      <c r="D9" s="373"/>
      <c r="E9" s="346">
        <v>123412</v>
      </c>
      <c r="F9" s="373"/>
      <c r="G9" s="347">
        <v>871.03570000000002</v>
      </c>
      <c r="H9" s="374"/>
      <c r="I9" s="348">
        <v>0.1537</v>
      </c>
      <c r="J9" s="348">
        <v>-1.0798000000000001</v>
      </c>
      <c r="K9" s="348">
        <v>0.82440000000000002</v>
      </c>
      <c r="L9" s="348">
        <v>5.4341999999999997</v>
      </c>
      <c r="M9" s="348">
        <v>-4.7702999999999998</v>
      </c>
      <c r="N9" s="350">
        <v>-2.0461999999999998</v>
      </c>
      <c r="O9" s="348">
        <v>0.52410000000000001</v>
      </c>
      <c r="P9" s="348">
        <v>7.2793000000000001</v>
      </c>
      <c r="Q9" s="348">
        <v>8.3242999999999991</v>
      </c>
      <c r="R9" s="348">
        <v>11.987399999999999</v>
      </c>
      <c r="S9" s="348">
        <v>2.3660999999999999</v>
      </c>
      <c r="T9" s="348">
        <v>9.3611000000000004</v>
      </c>
      <c r="U9" s="348">
        <v>-7.6131000000000002</v>
      </c>
      <c r="V9" s="348">
        <v>-1.7715000000000001</v>
      </c>
      <c r="W9" s="348">
        <v>9.7799999999999998E-2</v>
      </c>
      <c r="X9" s="348">
        <v>12.2965</v>
      </c>
      <c r="Y9" s="374"/>
      <c r="Z9" s="346">
        <v>73</v>
      </c>
      <c r="AA9" s="346">
        <v>248</v>
      </c>
      <c r="AB9" s="346">
        <v>205</v>
      </c>
      <c r="AC9" s="346">
        <v>156</v>
      </c>
      <c r="AD9" s="346">
        <v>219</v>
      </c>
      <c r="AE9" s="346">
        <v>194</v>
      </c>
      <c r="AF9" s="346">
        <v>129</v>
      </c>
      <c r="AG9" s="346">
        <v>124</v>
      </c>
      <c r="AH9" s="346">
        <v>68</v>
      </c>
      <c r="AI9" s="346">
        <v>31</v>
      </c>
      <c r="AJ9" s="346">
        <v>196</v>
      </c>
      <c r="AK9" s="346">
        <v>204</v>
      </c>
      <c r="AL9" s="346">
        <v>222</v>
      </c>
      <c r="AM9" s="346">
        <v>199</v>
      </c>
      <c r="AN9" s="346">
        <v>224</v>
      </c>
      <c r="AO9" s="373"/>
      <c r="AP9" s="348">
        <v>11.16</v>
      </c>
      <c r="AQ9" s="348">
        <v>9.9499999999999993</v>
      </c>
      <c r="AR9" s="348">
        <v>6.54</v>
      </c>
      <c r="AS9" s="348">
        <v>2.36</v>
      </c>
      <c r="AT9" s="348">
        <v>-2.86</v>
      </c>
      <c r="AU9" s="351"/>
      <c r="AV9" s="346">
        <v>37</v>
      </c>
      <c r="AW9" s="346">
        <v>54</v>
      </c>
      <c r="AX9" s="346">
        <v>69</v>
      </c>
      <c r="AY9" s="346">
        <v>125</v>
      </c>
      <c r="AZ9" s="346">
        <v>195</v>
      </c>
      <c r="BA9" s="374"/>
      <c r="BB9" s="348">
        <v>13.0501085128061</v>
      </c>
      <c r="BC9" s="348">
        <v>0.99937220143740901</v>
      </c>
      <c r="BD9" s="348">
        <v>1.48886918537198E-2</v>
      </c>
      <c r="BE9" s="375">
        <v>-6.0995088866981403E-3</v>
      </c>
      <c r="BF9" s="374"/>
      <c r="BG9" s="372">
        <v>0.27400000000000002</v>
      </c>
      <c r="BH9" s="373"/>
      <c r="BI9" s="348">
        <v>99.635499999999993</v>
      </c>
      <c r="BJ9" s="348" t="s">
        <v>430</v>
      </c>
      <c r="BK9" s="348" t="s">
        <v>430</v>
      </c>
      <c r="BL9" s="348">
        <v>0.36449999999999999</v>
      </c>
      <c r="BM9" s="373"/>
      <c r="BN9" s="372" t="s">
        <v>4516</v>
      </c>
      <c r="BO9" s="372" t="s">
        <v>4517</v>
      </c>
      <c r="BP9" s="372" t="s">
        <v>4518</v>
      </c>
      <c r="BQ9" s="372" t="s">
        <v>4519</v>
      </c>
      <c r="BR9" s="372" t="s">
        <v>744</v>
      </c>
      <c r="BS9" s="373"/>
      <c r="BT9" s="354" t="s">
        <v>555</v>
      </c>
    </row>
    <row r="10" spans="1:72" s="428" customFormat="1" x14ac:dyDescent="0.25">
      <c r="A10" s="345" t="s">
        <v>5828</v>
      </c>
      <c r="B10" s="373"/>
      <c r="C10" s="719">
        <v>42248</v>
      </c>
      <c r="D10" s="373"/>
      <c r="E10" s="346">
        <v>74008.5</v>
      </c>
      <c r="F10" s="373"/>
      <c r="G10" s="347">
        <v>270.70859999999999</v>
      </c>
      <c r="H10" s="374"/>
      <c r="I10" s="348">
        <v>-0.15720000000000001</v>
      </c>
      <c r="J10" s="348">
        <v>-0.94610000000000005</v>
      </c>
      <c r="K10" s="348">
        <v>0.98450000000000004</v>
      </c>
      <c r="L10" s="348">
        <v>4.9846000000000004</v>
      </c>
      <c r="M10" s="348">
        <v>-3.4613999999999998</v>
      </c>
      <c r="N10" s="350">
        <v>0.1883</v>
      </c>
      <c r="O10" s="348">
        <v>1.69</v>
      </c>
      <c r="P10" s="348">
        <v>9.0838999999999999</v>
      </c>
      <c r="Q10" s="348">
        <v>9.3256999999999994</v>
      </c>
      <c r="R10" s="348">
        <v>12.160500000000001</v>
      </c>
      <c r="S10" s="348">
        <v>2.5116999999999998</v>
      </c>
      <c r="T10" s="348">
        <v>10.0924</v>
      </c>
      <c r="U10" s="348">
        <v>-5.8055000000000003</v>
      </c>
      <c r="V10" s="348">
        <v>0.16089999999999999</v>
      </c>
      <c r="W10" s="348">
        <v>0.15160000000000001</v>
      </c>
      <c r="X10" s="348">
        <v>12.293900000000001</v>
      </c>
      <c r="Y10" s="374"/>
      <c r="Z10" s="346">
        <v>149</v>
      </c>
      <c r="AA10" s="346">
        <v>232</v>
      </c>
      <c r="AB10" s="346">
        <v>187</v>
      </c>
      <c r="AC10" s="346">
        <v>180</v>
      </c>
      <c r="AD10" s="346">
        <v>171</v>
      </c>
      <c r="AE10" s="346">
        <v>168</v>
      </c>
      <c r="AF10" s="346">
        <v>100</v>
      </c>
      <c r="AG10" s="346">
        <v>103</v>
      </c>
      <c r="AH10" s="346">
        <v>48</v>
      </c>
      <c r="AI10" s="346">
        <v>14</v>
      </c>
      <c r="AJ10" s="346">
        <v>178</v>
      </c>
      <c r="AK10" s="346">
        <v>180</v>
      </c>
      <c r="AL10" s="346">
        <v>198</v>
      </c>
      <c r="AM10" s="346">
        <v>171</v>
      </c>
      <c r="AN10" s="346">
        <v>205</v>
      </c>
      <c r="AO10" s="373"/>
      <c r="AP10" s="348">
        <v>11.81</v>
      </c>
      <c r="AQ10" s="348">
        <v>11.21</v>
      </c>
      <c r="AR10" s="348">
        <v>8.02</v>
      </c>
      <c r="AS10" s="348">
        <v>4.0999999999999996</v>
      </c>
      <c r="AT10" s="348">
        <v>-0.73</v>
      </c>
      <c r="AU10" s="351"/>
      <c r="AV10" s="346">
        <v>19</v>
      </c>
      <c r="AW10" s="346">
        <v>34</v>
      </c>
      <c r="AX10" s="346">
        <v>47</v>
      </c>
      <c r="AY10" s="346">
        <v>102</v>
      </c>
      <c r="AZ10" s="346">
        <v>172</v>
      </c>
      <c r="BA10" s="374"/>
      <c r="BB10" s="348">
        <v>12.670122261318699</v>
      </c>
      <c r="BC10" s="348">
        <v>0.99921130359072097</v>
      </c>
      <c r="BD10" s="348">
        <v>2.6646914133968001E-2</v>
      </c>
      <c r="BE10" s="375">
        <v>-4.34410491739479E-3</v>
      </c>
      <c r="BF10" s="374"/>
      <c r="BG10" s="372">
        <v>0.1052</v>
      </c>
      <c r="BH10" s="373"/>
      <c r="BI10" s="348">
        <v>98.3172</v>
      </c>
      <c r="BJ10" s="348">
        <v>1.35541</v>
      </c>
      <c r="BK10" s="348" t="s">
        <v>430</v>
      </c>
      <c r="BL10" s="348">
        <v>0.32739000000000001</v>
      </c>
      <c r="BM10" s="373"/>
      <c r="BN10" s="372" t="s">
        <v>668</v>
      </c>
      <c r="BO10" s="372" t="s">
        <v>4500</v>
      </c>
      <c r="BP10" s="372" t="s">
        <v>4381</v>
      </c>
      <c r="BQ10" s="372" t="s">
        <v>730</v>
      </c>
      <c r="BR10" s="372" t="s">
        <v>4502</v>
      </c>
      <c r="BS10" s="373"/>
      <c r="BT10" s="354" t="s">
        <v>555</v>
      </c>
    </row>
    <row r="11" spans="1:72" s="428" customFormat="1" x14ac:dyDescent="0.25">
      <c r="A11" s="345" t="s">
        <v>5829</v>
      </c>
      <c r="B11" s="373"/>
      <c r="C11" s="719">
        <v>37253</v>
      </c>
      <c r="D11" s="373"/>
      <c r="E11" s="346">
        <v>67201.399999999994</v>
      </c>
      <c r="F11" s="373"/>
      <c r="G11" s="347">
        <v>278.17110000000002</v>
      </c>
      <c r="H11" s="374"/>
      <c r="I11" s="348">
        <v>-0.15709999999999999</v>
      </c>
      <c r="J11" s="348">
        <v>-0.9456</v>
      </c>
      <c r="K11" s="348">
        <v>0.98619999999999997</v>
      </c>
      <c r="L11" s="348">
        <v>4.9892000000000003</v>
      </c>
      <c r="M11" s="348">
        <v>-3.4540999999999999</v>
      </c>
      <c r="N11" s="350">
        <v>0.17910000000000001</v>
      </c>
      <c r="O11" s="348">
        <v>1.6853</v>
      </c>
      <c r="P11" s="348">
        <v>9.0873000000000008</v>
      </c>
      <c r="Q11" s="348">
        <v>9.3355999999999995</v>
      </c>
      <c r="R11" s="348">
        <v>12.1334</v>
      </c>
      <c r="S11" s="348">
        <v>2.5135999999999998</v>
      </c>
      <c r="T11" s="348">
        <v>10.097</v>
      </c>
      <c r="U11" s="348">
        <v>-5.7971000000000004</v>
      </c>
      <c r="V11" s="348">
        <v>0.1527</v>
      </c>
      <c r="W11" s="348">
        <v>0.1525</v>
      </c>
      <c r="X11" s="348">
        <v>14.912800000000001</v>
      </c>
      <c r="Y11" s="374"/>
      <c r="Z11" s="346">
        <v>148</v>
      </c>
      <c r="AA11" s="346">
        <v>228</v>
      </c>
      <c r="AB11" s="346">
        <v>186</v>
      </c>
      <c r="AC11" s="346">
        <v>176</v>
      </c>
      <c r="AD11" s="346">
        <v>168</v>
      </c>
      <c r="AE11" s="346">
        <v>170</v>
      </c>
      <c r="AF11" s="346">
        <v>101</v>
      </c>
      <c r="AG11" s="346">
        <v>102</v>
      </c>
      <c r="AH11" s="346">
        <v>46</v>
      </c>
      <c r="AI11" s="346">
        <v>19</v>
      </c>
      <c r="AJ11" s="346">
        <v>175</v>
      </c>
      <c r="AK11" s="346">
        <v>179</v>
      </c>
      <c r="AL11" s="346">
        <v>195</v>
      </c>
      <c r="AM11" s="346">
        <v>175</v>
      </c>
      <c r="AN11" s="346">
        <v>203</v>
      </c>
      <c r="AO11" s="373"/>
      <c r="AP11" s="348">
        <v>11.82</v>
      </c>
      <c r="AQ11" s="348">
        <v>11.22</v>
      </c>
      <c r="AR11" s="348">
        <v>8.02</v>
      </c>
      <c r="AS11" s="348">
        <v>4.0999999999999996</v>
      </c>
      <c r="AT11" s="348">
        <v>-0.73</v>
      </c>
      <c r="AU11" s="351"/>
      <c r="AV11" s="346">
        <v>17</v>
      </c>
      <c r="AW11" s="346">
        <v>33</v>
      </c>
      <c r="AX11" s="346">
        <v>47</v>
      </c>
      <c r="AY11" s="346">
        <v>102</v>
      </c>
      <c r="AZ11" s="346">
        <v>172</v>
      </c>
      <c r="BA11" s="374"/>
      <c r="BB11" s="348">
        <v>12.6680054938212</v>
      </c>
      <c r="BC11" s="348">
        <v>0.99904474543720101</v>
      </c>
      <c r="BD11" s="348">
        <v>2.6672226718260601E-2</v>
      </c>
      <c r="BE11" s="375">
        <v>-4.02284847188711E-3</v>
      </c>
      <c r="BF11" s="374"/>
      <c r="BG11" s="372">
        <v>0.2268</v>
      </c>
      <c r="BH11" s="373"/>
      <c r="BI11" s="348">
        <v>98.314899999999994</v>
      </c>
      <c r="BJ11" s="348">
        <v>1.35538</v>
      </c>
      <c r="BK11" s="348" t="s">
        <v>430</v>
      </c>
      <c r="BL11" s="348">
        <v>0.32972000000000001</v>
      </c>
      <c r="BM11" s="373"/>
      <c r="BN11" s="372" t="s">
        <v>668</v>
      </c>
      <c r="BO11" s="372" t="s">
        <v>4500</v>
      </c>
      <c r="BP11" s="372" t="s">
        <v>4381</v>
      </c>
      <c r="BQ11" s="372" t="s">
        <v>730</v>
      </c>
      <c r="BR11" s="372" t="s">
        <v>4502</v>
      </c>
      <c r="BS11" s="373"/>
      <c r="BT11" s="354" t="s">
        <v>555</v>
      </c>
    </row>
    <row r="12" spans="1:72" s="428" customFormat="1" x14ac:dyDescent="0.25">
      <c r="A12" s="345" t="s">
        <v>5830</v>
      </c>
      <c r="B12" s="373"/>
      <c r="C12" s="719">
        <v>42248</v>
      </c>
      <c r="D12" s="373"/>
      <c r="E12" s="346">
        <v>57550.3</v>
      </c>
      <c r="F12" s="373"/>
      <c r="G12" s="347">
        <v>865.86829999999998</v>
      </c>
      <c r="H12" s="374"/>
      <c r="I12" s="348">
        <v>0.15379999999999999</v>
      </c>
      <c r="J12" s="348">
        <v>-1.0803</v>
      </c>
      <c r="K12" s="348">
        <v>0.8246</v>
      </c>
      <c r="L12" s="348">
        <v>5.4367000000000001</v>
      </c>
      <c r="M12" s="348">
        <v>-4.766</v>
      </c>
      <c r="N12" s="350">
        <v>-2.0232999999999999</v>
      </c>
      <c r="O12" s="348">
        <v>0.5383</v>
      </c>
      <c r="P12" s="348">
        <v>7.2892000000000001</v>
      </c>
      <c r="Q12" s="348">
        <v>8.3341999999999992</v>
      </c>
      <c r="R12" s="348">
        <v>12.0244</v>
      </c>
      <c r="S12" s="348">
        <v>2.3675000000000002</v>
      </c>
      <c r="T12" s="348">
        <v>9.3657000000000004</v>
      </c>
      <c r="U12" s="348">
        <v>-7.6092000000000004</v>
      </c>
      <c r="V12" s="348">
        <v>-1.7484</v>
      </c>
      <c r="W12" s="348">
        <v>9.7100000000000006E-2</v>
      </c>
      <c r="X12" s="348">
        <v>11.965</v>
      </c>
      <c r="Y12" s="374"/>
      <c r="Z12" s="346">
        <v>72</v>
      </c>
      <c r="AA12" s="346">
        <v>251</v>
      </c>
      <c r="AB12" s="346">
        <v>204</v>
      </c>
      <c r="AC12" s="346">
        <v>154</v>
      </c>
      <c r="AD12" s="346">
        <v>217</v>
      </c>
      <c r="AE12" s="346">
        <v>189</v>
      </c>
      <c r="AF12" s="346">
        <v>126</v>
      </c>
      <c r="AG12" s="346">
        <v>123</v>
      </c>
      <c r="AH12" s="346">
        <v>65</v>
      </c>
      <c r="AI12" s="346">
        <v>26</v>
      </c>
      <c r="AJ12" s="346">
        <v>195</v>
      </c>
      <c r="AK12" s="346">
        <v>202</v>
      </c>
      <c r="AL12" s="346">
        <v>218</v>
      </c>
      <c r="AM12" s="346">
        <v>194</v>
      </c>
      <c r="AN12" s="346">
        <v>227</v>
      </c>
      <c r="AO12" s="373"/>
      <c r="AP12" s="348">
        <v>11.18</v>
      </c>
      <c r="AQ12" s="348">
        <v>9.9600000000000009</v>
      </c>
      <c r="AR12" s="348">
        <v>6.55</v>
      </c>
      <c r="AS12" s="348">
        <v>2.37</v>
      </c>
      <c r="AT12" s="348">
        <v>-2.85</v>
      </c>
      <c r="AU12" s="351"/>
      <c r="AV12" s="346">
        <v>33</v>
      </c>
      <c r="AW12" s="346">
        <v>52</v>
      </c>
      <c r="AX12" s="346">
        <v>66</v>
      </c>
      <c r="AY12" s="346">
        <v>122</v>
      </c>
      <c r="AZ12" s="346">
        <v>194</v>
      </c>
      <c r="BA12" s="374"/>
      <c r="BB12" s="348">
        <v>13.0500706793218</v>
      </c>
      <c r="BC12" s="348">
        <v>0.99936925536620602</v>
      </c>
      <c r="BD12" s="348">
        <v>1.4946431288479899E-2</v>
      </c>
      <c r="BE12" s="375">
        <v>-5.3459777139001899E-3</v>
      </c>
      <c r="BF12" s="374"/>
      <c r="BG12" s="372">
        <v>8.48E-2</v>
      </c>
      <c r="BH12" s="373"/>
      <c r="BI12" s="348">
        <v>99.635000000000005</v>
      </c>
      <c r="BJ12" s="348" t="s">
        <v>430</v>
      </c>
      <c r="BK12" s="348" t="s">
        <v>430</v>
      </c>
      <c r="BL12" s="348">
        <v>0.36499999999999999</v>
      </c>
      <c r="BM12" s="373"/>
      <c r="BN12" s="372" t="s">
        <v>4516</v>
      </c>
      <c r="BO12" s="372" t="s">
        <v>4517</v>
      </c>
      <c r="BP12" s="372" t="s">
        <v>4518</v>
      </c>
      <c r="BQ12" s="372" t="s">
        <v>4519</v>
      </c>
      <c r="BR12" s="372" t="s">
        <v>744</v>
      </c>
      <c r="BS12" s="373"/>
      <c r="BT12" s="354" t="s">
        <v>555</v>
      </c>
    </row>
    <row r="13" spans="1:72" s="428" customFormat="1" x14ac:dyDescent="0.25">
      <c r="A13" s="345" t="s">
        <v>5831</v>
      </c>
      <c r="B13" s="373"/>
      <c r="C13" s="719">
        <v>41353</v>
      </c>
      <c r="D13" s="373"/>
      <c r="E13" s="346">
        <v>44598.2</v>
      </c>
      <c r="F13" s="373"/>
      <c r="G13" s="347">
        <v>276.75</v>
      </c>
      <c r="H13" s="374"/>
      <c r="I13" s="348">
        <v>-0.15720000000000001</v>
      </c>
      <c r="J13" s="348">
        <v>-0.94569999999999999</v>
      </c>
      <c r="K13" s="348">
        <v>0.98699999999999999</v>
      </c>
      <c r="L13" s="348">
        <v>4.9898999999999996</v>
      </c>
      <c r="M13" s="348">
        <v>-3.4540999999999999</v>
      </c>
      <c r="N13" s="350">
        <v>0.18429999999999999</v>
      </c>
      <c r="O13" s="348">
        <v>1.6970000000000001</v>
      </c>
      <c r="P13" s="348">
        <v>9.1010000000000009</v>
      </c>
      <c r="Q13" s="348">
        <v>9.3468999999999998</v>
      </c>
      <c r="R13" s="348">
        <v>12.142799999999999</v>
      </c>
      <c r="S13" s="348">
        <v>2.5148000000000001</v>
      </c>
      <c r="T13" s="348">
        <v>10.0977</v>
      </c>
      <c r="U13" s="348">
        <v>-5.7964000000000002</v>
      </c>
      <c r="V13" s="348">
        <v>0.1555</v>
      </c>
      <c r="W13" s="348">
        <v>0.15279999999999999</v>
      </c>
      <c r="X13" s="348">
        <v>12.7348</v>
      </c>
      <c r="Y13" s="374"/>
      <c r="Z13" s="346">
        <v>149</v>
      </c>
      <c r="AA13" s="346">
        <v>229</v>
      </c>
      <c r="AB13" s="346">
        <v>184</v>
      </c>
      <c r="AC13" s="346">
        <v>175</v>
      </c>
      <c r="AD13" s="346">
        <v>168</v>
      </c>
      <c r="AE13" s="346">
        <v>169</v>
      </c>
      <c r="AF13" s="346">
        <v>98</v>
      </c>
      <c r="AG13" s="346">
        <v>98</v>
      </c>
      <c r="AH13" s="346">
        <v>44</v>
      </c>
      <c r="AI13" s="346">
        <v>17</v>
      </c>
      <c r="AJ13" s="346">
        <v>174</v>
      </c>
      <c r="AK13" s="346">
        <v>178</v>
      </c>
      <c r="AL13" s="346">
        <v>194</v>
      </c>
      <c r="AM13" s="346">
        <v>173</v>
      </c>
      <c r="AN13" s="346">
        <v>202</v>
      </c>
      <c r="AO13" s="373"/>
      <c r="AP13" s="348">
        <v>11.82</v>
      </c>
      <c r="AQ13" s="348">
        <v>11.23</v>
      </c>
      <c r="AR13" s="348">
        <v>8.0299999999999994</v>
      </c>
      <c r="AS13" s="348">
        <v>4.1100000000000003</v>
      </c>
      <c r="AT13" s="348">
        <v>-0.73</v>
      </c>
      <c r="AU13" s="351"/>
      <c r="AV13" s="346">
        <v>17</v>
      </c>
      <c r="AW13" s="346">
        <v>31</v>
      </c>
      <c r="AX13" s="346">
        <v>45</v>
      </c>
      <c r="AY13" s="346">
        <v>99</v>
      </c>
      <c r="AZ13" s="346">
        <v>172</v>
      </c>
      <c r="BA13" s="374"/>
      <c r="BB13" s="348">
        <v>12.6701664033355</v>
      </c>
      <c r="BC13" s="348">
        <v>0.99921516906504904</v>
      </c>
      <c r="BD13" s="348">
        <v>2.6753211880159701E-2</v>
      </c>
      <c r="BE13" s="375">
        <v>-2.9974414318311199E-3</v>
      </c>
      <c r="BF13" s="374"/>
      <c r="BG13" s="372">
        <v>0.14050000000000001</v>
      </c>
      <c r="BH13" s="373"/>
      <c r="BI13" s="348">
        <v>98.332700000000003</v>
      </c>
      <c r="BJ13" s="348">
        <v>1.35562</v>
      </c>
      <c r="BK13" s="348" t="s">
        <v>430</v>
      </c>
      <c r="BL13" s="348">
        <v>0.31168000000000001</v>
      </c>
      <c r="BM13" s="373"/>
      <c r="BN13" s="372" t="s">
        <v>4499</v>
      </c>
      <c r="BO13" s="372" t="s">
        <v>4500</v>
      </c>
      <c r="BP13" s="372" t="s">
        <v>4381</v>
      </c>
      <c r="BQ13" s="372" t="s">
        <v>730</v>
      </c>
      <c r="BR13" s="372" t="s">
        <v>4502</v>
      </c>
      <c r="BS13" s="373"/>
      <c r="BT13" s="354" t="s">
        <v>555</v>
      </c>
    </row>
    <row r="14" spans="1:72" s="428" customFormat="1" x14ac:dyDescent="0.25">
      <c r="A14" s="345" t="s">
        <v>5832</v>
      </c>
      <c r="B14" s="373"/>
      <c r="C14" s="719">
        <v>37631</v>
      </c>
      <c r="D14" s="373"/>
      <c r="E14" s="346">
        <v>32666.5</v>
      </c>
      <c r="F14" s="373"/>
      <c r="G14" s="347">
        <v>898.60149999999999</v>
      </c>
      <c r="H14" s="374"/>
      <c r="I14" s="348">
        <v>0.15379999999999999</v>
      </c>
      <c r="J14" s="348">
        <v>-1.0787</v>
      </c>
      <c r="K14" s="348">
        <v>0.82689999999999997</v>
      </c>
      <c r="L14" s="348">
        <v>5.4414999999999996</v>
      </c>
      <c r="M14" s="348">
        <v>-4.7577999999999996</v>
      </c>
      <c r="N14" s="350">
        <v>-2.0247000000000002</v>
      </c>
      <c r="O14" s="348">
        <v>0.55269999999999997</v>
      </c>
      <c r="P14" s="348">
        <v>7.3192000000000004</v>
      </c>
      <c r="Q14" s="348">
        <v>8.3695000000000004</v>
      </c>
      <c r="R14" s="348">
        <v>11.9749</v>
      </c>
      <c r="S14" s="348">
        <v>2.3692000000000002</v>
      </c>
      <c r="T14" s="348">
        <v>9.3704000000000001</v>
      </c>
      <c r="U14" s="348">
        <v>-7.5982000000000003</v>
      </c>
      <c r="V14" s="348">
        <v>-1.7524</v>
      </c>
      <c r="W14" s="348">
        <v>9.9099999999999994E-2</v>
      </c>
      <c r="X14" s="348">
        <v>15.417400000000001</v>
      </c>
      <c r="Y14" s="374"/>
      <c r="Z14" s="346">
        <v>72</v>
      </c>
      <c r="AA14" s="346">
        <v>245</v>
      </c>
      <c r="AB14" s="346">
        <v>203</v>
      </c>
      <c r="AC14" s="346">
        <v>152</v>
      </c>
      <c r="AD14" s="346">
        <v>215</v>
      </c>
      <c r="AE14" s="346">
        <v>190</v>
      </c>
      <c r="AF14" s="346">
        <v>123</v>
      </c>
      <c r="AG14" s="346">
        <v>119</v>
      </c>
      <c r="AH14" s="346">
        <v>62</v>
      </c>
      <c r="AI14" s="346">
        <v>32</v>
      </c>
      <c r="AJ14" s="346">
        <v>194</v>
      </c>
      <c r="AK14" s="346">
        <v>201</v>
      </c>
      <c r="AL14" s="346">
        <v>216</v>
      </c>
      <c r="AM14" s="346">
        <v>195</v>
      </c>
      <c r="AN14" s="346">
        <v>222</v>
      </c>
      <c r="AO14" s="373"/>
      <c r="AP14" s="348">
        <v>11.18</v>
      </c>
      <c r="AQ14" s="348">
        <v>9.99</v>
      </c>
      <c r="AR14" s="348">
        <v>6.58</v>
      </c>
      <c r="AS14" s="348">
        <v>2.39</v>
      </c>
      <c r="AT14" s="348">
        <v>-2.84</v>
      </c>
      <c r="AU14" s="351"/>
      <c r="AV14" s="346">
        <v>33</v>
      </c>
      <c r="AW14" s="346">
        <v>50</v>
      </c>
      <c r="AX14" s="346">
        <v>64</v>
      </c>
      <c r="AY14" s="346">
        <v>121</v>
      </c>
      <c r="AZ14" s="346">
        <v>191</v>
      </c>
      <c r="BA14" s="374"/>
      <c r="BB14" s="348">
        <v>13.0498805056523</v>
      </c>
      <c r="BC14" s="348">
        <v>0.999354468739857</v>
      </c>
      <c r="BD14" s="348">
        <v>1.5142811962209599E-2</v>
      </c>
      <c r="BE14" s="375">
        <v>-2.7831107257923998E-3</v>
      </c>
      <c r="BF14" s="374"/>
      <c r="BG14" s="372">
        <v>1.0713999999999999</v>
      </c>
      <c r="BH14" s="373"/>
      <c r="BI14" s="348">
        <v>99.645799999999994</v>
      </c>
      <c r="BJ14" s="348" t="s">
        <v>430</v>
      </c>
      <c r="BK14" s="348" t="s">
        <v>430</v>
      </c>
      <c r="BL14" s="348">
        <v>0.35420000000000001</v>
      </c>
      <c r="BM14" s="373"/>
      <c r="BN14" s="372" t="s">
        <v>5833</v>
      </c>
      <c r="BO14" s="372" t="s">
        <v>4517</v>
      </c>
      <c r="BP14" s="372" t="s">
        <v>4518</v>
      </c>
      <c r="BQ14" s="372" t="s">
        <v>4519</v>
      </c>
      <c r="BR14" s="372" t="s">
        <v>744</v>
      </c>
      <c r="BS14" s="373"/>
      <c r="BT14" s="354" t="s">
        <v>555</v>
      </c>
    </row>
    <row r="15" spans="1:72" s="428" customFormat="1" x14ac:dyDescent="0.25">
      <c r="A15" s="345" t="s">
        <v>5834</v>
      </c>
      <c r="B15" s="373"/>
      <c r="C15" s="719">
        <v>44594</v>
      </c>
      <c r="D15" s="373"/>
      <c r="E15" s="346">
        <v>31943.200000000001</v>
      </c>
      <c r="F15" s="373"/>
      <c r="G15" s="347">
        <v>222.029</v>
      </c>
      <c r="H15" s="374"/>
      <c r="I15" s="348">
        <v>-1.5665</v>
      </c>
      <c r="J15" s="348">
        <v>3.7259000000000002</v>
      </c>
      <c r="K15" s="348">
        <v>7.0650000000000004</v>
      </c>
      <c r="L15" s="348">
        <v>-18.453800000000001</v>
      </c>
      <c r="M15" s="348">
        <v>-5.0552000000000001</v>
      </c>
      <c r="N15" s="350">
        <v>99.752399999999994</v>
      </c>
      <c r="O15" s="348">
        <v>67.7149</v>
      </c>
      <c r="P15" s="348">
        <v>47.320500000000003</v>
      </c>
      <c r="Q15" s="348" t="s">
        <v>430</v>
      </c>
      <c r="R15" s="348" t="s">
        <v>430</v>
      </c>
      <c r="S15" s="348">
        <v>3.9085000000000001</v>
      </c>
      <c r="T15" s="348">
        <v>2.0246</v>
      </c>
      <c r="U15" s="348">
        <v>1.7007000000000001</v>
      </c>
      <c r="V15" s="348">
        <v>62.845300000000002</v>
      </c>
      <c r="W15" s="348">
        <v>7.3135000000000003</v>
      </c>
      <c r="X15" s="348">
        <v>32.880800000000001</v>
      </c>
      <c r="Y15" s="374"/>
      <c r="Z15" s="346">
        <v>234</v>
      </c>
      <c r="AA15" s="346">
        <v>8</v>
      </c>
      <c r="AB15" s="346">
        <v>24</v>
      </c>
      <c r="AC15" s="346">
        <v>260</v>
      </c>
      <c r="AD15" s="346">
        <v>240</v>
      </c>
      <c r="AE15" s="346">
        <v>11</v>
      </c>
      <c r="AF15" s="346">
        <v>11</v>
      </c>
      <c r="AG15" s="346">
        <v>8</v>
      </c>
      <c r="AH15" s="346" t="s">
        <v>430</v>
      </c>
      <c r="AI15" s="346" t="s">
        <v>430</v>
      </c>
      <c r="AJ15" s="346">
        <v>98</v>
      </c>
      <c r="AK15" s="346">
        <v>251</v>
      </c>
      <c r="AL15" s="346">
        <v>114</v>
      </c>
      <c r="AM15" s="346">
        <v>12</v>
      </c>
      <c r="AN15" s="346">
        <v>7</v>
      </c>
      <c r="AO15" s="373"/>
      <c r="AP15" s="348" t="s">
        <v>430</v>
      </c>
      <c r="AQ15" s="348" t="s">
        <v>430</v>
      </c>
      <c r="AR15" s="348" t="s">
        <v>430</v>
      </c>
      <c r="AS15" s="348">
        <v>59.85</v>
      </c>
      <c r="AT15" s="348">
        <v>25.32</v>
      </c>
      <c r="AU15" s="351"/>
      <c r="AV15" s="346" t="s">
        <v>430</v>
      </c>
      <c r="AW15" s="346" t="s">
        <v>430</v>
      </c>
      <c r="AX15" s="346" t="s">
        <v>430</v>
      </c>
      <c r="AY15" s="346">
        <v>7</v>
      </c>
      <c r="AZ15" s="346">
        <v>26</v>
      </c>
      <c r="BA15" s="374"/>
      <c r="BB15" s="348">
        <v>36.634360683487401</v>
      </c>
      <c r="BC15" s="348">
        <v>0</v>
      </c>
      <c r="BD15" s="348">
        <v>8.5014635501353797E-2</v>
      </c>
      <c r="BE15" s="375" t="s">
        <v>430</v>
      </c>
      <c r="BF15" s="374"/>
      <c r="BG15" s="372" t="s">
        <v>430</v>
      </c>
      <c r="BH15" s="373"/>
      <c r="BI15" s="348" t="s">
        <v>430</v>
      </c>
      <c r="BJ15" s="348" t="s">
        <v>430</v>
      </c>
      <c r="BK15" s="348" t="s">
        <v>430</v>
      </c>
      <c r="BL15" s="348" t="s">
        <v>430</v>
      </c>
      <c r="BM15" s="373"/>
      <c r="BN15" s="372" t="s">
        <v>5835</v>
      </c>
      <c r="BO15" s="372" t="s">
        <v>5836</v>
      </c>
      <c r="BP15" s="372" t="s">
        <v>430</v>
      </c>
      <c r="BQ15" s="372" t="s">
        <v>430</v>
      </c>
      <c r="BR15" s="372" t="s">
        <v>430</v>
      </c>
      <c r="BS15" s="373"/>
      <c r="BT15" s="354" t="s">
        <v>555</v>
      </c>
    </row>
    <row r="16" spans="1:72" s="428" customFormat="1" x14ac:dyDescent="0.25">
      <c r="A16" s="345" t="s">
        <v>5837</v>
      </c>
      <c r="B16" s="373"/>
      <c r="C16" s="719">
        <v>41906</v>
      </c>
      <c r="D16" s="373"/>
      <c r="E16" s="346">
        <v>28723.599999999999</v>
      </c>
      <c r="F16" s="373"/>
      <c r="G16" s="347">
        <v>898.48699999999997</v>
      </c>
      <c r="H16" s="374"/>
      <c r="I16" s="348">
        <v>0.1537</v>
      </c>
      <c r="J16" s="348">
        <v>-1.0798000000000001</v>
      </c>
      <c r="K16" s="348">
        <v>0.8236</v>
      </c>
      <c r="L16" s="348">
        <v>5.4322999999999997</v>
      </c>
      <c r="M16" s="348">
        <v>-4.7683999999999997</v>
      </c>
      <c r="N16" s="350">
        <v>-2.0436000000000001</v>
      </c>
      <c r="O16" s="348">
        <v>0.53300000000000003</v>
      </c>
      <c r="P16" s="348">
        <v>7.3136999999999999</v>
      </c>
      <c r="Q16" s="348">
        <v>8.3513999999999999</v>
      </c>
      <c r="R16" s="348">
        <v>11.989699999999999</v>
      </c>
      <c r="S16" s="348">
        <v>2.3647</v>
      </c>
      <c r="T16" s="348">
        <v>9.3576999999999995</v>
      </c>
      <c r="U16" s="348">
        <v>-7.6101000000000001</v>
      </c>
      <c r="V16" s="348">
        <v>-1.7696000000000001</v>
      </c>
      <c r="W16" s="348">
        <v>9.7699999999999995E-2</v>
      </c>
      <c r="X16" s="348">
        <v>10.705299999999999</v>
      </c>
      <c r="Y16" s="374"/>
      <c r="Z16" s="346">
        <v>73</v>
      </c>
      <c r="AA16" s="346">
        <v>248</v>
      </c>
      <c r="AB16" s="346">
        <v>207</v>
      </c>
      <c r="AC16" s="346">
        <v>157</v>
      </c>
      <c r="AD16" s="346">
        <v>218</v>
      </c>
      <c r="AE16" s="346">
        <v>193</v>
      </c>
      <c r="AF16" s="346">
        <v>127</v>
      </c>
      <c r="AG16" s="346">
        <v>120</v>
      </c>
      <c r="AH16" s="346">
        <v>63</v>
      </c>
      <c r="AI16" s="346">
        <v>30</v>
      </c>
      <c r="AJ16" s="346">
        <v>198</v>
      </c>
      <c r="AK16" s="346">
        <v>205</v>
      </c>
      <c r="AL16" s="346">
        <v>219</v>
      </c>
      <c r="AM16" s="346">
        <v>198</v>
      </c>
      <c r="AN16" s="346">
        <v>225</v>
      </c>
      <c r="AO16" s="373"/>
      <c r="AP16" s="348">
        <v>11.17</v>
      </c>
      <c r="AQ16" s="348">
        <v>9.9700000000000006</v>
      </c>
      <c r="AR16" s="348">
        <v>6.57</v>
      </c>
      <c r="AS16" s="348">
        <v>2.37</v>
      </c>
      <c r="AT16" s="348">
        <v>-2.87</v>
      </c>
      <c r="AU16" s="351"/>
      <c r="AV16" s="346">
        <v>35</v>
      </c>
      <c r="AW16" s="346">
        <v>51</v>
      </c>
      <c r="AX16" s="346">
        <v>65</v>
      </c>
      <c r="AY16" s="346">
        <v>122</v>
      </c>
      <c r="AZ16" s="346">
        <v>198</v>
      </c>
      <c r="BA16" s="374"/>
      <c r="BB16" s="348">
        <v>13.0516299078883</v>
      </c>
      <c r="BC16" s="348">
        <v>0.99948637221353098</v>
      </c>
      <c r="BD16" s="348">
        <v>1.51089987618409E-2</v>
      </c>
      <c r="BE16" s="375">
        <v>-3.2243871043761401E-3</v>
      </c>
      <c r="BF16" s="374"/>
      <c r="BG16" s="372">
        <v>8.1699999999999995E-2</v>
      </c>
      <c r="BH16" s="373"/>
      <c r="BI16" s="348">
        <v>99.644900000000007</v>
      </c>
      <c r="BJ16" s="348" t="s">
        <v>430</v>
      </c>
      <c r="BK16" s="348" t="s">
        <v>430</v>
      </c>
      <c r="BL16" s="348">
        <v>0.35510000000000003</v>
      </c>
      <c r="BM16" s="373"/>
      <c r="BN16" s="372" t="s">
        <v>5833</v>
      </c>
      <c r="BO16" s="372" t="s">
        <v>4517</v>
      </c>
      <c r="BP16" s="372" t="s">
        <v>4518</v>
      </c>
      <c r="BQ16" s="372" t="s">
        <v>4519</v>
      </c>
      <c r="BR16" s="372" t="s">
        <v>744</v>
      </c>
      <c r="BS16" s="373"/>
      <c r="BT16" s="354" t="s">
        <v>555</v>
      </c>
    </row>
    <row r="17" spans="1:72" s="428" customFormat="1" x14ac:dyDescent="0.25">
      <c r="A17" s="345" t="s">
        <v>5838</v>
      </c>
      <c r="B17" s="373"/>
      <c r="C17" s="719">
        <v>41726</v>
      </c>
      <c r="D17" s="373"/>
      <c r="E17" s="346">
        <v>19307.2</v>
      </c>
      <c r="F17" s="373"/>
      <c r="G17" s="347">
        <v>94.536000000000001</v>
      </c>
      <c r="H17" s="374"/>
      <c r="I17" s="348">
        <v>0.61890000000000001</v>
      </c>
      <c r="J17" s="348">
        <v>0.38150000000000001</v>
      </c>
      <c r="K17" s="348">
        <v>-2.4781</v>
      </c>
      <c r="L17" s="348">
        <v>-10.413399999999999</v>
      </c>
      <c r="M17" s="348">
        <v>-3.9409999999999998</v>
      </c>
      <c r="N17" s="350">
        <v>3.7141999999999999</v>
      </c>
      <c r="O17" s="348">
        <v>-3.5699000000000001</v>
      </c>
      <c r="P17" s="348">
        <v>25.8672</v>
      </c>
      <c r="Q17" s="348">
        <v>29.2563</v>
      </c>
      <c r="R17" s="348">
        <v>15.214</v>
      </c>
      <c r="S17" s="348">
        <v>-2.6450999999999998</v>
      </c>
      <c r="T17" s="348">
        <v>-5.5326000000000004</v>
      </c>
      <c r="U17" s="348">
        <v>3.1720999999999999</v>
      </c>
      <c r="V17" s="348">
        <v>2.1789000000000001</v>
      </c>
      <c r="W17" s="348">
        <v>-0.34289999999999998</v>
      </c>
      <c r="X17" s="348">
        <v>14.6152</v>
      </c>
      <c r="Y17" s="374"/>
      <c r="Z17" s="346">
        <v>13</v>
      </c>
      <c r="AA17" s="346">
        <v>102</v>
      </c>
      <c r="AB17" s="346">
        <v>253</v>
      </c>
      <c r="AC17" s="346">
        <v>244</v>
      </c>
      <c r="AD17" s="346">
        <v>207</v>
      </c>
      <c r="AE17" s="346">
        <v>137</v>
      </c>
      <c r="AF17" s="346">
        <v>147</v>
      </c>
      <c r="AG17" s="346">
        <v>14</v>
      </c>
      <c r="AH17" s="346">
        <v>3</v>
      </c>
      <c r="AI17" s="346">
        <v>3</v>
      </c>
      <c r="AJ17" s="346">
        <v>270</v>
      </c>
      <c r="AK17" s="346">
        <v>264</v>
      </c>
      <c r="AL17" s="346">
        <v>92</v>
      </c>
      <c r="AM17" s="346">
        <v>154</v>
      </c>
      <c r="AN17" s="346">
        <v>256</v>
      </c>
      <c r="AO17" s="373"/>
      <c r="AP17" s="348">
        <v>20.11</v>
      </c>
      <c r="AQ17" s="348">
        <v>26.84</v>
      </c>
      <c r="AR17" s="348">
        <v>22.77</v>
      </c>
      <c r="AS17" s="348">
        <v>7.84</v>
      </c>
      <c r="AT17" s="348">
        <v>-4.1100000000000003</v>
      </c>
      <c r="AU17" s="351"/>
      <c r="AV17" s="346">
        <v>2</v>
      </c>
      <c r="AW17" s="346">
        <v>3</v>
      </c>
      <c r="AX17" s="346">
        <v>5</v>
      </c>
      <c r="AY17" s="346">
        <v>69</v>
      </c>
      <c r="AZ17" s="346">
        <v>212</v>
      </c>
      <c r="BA17" s="374"/>
      <c r="BB17" s="348">
        <v>19.6639226308201</v>
      </c>
      <c r="BC17" s="348">
        <v>0.99720821478094801</v>
      </c>
      <c r="BD17" s="348">
        <v>9.0392833216130397E-2</v>
      </c>
      <c r="BE17" s="375">
        <v>-8.9994135950963693E-3</v>
      </c>
      <c r="BF17" s="374"/>
      <c r="BG17" s="372">
        <v>0.34179999999999999</v>
      </c>
      <c r="BH17" s="373"/>
      <c r="BI17" s="348">
        <v>86.334299999999999</v>
      </c>
      <c r="BJ17" s="348">
        <v>11.3062</v>
      </c>
      <c r="BK17" s="348">
        <v>2.14588</v>
      </c>
      <c r="BL17" s="348">
        <v>0.21362</v>
      </c>
      <c r="BM17" s="373"/>
      <c r="BN17" s="372" t="s">
        <v>5839</v>
      </c>
      <c r="BO17" s="372" t="s">
        <v>5840</v>
      </c>
      <c r="BP17" s="372" t="s">
        <v>5841</v>
      </c>
      <c r="BQ17" s="372" t="s">
        <v>5842</v>
      </c>
      <c r="BR17" s="372" t="s">
        <v>5843</v>
      </c>
      <c r="BS17" s="373"/>
      <c r="BT17" s="354" t="s">
        <v>555</v>
      </c>
    </row>
    <row r="18" spans="1:72" s="428" customFormat="1" x14ac:dyDescent="0.25">
      <c r="A18" s="345" t="s">
        <v>5844</v>
      </c>
      <c r="B18" s="373"/>
      <c r="C18" s="719">
        <v>44585</v>
      </c>
      <c r="D18" s="373"/>
      <c r="E18" s="346">
        <v>14859.7</v>
      </c>
      <c r="F18" s="373"/>
      <c r="G18" s="347">
        <v>231.78639999999999</v>
      </c>
      <c r="H18" s="374"/>
      <c r="I18" s="348">
        <v>-1.5737000000000001</v>
      </c>
      <c r="J18" s="348">
        <v>3.7475999999999998</v>
      </c>
      <c r="K18" s="348">
        <v>7.1174999999999997</v>
      </c>
      <c r="L18" s="348">
        <v>-18.4771</v>
      </c>
      <c r="M18" s="348">
        <v>-4.9602000000000004</v>
      </c>
      <c r="N18" s="350">
        <v>100.51300000000001</v>
      </c>
      <c r="O18" s="348">
        <v>68.292000000000002</v>
      </c>
      <c r="P18" s="348">
        <v>47.736899999999999</v>
      </c>
      <c r="Q18" s="348" t="s">
        <v>430</v>
      </c>
      <c r="R18" s="348" t="s">
        <v>430</v>
      </c>
      <c r="S18" s="348">
        <v>3.9502999999999999</v>
      </c>
      <c r="T18" s="348">
        <v>-0.23469999999999999</v>
      </c>
      <c r="U18" s="348">
        <v>1.8007</v>
      </c>
      <c r="V18" s="348">
        <v>63.366100000000003</v>
      </c>
      <c r="W18" s="348">
        <v>7.3582000000000001</v>
      </c>
      <c r="X18" s="348">
        <v>31.301200000000001</v>
      </c>
      <c r="Y18" s="374"/>
      <c r="Z18" s="346">
        <v>237</v>
      </c>
      <c r="AA18" s="346">
        <v>4</v>
      </c>
      <c r="AB18" s="346">
        <v>20</v>
      </c>
      <c r="AC18" s="346">
        <v>261</v>
      </c>
      <c r="AD18" s="346">
        <v>233</v>
      </c>
      <c r="AE18" s="346">
        <v>3</v>
      </c>
      <c r="AF18" s="346">
        <v>1</v>
      </c>
      <c r="AG18" s="346">
        <v>1</v>
      </c>
      <c r="AH18" s="346" t="s">
        <v>430</v>
      </c>
      <c r="AI18" s="346" t="s">
        <v>430</v>
      </c>
      <c r="AJ18" s="346">
        <v>92</v>
      </c>
      <c r="AK18" s="346">
        <v>258</v>
      </c>
      <c r="AL18" s="346">
        <v>107</v>
      </c>
      <c r="AM18" s="346">
        <v>4</v>
      </c>
      <c r="AN18" s="346">
        <v>4</v>
      </c>
      <c r="AO18" s="373"/>
      <c r="AP18" s="348" t="s">
        <v>430</v>
      </c>
      <c r="AQ18" s="348" t="s">
        <v>430</v>
      </c>
      <c r="AR18" s="348" t="s">
        <v>430</v>
      </c>
      <c r="AS18" s="348">
        <v>60.36</v>
      </c>
      <c r="AT18" s="348">
        <v>25.68</v>
      </c>
      <c r="AU18" s="351"/>
      <c r="AV18" s="346" t="s">
        <v>430</v>
      </c>
      <c r="AW18" s="346" t="s">
        <v>430</v>
      </c>
      <c r="AX18" s="346" t="s">
        <v>430</v>
      </c>
      <c r="AY18" s="346">
        <v>1</v>
      </c>
      <c r="AZ18" s="346">
        <v>17</v>
      </c>
      <c r="BA18" s="374"/>
      <c r="BB18" s="348">
        <v>36.765703634222703</v>
      </c>
      <c r="BC18" s="348">
        <v>0</v>
      </c>
      <c r="BD18" s="348">
        <v>8.5449116430094493E-2</v>
      </c>
      <c r="BE18" s="375" t="s">
        <v>430</v>
      </c>
      <c r="BF18" s="374"/>
      <c r="BG18" s="372" t="s">
        <v>430</v>
      </c>
      <c r="BH18" s="373"/>
      <c r="BI18" s="348" t="s">
        <v>430</v>
      </c>
      <c r="BJ18" s="348" t="s">
        <v>430</v>
      </c>
      <c r="BK18" s="348" t="s">
        <v>430</v>
      </c>
      <c r="BL18" s="348" t="s">
        <v>430</v>
      </c>
      <c r="BM18" s="373"/>
      <c r="BN18" s="372" t="s">
        <v>5845</v>
      </c>
      <c r="BO18" s="372" t="s">
        <v>5846</v>
      </c>
      <c r="BP18" s="372" t="s">
        <v>430</v>
      </c>
      <c r="BQ18" s="372" t="s">
        <v>430</v>
      </c>
      <c r="BR18" s="372" t="s">
        <v>430</v>
      </c>
      <c r="BS18" s="373"/>
      <c r="BT18" s="354" t="s">
        <v>555</v>
      </c>
    </row>
    <row r="19" spans="1:72" s="428" customFormat="1" x14ac:dyDescent="0.25">
      <c r="A19" s="345" t="s">
        <v>5847</v>
      </c>
      <c r="B19" s="373"/>
      <c r="C19" s="719">
        <v>40631</v>
      </c>
      <c r="D19" s="373"/>
      <c r="E19" s="346">
        <v>13886.8</v>
      </c>
      <c r="F19" s="373"/>
      <c r="G19" s="347">
        <v>277.17419999999998</v>
      </c>
      <c r="H19" s="374"/>
      <c r="I19" s="348" t="s">
        <v>430</v>
      </c>
      <c r="J19" s="348">
        <v>1.3796999999999999</v>
      </c>
      <c r="K19" s="348">
        <v>1.389</v>
      </c>
      <c r="L19" s="348">
        <v>1.0851</v>
      </c>
      <c r="M19" s="348">
        <v>26.637699999999999</v>
      </c>
      <c r="N19" s="350">
        <v>36.281599999999997</v>
      </c>
      <c r="O19" s="348">
        <v>33.4392</v>
      </c>
      <c r="P19" s="348">
        <v>31.581199999999999</v>
      </c>
      <c r="Q19" s="348">
        <v>20.426400000000001</v>
      </c>
      <c r="R19" s="348">
        <v>24.120100000000001</v>
      </c>
      <c r="S19" s="348">
        <v>-0.97950000000000004</v>
      </c>
      <c r="T19" s="348">
        <v>27.360600000000002</v>
      </c>
      <c r="U19" s="348">
        <v>25.1922</v>
      </c>
      <c r="V19" s="348">
        <v>29.526</v>
      </c>
      <c r="W19" s="348">
        <v>5.1375000000000002</v>
      </c>
      <c r="X19" s="348">
        <v>23.848199999999999</v>
      </c>
      <c r="Y19" s="374"/>
      <c r="Z19" s="346" t="s">
        <v>430</v>
      </c>
      <c r="AA19" s="346">
        <v>41</v>
      </c>
      <c r="AB19" s="346">
        <v>172</v>
      </c>
      <c r="AC19" s="346">
        <v>216</v>
      </c>
      <c r="AD19" s="346">
        <v>3</v>
      </c>
      <c r="AE19" s="346">
        <v>20</v>
      </c>
      <c r="AF19" s="346">
        <v>15</v>
      </c>
      <c r="AG19" s="346">
        <v>12</v>
      </c>
      <c r="AH19" s="346">
        <v>6</v>
      </c>
      <c r="AI19" s="346">
        <v>1</v>
      </c>
      <c r="AJ19" s="346">
        <v>254</v>
      </c>
      <c r="AK19" s="346">
        <v>23</v>
      </c>
      <c r="AL19" s="346">
        <v>4</v>
      </c>
      <c r="AM19" s="346">
        <v>20</v>
      </c>
      <c r="AN19" s="346">
        <v>25</v>
      </c>
      <c r="AO19" s="373"/>
      <c r="AP19" s="348">
        <v>25.31</v>
      </c>
      <c r="AQ19" s="348">
        <v>26.27</v>
      </c>
      <c r="AR19" s="348">
        <v>29.55</v>
      </c>
      <c r="AS19" s="348">
        <v>33.64</v>
      </c>
      <c r="AT19" s="348">
        <v>41.24</v>
      </c>
      <c r="AU19" s="351"/>
      <c r="AV19" s="346">
        <v>1</v>
      </c>
      <c r="AW19" s="346">
        <v>4</v>
      </c>
      <c r="AX19" s="346">
        <v>2</v>
      </c>
      <c r="AY19" s="346">
        <v>12</v>
      </c>
      <c r="AZ19" s="346">
        <v>3</v>
      </c>
      <c r="BA19" s="374"/>
      <c r="BB19" s="348">
        <v>17.8072732422816</v>
      </c>
      <c r="BC19" s="348">
        <v>0</v>
      </c>
      <c r="BD19" s="348">
        <v>0.104292477661136</v>
      </c>
      <c r="BE19" s="375" t="s">
        <v>430</v>
      </c>
      <c r="BF19" s="374"/>
      <c r="BG19" s="372" t="s">
        <v>430</v>
      </c>
      <c r="BH19" s="373"/>
      <c r="BI19" s="348" t="s">
        <v>430</v>
      </c>
      <c r="BJ19" s="348" t="s">
        <v>430</v>
      </c>
      <c r="BK19" s="348" t="s">
        <v>430</v>
      </c>
      <c r="BL19" s="348" t="s">
        <v>430</v>
      </c>
      <c r="BM19" s="373"/>
      <c r="BN19" s="372" t="s">
        <v>5848</v>
      </c>
      <c r="BO19" s="372" t="s">
        <v>5849</v>
      </c>
      <c r="BP19" s="372" t="s">
        <v>5850</v>
      </c>
      <c r="BQ19" s="372" t="s">
        <v>5851</v>
      </c>
      <c r="BR19" s="372" t="s">
        <v>5852</v>
      </c>
      <c r="BS19" s="373"/>
      <c r="BT19" s="354" t="s">
        <v>555</v>
      </c>
    </row>
    <row r="20" spans="1:72" s="428" customFormat="1" x14ac:dyDescent="0.25">
      <c r="A20" s="345" t="s">
        <v>5853</v>
      </c>
      <c r="B20" s="373"/>
      <c r="C20" s="719">
        <v>43063</v>
      </c>
      <c r="D20" s="373"/>
      <c r="E20" s="346">
        <v>10168.799999999999</v>
      </c>
      <c r="F20" s="373"/>
      <c r="G20" s="347">
        <v>117.0013</v>
      </c>
      <c r="H20" s="374"/>
      <c r="I20" s="348">
        <v>0.60399999999999998</v>
      </c>
      <c r="J20" s="348">
        <v>-0.35189999999999999</v>
      </c>
      <c r="K20" s="348">
        <v>-4.9799999999999997E-2</v>
      </c>
      <c r="L20" s="348">
        <v>-3.2376999999999998</v>
      </c>
      <c r="M20" s="348">
        <v>-4.9626000000000001</v>
      </c>
      <c r="N20" s="350">
        <v>7.6955999999999998</v>
      </c>
      <c r="O20" s="348">
        <v>0.95960000000000001</v>
      </c>
      <c r="P20" s="348">
        <v>18.664899999999999</v>
      </c>
      <c r="Q20" s="348">
        <v>23.357700000000001</v>
      </c>
      <c r="R20" s="348" t="s">
        <v>430</v>
      </c>
      <c r="S20" s="348">
        <v>-1.282</v>
      </c>
      <c r="T20" s="348">
        <v>2.7673000000000001</v>
      </c>
      <c r="U20" s="348">
        <v>-1.2237</v>
      </c>
      <c r="V20" s="348">
        <v>5.6482000000000001</v>
      </c>
      <c r="W20" s="348">
        <v>0.96940000000000004</v>
      </c>
      <c r="X20" s="348">
        <v>14.478</v>
      </c>
      <c r="Y20" s="374"/>
      <c r="Z20" s="346">
        <v>14</v>
      </c>
      <c r="AA20" s="346">
        <v>155</v>
      </c>
      <c r="AB20" s="346">
        <v>225</v>
      </c>
      <c r="AC20" s="346">
        <v>236</v>
      </c>
      <c r="AD20" s="346">
        <v>235</v>
      </c>
      <c r="AE20" s="346">
        <v>92</v>
      </c>
      <c r="AF20" s="346">
        <v>120</v>
      </c>
      <c r="AG20" s="346">
        <v>46</v>
      </c>
      <c r="AH20" s="346">
        <v>5</v>
      </c>
      <c r="AI20" s="346" t="s">
        <v>430</v>
      </c>
      <c r="AJ20" s="346">
        <v>255</v>
      </c>
      <c r="AK20" s="346">
        <v>246</v>
      </c>
      <c r="AL20" s="346">
        <v>146</v>
      </c>
      <c r="AM20" s="346">
        <v>114</v>
      </c>
      <c r="AN20" s="346">
        <v>143</v>
      </c>
      <c r="AO20" s="373"/>
      <c r="AP20" s="348" t="s">
        <v>430</v>
      </c>
      <c r="AQ20" s="348">
        <v>22.47</v>
      </c>
      <c r="AR20" s="348">
        <v>18.25</v>
      </c>
      <c r="AS20" s="348">
        <v>7.38</v>
      </c>
      <c r="AT20" s="348">
        <v>-0.52</v>
      </c>
      <c r="AU20" s="351"/>
      <c r="AV20" s="346" t="s">
        <v>430</v>
      </c>
      <c r="AW20" s="346">
        <v>5</v>
      </c>
      <c r="AX20" s="346">
        <v>10</v>
      </c>
      <c r="AY20" s="346">
        <v>72</v>
      </c>
      <c r="AZ20" s="346">
        <v>163</v>
      </c>
      <c r="BA20" s="374"/>
      <c r="BB20" s="348">
        <v>14.354910613833701</v>
      </c>
      <c r="BC20" s="348">
        <v>0</v>
      </c>
      <c r="BD20" s="348">
        <v>7.9427057698219297E-2</v>
      </c>
      <c r="BE20" s="375" t="s">
        <v>430</v>
      </c>
      <c r="BF20" s="374"/>
      <c r="BG20" s="372" t="s">
        <v>430</v>
      </c>
      <c r="BH20" s="373"/>
      <c r="BI20" s="348">
        <v>91.422499999999999</v>
      </c>
      <c r="BJ20" s="348">
        <v>7.6403999999999996</v>
      </c>
      <c r="BK20" s="348">
        <v>0.82327499999999998</v>
      </c>
      <c r="BL20" s="348">
        <v>0.113825</v>
      </c>
      <c r="BM20" s="373"/>
      <c r="BN20" s="372" t="s">
        <v>5854</v>
      </c>
      <c r="BO20" s="372" t="s">
        <v>5855</v>
      </c>
      <c r="BP20" s="372" t="s">
        <v>5856</v>
      </c>
      <c r="BQ20" s="372" t="s">
        <v>5857</v>
      </c>
      <c r="BR20" s="372" t="s">
        <v>5858</v>
      </c>
      <c r="BS20" s="373"/>
      <c r="BT20" s="354" t="s">
        <v>555</v>
      </c>
    </row>
    <row r="21" spans="1:72" s="428" customFormat="1" x14ac:dyDescent="0.25">
      <c r="A21" s="345" t="s">
        <v>5859</v>
      </c>
      <c r="B21" s="373"/>
      <c r="C21" s="719">
        <v>37673</v>
      </c>
      <c r="D21" s="373"/>
      <c r="E21" s="346">
        <v>8826.9699999999993</v>
      </c>
      <c r="F21" s="373"/>
      <c r="G21" s="347">
        <v>808.35230000000001</v>
      </c>
      <c r="H21" s="374"/>
      <c r="I21" s="348">
        <v>-2.0400000000000001E-2</v>
      </c>
      <c r="J21" s="348">
        <v>0.30130000000000001</v>
      </c>
      <c r="K21" s="348">
        <v>3.8923999999999999</v>
      </c>
      <c r="L21" s="348">
        <v>8.4199000000000002</v>
      </c>
      <c r="M21" s="348">
        <v>9.2561999999999998</v>
      </c>
      <c r="N21" s="350">
        <v>13.100199999999999</v>
      </c>
      <c r="O21" s="348">
        <v>2.9478</v>
      </c>
      <c r="P21" s="348">
        <v>19.5349</v>
      </c>
      <c r="Q21" s="348">
        <v>14.359500000000001</v>
      </c>
      <c r="R21" s="348">
        <v>13.5382</v>
      </c>
      <c r="S21" s="348">
        <v>4.6041999999999996</v>
      </c>
      <c r="T21" s="348">
        <v>24.293199999999999</v>
      </c>
      <c r="U21" s="348">
        <v>8.4492999999999991</v>
      </c>
      <c r="V21" s="348">
        <v>10.971399999999999</v>
      </c>
      <c r="W21" s="348">
        <v>1.5181</v>
      </c>
      <c r="X21" s="348">
        <v>18.929200000000002</v>
      </c>
      <c r="Y21" s="374"/>
      <c r="Z21" s="346">
        <v>109</v>
      </c>
      <c r="AA21" s="346">
        <v>108</v>
      </c>
      <c r="AB21" s="346">
        <v>69</v>
      </c>
      <c r="AC21" s="346">
        <v>69</v>
      </c>
      <c r="AD21" s="346">
        <v>47</v>
      </c>
      <c r="AE21" s="346">
        <v>61</v>
      </c>
      <c r="AF21" s="346">
        <v>81</v>
      </c>
      <c r="AG21" s="346">
        <v>37</v>
      </c>
      <c r="AH21" s="346">
        <v>20</v>
      </c>
      <c r="AI21" s="346">
        <v>9</v>
      </c>
      <c r="AJ21" s="346">
        <v>68</v>
      </c>
      <c r="AK21" s="346">
        <v>34</v>
      </c>
      <c r="AL21" s="346">
        <v>41</v>
      </c>
      <c r="AM21" s="346">
        <v>74</v>
      </c>
      <c r="AN21" s="346">
        <v>120</v>
      </c>
      <c r="AO21" s="373"/>
      <c r="AP21" s="348">
        <v>14.78</v>
      </c>
      <c r="AQ21" s="348">
        <v>16.75</v>
      </c>
      <c r="AR21" s="348">
        <v>15.39</v>
      </c>
      <c r="AS21" s="348">
        <v>12.18</v>
      </c>
      <c r="AT21" s="348">
        <v>18.98</v>
      </c>
      <c r="AU21" s="351"/>
      <c r="AV21" s="346">
        <v>9</v>
      </c>
      <c r="AW21" s="346">
        <v>16</v>
      </c>
      <c r="AX21" s="346">
        <v>23</v>
      </c>
      <c r="AY21" s="346">
        <v>41</v>
      </c>
      <c r="AZ21" s="346">
        <v>51</v>
      </c>
      <c r="BA21" s="374"/>
      <c r="BB21" s="348">
        <v>18.3109085476122</v>
      </c>
      <c r="BC21" s="348">
        <v>0.99840167027256899</v>
      </c>
      <c r="BD21" s="348">
        <v>6.5362400561821396E-2</v>
      </c>
      <c r="BE21" s="375">
        <v>-1.2641401103094901E-2</v>
      </c>
      <c r="BF21" s="374"/>
      <c r="BG21" s="372">
        <v>0.45760000000000001</v>
      </c>
      <c r="BH21" s="373"/>
      <c r="BI21" s="348">
        <v>86.579099999999997</v>
      </c>
      <c r="BJ21" s="348">
        <v>13.2376</v>
      </c>
      <c r="BK21" s="348" t="s">
        <v>430</v>
      </c>
      <c r="BL21" s="348">
        <v>0.18329999999999999</v>
      </c>
      <c r="BM21" s="373"/>
      <c r="BN21" s="372" t="s">
        <v>4527</v>
      </c>
      <c r="BO21" s="372" t="s">
        <v>4528</v>
      </c>
      <c r="BP21" s="372" t="s">
        <v>4529</v>
      </c>
      <c r="BQ21" s="372" t="s">
        <v>4530</v>
      </c>
      <c r="BR21" s="372" t="s">
        <v>4531</v>
      </c>
      <c r="BS21" s="373"/>
      <c r="BT21" s="354" t="s">
        <v>555</v>
      </c>
    </row>
    <row r="22" spans="1:72" s="428" customFormat="1" x14ac:dyDescent="0.25">
      <c r="A22" s="345" t="s">
        <v>5860</v>
      </c>
      <c r="B22" s="373"/>
      <c r="C22" s="719">
        <v>38134</v>
      </c>
      <c r="D22" s="373"/>
      <c r="E22" s="346">
        <v>8358.2999999999993</v>
      </c>
      <c r="F22" s="373"/>
      <c r="G22" s="347">
        <v>597.50660000000005</v>
      </c>
      <c r="H22" s="374"/>
      <c r="I22" s="348">
        <v>-0.43280000000000002</v>
      </c>
      <c r="J22" s="348">
        <v>-0.7268</v>
      </c>
      <c r="K22" s="348">
        <v>-0.7137</v>
      </c>
      <c r="L22" s="348">
        <v>8.4160000000000004</v>
      </c>
      <c r="M22" s="348">
        <v>-3.7688999999999999</v>
      </c>
      <c r="N22" s="350">
        <v>4.8528000000000002</v>
      </c>
      <c r="O22" s="348">
        <v>8.0609000000000002</v>
      </c>
      <c r="P22" s="348">
        <v>9.8224</v>
      </c>
      <c r="Q22" s="348">
        <v>10.4</v>
      </c>
      <c r="R22" s="348">
        <v>12.001300000000001</v>
      </c>
      <c r="S22" s="348">
        <v>0.29709999999999998</v>
      </c>
      <c r="T22" s="348">
        <v>15.2485</v>
      </c>
      <c r="U22" s="348">
        <v>-2.8250999999999999</v>
      </c>
      <c r="V22" s="348">
        <v>5.9058999999999999</v>
      </c>
      <c r="W22" s="348">
        <v>0.77310000000000001</v>
      </c>
      <c r="X22" s="348">
        <v>15.811199999999999</v>
      </c>
      <c r="Y22" s="374"/>
      <c r="Z22" s="346">
        <v>196</v>
      </c>
      <c r="AA22" s="346">
        <v>210</v>
      </c>
      <c r="AB22" s="346">
        <v>244</v>
      </c>
      <c r="AC22" s="346">
        <v>72</v>
      </c>
      <c r="AD22" s="346">
        <v>203</v>
      </c>
      <c r="AE22" s="346">
        <v>117</v>
      </c>
      <c r="AF22" s="346">
        <v>44</v>
      </c>
      <c r="AG22" s="346">
        <v>94</v>
      </c>
      <c r="AH22" s="346">
        <v>36</v>
      </c>
      <c r="AI22" s="346">
        <v>28</v>
      </c>
      <c r="AJ22" s="346">
        <v>243</v>
      </c>
      <c r="AK22" s="346">
        <v>126</v>
      </c>
      <c r="AL22" s="346">
        <v>169</v>
      </c>
      <c r="AM22" s="346">
        <v>110</v>
      </c>
      <c r="AN22" s="346">
        <v>158</v>
      </c>
      <c r="AO22" s="373"/>
      <c r="AP22" s="348">
        <v>11.36</v>
      </c>
      <c r="AQ22" s="348">
        <v>12.1</v>
      </c>
      <c r="AR22" s="348">
        <v>10.039999999999999</v>
      </c>
      <c r="AS22" s="348">
        <v>8.08</v>
      </c>
      <c r="AT22" s="348">
        <v>3.37</v>
      </c>
      <c r="AU22" s="351"/>
      <c r="AV22" s="346">
        <v>31</v>
      </c>
      <c r="AW22" s="346">
        <v>25</v>
      </c>
      <c r="AX22" s="346">
        <v>37</v>
      </c>
      <c r="AY22" s="346">
        <v>66</v>
      </c>
      <c r="AZ22" s="346">
        <v>143</v>
      </c>
      <c r="BA22" s="374"/>
      <c r="BB22" s="348">
        <v>15.241887996327099</v>
      </c>
      <c r="BC22" s="348">
        <v>0.99911114572055204</v>
      </c>
      <c r="BD22" s="348">
        <v>2.5718419751971301E-2</v>
      </c>
      <c r="BE22" s="375">
        <v>-1.8054749063930401E-2</v>
      </c>
      <c r="BF22" s="374"/>
      <c r="BG22" s="372">
        <v>0.3574</v>
      </c>
      <c r="BH22" s="373"/>
      <c r="BI22" s="348">
        <v>74.222800000000007</v>
      </c>
      <c r="BJ22" s="348">
        <v>25.448</v>
      </c>
      <c r="BK22" s="348" t="s">
        <v>430</v>
      </c>
      <c r="BL22" s="348">
        <v>0.32919999999999999</v>
      </c>
      <c r="BM22" s="373"/>
      <c r="BN22" s="372" t="s">
        <v>5861</v>
      </c>
      <c r="BO22" s="372" t="s">
        <v>5862</v>
      </c>
      <c r="BP22" s="372" t="s">
        <v>2656</v>
      </c>
      <c r="BQ22" s="372" t="s">
        <v>430</v>
      </c>
      <c r="BR22" s="372" t="s">
        <v>430</v>
      </c>
      <c r="BS22" s="373"/>
      <c r="BT22" s="354" t="s">
        <v>555</v>
      </c>
    </row>
    <row r="23" spans="1:72" s="428" customFormat="1" x14ac:dyDescent="0.25">
      <c r="A23" s="345" t="s">
        <v>5863</v>
      </c>
      <c r="B23" s="373"/>
      <c r="C23" s="719">
        <v>44806</v>
      </c>
      <c r="D23" s="373"/>
      <c r="E23" s="346">
        <v>8030.49</v>
      </c>
      <c r="F23" s="373"/>
      <c r="G23" s="347">
        <v>222.0453</v>
      </c>
      <c r="H23" s="374"/>
      <c r="I23" s="348">
        <v>-1.5571999999999999</v>
      </c>
      <c r="J23" s="348">
        <v>3.7</v>
      </c>
      <c r="K23" s="348">
        <v>7.0164999999999997</v>
      </c>
      <c r="L23" s="348">
        <v>-18.3888</v>
      </c>
      <c r="M23" s="348">
        <v>-5.0891000000000002</v>
      </c>
      <c r="N23" s="350">
        <v>99.419399999999996</v>
      </c>
      <c r="O23" s="348">
        <v>67.989599999999996</v>
      </c>
      <c r="P23" s="348">
        <v>47.677300000000002</v>
      </c>
      <c r="Q23" s="348" t="s">
        <v>430</v>
      </c>
      <c r="R23" s="348" t="s">
        <v>430</v>
      </c>
      <c r="S23" s="348">
        <v>3.8774000000000002</v>
      </c>
      <c r="T23" s="348">
        <v>1.9787999999999999</v>
      </c>
      <c r="U23" s="348">
        <v>1.5145</v>
      </c>
      <c r="V23" s="348">
        <v>62.5916</v>
      </c>
      <c r="W23" s="348">
        <v>7.2622999999999998</v>
      </c>
      <c r="X23" s="348">
        <v>44.510800000000003</v>
      </c>
      <c r="Y23" s="374"/>
      <c r="Z23" s="346">
        <v>229</v>
      </c>
      <c r="AA23" s="346">
        <v>16</v>
      </c>
      <c r="AB23" s="346">
        <v>31</v>
      </c>
      <c r="AC23" s="346">
        <v>257</v>
      </c>
      <c r="AD23" s="346">
        <v>241</v>
      </c>
      <c r="AE23" s="346">
        <v>14</v>
      </c>
      <c r="AF23" s="346">
        <v>6</v>
      </c>
      <c r="AG23" s="346">
        <v>2</v>
      </c>
      <c r="AH23" s="346" t="s">
        <v>430</v>
      </c>
      <c r="AI23" s="346" t="s">
        <v>430</v>
      </c>
      <c r="AJ23" s="346">
        <v>104</v>
      </c>
      <c r="AK23" s="346">
        <v>252</v>
      </c>
      <c r="AL23" s="346">
        <v>116</v>
      </c>
      <c r="AM23" s="346">
        <v>14</v>
      </c>
      <c r="AN23" s="346">
        <v>15</v>
      </c>
      <c r="AO23" s="373"/>
      <c r="AP23" s="348" t="s">
        <v>430</v>
      </c>
      <c r="AQ23" s="348" t="s">
        <v>430</v>
      </c>
      <c r="AR23" s="348" t="s">
        <v>430</v>
      </c>
      <c r="AS23" s="348">
        <v>59.83</v>
      </c>
      <c r="AT23" s="348">
        <v>25.07</v>
      </c>
      <c r="AU23" s="351"/>
      <c r="AV23" s="346" t="s">
        <v>430</v>
      </c>
      <c r="AW23" s="346" t="s">
        <v>430</v>
      </c>
      <c r="AX23" s="346" t="s">
        <v>430</v>
      </c>
      <c r="AY23" s="346">
        <v>8</v>
      </c>
      <c r="AZ23" s="346">
        <v>29</v>
      </c>
      <c r="BA23" s="374"/>
      <c r="BB23" s="348">
        <v>37.070559268231101</v>
      </c>
      <c r="BC23" s="348">
        <v>0</v>
      </c>
      <c r="BD23" s="348">
        <v>8.4582553937014596E-2</v>
      </c>
      <c r="BE23" s="375" t="s">
        <v>430</v>
      </c>
      <c r="BF23" s="374"/>
      <c r="BG23" s="372" t="s">
        <v>430</v>
      </c>
      <c r="BH23" s="373"/>
      <c r="BI23" s="348" t="s">
        <v>430</v>
      </c>
      <c r="BJ23" s="348" t="s">
        <v>430</v>
      </c>
      <c r="BK23" s="348" t="s">
        <v>430</v>
      </c>
      <c r="BL23" s="348" t="s">
        <v>430</v>
      </c>
      <c r="BM23" s="373"/>
      <c r="BN23" s="372" t="s">
        <v>5864</v>
      </c>
      <c r="BO23" s="372" t="s">
        <v>5865</v>
      </c>
      <c r="BP23" s="372" t="s">
        <v>430</v>
      </c>
      <c r="BQ23" s="372" t="s">
        <v>430</v>
      </c>
      <c r="BR23" s="372" t="s">
        <v>430</v>
      </c>
      <c r="BS23" s="373"/>
      <c r="BT23" s="354" t="s">
        <v>555</v>
      </c>
    </row>
    <row r="24" spans="1:72" s="428" customFormat="1" x14ac:dyDescent="0.25">
      <c r="A24" s="345" t="s">
        <v>5866</v>
      </c>
      <c r="B24" s="373"/>
      <c r="C24" s="719">
        <v>45476</v>
      </c>
      <c r="D24" s="373"/>
      <c r="E24" s="346">
        <v>6048.14</v>
      </c>
      <c r="F24" s="373"/>
      <c r="G24" s="347">
        <v>227.4639</v>
      </c>
      <c r="H24" s="374"/>
      <c r="I24" s="348">
        <v>-1.5584</v>
      </c>
      <c r="J24" s="348">
        <v>3.7090999999999998</v>
      </c>
      <c r="K24" s="348">
        <v>7.0416999999999996</v>
      </c>
      <c r="L24" s="348">
        <v>-18.321200000000001</v>
      </c>
      <c r="M24" s="348">
        <v>-4.9298000000000002</v>
      </c>
      <c r="N24" s="350">
        <v>99.944900000000004</v>
      </c>
      <c r="O24" s="348">
        <v>67.871600000000001</v>
      </c>
      <c r="P24" s="348" t="s">
        <v>430</v>
      </c>
      <c r="Q24" s="348" t="s">
        <v>430</v>
      </c>
      <c r="R24" s="348" t="s">
        <v>430</v>
      </c>
      <c r="S24" s="348">
        <v>3.9102000000000001</v>
      </c>
      <c r="T24" s="348">
        <v>-0.24440000000000001</v>
      </c>
      <c r="U24" s="348">
        <v>1.8282</v>
      </c>
      <c r="V24" s="348">
        <v>63.0304</v>
      </c>
      <c r="W24" s="348">
        <v>7.2798999999999996</v>
      </c>
      <c r="X24" s="348">
        <v>55.563299999999998</v>
      </c>
      <c r="Y24" s="374"/>
      <c r="Z24" s="346">
        <v>231</v>
      </c>
      <c r="AA24" s="346">
        <v>11</v>
      </c>
      <c r="AB24" s="346">
        <v>26</v>
      </c>
      <c r="AC24" s="346">
        <v>253</v>
      </c>
      <c r="AD24" s="346">
        <v>231</v>
      </c>
      <c r="AE24" s="346">
        <v>8</v>
      </c>
      <c r="AF24" s="346">
        <v>9</v>
      </c>
      <c r="AG24" s="346" t="s">
        <v>430</v>
      </c>
      <c r="AH24" s="346" t="s">
        <v>430</v>
      </c>
      <c r="AI24" s="346" t="s">
        <v>430</v>
      </c>
      <c r="AJ24" s="346">
        <v>96</v>
      </c>
      <c r="AK24" s="346">
        <v>259</v>
      </c>
      <c r="AL24" s="346">
        <v>105</v>
      </c>
      <c r="AM24" s="346">
        <v>8</v>
      </c>
      <c r="AN24" s="346">
        <v>10</v>
      </c>
      <c r="AO24" s="373"/>
      <c r="AP24" s="348" t="s">
        <v>430</v>
      </c>
      <c r="AQ24" s="348" t="s">
        <v>430</v>
      </c>
      <c r="AR24" s="348" t="s">
        <v>430</v>
      </c>
      <c r="AS24" s="348" t="s">
        <v>430</v>
      </c>
      <c r="AT24" s="348">
        <v>25.58</v>
      </c>
      <c r="AU24" s="351"/>
      <c r="AV24" s="346" t="s">
        <v>430</v>
      </c>
      <c r="AW24" s="346" t="s">
        <v>430</v>
      </c>
      <c r="AX24" s="346" t="s">
        <v>430</v>
      </c>
      <c r="AY24" s="346" t="s">
        <v>430</v>
      </c>
      <c r="AZ24" s="346">
        <v>21</v>
      </c>
      <c r="BA24" s="374"/>
      <c r="BB24" s="348">
        <v>42.8010494958842</v>
      </c>
      <c r="BC24" s="348">
        <v>0</v>
      </c>
      <c r="BD24" s="348">
        <v>9.1772764945848795E-2</v>
      </c>
      <c r="BE24" s="375" t="s">
        <v>430</v>
      </c>
      <c r="BF24" s="374"/>
      <c r="BG24" s="372" t="s">
        <v>430</v>
      </c>
      <c r="BH24" s="373"/>
      <c r="BI24" s="348" t="s">
        <v>430</v>
      </c>
      <c r="BJ24" s="348" t="s">
        <v>430</v>
      </c>
      <c r="BK24" s="348" t="s">
        <v>430</v>
      </c>
      <c r="BL24" s="348" t="s">
        <v>430</v>
      </c>
      <c r="BM24" s="373"/>
      <c r="BN24" s="372" t="s">
        <v>5867</v>
      </c>
      <c r="BO24" s="372" t="s">
        <v>5868</v>
      </c>
      <c r="BP24" s="372" t="s">
        <v>430</v>
      </c>
      <c r="BQ24" s="372" t="s">
        <v>430</v>
      </c>
      <c r="BR24" s="372" t="s">
        <v>430</v>
      </c>
      <c r="BS24" s="373"/>
      <c r="BT24" s="354" t="s">
        <v>555</v>
      </c>
    </row>
    <row r="25" spans="1:72" s="428" customFormat="1" x14ac:dyDescent="0.25">
      <c r="A25" s="345" t="s">
        <v>5869</v>
      </c>
      <c r="B25" s="373"/>
      <c r="C25" s="719">
        <v>42347</v>
      </c>
      <c r="D25" s="373"/>
      <c r="E25" s="346">
        <v>5488.43</v>
      </c>
      <c r="F25" s="373"/>
      <c r="G25" s="347">
        <v>275.16090000000003</v>
      </c>
      <c r="H25" s="374"/>
      <c r="I25" s="348">
        <v>-0.15720000000000001</v>
      </c>
      <c r="J25" s="348">
        <v>-0.94630000000000003</v>
      </c>
      <c r="K25" s="348">
        <v>0.98370000000000002</v>
      </c>
      <c r="L25" s="348">
        <v>4.9809000000000001</v>
      </c>
      <c r="M25" s="348">
        <v>-3.4704000000000002</v>
      </c>
      <c r="N25" s="350">
        <v>0.15679999999999999</v>
      </c>
      <c r="O25" s="348">
        <v>1.6705000000000001</v>
      </c>
      <c r="P25" s="348">
        <v>9.0701000000000001</v>
      </c>
      <c r="Q25" s="348">
        <v>9.3176000000000005</v>
      </c>
      <c r="R25" s="348">
        <v>12.1357</v>
      </c>
      <c r="S25" s="348">
        <v>2.5105</v>
      </c>
      <c r="T25" s="348">
        <v>10.0852</v>
      </c>
      <c r="U25" s="348">
        <v>-5.8148</v>
      </c>
      <c r="V25" s="348">
        <v>0.13009999999999999</v>
      </c>
      <c r="W25" s="348">
        <v>0.15129999999999999</v>
      </c>
      <c r="X25" s="348">
        <v>12.7791</v>
      </c>
      <c r="Y25" s="374"/>
      <c r="Z25" s="346">
        <v>149</v>
      </c>
      <c r="AA25" s="346">
        <v>234</v>
      </c>
      <c r="AB25" s="346">
        <v>189</v>
      </c>
      <c r="AC25" s="346">
        <v>181</v>
      </c>
      <c r="AD25" s="346">
        <v>177</v>
      </c>
      <c r="AE25" s="346">
        <v>175</v>
      </c>
      <c r="AF25" s="346">
        <v>108</v>
      </c>
      <c r="AG25" s="346">
        <v>108</v>
      </c>
      <c r="AH25" s="346">
        <v>51</v>
      </c>
      <c r="AI25" s="346">
        <v>18</v>
      </c>
      <c r="AJ25" s="346">
        <v>180</v>
      </c>
      <c r="AK25" s="346">
        <v>184</v>
      </c>
      <c r="AL25" s="346">
        <v>203</v>
      </c>
      <c r="AM25" s="346">
        <v>178</v>
      </c>
      <c r="AN25" s="346">
        <v>207</v>
      </c>
      <c r="AO25" s="373"/>
      <c r="AP25" s="348">
        <v>11.8</v>
      </c>
      <c r="AQ25" s="348">
        <v>11.2</v>
      </c>
      <c r="AR25" s="348">
        <v>8</v>
      </c>
      <c r="AS25" s="348">
        <v>4.08</v>
      </c>
      <c r="AT25" s="348">
        <v>-0.76</v>
      </c>
      <c r="AU25" s="351"/>
      <c r="AV25" s="346">
        <v>20</v>
      </c>
      <c r="AW25" s="346">
        <v>35</v>
      </c>
      <c r="AX25" s="346">
        <v>51</v>
      </c>
      <c r="AY25" s="346">
        <v>105</v>
      </c>
      <c r="AZ25" s="346">
        <v>179</v>
      </c>
      <c r="BA25" s="374"/>
      <c r="BB25" s="348">
        <v>12.6707038155202</v>
      </c>
      <c r="BC25" s="348">
        <v>0.99925766682027695</v>
      </c>
      <c r="BD25" s="348">
        <v>2.65598693749662E-2</v>
      </c>
      <c r="BE25" s="375">
        <v>-5.4473937113532203E-3</v>
      </c>
      <c r="BF25" s="374"/>
      <c r="BG25" s="372">
        <v>0.14369999999999999</v>
      </c>
      <c r="BH25" s="373"/>
      <c r="BI25" s="348">
        <v>98.318100000000001</v>
      </c>
      <c r="BJ25" s="348">
        <v>1.3554200000000001</v>
      </c>
      <c r="BK25" s="348" t="s">
        <v>430</v>
      </c>
      <c r="BL25" s="348">
        <v>0.32647999999999999</v>
      </c>
      <c r="BM25" s="373"/>
      <c r="BN25" s="372" t="s">
        <v>668</v>
      </c>
      <c r="BO25" s="372" t="s">
        <v>4500</v>
      </c>
      <c r="BP25" s="372" t="s">
        <v>4381</v>
      </c>
      <c r="BQ25" s="372" t="s">
        <v>730</v>
      </c>
      <c r="BR25" s="372" t="s">
        <v>4502</v>
      </c>
      <c r="BS25" s="373"/>
      <c r="BT25" s="354" t="s">
        <v>555</v>
      </c>
    </row>
    <row r="26" spans="1:72" s="428" customFormat="1" x14ac:dyDescent="0.25">
      <c r="A26" s="345" t="s">
        <v>5870</v>
      </c>
      <c r="B26" s="373"/>
      <c r="C26" s="719">
        <v>43423</v>
      </c>
      <c r="D26" s="373"/>
      <c r="E26" s="346">
        <v>5529.62</v>
      </c>
      <c r="F26" s="373"/>
      <c r="G26" s="347">
        <v>265.59070000000003</v>
      </c>
      <c r="H26" s="374"/>
      <c r="I26" s="348">
        <v>-0.15709999999999999</v>
      </c>
      <c r="J26" s="348">
        <v>-0.94530000000000003</v>
      </c>
      <c r="K26" s="348">
        <v>0.98670000000000002</v>
      </c>
      <c r="L26" s="348">
        <v>4.9875999999999996</v>
      </c>
      <c r="M26" s="348">
        <v>-3.4647000000000001</v>
      </c>
      <c r="N26" s="350">
        <v>0.16239999999999999</v>
      </c>
      <c r="O26" s="348">
        <v>1.6748000000000001</v>
      </c>
      <c r="P26" s="348">
        <v>9.0733999999999995</v>
      </c>
      <c r="Q26" s="348">
        <v>9.3208000000000002</v>
      </c>
      <c r="R26" s="348" t="s">
        <v>430</v>
      </c>
      <c r="S26" s="348">
        <v>2.5129999999999999</v>
      </c>
      <c r="T26" s="348">
        <v>10.091699999999999</v>
      </c>
      <c r="U26" s="348">
        <v>-5.8086000000000002</v>
      </c>
      <c r="V26" s="348">
        <v>0.13619999999999999</v>
      </c>
      <c r="W26" s="348">
        <v>0.1532</v>
      </c>
      <c r="X26" s="348">
        <v>12.5283</v>
      </c>
      <c r="Y26" s="374"/>
      <c r="Z26" s="346">
        <v>148</v>
      </c>
      <c r="AA26" s="346">
        <v>226</v>
      </c>
      <c r="AB26" s="346">
        <v>185</v>
      </c>
      <c r="AC26" s="346">
        <v>178</v>
      </c>
      <c r="AD26" s="346">
        <v>174</v>
      </c>
      <c r="AE26" s="346">
        <v>174</v>
      </c>
      <c r="AF26" s="346">
        <v>104</v>
      </c>
      <c r="AG26" s="346">
        <v>106</v>
      </c>
      <c r="AH26" s="346">
        <v>50</v>
      </c>
      <c r="AI26" s="346" t="s">
        <v>430</v>
      </c>
      <c r="AJ26" s="346">
        <v>177</v>
      </c>
      <c r="AK26" s="346">
        <v>182</v>
      </c>
      <c r="AL26" s="346">
        <v>201</v>
      </c>
      <c r="AM26" s="346">
        <v>177</v>
      </c>
      <c r="AN26" s="346">
        <v>201</v>
      </c>
      <c r="AO26" s="373"/>
      <c r="AP26" s="348" t="s">
        <v>430</v>
      </c>
      <c r="AQ26" s="348">
        <v>11.2</v>
      </c>
      <c r="AR26" s="348">
        <v>8.01</v>
      </c>
      <c r="AS26" s="348">
        <v>4.08</v>
      </c>
      <c r="AT26" s="348">
        <v>-0.75</v>
      </c>
      <c r="AU26" s="351"/>
      <c r="AV26" s="346" t="s">
        <v>430</v>
      </c>
      <c r="AW26" s="346">
        <v>35</v>
      </c>
      <c r="AX26" s="346">
        <v>49</v>
      </c>
      <c r="AY26" s="346">
        <v>105</v>
      </c>
      <c r="AZ26" s="346">
        <v>176</v>
      </c>
      <c r="BA26" s="374"/>
      <c r="BB26" s="348">
        <v>12.671450425629301</v>
      </c>
      <c r="BC26" s="348">
        <v>0.99931640786790399</v>
      </c>
      <c r="BD26" s="348">
        <v>2.6583762633082601E-2</v>
      </c>
      <c r="BE26" s="375">
        <v>-5.1449047737446296E-3</v>
      </c>
      <c r="BF26" s="374"/>
      <c r="BG26" s="372">
        <v>0.13120000000000001</v>
      </c>
      <c r="BH26" s="373"/>
      <c r="BI26" s="348">
        <v>98.324700000000007</v>
      </c>
      <c r="BJ26" s="348">
        <v>1.35551</v>
      </c>
      <c r="BK26" s="348" t="s">
        <v>430</v>
      </c>
      <c r="BL26" s="348">
        <v>0.31979000000000002</v>
      </c>
      <c r="BM26" s="373"/>
      <c r="BN26" s="372" t="s">
        <v>668</v>
      </c>
      <c r="BO26" s="372" t="s">
        <v>4500</v>
      </c>
      <c r="BP26" s="372" t="s">
        <v>4381</v>
      </c>
      <c r="BQ26" s="372" t="s">
        <v>730</v>
      </c>
      <c r="BR26" s="372" t="s">
        <v>4502</v>
      </c>
      <c r="BS26" s="373"/>
      <c r="BT26" s="354" t="s">
        <v>555</v>
      </c>
    </row>
    <row r="27" spans="1:72" s="428" customFormat="1" x14ac:dyDescent="0.25">
      <c r="A27" s="345" t="s">
        <v>5871</v>
      </c>
      <c r="B27" s="373"/>
      <c r="C27" s="719">
        <v>45303</v>
      </c>
      <c r="D27" s="373"/>
      <c r="E27" s="346">
        <v>5452.88</v>
      </c>
      <c r="F27" s="373"/>
      <c r="G27" s="347">
        <v>22.544699999999999</v>
      </c>
      <c r="H27" s="374"/>
      <c r="I27" s="348">
        <v>-1.5471999999999999</v>
      </c>
      <c r="J27" s="348">
        <v>3.6627999999999998</v>
      </c>
      <c r="K27" s="348">
        <v>6.9534000000000002</v>
      </c>
      <c r="L27" s="348">
        <v>-18.2959</v>
      </c>
      <c r="M27" s="348">
        <v>-5.1021000000000001</v>
      </c>
      <c r="N27" s="350">
        <v>100.792</v>
      </c>
      <c r="O27" s="348">
        <v>67.602599999999995</v>
      </c>
      <c r="P27" s="348" t="s">
        <v>430</v>
      </c>
      <c r="Q27" s="348" t="s">
        <v>430</v>
      </c>
      <c r="R27" s="348" t="s">
        <v>430</v>
      </c>
      <c r="S27" s="348">
        <v>3.8380999999999998</v>
      </c>
      <c r="T27" s="348">
        <v>1.9480999999999999</v>
      </c>
      <c r="U27" s="348">
        <v>-0.52070000000000005</v>
      </c>
      <c r="V27" s="348">
        <v>65.540999999999997</v>
      </c>
      <c r="W27" s="348">
        <v>7.1939000000000002</v>
      </c>
      <c r="X27" s="348">
        <v>56.128900000000002</v>
      </c>
      <c r="Y27" s="374"/>
      <c r="Z27" s="346">
        <v>224</v>
      </c>
      <c r="AA27" s="346">
        <v>18</v>
      </c>
      <c r="AB27" s="346">
        <v>33</v>
      </c>
      <c r="AC27" s="346">
        <v>250</v>
      </c>
      <c r="AD27" s="346">
        <v>242</v>
      </c>
      <c r="AE27" s="346">
        <v>2</v>
      </c>
      <c r="AF27" s="346">
        <v>12</v>
      </c>
      <c r="AG27" s="346" t="s">
        <v>430</v>
      </c>
      <c r="AH27" s="346" t="s">
        <v>430</v>
      </c>
      <c r="AI27" s="346" t="s">
        <v>430</v>
      </c>
      <c r="AJ27" s="346">
        <v>107</v>
      </c>
      <c r="AK27" s="346">
        <v>253</v>
      </c>
      <c r="AL27" s="346">
        <v>134</v>
      </c>
      <c r="AM27" s="346">
        <v>2</v>
      </c>
      <c r="AN27" s="346">
        <v>17</v>
      </c>
      <c r="AO27" s="373"/>
      <c r="AP27" s="348" t="s">
        <v>430</v>
      </c>
      <c r="AQ27" s="348" t="s">
        <v>430</v>
      </c>
      <c r="AR27" s="348" t="s">
        <v>430</v>
      </c>
      <c r="AS27" s="348" t="s">
        <v>430</v>
      </c>
      <c r="AT27" s="348">
        <v>28.36</v>
      </c>
      <c r="AU27" s="351"/>
      <c r="AV27" s="346" t="s">
        <v>430</v>
      </c>
      <c r="AW27" s="346" t="s">
        <v>430</v>
      </c>
      <c r="AX27" s="346" t="s">
        <v>430</v>
      </c>
      <c r="AY27" s="346" t="s">
        <v>430</v>
      </c>
      <c r="AZ27" s="346">
        <v>11</v>
      </c>
      <c r="BA27" s="374"/>
      <c r="BB27" s="348">
        <v>36.208787291997098</v>
      </c>
      <c r="BC27" s="348">
        <v>0</v>
      </c>
      <c r="BD27" s="348">
        <v>0.105750457333083</v>
      </c>
      <c r="BE27" s="375" t="s">
        <v>430</v>
      </c>
      <c r="BF27" s="374"/>
      <c r="BG27" s="372" t="s">
        <v>430</v>
      </c>
      <c r="BH27" s="373"/>
      <c r="BI27" s="348" t="s">
        <v>430</v>
      </c>
      <c r="BJ27" s="348" t="s">
        <v>430</v>
      </c>
      <c r="BK27" s="348" t="s">
        <v>430</v>
      </c>
      <c r="BL27" s="348" t="s">
        <v>430</v>
      </c>
      <c r="BM27" s="373"/>
      <c r="BN27" s="372" t="s">
        <v>5872</v>
      </c>
      <c r="BO27" s="372" t="s">
        <v>5873</v>
      </c>
      <c r="BP27" s="372" t="s">
        <v>430</v>
      </c>
      <c r="BQ27" s="372" t="s">
        <v>430</v>
      </c>
      <c r="BR27" s="372" t="s">
        <v>430</v>
      </c>
      <c r="BS27" s="373"/>
      <c r="BT27" s="354" t="s">
        <v>555</v>
      </c>
    </row>
    <row r="28" spans="1:72" s="428" customFormat="1" ht="11" x14ac:dyDescent="0.3">
      <c r="A28" s="841" t="s">
        <v>5874</v>
      </c>
      <c r="B28" s="842"/>
      <c r="C28" s="843">
        <v>41977</v>
      </c>
      <c r="D28" s="842"/>
      <c r="E28" s="844">
        <v>4742.01</v>
      </c>
      <c r="F28" s="842"/>
      <c r="G28" s="845">
        <v>59.896599999999999</v>
      </c>
      <c r="H28" s="847"/>
      <c r="I28" s="846">
        <v>-0.43269999999999997</v>
      </c>
      <c r="J28" s="846">
        <v>-0.72499999999999998</v>
      </c>
      <c r="K28" s="846">
        <v>-0.70879999999999999</v>
      </c>
      <c r="L28" s="846">
        <v>8.4291999999999998</v>
      </c>
      <c r="M28" s="846">
        <v>-3.7443</v>
      </c>
      <c r="N28" s="848">
        <v>4.9073000000000002</v>
      </c>
      <c r="O28" s="846">
        <v>8.1024999999999991</v>
      </c>
      <c r="P28" s="846">
        <v>9.85</v>
      </c>
      <c r="Q28" s="846">
        <v>10.387600000000001</v>
      </c>
      <c r="R28" s="846">
        <v>11.9947</v>
      </c>
      <c r="S28" s="846">
        <v>0.30380000000000001</v>
      </c>
      <c r="T28" s="846">
        <v>15.2685</v>
      </c>
      <c r="U28" s="846">
        <v>-2.7951000000000001</v>
      </c>
      <c r="V28" s="846">
        <v>5.9550000000000001</v>
      </c>
      <c r="W28" s="846">
        <v>0.77580000000000005</v>
      </c>
      <c r="X28" s="846">
        <v>10.418100000000001</v>
      </c>
      <c r="Y28" s="847"/>
      <c r="Z28" s="844">
        <v>195</v>
      </c>
      <c r="AA28" s="844">
        <v>205</v>
      </c>
      <c r="AB28" s="844">
        <v>238</v>
      </c>
      <c r="AC28" s="844">
        <v>66</v>
      </c>
      <c r="AD28" s="844">
        <v>198</v>
      </c>
      <c r="AE28" s="844">
        <v>111</v>
      </c>
      <c r="AF28" s="844">
        <v>41</v>
      </c>
      <c r="AG28" s="844">
        <v>91</v>
      </c>
      <c r="AH28" s="844">
        <v>38</v>
      </c>
      <c r="AI28" s="844">
        <v>29</v>
      </c>
      <c r="AJ28" s="844">
        <v>236</v>
      </c>
      <c r="AK28" s="844">
        <v>121</v>
      </c>
      <c r="AL28" s="844">
        <v>164</v>
      </c>
      <c r="AM28" s="844">
        <v>104</v>
      </c>
      <c r="AN28" s="844">
        <v>148</v>
      </c>
      <c r="AO28" s="842"/>
      <c r="AP28" s="846">
        <v>11.34</v>
      </c>
      <c r="AQ28" s="846">
        <v>12.09</v>
      </c>
      <c r="AR28" s="846">
        <v>10.050000000000001</v>
      </c>
      <c r="AS28" s="846">
        <v>8.1199999999999992</v>
      </c>
      <c r="AT28" s="846">
        <v>3.43</v>
      </c>
      <c r="AU28" s="849"/>
      <c r="AV28" s="844">
        <v>32</v>
      </c>
      <c r="AW28" s="844">
        <v>26</v>
      </c>
      <c r="AX28" s="844">
        <v>36</v>
      </c>
      <c r="AY28" s="844">
        <v>62</v>
      </c>
      <c r="AZ28" s="844">
        <v>137</v>
      </c>
      <c r="BA28" s="847"/>
      <c r="BB28" s="846">
        <v>15.2460938763997</v>
      </c>
      <c r="BC28" s="846">
        <v>0.99938731173865902</v>
      </c>
      <c r="BD28" s="846">
        <v>2.5838855590130098E-2</v>
      </c>
      <c r="BE28" s="852">
        <v>-1.622374755995E-2</v>
      </c>
      <c r="BF28" s="847"/>
      <c r="BG28" s="855">
        <v>0.25430000000000003</v>
      </c>
      <c r="BH28" s="842"/>
      <c r="BI28" s="846">
        <v>74.221199999999996</v>
      </c>
      <c r="BJ28" s="846">
        <v>25.447600000000001</v>
      </c>
      <c r="BK28" s="846" t="s">
        <v>430</v>
      </c>
      <c r="BL28" s="846">
        <v>0.33119999999999999</v>
      </c>
      <c r="BM28" s="842"/>
      <c r="BN28" s="855" t="s">
        <v>5861</v>
      </c>
      <c r="BO28" s="855" t="s">
        <v>5862</v>
      </c>
      <c r="BP28" s="855" t="s">
        <v>430</v>
      </c>
      <c r="BQ28" s="855" t="s">
        <v>430</v>
      </c>
      <c r="BR28" s="855" t="s">
        <v>430</v>
      </c>
      <c r="BS28" s="842"/>
      <c r="BT28" s="856" t="s">
        <v>555</v>
      </c>
    </row>
    <row r="29" spans="1:72" s="428" customFormat="1" x14ac:dyDescent="0.25">
      <c r="A29" s="345" t="s">
        <v>5875</v>
      </c>
      <c r="B29" s="373"/>
      <c r="C29" s="719">
        <v>39380</v>
      </c>
      <c r="D29" s="373"/>
      <c r="E29" s="346">
        <v>4093.09</v>
      </c>
      <c r="F29" s="373"/>
      <c r="G29" s="347">
        <v>98.222300000000004</v>
      </c>
      <c r="H29" s="374"/>
      <c r="I29" s="348">
        <v>-0.32550000000000001</v>
      </c>
      <c r="J29" s="348">
        <v>0.67420000000000002</v>
      </c>
      <c r="K29" s="348">
        <v>3.8382999999999998</v>
      </c>
      <c r="L29" s="348">
        <v>9.5185999999999993</v>
      </c>
      <c r="M29" s="348">
        <v>-3.7342</v>
      </c>
      <c r="N29" s="350">
        <v>25.513000000000002</v>
      </c>
      <c r="O29" s="348">
        <v>13.8447</v>
      </c>
      <c r="P29" s="348">
        <v>24.632899999999999</v>
      </c>
      <c r="Q29" s="348">
        <v>30.3598</v>
      </c>
      <c r="R29" s="348">
        <v>11.5267</v>
      </c>
      <c r="S29" s="348">
        <v>3.4417</v>
      </c>
      <c r="T29" s="348">
        <v>12.140499999999999</v>
      </c>
      <c r="U29" s="348">
        <v>3.4079999999999999</v>
      </c>
      <c r="V29" s="348">
        <v>17.092500000000001</v>
      </c>
      <c r="W29" s="348">
        <v>5.0206999999999997</v>
      </c>
      <c r="X29" s="348">
        <v>7.3337000000000003</v>
      </c>
      <c r="Y29" s="374"/>
      <c r="Z29" s="346">
        <v>184</v>
      </c>
      <c r="AA29" s="346">
        <v>89</v>
      </c>
      <c r="AB29" s="346">
        <v>85</v>
      </c>
      <c r="AC29" s="346">
        <v>44</v>
      </c>
      <c r="AD29" s="346">
        <v>193</v>
      </c>
      <c r="AE29" s="346">
        <v>27</v>
      </c>
      <c r="AF29" s="346">
        <v>23</v>
      </c>
      <c r="AG29" s="346">
        <v>21</v>
      </c>
      <c r="AH29" s="346">
        <v>1</v>
      </c>
      <c r="AI29" s="346">
        <v>38</v>
      </c>
      <c r="AJ29" s="346">
        <v>138</v>
      </c>
      <c r="AK29" s="346">
        <v>164</v>
      </c>
      <c r="AL29" s="346">
        <v>88</v>
      </c>
      <c r="AM29" s="346">
        <v>36</v>
      </c>
      <c r="AN29" s="346">
        <v>32</v>
      </c>
      <c r="AO29" s="373"/>
      <c r="AP29" s="348">
        <v>19.63</v>
      </c>
      <c r="AQ29" s="348">
        <v>29.09</v>
      </c>
      <c r="AR29" s="348">
        <v>26.83</v>
      </c>
      <c r="AS29" s="348">
        <v>17.73</v>
      </c>
      <c r="AT29" s="348">
        <v>12.91</v>
      </c>
      <c r="AU29" s="351"/>
      <c r="AV29" s="346">
        <v>3</v>
      </c>
      <c r="AW29" s="346">
        <v>1</v>
      </c>
      <c r="AX29" s="346">
        <v>3</v>
      </c>
      <c r="AY29" s="346">
        <v>21</v>
      </c>
      <c r="AZ29" s="346">
        <v>87</v>
      </c>
      <c r="BA29" s="374"/>
      <c r="BB29" s="348">
        <v>20.194102936879698</v>
      </c>
      <c r="BC29" s="348">
        <v>0.99899007257565697</v>
      </c>
      <c r="BD29" s="348">
        <v>8.1646049841618704E-2</v>
      </c>
      <c r="BE29" s="375">
        <v>-4.4039184149352803E-2</v>
      </c>
      <c r="BF29" s="374"/>
      <c r="BG29" s="372">
        <v>0.41089999999999999</v>
      </c>
      <c r="BH29" s="373"/>
      <c r="BI29" s="348">
        <v>86.740899999999996</v>
      </c>
      <c r="BJ29" s="348">
        <v>11.459099999999999</v>
      </c>
      <c r="BK29" s="348">
        <v>1.7683599999999999</v>
      </c>
      <c r="BL29" s="348">
        <v>3.1640000000000001E-2</v>
      </c>
      <c r="BM29" s="373"/>
      <c r="BN29" s="372" t="s">
        <v>5876</v>
      </c>
      <c r="BO29" s="372" t="s">
        <v>4893</v>
      </c>
      <c r="BP29" s="372" t="s">
        <v>2656</v>
      </c>
      <c r="BQ29" s="372" t="s">
        <v>430</v>
      </c>
      <c r="BR29" s="372" t="s">
        <v>430</v>
      </c>
      <c r="BS29" s="373"/>
      <c r="BT29" s="354" t="s">
        <v>555</v>
      </c>
    </row>
    <row r="30" spans="1:72" s="428" customFormat="1" x14ac:dyDescent="0.25">
      <c r="A30" s="345" t="s">
        <v>5877</v>
      </c>
      <c r="B30" s="373"/>
      <c r="C30" s="719">
        <v>43686</v>
      </c>
      <c r="D30" s="373"/>
      <c r="E30" s="346">
        <v>3991.21</v>
      </c>
      <c r="F30" s="373"/>
      <c r="G30" s="347">
        <v>27.578900000000001</v>
      </c>
      <c r="H30" s="374"/>
      <c r="I30" s="348">
        <v>-0.53879999999999995</v>
      </c>
      <c r="J30" s="348">
        <v>-1.5043</v>
      </c>
      <c r="K30" s="348">
        <v>-2.9615999999999998</v>
      </c>
      <c r="L30" s="348">
        <v>5.9996999999999998</v>
      </c>
      <c r="M30" s="348">
        <v>-4.5229999999999997</v>
      </c>
      <c r="N30" s="350">
        <v>2.7774999999999999</v>
      </c>
      <c r="O30" s="348">
        <v>4.9523000000000001</v>
      </c>
      <c r="P30" s="348">
        <v>6.5654000000000003</v>
      </c>
      <c r="Q30" s="348">
        <v>8.3293999999999997</v>
      </c>
      <c r="R30" s="348" t="s">
        <v>430</v>
      </c>
      <c r="S30" s="348">
        <v>-2.173</v>
      </c>
      <c r="T30" s="348">
        <v>13.4869</v>
      </c>
      <c r="U30" s="348">
        <v>-4.6365999999999996</v>
      </c>
      <c r="V30" s="348">
        <v>3.4571999999999998</v>
      </c>
      <c r="W30" s="348">
        <v>-0.76429999999999998</v>
      </c>
      <c r="X30" s="348">
        <v>8.2033000000000005</v>
      </c>
      <c r="Y30" s="374"/>
      <c r="Z30" s="346">
        <v>211</v>
      </c>
      <c r="AA30" s="346">
        <v>265</v>
      </c>
      <c r="AB30" s="346">
        <v>260</v>
      </c>
      <c r="AC30" s="346">
        <v>130</v>
      </c>
      <c r="AD30" s="346">
        <v>210</v>
      </c>
      <c r="AE30" s="346">
        <v>148</v>
      </c>
      <c r="AF30" s="346">
        <v>67</v>
      </c>
      <c r="AG30" s="346">
        <v>132</v>
      </c>
      <c r="AH30" s="346">
        <v>67</v>
      </c>
      <c r="AI30" s="346" t="s">
        <v>430</v>
      </c>
      <c r="AJ30" s="346">
        <v>264</v>
      </c>
      <c r="AK30" s="346">
        <v>137</v>
      </c>
      <c r="AL30" s="346">
        <v>184</v>
      </c>
      <c r="AM30" s="346">
        <v>142</v>
      </c>
      <c r="AN30" s="346">
        <v>270</v>
      </c>
      <c r="AO30" s="373"/>
      <c r="AP30" s="348" t="s">
        <v>430</v>
      </c>
      <c r="AQ30" s="348">
        <v>9.3800000000000008</v>
      </c>
      <c r="AR30" s="348">
        <v>7.46</v>
      </c>
      <c r="AS30" s="348">
        <v>4.7300000000000004</v>
      </c>
      <c r="AT30" s="348">
        <v>-0.69</v>
      </c>
      <c r="AU30" s="351"/>
      <c r="AV30" s="346" t="s">
        <v>430</v>
      </c>
      <c r="AW30" s="346">
        <v>60</v>
      </c>
      <c r="AX30" s="346">
        <v>62</v>
      </c>
      <c r="AY30" s="346">
        <v>94</v>
      </c>
      <c r="AZ30" s="346">
        <v>167</v>
      </c>
      <c r="BA30" s="374"/>
      <c r="BB30" s="348">
        <v>15.8544047459553</v>
      </c>
      <c r="BC30" s="348">
        <v>0.99929963278788403</v>
      </c>
      <c r="BD30" s="348">
        <v>1.1842422619218701E-2</v>
      </c>
      <c r="BE30" s="375">
        <v>-1.4868799179853599E-2</v>
      </c>
      <c r="BF30" s="374"/>
      <c r="BG30" s="372">
        <v>0.58540000000000003</v>
      </c>
      <c r="BH30" s="373"/>
      <c r="BI30" s="348">
        <v>79.873800000000003</v>
      </c>
      <c r="BJ30" s="348">
        <v>17.1265</v>
      </c>
      <c r="BK30" s="348">
        <v>2.6641900000000001</v>
      </c>
      <c r="BL30" s="348">
        <v>0.33550999999999997</v>
      </c>
      <c r="BM30" s="373"/>
      <c r="BN30" s="372" t="s">
        <v>5878</v>
      </c>
      <c r="BO30" s="372" t="s">
        <v>5879</v>
      </c>
      <c r="BP30" s="372" t="s">
        <v>430</v>
      </c>
      <c r="BQ30" s="372" t="s">
        <v>430</v>
      </c>
      <c r="BR30" s="372" t="s">
        <v>430</v>
      </c>
      <c r="BS30" s="373"/>
      <c r="BT30" s="354" t="s">
        <v>555</v>
      </c>
    </row>
    <row r="31" spans="1:72" s="428" customFormat="1" x14ac:dyDescent="0.25">
      <c r="A31" s="345" t="s">
        <v>5880</v>
      </c>
      <c r="B31" s="373"/>
      <c r="C31" s="719">
        <v>44322</v>
      </c>
      <c r="D31" s="373"/>
      <c r="E31" s="346">
        <v>4298.8500000000004</v>
      </c>
      <c r="F31" s="373"/>
      <c r="G31" s="347">
        <v>172.83439999999999</v>
      </c>
      <c r="H31" s="374"/>
      <c r="I31" s="348" t="s">
        <v>430</v>
      </c>
      <c r="J31" s="348">
        <v>0.51910000000000001</v>
      </c>
      <c r="K31" s="348">
        <v>5.5933999999999999</v>
      </c>
      <c r="L31" s="348">
        <v>5.5964</v>
      </c>
      <c r="M31" s="348">
        <v>36.46</v>
      </c>
      <c r="N31" s="350">
        <v>30.098800000000001</v>
      </c>
      <c r="O31" s="348">
        <v>38.005400000000002</v>
      </c>
      <c r="P31" s="348">
        <v>40.6736</v>
      </c>
      <c r="Q31" s="348">
        <v>26.688300000000002</v>
      </c>
      <c r="R31" s="348" t="s">
        <v>430</v>
      </c>
      <c r="S31" s="348">
        <v>10.107799999999999</v>
      </c>
      <c r="T31" s="348">
        <v>34.205399999999997</v>
      </c>
      <c r="U31" s="348">
        <v>23.656600000000001</v>
      </c>
      <c r="V31" s="348">
        <v>22.403400000000001</v>
      </c>
      <c r="W31" s="348">
        <v>7.0785</v>
      </c>
      <c r="X31" s="348">
        <v>27.2136</v>
      </c>
      <c r="Y31" s="374"/>
      <c r="Z31" s="346" t="s">
        <v>430</v>
      </c>
      <c r="AA31" s="346">
        <v>99</v>
      </c>
      <c r="AB31" s="346">
        <v>39</v>
      </c>
      <c r="AC31" s="346">
        <v>140</v>
      </c>
      <c r="AD31" s="346">
        <v>2</v>
      </c>
      <c r="AE31" s="346">
        <v>21</v>
      </c>
      <c r="AF31" s="346">
        <v>14</v>
      </c>
      <c r="AG31" s="346">
        <v>10</v>
      </c>
      <c r="AH31" s="346">
        <v>4</v>
      </c>
      <c r="AI31" s="346" t="s">
        <v>430</v>
      </c>
      <c r="AJ31" s="346">
        <v>18</v>
      </c>
      <c r="AK31" s="346">
        <v>7</v>
      </c>
      <c r="AL31" s="346">
        <v>5</v>
      </c>
      <c r="AM31" s="346">
        <v>25</v>
      </c>
      <c r="AN31" s="346">
        <v>19</v>
      </c>
      <c r="AO31" s="373"/>
      <c r="AP31" s="348" t="s">
        <v>430</v>
      </c>
      <c r="AQ31" s="348" t="s">
        <v>430</v>
      </c>
      <c r="AR31" s="348">
        <v>38.58</v>
      </c>
      <c r="AS31" s="348">
        <v>38.369999999999997</v>
      </c>
      <c r="AT31" s="348">
        <v>42.92</v>
      </c>
      <c r="AU31" s="351"/>
      <c r="AV31" s="346" t="s">
        <v>430</v>
      </c>
      <c r="AW31" s="346" t="s">
        <v>430</v>
      </c>
      <c r="AX31" s="346">
        <v>1</v>
      </c>
      <c r="AY31" s="346">
        <v>11</v>
      </c>
      <c r="AZ31" s="346">
        <v>2</v>
      </c>
      <c r="BA31" s="374"/>
      <c r="BB31" s="348">
        <v>22.696701233939599</v>
      </c>
      <c r="BC31" s="348">
        <v>0</v>
      </c>
      <c r="BD31" s="348">
        <v>0.10619620533311</v>
      </c>
      <c r="BE31" s="375" t="s">
        <v>430</v>
      </c>
      <c r="BF31" s="374"/>
      <c r="BG31" s="372" t="s">
        <v>430</v>
      </c>
      <c r="BH31" s="373"/>
      <c r="BI31" s="348" t="s">
        <v>430</v>
      </c>
      <c r="BJ31" s="348" t="s">
        <v>430</v>
      </c>
      <c r="BK31" s="348" t="s">
        <v>430</v>
      </c>
      <c r="BL31" s="348" t="s">
        <v>430</v>
      </c>
      <c r="BM31" s="373"/>
      <c r="BN31" s="372" t="s">
        <v>5881</v>
      </c>
      <c r="BO31" s="372" t="s">
        <v>5882</v>
      </c>
      <c r="BP31" s="372" t="s">
        <v>5883</v>
      </c>
      <c r="BQ31" s="372" t="s">
        <v>5884</v>
      </c>
      <c r="BR31" s="372" t="s">
        <v>5885</v>
      </c>
      <c r="BS31" s="373"/>
      <c r="BT31" s="354" t="s">
        <v>555</v>
      </c>
    </row>
    <row r="32" spans="1:72" s="428" customFormat="1" x14ac:dyDescent="0.25">
      <c r="A32" s="345" t="s">
        <v>5886</v>
      </c>
      <c r="B32" s="373"/>
      <c r="C32" s="719">
        <v>44008</v>
      </c>
      <c r="D32" s="373"/>
      <c r="E32" s="346">
        <v>3924.73</v>
      </c>
      <c r="F32" s="373"/>
      <c r="G32" s="347">
        <v>34.969099999999997</v>
      </c>
      <c r="H32" s="374"/>
      <c r="I32" s="348">
        <v>0.38669999999999999</v>
      </c>
      <c r="J32" s="348">
        <v>1.1129</v>
      </c>
      <c r="K32" s="348">
        <v>8.6944999999999997</v>
      </c>
      <c r="L32" s="348">
        <v>13.305</v>
      </c>
      <c r="M32" s="348">
        <v>-3.0394999999999999</v>
      </c>
      <c r="N32" s="350">
        <v>-7.5974000000000004</v>
      </c>
      <c r="O32" s="348">
        <v>-8.5686</v>
      </c>
      <c r="P32" s="348">
        <v>2.5823999999999998</v>
      </c>
      <c r="Q32" s="348">
        <v>1.0281</v>
      </c>
      <c r="R32" s="348" t="s">
        <v>430</v>
      </c>
      <c r="S32" s="348">
        <v>19.886500000000002</v>
      </c>
      <c r="T32" s="348">
        <v>9.0579000000000001</v>
      </c>
      <c r="U32" s="348">
        <v>-15.947900000000001</v>
      </c>
      <c r="V32" s="348">
        <v>-4.7182000000000004</v>
      </c>
      <c r="W32" s="348">
        <v>2.4333</v>
      </c>
      <c r="X32" s="348">
        <v>14.781000000000001</v>
      </c>
      <c r="Y32" s="374"/>
      <c r="Z32" s="346">
        <v>32</v>
      </c>
      <c r="AA32" s="346">
        <v>59</v>
      </c>
      <c r="AB32" s="346">
        <v>11</v>
      </c>
      <c r="AC32" s="346">
        <v>22</v>
      </c>
      <c r="AD32" s="346">
        <v>160</v>
      </c>
      <c r="AE32" s="346">
        <v>214</v>
      </c>
      <c r="AF32" s="346">
        <v>166</v>
      </c>
      <c r="AG32" s="346">
        <v>141</v>
      </c>
      <c r="AH32" s="346">
        <v>81</v>
      </c>
      <c r="AI32" s="346" t="s">
        <v>430</v>
      </c>
      <c r="AJ32" s="346">
        <v>7</v>
      </c>
      <c r="AK32" s="346">
        <v>222</v>
      </c>
      <c r="AL32" s="346">
        <v>246</v>
      </c>
      <c r="AM32" s="346">
        <v>217</v>
      </c>
      <c r="AN32" s="346">
        <v>74</v>
      </c>
      <c r="AO32" s="373"/>
      <c r="AP32" s="348" t="s">
        <v>430</v>
      </c>
      <c r="AQ32" s="348" t="s">
        <v>430</v>
      </c>
      <c r="AR32" s="348">
        <v>-0.53</v>
      </c>
      <c r="AS32" s="348">
        <v>-5.89</v>
      </c>
      <c r="AT32" s="348">
        <v>-4.21</v>
      </c>
      <c r="AU32" s="351"/>
      <c r="AV32" s="346" t="s">
        <v>430</v>
      </c>
      <c r="AW32" s="346" t="s">
        <v>430</v>
      </c>
      <c r="AX32" s="346">
        <v>81</v>
      </c>
      <c r="AY32" s="346">
        <v>143</v>
      </c>
      <c r="AZ32" s="346">
        <v>214</v>
      </c>
      <c r="BA32" s="374"/>
      <c r="BB32" s="348">
        <v>25.133174139779101</v>
      </c>
      <c r="BC32" s="348">
        <v>0.99861910853479297</v>
      </c>
      <c r="BD32" s="348">
        <v>5.0776729433548197E-3</v>
      </c>
      <c r="BE32" s="375">
        <v>-2.1041851088768899E-2</v>
      </c>
      <c r="BF32" s="374"/>
      <c r="BG32" s="372">
        <v>8.3699999999999997E-2</v>
      </c>
      <c r="BH32" s="373"/>
      <c r="BI32" s="348">
        <v>81.547799999999995</v>
      </c>
      <c r="BJ32" s="348">
        <v>18.374400000000001</v>
      </c>
      <c r="BK32" s="348" t="s">
        <v>430</v>
      </c>
      <c r="BL32" s="348">
        <v>7.7799999999999994E-2</v>
      </c>
      <c r="BM32" s="373"/>
      <c r="BN32" s="372" t="s">
        <v>5887</v>
      </c>
      <c r="BO32" s="372" t="s">
        <v>4900</v>
      </c>
      <c r="BP32" s="372" t="s">
        <v>2656</v>
      </c>
      <c r="BQ32" s="372" t="s">
        <v>430</v>
      </c>
      <c r="BR32" s="372" t="s">
        <v>430</v>
      </c>
      <c r="BS32" s="373"/>
      <c r="BT32" s="354" t="s">
        <v>555</v>
      </c>
    </row>
    <row r="33" spans="1:72" s="428" customFormat="1" x14ac:dyDescent="0.25">
      <c r="A33" s="345" t="s">
        <v>5888</v>
      </c>
      <c r="B33" s="373"/>
      <c r="C33" s="719">
        <v>43496</v>
      </c>
      <c r="D33" s="373"/>
      <c r="E33" s="346">
        <v>3879.58</v>
      </c>
      <c r="F33" s="373"/>
      <c r="G33" s="347">
        <v>243.4408</v>
      </c>
      <c r="H33" s="374"/>
      <c r="I33" s="348">
        <v>7.9299999999999995E-2</v>
      </c>
      <c r="J33" s="348">
        <v>1.014</v>
      </c>
      <c r="K33" s="348">
        <v>1.7564</v>
      </c>
      <c r="L33" s="348">
        <v>6.7694999999999999</v>
      </c>
      <c r="M33" s="348">
        <v>7.8201000000000001</v>
      </c>
      <c r="N33" s="350">
        <v>12.2675</v>
      </c>
      <c r="O33" s="348">
        <v>6.1532</v>
      </c>
      <c r="P33" s="348">
        <v>18.769200000000001</v>
      </c>
      <c r="Q33" s="348">
        <v>18.215800000000002</v>
      </c>
      <c r="R33" s="348" t="s">
        <v>430</v>
      </c>
      <c r="S33" s="348">
        <v>3.5316000000000001</v>
      </c>
      <c r="T33" s="348">
        <v>21.381399999999999</v>
      </c>
      <c r="U33" s="348">
        <v>6.0438000000000001</v>
      </c>
      <c r="V33" s="348">
        <v>12.4017</v>
      </c>
      <c r="W33" s="348">
        <v>1.7644</v>
      </c>
      <c r="X33" s="348">
        <v>20.3813</v>
      </c>
      <c r="Y33" s="374"/>
      <c r="Z33" s="346">
        <v>94</v>
      </c>
      <c r="AA33" s="346">
        <v>67</v>
      </c>
      <c r="AB33" s="346">
        <v>143</v>
      </c>
      <c r="AC33" s="346">
        <v>111</v>
      </c>
      <c r="AD33" s="346">
        <v>66</v>
      </c>
      <c r="AE33" s="346">
        <v>71</v>
      </c>
      <c r="AF33" s="346">
        <v>56</v>
      </c>
      <c r="AG33" s="346">
        <v>43</v>
      </c>
      <c r="AH33" s="346">
        <v>9</v>
      </c>
      <c r="AI33" s="346" t="s">
        <v>430</v>
      </c>
      <c r="AJ33" s="346">
        <v>123</v>
      </c>
      <c r="AK33" s="346">
        <v>62</v>
      </c>
      <c r="AL33" s="346">
        <v>61</v>
      </c>
      <c r="AM33" s="346">
        <v>58</v>
      </c>
      <c r="AN33" s="346">
        <v>100</v>
      </c>
      <c r="AO33" s="373"/>
      <c r="AP33" s="348" t="s">
        <v>430</v>
      </c>
      <c r="AQ33" s="348">
        <v>21.46</v>
      </c>
      <c r="AR33" s="348">
        <v>17.79</v>
      </c>
      <c r="AS33" s="348">
        <v>12.58</v>
      </c>
      <c r="AT33" s="348">
        <v>16.309999999999999</v>
      </c>
      <c r="AU33" s="351"/>
      <c r="AV33" s="346" t="s">
        <v>430</v>
      </c>
      <c r="AW33" s="346">
        <v>7</v>
      </c>
      <c r="AX33" s="346">
        <v>12</v>
      </c>
      <c r="AY33" s="346">
        <v>35</v>
      </c>
      <c r="AZ33" s="346">
        <v>71</v>
      </c>
      <c r="BA33" s="374"/>
      <c r="BB33" s="348">
        <v>17.4964553441147</v>
      </c>
      <c r="BC33" s="348">
        <v>0.99733443957675505</v>
      </c>
      <c r="BD33" s="348">
        <v>6.9790577741645696E-2</v>
      </c>
      <c r="BE33" s="375">
        <v>-1.50985008746491E-2</v>
      </c>
      <c r="BF33" s="374"/>
      <c r="BG33" s="372">
        <v>0.1663</v>
      </c>
      <c r="BH33" s="373"/>
      <c r="BI33" s="348">
        <v>11.1342</v>
      </c>
      <c r="BJ33" s="348">
        <v>84.475499999999997</v>
      </c>
      <c r="BK33" s="348">
        <v>4.26607</v>
      </c>
      <c r="BL33" s="348">
        <v>0.12422999999999999</v>
      </c>
      <c r="BM33" s="373"/>
      <c r="BN33" s="372" t="s">
        <v>4568</v>
      </c>
      <c r="BO33" s="372" t="s">
        <v>4569</v>
      </c>
      <c r="BP33" s="372" t="s">
        <v>4570</v>
      </c>
      <c r="BQ33" s="372" t="s">
        <v>3151</v>
      </c>
      <c r="BR33" s="372" t="s">
        <v>5222</v>
      </c>
      <c r="BS33" s="373"/>
      <c r="BT33" s="354" t="s">
        <v>555</v>
      </c>
    </row>
    <row r="34" spans="1:72" s="428" customFormat="1" x14ac:dyDescent="0.25">
      <c r="A34" s="345" t="s">
        <v>5889</v>
      </c>
      <c r="B34" s="373"/>
      <c r="C34" s="719">
        <v>42083</v>
      </c>
      <c r="D34" s="373"/>
      <c r="E34" s="346">
        <v>3704.92</v>
      </c>
      <c r="F34" s="373"/>
      <c r="G34" s="347">
        <v>592.78639999999996</v>
      </c>
      <c r="H34" s="374"/>
      <c r="I34" s="348">
        <v>-0.43290000000000001</v>
      </c>
      <c r="J34" s="348">
        <v>-0.72689999999999999</v>
      </c>
      <c r="K34" s="348">
        <v>-0.7127</v>
      </c>
      <c r="L34" s="348">
        <v>8.4192999999999998</v>
      </c>
      <c r="M34" s="348">
        <v>-3.7669000000000001</v>
      </c>
      <c r="N34" s="350">
        <v>4.8598999999999997</v>
      </c>
      <c r="O34" s="348">
        <v>8.0919000000000008</v>
      </c>
      <c r="P34" s="348">
        <v>9.8388000000000009</v>
      </c>
      <c r="Q34" s="348">
        <v>10.408200000000001</v>
      </c>
      <c r="R34" s="348">
        <v>12.030900000000001</v>
      </c>
      <c r="S34" s="348">
        <v>0.29749999999999999</v>
      </c>
      <c r="T34" s="348">
        <v>15.2529</v>
      </c>
      <c r="U34" s="348">
        <v>-2.8222</v>
      </c>
      <c r="V34" s="348">
        <v>5.9127000000000001</v>
      </c>
      <c r="W34" s="348">
        <v>0.77370000000000005</v>
      </c>
      <c r="X34" s="348">
        <v>10.821999999999999</v>
      </c>
      <c r="Y34" s="374"/>
      <c r="Z34" s="346">
        <v>197</v>
      </c>
      <c r="AA34" s="346">
        <v>211</v>
      </c>
      <c r="AB34" s="346">
        <v>243</v>
      </c>
      <c r="AC34" s="346">
        <v>70</v>
      </c>
      <c r="AD34" s="346">
        <v>202</v>
      </c>
      <c r="AE34" s="346">
        <v>116</v>
      </c>
      <c r="AF34" s="346">
        <v>42</v>
      </c>
      <c r="AG34" s="346">
        <v>93</v>
      </c>
      <c r="AH34" s="346">
        <v>34</v>
      </c>
      <c r="AI34" s="346">
        <v>25</v>
      </c>
      <c r="AJ34" s="346">
        <v>242</v>
      </c>
      <c r="AK34" s="346">
        <v>125</v>
      </c>
      <c r="AL34" s="346">
        <v>168</v>
      </c>
      <c r="AM34" s="346">
        <v>109</v>
      </c>
      <c r="AN34" s="346">
        <v>156</v>
      </c>
      <c r="AO34" s="373"/>
      <c r="AP34" s="348">
        <v>11.38</v>
      </c>
      <c r="AQ34" s="348">
        <v>12.12</v>
      </c>
      <c r="AR34" s="348">
        <v>10.06</v>
      </c>
      <c r="AS34" s="348">
        <v>8.1</v>
      </c>
      <c r="AT34" s="348">
        <v>3.38</v>
      </c>
      <c r="AU34" s="351"/>
      <c r="AV34" s="346">
        <v>30</v>
      </c>
      <c r="AW34" s="346">
        <v>24</v>
      </c>
      <c r="AX34" s="346">
        <v>34</v>
      </c>
      <c r="AY34" s="346">
        <v>65</v>
      </c>
      <c r="AZ34" s="346">
        <v>142</v>
      </c>
      <c r="BA34" s="374"/>
      <c r="BB34" s="348">
        <v>15.2461133441525</v>
      </c>
      <c r="BC34" s="348">
        <v>0.999388192540973</v>
      </c>
      <c r="BD34" s="348">
        <v>2.5790327066761799E-2</v>
      </c>
      <c r="BE34" s="375">
        <v>-1.6963477399280801E-2</v>
      </c>
      <c r="BF34" s="374"/>
      <c r="BG34" s="372">
        <v>0.626</v>
      </c>
      <c r="BH34" s="373"/>
      <c r="BI34" s="348">
        <v>74.215000000000003</v>
      </c>
      <c r="BJ34" s="348">
        <v>25.445399999999999</v>
      </c>
      <c r="BK34" s="348" t="s">
        <v>430</v>
      </c>
      <c r="BL34" s="348">
        <v>0.33960000000000001</v>
      </c>
      <c r="BM34" s="373"/>
      <c r="BN34" s="372" t="s">
        <v>5878</v>
      </c>
      <c r="BO34" s="372" t="s">
        <v>5879</v>
      </c>
      <c r="BP34" s="372" t="s">
        <v>430</v>
      </c>
      <c r="BQ34" s="372" t="s">
        <v>430</v>
      </c>
      <c r="BR34" s="372" t="s">
        <v>430</v>
      </c>
      <c r="BS34" s="373"/>
      <c r="BT34" s="354" t="s">
        <v>555</v>
      </c>
    </row>
    <row r="35" spans="1:72" s="428" customFormat="1" ht="11" x14ac:dyDescent="0.3">
      <c r="A35" s="841" t="s">
        <v>5890</v>
      </c>
      <c r="B35" s="842"/>
      <c r="C35" s="843">
        <v>40211</v>
      </c>
      <c r="D35" s="842"/>
      <c r="E35" s="844">
        <v>3579.92</v>
      </c>
      <c r="F35" s="842"/>
      <c r="G35" s="845">
        <v>270.96800000000002</v>
      </c>
      <c r="H35" s="847"/>
      <c r="I35" s="846">
        <v>-0.15709999999999999</v>
      </c>
      <c r="J35" s="846">
        <v>-0.94530000000000003</v>
      </c>
      <c r="K35" s="846">
        <v>0.98299999999999998</v>
      </c>
      <c r="L35" s="846">
        <v>5.0102000000000002</v>
      </c>
      <c r="M35" s="846">
        <v>-3.4375</v>
      </c>
      <c r="N35" s="848">
        <v>0.21060000000000001</v>
      </c>
      <c r="O35" s="846">
        <v>1.6960999999999999</v>
      </c>
      <c r="P35" s="846">
        <v>9.1007999999999996</v>
      </c>
      <c r="Q35" s="846">
        <v>9.2841000000000005</v>
      </c>
      <c r="R35" s="846">
        <v>12.075200000000001</v>
      </c>
      <c r="S35" s="846">
        <v>2.5291000000000001</v>
      </c>
      <c r="T35" s="846">
        <v>10.116899999999999</v>
      </c>
      <c r="U35" s="846">
        <v>-5.7815000000000003</v>
      </c>
      <c r="V35" s="846">
        <v>0.18559999999999999</v>
      </c>
      <c r="W35" s="846">
        <v>0.15190000000000001</v>
      </c>
      <c r="X35" s="846">
        <v>11.4682</v>
      </c>
      <c r="Y35" s="847"/>
      <c r="Z35" s="844">
        <v>148</v>
      </c>
      <c r="AA35" s="844">
        <v>226</v>
      </c>
      <c r="AB35" s="844">
        <v>190</v>
      </c>
      <c r="AC35" s="844">
        <v>173</v>
      </c>
      <c r="AD35" s="844">
        <v>166</v>
      </c>
      <c r="AE35" s="844">
        <v>167</v>
      </c>
      <c r="AF35" s="844">
        <v>99</v>
      </c>
      <c r="AG35" s="844">
        <v>99</v>
      </c>
      <c r="AH35" s="844">
        <v>53</v>
      </c>
      <c r="AI35" s="844">
        <v>23</v>
      </c>
      <c r="AJ35" s="844">
        <v>171</v>
      </c>
      <c r="AK35" s="844">
        <v>176</v>
      </c>
      <c r="AL35" s="844">
        <v>193</v>
      </c>
      <c r="AM35" s="844">
        <v>170</v>
      </c>
      <c r="AN35" s="844">
        <v>204</v>
      </c>
      <c r="AO35" s="842"/>
      <c r="AP35" s="846">
        <v>11.75</v>
      </c>
      <c r="AQ35" s="846">
        <v>11.17</v>
      </c>
      <c r="AR35" s="846">
        <v>8</v>
      </c>
      <c r="AS35" s="846">
        <v>4.1100000000000003</v>
      </c>
      <c r="AT35" s="846">
        <v>-0.69</v>
      </c>
      <c r="AU35" s="849"/>
      <c r="AV35" s="844">
        <v>25</v>
      </c>
      <c r="AW35" s="844">
        <v>40</v>
      </c>
      <c r="AX35" s="844">
        <v>51</v>
      </c>
      <c r="AY35" s="844">
        <v>99</v>
      </c>
      <c r="AZ35" s="844">
        <v>167</v>
      </c>
      <c r="BA35" s="847"/>
      <c r="BB35" s="846">
        <v>12.668968683149201</v>
      </c>
      <c r="BC35" s="846">
        <v>0.99911973727276004</v>
      </c>
      <c r="BD35" s="846">
        <v>2.6744038456547398E-2</v>
      </c>
      <c r="BE35" s="852">
        <v>-3.1130421364247698E-3</v>
      </c>
      <c r="BF35" s="847"/>
      <c r="BG35" s="855">
        <v>8.9399999999999993E-2</v>
      </c>
      <c r="BH35" s="842"/>
      <c r="BI35" s="846">
        <v>98.264600000000002</v>
      </c>
      <c r="BJ35" s="846">
        <v>1.3546899999999999</v>
      </c>
      <c r="BK35" s="846" t="s">
        <v>430</v>
      </c>
      <c r="BL35" s="846">
        <v>0.38070999999999999</v>
      </c>
      <c r="BM35" s="842"/>
      <c r="BN35" s="855" t="s">
        <v>4544</v>
      </c>
      <c r="BO35" s="855" t="s">
        <v>754</v>
      </c>
      <c r="BP35" s="855" t="s">
        <v>4381</v>
      </c>
      <c r="BQ35" s="855" t="s">
        <v>4382</v>
      </c>
      <c r="BR35" s="855" t="s">
        <v>4502</v>
      </c>
      <c r="BS35" s="842"/>
      <c r="BT35" s="856" t="s">
        <v>555</v>
      </c>
    </row>
    <row r="36" spans="1:72" s="428" customFormat="1" x14ac:dyDescent="0.25">
      <c r="A36" s="345" t="s">
        <v>5891</v>
      </c>
      <c r="B36" s="373"/>
      <c r="C36" s="719">
        <v>42919</v>
      </c>
      <c r="D36" s="373"/>
      <c r="E36" s="346">
        <v>3519.18</v>
      </c>
      <c r="F36" s="373"/>
      <c r="G36" s="347">
        <v>22.712800000000001</v>
      </c>
      <c r="H36" s="374"/>
      <c r="I36" s="348">
        <v>-8.0100000000000005E-2</v>
      </c>
      <c r="J36" s="348">
        <v>-0.70430000000000004</v>
      </c>
      <c r="K36" s="348">
        <v>2.5571000000000002</v>
      </c>
      <c r="L36" s="348">
        <v>6.8289999999999997</v>
      </c>
      <c r="M36" s="348">
        <v>0.78139999999999998</v>
      </c>
      <c r="N36" s="350">
        <v>3.8365999999999998</v>
      </c>
      <c r="O36" s="348">
        <v>2.6383999999999999</v>
      </c>
      <c r="P36" s="348">
        <v>12.026</v>
      </c>
      <c r="Q36" s="348">
        <v>11.1922</v>
      </c>
      <c r="R36" s="348" t="s">
        <v>430</v>
      </c>
      <c r="S36" s="348">
        <v>4.7729999999999997</v>
      </c>
      <c r="T36" s="348">
        <v>13.0029</v>
      </c>
      <c r="U36" s="348">
        <v>-2.0405000000000002</v>
      </c>
      <c r="V36" s="348">
        <v>3.9197000000000002</v>
      </c>
      <c r="W36" s="348">
        <v>4.7999999999999996E-3</v>
      </c>
      <c r="X36" s="348">
        <v>13.2483</v>
      </c>
      <c r="Y36" s="374"/>
      <c r="Z36" s="346">
        <v>132</v>
      </c>
      <c r="AA36" s="346">
        <v>194</v>
      </c>
      <c r="AB36" s="346">
        <v>111</v>
      </c>
      <c r="AC36" s="346">
        <v>104</v>
      </c>
      <c r="AD36" s="346">
        <v>121</v>
      </c>
      <c r="AE36" s="346">
        <v>135</v>
      </c>
      <c r="AF36" s="346">
        <v>90</v>
      </c>
      <c r="AG36" s="346">
        <v>73</v>
      </c>
      <c r="AH36" s="346">
        <v>29</v>
      </c>
      <c r="AI36" s="346" t="s">
        <v>430</v>
      </c>
      <c r="AJ36" s="346">
        <v>59</v>
      </c>
      <c r="AK36" s="346">
        <v>148</v>
      </c>
      <c r="AL36" s="346">
        <v>155</v>
      </c>
      <c r="AM36" s="346">
        <v>135</v>
      </c>
      <c r="AN36" s="346">
        <v>240</v>
      </c>
      <c r="AO36" s="373"/>
      <c r="AP36" s="348" t="s">
        <v>430</v>
      </c>
      <c r="AQ36" s="348">
        <v>13.2</v>
      </c>
      <c r="AR36" s="348">
        <v>10.85</v>
      </c>
      <c r="AS36" s="348">
        <v>6.69</v>
      </c>
      <c r="AT36" s="348">
        <v>5.34</v>
      </c>
      <c r="AU36" s="351"/>
      <c r="AV36" s="346" t="s">
        <v>430</v>
      </c>
      <c r="AW36" s="346">
        <v>21</v>
      </c>
      <c r="AX36" s="346">
        <v>28</v>
      </c>
      <c r="AY36" s="346">
        <v>80</v>
      </c>
      <c r="AZ36" s="346">
        <v>124</v>
      </c>
      <c r="BA36" s="374"/>
      <c r="BB36" s="348">
        <v>12.2322288104529</v>
      </c>
      <c r="BC36" s="348">
        <v>0.999471360882913</v>
      </c>
      <c r="BD36" s="348">
        <v>4.8688167783423698E-2</v>
      </c>
      <c r="BE36" s="375">
        <v>-3.8860474642585199E-2</v>
      </c>
      <c r="BF36" s="374"/>
      <c r="BG36" s="372">
        <v>0.30309999999999998</v>
      </c>
      <c r="BH36" s="373"/>
      <c r="BI36" s="348">
        <v>94.257599999999996</v>
      </c>
      <c r="BJ36" s="348">
        <v>5.4605699999999997</v>
      </c>
      <c r="BK36" s="348" t="s">
        <v>430</v>
      </c>
      <c r="BL36" s="348">
        <v>0.28183000000000002</v>
      </c>
      <c r="BM36" s="373"/>
      <c r="BN36" s="372" t="s">
        <v>4935</v>
      </c>
      <c r="BO36" s="372" t="s">
        <v>2319</v>
      </c>
      <c r="BP36" s="372" t="s">
        <v>4617</v>
      </c>
      <c r="BQ36" s="372" t="s">
        <v>4937</v>
      </c>
      <c r="BR36" s="372" t="s">
        <v>5059</v>
      </c>
      <c r="BS36" s="373"/>
      <c r="BT36" s="354" t="s">
        <v>555</v>
      </c>
    </row>
    <row r="37" spans="1:72" s="428" customFormat="1" ht="11" x14ac:dyDescent="0.3">
      <c r="A37" s="841" t="s">
        <v>5892</v>
      </c>
      <c r="B37" s="842"/>
      <c r="C37" s="843">
        <v>44904</v>
      </c>
      <c r="D37" s="842"/>
      <c r="E37" s="844">
        <v>3472.18</v>
      </c>
      <c r="F37" s="842"/>
      <c r="G37" s="845">
        <v>22.526199999999999</v>
      </c>
      <c r="H37" s="847"/>
      <c r="I37" s="846">
        <v>-1.57</v>
      </c>
      <c r="J37" s="846">
        <v>3.7423999999999999</v>
      </c>
      <c r="K37" s="846">
        <v>7.109</v>
      </c>
      <c r="L37" s="846">
        <v>-18.428000000000001</v>
      </c>
      <c r="M37" s="846">
        <v>-4.9204999999999997</v>
      </c>
      <c r="N37" s="848">
        <v>100.221</v>
      </c>
      <c r="O37" s="846">
        <v>68.101500000000001</v>
      </c>
      <c r="P37" s="846">
        <v>47.594299999999997</v>
      </c>
      <c r="Q37" s="846" t="s">
        <v>430</v>
      </c>
      <c r="R37" s="846" t="s">
        <v>430</v>
      </c>
      <c r="S37" s="846">
        <v>3.9525000000000001</v>
      </c>
      <c r="T37" s="846">
        <v>-0.1923</v>
      </c>
      <c r="U37" s="846">
        <v>1.7937000000000001</v>
      </c>
      <c r="V37" s="846">
        <v>63.2029</v>
      </c>
      <c r="W37" s="846">
        <v>7.3457999999999997</v>
      </c>
      <c r="X37" s="846">
        <v>39.468800000000002</v>
      </c>
      <c r="Y37" s="847"/>
      <c r="Z37" s="844">
        <v>236</v>
      </c>
      <c r="AA37" s="844">
        <v>5</v>
      </c>
      <c r="AB37" s="844">
        <v>21</v>
      </c>
      <c r="AC37" s="844">
        <v>258</v>
      </c>
      <c r="AD37" s="844">
        <v>229</v>
      </c>
      <c r="AE37" s="844">
        <v>7</v>
      </c>
      <c r="AF37" s="844">
        <v>4</v>
      </c>
      <c r="AG37" s="844">
        <v>3</v>
      </c>
      <c r="AH37" s="844" t="s">
        <v>430</v>
      </c>
      <c r="AI37" s="844" t="s">
        <v>430</v>
      </c>
      <c r="AJ37" s="844">
        <v>90</v>
      </c>
      <c r="AK37" s="844">
        <v>256</v>
      </c>
      <c r="AL37" s="844">
        <v>108</v>
      </c>
      <c r="AM37" s="844">
        <v>7</v>
      </c>
      <c r="AN37" s="844">
        <v>5</v>
      </c>
      <c r="AO37" s="842"/>
      <c r="AP37" s="846" t="s">
        <v>430</v>
      </c>
      <c r="AQ37" s="846" t="s">
        <v>430</v>
      </c>
      <c r="AR37" s="846" t="s">
        <v>430</v>
      </c>
      <c r="AS37" s="846">
        <v>60.2</v>
      </c>
      <c r="AT37" s="846">
        <v>25.63</v>
      </c>
      <c r="AU37" s="849"/>
      <c r="AV37" s="844" t="s">
        <v>430</v>
      </c>
      <c r="AW37" s="844" t="s">
        <v>430</v>
      </c>
      <c r="AX37" s="844" t="s">
        <v>430</v>
      </c>
      <c r="AY37" s="844">
        <v>3</v>
      </c>
      <c r="AZ37" s="844">
        <v>20</v>
      </c>
      <c r="BA37" s="847"/>
      <c r="BB37" s="846">
        <v>36.714598866292398</v>
      </c>
      <c r="BC37" s="846">
        <v>0</v>
      </c>
      <c r="BD37" s="846">
        <v>8.5347677551850396E-2</v>
      </c>
      <c r="BE37" s="852" t="s">
        <v>430</v>
      </c>
      <c r="BF37" s="847"/>
      <c r="BG37" s="855" t="s">
        <v>430</v>
      </c>
      <c r="BH37" s="842"/>
      <c r="BI37" s="846" t="s">
        <v>430</v>
      </c>
      <c r="BJ37" s="846" t="s">
        <v>430</v>
      </c>
      <c r="BK37" s="846" t="s">
        <v>430</v>
      </c>
      <c r="BL37" s="846" t="s">
        <v>430</v>
      </c>
      <c r="BM37" s="842"/>
      <c r="BN37" s="855" t="s">
        <v>5893</v>
      </c>
      <c r="BO37" s="855" t="s">
        <v>5894</v>
      </c>
      <c r="BP37" s="855" t="s">
        <v>430</v>
      </c>
      <c r="BQ37" s="855" t="s">
        <v>430</v>
      </c>
      <c r="BR37" s="855" t="s">
        <v>430</v>
      </c>
      <c r="BS37" s="842"/>
      <c r="BT37" s="856" t="s">
        <v>555</v>
      </c>
    </row>
    <row r="38" spans="1:72" s="428" customFormat="1" x14ac:dyDescent="0.25">
      <c r="A38" s="345" t="s">
        <v>5895</v>
      </c>
      <c r="B38" s="373"/>
      <c r="C38" s="719">
        <v>40745</v>
      </c>
      <c r="D38" s="373"/>
      <c r="E38" s="346">
        <v>3350.76</v>
      </c>
      <c r="F38" s="373"/>
      <c r="G38" s="347">
        <v>28.6252</v>
      </c>
      <c r="H38" s="374"/>
      <c r="I38" s="348">
        <v>-0.1573</v>
      </c>
      <c r="J38" s="348">
        <v>-0.94610000000000005</v>
      </c>
      <c r="K38" s="348">
        <v>0.98250000000000004</v>
      </c>
      <c r="L38" s="348">
        <v>4.9934000000000003</v>
      </c>
      <c r="M38" s="348">
        <v>-3.4550000000000001</v>
      </c>
      <c r="N38" s="350">
        <v>0.21390000000000001</v>
      </c>
      <c r="O38" s="348">
        <v>1.7011000000000001</v>
      </c>
      <c r="P38" s="348">
        <v>9.0952000000000002</v>
      </c>
      <c r="Q38" s="348">
        <v>9.3461999999999996</v>
      </c>
      <c r="R38" s="348">
        <v>12.099</v>
      </c>
      <c r="S38" s="348">
        <v>2.5093000000000001</v>
      </c>
      <c r="T38" s="348">
        <v>10.099</v>
      </c>
      <c r="U38" s="348">
        <v>-5.7988</v>
      </c>
      <c r="V38" s="348">
        <v>0.18759999999999999</v>
      </c>
      <c r="W38" s="348">
        <v>0.15110000000000001</v>
      </c>
      <c r="X38" s="348">
        <v>11.5084</v>
      </c>
      <c r="Y38" s="374"/>
      <c r="Z38" s="346">
        <v>150</v>
      </c>
      <c r="AA38" s="346">
        <v>232</v>
      </c>
      <c r="AB38" s="346">
        <v>191</v>
      </c>
      <c r="AC38" s="346">
        <v>174</v>
      </c>
      <c r="AD38" s="346">
        <v>169</v>
      </c>
      <c r="AE38" s="346">
        <v>166</v>
      </c>
      <c r="AF38" s="346">
        <v>97</v>
      </c>
      <c r="AG38" s="346">
        <v>100</v>
      </c>
      <c r="AH38" s="346">
        <v>45</v>
      </c>
      <c r="AI38" s="346">
        <v>21</v>
      </c>
      <c r="AJ38" s="346">
        <v>182</v>
      </c>
      <c r="AK38" s="346">
        <v>177</v>
      </c>
      <c r="AL38" s="346">
        <v>196</v>
      </c>
      <c r="AM38" s="346">
        <v>169</v>
      </c>
      <c r="AN38" s="346">
        <v>208</v>
      </c>
      <c r="AO38" s="373"/>
      <c r="AP38" s="348">
        <v>11.8</v>
      </c>
      <c r="AQ38" s="348">
        <v>11.23</v>
      </c>
      <c r="AR38" s="348">
        <v>8.0299999999999994</v>
      </c>
      <c r="AS38" s="348">
        <v>4.1100000000000003</v>
      </c>
      <c r="AT38" s="348">
        <v>-0.71</v>
      </c>
      <c r="AU38" s="351"/>
      <c r="AV38" s="346">
        <v>20</v>
      </c>
      <c r="AW38" s="346">
        <v>31</v>
      </c>
      <c r="AX38" s="346">
        <v>45</v>
      </c>
      <c r="AY38" s="346">
        <v>99</v>
      </c>
      <c r="AZ38" s="346">
        <v>171</v>
      </c>
      <c r="BA38" s="374"/>
      <c r="BB38" s="348">
        <v>12.6686036226242</v>
      </c>
      <c r="BC38" s="348">
        <v>0.99908926779146701</v>
      </c>
      <c r="BD38" s="348">
        <v>2.6727065365396999E-2</v>
      </c>
      <c r="BE38" s="375">
        <v>-3.3274030103685498E-3</v>
      </c>
      <c r="BF38" s="374"/>
      <c r="BG38" s="372">
        <v>0.33250000000000002</v>
      </c>
      <c r="BH38" s="373"/>
      <c r="BI38" s="348">
        <v>98.290800000000004</v>
      </c>
      <c r="BJ38" s="348">
        <v>1.35511</v>
      </c>
      <c r="BK38" s="348" t="s">
        <v>430</v>
      </c>
      <c r="BL38" s="348">
        <v>0.35409000000000002</v>
      </c>
      <c r="BM38" s="373"/>
      <c r="BN38" s="372" t="s">
        <v>668</v>
      </c>
      <c r="BO38" s="372" t="s">
        <v>4500</v>
      </c>
      <c r="BP38" s="372" t="s">
        <v>4381</v>
      </c>
      <c r="BQ38" s="372" t="s">
        <v>4382</v>
      </c>
      <c r="BR38" s="372" t="s">
        <v>4502</v>
      </c>
      <c r="BS38" s="373"/>
      <c r="BT38" s="354" t="s">
        <v>555</v>
      </c>
    </row>
    <row r="39" spans="1:72" s="428" customFormat="1" x14ac:dyDescent="0.25">
      <c r="A39" s="345" t="s">
        <v>5896</v>
      </c>
      <c r="B39" s="373"/>
      <c r="C39" s="719">
        <v>44074</v>
      </c>
      <c r="D39" s="373"/>
      <c r="E39" s="346">
        <v>3137.96</v>
      </c>
      <c r="F39" s="373"/>
      <c r="G39" s="347">
        <v>59.693600000000004</v>
      </c>
      <c r="H39" s="374"/>
      <c r="I39" s="348">
        <v>-0.43280000000000002</v>
      </c>
      <c r="J39" s="348">
        <v>-0.72660000000000002</v>
      </c>
      <c r="K39" s="348">
        <v>-0.71220000000000006</v>
      </c>
      <c r="L39" s="348">
        <v>8.4252000000000002</v>
      </c>
      <c r="M39" s="348">
        <v>-3.7528000000000001</v>
      </c>
      <c r="N39" s="350">
        <v>4.8887</v>
      </c>
      <c r="O39" s="348">
        <v>8.1437000000000008</v>
      </c>
      <c r="P39" s="348">
        <v>9.8991000000000007</v>
      </c>
      <c r="Q39" s="348">
        <v>10.492000000000001</v>
      </c>
      <c r="R39" s="348" t="s">
        <v>430</v>
      </c>
      <c r="S39" s="348">
        <v>0.29870000000000002</v>
      </c>
      <c r="T39" s="348">
        <v>15.264200000000001</v>
      </c>
      <c r="U39" s="348">
        <v>-2.8056999999999999</v>
      </c>
      <c r="V39" s="348">
        <v>5.9363999999999999</v>
      </c>
      <c r="W39" s="348">
        <v>0.77400000000000002</v>
      </c>
      <c r="X39" s="348">
        <v>16.723299999999998</v>
      </c>
      <c r="Y39" s="374"/>
      <c r="Z39" s="346">
        <v>196</v>
      </c>
      <c r="AA39" s="346">
        <v>208</v>
      </c>
      <c r="AB39" s="346">
        <v>241</v>
      </c>
      <c r="AC39" s="346">
        <v>68</v>
      </c>
      <c r="AD39" s="346">
        <v>200</v>
      </c>
      <c r="AE39" s="346">
        <v>115</v>
      </c>
      <c r="AF39" s="346">
        <v>36</v>
      </c>
      <c r="AG39" s="346">
        <v>87</v>
      </c>
      <c r="AH39" s="346">
        <v>31</v>
      </c>
      <c r="AI39" s="346" t="s">
        <v>430</v>
      </c>
      <c r="AJ39" s="346">
        <v>240</v>
      </c>
      <c r="AK39" s="346">
        <v>122</v>
      </c>
      <c r="AL39" s="346">
        <v>166</v>
      </c>
      <c r="AM39" s="346">
        <v>108</v>
      </c>
      <c r="AN39" s="346">
        <v>154</v>
      </c>
      <c r="AO39" s="373"/>
      <c r="AP39" s="348" t="s">
        <v>430</v>
      </c>
      <c r="AQ39" s="348" t="s">
        <v>430</v>
      </c>
      <c r="AR39" s="348">
        <v>10.130000000000001</v>
      </c>
      <c r="AS39" s="348">
        <v>8.15</v>
      </c>
      <c r="AT39" s="348">
        <v>3.41</v>
      </c>
      <c r="AU39" s="351"/>
      <c r="AV39" s="346" t="s">
        <v>430</v>
      </c>
      <c r="AW39" s="346" t="s">
        <v>430</v>
      </c>
      <c r="AX39" s="346">
        <v>31</v>
      </c>
      <c r="AY39" s="346">
        <v>59</v>
      </c>
      <c r="AZ39" s="346">
        <v>140</v>
      </c>
      <c r="BA39" s="374"/>
      <c r="BB39" s="348">
        <v>15.2467837747981</v>
      </c>
      <c r="BC39" s="348">
        <v>0.99943194936525304</v>
      </c>
      <c r="BD39" s="348">
        <v>2.6091114873231899E-2</v>
      </c>
      <c r="BE39" s="375">
        <v>-1.23780986631188E-2</v>
      </c>
      <c r="BF39" s="374"/>
      <c r="BG39" s="372">
        <v>3.8199999999999998E-2</v>
      </c>
      <c r="BH39" s="373"/>
      <c r="BI39" s="348">
        <v>74.215500000000006</v>
      </c>
      <c r="BJ39" s="348">
        <v>25.445599999999999</v>
      </c>
      <c r="BK39" s="348" t="s">
        <v>430</v>
      </c>
      <c r="BL39" s="348">
        <v>0.33889999999999998</v>
      </c>
      <c r="BM39" s="373"/>
      <c r="BN39" s="372" t="s">
        <v>5878</v>
      </c>
      <c r="BO39" s="372" t="s">
        <v>5879</v>
      </c>
      <c r="BP39" s="372" t="s">
        <v>430</v>
      </c>
      <c r="BQ39" s="372" t="s">
        <v>430</v>
      </c>
      <c r="BR39" s="372" t="s">
        <v>430</v>
      </c>
      <c r="BS39" s="373"/>
      <c r="BT39" s="354" t="s">
        <v>555</v>
      </c>
    </row>
    <row r="40" spans="1:72" s="428" customFormat="1" x14ac:dyDescent="0.25">
      <c r="A40" s="345" t="s">
        <v>5897</v>
      </c>
      <c r="B40" s="373"/>
      <c r="C40" s="719">
        <v>42083</v>
      </c>
      <c r="D40" s="373"/>
      <c r="E40" s="346">
        <v>3091.69</v>
      </c>
      <c r="F40" s="373"/>
      <c r="G40" s="347">
        <v>801.36329999999998</v>
      </c>
      <c r="H40" s="374"/>
      <c r="I40" s="348">
        <v>-2.0899999999999998E-2</v>
      </c>
      <c r="J40" s="348">
        <v>0.29830000000000001</v>
      </c>
      <c r="K40" s="348">
        <v>3.8843000000000001</v>
      </c>
      <c r="L40" s="348">
        <v>8.4727999999999994</v>
      </c>
      <c r="M40" s="348">
        <v>9.3043999999999993</v>
      </c>
      <c r="N40" s="350">
        <v>13.1534</v>
      </c>
      <c r="O40" s="348">
        <v>2.9990999999999999</v>
      </c>
      <c r="P40" s="348">
        <v>19.601400000000002</v>
      </c>
      <c r="Q40" s="348">
        <v>14.411799999999999</v>
      </c>
      <c r="R40" s="348">
        <v>13.642799999999999</v>
      </c>
      <c r="S40" s="348">
        <v>4.6025</v>
      </c>
      <c r="T40" s="348">
        <v>24.3735</v>
      </c>
      <c r="U40" s="348">
        <v>8.5036000000000005</v>
      </c>
      <c r="V40" s="348">
        <v>11.020899999999999</v>
      </c>
      <c r="W40" s="348">
        <v>1.5121</v>
      </c>
      <c r="X40" s="348">
        <v>13.376799999999999</v>
      </c>
      <c r="Y40" s="374"/>
      <c r="Z40" s="346">
        <v>112</v>
      </c>
      <c r="AA40" s="346">
        <v>112</v>
      </c>
      <c r="AB40" s="346">
        <v>71</v>
      </c>
      <c r="AC40" s="346">
        <v>60</v>
      </c>
      <c r="AD40" s="346">
        <v>44</v>
      </c>
      <c r="AE40" s="346">
        <v>58</v>
      </c>
      <c r="AF40" s="346">
        <v>78</v>
      </c>
      <c r="AG40" s="346">
        <v>34</v>
      </c>
      <c r="AH40" s="346">
        <v>18</v>
      </c>
      <c r="AI40" s="346">
        <v>8</v>
      </c>
      <c r="AJ40" s="346">
        <v>69</v>
      </c>
      <c r="AK40" s="346">
        <v>31</v>
      </c>
      <c r="AL40" s="346">
        <v>36</v>
      </c>
      <c r="AM40" s="346">
        <v>71</v>
      </c>
      <c r="AN40" s="346">
        <v>122</v>
      </c>
      <c r="AO40" s="373"/>
      <c r="AP40" s="348">
        <v>14.82</v>
      </c>
      <c r="AQ40" s="348">
        <v>16.8</v>
      </c>
      <c r="AR40" s="348">
        <v>15.45</v>
      </c>
      <c r="AS40" s="348">
        <v>12.25</v>
      </c>
      <c r="AT40" s="348">
        <v>19.07</v>
      </c>
      <c r="AU40" s="351"/>
      <c r="AV40" s="346">
        <v>8</v>
      </c>
      <c r="AW40" s="346">
        <v>15</v>
      </c>
      <c r="AX40" s="346">
        <v>20</v>
      </c>
      <c r="AY40" s="346">
        <v>38</v>
      </c>
      <c r="AZ40" s="346">
        <v>48</v>
      </c>
      <c r="BA40" s="374"/>
      <c r="BB40" s="348">
        <v>18.3273605297804</v>
      </c>
      <c r="BC40" s="348">
        <v>0.999299753954771</v>
      </c>
      <c r="BD40" s="348">
        <v>6.5562047013299804E-2</v>
      </c>
      <c r="BE40" s="375">
        <v>-8.9950264228628694E-3</v>
      </c>
      <c r="BF40" s="374"/>
      <c r="BG40" s="372">
        <v>0.14230000000000001</v>
      </c>
      <c r="BH40" s="373"/>
      <c r="BI40" s="348">
        <v>86.571200000000005</v>
      </c>
      <c r="BJ40" s="348">
        <v>13.2347</v>
      </c>
      <c r="BK40" s="348" t="s">
        <v>430</v>
      </c>
      <c r="BL40" s="348">
        <v>0.19409999999999999</v>
      </c>
      <c r="BM40" s="373"/>
      <c r="BN40" s="372" t="s">
        <v>4527</v>
      </c>
      <c r="BO40" s="372" t="s">
        <v>4528</v>
      </c>
      <c r="BP40" s="372" t="s">
        <v>4529</v>
      </c>
      <c r="BQ40" s="372" t="s">
        <v>4530</v>
      </c>
      <c r="BR40" s="372" t="s">
        <v>4531</v>
      </c>
      <c r="BS40" s="373"/>
      <c r="BT40" s="354" t="s">
        <v>555</v>
      </c>
    </row>
    <row r="41" spans="1:72" s="428" customFormat="1" x14ac:dyDescent="0.25">
      <c r="A41" s="345" t="s">
        <v>5898</v>
      </c>
      <c r="B41" s="373"/>
      <c r="C41" s="719">
        <v>43656</v>
      </c>
      <c r="D41" s="373"/>
      <c r="E41" s="346">
        <v>3058.73</v>
      </c>
      <c r="F41" s="373"/>
      <c r="G41" s="347">
        <v>59.260599999999997</v>
      </c>
      <c r="H41" s="374"/>
      <c r="I41" s="348">
        <v>-0.433</v>
      </c>
      <c r="J41" s="348">
        <v>-0.72670000000000001</v>
      </c>
      <c r="K41" s="348">
        <v>-0.71120000000000005</v>
      </c>
      <c r="L41" s="348">
        <v>8.4309999999999992</v>
      </c>
      <c r="M41" s="348">
        <v>-3.7454999999999998</v>
      </c>
      <c r="N41" s="350">
        <v>4.9017999999999997</v>
      </c>
      <c r="O41" s="348">
        <v>8.1323000000000008</v>
      </c>
      <c r="P41" s="348">
        <v>9.8803000000000001</v>
      </c>
      <c r="Q41" s="348">
        <v>10.452199999999999</v>
      </c>
      <c r="R41" s="348" t="s">
        <v>430</v>
      </c>
      <c r="S41" s="348">
        <v>0.30109999999999998</v>
      </c>
      <c r="T41" s="348">
        <v>15.2712</v>
      </c>
      <c r="U41" s="348">
        <v>-2.7959000000000001</v>
      </c>
      <c r="V41" s="348">
        <v>5.9504000000000001</v>
      </c>
      <c r="W41" s="348">
        <v>0.77459999999999996</v>
      </c>
      <c r="X41" s="348">
        <v>9.7838999999999992</v>
      </c>
      <c r="Y41" s="374"/>
      <c r="Z41" s="346">
        <v>198</v>
      </c>
      <c r="AA41" s="346">
        <v>209</v>
      </c>
      <c r="AB41" s="346">
        <v>240</v>
      </c>
      <c r="AC41" s="346">
        <v>64</v>
      </c>
      <c r="AD41" s="346">
        <v>199</v>
      </c>
      <c r="AE41" s="346">
        <v>112</v>
      </c>
      <c r="AF41" s="346">
        <v>37</v>
      </c>
      <c r="AG41" s="346">
        <v>88</v>
      </c>
      <c r="AH41" s="346">
        <v>32</v>
      </c>
      <c r="AI41" s="346" t="s">
        <v>430</v>
      </c>
      <c r="AJ41" s="346">
        <v>239</v>
      </c>
      <c r="AK41" s="346">
        <v>119</v>
      </c>
      <c r="AL41" s="346">
        <v>165</v>
      </c>
      <c r="AM41" s="346">
        <v>105</v>
      </c>
      <c r="AN41" s="346">
        <v>153</v>
      </c>
      <c r="AO41" s="373"/>
      <c r="AP41" s="348" t="s">
        <v>430</v>
      </c>
      <c r="AQ41" s="348">
        <v>12.18</v>
      </c>
      <c r="AR41" s="348">
        <v>10.1</v>
      </c>
      <c r="AS41" s="348">
        <v>8.14</v>
      </c>
      <c r="AT41" s="348">
        <v>3.42</v>
      </c>
      <c r="AU41" s="351"/>
      <c r="AV41" s="346" t="s">
        <v>430</v>
      </c>
      <c r="AW41" s="346">
        <v>23</v>
      </c>
      <c r="AX41" s="346">
        <v>32</v>
      </c>
      <c r="AY41" s="346">
        <v>60</v>
      </c>
      <c r="AZ41" s="346">
        <v>138</v>
      </c>
      <c r="BA41" s="374"/>
      <c r="BB41" s="348">
        <v>15.2473351538118</v>
      </c>
      <c r="BC41" s="348">
        <v>0.99946873413065096</v>
      </c>
      <c r="BD41" s="348">
        <v>2.5993786804418301E-2</v>
      </c>
      <c r="BE41" s="375">
        <v>-1.38628033415641E-2</v>
      </c>
      <c r="BF41" s="374"/>
      <c r="BG41" s="372">
        <v>0.3891</v>
      </c>
      <c r="BH41" s="373"/>
      <c r="BI41" s="348">
        <v>74.260999999999996</v>
      </c>
      <c r="BJ41" s="348">
        <v>25.461200000000002</v>
      </c>
      <c r="BK41" s="348" t="s">
        <v>430</v>
      </c>
      <c r="BL41" s="348">
        <v>0.27779999999999999</v>
      </c>
      <c r="BM41" s="373"/>
      <c r="BN41" s="372" t="s">
        <v>4978</v>
      </c>
      <c r="BO41" s="372" t="s">
        <v>4979</v>
      </c>
      <c r="BP41" s="372" t="s">
        <v>430</v>
      </c>
      <c r="BQ41" s="372" t="s">
        <v>430</v>
      </c>
      <c r="BR41" s="372" t="s">
        <v>430</v>
      </c>
      <c r="BS41" s="373"/>
      <c r="BT41" s="354" t="s">
        <v>555</v>
      </c>
    </row>
    <row r="42" spans="1:72" s="428" customFormat="1" x14ac:dyDescent="0.25">
      <c r="A42" s="345" t="s">
        <v>5899</v>
      </c>
      <c r="B42" s="373"/>
      <c r="C42" s="719">
        <v>44592</v>
      </c>
      <c r="D42" s="373"/>
      <c r="E42" s="346">
        <v>2965.68</v>
      </c>
      <c r="F42" s="373"/>
      <c r="G42" s="347">
        <v>231.8235</v>
      </c>
      <c r="H42" s="374"/>
      <c r="I42" s="348">
        <v>-1.5681</v>
      </c>
      <c r="J42" s="348">
        <v>3.7355999999999998</v>
      </c>
      <c r="K42" s="348">
        <v>7.0955000000000004</v>
      </c>
      <c r="L42" s="348">
        <v>-18.381699999999999</v>
      </c>
      <c r="M42" s="348">
        <v>-4.8902999999999999</v>
      </c>
      <c r="N42" s="350">
        <v>100.339</v>
      </c>
      <c r="O42" s="348">
        <v>68.257300000000001</v>
      </c>
      <c r="P42" s="348">
        <v>47.478099999999998</v>
      </c>
      <c r="Q42" s="348" t="s">
        <v>430</v>
      </c>
      <c r="R42" s="348" t="s">
        <v>430</v>
      </c>
      <c r="S42" s="348">
        <v>3.9449000000000001</v>
      </c>
      <c r="T42" s="348">
        <v>2.1857000000000002</v>
      </c>
      <c r="U42" s="348">
        <v>1.8740000000000001</v>
      </c>
      <c r="V42" s="348">
        <v>63.2789</v>
      </c>
      <c r="W42" s="348">
        <v>7.3327999999999998</v>
      </c>
      <c r="X42" s="348">
        <v>33.235399999999998</v>
      </c>
      <c r="Y42" s="374"/>
      <c r="Z42" s="346">
        <v>235</v>
      </c>
      <c r="AA42" s="346">
        <v>7</v>
      </c>
      <c r="AB42" s="346">
        <v>22</v>
      </c>
      <c r="AC42" s="346">
        <v>256</v>
      </c>
      <c r="AD42" s="346">
        <v>226</v>
      </c>
      <c r="AE42" s="346">
        <v>6</v>
      </c>
      <c r="AF42" s="346">
        <v>2</v>
      </c>
      <c r="AG42" s="346">
        <v>6</v>
      </c>
      <c r="AH42" s="346" t="s">
        <v>430</v>
      </c>
      <c r="AI42" s="346" t="s">
        <v>430</v>
      </c>
      <c r="AJ42" s="346">
        <v>93</v>
      </c>
      <c r="AK42" s="346">
        <v>247</v>
      </c>
      <c r="AL42" s="346">
        <v>104</v>
      </c>
      <c r="AM42" s="346">
        <v>6</v>
      </c>
      <c r="AN42" s="346">
        <v>6</v>
      </c>
      <c r="AO42" s="373"/>
      <c r="AP42" s="348" t="s">
        <v>430</v>
      </c>
      <c r="AQ42" s="348" t="s">
        <v>430</v>
      </c>
      <c r="AR42" s="348" t="s">
        <v>430</v>
      </c>
      <c r="AS42" s="348">
        <v>60.3</v>
      </c>
      <c r="AT42" s="348">
        <v>25.74</v>
      </c>
      <c r="AU42" s="351"/>
      <c r="AV42" s="346" t="s">
        <v>430</v>
      </c>
      <c r="AW42" s="346" t="s">
        <v>430</v>
      </c>
      <c r="AX42" s="346" t="s">
        <v>430</v>
      </c>
      <c r="AY42" s="346">
        <v>2</v>
      </c>
      <c r="AZ42" s="346">
        <v>16</v>
      </c>
      <c r="BA42" s="374"/>
      <c r="BB42" s="348">
        <v>36.645204491511002</v>
      </c>
      <c r="BC42" s="348">
        <v>0.98057530124134096</v>
      </c>
      <c r="BD42" s="348">
        <v>8.5565646095143097E-2</v>
      </c>
      <c r="BE42" s="375">
        <v>-0.146583753994597</v>
      </c>
      <c r="BF42" s="374"/>
      <c r="BG42" s="372">
        <v>10.819000000000001</v>
      </c>
      <c r="BH42" s="373"/>
      <c r="BI42" s="348" t="s">
        <v>430</v>
      </c>
      <c r="BJ42" s="348" t="s">
        <v>430</v>
      </c>
      <c r="BK42" s="348" t="s">
        <v>430</v>
      </c>
      <c r="BL42" s="348" t="s">
        <v>430</v>
      </c>
      <c r="BM42" s="373"/>
      <c r="BN42" s="372" t="s">
        <v>5900</v>
      </c>
      <c r="BO42" s="372" t="s">
        <v>5901</v>
      </c>
      <c r="BP42" s="372" t="s">
        <v>430</v>
      </c>
      <c r="BQ42" s="372" t="s">
        <v>430</v>
      </c>
      <c r="BR42" s="372" t="s">
        <v>430</v>
      </c>
      <c r="BS42" s="373"/>
      <c r="BT42" s="354" t="s">
        <v>555</v>
      </c>
    </row>
    <row r="43" spans="1:72" s="428" customFormat="1" x14ac:dyDescent="0.25">
      <c r="A43" s="345" t="s">
        <v>5902</v>
      </c>
      <c r="B43" s="373"/>
      <c r="C43" s="719">
        <v>43335</v>
      </c>
      <c r="D43" s="373"/>
      <c r="E43" s="346">
        <v>2725.02</v>
      </c>
      <c r="F43" s="373"/>
      <c r="G43" s="347">
        <v>78.8857</v>
      </c>
      <c r="H43" s="374"/>
      <c r="I43" s="348">
        <v>-2.0899999999999998E-2</v>
      </c>
      <c r="J43" s="348">
        <v>0.29849999999999999</v>
      </c>
      <c r="K43" s="348">
        <v>3.8816000000000002</v>
      </c>
      <c r="L43" s="348">
        <v>8.2875999999999994</v>
      </c>
      <c r="M43" s="348">
        <v>9.1392000000000007</v>
      </c>
      <c r="N43" s="350">
        <v>13.022399999999999</v>
      </c>
      <c r="O43" s="348">
        <v>2.9634999999999998</v>
      </c>
      <c r="P43" s="348">
        <v>19.5764</v>
      </c>
      <c r="Q43" s="348">
        <v>14.4175</v>
      </c>
      <c r="R43" s="348" t="s">
        <v>430</v>
      </c>
      <c r="S43" s="348">
        <v>4.5983999999999998</v>
      </c>
      <c r="T43" s="348">
        <v>24.158300000000001</v>
      </c>
      <c r="U43" s="348">
        <v>8.3432999999999993</v>
      </c>
      <c r="V43" s="348">
        <v>10.8775</v>
      </c>
      <c r="W43" s="348">
        <v>1.5125</v>
      </c>
      <c r="X43" s="348">
        <v>12.5982</v>
      </c>
      <c r="Y43" s="374"/>
      <c r="Z43" s="346">
        <v>112</v>
      </c>
      <c r="AA43" s="346">
        <v>110</v>
      </c>
      <c r="AB43" s="346">
        <v>72</v>
      </c>
      <c r="AC43" s="346">
        <v>83</v>
      </c>
      <c r="AD43" s="346">
        <v>52</v>
      </c>
      <c r="AE43" s="346">
        <v>63</v>
      </c>
      <c r="AF43" s="346">
        <v>80</v>
      </c>
      <c r="AG43" s="346">
        <v>36</v>
      </c>
      <c r="AH43" s="346">
        <v>17</v>
      </c>
      <c r="AI43" s="346" t="s">
        <v>430</v>
      </c>
      <c r="AJ43" s="346">
        <v>70</v>
      </c>
      <c r="AK43" s="346">
        <v>39</v>
      </c>
      <c r="AL43" s="346">
        <v>44</v>
      </c>
      <c r="AM43" s="346">
        <v>75</v>
      </c>
      <c r="AN43" s="346">
        <v>121</v>
      </c>
      <c r="AO43" s="373"/>
      <c r="AP43" s="348" t="s">
        <v>430</v>
      </c>
      <c r="AQ43" s="348">
        <v>16.82</v>
      </c>
      <c r="AR43" s="348">
        <v>15.42</v>
      </c>
      <c r="AS43" s="348">
        <v>12.18</v>
      </c>
      <c r="AT43" s="348">
        <v>18.75</v>
      </c>
      <c r="AU43" s="351"/>
      <c r="AV43" s="346" t="s">
        <v>430</v>
      </c>
      <c r="AW43" s="346">
        <v>14</v>
      </c>
      <c r="AX43" s="346">
        <v>21</v>
      </c>
      <c r="AY43" s="346">
        <v>41</v>
      </c>
      <c r="AZ43" s="346">
        <v>56</v>
      </c>
      <c r="BA43" s="374"/>
      <c r="BB43" s="348">
        <v>18.318201551695299</v>
      </c>
      <c r="BC43" s="348">
        <v>0.99879321278356703</v>
      </c>
      <c r="BD43" s="348">
        <v>6.5491610641734699E-2</v>
      </c>
      <c r="BE43" s="375">
        <v>-1.0272140006492E-2</v>
      </c>
      <c r="BF43" s="374"/>
      <c r="BG43" s="372">
        <v>0.27060000000000001</v>
      </c>
      <c r="BH43" s="373"/>
      <c r="BI43" s="348">
        <v>86.566900000000004</v>
      </c>
      <c r="BJ43" s="348">
        <v>13.2348</v>
      </c>
      <c r="BK43" s="348" t="s">
        <v>430</v>
      </c>
      <c r="BL43" s="348">
        <v>0.1983</v>
      </c>
      <c r="BM43" s="373"/>
      <c r="BN43" s="372" t="s">
        <v>4527</v>
      </c>
      <c r="BO43" s="372" t="s">
        <v>4528</v>
      </c>
      <c r="BP43" s="372" t="s">
        <v>4529</v>
      </c>
      <c r="BQ43" s="372" t="s">
        <v>4530</v>
      </c>
      <c r="BR43" s="372" t="s">
        <v>4531</v>
      </c>
      <c r="BS43" s="373"/>
      <c r="BT43" s="354" t="s">
        <v>555</v>
      </c>
    </row>
    <row r="44" spans="1:72" s="428" customFormat="1" x14ac:dyDescent="0.25">
      <c r="A44" s="345" t="s">
        <v>5903</v>
      </c>
      <c r="B44" s="373"/>
      <c r="C44" s="719">
        <v>44972</v>
      </c>
      <c r="D44" s="373"/>
      <c r="E44" s="346">
        <v>2670.21</v>
      </c>
      <c r="F44" s="373"/>
      <c r="G44" s="347">
        <v>185.1464</v>
      </c>
      <c r="H44" s="374"/>
      <c r="I44" s="348">
        <v>0.16919999999999999</v>
      </c>
      <c r="J44" s="348">
        <v>7.2800000000000004E-2</v>
      </c>
      <c r="K44" s="348">
        <v>1.2202</v>
      </c>
      <c r="L44" s="348">
        <v>9.6561000000000003</v>
      </c>
      <c r="M44" s="348">
        <v>15.019500000000001</v>
      </c>
      <c r="N44" s="350">
        <v>10.017099999999999</v>
      </c>
      <c r="O44" s="348">
        <v>3.5749</v>
      </c>
      <c r="P44" s="348">
        <v>17.5153</v>
      </c>
      <c r="Q44" s="348" t="s">
        <v>430</v>
      </c>
      <c r="R44" s="348" t="s">
        <v>430</v>
      </c>
      <c r="S44" s="348">
        <v>3.8113000000000001</v>
      </c>
      <c r="T44" s="348">
        <v>28.7864</v>
      </c>
      <c r="U44" s="348">
        <v>10.2605</v>
      </c>
      <c r="V44" s="348">
        <v>10.239699999999999</v>
      </c>
      <c r="W44" s="348">
        <v>2.5261</v>
      </c>
      <c r="X44" s="348">
        <v>22.46</v>
      </c>
      <c r="Y44" s="374"/>
      <c r="Z44" s="346">
        <v>63</v>
      </c>
      <c r="AA44" s="346">
        <v>130</v>
      </c>
      <c r="AB44" s="346">
        <v>175</v>
      </c>
      <c r="AC44" s="346">
        <v>38</v>
      </c>
      <c r="AD44" s="346">
        <v>19</v>
      </c>
      <c r="AE44" s="346">
        <v>81</v>
      </c>
      <c r="AF44" s="346">
        <v>70</v>
      </c>
      <c r="AG44" s="346">
        <v>49</v>
      </c>
      <c r="AH44" s="346" t="s">
        <v>430</v>
      </c>
      <c r="AI44" s="346" t="s">
        <v>430</v>
      </c>
      <c r="AJ44" s="346">
        <v>111</v>
      </c>
      <c r="AK44" s="346">
        <v>17</v>
      </c>
      <c r="AL44" s="346">
        <v>28</v>
      </c>
      <c r="AM44" s="346">
        <v>80</v>
      </c>
      <c r="AN44" s="346">
        <v>57</v>
      </c>
      <c r="AO44" s="373"/>
      <c r="AP44" s="348" t="s">
        <v>430</v>
      </c>
      <c r="AQ44" s="348" t="s">
        <v>430</v>
      </c>
      <c r="AR44" s="348" t="s">
        <v>430</v>
      </c>
      <c r="AS44" s="348">
        <v>10.81</v>
      </c>
      <c r="AT44" s="348">
        <v>22.94</v>
      </c>
      <c r="AU44" s="351"/>
      <c r="AV44" s="346" t="s">
        <v>430</v>
      </c>
      <c r="AW44" s="346" t="s">
        <v>430</v>
      </c>
      <c r="AX44" s="346" t="s">
        <v>430</v>
      </c>
      <c r="AY44" s="346">
        <v>49</v>
      </c>
      <c r="AZ44" s="346">
        <v>38</v>
      </c>
      <c r="BA44" s="374"/>
      <c r="BB44" s="348">
        <v>21.178304072156099</v>
      </c>
      <c r="BC44" s="348">
        <v>0.99826793990644702</v>
      </c>
      <c r="BD44" s="348">
        <v>5.6448873420712697E-2</v>
      </c>
      <c r="BE44" s="375">
        <v>-3.2294757397031797E-2</v>
      </c>
      <c r="BF44" s="374"/>
      <c r="BG44" s="372">
        <v>0.1147</v>
      </c>
      <c r="BH44" s="373"/>
      <c r="BI44" s="348" t="s">
        <v>430</v>
      </c>
      <c r="BJ44" s="348">
        <v>7.1786899999999996</v>
      </c>
      <c r="BK44" s="348">
        <v>92.697400000000002</v>
      </c>
      <c r="BL44" s="348">
        <v>0.12391000000000001</v>
      </c>
      <c r="BM44" s="373"/>
      <c r="BN44" s="372" t="s">
        <v>4557</v>
      </c>
      <c r="BO44" s="372" t="s">
        <v>4558</v>
      </c>
      <c r="BP44" s="372" t="s">
        <v>2187</v>
      </c>
      <c r="BQ44" s="372" t="s">
        <v>4559</v>
      </c>
      <c r="BR44" s="372" t="s">
        <v>4611</v>
      </c>
      <c r="BS44" s="373"/>
      <c r="BT44" s="354" t="s">
        <v>555</v>
      </c>
    </row>
    <row r="45" spans="1:72" s="428" customFormat="1" x14ac:dyDescent="0.25">
      <c r="A45" s="345" t="s">
        <v>5904</v>
      </c>
      <c r="B45" s="373"/>
      <c r="C45" s="719">
        <v>43761</v>
      </c>
      <c r="D45" s="373"/>
      <c r="E45" s="346">
        <v>2519.7800000000002</v>
      </c>
      <c r="F45" s="373"/>
      <c r="G45" s="347">
        <v>59.163600000000002</v>
      </c>
      <c r="H45" s="374"/>
      <c r="I45" s="348">
        <v>-0.43269999999999997</v>
      </c>
      <c r="J45" s="348">
        <v>-0.72540000000000004</v>
      </c>
      <c r="K45" s="348">
        <v>-0.70909999999999995</v>
      </c>
      <c r="L45" s="348">
        <v>8.4329000000000001</v>
      </c>
      <c r="M45" s="348">
        <v>-3.7402000000000002</v>
      </c>
      <c r="N45" s="350">
        <v>4.9142999999999999</v>
      </c>
      <c r="O45" s="348">
        <v>8.1092999999999993</v>
      </c>
      <c r="P45" s="348">
        <v>9.8664000000000005</v>
      </c>
      <c r="Q45" s="348">
        <v>10.4312</v>
      </c>
      <c r="R45" s="348" t="s">
        <v>430</v>
      </c>
      <c r="S45" s="348">
        <v>0.30330000000000001</v>
      </c>
      <c r="T45" s="348">
        <v>15.276300000000001</v>
      </c>
      <c r="U45" s="348">
        <v>-2.7896000000000001</v>
      </c>
      <c r="V45" s="348">
        <v>5.9612999999999996</v>
      </c>
      <c r="W45" s="348">
        <v>0.77549999999999997</v>
      </c>
      <c r="X45" s="348">
        <v>10.780099999999999</v>
      </c>
      <c r="Y45" s="374"/>
      <c r="Z45" s="346">
        <v>195</v>
      </c>
      <c r="AA45" s="346">
        <v>206</v>
      </c>
      <c r="AB45" s="346">
        <v>239</v>
      </c>
      <c r="AC45" s="346">
        <v>63</v>
      </c>
      <c r="AD45" s="346">
        <v>194</v>
      </c>
      <c r="AE45" s="346">
        <v>110</v>
      </c>
      <c r="AF45" s="346">
        <v>38</v>
      </c>
      <c r="AG45" s="346">
        <v>89</v>
      </c>
      <c r="AH45" s="346">
        <v>33</v>
      </c>
      <c r="AI45" s="346" t="s">
        <v>430</v>
      </c>
      <c r="AJ45" s="346">
        <v>237</v>
      </c>
      <c r="AK45" s="346">
        <v>118</v>
      </c>
      <c r="AL45" s="346">
        <v>162</v>
      </c>
      <c r="AM45" s="346">
        <v>103</v>
      </c>
      <c r="AN45" s="346">
        <v>150</v>
      </c>
      <c r="AO45" s="373"/>
      <c r="AP45" s="348" t="s">
        <v>430</v>
      </c>
      <c r="AQ45" s="348" t="s">
        <v>430</v>
      </c>
      <c r="AR45" s="348">
        <v>10.08</v>
      </c>
      <c r="AS45" s="348">
        <v>8.1300000000000008</v>
      </c>
      <c r="AT45" s="348">
        <v>3.44</v>
      </c>
      <c r="AU45" s="351"/>
      <c r="AV45" s="346" t="s">
        <v>430</v>
      </c>
      <c r="AW45" s="346" t="s">
        <v>430</v>
      </c>
      <c r="AX45" s="346">
        <v>33</v>
      </c>
      <c r="AY45" s="346">
        <v>61</v>
      </c>
      <c r="AZ45" s="346">
        <v>135</v>
      </c>
      <c r="BA45" s="374"/>
      <c r="BB45" s="348">
        <v>15.2469439413003</v>
      </c>
      <c r="BC45" s="348">
        <v>0.99944134802826801</v>
      </c>
      <c r="BD45" s="348">
        <v>2.5919764647407698E-2</v>
      </c>
      <c r="BE45" s="375">
        <v>-1.49903443973999E-2</v>
      </c>
      <c r="BF45" s="374"/>
      <c r="BG45" s="372">
        <v>0.54530000000000001</v>
      </c>
      <c r="BH45" s="373"/>
      <c r="BI45" s="348">
        <v>74.225499999999997</v>
      </c>
      <c r="BJ45" s="348">
        <v>25.449000000000002</v>
      </c>
      <c r="BK45" s="348" t="s">
        <v>430</v>
      </c>
      <c r="BL45" s="348">
        <v>0.32550000000000001</v>
      </c>
      <c r="BM45" s="373"/>
      <c r="BN45" s="372" t="s">
        <v>5861</v>
      </c>
      <c r="BO45" s="372" t="s">
        <v>5862</v>
      </c>
      <c r="BP45" s="372" t="s">
        <v>430</v>
      </c>
      <c r="BQ45" s="372" t="s">
        <v>430</v>
      </c>
      <c r="BR45" s="372" t="s">
        <v>430</v>
      </c>
      <c r="BS45" s="373"/>
      <c r="BT45" s="354" t="s">
        <v>555</v>
      </c>
    </row>
    <row r="46" spans="1:72" s="428" customFormat="1" ht="11" x14ac:dyDescent="0.3">
      <c r="A46" s="841" t="s">
        <v>5905</v>
      </c>
      <c r="B46" s="842"/>
      <c r="C46" s="843">
        <v>39394</v>
      </c>
      <c r="D46" s="842"/>
      <c r="E46" s="844">
        <v>2481.02</v>
      </c>
      <c r="F46" s="842"/>
      <c r="G46" s="845">
        <v>88.030900000000003</v>
      </c>
      <c r="H46" s="847"/>
      <c r="I46" s="846">
        <v>-0.32540000000000002</v>
      </c>
      <c r="J46" s="846">
        <v>0.68110000000000004</v>
      </c>
      <c r="K46" s="846">
        <v>3.8450000000000002</v>
      </c>
      <c r="L46" s="846">
        <v>9.5036000000000005</v>
      </c>
      <c r="M46" s="846">
        <v>-3.7429000000000001</v>
      </c>
      <c r="N46" s="848">
        <v>25.4923</v>
      </c>
      <c r="O46" s="846">
        <v>13.834199999999999</v>
      </c>
      <c r="P46" s="846">
        <v>24.6418</v>
      </c>
      <c r="Q46" s="846">
        <v>30.331499999999998</v>
      </c>
      <c r="R46" s="846">
        <v>11.2592</v>
      </c>
      <c r="S46" s="846">
        <v>3.4449000000000001</v>
      </c>
      <c r="T46" s="846">
        <v>12.1296</v>
      </c>
      <c r="U46" s="846">
        <v>3.3996</v>
      </c>
      <c r="V46" s="846">
        <v>17.075399999999998</v>
      </c>
      <c r="W46" s="846">
        <v>5.0288000000000004</v>
      </c>
      <c r="X46" s="846">
        <v>6.1917999999999997</v>
      </c>
      <c r="Y46" s="847"/>
      <c r="Z46" s="844">
        <v>183</v>
      </c>
      <c r="AA46" s="844">
        <v>84</v>
      </c>
      <c r="AB46" s="844">
        <v>83</v>
      </c>
      <c r="AC46" s="844">
        <v>45</v>
      </c>
      <c r="AD46" s="844">
        <v>196</v>
      </c>
      <c r="AE46" s="844">
        <v>28</v>
      </c>
      <c r="AF46" s="844">
        <v>24</v>
      </c>
      <c r="AG46" s="844">
        <v>20</v>
      </c>
      <c r="AH46" s="844">
        <v>2</v>
      </c>
      <c r="AI46" s="844">
        <v>39</v>
      </c>
      <c r="AJ46" s="844">
        <v>137</v>
      </c>
      <c r="AK46" s="844">
        <v>165</v>
      </c>
      <c r="AL46" s="844">
        <v>89</v>
      </c>
      <c r="AM46" s="844">
        <v>37</v>
      </c>
      <c r="AN46" s="844">
        <v>29</v>
      </c>
      <c r="AO46" s="842"/>
      <c r="AP46" s="846">
        <v>19.57</v>
      </c>
      <c r="AQ46" s="846">
        <v>29.06</v>
      </c>
      <c r="AR46" s="846">
        <v>26.82</v>
      </c>
      <c r="AS46" s="846">
        <v>17.72</v>
      </c>
      <c r="AT46" s="846">
        <v>12.89</v>
      </c>
      <c r="AU46" s="849"/>
      <c r="AV46" s="844">
        <v>4</v>
      </c>
      <c r="AW46" s="844">
        <v>2</v>
      </c>
      <c r="AX46" s="844">
        <v>4</v>
      </c>
      <c r="AY46" s="844">
        <v>22</v>
      </c>
      <c r="AZ46" s="844">
        <v>88</v>
      </c>
      <c r="BA46" s="847"/>
      <c r="BB46" s="846">
        <v>20.1933367342873</v>
      </c>
      <c r="BC46" s="846">
        <v>0.99895157256779599</v>
      </c>
      <c r="BD46" s="846">
        <v>8.1677060975907795E-2</v>
      </c>
      <c r="BE46" s="852">
        <v>-4.3410284282340297E-2</v>
      </c>
      <c r="BF46" s="847"/>
      <c r="BG46" s="855">
        <v>1.5835999999999999</v>
      </c>
      <c r="BH46" s="842"/>
      <c r="BI46" s="846">
        <v>86.758600000000001</v>
      </c>
      <c r="BJ46" s="846">
        <v>11.461399999999999</v>
      </c>
      <c r="BK46" s="846">
        <v>1.7687200000000001</v>
      </c>
      <c r="BL46" s="846">
        <v>1.128E-2</v>
      </c>
      <c r="BM46" s="842"/>
      <c r="BN46" s="855" t="s">
        <v>5906</v>
      </c>
      <c r="BO46" s="855" t="s">
        <v>4945</v>
      </c>
      <c r="BP46" s="855" t="s">
        <v>430</v>
      </c>
      <c r="BQ46" s="855" t="s">
        <v>430</v>
      </c>
      <c r="BR46" s="855" t="s">
        <v>430</v>
      </c>
      <c r="BS46" s="842"/>
      <c r="BT46" s="856" t="s">
        <v>555</v>
      </c>
    </row>
    <row r="47" spans="1:72" s="428" customFormat="1" x14ac:dyDescent="0.25">
      <c r="A47" s="345" t="s">
        <v>5907</v>
      </c>
      <c r="B47" s="373"/>
      <c r="C47" s="719">
        <v>42951</v>
      </c>
      <c r="D47" s="373"/>
      <c r="E47" s="346">
        <v>2358.5700000000002</v>
      </c>
      <c r="F47" s="373"/>
      <c r="G47" s="347">
        <v>80.732299999999995</v>
      </c>
      <c r="H47" s="374"/>
      <c r="I47" s="348">
        <v>-2.0799999999999999E-2</v>
      </c>
      <c r="J47" s="348">
        <v>0.2984</v>
      </c>
      <c r="K47" s="348">
        <v>3.8643000000000001</v>
      </c>
      <c r="L47" s="348">
        <v>8.4513999999999996</v>
      </c>
      <c r="M47" s="348">
        <v>9.3115000000000006</v>
      </c>
      <c r="N47" s="350">
        <v>13.1654</v>
      </c>
      <c r="O47" s="348">
        <v>3.0640999999999998</v>
      </c>
      <c r="P47" s="348">
        <v>19.6553</v>
      </c>
      <c r="Q47" s="348">
        <v>14.4711</v>
      </c>
      <c r="R47" s="348" t="s">
        <v>430</v>
      </c>
      <c r="S47" s="348">
        <v>4.5739000000000001</v>
      </c>
      <c r="T47" s="348">
        <v>24.3459</v>
      </c>
      <c r="U47" s="348">
        <v>8.5109999999999992</v>
      </c>
      <c r="V47" s="348">
        <v>11.024900000000001</v>
      </c>
      <c r="W47" s="348">
        <v>1.5101</v>
      </c>
      <c r="X47" s="348">
        <v>12.3811</v>
      </c>
      <c r="Y47" s="374"/>
      <c r="Z47" s="346">
        <v>111</v>
      </c>
      <c r="AA47" s="346">
        <v>111</v>
      </c>
      <c r="AB47" s="346">
        <v>75</v>
      </c>
      <c r="AC47" s="346">
        <v>61</v>
      </c>
      <c r="AD47" s="346">
        <v>42</v>
      </c>
      <c r="AE47" s="346">
        <v>57</v>
      </c>
      <c r="AF47" s="346">
        <v>73</v>
      </c>
      <c r="AG47" s="346">
        <v>32</v>
      </c>
      <c r="AH47" s="346">
        <v>15</v>
      </c>
      <c r="AI47" s="346" t="s">
        <v>430</v>
      </c>
      <c r="AJ47" s="346">
        <v>72</v>
      </c>
      <c r="AK47" s="346">
        <v>32</v>
      </c>
      <c r="AL47" s="346">
        <v>34</v>
      </c>
      <c r="AM47" s="346">
        <v>70</v>
      </c>
      <c r="AN47" s="346">
        <v>123</v>
      </c>
      <c r="AO47" s="373"/>
      <c r="AP47" s="348" t="s">
        <v>430</v>
      </c>
      <c r="AQ47" s="348">
        <v>16.88</v>
      </c>
      <c r="AR47" s="348">
        <v>15.5</v>
      </c>
      <c r="AS47" s="348">
        <v>12.3</v>
      </c>
      <c r="AT47" s="348">
        <v>19.059999999999999</v>
      </c>
      <c r="AU47" s="351"/>
      <c r="AV47" s="346" t="s">
        <v>430</v>
      </c>
      <c r="AW47" s="346">
        <v>12</v>
      </c>
      <c r="AX47" s="346">
        <v>18</v>
      </c>
      <c r="AY47" s="346">
        <v>37</v>
      </c>
      <c r="AZ47" s="346">
        <v>49</v>
      </c>
      <c r="BA47" s="374"/>
      <c r="BB47" s="348">
        <v>18.317509090125299</v>
      </c>
      <c r="BC47" s="348">
        <v>0.998761802215681</v>
      </c>
      <c r="BD47" s="348">
        <v>6.5798168851192607E-2</v>
      </c>
      <c r="BE47" s="375">
        <v>-4.6640561700315199E-3</v>
      </c>
      <c r="BF47" s="374"/>
      <c r="BG47" s="372">
        <v>0.1343</v>
      </c>
      <c r="BH47" s="373"/>
      <c r="BI47" s="348">
        <v>86.5578</v>
      </c>
      <c r="BJ47" s="348">
        <v>13.2324</v>
      </c>
      <c r="BK47" s="348" t="s">
        <v>430</v>
      </c>
      <c r="BL47" s="348">
        <v>0.20979999999999999</v>
      </c>
      <c r="BM47" s="373"/>
      <c r="BN47" s="372" t="s">
        <v>4527</v>
      </c>
      <c r="BO47" s="372" t="s">
        <v>4528</v>
      </c>
      <c r="BP47" s="372" t="s">
        <v>4529</v>
      </c>
      <c r="BQ47" s="372" t="s">
        <v>4530</v>
      </c>
      <c r="BR47" s="372" t="s">
        <v>4531</v>
      </c>
      <c r="BS47" s="373"/>
      <c r="BT47" s="354" t="s">
        <v>555</v>
      </c>
    </row>
    <row r="48" spans="1:72" s="428" customFormat="1" x14ac:dyDescent="0.25">
      <c r="A48" s="345" t="s">
        <v>5908</v>
      </c>
      <c r="B48" s="373"/>
      <c r="C48" s="719">
        <v>44064</v>
      </c>
      <c r="D48" s="373"/>
      <c r="E48" s="346">
        <v>2142.1799999999998</v>
      </c>
      <c r="F48" s="373"/>
      <c r="G48" s="347">
        <v>59.407400000000003</v>
      </c>
      <c r="H48" s="374"/>
      <c r="I48" s="348">
        <v>-0.43269999999999997</v>
      </c>
      <c r="J48" s="348">
        <v>-0.72660000000000002</v>
      </c>
      <c r="K48" s="348">
        <v>-0.71230000000000004</v>
      </c>
      <c r="L48" s="348">
        <v>8.4253</v>
      </c>
      <c r="M48" s="348">
        <v>-3.7545999999999999</v>
      </c>
      <c r="N48" s="350">
        <v>4.8897000000000004</v>
      </c>
      <c r="O48" s="348">
        <v>8.1088000000000005</v>
      </c>
      <c r="P48" s="348">
        <v>9.8466000000000005</v>
      </c>
      <c r="Q48" s="348">
        <v>10.403700000000001</v>
      </c>
      <c r="R48" s="348" t="s">
        <v>430</v>
      </c>
      <c r="S48" s="348">
        <v>0.29830000000000001</v>
      </c>
      <c r="T48" s="348">
        <v>15.262600000000001</v>
      </c>
      <c r="U48" s="348">
        <v>-2.8062999999999998</v>
      </c>
      <c r="V48" s="348">
        <v>5.9390000000000001</v>
      </c>
      <c r="W48" s="348">
        <v>0.77349999999999997</v>
      </c>
      <c r="X48" s="348">
        <v>17.7925</v>
      </c>
      <c r="Y48" s="374"/>
      <c r="Z48" s="346">
        <v>195</v>
      </c>
      <c r="AA48" s="346">
        <v>208</v>
      </c>
      <c r="AB48" s="346">
        <v>242</v>
      </c>
      <c r="AC48" s="346">
        <v>67</v>
      </c>
      <c r="AD48" s="346">
        <v>201</v>
      </c>
      <c r="AE48" s="346">
        <v>114</v>
      </c>
      <c r="AF48" s="346">
        <v>39</v>
      </c>
      <c r="AG48" s="346">
        <v>92</v>
      </c>
      <c r="AH48" s="346">
        <v>35</v>
      </c>
      <c r="AI48" s="346" t="s">
        <v>430</v>
      </c>
      <c r="AJ48" s="346">
        <v>241</v>
      </c>
      <c r="AK48" s="346">
        <v>123</v>
      </c>
      <c r="AL48" s="346">
        <v>167</v>
      </c>
      <c r="AM48" s="346">
        <v>107</v>
      </c>
      <c r="AN48" s="346">
        <v>157</v>
      </c>
      <c r="AO48" s="373"/>
      <c r="AP48" s="348" t="s">
        <v>430</v>
      </c>
      <c r="AQ48" s="348" t="s">
        <v>430</v>
      </c>
      <c r="AR48" s="348">
        <v>10.06</v>
      </c>
      <c r="AS48" s="348">
        <v>8.1199999999999992</v>
      </c>
      <c r="AT48" s="348">
        <v>3.41</v>
      </c>
      <c r="AU48" s="351"/>
      <c r="AV48" s="346" t="s">
        <v>430</v>
      </c>
      <c r="AW48" s="346" t="s">
        <v>430</v>
      </c>
      <c r="AX48" s="346">
        <v>34</v>
      </c>
      <c r="AY48" s="346">
        <v>62</v>
      </c>
      <c r="AZ48" s="346">
        <v>140</v>
      </c>
      <c r="BA48" s="374"/>
      <c r="BB48" s="348">
        <v>15.245306211908201</v>
      </c>
      <c r="BC48" s="348">
        <v>0.99933567853787098</v>
      </c>
      <c r="BD48" s="348">
        <v>2.5825554210532502E-2</v>
      </c>
      <c r="BE48" s="375">
        <v>-1.6425692379769499E-2</v>
      </c>
      <c r="BF48" s="374"/>
      <c r="BG48" s="372">
        <v>5.5599999999999997E-2</v>
      </c>
      <c r="BH48" s="373"/>
      <c r="BI48" s="348">
        <v>74.222499999999997</v>
      </c>
      <c r="BJ48" s="348">
        <v>25.448</v>
      </c>
      <c r="BK48" s="348" t="s">
        <v>430</v>
      </c>
      <c r="BL48" s="348">
        <v>0.32950000000000002</v>
      </c>
      <c r="BM48" s="373"/>
      <c r="BN48" s="372" t="s">
        <v>5861</v>
      </c>
      <c r="BO48" s="372" t="s">
        <v>5862</v>
      </c>
      <c r="BP48" s="372" t="s">
        <v>430</v>
      </c>
      <c r="BQ48" s="372" t="s">
        <v>430</v>
      </c>
      <c r="BR48" s="372" t="s">
        <v>430</v>
      </c>
      <c r="BS48" s="373"/>
      <c r="BT48" s="354" t="s">
        <v>555</v>
      </c>
    </row>
    <row r="49" spans="1:72" s="428" customFormat="1" ht="11" x14ac:dyDescent="0.3">
      <c r="A49" s="841" t="s">
        <v>5909</v>
      </c>
      <c r="B49" s="842"/>
      <c r="C49" s="843">
        <v>45707</v>
      </c>
      <c r="D49" s="842"/>
      <c r="E49" s="844">
        <v>1892.38</v>
      </c>
      <c r="F49" s="842"/>
      <c r="G49" s="845">
        <v>30.359000000000002</v>
      </c>
      <c r="H49" s="847"/>
      <c r="I49" s="846">
        <v>-0.11840000000000001</v>
      </c>
      <c r="J49" s="846">
        <v>-0.36430000000000001</v>
      </c>
      <c r="K49" s="846">
        <v>1.5350999999999999</v>
      </c>
      <c r="L49" s="846">
        <v>5.5598000000000001</v>
      </c>
      <c r="M49" s="846">
        <v>-0.14799999999999999</v>
      </c>
      <c r="N49" s="848">
        <v>4.0724999999999998</v>
      </c>
      <c r="O49" s="846" t="s">
        <v>430</v>
      </c>
      <c r="P49" s="846" t="s">
        <v>430</v>
      </c>
      <c r="Q49" s="846" t="s">
        <v>430</v>
      </c>
      <c r="R49" s="846" t="s">
        <v>430</v>
      </c>
      <c r="S49" s="846">
        <v>3.1076000000000001</v>
      </c>
      <c r="T49" s="846">
        <v>13.3094</v>
      </c>
      <c r="U49" s="846">
        <v>-2.0962000000000001</v>
      </c>
      <c r="V49" s="846">
        <v>3.7702</v>
      </c>
      <c r="W49" s="846">
        <v>0.50980000000000003</v>
      </c>
      <c r="X49" s="846">
        <v>8.6402000000000001</v>
      </c>
      <c r="Y49" s="847"/>
      <c r="Z49" s="844">
        <v>136</v>
      </c>
      <c r="AA49" s="844">
        <v>160</v>
      </c>
      <c r="AB49" s="844">
        <v>160</v>
      </c>
      <c r="AC49" s="844">
        <v>143</v>
      </c>
      <c r="AD49" s="844">
        <v>128</v>
      </c>
      <c r="AE49" s="844">
        <v>129</v>
      </c>
      <c r="AF49" s="844" t="s">
        <v>430</v>
      </c>
      <c r="AG49" s="844" t="s">
        <v>430</v>
      </c>
      <c r="AH49" s="844" t="s">
        <v>430</v>
      </c>
      <c r="AI49" s="844" t="s">
        <v>430</v>
      </c>
      <c r="AJ49" s="844">
        <v>151</v>
      </c>
      <c r="AK49" s="844">
        <v>143</v>
      </c>
      <c r="AL49" s="844">
        <v>157</v>
      </c>
      <c r="AM49" s="844">
        <v>138</v>
      </c>
      <c r="AN49" s="844">
        <v>173</v>
      </c>
      <c r="AO49" s="842"/>
      <c r="AP49" s="846" t="s">
        <v>430</v>
      </c>
      <c r="AQ49" s="846" t="s">
        <v>430</v>
      </c>
      <c r="AR49" s="846" t="s">
        <v>430</v>
      </c>
      <c r="AS49" s="846" t="s">
        <v>430</v>
      </c>
      <c r="AT49" s="846">
        <v>4.38</v>
      </c>
      <c r="AU49" s="849"/>
      <c r="AV49" s="844" t="s">
        <v>430</v>
      </c>
      <c r="AW49" s="844" t="s">
        <v>430</v>
      </c>
      <c r="AX49" s="844" t="s">
        <v>430</v>
      </c>
      <c r="AY49" s="844" t="s">
        <v>430</v>
      </c>
      <c r="AZ49" s="844">
        <v>128</v>
      </c>
      <c r="BA49" s="847"/>
      <c r="BB49" s="846">
        <v>11.2717254096101</v>
      </c>
      <c r="BC49" s="846">
        <v>0</v>
      </c>
      <c r="BD49" s="846">
        <v>4.3711622033048902E-2</v>
      </c>
      <c r="BE49" s="852" t="s">
        <v>430</v>
      </c>
      <c r="BF49" s="847"/>
      <c r="BG49" s="855" t="s">
        <v>430</v>
      </c>
      <c r="BH49" s="842"/>
      <c r="BI49" s="846">
        <v>80.438900000000004</v>
      </c>
      <c r="BJ49" s="846">
        <v>19.243200000000002</v>
      </c>
      <c r="BK49" s="846" t="s">
        <v>430</v>
      </c>
      <c r="BL49" s="846">
        <v>0.31790000000000002</v>
      </c>
      <c r="BM49" s="842"/>
      <c r="BN49" s="855" t="s">
        <v>5910</v>
      </c>
      <c r="BO49" s="855" t="s">
        <v>5911</v>
      </c>
      <c r="BP49" s="855" t="s">
        <v>5912</v>
      </c>
      <c r="BQ49" s="855" t="s">
        <v>5913</v>
      </c>
      <c r="BR49" s="855" t="s">
        <v>2002</v>
      </c>
      <c r="BS49" s="842"/>
      <c r="BT49" s="856" t="s">
        <v>555</v>
      </c>
    </row>
    <row r="50" spans="1:72" s="428" customFormat="1" x14ac:dyDescent="0.25">
      <c r="A50" s="345" t="s">
        <v>5914</v>
      </c>
      <c r="B50" s="373"/>
      <c r="C50" s="719">
        <v>44825</v>
      </c>
      <c r="D50" s="373"/>
      <c r="E50" s="346">
        <v>2015.46</v>
      </c>
      <c r="F50" s="373"/>
      <c r="G50" s="347">
        <v>230.76179999999999</v>
      </c>
      <c r="H50" s="374"/>
      <c r="I50" s="348">
        <v>-1.5581</v>
      </c>
      <c r="J50" s="348">
        <v>3.7082999999999999</v>
      </c>
      <c r="K50" s="348">
        <v>7.0400999999999998</v>
      </c>
      <c r="L50" s="348">
        <v>-18.3</v>
      </c>
      <c r="M50" s="348">
        <v>-4.9242999999999997</v>
      </c>
      <c r="N50" s="350">
        <v>99.884600000000006</v>
      </c>
      <c r="O50" s="348">
        <v>68.031999999999996</v>
      </c>
      <c r="P50" s="348">
        <v>47.363500000000002</v>
      </c>
      <c r="Q50" s="348" t="s">
        <v>430</v>
      </c>
      <c r="R50" s="348" t="s">
        <v>430</v>
      </c>
      <c r="S50" s="348">
        <v>3.9089</v>
      </c>
      <c r="T50" s="348">
        <v>-0.22750000000000001</v>
      </c>
      <c r="U50" s="348">
        <v>1.8084</v>
      </c>
      <c r="V50" s="348">
        <v>62.978900000000003</v>
      </c>
      <c r="W50" s="348">
        <v>7.2782</v>
      </c>
      <c r="X50" s="348">
        <v>42.701500000000003</v>
      </c>
      <c r="Y50" s="374"/>
      <c r="Z50" s="346">
        <v>230</v>
      </c>
      <c r="AA50" s="346">
        <v>12</v>
      </c>
      <c r="AB50" s="346">
        <v>27</v>
      </c>
      <c r="AC50" s="346">
        <v>251</v>
      </c>
      <c r="AD50" s="346">
        <v>230</v>
      </c>
      <c r="AE50" s="346">
        <v>9</v>
      </c>
      <c r="AF50" s="346">
        <v>5</v>
      </c>
      <c r="AG50" s="346">
        <v>7</v>
      </c>
      <c r="AH50" s="346" t="s">
        <v>430</v>
      </c>
      <c r="AI50" s="346" t="s">
        <v>430</v>
      </c>
      <c r="AJ50" s="346">
        <v>97</v>
      </c>
      <c r="AK50" s="346">
        <v>257</v>
      </c>
      <c r="AL50" s="346">
        <v>106</v>
      </c>
      <c r="AM50" s="346">
        <v>9</v>
      </c>
      <c r="AN50" s="346">
        <v>11</v>
      </c>
      <c r="AO50" s="373"/>
      <c r="AP50" s="348" t="s">
        <v>430</v>
      </c>
      <c r="AQ50" s="348" t="s">
        <v>430</v>
      </c>
      <c r="AR50" s="348" t="s">
        <v>430</v>
      </c>
      <c r="AS50" s="348">
        <v>59.89</v>
      </c>
      <c r="AT50" s="348">
        <v>25.55</v>
      </c>
      <c r="AU50" s="351"/>
      <c r="AV50" s="346" t="s">
        <v>430</v>
      </c>
      <c r="AW50" s="346" t="s">
        <v>430</v>
      </c>
      <c r="AX50" s="346" t="s">
        <v>430</v>
      </c>
      <c r="AY50" s="346">
        <v>6</v>
      </c>
      <c r="AZ50" s="346">
        <v>22</v>
      </c>
      <c r="BA50" s="374"/>
      <c r="BB50" s="348">
        <v>36.849853891246902</v>
      </c>
      <c r="BC50" s="348">
        <v>0</v>
      </c>
      <c r="BD50" s="348">
        <v>8.5156068039468194E-2</v>
      </c>
      <c r="BE50" s="375" t="s">
        <v>430</v>
      </c>
      <c r="BF50" s="374"/>
      <c r="BG50" s="372" t="s">
        <v>430</v>
      </c>
      <c r="BH50" s="373"/>
      <c r="BI50" s="348" t="s">
        <v>430</v>
      </c>
      <c r="BJ50" s="348" t="s">
        <v>430</v>
      </c>
      <c r="BK50" s="348" t="s">
        <v>430</v>
      </c>
      <c r="BL50" s="348" t="s">
        <v>430</v>
      </c>
      <c r="BM50" s="373"/>
      <c r="BN50" s="372" t="s">
        <v>5915</v>
      </c>
      <c r="BO50" s="372" t="s">
        <v>5916</v>
      </c>
      <c r="BP50" s="372" t="s">
        <v>430</v>
      </c>
      <c r="BQ50" s="372" t="s">
        <v>430</v>
      </c>
      <c r="BR50" s="372" t="s">
        <v>430</v>
      </c>
      <c r="BS50" s="373"/>
      <c r="BT50" s="354" t="s">
        <v>555</v>
      </c>
    </row>
    <row r="51" spans="1:72" s="428" customFormat="1" x14ac:dyDescent="0.25">
      <c r="A51" s="345" t="s">
        <v>5917</v>
      </c>
      <c r="B51" s="373"/>
      <c r="C51" s="719">
        <v>44629</v>
      </c>
      <c r="D51" s="373"/>
      <c r="E51" s="346">
        <v>1846.65</v>
      </c>
      <c r="F51" s="373"/>
      <c r="G51" s="347">
        <v>24.073699999999999</v>
      </c>
      <c r="H51" s="374"/>
      <c r="I51" s="348">
        <v>7.6499999999999999E-2</v>
      </c>
      <c r="J51" s="348">
        <v>1.0002</v>
      </c>
      <c r="K51" s="348">
        <v>1.7378</v>
      </c>
      <c r="L51" s="348">
        <v>6.8148</v>
      </c>
      <c r="M51" s="348">
        <v>7.9131999999999998</v>
      </c>
      <c r="N51" s="350">
        <v>12.407299999999999</v>
      </c>
      <c r="O51" s="348">
        <v>6.3327999999999998</v>
      </c>
      <c r="P51" s="348">
        <v>18.9194</v>
      </c>
      <c r="Q51" s="348" t="s">
        <v>430</v>
      </c>
      <c r="R51" s="348" t="s">
        <v>430</v>
      </c>
      <c r="S51" s="348">
        <v>3.5268000000000002</v>
      </c>
      <c r="T51" s="348">
        <v>21.508900000000001</v>
      </c>
      <c r="U51" s="348">
        <v>6.1417999999999999</v>
      </c>
      <c r="V51" s="348">
        <v>12.4971</v>
      </c>
      <c r="W51" s="348">
        <v>1.7644</v>
      </c>
      <c r="X51" s="348">
        <v>20.742999999999999</v>
      </c>
      <c r="Y51" s="374"/>
      <c r="Z51" s="346">
        <v>98</v>
      </c>
      <c r="AA51" s="346">
        <v>70</v>
      </c>
      <c r="AB51" s="346">
        <v>144</v>
      </c>
      <c r="AC51" s="346">
        <v>106</v>
      </c>
      <c r="AD51" s="346">
        <v>63</v>
      </c>
      <c r="AE51" s="346">
        <v>69</v>
      </c>
      <c r="AF51" s="346">
        <v>52</v>
      </c>
      <c r="AG51" s="346">
        <v>39</v>
      </c>
      <c r="AH51" s="346" t="s">
        <v>430</v>
      </c>
      <c r="AI51" s="346" t="s">
        <v>430</v>
      </c>
      <c r="AJ51" s="346">
        <v>124</v>
      </c>
      <c r="AK51" s="346">
        <v>56</v>
      </c>
      <c r="AL51" s="346">
        <v>58</v>
      </c>
      <c r="AM51" s="346">
        <v>56</v>
      </c>
      <c r="AN51" s="346">
        <v>100</v>
      </c>
      <c r="AO51" s="373"/>
      <c r="AP51" s="348" t="s">
        <v>430</v>
      </c>
      <c r="AQ51" s="348" t="s">
        <v>430</v>
      </c>
      <c r="AR51" s="348" t="s">
        <v>430</v>
      </c>
      <c r="AS51" s="348">
        <v>12.75</v>
      </c>
      <c r="AT51" s="348">
        <v>16.48</v>
      </c>
      <c r="AU51" s="351"/>
      <c r="AV51" s="346" t="s">
        <v>430</v>
      </c>
      <c r="AW51" s="346" t="s">
        <v>430</v>
      </c>
      <c r="AX51" s="346" t="s">
        <v>430</v>
      </c>
      <c r="AY51" s="346">
        <v>32</v>
      </c>
      <c r="AZ51" s="346">
        <v>68</v>
      </c>
      <c r="BA51" s="374"/>
      <c r="BB51" s="348">
        <v>17.534102361468801</v>
      </c>
      <c r="BC51" s="348">
        <v>0.99948684512411401</v>
      </c>
      <c r="BD51" s="348">
        <v>7.0292887616642194E-2</v>
      </c>
      <c r="BE51" s="375">
        <v>-6.3314265221301501E-3</v>
      </c>
      <c r="BF51" s="374"/>
      <c r="BG51" s="372">
        <v>6.1600000000000002E-2</v>
      </c>
      <c r="BH51" s="373"/>
      <c r="BI51" s="348">
        <v>11.0787</v>
      </c>
      <c r="BJ51" s="348">
        <v>84.553700000000006</v>
      </c>
      <c r="BK51" s="348">
        <v>4.2447900000000001</v>
      </c>
      <c r="BL51" s="348">
        <v>0.12281</v>
      </c>
      <c r="BM51" s="373"/>
      <c r="BN51" s="372" t="s">
        <v>4722</v>
      </c>
      <c r="BO51" s="372" t="s">
        <v>4723</v>
      </c>
      <c r="BP51" s="372" t="s">
        <v>4547</v>
      </c>
      <c r="BQ51" s="372" t="s">
        <v>4783</v>
      </c>
      <c r="BR51" s="372" t="s">
        <v>4548</v>
      </c>
      <c r="BS51" s="373"/>
      <c r="BT51" s="354" t="s">
        <v>555</v>
      </c>
    </row>
    <row r="52" spans="1:72" s="428" customFormat="1" x14ac:dyDescent="0.25">
      <c r="A52" s="345" t="s">
        <v>5918</v>
      </c>
      <c r="B52" s="373"/>
      <c r="C52" s="719">
        <v>44379</v>
      </c>
      <c r="D52" s="373"/>
      <c r="E52" s="346">
        <v>1717.34</v>
      </c>
      <c r="F52" s="373"/>
      <c r="G52" s="347">
        <v>27.4466</v>
      </c>
      <c r="H52" s="374"/>
      <c r="I52" s="348">
        <v>-0.28299999999999997</v>
      </c>
      <c r="J52" s="348">
        <v>0.48509999999999998</v>
      </c>
      <c r="K52" s="348">
        <v>4.1656000000000004</v>
      </c>
      <c r="L52" s="348">
        <v>11.976699999999999</v>
      </c>
      <c r="M52" s="348">
        <v>20.581299999999999</v>
      </c>
      <c r="N52" s="350">
        <v>21.042899999999999</v>
      </c>
      <c r="O52" s="348">
        <v>10.1274</v>
      </c>
      <c r="P52" s="348">
        <v>20.663699999999999</v>
      </c>
      <c r="Q52" s="348">
        <v>14.2684</v>
      </c>
      <c r="R52" s="348" t="s">
        <v>430</v>
      </c>
      <c r="S52" s="348">
        <v>5.5796999999999999</v>
      </c>
      <c r="T52" s="348">
        <v>20.331299999999999</v>
      </c>
      <c r="U52" s="348">
        <v>17.9297</v>
      </c>
      <c r="V52" s="348">
        <v>24.8674</v>
      </c>
      <c r="W52" s="348">
        <v>0.6089</v>
      </c>
      <c r="X52" s="348">
        <v>13.216200000000001</v>
      </c>
      <c r="Y52" s="374"/>
      <c r="Z52" s="346">
        <v>172</v>
      </c>
      <c r="AA52" s="346">
        <v>100</v>
      </c>
      <c r="AB52" s="346">
        <v>61</v>
      </c>
      <c r="AC52" s="346">
        <v>25</v>
      </c>
      <c r="AD52" s="346">
        <v>7</v>
      </c>
      <c r="AE52" s="346">
        <v>35</v>
      </c>
      <c r="AF52" s="346">
        <v>26</v>
      </c>
      <c r="AG52" s="346">
        <v>23</v>
      </c>
      <c r="AH52" s="346">
        <v>21</v>
      </c>
      <c r="AI52" s="346" t="s">
        <v>430</v>
      </c>
      <c r="AJ52" s="346">
        <v>43</v>
      </c>
      <c r="AK52" s="346">
        <v>70</v>
      </c>
      <c r="AL52" s="346">
        <v>7</v>
      </c>
      <c r="AM52" s="346">
        <v>24</v>
      </c>
      <c r="AN52" s="346">
        <v>167</v>
      </c>
      <c r="AO52" s="373"/>
      <c r="AP52" s="348" t="s">
        <v>430</v>
      </c>
      <c r="AQ52" s="348" t="s">
        <v>430</v>
      </c>
      <c r="AR52" s="348">
        <v>19.649999999999999</v>
      </c>
      <c r="AS52" s="348">
        <v>18.559999999999999</v>
      </c>
      <c r="AT52" s="348">
        <v>35.03</v>
      </c>
      <c r="AU52" s="351"/>
      <c r="AV52" s="346" t="s">
        <v>430</v>
      </c>
      <c r="AW52" s="346" t="s">
        <v>430</v>
      </c>
      <c r="AX52" s="346">
        <v>6</v>
      </c>
      <c r="AY52" s="346">
        <v>17</v>
      </c>
      <c r="AZ52" s="346">
        <v>6</v>
      </c>
      <c r="BA52" s="374"/>
      <c r="BB52" s="348">
        <v>13.402883253632799</v>
      </c>
      <c r="BC52" s="348">
        <v>0.99865685657822401</v>
      </c>
      <c r="BD52" s="348">
        <v>0.108315086089461</v>
      </c>
      <c r="BE52" s="375">
        <v>-2.0538314422133198E-2</v>
      </c>
      <c r="BF52" s="374"/>
      <c r="BG52" s="372">
        <v>5.1999999999999998E-2</v>
      </c>
      <c r="BH52" s="373"/>
      <c r="BI52" s="348">
        <v>47.6021</v>
      </c>
      <c r="BJ52" s="348">
        <v>45.482599999999998</v>
      </c>
      <c r="BK52" s="348">
        <v>6.7121599999999999</v>
      </c>
      <c r="BL52" s="348">
        <v>0.20313999999999999</v>
      </c>
      <c r="BM52" s="373"/>
      <c r="BN52" s="372" t="s">
        <v>5919</v>
      </c>
      <c r="BO52" s="372" t="s">
        <v>5090</v>
      </c>
      <c r="BP52" s="372" t="s">
        <v>2656</v>
      </c>
      <c r="BQ52" s="372" t="s">
        <v>430</v>
      </c>
      <c r="BR52" s="372" t="s">
        <v>430</v>
      </c>
      <c r="BS52" s="373"/>
      <c r="BT52" s="354" t="s">
        <v>555</v>
      </c>
    </row>
    <row r="53" spans="1:72" s="428" customFormat="1" x14ac:dyDescent="0.25">
      <c r="A53" s="345" t="s">
        <v>5920</v>
      </c>
      <c r="B53" s="373"/>
      <c r="C53" s="719">
        <v>45251</v>
      </c>
      <c r="D53" s="373"/>
      <c r="E53" s="346">
        <v>1802.05</v>
      </c>
      <c r="F53" s="373"/>
      <c r="G53" s="347">
        <v>231.80250000000001</v>
      </c>
      <c r="H53" s="374"/>
      <c r="I53" s="348">
        <v>-1.556</v>
      </c>
      <c r="J53" s="348">
        <v>3.7025999999999999</v>
      </c>
      <c r="K53" s="348">
        <v>7.0229999999999997</v>
      </c>
      <c r="L53" s="348">
        <v>-18.313500000000001</v>
      </c>
      <c r="M53" s="348">
        <v>-4.9513999999999996</v>
      </c>
      <c r="N53" s="350">
        <v>99.674300000000002</v>
      </c>
      <c r="O53" s="348">
        <v>67.718100000000007</v>
      </c>
      <c r="P53" s="348" t="s">
        <v>430</v>
      </c>
      <c r="Q53" s="348" t="s">
        <v>430</v>
      </c>
      <c r="R53" s="348" t="s">
        <v>430</v>
      </c>
      <c r="S53" s="348">
        <v>3.8948</v>
      </c>
      <c r="T53" s="348">
        <v>-0.26079999999999998</v>
      </c>
      <c r="U53" s="348">
        <v>1.7383999999999999</v>
      </c>
      <c r="V53" s="348">
        <v>62.848300000000002</v>
      </c>
      <c r="W53" s="348">
        <v>7.2647000000000004</v>
      </c>
      <c r="X53" s="348">
        <v>51.043399999999998</v>
      </c>
      <c r="Y53" s="374"/>
      <c r="Z53" s="346">
        <v>226</v>
      </c>
      <c r="AA53" s="346">
        <v>15</v>
      </c>
      <c r="AB53" s="346">
        <v>30</v>
      </c>
      <c r="AC53" s="346">
        <v>252</v>
      </c>
      <c r="AD53" s="346">
        <v>232</v>
      </c>
      <c r="AE53" s="346">
        <v>12</v>
      </c>
      <c r="AF53" s="346">
        <v>10</v>
      </c>
      <c r="AG53" s="346" t="s">
        <v>430</v>
      </c>
      <c r="AH53" s="346" t="s">
        <v>430</v>
      </c>
      <c r="AI53" s="346" t="s">
        <v>430</v>
      </c>
      <c r="AJ53" s="346">
        <v>101</v>
      </c>
      <c r="AK53" s="346">
        <v>261</v>
      </c>
      <c r="AL53" s="346">
        <v>113</v>
      </c>
      <c r="AM53" s="346">
        <v>11</v>
      </c>
      <c r="AN53" s="346">
        <v>14</v>
      </c>
      <c r="AO53" s="373"/>
      <c r="AP53" s="348" t="s">
        <v>430</v>
      </c>
      <c r="AQ53" s="348" t="s">
        <v>430</v>
      </c>
      <c r="AR53" s="348" t="s">
        <v>430</v>
      </c>
      <c r="AS53" s="348" t="s">
        <v>430</v>
      </c>
      <c r="AT53" s="348">
        <v>25.43</v>
      </c>
      <c r="AU53" s="351"/>
      <c r="AV53" s="346" t="s">
        <v>430</v>
      </c>
      <c r="AW53" s="346" t="s">
        <v>430</v>
      </c>
      <c r="AX53" s="346" t="s">
        <v>430</v>
      </c>
      <c r="AY53" s="346" t="s">
        <v>430</v>
      </c>
      <c r="AZ53" s="346">
        <v>24</v>
      </c>
      <c r="BA53" s="374"/>
      <c r="BB53" s="348">
        <v>38.684948950325101</v>
      </c>
      <c r="BC53" s="348">
        <v>0</v>
      </c>
      <c r="BD53" s="348">
        <v>9.7798335181879706E-2</v>
      </c>
      <c r="BE53" s="375" t="s">
        <v>430</v>
      </c>
      <c r="BF53" s="374"/>
      <c r="BG53" s="372" t="s">
        <v>430</v>
      </c>
      <c r="BH53" s="373"/>
      <c r="BI53" s="348" t="s">
        <v>430</v>
      </c>
      <c r="BJ53" s="348" t="s">
        <v>430</v>
      </c>
      <c r="BK53" s="348" t="s">
        <v>430</v>
      </c>
      <c r="BL53" s="348" t="s">
        <v>430</v>
      </c>
      <c r="BM53" s="373"/>
      <c r="BN53" s="372" t="s">
        <v>5864</v>
      </c>
      <c r="BO53" s="372" t="s">
        <v>5865</v>
      </c>
      <c r="BP53" s="372" t="s">
        <v>430</v>
      </c>
      <c r="BQ53" s="372" t="s">
        <v>430</v>
      </c>
      <c r="BR53" s="372" t="s">
        <v>430</v>
      </c>
      <c r="BS53" s="373"/>
      <c r="BT53" s="354" t="s">
        <v>555</v>
      </c>
    </row>
    <row r="54" spans="1:72" s="428" customFormat="1" x14ac:dyDescent="0.25">
      <c r="A54" s="345" t="s">
        <v>5921</v>
      </c>
      <c r="B54" s="373"/>
      <c r="C54" s="719">
        <v>44055</v>
      </c>
      <c r="D54" s="373"/>
      <c r="E54" s="346">
        <v>1600.33</v>
      </c>
      <c r="F54" s="373"/>
      <c r="G54" s="347">
        <v>28.423300000000001</v>
      </c>
      <c r="H54" s="374"/>
      <c r="I54" s="348">
        <v>-0.41520000000000001</v>
      </c>
      <c r="J54" s="348">
        <v>-0.58199999999999996</v>
      </c>
      <c r="K54" s="348">
        <v>2.7153999999999998</v>
      </c>
      <c r="L54" s="348">
        <v>7.8113999999999999</v>
      </c>
      <c r="M54" s="348">
        <v>1.3955</v>
      </c>
      <c r="N54" s="350">
        <v>5.2769000000000004</v>
      </c>
      <c r="O54" s="348">
        <v>-2.7602000000000002</v>
      </c>
      <c r="P54" s="348">
        <v>12.9069</v>
      </c>
      <c r="Q54" s="348">
        <v>11.401199999999999</v>
      </c>
      <c r="R54" s="348" t="s">
        <v>430</v>
      </c>
      <c r="S54" s="348">
        <v>4.7797999999999998</v>
      </c>
      <c r="T54" s="348">
        <v>15.021000000000001</v>
      </c>
      <c r="U54" s="348">
        <v>1.7862</v>
      </c>
      <c r="V54" s="348">
        <v>6.0987</v>
      </c>
      <c r="W54" s="348">
        <v>2.7099999999999999E-2</v>
      </c>
      <c r="X54" s="348">
        <v>15.818099999999999</v>
      </c>
      <c r="Y54" s="374"/>
      <c r="Z54" s="346">
        <v>191</v>
      </c>
      <c r="AA54" s="346">
        <v>176</v>
      </c>
      <c r="AB54" s="346">
        <v>107</v>
      </c>
      <c r="AC54" s="346">
        <v>87</v>
      </c>
      <c r="AD54" s="346">
        <v>116</v>
      </c>
      <c r="AE54" s="346">
        <v>100</v>
      </c>
      <c r="AF54" s="346">
        <v>146</v>
      </c>
      <c r="AG54" s="346">
        <v>66</v>
      </c>
      <c r="AH54" s="346">
        <v>28</v>
      </c>
      <c r="AI54" s="346" t="s">
        <v>430</v>
      </c>
      <c r="AJ54" s="346">
        <v>58</v>
      </c>
      <c r="AK54" s="346">
        <v>130</v>
      </c>
      <c r="AL54" s="346">
        <v>109</v>
      </c>
      <c r="AM54" s="346">
        <v>100</v>
      </c>
      <c r="AN54" s="346">
        <v>238</v>
      </c>
      <c r="AO54" s="373"/>
      <c r="AP54" s="348" t="s">
        <v>430</v>
      </c>
      <c r="AQ54" s="348" t="s">
        <v>430</v>
      </c>
      <c r="AR54" s="348">
        <v>10.65</v>
      </c>
      <c r="AS54" s="348">
        <v>4.8600000000000003</v>
      </c>
      <c r="AT54" s="348">
        <v>9.0299999999999994</v>
      </c>
      <c r="AU54" s="351"/>
      <c r="AV54" s="346" t="s">
        <v>430</v>
      </c>
      <c r="AW54" s="346" t="s">
        <v>430</v>
      </c>
      <c r="AX54" s="346">
        <v>30</v>
      </c>
      <c r="AY54" s="346">
        <v>91</v>
      </c>
      <c r="AZ54" s="346">
        <v>100</v>
      </c>
      <c r="BA54" s="374"/>
      <c r="BB54" s="348">
        <v>14.111675643613101</v>
      </c>
      <c r="BC54" s="348">
        <v>1.0012356684144199</v>
      </c>
      <c r="BD54" s="348">
        <v>4.5378900500276501E-2</v>
      </c>
      <c r="BE54" s="375">
        <v>-5.1930092734506397E-2</v>
      </c>
      <c r="BF54" s="374"/>
      <c r="BG54" s="372">
        <v>0.13550000000000001</v>
      </c>
      <c r="BH54" s="373"/>
      <c r="BI54" s="348">
        <v>83.756100000000004</v>
      </c>
      <c r="BJ54" s="348">
        <v>15.8934</v>
      </c>
      <c r="BK54" s="348" t="s">
        <v>430</v>
      </c>
      <c r="BL54" s="348">
        <v>0.35049999999999998</v>
      </c>
      <c r="BM54" s="373"/>
      <c r="BN54" s="372" t="s">
        <v>5922</v>
      </c>
      <c r="BO54" s="372" t="s">
        <v>5923</v>
      </c>
      <c r="BP54" s="372" t="s">
        <v>4630</v>
      </c>
      <c r="BQ54" s="372" t="s">
        <v>5924</v>
      </c>
      <c r="BR54" s="372" t="s">
        <v>4632</v>
      </c>
      <c r="BS54" s="373"/>
      <c r="BT54" s="354" t="s">
        <v>555</v>
      </c>
    </row>
    <row r="55" spans="1:72" s="428" customFormat="1" x14ac:dyDescent="0.25">
      <c r="A55" s="345" t="s">
        <v>5925</v>
      </c>
      <c r="B55" s="373"/>
      <c r="C55" s="719">
        <v>43854</v>
      </c>
      <c r="D55" s="373"/>
      <c r="E55" s="346">
        <v>1445.97</v>
      </c>
      <c r="F55" s="373"/>
      <c r="G55" s="347">
        <v>771.77470000000005</v>
      </c>
      <c r="H55" s="374"/>
      <c r="I55" s="348">
        <v>-2.01E-2</v>
      </c>
      <c r="J55" s="348">
        <v>0.30399999999999999</v>
      </c>
      <c r="K55" s="348">
        <v>3.8923000000000001</v>
      </c>
      <c r="L55" s="348">
        <v>8.4032</v>
      </c>
      <c r="M55" s="348">
        <v>9.2575000000000003</v>
      </c>
      <c r="N55" s="350">
        <v>13.138500000000001</v>
      </c>
      <c r="O55" s="348">
        <v>3.0108999999999999</v>
      </c>
      <c r="P55" s="348">
        <v>19.584599999999998</v>
      </c>
      <c r="Q55" s="348">
        <v>14.3895</v>
      </c>
      <c r="R55" s="348" t="s">
        <v>430</v>
      </c>
      <c r="S55" s="348">
        <v>4.6070000000000002</v>
      </c>
      <c r="T55" s="348">
        <v>24.289200000000001</v>
      </c>
      <c r="U55" s="348">
        <v>8.4651999999999994</v>
      </c>
      <c r="V55" s="348">
        <v>11.002000000000001</v>
      </c>
      <c r="W55" s="348">
        <v>1.5206</v>
      </c>
      <c r="X55" s="348">
        <v>16.008099999999999</v>
      </c>
      <c r="Y55" s="374"/>
      <c r="Z55" s="346">
        <v>108</v>
      </c>
      <c r="AA55" s="346">
        <v>107</v>
      </c>
      <c r="AB55" s="346">
        <v>70</v>
      </c>
      <c r="AC55" s="346">
        <v>76</v>
      </c>
      <c r="AD55" s="346">
        <v>46</v>
      </c>
      <c r="AE55" s="346">
        <v>59</v>
      </c>
      <c r="AF55" s="346">
        <v>76</v>
      </c>
      <c r="AG55" s="346">
        <v>35</v>
      </c>
      <c r="AH55" s="346">
        <v>19</v>
      </c>
      <c r="AI55" s="346" t="s">
        <v>430</v>
      </c>
      <c r="AJ55" s="346">
        <v>67</v>
      </c>
      <c r="AK55" s="346">
        <v>35</v>
      </c>
      <c r="AL55" s="346">
        <v>39</v>
      </c>
      <c r="AM55" s="346">
        <v>72</v>
      </c>
      <c r="AN55" s="346">
        <v>119</v>
      </c>
      <c r="AO55" s="373"/>
      <c r="AP55" s="348" t="s">
        <v>430</v>
      </c>
      <c r="AQ55" s="348" t="s">
        <v>430</v>
      </c>
      <c r="AR55" s="348">
        <v>15.41</v>
      </c>
      <c r="AS55" s="348">
        <v>12.24</v>
      </c>
      <c r="AT55" s="348">
        <v>18.989999999999998</v>
      </c>
      <c r="AU55" s="351"/>
      <c r="AV55" s="346" t="s">
        <v>430</v>
      </c>
      <c r="AW55" s="346" t="s">
        <v>430</v>
      </c>
      <c r="AX55" s="346">
        <v>22</v>
      </c>
      <c r="AY55" s="346">
        <v>40</v>
      </c>
      <c r="AZ55" s="346">
        <v>50</v>
      </c>
      <c r="BA55" s="374"/>
      <c r="BB55" s="348">
        <v>18.315224497951899</v>
      </c>
      <c r="BC55" s="348">
        <v>0.99863837030338498</v>
      </c>
      <c r="BD55" s="348">
        <v>6.5521023278456006E-2</v>
      </c>
      <c r="BE55" s="375">
        <v>-9.7408333276460795E-3</v>
      </c>
      <c r="BF55" s="374"/>
      <c r="BG55" s="372">
        <v>0.31519999999999998</v>
      </c>
      <c r="BH55" s="373"/>
      <c r="BI55" s="348">
        <v>86.582800000000006</v>
      </c>
      <c r="BJ55" s="348">
        <v>13.2361</v>
      </c>
      <c r="BK55" s="348" t="s">
        <v>430</v>
      </c>
      <c r="BL55" s="348">
        <v>0.18110000000000001</v>
      </c>
      <c r="BM55" s="373"/>
      <c r="BN55" s="372" t="s">
        <v>4527</v>
      </c>
      <c r="BO55" s="372" t="s">
        <v>4528</v>
      </c>
      <c r="BP55" s="372" t="s">
        <v>4529</v>
      </c>
      <c r="BQ55" s="372" t="s">
        <v>4530</v>
      </c>
      <c r="BR55" s="372" t="s">
        <v>4531</v>
      </c>
      <c r="BS55" s="373"/>
      <c r="BT55" s="354" t="s">
        <v>555</v>
      </c>
    </row>
    <row r="56" spans="1:72" s="428" customFormat="1" x14ac:dyDescent="0.25">
      <c r="A56" s="345" t="s">
        <v>5926</v>
      </c>
      <c r="B56" s="373"/>
      <c r="C56" s="719">
        <v>44792</v>
      </c>
      <c r="D56" s="373"/>
      <c r="E56" s="346">
        <v>1481.16</v>
      </c>
      <c r="F56" s="373"/>
      <c r="G56" s="347">
        <v>223.8623</v>
      </c>
      <c r="H56" s="374"/>
      <c r="I56" s="348">
        <v>-1.5839000000000001</v>
      </c>
      <c r="J56" s="348">
        <v>3.7753000000000001</v>
      </c>
      <c r="K56" s="348">
        <v>7.1717000000000004</v>
      </c>
      <c r="L56" s="348">
        <v>-18.502400000000002</v>
      </c>
      <c r="M56" s="348">
        <v>-5.0004</v>
      </c>
      <c r="N56" s="350">
        <v>100.395</v>
      </c>
      <c r="O56" s="348">
        <v>68.133499999999998</v>
      </c>
      <c r="P56" s="348">
        <v>47.579700000000003</v>
      </c>
      <c r="Q56" s="348" t="s">
        <v>430</v>
      </c>
      <c r="R56" s="348" t="s">
        <v>430</v>
      </c>
      <c r="S56" s="348">
        <v>3.9794</v>
      </c>
      <c r="T56" s="348">
        <v>2.1768999999999998</v>
      </c>
      <c r="U56" s="348">
        <v>1.7835000000000001</v>
      </c>
      <c r="V56" s="348">
        <v>63.353999999999999</v>
      </c>
      <c r="W56" s="348">
        <v>7.4138999999999999</v>
      </c>
      <c r="X56" s="348">
        <v>41.558500000000002</v>
      </c>
      <c r="Y56" s="374"/>
      <c r="Z56" s="346">
        <v>238</v>
      </c>
      <c r="AA56" s="346">
        <v>3</v>
      </c>
      <c r="AB56" s="346">
        <v>19</v>
      </c>
      <c r="AC56" s="346">
        <v>262</v>
      </c>
      <c r="AD56" s="346">
        <v>237</v>
      </c>
      <c r="AE56" s="346">
        <v>5</v>
      </c>
      <c r="AF56" s="346">
        <v>3</v>
      </c>
      <c r="AG56" s="346">
        <v>4</v>
      </c>
      <c r="AH56" s="346" t="s">
        <v>430</v>
      </c>
      <c r="AI56" s="346" t="s">
        <v>430</v>
      </c>
      <c r="AJ56" s="346">
        <v>88</v>
      </c>
      <c r="AK56" s="346">
        <v>248</v>
      </c>
      <c r="AL56" s="346">
        <v>111</v>
      </c>
      <c r="AM56" s="346">
        <v>5</v>
      </c>
      <c r="AN56" s="346">
        <v>3</v>
      </c>
      <c r="AO56" s="373"/>
      <c r="AP56" s="348" t="s">
        <v>430</v>
      </c>
      <c r="AQ56" s="348" t="s">
        <v>430</v>
      </c>
      <c r="AR56" s="348" t="s">
        <v>430</v>
      </c>
      <c r="AS56" s="348">
        <v>60.18</v>
      </c>
      <c r="AT56" s="348">
        <v>25.64</v>
      </c>
      <c r="AU56" s="351"/>
      <c r="AV56" s="346" t="s">
        <v>430</v>
      </c>
      <c r="AW56" s="346" t="s">
        <v>430</v>
      </c>
      <c r="AX56" s="346" t="s">
        <v>430</v>
      </c>
      <c r="AY56" s="346">
        <v>4</v>
      </c>
      <c r="AZ56" s="346">
        <v>18</v>
      </c>
      <c r="BA56" s="374"/>
      <c r="BB56" s="348">
        <v>36.733780757826402</v>
      </c>
      <c r="BC56" s="348">
        <v>0.98300614976788303</v>
      </c>
      <c r="BD56" s="348">
        <v>8.5263199555222505E-2</v>
      </c>
      <c r="BE56" s="375">
        <v>-0.15825114194892501</v>
      </c>
      <c r="BF56" s="374"/>
      <c r="BG56" s="372">
        <v>10.3231</v>
      </c>
      <c r="BH56" s="373"/>
      <c r="BI56" s="348" t="s">
        <v>430</v>
      </c>
      <c r="BJ56" s="348" t="s">
        <v>430</v>
      </c>
      <c r="BK56" s="348" t="s">
        <v>430</v>
      </c>
      <c r="BL56" s="348" t="s">
        <v>430</v>
      </c>
      <c r="BM56" s="373"/>
      <c r="BN56" s="372" t="s">
        <v>5927</v>
      </c>
      <c r="BO56" s="372" t="s">
        <v>5928</v>
      </c>
      <c r="BP56" s="372" t="s">
        <v>430</v>
      </c>
      <c r="BQ56" s="372" t="s">
        <v>430</v>
      </c>
      <c r="BR56" s="372" t="s">
        <v>430</v>
      </c>
      <c r="BS56" s="373"/>
      <c r="BT56" s="354" t="s">
        <v>555</v>
      </c>
    </row>
    <row r="57" spans="1:72" s="428" customFormat="1" x14ac:dyDescent="0.25">
      <c r="A57" s="345" t="s">
        <v>5929</v>
      </c>
      <c r="B57" s="373"/>
      <c r="C57" s="719">
        <v>44508</v>
      </c>
      <c r="D57" s="373"/>
      <c r="E57" s="346">
        <v>1408.57</v>
      </c>
      <c r="F57" s="373"/>
      <c r="G57" s="347">
        <v>349.63049999999998</v>
      </c>
      <c r="H57" s="374"/>
      <c r="I57" s="348">
        <v>9.6699999999999994E-2</v>
      </c>
      <c r="J57" s="348">
        <v>-0.76370000000000005</v>
      </c>
      <c r="K57" s="348">
        <v>2.1779999999999999</v>
      </c>
      <c r="L57" s="348">
        <v>5.4782000000000002</v>
      </c>
      <c r="M57" s="348">
        <v>1.5961000000000001</v>
      </c>
      <c r="N57" s="350">
        <v>8.4430999999999994</v>
      </c>
      <c r="O57" s="348">
        <v>4.9664999999999999</v>
      </c>
      <c r="P57" s="348">
        <v>14.4506</v>
      </c>
      <c r="Q57" s="348" t="s">
        <v>430</v>
      </c>
      <c r="R57" s="348" t="s">
        <v>430</v>
      </c>
      <c r="S57" s="348">
        <v>3.7252999999999998</v>
      </c>
      <c r="T57" s="348">
        <v>13.9727</v>
      </c>
      <c r="U57" s="348">
        <v>1.1803999999999999</v>
      </c>
      <c r="V57" s="348">
        <v>6.9302000000000001</v>
      </c>
      <c r="W57" s="348">
        <v>0.33069999999999999</v>
      </c>
      <c r="X57" s="348">
        <v>12.145899999999999</v>
      </c>
      <c r="Y57" s="374"/>
      <c r="Z57" s="346">
        <v>89</v>
      </c>
      <c r="AA57" s="346">
        <v>214</v>
      </c>
      <c r="AB57" s="346">
        <v>130</v>
      </c>
      <c r="AC57" s="346">
        <v>149</v>
      </c>
      <c r="AD57" s="346">
        <v>113</v>
      </c>
      <c r="AE57" s="346">
        <v>88</v>
      </c>
      <c r="AF57" s="346">
        <v>63</v>
      </c>
      <c r="AG57" s="346">
        <v>58</v>
      </c>
      <c r="AH57" s="346" t="s">
        <v>430</v>
      </c>
      <c r="AI57" s="346" t="s">
        <v>430</v>
      </c>
      <c r="AJ57" s="346">
        <v>119</v>
      </c>
      <c r="AK57" s="346">
        <v>133</v>
      </c>
      <c r="AL57" s="346">
        <v>118</v>
      </c>
      <c r="AM57" s="346">
        <v>94</v>
      </c>
      <c r="AN57" s="346">
        <v>192</v>
      </c>
      <c r="AO57" s="373"/>
      <c r="AP57" s="348" t="s">
        <v>430</v>
      </c>
      <c r="AQ57" s="348" t="s">
        <v>430</v>
      </c>
      <c r="AR57" s="348" t="s">
        <v>430</v>
      </c>
      <c r="AS57" s="348">
        <v>9.33</v>
      </c>
      <c r="AT57" s="348">
        <v>8.49</v>
      </c>
      <c r="AU57" s="351"/>
      <c r="AV57" s="346" t="s">
        <v>430</v>
      </c>
      <c r="AW57" s="346" t="s">
        <v>430</v>
      </c>
      <c r="AX57" s="346" t="s">
        <v>430</v>
      </c>
      <c r="AY57" s="346">
        <v>52</v>
      </c>
      <c r="AZ57" s="346">
        <v>106</v>
      </c>
      <c r="BA57" s="374"/>
      <c r="BB57" s="348">
        <v>12.7375541659289</v>
      </c>
      <c r="BC57" s="348">
        <v>0.99897282741391202</v>
      </c>
      <c r="BD57" s="348">
        <v>5.9400735436064799E-2</v>
      </c>
      <c r="BE57" s="375">
        <v>-2.2673568343821299E-2</v>
      </c>
      <c r="BF57" s="374"/>
      <c r="BG57" s="372">
        <v>5.5599999999999997E-2</v>
      </c>
      <c r="BH57" s="373"/>
      <c r="BI57" s="348">
        <v>98.574299999999994</v>
      </c>
      <c r="BJ57" s="348">
        <v>3.7529400000000002</v>
      </c>
      <c r="BK57" s="348" t="s">
        <v>430</v>
      </c>
      <c r="BL57" s="348">
        <v>-2.3272400000000002</v>
      </c>
      <c r="BM57" s="373"/>
      <c r="BN57" s="372" t="s">
        <v>5930</v>
      </c>
      <c r="BO57" s="372" t="s">
        <v>5931</v>
      </c>
      <c r="BP57" s="372" t="s">
        <v>5932</v>
      </c>
      <c r="BQ57" s="372" t="s">
        <v>1823</v>
      </c>
      <c r="BR57" s="372" t="s">
        <v>1991</v>
      </c>
      <c r="BS57" s="373"/>
      <c r="BT57" s="354" t="s">
        <v>555</v>
      </c>
    </row>
    <row r="58" spans="1:72" s="428" customFormat="1" x14ac:dyDescent="0.25">
      <c r="A58" s="345" t="s">
        <v>5933</v>
      </c>
      <c r="B58" s="373"/>
      <c r="C58" s="719">
        <v>45035</v>
      </c>
      <c r="D58" s="373"/>
      <c r="E58" s="346">
        <v>1473.21</v>
      </c>
      <c r="F58" s="373"/>
      <c r="G58" s="347">
        <v>224.14259999999999</v>
      </c>
      <c r="H58" s="374"/>
      <c r="I58" s="348">
        <v>-1.5636000000000001</v>
      </c>
      <c r="J58" s="348">
        <v>3.7199</v>
      </c>
      <c r="K58" s="348">
        <v>7.0510000000000002</v>
      </c>
      <c r="L58" s="348">
        <v>-18.443899999999999</v>
      </c>
      <c r="M58" s="348">
        <v>-4.1143000000000001</v>
      </c>
      <c r="N58" s="350">
        <v>97.784800000000004</v>
      </c>
      <c r="O58" s="348">
        <v>67.972499999999997</v>
      </c>
      <c r="P58" s="348">
        <v>46.673099999999998</v>
      </c>
      <c r="Q58" s="348" t="s">
        <v>430</v>
      </c>
      <c r="R58" s="348" t="s">
        <v>430</v>
      </c>
      <c r="S58" s="348">
        <v>3.8956</v>
      </c>
      <c r="T58" s="348">
        <v>2.0381999999999998</v>
      </c>
      <c r="U58" s="348">
        <v>2.6183999999999998</v>
      </c>
      <c r="V58" s="348">
        <v>64.195400000000006</v>
      </c>
      <c r="W58" s="348">
        <v>7.2999000000000001</v>
      </c>
      <c r="X58" s="348">
        <v>39.205599999999997</v>
      </c>
      <c r="Y58" s="374"/>
      <c r="Z58" s="346">
        <v>233</v>
      </c>
      <c r="AA58" s="346">
        <v>10</v>
      </c>
      <c r="AB58" s="346">
        <v>25</v>
      </c>
      <c r="AC58" s="346">
        <v>259</v>
      </c>
      <c r="AD58" s="346">
        <v>208</v>
      </c>
      <c r="AE58" s="346">
        <v>16</v>
      </c>
      <c r="AF58" s="346">
        <v>7</v>
      </c>
      <c r="AG58" s="346">
        <v>9</v>
      </c>
      <c r="AH58" s="346" t="s">
        <v>430</v>
      </c>
      <c r="AI58" s="346" t="s">
        <v>430</v>
      </c>
      <c r="AJ58" s="346">
        <v>100</v>
      </c>
      <c r="AK58" s="346">
        <v>249</v>
      </c>
      <c r="AL58" s="346">
        <v>96</v>
      </c>
      <c r="AM58" s="346">
        <v>3</v>
      </c>
      <c r="AN58" s="346">
        <v>9</v>
      </c>
      <c r="AO58" s="373"/>
      <c r="AP58" s="348" t="s">
        <v>430</v>
      </c>
      <c r="AQ58" s="348" t="s">
        <v>430</v>
      </c>
      <c r="AR58" s="348" t="s">
        <v>430</v>
      </c>
      <c r="AS58" s="348">
        <v>59.35</v>
      </c>
      <c r="AT58" s="348">
        <v>25.39</v>
      </c>
      <c r="AU58" s="351"/>
      <c r="AV58" s="346" t="s">
        <v>430</v>
      </c>
      <c r="AW58" s="346" t="s">
        <v>430</v>
      </c>
      <c r="AX58" s="346" t="s">
        <v>430</v>
      </c>
      <c r="AY58" s="346">
        <v>9</v>
      </c>
      <c r="AZ58" s="346">
        <v>25</v>
      </c>
      <c r="BA58" s="374"/>
      <c r="BB58" s="348">
        <v>37.208622965394298</v>
      </c>
      <c r="BC58" s="348">
        <v>0</v>
      </c>
      <c r="BD58" s="348">
        <v>8.3441728148800298E-2</v>
      </c>
      <c r="BE58" s="375" t="s">
        <v>430</v>
      </c>
      <c r="BF58" s="374"/>
      <c r="BG58" s="372" t="s">
        <v>430</v>
      </c>
      <c r="BH58" s="373"/>
      <c r="BI58" s="348" t="s">
        <v>430</v>
      </c>
      <c r="BJ58" s="348" t="s">
        <v>430</v>
      </c>
      <c r="BK58" s="348" t="s">
        <v>430</v>
      </c>
      <c r="BL58" s="348" t="s">
        <v>430</v>
      </c>
      <c r="BM58" s="373"/>
      <c r="BN58" s="372" t="s">
        <v>5934</v>
      </c>
      <c r="BO58" s="372" t="s">
        <v>5935</v>
      </c>
      <c r="BP58" s="372" t="s">
        <v>430</v>
      </c>
      <c r="BQ58" s="372" t="s">
        <v>430</v>
      </c>
      <c r="BR58" s="372" t="s">
        <v>430</v>
      </c>
      <c r="BS58" s="373"/>
      <c r="BT58" s="354" t="s">
        <v>555</v>
      </c>
    </row>
    <row r="59" spans="1:72" s="428" customFormat="1" x14ac:dyDescent="0.25">
      <c r="A59" s="345" t="s">
        <v>5936</v>
      </c>
      <c r="B59" s="373"/>
      <c r="C59" s="719">
        <v>45525</v>
      </c>
      <c r="D59" s="373"/>
      <c r="E59" s="346">
        <v>1335.93</v>
      </c>
      <c r="F59" s="373"/>
      <c r="G59" s="347">
        <v>107.7278</v>
      </c>
      <c r="H59" s="374"/>
      <c r="I59" s="348">
        <v>1.5784</v>
      </c>
      <c r="J59" s="348">
        <v>1.5179</v>
      </c>
      <c r="K59" s="348">
        <v>4.2450999999999999</v>
      </c>
      <c r="L59" s="348">
        <v>7.8731999999999998</v>
      </c>
      <c r="M59" s="348">
        <v>22.9407</v>
      </c>
      <c r="N59" s="350">
        <v>25.533200000000001</v>
      </c>
      <c r="O59" s="348" t="s">
        <v>430</v>
      </c>
      <c r="P59" s="348" t="s">
        <v>430</v>
      </c>
      <c r="Q59" s="348" t="s">
        <v>430</v>
      </c>
      <c r="R59" s="348" t="s">
        <v>430</v>
      </c>
      <c r="S59" s="348">
        <v>3.1320000000000001</v>
      </c>
      <c r="T59" s="348">
        <v>35.929699999999997</v>
      </c>
      <c r="U59" s="348">
        <v>26.828700000000001</v>
      </c>
      <c r="V59" s="348">
        <v>25.094799999999999</v>
      </c>
      <c r="W59" s="348">
        <v>5.1596000000000002</v>
      </c>
      <c r="X59" s="348">
        <v>18.269500000000001</v>
      </c>
      <c r="Y59" s="374"/>
      <c r="Z59" s="346">
        <v>2</v>
      </c>
      <c r="AA59" s="346">
        <v>33</v>
      </c>
      <c r="AB59" s="346">
        <v>59</v>
      </c>
      <c r="AC59" s="346">
        <v>85</v>
      </c>
      <c r="AD59" s="346">
        <v>4</v>
      </c>
      <c r="AE59" s="346">
        <v>26</v>
      </c>
      <c r="AF59" s="346" t="s">
        <v>430</v>
      </c>
      <c r="AG59" s="346" t="s">
        <v>430</v>
      </c>
      <c r="AH59" s="346" t="s">
        <v>430</v>
      </c>
      <c r="AI59" s="346" t="s">
        <v>430</v>
      </c>
      <c r="AJ59" s="346">
        <v>148</v>
      </c>
      <c r="AK59" s="346">
        <v>5</v>
      </c>
      <c r="AL59" s="346">
        <v>2</v>
      </c>
      <c r="AM59" s="346">
        <v>22</v>
      </c>
      <c r="AN59" s="346">
        <v>23</v>
      </c>
      <c r="AO59" s="373"/>
      <c r="AP59" s="348" t="s">
        <v>430</v>
      </c>
      <c r="AQ59" s="348" t="s">
        <v>430</v>
      </c>
      <c r="AR59" s="348" t="s">
        <v>430</v>
      </c>
      <c r="AS59" s="348" t="s">
        <v>430</v>
      </c>
      <c r="AT59" s="348">
        <v>39.51</v>
      </c>
      <c r="AU59" s="351"/>
      <c r="AV59" s="346" t="s">
        <v>430</v>
      </c>
      <c r="AW59" s="346" t="s">
        <v>430</v>
      </c>
      <c r="AX59" s="346" t="s">
        <v>430</v>
      </c>
      <c r="AY59" s="346" t="s">
        <v>430</v>
      </c>
      <c r="AZ59" s="346">
        <v>4</v>
      </c>
      <c r="BA59" s="374"/>
      <c r="BB59" s="348">
        <v>30.056038204058002</v>
      </c>
      <c r="BC59" s="348">
        <v>0.999347929023919</v>
      </c>
      <c r="BD59" s="348">
        <v>4.96301804178867E-2</v>
      </c>
      <c r="BE59" s="375">
        <v>-3.4073805965319802E-2</v>
      </c>
      <c r="BF59" s="374"/>
      <c r="BG59" s="372">
        <v>7.5899999999999995E-2</v>
      </c>
      <c r="BH59" s="373"/>
      <c r="BI59" s="348">
        <v>52.144199999999998</v>
      </c>
      <c r="BJ59" s="348">
        <v>25.913499999999999</v>
      </c>
      <c r="BK59" s="348">
        <v>21.934699999999999</v>
      </c>
      <c r="BL59" s="348">
        <v>7.6E-3</v>
      </c>
      <c r="BM59" s="373"/>
      <c r="BN59" s="372" t="s">
        <v>5937</v>
      </c>
      <c r="BO59" s="372" t="s">
        <v>4636</v>
      </c>
      <c r="BP59" s="372" t="s">
        <v>4637</v>
      </c>
      <c r="BQ59" s="372" t="s">
        <v>4638</v>
      </c>
      <c r="BR59" s="372" t="s">
        <v>4639</v>
      </c>
      <c r="BS59" s="373"/>
      <c r="BT59" s="354" t="s">
        <v>555</v>
      </c>
    </row>
    <row r="60" spans="1:72" s="428" customFormat="1" x14ac:dyDescent="0.25">
      <c r="A60" s="345" t="s">
        <v>5938</v>
      </c>
      <c r="B60" s="373"/>
      <c r="C60" s="719">
        <v>45134</v>
      </c>
      <c r="D60" s="373"/>
      <c r="E60" s="346">
        <v>1197.55</v>
      </c>
      <c r="F60" s="373"/>
      <c r="G60" s="347">
        <v>88.906800000000004</v>
      </c>
      <c r="H60" s="374"/>
      <c r="I60" s="348">
        <v>-0.32419999999999999</v>
      </c>
      <c r="J60" s="348">
        <v>0.6804</v>
      </c>
      <c r="K60" s="348">
        <v>3.8664999999999998</v>
      </c>
      <c r="L60" s="348">
        <v>9.6571999999999996</v>
      </c>
      <c r="M60" s="348">
        <v>-3.5287999999999999</v>
      </c>
      <c r="N60" s="350">
        <v>26.001300000000001</v>
      </c>
      <c r="O60" s="348">
        <v>14.2043</v>
      </c>
      <c r="P60" s="348">
        <v>24.9315</v>
      </c>
      <c r="Q60" s="348" t="s">
        <v>430</v>
      </c>
      <c r="R60" s="348" t="s">
        <v>430</v>
      </c>
      <c r="S60" s="348">
        <v>3.4759000000000002</v>
      </c>
      <c r="T60" s="348">
        <v>12.324400000000001</v>
      </c>
      <c r="U60" s="348">
        <v>3.6732999999999998</v>
      </c>
      <c r="V60" s="348">
        <v>17.497900000000001</v>
      </c>
      <c r="W60" s="348">
        <v>5.0296000000000003</v>
      </c>
      <c r="X60" s="348">
        <v>24.229299999999999</v>
      </c>
      <c r="Y60" s="374"/>
      <c r="Z60" s="346">
        <v>179</v>
      </c>
      <c r="AA60" s="346">
        <v>85</v>
      </c>
      <c r="AB60" s="346">
        <v>73</v>
      </c>
      <c r="AC60" s="346">
        <v>37</v>
      </c>
      <c r="AD60" s="346">
        <v>184</v>
      </c>
      <c r="AE60" s="346">
        <v>22</v>
      </c>
      <c r="AF60" s="346">
        <v>20</v>
      </c>
      <c r="AG60" s="346">
        <v>16</v>
      </c>
      <c r="AH60" s="346" t="s">
        <v>430</v>
      </c>
      <c r="AI60" s="346" t="s">
        <v>430</v>
      </c>
      <c r="AJ60" s="346">
        <v>132</v>
      </c>
      <c r="AK60" s="346">
        <v>157</v>
      </c>
      <c r="AL60" s="346">
        <v>83</v>
      </c>
      <c r="AM60" s="346">
        <v>30</v>
      </c>
      <c r="AN60" s="346">
        <v>28</v>
      </c>
      <c r="AO60" s="373"/>
      <c r="AP60" s="348" t="s">
        <v>430</v>
      </c>
      <c r="AQ60" s="348" t="s">
        <v>430</v>
      </c>
      <c r="AR60" s="348" t="s">
        <v>430</v>
      </c>
      <c r="AS60" s="348">
        <v>18.100000000000001</v>
      </c>
      <c r="AT60" s="348">
        <v>13.38</v>
      </c>
      <c r="AU60" s="351"/>
      <c r="AV60" s="346" t="s">
        <v>430</v>
      </c>
      <c r="AW60" s="346" t="s">
        <v>430</v>
      </c>
      <c r="AX60" s="346" t="s">
        <v>430</v>
      </c>
      <c r="AY60" s="346">
        <v>19</v>
      </c>
      <c r="AZ60" s="346">
        <v>81</v>
      </c>
      <c r="BA60" s="374"/>
      <c r="BB60" s="348">
        <v>20.4315521235925</v>
      </c>
      <c r="BC60" s="348">
        <v>0.99916218800226098</v>
      </c>
      <c r="BD60" s="348">
        <v>7.8384769214850297E-2</v>
      </c>
      <c r="BE60" s="375">
        <v>-2.34442873054495E-2</v>
      </c>
      <c r="BF60" s="374"/>
      <c r="BG60" s="372">
        <v>9.2799999999999994E-2</v>
      </c>
      <c r="BH60" s="373"/>
      <c r="BI60" s="348">
        <v>86.447299999999998</v>
      </c>
      <c r="BJ60" s="348">
        <v>11.420299999999999</v>
      </c>
      <c r="BK60" s="348">
        <v>1.7624</v>
      </c>
      <c r="BL60" s="348">
        <v>0.37</v>
      </c>
      <c r="BM60" s="373"/>
      <c r="BN60" s="372" t="s">
        <v>5939</v>
      </c>
      <c r="BO60" s="372" t="s">
        <v>4917</v>
      </c>
      <c r="BP60" s="372" t="s">
        <v>430</v>
      </c>
      <c r="BQ60" s="372" t="s">
        <v>430</v>
      </c>
      <c r="BR60" s="372" t="s">
        <v>430</v>
      </c>
      <c r="BS60" s="373"/>
      <c r="BT60" s="354" t="s">
        <v>555</v>
      </c>
    </row>
    <row r="61" spans="1:72" s="428" customFormat="1" x14ac:dyDescent="0.25">
      <c r="A61" s="345" t="s">
        <v>5940</v>
      </c>
      <c r="B61" s="373"/>
      <c r="C61" s="719">
        <v>45736</v>
      </c>
      <c r="D61" s="373"/>
      <c r="E61" s="346">
        <v>1210.8499999999999</v>
      </c>
      <c r="F61" s="373"/>
      <c r="G61" s="347">
        <v>23.920200000000001</v>
      </c>
      <c r="H61" s="374"/>
      <c r="I61" s="348" t="s">
        <v>430</v>
      </c>
      <c r="J61" s="348">
        <v>5.4301000000000004</v>
      </c>
      <c r="K61" s="348">
        <v>8.8871000000000002</v>
      </c>
      <c r="L61" s="348">
        <v>-17.323</v>
      </c>
      <c r="M61" s="348">
        <v>-3.6269</v>
      </c>
      <c r="N61" s="350">
        <v>103.337</v>
      </c>
      <c r="O61" s="348" t="s">
        <v>430</v>
      </c>
      <c r="P61" s="348" t="s">
        <v>430</v>
      </c>
      <c r="Q61" s="348" t="s">
        <v>430</v>
      </c>
      <c r="R61" s="348" t="s">
        <v>430</v>
      </c>
      <c r="S61" s="348">
        <v>5.6</v>
      </c>
      <c r="T61" s="348">
        <v>3.4937999999999998</v>
      </c>
      <c r="U61" s="348">
        <v>3.2355999999999998</v>
      </c>
      <c r="V61" s="348">
        <v>65.604200000000006</v>
      </c>
      <c r="W61" s="348">
        <v>9.1319999999999997</v>
      </c>
      <c r="X61" s="348">
        <v>85.425200000000004</v>
      </c>
      <c r="Y61" s="374"/>
      <c r="Z61" s="346" t="s">
        <v>430</v>
      </c>
      <c r="AA61" s="346">
        <v>1</v>
      </c>
      <c r="AB61" s="346">
        <v>5</v>
      </c>
      <c r="AC61" s="346">
        <v>246</v>
      </c>
      <c r="AD61" s="346">
        <v>189</v>
      </c>
      <c r="AE61" s="346">
        <v>1</v>
      </c>
      <c r="AF61" s="346" t="s">
        <v>430</v>
      </c>
      <c r="AG61" s="346" t="s">
        <v>430</v>
      </c>
      <c r="AH61" s="346" t="s">
        <v>430</v>
      </c>
      <c r="AI61" s="346" t="s">
        <v>430</v>
      </c>
      <c r="AJ61" s="346">
        <v>40</v>
      </c>
      <c r="AK61" s="346">
        <v>245</v>
      </c>
      <c r="AL61" s="346">
        <v>91</v>
      </c>
      <c r="AM61" s="346">
        <v>1</v>
      </c>
      <c r="AN61" s="346">
        <v>1</v>
      </c>
      <c r="AO61" s="373"/>
      <c r="AP61" s="348" t="s">
        <v>430</v>
      </c>
      <c r="AQ61" s="348" t="s">
        <v>430</v>
      </c>
      <c r="AR61" s="348" t="s">
        <v>430</v>
      </c>
      <c r="AS61" s="348" t="s">
        <v>430</v>
      </c>
      <c r="AT61" s="348">
        <v>29.41</v>
      </c>
      <c r="AU61" s="351"/>
      <c r="AV61" s="346" t="s">
        <v>430</v>
      </c>
      <c r="AW61" s="346" t="s">
        <v>430</v>
      </c>
      <c r="AX61" s="346" t="s">
        <v>430</v>
      </c>
      <c r="AY61" s="346" t="s">
        <v>430</v>
      </c>
      <c r="AZ61" s="346">
        <v>10</v>
      </c>
      <c r="BA61" s="374"/>
      <c r="BB61" s="348">
        <v>50.641530712167302</v>
      </c>
      <c r="BC61" s="348">
        <v>0</v>
      </c>
      <c r="BD61" s="348">
        <v>0.124970808958518</v>
      </c>
      <c r="BE61" s="375" t="s">
        <v>430</v>
      </c>
      <c r="BF61" s="374"/>
      <c r="BG61" s="372" t="s">
        <v>430</v>
      </c>
      <c r="BH61" s="373"/>
      <c r="BI61" s="348" t="s">
        <v>430</v>
      </c>
      <c r="BJ61" s="348" t="s">
        <v>430</v>
      </c>
      <c r="BK61" s="348" t="s">
        <v>430</v>
      </c>
      <c r="BL61" s="348" t="s">
        <v>430</v>
      </c>
      <c r="BM61" s="373"/>
      <c r="BN61" s="372" t="s">
        <v>5941</v>
      </c>
      <c r="BO61" s="372" t="s">
        <v>5942</v>
      </c>
      <c r="BP61" s="372" t="s">
        <v>430</v>
      </c>
      <c r="BQ61" s="372" t="s">
        <v>430</v>
      </c>
      <c r="BR61" s="372" t="s">
        <v>430</v>
      </c>
      <c r="BS61" s="373"/>
      <c r="BT61" s="354" t="s">
        <v>555</v>
      </c>
    </row>
    <row r="62" spans="1:72" s="428" customFormat="1" x14ac:dyDescent="0.25">
      <c r="A62" s="345" t="s">
        <v>5943</v>
      </c>
      <c r="B62" s="373"/>
      <c r="C62" s="719">
        <v>45086</v>
      </c>
      <c r="D62" s="373"/>
      <c r="E62" s="346">
        <v>1190.8499999999999</v>
      </c>
      <c r="F62" s="373"/>
      <c r="G62" s="347">
        <v>225.96979999999999</v>
      </c>
      <c r="H62" s="374"/>
      <c r="I62" s="348">
        <v>-1.5569999999999999</v>
      </c>
      <c r="J62" s="348">
        <v>3.7067999999999999</v>
      </c>
      <c r="K62" s="348">
        <v>7.0388000000000002</v>
      </c>
      <c r="L62" s="348">
        <v>-18.368600000000001</v>
      </c>
      <c r="M62" s="348">
        <v>-4.9661</v>
      </c>
      <c r="N62" s="350">
        <v>99.879499999999993</v>
      </c>
      <c r="O62" s="348">
        <v>67.951400000000007</v>
      </c>
      <c r="P62" s="348">
        <v>47.496600000000001</v>
      </c>
      <c r="Q62" s="348" t="s">
        <v>430</v>
      </c>
      <c r="R62" s="348" t="s">
        <v>430</v>
      </c>
      <c r="S62" s="348">
        <v>3.9115000000000002</v>
      </c>
      <c r="T62" s="348">
        <v>-0.26540000000000002</v>
      </c>
      <c r="U62" s="348">
        <v>1.7471000000000001</v>
      </c>
      <c r="V62" s="348">
        <v>62.918999999999997</v>
      </c>
      <c r="W62" s="348">
        <v>7.2735000000000003</v>
      </c>
      <c r="X62" s="348">
        <v>42.045099999999998</v>
      </c>
      <c r="Y62" s="374"/>
      <c r="Z62" s="346">
        <v>228</v>
      </c>
      <c r="AA62" s="346">
        <v>13</v>
      </c>
      <c r="AB62" s="346">
        <v>28</v>
      </c>
      <c r="AC62" s="346">
        <v>255</v>
      </c>
      <c r="AD62" s="346">
        <v>236</v>
      </c>
      <c r="AE62" s="346">
        <v>10</v>
      </c>
      <c r="AF62" s="346">
        <v>8</v>
      </c>
      <c r="AG62" s="346">
        <v>5</v>
      </c>
      <c r="AH62" s="346" t="s">
        <v>430</v>
      </c>
      <c r="AI62" s="346" t="s">
        <v>430</v>
      </c>
      <c r="AJ62" s="346">
        <v>95</v>
      </c>
      <c r="AK62" s="346">
        <v>262</v>
      </c>
      <c r="AL62" s="346">
        <v>112</v>
      </c>
      <c r="AM62" s="346">
        <v>10</v>
      </c>
      <c r="AN62" s="346">
        <v>12</v>
      </c>
      <c r="AO62" s="373"/>
      <c r="AP62" s="348" t="s">
        <v>430</v>
      </c>
      <c r="AQ62" s="348" t="s">
        <v>430</v>
      </c>
      <c r="AR62" s="348" t="s">
        <v>430</v>
      </c>
      <c r="AS62" s="348">
        <v>60.04</v>
      </c>
      <c r="AT62" s="348">
        <v>25.45</v>
      </c>
      <c r="AU62" s="351"/>
      <c r="AV62" s="346" t="s">
        <v>430</v>
      </c>
      <c r="AW62" s="346" t="s">
        <v>430</v>
      </c>
      <c r="AX62" s="346" t="s">
        <v>430</v>
      </c>
      <c r="AY62" s="346">
        <v>5</v>
      </c>
      <c r="AZ62" s="346">
        <v>23</v>
      </c>
      <c r="BA62" s="374"/>
      <c r="BB62" s="348">
        <v>36.554657937301599</v>
      </c>
      <c r="BC62" s="348">
        <v>0</v>
      </c>
      <c r="BD62" s="348">
        <v>8.5437145560903899E-2</v>
      </c>
      <c r="BE62" s="375" t="s">
        <v>430</v>
      </c>
      <c r="BF62" s="374"/>
      <c r="BG62" s="372" t="s">
        <v>430</v>
      </c>
      <c r="BH62" s="373"/>
      <c r="BI62" s="348" t="s">
        <v>430</v>
      </c>
      <c r="BJ62" s="348" t="s">
        <v>430</v>
      </c>
      <c r="BK62" s="348" t="s">
        <v>430</v>
      </c>
      <c r="BL62" s="348" t="s">
        <v>430</v>
      </c>
      <c r="BM62" s="373"/>
      <c r="BN62" s="372" t="s">
        <v>5944</v>
      </c>
      <c r="BO62" s="372" t="s">
        <v>5945</v>
      </c>
      <c r="BP62" s="372" t="s">
        <v>430</v>
      </c>
      <c r="BQ62" s="372" t="s">
        <v>430</v>
      </c>
      <c r="BR62" s="372" t="s">
        <v>430</v>
      </c>
      <c r="BS62" s="373"/>
      <c r="BT62" s="354" t="s">
        <v>555</v>
      </c>
    </row>
    <row r="63" spans="1:72" s="428" customFormat="1" x14ac:dyDescent="0.25">
      <c r="A63" s="345" t="s">
        <v>5946</v>
      </c>
      <c r="B63" s="373"/>
      <c r="C63" s="719">
        <v>40246</v>
      </c>
      <c r="D63" s="373"/>
      <c r="E63" s="346">
        <v>1090.49</v>
      </c>
      <c r="F63" s="373"/>
      <c r="G63" s="347">
        <v>457.95839999999998</v>
      </c>
      <c r="H63" s="374"/>
      <c r="I63" s="348">
        <v>-8.8000000000000005E-3</v>
      </c>
      <c r="J63" s="348">
        <v>-0.28289999999999998</v>
      </c>
      <c r="K63" s="348">
        <v>4.5571000000000002</v>
      </c>
      <c r="L63" s="348">
        <v>-3.0423</v>
      </c>
      <c r="M63" s="348">
        <v>1.7318</v>
      </c>
      <c r="N63" s="350">
        <v>10.464700000000001</v>
      </c>
      <c r="O63" s="348">
        <v>31.939499999999999</v>
      </c>
      <c r="P63" s="348">
        <v>18.135400000000001</v>
      </c>
      <c r="Q63" s="348">
        <v>6.8739999999999997</v>
      </c>
      <c r="R63" s="348">
        <v>7.1151</v>
      </c>
      <c r="S63" s="348">
        <v>12.0154</v>
      </c>
      <c r="T63" s="348">
        <v>4.7370999999999999</v>
      </c>
      <c r="U63" s="348">
        <v>5.8281000000000001</v>
      </c>
      <c r="V63" s="348">
        <v>2.3605999999999998</v>
      </c>
      <c r="W63" s="348">
        <v>-1.8105</v>
      </c>
      <c r="X63" s="348">
        <v>8.2766999999999999</v>
      </c>
      <c r="Y63" s="374"/>
      <c r="Z63" s="346">
        <v>106</v>
      </c>
      <c r="AA63" s="346">
        <v>151</v>
      </c>
      <c r="AB63" s="346">
        <v>47</v>
      </c>
      <c r="AC63" s="346">
        <v>235</v>
      </c>
      <c r="AD63" s="346">
        <v>111</v>
      </c>
      <c r="AE63" s="346">
        <v>78</v>
      </c>
      <c r="AF63" s="346">
        <v>16</v>
      </c>
      <c r="AG63" s="346">
        <v>48</v>
      </c>
      <c r="AH63" s="346">
        <v>76</v>
      </c>
      <c r="AI63" s="346">
        <v>42</v>
      </c>
      <c r="AJ63" s="346">
        <v>14</v>
      </c>
      <c r="AK63" s="346">
        <v>235</v>
      </c>
      <c r="AL63" s="346">
        <v>66</v>
      </c>
      <c r="AM63" s="346">
        <v>151</v>
      </c>
      <c r="AN63" s="346">
        <v>280</v>
      </c>
      <c r="AO63" s="373"/>
      <c r="AP63" s="348">
        <v>8.23</v>
      </c>
      <c r="AQ63" s="348">
        <v>11.04</v>
      </c>
      <c r="AR63" s="348">
        <v>16.350000000000001</v>
      </c>
      <c r="AS63" s="348">
        <v>23.85</v>
      </c>
      <c r="AT63" s="348">
        <v>5.73</v>
      </c>
      <c r="AU63" s="351"/>
      <c r="AV63" s="346">
        <v>41</v>
      </c>
      <c r="AW63" s="346">
        <v>47</v>
      </c>
      <c r="AX63" s="346">
        <v>14</v>
      </c>
      <c r="AY63" s="346">
        <v>14</v>
      </c>
      <c r="AZ63" s="346">
        <v>122</v>
      </c>
      <c r="BA63" s="374"/>
      <c r="BB63" s="348">
        <v>23.860739856131399</v>
      </c>
      <c r="BC63" s="348">
        <v>0</v>
      </c>
      <c r="BD63" s="348">
        <v>4.7115185528644001E-2</v>
      </c>
      <c r="BE63" s="375" t="s">
        <v>430</v>
      </c>
      <c r="BF63" s="374"/>
      <c r="BG63" s="372" t="s">
        <v>430</v>
      </c>
      <c r="BH63" s="373"/>
      <c r="BI63" s="348" t="s">
        <v>430</v>
      </c>
      <c r="BJ63" s="348" t="s">
        <v>430</v>
      </c>
      <c r="BK63" s="348" t="s">
        <v>430</v>
      </c>
      <c r="BL63" s="348" t="s">
        <v>430</v>
      </c>
      <c r="BM63" s="373"/>
      <c r="BN63" s="372" t="s">
        <v>5947</v>
      </c>
      <c r="BO63" s="372" t="s">
        <v>5948</v>
      </c>
      <c r="BP63" s="372" t="s">
        <v>5949</v>
      </c>
      <c r="BQ63" s="372" t="s">
        <v>5950</v>
      </c>
      <c r="BR63" s="372" t="s">
        <v>5951</v>
      </c>
      <c r="BS63" s="373"/>
      <c r="BT63" s="354" t="s">
        <v>555</v>
      </c>
    </row>
    <row r="64" spans="1:72" s="428" customFormat="1" x14ac:dyDescent="0.25">
      <c r="A64" s="345" t="s">
        <v>5952</v>
      </c>
      <c r="B64" s="373"/>
      <c r="C64" s="719">
        <v>44459</v>
      </c>
      <c r="D64" s="373"/>
      <c r="E64" s="346">
        <v>1132.01</v>
      </c>
      <c r="F64" s="373"/>
      <c r="G64" s="347">
        <v>67.273499999999999</v>
      </c>
      <c r="H64" s="374"/>
      <c r="I64" s="348" t="s">
        <v>430</v>
      </c>
      <c r="J64" s="348">
        <v>9.0800000000000006E-2</v>
      </c>
      <c r="K64" s="348">
        <v>2.1554000000000002</v>
      </c>
      <c r="L64" s="348">
        <v>-1.1543000000000001</v>
      </c>
      <c r="M64" s="348">
        <v>16.34</v>
      </c>
      <c r="N64" s="350">
        <v>24.493300000000001</v>
      </c>
      <c r="O64" s="348">
        <v>26.158899999999999</v>
      </c>
      <c r="P64" s="348">
        <v>27.548100000000002</v>
      </c>
      <c r="Q64" s="348" t="s">
        <v>430</v>
      </c>
      <c r="R64" s="348" t="s">
        <v>430</v>
      </c>
      <c r="S64" s="348">
        <v>3.4702999999999999</v>
      </c>
      <c r="T64" s="348">
        <v>16.120100000000001</v>
      </c>
      <c r="U64" s="348">
        <v>12.5679</v>
      </c>
      <c r="V64" s="348">
        <v>17.4375</v>
      </c>
      <c r="W64" s="348">
        <v>3.5535000000000001</v>
      </c>
      <c r="X64" s="348">
        <v>20.14</v>
      </c>
      <c r="Y64" s="374"/>
      <c r="Z64" s="346" t="s">
        <v>430</v>
      </c>
      <c r="AA64" s="346">
        <v>128</v>
      </c>
      <c r="AB64" s="346">
        <v>132</v>
      </c>
      <c r="AC64" s="346">
        <v>224</v>
      </c>
      <c r="AD64" s="346">
        <v>11</v>
      </c>
      <c r="AE64" s="346">
        <v>31</v>
      </c>
      <c r="AF64" s="346">
        <v>17</v>
      </c>
      <c r="AG64" s="346">
        <v>13</v>
      </c>
      <c r="AH64" s="346" t="s">
        <v>430</v>
      </c>
      <c r="AI64" s="346" t="s">
        <v>430</v>
      </c>
      <c r="AJ64" s="346">
        <v>134</v>
      </c>
      <c r="AK64" s="346">
        <v>100</v>
      </c>
      <c r="AL64" s="346">
        <v>19</v>
      </c>
      <c r="AM64" s="346">
        <v>32</v>
      </c>
      <c r="AN64" s="346">
        <v>48</v>
      </c>
      <c r="AO64" s="373"/>
      <c r="AP64" s="348" t="s">
        <v>430</v>
      </c>
      <c r="AQ64" s="348" t="s">
        <v>430</v>
      </c>
      <c r="AR64" s="348" t="s">
        <v>430</v>
      </c>
      <c r="AS64" s="348">
        <v>26.85</v>
      </c>
      <c r="AT64" s="348">
        <v>23.62</v>
      </c>
      <c r="AU64" s="351"/>
      <c r="AV64" s="346" t="s">
        <v>430</v>
      </c>
      <c r="AW64" s="346" t="s">
        <v>430</v>
      </c>
      <c r="AX64" s="346" t="s">
        <v>430</v>
      </c>
      <c r="AY64" s="346">
        <v>13</v>
      </c>
      <c r="AZ64" s="346">
        <v>35</v>
      </c>
      <c r="BA64" s="374"/>
      <c r="BB64" s="348">
        <v>14.726629794410099</v>
      </c>
      <c r="BC64" s="348">
        <v>0</v>
      </c>
      <c r="BD64" s="348">
        <v>0.110365816120296</v>
      </c>
      <c r="BE64" s="375" t="s">
        <v>430</v>
      </c>
      <c r="BF64" s="374"/>
      <c r="BG64" s="372" t="s">
        <v>430</v>
      </c>
      <c r="BH64" s="373"/>
      <c r="BI64" s="348" t="s">
        <v>430</v>
      </c>
      <c r="BJ64" s="890">
        <v>0.37869999999999998</v>
      </c>
      <c r="BK64" s="348" t="s">
        <v>430</v>
      </c>
      <c r="BL64" s="890">
        <v>99.621300000000005</v>
      </c>
      <c r="BM64" s="373"/>
      <c r="BN64" s="372" t="s">
        <v>5953</v>
      </c>
      <c r="BO64" s="372" t="s">
        <v>5954</v>
      </c>
      <c r="BP64" s="372" t="s">
        <v>5955</v>
      </c>
      <c r="BQ64" s="372" t="s">
        <v>1311</v>
      </c>
      <c r="BR64" s="372" t="s">
        <v>3611</v>
      </c>
      <c r="BS64" s="373"/>
      <c r="BT64" s="354" t="s">
        <v>555</v>
      </c>
    </row>
    <row r="65" spans="1:72" s="428" customFormat="1" x14ac:dyDescent="0.25">
      <c r="A65" s="345" t="s">
        <v>5956</v>
      </c>
      <c r="B65" s="373"/>
      <c r="C65" s="719">
        <v>45880</v>
      </c>
      <c r="D65" s="373"/>
      <c r="E65" s="346">
        <v>1043.71</v>
      </c>
      <c r="F65" s="373"/>
      <c r="G65" s="347">
        <v>229.45660000000001</v>
      </c>
      <c r="H65" s="374"/>
      <c r="I65" s="348">
        <v>-1.5508999999999999</v>
      </c>
      <c r="J65" s="348">
        <v>3.6836000000000002</v>
      </c>
      <c r="K65" s="348">
        <v>6.9813999999999998</v>
      </c>
      <c r="L65" s="348">
        <v>-18.272200000000002</v>
      </c>
      <c r="M65" s="348">
        <v>-4.9618000000000002</v>
      </c>
      <c r="N65" s="350">
        <v>100.512</v>
      </c>
      <c r="O65" s="348" t="s">
        <v>430</v>
      </c>
      <c r="P65" s="348" t="s">
        <v>430</v>
      </c>
      <c r="Q65" s="348" t="s">
        <v>430</v>
      </c>
      <c r="R65" s="348" t="s">
        <v>430</v>
      </c>
      <c r="S65" s="348">
        <v>3.8622999999999998</v>
      </c>
      <c r="T65" s="348">
        <v>-0.2974</v>
      </c>
      <c r="U65" s="348">
        <v>1.7836000000000001</v>
      </c>
      <c r="V65" s="348">
        <v>62.3705</v>
      </c>
      <c r="W65" s="348">
        <v>7.2275999999999998</v>
      </c>
      <c r="X65" s="348">
        <v>100.512</v>
      </c>
      <c r="Y65" s="374"/>
      <c r="Z65" s="346">
        <v>225</v>
      </c>
      <c r="AA65" s="346">
        <v>17</v>
      </c>
      <c r="AB65" s="346">
        <v>32</v>
      </c>
      <c r="AC65" s="346">
        <v>248</v>
      </c>
      <c r="AD65" s="346">
        <v>234</v>
      </c>
      <c r="AE65" s="346">
        <v>4</v>
      </c>
      <c r="AF65" s="346" t="s">
        <v>430</v>
      </c>
      <c r="AG65" s="346" t="s">
        <v>430</v>
      </c>
      <c r="AH65" s="346" t="s">
        <v>430</v>
      </c>
      <c r="AI65" s="346" t="s">
        <v>430</v>
      </c>
      <c r="AJ65" s="346">
        <v>105</v>
      </c>
      <c r="AK65" s="346">
        <v>263</v>
      </c>
      <c r="AL65" s="346">
        <v>110</v>
      </c>
      <c r="AM65" s="346">
        <v>16</v>
      </c>
      <c r="AN65" s="346">
        <v>16</v>
      </c>
      <c r="AO65" s="373"/>
      <c r="AP65" s="348" t="s">
        <v>430</v>
      </c>
      <c r="AQ65" s="348" t="s">
        <v>430</v>
      </c>
      <c r="AR65" s="348" t="s">
        <v>430</v>
      </c>
      <c r="AS65" s="348" t="s">
        <v>430</v>
      </c>
      <c r="AT65" s="348">
        <v>25.2</v>
      </c>
      <c r="AU65" s="351"/>
      <c r="AV65" s="346" t="s">
        <v>430</v>
      </c>
      <c r="AW65" s="346" t="s">
        <v>430</v>
      </c>
      <c r="AX65" s="346" t="s">
        <v>430</v>
      </c>
      <c r="AY65" s="346" t="s">
        <v>430</v>
      </c>
      <c r="AZ65" s="346">
        <v>27</v>
      </c>
      <c r="BA65" s="374"/>
      <c r="BB65" s="348">
        <v>58.130190127457404</v>
      </c>
      <c r="BC65" s="348">
        <v>0</v>
      </c>
      <c r="BD65" s="348">
        <v>0.11569386524367201</v>
      </c>
      <c r="BE65" s="375" t="s">
        <v>430</v>
      </c>
      <c r="BF65" s="374"/>
      <c r="BG65" s="372" t="s">
        <v>430</v>
      </c>
      <c r="BH65" s="373"/>
      <c r="BI65" s="348" t="s">
        <v>430</v>
      </c>
      <c r="BJ65" s="348" t="s">
        <v>430</v>
      </c>
      <c r="BK65" s="348" t="s">
        <v>430</v>
      </c>
      <c r="BL65" s="348" t="s">
        <v>430</v>
      </c>
      <c r="BM65" s="373"/>
      <c r="BN65" s="372" t="s">
        <v>5957</v>
      </c>
      <c r="BO65" s="372" t="s">
        <v>5958</v>
      </c>
      <c r="BP65" s="372" t="s">
        <v>430</v>
      </c>
      <c r="BQ65" s="372" t="s">
        <v>430</v>
      </c>
      <c r="BR65" s="372" t="s">
        <v>430</v>
      </c>
      <c r="BS65" s="373"/>
      <c r="BT65" s="354" t="s">
        <v>555</v>
      </c>
    </row>
    <row r="66" spans="1:72" s="428" customFormat="1" x14ac:dyDescent="0.25">
      <c r="A66" s="345" t="s">
        <v>5959</v>
      </c>
      <c r="B66" s="373"/>
      <c r="C66" s="719">
        <v>45518</v>
      </c>
      <c r="D66" s="373"/>
      <c r="E66" s="346">
        <v>999.37</v>
      </c>
      <c r="F66" s="373"/>
      <c r="G66" s="347">
        <v>13.1153</v>
      </c>
      <c r="H66" s="374"/>
      <c r="I66" s="348">
        <v>-1.0465</v>
      </c>
      <c r="J66" s="348">
        <v>-0.6996</v>
      </c>
      <c r="K66" s="348">
        <v>3.3963000000000001</v>
      </c>
      <c r="L66" s="348">
        <v>-1.8675999999999999</v>
      </c>
      <c r="M66" s="348">
        <v>10.0517</v>
      </c>
      <c r="N66" s="350">
        <v>39.923400000000001</v>
      </c>
      <c r="O66" s="348" t="s">
        <v>430</v>
      </c>
      <c r="P66" s="348" t="s">
        <v>430</v>
      </c>
      <c r="Q66" s="348" t="s">
        <v>430</v>
      </c>
      <c r="R66" s="348" t="s">
        <v>430</v>
      </c>
      <c r="S66" s="348">
        <v>4.2320000000000002</v>
      </c>
      <c r="T66" s="348">
        <v>17.0883</v>
      </c>
      <c r="U66" s="348">
        <v>17.030899999999999</v>
      </c>
      <c r="V66" s="348">
        <v>30.1586</v>
      </c>
      <c r="W66" s="348">
        <v>2.4601000000000002</v>
      </c>
      <c r="X66" s="348">
        <v>21.749099999999999</v>
      </c>
      <c r="Y66" s="374"/>
      <c r="Z66" s="346">
        <v>220</v>
      </c>
      <c r="AA66" s="346">
        <v>190</v>
      </c>
      <c r="AB66" s="346">
        <v>93</v>
      </c>
      <c r="AC66" s="346">
        <v>230</v>
      </c>
      <c r="AD66" s="346">
        <v>40</v>
      </c>
      <c r="AE66" s="346">
        <v>19</v>
      </c>
      <c r="AF66" s="346" t="s">
        <v>430</v>
      </c>
      <c r="AG66" s="346" t="s">
        <v>430</v>
      </c>
      <c r="AH66" s="346" t="s">
        <v>430</v>
      </c>
      <c r="AI66" s="346" t="s">
        <v>430</v>
      </c>
      <c r="AJ66" s="346">
        <v>85</v>
      </c>
      <c r="AK66" s="346">
        <v>93</v>
      </c>
      <c r="AL66" s="346">
        <v>10</v>
      </c>
      <c r="AM66" s="346">
        <v>19</v>
      </c>
      <c r="AN66" s="346">
        <v>67</v>
      </c>
      <c r="AO66" s="373"/>
      <c r="AP66" s="348" t="s">
        <v>430</v>
      </c>
      <c r="AQ66" s="348" t="s">
        <v>430</v>
      </c>
      <c r="AR66" s="348" t="s">
        <v>430</v>
      </c>
      <c r="AS66" s="348" t="s">
        <v>430</v>
      </c>
      <c r="AT66" s="348">
        <v>29.68</v>
      </c>
      <c r="AU66" s="351"/>
      <c r="AV66" s="346" t="s">
        <v>430</v>
      </c>
      <c r="AW66" s="346" t="s">
        <v>430</v>
      </c>
      <c r="AX66" s="346" t="s">
        <v>430</v>
      </c>
      <c r="AY66" s="346" t="s">
        <v>430</v>
      </c>
      <c r="AZ66" s="346">
        <v>9</v>
      </c>
      <c r="BA66" s="374"/>
      <c r="BB66" s="348">
        <v>22.4690972217387</v>
      </c>
      <c r="BC66" s="348">
        <v>1.00076312048649</v>
      </c>
      <c r="BD66" s="348">
        <v>5.51085745369869E-2</v>
      </c>
      <c r="BE66" s="375">
        <v>-5.2289328145289603E-2</v>
      </c>
      <c r="BF66" s="374"/>
      <c r="BG66" s="372">
        <v>0.2422</v>
      </c>
      <c r="BH66" s="373"/>
      <c r="BI66" s="348">
        <v>74.938500000000005</v>
      </c>
      <c r="BJ66" s="348">
        <v>22.420300000000001</v>
      </c>
      <c r="BK66" s="348">
        <v>2.6337999999999999</v>
      </c>
      <c r="BL66" s="348">
        <v>7.4000000000000003E-3</v>
      </c>
      <c r="BM66" s="373"/>
      <c r="BN66" s="372" t="s">
        <v>5960</v>
      </c>
      <c r="BO66" s="372" t="s">
        <v>5961</v>
      </c>
      <c r="BP66" s="372" t="s">
        <v>5962</v>
      </c>
      <c r="BQ66" s="372" t="s">
        <v>5963</v>
      </c>
      <c r="BR66" s="372" t="s">
        <v>5964</v>
      </c>
      <c r="BS66" s="373"/>
      <c r="BT66" s="354" t="s">
        <v>555</v>
      </c>
    </row>
    <row r="67" spans="1:72" s="428" customFormat="1" x14ac:dyDescent="0.25">
      <c r="A67" s="345" t="s">
        <v>5965</v>
      </c>
      <c r="B67" s="373"/>
      <c r="C67" s="719">
        <v>45345</v>
      </c>
      <c r="D67" s="373"/>
      <c r="E67" s="346">
        <v>973.38099999999997</v>
      </c>
      <c r="F67" s="373"/>
      <c r="G67" s="347">
        <v>48.616999999999997</v>
      </c>
      <c r="H67" s="374"/>
      <c r="I67" s="348">
        <v>0.15409999999999999</v>
      </c>
      <c r="J67" s="348">
        <v>0.62529999999999997</v>
      </c>
      <c r="K67" s="348">
        <v>2.2557999999999998</v>
      </c>
      <c r="L67" s="348">
        <v>9.0622000000000007</v>
      </c>
      <c r="M67" s="348">
        <v>15.2712</v>
      </c>
      <c r="N67" s="350">
        <v>8.9054000000000002</v>
      </c>
      <c r="O67" s="348">
        <v>-2.1202999999999999</v>
      </c>
      <c r="P67" s="348" t="s">
        <v>430</v>
      </c>
      <c r="Q67" s="348" t="s">
        <v>430</v>
      </c>
      <c r="R67" s="348" t="s">
        <v>430</v>
      </c>
      <c r="S67" s="348">
        <v>4.9577999999999998</v>
      </c>
      <c r="T67" s="348">
        <v>29.258900000000001</v>
      </c>
      <c r="U67" s="348">
        <v>10.554</v>
      </c>
      <c r="V67" s="348">
        <v>9.2954000000000008</v>
      </c>
      <c r="W67" s="348">
        <v>3.6305000000000001</v>
      </c>
      <c r="X67" s="348">
        <v>3.2783000000000002</v>
      </c>
      <c r="Y67" s="374"/>
      <c r="Z67" s="346">
        <v>71</v>
      </c>
      <c r="AA67" s="346">
        <v>91</v>
      </c>
      <c r="AB67" s="346">
        <v>127</v>
      </c>
      <c r="AC67" s="346">
        <v>47</v>
      </c>
      <c r="AD67" s="346">
        <v>17</v>
      </c>
      <c r="AE67" s="346">
        <v>86</v>
      </c>
      <c r="AF67" s="346">
        <v>144</v>
      </c>
      <c r="AG67" s="346" t="s">
        <v>430</v>
      </c>
      <c r="AH67" s="346" t="s">
        <v>430</v>
      </c>
      <c r="AI67" s="346" t="s">
        <v>430</v>
      </c>
      <c r="AJ67" s="346">
        <v>51</v>
      </c>
      <c r="AK67" s="346">
        <v>14</v>
      </c>
      <c r="AL67" s="346">
        <v>25</v>
      </c>
      <c r="AM67" s="346">
        <v>83</v>
      </c>
      <c r="AN67" s="346">
        <v>44</v>
      </c>
      <c r="AO67" s="373"/>
      <c r="AP67" s="348" t="s">
        <v>430</v>
      </c>
      <c r="AQ67" s="348" t="s">
        <v>430</v>
      </c>
      <c r="AR67" s="348" t="s">
        <v>430</v>
      </c>
      <c r="AS67" s="348" t="s">
        <v>430</v>
      </c>
      <c r="AT67" s="348">
        <v>22.36</v>
      </c>
      <c r="AU67" s="351"/>
      <c r="AV67" s="346" t="s">
        <v>430</v>
      </c>
      <c r="AW67" s="346" t="s">
        <v>430</v>
      </c>
      <c r="AX67" s="346" t="s">
        <v>430</v>
      </c>
      <c r="AY67" s="346" t="s">
        <v>430</v>
      </c>
      <c r="AZ67" s="346">
        <v>43</v>
      </c>
      <c r="BA67" s="374"/>
      <c r="BB67" s="348">
        <v>24.646487096509802</v>
      </c>
      <c r="BC67" s="348">
        <v>1.00064519265323</v>
      </c>
      <c r="BD67" s="348">
        <v>1.9544012462065399E-2</v>
      </c>
      <c r="BE67" s="375">
        <v>-6.1488385973191499E-2</v>
      </c>
      <c r="BF67" s="374"/>
      <c r="BG67" s="372">
        <v>0.22489999999999999</v>
      </c>
      <c r="BH67" s="373"/>
      <c r="BI67" s="348" t="s">
        <v>430</v>
      </c>
      <c r="BJ67" s="348">
        <v>6.2653800000000004</v>
      </c>
      <c r="BK67" s="348">
        <v>93.594999999999999</v>
      </c>
      <c r="BL67" s="348">
        <v>0.13961999999999999</v>
      </c>
      <c r="BM67" s="373"/>
      <c r="BN67" s="372" t="s">
        <v>5282</v>
      </c>
      <c r="BO67" s="372" t="s">
        <v>5283</v>
      </c>
      <c r="BP67" s="372" t="s">
        <v>5284</v>
      </c>
      <c r="BQ67" s="372" t="s">
        <v>890</v>
      </c>
      <c r="BR67" s="372" t="s">
        <v>5966</v>
      </c>
      <c r="BS67" s="373"/>
      <c r="BT67" s="354" t="s">
        <v>555</v>
      </c>
    </row>
    <row r="68" spans="1:72" s="428" customFormat="1" x14ac:dyDescent="0.25">
      <c r="A68" s="345" t="s">
        <v>5967</v>
      </c>
      <c r="B68" s="373"/>
      <c r="C68" s="719">
        <v>42919</v>
      </c>
      <c r="D68" s="373"/>
      <c r="E68" s="346">
        <v>945.495</v>
      </c>
      <c r="F68" s="373"/>
      <c r="G68" s="347">
        <v>270.24270000000001</v>
      </c>
      <c r="H68" s="374"/>
      <c r="I68" s="348">
        <v>-0.15720000000000001</v>
      </c>
      <c r="J68" s="348">
        <v>-0.94610000000000005</v>
      </c>
      <c r="K68" s="348">
        <v>0.97960000000000003</v>
      </c>
      <c r="L68" s="348">
        <v>4.9744000000000002</v>
      </c>
      <c r="M68" s="348">
        <v>-3.4630000000000001</v>
      </c>
      <c r="N68" s="350">
        <v>0.15340000000000001</v>
      </c>
      <c r="O68" s="348">
        <v>1.6719999999999999</v>
      </c>
      <c r="P68" s="348">
        <v>9.0770999999999997</v>
      </c>
      <c r="Q68" s="348">
        <v>9.3232999999999997</v>
      </c>
      <c r="R68" s="348" t="s">
        <v>430</v>
      </c>
      <c r="S68" s="348">
        <v>2.5055000000000001</v>
      </c>
      <c r="T68" s="348">
        <v>10.0723</v>
      </c>
      <c r="U68" s="348">
        <v>-5.8056999999999999</v>
      </c>
      <c r="V68" s="348">
        <v>0.13</v>
      </c>
      <c r="W68" s="348">
        <v>0.14990000000000001</v>
      </c>
      <c r="X68" s="348">
        <v>12.1335</v>
      </c>
      <c r="Y68" s="374"/>
      <c r="Z68" s="346">
        <v>149</v>
      </c>
      <c r="AA68" s="346">
        <v>232</v>
      </c>
      <c r="AB68" s="346">
        <v>193</v>
      </c>
      <c r="AC68" s="346">
        <v>184</v>
      </c>
      <c r="AD68" s="346">
        <v>172</v>
      </c>
      <c r="AE68" s="346">
        <v>176</v>
      </c>
      <c r="AF68" s="346">
        <v>107</v>
      </c>
      <c r="AG68" s="346">
        <v>104</v>
      </c>
      <c r="AH68" s="346">
        <v>49</v>
      </c>
      <c r="AI68" s="346" t="s">
        <v>430</v>
      </c>
      <c r="AJ68" s="346">
        <v>183</v>
      </c>
      <c r="AK68" s="346">
        <v>187</v>
      </c>
      <c r="AL68" s="346">
        <v>199</v>
      </c>
      <c r="AM68" s="346">
        <v>179</v>
      </c>
      <c r="AN68" s="346">
        <v>213</v>
      </c>
      <c r="AO68" s="373"/>
      <c r="AP68" s="348" t="s">
        <v>430</v>
      </c>
      <c r="AQ68" s="348">
        <v>11.2</v>
      </c>
      <c r="AR68" s="348">
        <v>8</v>
      </c>
      <c r="AS68" s="348">
        <v>4.07</v>
      </c>
      <c r="AT68" s="348">
        <v>-0.76</v>
      </c>
      <c r="AU68" s="351"/>
      <c r="AV68" s="346" t="s">
        <v>430</v>
      </c>
      <c r="AW68" s="346">
        <v>35</v>
      </c>
      <c r="AX68" s="346">
        <v>51</v>
      </c>
      <c r="AY68" s="346">
        <v>109</v>
      </c>
      <c r="AZ68" s="346">
        <v>179</v>
      </c>
      <c r="BA68" s="374"/>
      <c r="BB68" s="348">
        <v>12.6576300990929</v>
      </c>
      <c r="BC68" s="348">
        <v>0.99822378213384699</v>
      </c>
      <c r="BD68" s="348">
        <v>2.66129411372494E-2</v>
      </c>
      <c r="BE68" s="375">
        <v>-4.76903701181269E-3</v>
      </c>
      <c r="BF68" s="374"/>
      <c r="BG68" s="372">
        <v>0.1148</v>
      </c>
      <c r="BH68" s="373"/>
      <c r="BI68" s="348">
        <v>98.208399999999997</v>
      </c>
      <c r="BJ68" s="348">
        <v>1.3539000000000001</v>
      </c>
      <c r="BK68" s="348" t="s">
        <v>430</v>
      </c>
      <c r="BL68" s="348">
        <v>0.43769999999999998</v>
      </c>
      <c r="BM68" s="373"/>
      <c r="BN68" s="372" t="s">
        <v>4379</v>
      </c>
      <c r="BO68" s="372" t="s">
        <v>754</v>
      </c>
      <c r="BP68" s="372" t="s">
        <v>2499</v>
      </c>
      <c r="BQ68" s="372" t="s">
        <v>4382</v>
      </c>
      <c r="BR68" s="372" t="s">
        <v>4502</v>
      </c>
      <c r="BS68" s="373"/>
      <c r="BT68" s="354" t="s">
        <v>555</v>
      </c>
    </row>
    <row r="69" spans="1:72" s="428" customFormat="1" x14ac:dyDescent="0.25">
      <c r="A69" s="345" t="s">
        <v>5968</v>
      </c>
      <c r="B69" s="373"/>
      <c r="C69" s="719">
        <v>40574</v>
      </c>
      <c r="D69" s="373"/>
      <c r="E69" s="346">
        <v>911.48</v>
      </c>
      <c r="F69" s="373"/>
      <c r="G69" s="347">
        <v>69.209199999999996</v>
      </c>
      <c r="H69" s="374"/>
      <c r="I69" s="348">
        <v>0.15240000000000001</v>
      </c>
      <c r="J69" s="348">
        <v>1.2710999999999999</v>
      </c>
      <c r="K69" s="348">
        <v>1.8348</v>
      </c>
      <c r="L69" s="348">
        <v>6.8121999999999998</v>
      </c>
      <c r="M69" s="348">
        <v>8.1492000000000004</v>
      </c>
      <c r="N69" s="350">
        <v>13.694000000000001</v>
      </c>
      <c r="O69" s="348">
        <v>6.6881000000000004</v>
      </c>
      <c r="P69" s="348">
        <v>19.764500000000002</v>
      </c>
      <c r="Q69" s="348">
        <v>19.020099999999999</v>
      </c>
      <c r="R69" s="348">
        <v>16.143000000000001</v>
      </c>
      <c r="S69" s="348">
        <v>3.9018000000000002</v>
      </c>
      <c r="T69" s="348">
        <v>22.073499999999999</v>
      </c>
      <c r="U69" s="348">
        <v>6.41</v>
      </c>
      <c r="V69" s="348">
        <v>13.950100000000001</v>
      </c>
      <c r="W69" s="348">
        <v>1.9382999999999999</v>
      </c>
      <c r="X69" s="348">
        <v>14.964399999999999</v>
      </c>
      <c r="Y69" s="374"/>
      <c r="Z69" s="346">
        <v>78</v>
      </c>
      <c r="AA69" s="346">
        <v>47</v>
      </c>
      <c r="AB69" s="346">
        <v>137</v>
      </c>
      <c r="AC69" s="346">
        <v>107</v>
      </c>
      <c r="AD69" s="346">
        <v>60</v>
      </c>
      <c r="AE69" s="346">
        <v>48</v>
      </c>
      <c r="AF69" s="346">
        <v>50</v>
      </c>
      <c r="AG69" s="346">
        <v>31</v>
      </c>
      <c r="AH69" s="346">
        <v>7</v>
      </c>
      <c r="AI69" s="346">
        <v>2</v>
      </c>
      <c r="AJ69" s="346">
        <v>99</v>
      </c>
      <c r="AK69" s="346">
        <v>50</v>
      </c>
      <c r="AL69" s="346">
        <v>55</v>
      </c>
      <c r="AM69" s="346">
        <v>47</v>
      </c>
      <c r="AN69" s="346">
        <v>91</v>
      </c>
      <c r="AO69" s="373"/>
      <c r="AP69" s="348">
        <v>18.79</v>
      </c>
      <c r="AQ69" s="348">
        <v>22.09</v>
      </c>
      <c r="AR69" s="348">
        <v>18.62</v>
      </c>
      <c r="AS69" s="348">
        <v>13.26</v>
      </c>
      <c r="AT69" s="348">
        <v>17.079999999999998</v>
      </c>
      <c r="AU69" s="351"/>
      <c r="AV69" s="346">
        <v>5</v>
      </c>
      <c r="AW69" s="346">
        <v>6</v>
      </c>
      <c r="AX69" s="346">
        <v>8</v>
      </c>
      <c r="AY69" s="346">
        <v>31</v>
      </c>
      <c r="AZ69" s="346">
        <v>64</v>
      </c>
      <c r="BA69" s="374"/>
      <c r="BB69" s="348">
        <v>18.169129828126799</v>
      </c>
      <c r="BC69" s="348">
        <v>0.99956164576395901</v>
      </c>
      <c r="BD69" s="348">
        <v>7.13346145604698E-2</v>
      </c>
      <c r="BE69" s="375">
        <v>-5.3826625575363902E-3</v>
      </c>
      <c r="BF69" s="374"/>
      <c r="BG69" s="372">
        <v>0.34570000000000001</v>
      </c>
      <c r="BH69" s="373"/>
      <c r="BI69" s="348">
        <v>12.9497</v>
      </c>
      <c r="BJ69" s="348">
        <v>84.480699999999999</v>
      </c>
      <c r="BK69" s="348">
        <v>2.4699800000000001</v>
      </c>
      <c r="BL69" s="348">
        <v>9.962E-2</v>
      </c>
      <c r="BM69" s="373"/>
      <c r="BN69" s="372" t="s">
        <v>5969</v>
      </c>
      <c r="BO69" s="372" t="s">
        <v>5970</v>
      </c>
      <c r="BP69" s="372" t="s">
        <v>5971</v>
      </c>
      <c r="BQ69" s="372" t="s">
        <v>5972</v>
      </c>
      <c r="BR69" s="372" t="s">
        <v>5973</v>
      </c>
      <c r="BS69" s="373"/>
      <c r="BT69" s="354" t="s">
        <v>555</v>
      </c>
    </row>
    <row r="70" spans="1:72" s="428" customFormat="1" x14ac:dyDescent="0.25">
      <c r="A70" s="345" t="s">
        <v>5974</v>
      </c>
      <c r="B70" s="373"/>
      <c r="C70" s="719">
        <v>42328</v>
      </c>
      <c r="D70" s="373"/>
      <c r="E70" s="346">
        <v>881.72900000000004</v>
      </c>
      <c r="F70" s="373"/>
      <c r="G70" s="347">
        <v>273.88749999999999</v>
      </c>
      <c r="H70" s="374"/>
      <c r="I70" s="348">
        <v>-0.1575</v>
      </c>
      <c r="J70" s="348">
        <v>-0.94430000000000003</v>
      </c>
      <c r="K70" s="348">
        <v>0.97470000000000001</v>
      </c>
      <c r="L70" s="348">
        <v>4.9614000000000003</v>
      </c>
      <c r="M70" s="348">
        <v>-3.5078999999999998</v>
      </c>
      <c r="N70" s="350">
        <v>0.1009</v>
      </c>
      <c r="O70" s="348">
        <v>1.6344000000000001</v>
      </c>
      <c r="P70" s="348">
        <v>8.9880999999999993</v>
      </c>
      <c r="Q70" s="348">
        <v>9.2651000000000003</v>
      </c>
      <c r="R70" s="348">
        <v>12.1059</v>
      </c>
      <c r="S70" s="348">
        <v>2.4963000000000002</v>
      </c>
      <c r="T70" s="348">
        <v>10.019</v>
      </c>
      <c r="U70" s="348">
        <v>-5.8609999999999998</v>
      </c>
      <c r="V70" s="348">
        <v>8.3199999999999996E-2</v>
      </c>
      <c r="W70" s="348">
        <v>0.15079999999999999</v>
      </c>
      <c r="X70" s="348">
        <v>12.334</v>
      </c>
      <c r="Y70" s="374"/>
      <c r="Z70" s="346">
        <v>152</v>
      </c>
      <c r="AA70" s="346">
        <v>224</v>
      </c>
      <c r="AB70" s="346">
        <v>200</v>
      </c>
      <c r="AC70" s="346">
        <v>187</v>
      </c>
      <c r="AD70" s="346">
        <v>182</v>
      </c>
      <c r="AE70" s="346">
        <v>182</v>
      </c>
      <c r="AF70" s="346">
        <v>110</v>
      </c>
      <c r="AG70" s="346">
        <v>113</v>
      </c>
      <c r="AH70" s="346">
        <v>56</v>
      </c>
      <c r="AI70" s="346">
        <v>20</v>
      </c>
      <c r="AJ70" s="346">
        <v>190</v>
      </c>
      <c r="AK70" s="346">
        <v>196</v>
      </c>
      <c r="AL70" s="346">
        <v>209</v>
      </c>
      <c r="AM70" s="346">
        <v>185</v>
      </c>
      <c r="AN70" s="346">
        <v>209</v>
      </c>
      <c r="AO70" s="373"/>
      <c r="AP70" s="348">
        <v>11.76</v>
      </c>
      <c r="AQ70" s="348">
        <v>11.15</v>
      </c>
      <c r="AR70" s="348">
        <v>7.94</v>
      </c>
      <c r="AS70" s="348">
        <v>4.03</v>
      </c>
      <c r="AT70" s="348">
        <v>-0.83</v>
      </c>
      <c r="AU70" s="351"/>
      <c r="AV70" s="346">
        <v>24</v>
      </c>
      <c r="AW70" s="346">
        <v>43</v>
      </c>
      <c r="AX70" s="346">
        <v>59</v>
      </c>
      <c r="AY70" s="346">
        <v>110</v>
      </c>
      <c r="AZ70" s="346">
        <v>186</v>
      </c>
      <c r="BA70" s="374"/>
      <c r="BB70" s="348">
        <v>12.6530122639026</v>
      </c>
      <c r="BC70" s="348">
        <v>0.99784954664368297</v>
      </c>
      <c r="BD70" s="348">
        <v>2.6089482558347199E-2</v>
      </c>
      <c r="BE70" s="375">
        <v>-1.13871830161652E-2</v>
      </c>
      <c r="BF70" s="374"/>
      <c r="BG70" s="372">
        <v>0.1196</v>
      </c>
      <c r="BH70" s="373"/>
      <c r="BI70" s="348">
        <v>98.100200000000001</v>
      </c>
      <c r="BJ70" s="348">
        <v>1.34911</v>
      </c>
      <c r="BK70" s="348" t="s">
        <v>430</v>
      </c>
      <c r="BL70" s="348">
        <v>0.55069000000000001</v>
      </c>
      <c r="BM70" s="373"/>
      <c r="BN70" s="372" t="s">
        <v>5975</v>
      </c>
      <c r="BO70" s="372" t="s">
        <v>754</v>
      </c>
      <c r="BP70" s="372" t="s">
        <v>2499</v>
      </c>
      <c r="BQ70" s="372" t="s">
        <v>3373</v>
      </c>
      <c r="BR70" s="372" t="s">
        <v>719</v>
      </c>
      <c r="BS70" s="373"/>
      <c r="BT70" s="354" t="s">
        <v>555</v>
      </c>
    </row>
    <row r="71" spans="1:72" s="428" customFormat="1" ht="11" x14ac:dyDescent="0.3">
      <c r="A71" s="841" t="s">
        <v>5976</v>
      </c>
      <c r="B71" s="842"/>
      <c r="C71" s="843">
        <v>44552</v>
      </c>
      <c r="D71" s="842"/>
      <c r="E71" s="844">
        <v>896.04100000000005</v>
      </c>
      <c r="F71" s="842"/>
      <c r="G71" s="845">
        <v>54.209899999999998</v>
      </c>
      <c r="H71" s="847"/>
      <c r="I71" s="846">
        <v>-0.72360000000000002</v>
      </c>
      <c r="J71" s="846">
        <v>1.3424</v>
      </c>
      <c r="K71" s="846">
        <v>4.7027999999999999</v>
      </c>
      <c r="L71" s="846">
        <v>10.429399999999999</v>
      </c>
      <c r="M71" s="846">
        <v>12.5829</v>
      </c>
      <c r="N71" s="848">
        <v>12.5527</v>
      </c>
      <c r="O71" s="846">
        <v>-1.1473</v>
      </c>
      <c r="P71" s="846">
        <v>18.4359</v>
      </c>
      <c r="Q71" s="846" t="s">
        <v>430</v>
      </c>
      <c r="R71" s="846" t="s">
        <v>430</v>
      </c>
      <c r="S71" s="846">
        <v>5.4913999999999996</v>
      </c>
      <c r="T71" s="846">
        <v>27.237200000000001</v>
      </c>
      <c r="U71" s="846">
        <v>12.5006</v>
      </c>
      <c r="V71" s="846">
        <v>16.0213</v>
      </c>
      <c r="W71" s="846">
        <v>4.367</v>
      </c>
      <c r="X71" s="846">
        <v>11.2081</v>
      </c>
      <c r="Y71" s="847"/>
      <c r="Z71" s="844">
        <v>216</v>
      </c>
      <c r="AA71" s="844">
        <v>44</v>
      </c>
      <c r="AB71" s="844">
        <v>42</v>
      </c>
      <c r="AC71" s="844">
        <v>31</v>
      </c>
      <c r="AD71" s="844">
        <v>23</v>
      </c>
      <c r="AE71" s="844">
        <v>68</v>
      </c>
      <c r="AF71" s="844">
        <v>142</v>
      </c>
      <c r="AG71" s="844">
        <v>47</v>
      </c>
      <c r="AH71" s="844" t="s">
        <v>430</v>
      </c>
      <c r="AI71" s="844" t="s">
        <v>430</v>
      </c>
      <c r="AJ71" s="844">
        <v>45</v>
      </c>
      <c r="AK71" s="844">
        <v>24</v>
      </c>
      <c r="AL71" s="844">
        <v>20</v>
      </c>
      <c r="AM71" s="844">
        <v>40</v>
      </c>
      <c r="AN71" s="844">
        <v>38</v>
      </c>
      <c r="AO71" s="842"/>
      <c r="AP71" s="846" t="s">
        <v>430</v>
      </c>
      <c r="AQ71" s="846" t="s">
        <v>430</v>
      </c>
      <c r="AR71" s="846" t="s">
        <v>430</v>
      </c>
      <c r="AS71" s="846">
        <v>9.99</v>
      </c>
      <c r="AT71" s="846">
        <v>24.02</v>
      </c>
      <c r="AU71" s="849"/>
      <c r="AV71" s="844" t="s">
        <v>430</v>
      </c>
      <c r="AW71" s="844" t="s">
        <v>430</v>
      </c>
      <c r="AX71" s="844" t="s">
        <v>430</v>
      </c>
      <c r="AY71" s="844">
        <v>51</v>
      </c>
      <c r="AZ71" s="844">
        <v>34</v>
      </c>
      <c r="BA71" s="847"/>
      <c r="BB71" s="846">
        <v>22.219646217290801</v>
      </c>
      <c r="BC71" s="846">
        <v>0.99553005029237496</v>
      </c>
      <c r="BD71" s="846">
        <v>5.70856565024822E-2</v>
      </c>
      <c r="BE71" s="852">
        <v>-6.8772083961234895E-2</v>
      </c>
      <c r="BF71" s="847"/>
      <c r="BG71" s="855">
        <v>0.76570000000000005</v>
      </c>
      <c r="BH71" s="842"/>
      <c r="BI71" s="846">
        <v>36.621499999999997</v>
      </c>
      <c r="BJ71" s="846">
        <v>40.7789</v>
      </c>
      <c r="BK71" s="846">
        <v>22.504799999999999</v>
      </c>
      <c r="BL71" s="846">
        <v>9.4799999999999995E-2</v>
      </c>
      <c r="BM71" s="842"/>
      <c r="BN71" s="855" t="s">
        <v>5977</v>
      </c>
      <c r="BO71" s="855" t="s">
        <v>5273</v>
      </c>
      <c r="BP71" s="855" t="s">
        <v>5274</v>
      </c>
      <c r="BQ71" s="855" t="s">
        <v>5978</v>
      </c>
      <c r="BR71" s="855" t="s">
        <v>5979</v>
      </c>
      <c r="BS71" s="842"/>
      <c r="BT71" s="856" t="s">
        <v>555</v>
      </c>
    </row>
    <row r="72" spans="1:72" s="428" customFormat="1" x14ac:dyDescent="0.25">
      <c r="A72" s="345" t="s">
        <v>5980</v>
      </c>
      <c r="B72" s="373"/>
      <c r="C72" s="719">
        <v>45740</v>
      </c>
      <c r="D72" s="373"/>
      <c r="E72" s="346">
        <v>837.76900000000001</v>
      </c>
      <c r="F72" s="373"/>
      <c r="G72" s="347">
        <v>50.850700000000003</v>
      </c>
      <c r="H72" s="374"/>
      <c r="I72" s="348">
        <v>-0.16589999999999999</v>
      </c>
      <c r="J72" s="348">
        <v>0.88060000000000005</v>
      </c>
      <c r="K72" s="348">
        <v>3.7694999999999999</v>
      </c>
      <c r="L72" s="348">
        <v>9.0608000000000004</v>
      </c>
      <c r="M72" s="348">
        <v>-3.0811999999999999</v>
      </c>
      <c r="N72" s="350">
        <v>24.681699999999999</v>
      </c>
      <c r="O72" s="348" t="s">
        <v>430</v>
      </c>
      <c r="P72" s="348" t="s">
        <v>430</v>
      </c>
      <c r="Q72" s="348" t="s">
        <v>430</v>
      </c>
      <c r="R72" s="348" t="s">
        <v>430</v>
      </c>
      <c r="S72" s="348">
        <v>3.13</v>
      </c>
      <c r="T72" s="348">
        <v>12.097300000000001</v>
      </c>
      <c r="U72" s="348">
        <v>2.4100999999999999</v>
      </c>
      <c r="V72" s="348">
        <v>16.1465</v>
      </c>
      <c r="W72" s="348">
        <v>4.923</v>
      </c>
      <c r="X72" s="348">
        <v>27.0122</v>
      </c>
      <c r="Y72" s="374"/>
      <c r="Z72" s="346">
        <v>158</v>
      </c>
      <c r="AA72" s="346">
        <v>78</v>
      </c>
      <c r="AB72" s="346">
        <v>89</v>
      </c>
      <c r="AC72" s="346">
        <v>48</v>
      </c>
      <c r="AD72" s="346">
        <v>163</v>
      </c>
      <c r="AE72" s="346">
        <v>30</v>
      </c>
      <c r="AF72" s="346" t="s">
        <v>430</v>
      </c>
      <c r="AG72" s="346" t="s">
        <v>430</v>
      </c>
      <c r="AH72" s="346" t="s">
        <v>430</v>
      </c>
      <c r="AI72" s="346" t="s">
        <v>430</v>
      </c>
      <c r="AJ72" s="346">
        <v>149</v>
      </c>
      <c r="AK72" s="346">
        <v>166</v>
      </c>
      <c r="AL72" s="346">
        <v>100</v>
      </c>
      <c r="AM72" s="346">
        <v>39</v>
      </c>
      <c r="AN72" s="346">
        <v>34</v>
      </c>
      <c r="AO72" s="373"/>
      <c r="AP72" s="348" t="s">
        <v>430</v>
      </c>
      <c r="AQ72" s="348" t="s">
        <v>430</v>
      </c>
      <c r="AR72" s="348" t="s">
        <v>430</v>
      </c>
      <c r="AS72" s="348" t="s">
        <v>430</v>
      </c>
      <c r="AT72" s="348">
        <v>11.91</v>
      </c>
      <c r="AU72" s="351"/>
      <c r="AV72" s="346" t="s">
        <v>430</v>
      </c>
      <c r="AW72" s="346" t="s">
        <v>430</v>
      </c>
      <c r="AX72" s="346" t="s">
        <v>430</v>
      </c>
      <c r="AY72" s="346" t="s">
        <v>430</v>
      </c>
      <c r="AZ72" s="346">
        <v>90</v>
      </c>
      <c r="BA72" s="374"/>
      <c r="BB72" s="348">
        <v>16.818644808525601</v>
      </c>
      <c r="BC72" s="348">
        <v>0</v>
      </c>
      <c r="BD72" s="348">
        <v>0.114069130637515</v>
      </c>
      <c r="BE72" s="375" t="s">
        <v>430</v>
      </c>
      <c r="BF72" s="374"/>
      <c r="BG72" s="372" t="s">
        <v>430</v>
      </c>
      <c r="BH72" s="373"/>
      <c r="BI72" s="348">
        <v>86.102900000000005</v>
      </c>
      <c r="BJ72" s="348">
        <v>12.9076</v>
      </c>
      <c r="BK72" s="348">
        <v>0.986568</v>
      </c>
      <c r="BL72" s="348">
        <v>2.9320000000000001E-3</v>
      </c>
      <c r="BM72" s="373"/>
      <c r="BN72" s="372" t="s">
        <v>5981</v>
      </c>
      <c r="BO72" s="372" t="s">
        <v>5982</v>
      </c>
      <c r="BP72" s="372" t="s">
        <v>430</v>
      </c>
      <c r="BQ72" s="372" t="s">
        <v>430</v>
      </c>
      <c r="BR72" s="372" t="s">
        <v>430</v>
      </c>
      <c r="BS72" s="373"/>
      <c r="BT72" s="354" t="s">
        <v>555</v>
      </c>
    </row>
    <row r="73" spans="1:72" s="428" customFormat="1" x14ac:dyDescent="0.25">
      <c r="A73" s="345" t="s">
        <v>5983</v>
      </c>
      <c r="B73" s="373"/>
      <c r="C73" s="719">
        <v>43854</v>
      </c>
      <c r="D73" s="373"/>
      <c r="E73" s="346">
        <v>786.14400000000001</v>
      </c>
      <c r="F73" s="373"/>
      <c r="G73" s="347">
        <v>24.367100000000001</v>
      </c>
      <c r="H73" s="374"/>
      <c r="I73" s="348">
        <v>7.6399999999999996E-2</v>
      </c>
      <c r="J73" s="348">
        <v>0.99929999999999997</v>
      </c>
      <c r="K73" s="348">
        <v>1.7258</v>
      </c>
      <c r="L73" s="348">
        <v>6.7927</v>
      </c>
      <c r="M73" s="348">
        <v>7.8849</v>
      </c>
      <c r="N73" s="350">
        <v>12.366899999999999</v>
      </c>
      <c r="O73" s="348">
        <v>6.2803000000000004</v>
      </c>
      <c r="P73" s="348">
        <v>18.860199999999999</v>
      </c>
      <c r="Q73" s="348">
        <v>18.260899999999999</v>
      </c>
      <c r="R73" s="348" t="s">
        <v>430</v>
      </c>
      <c r="S73" s="348">
        <v>3.5114000000000001</v>
      </c>
      <c r="T73" s="348">
        <v>21.4741</v>
      </c>
      <c r="U73" s="348">
        <v>6.1215999999999999</v>
      </c>
      <c r="V73" s="348">
        <v>12.4634</v>
      </c>
      <c r="W73" s="348">
        <v>1.7615000000000001</v>
      </c>
      <c r="X73" s="348">
        <v>21.639299999999999</v>
      </c>
      <c r="Y73" s="374"/>
      <c r="Z73" s="346">
        <v>99</v>
      </c>
      <c r="AA73" s="346">
        <v>71</v>
      </c>
      <c r="AB73" s="346">
        <v>146</v>
      </c>
      <c r="AC73" s="346">
        <v>108</v>
      </c>
      <c r="AD73" s="346">
        <v>64</v>
      </c>
      <c r="AE73" s="346">
        <v>70</v>
      </c>
      <c r="AF73" s="346">
        <v>53</v>
      </c>
      <c r="AG73" s="346">
        <v>41</v>
      </c>
      <c r="AH73" s="346">
        <v>8</v>
      </c>
      <c r="AI73" s="346" t="s">
        <v>430</v>
      </c>
      <c r="AJ73" s="346">
        <v>125</v>
      </c>
      <c r="AK73" s="346">
        <v>57</v>
      </c>
      <c r="AL73" s="346">
        <v>59</v>
      </c>
      <c r="AM73" s="346">
        <v>57</v>
      </c>
      <c r="AN73" s="346">
        <v>102</v>
      </c>
      <c r="AO73" s="373"/>
      <c r="AP73" s="348" t="s">
        <v>430</v>
      </c>
      <c r="AQ73" s="348" t="s">
        <v>430</v>
      </c>
      <c r="AR73" s="348">
        <v>17.87</v>
      </c>
      <c r="AS73" s="348">
        <v>12.7</v>
      </c>
      <c r="AT73" s="348">
        <v>16.420000000000002</v>
      </c>
      <c r="AU73" s="351"/>
      <c r="AV73" s="346" t="s">
        <v>430</v>
      </c>
      <c r="AW73" s="346" t="s">
        <v>430</v>
      </c>
      <c r="AX73" s="346">
        <v>11</v>
      </c>
      <c r="AY73" s="346">
        <v>33</v>
      </c>
      <c r="AZ73" s="346">
        <v>69</v>
      </c>
      <c r="BA73" s="374"/>
      <c r="BB73" s="348">
        <v>17.529207798912601</v>
      </c>
      <c r="BC73" s="348">
        <v>0.99920878432518501</v>
      </c>
      <c r="BD73" s="348">
        <v>7.0052316430000899E-2</v>
      </c>
      <c r="BE73" s="375">
        <v>-1.0547848153705099E-2</v>
      </c>
      <c r="BF73" s="374"/>
      <c r="BG73" s="372">
        <v>0.2324</v>
      </c>
      <c r="BH73" s="373"/>
      <c r="BI73" s="348">
        <v>11.0786</v>
      </c>
      <c r="BJ73" s="348">
        <v>84.551400000000001</v>
      </c>
      <c r="BK73" s="348">
        <v>4.24472</v>
      </c>
      <c r="BL73" s="348">
        <v>0.12528</v>
      </c>
      <c r="BM73" s="373"/>
      <c r="BN73" s="372" t="s">
        <v>4722</v>
      </c>
      <c r="BO73" s="372" t="s">
        <v>4723</v>
      </c>
      <c r="BP73" s="372" t="s">
        <v>4547</v>
      </c>
      <c r="BQ73" s="372" t="s">
        <v>4783</v>
      </c>
      <c r="BR73" s="372" t="s">
        <v>4548</v>
      </c>
      <c r="BS73" s="373"/>
      <c r="BT73" s="354" t="s">
        <v>555</v>
      </c>
    </row>
    <row r="74" spans="1:72" s="428" customFormat="1" x14ac:dyDescent="0.25">
      <c r="A74" s="345" t="s">
        <v>5984</v>
      </c>
      <c r="B74" s="373"/>
      <c r="C74" s="719">
        <v>44413</v>
      </c>
      <c r="D74" s="373"/>
      <c r="E74" s="346">
        <v>746.81799999999998</v>
      </c>
      <c r="F74" s="373"/>
      <c r="G74" s="347">
        <v>52.510300000000001</v>
      </c>
      <c r="H74" s="374"/>
      <c r="I74" s="348">
        <v>0.86050000000000004</v>
      </c>
      <c r="J74" s="348">
        <v>-1.0531999999999999</v>
      </c>
      <c r="K74" s="348">
        <v>0.2369</v>
      </c>
      <c r="L74" s="348">
        <v>-2.9763000000000002</v>
      </c>
      <c r="M74" s="348">
        <v>-3.5367999999999999</v>
      </c>
      <c r="N74" s="350">
        <v>-10.551</v>
      </c>
      <c r="O74" s="348">
        <v>-9.7211999999999996</v>
      </c>
      <c r="P74" s="348">
        <v>-0.26300000000000001</v>
      </c>
      <c r="Q74" s="348">
        <v>7.3371000000000004</v>
      </c>
      <c r="R74" s="348" t="s">
        <v>430</v>
      </c>
      <c r="S74" s="348">
        <v>0.33879999999999999</v>
      </c>
      <c r="T74" s="348">
        <v>7.8350999999999997</v>
      </c>
      <c r="U74" s="348">
        <v>-11.424799999999999</v>
      </c>
      <c r="V74" s="348">
        <v>-10.035500000000001</v>
      </c>
      <c r="W74" s="348">
        <v>-0.55659999999999998</v>
      </c>
      <c r="X74" s="348">
        <v>7.3639000000000001</v>
      </c>
      <c r="Y74" s="374"/>
      <c r="Z74" s="346">
        <v>8</v>
      </c>
      <c r="AA74" s="346">
        <v>242</v>
      </c>
      <c r="AB74" s="346">
        <v>223</v>
      </c>
      <c r="AC74" s="346">
        <v>233</v>
      </c>
      <c r="AD74" s="346">
        <v>185</v>
      </c>
      <c r="AE74" s="346">
        <v>216</v>
      </c>
      <c r="AF74" s="346">
        <v>170</v>
      </c>
      <c r="AG74" s="346">
        <v>144</v>
      </c>
      <c r="AH74" s="346">
        <v>75</v>
      </c>
      <c r="AI74" s="346" t="s">
        <v>430</v>
      </c>
      <c r="AJ74" s="346">
        <v>232</v>
      </c>
      <c r="AK74" s="346">
        <v>230</v>
      </c>
      <c r="AL74" s="346">
        <v>236</v>
      </c>
      <c r="AM74" s="346">
        <v>221</v>
      </c>
      <c r="AN74" s="346">
        <v>263</v>
      </c>
      <c r="AO74" s="373"/>
      <c r="AP74" s="348" t="s">
        <v>430</v>
      </c>
      <c r="AQ74" s="348" t="s">
        <v>430</v>
      </c>
      <c r="AR74" s="348">
        <v>1.63</v>
      </c>
      <c r="AS74" s="348">
        <v>-5.69</v>
      </c>
      <c r="AT74" s="348">
        <v>-9.19</v>
      </c>
      <c r="AU74" s="351"/>
      <c r="AV74" s="346" t="s">
        <v>430</v>
      </c>
      <c r="AW74" s="346" t="s">
        <v>430</v>
      </c>
      <c r="AX74" s="346">
        <v>76</v>
      </c>
      <c r="AY74" s="346">
        <v>139</v>
      </c>
      <c r="AZ74" s="346">
        <v>221</v>
      </c>
      <c r="BA74" s="374"/>
      <c r="BB74" s="348">
        <v>12.957284824575099</v>
      </c>
      <c r="BC74" s="348">
        <v>0.99743130537955305</v>
      </c>
      <c r="BD74" s="348">
        <v>-3.7422472171889001E-2</v>
      </c>
      <c r="BE74" s="375">
        <v>-1.76936678561487E-2</v>
      </c>
      <c r="BF74" s="374"/>
      <c r="BG74" s="372">
        <v>5.7799999999999997E-2</v>
      </c>
      <c r="BH74" s="373"/>
      <c r="BI74" s="348">
        <v>79.303600000000003</v>
      </c>
      <c r="BJ74" s="348">
        <v>19.707100000000001</v>
      </c>
      <c r="BK74" s="348">
        <v>0.77410299999999999</v>
      </c>
      <c r="BL74" s="348">
        <v>0.215197</v>
      </c>
      <c r="BM74" s="373"/>
      <c r="BN74" s="372" t="s">
        <v>5985</v>
      </c>
      <c r="BO74" s="372" t="s">
        <v>5986</v>
      </c>
      <c r="BP74" s="372" t="s">
        <v>5987</v>
      </c>
      <c r="BQ74" s="372" t="s">
        <v>5988</v>
      </c>
      <c r="BR74" s="372" t="s">
        <v>5989</v>
      </c>
      <c r="BS74" s="373"/>
      <c r="BT74" s="354" t="s">
        <v>555</v>
      </c>
    </row>
    <row r="75" spans="1:72" s="428" customFormat="1" x14ac:dyDescent="0.25">
      <c r="A75" s="345" t="s">
        <v>5990</v>
      </c>
      <c r="B75" s="373"/>
      <c r="C75" s="719">
        <v>42446</v>
      </c>
      <c r="D75" s="373"/>
      <c r="E75" s="346">
        <v>753.21199999999999</v>
      </c>
      <c r="F75" s="373"/>
      <c r="G75" s="347">
        <v>280.45769999999999</v>
      </c>
      <c r="H75" s="374"/>
      <c r="I75" s="348">
        <v>-0.1323</v>
      </c>
      <c r="J75" s="348">
        <v>-0.71940000000000004</v>
      </c>
      <c r="K75" s="348">
        <v>1.4835</v>
      </c>
      <c r="L75" s="348">
        <v>5.6016000000000004</v>
      </c>
      <c r="M75" s="348">
        <v>-1.3687</v>
      </c>
      <c r="N75" s="350">
        <v>2.1735000000000002</v>
      </c>
      <c r="O75" s="348">
        <v>1.6851</v>
      </c>
      <c r="P75" s="348">
        <v>10.5457</v>
      </c>
      <c r="Q75" s="348">
        <v>9.7851999999999997</v>
      </c>
      <c r="R75" s="348">
        <v>12.1473</v>
      </c>
      <c r="S75" s="348">
        <v>2.8571</v>
      </c>
      <c r="T75" s="348">
        <v>12.4384</v>
      </c>
      <c r="U75" s="348">
        <v>-3.5314000000000001</v>
      </c>
      <c r="V75" s="348">
        <v>1.847</v>
      </c>
      <c r="W75" s="348">
        <v>0.39329999999999998</v>
      </c>
      <c r="X75" s="348">
        <v>13.355600000000001</v>
      </c>
      <c r="Y75" s="374"/>
      <c r="Z75" s="346">
        <v>142</v>
      </c>
      <c r="AA75" s="346">
        <v>197</v>
      </c>
      <c r="AB75" s="346">
        <v>167</v>
      </c>
      <c r="AC75" s="346">
        <v>139</v>
      </c>
      <c r="AD75" s="346">
        <v>140</v>
      </c>
      <c r="AE75" s="346">
        <v>155</v>
      </c>
      <c r="AF75" s="346">
        <v>102</v>
      </c>
      <c r="AG75" s="346">
        <v>81</v>
      </c>
      <c r="AH75" s="346">
        <v>39</v>
      </c>
      <c r="AI75" s="346">
        <v>15</v>
      </c>
      <c r="AJ75" s="346">
        <v>165</v>
      </c>
      <c r="AK75" s="346">
        <v>153</v>
      </c>
      <c r="AL75" s="346">
        <v>174</v>
      </c>
      <c r="AM75" s="346">
        <v>159</v>
      </c>
      <c r="AN75" s="346">
        <v>184</v>
      </c>
      <c r="AO75" s="373"/>
      <c r="AP75" s="348">
        <v>11.99</v>
      </c>
      <c r="AQ75" s="348">
        <v>11.76</v>
      </c>
      <c r="AR75" s="348">
        <v>8.8699999999999992</v>
      </c>
      <c r="AS75" s="348">
        <v>5.25</v>
      </c>
      <c r="AT75" s="348">
        <v>2.38</v>
      </c>
      <c r="AU75" s="351"/>
      <c r="AV75" s="346">
        <v>16</v>
      </c>
      <c r="AW75" s="346">
        <v>27</v>
      </c>
      <c r="AX75" s="346">
        <v>42</v>
      </c>
      <c r="AY75" s="346">
        <v>86</v>
      </c>
      <c r="AZ75" s="346">
        <v>152</v>
      </c>
      <c r="BA75" s="374"/>
      <c r="BB75" s="348">
        <v>13.236051644343499</v>
      </c>
      <c r="BC75" s="348">
        <v>0.99809716214245603</v>
      </c>
      <c r="BD75" s="348">
        <v>3.4539916873713598E-2</v>
      </c>
      <c r="BE75" s="375">
        <v>-2.6773806366249701E-2</v>
      </c>
      <c r="BF75" s="374"/>
      <c r="BG75" s="372">
        <v>9.8299999999999998E-2</v>
      </c>
      <c r="BH75" s="373"/>
      <c r="BI75" s="348">
        <v>95.975399999999993</v>
      </c>
      <c r="BJ75" s="348">
        <v>3.5388199999999999</v>
      </c>
      <c r="BK75" s="348" t="s">
        <v>430</v>
      </c>
      <c r="BL75" s="348">
        <v>0.48577999999999999</v>
      </c>
      <c r="BM75" s="373"/>
      <c r="BN75" s="372" t="s">
        <v>4902</v>
      </c>
      <c r="BO75" s="372" t="s">
        <v>4593</v>
      </c>
      <c r="BP75" s="372" t="s">
        <v>2337</v>
      </c>
      <c r="BQ75" s="372" t="s">
        <v>5911</v>
      </c>
      <c r="BR75" s="372" t="s">
        <v>4792</v>
      </c>
      <c r="BS75" s="373"/>
      <c r="BT75" s="354" t="s">
        <v>555</v>
      </c>
    </row>
    <row r="76" spans="1:72" s="428" customFormat="1" x14ac:dyDescent="0.25">
      <c r="A76" s="345" t="s">
        <v>5991</v>
      </c>
      <c r="B76" s="373"/>
      <c r="C76" s="719">
        <v>45134</v>
      </c>
      <c r="D76" s="373"/>
      <c r="E76" s="346">
        <v>772.79399999999998</v>
      </c>
      <c r="F76" s="373"/>
      <c r="G76" s="347">
        <v>27.720199999999998</v>
      </c>
      <c r="H76" s="374"/>
      <c r="I76" s="348">
        <v>-0.53890000000000005</v>
      </c>
      <c r="J76" s="348">
        <v>-1.5008999999999999</v>
      </c>
      <c r="K76" s="348">
        <v>-2.9561000000000002</v>
      </c>
      <c r="L76" s="348">
        <v>5.9965000000000002</v>
      </c>
      <c r="M76" s="348">
        <v>-4.5224000000000002</v>
      </c>
      <c r="N76" s="350">
        <v>2.7747000000000002</v>
      </c>
      <c r="O76" s="348">
        <v>4.9625000000000004</v>
      </c>
      <c r="P76" s="348">
        <v>6.5929000000000002</v>
      </c>
      <c r="Q76" s="348" t="s">
        <v>430</v>
      </c>
      <c r="R76" s="348" t="s">
        <v>430</v>
      </c>
      <c r="S76" s="348">
        <v>-2.1684000000000001</v>
      </c>
      <c r="T76" s="348">
        <v>13.4786</v>
      </c>
      <c r="U76" s="348">
        <v>-4.6374000000000004</v>
      </c>
      <c r="V76" s="348">
        <v>3.4537</v>
      </c>
      <c r="W76" s="348">
        <v>-0.76039999999999996</v>
      </c>
      <c r="X76" s="348">
        <v>5.7643000000000004</v>
      </c>
      <c r="Y76" s="374"/>
      <c r="Z76" s="346">
        <v>212</v>
      </c>
      <c r="AA76" s="346">
        <v>258</v>
      </c>
      <c r="AB76" s="346">
        <v>258</v>
      </c>
      <c r="AC76" s="346">
        <v>131</v>
      </c>
      <c r="AD76" s="346">
        <v>209</v>
      </c>
      <c r="AE76" s="346">
        <v>149</v>
      </c>
      <c r="AF76" s="346">
        <v>64</v>
      </c>
      <c r="AG76" s="346">
        <v>131</v>
      </c>
      <c r="AH76" s="346" t="s">
        <v>430</v>
      </c>
      <c r="AI76" s="346" t="s">
        <v>430</v>
      </c>
      <c r="AJ76" s="346">
        <v>262</v>
      </c>
      <c r="AK76" s="346">
        <v>140</v>
      </c>
      <c r="AL76" s="346">
        <v>185</v>
      </c>
      <c r="AM76" s="346">
        <v>143</v>
      </c>
      <c r="AN76" s="346">
        <v>267</v>
      </c>
      <c r="AO76" s="373"/>
      <c r="AP76" s="348" t="s">
        <v>430</v>
      </c>
      <c r="AQ76" s="348" t="s">
        <v>430</v>
      </c>
      <c r="AR76" s="348" t="s">
        <v>430</v>
      </c>
      <c r="AS76" s="348">
        <v>4.74</v>
      </c>
      <c r="AT76" s="348">
        <v>-0.69</v>
      </c>
      <c r="AU76" s="351"/>
      <c r="AV76" s="346" t="s">
        <v>430</v>
      </c>
      <c r="AW76" s="346" t="s">
        <v>430</v>
      </c>
      <c r="AX76" s="346" t="s">
        <v>430</v>
      </c>
      <c r="AY76" s="346">
        <v>93</v>
      </c>
      <c r="AZ76" s="346">
        <v>167</v>
      </c>
      <c r="BA76" s="374"/>
      <c r="BB76" s="348">
        <v>16.079579353280199</v>
      </c>
      <c r="BC76" s="348">
        <v>0.99933964091556404</v>
      </c>
      <c r="BD76" s="348">
        <v>1.21229947768982E-2</v>
      </c>
      <c r="BE76" s="375">
        <v>-1.28094341668315E-2</v>
      </c>
      <c r="BF76" s="374"/>
      <c r="BG76" s="372">
        <v>4.9200000000000001E-2</v>
      </c>
      <c r="BH76" s="373"/>
      <c r="BI76" s="348">
        <v>82.706400000000002</v>
      </c>
      <c r="BJ76" s="348">
        <v>17.733899999999998</v>
      </c>
      <c r="BK76" s="348">
        <v>2.7581500000000001</v>
      </c>
      <c r="BL76" s="348">
        <v>-3.1984499999999998</v>
      </c>
      <c r="BM76" s="373"/>
      <c r="BN76" s="372" t="s">
        <v>5992</v>
      </c>
      <c r="BO76" s="372" t="s">
        <v>5993</v>
      </c>
      <c r="BP76" s="372" t="s">
        <v>430</v>
      </c>
      <c r="BQ76" s="372" t="s">
        <v>430</v>
      </c>
      <c r="BR76" s="372" t="s">
        <v>430</v>
      </c>
      <c r="BS76" s="373"/>
      <c r="BT76" s="354" t="s">
        <v>555</v>
      </c>
    </row>
    <row r="77" spans="1:72" s="428" customFormat="1" x14ac:dyDescent="0.25">
      <c r="A77" s="345" t="s">
        <v>5994</v>
      </c>
      <c r="B77" s="373"/>
      <c r="C77" s="719">
        <v>42338</v>
      </c>
      <c r="D77" s="373"/>
      <c r="E77" s="346">
        <v>728.67</v>
      </c>
      <c r="F77" s="373"/>
      <c r="G77" s="347">
        <v>882.654</v>
      </c>
      <c r="H77" s="374"/>
      <c r="I77" s="348">
        <v>0.15079999999999999</v>
      </c>
      <c r="J77" s="348">
        <v>-1.0782</v>
      </c>
      <c r="K77" s="348">
        <v>0.81420000000000003</v>
      </c>
      <c r="L77" s="348">
        <v>5.4157999999999999</v>
      </c>
      <c r="M77" s="348">
        <v>-4.7903000000000002</v>
      </c>
      <c r="N77" s="350">
        <v>-2.1070000000000002</v>
      </c>
      <c r="O77" s="348">
        <v>0.45650000000000002</v>
      </c>
      <c r="P77" s="348">
        <v>7.2064000000000004</v>
      </c>
      <c r="Q77" s="348">
        <v>8.2680000000000007</v>
      </c>
      <c r="R77" s="348">
        <v>11.9701</v>
      </c>
      <c r="S77" s="348">
        <v>2.3414999999999999</v>
      </c>
      <c r="T77" s="348">
        <v>9.3352000000000004</v>
      </c>
      <c r="U77" s="348">
        <v>-7.6436000000000002</v>
      </c>
      <c r="V77" s="348">
        <v>-1.8216000000000001</v>
      </c>
      <c r="W77" s="348">
        <v>9.5600000000000004E-2</v>
      </c>
      <c r="X77" s="348">
        <v>12.031000000000001</v>
      </c>
      <c r="Y77" s="374"/>
      <c r="Z77" s="346">
        <v>79</v>
      </c>
      <c r="AA77" s="346">
        <v>244</v>
      </c>
      <c r="AB77" s="346">
        <v>212</v>
      </c>
      <c r="AC77" s="346">
        <v>162</v>
      </c>
      <c r="AD77" s="346">
        <v>224</v>
      </c>
      <c r="AE77" s="346">
        <v>196</v>
      </c>
      <c r="AF77" s="346">
        <v>132</v>
      </c>
      <c r="AG77" s="346">
        <v>126</v>
      </c>
      <c r="AH77" s="346">
        <v>72</v>
      </c>
      <c r="AI77" s="346">
        <v>33</v>
      </c>
      <c r="AJ77" s="346">
        <v>204</v>
      </c>
      <c r="AK77" s="346">
        <v>209</v>
      </c>
      <c r="AL77" s="346">
        <v>225</v>
      </c>
      <c r="AM77" s="346">
        <v>201</v>
      </c>
      <c r="AN77" s="346">
        <v>231</v>
      </c>
      <c r="AO77" s="373"/>
      <c r="AP77" s="348">
        <v>11.12</v>
      </c>
      <c r="AQ77" s="348">
        <v>9.89</v>
      </c>
      <c r="AR77" s="348">
        <v>6.48</v>
      </c>
      <c r="AS77" s="348">
        <v>2.29</v>
      </c>
      <c r="AT77" s="348">
        <v>-2.92</v>
      </c>
      <c r="AU77" s="351"/>
      <c r="AV77" s="346">
        <v>38</v>
      </c>
      <c r="AW77" s="346">
        <v>56</v>
      </c>
      <c r="AX77" s="346">
        <v>70</v>
      </c>
      <c r="AY77" s="346">
        <v>129</v>
      </c>
      <c r="AZ77" s="346">
        <v>200</v>
      </c>
      <c r="BA77" s="374"/>
      <c r="BB77" s="348">
        <v>13.042053509501899</v>
      </c>
      <c r="BC77" s="348">
        <v>0.99874936330330799</v>
      </c>
      <c r="BD77" s="348">
        <v>1.4454900327672399E-2</v>
      </c>
      <c r="BE77" s="375">
        <v>-1.17520753740658E-2</v>
      </c>
      <c r="BF77" s="374"/>
      <c r="BG77" s="372">
        <v>8.09E-2</v>
      </c>
      <c r="BH77" s="373"/>
      <c r="BI77" s="348">
        <v>99.4392</v>
      </c>
      <c r="BJ77" s="348" t="s">
        <v>430</v>
      </c>
      <c r="BK77" s="348" t="s">
        <v>430</v>
      </c>
      <c r="BL77" s="348">
        <v>0.56079999999999997</v>
      </c>
      <c r="BM77" s="373"/>
      <c r="BN77" s="372" t="s">
        <v>5995</v>
      </c>
      <c r="BO77" s="372" t="s">
        <v>5109</v>
      </c>
      <c r="BP77" s="372" t="s">
        <v>4862</v>
      </c>
      <c r="BQ77" s="372" t="s">
        <v>5428</v>
      </c>
      <c r="BR77" s="372" t="s">
        <v>5111</v>
      </c>
      <c r="BS77" s="373"/>
      <c r="BT77" s="354" t="s">
        <v>555</v>
      </c>
    </row>
    <row r="78" spans="1:72" s="428" customFormat="1" x14ac:dyDescent="0.25">
      <c r="A78" s="345" t="s">
        <v>5996</v>
      </c>
      <c r="B78" s="373"/>
      <c r="C78" s="719">
        <v>43466</v>
      </c>
      <c r="D78" s="373"/>
      <c r="E78" s="346">
        <v>728.18</v>
      </c>
      <c r="F78" s="373"/>
      <c r="G78" s="347">
        <v>265.74900000000002</v>
      </c>
      <c r="H78" s="374"/>
      <c r="I78" s="348">
        <v>-0.15720000000000001</v>
      </c>
      <c r="J78" s="348">
        <v>-0.94550000000000001</v>
      </c>
      <c r="K78" s="348">
        <v>0.97689999999999999</v>
      </c>
      <c r="L78" s="348">
        <v>4.9588999999999999</v>
      </c>
      <c r="M78" s="348">
        <v>-3.5634000000000001</v>
      </c>
      <c r="N78" s="350">
        <v>0.1133</v>
      </c>
      <c r="O78" s="348">
        <v>1.6325000000000001</v>
      </c>
      <c r="P78" s="348">
        <v>9.0183</v>
      </c>
      <c r="Q78" s="348">
        <v>9.2802000000000007</v>
      </c>
      <c r="R78" s="348" t="s">
        <v>430</v>
      </c>
      <c r="S78" s="348">
        <v>2.5013999999999998</v>
      </c>
      <c r="T78" s="348">
        <v>10.0512</v>
      </c>
      <c r="U78" s="348">
        <v>-5.9066000000000001</v>
      </c>
      <c r="V78" s="348">
        <v>7.9299999999999995E-2</v>
      </c>
      <c r="W78" s="348">
        <v>0.15029999999999999</v>
      </c>
      <c r="X78" s="348">
        <v>12.3949</v>
      </c>
      <c r="Y78" s="374"/>
      <c r="Z78" s="346">
        <v>149</v>
      </c>
      <c r="AA78" s="346">
        <v>227</v>
      </c>
      <c r="AB78" s="346">
        <v>196</v>
      </c>
      <c r="AC78" s="346">
        <v>190</v>
      </c>
      <c r="AD78" s="346">
        <v>186</v>
      </c>
      <c r="AE78" s="346">
        <v>181</v>
      </c>
      <c r="AF78" s="346">
        <v>111</v>
      </c>
      <c r="AG78" s="346">
        <v>112</v>
      </c>
      <c r="AH78" s="346">
        <v>55</v>
      </c>
      <c r="AI78" s="346" t="s">
        <v>430</v>
      </c>
      <c r="AJ78" s="346">
        <v>185</v>
      </c>
      <c r="AK78" s="346">
        <v>194</v>
      </c>
      <c r="AL78" s="346">
        <v>211</v>
      </c>
      <c r="AM78" s="346">
        <v>186</v>
      </c>
      <c r="AN78" s="346">
        <v>212</v>
      </c>
      <c r="AO78" s="373"/>
      <c r="AP78" s="348" t="s">
        <v>430</v>
      </c>
      <c r="AQ78" s="348">
        <v>11.17</v>
      </c>
      <c r="AR78" s="348">
        <v>7.95</v>
      </c>
      <c r="AS78" s="348">
        <v>4.0199999999999996</v>
      </c>
      <c r="AT78" s="348">
        <v>-0.85</v>
      </c>
      <c r="AU78" s="351"/>
      <c r="AV78" s="346" t="s">
        <v>430</v>
      </c>
      <c r="AW78" s="346">
        <v>40</v>
      </c>
      <c r="AX78" s="346">
        <v>57</v>
      </c>
      <c r="AY78" s="346">
        <v>114</v>
      </c>
      <c r="AZ78" s="346">
        <v>187</v>
      </c>
      <c r="BA78" s="374"/>
      <c r="BB78" s="348">
        <v>12.6610574822892</v>
      </c>
      <c r="BC78" s="348">
        <v>0.99846248188729902</v>
      </c>
      <c r="BD78" s="348">
        <v>2.6234856434446199E-2</v>
      </c>
      <c r="BE78" s="375">
        <v>-9.5464675157620991E-3</v>
      </c>
      <c r="BF78" s="374"/>
      <c r="BG78" s="372">
        <v>0.1502</v>
      </c>
      <c r="BH78" s="373"/>
      <c r="BI78" s="348">
        <v>98.160399999999996</v>
      </c>
      <c r="BJ78" s="348">
        <v>1.35286</v>
      </c>
      <c r="BK78" s="348" t="s">
        <v>430</v>
      </c>
      <c r="BL78" s="348">
        <v>0.48674000000000001</v>
      </c>
      <c r="BM78" s="373"/>
      <c r="BN78" s="372" t="s">
        <v>5975</v>
      </c>
      <c r="BO78" s="372" t="s">
        <v>4362</v>
      </c>
      <c r="BP78" s="372" t="s">
        <v>2499</v>
      </c>
      <c r="BQ78" s="372" t="s">
        <v>4714</v>
      </c>
      <c r="BR78" s="372" t="s">
        <v>4383</v>
      </c>
      <c r="BS78" s="373"/>
      <c r="BT78" s="354" t="s">
        <v>555</v>
      </c>
    </row>
    <row r="79" spans="1:72" s="428" customFormat="1" x14ac:dyDescent="0.25">
      <c r="A79" s="345" t="s">
        <v>5997</v>
      </c>
      <c r="B79" s="373"/>
      <c r="C79" s="719">
        <v>45540</v>
      </c>
      <c r="D79" s="373"/>
      <c r="E79" s="346">
        <v>704.19</v>
      </c>
      <c r="F79" s="373"/>
      <c r="G79" s="347">
        <v>88.579499999999996</v>
      </c>
      <c r="H79" s="374"/>
      <c r="I79" s="348">
        <v>-5.5399999999999998E-2</v>
      </c>
      <c r="J79" s="348">
        <v>-1.0026999999999999</v>
      </c>
      <c r="K79" s="348">
        <v>0.82030000000000003</v>
      </c>
      <c r="L79" s="348">
        <v>3.8746</v>
      </c>
      <c r="M79" s="348">
        <v>-6.9969999999999999</v>
      </c>
      <c r="N79" s="350">
        <v>-6.2438000000000002</v>
      </c>
      <c r="O79" s="348" t="s">
        <v>430</v>
      </c>
      <c r="P79" s="348" t="s">
        <v>430</v>
      </c>
      <c r="Q79" s="348" t="s">
        <v>430</v>
      </c>
      <c r="R79" s="348" t="s">
        <v>430</v>
      </c>
      <c r="S79" s="348">
        <v>2.1789999999999998</v>
      </c>
      <c r="T79" s="348">
        <v>6.4664000000000001</v>
      </c>
      <c r="U79" s="348">
        <v>-12.9961</v>
      </c>
      <c r="V79" s="348">
        <v>-5.1188000000000002</v>
      </c>
      <c r="W79" s="348">
        <v>0.16750000000000001</v>
      </c>
      <c r="X79" s="348">
        <v>-4.5244999999999997</v>
      </c>
      <c r="Y79" s="374"/>
      <c r="Z79" s="346">
        <v>124</v>
      </c>
      <c r="AA79" s="346">
        <v>240</v>
      </c>
      <c r="AB79" s="346">
        <v>211</v>
      </c>
      <c r="AC79" s="346">
        <v>204</v>
      </c>
      <c r="AD79" s="346">
        <v>252</v>
      </c>
      <c r="AE79" s="346">
        <v>204</v>
      </c>
      <c r="AF79" s="346" t="s">
        <v>430</v>
      </c>
      <c r="AG79" s="346" t="s">
        <v>430</v>
      </c>
      <c r="AH79" s="346" t="s">
        <v>430</v>
      </c>
      <c r="AI79" s="346" t="s">
        <v>430</v>
      </c>
      <c r="AJ79" s="346">
        <v>208</v>
      </c>
      <c r="AK79" s="346">
        <v>233</v>
      </c>
      <c r="AL79" s="346">
        <v>237</v>
      </c>
      <c r="AM79" s="346">
        <v>219</v>
      </c>
      <c r="AN79" s="346">
        <v>199</v>
      </c>
      <c r="AO79" s="373"/>
      <c r="AP79" s="348" t="s">
        <v>430</v>
      </c>
      <c r="AQ79" s="348" t="s">
        <v>430</v>
      </c>
      <c r="AR79" s="348" t="s">
        <v>430</v>
      </c>
      <c r="AS79" s="348" t="s">
        <v>430</v>
      </c>
      <c r="AT79" s="348">
        <v>-8.6</v>
      </c>
      <c r="AU79" s="351"/>
      <c r="AV79" s="346" t="s">
        <v>430</v>
      </c>
      <c r="AW79" s="346" t="s">
        <v>430</v>
      </c>
      <c r="AX79" s="346" t="s">
        <v>430</v>
      </c>
      <c r="AY79" s="346" t="s">
        <v>430</v>
      </c>
      <c r="AZ79" s="346">
        <v>220</v>
      </c>
      <c r="BA79" s="374"/>
      <c r="BB79" s="348">
        <v>14.0777101960655</v>
      </c>
      <c r="BC79" s="348">
        <v>0.99958623087054699</v>
      </c>
      <c r="BD79" s="348">
        <v>-5.7166917241563198E-2</v>
      </c>
      <c r="BE79" s="375">
        <v>-1.1588969589404099E-2</v>
      </c>
      <c r="BF79" s="374"/>
      <c r="BG79" s="372">
        <v>6.6100000000000006E-2</v>
      </c>
      <c r="BH79" s="373"/>
      <c r="BI79" s="348">
        <v>99.3733</v>
      </c>
      <c r="BJ79" s="348" t="s">
        <v>430</v>
      </c>
      <c r="BK79" s="348" t="s">
        <v>430</v>
      </c>
      <c r="BL79" s="348">
        <v>0.62670000000000003</v>
      </c>
      <c r="BM79" s="373"/>
      <c r="BN79" s="372" t="s">
        <v>5998</v>
      </c>
      <c r="BO79" s="372" t="s">
        <v>5999</v>
      </c>
      <c r="BP79" s="372" t="s">
        <v>6000</v>
      </c>
      <c r="BQ79" s="372" t="s">
        <v>3832</v>
      </c>
      <c r="BR79" s="372" t="s">
        <v>6001</v>
      </c>
      <c r="BS79" s="373"/>
      <c r="BT79" s="354" t="s">
        <v>555</v>
      </c>
    </row>
    <row r="80" spans="1:72" s="428" customFormat="1" x14ac:dyDescent="0.25">
      <c r="A80" s="345" t="s">
        <v>6002</v>
      </c>
      <c r="B80" s="373"/>
      <c r="C80" s="719">
        <v>45336</v>
      </c>
      <c r="D80" s="373"/>
      <c r="E80" s="346">
        <v>680.40099999999995</v>
      </c>
      <c r="F80" s="373"/>
      <c r="G80" s="347">
        <v>64.5535</v>
      </c>
      <c r="H80" s="374"/>
      <c r="I80" s="348">
        <v>0.15029999999999999</v>
      </c>
      <c r="J80" s="348">
        <v>1.2649999999999999</v>
      </c>
      <c r="K80" s="348">
        <v>1.8249</v>
      </c>
      <c r="L80" s="348">
        <v>6.7605000000000004</v>
      </c>
      <c r="M80" s="348">
        <v>8.0744000000000007</v>
      </c>
      <c r="N80" s="350">
        <v>13.52</v>
      </c>
      <c r="O80" s="348">
        <v>6.5037000000000003</v>
      </c>
      <c r="P80" s="348" t="s">
        <v>430</v>
      </c>
      <c r="Q80" s="348" t="s">
        <v>430</v>
      </c>
      <c r="R80" s="348" t="s">
        <v>430</v>
      </c>
      <c r="S80" s="348">
        <v>3.8908</v>
      </c>
      <c r="T80" s="348">
        <v>21.959700000000002</v>
      </c>
      <c r="U80" s="348">
        <v>6.3117999999999999</v>
      </c>
      <c r="V80" s="348">
        <v>13.8331</v>
      </c>
      <c r="W80" s="348">
        <v>1.9182999999999999</v>
      </c>
      <c r="X80" s="348">
        <v>12.2942</v>
      </c>
      <c r="Y80" s="374"/>
      <c r="Z80" s="346">
        <v>80</v>
      </c>
      <c r="AA80" s="346">
        <v>48</v>
      </c>
      <c r="AB80" s="346">
        <v>139</v>
      </c>
      <c r="AC80" s="346">
        <v>113</v>
      </c>
      <c r="AD80" s="346">
        <v>61</v>
      </c>
      <c r="AE80" s="346">
        <v>52</v>
      </c>
      <c r="AF80" s="346">
        <v>51</v>
      </c>
      <c r="AG80" s="346" t="s">
        <v>430</v>
      </c>
      <c r="AH80" s="346" t="s">
        <v>430</v>
      </c>
      <c r="AI80" s="346" t="s">
        <v>430</v>
      </c>
      <c r="AJ80" s="346">
        <v>102</v>
      </c>
      <c r="AK80" s="346">
        <v>53</v>
      </c>
      <c r="AL80" s="346">
        <v>57</v>
      </c>
      <c r="AM80" s="346">
        <v>48</v>
      </c>
      <c r="AN80" s="346">
        <v>93</v>
      </c>
      <c r="AO80" s="373"/>
      <c r="AP80" s="348" t="s">
        <v>430</v>
      </c>
      <c r="AQ80" s="348" t="s">
        <v>430</v>
      </c>
      <c r="AR80" s="348" t="s">
        <v>430</v>
      </c>
      <c r="AS80" s="348" t="s">
        <v>430</v>
      </c>
      <c r="AT80" s="348">
        <v>16.91</v>
      </c>
      <c r="AU80" s="351"/>
      <c r="AV80" s="346" t="s">
        <v>430</v>
      </c>
      <c r="AW80" s="346" t="s">
        <v>430</v>
      </c>
      <c r="AX80" s="346" t="s">
        <v>430</v>
      </c>
      <c r="AY80" s="346" t="s">
        <v>430</v>
      </c>
      <c r="AZ80" s="346">
        <v>65</v>
      </c>
      <c r="BA80" s="374"/>
      <c r="BB80" s="348">
        <v>18.9481248410566</v>
      </c>
      <c r="BC80" s="348">
        <v>0.99825316874351999</v>
      </c>
      <c r="BD80" s="348">
        <v>4.6270584309614803E-2</v>
      </c>
      <c r="BE80" s="375">
        <v>-2.3969550445219499E-2</v>
      </c>
      <c r="BF80" s="374"/>
      <c r="BG80" s="372">
        <v>0.1552</v>
      </c>
      <c r="BH80" s="373"/>
      <c r="BI80" s="348">
        <v>12.960599999999999</v>
      </c>
      <c r="BJ80" s="348">
        <v>84.295900000000003</v>
      </c>
      <c r="BK80" s="348">
        <v>2.4903900000000001</v>
      </c>
      <c r="BL80" s="348">
        <v>0.25311</v>
      </c>
      <c r="BM80" s="373"/>
      <c r="BN80" s="372" t="s">
        <v>6003</v>
      </c>
      <c r="BO80" s="372" t="s">
        <v>6004</v>
      </c>
      <c r="BP80" s="372" t="s">
        <v>5971</v>
      </c>
      <c r="BQ80" s="372" t="s">
        <v>6005</v>
      </c>
      <c r="BR80" s="372" t="s">
        <v>6006</v>
      </c>
      <c r="BS80" s="373"/>
      <c r="BT80" s="354" t="s">
        <v>555</v>
      </c>
    </row>
    <row r="81" spans="1:72" s="428" customFormat="1" x14ac:dyDescent="0.25">
      <c r="A81" s="345" t="s">
        <v>6007</v>
      </c>
      <c r="B81" s="373"/>
      <c r="C81" s="719">
        <v>44123</v>
      </c>
      <c r="D81" s="373"/>
      <c r="E81" s="346">
        <v>647.03800000000001</v>
      </c>
      <c r="F81" s="373"/>
      <c r="G81" s="347">
        <v>278.84300000000002</v>
      </c>
      <c r="H81" s="374"/>
      <c r="I81" s="348">
        <v>-0.53890000000000005</v>
      </c>
      <c r="J81" s="348">
        <v>-1.5038</v>
      </c>
      <c r="K81" s="348">
        <v>-2.9620000000000002</v>
      </c>
      <c r="L81" s="348">
        <v>5.9999000000000002</v>
      </c>
      <c r="M81" s="348">
        <v>-4.5239000000000003</v>
      </c>
      <c r="N81" s="350">
        <v>2.7816000000000001</v>
      </c>
      <c r="O81" s="348">
        <v>4.9541000000000004</v>
      </c>
      <c r="P81" s="348">
        <v>6.5564</v>
      </c>
      <c r="Q81" s="348">
        <v>8.2682000000000002</v>
      </c>
      <c r="R81" s="348" t="s">
        <v>430</v>
      </c>
      <c r="S81" s="348">
        <v>-2.1726000000000001</v>
      </c>
      <c r="T81" s="348">
        <v>13.4861</v>
      </c>
      <c r="U81" s="348">
        <v>-4.6336000000000004</v>
      </c>
      <c r="V81" s="348">
        <v>3.4613</v>
      </c>
      <c r="W81" s="348">
        <v>-0.76359999999999995</v>
      </c>
      <c r="X81" s="348">
        <v>13.3704</v>
      </c>
      <c r="Y81" s="374"/>
      <c r="Z81" s="346">
        <v>212</v>
      </c>
      <c r="AA81" s="346">
        <v>263</v>
      </c>
      <c r="AB81" s="346">
        <v>261</v>
      </c>
      <c r="AC81" s="346">
        <v>129</v>
      </c>
      <c r="AD81" s="346">
        <v>211</v>
      </c>
      <c r="AE81" s="346">
        <v>147</v>
      </c>
      <c r="AF81" s="346">
        <v>66</v>
      </c>
      <c r="AG81" s="346">
        <v>133</v>
      </c>
      <c r="AH81" s="346">
        <v>71</v>
      </c>
      <c r="AI81" s="346" t="s">
        <v>430</v>
      </c>
      <c r="AJ81" s="346">
        <v>263</v>
      </c>
      <c r="AK81" s="346">
        <v>138</v>
      </c>
      <c r="AL81" s="346">
        <v>183</v>
      </c>
      <c r="AM81" s="346">
        <v>141</v>
      </c>
      <c r="AN81" s="346">
        <v>268</v>
      </c>
      <c r="AO81" s="373"/>
      <c r="AP81" s="348" t="s">
        <v>430</v>
      </c>
      <c r="AQ81" s="348" t="s">
        <v>430</v>
      </c>
      <c r="AR81" s="348">
        <v>7.44</v>
      </c>
      <c r="AS81" s="348">
        <v>4.7300000000000004</v>
      </c>
      <c r="AT81" s="348">
        <v>-0.68</v>
      </c>
      <c r="AU81" s="351"/>
      <c r="AV81" s="346" t="s">
        <v>430</v>
      </c>
      <c r="AW81" s="346" t="s">
        <v>430</v>
      </c>
      <c r="AX81" s="346">
        <v>63</v>
      </c>
      <c r="AY81" s="346">
        <v>94</v>
      </c>
      <c r="AZ81" s="346">
        <v>166</v>
      </c>
      <c r="BA81" s="374"/>
      <c r="BB81" s="348">
        <v>15.856789362953499</v>
      </c>
      <c r="BC81" s="348">
        <v>0.99945002690977303</v>
      </c>
      <c r="BD81" s="348">
        <v>1.1797225447858399E-2</v>
      </c>
      <c r="BE81" s="375">
        <v>-1.5587736283525E-2</v>
      </c>
      <c r="BF81" s="374"/>
      <c r="BG81" s="372">
        <v>0.1077</v>
      </c>
      <c r="BH81" s="373"/>
      <c r="BI81" s="348">
        <v>79.936599999999999</v>
      </c>
      <c r="BJ81" s="348">
        <v>17.14</v>
      </c>
      <c r="BK81" s="348">
        <v>2.66628</v>
      </c>
      <c r="BL81" s="348">
        <v>0.25712000000000002</v>
      </c>
      <c r="BM81" s="373"/>
      <c r="BN81" s="372" t="s">
        <v>6008</v>
      </c>
      <c r="BO81" s="372" t="s">
        <v>6009</v>
      </c>
      <c r="BP81" s="372" t="s">
        <v>430</v>
      </c>
      <c r="BQ81" s="372" t="s">
        <v>430</v>
      </c>
      <c r="BR81" s="372" t="s">
        <v>430</v>
      </c>
      <c r="BS81" s="373"/>
      <c r="BT81" s="354" t="s">
        <v>555</v>
      </c>
    </row>
    <row r="82" spans="1:72" s="428" customFormat="1" x14ac:dyDescent="0.25">
      <c r="A82" s="345" t="s">
        <v>6010</v>
      </c>
      <c r="B82" s="373"/>
      <c r="C82" s="719">
        <v>44060</v>
      </c>
      <c r="D82" s="373"/>
      <c r="E82" s="346">
        <v>593.36599999999999</v>
      </c>
      <c r="F82" s="373"/>
      <c r="G82" s="347">
        <v>34.9908</v>
      </c>
      <c r="H82" s="374"/>
      <c r="I82" s="348">
        <v>0.38700000000000001</v>
      </c>
      <c r="J82" s="348">
        <v>1.1154999999999999</v>
      </c>
      <c r="K82" s="348">
        <v>8.7208000000000006</v>
      </c>
      <c r="L82" s="348">
        <v>13.401</v>
      </c>
      <c r="M82" s="348">
        <v>-2.9298000000000002</v>
      </c>
      <c r="N82" s="350">
        <v>-7.4371</v>
      </c>
      <c r="O82" s="348">
        <v>-8.4786000000000001</v>
      </c>
      <c r="P82" s="348">
        <v>2.6718000000000002</v>
      </c>
      <c r="Q82" s="348">
        <v>1.0996999999999999</v>
      </c>
      <c r="R82" s="348" t="s">
        <v>430</v>
      </c>
      <c r="S82" s="348">
        <v>19.942799999999998</v>
      </c>
      <c r="T82" s="348">
        <v>9.1725999999999992</v>
      </c>
      <c r="U82" s="348">
        <v>-15.8375</v>
      </c>
      <c r="V82" s="348">
        <v>-4.5646000000000004</v>
      </c>
      <c r="W82" s="348">
        <v>2.4365999999999999</v>
      </c>
      <c r="X82" s="348">
        <v>11.4787</v>
      </c>
      <c r="Y82" s="374"/>
      <c r="Z82" s="346">
        <v>30</v>
      </c>
      <c r="AA82" s="346">
        <v>56</v>
      </c>
      <c r="AB82" s="346">
        <v>8</v>
      </c>
      <c r="AC82" s="346">
        <v>18</v>
      </c>
      <c r="AD82" s="346">
        <v>156</v>
      </c>
      <c r="AE82" s="346">
        <v>211</v>
      </c>
      <c r="AF82" s="346">
        <v>164</v>
      </c>
      <c r="AG82" s="346">
        <v>138</v>
      </c>
      <c r="AH82" s="346">
        <v>79</v>
      </c>
      <c r="AI82" s="346" t="s">
        <v>430</v>
      </c>
      <c r="AJ82" s="346">
        <v>2</v>
      </c>
      <c r="AK82" s="346">
        <v>217</v>
      </c>
      <c r="AL82" s="346">
        <v>241</v>
      </c>
      <c r="AM82" s="346">
        <v>214</v>
      </c>
      <c r="AN82" s="346">
        <v>72</v>
      </c>
      <c r="AO82" s="373"/>
      <c r="AP82" s="348" t="s">
        <v>430</v>
      </c>
      <c r="AQ82" s="348" t="s">
        <v>430</v>
      </c>
      <c r="AR82" s="348">
        <v>-0.43</v>
      </c>
      <c r="AS82" s="348">
        <v>-5.78</v>
      </c>
      <c r="AT82" s="348">
        <v>-4</v>
      </c>
      <c r="AU82" s="351"/>
      <c r="AV82" s="346" t="s">
        <v>430</v>
      </c>
      <c r="AW82" s="346" t="s">
        <v>430</v>
      </c>
      <c r="AX82" s="346">
        <v>79</v>
      </c>
      <c r="AY82" s="346">
        <v>141</v>
      </c>
      <c r="AZ82" s="346">
        <v>209</v>
      </c>
      <c r="BA82" s="374"/>
      <c r="BB82" s="348">
        <v>25.146082733293099</v>
      </c>
      <c r="BC82" s="348">
        <v>0.99913219125695696</v>
      </c>
      <c r="BD82" s="348">
        <v>5.3749938685770399E-3</v>
      </c>
      <c r="BE82" s="375">
        <v>-1.35762291823937E-2</v>
      </c>
      <c r="BF82" s="374"/>
      <c r="BG82" s="372">
        <v>7.1800000000000003E-2</v>
      </c>
      <c r="BH82" s="373"/>
      <c r="BI82" s="348">
        <v>81.498599999999996</v>
      </c>
      <c r="BJ82" s="348">
        <v>18.363099999999999</v>
      </c>
      <c r="BK82" s="348" t="s">
        <v>430</v>
      </c>
      <c r="BL82" s="348">
        <v>0.13830000000000001</v>
      </c>
      <c r="BM82" s="373"/>
      <c r="BN82" s="372" t="s">
        <v>6011</v>
      </c>
      <c r="BO82" s="372" t="s">
        <v>6012</v>
      </c>
      <c r="BP82" s="372" t="s">
        <v>430</v>
      </c>
      <c r="BQ82" s="372" t="s">
        <v>430</v>
      </c>
      <c r="BR82" s="372" t="s">
        <v>430</v>
      </c>
      <c r="BS82" s="373"/>
      <c r="BT82" s="354" t="s">
        <v>555</v>
      </c>
    </row>
    <row r="83" spans="1:72" s="428" customFormat="1" x14ac:dyDescent="0.25">
      <c r="A83" s="345" t="s">
        <v>6013</v>
      </c>
      <c r="B83" s="373"/>
      <c r="C83" s="719">
        <v>44777</v>
      </c>
      <c r="D83" s="373"/>
      <c r="E83" s="346">
        <v>560.08799999999997</v>
      </c>
      <c r="F83" s="373"/>
      <c r="G83" s="347">
        <v>31.8278</v>
      </c>
      <c r="H83" s="374"/>
      <c r="I83" s="348">
        <v>-0.48620000000000002</v>
      </c>
      <c r="J83" s="348">
        <v>1.1691</v>
      </c>
      <c r="K83" s="348">
        <v>2.3664999999999998</v>
      </c>
      <c r="L83" s="348">
        <v>4.5323000000000002</v>
      </c>
      <c r="M83" s="348">
        <v>-0.29599999999999999</v>
      </c>
      <c r="N83" s="350">
        <v>3.6600999999999999</v>
      </c>
      <c r="O83" s="348">
        <v>-5.8173000000000004</v>
      </c>
      <c r="P83" s="348">
        <v>12.9871</v>
      </c>
      <c r="Q83" s="348" t="s">
        <v>430</v>
      </c>
      <c r="R83" s="348" t="s">
        <v>430</v>
      </c>
      <c r="S83" s="348">
        <v>1.3027</v>
      </c>
      <c r="T83" s="348">
        <v>15.6487</v>
      </c>
      <c r="U83" s="348">
        <v>0.5726</v>
      </c>
      <c r="V83" s="348">
        <v>4.7332000000000001</v>
      </c>
      <c r="W83" s="348">
        <v>2.2103999999999999</v>
      </c>
      <c r="X83" s="348">
        <v>14.6685</v>
      </c>
      <c r="Y83" s="374"/>
      <c r="Z83" s="346">
        <v>204</v>
      </c>
      <c r="AA83" s="346">
        <v>52</v>
      </c>
      <c r="AB83" s="346">
        <v>120</v>
      </c>
      <c r="AC83" s="346">
        <v>198</v>
      </c>
      <c r="AD83" s="346">
        <v>133</v>
      </c>
      <c r="AE83" s="346">
        <v>138</v>
      </c>
      <c r="AF83" s="346">
        <v>155</v>
      </c>
      <c r="AG83" s="346">
        <v>65</v>
      </c>
      <c r="AH83" s="346" t="s">
        <v>430</v>
      </c>
      <c r="AI83" s="346" t="s">
        <v>430</v>
      </c>
      <c r="AJ83" s="346">
        <v>219</v>
      </c>
      <c r="AK83" s="346">
        <v>111</v>
      </c>
      <c r="AL83" s="346">
        <v>125</v>
      </c>
      <c r="AM83" s="346">
        <v>120</v>
      </c>
      <c r="AN83" s="346">
        <v>86</v>
      </c>
      <c r="AO83" s="373"/>
      <c r="AP83" s="348" t="s">
        <v>430</v>
      </c>
      <c r="AQ83" s="348" t="s">
        <v>430</v>
      </c>
      <c r="AR83" s="348" t="s">
        <v>430</v>
      </c>
      <c r="AS83" s="348">
        <v>2.5299999999999998</v>
      </c>
      <c r="AT83" s="348">
        <v>4.17</v>
      </c>
      <c r="AU83" s="351"/>
      <c r="AV83" s="346" t="s">
        <v>430</v>
      </c>
      <c r="AW83" s="346" t="s">
        <v>430</v>
      </c>
      <c r="AX83" s="346" t="s">
        <v>430</v>
      </c>
      <c r="AY83" s="346">
        <v>118</v>
      </c>
      <c r="AZ83" s="346">
        <v>130</v>
      </c>
      <c r="BA83" s="374"/>
      <c r="BB83" s="348">
        <v>20.004178089475602</v>
      </c>
      <c r="BC83" s="348">
        <v>1.00375727118666</v>
      </c>
      <c r="BD83" s="348">
        <v>3.8422222934623801E-2</v>
      </c>
      <c r="BE83" s="375">
        <v>-5.1188000444099997E-2</v>
      </c>
      <c r="BF83" s="374"/>
      <c r="BG83" s="372">
        <v>0.45269999999999999</v>
      </c>
      <c r="BH83" s="373"/>
      <c r="BI83" s="348">
        <v>67.826300000000003</v>
      </c>
      <c r="BJ83" s="348">
        <v>32.084499999999998</v>
      </c>
      <c r="BK83" s="348" t="s">
        <v>430</v>
      </c>
      <c r="BL83" s="348">
        <v>8.9200000000000002E-2</v>
      </c>
      <c r="BM83" s="373"/>
      <c r="BN83" s="372" t="s">
        <v>4734</v>
      </c>
      <c r="BO83" s="372" t="s">
        <v>4522</v>
      </c>
      <c r="BP83" s="372" t="s">
        <v>4523</v>
      </c>
      <c r="BQ83" s="372" t="s">
        <v>4524</v>
      </c>
      <c r="BR83" s="372" t="s">
        <v>4742</v>
      </c>
      <c r="BS83" s="373"/>
      <c r="BT83" s="354" t="s">
        <v>555</v>
      </c>
    </row>
    <row r="84" spans="1:72" s="428" customFormat="1" x14ac:dyDescent="0.25">
      <c r="A84" s="345" t="s">
        <v>6014</v>
      </c>
      <c r="B84" s="373"/>
      <c r="C84" s="719">
        <v>42347</v>
      </c>
      <c r="D84" s="373"/>
      <c r="E84" s="346">
        <v>548.24300000000005</v>
      </c>
      <c r="F84" s="373"/>
      <c r="G84" s="347">
        <v>88.656899999999993</v>
      </c>
      <c r="H84" s="374"/>
      <c r="I84" s="348">
        <v>0.15359999999999999</v>
      </c>
      <c r="J84" s="348">
        <v>-1.0802</v>
      </c>
      <c r="K84" s="348">
        <v>0.82369999999999999</v>
      </c>
      <c r="L84" s="348">
        <v>5.4355000000000002</v>
      </c>
      <c r="M84" s="348">
        <v>-4.7709999999999999</v>
      </c>
      <c r="N84" s="350">
        <v>-2.0430000000000001</v>
      </c>
      <c r="O84" s="348">
        <v>0.52810000000000001</v>
      </c>
      <c r="P84" s="348">
        <v>7.2914000000000003</v>
      </c>
      <c r="Q84" s="348">
        <v>8.3435000000000006</v>
      </c>
      <c r="R84" s="348">
        <v>12.0059</v>
      </c>
      <c r="S84" s="348">
        <v>2.3656000000000001</v>
      </c>
      <c r="T84" s="348">
        <v>9.3612000000000002</v>
      </c>
      <c r="U84" s="348">
        <v>-7.6121999999999996</v>
      </c>
      <c r="V84" s="348">
        <v>-1.7674000000000001</v>
      </c>
      <c r="W84" s="348">
        <v>9.74E-2</v>
      </c>
      <c r="X84" s="348">
        <v>12.580500000000001</v>
      </c>
      <c r="Y84" s="374"/>
      <c r="Z84" s="346">
        <v>74</v>
      </c>
      <c r="AA84" s="346">
        <v>250</v>
      </c>
      <c r="AB84" s="346">
        <v>206</v>
      </c>
      <c r="AC84" s="346">
        <v>155</v>
      </c>
      <c r="AD84" s="346">
        <v>221</v>
      </c>
      <c r="AE84" s="346">
        <v>192</v>
      </c>
      <c r="AF84" s="346">
        <v>128</v>
      </c>
      <c r="AG84" s="346">
        <v>122</v>
      </c>
      <c r="AH84" s="346">
        <v>64</v>
      </c>
      <c r="AI84" s="346">
        <v>27</v>
      </c>
      <c r="AJ84" s="346">
        <v>197</v>
      </c>
      <c r="AK84" s="346">
        <v>203</v>
      </c>
      <c r="AL84" s="346">
        <v>220</v>
      </c>
      <c r="AM84" s="346">
        <v>197</v>
      </c>
      <c r="AN84" s="346">
        <v>226</v>
      </c>
      <c r="AO84" s="373"/>
      <c r="AP84" s="348">
        <v>11.17</v>
      </c>
      <c r="AQ84" s="348">
        <v>9.9600000000000009</v>
      </c>
      <c r="AR84" s="348">
        <v>6.55</v>
      </c>
      <c r="AS84" s="348">
        <v>2.36</v>
      </c>
      <c r="AT84" s="348">
        <v>-2.86</v>
      </c>
      <c r="AU84" s="351"/>
      <c r="AV84" s="346">
        <v>35</v>
      </c>
      <c r="AW84" s="346">
        <v>52</v>
      </c>
      <c r="AX84" s="346">
        <v>66</v>
      </c>
      <c r="AY84" s="346">
        <v>125</v>
      </c>
      <c r="AZ84" s="346">
        <v>195</v>
      </c>
      <c r="BA84" s="374"/>
      <c r="BB84" s="348">
        <v>13.053055604063101</v>
      </c>
      <c r="BC84" s="348">
        <v>0.99959738048633096</v>
      </c>
      <c r="BD84" s="348">
        <v>1.49459809580023E-2</v>
      </c>
      <c r="BE84" s="375">
        <v>-5.3529865925695504E-3</v>
      </c>
      <c r="BF84" s="374"/>
      <c r="BG84" s="372">
        <v>0.55420000000000003</v>
      </c>
      <c r="BH84" s="373"/>
      <c r="BI84" s="348">
        <v>99.633399999999995</v>
      </c>
      <c r="BJ84" s="348" t="s">
        <v>430</v>
      </c>
      <c r="BK84" s="348" t="s">
        <v>430</v>
      </c>
      <c r="BL84" s="348">
        <v>0.36659999999999998</v>
      </c>
      <c r="BM84" s="373"/>
      <c r="BN84" s="372" t="s">
        <v>4516</v>
      </c>
      <c r="BO84" s="372" t="s">
        <v>4517</v>
      </c>
      <c r="BP84" s="372" t="s">
        <v>4518</v>
      </c>
      <c r="BQ84" s="372" t="s">
        <v>4519</v>
      </c>
      <c r="BR84" s="372" t="s">
        <v>744</v>
      </c>
      <c r="BS84" s="373"/>
      <c r="BT84" s="354" t="s">
        <v>555</v>
      </c>
    </row>
    <row r="85" spans="1:72" s="428" customFormat="1" x14ac:dyDescent="0.25">
      <c r="A85" s="345" t="s">
        <v>6015</v>
      </c>
      <c r="B85" s="373"/>
      <c r="C85" s="719">
        <v>45568</v>
      </c>
      <c r="D85" s="373"/>
      <c r="E85" s="346">
        <v>541.71</v>
      </c>
      <c r="F85" s="373"/>
      <c r="G85" s="347">
        <v>13.161899999999999</v>
      </c>
      <c r="H85" s="374"/>
      <c r="I85" s="348">
        <v>-1.0472999999999999</v>
      </c>
      <c r="J85" s="348">
        <v>-0.70009999999999994</v>
      </c>
      <c r="K85" s="348">
        <v>3.4001000000000001</v>
      </c>
      <c r="L85" s="348">
        <v>-1.6161000000000001</v>
      </c>
      <c r="M85" s="348">
        <v>10.3409</v>
      </c>
      <c r="N85" s="350">
        <v>40.309800000000003</v>
      </c>
      <c r="O85" s="348" t="s">
        <v>430</v>
      </c>
      <c r="P85" s="348" t="s">
        <v>430</v>
      </c>
      <c r="Q85" s="348" t="s">
        <v>430</v>
      </c>
      <c r="R85" s="348" t="s">
        <v>430</v>
      </c>
      <c r="S85" s="348">
        <v>4.2378</v>
      </c>
      <c r="T85" s="348">
        <v>17.400600000000001</v>
      </c>
      <c r="U85" s="348">
        <v>17.357700000000001</v>
      </c>
      <c r="V85" s="348">
        <v>30.507100000000001</v>
      </c>
      <c r="W85" s="348">
        <v>2.4615</v>
      </c>
      <c r="X85" s="348">
        <v>14.960699999999999</v>
      </c>
      <c r="Y85" s="374"/>
      <c r="Z85" s="346">
        <v>222</v>
      </c>
      <c r="AA85" s="346">
        <v>191</v>
      </c>
      <c r="AB85" s="346">
        <v>92</v>
      </c>
      <c r="AC85" s="346">
        <v>227</v>
      </c>
      <c r="AD85" s="346">
        <v>37</v>
      </c>
      <c r="AE85" s="346">
        <v>18</v>
      </c>
      <c r="AF85" s="346" t="s">
        <v>430</v>
      </c>
      <c r="AG85" s="346" t="s">
        <v>430</v>
      </c>
      <c r="AH85" s="346" t="s">
        <v>430</v>
      </c>
      <c r="AI85" s="346" t="s">
        <v>430</v>
      </c>
      <c r="AJ85" s="346">
        <v>84</v>
      </c>
      <c r="AK85" s="346">
        <v>88</v>
      </c>
      <c r="AL85" s="346">
        <v>8</v>
      </c>
      <c r="AM85" s="346">
        <v>18</v>
      </c>
      <c r="AN85" s="346">
        <v>66</v>
      </c>
      <c r="AO85" s="373"/>
      <c r="AP85" s="348" t="s">
        <v>430</v>
      </c>
      <c r="AQ85" s="348" t="s">
        <v>430</v>
      </c>
      <c r="AR85" s="348" t="s">
        <v>430</v>
      </c>
      <c r="AS85" s="348" t="s">
        <v>430</v>
      </c>
      <c r="AT85" s="348">
        <v>30.3</v>
      </c>
      <c r="AU85" s="351"/>
      <c r="AV85" s="346" t="s">
        <v>430</v>
      </c>
      <c r="AW85" s="346" t="s">
        <v>430</v>
      </c>
      <c r="AX85" s="346" t="s">
        <v>430</v>
      </c>
      <c r="AY85" s="346" t="s">
        <v>430</v>
      </c>
      <c r="AZ85" s="346">
        <v>8</v>
      </c>
      <c r="BA85" s="374"/>
      <c r="BB85" s="348">
        <v>22.7242725949461</v>
      </c>
      <c r="BC85" s="348">
        <v>0.99989973009156896</v>
      </c>
      <c r="BD85" s="348">
        <v>4.6483543588948899E-2</v>
      </c>
      <c r="BE85" s="375">
        <v>-3.4738587849169097E-2</v>
      </c>
      <c r="BF85" s="374"/>
      <c r="BG85" s="372">
        <v>9.5000000000000001E-2</v>
      </c>
      <c r="BH85" s="373"/>
      <c r="BI85" s="348">
        <v>74.970799999999997</v>
      </c>
      <c r="BJ85" s="348">
        <v>22.430099999999999</v>
      </c>
      <c r="BK85" s="348">
        <v>2.6349800000000001</v>
      </c>
      <c r="BL85" s="348">
        <v>-3.5880000000000002E-2</v>
      </c>
      <c r="BM85" s="373"/>
      <c r="BN85" s="372" t="s">
        <v>6016</v>
      </c>
      <c r="BO85" s="372" t="s">
        <v>6017</v>
      </c>
      <c r="BP85" s="372" t="s">
        <v>6018</v>
      </c>
      <c r="BQ85" s="372" t="s">
        <v>5963</v>
      </c>
      <c r="BR85" s="372" t="s">
        <v>5964</v>
      </c>
      <c r="BS85" s="373"/>
      <c r="BT85" s="354" t="s">
        <v>555</v>
      </c>
    </row>
    <row r="86" spans="1:72" s="428" customFormat="1" x14ac:dyDescent="0.25">
      <c r="A86" s="345" t="s">
        <v>6019</v>
      </c>
      <c r="B86" s="373"/>
      <c r="C86" s="719">
        <v>44881</v>
      </c>
      <c r="D86" s="373"/>
      <c r="E86" s="346">
        <v>493.28800000000001</v>
      </c>
      <c r="F86" s="373"/>
      <c r="G86" s="347">
        <v>27.8186</v>
      </c>
      <c r="H86" s="374"/>
      <c r="I86" s="348">
        <v>-0.53879999999999995</v>
      </c>
      <c r="J86" s="348">
        <v>-1.5041</v>
      </c>
      <c r="K86" s="348">
        <v>-2.9611999999999998</v>
      </c>
      <c r="L86" s="348">
        <v>5.9954000000000001</v>
      </c>
      <c r="M86" s="348">
        <v>-4.5288000000000004</v>
      </c>
      <c r="N86" s="350">
        <v>2.7711000000000001</v>
      </c>
      <c r="O86" s="348">
        <v>4.9561000000000002</v>
      </c>
      <c r="P86" s="348">
        <v>6.5561999999999996</v>
      </c>
      <c r="Q86" s="348" t="s">
        <v>430</v>
      </c>
      <c r="R86" s="348" t="s">
        <v>430</v>
      </c>
      <c r="S86" s="348">
        <v>-2.1745999999999999</v>
      </c>
      <c r="T86" s="348">
        <v>13.4809</v>
      </c>
      <c r="U86" s="348">
        <v>-4.6429999999999998</v>
      </c>
      <c r="V86" s="348">
        <v>3.4510000000000001</v>
      </c>
      <c r="W86" s="348">
        <v>-0.76380000000000003</v>
      </c>
      <c r="X86" s="348">
        <v>6.9242999999999997</v>
      </c>
      <c r="Y86" s="374"/>
      <c r="Z86" s="346">
        <v>211</v>
      </c>
      <c r="AA86" s="346">
        <v>264</v>
      </c>
      <c r="AB86" s="346">
        <v>259</v>
      </c>
      <c r="AC86" s="346">
        <v>132</v>
      </c>
      <c r="AD86" s="346">
        <v>212</v>
      </c>
      <c r="AE86" s="346">
        <v>150</v>
      </c>
      <c r="AF86" s="346">
        <v>65</v>
      </c>
      <c r="AG86" s="346">
        <v>134</v>
      </c>
      <c r="AH86" s="346" t="s">
        <v>430</v>
      </c>
      <c r="AI86" s="346" t="s">
        <v>430</v>
      </c>
      <c r="AJ86" s="346">
        <v>265</v>
      </c>
      <c r="AK86" s="346">
        <v>139</v>
      </c>
      <c r="AL86" s="346">
        <v>186</v>
      </c>
      <c r="AM86" s="346">
        <v>144</v>
      </c>
      <c r="AN86" s="346">
        <v>269</v>
      </c>
      <c r="AO86" s="373"/>
      <c r="AP86" s="348" t="s">
        <v>430</v>
      </c>
      <c r="AQ86" s="348" t="s">
        <v>430</v>
      </c>
      <c r="AR86" s="348" t="s">
        <v>430</v>
      </c>
      <c r="AS86" s="348">
        <v>4.7300000000000004</v>
      </c>
      <c r="AT86" s="348">
        <v>-0.69</v>
      </c>
      <c r="AU86" s="351"/>
      <c r="AV86" s="346" t="s">
        <v>430</v>
      </c>
      <c r="AW86" s="346" t="s">
        <v>430</v>
      </c>
      <c r="AX86" s="346" t="s">
        <v>430</v>
      </c>
      <c r="AY86" s="346">
        <v>94</v>
      </c>
      <c r="AZ86" s="346">
        <v>167</v>
      </c>
      <c r="BA86" s="374"/>
      <c r="BB86" s="348">
        <v>15.851121513341999</v>
      </c>
      <c r="BC86" s="348">
        <v>0.99909274313359497</v>
      </c>
      <c r="BD86" s="348">
        <v>1.1796151949748901E-2</v>
      </c>
      <c r="BE86" s="375">
        <v>-1.5599172554825E-2</v>
      </c>
      <c r="BF86" s="374"/>
      <c r="BG86" s="372">
        <v>4.24E-2</v>
      </c>
      <c r="BH86" s="373"/>
      <c r="BI86" s="348">
        <v>79.902199999999993</v>
      </c>
      <c r="BJ86" s="348">
        <v>17.1327</v>
      </c>
      <c r="BK86" s="348">
        <v>2.6651600000000002</v>
      </c>
      <c r="BL86" s="348">
        <v>0.29993999999999998</v>
      </c>
      <c r="BM86" s="373"/>
      <c r="BN86" s="372" t="s">
        <v>6020</v>
      </c>
      <c r="BO86" s="372" t="s">
        <v>6021</v>
      </c>
      <c r="BP86" s="372" t="s">
        <v>430</v>
      </c>
      <c r="BQ86" s="372" t="s">
        <v>430</v>
      </c>
      <c r="BR86" s="372" t="s">
        <v>430</v>
      </c>
      <c r="BS86" s="373"/>
      <c r="BT86" s="354" t="s">
        <v>555</v>
      </c>
    </row>
    <row r="87" spans="1:72" s="428" customFormat="1" x14ac:dyDescent="0.25">
      <c r="A87" s="345" t="s">
        <v>6022</v>
      </c>
      <c r="B87" s="373"/>
      <c r="C87" s="719">
        <v>45434</v>
      </c>
      <c r="D87" s="373"/>
      <c r="E87" s="346">
        <v>487.673</v>
      </c>
      <c r="F87" s="373"/>
      <c r="G87" s="347">
        <v>52.511400000000002</v>
      </c>
      <c r="H87" s="374"/>
      <c r="I87" s="348">
        <v>-0.15840000000000001</v>
      </c>
      <c r="J87" s="348">
        <v>1.2957000000000001</v>
      </c>
      <c r="K87" s="348">
        <v>3.0973999999999999</v>
      </c>
      <c r="L87" s="348">
        <v>5.5613999999999999</v>
      </c>
      <c r="M87" s="348">
        <v>11.1745</v>
      </c>
      <c r="N87" s="350">
        <v>10.1889</v>
      </c>
      <c r="O87" s="348">
        <v>-6.7699999999999996E-2</v>
      </c>
      <c r="P87" s="348" t="s">
        <v>430</v>
      </c>
      <c r="Q87" s="348" t="s">
        <v>430</v>
      </c>
      <c r="R87" s="348" t="s">
        <v>430</v>
      </c>
      <c r="S87" s="348">
        <v>3.4382999999999999</v>
      </c>
      <c r="T87" s="348">
        <v>22.4907</v>
      </c>
      <c r="U87" s="348">
        <v>10.143800000000001</v>
      </c>
      <c r="V87" s="348">
        <v>12.056800000000001</v>
      </c>
      <c r="W87" s="348">
        <v>2.7279</v>
      </c>
      <c r="X87" s="348">
        <v>3.3650000000000002</v>
      </c>
      <c r="Y87" s="374"/>
      <c r="Z87" s="346">
        <v>155</v>
      </c>
      <c r="AA87" s="346">
        <v>46</v>
      </c>
      <c r="AB87" s="346">
        <v>99</v>
      </c>
      <c r="AC87" s="346">
        <v>142</v>
      </c>
      <c r="AD87" s="346">
        <v>35</v>
      </c>
      <c r="AE87" s="346">
        <v>79</v>
      </c>
      <c r="AF87" s="346">
        <v>135</v>
      </c>
      <c r="AG87" s="346" t="s">
        <v>430</v>
      </c>
      <c r="AH87" s="346" t="s">
        <v>430</v>
      </c>
      <c r="AI87" s="346" t="s">
        <v>430</v>
      </c>
      <c r="AJ87" s="346">
        <v>139</v>
      </c>
      <c r="AK87" s="346">
        <v>46</v>
      </c>
      <c r="AL87" s="346">
        <v>30</v>
      </c>
      <c r="AM87" s="346">
        <v>63</v>
      </c>
      <c r="AN87" s="346">
        <v>52</v>
      </c>
      <c r="AO87" s="373"/>
      <c r="AP87" s="348" t="s">
        <v>430</v>
      </c>
      <c r="AQ87" s="348" t="s">
        <v>430</v>
      </c>
      <c r="AR87" s="348" t="s">
        <v>430</v>
      </c>
      <c r="AS87" s="348" t="s">
        <v>430</v>
      </c>
      <c r="AT87" s="348">
        <v>17.71</v>
      </c>
      <c r="AU87" s="351"/>
      <c r="AV87" s="346" t="s">
        <v>430</v>
      </c>
      <c r="AW87" s="346" t="s">
        <v>430</v>
      </c>
      <c r="AX87" s="346" t="s">
        <v>430</v>
      </c>
      <c r="AY87" s="346" t="s">
        <v>430</v>
      </c>
      <c r="AZ87" s="346">
        <v>62</v>
      </c>
      <c r="BA87" s="374"/>
      <c r="BB87" s="348">
        <v>20.329408327336601</v>
      </c>
      <c r="BC87" s="348">
        <v>0.99981235245996902</v>
      </c>
      <c r="BD87" s="348">
        <v>-1.00113444538589E-2</v>
      </c>
      <c r="BE87" s="375">
        <v>-4.8442098597517698E-2</v>
      </c>
      <c r="BF87" s="374"/>
      <c r="BG87" s="372">
        <v>0.11020000000000001</v>
      </c>
      <c r="BH87" s="373"/>
      <c r="BI87" s="348">
        <v>12.180899999999999</v>
      </c>
      <c r="BJ87" s="348">
        <v>63.3187</v>
      </c>
      <c r="BK87" s="348">
        <v>24.382400000000001</v>
      </c>
      <c r="BL87" s="348">
        <v>0.11799999999999999</v>
      </c>
      <c r="BM87" s="373"/>
      <c r="BN87" s="372" t="s">
        <v>6023</v>
      </c>
      <c r="BO87" s="372" t="s">
        <v>6024</v>
      </c>
      <c r="BP87" s="372" t="s">
        <v>5032</v>
      </c>
      <c r="BQ87" s="372" t="s">
        <v>5033</v>
      </c>
      <c r="BR87" s="372" t="s">
        <v>5034</v>
      </c>
      <c r="BS87" s="373"/>
      <c r="BT87" s="354" t="s">
        <v>555</v>
      </c>
    </row>
    <row r="88" spans="1:72" s="428" customFormat="1" x14ac:dyDescent="0.25">
      <c r="A88" s="345" t="s">
        <v>6025</v>
      </c>
      <c r="B88" s="373"/>
      <c r="C88" s="719">
        <v>44581</v>
      </c>
      <c r="D88" s="373"/>
      <c r="E88" s="346">
        <v>501.42399999999998</v>
      </c>
      <c r="F88" s="373"/>
      <c r="G88" s="347">
        <v>304.2679</v>
      </c>
      <c r="H88" s="374"/>
      <c r="I88" s="348">
        <v>9.8100000000000007E-2</v>
      </c>
      <c r="J88" s="348">
        <v>1.0924</v>
      </c>
      <c r="K88" s="348">
        <v>9.2416999999999998</v>
      </c>
      <c r="L88" s="348">
        <v>14.407400000000001</v>
      </c>
      <c r="M88" s="348">
        <v>4.9028</v>
      </c>
      <c r="N88" s="350">
        <v>22.823499999999999</v>
      </c>
      <c r="O88" s="348">
        <v>9.0157000000000007</v>
      </c>
      <c r="P88" s="348">
        <v>24.824000000000002</v>
      </c>
      <c r="Q88" s="348" t="s">
        <v>430</v>
      </c>
      <c r="R88" s="348" t="s">
        <v>430</v>
      </c>
      <c r="S88" s="348">
        <v>11.5936</v>
      </c>
      <c r="T88" s="348">
        <v>24.567699999999999</v>
      </c>
      <c r="U88" s="348">
        <v>5.1726000000000001</v>
      </c>
      <c r="V88" s="348">
        <v>11.6089</v>
      </c>
      <c r="W88" s="348">
        <v>2.4007000000000001</v>
      </c>
      <c r="X88" s="348">
        <v>23.5397</v>
      </c>
      <c r="Y88" s="374"/>
      <c r="Z88" s="346">
        <v>86</v>
      </c>
      <c r="AA88" s="346">
        <v>66</v>
      </c>
      <c r="AB88" s="346">
        <v>2</v>
      </c>
      <c r="AC88" s="346">
        <v>11</v>
      </c>
      <c r="AD88" s="346">
        <v>91</v>
      </c>
      <c r="AE88" s="346">
        <v>33</v>
      </c>
      <c r="AF88" s="346">
        <v>32</v>
      </c>
      <c r="AG88" s="346">
        <v>19</v>
      </c>
      <c r="AH88" s="346" t="s">
        <v>430</v>
      </c>
      <c r="AI88" s="346" t="s">
        <v>430</v>
      </c>
      <c r="AJ88" s="346">
        <v>16</v>
      </c>
      <c r="AK88" s="346">
        <v>30</v>
      </c>
      <c r="AL88" s="346">
        <v>71</v>
      </c>
      <c r="AM88" s="346">
        <v>65</v>
      </c>
      <c r="AN88" s="346">
        <v>82</v>
      </c>
      <c r="AO88" s="373"/>
      <c r="AP88" s="348" t="s">
        <v>430</v>
      </c>
      <c r="AQ88" s="348" t="s">
        <v>430</v>
      </c>
      <c r="AR88" s="348" t="s">
        <v>430</v>
      </c>
      <c r="AS88" s="348">
        <v>18.62</v>
      </c>
      <c r="AT88" s="348">
        <v>22.3</v>
      </c>
      <c r="AU88" s="351"/>
      <c r="AV88" s="346" t="s">
        <v>430</v>
      </c>
      <c r="AW88" s="346" t="s">
        <v>430</v>
      </c>
      <c r="AX88" s="346" t="s">
        <v>430</v>
      </c>
      <c r="AY88" s="346">
        <v>16</v>
      </c>
      <c r="AZ88" s="346">
        <v>44</v>
      </c>
      <c r="BA88" s="374"/>
      <c r="BB88" s="348">
        <v>20.665837313766801</v>
      </c>
      <c r="BC88" s="348">
        <v>0.99870710097867799</v>
      </c>
      <c r="BD88" s="348">
        <v>7.43703148548642E-2</v>
      </c>
      <c r="BE88" s="375">
        <v>-2.2393455959201801E-2</v>
      </c>
      <c r="BF88" s="374"/>
      <c r="BG88" s="372">
        <v>6.8000000000000005E-2</v>
      </c>
      <c r="BH88" s="373"/>
      <c r="BI88" s="348">
        <v>74.843100000000007</v>
      </c>
      <c r="BJ88" s="348">
        <v>23.078900000000001</v>
      </c>
      <c r="BK88" s="348">
        <v>1.5894299999999999</v>
      </c>
      <c r="BL88" s="348">
        <v>0.48857</v>
      </c>
      <c r="BM88" s="373"/>
      <c r="BN88" s="372" t="s">
        <v>6026</v>
      </c>
      <c r="BO88" s="372" t="s">
        <v>6027</v>
      </c>
      <c r="BP88" s="372" t="s">
        <v>6028</v>
      </c>
      <c r="BQ88" s="372" t="s">
        <v>6029</v>
      </c>
      <c r="BR88" s="372" t="s">
        <v>2656</v>
      </c>
      <c r="BS88" s="373"/>
      <c r="BT88" s="354" t="s">
        <v>555</v>
      </c>
    </row>
    <row r="89" spans="1:72" s="428" customFormat="1" x14ac:dyDescent="0.25">
      <c r="A89" s="345" t="s">
        <v>6030</v>
      </c>
      <c r="B89" s="373"/>
      <c r="C89" s="719">
        <v>44929</v>
      </c>
      <c r="D89" s="373"/>
      <c r="E89" s="346">
        <v>439.11700000000002</v>
      </c>
      <c r="F89" s="373"/>
      <c r="G89" s="347">
        <v>59.078699999999998</v>
      </c>
      <c r="H89" s="374"/>
      <c r="I89" s="348">
        <v>-0.4325</v>
      </c>
      <c r="J89" s="348">
        <v>-0.72460000000000002</v>
      </c>
      <c r="K89" s="348">
        <v>-0.7087</v>
      </c>
      <c r="L89" s="348">
        <v>8.4185999999999996</v>
      </c>
      <c r="M89" s="348">
        <v>-3.7442000000000002</v>
      </c>
      <c r="N89" s="350">
        <v>4.8987999999999996</v>
      </c>
      <c r="O89" s="348">
        <v>8.1074999999999999</v>
      </c>
      <c r="P89" s="348">
        <v>9.8623999999999992</v>
      </c>
      <c r="Q89" s="348" t="s">
        <v>430</v>
      </c>
      <c r="R89" s="348" t="s">
        <v>430</v>
      </c>
      <c r="S89" s="348">
        <v>0.30249999999999999</v>
      </c>
      <c r="T89" s="348">
        <v>15.2544</v>
      </c>
      <c r="U89" s="348">
        <v>-2.794</v>
      </c>
      <c r="V89" s="348">
        <v>5.9486999999999997</v>
      </c>
      <c r="W89" s="348">
        <v>0.77539999999999998</v>
      </c>
      <c r="X89" s="348">
        <v>8.9280000000000008</v>
      </c>
      <c r="Y89" s="374"/>
      <c r="Z89" s="346">
        <v>193</v>
      </c>
      <c r="AA89" s="346">
        <v>202</v>
      </c>
      <c r="AB89" s="346">
        <v>237</v>
      </c>
      <c r="AC89" s="346">
        <v>71</v>
      </c>
      <c r="AD89" s="346">
        <v>197</v>
      </c>
      <c r="AE89" s="346">
        <v>113</v>
      </c>
      <c r="AF89" s="346">
        <v>40</v>
      </c>
      <c r="AG89" s="346">
        <v>90</v>
      </c>
      <c r="AH89" s="346" t="s">
        <v>430</v>
      </c>
      <c r="AI89" s="346" t="s">
        <v>430</v>
      </c>
      <c r="AJ89" s="346">
        <v>238</v>
      </c>
      <c r="AK89" s="346">
        <v>124</v>
      </c>
      <c r="AL89" s="346">
        <v>163</v>
      </c>
      <c r="AM89" s="346">
        <v>106</v>
      </c>
      <c r="AN89" s="346">
        <v>151</v>
      </c>
      <c r="AO89" s="373"/>
      <c r="AP89" s="348" t="s">
        <v>430</v>
      </c>
      <c r="AQ89" s="348" t="s">
        <v>430</v>
      </c>
      <c r="AR89" s="348" t="s">
        <v>430</v>
      </c>
      <c r="AS89" s="348">
        <v>8.1199999999999992</v>
      </c>
      <c r="AT89" s="348">
        <v>3.42</v>
      </c>
      <c r="AU89" s="351"/>
      <c r="AV89" s="346" t="s">
        <v>430</v>
      </c>
      <c r="AW89" s="346" t="s">
        <v>430</v>
      </c>
      <c r="AX89" s="346" t="s">
        <v>430</v>
      </c>
      <c r="AY89" s="346">
        <v>62</v>
      </c>
      <c r="AZ89" s="346">
        <v>138</v>
      </c>
      <c r="BA89" s="374"/>
      <c r="BB89" s="348">
        <v>15.248758096472001</v>
      </c>
      <c r="BC89" s="348">
        <v>0.99956130018879896</v>
      </c>
      <c r="BD89" s="348">
        <v>2.5897088774223299E-2</v>
      </c>
      <c r="BE89" s="375">
        <v>-1.5338331211780401E-2</v>
      </c>
      <c r="BF89" s="374"/>
      <c r="BG89" s="372">
        <v>4.6800000000000001E-2</v>
      </c>
      <c r="BH89" s="373"/>
      <c r="BI89" s="348">
        <v>73.035600000000002</v>
      </c>
      <c r="BJ89" s="348">
        <v>25.040500000000002</v>
      </c>
      <c r="BK89" s="348" t="s">
        <v>430</v>
      </c>
      <c r="BL89" s="348">
        <v>1.9238999999999999</v>
      </c>
      <c r="BM89" s="373"/>
      <c r="BN89" s="372" t="s">
        <v>6031</v>
      </c>
      <c r="BO89" s="372" t="s">
        <v>6032</v>
      </c>
      <c r="BP89" s="372" t="s">
        <v>430</v>
      </c>
      <c r="BQ89" s="372" t="s">
        <v>430</v>
      </c>
      <c r="BR89" s="372" t="s">
        <v>430</v>
      </c>
      <c r="BS89" s="373"/>
      <c r="BT89" s="354" t="s">
        <v>555</v>
      </c>
    </row>
    <row r="90" spans="1:72" s="428" customFormat="1" x14ac:dyDescent="0.25">
      <c r="A90" s="345" t="s">
        <v>6033</v>
      </c>
      <c r="B90" s="373"/>
      <c r="C90" s="719">
        <v>44790</v>
      </c>
      <c r="D90" s="373"/>
      <c r="E90" s="346">
        <v>428.07499999999999</v>
      </c>
      <c r="F90" s="373"/>
      <c r="G90" s="347">
        <v>96.739900000000006</v>
      </c>
      <c r="H90" s="374"/>
      <c r="I90" s="348">
        <v>-0.16350000000000001</v>
      </c>
      <c r="J90" s="348">
        <v>-0.62039999999999995</v>
      </c>
      <c r="K90" s="348">
        <v>0.33560000000000001</v>
      </c>
      <c r="L90" s="348">
        <v>2.0697000000000001</v>
      </c>
      <c r="M90" s="348">
        <v>-1.274</v>
      </c>
      <c r="N90" s="350">
        <v>4.4687999999999999</v>
      </c>
      <c r="O90" s="348">
        <v>2.2208999999999999</v>
      </c>
      <c r="P90" s="348">
        <v>16.417000000000002</v>
      </c>
      <c r="Q90" s="348" t="s">
        <v>430</v>
      </c>
      <c r="R90" s="348" t="s">
        <v>430</v>
      </c>
      <c r="S90" s="348">
        <v>0.20849999999999999</v>
      </c>
      <c r="T90" s="348">
        <v>10.078900000000001</v>
      </c>
      <c r="U90" s="348">
        <v>-2.0091999999999999</v>
      </c>
      <c r="V90" s="348">
        <v>4.6002999999999998</v>
      </c>
      <c r="W90" s="348">
        <v>-0.16439999999999999</v>
      </c>
      <c r="X90" s="348">
        <v>17.386600000000001</v>
      </c>
      <c r="Y90" s="374"/>
      <c r="Z90" s="346">
        <v>157</v>
      </c>
      <c r="AA90" s="346">
        <v>179</v>
      </c>
      <c r="AB90" s="346">
        <v>222</v>
      </c>
      <c r="AC90" s="346">
        <v>211</v>
      </c>
      <c r="AD90" s="346">
        <v>137</v>
      </c>
      <c r="AE90" s="346">
        <v>124</v>
      </c>
      <c r="AF90" s="346">
        <v>94</v>
      </c>
      <c r="AG90" s="346">
        <v>52</v>
      </c>
      <c r="AH90" s="346" t="s">
        <v>430</v>
      </c>
      <c r="AI90" s="346" t="s">
        <v>430</v>
      </c>
      <c r="AJ90" s="346">
        <v>247</v>
      </c>
      <c r="AK90" s="346">
        <v>186</v>
      </c>
      <c r="AL90" s="346">
        <v>153</v>
      </c>
      <c r="AM90" s="346">
        <v>122</v>
      </c>
      <c r="AN90" s="346">
        <v>248</v>
      </c>
      <c r="AO90" s="373"/>
      <c r="AP90" s="348" t="s">
        <v>430</v>
      </c>
      <c r="AQ90" s="348" t="s">
        <v>430</v>
      </c>
      <c r="AR90" s="348" t="s">
        <v>430</v>
      </c>
      <c r="AS90" s="348">
        <v>7.61</v>
      </c>
      <c r="AT90" s="348">
        <v>3.37</v>
      </c>
      <c r="AU90" s="351"/>
      <c r="AV90" s="346" t="s">
        <v>430</v>
      </c>
      <c r="AW90" s="346" t="s">
        <v>430</v>
      </c>
      <c r="AX90" s="346" t="s">
        <v>430</v>
      </c>
      <c r="AY90" s="346">
        <v>71</v>
      </c>
      <c r="AZ90" s="346">
        <v>143</v>
      </c>
      <c r="BA90" s="374"/>
      <c r="BB90" s="348">
        <v>15.5523147708568</v>
      </c>
      <c r="BC90" s="348">
        <v>0.99929634827151703</v>
      </c>
      <c r="BD90" s="348">
        <v>6.3394898833054603E-2</v>
      </c>
      <c r="BE90" s="375">
        <v>-4.4417728948772203E-2</v>
      </c>
      <c r="BF90" s="374"/>
      <c r="BG90" s="372">
        <v>5.7112999999999996</v>
      </c>
      <c r="BH90" s="373"/>
      <c r="BI90" s="348">
        <v>88.45</v>
      </c>
      <c r="BJ90" s="348">
        <v>11.2379</v>
      </c>
      <c r="BK90" s="348" t="s">
        <v>430</v>
      </c>
      <c r="BL90" s="348">
        <v>0.31209999999999999</v>
      </c>
      <c r="BM90" s="373"/>
      <c r="BN90" s="372" t="s">
        <v>6034</v>
      </c>
      <c r="BO90" s="372" t="s">
        <v>6035</v>
      </c>
      <c r="BP90" s="372" t="s">
        <v>6036</v>
      </c>
      <c r="BQ90" s="372" t="s">
        <v>6037</v>
      </c>
      <c r="BR90" s="372" t="s">
        <v>6038</v>
      </c>
      <c r="BS90" s="373"/>
      <c r="BT90" s="354" t="s">
        <v>555</v>
      </c>
    </row>
    <row r="91" spans="1:72" s="428" customFormat="1" x14ac:dyDescent="0.25">
      <c r="A91" s="345" t="s">
        <v>6039</v>
      </c>
      <c r="B91" s="373"/>
      <c r="C91" s="719">
        <v>44407</v>
      </c>
      <c r="D91" s="373"/>
      <c r="E91" s="346">
        <v>412.50799999999998</v>
      </c>
      <c r="F91" s="373"/>
      <c r="G91" s="347">
        <v>27.393799999999999</v>
      </c>
      <c r="H91" s="374"/>
      <c r="I91" s="348">
        <v>-0.37390000000000001</v>
      </c>
      <c r="J91" s="348">
        <v>-1.9867999999999999</v>
      </c>
      <c r="K91" s="348">
        <v>-1.7270000000000001</v>
      </c>
      <c r="L91" s="348">
        <v>5.5715000000000003</v>
      </c>
      <c r="M91" s="348">
        <v>-5.7015000000000002</v>
      </c>
      <c r="N91" s="350">
        <v>1.0506</v>
      </c>
      <c r="O91" s="348">
        <v>8.7842000000000002</v>
      </c>
      <c r="P91" s="348">
        <v>10.9594</v>
      </c>
      <c r="Q91" s="348">
        <v>9.5755999999999997</v>
      </c>
      <c r="R91" s="348" t="s">
        <v>430</v>
      </c>
      <c r="S91" s="348">
        <v>-0.64739999999999998</v>
      </c>
      <c r="T91" s="348">
        <v>12.7233</v>
      </c>
      <c r="U91" s="348">
        <v>-3.9453999999999998</v>
      </c>
      <c r="V91" s="348">
        <v>1.8823000000000001</v>
      </c>
      <c r="W91" s="348">
        <v>-0.88029999999999997</v>
      </c>
      <c r="X91" s="348">
        <v>10.620799999999999</v>
      </c>
      <c r="Y91" s="374"/>
      <c r="Z91" s="346">
        <v>189</v>
      </c>
      <c r="AA91" s="346">
        <v>269</v>
      </c>
      <c r="AB91" s="346">
        <v>251</v>
      </c>
      <c r="AC91" s="346">
        <v>141</v>
      </c>
      <c r="AD91" s="346">
        <v>245</v>
      </c>
      <c r="AE91" s="346">
        <v>164</v>
      </c>
      <c r="AF91" s="346">
        <v>33</v>
      </c>
      <c r="AG91" s="346">
        <v>77</v>
      </c>
      <c r="AH91" s="346">
        <v>41</v>
      </c>
      <c r="AI91" s="346" t="s">
        <v>430</v>
      </c>
      <c r="AJ91" s="346">
        <v>253</v>
      </c>
      <c r="AK91" s="346">
        <v>150</v>
      </c>
      <c r="AL91" s="346">
        <v>180</v>
      </c>
      <c r="AM91" s="346">
        <v>158</v>
      </c>
      <c r="AN91" s="346">
        <v>274</v>
      </c>
      <c r="AO91" s="373"/>
      <c r="AP91" s="348" t="s">
        <v>430</v>
      </c>
      <c r="AQ91" s="348" t="s">
        <v>430</v>
      </c>
      <c r="AR91" s="348">
        <v>10.01</v>
      </c>
      <c r="AS91" s="348">
        <v>7.84</v>
      </c>
      <c r="AT91" s="348">
        <v>-1.06</v>
      </c>
      <c r="AU91" s="351"/>
      <c r="AV91" s="346" t="s">
        <v>430</v>
      </c>
      <c r="AW91" s="346" t="s">
        <v>430</v>
      </c>
      <c r="AX91" s="346">
        <v>39</v>
      </c>
      <c r="AY91" s="346">
        <v>69</v>
      </c>
      <c r="AZ91" s="346">
        <v>189</v>
      </c>
      <c r="BA91" s="374"/>
      <c r="BB91" s="348">
        <v>15.050399599008401</v>
      </c>
      <c r="BC91" s="348">
        <v>0.99940531833147495</v>
      </c>
      <c r="BD91" s="348">
        <v>3.0539249089865401E-2</v>
      </c>
      <c r="BE91" s="375">
        <v>-1.33654460464481E-2</v>
      </c>
      <c r="BF91" s="374"/>
      <c r="BG91" s="372">
        <v>6.6000000000000003E-2</v>
      </c>
      <c r="BH91" s="373"/>
      <c r="BI91" s="348">
        <v>94.636499999999998</v>
      </c>
      <c r="BJ91" s="348">
        <v>4.48027</v>
      </c>
      <c r="BK91" s="348">
        <v>0.497388</v>
      </c>
      <c r="BL91" s="348">
        <v>0.38584200000000002</v>
      </c>
      <c r="BM91" s="373"/>
      <c r="BN91" s="372" t="s">
        <v>6040</v>
      </c>
      <c r="BO91" s="372" t="s">
        <v>6041</v>
      </c>
      <c r="BP91" s="372" t="s">
        <v>5174</v>
      </c>
      <c r="BQ91" s="372" t="s">
        <v>6042</v>
      </c>
      <c r="BR91" s="372" t="s">
        <v>4940</v>
      </c>
      <c r="BS91" s="373"/>
      <c r="BT91" s="354" t="s">
        <v>555</v>
      </c>
    </row>
    <row r="92" spans="1:72" s="428" customFormat="1" x14ac:dyDescent="0.25">
      <c r="A92" s="345" t="s">
        <v>6043</v>
      </c>
      <c r="B92" s="373"/>
      <c r="C92" s="719">
        <v>45219</v>
      </c>
      <c r="D92" s="373"/>
      <c r="E92" s="346">
        <v>421.209</v>
      </c>
      <c r="F92" s="373"/>
      <c r="G92" s="347">
        <v>26.8782</v>
      </c>
      <c r="H92" s="374"/>
      <c r="I92" s="348">
        <v>-0.71150000000000002</v>
      </c>
      <c r="J92" s="348">
        <v>1.3763000000000001</v>
      </c>
      <c r="K92" s="348">
        <v>2.3696999999999999</v>
      </c>
      <c r="L92" s="348">
        <v>6.8406000000000002</v>
      </c>
      <c r="M92" s="348">
        <v>6.0701999999999998</v>
      </c>
      <c r="N92" s="350">
        <v>8.3850999999999996</v>
      </c>
      <c r="O92" s="348">
        <v>-2.0295000000000001</v>
      </c>
      <c r="P92" s="348" t="s">
        <v>430</v>
      </c>
      <c r="Q92" s="348" t="s">
        <v>430</v>
      </c>
      <c r="R92" s="348" t="s">
        <v>430</v>
      </c>
      <c r="S92" s="348">
        <v>2.6217999999999999</v>
      </c>
      <c r="T92" s="348">
        <v>22.081</v>
      </c>
      <c r="U92" s="348">
        <v>7.6497000000000002</v>
      </c>
      <c r="V92" s="348">
        <v>11.5259</v>
      </c>
      <c r="W92" s="348">
        <v>2.661</v>
      </c>
      <c r="X92" s="348">
        <v>17.4434</v>
      </c>
      <c r="Y92" s="374"/>
      <c r="Z92" s="346">
        <v>215</v>
      </c>
      <c r="AA92" s="346">
        <v>42</v>
      </c>
      <c r="AB92" s="346">
        <v>119</v>
      </c>
      <c r="AC92" s="346">
        <v>102</v>
      </c>
      <c r="AD92" s="346">
        <v>80</v>
      </c>
      <c r="AE92" s="346">
        <v>89</v>
      </c>
      <c r="AF92" s="346">
        <v>143</v>
      </c>
      <c r="AG92" s="346" t="s">
        <v>430</v>
      </c>
      <c r="AH92" s="346" t="s">
        <v>430</v>
      </c>
      <c r="AI92" s="346" t="s">
        <v>430</v>
      </c>
      <c r="AJ92" s="346">
        <v>170</v>
      </c>
      <c r="AK92" s="346">
        <v>49</v>
      </c>
      <c r="AL92" s="346">
        <v>50</v>
      </c>
      <c r="AM92" s="346">
        <v>67</v>
      </c>
      <c r="AN92" s="346">
        <v>53</v>
      </c>
      <c r="AO92" s="373"/>
      <c r="AP92" s="348" t="s">
        <v>430</v>
      </c>
      <c r="AQ92" s="348" t="s">
        <v>430</v>
      </c>
      <c r="AR92" s="348" t="s">
        <v>430</v>
      </c>
      <c r="AS92" s="348" t="s">
        <v>430</v>
      </c>
      <c r="AT92" s="348">
        <v>14.23</v>
      </c>
      <c r="AU92" s="351"/>
      <c r="AV92" s="346" t="s">
        <v>430</v>
      </c>
      <c r="AW92" s="346" t="s">
        <v>430</v>
      </c>
      <c r="AX92" s="346" t="s">
        <v>430</v>
      </c>
      <c r="AY92" s="346" t="s">
        <v>430</v>
      </c>
      <c r="AZ92" s="346">
        <v>76</v>
      </c>
      <c r="BA92" s="374"/>
      <c r="BB92" s="348">
        <v>20.716891830764499</v>
      </c>
      <c r="BC92" s="348">
        <v>1.0000452239167901</v>
      </c>
      <c r="BD92" s="348">
        <v>4.5997315245975702E-2</v>
      </c>
      <c r="BE92" s="375">
        <v>-6.2766389187924404E-2</v>
      </c>
      <c r="BF92" s="374"/>
      <c r="BG92" s="372">
        <v>0.20899999999999999</v>
      </c>
      <c r="BH92" s="373"/>
      <c r="BI92" s="348">
        <v>50.881700000000002</v>
      </c>
      <c r="BJ92" s="348">
        <v>49.071599999999997</v>
      </c>
      <c r="BK92" s="348" t="s">
        <v>430</v>
      </c>
      <c r="BL92" s="348">
        <v>4.6699999999999998E-2</v>
      </c>
      <c r="BM92" s="373"/>
      <c r="BN92" s="372" t="s">
        <v>6044</v>
      </c>
      <c r="BO92" s="372" t="s">
        <v>6045</v>
      </c>
      <c r="BP92" s="372" t="s">
        <v>6046</v>
      </c>
      <c r="BQ92" s="372" t="s">
        <v>6047</v>
      </c>
      <c r="BR92" s="372" t="s">
        <v>4959</v>
      </c>
      <c r="BS92" s="373"/>
      <c r="BT92" s="354" t="s">
        <v>555</v>
      </c>
    </row>
    <row r="93" spans="1:72" s="428" customFormat="1" x14ac:dyDescent="0.25">
      <c r="A93" s="345" t="s">
        <v>6048</v>
      </c>
      <c r="B93" s="373"/>
      <c r="C93" s="719">
        <v>45310</v>
      </c>
      <c r="D93" s="373"/>
      <c r="E93" s="346">
        <v>411.90600000000001</v>
      </c>
      <c r="F93" s="373"/>
      <c r="G93" s="347">
        <v>58.660400000000003</v>
      </c>
      <c r="H93" s="374"/>
      <c r="I93" s="348">
        <v>-0.43269999999999997</v>
      </c>
      <c r="J93" s="348">
        <v>-0.72470000000000001</v>
      </c>
      <c r="K93" s="348">
        <v>-0.7077</v>
      </c>
      <c r="L93" s="348">
        <v>8.4307999999999996</v>
      </c>
      <c r="M93" s="348">
        <v>-3.7422</v>
      </c>
      <c r="N93" s="350">
        <v>4.9267000000000003</v>
      </c>
      <c r="O93" s="348">
        <v>8.1478999999999999</v>
      </c>
      <c r="P93" s="348" t="s">
        <v>430</v>
      </c>
      <c r="Q93" s="348" t="s">
        <v>430</v>
      </c>
      <c r="R93" s="348" t="s">
        <v>430</v>
      </c>
      <c r="S93" s="348">
        <v>0.30399999999999999</v>
      </c>
      <c r="T93" s="348">
        <v>15.269</v>
      </c>
      <c r="U93" s="348">
        <v>-2.7871000000000001</v>
      </c>
      <c r="V93" s="348">
        <v>5.9687999999999999</v>
      </c>
      <c r="W93" s="348">
        <v>0.77569999999999995</v>
      </c>
      <c r="X93" s="348">
        <v>10.213100000000001</v>
      </c>
      <c r="Y93" s="374"/>
      <c r="Z93" s="346">
        <v>195</v>
      </c>
      <c r="AA93" s="346">
        <v>203</v>
      </c>
      <c r="AB93" s="346">
        <v>236</v>
      </c>
      <c r="AC93" s="346">
        <v>65</v>
      </c>
      <c r="AD93" s="346">
        <v>195</v>
      </c>
      <c r="AE93" s="346">
        <v>109</v>
      </c>
      <c r="AF93" s="346">
        <v>35</v>
      </c>
      <c r="AG93" s="346" t="s">
        <v>430</v>
      </c>
      <c r="AH93" s="346" t="s">
        <v>430</v>
      </c>
      <c r="AI93" s="346" t="s">
        <v>430</v>
      </c>
      <c r="AJ93" s="346">
        <v>235</v>
      </c>
      <c r="AK93" s="346">
        <v>120</v>
      </c>
      <c r="AL93" s="346">
        <v>161</v>
      </c>
      <c r="AM93" s="346">
        <v>102</v>
      </c>
      <c r="AN93" s="346">
        <v>149</v>
      </c>
      <c r="AO93" s="373"/>
      <c r="AP93" s="348" t="s">
        <v>430</v>
      </c>
      <c r="AQ93" s="348" t="s">
        <v>430</v>
      </c>
      <c r="AR93" s="348" t="s">
        <v>430</v>
      </c>
      <c r="AS93" s="348" t="s">
        <v>430</v>
      </c>
      <c r="AT93" s="348">
        <v>3.44</v>
      </c>
      <c r="AU93" s="351"/>
      <c r="AV93" s="346" t="s">
        <v>430</v>
      </c>
      <c r="AW93" s="346" t="s">
        <v>430</v>
      </c>
      <c r="AX93" s="346" t="s">
        <v>430</v>
      </c>
      <c r="AY93" s="346" t="s">
        <v>430</v>
      </c>
      <c r="AZ93" s="346">
        <v>135</v>
      </c>
      <c r="BA93" s="374"/>
      <c r="BB93" s="348">
        <v>15.6206247154394</v>
      </c>
      <c r="BC93" s="348">
        <v>0.99940310477586003</v>
      </c>
      <c r="BD93" s="348">
        <v>3.2619741424284601E-2</v>
      </c>
      <c r="BE93" s="375">
        <v>0.16443802853085901</v>
      </c>
      <c r="BF93" s="374"/>
      <c r="BG93" s="372">
        <v>4.9799999999999997E-2</v>
      </c>
      <c r="BH93" s="373"/>
      <c r="BI93" s="348">
        <v>74.188500000000005</v>
      </c>
      <c r="BJ93" s="348">
        <v>25.436900000000001</v>
      </c>
      <c r="BK93" s="348" t="s">
        <v>430</v>
      </c>
      <c r="BL93" s="348">
        <v>0.37459999999999999</v>
      </c>
      <c r="BM93" s="373"/>
      <c r="BN93" s="372" t="s">
        <v>5939</v>
      </c>
      <c r="BO93" s="372" t="s">
        <v>4917</v>
      </c>
      <c r="BP93" s="372" t="s">
        <v>430</v>
      </c>
      <c r="BQ93" s="372" t="s">
        <v>430</v>
      </c>
      <c r="BR93" s="372" t="s">
        <v>430</v>
      </c>
      <c r="BS93" s="373"/>
      <c r="BT93" s="354" t="s">
        <v>555</v>
      </c>
    </row>
    <row r="94" spans="1:72" s="428" customFormat="1" x14ac:dyDescent="0.25">
      <c r="A94" s="345" t="s">
        <v>6049</v>
      </c>
      <c r="B94" s="373"/>
      <c r="C94" s="719">
        <v>45559</v>
      </c>
      <c r="D94" s="373"/>
      <c r="E94" s="346">
        <v>390</v>
      </c>
      <c r="F94" s="373"/>
      <c r="G94" s="347">
        <v>54.558300000000003</v>
      </c>
      <c r="H94" s="374"/>
      <c r="I94" s="348">
        <v>-0.66549999999999998</v>
      </c>
      <c r="J94" s="348">
        <v>1.4544999999999999</v>
      </c>
      <c r="K94" s="348">
        <v>3.3437999999999999</v>
      </c>
      <c r="L94" s="348">
        <v>6.1966000000000001</v>
      </c>
      <c r="M94" s="348">
        <v>5.3620999999999999</v>
      </c>
      <c r="N94" s="350">
        <v>6.9366000000000003</v>
      </c>
      <c r="O94" s="348" t="s">
        <v>430</v>
      </c>
      <c r="P94" s="348" t="s">
        <v>430</v>
      </c>
      <c r="Q94" s="348" t="s">
        <v>430</v>
      </c>
      <c r="R94" s="348" t="s">
        <v>430</v>
      </c>
      <c r="S94" s="348">
        <v>2.4939</v>
      </c>
      <c r="T94" s="348">
        <v>19.9848</v>
      </c>
      <c r="U94" s="348">
        <v>4.6783999999999999</v>
      </c>
      <c r="V94" s="348">
        <v>8.6204000000000001</v>
      </c>
      <c r="W94" s="348">
        <v>3.5242</v>
      </c>
      <c r="X94" s="348">
        <v>-8.2416999999999998</v>
      </c>
      <c r="Y94" s="374"/>
      <c r="Z94" s="346">
        <v>213</v>
      </c>
      <c r="AA94" s="346">
        <v>37</v>
      </c>
      <c r="AB94" s="346">
        <v>95</v>
      </c>
      <c r="AC94" s="346">
        <v>128</v>
      </c>
      <c r="AD94" s="346">
        <v>87</v>
      </c>
      <c r="AE94" s="346">
        <v>94</v>
      </c>
      <c r="AF94" s="346" t="s">
        <v>430</v>
      </c>
      <c r="AG94" s="346" t="s">
        <v>430</v>
      </c>
      <c r="AH94" s="346" t="s">
        <v>430</v>
      </c>
      <c r="AI94" s="346" t="s">
        <v>430</v>
      </c>
      <c r="AJ94" s="346">
        <v>191</v>
      </c>
      <c r="AK94" s="346">
        <v>73</v>
      </c>
      <c r="AL94" s="346">
        <v>74</v>
      </c>
      <c r="AM94" s="346">
        <v>90</v>
      </c>
      <c r="AN94" s="346">
        <v>49</v>
      </c>
      <c r="AO94" s="373"/>
      <c r="AP94" s="348" t="s">
        <v>430</v>
      </c>
      <c r="AQ94" s="348" t="s">
        <v>430</v>
      </c>
      <c r="AR94" s="348" t="s">
        <v>430</v>
      </c>
      <c r="AS94" s="348" t="s">
        <v>430</v>
      </c>
      <c r="AT94" s="348">
        <v>11.32</v>
      </c>
      <c r="AU94" s="351"/>
      <c r="AV94" s="346" t="s">
        <v>430</v>
      </c>
      <c r="AW94" s="346" t="s">
        <v>430</v>
      </c>
      <c r="AX94" s="346" t="s">
        <v>430</v>
      </c>
      <c r="AY94" s="346" t="s">
        <v>430</v>
      </c>
      <c r="AZ94" s="346">
        <v>92</v>
      </c>
      <c r="BA94" s="374"/>
      <c r="BB94" s="348">
        <v>23.657046504499899</v>
      </c>
      <c r="BC94" s="348">
        <v>1.00323406303061</v>
      </c>
      <c r="BD94" s="348">
        <v>-3.9707496379747201E-2</v>
      </c>
      <c r="BE94" s="375">
        <v>-8.0329844550474094E-2</v>
      </c>
      <c r="BF94" s="374"/>
      <c r="BG94" s="372">
        <v>0.41499999999999998</v>
      </c>
      <c r="BH94" s="373"/>
      <c r="BI94" s="348">
        <v>45.954300000000003</v>
      </c>
      <c r="BJ94" s="348">
        <v>35.035200000000003</v>
      </c>
      <c r="BK94" s="348">
        <v>18.938199999999998</v>
      </c>
      <c r="BL94" s="348">
        <v>7.2300000000000003E-2</v>
      </c>
      <c r="BM94" s="373"/>
      <c r="BN94" s="372" t="s">
        <v>6050</v>
      </c>
      <c r="BO94" s="372" t="s">
        <v>5196</v>
      </c>
      <c r="BP94" s="372" t="s">
        <v>5391</v>
      </c>
      <c r="BQ94" s="372" t="s">
        <v>4645</v>
      </c>
      <c r="BR94" s="372" t="s">
        <v>4646</v>
      </c>
      <c r="BS94" s="373"/>
      <c r="BT94" s="354" t="s">
        <v>555</v>
      </c>
    </row>
    <row r="95" spans="1:72" s="428" customFormat="1" x14ac:dyDescent="0.25">
      <c r="A95" s="345" t="s">
        <v>6051</v>
      </c>
      <c r="B95" s="373"/>
      <c r="C95" s="719">
        <v>44536</v>
      </c>
      <c r="D95" s="373"/>
      <c r="E95" s="346">
        <v>382.04199999999997</v>
      </c>
      <c r="F95" s="373"/>
      <c r="G95" s="347">
        <v>19.594000000000001</v>
      </c>
      <c r="H95" s="374"/>
      <c r="I95" s="348">
        <v>0.43780000000000002</v>
      </c>
      <c r="J95" s="348">
        <v>-0.36209999999999998</v>
      </c>
      <c r="K95" s="348">
        <v>2.2688999999999999</v>
      </c>
      <c r="L95" s="348">
        <v>-6.0027999999999997</v>
      </c>
      <c r="M95" s="348">
        <v>-5.7682000000000002</v>
      </c>
      <c r="N95" s="350">
        <v>-6.8526999999999996</v>
      </c>
      <c r="O95" s="348">
        <v>25.907699999999998</v>
      </c>
      <c r="P95" s="348">
        <v>9.1396999999999995</v>
      </c>
      <c r="Q95" s="348" t="s">
        <v>430</v>
      </c>
      <c r="R95" s="348" t="s">
        <v>430</v>
      </c>
      <c r="S95" s="348">
        <v>8.0582999999999991</v>
      </c>
      <c r="T95" s="348">
        <v>4.0944000000000003</v>
      </c>
      <c r="U95" s="348">
        <v>-8.1335999999999995</v>
      </c>
      <c r="V95" s="348">
        <v>-20.728899999999999</v>
      </c>
      <c r="W95" s="348">
        <v>-0.67720000000000002</v>
      </c>
      <c r="X95" s="348">
        <v>1.2834000000000001</v>
      </c>
      <c r="Y95" s="374"/>
      <c r="Z95" s="346">
        <v>24</v>
      </c>
      <c r="AA95" s="346">
        <v>158</v>
      </c>
      <c r="AB95" s="346">
        <v>126</v>
      </c>
      <c r="AC95" s="346">
        <v>239</v>
      </c>
      <c r="AD95" s="346">
        <v>246</v>
      </c>
      <c r="AE95" s="346">
        <v>206</v>
      </c>
      <c r="AF95" s="346">
        <v>18</v>
      </c>
      <c r="AG95" s="346">
        <v>97</v>
      </c>
      <c r="AH95" s="346" t="s">
        <v>430</v>
      </c>
      <c r="AI95" s="346" t="s">
        <v>430</v>
      </c>
      <c r="AJ95" s="346">
        <v>26</v>
      </c>
      <c r="AK95" s="346">
        <v>241</v>
      </c>
      <c r="AL95" s="346">
        <v>230</v>
      </c>
      <c r="AM95" s="346">
        <v>223</v>
      </c>
      <c r="AN95" s="346">
        <v>265</v>
      </c>
      <c r="AO95" s="373"/>
      <c r="AP95" s="348" t="s">
        <v>430</v>
      </c>
      <c r="AQ95" s="348" t="s">
        <v>430</v>
      </c>
      <c r="AR95" s="348" t="s">
        <v>430</v>
      </c>
      <c r="AS95" s="348">
        <v>12.06</v>
      </c>
      <c r="AT95" s="348">
        <v>-13.28</v>
      </c>
      <c r="AU95" s="351"/>
      <c r="AV95" s="346" t="s">
        <v>430</v>
      </c>
      <c r="AW95" s="346" t="s">
        <v>430</v>
      </c>
      <c r="AX95" s="346" t="s">
        <v>430</v>
      </c>
      <c r="AY95" s="346">
        <v>45</v>
      </c>
      <c r="AZ95" s="346">
        <v>222</v>
      </c>
      <c r="BA95" s="374"/>
      <c r="BB95" s="348">
        <v>35.081691497916701</v>
      </c>
      <c r="BC95" s="348">
        <v>0</v>
      </c>
      <c r="BD95" s="348">
        <v>2.1907047283935999E-2</v>
      </c>
      <c r="BE95" s="375" t="s">
        <v>430</v>
      </c>
      <c r="BF95" s="374"/>
      <c r="BG95" s="372" t="s">
        <v>430</v>
      </c>
      <c r="BH95" s="373"/>
      <c r="BI95" s="348" t="s">
        <v>430</v>
      </c>
      <c r="BJ95" s="348" t="s">
        <v>430</v>
      </c>
      <c r="BK95" s="348" t="s">
        <v>430</v>
      </c>
      <c r="BL95" s="348" t="s">
        <v>430</v>
      </c>
      <c r="BM95" s="373"/>
      <c r="BN95" s="372" t="s">
        <v>6052</v>
      </c>
      <c r="BO95" s="372" t="s">
        <v>6053</v>
      </c>
      <c r="BP95" s="372" t="s">
        <v>6054</v>
      </c>
      <c r="BQ95" s="372" t="s">
        <v>6055</v>
      </c>
      <c r="BR95" s="372" t="s">
        <v>6056</v>
      </c>
      <c r="BS95" s="373"/>
      <c r="BT95" s="354" t="s">
        <v>555</v>
      </c>
    </row>
    <row r="96" spans="1:72" s="428" customFormat="1" x14ac:dyDescent="0.25">
      <c r="A96" s="345" t="s">
        <v>6057</v>
      </c>
      <c r="B96" s="373"/>
      <c r="C96" s="719">
        <v>46079</v>
      </c>
      <c r="D96" s="373"/>
      <c r="E96" s="888">
        <v>369.17</v>
      </c>
      <c r="F96" s="373"/>
      <c r="G96" s="347">
        <v>169.28190000000001</v>
      </c>
      <c r="H96" s="374"/>
      <c r="I96" s="348">
        <v>-0.23730000000000001</v>
      </c>
      <c r="J96" s="348">
        <v>-1.5053000000000001</v>
      </c>
      <c r="K96" s="348">
        <v>-2.9363000000000001</v>
      </c>
      <c r="L96" s="348">
        <v>6.8956999999999997</v>
      </c>
      <c r="M96" s="348" t="s">
        <v>430</v>
      </c>
      <c r="N96" s="350" t="s">
        <v>430</v>
      </c>
      <c r="O96" s="348" t="s">
        <v>430</v>
      </c>
      <c r="P96" s="348" t="s">
        <v>430</v>
      </c>
      <c r="Q96" s="348" t="s">
        <v>430</v>
      </c>
      <c r="R96" s="348" t="s">
        <v>430</v>
      </c>
      <c r="S96" s="348">
        <v>-1.6455</v>
      </c>
      <c r="T96" s="348">
        <v>12.2059</v>
      </c>
      <c r="U96" s="348" t="s">
        <v>430</v>
      </c>
      <c r="V96" s="348" t="s">
        <v>430</v>
      </c>
      <c r="W96" s="348">
        <v>-0.27850000000000003</v>
      </c>
      <c r="X96" s="348">
        <v>-7.2203999999999997</v>
      </c>
      <c r="Y96" s="374"/>
      <c r="Z96" s="346">
        <v>167</v>
      </c>
      <c r="AA96" s="346">
        <v>266</v>
      </c>
      <c r="AB96" s="346">
        <v>257</v>
      </c>
      <c r="AC96" s="346">
        <v>99</v>
      </c>
      <c r="AD96" s="346" t="s">
        <v>430</v>
      </c>
      <c r="AE96" s="346" t="s">
        <v>430</v>
      </c>
      <c r="AF96" s="346" t="s">
        <v>430</v>
      </c>
      <c r="AG96" s="346" t="s">
        <v>430</v>
      </c>
      <c r="AH96" s="346" t="s">
        <v>430</v>
      </c>
      <c r="AI96" s="346" t="s">
        <v>430</v>
      </c>
      <c r="AJ96" s="346">
        <v>258</v>
      </c>
      <c r="AK96" s="346">
        <v>160</v>
      </c>
      <c r="AL96" s="346" t="s">
        <v>430</v>
      </c>
      <c r="AM96" s="346" t="s">
        <v>430</v>
      </c>
      <c r="AN96" s="346">
        <v>254</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16.344364526846402</v>
      </c>
      <c r="BC96" s="348">
        <v>0</v>
      </c>
      <c r="BD96" s="348">
        <v>3.7655401120215697E-2</v>
      </c>
      <c r="BE96" s="375" t="s">
        <v>430</v>
      </c>
      <c r="BF96" s="374"/>
      <c r="BG96" s="372" t="s">
        <v>430</v>
      </c>
      <c r="BH96" s="373"/>
      <c r="BI96" s="348">
        <v>82.965599999999995</v>
      </c>
      <c r="BJ96" s="348">
        <v>16.589200000000002</v>
      </c>
      <c r="BK96" s="348" t="s">
        <v>430</v>
      </c>
      <c r="BL96" s="348">
        <v>0.44519999999999998</v>
      </c>
      <c r="BM96" s="373"/>
      <c r="BN96" s="372" t="s">
        <v>6058</v>
      </c>
      <c r="BO96" s="372" t="s">
        <v>6059</v>
      </c>
      <c r="BP96" s="372" t="s">
        <v>430</v>
      </c>
      <c r="BQ96" s="372" t="s">
        <v>430</v>
      </c>
      <c r="BR96" s="372" t="s">
        <v>430</v>
      </c>
      <c r="BS96" s="373"/>
      <c r="BT96" s="354" t="s">
        <v>555</v>
      </c>
    </row>
    <row r="97" spans="1:72" s="428" customFormat="1" x14ac:dyDescent="0.25">
      <c r="A97" s="345" t="s">
        <v>6060</v>
      </c>
      <c r="B97" s="373"/>
      <c r="C97" s="719">
        <v>43229</v>
      </c>
      <c r="D97" s="373"/>
      <c r="E97" s="346">
        <v>365.548</v>
      </c>
      <c r="F97" s="373"/>
      <c r="G97" s="347">
        <v>40.045299999999997</v>
      </c>
      <c r="H97" s="374"/>
      <c r="I97" s="348">
        <v>0.15959999999999999</v>
      </c>
      <c r="J97" s="348">
        <v>-0.39200000000000002</v>
      </c>
      <c r="K97" s="348">
        <v>1.5865</v>
      </c>
      <c r="L97" s="348">
        <v>6.2339000000000002</v>
      </c>
      <c r="M97" s="348">
        <v>1.8143</v>
      </c>
      <c r="N97" s="350">
        <v>4.5762999999999998</v>
      </c>
      <c r="O97" s="348">
        <v>2.3450000000000002</v>
      </c>
      <c r="P97" s="348">
        <v>12.2485</v>
      </c>
      <c r="Q97" s="348">
        <v>11.5463</v>
      </c>
      <c r="R97" s="348" t="s">
        <v>430</v>
      </c>
      <c r="S97" s="348">
        <v>3.1739000000000002</v>
      </c>
      <c r="T97" s="348">
        <v>15.5585</v>
      </c>
      <c r="U97" s="348">
        <v>-0.62709999999999999</v>
      </c>
      <c r="V97" s="348">
        <v>4.2732000000000001</v>
      </c>
      <c r="W97" s="348">
        <v>0.98680000000000001</v>
      </c>
      <c r="X97" s="348">
        <v>12.6599</v>
      </c>
      <c r="Y97" s="374"/>
      <c r="Z97" s="346">
        <v>69</v>
      </c>
      <c r="AA97" s="346">
        <v>164</v>
      </c>
      <c r="AB97" s="346">
        <v>155</v>
      </c>
      <c r="AC97" s="346">
        <v>127</v>
      </c>
      <c r="AD97" s="346">
        <v>110</v>
      </c>
      <c r="AE97" s="346">
        <v>123</v>
      </c>
      <c r="AF97" s="346">
        <v>91</v>
      </c>
      <c r="AG97" s="346">
        <v>70</v>
      </c>
      <c r="AH97" s="346">
        <v>27</v>
      </c>
      <c r="AI97" s="346" t="s">
        <v>430</v>
      </c>
      <c r="AJ97" s="346">
        <v>145</v>
      </c>
      <c r="AK97" s="346">
        <v>116</v>
      </c>
      <c r="AL97" s="346">
        <v>137</v>
      </c>
      <c r="AM97" s="346">
        <v>130</v>
      </c>
      <c r="AN97" s="346">
        <v>140</v>
      </c>
      <c r="AO97" s="373"/>
      <c r="AP97" s="348" t="s">
        <v>430</v>
      </c>
      <c r="AQ97" s="348">
        <v>13.91</v>
      </c>
      <c r="AR97" s="348">
        <v>10.78</v>
      </c>
      <c r="AS97" s="348">
        <v>6.82</v>
      </c>
      <c r="AT97" s="348">
        <v>6.68</v>
      </c>
      <c r="AU97" s="351"/>
      <c r="AV97" s="346" t="s">
        <v>430</v>
      </c>
      <c r="AW97" s="346">
        <v>20</v>
      </c>
      <c r="AX97" s="346">
        <v>29</v>
      </c>
      <c r="AY97" s="346">
        <v>77</v>
      </c>
      <c r="AZ97" s="346">
        <v>119</v>
      </c>
      <c r="BA97" s="374"/>
      <c r="BB97" s="348">
        <v>14.214488792551499</v>
      </c>
      <c r="BC97" s="348">
        <v>0.99937069454670902</v>
      </c>
      <c r="BD97" s="348">
        <v>4.3824650302440697E-2</v>
      </c>
      <c r="BE97" s="375">
        <v>-2.8069612032941199E-2</v>
      </c>
      <c r="BF97" s="374"/>
      <c r="BG97" s="372">
        <v>0.18210000000000001</v>
      </c>
      <c r="BH97" s="373"/>
      <c r="BI97" s="348">
        <v>68.091999999999999</v>
      </c>
      <c r="BJ97" s="348">
        <v>20.807500000000001</v>
      </c>
      <c r="BK97" s="348">
        <v>10.8188</v>
      </c>
      <c r="BL97" s="348">
        <v>0.28170000000000001</v>
      </c>
      <c r="BM97" s="373"/>
      <c r="BN97" s="372" t="s">
        <v>521</v>
      </c>
      <c r="BO97" s="372" t="s">
        <v>2237</v>
      </c>
      <c r="BP97" s="372" t="s">
        <v>4844</v>
      </c>
      <c r="BQ97" s="372" t="s">
        <v>4845</v>
      </c>
      <c r="BR97" s="372" t="s">
        <v>6061</v>
      </c>
      <c r="BS97" s="373"/>
      <c r="BT97" s="354" t="s">
        <v>555</v>
      </c>
    </row>
    <row r="98" spans="1:72" s="428" customFormat="1" x14ac:dyDescent="0.25">
      <c r="A98" s="345" t="s">
        <v>6062</v>
      </c>
      <c r="B98" s="373"/>
      <c r="C98" s="719">
        <v>41355</v>
      </c>
      <c r="D98" s="373"/>
      <c r="E98" s="346">
        <v>357.44499999999999</v>
      </c>
      <c r="F98" s="373"/>
      <c r="G98" s="347">
        <v>271.47309999999999</v>
      </c>
      <c r="H98" s="374"/>
      <c r="I98" s="348">
        <v>-0.13289999999999999</v>
      </c>
      <c r="J98" s="348">
        <v>-0.72370000000000001</v>
      </c>
      <c r="K98" s="348">
        <v>1.4661</v>
      </c>
      <c r="L98" s="348">
        <v>5.4873000000000003</v>
      </c>
      <c r="M98" s="348">
        <v>-1.5093000000000001</v>
      </c>
      <c r="N98" s="350">
        <v>1.9291</v>
      </c>
      <c r="O98" s="348">
        <v>1.4328000000000001</v>
      </c>
      <c r="P98" s="348">
        <v>10.3164</v>
      </c>
      <c r="Q98" s="348">
        <v>9.5202000000000009</v>
      </c>
      <c r="R98" s="348">
        <v>11.625500000000001</v>
      </c>
      <c r="S98" s="348">
        <v>2.8289</v>
      </c>
      <c r="T98" s="348">
        <v>12.3301</v>
      </c>
      <c r="U98" s="348">
        <v>-3.6793999999999998</v>
      </c>
      <c r="V98" s="348">
        <v>1.6337999999999999</v>
      </c>
      <c r="W98" s="348">
        <v>0.3851</v>
      </c>
      <c r="X98" s="348">
        <v>12.5829</v>
      </c>
      <c r="Y98" s="374"/>
      <c r="Z98" s="346">
        <v>144</v>
      </c>
      <c r="AA98" s="346">
        <v>200</v>
      </c>
      <c r="AB98" s="346">
        <v>171</v>
      </c>
      <c r="AC98" s="346">
        <v>148</v>
      </c>
      <c r="AD98" s="346">
        <v>142</v>
      </c>
      <c r="AE98" s="346">
        <v>158</v>
      </c>
      <c r="AF98" s="346">
        <v>118</v>
      </c>
      <c r="AG98" s="346">
        <v>84</v>
      </c>
      <c r="AH98" s="346">
        <v>43</v>
      </c>
      <c r="AI98" s="346">
        <v>37</v>
      </c>
      <c r="AJ98" s="346">
        <v>168</v>
      </c>
      <c r="AK98" s="346">
        <v>155</v>
      </c>
      <c r="AL98" s="346">
        <v>177</v>
      </c>
      <c r="AM98" s="346">
        <v>162</v>
      </c>
      <c r="AN98" s="346">
        <v>189</v>
      </c>
      <c r="AO98" s="373"/>
      <c r="AP98" s="348">
        <v>11.58</v>
      </c>
      <c r="AQ98" s="348">
        <v>11.45</v>
      </c>
      <c r="AR98" s="348">
        <v>8.6199999999999992</v>
      </c>
      <c r="AS98" s="348">
        <v>4.9800000000000004</v>
      </c>
      <c r="AT98" s="348">
        <v>2.1</v>
      </c>
      <c r="AU98" s="351"/>
      <c r="AV98" s="346">
        <v>29</v>
      </c>
      <c r="AW98" s="346">
        <v>30</v>
      </c>
      <c r="AX98" s="346">
        <v>44</v>
      </c>
      <c r="AY98" s="346">
        <v>90</v>
      </c>
      <c r="AZ98" s="346">
        <v>154</v>
      </c>
      <c r="BA98" s="374"/>
      <c r="BB98" s="348">
        <v>13.234074916425399</v>
      </c>
      <c r="BC98" s="348">
        <v>0.99796228517470797</v>
      </c>
      <c r="BD98" s="348">
        <v>3.3227200323987197E-2</v>
      </c>
      <c r="BE98" s="375">
        <v>-4.4149273946722002E-2</v>
      </c>
      <c r="BF98" s="374"/>
      <c r="BG98" s="372">
        <v>0.1777</v>
      </c>
      <c r="BH98" s="373"/>
      <c r="BI98" s="348">
        <v>96.029499999999999</v>
      </c>
      <c r="BJ98" s="348">
        <v>3.5470799999999998</v>
      </c>
      <c r="BK98" s="348" t="s">
        <v>430</v>
      </c>
      <c r="BL98" s="348">
        <v>0.42342000000000002</v>
      </c>
      <c r="BM98" s="373"/>
      <c r="BN98" s="372" t="s">
        <v>6063</v>
      </c>
      <c r="BO98" s="372" t="s">
        <v>4791</v>
      </c>
      <c r="BP98" s="372" t="s">
        <v>1147</v>
      </c>
      <c r="BQ98" s="372" t="s">
        <v>4562</v>
      </c>
      <c r="BR98" s="372" t="s">
        <v>4792</v>
      </c>
      <c r="BS98" s="373"/>
      <c r="BT98" s="354" t="s">
        <v>555</v>
      </c>
    </row>
    <row r="99" spans="1:72" s="428" customFormat="1" x14ac:dyDescent="0.25">
      <c r="A99" s="345" t="s">
        <v>6064</v>
      </c>
      <c r="B99" s="373"/>
      <c r="C99" s="719">
        <v>45573</v>
      </c>
      <c r="D99" s="373"/>
      <c r="E99" s="346">
        <v>356.16399999999999</v>
      </c>
      <c r="F99" s="373"/>
      <c r="G99" s="347">
        <v>97.9499</v>
      </c>
      <c r="H99" s="374"/>
      <c r="I99" s="348">
        <v>1.5774999999999999</v>
      </c>
      <c r="J99" s="348">
        <v>1.5109999999999999</v>
      </c>
      <c r="K99" s="348">
        <v>4.1957000000000004</v>
      </c>
      <c r="L99" s="348">
        <v>7.7794999999999996</v>
      </c>
      <c r="M99" s="348">
        <v>22.833400000000001</v>
      </c>
      <c r="N99" s="350">
        <v>25.392199999999999</v>
      </c>
      <c r="O99" s="348" t="s">
        <v>430</v>
      </c>
      <c r="P99" s="348" t="s">
        <v>430</v>
      </c>
      <c r="Q99" s="348" t="s">
        <v>430</v>
      </c>
      <c r="R99" s="348" t="s">
        <v>430</v>
      </c>
      <c r="S99" s="348">
        <v>3.0644999999999998</v>
      </c>
      <c r="T99" s="348">
        <v>35.811399999999999</v>
      </c>
      <c r="U99" s="348">
        <v>26.712199999999999</v>
      </c>
      <c r="V99" s="348">
        <v>24.952999999999999</v>
      </c>
      <c r="W99" s="348">
        <v>5.1425999999999998</v>
      </c>
      <c r="X99" s="348">
        <v>24.664999999999999</v>
      </c>
      <c r="Y99" s="374"/>
      <c r="Z99" s="346">
        <v>3</v>
      </c>
      <c r="AA99" s="346">
        <v>34</v>
      </c>
      <c r="AB99" s="346">
        <v>60</v>
      </c>
      <c r="AC99" s="346">
        <v>88</v>
      </c>
      <c r="AD99" s="346">
        <v>5</v>
      </c>
      <c r="AE99" s="346">
        <v>29</v>
      </c>
      <c r="AF99" s="346" t="s">
        <v>430</v>
      </c>
      <c r="AG99" s="346" t="s">
        <v>430</v>
      </c>
      <c r="AH99" s="346" t="s">
        <v>430</v>
      </c>
      <c r="AI99" s="346" t="s">
        <v>430</v>
      </c>
      <c r="AJ99" s="346">
        <v>155</v>
      </c>
      <c r="AK99" s="346">
        <v>6</v>
      </c>
      <c r="AL99" s="346">
        <v>3</v>
      </c>
      <c r="AM99" s="346">
        <v>23</v>
      </c>
      <c r="AN99" s="346">
        <v>24</v>
      </c>
      <c r="AO99" s="373"/>
      <c r="AP99" s="348" t="s">
        <v>430</v>
      </c>
      <c r="AQ99" s="348" t="s">
        <v>430</v>
      </c>
      <c r="AR99" s="348" t="s">
        <v>430</v>
      </c>
      <c r="AS99" s="348" t="s">
        <v>430</v>
      </c>
      <c r="AT99" s="348">
        <v>39.270000000000003</v>
      </c>
      <c r="AU99" s="351"/>
      <c r="AV99" s="346" t="s">
        <v>430</v>
      </c>
      <c r="AW99" s="346" t="s">
        <v>430</v>
      </c>
      <c r="AX99" s="346" t="s">
        <v>430</v>
      </c>
      <c r="AY99" s="346" t="s">
        <v>430</v>
      </c>
      <c r="AZ99" s="346">
        <v>5</v>
      </c>
      <c r="BA99" s="374"/>
      <c r="BB99" s="348">
        <v>30.5809723365008</v>
      </c>
      <c r="BC99" s="348">
        <v>0.99799381598055004</v>
      </c>
      <c r="BD99" s="348">
        <v>5.3747759608015103E-2</v>
      </c>
      <c r="BE99" s="375">
        <v>-5.1571502805177701E-2</v>
      </c>
      <c r="BF99" s="374"/>
      <c r="BG99" s="372">
        <v>8.6900000000000005E-2</v>
      </c>
      <c r="BH99" s="373"/>
      <c r="BI99" s="348">
        <v>52.148600000000002</v>
      </c>
      <c r="BJ99" s="348">
        <v>25.915600000000001</v>
      </c>
      <c r="BK99" s="348">
        <v>21.934699999999999</v>
      </c>
      <c r="BL99" s="348">
        <v>1.1000000000000001E-3</v>
      </c>
      <c r="BM99" s="373"/>
      <c r="BN99" s="372" t="s">
        <v>5937</v>
      </c>
      <c r="BO99" s="372" t="s">
        <v>4636</v>
      </c>
      <c r="BP99" s="372" t="s">
        <v>4637</v>
      </c>
      <c r="BQ99" s="372" t="s">
        <v>4638</v>
      </c>
      <c r="BR99" s="372" t="s">
        <v>4639</v>
      </c>
      <c r="BS99" s="373"/>
      <c r="BT99" s="354" t="s">
        <v>555</v>
      </c>
    </row>
    <row r="100" spans="1:72" s="428" customFormat="1" x14ac:dyDescent="0.25">
      <c r="A100" s="345" t="s">
        <v>6065</v>
      </c>
      <c r="B100" s="373"/>
      <c r="C100" s="719">
        <v>44138</v>
      </c>
      <c r="D100" s="373"/>
      <c r="E100" s="346">
        <v>334.01</v>
      </c>
      <c r="F100" s="373"/>
      <c r="G100" s="347">
        <v>595.0231</v>
      </c>
      <c r="H100" s="374"/>
      <c r="I100" s="348">
        <v>-0.433</v>
      </c>
      <c r="J100" s="348">
        <v>-0.72660000000000002</v>
      </c>
      <c r="K100" s="348">
        <v>-0.71440000000000003</v>
      </c>
      <c r="L100" s="348">
        <v>8.4135000000000009</v>
      </c>
      <c r="M100" s="348">
        <v>-3.7932000000000001</v>
      </c>
      <c r="N100" s="350">
        <v>4.8197999999999999</v>
      </c>
      <c r="O100" s="348">
        <v>8.0724</v>
      </c>
      <c r="P100" s="348">
        <v>9.8210999999999995</v>
      </c>
      <c r="Q100" s="348">
        <v>10.395899999999999</v>
      </c>
      <c r="R100" s="348" t="s">
        <v>430</v>
      </c>
      <c r="S100" s="348">
        <v>0.29530000000000001</v>
      </c>
      <c r="T100" s="348">
        <v>15.2369</v>
      </c>
      <c r="U100" s="348">
        <v>-2.8488000000000002</v>
      </c>
      <c r="V100" s="348">
        <v>5.8743999999999996</v>
      </c>
      <c r="W100" s="348">
        <v>0.77390000000000003</v>
      </c>
      <c r="X100" s="348">
        <v>16.1952</v>
      </c>
      <c r="Y100" s="374"/>
      <c r="Z100" s="346">
        <v>198</v>
      </c>
      <c r="AA100" s="346">
        <v>208</v>
      </c>
      <c r="AB100" s="346">
        <v>245</v>
      </c>
      <c r="AC100" s="346">
        <v>74</v>
      </c>
      <c r="AD100" s="346">
        <v>205</v>
      </c>
      <c r="AE100" s="346">
        <v>119</v>
      </c>
      <c r="AF100" s="346">
        <v>43</v>
      </c>
      <c r="AG100" s="346">
        <v>95</v>
      </c>
      <c r="AH100" s="346">
        <v>37</v>
      </c>
      <c r="AI100" s="346" t="s">
        <v>430</v>
      </c>
      <c r="AJ100" s="346">
        <v>244</v>
      </c>
      <c r="AK100" s="346">
        <v>127</v>
      </c>
      <c r="AL100" s="346">
        <v>170</v>
      </c>
      <c r="AM100" s="346">
        <v>112</v>
      </c>
      <c r="AN100" s="346">
        <v>155</v>
      </c>
      <c r="AO100" s="373"/>
      <c r="AP100" s="348" t="s">
        <v>430</v>
      </c>
      <c r="AQ100" s="348" t="s">
        <v>430</v>
      </c>
      <c r="AR100" s="348">
        <v>10.039999999999999</v>
      </c>
      <c r="AS100" s="348">
        <v>8.08</v>
      </c>
      <c r="AT100" s="348">
        <v>3.34</v>
      </c>
      <c r="AU100" s="351"/>
      <c r="AV100" s="346" t="s">
        <v>430</v>
      </c>
      <c r="AW100" s="346" t="s">
        <v>430</v>
      </c>
      <c r="AX100" s="346">
        <v>37</v>
      </c>
      <c r="AY100" s="346">
        <v>66</v>
      </c>
      <c r="AZ100" s="346">
        <v>145</v>
      </c>
      <c r="BA100" s="374"/>
      <c r="BB100" s="348">
        <v>15.235705063825399</v>
      </c>
      <c r="BC100" s="348">
        <v>0.99870401262164799</v>
      </c>
      <c r="BD100" s="348">
        <v>2.5683686886438999E-2</v>
      </c>
      <c r="BE100" s="375">
        <v>-1.85758497395411E-2</v>
      </c>
      <c r="BF100" s="374"/>
      <c r="BG100" s="372">
        <v>0.13089999999999999</v>
      </c>
      <c r="BH100" s="373"/>
      <c r="BI100" s="348">
        <v>74.249899999999997</v>
      </c>
      <c r="BJ100" s="348">
        <v>25.4574</v>
      </c>
      <c r="BK100" s="348" t="s">
        <v>430</v>
      </c>
      <c r="BL100" s="348">
        <v>0.29270000000000002</v>
      </c>
      <c r="BM100" s="373"/>
      <c r="BN100" s="372" t="s">
        <v>6066</v>
      </c>
      <c r="BO100" s="372" t="s">
        <v>6067</v>
      </c>
      <c r="BP100" s="372" t="s">
        <v>430</v>
      </c>
      <c r="BQ100" s="372" t="s">
        <v>430</v>
      </c>
      <c r="BR100" s="372" t="s">
        <v>430</v>
      </c>
      <c r="BS100" s="373"/>
      <c r="BT100" s="354" t="s">
        <v>555</v>
      </c>
    </row>
    <row r="101" spans="1:72" s="428" customFormat="1" ht="11" x14ac:dyDescent="0.3">
      <c r="A101" s="841" t="s">
        <v>6068</v>
      </c>
      <c r="B101" s="842"/>
      <c r="C101" s="843">
        <v>44257</v>
      </c>
      <c r="D101" s="842"/>
      <c r="E101" s="844">
        <v>332.89100000000002</v>
      </c>
      <c r="F101" s="842"/>
      <c r="G101" s="845">
        <v>34.962000000000003</v>
      </c>
      <c r="H101" s="847"/>
      <c r="I101" s="846">
        <v>0.3871</v>
      </c>
      <c r="J101" s="846">
        <v>1.1132</v>
      </c>
      <c r="K101" s="846">
        <v>8.6920999999999999</v>
      </c>
      <c r="L101" s="846">
        <v>13.5244</v>
      </c>
      <c r="M101" s="846">
        <v>-2.7974999999999999</v>
      </c>
      <c r="N101" s="848">
        <v>-7.1981000000000002</v>
      </c>
      <c r="O101" s="846">
        <v>-8.3114000000000008</v>
      </c>
      <c r="P101" s="846">
        <v>2.8003999999999998</v>
      </c>
      <c r="Q101" s="846">
        <v>1.2203999999999999</v>
      </c>
      <c r="R101" s="846" t="s">
        <v>430</v>
      </c>
      <c r="S101" s="846">
        <v>19.8889</v>
      </c>
      <c r="T101" s="846">
        <v>9.3177000000000003</v>
      </c>
      <c r="U101" s="846">
        <v>-15.7103</v>
      </c>
      <c r="V101" s="846">
        <v>-4.3224999999999998</v>
      </c>
      <c r="W101" s="846">
        <v>2.4308000000000001</v>
      </c>
      <c r="X101" s="846">
        <v>6.0566000000000004</v>
      </c>
      <c r="Y101" s="847"/>
      <c r="Z101" s="844">
        <v>29</v>
      </c>
      <c r="AA101" s="844">
        <v>58</v>
      </c>
      <c r="AB101" s="844">
        <v>13</v>
      </c>
      <c r="AC101" s="844">
        <v>14</v>
      </c>
      <c r="AD101" s="844">
        <v>154</v>
      </c>
      <c r="AE101" s="844">
        <v>207</v>
      </c>
      <c r="AF101" s="844">
        <v>160</v>
      </c>
      <c r="AG101" s="844">
        <v>137</v>
      </c>
      <c r="AH101" s="844">
        <v>78</v>
      </c>
      <c r="AI101" s="844" t="s">
        <v>430</v>
      </c>
      <c r="AJ101" s="844">
        <v>5</v>
      </c>
      <c r="AK101" s="844">
        <v>211</v>
      </c>
      <c r="AL101" s="844">
        <v>239</v>
      </c>
      <c r="AM101" s="844">
        <v>210</v>
      </c>
      <c r="AN101" s="844">
        <v>75</v>
      </c>
      <c r="AO101" s="842"/>
      <c r="AP101" s="846" t="s">
        <v>430</v>
      </c>
      <c r="AQ101" s="846" t="s">
        <v>430</v>
      </c>
      <c r="AR101" s="846">
        <v>-0.28000000000000003</v>
      </c>
      <c r="AS101" s="846">
        <v>-5.6</v>
      </c>
      <c r="AT101" s="846">
        <v>-3.75</v>
      </c>
      <c r="AU101" s="849"/>
      <c r="AV101" s="844" t="s">
        <v>430</v>
      </c>
      <c r="AW101" s="844" t="s">
        <v>430</v>
      </c>
      <c r="AX101" s="844">
        <v>78</v>
      </c>
      <c r="AY101" s="844">
        <v>138</v>
      </c>
      <c r="AZ101" s="844">
        <v>204</v>
      </c>
      <c r="BA101" s="847"/>
      <c r="BB101" s="846">
        <v>25.132680251872301</v>
      </c>
      <c r="BC101" s="846">
        <v>0.99858850974540803</v>
      </c>
      <c r="BD101" s="846">
        <v>5.7619707255914402E-3</v>
      </c>
      <c r="BE101" s="852">
        <v>-3.8415664292638101E-3</v>
      </c>
      <c r="BF101" s="847"/>
      <c r="BG101" s="855">
        <v>0.13980000000000001</v>
      </c>
      <c r="BH101" s="842"/>
      <c r="BI101" s="846">
        <v>81.453999999999994</v>
      </c>
      <c r="BJ101" s="846">
        <v>18.352900000000002</v>
      </c>
      <c r="BK101" s="846" t="s">
        <v>430</v>
      </c>
      <c r="BL101" s="846">
        <v>0.19309999999999999</v>
      </c>
      <c r="BM101" s="842"/>
      <c r="BN101" s="855" t="s">
        <v>6069</v>
      </c>
      <c r="BO101" s="855" t="s">
        <v>4704</v>
      </c>
      <c r="BP101" s="855" t="s">
        <v>430</v>
      </c>
      <c r="BQ101" s="855" t="s">
        <v>430</v>
      </c>
      <c r="BR101" s="855" t="s">
        <v>430</v>
      </c>
      <c r="BS101" s="842"/>
      <c r="BT101" s="856" t="s">
        <v>555</v>
      </c>
    </row>
    <row r="102" spans="1:72" s="428" customFormat="1" x14ac:dyDescent="0.25">
      <c r="A102" s="345" t="s">
        <v>6070</v>
      </c>
      <c r="B102" s="373"/>
      <c r="C102" s="719">
        <v>45127</v>
      </c>
      <c r="D102" s="373"/>
      <c r="E102" s="346">
        <v>325.161</v>
      </c>
      <c r="F102" s="373"/>
      <c r="G102" s="347">
        <v>587.9896</v>
      </c>
      <c r="H102" s="374"/>
      <c r="I102" s="348">
        <v>-0.43259999999999998</v>
      </c>
      <c r="J102" s="348">
        <v>-0.72489999999999999</v>
      </c>
      <c r="K102" s="348">
        <v>-0.70650000000000002</v>
      </c>
      <c r="L102" s="348">
        <v>8.44</v>
      </c>
      <c r="M102" s="348">
        <v>-3.7151000000000001</v>
      </c>
      <c r="N102" s="350">
        <v>4.9634999999999998</v>
      </c>
      <c r="O102" s="348">
        <v>8.1702999999999992</v>
      </c>
      <c r="P102" s="348">
        <v>9.9222999999999999</v>
      </c>
      <c r="Q102" s="348" t="s">
        <v>430</v>
      </c>
      <c r="R102" s="348" t="s">
        <v>430</v>
      </c>
      <c r="S102" s="348">
        <v>0.307</v>
      </c>
      <c r="T102" s="348">
        <v>15.2867</v>
      </c>
      <c r="U102" s="348">
        <v>-2.7587000000000002</v>
      </c>
      <c r="V102" s="348">
        <v>6.0053000000000001</v>
      </c>
      <c r="W102" s="348">
        <v>0.77629999999999999</v>
      </c>
      <c r="X102" s="348">
        <v>8.1858000000000004</v>
      </c>
      <c r="Y102" s="374"/>
      <c r="Z102" s="346">
        <v>194</v>
      </c>
      <c r="AA102" s="346">
        <v>204</v>
      </c>
      <c r="AB102" s="346">
        <v>235</v>
      </c>
      <c r="AC102" s="346">
        <v>62</v>
      </c>
      <c r="AD102" s="346">
        <v>192</v>
      </c>
      <c r="AE102" s="346">
        <v>108</v>
      </c>
      <c r="AF102" s="346">
        <v>34</v>
      </c>
      <c r="AG102" s="346">
        <v>86</v>
      </c>
      <c r="AH102" s="346" t="s">
        <v>430</v>
      </c>
      <c r="AI102" s="346" t="s">
        <v>430</v>
      </c>
      <c r="AJ102" s="346">
        <v>234</v>
      </c>
      <c r="AK102" s="346">
        <v>117</v>
      </c>
      <c r="AL102" s="346">
        <v>160</v>
      </c>
      <c r="AM102" s="346">
        <v>101</v>
      </c>
      <c r="AN102" s="346">
        <v>147</v>
      </c>
      <c r="AO102" s="373"/>
      <c r="AP102" s="348" t="s">
        <v>430</v>
      </c>
      <c r="AQ102" s="348" t="s">
        <v>430</v>
      </c>
      <c r="AR102" s="348" t="s">
        <v>430</v>
      </c>
      <c r="AS102" s="348">
        <v>8.19</v>
      </c>
      <c r="AT102" s="348">
        <v>3.48</v>
      </c>
      <c r="AU102" s="351"/>
      <c r="AV102" s="346" t="s">
        <v>430</v>
      </c>
      <c r="AW102" s="346" t="s">
        <v>430</v>
      </c>
      <c r="AX102" s="346" t="s">
        <v>430</v>
      </c>
      <c r="AY102" s="346">
        <v>58</v>
      </c>
      <c r="AZ102" s="346">
        <v>134</v>
      </c>
      <c r="BA102" s="374"/>
      <c r="BB102" s="348">
        <v>15.434179323875901</v>
      </c>
      <c r="BC102" s="348">
        <v>0.99964178501319001</v>
      </c>
      <c r="BD102" s="348">
        <v>2.8875799899915101E-2</v>
      </c>
      <c r="BE102" s="375">
        <v>-1.08920156004619E-2</v>
      </c>
      <c r="BF102" s="374"/>
      <c r="BG102" s="372">
        <v>3.8399999999999997E-2</v>
      </c>
      <c r="BH102" s="373"/>
      <c r="BI102" s="348">
        <v>74.224999999999994</v>
      </c>
      <c r="BJ102" s="348">
        <v>25.448899999999998</v>
      </c>
      <c r="BK102" s="348" t="s">
        <v>430</v>
      </c>
      <c r="BL102" s="348">
        <v>0.3261</v>
      </c>
      <c r="BM102" s="373"/>
      <c r="BN102" s="372" t="s">
        <v>5861</v>
      </c>
      <c r="BO102" s="372" t="s">
        <v>5862</v>
      </c>
      <c r="BP102" s="372" t="s">
        <v>430</v>
      </c>
      <c r="BQ102" s="372" t="s">
        <v>430</v>
      </c>
      <c r="BR102" s="372" t="s">
        <v>430</v>
      </c>
      <c r="BS102" s="373"/>
      <c r="BT102" s="354" t="s">
        <v>555</v>
      </c>
    </row>
    <row r="103" spans="1:72" s="428" customFormat="1" x14ac:dyDescent="0.25">
      <c r="A103" s="345" t="s">
        <v>6071</v>
      </c>
      <c r="B103" s="373"/>
      <c r="C103" s="719">
        <v>45492</v>
      </c>
      <c r="D103" s="373"/>
      <c r="E103" s="346">
        <v>315.738</v>
      </c>
      <c r="F103" s="373"/>
      <c r="G103" s="347">
        <v>11.418100000000001</v>
      </c>
      <c r="H103" s="374"/>
      <c r="I103" s="348">
        <v>-0.36649999999999999</v>
      </c>
      <c r="J103" s="348">
        <v>-0.46379999999999999</v>
      </c>
      <c r="K103" s="348">
        <v>0.64790000000000003</v>
      </c>
      <c r="L103" s="348">
        <v>-1.5257000000000001</v>
      </c>
      <c r="M103" s="348">
        <v>-5.8208000000000002</v>
      </c>
      <c r="N103" s="350">
        <v>1.8190999999999999</v>
      </c>
      <c r="O103" s="348">
        <v>-6.03</v>
      </c>
      <c r="P103" s="348" t="s">
        <v>430</v>
      </c>
      <c r="Q103" s="348" t="s">
        <v>430</v>
      </c>
      <c r="R103" s="348" t="s">
        <v>430</v>
      </c>
      <c r="S103" s="348">
        <v>1.9827999999999999</v>
      </c>
      <c r="T103" s="348">
        <v>4.3548999999999998</v>
      </c>
      <c r="U103" s="348">
        <v>-7.8219000000000003</v>
      </c>
      <c r="V103" s="348">
        <v>-7.1800000000000003E-2</v>
      </c>
      <c r="W103" s="348">
        <v>3.0700000000000002E-2</v>
      </c>
      <c r="X103" s="348">
        <v>-5.1546000000000003</v>
      </c>
      <c r="Y103" s="374"/>
      <c r="Z103" s="346">
        <v>188</v>
      </c>
      <c r="AA103" s="346">
        <v>168</v>
      </c>
      <c r="AB103" s="346">
        <v>220</v>
      </c>
      <c r="AC103" s="346">
        <v>226</v>
      </c>
      <c r="AD103" s="346">
        <v>247</v>
      </c>
      <c r="AE103" s="346">
        <v>159</v>
      </c>
      <c r="AF103" s="346">
        <v>157</v>
      </c>
      <c r="AG103" s="346" t="s">
        <v>430</v>
      </c>
      <c r="AH103" s="346" t="s">
        <v>430</v>
      </c>
      <c r="AI103" s="346" t="s">
        <v>430</v>
      </c>
      <c r="AJ103" s="346">
        <v>212</v>
      </c>
      <c r="AK103" s="346">
        <v>236</v>
      </c>
      <c r="AL103" s="346">
        <v>228</v>
      </c>
      <c r="AM103" s="346">
        <v>190</v>
      </c>
      <c r="AN103" s="346">
        <v>236</v>
      </c>
      <c r="AO103" s="373"/>
      <c r="AP103" s="348" t="s">
        <v>430</v>
      </c>
      <c r="AQ103" s="348" t="s">
        <v>430</v>
      </c>
      <c r="AR103" s="348" t="s">
        <v>430</v>
      </c>
      <c r="AS103" s="348" t="s">
        <v>430</v>
      </c>
      <c r="AT103" s="348">
        <v>-3.78</v>
      </c>
      <c r="AU103" s="351"/>
      <c r="AV103" s="346" t="s">
        <v>430</v>
      </c>
      <c r="AW103" s="346" t="s">
        <v>430</v>
      </c>
      <c r="AX103" s="346" t="s">
        <v>430</v>
      </c>
      <c r="AY103" s="346" t="s">
        <v>430</v>
      </c>
      <c r="AZ103" s="346">
        <v>205</v>
      </c>
      <c r="BA103" s="374"/>
      <c r="BB103" s="348">
        <v>16.0848047472263</v>
      </c>
      <c r="BC103" s="348">
        <v>0.99855982291617496</v>
      </c>
      <c r="BD103" s="348">
        <v>-5.3354843905471197E-2</v>
      </c>
      <c r="BE103" s="375">
        <v>-3.3615421761637898E-2</v>
      </c>
      <c r="BF103" s="374"/>
      <c r="BG103" s="372">
        <v>4.1500000000000002E-2</v>
      </c>
      <c r="BH103" s="373"/>
      <c r="BI103" s="348">
        <v>75.005499999999998</v>
      </c>
      <c r="BJ103" s="348">
        <v>16.461300000000001</v>
      </c>
      <c r="BK103" s="348">
        <v>8.4659999999999993</v>
      </c>
      <c r="BL103" s="348">
        <v>6.7199999999999996E-2</v>
      </c>
      <c r="BM103" s="373"/>
      <c r="BN103" s="372" t="s">
        <v>6072</v>
      </c>
      <c r="BO103" s="372" t="s">
        <v>6073</v>
      </c>
      <c r="BP103" s="372" t="s">
        <v>6074</v>
      </c>
      <c r="BQ103" s="372" t="s">
        <v>5403</v>
      </c>
      <c r="BR103" s="372" t="s">
        <v>430</v>
      </c>
      <c r="BS103" s="373"/>
      <c r="BT103" s="354" t="s">
        <v>555</v>
      </c>
    </row>
    <row r="104" spans="1:72" s="428" customFormat="1" x14ac:dyDescent="0.25">
      <c r="A104" s="345" t="s">
        <v>6075</v>
      </c>
      <c r="B104" s="373"/>
      <c r="C104" s="719">
        <v>45798</v>
      </c>
      <c r="D104" s="373"/>
      <c r="E104" s="346">
        <v>324.505</v>
      </c>
      <c r="F104" s="373"/>
      <c r="G104" s="347">
        <v>22.755099999999999</v>
      </c>
      <c r="H104" s="374"/>
      <c r="I104" s="348">
        <v>-1.5566</v>
      </c>
      <c r="J104" s="348">
        <v>3.7027999999999999</v>
      </c>
      <c r="K104" s="348">
        <v>7.0239000000000003</v>
      </c>
      <c r="L104" s="348">
        <v>-18.351199999999999</v>
      </c>
      <c r="M104" s="348">
        <v>-5.0407000000000002</v>
      </c>
      <c r="N104" s="350">
        <v>98.853800000000007</v>
      </c>
      <c r="O104" s="348" t="s">
        <v>430</v>
      </c>
      <c r="P104" s="348" t="s">
        <v>430</v>
      </c>
      <c r="Q104" s="348" t="s">
        <v>430</v>
      </c>
      <c r="R104" s="348" t="s">
        <v>430</v>
      </c>
      <c r="S104" s="348">
        <v>3.8822999999999999</v>
      </c>
      <c r="T104" s="348">
        <v>2.0293999999999999</v>
      </c>
      <c r="U104" s="348">
        <v>1.6731</v>
      </c>
      <c r="V104" s="348">
        <v>62.402000000000001</v>
      </c>
      <c r="W104" s="348">
        <v>7.2671000000000001</v>
      </c>
      <c r="X104" s="348">
        <v>99.262799999999999</v>
      </c>
      <c r="Y104" s="374"/>
      <c r="Z104" s="346">
        <v>227</v>
      </c>
      <c r="AA104" s="346">
        <v>14</v>
      </c>
      <c r="AB104" s="346">
        <v>29</v>
      </c>
      <c r="AC104" s="346">
        <v>254</v>
      </c>
      <c r="AD104" s="346">
        <v>239</v>
      </c>
      <c r="AE104" s="346">
        <v>15</v>
      </c>
      <c r="AF104" s="346" t="s">
        <v>430</v>
      </c>
      <c r="AG104" s="346" t="s">
        <v>430</v>
      </c>
      <c r="AH104" s="346" t="s">
        <v>430</v>
      </c>
      <c r="AI104" s="346" t="s">
        <v>430</v>
      </c>
      <c r="AJ104" s="346">
        <v>103</v>
      </c>
      <c r="AK104" s="346">
        <v>250</v>
      </c>
      <c r="AL104" s="346">
        <v>115</v>
      </c>
      <c r="AM104" s="346">
        <v>15</v>
      </c>
      <c r="AN104" s="346">
        <v>13</v>
      </c>
      <c r="AO104" s="373"/>
      <c r="AP104" s="348" t="s">
        <v>430</v>
      </c>
      <c r="AQ104" s="348" t="s">
        <v>430</v>
      </c>
      <c r="AR104" s="348" t="s">
        <v>430</v>
      </c>
      <c r="AS104" s="348" t="s">
        <v>430</v>
      </c>
      <c r="AT104" s="348">
        <v>25.12</v>
      </c>
      <c r="AU104" s="351"/>
      <c r="AV104" s="346" t="s">
        <v>430</v>
      </c>
      <c r="AW104" s="346" t="s">
        <v>430</v>
      </c>
      <c r="AX104" s="346" t="s">
        <v>430</v>
      </c>
      <c r="AY104" s="346" t="s">
        <v>430</v>
      </c>
      <c r="AZ104" s="346">
        <v>28</v>
      </c>
      <c r="BA104" s="374"/>
      <c r="BB104" s="348">
        <v>53.673204593944099</v>
      </c>
      <c r="BC104" s="348">
        <v>0</v>
      </c>
      <c r="BD104" s="348">
        <v>0.115381003525427</v>
      </c>
      <c r="BE104" s="375" t="s">
        <v>430</v>
      </c>
      <c r="BF104" s="374"/>
      <c r="BG104" s="372" t="s">
        <v>430</v>
      </c>
      <c r="BH104" s="373"/>
      <c r="BI104" s="348" t="s">
        <v>430</v>
      </c>
      <c r="BJ104" s="348" t="s">
        <v>430</v>
      </c>
      <c r="BK104" s="348" t="s">
        <v>430</v>
      </c>
      <c r="BL104" s="348" t="s">
        <v>430</v>
      </c>
      <c r="BM104" s="373"/>
      <c r="BN104" s="372" t="s">
        <v>6076</v>
      </c>
      <c r="BO104" s="372" t="s">
        <v>3039</v>
      </c>
      <c r="BP104" s="372" t="s">
        <v>430</v>
      </c>
      <c r="BQ104" s="372" t="s">
        <v>430</v>
      </c>
      <c r="BR104" s="372" t="s">
        <v>430</v>
      </c>
      <c r="BS104" s="373"/>
      <c r="BT104" s="354" t="s">
        <v>555</v>
      </c>
    </row>
    <row r="105" spans="1:72" s="428" customFormat="1" x14ac:dyDescent="0.25">
      <c r="A105" s="345" t="s">
        <v>6077</v>
      </c>
      <c r="B105" s="373"/>
      <c r="C105" s="719">
        <v>45968</v>
      </c>
      <c r="D105" s="373"/>
      <c r="E105" s="346">
        <v>295.072</v>
      </c>
      <c r="F105" s="373"/>
      <c r="G105" s="347">
        <v>38.913400000000003</v>
      </c>
      <c r="H105" s="374"/>
      <c r="I105" s="348">
        <v>-0.2036</v>
      </c>
      <c r="J105" s="348">
        <v>6.6299999999999998E-2</v>
      </c>
      <c r="K105" s="348">
        <v>-1.1740999999999999</v>
      </c>
      <c r="L105" s="348">
        <v>-2.6017999999999999</v>
      </c>
      <c r="M105" s="348">
        <v>8.7857000000000003</v>
      </c>
      <c r="N105" s="350" t="s">
        <v>430</v>
      </c>
      <c r="O105" s="348" t="s">
        <v>430</v>
      </c>
      <c r="P105" s="348" t="s">
        <v>430</v>
      </c>
      <c r="Q105" s="348" t="s">
        <v>430</v>
      </c>
      <c r="R105" s="348" t="s">
        <v>430</v>
      </c>
      <c r="S105" s="348">
        <v>-2.4639000000000002</v>
      </c>
      <c r="T105" s="348">
        <v>11.26</v>
      </c>
      <c r="U105" s="348">
        <v>10.1408</v>
      </c>
      <c r="V105" s="348" t="s">
        <v>430</v>
      </c>
      <c r="W105" s="348">
        <v>-5.8000000000000003E-2</v>
      </c>
      <c r="X105" s="348">
        <v>8.7261000000000006</v>
      </c>
      <c r="Y105" s="374"/>
      <c r="Z105" s="346">
        <v>159</v>
      </c>
      <c r="AA105" s="346">
        <v>135</v>
      </c>
      <c r="AB105" s="346">
        <v>249</v>
      </c>
      <c r="AC105" s="346">
        <v>231</v>
      </c>
      <c r="AD105" s="346">
        <v>54</v>
      </c>
      <c r="AE105" s="346" t="s">
        <v>430</v>
      </c>
      <c r="AF105" s="346" t="s">
        <v>430</v>
      </c>
      <c r="AG105" s="346" t="s">
        <v>430</v>
      </c>
      <c r="AH105" s="346" t="s">
        <v>430</v>
      </c>
      <c r="AI105" s="346" t="s">
        <v>430</v>
      </c>
      <c r="AJ105" s="346">
        <v>268</v>
      </c>
      <c r="AK105" s="346">
        <v>169</v>
      </c>
      <c r="AL105" s="346">
        <v>31</v>
      </c>
      <c r="AM105" s="346" t="s">
        <v>430</v>
      </c>
      <c r="AN105" s="346">
        <v>243</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11.414116073126401</v>
      </c>
      <c r="BC105" s="348">
        <v>0.997972278737427</v>
      </c>
      <c r="BD105" s="348">
        <v>3.6182015534955599E-2</v>
      </c>
      <c r="BE105" s="375">
        <v>-1.42984289882862E-2</v>
      </c>
      <c r="BF105" s="374"/>
      <c r="BG105" s="372">
        <v>3.7499999999999999E-2</v>
      </c>
      <c r="BH105" s="373"/>
      <c r="BI105" s="348">
        <v>72.6417</v>
      </c>
      <c r="BJ105" s="348">
        <v>21.528199999999998</v>
      </c>
      <c r="BK105" s="348">
        <v>5.6654600000000004</v>
      </c>
      <c r="BL105" s="348">
        <v>0.16464000000000001</v>
      </c>
      <c r="BM105" s="373"/>
      <c r="BN105" s="372" t="s">
        <v>6078</v>
      </c>
      <c r="BO105" s="372" t="s">
        <v>6079</v>
      </c>
      <c r="BP105" s="372" t="s">
        <v>6080</v>
      </c>
      <c r="BQ105" s="372" t="s">
        <v>6081</v>
      </c>
      <c r="BR105" s="372" t="s">
        <v>6082</v>
      </c>
      <c r="BS105" s="373"/>
      <c r="BT105" s="354" t="s">
        <v>555</v>
      </c>
    </row>
    <row r="106" spans="1:72" s="428" customFormat="1" x14ac:dyDescent="0.25">
      <c r="A106" s="345" t="s">
        <v>6083</v>
      </c>
      <c r="B106" s="373"/>
      <c r="C106" s="719">
        <v>45511</v>
      </c>
      <c r="D106" s="373"/>
      <c r="E106" s="346">
        <v>309.065</v>
      </c>
      <c r="F106" s="373"/>
      <c r="G106" s="347">
        <v>34.154800000000002</v>
      </c>
      <c r="H106" s="374"/>
      <c r="I106" s="348">
        <v>0.27860000000000001</v>
      </c>
      <c r="J106" s="348">
        <v>1.7699</v>
      </c>
      <c r="K106" s="348">
        <v>8.8796999999999997</v>
      </c>
      <c r="L106" s="348">
        <v>14.6754</v>
      </c>
      <c r="M106" s="348">
        <v>11.676500000000001</v>
      </c>
      <c r="N106" s="350">
        <v>17.6616</v>
      </c>
      <c r="O106" s="348">
        <v>3.0474999999999999</v>
      </c>
      <c r="P106" s="348" t="s">
        <v>430</v>
      </c>
      <c r="Q106" s="348" t="s">
        <v>430</v>
      </c>
      <c r="R106" s="348" t="s">
        <v>430</v>
      </c>
      <c r="S106" s="348">
        <v>9.8690999999999995</v>
      </c>
      <c r="T106" s="348">
        <v>29.819299999999998</v>
      </c>
      <c r="U106" s="348">
        <v>8.4541000000000004</v>
      </c>
      <c r="V106" s="348">
        <v>11.453099999999999</v>
      </c>
      <c r="W106" s="348">
        <v>4.4595000000000002</v>
      </c>
      <c r="X106" s="348">
        <v>3.0573000000000001</v>
      </c>
      <c r="Y106" s="374"/>
      <c r="Z106" s="346">
        <v>51</v>
      </c>
      <c r="AA106" s="346">
        <v>29</v>
      </c>
      <c r="AB106" s="346">
        <v>6</v>
      </c>
      <c r="AC106" s="346">
        <v>8</v>
      </c>
      <c r="AD106" s="346">
        <v>31</v>
      </c>
      <c r="AE106" s="346">
        <v>41</v>
      </c>
      <c r="AF106" s="346">
        <v>74</v>
      </c>
      <c r="AG106" s="346" t="s">
        <v>430</v>
      </c>
      <c r="AH106" s="346" t="s">
        <v>430</v>
      </c>
      <c r="AI106" s="346" t="s">
        <v>430</v>
      </c>
      <c r="AJ106" s="346">
        <v>21</v>
      </c>
      <c r="AK106" s="346">
        <v>13</v>
      </c>
      <c r="AL106" s="346">
        <v>40</v>
      </c>
      <c r="AM106" s="346">
        <v>68</v>
      </c>
      <c r="AN106" s="346">
        <v>37</v>
      </c>
      <c r="AO106" s="373"/>
      <c r="AP106" s="348" t="s">
        <v>430</v>
      </c>
      <c r="AQ106" s="348" t="s">
        <v>430</v>
      </c>
      <c r="AR106" s="348" t="s">
        <v>430</v>
      </c>
      <c r="AS106" s="348" t="s">
        <v>430</v>
      </c>
      <c r="AT106" s="348">
        <v>25.95</v>
      </c>
      <c r="AU106" s="351"/>
      <c r="AV106" s="346" t="s">
        <v>430</v>
      </c>
      <c r="AW106" s="346" t="s">
        <v>430</v>
      </c>
      <c r="AX106" s="346" t="s">
        <v>430</v>
      </c>
      <c r="AY106" s="346" t="s">
        <v>430</v>
      </c>
      <c r="AZ106" s="346">
        <v>15</v>
      </c>
      <c r="BA106" s="374"/>
      <c r="BB106" s="348">
        <v>21.603044380936002</v>
      </c>
      <c r="BC106" s="348">
        <v>0.999866169575926</v>
      </c>
      <c r="BD106" s="348">
        <v>-3.1773343302327501E-4</v>
      </c>
      <c r="BE106" s="375">
        <v>-4.9898347542077698E-2</v>
      </c>
      <c r="BF106" s="374"/>
      <c r="BG106" s="372">
        <v>8.1299999999999997E-2</v>
      </c>
      <c r="BH106" s="373"/>
      <c r="BI106" s="348">
        <v>44.583300000000001</v>
      </c>
      <c r="BJ106" s="348">
        <v>30.854299999999999</v>
      </c>
      <c r="BK106" s="348">
        <v>24.3857</v>
      </c>
      <c r="BL106" s="348">
        <v>0.1767</v>
      </c>
      <c r="BM106" s="373"/>
      <c r="BN106" s="372" t="s">
        <v>6084</v>
      </c>
      <c r="BO106" s="372" t="s">
        <v>6085</v>
      </c>
      <c r="BP106" s="372" t="s">
        <v>6086</v>
      </c>
      <c r="BQ106" s="372" t="s">
        <v>6087</v>
      </c>
      <c r="BR106" s="372" t="s">
        <v>6088</v>
      </c>
      <c r="BS106" s="373"/>
      <c r="BT106" s="354" t="s">
        <v>555</v>
      </c>
    </row>
    <row r="107" spans="1:72" s="428" customFormat="1" x14ac:dyDescent="0.25">
      <c r="A107" s="345" t="s">
        <v>6089</v>
      </c>
      <c r="B107" s="373"/>
      <c r="C107" s="719">
        <v>45198</v>
      </c>
      <c r="D107" s="373"/>
      <c r="E107" s="346">
        <v>296.38</v>
      </c>
      <c r="F107" s="373"/>
      <c r="G107" s="347">
        <v>24.211500000000001</v>
      </c>
      <c r="H107" s="374"/>
      <c r="I107" s="348">
        <v>-5.57E-2</v>
      </c>
      <c r="J107" s="348">
        <v>-0.27600000000000002</v>
      </c>
      <c r="K107" s="348">
        <v>1.5217000000000001</v>
      </c>
      <c r="L107" s="348">
        <v>6.2481</v>
      </c>
      <c r="M107" s="348">
        <v>2.0179</v>
      </c>
      <c r="N107" s="350">
        <v>5.0248999999999997</v>
      </c>
      <c r="O107" s="348">
        <v>2.8923999999999999</v>
      </c>
      <c r="P107" s="348" t="s">
        <v>430</v>
      </c>
      <c r="Q107" s="348" t="s">
        <v>430</v>
      </c>
      <c r="R107" s="348" t="s">
        <v>430</v>
      </c>
      <c r="S107" s="348">
        <v>3.1175999999999999</v>
      </c>
      <c r="T107" s="348">
        <v>15.8279</v>
      </c>
      <c r="U107" s="348">
        <v>-0.29160000000000003</v>
      </c>
      <c r="V107" s="348">
        <v>4.7980999999999998</v>
      </c>
      <c r="W107" s="348">
        <v>0.90980000000000005</v>
      </c>
      <c r="X107" s="348">
        <v>12.360900000000001</v>
      </c>
      <c r="Y107" s="374"/>
      <c r="Z107" s="346">
        <v>126</v>
      </c>
      <c r="AA107" s="346">
        <v>150</v>
      </c>
      <c r="AB107" s="346">
        <v>161</v>
      </c>
      <c r="AC107" s="346">
        <v>125</v>
      </c>
      <c r="AD107" s="346">
        <v>108</v>
      </c>
      <c r="AE107" s="346">
        <v>105</v>
      </c>
      <c r="AF107" s="346">
        <v>83</v>
      </c>
      <c r="AG107" s="346" t="s">
        <v>430</v>
      </c>
      <c r="AH107" s="346" t="s">
        <v>430</v>
      </c>
      <c r="AI107" s="346" t="s">
        <v>430</v>
      </c>
      <c r="AJ107" s="346">
        <v>150</v>
      </c>
      <c r="AK107" s="346">
        <v>108</v>
      </c>
      <c r="AL107" s="346">
        <v>132</v>
      </c>
      <c r="AM107" s="346">
        <v>119</v>
      </c>
      <c r="AN107" s="346">
        <v>144</v>
      </c>
      <c r="AO107" s="373"/>
      <c r="AP107" s="348" t="s">
        <v>430</v>
      </c>
      <c r="AQ107" s="348" t="s">
        <v>430</v>
      </c>
      <c r="AR107" s="348" t="s">
        <v>430</v>
      </c>
      <c r="AS107" s="348" t="s">
        <v>430</v>
      </c>
      <c r="AT107" s="348">
        <v>7.1</v>
      </c>
      <c r="AU107" s="351"/>
      <c r="AV107" s="346" t="s">
        <v>430</v>
      </c>
      <c r="AW107" s="346" t="s">
        <v>430</v>
      </c>
      <c r="AX107" s="346" t="s">
        <v>430</v>
      </c>
      <c r="AY107" s="346" t="s">
        <v>430</v>
      </c>
      <c r="AZ107" s="346">
        <v>117</v>
      </c>
      <c r="BA107" s="374"/>
      <c r="BB107" s="348">
        <v>14.7475730940088</v>
      </c>
      <c r="BC107" s="348">
        <v>0.99823214003398597</v>
      </c>
      <c r="BD107" s="348">
        <v>4.1873261504027301E-2</v>
      </c>
      <c r="BE107" s="375">
        <v>-1.7051251347629599E-2</v>
      </c>
      <c r="BF107" s="374"/>
      <c r="BG107" s="372">
        <v>3.1199999999999999E-2</v>
      </c>
      <c r="BH107" s="373"/>
      <c r="BI107" s="348">
        <v>68.090900000000005</v>
      </c>
      <c r="BJ107" s="348">
        <v>20.799099999999999</v>
      </c>
      <c r="BK107" s="348">
        <v>10.8329</v>
      </c>
      <c r="BL107" s="348">
        <v>0.27710000000000001</v>
      </c>
      <c r="BM107" s="373"/>
      <c r="BN107" s="372" t="s">
        <v>1231</v>
      </c>
      <c r="BO107" s="372" t="s">
        <v>1180</v>
      </c>
      <c r="BP107" s="372" t="s">
        <v>4412</v>
      </c>
      <c r="BQ107" s="372" t="s">
        <v>4847</v>
      </c>
      <c r="BR107" s="372" t="s">
        <v>4848</v>
      </c>
      <c r="BS107" s="373"/>
      <c r="BT107" s="354" t="s">
        <v>555</v>
      </c>
    </row>
    <row r="108" spans="1:72" s="428" customFormat="1" x14ac:dyDescent="0.25">
      <c r="A108" s="345" t="s">
        <v>6090</v>
      </c>
      <c r="B108" s="373"/>
      <c r="C108" s="719">
        <v>46087</v>
      </c>
      <c r="D108" s="373"/>
      <c r="E108" s="346">
        <v>310.447</v>
      </c>
      <c r="F108" s="373"/>
      <c r="G108" s="347">
        <v>16.936199999999999</v>
      </c>
      <c r="H108" s="374"/>
      <c r="I108" s="348">
        <v>-0.2374</v>
      </c>
      <c r="J108" s="348">
        <v>-1.5017</v>
      </c>
      <c r="K108" s="348">
        <v>-2.9327000000000001</v>
      </c>
      <c r="L108" s="348">
        <v>6.8887</v>
      </c>
      <c r="M108" s="348" t="s">
        <v>430</v>
      </c>
      <c r="N108" s="350" t="s">
        <v>430</v>
      </c>
      <c r="O108" s="348" t="s">
        <v>430</v>
      </c>
      <c r="P108" s="348" t="s">
        <v>430</v>
      </c>
      <c r="Q108" s="348" t="s">
        <v>430</v>
      </c>
      <c r="R108" s="348" t="s">
        <v>430</v>
      </c>
      <c r="S108" s="348">
        <v>-1.6424000000000001</v>
      </c>
      <c r="T108" s="348">
        <v>12.178100000000001</v>
      </c>
      <c r="U108" s="348" t="s">
        <v>430</v>
      </c>
      <c r="V108" s="348" t="s">
        <v>430</v>
      </c>
      <c r="W108" s="348">
        <v>-0.2767</v>
      </c>
      <c r="X108" s="348">
        <v>-1.8141</v>
      </c>
      <c r="Y108" s="374"/>
      <c r="Z108" s="346">
        <v>168</v>
      </c>
      <c r="AA108" s="346">
        <v>259</v>
      </c>
      <c r="AB108" s="346">
        <v>256</v>
      </c>
      <c r="AC108" s="346">
        <v>100</v>
      </c>
      <c r="AD108" s="346" t="s">
        <v>430</v>
      </c>
      <c r="AE108" s="346" t="s">
        <v>430</v>
      </c>
      <c r="AF108" s="346" t="s">
        <v>430</v>
      </c>
      <c r="AG108" s="346" t="s">
        <v>430</v>
      </c>
      <c r="AH108" s="346" t="s">
        <v>430</v>
      </c>
      <c r="AI108" s="346" t="s">
        <v>430</v>
      </c>
      <c r="AJ108" s="346">
        <v>257</v>
      </c>
      <c r="AK108" s="346">
        <v>163</v>
      </c>
      <c r="AL108" s="346" t="s">
        <v>430</v>
      </c>
      <c r="AM108" s="346" t="s">
        <v>430</v>
      </c>
      <c r="AN108" s="346">
        <v>252</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16.3407943331115</v>
      </c>
      <c r="BC108" s="348">
        <v>0</v>
      </c>
      <c r="BD108" s="348">
        <v>3.75008679260906E-2</v>
      </c>
      <c r="BE108" s="375" t="s">
        <v>430</v>
      </c>
      <c r="BF108" s="374"/>
      <c r="BG108" s="372" t="s">
        <v>430</v>
      </c>
      <c r="BH108" s="373"/>
      <c r="BI108" s="348">
        <v>87.888499999999993</v>
      </c>
      <c r="BJ108" s="348">
        <v>17.5855</v>
      </c>
      <c r="BK108" s="348" t="s">
        <v>430</v>
      </c>
      <c r="BL108" s="348">
        <v>-5.4740000000000002</v>
      </c>
      <c r="BM108" s="373"/>
      <c r="BN108" s="372" t="s">
        <v>6091</v>
      </c>
      <c r="BO108" s="372" t="s">
        <v>6092</v>
      </c>
      <c r="BP108" s="372" t="s">
        <v>430</v>
      </c>
      <c r="BQ108" s="372" t="s">
        <v>430</v>
      </c>
      <c r="BR108" s="372" t="s">
        <v>430</v>
      </c>
      <c r="BS108" s="373"/>
      <c r="BT108" s="354" t="s">
        <v>555</v>
      </c>
    </row>
    <row r="109" spans="1:72" s="428" customFormat="1" ht="11" x14ac:dyDescent="0.3">
      <c r="A109" s="841" t="s">
        <v>6093</v>
      </c>
      <c r="B109" s="842"/>
      <c r="C109" s="843">
        <v>44643</v>
      </c>
      <c r="D109" s="842"/>
      <c r="E109" s="844">
        <v>282.94799999999998</v>
      </c>
      <c r="F109" s="842"/>
      <c r="G109" s="845">
        <v>21.645299999999999</v>
      </c>
      <c r="H109" s="847"/>
      <c r="I109" s="846">
        <v>-7.8899999999999998E-2</v>
      </c>
      <c r="J109" s="846">
        <v>-0.69730000000000003</v>
      </c>
      <c r="K109" s="846">
        <v>2.5688</v>
      </c>
      <c r="L109" s="846">
        <v>7.0012999999999996</v>
      </c>
      <c r="M109" s="846">
        <v>1.0132000000000001</v>
      </c>
      <c r="N109" s="848">
        <v>4.2413999999999996</v>
      </c>
      <c r="O109" s="846">
        <v>2.9969000000000001</v>
      </c>
      <c r="P109" s="846">
        <v>12.4055</v>
      </c>
      <c r="Q109" s="846" t="s">
        <v>430</v>
      </c>
      <c r="R109" s="846" t="s">
        <v>430</v>
      </c>
      <c r="S109" s="846">
        <v>4.8548999999999998</v>
      </c>
      <c r="T109" s="846">
        <v>13.2082</v>
      </c>
      <c r="U109" s="846">
        <v>-1.7769999999999999</v>
      </c>
      <c r="V109" s="846">
        <v>4.2854999999999999</v>
      </c>
      <c r="W109" s="846">
        <v>1.4800000000000001E-2</v>
      </c>
      <c r="X109" s="846">
        <v>13.1425</v>
      </c>
      <c r="Y109" s="847"/>
      <c r="Z109" s="844">
        <v>130</v>
      </c>
      <c r="AA109" s="844">
        <v>186</v>
      </c>
      <c r="AB109" s="844">
        <v>110</v>
      </c>
      <c r="AC109" s="844">
        <v>95</v>
      </c>
      <c r="AD109" s="844">
        <v>119</v>
      </c>
      <c r="AE109" s="844">
        <v>127</v>
      </c>
      <c r="AF109" s="844">
        <v>79</v>
      </c>
      <c r="AG109" s="844">
        <v>68</v>
      </c>
      <c r="AH109" s="844" t="s">
        <v>430</v>
      </c>
      <c r="AI109" s="844" t="s">
        <v>430</v>
      </c>
      <c r="AJ109" s="844">
        <v>55</v>
      </c>
      <c r="AK109" s="844">
        <v>145</v>
      </c>
      <c r="AL109" s="844">
        <v>149</v>
      </c>
      <c r="AM109" s="844">
        <v>129</v>
      </c>
      <c r="AN109" s="844">
        <v>239</v>
      </c>
      <c r="AO109" s="842"/>
      <c r="AP109" s="846" t="s">
        <v>430</v>
      </c>
      <c r="AQ109" s="846" t="s">
        <v>430</v>
      </c>
      <c r="AR109" s="846" t="s">
        <v>430</v>
      </c>
      <c r="AS109" s="846">
        <v>7.07</v>
      </c>
      <c r="AT109" s="846">
        <v>5.8</v>
      </c>
      <c r="AU109" s="849"/>
      <c r="AV109" s="844" t="s">
        <v>430</v>
      </c>
      <c r="AW109" s="844" t="s">
        <v>430</v>
      </c>
      <c r="AX109" s="844" t="s">
        <v>430</v>
      </c>
      <c r="AY109" s="844">
        <v>75</v>
      </c>
      <c r="AZ109" s="844">
        <v>121</v>
      </c>
      <c r="BA109" s="847"/>
      <c r="BB109" s="846">
        <v>12.219886657490401</v>
      </c>
      <c r="BC109" s="846">
        <v>0.99845187841627403</v>
      </c>
      <c r="BD109" s="846">
        <v>5.10260673944141E-2</v>
      </c>
      <c r="BE109" s="852">
        <v>-1.0245395644251599E-2</v>
      </c>
      <c r="BF109" s="847"/>
      <c r="BG109" s="855">
        <v>0.1249</v>
      </c>
      <c r="BH109" s="842"/>
      <c r="BI109" s="846">
        <v>94.191299999999998</v>
      </c>
      <c r="BJ109" s="846">
        <v>5.4568899999999996</v>
      </c>
      <c r="BK109" s="846" t="s">
        <v>430</v>
      </c>
      <c r="BL109" s="846">
        <v>0.35181000000000001</v>
      </c>
      <c r="BM109" s="842"/>
      <c r="BN109" s="855" t="s">
        <v>4615</v>
      </c>
      <c r="BO109" s="855" t="s">
        <v>4616</v>
      </c>
      <c r="BP109" s="855" t="s">
        <v>6094</v>
      </c>
      <c r="BQ109" s="855" t="s">
        <v>4618</v>
      </c>
      <c r="BR109" s="855" t="s">
        <v>4619</v>
      </c>
      <c r="BS109" s="842"/>
      <c r="BT109" s="856" t="s">
        <v>555</v>
      </c>
    </row>
    <row r="110" spans="1:72" s="428" customFormat="1" x14ac:dyDescent="0.25">
      <c r="A110" s="345" t="s">
        <v>6095</v>
      </c>
      <c r="B110" s="373"/>
      <c r="C110" s="719">
        <v>42569</v>
      </c>
      <c r="D110" s="373"/>
      <c r="E110" s="346">
        <v>274.74799999999999</v>
      </c>
      <c r="F110" s="373"/>
      <c r="G110" s="347">
        <v>78.7958</v>
      </c>
      <c r="H110" s="374"/>
      <c r="I110" s="348">
        <v>0.1537</v>
      </c>
      <c r="J110" s="348">
        <v>-1.0792999999999999</v>
      </c>
      <c r="K110" s="348">
        <v>0.82120000000000004</v>
      </c>
      <c r="L110" s="348">
        <v>5.4294000000000002</v>
      </c>
      <c r="M110" s="348">
        <v>-4.7704000000000004</v>
      </c>
      <c r="N110" s="350">
        <v>-1.9970000000000001</v>
      </c>
      <c r="O110" s="348">
        <v>0.53959999999999997</v>
      </c>
      <c r="P110" s="348">
        <v>7.2939999999999996</v>
      </c>
      <c r="Q110" s="348">
        <v>8.3294999999999995</v>
      </c>
      <c r="R110" s="348">
        <v>10.8406</v>
      </c>
      <c r="S110" s="348">
        <v>2.3620000000000001</v>
      </c>
      <c r="T110" s="348">
        <v>9.3542000000000005</v>
      </c>
      <c r="U110" s="348">
        <v>-7.6128</v>
      </c>
      <c r="V110" s="348">
        <v>-1.7221</v>
      </c>
      <c r="W110" s="348">
        <v>9.7100000000000006E-2</v>
      </c>
      <c r="X110" s="348">
        <v>10.9306</v>
      </c>
      <c r="Y110" s="374"/>
      <c r="Z110" s="346">
        <v>73</v>
      </c>
      <c r="AA110" s="346">
        <v>247</v>
      </c>
      <c r="AB110" s="346">
        <v>210</v>
      </c>
      <c r="AC110" s="346">
        <v>158</v>
      </c>
      <c r="AD110" s="346">
        <v>220</v>
      </c>
      <c r="AE110" s="346">
        <v>187</v>
      </c>
      <c r="AF110" s="346">
        <v>125</v>
      </c>
      <c r="AG110" s="346">
        <v>121</v>
      </c>
      <c r="AH110" s="346">
        <v>66</v>
      </c>
      <c r="AI110" s="346">
        <v>40</v>
      </c>
      <c r="AJ110" s="346">
        <v>200</v>
      </c>
      <c r="AK110" s="346">
        <v>206</v>
      </c>
      <c r="AL110" s="346">
        <v>221</v>
      </c>
      <c r="AM110" s="346">
        <v>192</v>
      </c>
      <c r="AN110" s="346">
        <v>227</v>
      </c>
      <c r="AO110" s="373"/>
      <c r="AP110" s="348">
        <v>10.61</v>
      </c>
      <c r="AQ110" s="348">
        <v>9.9499999999999993</v>
      </c>
      <c r="AR110" s="348">
        <v>6.55</v>
      </c>
      <c r="AS110" s="348">
        <v>2.37</v>
      </c>
      <c r="AT110" s="348">
        <v>-2.84</v>
      </c>
      <c r="AU110" s="351"/>
      <c r="AV110" s="346">
        <v>40</v>
      </c>
      <c r="AW110" s="346">
        <v>54</v>
      </c>
      <c r="AX110" s="346">
        <v>66</v>
      </c>
      <c r="AY110" s="346">
        <v>122</v>
      </c>
      <c r="AZ110" s="346">
        <v>191</v>
      </c>
      <c r="BA110" s="374"/>
      <c r="BB110" s="348">
        <v>13.050906561504901</v>
      </c>
      <c r="BC110" s="348">
        <v>0.99942825071660102</v>
      </c>
      <c r="BD110" s="348">
        <v>1.49772515928056E-2</v>
      </c>
      <c r="BE110" s="375">
        <v>-4.9430813560599803E-3</v>
      </c>
      <c r="BF110" s="374"/>
      <c r="BG110" s="372">
        <v>1.6311</v>
      </c>
      <c r="BH110" s="373"/>
      <c r="BI110" s="348">
        <v>99.586399999999998</v>
      </c>
      <c r="BJ110" s="348" t="s">
        <v>430</v>
      </c>
      <c r="BK110" s="348" t="s">
        <v>430</v>
      </c>
      <c r="BL110" s="348">
        <v>0.41360000000000002</v>
      </c>
      <c r="BM110" s="373"/>
      <c r="BN110" s="372" t="s">
        <v>4819</v>
      </c>
      <c r="BO110" s="372" t="s">
        <v>4517</v>
      </c>
      <c r="BP110" s="372" t="s">
        <v>4518</v>
      </c>
      <c r="BQ110" s="372" t="s">
        <v>4678</v>
      </c>
      <c r="BR110" s="372" t="s">
        <v>744</v>
      </c>
      <c r="BS110" s="373"/>
      <c r="BT110" s="354" t="s">
        <v>555</v>
      </c>
    </row>
    <row r="111" spans="1:72" s="428" customFormat="1" x14ac:dyDescent="0.25">
      <c r="A111" s="345" t="s">
        <v>6096</v>
      </c>
      <c r="B111" s="373"/>
      <c r="C111" s="719">
        <v>45874</v>
      </c>
      <c r="D111" s="373"/>
      <c r="E111" s="346">
        <v>275.51499999999999</v>
      </c>
      <c r="F111" s="373"/>
      <c r="G111" s="347">
        <v>11.5381</v>
      </c>
      <c r="H111" s="374"/>
      <c r="I111" s="348">
        <v>0.2354</v>
      </c>
      <c r="J111" s="348">
        <v>0.32690000000000002</v>
      </c>
      <c r="K111" s="348">
        <v>-2.0768</v>
      </c>
      <c r="L111" s="348">
        <v>-2.9914000000000001</v>
      </c>
      <c r="M111" s="348">
        <v>14.073700000000001</v>
      </c>
      <c r="N111" s="350">
        <v>16.349</v>
      </c>
      <c r="O111" s="348" t="s">
        <v>430</v>
      </c>
      <c r="P111" s="348" t="s">
        <v>430</v>
      </c>
      <c r="Q111" s="348" t="s">
        <v>430</v>
      </c>
      <c r="R111" s="348" t="s">
        <v>430</v>
      </c>
      <c r="S111" s="348">
        <v>-5.3292000000000002</v>
      </c>
      <c r="T111" s="348">
        <v>14.8127</v>
      </c>
      <c r="U111" s="348">
        <v>18.168600000000001</v>
      </c>
      <c r="V111" s="348">
        <v>14.841200000000001</v>
      </c>
      <c r="W111" s="348">
        <v>-7.3599999999999999E-2</v>
      </c>
      <c r="X111" s="348">
        <v>15.0275</v>
      </c>
      <c r="Y111" s="374"/>
      <c r="Z111" s="346">
        <v>54</v>
      </c>
      <c r="AA111" s="346">
        <v>106</v>
      </c>
      <c r="AB111" s="346">
        <v>252</v>
      </c>
      <c r="AC111" s="346">
        <v>234</v>
      </c>
      <c r="AD111" s="346">
        <v>22</v>
      </c>
      <c r="AE111" s="346">
        <v>44</v>
      </c>
      <c r="AF111" s="346" t="s">
        <v>430</v>
      </c>
      <c r="AG111" s="346" t="s">
        <v>430</v>
      </c>
      <c r="AH111" s="346" t="s">
        <v>430</v>
      </c>
      <c r="AI111" s="346" t="s">
        <v>430</v>
      </c>
      <c r="AJ111" s="346">
        <v>273</v>
      </c>
      <c r="AK111" s="346">
        <v>131</v>
      </c>
      <c r="AL111" s="346">
        <v>6</v>
      </c>
      <c r="AM111" s="346">
        <v>44</v>
      </c>
      <c r="AN111" s="346">
        <v>245</v>
      </c>
      <c r="AO111" s="373"/>
      <c r="AP111" s="348" t="s">
        <v>430</v>
      </c>
      <c r="AQ111" s="348" t="s">
        <v>430</v>
      </c>
      <c r="AR111" s="348" t="s">
        <v>430</v>
      </c>
      <c r="AS111" s="348" t="s">
        <v>430</v>
      </c>
      <c r="AT111" s="348">
        <v>19.39</v>
      </c>
      <c r="AU111" s="351"/>
      <c r="AV111" s="346" t="s">
        <v>430</v>
      </c>
      <c r="AW111" s="346" t="s">
        <v>430</v>
      </c>
      <c r="AX111" s="346" t="s">
        <v>430</v>
      </c>
      <c r="AY111" s="346" t="s">
        <v>430</v>
      </c>
      <c r="AZ111" s="346">
        <v>47</v>
      </c>
      <c r="BA111" s="374"/>
      <c r="BB111" s="348">
        <v>13.0806180890572</v>
      </c>
      <c r="BC111" s="348">
        <v>0.99979918135911094</v>
      </c>
      <c r="BD111" s="348">
        <v>6.7898053593997795E-2</v>
      </c>
      <c r="BE111" s="375">
        <v>-3.9261801597169903E-2</v>
      </c>
      <c r="BF111" s="374"/>
      <c r="BG111" s="372">
        <v>5.7000000000000002E-2</v>
      </c>
      <c r="BH111" s="373"/>
      <c r="BI111" s="348">
        <v>75.210800000000006</v>
      </c>
      <c r="BJ111" s="348">
        <v>24.7989</v>
      </c>
      <c r="BK111" s="348" t="s">
        <v>430</v>
      </c>
      <c r="BL111" s="348">
        <v>-9.7000000000000003E-3</v>
      </c>
      <c r="BM111" s="373"/>
      <c r="BN111" s="372" t="s">
        <v>6097</v>
      </c>
      <c r="BO111" s="372" t="s">
        <v>6098</v>
      </c>
      <c r="BP111" s="372" t="s">
        <v>6099</v>
      </c>
      <c r="BQ111" s="372" t="s">
        <v>430</v>
      </c>
      <c r="BR111" s="372" t="s">
        <v>430</v>
      </c>
      <c r="BS111" s="373"/>
      <c r="BT111" s="354" t="s">
        <v>555</v>
      </c>
    </row>
    <row r="112" spans="1:72" s="428" customFormat="1" x14ac:dyDescent="0.25">
      <c r="A112" s="345" t="s">
        <v>6100</v>
      </c>
      <c r="B112" s="373"/>
      <c r="C112" s="719">
        <v>45455</v>
      </c>
      <c r="D112" s="373"/>
      <c r="E112" s="346">
        <v>267.64</v>
      </c>
      <c r="F112" s="373"/>
      <c r="G112" s="347">
        <v>11.8467</v>
      </c>
      <c r="H112" s="374"/>
      <c r="I112" s="348">
        <v>7.6899999999999996E-2</v>
      </c>
      <c r="J112" s="348">
        <v>1.0044</v>
      </c>
      <c r="K112" s="348">
        <v>1.7801</v>
      </c>
      <c r="L112" s="348">
        <v>6.9602000000000004</v>
      </c>
      <c r="M112" s="348">
        <v>8.2573000000000008</v>
      </c>
      <c r="N112" s="350">
        <v>12.990399999999999</v>
      </c>
      <c r="O112" s="348">
        <v>6.8625999999999996</v>
      </c>
      <c r="P112" s="348" t="s">
        <v>430</v>
      </c>
      <c r="Q112" s="348" t="s">
        <v>430</v>
      </c>
      <c r="R112" s="348" t="s">
        <v>430</v>
      </c>
      <c r="S112" s="348">
        <v>3.5939999999999999</v>
      </c>
      <c r="T112" s="348">
        <v>21.771899999999999</v>
      </c>
      <c r="U112" s="348">
        <v>6.5541999999999998</v>
      </c>
      <c r="V112" s="348">
        <v>13.0464</v>
      </c>
      <c r="W112" s="348">
        <v>1.7748999999999999</v>
      </c>
      <c r="X112" s="348">
        <v>8.1255000000000006</v>
      </c>
      <c r="Y112" s="374"/>
      <c r="Z112" s="346">
        <v>97</v>
      </c>
      <c r="AA112" s="346">
        <v>68</v>
      </c>
      <c r="AB112" s="346">
        <v>142</v>
      </c>
      <c r="AC112" s="346">
        <v>96</v>
      </c>
      <c r="AD112" s="346">
        <v>59</v>
      </c>
      <c r="AE112" s="346">
        <v>65</v>
      </c>
      <c r="AF112" s="346">
        <v>48</v>
      </c>
      <c r="AG112" s="346" t="s">
        <v>430</v>
      </c>
      <c r="AH112" s="346" t="s">
        <v>430</v>
      </c>
      <c r="AI112" s="346" t="s">
        <v>430</v>
      </c>
      <c r="AJ112" s="346">
        <v>121</v>
      </c>
      <c r="AK112" s="346">
        <v>55</v>
      </c>
      <c r="AL112" s="346">
        <v>54</v>
      </c>
      <c r="AM112" s="346">
        <v>53</v>
      </c>
      <c r="AN112" s="346">
        <v>98</v>
      </c>
      <c r="AO112" s="373"/>
      <c r="AP112" s="348" t="s">
        <v>430</v>
      </c>
      <c r="AQ112" s="348" t="s">
        <v>430</v>
      </c>
      <c r="AR112" s="348" t="s">
        <v>430</v>
      </c>
      <c r="AS112" s="348" t="s">
        <v>430</v>
      </c>
      <c r="AT112" s="348">
        <v>17.149999999999999</v>
      </c>
      <c r="AU112" s="351"/>
      <c r="AV112" s="346" t="s">
        <v>430</v>
      </c>
      <c r="AW112" s="346" t="s">
        <v>430</v>
      </c>
      <c r="AX112" s="346" t="s">
        <v>430</v>
      </c>
      <c r="AY112" s="346" t="s">
        <v>430</v>
      </c>
      <c r="AZ112" s="346">
        <v>63</v>
      </c>
      <c r="BA112" s="374"/>
      <c r="BB112" s="348">
        <v>17.317738523888401</v>
      </c>
      <c r="BC112" s="348">
        <v>1.0034930072508901</v>
      </c>
      <c r="BD112" s="348">
        <v>1.9016106930737301E-2</v>
      </c>
      <c r="BE112" s="375">
        <v>6.3951694096047298E-2</v>
      </c>
      <c r="BF112" s="374"/>
      <c r="BG112" s="372">
        <v>6.0900000000000003E-2</v>
      </c>
      <c r="BH112" s="373"/>
      <c r="BI112" s="348">
        <v>11.0792</v>
      </c>
      <c r="BJ112" s="348">
        <v>84.538799999999995</v>
      </c>
      <c r="BK112" s="348">
        <v>4.2427000000000001</v>
      </c>
      <c r="BL112" s="348">
        <v>0.13930000000000001</v>
      </c>
      <c r="BM112" s="373"/>
      <c r="BN112" s="372" t="s">
        <v>4722</v>
      </c>
      <c r="BO112" s="372" t="s">
        <v>4723</v>
      </c>
      <c r="BP112" s="372" t="s">
        <v>4547</v>
      </c>
      <c r="BQ112" s="372" t="s">
        <v>4783</v>
      </c>
      <c r="BR112" s="372" t="s">
        <v>4814</v>
      </c>
      <c r="BS112" s="373"/>
      <c r="BT112" s="354" t="s">
        <v>555</v>
      </c>
    </row>
    <row r="113" spans="1:72" s="428" customFormat="1" x14ac:dyDescent="0.25">
      <c r="A113" s="345" t="s">
        <v>6101</v>
      </c>
      <c r="B113" s="373"/>
      <c r="C113" s="719">
        <v>45366</v>
      </c>
      <c r="D113" s="373"/>
      <c r="E113" s="346">
        <v>262.94</v>
      </c>
      <c r="F113" s="373"/>
      <c r="G113" s="347">
        <v>90.111699999999999</v>
      </c>
      <c r="H113" s="374"/>
      <c r="I113" s="348">
        <v>0.98380000000000001</v>
      </c>
      <c r="J113" s="348">
        <v>1.3875</v>
      </c>
      <c r="K113" s="348">
        <v>-3.6598000000000002</v>
      </c>
      <c r="L113" s="348">
        <v>18.091200000000001</v>
      </c>
      <c r="M113" s="348">
        <v>9.4730000000000008</v>
      </c>
      <c r="N113" s="350">
        <v>1.6893</v>
      </c>
      <c r="O113" s="348">
        <v>-6.4010999999999996</v>
      </c>
      <c r="P113" s="348" t="s">
        <v>430</v>
      </c>
      <c r="Q113" s="348" t="s">
        <v>430</v>
      </c>
      <c r="R113" s="348" t="s">
        <v>430</v>
      </c>
      <c r="S113" s="348">
        <v>8.8483999999999998</v>
      </c>
      <c r="T113" s="348">
        <v>38.549999999999997</v>
      </c>
      <c r="U113" s="348">
        <v>2.6709999999999998</v>
      </c>
      <c r="V113" s="348">
        <v>3.8195999999999999</v>
      </c>
      <c r="W113" s="348">
        <v>-0.21010000000000001</v>
      </c>
      <c r="X113" s="348">
        <v>3.1042000000000001</v>
      </c>
      <c r="Y113" s="374"/>
      <c r="Z113" s="346">
        <v>6</v>
      </c>
      <c r="AA113" s="346">
        <v>40</v>
      </c>
      <c r="AB113" s="346">
        <v>267</v>
      </c>
      <c r="AC113" s="346">
        <v>3</v>
      </c>
      <c r="AD113" s="346">
        <v>41</v>
      </c>
      <c r="AE113" s="346">
        <v>160</v>
      </c>
      <c r="AF113" s="346">
        <v>158</v>
      </c>
      <c r="AG113" s="346" t="s">
        <v>430</v>
      </c>
      <c r="AH113" s="346" t="s">
        <v>430</v>
      </c>
      <c r="AI113" s="346" t="s">
        <v>430</v>
      </c>
      <c r="AJ113" s="346">
        <v>22</v>
      </c>
      <c r="AK113" s="346">
        <v>2</v>
      </c>
      <c r="AL113" s="346">
        <v>95</v>
      </c>
      <c r="AM113" s="346">
        <v>137</v>
      </c>
      <c r="AN113" s="346">
        <v>249</v>
      </c>
      <c r="AO113" s="373"/>
      <c r="AP113" s="348" t="s">
        <v>430</v>
      </c>
      <c r="AQ113" s="348" t="s">
        <v>430</v>
      </c>
      <c r="AR113" s="348" t="s">
        <v>430</v>
      </c>
      <c r="AS113" s="348" t="s">
        <v>430</v>
      </c>
      <c r="AT113" s="348">
        <v>15.99</v>
      </c>
      <c r="AU113" s="351"/>
      <c r="AV113" s="346" t="s">
        <v>430</v>
      </c>
      <c r="AW113" s="346" t="s">
        <v>430</v>
      </c>
      <c r="AX113" s="346" t="s">
        <v>430</v>
      </c>
      <c r="AY113" s="346" t="s">
        <v>430</v>
      </c>
      <c r="AZ113" s="346">
        <v>74</v>
      </c>
      <c r="BA113" s="374"/>
      <c r="BB113" s="348">
        <v>32.432719012683997</v>
      </c>
      <c r="BC113" s="348">
        <v>0.99997518784192296</v>
      </c>
      <c r="BD113" s="348">
        <v>-7.39390788135251E-3</v>
      </c>
      <c r="BE113" s="375">
        <v>-2.63915385470073E-2</v>
      </c>
      <c r="BF113" s="374"/>
      <c r="BG113" s="372">
        <v>4.7399999999999998E-2</v>
      </c>
      <c r="BH113" s="373"/>
      <c r="BI113" s="348">
        <v>18.923200000000001</v>
      </c>
      <c r="BJ113" s="348">
        <v>65.8172</v>
      </c>
      <c r="BK113" s="348">
        <v>15.130699999999999</v>
      </c>
      <c r="BL113" s="348">
        <v>0.12889999999999999</v>
      </c>
      <c r="BM113" s="373"/>
      <c r="BN113" s="372" t="s">
        <v>6102</v>
      </c>
      <c r="BO113" s="372" t="s">
        <v>6103</v>
      </c>
      <c r="BP113" s="372" t="s">
        <v>430</v>
      </c>
      <c r="BQ113" s="372" t="s">
        <v>430</v>
      </c>
      <c r="BR113" s="372" t="s">
        <v>430</v>
      </c>
      <c r="BS113" s="373"/>
      <c r="BT113" s="354" t="s">
        <v>555</v>
      </c>
    </row>
    <row r="114" spans="1:72" s="428" customFormat="1" x14ac:dyDescent="0.25">
      <c r="A114" s="345" t="s">
        <v>6104</v>
      </c>
      <c r="B114" s="373"/>
      <c r="C114" s="719">
        <v>45366</v>
      </c>
      <c r="D114" s="373"/>
      <c r="E114" s="346">
        <v>251.25</v>
      </c>
      <c r="F114" s="373"/>
      <c r="G114" s="347">
        <v>18.459599999999998</v>
      </c>
      <c r="H114" s="374"/>
      <c r="I114" s="348">
        <v>0.16880000000000001</v>
      </c>
      <c r="J114" s="348">
        <v>7.1599999999999997E-2</v>
      </c>
      <c r="K114" s="348">
        <v>1.2095</v>
      </c>
      <c r="L114" s="348">
        <v>9.6344999999999992</v>
      </c>
      <c r="M114" s="348">
        <v>14.9787</v>
      </c>
      <c r="N114" s="350">
        <v>10.060700000000001</v>
      </c>
      <c r="O114" s="348">
        <v>3.5055000000000001</v>
      </c>
      <c r="P114" s="348" t="s">
        <v>430</v>
      </c>
      <c r="Q114" s="348" t="s">
        <v>430</v>
      </c>
      <c r="R114" s="348" t="s">
        <v>430</v>
      </c>
      <c r="S114" s="348">
        <v>3.8065000000000002</v>
      </c>
      <c r="T114" s="348">
        <v>28.7334</v>
      </c>
      <c r="U114" s="348">
        <v>10.2342</v>
      </c>
      <c r="V114" s="348">
        <v>10.1967</v>
      </c>
      <c r="W114" s="348">
        <v>2.5236999999999998</v>
      </c>
      <c r="X114" s="348">
        <v>12.460100000000001</v>
      </c>
      <c r="Y114" s="374"/>
      <c r="Z114" s="346">
        <v>64</v>
      </c>
      <c r="AA114" s="346">
        <v>131</v>
      </c>
      <c r="AB114" s="346">
        <v>178</v>
      </c>
      <c r="AC114" s="346">
        <v>39</v>
      </c>
      <c r="AD114" s="346">
        <v>21</v>
      </c>
      <c r="AE114" s="346">
        <v>80</v>
      </c>
      <c r="AF114" s="346">
        <v>71</v>
      </c>
      <c r="AG114" s="346" t="s">
        <v>430</v>
      </c>
      <c r="AH114" s="346" t="s">
        <v>430</v>
      </c>
      <c r="AI114" s="346" t="s">
        <v>430</v>
      </c>
      <c r="AJ114" s="346">
        <v>113</v>
      </c>
      <c r="AK114" s="346">
        <v>18</v>
      </c>
      <c r="AL114" s="346">
        <v>29</v>
      </c>
      <c r="AM114" s="346">
        <v>81</v>
      </c>
      <c r="AN114" s="346">
        <v>58</v>
      </c>
      <c r="AO114" s="373"/>
      <c r="AP114" s="348" t="s">
        <v>430</v>
      </c>
      <c r="AQ114" s="348" t="s">
        <v>430</v>
      </c>
      <c r="AR114" s="348" t="s">
        <v>430</v>
      </c>
      <c r="AS114" s="348" t="s">
        <v>430</v>
      </c>
      <c r="AT114" s="348">
        <v>22.9</v>
      </c>
      <c r="AU114" s="351"/>
      <c r="AV114" s="346" t="s">
        <v>430</v>
      </c>
      <c r="AW114" s="346" t="s">
        <v>430</v>
      </c>
      <c r="AX114" s="346" t="s">
        <v>430</v>
      </c>
      <c r="AY114" s="346" t="s">
        <v>430</v>
      </c>
      <c r="AZ114" s="346">
        <v>39</v>
      </c>
      <c r="BA114" s="374"/>
      <c r="BB114" s="348">
        <v>20.9630507906143</v>
      </c>
      <c r="BC114" s="348">
        <v>0.99720796894358599</v>
      </c>
      <c r="BD114" s="348">
        <v>1.8663753574457102E-2</v>
      </c>
      <c r="BE114" s="375">
        <v>-3.9562920016470701E-2</v>
      </c>
      <c r="BF114" s="374"/>
      <c r="BG114" s="372">
        <v>0.21079999999999999</v>
      </c>
      <c r="BH114" s="373"/>
      <c r="BI114" s="348" t="s">
        <v>430</v>
      </c>
      <c r="BJ114" s="348">
        <v>7.1784600000000003</v>
      </c>
      <c r="BK114" s="348">
        <v>92.679500000000004</v>
      </c>
      <c r="BL114" s="348">
        <v>0.14204</v>
      </c>
      <c r="BM114" s="373"/>
      <c r="BN114" s="372" t="s">
        <v>4557</v>
      </c>
      <c r="BO114" s="372" t="s">
        <v>5178</v>
      </c>
      <c r="BP114" s="372" t="s">
        <v>2187</v>
      </c>
      <c r="BQ114" s="372" t="s">
        <v>4559</v>
      </c>
      <c r="BR114" s="372" t="s">
        <v>4560</v>
      </c>
      <c r="BS114" s="373"/>
      <c r="BT114" s="354" t="s">
        <v>555</v>
      </c>
    </row>
    <row r="115" spans="1:72" s="428" customFormat="1" x14ac:dyDescent="0.25">
      <c r="A115" s="345" t="s">
        <v>6105</v>
      </c>
      <c r="B115" s="373"/>
      <c r="C115" s="719">
        <v>44592</v>
      </c>
      <c r="D115" s="373"/>
      <c r="E115" s="346">
        <v>267.07299999999998</v>
      </c>
      <c r="F115" s="373"/>
      <c r="G115" s="347">
        <v>169.20750000000001</v>
      </c>
      <c r="H115" s="374"/>
      <c r="I115" s="348">
        <v>-5.5599999999999997E-2</v>
      </c>
      <c r="J115" s="348">
        <v>0.25259999999999999</v>
      </c>
      <c r="K115" s="348">
        <v>4.6748000000000003</v>
      </c>
      <c r="L115" s="348">
        <v>6.6665000000000001</v>
      </c>
      <c r="M115" s="348">
        <v>7.2003000000000004</v>
      </c>
      <c r="N115" s="350">
        <v>17.4481</v>
      </c>
      <c r="O115" s="348">
        <v>6.9249000000000001</v>
      </c>
      <c r="P115" s="348">
        <v>20.169899999999998</v>
      </c>
      <c r="Q115" s="348" t="s">
        <v>430</v>
      </c>
      <c r="R115" s="348" t="s">
        <v>430</v>
      </c>
      <c r="S115" s="348">
        <v>4.9408000000000003</v>
      </c>
      <c r="T115" s="348">
        <v>18.872499999999999</v>
      </c>
      <c r="U115" s="348">
        <v>8.2925000000000004</v>
      </c>
      <c r="V115" s="348">
        <v>12.877800000000001</v>
      </c>
      <c r="W115" s="348">
        <v>1.8456999999999999</v>
      </c>
      <c r="X115" s="348">
        <v>18.302299999999999</v>
      </c>
      <c r="Y115" s="374"/>
      <c r="Z115" s="346">
        <v>125</v>
      </c>
      <c r="AA115" s="346">
        <v>120</v>
      </c>
      <c r="AB115" s="346">
        <v>45</v>
      </c>
      <c r="AC115" s="346">
        <v>119</v>
      </c>
      <c r="AD115" s="346">
        <v>74</v>
      </c>
      <c r="AE115" s="346">
        <v>42</v>
      </c>
      <c r="AF115" s="346">
        <v>47</v>
      </c>
      <c r="AG115" s="346">
        <v>28</v>
      </c>
      <c r="AH115" s="346" t="s">
        <v>430</v>
      </c>
      <c r="AI115" s="346" t="s">
        <v>430</v>
      </c>
      <c r="AJ115" s="346">
        <v>52</v>
      </c>
      <c r="AK115" s="346">
        <v>78</v>
      </c>
      <c r="AL115" s="346">
        <v>46</v>
      </c>
      <c r="AM115" s="346">
        <v>54</v>
      </c>
      <c r="AN115" s="346">
        <v>95</v>
      </c>
      <c r="AO115" s="373"/>
      <c r="AP115" s="348" t="s">
        <v>430</v>
      </c>
      <c r="AQ115" s="348" t="s">
        <v>430</v>
      </c>
      <c r="AR115" s="348" t="s">
        <v>430</v>
      </c>
      <c r="AS115" s="348">
        <v>15.33</v>
      </c>
      <c r="AT115" s="348">
        <v>18.47</v>
      </c>
      <c r="AU115" s="351"/>
      <c r="AV115" s="346" t="s">
        <v>430</v>
      </c>
      <c r="AW115" s="346" t="s">
        <v>430</v>
      </c>
      <c r="AX115" s="346" t="s">
        <v>430</v>
      </c>
      <c r="AY115" s="346">
        <v>27</v>
      </c>
      <c r="AZ115" s="346">
        <v>59</v>
      </c>
      <c r="BA115" s="374"/>
      <c r="BB115" s="348">
        <v>15.882882812741499</v>
      </c>
      <c r="BC115" s="348">
        <v>0.99959179953528299</v>
      </c>
      <c r="BD115" s="348">
        <v>7.8876978536665796E-2</v>
      </c>
      <c r="BE115" s="375">
        <v>-4.29172614017879E-2</v>
      </c>
      <c r="BF115" s="374"/>
      <c r="BG115" s="372">
        <v>5.0299999999999997E-2</v>
      </c>
      <c r="BH115" s="373"/>
      <c r="BI115" s="348">
        <v>69.165999999999997</v>
      </c>
      <c r="BJ115" s="348">
        <v>28.280799999999999</v>
      </c>
      <c r="BK115" s="348">
        <v>2.4154300000000002</v>
      </c>
      <c r="BL115" s="348">
        <v>0.13777</v>
      </c>
      <c r="BM115" s="373"/>
      <c r="BN115" s="372" t="s">
        <v>5350</v>
      </c>
      <c r="BO115" s="372" t="s">
        <v>5351</v>
      </c>
      <c r="BP115" s="372" t="s">
        <v>5352</v>
      </c>
      <c r="BQ115" s="372" t="s">
        <v>5353</v>
      </c>
      <c r="BR115" s="372" t="s">
        <v>5354</v>
      </c>
      <c r="BS115" s="373"/>
      <c r="BT115" s="354" t="s">
        <v>555</v>
      </c>
    </row>
    <row r="116" spans="1:72" s="428" customFormat="1" x14ac:dyDescent="0.25">
      <c r="A116" s="345" t="s">
        <v>6106</v>
      </c>
      <c r="B116" s="373"/>
      <c r="C116" s="719">
        <v>45996</v>
      </c>
      <c r="D116" s="373"/>
      <c r="E116" s="346">
        <v>268.18400000000003</v>
      </c>
      <c r="F116" s="373"/>
      <c r="G116" s="347">
        <v>232.67500000000001</v>
      </c>
      <c r="H116" s="374"/>
      <c r="I116" s="348">
        <v>-1.5364</v>
      </c>
      <c r="J116" s="348">
        <v>3.6465999999999998</v>
      </c>
      <c r="K116" s="348">
        <v>6.9188000000000001</v>
      </c>
      <c r="L116" s="348">
        <v>-18.054600000000001</v>
      </c>
      <c r="M116" s="348">
        <v>-4.8992000000000004</v>
      </c>
      <c r="N116" s="350" t="s">
        <v>430</v>
      </c>
      <c r="O116" s="348" t="s">
        <v>430</v>
      </c>
      <c r="P116" s="348" t="s">
        <v>430</v>
      </c>
      <c r="Q116" s="348" t="s">
        <v>430</v>
      </c>
      <c r="R116" s="348" t="s">
        <v>430</v>
      </c>
      <c r="S116" s="348">
        <v>3.8410000000000002</v>
      </c>
      <c r="T116" s="348">
        <v>-0.24540000000000001</v>
      </c>
      <c r="U116" s="348">
        <v>2.0615000000000001</v>
      </c>
      <c r="V116" s="348" t="s">
        <v>430</v>
      </c>
      <c r="W116" s="348">
        <v>7.1543999999999999</v>
      </c>
      <c r="X116" s="348">
        <v>30.459800000000001</v>
      </c>
      <c r="Y116" s="374"/>
      <c r="Z116" s="346">
        <v>223</v>
      </c>
      <c r="AA116" s="346">
        <v>19</v>
      </c>
      <c r="AB116" s="346">
        <v>34</v>
      </c>
      <c r="AC116" s="346">
        <v>247</v>
      </c>
      <c r="AD116" s="346">
        <v>227</v>
      </c>
      <c r="AE116" s="346" t="s">
        <v>430</v>
      </c>
      <c r="AF116" s="346" t="s">
        <v>430</v>
      </c>
      <c r="AG116" s="346" t="s">
        <v>430</v>
      </c>
      <c r="AH116" s="346" t="s">
        <v>430</v>
      </c>
      <c r="AI116" s="346" t="s">
        <v>430</v>
      </c>
      <c r="AJ116" s="346">
        <v>106</v>
      </c>
      <c r="AK116" s="346">
        <v>260</v>
      </c>
      <c r="AL116" s="346">
        <v>103</v>
      </c>
      <c r="AM116" s="346" t="s">
        <v>430</v>
      </c>
      <c r="AN116" s="346">
        <v>18</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59.128862043660298</v>
      </c>
      <c r="BC116" s="348">
        <v>0</v>
      </c>
      <c r="BD116" s="348">
        <v>5.1406539863459597E-2</v>
      </c>
      <c r="BE116" s="375" t="s">
        <v>430</v>
      </c>
      <c r="BF116" s="374"/>
      <c r="BG116" s="372" t="s">
        <v>430</v>
      </c>
      <c r="BH116" s="373"/>
      <c r="BI116" s="348" t="s">
        <v>430</v>
      </c>
      <c r="BJ116" s="348" t="s">
        <v>430</v>
      </c>
      <c r="BK116" s="348" t="s">
        <v>430</v>
      </c>
      <c r="BL116" s="348" t="s">
        <v>430</v>
      </c>
      <c r="BM116" s="373"/>
      <c r="BN116" s="372" t="s">
        <v>6107</v>
      </c>
      <c r="BO116" s="372" t="s">
        <v>6108</v>
      </c>
      <c r="BP116" s="372" t="s">
        <v>430</v>
      </c>
      <c r="BQ116" s="372" t="s">
        <v>430</v>
      </c>
      <c r="BR116" s="372" t="s">
        <v>430</v>
      </c>
      <c r="BS116" s="373"/>
      <c r="BT116" s="354" t="s">
        <v>555</v>
      </c>
    </row>
    <row r="117" spans="1:72" s="428" customFormat="1" x14ac:dyDescent="0.25">
      <c r="A117" s="345" t="s">
        <v>6109</v>
      </c>
      <c r="B117" s="373"/>
      <c r="C117" s="719">
        <v>45723</v>
      </c>
      <c r="D117" s="373"/>
      <c r="E117" s="346">
        <v>275.98</v>
      </c>
      <c r="F117" s="373"/>
      <c r="G117" s="347">
        <v>53.754800000000003</v>
      </c>
      <c r="H117" s="374"/>
      <c r="I117" s="348">
        <v>0.16420000000000001</v>
      </c>
      <c r="J117" s="348">
        <v>2.5512000000000001</v>
      </c>
      <c r="K117" s="348">
        <v>-3.3359000000000001</v>
      </c>
      <c r="L117" s="348">
        <v>-0.46379999999999999</v>
      </c>
      <c r="M117" s="348">
        <v>11.83</v>
      </c>
      <c r="N117" s="350">
        <v>21.2682</v>
      </c>
      <c r="O117" s="348" t="s">
        <v>430</v>
      </c>
      <c r="P117" s="348" t="s">
        <v>430</v>
      </c>
      <c r="Q117" s="348" t="s">
        <v>430</v>
      </c>
      <c r="R117" s="348" t="s">
        <v>430</v>
      </c>
      <c r="S117" s="348">
        <v>-1.6859</v>
      </c>
      <c r="T117" s="348">
        <v>25.9895</v>
      </c>
      <c r="U117" s="348">
        <v>15.123200000000001</v>
      </c>
      <c r="V117" s="348">
        <v>29.392800000000001</v>
      </c>
      <c r="W117" s="348">
        <v>0.77310000000000001</v>
      </c>
      <c r="X117" s="348">
        <v>47.890999999999998</v>
      </c>
      <c r="Y117" s="374"/>
      <c r="Z117" s="346">
        <v>67</v>
      </c>
      <c r="AA117" s="346">
        <v>23</v>
      </c>
      <c r="AB117" s="346">
        <v>265</v>
      </c>
      <c r="AC117" s="346">
        <v>220</v>
      </c>
      <c r="AD117" s="346">
        <v>27</v>
      </c>
      <c r="AE117" s="346">
        <v>34</v>
      </c>
      <c r="AF117" s="346" t="s">
        <v>430</v>
      </c>
      <c r="AG117" s="346" t="s">
        <v>430</v>
      </c>
      <c r="AH117" s="346" t="s">
        <v>430</v>
      </c>
      <c r="AI117" s="346" t="s">
        <v>430</v>
      </c>
      <c r="AJ117" s="346">
        <v>260</v>
      </c>
      <c r="AK117" s="346">
        <v>27</v>
      </c>
      <c r="AL117" s="346">
        <v>12</v>
      </c>
      <c r="AM117" s="346">
        <v>21</v>
      </c>
      <c r="AN117" s="346">
        <v>158</v>
      </c>
      <c r="AO117" s="373"/>
      <c r="AP117" s="348" t="s">
        <v>430</v>
      </c>
      <c r="AQ117" s="348" t="s">
        <v>430</v>
      </c>
      <c r="AR117" s="348" t="s">
        <v>430</v>
      </c>
      <c r="AS117" s="348" t="s">
        <v>430</v>
      </c>
      <c r="AT117" s="348">
        <v>22.84</v>
      </c>
      <c r="AU117" s="351"/>
      <c r="AV117" s="346" t="s">
        <v>430</v>
      </c>
      <c r="AW117" s="346" t="s">
        <v>430</v>
      </c>
      <c r="AX117" s="346" t="s">
        <v>430</v>
      </c>
      <c r="AY117" s="346" t="s">
        <v>430</v>
      </c>
      <c r="AZ117" s="346">
        <v>40</v>
      </c>
      <c r="BA117" s="374"/>
      <c r="BB117" s="348">
        <v>24.122296824355701</v>
      </c>
      <c r="BC117" s="348">
        <v>0.99954431093561902</v>
      </c>
      <c r="BD117" s="348">
        <v>0.141227691835111</v>
      </c>
      <c r="BE117" s="375">
        <v>-3.6835378891313802E-2</v>
      </c>
      <c r="BF117" s="374"/>
      <c r="BG117" s="372">
        <v>5.5899999999999998E-2</v>
      </c>
      <c r="BH117" s="373"/>
      <c r="BI117" s="348">
        <v>38.803600000000003</v>
      </c>
      <c r="BJ117" s="348">
        <v>30.919899999999998</v>
      </c>
      <c r="BK117" s="348">
        <v>30.141400000000001</v>
      </c>
      <c r="BL117" s="348">
        <v>0.1351</v>
      </c>
      <c r="BM117" s="373"/>
      <c r="BN117" s="372" t="s">
        <v>6110</v>
      </c>
      <c r="BO117" s="372" t="s">
        <v>6012</v>
      </c>
      <c r="BP117" s="372" t="s">
        <v>430</v>
      </c>
      <c r="BQ117" s="372" t="s">
        <v>430</v>
      </c>
      <c r="BR117" s="372" t="s">
        <v>430</v>
      </c>
      <c r="BS117" s="373"/>
      <c r="BT117" s="354" t="s">
        <v>555</v>
      </c>
    </row>
    <row r="118" spans="1:72" s="428" customFormat="1" x14ac:dyDescent="0.25">
      <c r="A118" s="345" t="s">
        <v>6111</v>
      </c>
      <c r="B118" s="373"/>
      <c r="C118" s="719">
        <v>44334</v>
      </c>
      <c r="D118" s="373"/>
      <c r="E118" s="346">
        <v>234.46899999999999</v>
      </c>
      <c r="F118" s="373"/>
      <c r="G118" s="347">
        <v>170.24019999999999</v>
      </c>
      <c r="H118" s="374"/>
      <c r="I118" s="348">
        <v>-0.30359999999999998</v>
      </c>
      <c r="J118" s="348">
        <v>-0.67789999999999995</v>
      </c>
      <c r="K118" s="348">
        <v>1.8262</v>
      </c>
      <c r="L118" s="348">
        <v>8.4946000000000002</v>
      </c>
      <c r="M118" s="348">
        <v>15.601900000000001</v>
      </c>
      <c r="N118" s="350">
        <v>13.298999999999999</v>
      </c>
      <c r="O118" s="348">
        <v>9.6712000000000007</v>
      </c>
      <c r="P118" s="348">
        <v>20.458500000000001</v>
      </c>
      <c r="Q118" s="348">
        <v>14.030099999999999</v>
      </c>
      <c r="R118" s="348" t="s">
        <v>430</v>
      </c>
      <c r="S118" s="348">
        <v>2.9182999999999999</v>
      </c>
      <c r="T118" s="348">
        <v>17.033999999999999</v>
      </c>
      <c r="U118" s="348">
        <v>13.7006</v>
      </c>
      <c r="V118" s="348">
        <v>17.692699999999999</v>
      </c>
      <c r="W118" s="348">
        <v>-1.028</v>
      </c>
      <c r="X118" s="348">
        <v>14.729799999999999</v>
      </c>
      <c r="Y118" s="374"/>
      <c r="Z118" s="346">
        <v>174</v>
      </c>
      <c r="AA118" s="346">
        <v>183</v>
      </c>
      <c r="AB118" s="346">
        <v>138</v>
      </c>
      <c r="AC118" s="346">
        <v>56</v>
      </c>
      <c r="AD118" s="346">
        <v>12</v>
      </c>
      <c r="AE118" s="346">
        <v>53</v>
      </c>
      <c r="AF118" s="346">
        <v>27</v>
      </c>
      <c r="AG118" s="346">
        <v>25</v>
      </c>
      <c r="AH118" s="346">
        <v>22</v>
      </c>
      <c r="AI118" s="346" t="s">
        <v>430</v>
      </c>
      <c r="AJ118" s="346">
        <v>160</v>
      </c>
      <c r="AK118" s="346">
        <v>94</v>
      </c>
      <c r="AL118" s="346">
        <v>14</v>
      </c>
      <c r="AM118" s="346">
        <v>27</v>
      </c>
      <c r="AN118" s="346">
        <v>275</v>
      </c>
      <c r="AO118" s="373"/>
      <c r="AP118" s="348" t="s">
        <v>430</v>
      </c>
      <c r="AQ118" s="348" t="s">
        <v>430</v>
      </c>
      <c r="AR118" s="348">
        <v>18.690000000000001</v>
      </c>
      <c r="AS118" s="348">
        <v>16.36</v>
      </c>
      <c r="AT118" s="348">
        <v>24.78</v>
      </c>
      <c r="AU118" s="351"/>
      <c r="AV118" s="346" t="s">
        <v>430</v>
      </c>
      <c r="AW118" s="346" t="s">
        <v>430</v>
      </c>
      <c r="AX118" s="346">
        <v>7</v>
      </c>
      <c r="AY118" s="346">
        <v>24</v>
      </c>
      <c r="AZ118" s="346">
        <v>30</v>
      </c>
      <c r="BA118" s="374"/>
      <c r="BB118" s="348">
        <v>12.6208449974439</v>
      </c>
      <c r="BC118" s="348">
        <v>0.99934729622005603</v>
      </c>
      <c r="BD118" s="348">
        <v>0.10419525040953199</v>
      </c>
      <c r="BE118" s="375">
        <v>-1.17828139113321E-2</v>
      </c>
      <c r="BF118" s="374"/>
      <c r="BG118" s="372">
        <v>3.5700000000000003E-2</v>
      </c>
      <c r="BH118" s="373"/>
      <c r="BI118" s="348">
        <v>48.927100000000003</v>
      </c>
      <c r="BJ118" s="348">
        <v>49.207999999999998</v>
      </c>
      <c r="BK118" s="348">
        <v>1.6937199999999999</v>
      </c>
      <c r="BL118" s="348">
        <v>0.17118</v>
      </c>
      <c r="BM118" s="373"/>
      <c r="BN118" s="372" t="s">
        <v>6112</v>
      </c>
      <c r="BO118" s="372" t="s">
        <v>6113</v>
      </c>
      <c r="BP118" s="372" t="s">
        <v>5181</v>
      </c>
      <c r="BQ118" s="372" t="s">
        <v>430</v>
      </c>
      <c r="BR118" s="372" t="s">
        <v>430</v>
      </c>
      <c r="BS118" s="373"/>
      <c r="BT118" s="354" t="s">
        <v>555</v>
      </c>
    </row>
    <row r="119" spans="1:72" s="428" customFormat="1" x14ac:dyDescent="0.25">
      <c r="A119" s="345" t="s">
        <v>6114</v>
      </c>
      <c r="B119" s="373"/>
      <c r="C119" s="719">
        <v>44573</v>
      </c>
      <c r="D119" s="373"/>
      <c r="E119" s="346">
        <v>230.06100000000001</v>
      </c>
      <c r="F119" s="373"/>
      <c r="G119" s="347">
        <v>30.477699999999999</v>
      </c>
      <c r="H119" s="374"/>
      <c r="I119" s="348">
        <v>9.8500000000000004E-2</v>
      </c>
      <c r="J119" s="348">
        <v>1.0946</v>
      </c>
      <c r="K119" s="348">
        <v>9.2469000000000001</v>
      </c>
      <c r="L119" s="348">
        <v>14.4208</v>
      </c>
      <c r="M119" s="348">
        <v>4.9264999999999999</v>
      </c>
      <c r="N119" s="350">
        <v>22.915800000000001</v>
      </c>
      <c r="O119" s="348">
        <v>9.1092999999999993</v>
      </c>
      <c r="P119" s="348">
        <v>24.912199999999999</v>
      </c>
      <c r="Q119" s="348" t="s">
        <v>430</v>
      </c>
      <c r="R119" s="348" t="s">
        <v>430</v>
      </c>
      <c r="S119" s="348">
        <v>11.601100000000001</v>
      </c>
      <c r="T119" s="348">
        <v>24.595600000000001</v>
      </c>
      <c r="U119" s="348">
        <v>5.1996000000000002</v>
      </c>
      <c r="V119" s="348">
        <v>11.693099999999999</v>
      </c>
      <c r="W119" s="348">
        <v>2.4009999999999998</v>
      </c>
      <c r="X119" s="348">
        <v>23.305</v>
      </c>
      <c r="Y119" s="374"/>
      <c r="Z119" s="346">
        <v>85</v>
      </c>
      <c r="AA119" s="346">
        <v>65</v>
      </c>
      <c r="AB119" s="346">
        <v>1</v>
      </c>
      <c r="AC119" s="346">
        <v>10</v>
      </c>
      <c r="AD119" s="346">
        <v>90</v>
      </c>
      <c r="AE119" s="346">
        <v>32</v>
      </c>
      <c r="AF119" s="346">
        <v>31</v>
      </c>
      <c r="AG119" s="346">
        <v>17</v>
      </c>
      <c r="AH119" s="346" t="s">
        <v>430</v>
      </c>
      <c r="AI119" s="346" t="s">
        <v>430</v>
      </c>
      <c r="AJ119" s="346">
        <v>15</v>
      </c>
      <c r="AK119" s="346">
        <v>29</v>
      </c>
      <c r="AL119" s="346">
        <v>70</v>
      </c>
      <c r="AM119" s="346">
        <v>64</v>
      </c>
      <c r="AN119" s="346">
        <v>81</v>
      </c>
      <c r="AO119" s="373"/>
      <c r="AP119" s="348" t="s">
        <v>430</v>
      </c>
      <c r="AQ119" s="348" t="s">
        <v>430</v>
      </c>
      <c r="AR119" s="348" t="s">
        <v>430</v>
      </c>
      <c r="AS119" s="348">
        <v>18.7</v>
      </c>
      <c r="AT119" s="348">
        <v>22.37</v>
      </c>
      <c r="AU119" s="351"/>
      <c r="AV119" s="346" t="s">
        <v>430</v>
      </c>
      <c r="AW119" s="346" t="s">
        <v>430</v>
      </c>
      <c r="AX119" s="346" t="s">
        <v>430</v>
      </c>
      <c r="AY119" s="346">
        <v>15</v>
      </c>
      <c r="AZ119" s="346">
        <v>42</v>
      </c>
      <c r="BA119" s="374"/>
      <c r="BB119" s="348">
        <v>20.677764990752799</v>
      </c>
      <c r="BC119" s="348">
        <v>0.99928139361940804</v>
      </c>
      <c r="BD119" s="348">
        <v>7.4616589550263193E-2</v>
      </c>
      <c r="BE119" s="375">
        <v>-1.73106449029439E-2</v>
      </c>
      <c r="BF119" s="374"/>
      <c r="BG119" s="372">
        <v>5.5500000000000001E-2</v>
      </c>
      <c r="BH119" s="373"/>
      <c r="BI119" s="348">
        <v>74.889499999999998</v>
      </c>
      <c r="BJ119" s="348">
        <v>23.091200000000001</v>
      </c>
      <c r="BK119" s="348">
        <v>1.58856</v>
      </c>
      <c r="BL119" s="348">
        <v>0.43074000000000001</v>
      </c>
      <c r="BM119" s="373"/>
      <c r="BN119" s="372" t="s">
        <v>6115</v>
      </c>
      <c r="BO119" s="372" t="s">
        <v>5069</v>
      </c>
      <c r="BP119" s="372" t="s">
        <v>6028</v>
      </c>
      <c r="BQ119" s="372" t="s">
        <v>6116</v>
      </c>
      <c r="BR119" s="372" t="s">
        <v>430</v>
      </c>
      <c r="BS119" s="373"/>
      <c r="BT119" s="354" t="s">
        <v>555</v>
      </c>
    </row>
    <row r="120" spans="1:72" s="428" customFormat="1" x14ac:dyDescent="0.25">
      <c r="A120" s="345" t="s">
        <v>6117</v>
      </c>
      <c r="B120" s="373"/>
      <c r="C120" s="719">
        <v>44553</v>
      </c>
      <c r="D120" s="373"/>
      <c r="E120" s="346">
        <v>221.685</v>
      </c>
      <c r="F120" s="373"/>
      <c r="G120" s="347">
        <v>257.23320000000001</v>
      </c>
      <c r="H120" s="374"/>
      <c r="I120" s="348">
        <v>-0.157</v>
      </c>
      <c r="J120" s="348">
        <v>-0.9446</v>
      </c>
      <c r="K120" s="348">
        <v>0.97789999999999999</v>
      </c>
      <c r="L120" s="348">
        <v>4.9881000000000002</v>
      </c>
      <c r="M120" s="348">
        <v>-3.4552999999999998</v>
      </c>
      <c r="N120" s="350">
        <v>0.1883</v>
      </c>
      <c r="O120" s="348">
        <v>1.6771</v>
      </c>
      <c r="P120" s="348">
        <v>9.0891999999999999</v>
      </c>
      <c r="Q120" s="348" t="s">
        <v>430</v>
      </c>
      <c r="R120" s="348" t="s">
        <v>430</v>
      </c>
      <c r="S120" s="348">
        <v>2.5131999999999999</v>
      </c>
      <c r="T120" s="348">
        <v>10.088100000000001</v>
      </c>
      <c r="U120" s="348">
        <v>-5.8015999999999996</v>
      </c>
      <c r="V120" s="348">
        <v>0.15709999999999999</v>
      </c>
      <c r="W120" s="348">
        <v>0.15079999999999999</v>
      </c>
      <c r="X120" s="348">
        <v>9.2342999999999993</v>
      </c>
      <c r="Y120" s="374"/>
      <c r="Z120" s="346">
        <v>147</v>
      </c>
      <c r="AA120" s="346">
        <v>225</v>
      </c>
      <c r="AB120" s="346">
        <v>194</v>
      </c>
      <c r="AC120" s="346">
        <v>177</v>
      </c>
      <c r="AD120" s="346">
        <v>170</v>
      </c>
      <c r="AE120" s="346">
        <v>168</v>
      </c>
      <c r="AF120" s="346">
        <v>103</v>
      </c>
      <c r="AG120" s="346">
        <v>101</v>
      </c>
      <c r="AH120" s="346" t="s">
        <v>430</v>
      </c>
      <c r="AI120" s="346" t="s">
        <v>430</v>
      </c>
      <c r="AJ120" s="346">
        <v>176</v>
      </c>
      <c r="AK120" s="346">
        <v>183</v>
      </c>
      <c r="AL120" s="346">
        <v>197</v>
      </c>
      <c r="AM120" s="346">
        <v>172</v>
      </c>
      <c r="AN120" s="346">
        <v>209</v>
      </c>
      <c r="AO120" s="373"/>
      <c r="AP120" s="348" t="s">
        <v>430</v>
      </c>
      <c r="AQ120" s="348" t="s">
        <v>430</v>
      </c>
      <c r="AR120" s="348" t="s">
        <v>430</v>
      </c>
      <c r="AS120" s="348">
        <v>4.09</v>
      </c>
      <c r="AT120" s="348">
        <v>-0.73</v>
      </c>
      <c r="AU120" s="351"/>
      <c r="AV120" s="346" t="s">
        <v>430</v>
      </c>
      <c r="AW120" s="346" t="s">
        <v>430</v>
      </c>
      <c r="AX120" s="346" t="s">
        <v>430</v>
      </c>
      <c r="AY120" s="346">
        <v>104</v>
      </c>
      <c r="AZ120" s="346">
        <v>172</v>
      </c>
      <c r="BA120" s="374"/>
      <c r="BB120" s="348">
        <v>12.6637343002949</v>
      </c>
      <c r="BC120" s="348">
        <v>0.99870467018907305</v>
      </c>
      <c r="BD120" s="348">
        <v>2.6679778668457301E-2</v>
      </c>
      <c r="BE120" s="375">
        <v>-3.9247496184524602E-3</v>
      </c>
      <c r="BF120" s="374"/>
      <c r="BG120" s="372">
        <v>6.9199999999999998E-2</v>
      </c>
      <c r="BH120" s="373"/>
      <c r="BI120" s="348">
        <v>97.497100000000003</v>
      </c>
      <c r="BJ120" s="348">
        <v>1.3440099999999999</v>
      </c>
      <c r="BK120" s="348" t="s">
        <v>430</v>
      </c>
      <c r="BL120" s="348">
        <v>1.15889</v>
      </c>
      <c r="BM120" s="373"/>
      <c r="BN120" s="372" t="s">
        <v>6118</v>
      </c>
      <c r="BO120" s="372" t="s">
        <v>6119</v>
      </c>
      <c r="BP120" s="372" t="s">
        <v>6120</v>
      </c>
      <c r="BQ120" s="372" t="s">
        <v>6121</v>
      </c>
      <c r="BR120" s="372" t="s">
        <v>4827</v>
      </c>
      <c r="BS120" s="373"/>
      <c r="BT120" s="354" t="s">
        <v>555</v>
      </c>
    </row>
    <row r="121" spans="1:72" s="428" customFormat="1" x14ac:dyDescent="0.25">
      <c r="A121" s="345" t="s">
        <v>6122</v>
      </c>
      <c r="B121" s="373"/>
      <c r="C121" s="719">
        <v>44890</v>
      </c>
      <c r="D121" s="373"/>
      <c r="E121" s="346">
        <v>217.566</v>
      </c>
      <c r="F121" s="373"/>
      <c r="G121" s="347">
        <v>33.597299999999997</v>
      </c>
      <c r="H121" s="374"/>
      <c r="I121" s="348">
        <v>8.4599999999999995E-2</v>
      </c>
      <c r="J121" s="348">
        <v>-0.56089999999999995</v>
      </c>
      <c r="K121" s="348">
        <v>1.6642999999999999</v>
      </c>
      <c r="L121" s="348">
        <v>6.7849000000000004</v>
      </c>
      <c r="M121" s="348">
        <v>3.3483000000000001</v>
      </c>
      <c r="N121" s="350">
        <v>13.016400000000001</v>
      </c>
      <c r="O121" s="348">
        <v>16.6648</v>
      </c>
      <c r="P121" s="348">
        <v>20.162299999999998</v>
      </c>
      <c r="Q121" s="348" t="s">
        <v>430</v>
      </c>
      <c r="R121" s="348" t="s">
        <v>430</v>
      </c>
      <c r="S121" s="348">
        <v>3.8273999999999999</v>
      </c>
      <c r="T121" s="348">
        <v>21.998100000000001</v>
      </c>
      <c r="U121" s="348">
        <v>3.2431999999999999</v>
      </c>
      <c r="V121" s="348">
        <v>12.349</v>
      </c>
      <c r="W121" s="348">
        <v>0.19800000000000001</v>
      </c>
      <c r="X121" s="348">
        <v>20.011399999999998</v>
      </c>
      <c r="Y121" s="374"/>
      <c r="Z121" s="346">
        <v>91</v>
      </c>
      <c r="AA121" s="346">
        <v>174</v>
      </c>
      <c r="AB121" s="346">
        <v>154</v>
      </c>
      <c r="AC121" s="346">
        <v>109</v>
      </c>
      <c r="AD121" s="346">
        <v>104</v>
      </c>
      <c r="AE121" s="346">
        <v>64</v>
      </c>
      <c r="AF121" s="346">
        <v>19</v>
      </c>
      <c r="AG121" s="346">
        <v>29</v>
      </c>
      <c r="AH121" s="346" t="s">
        <v>430</v>
      </c>
      <c r="AI121" s="346" t="s">
        <v>430</v>
      </c>
      <c r="AJ121" s="346">
        <v>108</v>
      </c>
      <c r="AK121" s="346">
        <v>52</v>
      </c>
      <c r="AL121" s="346">
        <v>90</v>
      </c>
      <c r="AM121" s="346">
        <v>60</v>
      </c>
      <c r="AN121" s="346">
        <v>197</v>
      </c>
      <c r="AO121" s="373"/>
      <c r="AP121" s="348" t="s">
        <v>430</v>
      </c>
      <c r="AQ121" s="348" t="s">
        <v>430</v>
      </c>
      <c r="AR121" s="348" t="s">
        <v>430</v>
      </c>
      <c r="AS121" s="348">
        <v>16.45</v>
      </c>
      <c r="AT121" s="348">
        <v>13.17</v>
      </c>
      <c r="AU121" s="351"/>
      <c r="AV121" s="346" t="s">
        <v>430</v>
      </c>
      <c r="AW121" s="346" t="s">
        <v>430</v>
      </c>
      <c r="AX121" s="346" t="s">
        <v>430</v>
      </c>
      <c r="AY121" s="346">
        <v>23</v>
      </c>
      <c r="AZ121" s="346">
        <v>84</v>
      </c>
      <c r="BA121" s="374"/>
      <c r="BB121" s="348">
        <v>17.631863266764199</v>
      </c>
      <c r="BC121" s="348">
        <v>0.99891934719931297</v>
      </c>
      <c r="BD121" s="348">
        <v>6.6293730481218296E-2</v>
      </c>
      <c r="BE121" s="375">
        <v>-1.88952347175457E-2</v>
      </c>
      <c r="BF121" s="374"/>
      <c r="BG121" s="372">
        <v>5.1400000000000001E-2</v>
      </c>
      <c r="BH121" s="373"/>
      <c r="BI121" s="348">
        <v>70.119399999999999</v>
      </c>
      <c r="BJ121" s="348">
        <v>24.223299999999998</v>
      </c>
      <c r="BK121" s="348">
        <v>5.4352099999999997</v>
      </c>
      <c r="BL121" s="348">
        <v>0.22209000000000001</v>
      </c>
      <c r="BM121" s="373"/>
      <c r="BN121" s="372" t="s">
        <v>6123</v>
      </c>
      <c r="BO121" s="372" t="s">
        <v>6124</v>
      </c>
      <c r="BP121" s="372" t="s">
        <v>5088</v>
      </c>
      <c r="BQ121" s="372" t="s">
        <v>2602</v>
      </c>
      <c r="BR121" s="372" t="s">
        <v>5238</v>
      </c>
      <c r="BS121" s="373"/>
      <c r="BT121" s="354" t="s">
        <v>555</v>
      </c>
    </row>
    <row r="122" spans="1:72" s="428" customFormat="1" x14ac:dyDescent="0.25">
      <c r="A122" s="345" t="s">
        <v>6125</v>
      </c>
      <c r="B122" s="373"/>
      <c r="C122" s="719">
        <v>44778</v>
      </c>
      <c r="D122" s="373"/>
      <c r="E122" s="346">
        <v>177.059</v>
      </c>
      <c r="F122" s="373"/>
      <c r="G122" s="347">
        <v>76.419799999999995</v>
      </c>
      <c r="H122" s="374"/>
      <c r="I122" s="348">
        <v>-2.1600000000000001E-2</v>
      </c>
      <c r="J122" s="348">
        <v>0.29620000000000002</v>
      </c>
      <c r="K122" s="348">
        <v>3.8532999999999999</v>
      </c>
      <c r="L122" s="348">
        <v>8.3565000000000005</v>
      </c>
      <c r="M122" s="348">
        <v>9.1676000000000002</v>
      </c>
      <c r="N122" s="350">
        <v>12.934100000000001</v>
      </c>
      <c r="O122" s="348">
        <v>2.8447</v>
      </c>
      <c r="P122" s="348">
        <v>19.4482</v>
      </c>
      <c r="Q122" s="348" t="s">
        <v>430</v>
      </c>
      <c r="R122" s="348" t="s">
        <v>430</v>
      </c>
      <c r="S122" s="348">
        <v>4.5587999999999997</v>
      </c>
      <c r="T122" s="348">
        <v>24.2134</v>
      </c>
      <c r="U122" s="348">
        <v>8.3562999999999992</v>
      </c>
      <c r="V122" s="348">
        <v>10.831200000000001</v>
      </c>
      <c r="W122" s="348">
        <v>1.5037</v>
      </c>
      <c r="X122" s="348">
        <v>16.2043</v>
      </c>
      <c r="Y122" s="374"/>
      <c r="Z122" s="346">
        <v>115</v>
      </c>
      <c r="AA122" s="346">
        <v>114</v>
      </c>
      <c r="AB122" s="346">
        <v>80</v>
      </c>
      <c r="AC122" s="346">
        <v>78</v>
      </c>
      <c r="AD122" s="346">
        <v>50</v>
      </c>
      <c r="AE122" s="346">
        <v>66</v>
      </c>
      <c r="AF122" s="346">
        <v>84</v>
      </c>
      <c r="AG122" s="346">
        <v>38</v>
      </c>
      <c r="AH122" s="346" t="s">
        <v>430</v>
      </c>
      <c r="AI122" s="346" t="s">
        <v>430</v>
      </c>
      <c r="AJ122" s="346">
        <v>74</v>
      </c>
      <c r="AK122" s="346">
        <v>37</v>
      </c>
      <c r="AL122" s="346">
        <v>43</v>
      </c>
      <c r="AM122" s="346">
        <v>76</v>
      </c>
      <c r="AN122" s="346">
        <v>128</v>
      </c>
      <c r="AO122" s="373"/>
      <c r="AP122" s="348" t="s">
        <v>430</v>
      </c>
      <c r="AQ122" s="348" t="s">
        <v>430</v>
      </c>
      <c r="AR122" s="348" t="s">
        <v>430</v>
      </c>
      <c r="AS122" s="348">
        <v>12.07</v>
      </c>
      <c r="AT122" s="348">
        <v>18.78</v>
      </c>
      <c r="AU122" s="351"/>
      <c r="AV122" s="346" t="s">
        <v>430</v>
      </c>
      <c r="AW122" s="346" t="s">
        <v>430</v>
      </c>
      <c r="AX122" s="346" t="s">
        <v>430</v>
      </c>
      <c r="AY122" s="346">
        <v>44</v>
      </c>
      <c r="AZ122" s="346">
        <v>53</v>
      </c>
      <c r="BA122" s="374"/>
      <c r="BB122" s="348">
        <v>18.322694937046201</v>
      </c>
      <c r="BC122" s="348">
        <v>0.99904719450638402</v>
      </c>
      <c r="BD122" s="348">
        <v>6.4971035812989894E-2</v>
      </c>
      <c r="BE122" s="375">
        <v>-1.98238739388528E-2</v>
      </c>
      <c r="BF122" s="374"/>
      <c r="BG122" s="372">
        <v>7.1400000000000005E-2</v>
      </c>
      <c r="BH122" s="373"/>
      <c r="BI122" s="348">
        <v>86.499399999999994</v>
      </c>
      <c r="BJ122" s="348">
        <v>13.259</v>
      </c>
      <c r="BK122" s="348" t="s">
        <v>430</v>
      </c>
      <c r="BL122" s="348">
        <v>0.24160000000000001</v>
      </c>
      <c r="BM122" s="373"/>
      <c r="BN122" s="372" t="s">
        <v>4585</v>
      </c>
      <c r="BO122" s="372" t="s">
        <v>4759</v>
      </c>
      <c r="BP122" s="372" t="s">
        <v>4760</v>
      </c>
      <c r="BQ122" s="372" t="s">
        <v>4531</v>
      </c>
      <c r="BR122" s="372" t="s">
        <v>4880</v>
      </c>
      <c r="BS122" s="373"/>
      <c r="BT122" s="354" t="s">
        <v>555</v>
      </c>
    </row>
    <row r="123" spans="1:72" s="428" customFormat="1" ht="11" x14ac:dyDescent="0.3">
      <c r="A123" s="841" t="s">
        <v>6126</v>
      </c>
      <c r="B123" s="842"/>
      <c r="C123" s="843">
        <v>44589</v>
      </c>
      <c r="D123" s="842"/>
      <c r="E123" s="844">
        <v>208.71700000000001</v>
      </c>
      <c r="F123" s="842"/>
      <c r="G123" s="845">
        <v>18.8</v>
      </c>
      <c r="H123" s="847"/>
      <c r="I123" s="846">
        <v>0.22020000000000001</v>
      </c>
      <c r="J123" s="846">
        <v>1.5042</v>
      </c>
      <c r="K123" s="846">
        <v>1.8358000000000001</v>
      </c>
      <c r="L123" s="846">
        <v>7.4396000000000004</v>
      </c>
      <c r="M123" s="846">
        <v>8.6720000000000006</v>
      </c>
      <c r="N123" s="848">
        <v>15.474399999999999</v>
      </c>
      <c r="O123" s="846">
        <v>7.4423000000000004</v>
      </c>
      <c r="P123" s="846">
        <v>19.766100000000002</v>
      </c>
      <c r="Q123" s="846" t="s">
        <v>430</v>
      </c>
      <c r="R123" s="846" t="s">
        <v>430</v>
      </c>
      <c r="S123" s="846">
        <v>4.7161</v>
      </c>
      <c r="T123" s="846">
        <v>22.994</v>
      </c>
      <c r="U123" s="846">
        <v>6.9591000000000003</v>
      </c>
      <c r="V123" s="846">
        <v>15.8447</v>
      </c>
      <c r="W123" s="846">
        <v>1.6161000000000001</v>
      </c>
      <c r="X123" s="846">
        <v>19.798100000000002</v>
      </c>
      <c r="Y123" s="847"/>
      <c r="Z123" s="844">
        <v>56</v>
      </c>
      <c r="AA123" s="844">
        <v>35</v>
      </c>
      <c r="AB123" s="844">
        <v>136</v>
      </c>
      <c r="AC123" s="844">
        <v>90</v>
      </c>
      <c r="AD123" s="844">
        <v>56</v>
      </c>
      <c r="AE123" s="844">
        <v>46</v>
      </c>
      <c r="AF123" s="844">
        <v>46</v>
      </c>
      <c r="AG123" s="844">
        <v>30</v>
      </c>
      <c r="AH123" s="844" t="s">
        <v>430</v>
      </c>
      <c r="AI123" s="844" t="s">
        <v>430</v>
      </c>
      <c r="AJ123" s="844">
        <v>62</v>
      </c>
      <c r="AK123" s="844">
        <v>45</v>
      </c>
      <c r="AL123" s="844">
        <v>53</v>
      </c>
      <c r="AM123" s="844">
        <v>41</v>
      </c>
      <c r="AN123" s="844">
        <v>113</v>
      </c>
      <c r="AO123" s="842"/>
      <c r="AP123" s="846" t="s">
        <v>430</v>
      </c>
      <c r="AQ123" s="846" t="s">
        <v>430</v>
      </c>
      <c r="AR123" s="846" t="s">
        <v>430</v>
      </c>
      <c r="AS123" s="846">
        <v>14.12</v>
      </c>
      <c r="AT123" s="846">
        <v>18.77</v>
      </c>
      <c r="AU123" s="849"/>
      <c r="AV123" s="844" t="s">
        <v>430</v>
      </c>
      <c r="AW123" s="844" t="s">
        <v>430</v>
      </c>
      <c r="AX123" s="844" t="s">
        <v>430</v>
      </c>
      <c r="AY123" s="844">
        <v>29</v>
      </c>
      <c r="AZ123" s="844">
        <v>54</v>
      </c>
      <c r="BA123" s="847"/>
      <c r="BB123" s="846">
        <v>17.7353883016957</v>
      </c>
      <c r="BC123" s="846">
        <v>0.99876688670270297</v>
      </c>
      <c r="BD123" s="846">
        <v>7.4765352687824999E-2</v>
      </c>
      <c r="BE123" s="852">
        <v>-1.4658831468654401E-2</v>
      </c>
      <c r="BF123" s="847"/>
      <c r="BG123" s="855">
        <v>0.17419999999999999</v>
      </c>
      <c r="BH123" s="842"/>
      <c r="BI123" s="846">
        <v>13.222200000000001</v>
      </c>
      <c r="BJ123" s="846">
        <v>86.606999999999999</v>
      </c>
      <c r="BK123" s="846" t="s">
        <v>430</v>
      </c>
      <c r="BL123" s="846">
        <v>0.17080000000000001</v>
      </c>
      <c r="BM123" s="842"/>
      <c r="BN123" s="855" t="s">
        <v>6127</v>
      </c>
      <c r="BO123" s="855" t="s">
        <v>6128</v>
      </c>
      <c r="BP123" s="855" t="s">
        <v>2660</v>
      </c>
      <c r="BQ123" s="855" t="s">
        <v>6129</v>
      </c>
      <c r="BR123" s="855" t="s">
        <v>4709</v>
      </c>
      <c r="BS123" s="842"/>
      <c r="BT123" s="856" t="s">
        <v>555</v>
      </c>
    </row>
    <row r="124" spans="1:72" s="428" customFormat="1" x14ac:dyDescent="0.25">
      <c r="A124" s="345" t="s">
        <v>6130</v>
      </c>
      <c r="B124" s="373"/>
      <c r="C124" s="719">
        <v>41732</v>
      </c>
      <c r="D124" s="373"/>
      <c r="E124" s="346">
        <v>198.976</v>
      </c>
      <c r="F124" s="373"/>
      <c r="G124" s="347">
        <v>135.4273</v>
      </c>
      <c r="H124" s="374"/>
      <c r="I124" s="348">
        <v>0.3826</v>
      </c>
      <c r="J124" s="348">
        <v>-0.22439999999999999</v>
      </c>
      <c r="K124" s="348">
        <v>4.2953000000000001</v>
      </c>
      <c r="L124" s="348">
        <v>8.6837</v>
      </c>
      <c r="M124" s="348">
        <v>3.5127999999999999</v>
      </c>
      <c r="N124" s="350">
        <v>2.9563000000000001</v>
      </c>
      <c r="O124" s="348">
        <v>2.7936000000000001</v>
      </c>
      <c r="P124" s="348">
        <v>14.4315</v>
      </c>
      <c r="Q124" s="348">
        <v>13.872</v>
      </c>
      <c r="R124" s="348">
        <v>12.9168</v>
      </c>
      <c r="S124" s="348">
        <v>5.7994000000000003</v>
      </c>
      <c r="T124" s="348">
        <v>18.020800000000001</v>
      </c>
      <c r="U124" s="348">
        <v>-0.7278</v>
      </c>
      <c r="V124" s="348">
        <v>1.1124000000000001</v>
      </c>
      <c r="W124" s="348">
        <v>0.50960000000000005</v>
      </c>
      <c r="X124" s="348">
        <v>14.0307</v>
      </c>
      <c r="Y124" s="374"/>
      <c r="Z124" s="346">
        <v>39</v>
      </c>
      <c r="AA124" s="346">
        <v>147</v>
      </c>
      <c r="AB124" s="346">
        <v>57</v>
      </c>
      <c r="AC124" s="346">
        <v>52</v>
      </c>
      <c r="AD124" s="346">
        <v>101</v>
      </c>
      <c r="AE124" s="346">
        <v>144</v>
      </c>
      <c r="AF124" s="346">
        <v>86</v>
      </c>
      <c r="AG124" s="346">
        <v>59</v>
      </c>
      <c r="AH124" s="346">
        <v>24</v>
      </c>
      <c r="AI124" s="346">
        <v>11</v>
      </c>
      <c r="AJ124" s="346">
        <v>38</v>
      </c>
      <c r="AK124" s="346">
        <v>86</v>
      </c>
      <c r="AL124" s="346">
        <v>140</v>
      </c>
      <c r="AM124" s="346">
        <v>166</v>
      </c>
      <c r="AN124" s="346">
        <v>174</v>
      </c>
      <c r="AO124" s="373"/>
      <c r="AP124" s="348">
        <v>13.67</v>
      </c>
      <c r="AQ124" s="348">
        <v>14.41</v>
      </c>
      <c r="AR124" s="348">
        <v>12.36</v>
      </c>
      <c r="AS124" s="348">
        <v>8.2899999999999991</v>
      </c>
      <c r="AT124" s="348">
        <v>8.68</v>
      </c>
      <c r="AU124" s="351"/>
      <c r="AV124" s="346">
        <v>11</v>
      </c>
      <c r="AW124" s="346">
        <v>19</v>
      </c>
      <c r="AX124" s="346">
        <v>26</v>
      </c>
      <c r="AY124" s="346">
        <v>56</v>
      </c>
      <c r="AZ124" s="346">
        <v>104</v>
      </c>
      <c r="BA124" s="374"/>
      <c r="BB124" s="348">
        <v>14.765217570551499</v>
      </c>
      <c r="BC124" s="348">
        <v>0.99796295279640401</v>
      </c>
      <c r="BD124" s="348">
        <v>4.7329430274732097E-2</v>
      </c>
      <c r="BE124" s="375">
        <v>-2.9378615984826401E-2</v>
      </c>
      <c r="BF124" s="374"/>
      <c r="BG124" s="372">
        <v>0.124</v>
      </c>
      <c r="BH124" s="373"/>
      <c r="BI124" s="348">
        <v>88.234399999999994</v>
      </c>
      <c r="BJ124" s="348">
        <v>11.378500000000001</v>
      </c>
      <c r="BK124" s="348" t="s">
        <v>430</v>
      </c>
      <c r="BL124" s="348">
        <v>0.3871</v>
      </c>
      <c r="BM124" s="373"/>
      <c r="BN124" s="372" t="s">
        <v>6131</v>
      </c>
      <c r="BO124" s="372" t="s">
        <v>6132</v>
      </c>
      <c r="BP124" s="372" t="s">
        <v>6133</v>
      </c>
      <c r="BQ124" s="372" t="s">
        <v>6134</v>
      </c>
      <c r="BR124" s="372" t="s">
        <v>6135</v>
      </c>
      <c r="BS124" s="373"/>
      <c r="BT124" s="354" t="s">
        <v>555</v>
      </c>
    </row>
    <row r="125" spans="1:72" s="428" customFormat="1" x14ac:dyDescent="0.25">
      <c r="A125" s="345" t="s">
        <v>6136</v>
      </c>
      <c r="B125" s="373"/>
      <c r="C125" s="719">
        <v>45310</v>
      </c>
      <c r="D125" s="373"/>
      <c r="E125" s="346">
        <v>196.83799999999999</v>
      </c>
      <c r="F125" s="373"/>
      <c r="G125" s="347">
        <v>251.249</v>
      </c>
      <c r="H125" s="374"/>
      <c r="I125" s="348">
        <v>-0.15720000000000001</v>
      </c>
      <c r="J125" s="348">
        <v>-0.94569999999999999</v>
      </c>
      <c r="K125" s="348">
        <v>0.97640000000000005</v>
      </c>
      <c r="L125" s="348">
        <v>4.9606000000000003</v>
      </c>
      <c r="M125" s="348">
        <v>-3.4887000000000001</v>
      </c>
      <c r="N125" s="350">
        <v>0.14130000000000001</v>
      </c>
      <c r="O125" s="348">
        <v>1.6540999999999999</v>
      </c>
      <c r="P125" s="348" t="s">
        <v>430</v>
      </c>
      <c r="Q125" s="348" t="s">
        <v>430</v>
      </c>
      <c r="R125" s="348" t="s">
        <v>430</v>
      </c>
      <c r="S125" s="348">
        <v>2.4998</v>
      </c>
      <c r="T125" s="348">
        <v>10.0481</v>
      </c>
      <c r="U125" s="348">
        <v>-5.8404999999999996</v>
      </c>
      <c r="V125" s="348">
        <v>8.4500000000000006E-2</v>
      </c>
      <c r="W125" s="348">
        <v>0.14990000000000001</v>
      </c>
      <c r="X125" s="348">
        <v>6.0225999999999997</v>
      </c>
      <c r="Y125" s="374"/>
      <c r="Z125" s="346">
        <v>149</v>
      </c>
      <c r="AA125" s="346">
        <v>229</v>
      </c>
      <c r="AB125" s="346">
        <v>198</v>
      </c>
      <c r="AC125" s="346">
        <v>188</v>
      </c>
      <c r="AD125" s="346">
        <v>180</v>
      </c>
      <c r="AE125" s="346">
        <v>177</v>
      </c>
      <c r="AF125" s="346">
        <v>109</v>
      </c>
      <c r="AG125" s="346" t="s">
        <v>430</v>
      </c>
      <c r="AH125" s="346" t="s">
        <v>430</v>
      </c>
      <c r="AI125" s="346" t="s">
        <v>430</v>
      </c>
      <c r="AJ125" s="346">
        <v>187</v>
      </c>
      <c r="AK125" s="346">
        <v>195</v>
      </c>
      <c r="AL125" s="346">
        <v>206</v>
      </c>
      <c r="AM125" s="346">
        <v>184</v>
      </c>
      <c r="AN125" s="346">
        <v>213</v>
      </c>
      <c r="AO125" s="373"/>
      <c r="AP125" s="348" t="s">
        <v>430</v>
      </c>
      <c r="AQ125" s="348" t="s">
        <v>430</v>
      </c>
      <c r="AR125" s="348" t="s">
        <v>430</v>
      </c>
      <c r="AS125" s="348" t="s">
        <v>430</v>
      </c>
      <c r="AT125" s="348">
        <v>-0.8</v>
      </c>
      <c r="AU125" s="351"/>
      <c r="AV125" s="346" t="s">
        <v>430</v>
      </c>
      <c r="AW125" s="346" t="s">
        <v>430</v>
      </c>
      <c r="AX125" s="346" t="s">
        <v>430</v>
      </c>
      <c r="AY125" s="346" t="s">
        <v>430</v>
      </c>
      <c r="AZ125" s="346">
        <v>183</v>
      </c>
      <c r="BA125" s="374"/>
      <c r="BB125" s="348">
        <v>12.8307084050205</v>
      </c>
      <c r="BC125" s="348">
        <v>0.99901142079300598</v>
      </c>
      <c r="BD125" s="348">
        <v>8.2362460048379903E-3</v>
      </c>
      <c r="BE125" s="375">
        <v>-7.0081198964567597E-3</v>
      </c>
      <c r="BF125" s="374"/>
      <c r="BG125" s="372">
        <v>3.6700000000000003E-2</v>
      </c>
      <c r="BH125" s="373"/>
      <c r="BI125" s="348">
        <v>98.217399999999998</v>
      </c>
      <c r="BJ125" s="348">
        <v>1.3539399999999999</v>
      </c>
      <c r="BK125" s="348" t="s">
        <v>430</v>
      </c>
      <c r="BL125" s="348">
        <v>0.42865999999999999</v>
      </c>
      <c r="BM125" s="373"/>
      <c r="BN125" s="372" t="s">
        <v>4379</v>
      </c>
      <c r="BO125" s="372" t="s">
        <v>754</v>
      </c>
      <c r="BP125" s="372" t="s">
        <v>2499</v>
      </c>
      <c r="BQ125" s="372" t="s">
        <v>4382</v>
      </c>
      <c r="BR125" s="372" t="s">
        <v>4502</v>
      </c>
      <c r="BS125" s="373"/>
      <c r="BT125" s="354" t="s">
        <v>555</v>
      </c>
    </row>
    <row r="126" spans="1:72" s="428" customFormat="1" x14ac:dyDescent="0.25">
      <c r="A126" s="345" t="s">
        <v>6137</v>
      </c>
      <c r="B126" s="373"/>
      <c r="C126" s="719">
        <v>40450</v>
      </c>
      <c r="D126" s="373"/>
      <c r="E126" s="346">
        <v>186.363</v>
      </c>
      <c r="F126" s="373"/>
      <c r="G126" s="347">
        <v>971.81060000000002</v>
      </c>
      <c r="H126" s="374"/>
      <c r="I126" s="348">
        <v>-0.1633</v>
      </c>
      <c r="J126" s="348">
        <v>-0.61950000000000005</v>
      </c>
      <c r="K126" s="348">
        <v>0.33560000000000001</v>
      </c>
      <c r="L126" s="348">
        <v>2.0720000000000001</v>
      </c>
      <c r="M126" s="348">
        <v>-1.2745</v>
      </c>
      <c r="N126" s="350">
        <v>4.2572999999999999</v>
      </c>
      <c r="O126" s="348">
        <v>1.8636999999999999</v>
      </c>
      <c r="P126" s="348">
        <v>15.898400000000001</v>
      </c>
      <c r="Q126" s="348">
        <v>15.483000000000001</v>
      </c>
      <c r="R126" s="348">
        <v>12.707599999999999</v>
      </c>
      <c r="S126" s="348">
        <v>0.20849999999999999</v>
      </c>
      <c r="T126" s="348">
        <v>10.0587</v>
      </c>
      <c r="U126" s="348">
        <v>-2.008</v>
      </c>
      <c r="V126" s="348">
        <v>4.4630999999999998</v>
      </c>
      <c r="W126" s="348">
        <v>-0.16389999999999999</v>
      </c>
      <c r="X126" s="348">
        <v>6.2106000000000003</v>
      </c>
      <c r="Y126" s="374"/>
      <c r="Z126" s="346">
        <v>156</v>
      </c>
      <c r="AA126" s="346">
        <v>178</v>
      </c>
      <c r="AB126" s="346">
        <v>222</v>
      </c>
      <c r="AC126" s="346">
        <v>210</v>
      </c>
      <c r="AD126" s="346">
        <v>138</v>
      </c>
      <c r="AE126" s="346">
        <v>126</v>
      </c>
      <c r="AF126" s="346">
        <v>96</v>
      </c>
      <c r="AG126" s="346">
        <v>53</v>
      </c>
      <c r="AH126" s="346">
        <v>14</v>
      </c>
      <c r="AI126" s="346">
        <v>12</v>
      </c>
      <c r="AJ126" s="346">
        <v>247</v>
      </c>
      <c r="AK126" s="346">
        <v>190</v>
      </c>
      <c r="AL126" s="346">
        <v>152</v>
      </c>
      <c r="AM126" s="346">
        <v>124</v>
      </c>
      <c r="AN126" s="346">
        <v>247</v>
      </c>
      <c r="AO126" s="373"/>
      <c r="AP126" s="348">
        <v>14.92</v>
      </c>
      <c r="AQ126" s="348">
        <v>16.62</v>
      </c>
      <c r="AR126" s="348">
        <v>13.66</v>
      </c>
      <c r="AS126" s="348">
        <v>7.24</v>
      </c>
      <c r="AT126" s="348">
        <v>3.31</v>
      </c>
      <c r="AU126" s="351"/>
      <c r="AV126" s="346">
        <v>7</v>
      </c>
      <c r="AW126" s="346">
        <v>17</v>
      </c>
      <c r="AX126" s="346">
        <v>24</v>
      </c>
      <c r="AY126" s="346">
        <v>73</v>
      </c>
      <c r="AZ126" s="346">
        <v>146</v>
      </c>
      <c r="BA126" s="374"/>
      <c r="BB126" s="348">
        <v>15.5021450026337</v>
      </c>
      <c r="BC126" s="348">
        <v>0.99606316640069104</v>
      </c>
      <c r="BD126" s="348">
        <v>6.1112990287440598E-2</v>
      </c>
      <c r="BE126" s="375">
        <v>-7.9639042150009304E-2</v>
      </c>
      <c r="BF126" s="374"/>
      <c r="BG126" s="372">
        <v>0.16300000000000001</v>
      </c>
      <c r="BH126" s="373"/>
      <c r="BI126" s="348">
        <v>88.327500000000001</v>
      </c>
      <c r="BJ126" s="348">
        <v>11.2209</v>
      </c>
      <c r="BK126" s="348" t="s">
        <v>430</v>
      </c>
      <c r="BL126" s="348">
        <v>0.4516</v>
      </c>
      <c r="BM126" s="373"/>
      <c r="BN126" s="372" t="s">
        <v>6138</v>
      </c>
      <c r="BO126" s="372" t="s">
        <v>6139</v>
      </c>
      <c r="BP126" s="372" t="s">
        <v>6140</v>
      </c>
      <c r="BQ126" s="372" t="s">
        <v>6141</v>
      </c>
      <c r="BR126" s="372" t="s">
        <v>6142</v>
      </c>
      <c r="BS126" s="373"/>
      <c r="BT126" s="354" t="s">
        <v>555</v>
      </c>
    </row>
    <row r="127" spans="1:72" s="428" customFormat="1" x14ac:dyDescent="0.25">
      <c r="A127" s="345" t="s">
        <v>6143</v>
      </c>
      <c r="B127" s="373"/>
      <c r="C127" s="719">
        <v>45786</v>
      </c>
      <c r="D127" s="373"/>
      <c r="E127" s="346">
        <v>187.3</v>
      </c>
      <c r="F127" s="373"/>
      <c r="G127" s="347">
        <v>338.3981</v>
      </c>
      <c r="H127" s="374"/>
      <c r="I127" s="348">
        <v>9.7699999999999995E-2</v>
      </c>
      <c r="J127" s="348">
        <v>-0.75719999999999998</v>
      </c>
      <c r="K127" s="348">
        <v>2.2138</v>
      </c>
      <c r="L127" s="348">
        <v>5.5274000000000001</v>
      </c>
      <c r="M127" s="348">
        <v>1.3287</v>
      </c>
      <c r="N127" s="350">
        <v>8.2383000000000006</v>
      </c>
      <c r="O127" s="348" t="s">
        <v>430</v>
      </c>
      <c r="P127" s="348" t="s">
        <v>430</v>
      </c>
      <c r="Q127" s="348" t="s">
        <v>430</v>
      </c>
      <c r="R127" s="348" t="s">
        <v>430</v>
      </c>
      <c r="S127" s="348">
        <v>3.7574999999999998</v>
      </c>
      <c r="T127" s="348">
        <v>13.6707</v>
      </c>
      <c r="U127" s="348">
        <v>0.93110000000000004</v>
      </c>
      <c r="V127" s="348">
        <v>6.7302</v>
      </c>
      <c r="W127" s="348">
        <v>0.34399999999999997</v>
      </c>
      <c r="X127" s="348">
        <v>10.7142</v>
      </c>
      <c r="Y127" s="374"/>
      <c r="Z127" s="346">
        <v>87</v>
      </c>
      <c r="AA127" s="346">
        <v>212</v>
      </c>
      <c r="AB127" s="346">
        <v>128</v>
      </c>
      <c r="AC127" s="346">
        <v>146</v>
      </c>
      <c r="AD127" s="346">
        <v>117</v>
      </c>
      <c r="AE127" s="346">
        <v>91</v>
      </c>
      <c r="AF127" s="346" t="s">
        <v>430</v>
      </c>
      <c r="AG127" s="346" t="s">
        <v>430</v>
      </c>
      <c r="AH127" s="346" t="s">
        <v>430</v>
      </c>
      <c r="AI127" s="346" t="s">
        <v>430</v>
      </c>
      <c r="AJ127" s="346">
        <v>117</v>
      </c>
      <c r="AK127" s="346">
        <v>136</v>
      </c>
      <c r="AL127" s="346">
        <v>122</v>
      </c>
      <c r="AM127" s="346">
        <v>96</v>
      </c>
      <c r="AN127" s="346">
        <v>190</v>
      </c>
      <c r="AO127" s="373"/>
      <c r="AP127" s="348" t="s">
        <v>430</v>
      </c>
      <c r="AQ127" s="348" t="s">
        <v>430</v>
      </c>
      <c r="AR127" s="348" t="s">
        <v>430</v>
      </c>
      <c r="AS127" s="348" t="s">
        <v>430</v>
      </c>
      <c r="AT127" s="348">
        <v>8.1300000000000008</v>
      </c>
      <c r="AU127" s="351"/>
      <c r="AV127" s="346" t="s">
        <v>430</v>
      </c>
      <c r="AW127" s="346" t="s">
        <v>430</v>
      </c>
      <c r="AX127" s="346" t="s">
        <v>430</v>
      </c>
      <c r="AY127" s="346" t="s">
        <v>430</v>
      </c>
      <c r="AZ127" s="346">
        <v>110</v>
      </c>
      <c r="BA127" s="374"/>
      <c r="BB127" s="348">
        <v>9.6831938171299896</v>
      </c>
      <c r="BC127" s="348">
        <v>0.998854258873899</v>
      </c>
      <c r="BD127" s="348">
        <v>2.9805590672937001E-2</v>
      </c>
      <c r="BE127" s="375">
        <v>-2.7676923545824302E-2</v>
      </c>
      <c r="BF127" s="374"/>
      <c r="BG127" s="372">
        <v>0.27379999999999999</v>
      </c>
      <c r="BH127" s="373"/>
      <c r="BI127" s="348">
        <v>96.177499999999995</v>
      </c>
      <c r="BJ127" s="348">
        <v>3.6617700000000002</v>
      </c>
      <c r="BK127" s="348" t="s">
        <v>430</v>
      </c>
      <c r="BL127" s="348">
        <v>0.16073000000000001</v>
      </c>
      <c r="BM127" s="373"/>
      <c r="BN127" s="372" t="s">
        <v>4668</v>
      </c>
      <c r="BO127" s="372" t="s">
        <v>4669</v>
      </c>
      <c r="BP127" s="372" t="s">
        <v>4670</v>
      </c>
      <c r="BQ127" s="372" t="s">
        <v>4896</v>
      </c>
      <c r="BR127" s="372" t="s">
        <v>4672</v>
      </c>
      <c r="BS127" s="373"/>
      <c r="BT127" s="354" t="s">
        <v>555</v>
      </c>
    </row>
    <row r="128" spans="1:72" s="428" customFormat="1" x14ac:dyDescent="0.25">
      <c r="A128" s="345" t="s">
        <v>6144</v>
      </c>
      <c r="B128" s="373"/>
      <c r="C128" s="719">
        <v>45483</v>
      </c>
      <c r="D128" s="373"/>
      <c r="E128" s="346">
        <v>182.922</v>
      </c>
      <c r="F128" s="373"/>
      <c r="G128" s="347">
        <v>34.284799999999997</v>
      </c>
      <c r="H128" s="374"/>
      <c r="I128" s="348">
        <v>0.27900000000000003</v>
      </c>
      <c r="J128" s="348">
        <v>1.7758</v>
      </c>
      <c r="K128" s="348">
        <v>8.9067000000000007</v>
      </c>
      <c r="L128" s="348">
        <v>14.738899999999999</v>
      </c>
      <c r="M128" s="348">
        <v>11.7165</v>
      </c>
      <c r="N128" s="350">
        <v>17.863</v>
      </c>
      <c r="O128" s="348">
        <v>3.1890999999999998</v>
      </c>
      <c r="P128" s="348" t="s">
        <v>430</v>
      </c>
      <c r="Q128" s="348" t="s">
        <v>430</v>
      </c>
      <c r="R128" s="348" t="s">
        <v>430</v>
      </c>
      <c r="S128" s="348">
        <v>9.9026999999999994</v>
      </c>
      <c r="T128" s="348">
        <v>29.905000000000001</v>
      </c>
      <c r="U128" s="348">
        <v>8.5078999999999994</v>
      </c>
      <c r="V128" s="348">
        <v>11.5486</v>
      </c>
      <c r="W128" s="348">
        <v>4.4710999999999999</v>
      </c>
      <c r="X128" s="348">
        <v>1.6047</v>
      </c>
      <c r="Y128" s="374"/>
      <c r="Z128" s="346">
        <v>50</v>
      </c>
      <c r="AA128" s="346">
        <v>27</v>
      </c>
      <c r="AB128" s="346">
        <v>3</v>
      </c>
      <c r="AC128" s="346">
        <v>6</v>
      </c>
      <c r="AD128" s="346">
        <v>29</v>
      </c>
      <c r="AE128" s="346">
        <v>39</v>
      </c>
      <c r="AF128" s="346">
        <v>72</v>
      </c>
      <c r="AG128" s="346" t="s">
        <v>430</v>
      </c>
      <c r="AH128" s="346" t="s">
        <v>430</v>
      </c>
      <c r="AI128" s="346" t="s">
        <v>430</v>
      </c>
      <c r="AJ128" s="346">
        <v>19</v>
      </c>
      <c r="AK128" s="346">
        <v>11</v>
      </c>
      <c r="AL128" s="346">
        <v>35</v>
      </c>
      <c r="AM128" s="346">
        <v>66</v>
      </c>
      <c r="AN128" s="346">
        <v>35</v>
      </c>
      <c r="AO128" s="373"/>
      <c r="AP128" s="348" t="s">
        <v>430</v>
      </c>
      <c r="AQ128" s="348" t="s">
        <v>430</v>
      </c>
      <c r="AR128" s="348" t="s">
        <v>430</v>
      </c>
      <c r="AS128" s="348" t="s">
        <v>430</v>
      </c>
      <c r="AT128" s="348">
        <v>26.1</v>
      </c>
      <c r="AU128" s="351"/>
      <c r="AV128" s="346" t="s">
        <v>430</v>
      </c>
      <c r="AW128" s="346" t="s">
        <v>430</v>
      </c>
      <c r="AX128" s="346" t="s">
        <v>430</v>
      </c>
      <c r="AY128" s="346" t="s">
        <v>430</v>
      </c>
      <c r="AZ128" s="346">
        <v>13</v>
      </c>
      <c r="BA128" s="374"/>
      <c r="BB128" s="348">
        <v>21.2498356808767</v>
      </c>
      <c r="BC128" s="348">
        <v>0.99964452051133401</v>
      </c>
      <c r="BD128" s="348">
        <v>-5.5033185671085998E-3</v>
      </c>
      <c r="BE128" s="375">
        <v>-3.81686266662613E-2</v>
      </c>
      <c r="BF128" s="374"/>
      <c r="BG128" s="372">
        <v>3.7199999999999997E-2</v>
      </c>
      <c r="BH128" s="373"/>
      <c r="BI128" s="348">
        <v>44.581099999999999</v>
      </c>
      <c r="BJ128" s="348">
        <v>30.8565</v>
      </c>
      <c r="BK128" s="348">
        <v>24.384699999999999</v>
      </c>
      <c r="BL128" s="348">
        <v>0.1777</v>
      </c>
      <c r="BM128" s="373"/>
      <c r="BN128" s="372" t="s">
        <v>6145</v>
      </c>
      <c r="BO128" s="372" t="s">
        <v>6146</v>
      </c>
      <c r="BP128" s="372" t="s">
        <v>6086</v>
      </c>
      <c r="BQ128" s="372" t="s">
        <v>6087</v>
      </c>
      <c r="BR128" s="372" t="s">
        <v>6088</v>
      </c>
      <c r="BS128" s="373"/>
      <c r="BT128" s="354" t="s">
        <v>555</v>
      </c>
    </row>
    <row r="129" spans="1:72" s="428" customFormat="1" x14ac:dyDescent="0.25">
      <c r="A129" s="345" t="s">
        <v>6147</v>
      </c>
      <c r="B129" s="373"/>
      <c r="C129" s="719">
        <v>42538</v>
      </c>
      <c r="D129" s="373"/>
      <c r="E129" s="346">
        <v>178.96</v>
      </c>
      <c r="F129" s="373"/>
      <c r="G129" s="347">
        <v>13.797800000000001</v>
      </c>
      <c r="H129" s="374"/>
      <c r="I129" s="348">
        <v>-0.33439999999999998</v>
      </c>
      <c r="J129" s="348">
        <v>-0.89710000000000001</v>
      </c>
      <c r="K129" s="348">
        <v>-0.31069999999999998</v>
      </c>
      <c r="L129" s="348">
        <v>1.9296</v>
      </c>
      <c r="M129" s="348">
        <v>-6.984</v>
      </c>
      <c r="N129" s="350">
        <v>-2.4607999999999999</v>
      </c>
      <c r="O129" s="348">
        <v>-4.6943000000000001</v>
      </c>
      <c r="P129" s="348">
        <v>7.7373000000000003</v>
      </c>
      <c r="Q129" s="348">
        <v>8.7882999999999996</v>
      </c>
      <c r="R129" s="348">
        <v>13.763299999999999</v>
      </c>
      <c r="S129" s="348">
        <v>1.5425</v>
      </c>
      <c r="T129" s="348">
        <v>4.1729000000000003</v>
      </c>
      <c r="U129" s="348">
        <v>-8.9074000000000009</v>
      </c>
      <c r="V129" s="348">
        <v>-2.8111999999999999</v>
      </c>
      <c r="W129" s="348">
        <v>0.39219999999999999</v>
      </c>
      <c r="X129" s="348">
        <v>14.048999999999999</v>
      </c>
      <c r="Y129" s="374"/>
      <c r="Z129" s="346">
        <v>187</v>
      </c>
      <c r="AA129" s="346">
        <v>222</v>
      </c>
      <c r="AB129" s="346">
        <v>229</v>
      </c>
      <c r="AC129" s="346">
        <v>214</v>
      </c>
      <c r="AD129" s="346">
        <v>251</v>
      </c>
      <c r="AE129" s="346">
        <v>201</v>
      </c>
      <c r="AF129" s="346">
        <v>152</v>
      </c>
      <c r="AG129" s="346">
        <v>117</v>
      </c>
      <c r="AH129" s="346">
        <v>60</v>
      </c>
      <c r="AI129" s="346">
        <v>6</v>
      </c>
      <c r="AJ129" s="346">
        <v>217</v>
      </c>
      <c r="AK129" s="346">
        <v>239</v>
      </c>
      <c r="AL129" s="346">
        <v>233</v>
      </c>
      <c r="AM129" s="346">
        <v>206</v>
      </c>
      <c r="AN129" s="346">
        <v>185</v>
      </c>
      <c r="AO129" s="373"/>
      <c r="AP129" s="348">
        <v>12.66</v>
      </c>
      <c r="AQ129" s="348">
        <v>10.89</v>
      </c>
      <c r="AR129" s="348">
        <v>5.86</v>
      </c>
      <c r="AS129" s="348">
        <v>-0.95</v>
      </c>
      <c r="AT129" s="348">
        <v>-7.52</v>
      </c>
      <c r="AU129" s="351"/>
      <c r="AV129" s="346">
        <v>14</v>
      </c>
      <c r="AW129" s="346">
        <v>48</v>
      </c>
      <c r="AX129" s="346">
        <v>74</v>
      </c>
      <c r="AY129" s="346">
        <v>134</v>
      </c>
      <c r="AZ129" s="346">
        <v>218</v>
      </c>
      <c r="BA129" s="374"/>
      <c r="BB129" s="348">
        <v>13.257829006239101</v>
      </c>
      <c r="BC129" s="348">
        <v>0.99799007874657097</v>
      </c>
      <c r="BD129" s="348">
        <v>1.9055471826797302E-2</v>
      </c>
      <c r="BE129" s="375">
        <v>-2.88542228171772E-2</v>
      </c>
      <c r="BF129" s="374"/>
      <c r="BG129" s="372">
        <v>0.51070000000000004</v>
      </c>
      <c r="BH129" s="373"/>
      <c r="BI129" s="348">
        <v>99.876800000000003</v>
      </c>
      <c r="BJ129" s="348" t="s">
        <v>430</v>
      </c>
      <c r="BK129" s="348" t="s">
        <v>430</v>
      </c>
      <c r="BL129" s="348">
        <v>0.1232</v>
      </c>
      <c r="BM129" s="373"/>
      <c r="BN129" s="372" t="s">
        <v>4684</v>
      </c>
      <c r="BO129" s="372" t="s">
        <v>4685</v>
      </c>
      <c r="BP129" s="372" t="s">
        <v>4686</v>
      </c>
      <c r="BQ129" s="372" t="s">
        <v>4687</v>
      </c>
      <c r="BR129" s="372" t="s">
        <v>4688</v>
      </c>
      <c r="BS129" s="373"/>
      <c r="BT129" s="354" t="s">
        <v>555</v>
      </c>
    </row>
    <row r="130" spans="1:72" s="428" customFormat="1" x14ac:dyDescent="0.25">
      <c r="A130" s="345" t="s">
        <v>6148</v>
      </c>
      <c r="B130" s="373"/>
      <c r="C130" s="719">
        <v>44553</v>
      </c>
      <c r="D130" s="373"/>
      <c r="E130" s="346">
        <v>181.76</v>
      </c>
      <c r="F130" s="373"/>
      <c r="G130" s="347">
        <v>125.1335</v>
      </c>
      <c r="H130" s="374"/>
      <c r="I130" s="348" t="s">
        <v>430</v>
      </c>
      <c r="J130" s="348">
        <v>3.7423000000000002</v>
      </c>
      <c r="K130" s="348">
        <v>5.2149000000000001</v>
      </c>
      <c r="L130" s="348">
        <v>11.364000000000001</v>
      </c>
      <c r="M130" s="348">
        <v>36.5623</v>
      </c>
      <c r="N130" s="350">
        <v>57.033999999999999</v>
      </c>
      <c r="O130" s="348">
        <v>42.499000000000002</v>
      </c>
      <c r="P130" s="348">
        <v>31.5992</v>
      </c>
      <c r="Q130" s="348" t="s">
        <v>430</v>
      </c>
      <c r="R130" s="348" t="s">
        <v>430</v>
      </c>
      <c r="S130" s="348">
        <v>1.9847999999999999</v>
      </c>
      <c r="T130" s="348">
        <v>37.358199999999997</v>
      </c>
      <c r="U130" s="348">
        <v>44.6965</v>
      </c>
      <c r="V130" s="348">
        <v>46.209800000000001</v>
      </c>
      <c r="W130" s="348">
        <v>6.9363999999999999</v>
      </c>
      <c r="X130" s="348">
        <v>15.070499999999999</v>
      </c>
      <c r="Y130" s="374"/>
      <c r="Z130" s="346" t="s">
        <v>430</v>
      </c>
      <c r="AA130" s="346">
        <v>6</v>
      </c>
      <c r="AB130" s="346">
        <v>40</v>
      </c>
      <c r="AC130" s="346">
        <v>26</v>
      </c>
      <c r="AD130" s="346">
        <v>1</v>
      </c>
      <c r="AE130" s="346">
        <v>17</v>
      </c>
      <c r="AF130" s="346">
        <v>13</v>
      </c>
      <c r="AG130" s="346">
        <v>11</v>
      </c>
      <c r="AH130" s="346" t="s">
        <v>430</v>
      </c>
      <c r="AI130" s="346" t="s">
        <v>430</v>
      </c>
      <c r="AJ130" s="346">
        <v>211</v>
      </c>
      <c r="AK130" s="346">
        <v>4</v>
      </c>
      <c r="AL130" s="346">
        <v>1</v>
      </c>
      <c r="AM130" s="346">
        <v>17</v>
      </c>
      <c r="AN130" s="346">
        <v>20</v>
      </c>
      <c r="AO130" s="373"/>
      <c r="AP130" s="348" t="s">
        <v>430</v>
      </c>
      <c r="AQ130" s="348" t="s">
        <v>430</v>
      </c>
      <c r="AR130" s="348" t="s">
        <v>430</v>
      </c>
      <c r="AS130" s="348">
        <v>41.66</v>
      </c>
      <c r="AT130" s="348">
        <v>69.61</v>
      </c>
      <c r="AU130" s="351"/>
      <c r="AV130" s="346" t="s">
        <v>430</v>
      </c>
      <c r="AW130" s="346" t="s">
        <v>430</v>
      </c>
      <c r="AX130" s="346" t="s">
        <v>430</v>
      </c>
      <c r="AY130" s="346">
        <v>10</v>
      </c>
      <c r="AZ130" s="346">
        <v>1</v>
      </c>
      <c r="BA130" s="374"/>
      <c r="BB130" s="348">
        <v>18.686017243502501</v>
      </c>
      <c r="BC130" s="348">
        <v>0</v>
      </c>
      <c r="BD130" s="348">
        <v>9.9719481143552002E-2</v>
      </c>
      <c r="BE130" s="375" t="s">
        <v>430</v>
      </c>
      <c r="BF130" s="374"/>
      <c r="BG130" s="372" t="s">
        <v>430</v>
      </c>
      <c r="BH130" s="373"/>
      <c r="BI130" s="348" t="s">
        <v>430</v>
      </c>
      <c r="BJ130" s="348" t="s">
        <v>430</v>
      </c>
      <c r="BK130" s="348" t="s">
        <v>430</v>
      </c>
      <c r="BL130" s="348" t="s">
        <v>430</v>
      </c>
      <c r="BM130" s="373"/>
      <c r="BN130" s="372" t="s">
        <v>6149</v>
      </c>
      <c r="BO130" s="372" t="s">
        <v>6150</v>
      </c>
      <c r="BP130" s="372" t="s">
        <v>6151</v>
      </c>
      <c r="BQ130" s="372" t="s">
        <v>6152</v>
      </c>
      <c r="BR130" s="372" t="s">
        <v>6153</v>
      </c>
      <c r="BS130" s="373"/>
      <c r="BT130" s="354" t="s">
        <v>555</v>
      </c>
    </row>
    <row r="131" spans="1:72" s="428" customFormat="1" x14ac:dyDescent="0.25">
      <c r="A131" s="345" t="s">
        <v>6154</v>
      </c>
      <c r="B131" s="373"/>
      <c r="C131" s="719">
        <v>44651</v>
      </c>
      <c r="D131" s="373"/>
      <c r="E131" s="346">
        <v>175.69</v>
      </c>
      <c r="F131" s="373"/>
      <c r="G131" s="347">
        <v>92.140900000000002</v>
      </c>
      <c r="H131" s="374"/>
      <c r="I131" s="348">
        <v>0.68489999999999995</v>
      </c>
      <c r="J131" s="348">
        <v>2.3323</v>
      </c>
      <c r="K131" s="348">
        <v>7.1771000000000003</v>
      </c>
      <c r="L131" s="348">
        <v>16.9237</v>
      </c>
      <c r="M131" s="348">
        <v>4.9846000000000004</v>
      </c>
      <c r="N131" s="350">
        <v>1.0911999999999999</v>
      </c>
      <c r="O131" s="348">
        <v>0.77929999999999999</v>
      </c>
      <c r="P131" s="348">
        <v>13.193199999999999</v>
      </c>
      <c r="Q131" s="348" t="s">
        <v>430</v>
      </c>
      <c r="R131" s="348" t="s">
        <v>430</v>
      </c>
      <c r="S131" s="348">
        <v>15.5578</v>
      </c>
      <c r="T131" s="348">
        <v>22.0227</v>
      </c>
      <c r="U131" s="348">
        <v>-5.5538999999999996</v>
      </c>
      <c r="V131" s="348">
        <v>2.4904000000000002</v>
      </c>
      <c r="W131" s="348">
        <v>3.6640000000000001</v>
      </c>
      <c r="X131" s="348">
        <v>8.7041000000000004</v>
      </c>
      <c r="Y131" s="374"/>
      <c r="Z131" s="346">
        <v>12</v>
      </c>
      <c r="AA131" s="346">
        <v>25</v>
      </c>
      <c r="AB131" s="346">
        <v>18</v>
      </c>
      <c r="AC131" s="346">
        <v>5</v>
      </c>
      <c r="AD131" s="346">
        <v>88</v>
      </c>
      <c r="AE131" s="346">
        <v>163</v>
      </c>
      <c r="AF131" s="346">
        <v>122</v>
      </c>
      <c r="AG131" s="346">
        <v>61</v>
      </c>
      <c r="AH131" s="346" t="s">
        <v>430</v>
      </c>
      <c r="AI131" s="346" t="s">
        <v>430</v>
      </c>
      <c r="AJ131" s="346">
        <v>11</v>
      </c>
      <c r="AK131" s="346">
        <v>51</v>
      </c>
      <c r="AL131" s="346">
        <v>190</v>
      </c>
      <c r="AM131" s="346">
        <v>150</v>
      </c>
      <c r="AN131" s="346">
        <v>43</v>
      </c>
      <c r="AO131" s="373"/>
      <c r="AP131" s="348" t="s">
        <v>430</v>
      </c>
      <c r="AQ131" s="348" t="s">
        <v>430</v>
      </c>
      <c r="AR131" s="348" t="s">
        <v>430</v>
      </c>
      <c r="AS131" s="348">
        <v>5.67</v>
      </c>
      <c r="AT131" s="348">
        <v>10.51</v>
      </c>
      <c r="AU131" s="351"/>
      <c r="AV131" s="346" t="s">
        <v>430</v>
      </c>
      <c r="AW131" s="346" t="s">
        <v>430</v>
      </c>
      <c r="AX131" s="346" t="s">
        <v>430</v>
      </c>
      <c r="AY131" s="346">
        <v>82</v>
      </c>
      <c r="AZ131" s="346">
        <v>94</v>
      </c>
      <c r="BA131" s="374"/>
      <c r="BB131" s="348">
        <v>21.476371215135099</v>
      </c>
      <c r="BC131" s="348">
        <v>0.99770339265838204</v>
      </c>
      <c r="BD131" s="348">
        <v>4.03492264358776E-2</v>
      </c>
      <c r="BE131" s="375">
        <v>-3.8777280919857798E-2</v>
      </c>
      <c r="BF131" s="374"/>
      <c r="BG131" s="372">
        <v>0.56799999999999995</v>
      </c>
      <c r="BH131" s="373"/>
      <c r="BI131" s="348">
        <v>52.686399999999999</v>
      </c>
      <c r="BJ131" s="348">
        <v>35.4758</v>
      </c>
      <c r="BK131" s="348">
        <v>11.3683</v>
      </c>
      <c r="BL131" s="348">
        <v>0.46949999999999997</v>
      </c>
      <c r="BM131" s="373"/>
      <c r="BN131" s="372" t="s">
        <v>6155</v>
      </c>
      <c r="BO131" s="372" t="s">
        <v>6156</v>
      </c>
      <c r="BP131" s="372" t="s">
        <v>6157</v>
      </c>
      <c r="BQ131" s="372" t="s">
        <v>6158</v>
      </c>
      <c r="BR131" s="372" t="s">
        <v>4996</v>
      </c>
      <c r="BS131" s="373"/>
      <c r="BT131" s="354" t="s">
        <v>555</v>
      </c>
    </row>
    <row r="132" spans="1:72" s="428" customFormat="1" x14ac:dyDescent="0.25">
      <c r="A132" s="345" t="s">
        <v>6159</v>
      </c>
      <c r="B132" s="373"/>
      <c r="C132" s="719">
        <v>44795</v>
      </c>
      <c r="D132" s="373"/>
      <c r="E132" s="346">
        <v>166.06</v>
      </c>
      <c r="F132" s="373"/>
      <c r="G132" s="347">
        <v>115.3019</v>
      </c>
      <c r="H132" s="374"/>
      <c r="I132" s="348">
        <v>-0.20580000000000001</v>
      </c>
      <c r="J132" s="348">
        <v>-0.66349999999999998</v>
      </c>
      <c r="K132" s="348">
        <v>0.77129999999999999</v>
      </c>
      <c r="L132" s="348">
        <v>-0.64419999999999999</v>
      </c>
      <c r="M132" s="348">
        <v>-5.4886999999999997</v>
      </c>
      <c r="N132" s="350">
        <v>13.294700000000001</v>
      </c>
      <c r="O132" s="348">
        <v>5.1018999999999997</v>
      </c>
      <c r="P132" s="348">
        <v>25.295400000000001</v>
      </c>
      <c r="Q132" s="348" t="s">
        <v>430</v>
      </c>
      <c r="R132" s="348" t="s">
        <v>430</v>
      </c>
      <c r="S132" s="348">
        <v>0.77449999999999997</v>
      </c>
      <c r="T132" s="348">
        <v>9.0227000000000004</v>
      </c>
      <c r="U132" s="348">
        <v>-1.5125999999999999</v>
      </c>
      <c r="V132" s="348">
        <v>8.6189</v>
      </c>
      <c r="W132" s="348">
        <v>0.72409999999999997</v>
      </c>
      <c r="X132" s="348">
        <v>30.062200000000001</v>
      </c>
      <c r="Y132" s="374"/>
      <c r="Z132" s="346">
        <v>161</v>
      </c>
      <c r="AA132" s="346">
        <v>181</v>
      </c>
      <c r="AB132" s="346">
        <v>219</v>
      </c>
      <c r="AC132" s="346">
        <v>221</v>
      </c>
      <c r="AD132" s="346">
        <v>244</v>
      </c>
      <c r="AE132" s="346">
        <v>54</v>
      </c>
      <c r="AF132" s="346">
        <v>60</v>
      </c>
      <c r="AG132" s="346">
        <v>15</v>
      </c>
      <c r="AH132" s="346" t="s">
        <v>430</v>
      </c>
      <c r="AI132" s="346" t="s">
        <v>430</v>
      </c>
      <c r="AJ132" s="346">
        <v>228</v>
      </c>
      <c r="AK132" s="346">
        <v>225</v>
      </c>
      <c r="AL132" s="346">
        <v>148</v>
      </c>
      <c r="AM132" s="346">
        <v>91</v>
      </c>
      <c r="AN132" s="346">
        <v>164</v>
      </c>
      <c r="AO132" s="373"/>
      <c r="AP132" s="348" t="s">
        <v>430</v>
      </c>
      <c r="AQ132" s="348" t="s">
        <v>430</v>
      </c>
      <c r="AR132" s="348" t="s">
        <v>430</v>
      </c>
      <c r="AS132" s="348">
        <v>12.15</v>
      </c>
      <c r="AT132" s="348">
        <v>2.82</v>
      </c>
      <c r="AU132" s="351"/>
      <c r="AV132" s="346" t="s">
        <v>430</v>
      </c>
      <c r="AW132" s="346" t="s">
        <v>430</v>
      </c>
      <c r="AX132" s="346" t="s">
        <v>430</v>
      </c>
      <c r="AY132" s="346">
        <v>43</v>
      </c>
      <c r="AZ132" s="346">
        <v>150</v>
      </c>
      <c r="BA132" s="374"/>
      <c r="BB132" s="348">
        <v>18.279496984493399</v>
      </c>
      <c r="BC132" s="348">
        <v>0</v>
      </c>
      <c r="BD132" s="348">
        <v>9.2901887418542606E-2</v>
      </c>
      <c r="BE132" s="375" t="s">
        <v>430</v>
      </c>
      <c r="BF132" s="374"/>
      <c r="BG132" s="372" t="s">
        <v>430</v>
      </c>
      <c r="BH132" s="373"/>
      <c r="BI132" s="348">
        <v>77.065600000000003</v>
      </c>
      <c r="BJ132" s="348">
        <v>18.370699999999999</v>
      </c>
      <c r="BK132" s="348">
        <v>4.4120999999999997</v>
      </c>
      <c r="BL132" s="348">
        <v>0.15160000000000001</v>
      </c>
      <c r="BM132" s="373"/>
      <c r="BN132" s="372" t="s">
        <v>6160</v>
      </c>
      <c r="BO132" s="372" t="s">
        <v>6161</v>
      </c>
      <c r="BP132" s="372" t="s">
        <v>6162</v>
      </c>
      <c r="BQ132" s="372" t="s">
        <v>6163</v>
      </c>
      <c r="BR132" s="372" t="s">
        <v>3346</v>
      </c>
      <c r="BS132" s="373"/>
      <c r="BT132" s="354" t="s">
        <v>555</v>
      </c>
    </row>
    <row r="133" spans="1:72" s="428" customFormat="1" x14ac:dyDescent="0.25">
      <c r="A133" s="345" t="s">
        <v>6164</v>
      </c>
      <c r="B133" s="373"/>
      <c r="C133" s="719">
        <v>45455</v>
      </c>
      <c r="D133" s="373"/>
      <c r="E133" s="346">
        <v>165.6</v>
      </c>
      <c r="F133" s="373"/>
      <c r="G133" s="347">
        <v>10.7477</v>
      </c>
      <c r="H133" s="374"/>
      <c r="I133" s="348">
        <v>-0.13189999999999999</v>
      </c>
      <c r="J133" s="348">
        <v>-0.71779999999999999</v>
      </c>
      <c r="K133" s="348">
        <v>1.516</v>
      </c>
      <c r="L133" s="348">
        <v>5.6544999999999996</v>
      </c>
      <c r="M133" s="348">
        <v>-1.2532000000000001</v>
      </c>
      <c r="N133" s="350">
        <v>2.4077999999999999</v>
      </c>
      <c r="O133" s="348">
        <v>1.8858999999999999</v>
      </c>
      <c r="P133" s="348" t="s">
        <v>430</v>
      </c>
      <c r="Q133" s="348" t="s">
        <v>430</v>
      </c>
      <c r="R133" s="348" t="s">
        <v>430</v>
      </c>
      <c r="S133" s="348">
        <v>2.9039000000000001</v>
      </c>
      <c r="T133" s="348">
        <v>12.5755</v>
      </c>
      <c r="U133" s="348">
        <v>-3.3948999999999998</v>
      </c>
      <c r="V133" s="348">
        <v>2.0615999999999999</v>
      </c>
      <c r="W133" s="348">
        <v>0.4017</v>
      </c>
      <c r="X133" s="348">
        <v>3.3813</v>
      </c>
      <c r="Y133" s="374"/>
      <c r="Z133" s="346">
        <v>140</v>
      </c>
      <c r="AA133" s="346">
        <v>196</v>
      </c>
      <c r="AB133" s="346">
        <v>162</v>
      </c>
      <c r="AC133" s="346">
        <v>137</v>
      </c>
      <c r="AD133" s="346">
        <v>136</v>
      </c>
      <c r="AE133" s="346">
        <v>154</v>
      </c>
      <c r="AF133" s="346">
        <v>95</v>
      </c>
      <c r="AG133" s="346" t="s">
        <v>430</v>
      </c>
      <c r="AH133" s="346" t="s">
        <v>430</v>
      </c>
      <c r="AI133" s="346" t="s">
        <v>430</v>
      </c>
      <c r="AJ133" s="346">
        <v>162</v>
      </c>
      <c r="AK133" s="346">
        <v>151</v>
      </c>
      <c r="AL133" s="346">
        <v>173</v>
      </c>
      <c r="AM133" s="346">
        <v>155</v>
      </c>
      <c r="AN133" s="346">
        <v>180</v>
      </c>
      <c r="AO133" s="373"/>
      <c r="AP133" s="348" t="s">
        <v>430</v>
      </c>
      <c r="AQ133" s="348" t="s">
        <v>430</v>
      </c>
      <c r="AR133" s="348" t="s">
        <v>430</v>
      </c>
      <c r="AS133" s="348" t="s">
        <v>430</v>
      </c>
      <c r="AT133" s="348">
        <v>2.63</v>
      </c>
      <c r="AU133" s="351"/>
      <c r="AV133" s="346" t="s">
        <v>430</v>
      </c>
      <c r="AW133" s="346" t="s">
        <v>430</v>
      </c>
      <c r="AX133" s="346" t="s">
        <v>430</v>
      </c>
      <c r="AY133" s="346" t="s">
        <v>430</v>
      </c>
      <c r="AZ133" s="346">
        <v>151</v>
      </c>
      <c r="BA133" s="374"/>
      <c r="BB133" s="348">
        <v>13.6139795308492</v>
      </c>
      <c r="BC133" s="348">
        <v>1.00417224218519</v>
      </c>
      <c r="BD133" s="348">
        <v>-6.7862873542478596E-3</v>
      </c>
      <c r="BE133" s="375">
        <v>8.5751490214290606E-3</v>
      </c>
      <c r="BF133" s="374"/>
      <c r="BG133" s="372">
        <v>3.3000000000000002E-2</v>
      </c>
      <c r="BH133" s="373"/>
      <c r="BI133" s="348">
        <v>96.126099999999994</v>
      </c>
      <c r="BJ133" s="348">
        <v>3.5453299999999999</v>
      </c>
      <c r="BK133" s="348" t="s">
        <v>430</v>
      </c>
      <c r="BL133" s="348">
        <v>0.32856999999999997</v>
      </c>
      <c r="BM133" s="373"/>
      <c r="BN133" s="372" t="s">
        <v>4592</v>
      </c>
      <c r="BO133" s="372" t="s">
        <v>4593</v>
      </c>
      <c r="BP133" s="372" t="s">
        <v>4594</v>
      </c>
      <c r="BQ133" s="372" t="s">
        <v>4595</v>
      </c>
      <c r="BR133" s="372" t="s">
        <v>4792</v>
      </c>
      <c r="BS133" s="373"/>
      <c r="BT133" s="354" t="s">
        <v>555</v>
      </c>
    </row>
    <row r="134" spans="1:72" s="428" customFormat="1" x14ac:dyDescent="0.25">
      <c r="A134" s="345" t="s">
        <v>6165</v>
      </c>
      <c r="B134" s="373"/>
      <c r="C134" s="719">
        <v>45114</v>
      </c>
      <c r="D134" s="373"/>
      <c r="E134" s="346">
        <v>180.58799999999999</v>
      </c>
      <c r="F134" s="373"/>
      <c r="G134" s="347">
        <v>33.382199999999997</v>
      </c>
      <c r="H134" s="374"/>
      <c r="I134" s="348">
        <v>0.38640000000000002</v>
      </c>
      <c r="J134" s="348">
        <v>1.1115999999999999</v>
      </c>
      <c r="K134" s="348">
        <v>8.6798000000000002</v>
      </c>
      <c r="L134" s="348">
        <v>13.435700000000001</v>
      </c>
      <c r="M134" s="348">
        <v>-2.9319000000000002</v>
      </c>
      <c r="N134" s="350">
        <v>-7.3179999999999996</v>
      </c>
      <c r="O134" s="348">
        <v>-8.4201999999999995</v>
      </c>
      <c r="P134" s="348">
        <v>2.6657000000000002</v>
      </c>
      <c r="Q134" s="348" t="s">
        <v>430</v>
      </c>
      <c r="R134" s="348" t="s">
        <v>430</v>
      </c>
      <c r="S134" s="348">
        <v>19.863399999999999</v>
      </c>
      <c r="T134" s="348">
        <v>9.1755999999999993</v>
      </c>
      <c r="U134" s="348">
        <v>-15.816700000000001</v>
      </c>
      <c r="V134" s="348">
        <v>-4.4328000000000003</v>
      </c>
      <c r="W134" s="348">
        <v>2.4285999999999999</v>
      </c>
      <c r="X134" s="348">
        <v>4.0452000000000004</v>
      </c>
      <c r="Y134" s="374"/>
      <c r="Z134" s="346">
        <v>34</v>
      </c>
      <c r="AA134" s="346">
        <v>63</v>
      </c>
      <c r="AB134" s="346">
        <v>15</v>
      </c>
      <c r="AC134" s="346">
        <v>16</v>
      </c>
      <c r="AD134" s="346">
        <v>157</v>
      </c>
      <c r="AE134" s="346">
        <v>208</v>
      </c>
      <c r="AF134" s="346">
        <v>161</v>
      </c>
      <c r="AG134" s="346">
        <v>139</v>
      </c>
      <c r="AH134" s="346" t="s">
        <v>430</v>
      </c>
      <c r="AI134" s="346" t="s">
        <v>430</v>
      </c>
      <c r="AJ134" s="346">
        <v>10</v>
      </c>
      <c r="AK134" s="346">
        <v>216</v>
      </c>
      <c r="AL134" s="346">
        <v>240</v>
      </c>
      <c r="AM134" s="346">
        <v>211</v>
      </c>
      <c r="AN134" s="346">
        <v>78</v>
      </c>
      <c r="AO134" s="373"/>
      <c r="AP134" s="348" t="s">
        <v>430</v>
      </c>
      <c r="AQ134" s="348" t="s">
        <v>430</v>
      </c>
      <c r="AR134" s="348" t="s">
        <v>430</v>
      </c>
      <c r="AS134" s="348">
        <v>-5.74</v>
      </c>
      <c r="AT134" s="348">
        <v>-3.91</v>
      </c>
      <c r="AU134" s="351"/>
      <c r="AV134" s="346" t="s">
        <v>430</v>
      </c>
      <c r="AW134" s="346" t="s">
        <v>430</v>
      </c>
      <c r="AX134" s="346" t="s">
        <v>430</v>
      </c>
      <c r="AY134" s="346">
        <v>140</v>
      </c>
      <c r="AZ134" s="346">
        <v>207</v>
      </c>
      <c r="BA134" s="374"/>
      <c r="BB134" s="348">
        <v>25.150823527899501</v>
      </c>
      <c r="BC134" s="348">
        <v>0.99930345319144798</v>
      </c>
      <c r="BD134" s="348">
        <v>5.3243295900489698E-3</v>
      </c>
      <c r="BE134" s="375">
        <v>-1.48504907549283E-2</v>
      </c>
      <c r="BF134" s="374"/>
      <c r="BG134" s="372">
        <v>0.1699</v>
      </c>
      <c r="BH134" s="373"/>
      <c r="BI134" s="348">
        <v>87.808199999999999</v>
      </c>
      <c r="BJ134" s="348">
        <v>19.7852</v>
      </c>
      <c r="BK134" s="348" t="s">
        <v>430</v>
      </c>
      <c r="BL134" s="348">
        <v>-7.5933999999999999</v>
      </c>
      <c r="BM134" s="373"/>
      <c r="BN134" s="372" t="s">
        <v>6166</v>
      </c>
      <c r="BO134" s="372" t="s">
        <v>6167</v>
      </c>
      <c r="BP134" s="372" t="s">
        <v>430</v>
      </c>
      <c r="BQ134" s="372" t="s">
        <v>430</v>
      </c>
      <c r="BR134" s="372" t="s">
        <v>430</v>
      </c>
      <c r="BS134" s="373"/>
      <c r="BT134" s="354" t="s">
        <v>555</v>
      </c>
    </row>
    <row r="135" spans="1:72" s="428" customFormat="1" x14ac:dyDescent="0.25">
      <c r="A135" s="345" t="s">
        <v>6168</v>
      </c>
      <c r="B135" s="373"/>
      <c r="C135" s="719">
        <v>41506</v>
      </c>
      <c r="D135" s="373"/>
      <c r="E135" s="346">
        <v>161.16</v>
      </c>
      <c r="F135" s="373"/>
      <c r="G135" s="347">
        <v>28.5562</v>
      </c>
      <c r="H135" s="374"/>
      <c r="I135" s="348">
        <v>-0.13289999999999999</v>
      </c>
      <c r="J135" s="348">
        <v>-0.7238</v>
      </c>
      <c r="K135" s="348">
        <v>1.4679</v>
      </c>
      <c r="L135" s="348">
        <v>5.4710999999999999</v>
      </c>
      <c r="M135" s="348">
        <v>-1.5225</v>
      </c>
      <c r="N135" s="350">
        <v>1.9336</v>
      </c>
      <c r="O135" s="348">
        <v>1.4512</v>
      </c>
      <c r="P135" s="348">
        <v>10.3522</v>
      </c>
      <c r="Q135" s="348">
        <v>9.5551999999999992</v>
      </c>
      <c r="R135" s="348">
        <v>11.944900000000001</v>
      </c>
      <c r="S135" s="348">
        <v>2.8304</v>
      </c>
      <c r="T135" s="348">
        <v>12.325200000000001</v>
      </c>
      <c r="U135" s="348">
        <v>-3.6922999999999999</v>
      </c>
      <c r="V135" s="348">
        <v>1.6343000000000001</v>
      </c>
      <c r="W135" s="348">
        <v>0.38629999999999998</v>
      </c>
      <c r="X135" s="348">
        <v>13.850300000000001</v>
      </c>
      <c r="Y135" s="374"/>
      <c r="Z135" s="346">
        <v>144</v>
      </c>
      <c r="AA135" s="346">
        <v>201</v>
      </c>
      <c r="AB135" s="346">
        <v>169</v>
      </c>
      <c r="AC135" s="346">
        <v>150</v>
      </c>
      <c r="AD135" s="346">
        <v>143</v>
      </c>
      <c r="AE135" s="346">
        <v>157</v>
      </c>
      <c r="AF135" s="346">
        <v>117</v>
      </c>
      <c r="AG135" s="346">
        <v>83</v>
      </c>
      <c r="AH135" s="346">
        <v>42</v>
      </c>
      <c r="AI135" s="346">
        <v>34</v>
      </c>
      <c r="AJ135" s="346">
        <v>167</v>
      </c>
      <c r="AK135" s="346">
        <v>156</v>
      </c>
      <c r="AL135" s="346">
        <v>178</v>
      </c>
      <c r="AM135" s="346">
        <v>161</v>
      </c>
      <c r="AN135" s="346">
        <v>188</v>
      </c>
      <c r="AO135" s="373"/>
      <c r="AP135" s="348">
        <v>11.79</v>
      </c>
      <c r="AQ135" s="348">
        <v>11.54</v>
      </c>
      <c r="AR135" s="348">
        <v>8.65</v>
      </c>
      <c r="AS135" s="348">
        <v>5</v>
      </c>
      <c r="AT135" s="348">
        <v>2.08</v>
      </c>
      <c r="AU135" s="351"/>
      <c r="AV135" s="346">
        <v>23</v>
      </c>
      <c r="AW135" s="346">
        <v>29</v>
      </c>
      <c r="AX135" s="346">
        <v>43</v>
      </c>
      <c r="AY135" s="346">
        <v>89</v>
      </c>
      <c r="AZ135" s="346">
        <v>155</v>
      </c>
      <c r="BA135" s="374"/>
      <c r="BB135" s="348">
        <v>13.248554962361901</v>
      </c>
      <c r="BC135" s="348">
        <v>0.99905368142516904</v>
      </c>
      <c r="BD135" s="348">
        <v>3.3400718113992603E-2</v>
      </c>
      <c r="BE135" s="375">
        <v>-4.1898466305998E-2</v>
      </c>
      <c r="BF135" s="374"/>
      <c r="BG135" s="372">
        <v>0.44140000000000001</v>
      </c>
      <c r="BH135" s="373"/>
      <c r="BI135" s="348">
        <v>96.078299999999999</v>
      </c>
      <c r="BJ135" s="348">
        <v>3.5468999999999999</v>
      </c>
      <c r="BK135" s="348" t="s">
        <v>430</v>
      </c>
      <c r="BL135" s="348">
        <v>0.37480000000000002</v>
      </c>
      <c r="BM135" s="373"/>
      <c r="BN135" s="372" t="s">
        <v>4790</v>
      </c>
      <c r="BO135" s="372" t="s">
        <v>4791</v>
      </c>
      <c r="BP135" s="372" t="s">
        <v>1147</v>
      </c>
      <c r="BQ135" s="372" t="s">
        <v>4562</v>
      </c>
      <c r="BR135" s="372" t="s">
        <v>4792</v>
      </c>
      <c r="BS135" s="373"/>
      <c r="BT135" s="354" t="s">
        <v>555</v>
      </c>
    </row>
    <row r="136" spans="1:72" s="428" customFormat="1" x14ac:dyDescent="0.25">
      <c r="A136" s="345" t="s">
        <v>6169</v>
      </c>
      <c r="B136" s="373"/>
      <c r="C136" s="719">
        <v>45903</v>
      </c>
      <c r="D136" s="373"/>
      <c r="E136" s="888">
        <v>159.57</v>
      </c>
      <c r="F136" s="373"/>
      <c r="G136" s="347">
        <v>16.912299999999998</v>
      </c>
      <c r="H136" s="374"/>
      <c r="I136" s="348">
        <v>-3.0099999999999998E-2</v>
      </c>
      <c r="J136" s="348">
        <v>0.12139999999999999</v>
      </c>
      <c r="K136" s="348">
        <v>1.5406</v>
      </c>
      <c r="L136" s="348">
        <v>5.9363000000000001</v>
      </c>
      <c r="M136" s="348">
        <v>2.7315999999999998</v>
      </c>
      <c r="N136" s="350" t="s">
        <v>430</v>
      </c>
      <c r="O136" s="348" t="s">
        <v>430</v>
      </c>
      <c r="P136" s="348" t="s">
        <v>430</v>
      </c>
      <c r="Q136" s="348" t="s">
        <v>430</v>
      </c>
      <c r="R136" s="348" t="s">
        <v>430</v>
      </c>
      <c r="S136" s="348">
        <v>3.093</v>
      </c>
      <c r="T136" s="348">
        <v>16.5032</v>
      </c>
      <c r="U136" s="348">
        <v>0.65469999999999995</v>
      </c>
      <c r="V136" s="348">
        <v>6.2210000000000001</v>
      </c>
      <c r="W136" s="348">
        <v>1.0474000000000001</v>
      </c>
      <c r="X136" s="348">
        <v>5.2911999999999999</v>
      </c>
      <c r="Y136" s="374"/>
      <c r="Z136" s="346">
        <v>118</v>
      </c>
      <c r="AA136" s="346">
        <v>126</v>
      </c>
      <c r="AB136" s="346">
        <v>159</v>
      </c>
      <c r="AC136" s="346">
        <v>135</v>
      </c>
      <c r="AD136" s="346">
        <v>106</v>
      </c>
      <c r="AE136" s="346" t="s">
        <v>430</v>
      </c>
      <c r="AF136" s="346" t="s">
        <v>430</v>
      </c>
      <c r="AG136" s="346" t="s">
        <v>430</v>
      </c>
      <c r="AH136" s="346" t="s">
        <v>430</v>
      </c>
      <c r="AI136" s="346" t="s">
        <v>430</v>
      </c>
      <c r="AJ136" s="346">
        <v>153</v>
      </c>
      <c r="AK136" s="346">
        <v>99</v>
      </c>
      <c r="AL136" s="346">
        <v>123</v>
      </c>
      <c r="AM136" s="346">
        <v>98</v>
      </c>
      <c r="AN136" s="346">
        <v>136</v>
      </c>
      <c r="AO136" s="373"/>
      <c r="AP136" s="348" t="s">
        <v>430</v>
      </c>
      <c r="AQ136" s="348" t="s">
        <v>430</v>
      </c>
      <c r="AR136" s="348" t="s">
        <v>430</v>
      </c>
      <c r="AS136" s="348" t="s">
        <v>430</v>
      </c>
      <c r="AT136" s="348">
        <v>8.26</v>
      </c>
      <c r="AU136" s="351"/>
      <c r="AV136" s="346" t="s">
        <v>430</v>
      </c>
      <c r="AW136" s="346" t="s">
        <v>430</v>
      </c>
      <c r="AX136" s="346" t="s">
        <v>430</v>
      </c>
      <c r="AY136" s="346" t="s">
        <v>430</v>
      </c>
      <c r="AZ136" s="346">
        <v>109</v>
      </c>
      <c r="BA136" s="374"/>
      <c r="BB136" s="348">
        <v>11.267280449314001</v>
      </c>
      <c r="BC136" s="348">
        <v>0.99696804011002405</v>
      </c>
      <c r="BD136" s="348">
        <v>-3.8928525983853201E-3</v>
      </c>
      <c r="BE136" s="375">
        <v>-9.2137619474231894E-2</v>
      </c>
      <c r="BF136" s="374"/>
      <c r="BG136" s="372">
        <v>6.3100000000000003E-2</v>
      </c>
      <c r="BH136" s="373"/>
      <c r="BI136" s="348">
        <v>53.679099999999998</v>
      </c>
      <c r="BJ136" s="348">
        <v>44.014000000000003</v>
      </c>
      <c r="BK136" s="348">
        <v>2.1202399999999999</v>
      </c>
      <c r="BL136" s="348">
        <v>0.18665999999999999</v>
      </c>
      <c r="BM136" s="373"/>
      <c r="BN136" s="372" t="s">
        <v>5308</v>
      </c>
      <c r="BO136" s="372" t="s">
        <v>4410</v>
      </c>
      <c r="BP136" s="372" t="s">
        <v>2940</v>
      </c>
      <c r="BQ136" s="372" t="s">
        <v>4412</v>
      </c>
      <c r="BR136" s="372" t="s">
        <v>4413</v>
      </c>
      <c r="BS136" s="373"/>
      <c r="BT136" s="354" t="s">
        <v>555</v>
      </c>
    </row>
    <row r="137" spans="1:72" s="428" customFormat="1" x14ac:dyDescent="0.25">
      <c r="A137" s="345" t="s">
        <v>6170</v>
      </c>
      <c r="B137" s="373"/>
      <c r="C137" s="719">
        <v>44972</v>
      </c>
      <c r="D137" s="373"/>
      <c r="E137" s="346">
        <v>161.56800000000001</v>
      </c>
      <c r="F137" s="373"/>
      <c r="G137" s="347">
        <v>23.842700000000001</v>
      </c>
      <c r="H137" s="374"/>
      <c r="I137" s="348">
        <v>7.6399999999999996E-2</v>
      </c>
      <c r="J137" s="348">
        <v>0.99539999999999995</v>
      </c>
      <c r="K137" s="348">
        <v>1.7150000000000001</v>
      </c>
      <c r="L137" s="348">
        <v>6.7512999999999996</v>
      </c>
      <c r="M137" s="348">
        <v>7.7880000000000003</v>
      </c>
      <c r="N137" s="350">
        <v>12.1782</v>
      </c>
      <c r="O137" s="348">
        <v>6.1624999999999996</v>
      </c>
      <c r="P137" s="348">
        <v>18.741700000000002</v>
      </c>
      <c r="Q137" s="348" t="s">
        <v>430</v>
      </c>
      <c r="R137" s="348" t="s">
        <v>430</v>
      </c>
      <c r="S137" s="348">
        <v>3.4937999999999998</v>
      </c>
      <c r="T137" s="348">
        <v>21.398099999999999</v>
      </c>
      <c r="U137" s="348">
        <v>5.9981999999999998</v>
      </c>
      <c r="V137" s="348">
        <v>12.2902</v>
      </c>
      <c r="W137" s="348">
        <v>1.7553000000000001</v>
      </c>
      <c r="X137" s="348">
        <v>22.933700000000002</v>
      </c>
      <c r="Y137" s="374"/>
      <c r="Z137" s="346">
        <v>99</v>
      </c>
      <c r="AA137" s="346">
        <v>73</v>
      </c>
      <c r="AB137" s="346">
        <v>148</v>
      </c>
      <c r="AC137" s="346">
        <v>114</v>
      </c>
      <c r="AD137" s="346">
        <v>68</v>
      </c>
      <c r="AE137" s="346">
        <v>74</v>
      </c>
      <c r="AF137" s="346">
        <v>55</v>
      </c>
      <c r="AG137" s="346">
        <v>44</v>
      </c>
      <c r="AH137" s="346" t="s">
        <v>430</v>
      </c>
      <c r="AI137" s="346" t="s">
        <v>430</v>
      </c>
      <c r="AJ137" s="346">
        <v>128</v>
      </c>
      <c r="AK137" s="346">
        <v>61</v>
      </c>
      <c r="AL137" s="346">
        <v>63</v>
      </c>
      <c r="AM137" s="346">
        <v>62</v>
      </c>
      <c r="AN137" s="346">
        <v>105</v>
      </c>
      <c r="AO137" s="373"/>
      <c r="AP137" s="348" t="s">
        <v>430</v>
      </c>
      <c r="AQ137" s="348" t="s">
        <v>430</v>
      </c>
      <c r="AR137" s="348" t="s">
        <v>430</v>
      </c>
      <c r="AS137" s="348">
        <v>12.56</v>
      </c>
      <c r="AT137" s="348">
        <v>16.22</v>
      </c>
      <c r="AU137" s="351"/>
      <c r="AV137" s="346" t="s">
        <v>430</v>
      </c>
      <c r="AW137" s="346" t="s">
        <v>430</v>
      </c>
      <c r="AX137" s="346" t="s">
        <v>430</v>
      </c>
      <c r="AY137" s="346">
        <v>36</v>
      </c>
      <c r="AZ137" s="346">
        <v>73</v>
      </c>
      <c r="BA137" s="374"/>
      <c r="BB137" s="348">
        <v>17.528940876193399</v>
      </c>
      <c r="BC137" s="348">
        <v>0.99919451686063099</v>
      </c>
      <c r="BD137" s="348">
        <v>6.9570087168085604E-2</v>
      </c>
      <c r="BE137" s="375">
        <v>-1.90018305474038E-2</v>
      </c>
      <c r="BF137" s="374"/>
      <c r="BG137" s="372">
        <v>4.9599999999999998E-2</v>
      </c>
      <c r="BH137" s="373"/>
      <c r="BI137" s="348">
        <v>11.075799999999999</v>
      </c>
      <c r="BJ137" s="348">
        <v>84.535300000000007</v>
      </c>
      <c r="BK137" s="348">
        <v>4.2434200000000004</v>
      </c>
      <c r="BL137" s="348">
        <v>0.14548</v>
      </c>
      <c r="BM137" s="373"/>
      <c r="BN137" s="372" t="s">
        <v>4722</v>
      </c>
      <c r="BO137" s="372" t="s">
        <v>4723</v>
      </c>
      <c r="BP137" s="372" t="s">
        <v>5158</v>
      </c>
      <c r="BQ137" s="372" t="s">
        <v>4783</v>
      </c>
      <c r="BR137" s="372" t="s">
        <v>4814</v>
      </c>
      <c r="BS137" s="373"/>
      <c r="BT137" s="354" t="s">
        <v>555</v>
      </c>
    </row>
    <row r="138" spans="1:72" s="428" customFormat="1" x14ac:dyDescent="0.25">
      <c r="A138" s="345" t="s">
        <v>6171</v>
      </c>
      <c r="B138" s="373"/>
      <c r="C138" s="719">
        <v>45693</v>
      </c>
      <c r="D138" s="373"/>
      <c r="E138" s="346">
        <v>165.53899999999999</v>
      </c>
      <c r="F138" s="373"/>
      <c r="G138" s="347">
        <v>29.403300000000002</v>
      </c>
      <c r="H138" s="374"/>
      <c r="I138" s="348">
        <v>0.54679999999999995</v>
      </c>
      <c r="J138" s="348">
        <v>-0.55259999999999998</v>
      </c>
      <c r="K138" s="348">
        <v>1.6879999999999999</v>
      </c>
      <c r="L138" s="348">
        <v>-8.5803999999999991</v>
      </c>
      <c r="M138" s="348">
        <v>-10.897500000000001</v>
      </c>
      <c r="N138" s="350">
        <v>-15.3177</v>
      </c>
      <c r="O138" s="348" t="s">
        <v>430</v>
      </c>
      <c r="P138" s="348" t="s">
        <v>430</v>
      </c>
      <c r="Q138" s="348" t="s">
        <v>430</v>
      </c>
      <c r="R138" s="348" t="s">
        <v>430</v>
      </c>
      <c r="S138" s="348">
        <v>1.1983999999999999</v>
      </c>
      <c r="T138" s="348">
        <v>5.4846000000000004</v>
      </c>
      <c r="U138" s="348">
        <v>-16.724799999999998</v>
      </c>
      <c r="V138" s="348">
        <v>-15.476699999999999</v>
      </c>
      <c r="W138" s="348">
        <v>1.2746999999999999</v>
      </c>
      <c r="X138" s="348">
        <v>-14.0832</v>
      </c>
      <c r="Y138" s="374"/>
      <c r="Z138" s="346">
        <v>15</v>
      </c>
      <c r="AA138" s="346">
        <v>173</v>
      </c>
      <c r="AB138" s="346">
        <v>153</v>
      </c>
      <c r="AC138" s="346">
        <v>243</v>
      </c>
      <c r="AD138" s="346">
        <v>254</v>
      </c>
      <c r="AE138" s="346">
        <v>218</v>
      </c>
      <c r="AF138" s="346" t="s">
        <v>430</v>
      </c>
      <c r="AG138" s="346" t="s">
        <v>430</v>
      </c>
      <c r="AH138" s="346" t="s">
        <v>430</v>
      </c>
      <c r="AI138" s="346" t="s">
        <v>430</v>
      </c>
      <c r="AJ138" s="346">
        <v>224</v>
      </c>
      <c r="AK138" s="346">
        <v>234</v>
      </c>
      <c r="AL138" s="346">
        <v>248</v>
      </c>
      <c r="AM138" s="346">
        <v>222</v>
      </c>
      <c r="AN138" s="346">
        <v>132</v>
      </c>
      <c r="AO138" s="373"/>
      <c r="AP138" s="348" t="s">
        <v>430</v>
      </c>
      <c r="AQ138" s="348" t="s">
        <v>430</v>
      </c>
      <c r="AR138" s="348" t="s">
        <v>430</v>
      </c>
      <c r="AS138" s="348" t="s">
        <v>430</v>
      </c>
      <c r="AT138" s="348">
        <v>-17.3</v>
      </c>
      <c r="AU138" s="351"/>
      <c r="AV138" s="346" t="s">
        <v>430</v>
      </c>
      <c r="AW138" s="346" t="s">
        <v>430</v>
      </c>
      <c r="AX138" s="346" t="s">
        <v>430</v>
      </c>
      <c r="AY138" s="346" t="s">
        <v>430</v>
      </c>
      <c r="AZ138" s="346">
        <v>223</v>
      </c>
      <c r="BA138" s="374"/>
      <c r="BB138" s="348">
        <v>18.481828052279901</v>
      </c>
      <c r="BC138" s="348">
        <v>0.99793071999479999</v>
      </c>
      <c r="BD138" s="348">
        <v>-6.3600853323742698E-2</v>
      </c>
      <c r="BE138" s="375">
        <v>-4.3679318843996798E-2</v>
      </c>
      <c r="BF138" s="374"/>
      <c r="BG138" s="372">
        <v>5.5199999999999999E-2</v>
      </c>
      <c r="BH138" s="373"/>
      <c r="BI138" s="348">
        <v>36.9649</v>
      </c>
      <c r="BJ138" s="348">
        <v>52.265900000000002</v>
      </c>
      <c r="BK138" s="348">
        <v>10.799200000000001</v>
      </c>
      <c r="BL138" s="348">
        <v>-0.03</v>
      </c>
      <c r="BM138" s="373"/>
      <c r="BN138" s="372" t="s">
        <v>6172</v>
      </c>
      <c r="BO138" s="372" t="s">
        <v>6173</v>
      </c>
      <c r="BP138" s="372" t="s">
        <v>6174</v>
      </c>
      <c r="BQ138" s="372" t="s">
        <v>6175</v>
      </c>
      <c r="BR138" s="372" t="s">
        <v>6176</v>
      </c>
      <c r="BS138" s="373"/>
      <c r="BT138" s="354" t="s">
        <v>555</v>
      </c>
    </row>
    <row r="139" spans="1:72" s="428" customFormat="1" x14ac:dyDescent="0.25">
      <c r="A139" s="345" t="s">
        <v>6177</v>
      </c>
      <c r="B139" s="373"/>
      <c r="C139" s="719">
        <v>46066</v>
      </c>
      <c r="D139" s="373"/>
      <c r="E139" s="346">
        <v>156.62</v>
      </c>
      <c r="F139" s="373"/>
      <c r="G139" s="347">
        <v>82.211399999999998</v>
      </c>
      <c r="H139" s="374"/>
      <c r="I139" s="348">
        <v>1.7593000000000001</v>
      </c>
      <c r="J139" s="348">
        <v>1.7615000000000001</v>
      </c>
      <c r="K139" s="348">
        <v>4.8583999999999996</v>
      </c>
      <c r="L139" s="348">
        <v>10.5655</v>
      </c>
      <c r="M139" s="348">
        <v>22.781300000000002</v>
      </c>
      <c r="N139" s="350" t="s">
        <v>430</v>
      </c>
      <c r="O139" s="348" t="s">
        <v>430</v>
      </c>
      <c r="P139" s="348" t="s">
        <v>430</v>
      </c>
      <c r="Q139" s="348" t="s">
        <v>430</v>
      </c>
      <c r="R139" s="348" t="s">
        <v>430</v>
      </c>
      <c r="S139" s="348">
        <v>3.9504999999999999</v>
      </c>
      <c r="T139" s="348">
        <v>39.389299999999999</v>
      </c>
      <c r="U139" s="348" t="s">
        <v>430</v>
      </c>
      <c r="V139" s="348" t="s">
        <v>430</v>
      </c>
      <c r="W139" s="348">
        <v>5.0284000000000004</v>
      </c>
      <c r="X139" s="348">
        <v>22.781300000000002</v>
      </c>
      <c r="Y139" s="374"/>
      <c r="Z139" s="346">
        <v>1</v>
      </c>
      <c r="AA139" s="346">
        <v>30</v>
      </c>
      <c r="AB139" s="346">
        <v>41</v>
      </c>
      <c r="AC139" s="346">
        <v>30</v>
      </c>
      <c r="AD139" s="346">
        <v>6</v>
      </c>
      <c r="AE139" s="346" t="s">
        <v>430</v>
      </c>
      <c r="AF139" s="346" t="s">
        <v>430</v>
      </c>
      <c r="AG139" s="346" t="s">
        <v>430</v>
      </c>
      <c r="AH139" s="346" t="s">
        <v>430</v>
      </c>
      <c r="AI139" s="346" t="s">
        <v>430</v>
      </c>
      <c r="AJ139" s="346">
        <v>91</v>
      </c>
      <c r="AK139" s="346">
        <v>1</v>
      </c>
      <c r="AL139" s="346" t="s">
        <v>430</v>
      </c>
      <c r="AM139" s="346" t="s">
        <v>430</v>
      </c>
      <c r="AN139" s="346">
        <v>30</v>
      </c>
      <c r="AO139" s="373"/>
      <c r="AP139" s="348" t="s">
        <v>430</v>
      </c>
      <c r="AQ139" s="348" t="s">
        <v>430</v>
      </c>
      <c r="AR139" s="348" t="s">
        <v>430</v>
      </c>
      <c r="AS139" s="348" t="s">
        <v>430</v>
      </c>
      <c r="AT139" s="348" t="s">
        <v>430</v>
      </c>
      <c r="AU139" s="351"/>
      <c r="AV139" s="346" t="s">
        <v>430</v>
      </c>
      <c r="AW139" s="346" t="s">
        <v>430</v>
      </c>
      <c r="AX139" s="346" t="s">
        <v>430</v>
      </c>
      <c r="AY139" s="346" t="s">
        <v>430</v>
      </c>
      <c r="AZ139" s="346" t="s">
        <v>430</v>
      </c>
      <c r="BA139" s="374"/>
      <c r="BB139" s="348">
        <v>13.7280881530931</v>
      </c>
      <c r="BC139" s="348">
        <v>0</v>
      </c>
      <c r="BD139" s="348">
        <v>0.22569089968695599</v>
      </c>
      <c r="BE139" s="375" t="s">
        <v>430</v>
      </c>
      <c r="BF139" s="374"/>
      <c r="BG139" s="372" t="s">
        <v>430</v>
      </c>
      <c r="BH139" s="373"/>
      <c r="BI139" s="348">
        <v>58.125799999999998</v>
      </c>
      <c r="BJ139" s="348">
        <v>18.144600000000001</v>
      </c>
      <c r="BK139" s="348">
        <v>23.689800000000002</v>
      </c>
      <c r="BL139" s="348">
        <v>3.9800000000000002E-2</v>
      </c>
      <c r="BM139" s="373"/>
      <c r="BN139" s="372" t="s">
        <v>6178</v>
      </c>
      <c r="BO139" s="372" t="s">
        <v>6179</v>
      </c>
      <c r="BP139" s="372" t="s">
        <v>6180</v>
      </c>
      <c r="BQ139" s="372" t="s">
        <v>6181</v>
      </c>
      <c r="BR139" s="372" t="s">
        <v>6182</v>
      </c>
      <c r="BS139" s="373"/>
      <c r="BT139" s="354" t="s">
        <v>555</v>
      </c>
    </row>
    <row r="140" spans="1:72" s="428" customFormat="1" x14ac:dyDescent="0.25">
      <c r="A140" s="345" t="s">
        <v>6183</v>
      </c>
      <c r="B140" s="373"/>
      <c r="C140" s="719">
        <v>43676</v>
      </c>
      <c r="D140" s="373"/>
      <c r="E140" s="346">
        <v>149.02799999999999</v>
      </c>
      <c r="F140" s="373"/>
      <c r="G140" s="347">
        <v>94.871499999999997</v>
      </c>
      <c r="H140" s="374"/>
      <c r="I140" s="348">
        <v>0.4713</v>
      </c>
      <c r="J140" s="348">
        <v>0.54249999999999998</v>
      </c>
      <c r="K140" s="348">
        <v>3.0133000000000001</v>
      </c>
      <c r="L140" s="348">
        <v>8.4938000000000002</v>
      </c>
      <c r="M140" s="348">
        <v>5.8446999999999996</v>
      </c>
      <c r="N140" s="350">
        <v>9.8302999999999994</v>
      </c>
      <c r="O140" s="348">
        <v>5.0350999999999999</v>
      </c>
      <c r="P140" s="348">
        <v>18.683399999999999</v>
      </c>
      <c r="Q140" s="348">
        <v>16.0808</v>
      </c>
      <c r="R140" s="348" t="s">
        <v>430</v>
      </c>
      <c r="S140" s="348">
        <v>4.6928000000000001</v>
      </c>
      <c r="T140" s="348">
        <v>20.421600000000002</v>
      </c>
      <c r="U140" s="348">
        <v>3.7648999999999999</v>
      </c>
      <c r="V140" s="348">
        <v>9.0472000000000001</v>
      </c>
      <c r="W140" s="348">
        <v>1.6025</v>
      </c>
      <c r="X140" s="348">
        <v>17.930399999999999</v>
      </c>
      <c r="Y140" s="374"/>
      <c r="Z140" s="346">
        <v>20</v>
      </c>
      <c r="AA140" s="346">
        <v>97</v>
      </c>
      <c r="AB140" s="346">
        <v>103</v>
      </c>
      <c r="AC140" s="346">
        <v>57</v>
      </c>
      <c r="AD140" s="346">
        <v>84</v>
      </c>
      <c r="AE140" s="346">
        <v>84</v>
      </c>
      <c r="AF140" s="346">
        <v>61</v>
      </c>
      <c r="AG140" s="346">
        <v>45</v>
      </c>
      <c r="AH140" s="346">
        <v>12</v>
      </c>
      <c r="AI140" s="346" t="s">
        <v>430</v>
      </c>
      <c r="AJ140" s="346">
        <v>65</v>
      </c>
      <c r="AK140" s="346">
        <v>69</v>
      </c>
      <c r="AL140" s="346">
        <v>81</v>
      </c>
      <c r="AM140" s="346">
        <v>86</v>
      </c>
      <c r="AN140" s="346">
        <v>116</v>
      </c>
      <c r="AO140" s="373"/>
      <c r="AP140" s="348" t="s">
        <v>430</v>
      </c>
      <c r="AQ140" s="348">
        <v>18.05</v>
      </c>
      <c r="AR140" s="348">
        <v>15.85</v>
      </c>
      <c r="AS140" s="348">
        <v>11.55</v>
      </c>
      <c r="AT140" s="348">
        <v>13.97</v>
      </c>
      <c r="AU140" s="351"/>
      <c r="AV140" s="346" t="s">
        <v>430</v>
      </c>
      <c r="AW140" s="346">
        <v>11</v>
      </c>
      <c r="AX140" s="346">
        <v>17</v>
      </c>
      <c r="AY140" s="346">
        <v>48</v>
      </c>
      <c r="AZ140" s="346">
        <v>80</v>
      </c>
      <c r="BA140" s="374"/>
      <c r="BB140" s="348">
        <v>16.346591628056999</v>
      </c>
      <c r="BC140" s="348">
        <v>0.99743626857391099</v>
      </c>
      <c r="BD140" s="348">
        <v>6.8787227598926096E-2</v>
      </c>
      <c r="BE140" s="375">
        <v>-2.5619468450879899E-2</v>
      </c>
      <c r="BF140" s="374"/>
      <c r="BG140" s="372">
        <v>0.72899999999999998</v>
      </c>
      <c r="BH140" s="373"/>
      <c r="BI140" s="348">
        <v>57.0779</v>
      </c>
      <c r="BJ140" s="348">
        <v>42.638100000000001</v>
      </c>
      <c r="BK140" s="348" t="s">
        <v>430</v>
      </c>
      <c r="BL140" s="348">
        <v>0.28399999999999997</v>
      </c>
      <c r="BM140" s="373"/>
      <c r="BN140" s="372" t="s">
        <v>6184</v>
      </c>
      <c r="BO140" s="372" t="s">
        <v>6185</v>
      </c>
      <c r="BP140" s="372" t="s">
        <v>4564</v>
      </c>
      <c r="BQ140" s="372" t="s">
        <v>4190</v>
      </c>
      <c r="BR140" s="372" t="s">
        <v>6186</v>
      </c>
      <c r="BS140" s="373"/>
      <c r="BT140" s="354" t="s">
        <v>555</v>
      </c>
    </row>
    <row r="141" spans="1:72" s="428" customFormat="1" x14ac:dyDescent="0.25">
      <c r="A141" s="345" t="s">
        <v>6187</v>
      </c>
      <c r="B141" s="373"/>
      <c r="C141" s="719">
        <v>42173</v>
      </c>
      <c r="D141" s="373"/>
      <c r="E141" s="346">
        <v>145.88200000000001</v>
      </c>
      <c r="F141" s="373"/>
      <c r="G141" s="347">
        <v>141.5985</v>
      </c>
      <c r="H141" s="374"/>
      <c r="I141" s="348">
        <v>-0.33389999999999997</v>
      </c>
      <c r="J141" s="348">
        <v>-0.89700000000000002</v>
      </c>
      <c r="K141" s="348">
        <v>-0.31290000000000001</v>
      </c>
      <c r="L141" s="348">
        <v>1.9149</v>
      </c>
      <c r="M141" s="348">
        <v>-7.0018000000000002</v>
      </c>
      <c r="N141" s="350">
        <v>-2.4641999999999999</v>
      </c>
      <c r="O141" s="348">
        <v>-4.6920999999999999</v>
      </c>
      <c r="P141" s="348">
        <v>7.7030000000000003</v>
      </c>
      <c r="Q141" s="348">
        <v>8.6936</v>
      </c>
      <c r="R141" s="348">
        <v>13.8908</v>
      </c>
      <c r="S141" s="348">
        <v>1.5327999999999999</v>
      </c>
      <c r="T141" s="348">
        <v>4.1456</v>
      </c>
      <c r="U141" s="348">
        <v>-8.9245999999999999</v>
      </c>
      <c r="V141" s="348">
        <v>-2.8111999999999999</v>
      </c>
      <c r="W141" s="348">
        <v>0.39169999999999999</v>
      </c>
      <c r="X141" s="348">
        <v>12.7249</v>
      </c>
      <c r="Y141" s="374"/>
      <c r="Z141" s="346">
        <v>185</v>
      </c>
      <c r="AA141" s="346">
        <v>221</v>
      </c>
      <c r="AB141" s="346">
        <v>230</v>
      </c>
      <c r="AC141" s="346">
        <v>215</v>
      </c>
      <c r="AD141" s="346">
        <v>253</v>
      </c>
      <c r="AE141" s="346">
        <v>202</v>
      </c>
      <c r="AF141" s="346">
        <v>151</v>
      </c>
      <c r="AG141" s="346">
        <v>118</v>
      </c>
      <c r="AH141" s="346">
        <v>61</v>
      </c>
      <c r="AI141" s="346">
        <v>5</v>
      </c>
      <c r="AJ141" s="346">
        <v>218</v>
      </c>
      <c r="AK141" s="346">
        <v>240</v>
      </c>
      <c r="AL141" s="346">
        <v>234</v>
      </c>
      <c r="AM141" s="346">
        <v>206</v>
      </c>
      <c r="AN141" s="346">
        <v>186</v>
      </c>
      <c r="AO141" s="373"/>
      <c r="AP141" s="348">
        <v>12.71</v>
      </c>
      <c r="AQ141" s="348">
        <v>10.84</v>
      </c>
      <c r="AR141" s="348">
        <v>5.82</v>
      </c>
      <c r="AS141" s="348">
        <v>-0.97</v>
      </c>
      <c r="AT141" s="348">
        <v>-7.54</v>
      </c>
      <c r="AU141" s="351"/>
      <c r="AV141" s="346">
        <v>13</v>
      </c>
      <c r="AW141" s="346">
        <v>49</v>
      </c>
      <c r="AX141" s="346">
        <v>75</v>
      </c>
      <c r="AY141" s="346">
        <v>135</v>
      </c>
      <c r="AZ141" s="346">
        <v>219</v>
      </c>
      <c r="BA141" s="374"/>
      <c r="BB141" s="348">
        <v>13.244313914245</v>
      </c>
      <c r="BC141" s="348">
        <v>0.99696865981977301</v>
      </c>
      <c r="BD141" s="348">
        <v>1.8857664058318801E-2</v>
      </c>
      <c r="BE141" s="375">
        <v>-3.1443490811173397E-2</v>
      </c>
      <c r="BF141" s="374"/>
      <c r="BG141" s="372">
        <v>0.26450000000000001</v>
      </c>
      <c r="BH141" s="373"/>
      <c r="BI141" s="348">
        <v>99.875500000000002</v>
      </c>
      <c r="BJ141" s="348" t="s">
        <v>430</v>
      </c>
      <c r="BK141" s="348" t="s">
        <v>430</v>
      </c>
      <c r="BL141" s="348">
        <v>0.1245</v>
      </c>
      <c r="BM141" s="373"/>
      <c r="BN141" s="372" t="s">
        <v>4684</v>
      </c>
      <c r="BO141" s="372" t="s">
        <v>4685</v>
      </c>
      <c r="BP141" s="372" t="s">
        <v>4686</v>
      </c>
      <c r="BQ141" s="372" t="s">
        <v>4687</v>
      </c>
      <c r="BR141" s="372" t="s">
        <v>4688</v>
      </c>
      <c r="BS141" s="373"/>
      <c r="BT141" s="354" t="s">
        <v>555</v>
      </c>
    </row>
    <row r="142" spans="1:72" s="428" customFormat="1" x14ac:dyDescent="0.25">
      <c r="A142" s="345" t="s">
        <v>6188</v>
      </c>
      <c r="B142" s="373"/>
      <c r="C142" s="719">
        <v>44280</v>
      </c>
      <c r="D142" s="373"/>
      <c r="E142" s="346">
        <v>147.57599999999999</v>
      </c>
      <c r="F142" s="373"/>
      <c r="G142" s="347">
        <v>346.8587</v>
      </c>
      <c r="H142" s="374"/>
      <c r="I142" s="348">
        <v>0.38640000000000002</v>
      </c>
      <c r="J142" s="348">
        <v>1.1125</v>
      </c>
      <c r="K142" s="348">
        <v>8.6943000000000001</v>
      </c>
      <c r="L142" s="348">
        <v>13.3065</v>
      </c>
      <c r="M142" s="348">
        <v>-3.052</v>
      </c>
      <c r="N142" s="350">
        <v>-7.5862999999999996</v>
      </c>
      <c r="O142" s="348">
        <v>-8.5738000000000003</v>
      </c>
      <c r="P142" s="348">
        <v>2.5668000000000002</v>
      </c>
      <c r="Q142" s="348">
        <v>1.048</v>
      </c>
      <c r="R142" s="348" t="s">
        <v>430</v>
      </c>
      <c r="S142" s="348">
        <v>19.887799999999999</v>
      </c>
      <c r="T142" s="348">
        <v>9.0404999999999998</v>
      </c>
      <c r="U142" s="348">
        <v>-15.931699999999999</v>
      </c>
      <c r="V142" s="348">
        <v>-4.7042000000000002</v>
      </c>
      <c r="W142" s="348">
        <v>2.4279999999999999</v>
      </c>
      <c r="X142" s="348">
        <v>5.6829999999999998</v>
      </c>
      <c r="Y142" s="374"/>
      <c r="Z142" s="346">
        <v>34</v>
      </c>
      <c r="AA142" s="346">
        <v>60</v>
      </c>
      <c r="AB142" s="346">
        <v>12</v>
      </c>
      <c r="AC142" s="346">
        <v>21</v>
      </c>
      <c r="AD142" s="346">
        <v>161</v>
      </c>
      <c r="AE142" s="346">
        <v>213</v>
      </c>
      <c r="AF142" s="346">
        <v>167</v>
      </c>
      <c r="AG142" s="346">
        <v>143</v>
      </c>
      <c r="AH142" s="346">
        <v>80</v>
      </c>
      <c r="AI142" s="346" t="s">
        <v>430</v>
      </c>
      <c r="AJ142" s="346">
        <v>6</v>
      </c>
      <c r="AK142" s="346">
        <v>223</v>
      </c>
      <c r="AL142" s="346">
        <v>245</v>
      </c>
      <c r="AM142" s="346">
        <v>216</v>
      </c>
      <c r="AN142" s="346">
        <v>79</v>
      </c>
      <c r="AO142" s="373"/>
      <c r="AP142" s="348" t="s">
        <v>430</v>
      </c>
      <c r="AQ142" s="348" t="s">
        <v>430</v>
      </c>
      <c r="AR142" s="348">
        <v>-0.52</v>
      </c>
      <c r="AS142" s="348">
        <v>-5.89</v>
      </c>
      <c r="AT142" s="348">
        <v>-4.2</v>
      </c>
      <c r="AU142" s="351"/>
      <c r="AV142" s="346" t="s">
        <v>430</v>
      </c>
      <c r="AW142" s="346" t="s">
        <v>430</v>
      </c>
      <c r="AX142" s="346">
        <v>80</v>
      </c>
      <c r="AY142" s="346">
        <v>143</v>
      </c>
      <c r="AZ142" s="346">
        <v>213</v>
      </c>
      <c r="BA142" s="374"/>
      <c r="BB142" s="348">
        <v>25.116333733199699</v>
      </c>
      <c r="BC142" s="348">
        <v>0.99794965917651601</v>
      </c>
      <c r="BD142" s="348">
        <v>5.0108246728373003E-3</v>
      </c>
      <c r="BE142" s="375">
        <v>-2.2706686753135901E-2</v>
      </c>
      <c r="BF142" s="374"/>
      <c r="BG142" s="372">
        <v>8.14E-2</v>
      </c>
      <c r="BH142" s="373"/>
      <c r="BI142" s="348">
        <v>81.492000000000004</v>
      </c>
      <c r="BJ142" s="348">
        <v>18.362200000000001</v>
      </c>
      <c r="BK142" s="348" t="s">
        <v>430</v>
      </c>
      <c r="BL142" s="348">
        <v>0.14580000000000001</v>
      </c>
      <c r="BM142" s="373"/>
      <c r="BN142" s="372" t="s">
        <v>6189</v>
      </c>
      <c r="BO142" s="372" t="s">
        <v>6190</v>
      </c>
      <c r="BP142" s="372" t="s">
        <v>430</v>
      </c>
      <c r="BQ142" s="372" t="s">
        <v>430</v>
      </c>
      <c r="BR142" s="372" t="s">
        <v>430</v>
      </c>
      <c r="BS142" s="373"/>
      <c r="BT142" s="354" t="s">
        <v>555</v>
      </c>
    </row>
    <row r="143" spans="1:72" s="428" customFormat="1" x14ac:dyDescent="0.25">
      <c r="A143" s="345" t="s">
        <v>6191</v>
      </c>
      <c r="B143" s="373"/>
      <c r="C143" s="719">
        <v>45145</v>
      </c>
      <c r="D143" s="373"/>
      <c r="E143" s="346">
        <v>145.38300000000001</v>
      </c>
      <c r="F143" s="373"/>
      <c r="G143" s="347">
        <v>21.767099999999999</v>
      </c>
      <c r="H143" s="374"/>
      <c r="I143" s="348">
        <v>0.34810000000000002</v>
      </c>
      <c r="J143" s="348">
        <v>0.37490000000000001</v>
      </c>
      <c r="K143" s="348">
        <v>4.3559999999999999</v>
      </c>
      <c r="L143" s="348">
        <v>5.0590999999999999</v>
      </c>
      <c r="M143" s="348">
        <v>4.1448</v>
      </c>
      <c r="N143" s="350">
        <v>5.0134999999999996</v>
      </c>
      <c r="O143" s="348">
        <v>-0.5282</v>
      </c>
      <c r="P143" s="348">
        <v>10.9031</v>
      </c>
      <c r="Q143" s="348" t="s">
        <v>430</v>
      </c>
      <c r="R143" s="348" t="s">
        <v>430</v>
      </c>
      <c r="S143" s="348">
        <v>7.4180999999999999</v>
      </c>
      <c r="T143" s="348">
        <v>15.8422</v>
      </c>
      <c r="U143" s="348">
        <v>-1.179</v>
      </c>
      <c r="V143" s="348">
        <v>4.2065999999999999</v>
      </c>
      <c r="W143" s="348">
        <v>1.6366000000000001</v>
      </c>
      <c r="X143" s="348">
        <v>10.545</v>
      </c>
      <c r="Y143" s="374"/>
      <c r="Z143" s="346">
        <v>44</v>
      </c>
      <c r="AA143" s="346">
        <v>105</v>
      </c>
      <c r="AB143" s="346">
        <v>51</v>
      </c>
      <c r="AC143" s="346">
        <v>170</v>
      </c>
      <c r="AD143" s="346">
        <v>96</v>
      </c>
      <c r="AE143" s="346">
        <v>106</v>
      </c>
      <c r="AF143" s="346">
        <v>138</v>
      </c>
      <c r="AG143" s="346">
        <v>78</v>
      </c>
      <c r="AH143" s="346" t="s">
        <v>430</v>
      </c>
      <c r="AI143" s="346" t="s">
        <v>430</v>
      </c>
      <c r="AJ143" s="346">
        <v>32</v>
      </c>
      <c r="AK143" s="346">
        <v>106</v>
      </c>
      <c r="AL143" s="346">
        <v>144</v>
      </c>
      <c r="AM143" s="346">
        <v>131</v>
      </c>
      <c r="AN143" s="346">
        <v>111</v>
      </c>
      <c r="AO143" s="373"/>
      <c r="AP143" s="348" t="s">
        <v>430</v>
      </c>
      <c r="AQ143" s="348" t="s">
        <v>430</v>
      </c>
      <c r="AR143" s="348" t="s">
        <v>430</v>
      </c>
      <c r="AS143" s="348">
        <v>5.35</v>
      </c>
      <c r="AT143" s="348">
        <v>7.22</v>
      </c>
      <c r="AU143" s="351"/>
      <c r="AV143" s="346" t="s">
        <v>430</v>
      </c>
      <c r="AW143" s="346" t="s">
        <v>430</v>
      </c>
      <c r="AX143" s="346" t="s">
        <v>430</v>
      </c>
      <c r="AY143" s="346">
        <v>85</v>
      </c>
      <c r="AZ143" s="346">
        <v>115</v>
      </c>
      <c r="BA143" s="374"/>
      <c r="BB143" s="348">
        <v>14.9858491652585</v>
      </c>
      <c r="BC143" s="348">
        <v>0.99862611334109896</v>
      </c>
      <c r="BD143" s="348">
        <v>3.42591351254945E-2</v>
      </c>
      <c r="BE143" s="375">
        <v>-2.9201598303307701E-2</v>
      </c>
      <c r="BF143" s="374"/>
      <c r="BG143" s="372">
        <v>4.8500000000000001E-2</v>
      </c>
      <c r="BH143" s="373"/>
      <c r="BI143" s="348">
        <v>72.205399999999997</v>
      </c>
      <c r="BJ143" s="348">
        <v>25.195599999999999</v>
      </c>
      <c r="BK143" s="348">
        <v>2.3684799999999999</v>
      </c>
      <c r="BL143" s="348">
        <v>0.23052</v>
      </c>
      <c r="BM143" s="373"/>
      <c r="BN143" s="372" t="s">
        <v>4839</v>
      </c>
      <c r="BO143" s="372" t="s">
        <v>4840</v>
      </c>
      <c r="BP143" s="372" t="s">
        <v>4841</v>
      </c>
      <c r="BQ143" s="372" t="s">
        <v>4755</v>
      </c>
      <c r="BR143" s="372" t="s">
        <v>4756</v>
      </c>
      <c r="BS143" s="373"/>
      <c r="BT143" s="354" t="s">
        <v>555</v>
      </c>
    </row>
    <row r="144" spans="1:72" s="428" customFormat="1" x14ac:dyDescent="0.25">
      <c r="A144" s="345" t="s">
        <v>6192</v>
      </c>
      <c r="B144" s="373"/>
      <c r="C144" s="719">
        <v>45000</v>
      </c>
      <c r="D144" s="373"/>
      <c r="E144" s="346">
        <v>129.667</v>
      </c>
      <c r="F144" s="373"/>
      <c r="G144" s="347">
        <v>89.200599999999994</v>
      </c>
      <c r="H144" s="374"/>
      <c r="I144" s="348">
        <v>-0.32529999999999998</v>
      </c>
      <c r="J144" s="348">
        <v>0.67620000000000002</v>
      </c>
      <c r="K144" s="348">
        <v>3.8485</v>
      </c>
      <c r="L144" s="348">
        <v>9.5409000000000006</v>
      </c>
      <c r="M144" s="348">
        <v>-3.6901999999999999</v>
      </c>
      <c r="N144" s="350">
        <v>25.638400000000001</v>
      </c>
      <c r="O144" s="348">
        <v>13.9573</v>
      </c>
      <c r="P144" s="348">
        <v>24.8337</v>
      </c>
      <c r="Q144" s="348" t="s">
        <v>430</v>
      </c>
      <c r="R144" s="348" t="s">
        <v>430</v>
      </c>
      <c r="S144" s="348">
        <v>3.4565000000000001</v>
      </c>
      <c r="T144" s="348">
        <v>12.178599999999999</v>
      </c>
      <c r="U144" s="348">
        <v>3.4716999999999998</v>
      </c>
      <c r="V144" s="348">
        <v>17.193899999999999</v>
      </c>
      <c r="W144" s="348">
        <v>5.0252999999999997</v>
      </c>
      <c r="X144" s="348">
        <v>30.003900000000002</v>
      </c>
      <c r="Y144" s="374"/>
      <c r="Z144" s="346">
        <v>182</v>
      </c>
      <c r="AA144" s="346">
        <v>88</v>
      </c>
      <c r="AB144" s="346">
        <v>81</v>
      </c>
      <c r="AC144" s="346">
        <v>43</v>
      </c>
      <c r="AD144" s="346">
        <v>191</v>
      </c>
      <c r="AE144" s="346">
        <v>25</v>
      </c>
      <c r="AF144" s="346">
        <v>22</v>
      </c>
      <c r="AG144" s="346">
        <v>18</v>
      </c>
      <c r="AH144" s="346" t="s">
        <v>430</v>
      </c>
      <c r="AI144" s="346" t="s">
        <v>430</v>
      </c>
      <c r="AJ144" s="346">
        <v>136</v>
      </c>
      <c r="AK144" s="346">
        <v>162</v>
      </c>
      <c r="AL144" s="346">
        <v>87</v>
      </c>
      <c r="AM144" s="346">
        <v>35</v>
      </c>
      <c r="AN144" s="346">
        <v>31</v>
      </c>
      <c r="AO144" s="373"/>
      <c r="AP144" s="348" t="s">
        <v>430</v>
      </c>
      <c r="AQ144" s="348" t="s">
        <v>430</v>
      </c>
      <c r="AR144" s="348" t="s">
        <v>430</v>
      </c>
      <c r="AS144" s="348">
        <v>17.87</v>
      </c>
      <c r="AT144" s="348">
        <v>13.02</v>
      </c>
      <c r="AU144" s="351"/>
      <c r="AV144" s="346" t="s">
        <v>430</v>
      </c>
      <c r="AW144" s="346" t="s">
        <v>430</v>
      </c>
      <c r="AX144" s="346" t="s">
        <v>430</v>
      </c>
      <c r="AY144" s="346">
        <v>20</v>
      </c>
      <c r="AZ144" s="346">
        <v>86</v>
      </c>
      <c r="BA144" s="374"/>
      <c r="BB144" s="348">
        <v>20.205816985841999</v>
      </c>
      <c r="BC144" s="348">
        <v>0.999557688257104</v>
      </c>
      <c r="BD144" s="348">
        <v>8.2278840678322002E-2</v>
      </c>
      <c r="BE144" s="375">
        <v>-3.1258558191972201E-2</v>
      </c>
      <c r="BF144" s="374"/>
      <c r="BG144" s="372">
        <v>0.1348</v>
      </c>
      <c r="BH144" s="373"/>
      <c r="BI144" s="348">
        <v>86.765799999999999</v>
      </c>
      <c r="BJ144" s="348">
        <v>11.462300000000001</v>
      </c>
      <c r="BK144" s="348">
        <v>1.7688600000000001</v>
      </c>
      <c r="BL144" s="348">
        <v>3.0400000000000002E-3</v>
      </c>
      <c r="BM144" s="373"/>
      <c r="BN144" s="372" t="s">
        <v>5981</v>
      </c>
      <c r="BO144" s="372" t="s">
        <v>5982</v>
      </c>
      <c r="BP144" s="372" t="s">
        <v>430</v>
      </c>
      <c r="BQ144" s="372" t="s">
        <v>430</v>
      </c>
      <c r="BR144" s="372" t="s">
        <v>430</v>
      </c>
      <c r="BS144" s="373"/>
      <c r="BT144" s="354" t="s">
        <v>555</v>
      </c>
    </row>
    <row r="145" spans="1:72" s="428" customFormat="1" x14ac:dyDescent="0.25">
      <c r="A145" s="345" t="s">
        <v>6193</v>
      </c>
      <c r="B145" s="373"/>
      <c r="C145" s="719">
        <v>45779</v>
      </c>
      <c r="D145" s="373"/>
      <c r="E145" s="346">
        <v>135.08000000000001</v>
      </c>
      <c r="F145" s="373"/>
      <c r="G145" s="347">
        <v>33.9407</v>
      </c>
      <c r="H145" s="374"/>
      <c r="I145" s="348">
        <v>9.7000000000000003E-2</v>
      </c>
      <c r="J145" s="348">
        <v>-0.76200000000000001</v>
      </c>
      <c r="K145" s="348">
        <v>2.1869999999999998</v>
      </c>
      <c r="L145" s="348">
        <v>5.4390000000000001</v>
      </c>
      <c r="M145" s="348">
        <v>1.5629</v>
      </c>
      <c r="N145" s="350">
        <v>8.4527000000000001</v>
      </c>
      <c r="O145" s="348" t="s">
        <v>430</v>
      </c>
      <c r="P145" s="348" t="s">
        <v>430</v>
      </c>
      <c r="Q145" s="348" t="s">
        <v>430</v>
      </c>
      <c r="R145" s="348" t="s">
        <v>430</v>
      </c>
      <c r="S145" s="348">
        <v>3.7279</v>
      </c>
      <c r="T145" s="348">
        <v>13.9428</v>
      </c>
      <c r="U145" s="348">
        <v>1.1576</v>
      </c>
      <c r="V145" s="348">
        <v>6.9604999999999997</v>
      </c>
      <c r="W145" s="348">
        <v>0.33400000000000002</v>
      </c>
      <c r="X145" s="348">
        <v>9.8946000000000005</v>
      </c>
      <c r="Y145" s="374"/>
      <c r="Z145" s="346">
        <v>88</v>
      </c>
      <c r="AA145" s="346">
        <v>213</v>
      </c>
      <c r="AB145" s="346">
        <v>129</v>
      </c>
      <c r="AC145" s="346">
        <v>153</v>
      </c>
      <c r="AD145" s="346">
        <v>114</v>
      </c>
      <c r="AE145" s="346">
        <v>87</v>
      </c>
      <c r="AF145" s="346" t="s">
        <v>430</v>
      </c>
      <c r="AG145" s="346" t="s">
        <v>430</v>
      </c>
      <c r="AH145" s="346" t="s">
        <v>430</v>
      </c>
      <c r="AI145" s="346" t="s">
        <v>430</v>
      </c>
      <c r="AJ145" s="346">
        <v>118</v>
      </c>
      <c r="AK145" s="346">
        <v>134</v>
      </c>
      <c r="AL145" s="346">
        <v>119</v>
      </c>
      <c r="AM145" s="346">
        <v>93</v>
      </c>
      <c r="AN145" s="346">
        <v>191</v>
      </c>
      <c r="AO145" s="373"/>
      <c r="AP145" s="348" t="s">
        <v>430</v>
      </c>
      <c r="AQ145" s="348" t="s">
        <v>430</v>
      </c>
      <c r="AR145" s="348" t="s">
        <v>430</v>
      </c>
      <c r="AS145" s="348" t="s">
        <v>430</v>
      </c>
      <c r="AT145" s="348">
        <v>8.4499999999999993</v>
      </c>
      <c r="AU145" s="351"/>
      <c r="AV145" s="346" t="s">
        <v>430</v>
      </c>
      <c r="AW145" s="346" t="s">
        <v>430</v>
      </c>
      <c r="AX145" s="346" t="s">
        <v>430</v>
      </c>
      <c r="AY145" s="346" t="s">
        <v>430</v>
      </c>
      <c r="AZ145" s="346">
        <v>107</v>
      </c>
      <c r="BA145" s="374"/>
      <c r="BB145" s="348">
        <v>9.6732961703464095</v>
      </c>
      <c r="BC145" s="348">
        <v>0.99830464860302004</v>
      </c>
      <c r="BD145" s="348">
        <v>3.09105145493252E-2</v>
      </c>
      <c r="BE145" s="375">
        <v>-1.71096370909006E-2</v>
      </c>
      <c r="BF145" s="374"/>
      <c r="BG145" s="372">
        <v>4.3400000000000001E-2</v>
      </c>
      <c r="BH145" s="373"/>
      <c r="BI145" s="348">
        <v>96.122299999999996</v>
      </c>
      <c r="BJ145" s="348">
        <v>3.6596600000000001</v>
      </c>
      <c r="BK145" s="348" t="s">
        <v>430</v>
      </c>
      <c r="BL145" s="348">
        <v>0.21804000000000001</v>
      </c>
      <c r="BM145" s="373"/>
      <c r="BN145" s="372" t="s">
        <v>4668</v>
      </c>
      <c r="BO145" s="372" t="s">
        <v>4669</v>
      </c>
      <c r="BP145" s="372" t="s">
        <v>1845</v>
      </c>
      <c r="BQ145" s="372" t="s">
        <v>4671</v>
      </c>
      <c r="BR145" s="372" t="s">
        <v>4766</v>
      </c>
      <c r="BS145" s="373"/>
      <c r="BT145" s="354" t="s">
        <v>555</v>
      </c>
    </row>
    <row r="146" spans="1:72" s="428" customFormat="1" x14ac:dyDescent="0.25">
      <c r="A146" s="345" t="s">
        <v>6194</v>
      </c>
      <c r="B146" s="373"/>
      <c r="C146" s="719">
        <v>44910</v>
      </c>
      <c r="D146" s="373"/>
      <c r="E146" s="346">
        <v>130.63</v>
      </c>
      <c r="F146" s="373"/>
      <c r="G146" s="347">
        <v>100.6421</v>
      </c>
      <c r="H146" s="374"/>
      <c r="I146" s="348">
        <v>-0.42449999999999999</v>
      </c>
      <c r="J146" s="348">
        <v>-0.76639999999999997</v>
      </c>
      <c r="K146" s="348">
        <v>0.46589999999999998</v>
      </c>
      <c r="L146" s="348">
        <v>-3.2707999999999999</v>
      </c>
      <c r="M146" s="348">
        <v>1.1816</v>
      </c>
      <c r="N146" s="350">
        <v>13.567299999999999</v>
      </c>
      <c r="O146" s="348">
        <v>4.6237000000000004</v>
      </c>
      <c r="P146" s="348">
        <v>16.883700000000001</v>
      </c>
      <c r="Q146" s="348" t="s">
        <v>430</v>
      </c>
      <c r="R146" s="348" t="s">
        <v>430</v>
      </c>
      <c r="S146" s="348">
        <v>1.0226</v>
      </c>
      <c r="T146" s="348">
        <v>8.3867999999999991</v>
      </c>
      <c r="U146" s="348">
        <v>4.2165999999999997</v>
      </c>
      <c r="V146" s="348">
        <v>10.3932</v>
      </c>
      <c r="W146" s="348">
        <v>0.17910000000000001</v>
      </c>
      <c r="X146" s="348">
        <v>14.746</v>
      </c>
      <c r="Y146" s="374"/>
      <c r="Z146" s="346">
        <v>192</v>
      </c>
      <c r="AA146" s="346">
        <v>216</v>
      </c>
      <c r="AB146" s="346">
        <v>221</v>
      </c>
      <c r="AC146" s="346">
        <v>237</v>
      </c>
      <c r="AD146" s="346">
        <v>118</v>
      </c>
      <c r="AE146" s="346">
        <v>51</v>
      </c>
      <c r="AF146" s="346">
        <v>69</v>
      </c>
      <c r="AG146" s="346">
        <v>50</v>
      </c>
      <c r="AH146" s="346" t="s">
        <v>430</v>
      </c>
      <c r="AI146" s="346" t="s">
        <v>430</v>
      </c>
      <c r="AJ146" s="346">
        <v>227</v>
      </c>
      <c r="AK146" s="346">
        <v>227</v>
      </c>
      <c r="AL146" s="346">
        <v>76</v>
      </c>
      <c r="AM146" s="346">
        <v>79</v>
      </c>
      <c r="AN146" s="346">
        <v>198</v>
      </c>
      <c r="AO146" s="373"/>
      <c r="AP146" s="348" t="s">
        <v>430</v>
      </c>
      <c r="AQ146" s="348" t="s">
        <v>430</v>
      </c>
      <c r="AR146" s="348" t="s">
        <v>430</v>
      </c>
      <c r="AS146" s="348">
        <v>10.61</v>
      </c>
      <c r="AT146" s="348">
        <v>7.8</v>
      </c>
      <c r="AU146" s="351"/>
      <c r="AV146" s="346" t="s">
        <v>430</v>
      </c>
      <c r="AW146" s="346" t="s">
        <v>430</v>
      </c>
      <c r="AX146" s="346" t="s">
        <v>430</v>
      </c>
      <c r="AY146" s="346">
        <v>50</v>
      </c>
      <c r="AZ146" s="346">
        <v>112</v>
      </c>
      <c r="BA146" s="374"/>
      <c r="BB146" s="348">
        <v>15.8664658088192</v>
      </c>
      <c r="BC146" s="348">
        <v>0.99983722682022003</v>
      </c>
      <c r="BD146" s="348">
        <v>6.4716435253498003E-2</v>
      </c>
      <c r="BE146" s="375">
        <v>-3.11519876763038E-2</v>
      </c>
      <c r="BF146" s="374"/>
      <c r="BG146" s="372">
        <v>8.2600000000000007E-2</v>
      </c>
      <c r="BH146" s="373"/>
      <c r="BI146" s="348">
        <v>83.573099999999997</v>
      </c>
      <c r="BJ146" s="348">
        <v>16.2027</v>
      </c>
      <c r="BK146" s="348" t="s">
        <v>430</v>
      </c>
      <c r="BL146" s="348">
        <v>0.22420000000000001</v>
      </c>
      <c r="BM146" s="373"/>
      <c r="BN146" s="372" t="s">
        <v>4871</v>
      </c>
      <c r="BO146" s="372" t="s">
        <v>4872</v>
      </c>
      <c r="BP146" s="372" t="s">
        <v>4873</v>
      </c>
      <c r="BQ146" s="372" t="s">
        <v>4874</v>
      </c>
      <c r="BR146" s="372" t="s">
        <v>4875</v>
      </c>
      <c r="BS146" s="373"/>
      <c r="BT146" s="354" t="s">
        <v>555</v>
      </c>
    </row>
    <row r="147" spans="1:72" s="428" customFormat="1" x14ac:dyDescent="0.25">
      <c r="A147" s="345" t="s">
        <v>6195</v>
      </c>
      <c r="B147" s="373"/>
      <c r="C147" s="719">
        <v>46083</v>
      </c>
      <c r="D147" s="373"/>
      <c r="E147" s="346">
        <v>141.06399999999999</v>
      </c>
      <c r="F147" s="373"/>
      <c r="G147" s="347">
        <v>52.133899999999997</v>
      </c>
      <c r="H147" s="374"/>
      <c r="I147" s="348">
        <v>0.4118</v>
      </c>
      <c r="J147" s="348">
        <v>-3.1366000000000001</v>
      </c>
      <c r="K147" s="348">
        <v>-3.3420999999999998</v>
      </c>
      <c r="L147" s="348">
        <v>3.5506000000000002</v>
      </c>
      <c r="M147" s="348" t="s">
        <v>430</v>
      </c>
      <c r="N147" s="350" t="s">
        <v>430</v>
      </c>
      <c r="O147" s="348" t="s">
        <v>430</v>
      </c>
      <c r="P147" s="348" t="s">
        <v>430</v>
      </c>
      <c r="Q147" s="348" t="s">
        <v>430</v>
      </c>
      <c r="R147" s="348" t="s">
        <v>430</v>
      </c>
      <c r="S147" s="348">
        <v>-2.6534</v>
      </c>
      <c r="T147" s="348">
        <v>17.191700000000001</v>
      </c>
      <c r="U147" s="348" t="s">
        <v>430</v>
      </c>
      <c r="V147" s="348" t="s">
        <v>430</v>
      </c>
      <c r="W147" s="348">
        <v>-3.798</v>
      </c>
      <c r="X147" s="348">
        <v>6.6651999999999996</v>
      </c>
      <c r="Y147" s="374"/>
      <c r="Z147" s="346">
        <v>25</v>
      </c>
      <c r="AA147" s="346">
        <v>271</v>
      </c>
      <c r="AB147" s="346">
        <v>266</v>
      </c>
      <c r="AC147" s="346">
        <v>205</v>
      </c>
      <c r="AD147" s="346" t="s">
        <v>430</v>
      </c>
      <c r="AE147" s="346" t="s">
        <v>430</v>
      </c>
      <c r="AF147" s="346" t="s">
        <v>430</v>
      </c>
      <c r="AG147" s="346" t="s">
        <v>430</v>
      </c>
      <c r="AH147" s="346" t="s">
        <v>430</v>
      </c>
      <c r="AI147" s="346" t="s">
        <v>430</v>
      </c>
      <c r="AJ147" s="346">
        <v>271</v>
      </c>
      <c r="AK147" s="346">
        <v>92</v>
      </c>
      <c r="AL147" s="346" t="s">
        <v>430</v>
      </c>
      <c r="AM147" s="346" t="s">
        <v>430</v>
      </c>
      <c r="AN147" s="346">
        <v>281</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15.712435118951699</v>
      </c>
      <c r="BC147" s="348">
        <v>0</v>
      </c>
      <c r="BD147" s="348">
        <v>0.14262416917098</v>
      </c>
      <c r="BE147" s="375" t="s">
        <v>430</v>
      </c>
      <c r="BF147" s="374"/>
      <c r="BG147" s="372" t="s">
        <v>430</v>
      </c>
      <c r="BH147" s="373"/>
      <c r="BI147" s="348">
        <v>20.159500000000001</v>
      </c>
      <c r="BJ147" s="348">
        <v>53.5867</v>
      </c>
      <c r="BK147" s="348">
        <v>26.235900000000001</v>
      </c>
      <c r="BL147" s="348">
        <v>1.7899999999999999E-2</v>
      </c>
      <c r="BM147" s="373"/>
      <c r="BN147" s="372" t="s">
        <v>6196</v>
      </c>
      <c r="BO147" s="372" t="s">
        <v>4729</v>
      </c>
      <c r="BP147" s="372" t="s">
        <v>430</v>
      </c>
      <c r="BQ147" s="372" t="s">
        <v>430</v>
      </c>
      <c r="BR147" s="372" t="s">
        <v>430</v>
      </c>
      <c r="BS147" s="373"/>
      <c r="BT147" s="354" t="s">
        <v>555</v>
      </c>
    </row>
    <row r="148" spans="1:72" s="428" customFormat="1" x14ac:dyDescent="0.25">
      <c r="A148" s="345" t="s">
        <v>6197</v>
      </c>
      <c r="B148" s="373"/>
      <c r="C148" s="719">
        <v>45009</v>
      </c>
      <c r="D148" s="373"/>
      <c r="E148" s="346">
        <v>130.346</v>
      </c>
      <c r="F148" s="373"/>
      <c r="G148" s="347">
        <v>81.093999999999994</v>
      </c>
      <c r="H148" s="374"/>
      <c r="I148" s="348">
        <v>0.15379999999999999</v>
      </c>
      <c r="J148" s="348">
        <v>-1.0791999999999999</v>
      </c>
      <c r="K148" s="348">
        <v>0.82179999999999997</v>
      </c>
      <c r="L148" s="348">
        <v>5.4290000000000003</v>
      </c>
      <c r="M148" s="348">
        <v>-4.7655000000000003</v>
      </c>
      <c r="N148" s="350">
        <v>-2.0272999999999999</v>
      </c>
      <c r="O148" s="348">
        <v>0.54100000000000004</v>
      </c>
      <c r="P148" s="348">
        <v>7.2548000000000004</v>
      </c>
      <c r="Q148" s="348" t="s">
        <v>430</v>
      </c>
      <c r="R148" s="348" t="s">
        <v>430</v>
      </c>
      <c r="S148" s="348">
        <v>2.3626</v>
      </c>
      <c r="T148" s="348">
        <v>9.3498000000000001</v>
      </c>
      <c r="U148" s="348">
        <v>-7.6029999999999998</v>
      </c>
      <c r="V148" s="348">
        <v>-1.7544</v>
      </c>
      <c r="W148" s="348">
        <v>9.7100000000000006E-2</v>
      </c>
      <c r="X148" s="348">
        <v>10.6648</v>
      </c>
      <c r="Y148" s="374"/>
      <c r="Z148" s="346">
        <v>72</v>
      </c>
      <c r="AA148" s="346">
        <v>246</v>
      </c>
      <c r="AB148" s="346">
        <v>208</v>
      </c>
      <c r="AC148" s="346">
        <v>159</v>
      </c>
      <c r="AD148" s="346">
        <v>216</v>
      </c>
      <c r="AE148" s="346">
        <v>191</v>
      </c>
      <c r="AF148" s="346">
        <v>124</v>
      </c>
      <c r="AG148" s="346">
        <v>125</v>
      </c>
      <c r="AH148" s="346" t="s">
        <v>430</v>
      </c>
      <c r="AI148" s="346" t="s">
        <v>430</v>
      </c>
      <c r="AJ148" s="346">
        <v>199</v>
      </c>
      <c r="AK148" s="346">
        <v>207</v>
      </c>
      <c r="AL148" s="346">
        <v>217</v>
      </c>
      <c r="AM148" s="346">
        <v>196</v>
      </c>
      <c r="AN148" s="346">
        <v>227</v>
      </c>
      <c r="AO148" s="373"/>
      <c r="AP148" s="348" t="s">
        <v>430</v>
      </c>
      <c r="AQ148" s="348" t="s">
        <v>430</v>
      </c>
      <c r="AR148" s="348" t="s">
        <v>430</v>
      </c>
      <c r="AS148" s="348">
        <v>2.35</v>
      </c>
      <c r="AT148" s="348">
        <v>-2.86</v>
      </c>
      <c r="AU148" s="351"/>
      <c r="AV148" s="346" t="s">
        <v>430</v>
      </c>
      <c r="AW148" s="346" t="s">
        <v>430</v>
      </c>
      <c r="AX148" s="346" t="s">
        <v>430</v>
      </c>
      <c r="AY148" s="346">
        <v>127</v>
      </c>
      <c r="AZ148" s="346">
        <v>195</v>
      </c>
      <c r="BA148" s="374"/>
      <c r="BB148" s="348">
        <v>13.033205561396899</v>
      </c>
      <c r="BC148" s="348">
        <v>0.99807568855519202</v>
      </c>
      <c r="BD148" s="348">
        <v>1.4691521227446699E-2</v>
      </c>
      <c r="BE148" s="375">
        <v>-8.6609545020916202E-3</v>
      </c>
      <c r="BF148" s="374"/>
      <c r="BG148" s="372">
        <v>0.05</v>
      </c>
      <c r="BH148" s="373"/>
      <c r="BI148" s="348">
        <v>99.596800000000002</v>
      </c>
      <c r="BJ148" s="348" t="s">
        <v>430</v>
      </c>
      <c r="BK148" s="348" t="s">
        <v>430</v>
      </c>
      <c r="BL148" s="348">
        <v>0.4032</v>
      </c>
      <c r="BM148" s="373"/>
      <c r="BN148" s="372" t="s">
        <v>4819</v>
      </c>
      <c r="BO148" s="372" t="s">
        <v>4517</v>
      </c>
      <c r="BP148" s="372" t="s">
        <v>4518</v>
      </c>
      <c r="BQ148" s="372" t="s">
        <v>4678</v>
      </c>
      <c r="BR148" s="372" t="s">
        <v>744</v>
      </c>
      <c r="BS148" s="373"/>
      <c r="BT148" s="354" t="s">
        <v>555</v>
      </c>
    </row>
    <row r="149" spans="1:72" s="428" customFormat="1" x14ac:dyDescent="0.25">
      <c r="A149" s="345" t="s">
        <v>6198</v>
      </c>
      <c r="B149" s="373"/>
      <c r="C149" s="719">
        <v>44602</v>
      </c>
      <c r="D149" s="373"/>
      <c r="E149" s="346">
        <v>126.7</v>
      </c>
      <c r="F149" s="373"/>
      <c r="G149" s="347">
        <v>63.268300000000004</v>
      </c>
      <c r="H149" s="374"/>
      <c r="I149" s="348">
        <v>-0.48630000000000001</v>
      </c>
      <c r="J149" s="348">
        <v>1.1697</v>
      </c>
      <c r="K149" s="348">
        <v>2.36</v>
      </c>
      <c r="L149" s="348">
        <v>4.5015999999999998</v>
      </c>
      <c r="M149" s="348">
        <v>-0.32379999999999998</v>
      </c>
      <c r="N149" s="350">
        <v>3.4258999999999999</v>
      </c>
      <c r="O149" s="348">
        <v>-5.8765000000000001</v>
      </c>
      <c r="P149" s="348">
        <v>12.988200000000001</v>
      </c>
      <c r="Q149" s="348" t="s">
        <v>430</v>
      </c>
      <c r="R149" s="348" t="s">
        <v>430</v>
      </c>
      <c r="S149" s="348">
        <v>1.2939000000000001</v>
      </c>
      <c r="T149" s="348">
        <v>15.617000000000001</v>
      </c>
      <c r="U149" s="348">
        <v>0.55120000000000002</v>
      </c>
      <c r="V149" s="348">
        <v>4.4875999999999996</v>
      </c>
      <c r="W149" s="348">
        <v>2.2101999999999999</v>
      </c>
      <c r="X149" s="348">
        <v>10.430400000000001</v>
      </c>
      <c r="Y149" s="374"/>
      <c r="Z149" s="346">
        <v>205</v>
      </c>
      <c r="AA149" s="346">
        <v>50</v>
      </c>
      <c r="AB149" s="346">
        <v>122</v>
      </c>
      <c r="AC149" s="346">
        <v>200</v>
      </c>
      <c r="AD149" s="346">
        <v>134</v>
      </c>
      <c r="AE149" s="346">
        <v>140</v>
      </c>
      <c r="AF149" s="346">
        <v>156</v>
      </c>
      <c r="AG149" s="346">
        <v>64</v>
      </c>
      <c r="AH149" s="346" t="s">
        <v>430</v>
      </c>
      <c r="AI149" s="346" t="s">
        <v>430</v>
      </c>
      <c r="AJ149" s="346">
        <v>221</v>
      </c>
      <c r="AK149" s="346">
        <v>113</v>
      </c>
      <c r="AL149" s="346">
        <v>128</v>
      </c>
      <c r="AM149" s="346">
        <v>123</v>
      </c>
      <c r="AN149" s="346">
        <v>87</v>
      </c>
      <c r="AO149" s="373"/>
      <c r="AP149" s="348" t="s">
        <v>430</v>
      </c>
      <c r="AQ149" s="348" t="s">
        <v>430</v>
      </c>
      <c r="AR149" s="348" t="s">
        <v>430</v>
      </c>
      <c r="AS149" s="348">
        <v>2.42</v>
      </c>
      <c r="AT149" s="348">
        <v>3.96</v>
      </c>
      <c r="AU149" s="351"/>
      <c r="AV149" s="346" t="s">
        <v>430</v>
      </c>
      <c r="AW149" s="346" t="s">
        <v>430</v>
      </c>
      <c r="AX149" s="346" t="s">
        <v>430</v>
      </c>
      <c r="AY149" s="346">
        <v>120</v>
      </c>
      <c r="AZ149" s="346">
        <v>132</v>
      </c>
      <c r="BA149" s="374"/>
      <c r="BB149" s="348">
        <v>19.947021036944701</v>
      </c>
      <c r="BC149" s="348">
        <v>1.0008453927374601</v>
      </c>
      <c r="BD149" s="348">
        <v>3.8472704605847098E-2</v>
      </c>
      <c r="BE149" s="375">
        <v>-4.9998940508487903E-2</v>
      </c>
      <c r="BF149" s="374"/>
      <c r="BG149" s="372">
        <v>0.28599999999999998</v>
      </c>
      <c r="BH149" s="373"/>
      <c r="BI149" s="348">
        <v>67.854600000000005</v>
      </c>
      <c r="BJ149" s="348">
        <v>32.097200000000001</v>
      </c>
      <c r="BK149" s="348" t="s">
        <v>430</v>
      </c>
      <c r="BL149" s="348">
        <v>4.82E-2</v>
      </c>
      <c r="BM149" s="373"/>
      <c r="BN149" s="372" t="s">
        <v>4734</v>
      </c>
      <c r="BO149" s="372" t="s">
        <v>4749</v>
      </c>
      <c r="BP149" s="372" t="s">
        <v>4523</v>
      </c>
      <c r="BQ149" s="372" t="s">
        <v>4524</v>
      </c>
      <c r="BR149" s="372" t="s">
        <v>4742</v>
      </c>
      <c r="BS149" s="373"/>
      <c r="BT149" s="354" t="s">
        <v>555</v>
      </c>
    </row>
    <row r="150" spans="1:72" s="428" customFormat="1" x14ac:dyDescent="0.25">
      <c r="A150" s="345" t="s">
        <v>6199</v>
      </c>
      <c r="B150" s="373"/>
      <c r="C150" s="719">
        <v>42555</v>
      </c>
      <c r="D150" s="373"/>
      <c r="E150" s="346">
        <v>114.95</v>
      </c>
      <c r="F150" s="373"/>
      <c r="G150" s="347">
        <v>19.944500000000001</v>
      </c>
      <c r="H150" s="374"/>
      <c r="I150" s="348">
        <v>0.52980000000000005</v>
      </c>
      <c r="J150" s="348">
        <v>0.77869999999999995</v>
      </c>
      <c r="K150" s="348">
        <v>2.5091999999999999</v>
      </c>
      <c r="L150" s="348">
        <v>11.0749</v>
      </c>
      <c r="M150" s="348">
        <v>11.3689</v>
      </c>
      <c r="N150" s="350">
        <v>16.2057</v>
      </c>
      <c r="O150" s="348">
        <v>6.1163999999999996</v>
      </c>
      <c r="P150" s="348">
        <v>20.3657</v>
      </c>
      <c r="Q150" s="348">
        <v>15.5402</v>
      </c>
      <c r="R150" s="348">
        <v>13.7036</v>
      </c>
      <c r="S150" s="348">
        <v>5.3041</v>
      </c>
      <c r="T150" s="348">
        <v>28.2728</v>
      </c>
      <c r="U150" s="348">
        <v>7.9207000000000001</v>
      </c>
      <c r="V150" s="348">
        <v>16.505099999999999</v>
      </c>
      <c r="W150" s="348">
        <v>1.8283</v>
      </c>
      <c r="X150" s="348">
        <v>14.5267</v>
      </c>
      <c r="Y150" s="374"/>
      <c r="Z150" s="346">
        <v>17</v>
      </c>
      <c r="AA150" s="346">
        <v>82</v>
      </c>
      <c r="AB150" s="346">
        <v>115</v>
      </c>
      <c r="AC150" s="346">
        <v>27</v>
      </c>
      <c r="AD150" s="346">
        <v>34</v>
      </c>
      <c r="AE150" s="346">
        <v>45</v>
      </c>
      <c r="AF150" s="346">
        <v>57</v>
      </c>
      <c r="AG150" s="346">
        <v>26</v>
      </c>
      <c r="AH150" s="346">
        <v>13</v>
      </c>
      <c r="AI150" s="346">
        <v>7</v>
      </c>
      <c r="AJ150" s="346">
        <v>48</v>
      </c>
      <c r="AK150" s="346">
        <v>20</v>
      </c>
      <c r="AL150" s="346">
        <v>49</v>
      </c>
      <c r="AM150" s="346">
        <v>38</v>
      </c>
      <c r="AN150" s="346">
        <v>96</v>
      </c>
      <c r="AO150" s="373"/>
      <c r="AP150" s="348">
        <v>15.83</v>
      </c>
      <c r="AQ150" s="348">
        <v>18.59</v>
      </c>
      <c r="AR150" s="348">
        <v>17.03</v>
      </c>
      <c r="AS150" s="348">
        <v>13.87</v>
      </c>
      <c r="AT150" s="348">
        <v>23</v>
      </c>
      <c r="AU150" s="351"/>
      <c r="AV150" s="346">
        <v>6</v>
      </c>
      <c r="AW150" s="346">
        <v>8</v>
      </c>
      <c r="AX150" s="346">
        <v>13</v>
      </c>
      <c r="AY150" s="346">
        <v>30</v>
      </c>
      <c r="AZ150" s="346">
        <v>37</v>
      </c>
      <c r="BA150" s="374"/>
      <c r="BB150" s="348">
        <v>18.3986066564308</v>
      </c>
      <c r="BC150" s="348">
        <v>0</v>
      </c>
      <c r="BD150" s="348">
        <v>6.94863147866355E-2</v>
      </c>
      <c r="BE150" s="375" t="s">
        <v>430</v>
      </c>
      <c r="BF150" s="374"/>
      <c r="BG150" s="372" t="s">
        <v>430</v>
      </c>
      <c r="BH150" s="373"/>
      <c r="BI150" s="348">
        <v>6.5669399999999998</v>
      </c>
      <c r="BJ150" s="348">
        <v>93.333699999999993</v>
      </c>
      <c r="BK150" s="348" t="s">
        <v>430</v>
      </c>
      <c r="BL150" s="348">
        <v>9.9360000000000004E-2</v>
      </c>
      <c r="BM150" s="373"/>
      <c r="BN150" s="372" t="s">
        <v>6200</v>
      </c>
      <c r="BO150" s="372" t="s">
        <v>6201</v>
      </c>
      <c r="BP150" s="372" t="s">
        <v>6202</v>
      </c>
      <c r="BQ150" s="372" t="s">
        <v>6203</v>
      </c>
      <c r="BR150" s="372" t="s">
        <v>3244</v>
      </c>
      <c r="BS150" s="373"/>
      <c r="BT150" s="354" t="s">
        <v>555</v>
      </c>
    </row>
    <row r="151" spans="1:72" s="428" customFormat="1" ht="11" x14ac:dyDescent="0.3">
      <c r="A151" s="841" t="s">
        <v>6204</v>
      </c>
      <c r="B151" s="842"/>
      <c r="C151" s="843">
        <v>45973</v>
      </c>
      <c r="D151" s="842"/>
      <c r="E151" s="844">
        <v>107.8</v>
      </c>
      <c r="F151" s="842"/>
      <c r="G151" s="845">
        <v>30.93</v>
      </c>
      <c r="H151" s="847"/>
      <c r="I151" s="846">
        <v>1.2472000000000001</v>
      </c>
      <c r="J151" s="846">
        <v>0.13270000000000001</v>
      </c>
      <c r="K151" s="846">
        <v>4.0959000000000003</v>
      </c>
      <c r="L151" s="846">
        <v>7.4218999999999999</v>
      </c>
      <c r="M151" s="846">
        <v>8.7170000000000005</v>
      </c>
      <c r="N151" s="848" t="s">
        <v>430</v>
      </c>
      <c r="O151" s="846" t="s">
        <v>430</v>
      </c>
      <c r="P151" s="846" t="s">
        <v>430</v>
      </c>
      <c r="Q151" s="846" t="s">
        <v>430</v>
      </c>
      <c r="R151" s="846" t="s">
        <v>430</v>
      </c>
      <c r="S151" s="846">
        <v>4.3838999999999997</v>
      </c>
      <c r="T151" s="846">
        <v>23.957999999999998</v>
      </c>
      <c r="U151" s="846">
        <v>6.4057000000000004</v>
      </c>
      <c r="V151" s="846" t="s">
        <v>430</v>
      </c>
      <c r="W151" s="846">
        <v>2.4851000000000001</v>
      </c>
      <c r="X151" s="846">
        <v>4.9897999999999998</v>
      </c>
      <c r="Y151" s="847"/>
      <c r="Z151" s="844">
        <v>5</v>
      </c>
      <c r="AA151" s="844">
        <v>124</v>
      </c>
      <c r="AB151" s="844">
        <v>63</v>
      </c>
      <c r="AC151" s="844">
        <v>91</v>
      </c>
      <c r="AD151" s="844">
        <v>55</v>
      </c>
      <c r="AE151" s="844" t="s">
        <v>430</v>
      </c>
      <c r="AF151" s="844" t="s">
        <v>430</v>
      </c>
      <c r="AG151" s="844" t="s">
        <v>430</v>
      </c>
      <c r="AH151" s="844" t="s">
        <v>430</v>
      </c>
      <c r="AI151" s="844" t="s">
        <v>430</v>
      </c>
      <c r="AJ151" s="844">
        <v>80</v>
      </c>
      <c r="AK151" s="844">
        <v>42</v>
      </c>
      <c r="AL151" s="844">
        <v>56</v>
      </c>
      <c r="AM151" s="844" t="s">
        <v>430</v>
      </c>
      <c r="AN151" s="844">
        <v>64</v>
      </c>
      <c r="AO151" s="842"/>
      <c r="AP151" s="846" t="s">
        <v>430</v>
      </c>
      <c r="AQ151" s="846" t="s">
        <v>430</v>
      </c>
      <c r="AR151" s="846" t="s">
        <v>430</v>
      </c>
      <c r="AS151" s="846" t="s">
        <v>430</v>
      </c>
      <c r="AT151" s="846" t="s">
        <v>430</v>
      </c>
      <c r="AU151" s="849"/>
      <c r="AV151" s="844" t="s">
        <v>430</v>
      </c>
      <c r="AW151" s="844" t="s">
        <v>430</v>
      </c>
      <c r="AX151" s="844" t="s">
        <v>430</v>
      </c>
      <c r="AY151" s="844" t="s">
        <v>430</v>
      </c>
      <c r="AZ151" s="844" t="s">
        <v>430</v>
      </c>
      <c r="BA151" s="847"/>
      <c r="BB151" s="846">
        <v>14.092248834910899</v>
      </c>
      <c r="BC151" s="846">
        <v>0.99950135630658599</v>
      </c>
      <c r="BD151" s="846">
        <v>1.6817523580739201E-2</v>
      </c>
      <c r="BE151" s="852">
        <v>-2.4222369694758401E-2</v>
      </c>
      <c r="BF151" s="847"/>
      <c r="BG151" s="855">
        <v>3.2899999999999999E-2</v>
      </c>
      <c r="BH151" s="842"/>
      <c r="BI151" s="846">
        <v>25.3232</v>
      </c>
      <c r="BJ151" s="846">
        <v>40.546399999999998</v>
      </c>
      <c r="BK151" s="846">
        <v>33.869199999999999</v>
      </c>
      <c r="BL151" s="846">
        <v>0.26119999999999999</v>
      </c>
      <c r="BM151" s="842"/>
      <c r="BN151" s="855" t="s">
        <v>6205</v>
      </c>
      <c r="BO151" s="855" t="s">
        <v>6206</v>
      </c>
      <c r="BP151" s="855" t="s">
        <v>6009</v>
      </c>
      <c r="BQ151" s="855" t="s">
        <v>430</v>
      </c>
      <c r="BR151" s="855" t="s">
        <v>430</v>
      </c>
      <c r="BS151" s="842"/>
      <c r="BT151" s="856" t="s">
        <v>555</v>
      </c>
    </row>
    <row r="152" spans="1:72" s="428" customFormat="1" x14ac:dyDescent="0.25">
      <c r="A152" s="345" t="s">
        <v>6207</v>
      </c>
      <c r="B152" s="373"/>
      <c r="C152" s="719">
        <v>45219</v>
      </c>
      <c r="D152" s="373"/>
      <c r="E152" s="346">
        <v>104.05</v>
      </c>
      <c r="F152" s="373"/>
      <c r="G152" s="347">
        <v>33.363999999999997</v>
      </c>
      <c r="H152" s="374"/>
      <c r="I152" s="348">
        <v>0.3881</v>
      </c>
      <c r="J152" s="348">
        <v>1.1211</v>
      </c>
      <c r="K152" s="348">
        <v>8.7392000000000003</v>
      </c>
      <c r="L152" s="348">
        <v>13.412000000000001</v>
      </c>
      <c r="M152" s="348">
        <v>-2.9236</v>
      </c>
      <c r="N152" s="350">
        <v>-7.4219999999999997</v>
      </c>
      <c r="O152" s="348">
        <v>-8.4328000000000003</v>
      </c>
      <c r="P152" s="348" t="s">
        <v>430</v>
      </c>
      <c r="Q152" s="348" t="s">
        <v>430</v>
      </c>
      <c r="R152" s="348" t="s">
        <v>430</v>
      </c>
      <c r="S152" s="348">
        <v>19.9604</v>
      </c>
      <c r="T152" s="348">
        <v>9.1765000000000008</v>
      </c>
      <c r="U152" s="348">
        <v>-15.8423</v>
      </c>
      <c r="V152" s="348">
        <v>-4.5518000000000001</v>
      </c>
      <c r="W152" s="348">
        <v>2.4500999999999999</v>
      </c>
      <c r="X152" s="348">
        <v>2.0973999999999999</v>
      </c>
      <c r="Y152" s="374"/>
      <c r="Z152" s="346">
        <v>28</v>
      </c>
      <c r="AA152" s="346">
        <v>55</v>
      </c>
      <c r="AB152" s="346">
        <v>7</v>
      </c>
      <c r="AC152" s="346">
        <v>17</v>
      </c>
      <c r="AD152" s="346">
        <v>155</v>
      </c>
      <c r="AE152" s="346">
        <v>209</v>
      </c>
      <c r="AF152" s="346">
        <v>162</v>
      </c>
      <c r="AG152" s="346" t="s">
        <v>430</v>
      </c>
      <c r="AH152" s="346" t="s">
        <v>430</v>
      </c>
      <c r="AI152" s="346" t="s">
        <v>430</v>
      </c>
      <c r="AJ152" s="346">
        <v>1</v>
      </c>
      <c r="AK152" s="346">
        <v>215</v>
      </c>
      <c r="AL152" s="346">
        <v>242</v>
      </c>
      <c r="AM152" s="346">
        <v>212</v>
      </c>
      <c r="AN152" s="346">
        <v>71</v>
      </c>
      <c r="AO152" s="373"/>
      <c r="AP152" s="348" t="s">
        <v>430</v>
      </c>
      <c r="AQ152" s="348" t="s">
        <v>430</v>
      </c>
      <c r="AR152" s="348" t="s">
        <v>430</v>
      </c>
      <c r="AS152" s="348" t="s">
        <v>430</v>
      </c>
      <c r="AT152" s="348">
        <v>-3.99</v>
      </c>
      <c r="AU152" s="351"/>
      <c r="AV152" s="346" t="s">
        <v>430</v>
      </c>
      <c r="AW152" s="346" t="s">
        <v>430</v>
      </c>
      <c r="AX152" s="346" t="s">
        <v>430</v>
      </c>
      <c r="AY152" s="346" t="s">
        <v>430</v>
      </c>
      <c r="AZ152" s="346">
        <v>208</v>
      </c>
      <c r="BA152" s="374"/>
      <c r="BB152" s="348">
        <v>26.107074228035898</v>
      </c>
      <c r="BC152" s="348">
        <v>0.99919380252617196</v>
      </c>
      <c r="BD152" s="348">
        <v>2.8499951157047098E-3</v>
      </c>
      <c r="BE152" s="375">
        <v>-8.2157628337491007E-3</v>
      </c>
      <c r="BF152" s="374"/>
      <c r="BG152" s="372">
        <v>5.3199999999999997E-2</v>
      </c>
      <c r="BH152" s="373"/>
      <c r="BI152" s="348">
        <v>81.587999999999994</v>
      </c>
      <c r="BJ152" s="348">
        <v>18.382400000000001</v>
      </c>
      <c r="BK152" s="348" t="s">
        <v>430</v>
      </c>
      <c r="BL152" s="348">
        <v>2.9600000000000001E-2</v>
      </c>
      <c r="BM152" s="373"/>
      <c r="BN152" s="372" t="s">
        <v>6208</v>
      </c>
      <c r="BO152" s="372" t="s">
        <v>4893</v>
      </c>
      <c r="BP152" s="372" t="s">
        <v>430</v>
      </c>
      <c r="BQ152" s="372" t="s">
        <v>430</v>
      </c>
      <c r="BR152" s="372" t="s">
        <v>430</v>
      </c>
      <c r="BS152" s="373"/>
      <c r="BT152" s="354" t="s">
        <v>555</v>
      </c>
    </row>
    <row r="153" spans="1:72" s="428" customFormat="1" x14ac:dyDescent="0.25">
      <c r="A153" s="345" t="s">
        <v>6209</v>
      </c>
      <c r="B153" s="373"/>
      <c r="C153" s="719">
        <v>43452</v>
      </c>
      <c r="D153" s="373"/>
      <c r="E153" s="346">
        <v>56.225999999999999</v>
      </c>
      <c r="F153" s="373"/>
      <c r="G153" s="347">
        <v>78.709699999999998</v>
      </c>
      <c r="H153" s="374"/>
      <c r="I153" s="348">
        <v>-2.0500000000000001E-2</v>
      </c>
      <c r="J153" s="348">
        <v>0.29930000000000001</v>
      </c>
      <c r="K153" s="348">
        <v>3.8639000000000001</v>
      </c>
      <c r="L153" s="348">
        <v>8.4095999999999993</v>
      </c>
      <c r="M153" s="348">
        <v>9.2629000000000001</v>
      </c>
      <c r="N153" s="350">
        <v>13.1052</v>
      </c>
      <c r="O153" s="348">
        <v>3.0036999999999998</v>
      </c>
      <c r="P153" s="348">
        <v>19.642399999999999</v>
      </c>
      <c r="Q153" s="348">
        <v>14.4566</v>
      </c>
      <c r="R153" s="348" t="s">
        <v>430</v>
      </c>
      <c r="S153" s="348">
        <v>4.5754000000000001</v>
      </c>
      <c r="T153" s="348">
        <v>24.299099999999999</v>
      </c>
      <c r="U153" s="348">
        <v>8.4670000000000005</v>
      </c>
      <c r="V153" s="348">
        <v>10.9764</v>
      </c>
      <c r="W153" s="348">
        <v>1.5071000000000001</v>
      </c>
      <c r="X153" s="348">
        <v>14.360300000000001</v>
      </c>
      <c r="Y153" s="374"/>
      <c r="Z153" s="346">
        <v>110</v>
      </c>
      <c r="AA153" s="346">
        <v>109</v>
      </c>
      <c r="AB153" s="346">
        <v>76</v>
      </c>
      <c r="AC153" s="346">
        <v>75</v>
      </c>
      <c r="AD153" s="346">
        <v>45</v>
      </c>
      <c r="AE153" s="346">
        <v>60</v>
      </c>
      <c r="AF153" s="346">
        <v>77</v>
      </c>
      <c r="AG153" s="346">
        <v>33</v>
      </c>
      <c r="AH153" s="346">
        <v>16</v>
      </c>
      <c r="AI153" s="346" t="s">
        <v>430</v>
      </c>
      <c r="AJ153" s="346">
        <v>71</v>
      </c>
      <c r="AK153" s="346">
        <v>33</v>
      </c>
      <c r="AL153" s="346">
        <v>38</v>
      </c>
      <c r="AM153" s="346">
        <v>73</v>
      </c>
      <c r="AN153" s="346">
        <v>124</v>
      </c>
      <c r="AO153" s="373"/>
      <c r="AP153" s="348" t="s">
        <v>430</v>
      </c>
      <c r="AQ153" s="348">
        <v>16.84</v>
      </c>
      <c r="AR153" s="348">
        <v>15.47</v>
      </c>
      <c r="AS153" s="348">
        <v>12.25</v>
      </c>
      <c r="AT153" s="348">
        <v>18.98</v>
      </c>
      <c r="AU153" s="351"/>
      <c r="AV153" s="346" t="s">
        <v>430</v>
      </c>
      <c r="AW153" s="346">
        <v>13</v>
      </c>
      <c r="AX153" s="346">
        <v>19</v>
      </c>
      <c r="AY153" s="346">
        <v>38</v>
      </c>
      <c r="AZ153" s="346">
        <v>51</v>
      </c>
      <c r="BA153" s="374"/>
      <c r="BB153" s="348">
        <v>18.285578533399299</v>
      </c>
      <c r="BC153" s="348">
        <v>0.99701557791964901</v>
      </c>
      <c r="BD153" s="348">
        <v>6.5831094819199604E-2</v>
      </c>
      <c r="BE153" s="375">
        <v>-4.0475423945871601E-3</v>
      </c>
      <c r="BF153" s="374"/>
      <c r="BG153" s="372">
        <v>0.4289</v>
      </c>
      <c r="BH153" s="373"/>
      <c r="BI153" s="348">
        <v>86.553100000000001</v>
      </c>
      <c r="BJ153" s="348">
        <v>13.227600000000001</v>
      </c>
      <c r="BK153" s="348" t="s">
        <v>430</v>
      </c>
      <c r="BL153" s="348">
        <v>0.21929999999999999</v>
      </c>
      <c r="BM153" s="373"/>
      <c r="BN153" s="372" t="s">
        <v>4527</v>
      </c>
      <c r="BO153" s="372" t="s">
        <v>4528</v>
      </c>
      <c r="BP153" s="372" t="s">
        <v>4529</v>
      </c>
      <c r="BQ153" s="372" t="s">
        <v>4530</v>
      </c>
      <c r="BR153" s="372" t="s">
        <v>4531</v>
      </c>
      <c r="BS153" s="373"/>
      <c r="BT153" s="354" t="s">
        <v>555</v>
      </c>
    </row>
    <row r="154" spans="1:72" s="428" customFormat="1" x14ac:dyDescent="0.25">
      <c r="A154" s="345" t="s">
        <v>6210</v>
      </c>
      <c r="B154" s="373"/>
      <c r="C154" s="719">
        <v>44845</v>
      </c>
      <c r="D154" s="373"/>
      <c r="E154" s="346">
        <v>101.848</v>
      </c>
      <c r="F154" s="373"/>
      <c r="G154" s="347">
        <v>31.546500000000002</v>
      </c>
      <c r="H154" s="374"/>
      <c r="I154" s="348">
        <v>-0.48670000000000002</v>
      </c>
      <c r="J154" s="348">
        <v>1.1689000000000001</v>
      </c>
      <c r="K154" s="348">
        <v>2.3609</v>
      </c>
      <c r="L154" s="348">
        <v>4.5507</v>
      </c>
      <c r="M154" s="348">
        <v>-0.28449999999999998</v>
      </c>
      <c r="N154" s="350">
        <v>3.7406999999999999</v>
      </c>
      <c r="O154" s="348">
        <v>-5.6711999999999998</v>
      </c>
      <c r="P154" s="348">
        <v>13.0609</v>
      </c>
      <c r="Q154" s="348" t="s">
        <v>430</v>
      </c>
      <c r="R154" s="348" t="s">
        <v>430</v>
      </c>
      <c r="S154" s="348">
        <v>1.2972999999999999</v>
      </c>
      <c r="T154" s="348">
        <v>15.6668</v>
      </c>
      <c r="U154" s="348">
        <v>0.57609999999999995</v>
      </c>
      <c r="V154" s="348">
        <v>4.8116000000000003</v>
      </c>
      <c r="W154" s="348">
        <v>2.2082999999999999</v>
      </c>
      <c r="X154" s="348">
        <v>14.0608</v>
      </c>
      <c r="Y154" s="374"/>
      <c r="Z154" s="346">
        <v>206</v>
      </c>
      <c r="AA154" s="346">
        <v>53</v>
      </c>
      <c r="AB154" s="346">
        <v>121</v>
      </c>
      <c r="AC154" s="346">
        <v>197</v>
      </c>
      <c r="AD154" s="346">
        <v>131</v>
      </c>
      <c r="AE154" s="346">
        <v>136</v>
      </c>
      <c r="AF154" s="346">
        <v>153</v>
      </c>
      <c r="AG154" s="346">
        <v>63</v>
      </c>
      <c r="AH154" s="346" t="s">
        <v>430</v>
      </c>
      <c r="AI154" s="346" t="s">
        <v>430</v>
      </c>
      <c r="AJ154" s="346">
        <v>220</v>
      </c>
      <c r="AK154" s="346">
        <v>110</v>
      </c>
      <c r="AL154" s="346">
        <v>124</v>
      </c>
      <c r="AM154" s="346">
        <v>118</v>
      </c>
      <c r="AN154" s="346">
        <v>89</v>
      </c>
      <c r="AO154" s="373"/>
      <c r="AP154" s="348" t="s">
        <v>430</v>
      </c>
      <c r="AQ154" s="348" t="s">
        <v>430</v>
      </c>
      <c r="AR154" s="348" t="s">
        <v>430</v>
      </c>
      <c r="AS154" s="348">
        <v>2.62</v>
      </c>
      <c r="AT154" s="348">
        <v>4.24</v>
      </c>
      <c r="AU154" s="351"/>
      <c r="AV154" s="346" t="s">
        <v>430</v>
      </c>
      <c r="AW154" s="346" t="s">
        <v>430</v>
      </c>
      <c r="AX154" s="346" t="s">
        <v>430</v>
      </c>
      <c r="AY154" s="346">
        <v>117</v>
      </c>
      <c r="AZ154" s="346">
        <v>129</v>
      </c>
      <c r="BA154" s="374"/>
      <c r="BB154" s="348">
        <v>19.947599219935501</v>
      </c>
      <c r="BC154" s="348">
        <v>1.00094167335616</v>
      </c>
      <c r="BD154" s="348">
        <v>3.8737979136482498E-2</v>
      </c>
      <c r="BE154" s="375">
        <v>-4.4763740949062103E-2</v>
      </c>
      <c r="BF154" s="374"/>
      <c r="BG154" s="372">
        <v>0.17699999999999999</v>
      </c>
      <c r="BH154" s="373"/>
      <c r="BI154" s="348">
        <v>67.825800000000001</v>
      </c>
      <c r="BJ154" s="348">
        <v>32.083799999999997</v>
      </c>
      <c r="BK154" s="348" t="s">
        <v>430</v>
      </c>
      <c r="BL154" s="348">
        <v>9.0399999999999994E-2</v>
      </c>
      <c r="BM154" s="373"/>
      <c r="BN154" s="372" t="s">
        <v>4734</v>
      </c>
      <c r="BO154" s="372" t="s">
        <v>4522</v>
      </c>
      <c r="BP154" s="372" t="s">
        <v>4523</v>
      </c>
      <c r="BQ154" s="372" t="s">
        <v>4524</v>
      </c>
      <c r="BR154" s="372" t="s">
        <v>4742</v>
      </c>
      <c r="BS154" s="373"/>
      <c r="BT154" s="354" t="s">
        <v>555</v>
      </c>
    </row>
    <row r="155" spans="1:72" s="428" customFormat="1" x14ac:dyDescent="0.25">
      <c r="A155" s="345" t="s">
        <v>6211</v>
      </c>
      <c r="B155" s="373"/>
      <c r="C155" s="719">
        <v>44152</v>
      </c>
      <c r="D155" s="373"/>
      <c r="E155" s="346">
        <v>99.756</v>
      </c>
      <c r="F155" s="373"/>
      <c r="G155" s="347">
        <v>42.002400000000002</v>
      </c>
      <c r="H155" s="374"/>
      <c r="I155" s="348">
        <v>-0.38040000000000002</v>
      </c>
      <c r="J155" s="348">
        <v>-1.1269</v>
      </c>
      <c r="K155" s="348">
        <v>0.79530000000000001</v>
      </c>
      <c r="L155" s="348">
        <v>5.2301000000000002</v>
      </c>
      <c r="M155" s="348">
        <v>-2.3797000000000001</v>
      </c>
      <c r="N155" s="350">
        <v>-1.9800000000000002E-2</v>
      </c>
      <c r="O155" s="348">
        <v>1.5198</v>
      </c>
      <c r="P155" s="348">
        <v>10.2037</v>
      </c>
      <c r="Q155" s="348">
        <v>8.2802000000000007</v>
      </c>
      <c r="R155" s="348" t="s">
        <v>430</v>
      </c>
      <c r="S155" s="348">
        <v>2.7437999999999998</v>
      </c>
      <c r="T155" s="348">
        <v>11.0875</v>
      </c>
      <c r="U155" s="348">
        <v>-5.3535000000000004</v>
      </c>
      <c r="V155" s="348">
        <v>9.6500000000000002E-2</v>
      </c>
      <c r="W155" s="348">
        <v>-0.32840000000000003</v>
      </c>
      <c r="X155" s="348">
        <v>11.623900000000001</v>
      </c>
      <c r="Y155" s="374"/>
      <c r="Z155" s="346">
        <v>190</v>
      </c>
      <c r="AA155" s="346">
        <v>255</v>
      </c>
      <c r="AB155" s="346">
        <v>216</v>
      </c>
      <c r="AC155" s="346">
        <v>167</v>
      </c>
      <c r="AD155" s="346">
        <v>151</v>
      </c>
      <c r="AE155" s="346">
        <v>185</v>
      </c>
      <c r="AF155" s="346">
        <v>116</v>
      </c>
      <c r="AG155" s="346">
        <v>85</v>
      </c>
      <c r="AH155" s="346">
        <v>70</v>
      </c>
      <c r="AI155" s="346" t="s">
        <v>430</v>
      </c>
      <c r="AJ155" s="346">
        <v>169</v>
      </c>
      <c r="AK155" s="346">
        <v>172</v>
      </c>
      <c r="AL155" s="346">
        <v>189</v>
      </c>
      <c r="AM155" s="346">
        <v>183</v>
      </c>
      <c r="AN155" s="346">
        <v>255</v>
      </c>
      <c r="AO155" s="373"/>
      <c r="AP155" s="348" t="s">
        <v>430</v>
      </c>
      <c r="AQ155" s="348" t="s">
        <v>430</v>
      </c>
      <c r="AR155" s="348">
        <v>7.79</v>
      </c>
      <c r="AS155" s="348">
        <v>4.28</v>
      </c>
      <c r="AT155" s="348">
        <v>-0.28999999999999998</v>
      </c>
      <c r="AU155" s="351"/>
      <c r="AV155" s="346" t="s">
        <v>430</v>
      </c>
      <c r="AW155" s="346" t="s">
        <v>430</v>
      </c>
      <c r="AX155" s="346">
        <v>60</v>
      </c>
      <c r="AY155" s="346">
        <v>97</v>
      </c>
      <c r="AZ155" s="346">
        <v>161</v>
      </c>
      <c r="BA155" s="374"/>
      <c r="BB155" s="348">
        <v>13.422313233123001</v>
      </c>
      <c r="BC155" s="348">
        <v>0.99738509979551104</v>
      </c>
      <c r="BD155" s="348">
        <v>3.2832813380339297E-2</v>
      </c>
      <c r="BE155" s="375">
        <v>-4.7961449078722997E-2</v>
      </c>
      <c r="BF155" s="374"/>
      <c r="BG155" s="372">
        <v>6.9599999999999995E-2</v>
      </c>
      <c r="BH155" s="373"/>
      <c r="BI155" s="348">
        <v>97.483800000000002</v>
      </c>
      <c r="BJ155" s="348">
        <v>2.1696300000000002</v>
      </c>
      <c r="BK155" s="348" t="s">
        <v>430</v>
      </c>
      <c r="BL155" s="348">
        <v>0.34656999999999999</v>
      </c>
      <c r="BM155" s="373"/>
      <c r="BN155" s="372" t="s">
        <v>6212</v>
      </c>
      <c r="BO155" s="372" t="s">
        <v>6213</v>
      </c>
      <c r="BP155" s="372" t="s">
        <v>3805</v>
      </c>
      <c r="BQ155" s="372" t="s">
        <v>6214</v>
      </c>
      <c r="BR155" s="372" t="s">
        <v>6215</v>
      </c>
      <c r="BS155" s="373"/>
      <c r="BT155" s="354" t="s">
        <v>555</v>
      </c>
    </row>
    <row r="156" spans="1:72" s="428" customFormat="1" x14ac:dyDescent="0.25">
      <c r="A156" s="345" t="s">
        <v>6216</v>
      </c>
      <c r="B156" s="373"/>
      <c r="C156" s="719">
        <v>44553</v>
      </c>
      <c r="D156" s="373"/>
      <c r="E156" s="346">
        <v>101.749</v>
      </c>
      <c r="F156" s="373"/>
      <c r="G156" s="347">
        <v>25.696899999999999</v>
      </c>
      <c r="H156" s="374"/>
      <c r="I156" s="348">
        <v>-6.0699999999999997E-2</v>
      </c>
      <c r="J156" s="348">
        <v>0.54979999999999996</v>
      </c>
      <c r="K156" s="348">
        <v>3.2513999999999998</v>
      </c>
      <c r="L156" s="348">
        <v>7.1670999999999996</v>
      </c>
      <c r="M156" s="348">
        <v>7.4942000000000002</v>
      </c>
      <c r="N156" s="350">
        <v>5.1597</v>
      </c>
      <c r="O156" s="348">
        <v>1.1938</v>
      </c>
      <c r="P156" s="348">
        <v>11.472300000000001</v>
      </c>
      <c r="Q156" s="348" t="s">
        <v>430</v>
      </c>
      <c r="R156" s="348" t="s">
        <v>430</v>
      </c>
      <c r="S156" s="348">
        <v>4.4027000000000003</v>
      </c>
      <c r="T156" s="348">
        <v>20.491299999999999</v>
      </c>
      <c r="U156" s="348">
        <v>4.0976999999999997</v>
      </c>
      <c r="V156" s="348">
        <v>6.1844999999999999</v>
      </c>
      <c r="W156" s="348">
        <v>1.7666999999999999</v>
      </c>
      <c r="X156" s="348">
        <v>8.8329000000000004</v>
      </c>
      <c r="Y156" s="374"/>
      <c r="Z156" s="346">
        <v>127</v>
      </c>
      <c r="AA156" s="346">
        <v>94</v>
      </c>
      <c r="AB156" s="346">
        <v>97</v>
      </c>
      <c r="AC156" s="346">
        <v>94</v>
      </c>
      <c r="AD156" s="346">
        <v>72</v>
      </c>
      <c r="AE156" s="346">
        <v>103</v>
      </c>
      <c r="AF156" s="346">
        <v>119</v>
      </c>
      <c r="AG156" s="346">
        <v>75</v>
      </c>
      <c r="AH156" s="346" t="s">
        <v>430</v>
      </c>
      <c r="AI156" s="346" t="s">
        <v>430</v>
      </c>
      <c r="AJ156" s="346">
        <v>79</v>
      </c>
      <c r="AK156" s="346">
        <v>66</v>
      </c>
      <c r="AL156" s="346">
        <v>78</v>
      </c>
      <c r="AM156" s="346">
        <v>99</v>
      </c>
      <c r="AN156" s="346">
        <v>99</v>
      </c>
      <c r="AO156" s="373"/>
      <c r="AP156" s="348" t="s">
        <v>430</v>
      </c>
      <c r="AQ156" s="348" t="s">
        <v>430</v>
      </c>
      <c r="AR156" s="348" t="s">
        <v>430</v>
      </c>
      <c r="AS156" s="348">
        <v>7.23</v>
      </c>
      <c r="AT156" s="348">
        <v>12.18</v>
      </c>
      <c r="AU156" s="351"/>
      <c r="AV156" s="346" t="s">
        <v>430</v>
      </c>
      <c r="AW156" s="346" t="s">
        <v>430</v>
      </c>
      <c r="AX156" s="346" t="s">
        <v>430</v>
      </c>
      <c r="AY156" s="346">
        <v>74</v>
      </c>
      <c r="AZ156" s="346">
        <v>89</v>
      </c>
      <c r="BA156" s="374"/>
      <c r="BB156" s="348">
        <v>16.479345072412801</v>
      </c>
      <c r="BC156" s="348">
        <v>0.99972894465065498</v>
      </c>
      <c r="BD156" s="348">
        <v>4.17044770974506E-2</v>
      </c>
      <c r="BE156" s="375">
        <v>-2.3873711447756699E-2</v>
      </c>
      <c r="BF156" s="374"/>
      <c r="BG156" s="372">
        <v>8.6300000000000002E-2</v>
      </c>
      <c r="BH156" s="373"/>
      <c r="BI156" s="348">
        <v>11.183400000000001</v>
      </c>
      <c r="BJ156" s="348">
        <v>83.799599999999998</v>
      </c>
      <c r="BK156" s="348">
        <v>6.2572299999999998</v>
      </c>
      <c r="BL156" s="348">
        <v>-1.2402299999999999</v>
      </c>
      <c r="BM156" s="373"/>
      <c r="BN156" s="372" t="s">
        <v>6217</v>
      </c>
      <c r="BO156" s="372" t="s">
        <v>6218</v>
      </c>
      <c r="BP156" s="372" t="s">
        <v>6219</v>
      </c>
      <c r="BQ156" s="372" t="s">
        <v>6220</v>
      </c>
      <c r="BR156" s="372" t="s">
        <v>6221</v>
      </c>
      <c r="BS156" s="373"/>
      <c r="BT156" s="354" t="s">
        <v>555</v>
      </c>
    </row>
    <row r="157" spans="1:72" s="428" customFormat="1" x14ac:dyDescent="0.25">
      <c r="A157" s="345" t="s">
        <v>6222</v>
      </c>
      <c r="B157" s="373"/>
      <c r="C157" s="719">
        <v>40707</v>
      </c>
      <c r="D157" s="373"/>
      <c r="E157" s="346">
        <v>94</v>
      </c>
      <c r="F157" s="373"/>
      <c r="G157" s="347">
        <v>280.0127</v>
      </c>
      <c r="H157" s="374"/>
      <c r="I157" s="348">
        <v>-0.15720000000000001</v>
      </c>
      <c r="J157" s="348">
        <v>-0.94620000000000004</v>
      </c>
      <c r="K157" s="348">
        <v>0.97499999999999998</v>
      </c>
      <c r="L157" s="348">
        <v>4.9705000000000004</v>
      </c>
      <c r="M157" s="348">
        <v>-3.4855999999999998</v>
      </c>
      <c r="N157" s="350">
        <v>0.12470000000000001</v>
      </c>
      <c r="O157" s="348">
        <v>1.6198999999999999</v>
      </c>
      <c r="P157" s="348">
        <v>9.0228000000000002</v>
      </c>
      <c r="Q157" s="348">
        <v>9.2640999999999991</v>
      </c>
      <c r="R157" s="348">
        <v>12.091699999999999</v>
      </c>
      <c r="S157" s="348">
        <v>2.5030999999999999</v>
      </c>
      <c r="T157" s="348">
        <v>10.0649</v>
      </c>
      <c r="U157" s="348">
        <v>-5.8350999999999997</v>
      </c>
      <c r="V157" s="348">
        <v>0.1085</v>
      </c>
      <c r="W157" s="348">
        <v>0.14849999999999999</v>
      </c>
      <c r="X157" s="348">
        <v>11.347899999999999</v>
      </c>
      <c r="Y157" s="374"/>
      <c r="Z157" s="346">
        <v>149</v>
      </c>
      <c r="AA157" s="346">
        <v>233</v>
      </c>
      <c r="AB157" s="346">
        <v>199</v>
      </c>
      <c r="AC157" s="346">
        <v>186</v>
      </c>
      <c r="AD157" s="346">
        <v>179</v>
      </c>
      <c r="AE157" s="346">
        <v>179</v>
      </c>
      <c r="AF157" s="346">
        <v>114</v>
      </c>
      <c r="AG157" s="346">
        <v>110</v>
      </c>
      <c r="AH157" s="346">
        <v>58</v>
      </c>
      <c r="AI157" s="346">
        <v>22</v>
      </c>
      <c r="AJ157" s="346">
        <v>184</v>
      </c>
      <c r="AK157" s="346">
        <v>188</v>
      </c>
      <c r="AL157" s="346">
        <v>205</v>
      </c>
      <c r="AM157" s="346">
        <v>181</v>
      </c>
      <c r="AN157" s="346">
        <v>218</v>
      </c>
      <c r="AO157" s="373"/>
      <c r="AP157" s="348">
        <v>11.74</v>
      </c>
      <c r="AQ157" s="348">
        <v>11.14</v>
      </c>
      <c r="AR157" s="348">
        <v>7.95</v>
      </c>
      <c r="AS157" s="348">
        <v>4.03</v>
      </c>
      <c r="AT157" s="348">
        <v>-0.79</v>
      </c>
      <c r="AU157" s="351"/>
      <c r="AV157" s="346">
        <v>26</v>
      </c>
      <c r="AW157" s="346">
        <v>44</v>
      </c>
      <c r="AX157" s="346">
        <v>57</v>
      </c>
      <c r="AY157" s="346">
        <v>110</v>
      </c>
      <c r="AZ157" s="346">
        <v>182</v>
      </c>
      <c r="BA157" s="374"/>
      <c r="BB157" s="348">
        <v>12.670384903031801</v>
      </c>
      <c r="BC157" s="348">
        <v>0.99923067122329501</v>
      </c>
      <c r="BD157" s="348">
        <v>2.6218145528402299E-2</v>
      </c>
      <c r="BE157" s="375">
        <v>-9.7763978493043396E-3</v>
      </c>
      <c r="BF157" s="374"/>
      <c r="BG157" s="372">
        <v>0.57779999999999998</v>
      </c>
      <c r="BH157" s="373"/>
      <c r="BI157" s="348">
        <v>98.1935</v>
      </c>
      <c r="BJ157" s="348">
        <v>1.35368</v>
      </c>
      <c r="BK157" s="348" t="s">
        <v>430</v>
      </c>
      <c r="BL157" s="348">
        <v>0.45282</v>
      </c>
      <c r="BM157" s="373"/>
      <c r="BN157" s="372" t="s">
        <v>4379</v>
      </c>
      <c r="BO157" s="372" t="s">
        <v>754</v>
      </c>
      <c r="BP157" s="372" t="s">
        <v>2499</v>
      </c>
      <c r="BQ157" s="372" t="s">
        <v>4382</v>
      </c>
      <c r="BR157" s="372" t="s">
        <v>4502</v>
      </c>
      <c r="BS157" s="373"/>
      <c r="BT157" s="354" t="s">
        <v>555</v>
      </c>
    </row>
    <row r="158" spans="1:72" s="428" customFormat="1" x14ac:dyDescent="0.25">
      <c r="A158" s="345" t="s">
        <v>6223</v>
      </c>
      <c r="B158" s="373"/>
      <c r="C158" s="719">
        <v>45909</v>
      </c>
      <c r="D158" s="373"/>
      <c r="E158" s="346">
        <v>96.3</v>
      </c>
      <c r="F158" s="373"/>
      <c r="G158" s="347">
        <v>11.2963</v>
      </c>
      <c r="H158" s="374"/>
      <c r="I158" s="348">
        <v>0.2707</v>
      </c>
      <c r="J158" s="348">
        <v>3.2800000000000003E-2</v>
      </c>
      <c r="K158" s="348">
        <v>2.5268000000000002</v>
      </c>
      <c r="L158" s="348">
        <v>10.857799999999999</v>
      </c>
      <c r="M158" s="348">
        <v>17.270299999999999</v>
      </c>
      <c r="N158" s="350" t="s">
        <v>430</v>
      </c>
      <c r="O158" s="348" t="s">
        <v>430</v>
      </c>
      <c r="P158" s="348" t="s">
        <v>430</v>
      </c>
      <c r="Q158" s="348" t="s">
        <v>430</v>
      </c>
      <c r="R158" s="348" t="s">
        <v>430</v>
      </c>
      <c r="S158" s="348">
        <v>5.5986000000000002</v>
      </c>
      <c r="T158" s="348">
        <v>31.3019</v>
      </c>
      <c r="U158" s="348">
        <v>13.0444</v>
      </c>
      <c r="V158" s="348">
        <v>14.218299999999999</v>
      </c>
      <c r="W158" s="348">
        <v>2.8197999999999999</v>
      </c>
      <c r="X158" s="348">
        <v>12.962999999999999</v>
      </c>
      <c r="Y158" s="374"/>
      <c r="Z158" s="346">
        <v>52</v>
      </c>
      <c r="AA158" s="346">
        <v>138</v>
      </c>
      <c r="AB158" s="346">
        <v>114</v>
      </c>
      <c r="AC158" s="346">
        <v>29</v>
      </c>
      <c r="AD158" s="346">
        <v>10</v>
      </c>
      <c r="AE158" s="346" t="s">
        <v>430</v>
      </c>
      <c r="AF158" s="346" t="s">
        <v>430</v>
      </c>
      <c r="AG158" s="346" t="s">
        <v>430</v>
      </c>
      <c r="AH158" s="346" t="s">
        <v>430</v>
      </c>
      <c r="AI158" s="346" t="s">
        <v>430</v>
      </c>
      <c r="AJ158" s="346">
        <v>41</v>
      </c>
      <c r="AK158" s="346">
        <v>10</v>
      </c>
      <c r="AL158" s="346">
        <v>18</v>
      </c>
      <c r="AM158" s="346">
        <v>45</v>
      </c>
      <c r="AN158" s="346">
        <v>51</v>
      </c>
      <c r="AO158" s="373"/>
      <c r="AP158" s="348" t="s">
        <v>430</v>
      </c>
      <c r="AQ158" s="348" t="s">
        <v>430</v>
      </c>
      <c r="AR158" s="348" t="s">
        <v>430</v>
      </c>
      <c r="AS158" s="348" t="s">
        <v>430</v>
      </c>
      <c r="AT158" s="348">
        <v>27.88</v>
      </c>
      <c r="AU158" s="351"/>
      <c r="AV158" s="346" t="s">
        <v>430</v>
      </c>
      <c r="AW158" s="346" t="s">
        <v>430</v>
      </c>
      <c r="AX158" s="346" t="s">
        <v>430</v>
      </c>
      <c r="AY158" s="346" t="s">
        <v>430</v>
      </c>
      <c r="AZ158" s="346">
        <v>12</v>
      </c>
      <c r="BA158" s="374"/>
      <c r="BB158" s="348">
        <v>15.2560630402955</v>
      </c>
      <c r="BC158" s="348">
        <v>0.99752740126996797</v>
      </c>
      <c r="BD158" s="348">
        <v>4.17086127456959E-2</v>
      </c>
      <c r="BE158" s="375">
        <v>3.63572931122726E-2</v>
      </c>
      <c r="BF158" s="374"/>
      <c r="BG158" s="372">
        <v>0.11020000000000001</v>
      </c>
      <c r="BH158" s="373"/>
      <c r="BI158" s="348" t="s">
        <v>430</v>
      </c>
      <c r="BJ158" s="348">
        <v>12.037800000000001</v>
      </c>
      <c r="BK158" s="348">
        <v>87.807599999999994</v>
      </c>
      <c r="BL158" s="348">
        <v>0.15459999999999999</v>
      </c>
      <c r="BM158" s="373"/>
      <c r="BN158" s="372" t="s">
        <v>6224</v>
      </c>
      <c r="BO158" s="372" t="s">
        <v>2684</v>
      </c>
      <c r="BP158" s="372" t="s">
        <v>4624</v>
      </c>
      <c r="BQ158" s="372" t="s">
        <v>6225</v>
      </c>
      <c r="BR158" s="372" t="s">
        <v>6226</v>
      </c>
      <c r="BS158" s="373"/>
      <c r="BT158" s="354" t="s">
        <v>555</v>
      </c>
    </row>
    <row r="159" spans="1:72" s="428" customFormat="1" x14ac:dyDescent="0.25">
      <c r="A159" s="345" t="s">
        <v>6227</v>
      </c>
      <c r="B159" s="373"/>
      <c r="C159" s="719">
        <v>45534</v>
      </c>
      <c r="D159" s="373"/>
      <c r="E159" s="346">
        <v>86.758399999999995</v>
      </c>
      <c r="F159" s="373"/>
      <c r="G159" s="347">
        <v>16.9742</v>
      </c>
      <c r="H159" s="374"/>
      <c r="I159" s="348">
        <v>-4.1000000000000003E-3</v>
      </c>
      <c r="J159" s="348">
        <v>-9.3600000000000003E-2</v>
      </c>
      <c r="K159" s="348">
        <v>1.4870000000000001</v>
      </c>
      <c r="L159" s="348">
        <v>6.8823999999999996</v>
      </c>
      <c r="M159" s="348">
        <v>4.9741</v>
      </c>
      <c r="N159" s="350">
        <v>6.8224999999999998</v>
      </c>
      <c r="O159" s="348" t="s">
        <v>430</v>
      </c>
      <c r="P159" s="348" t="s">
        <v>430</v>
      </c>
      <c r="Q159" s="348" t="s">
        <v>430</v>
      </c>
      <c r="R159" s="348" t="s">
        <v>430</v>
      </c>
      <c r="S159" s="348">
        <v>3.2688999999999999</v>
      </c>
      <c r="T159" s="348">
        <v>18.724799999999998</v>
      </c>
      <c r="U159" s="348">
        <v>2.3208000000000002</v>
      </c>
      <c r="V159" s="348">
        <v>6.7089999999999996</v>
      </c>
      <c r="W159" s="348">
        <v>1.2654000000000001</v>
      </c>
      <c r="X159" s="348">
        <v>1.1560999999999999</v>
      </c>
      <c r="Y159" s="374"/>
      <c r="Z159" s="346">
        <v>105</v>
      </c>
      <c r="AA159" s="346">
        <v>140</v>
      </c>
      <c r="AB159" s="346">
        <v>166</v>
      </c>
      <c r="AC159" s="346">
        <v>101</v>
      </c>
      <c r="AD159" s="346">
        <v>89</v>
      </c>
      <c r="AE159" s="346">
        <v>96</v>
      </c>
      <c r="AF159" s="346" t="s">
        <v>430</v>
      </c>
      <c r="AG159" s="346" t="s">
        <v>430</v>
      </c>
      <c r="AH159" s="346" t="s">
        <v>430</v>
      </c>
      <c r="AI159" s="346" t="s">
        <v>430</v>
      </c>
      <c r="AJ159" s="346">
        <v>141</v>
      </c>
      <c r="AK159" s="346">
        <v>79</v>
      </c>
      <c r="AL159" s="346">
        <v>102</v>
      </c>
      <c r="AM159" s="346">
        <v>97</v>
      </c>
      <c r="AN159" s="346">
        <v>133</v>
      </c>
      <c r="AO159" s="373"/>
      <c r="AP159" s="348" t="s">
        <v>430</v>
      </c>
      <c r="AQ159" s="348" t="s">
        <v>430</v>
      </c>
      <c r="AR159" s="348" t="s">
        <v>430</v>
      </c>
      <c r="AS159" s="348" t="s">
        <v>430</v>
      </c>
      <c r="AT159" s="348">
        <v>10.92</v>
      </c>
      <c r="AU159" s="351"/>
      <c r="AV159" s="346" t="s">
        <v>430</v>
      </c>
      <c r="AW159" s="346" t="s">
        <v>430</v>
      </c>
      <c r="AX159" s="346" t="s">
        <v>430</v>
      </c>
      <c r="AY159" s="346" t="s">
        <v>430</v>
      </c>
      <c r="AZ159" s="346">
        <v>93</v>
      </c>
      <c r="BA159" s="374"/>
      <c r="BB159" s="348">
        <v>15.7143274152213</v>
      </c>
      <c r="BC159" s="348">
        <v>0.99788246610801401</v>
      </c>
      <c r="BD159" s="348">
        <v>-1.8484563274348598E-2</v>
      </c>
      <c r="BE159" s="375">
        <v>-1.70589683458807E-2</v>
      </c>
      <c r="BF159" s="374"/>
      <c r="BG159" s="372">
        <v>6.7900000000000002E-2</v>
      </c>
      <c r="BH159" s="373"/>
      <c r="BI159" s="348">
        <v>51.046100000000003</v>
      </c>
      <c r="BJ159" s="348">
        <v>24.601199999999999</v>
      </c>
      <c r="BK159" s="348">
        <v>24.048500000000001</v>
      </c>
      <c r="BL159" s="348">
        <v>0.30420000000000003</v>
      </c>
      <c r="BM159" s="373"/>
      <c r="BN159" s="372" t="s">
        <v>6228</v>
      </c>
      <c r="BO159" s="372" t="s">
        <v>6229</v>
      </c>
      <c r="BP159" s="372" t="s">
        <v>6230</v>
      </c>
      <c r="BQ159" s="372" t="s">
        <v>6231</v>
      </c>
      <c r="BR159" s="372" t="s">
        <v>6232</v>
      </c>
      <c r="BS159" s="373"/>
      <c r="BT159" s="354" t="s">
        <v>555</v>
      </c>
    </row>
    <row r="160" spans="1:72" s="428" customFormat="1" x14ac:dyDescent="0.25">
      <c r="A160" s="345" t="s">
        <v>6233</v>
      </c>
      <c r="B160" s="373"/>
      <c r="C160" s="719">
        <v>44881</v>
      </c>
      <c r="D160" s="373"/>
      <c r="E160" s="346">
        <v>85.495099999999994</v>
      </c>
      <c r="F160" s="373"/>
      <c r="G160" s="347">
        <v>33.634500000000003</v>
      </c>
      <c r="H160" s="374"/>
      <c r="I160" s="348">
        <v>0.38679999999999998</v>
      </c>
      <c r="J160" s="348">
        <v>1.1120000000000001</v>
      </c>
      <c r="K160" s="348">
        <v>8.7045999999999992</v>
      </c>
      <c r="L160" s="348">
        <v>13.3658</v>
      </c>
      <c r="M160" s="348">
        <v>-2.9603999999999999</v>
      </c>
      <c r="N160" s="350">
        <v>-7.49</v>
      </c>
      <c r="O160" s="348">
        <v>-8.5114000000000001</v>
      </c>
      <c r="P160" s="348">
        <v>2.625</v>
      </c>
      <c r="Q160" s="348" t="s">
        <v>430</v>
      </c>
      <c r="R160" s="348" t="s">
        <v>430</v>
      </c>
      <c r="S160" s="348">
        <v>19.915900000000001</v>
      </c>
      <c r="T160" s="348">
        <v>9.1426999999999996</v>
      </c>
      <c r="U160" s="348">
        <v>-15.8849</v>
      </c>
      <c r="V160" s="348">
        <v>-4.6181999999999999</v>
      </c>
      <c r="W160" s="348">
        <v>2.4302000000000001</v>
      </c>
      <c r="X160" s="348">
        <v>3.1377000000000002</v>
      </c>
      <c r="Y160" s="374"/>
      <c r="Z160" s="346">
        <v>31</v>
      </c>
      <c r="AA160" s="346">
        <v>61</v>
      </c>
      <c r="AB160" s="346">
        <v>9</v>
      </c>
      <c r="AC160" s="346">
        <v>19</v>
      </c>
      <c r="AD160" s="346">
        <v>158</v>
      </c>
      <c r="AE160" s="346">
        <v>212</v>
      </c>
      <c r="AF160" s="346">
        <v>165</v>
      </c>
      <c r="AG160" s="346">
        <v>140</v>
      </c>
      <c r="AH160" s="346" t="s">
        <v>430</v>
      </c>
      <c r="AI160" s="346" t="s">
        <v>430</v>
      </c>
      <c r="AJ160" s="346">
        <v>3</v>
      </c>
      <c r="AK160" s="346">
        <v>219</v>
      </c>
      <c r="AL160" s="346">
        <v>243</v>
      </c>
      <c r="AM160" s="346">
        <v>215</v>
      </c>
      <c r="AN160" s="346">
        <v>76</v>
      </c>
      <c r="AO160" s="373"/>
      <c r="AP160" s="348" t="s">
        <v>430</v>
      </c>
      <c r="AQ160" s="348" t="s">
        <v>430</v>
      </c>
      <c r="AR160" s="348" t="s">
        <v>430</v>
      </c>
      <c r="AS160" s="348">
        <v>-5.82</v>
      </c>
      <c r="AT160" s="348">
        <v>-4.08</v>
      </c>
      <c r="AU160" s="351"/>
      <c r="AV160" s="346" t="s">
        <v>430</v>
      </c>
      <c r="AW160" s="346" t="s">
        <v>430</v>
      </c>
      <c r="AX160" s="346" t="s">
        <v>430</v>
      </c>
      <c r="AY160" s="346">
        <v>142</v>
      </c>
      <c r="AZ160" s="346">
        <v>210</v>
      </c>
      <c r="BA160" s="374"/>
      <c r="BB160" s="348">
        <v>25.146726450320202</v>
      </c>
      <c r="BC160" s="348">
        <v>0.99915716221944795</v>
      </c>
      <c r="BD160" s="348">
        <v>5.2010437388148199E-3</v>
      </c>
      <c r="BE160" s="375">
        <v>-1.79507628501769E-2</v>
      </c>
      <c r="BF160" s="374"/>
      <c r="BG160" s="372">
        <v>5.5199999999999999E-2</v>
      </c>
      <c r="BH160" s="373"/>
      <c r="BI160" s="348">
        <v>81.475300000000004</v>
      </c>
      <c r="BJ160" s="348">
        <v>18.358000000000001</v>
      </c>
      <c r="BK160" s="348" t="s">
        <v>430</v>
      </c>
      <c r="BL160" s="348">
        <v>0.16669999999999999</v>
      </c>
      <c r="BM160" s="373"/>
      <c r="BN160" s="372" t="s">
        <v>6234</v>
      </c>
      <c r="BO160" s="372" t="s">
        <v>5181</v>
      </c>
      <c r="BP160" s="372" t="s">
        <v>430</v>
      </c>
      <c r="BQ160" s="372" t="s">
        <v>430</v>
      </c>
      <c r="BR160" s="372" t="s">
        <v>430</v>
      </c>
      <c r="BS160" s="373"/>
      <c r="BT160" s="354" t="s">
        <v>555</v>
      </c>
    </row>
    <row r="161" spans="1:72" s="428" customFormat="1" x14ac:dyDescent="0.25">
      <c r="A161" s="345" t="s">
        <v>6235</v>
      </c>
      <c r="B161" s="373"/>
      <c r="C161" s="719">
        <v>44123</v>
      </c>
      <c r="D161" s="373"/>
      <c r="E161" s="346">
        <v>85.316500000000005</v>
      </c>
      <c r="F161" s="373"/>
      <c r="G161" s="347">
        <v>349.03919999999999</v>
      </c>
      <c r="H161" s="374"/>
      <c r="I161" s="348">
        <v>0.38669999999999999</v>
      </c>
      <c r="J161" s="348">
        <v>1.1116999999999999</v>
      </c>
      <c r="K161" s="348">
        <v>8.6829999999999998</v>
      </c>
      <c r="L161" s="348">
        <v>13.2803</v>
      </c>
      <c r="M161" s="348">
        <v>-3.0678000000000001</v>
      </c>
      <c r="N161" s="350">
        <v>-7.6078000000000001</v>
      </c>
      <c r="O161" s="348">
        <v>-8.5739999999999998</v>
      </c>
      <c r="P161" s="348">
        <v>2.5792000000000002</v>
      </c>
      <c r="Q161" s="348">
        <v>1.0233000000000001</v>
      </c>
      <c r="R161" s="348" t="s">
        <v>430</v>
      </c>
      <c r="S161" s="348">
        <v>19.8735</v>
      </c>
      <c r="T161" s="348">
        <v>9.0295000000000005</v>
      </c>
      <c r="U161" s="348">
        <v>-15.9815</v>
      </c>
      <c r="V161" s="348">
        <v>-4.7306999999999997</v>
      </c>
      <c r="W161" s="348">
        <v>2.4298000000000002</v>
      </c>
      <c r="X161" s="348">
        <v>8.7774000000000001</v>
      </c>
      <c r="Y161" s="374"/>
      <c r="Z161" s="346">
        <v>32</v>
      </c>
      <c r="AA161" s="346">
        <v>62</v>
      </c>
      <c r="AB161" s="346">
        <v>14</v>
      </c>
      <c r="AC161" s="346">
        <v>23</v>
      </c>
      <c r="AD161" s="346">
        <v>162</v>
      </c>
      <c r="AE161" s="346">
        <v>215</v>
      </c>
      <c r="AF161" s="346">
        <v>168</v>
      </c>
      <c r="AG161" s="346">
        <v>142</v>
      </c>
      <c r="AH161" s="346">
        <v>82</v>
      </c>
      <c r="AI161" s="346" t="s">
        <v>430</v>
      </c>
      <c r="AJ161" s="346">
        <v>8</v>
      </c>
      <c r="AK161" s="346">
        <v>224</v>
      </c>
      <c r="AL161" s="346">
        <v>247</v>
      </c>
      <c r="AM161" s="346">
        <v>218</v>
      </c>
      <c r="AN161" s="346">
        <v>77</v>
      </c>
      <c r="AO161" s="373"/>
      <c r="AP161" s="348" t="s">
        <v>430</v>
      </c>
      <c r="AQ161" s="348" t="s">
        <v>430</v>
      </c>
      <c r="AR161" s="348">
        <v>-0.53</v>
      </c>
      <c r="AS161" s="348">
        <v>-5.9</v>
      </c>
      <c r="AT161" s="348">
        <v>-4.26</v>
      </c>
      <c r="AU161" s="351"/>
      <c r="AV161" s="346" t="s">
        <v>430</v>
      </c>
      <c r="AW161" s="346" t="s">
        <v>430</v>
      </c>
      <c r="AX161" s="346">
        <v>81</v>
      </c>
      <c r="AY161" s="346">
        <v>145</v>
      </c>
      <c r="AZ161" s="346">
        <v>215</v>
      </c>
      <c r="BA161" s="374"/>
      <c r="BB161" s="348">
        <v>25.1408730446677</v>
      </c>
      <c r="BC161" s="348">
        <v>0.99892480864519195</v>
      </c>
      <c r="BD161" s="348">
        <v>5.0689024621910503E-3</v>
      </c>
      <c r="BE161" s="375">
        <v>-2.12687643076689E-2</v>
      </c>
      <c r="BF161" s="374"/>
      <c r="BG161" s="372">
        <v>7.1900000000000006E-2</v>
      </c>
      <c r="BH161" s="373"/>
      <c r="BI161" s="348">
        <v>81.529899999999998</v>
      </c>
      <c r="BJ161" s="348">
        <v>18.3691</v>
      </c>
      <c r="BK161" s="348" t="s">
        <v>430</v>
      </c>
      <c r="BL161" s="348">
        <v>0.10100000000000001</v>
      </c>
      <c r="BM161" s="373"/>
      <c r="BN161" s="372" t="s">
        <v>6236</v>
      </c>
      <c r="BO161" s="372" t="s">
        <v>5188</v>
      </c>
      <c r="BP161" s="372" t="s">
        <v>430</v>
      </c>
      <c r="BQ161" s="372" t="s">
        <v>430</v>
      </c>
      <c r="BR161" s="372" t="s">
        <v>430</v>
      </c>
      <c r="BS161" s="373"/>
      <c r="BT161" s="354" t="s">
        <v>555</v>
      </c>
    </row>
    <row r="162" spans="1:72" s="428" customFormat="1" x14ac:dyDescent="0.25">
      <c r="A162" s="345" t="s">
        <v>6237</v>
      </c>
      <c r="B162" s="373"/>
      <c r="C162" s="719">
        <v>43444</v>
      </c>
      <c r="D162" s="373"/>
      <c r="E162" s="346">
        <v>83.312600000000003</v>
      </c>
      <c r="F162" s="373"/>
      <c r="G162" s="347">
        <v>228.9034</v>
      </c>
      <c r="H162" s="374"/>
      <c r="I162" s="348">
        <v>0.34870000000000001</v>
      </c>
      <c r="J162" s="348">
        <v>0.37559999999999999</v>
      </c>
      <c r="K162" s="348">
        <v>4.3564999999999996</v>
      </c>
      <c r="L162" s="348">
        <v>5.0603999999999996</v>
      </c>
      <c r="M162" s="348">
        <v>4.1376999999999997</v>
      </c>
      <c r="N162" s="350">
        <v>4.9999000000000002</v>
      </c>
      <c r="O162" s="348">
        <v>-0.62849999999999995</v>
      </c>
      <c r="P162" s="348">
        <v>10.7499</v>
      </c>
      <c r="Q162" s="348">
        <v>9.6601999999999997</v>
      </c>
      <c r="R162" s="348" t="s">
        <v>430</v>
      </c>
      <c r="S162" s="348">
        <v>7.4183000000000003</v>
      </c>
      <c r="T162" s="348">
        <v>15.8443</v>
      </c>
      <c r="U162" s="348">
        <v>-1.1904999999999999</v>
      </c>
      <c r="V162" s="348">
        <v>4.1924999999999999</v>
      </c>
      <c r="W162" s="348">
        <v>1.6374</v>
      </c>
      <c r="X162" s="348">
        <v>12.6431</v>
      </c>
      <c r="Y162" s="374"/>
      <c r="Z162" s="346">
        <v>42</v>
      </c>
      <c r="AA162" s="346">
        <v>104</v>
      </c>
      <c r="AB162" s="346">
        <v>50</v>
      </c>
      <c r="AC162" s="346">
        <v>169</v>
      </c>
      <c r="AD162" s="346">
        <v>97</v>
      </c>
      <c r="AE162" s="346">
        <v>107</v>
      </c>
      <c r="AF162" s="346">
        <v>139</v>
      </c>
      <c r="AG162" s="346">
        <v>80</v>
      </c>
      <c r="AH162" s="346">
        <v>40</v>
      </c>
      <c r="AI162" s="346" t="s">
        <v>430</v>
      </c>
      <c r="AJ162" s="346">
        <v>31</v>
      </c>
      <c r="AK162" s="346">
        <v>105</v>
      </c>
      <c r="AL162" s="346">
        <v>145</v>
      </c>
      <c r="AM162" s="346">
        <v>132</v>
      </c>
      <c r="AN162" s="346">
        <v>110</v>
      </c>
      <c r="AO162" s="373"/>
      <c r="AP162" s="348" t="s">
        <v>430</v>
      </c>
      <c r="AQ162" s="348">
        <v>11.62</v>
      </c>
      <c r="AR162" s="348">
        <v>9.1</v>
      </c>
      <c r="AS162" s="348">
        <v>5.25</v>
      </c>
      <c r="AT162" s="348">
        <v>7.21</v>
      </c>
      <c r="AU162" s="351"/>
      <c r="AV162" s="346" t="s">
        <v>430</v>
      </c>
      <c r="AW162" s="346">
        <v>28</v>
      </c>
      <c r="AX162" s="346">
        <v>41</v>
      </c>
      <c r="AY162" s="346">
        <v>86</v>
      </c>
      <c r="AZ162" s="346">
        <v>116</v>
      </c>
      <c r="BA162" s="374"/>
      <c r="BB162" s="348">
        <v>14.7747515441723</v>
      </c>
      <c r="BC162" s="348">
        <v>0.99844507353801604</v>
      </c>
      <c r="BD162" s="348">
        <v>3.4552181690108402E-2</v>
      </c>
      <c r="BE162" s="375">
        <v>-4.06127208062846E-2</v>
      </c>
      <c r="BF162" s="374"/>
      <c r="BG162" s="372">
        <v>5.6899999999999999E-2</v>
      </c>
      <c r="BH162" s="373"/>
      <c r="BI162" s="348">
        <v>72.202399999999997</v>
      </c>
      <c r="BJ162" s="348">
        <v>25.194800000000001</v>
      </c>
      <c r="BK162" s="348">
        <v>2.36843</v>
      </c>
      <c r="BL162" s="348">
        <v>0.23436999999999999</v>
      </c>
      <c r="BM162" s="373"/>
      <c r="BN162" s="372" t="s">
        <v>4839</v>
      </c>
      <c r="BO162" s="372" t="s">
        <v>4840</v>
      </c>
      <c r="BP162" s="372" t="s">
        <v>4841</v>
      </c>
      <c r="BQ162" s="372" t="s">
        <v>4755</v>
      </c>
      <c r="BR162" s="372" t="s">
        <v>4756</v>
      </c>
      <c r="BS162" s="373"/>
      <c r="BT162" s="354" t="s">
        <v>555</v>
      </c>
    </row>
    <row r="163" spans="1:72" s="428" customFormat="1" x14ac:dyDescent="0.25">
      <c r="A163" s="345" t="s">
        <v>6238</v>
      </c>
      <c r="B163" s="373"/>
      <c r="C163" s="719">
        <v>44490</v>
      </c>
      <c r="D163" s="373"/>
      <c r="E163" s="346">
        <v>81.665199999999999</v>
      </c>
      <c r="F163" s="373"/>
      <c r="G163" s="347">
        <v>17.067799999999998</v>
      </c>
      <c r="H163" s="374"/>
      <c r="I163" s="348">
        <v>-0.30370000000000003</v>
      </c>
      <c r="J163" s="348">
        <v>-0.67849999999999999</v>
      </c>
      <c r="K163" s="348">
        <v>1.8262</v>
      </c>
      <c r="L163" s="348">
        <v>8.4819999999999993</v>
      </c>
      <c r="M163" s="348">
        <v>15.5799</v>
      </c>
      <c r="N163" s="350">
        <v>13.218500000000001</v>
      </c>
      <c r="O163" s="348">
        <v>9.5860000000000003</v>
      </c>
      <c r="P163" s="348">
        <v>20.603899999999999</v>
      </c>
      <c r="Q163" s="348" t="s">
        <v>430</v>
      </c>
      <c r="R163" s="348" t="s">
        <v>430</v>
      </c>
      <c r="S163" s="348">
        <v>2.9190999999999998</v>
      </c>
      <c r="T163" s="348">
        <v>17.013300000000001</v>
      </c>
      <c r="U163" s="348">
        <v>13.6717</v>
      </c>
      <c r="V163" s="348">
        <v>17.657</v>
      </c>
      <c r="W163" s="348">
        <v>-1.0293000000000001</v>
      </c>
      <c r="X163" s="348">
        <v>14.892099999999999</v>
      </c>
      <c r="Y163" s="374"/>
      <c r="Z163" s="346">
        <v>175</v>
      </c>
      <c r="AA163" s="346">
        <v>184</v>
      </c>
      <c r="AB163" s="346">
        <v>138</v>
      </c>
      <c r="AC163" s="346">
        <v>58</v>
      </c>
      <c r="AD163" s="346">
        <v>13</v>
      </c>
      <c r="AE163" s="346">
        <v>55</v>
      </c>
      <c r="AF163" s="346">
        <v>28</v>
      </c>
      <c r="AG163" s="346">
        <v>24</v>
      </c>
      <c r="AH163" s="346" t="s">
        <v>430</v>
      </c>
      <c r="AI163" s="346" t="s">
        <v>430</v>
      </c>
      <c r="AJ163" s="346">
        <v>159</v>
      </c>
      <c r="AK163" s="346">
        <v>95</v>
      </c>
      <c r="AL163" s="346">
        <v>15</v>
      </c>
      <c r="AM163" s="346">
        <v>28</v>
      </c>
      <c r="AN163" s="346">
        <v>277</v>
      </c>
      <c r="AO163" s="373"/>
      <c r="AP163" s="348" t="s">
        <v>430</v>
      </c>
      <c r="AQ163" s="348" t="s">
        <v>430</v>
      </c>
      <c r="AR163" s="348" t="s">
        <v>430</v>
      </c>
      <c r="AS163" s="348">
        <v>16.350000000000001</v>
      </c>
      <c r="AT163" s="348">
        <v>24.73</v>
      </c>
      <c r="AU163" s="351"/>
      <c r="AV163" s="346" t="s">
        <v>430</v>
      </c>
      <c r="AW163" s="346" t="s">
        <v>430</v>
      </c>
      <c r="AX163" s="346" t="s">
        <v>430</v>
      </c>
      <c r="AY163" s="346">
        <v>25</v>
      </c>
      <c r="AZ163" s="346">
        <v>31</v>
      </c>
      <c r="BA163" s="374"/>
      <c r="BB163" s="348">
        <v>12.7552060395818</v>
      </c>
      <c r="BC163" s="348">
        <v>1.0096807128827801</v>
      </c>
      <c r="BD163" s="348">
        <v>0.103976708441053</v>
      </c>
      <c r="BE163" s="375">
        <v>-1.42900654674847E-2</v>
      </c>
      <c r="BF163" s="374"/>
      <c r="BG163" s="372">
        <v>0.25190000000000001</v>
      </c>
      <c r="BH163" s="373"/>
      <c r="BI163" s="348">
        <v>48.924999999999997</v>
      </c>
      <c r="BJ163" s="348">
        <v>49.212800000000001</v>
      </c>
      <c r="BK163" s="348">
        <v>1.6941299999999999</v>
      </c>
      <c r="BL163" s="348">
        <v>0.16807</v>
      </c>
      <c r="BM163" s="373"/>
      <c r="BN163" s="372" t="s">
        <v>6112</v>
      </c>
      <c r="BO163" s="372" t="s">
        <v>6113</v>
      </c>
      <c r="BP163" s="372" t="s">
        <v>5181</v>
      </c>
      <c r="BQ163" s="372" t="s">
        <v>430</v>
      </c>
      <c r="BR163" s="372" t="s">
        <v>430</v>
      </c>
      <c r="BS163" s="373"/>
      <c r="BT163" s="354" t="s">
        <v>555</v>
      </c>
    </row>
    <row r="164" spans="1:72" s="428" customFormat="1" ht="11" x14ac:dyDescent="0.3">
      <c r="A164" s="841" t="s">
        <v>6239</v>
      </c>
      <c r="B164" s="842"/>
      <c r="C164" s="843">
        <v>42340</v>
      </c>
      <c r="D164" s="842"/>
      <c r="E164" s="844">
        <v>79.448599999999999</v>
      </c>
      <c r="F164" s="842"/>
      <c r="G164" s="845">
        <v>14.146800000000001</v>
      </c>
      <c r="H164" s="847"/>
      <c r="I164" s="846">
        <v>-0.33389999999999997</v>
      </c>
      <c r="J164" s="846">
        <v>-0.89529999999999998</v>
      </c>
      <c r="K164" s="846">
        <v>-0.30370000000000003</v>
      </c>
      <c r="L164" s="846">
        <v>1.9758</v>
      </c>
      <c r="M164" s="846">
        <v>-6.9240000000000004</v>
      </c>
      <c r="N164" s="848">
        <v>-2.2139000000000002</v>
      </c>
      <c r="O164" s="846">
        <v>-4.5254000000000003</v>
      </c>
      <c r="P164" s="846">
        <v>7.9363000000000001</v>
      </c>
      <c r="Q164" s="846">
        <v>8.9283999999999999</v>
      </c>
      <c r="R164" s="846">
        <v>13.9156</v>
      </c>
      <c r="S164" s="846">
        <v>1.5578000000000001</v>
      </c>
      <c r="T164" s="846">
        <v>4.226</v>
      </c>
      <c r="U164" s="846">
        <v>-8.8374000000000006</v>
      </c>
      <c r="V164" s="846">
        <v>-2.5739000000000001</v>
      </c>
      <c r="W164" s="846">
        <v>0.39600000000000002</v>
      </c>
      <c r="X164" s="846">
        <v>13.685</v>
      </c>
      <c r="Y164" s="847"/>
      <c r="Z164" s="844">
        <v>185</v>
      </c>
      <c r="AA164" s="844">
        <v>219</v>
      </c>
      <c r="AB164" s="844">
        <v>227</v>
      </c>
      <c r="AC164" s="844">
        <v>212</v>
      </c>
      <c r="AD164" s="844">
        <v>249</v>
      </c>
      <c r="AE164" s="844">
        <v>198</v>
      </c>
      <c r="AF164" s="844">
        <v>149</v>
      </c>
      <c r="AG164" s="844">
        <v>115</v>
      </c>
      <c r="AH164" s="844">
        <v>59</v>
      </c>
      <c r="AI164" s="844">
        <v>4</v>
      </c>
      <c r="AJ164" s="844">
        <v>215</v>
      </c>
      <c r="AK164" s="844">
        <v>237</v>
      </c>
      <c r="AL164" s="844">
        <v>231</v>
      </c>
      <c r="AM164" s="844">
        <v>204</v>
      </c>
      <c r="AN164" s="844">
        <v>181</v>
      </c>
      <c r="AO164" s="842"/>
      <c r="AP164" s="846">
        <v>12.79</v>
      </c>
      <c r="AQ164" s="846">
        <v>11.05</v>
      </c>
      <c r="AR164" s="846">
        <v>6.05</v>
      </c>
      <c r="AS164" s="846">
        <v>-0.76</v>
      </c>
      <c r="AT164" s="846">
        <v>-7.35</v>
      </c>
      <c r="AU164" s="849"/>
      <c r="AV164" s="844">
        <v>12</v>
      </c>
      <c r="AW164" s="844">
        <v>46</v>
      </c>
      <c r="AX164" s="844">
        <v>73</v>
      </c>
      <c r="AY164" s="844">
        <v>132</v>
      </c>
      <c r="AZ164" s="844">
        <v>216</v>
      </c>
      <c r="BA164" s="847"/>
      <c r="BB164" s="846">
        <v>13.275094744414201</v>
      </c>
      <c r="BC164" s="846">
        <v>0.99927730005797899</v>
      </c>
      <c r="BD164" s="846">
        <v>2.0202706755866801E-2</v>
      </c>
      <c r="BE164" s="852">
        <v>-1.36586312698097E-2</v>
      </c>
      <c r="BF164" s="847"/>
      <c r="BG164" s="855">
        <v>0.70389999999999997</v>
      </c>
      <c r="BH164" s="842"/>
      <c r="BI164" s="846">
        <v>99.900700000000001</v>
      </c>
      <c r="BJ164" s="846" t="s">
        <v>430</v>
      </c>
      <c r="BK164" s="846" t="s">
        <v>430</v>
      </c>
      <c r="BL164" s="846">
        <v>9.9299999999999999E-2</v>
      </c>
      <c r="BM164" s="842"/>
      <c r="BN164" s="855" t="s">
        <v>6240</v>
      </c>
      <c r="BO164" s="855" t="s">
        <v>6241</v>
      </c>
      <c r="BP164" s="855" t="s">
        <v>6242</v>
      </c>
      <c r="BQ164" s="855" t="s">
        <v>4687</v>
      </c>
      <c r="BR164" s="855" t="s">
        <v>4688</v>
      </c>
      <c r="BS164" s="842"/>
      <c r="BT164" s="856" t="s">
        <v>555</v>
      </c>
    </row>
    <row r="165" spans="1:72" s="428" customFormat="1" x14ac:dyDescent="0.25">
      <c r="A165" s="345" t="s">
        <v>6243</v>
      </c>
      <c r="B165" s="373"/>
      <c r="C165" s="719">
        <v>44643</v>
      </c>
      <c r="D165" s="373"/>
      <c r="E165" s="346">
        <v>87.57</v>
      </c>
      <c r="F165" s="373"/>
      <c r="G165" s="347">
        <v>37.319000000000003</v>
      </c>
      <c r="H165" s="374"/>
      <c r="I165" s="348">
        <v>7.6999999999999999E-2</v>
      </c>
      <c r="J165" s="348">
        <v>-0.69769999999999999</v>
      </c>
      <c r="K165" s="348">
        <v>0.99019999999999997</v>
      </c>
      <c r="L165" s="348">
        <v>3.1025999999999998</v>
      </c>
      <c r="M165" s="348">
        <v>-2.5558000000000001</v>
      </c>
      <c r="N165" s="350">
        <v>0.7611</v>
      </c>
      <c r="O165" s="348">
        <v>-0.83760000000000001</v>
      </c>
      <c r="P165" s="348">
        <v>9.4566999999999997</v>
      </c>
      <c r="Q165" s="348" t="s">
        <v>430</v>
      </c>
      <c r="R165" s="348" t="s">
        <v>430</v>
      </c>
      <c r="S165" s="348">
        <v>1.9043000000000001</v>
      </c>
      <c r="T165" s="348">
        <v>9.5044000000000004</v>
      </c>
      <c r="U165" s="348">
        <v>-4.5091000000000001</v>
      </c>
      <c r="V165" s="348">
        <v>0.55049999999999999</v>
      </c>
      <c r="W165" s="348">
        <v>-0.1007</v>
      </c>
      <c r="X165" s="348">
        <v>12.0808</v>
      </c>
      <c r="Y165" s="374"/>
      <c r="Z165" s="346">
        <v>96</v>
      </c>
      <c r="AA165" s="346">
        <v>187</v>
      </c>
      <c r="AB165" s="346">
        <v>182</v>
      </c>
      <c r="AC165" s="346">
        <v>207</v>
      </c>
      <c r="AD165" s="346">
        <v>153</v>
      </c>
      <c r="AE165" s="346">
        <v>165</v>
      </c>
      <c r="AF165" s="346">
        <v>140</v>
      </c>
      <c r="AG165" s="346">
        <v>96</v>
      </c>
      <c r="AH165" s="346" t="s">
        <v>430</v>
      </c>
      <c r="AI165" s="346" t="s">
        <v>430</v>
      </c>
      <c r="AJ165" s="346">
        <v>214</v>
      </c>
      <c r="AK165" s="346">
        <v>200</v>
      </c>
      <c r="AL165" s="346">
        <v>181</v>
      </c>
      <c r="AM165" s="346">
        <v>168</v>
      </c>
      <c r="AN165" s="346">
        <v>246</v>
      </c>
      <c r="AO165" s="373"/>
      <c r="AP165" s="348" t="s">
        <v>430</v>
      </c>
      <c r="AQ165" s="348" t="s">
        <v>430</v>
      </c>
      <c r="AR165" s="348" t="s">
        <v>430</v>
      </c>
      <c r="AS165" s="348">
        <v>3.08</v>
      </c>
      <c r="AT165" s="348">
        <v>-0.32</v>
      </c>
      <c r="AU165" s="351"/>
      <c r="AV165" s="346" t="s">
        <v>430</v>
      </c>
      <c r="AW165" s="346" t="s">
        <v>430</v>
      </c>
      <c r="AX165" s="346" t="s">
        <v>430</v>
      </c>
      <c r="AY165" s="346">
        <v>116</v>
      </c>
      <c r="AZ165" s="346">
        <v>162</v>
      </c>
      <c r="BA165" s="374"/>
      <c r="BB165" s="348">
        <v>12.3151867889397</v>
      </c>
      <c r="BC165" s="348">
        <v>0</v>
      </c>
      <c r="BD165" s="348">
        <v>3.64472821471436E-2</v>
      </c>
      <c r="BE165" s="375" t="s">
        <v>430</v>
      </c>
      <c r="BF165" s="374"/>
      <c r="BG165" s="372" t="s">
        <v>430</v>
      </c>
      <c r="BH165" s="373"/>
      <c r="BI165" s="348">
        <v>80.882999999999996</v>
      </c>
      <c r="BJ165" s="348">
        <v>15.587199999999999</v>
      </c>
      <c r="BK165" s="348">
        <v>3.1628599999999998</v>
      </c>
      <c r="BL165" s="348">
        <v>0.36693999999999999</v>
      </c>
      <c r="BM165" s="373"/>
      <c r="BN165" s="372" t="s">
        <v>4785</v>
      </c>
      <c r="BO165" s="372" t="s">
        <v>4786</v>
      </c>
      <c r="BP165" s="372" t="s">
        <v>4787</v>
      </c>
      <c r="BQ165" s="372" t="s">
        <v>4788</v>
      </c>
      <c r="BR165" s="372" t="s">
        <v>6244</v>
      </c>
      <c r="BS165" s="373"/>
      <c r="BT165" s="354" t="s">
        <v>555</v>
      </c>
    </row>
    <row r="166" spans="1:72" s="428" customFormat="1" x14ac:dyDescent="0.25">
      <c r="A166" s="345" t="s">
        <v>6245</v>
      </c>
      <c r="B166" s="373"/>
      <c r="C166" s="719">
        <v>45968</v>
      </c>
      <c r="D166" s="373"/>
      <c r="E166" s="346">
        <v>82.857100000000003</v>
      </c>
      <c r="F166" s="373"/>
      <c r="G166" s="347">
        <v>18.4224</v>
      </c>
      <c r="H166" s="374"/>
      <c r="I166" s="348">
        <v>0.1696</v>
      </c>
      <c r="J166" s="348">
        <v>7.4399999999999994E-2</v>
      </c>
      <c r="K166" s="348">
        <v>1.2263999999999999</v>
      </c>
      <c r="L166" s="348">
        <v>9.6728000000000005</v>
      </c>
      <c r="M166" s="348">
        <v>15.1976</v>
      </c>
      <c r="N166" s="350" t="s">
        <v>430</v>
      </c>
      <c r="O166" s="348" t="s">
        <v>430</v>
      </c>
      <c r="P166" s="348" t="s">
        <v>430</v>
      </c>
      <c r="Q166" s="348" t="s">
        <v>430</v>
      </c>
      <c r="R166" s="348" t="s">
        <v>430</v>
      </c>
      <c r="S166" s="348">
        <v>3.8203</v>
      </c>
      <c r="T166" s="348">
        <v>28.791</v>
      </c>
      <c r="U166" s="348">
        <v>10.454700000000001</v>
      </c>
      <c r="V166" s="348" t="s">
        <v>430</v>
      </c>
      <c r="W166" s="348">
        <v>2.5278</v>
      </c>
      <c r="X166" s="348">
        <v>8.2391000000000005</v>
      </c>
      <c r="Y166" s="374"/>
      <c r="Z166" s="346">
        <v>60</v>
      </c>
      <c r="AA166" s="346">
        <v>129</v>
      </c>
      <c r="AB166" s="346">
        <v>174</v>
      </c>
      <c r="AC166" s="346">
        <v>36</v>
      </c>
      <c r="AD166" s="346">
        <v>18</v>
      </c>
      <c r="AE166" s="346" t="s">
        <v>430</v>
      </c>
      <c r="AF166" s="346" t="s">
        <v>430</v>
      </c>
      <c r="AG166" s="346" t="s">
        <v>430</v>
      </c>
      <c r="AH166" s="346" t="s">
        <v>430</v>
      </c>
      <c r="AI166" s="346" t="s">
        <v>430</v>
      </c>
      <c r="AJ166" s="346">
        <v>110</v>
      </c>
      <c r="AK166" s="346">
        <v>16</v>
      </c>
      <c r="AL166" s="346">
        <v>26</v>
      </c>
      <c r="AM166" s="346" t="s">
        <v>430</v>
      </c>
      <c r="AN166" s="346">
        <v>56</v>
      </c>
      <c r="AO166" s="373"/>
      <c r="AP166" s="348" t="s">
        <v>430</v>
      </c>
      <c r="AQ166" s="348" t="s">
        <v>430</v>
      </c>
      <c r="AR166" s="348" t="s">
        <v>430</v>
      </c>
      <c r="AS166" s="348" t="s">
        <v>430</v>
      </c>
      <c r="AT166" s="348" t="s">
        <v>430</v>
      </c>
      <c r="AU166" s="351"/>
      <c r="AV166" s="346" t="s">
        <v>430</v>
      </c>
      <c r="AW166" s="346" t="s">
        <v>430</v>
      </c>
      <c r="AX166" s="346" t="s">
        <v>430</v>
      </c>
      <c r="AY166" s="346" t="s">
        <v>430</v>
      </c>
      <c r="AZ166" s="346" t="s">
        <v>430</v>
      </c>
      <c r="BA166" s="374"/>
      <c r="BB166" s="348">
        <v>16.789877111169201</v>
      </c>
      <c r="BC166" s="348">
        <v>0.999999806832366</v>
      </c>
      <c r="BD166" s="348">
        <v>3.1422506291816199E-2</v>
      </c>
      <c r="BE166" s="375">
        <v>-7.0681879121403703E-3</v>
      </c>
      <c r="BF166" s="374"/>
      <c r="BG166" s="372">
        <v>8.8700000000000001E-2</v>
      </c>
      <c r="BH166" s="373"/>
      <c r="BI166" s="348" t="s">
        <v>430</v>
      </c>
      <c r="BJ166" s="348">
        <v>7.1773899999999999</v>
      </c>
      <c r="BK166" s="348">
        <v>92.661199999999994</v>
      </c>
      <c r="BL166" s="348">
        <v>0.16141</v>
      </c>
      <c r="BM166" s="373"/>
      <c r="BN166" s="372" t="s">
        <v>4557</v>
      </c>
      <c r="BO166" s="372" t="s">
        <v>5178</v>
      </c>
      <c r="BP166" s="372" t="s">
        <v>2187</v>
      </c>
      <c r="BQ166" s="372" t="s">
        <v>817</v>
      </c>
      <c r="BR166" s="372" t="s">
        <v>4560</v>
      </c>
      <c r="BS166" s="373"/>
      <c r="BT166" s="354" t="s">
        <v>555</v>
      </c>
    </row>
    <row r="167" spans="1:72" s="428" customFormat="1" x14ac:dyDescent="0.25">
      <c r="A167" s="345" t="s">
        <v>6246</v>
      </c>
      <c r="B167" s="373"/>
      <c r="C167" s="719">
        <v>40387</v>
      </c>
      <c r="D167" s="373"/>
      <c r="E167" s="346">
        <v>83.33</v>
      </c>
      <c r="F167" s="373"/>
      <c r="G167" s="347">
        <v>255.6403</v>
      </c>
      <c r="H167" s="374"/>
      <c r="I167" s="348">
        <v>-0.15720000000000001</v>
      </c>
      <c r="J167" s="348">
        <v>-0.94599999999999995</v>
      </c>
      <c r="K167" s="348">
        <v>0.97970000000000002</v>
      </c>
      <c r="L167" s="348">
        <v>4.9798999999999998</v>
      </c>
      <c r="M167" s="348">
        <v>-3.47</v>
      </c>
      <c r="N167" s="350">
        <v>0.1787</v>
      </c>
      <c r="O167" s="348">
        <v>1.6746000000000001</v>
      </c>
      <c r="P167" s="348">
        <v>9.0746000000000002</v>
      </c>
      <c r="Q167" s="348">
        <v>9.3310999999999993</v>
      </c>
      <c r="R167" s="348">
        <v>11.8058</v>
      </c>
      <c r="S167" s="348">
        <v>2.5103</v>
      </c>
      <c r="T167" s="348">
        <v>10.0808</v>
      </c>
      <c r="U167" s="348">
        <v>-5.8140999999999998</v>
      </c>
      <c r="V167" s="348">
        <v>0.15279999999999999</v>
      </c>
      <c r="W167" s="348">
        <v>0.15049999999999999</v>
      </c>
      <c r="X167" s="348">
        <v>10.090299999999999</v>
      </c>
      <c r="Y167" s="374"/>
      <c r="Z167" s="346">
        <v>149</v>
      </c>
      <c r="AA167" s="346">
        <v>231</v>
      </c>
      <c r="AB167" s="346">
        <v>192</v>
      </c>
      <c r="AC167" s="346">
        <v>182</v>
      </c>
      <c r="AD167" s="346">
        <v>176</v>
      </c>
      <c r="AE167" s="346">
        <v>171</v>
      </c>
      <c r="AF167" s="346">
        <v>105</v>
      </c>
      <c r="AG167" s="346">
        <v>105</v>
      </c>
      <c r="AH167" s="346">
        <v>47</v>
      </c>
      <c r="AI167" s="346">
        <v>35</v>
      </c>
      <c r="AJ167" s="346">
        <v>181</v>
      </c>
      <c r="AK167" s="346">
        <v>185</v>
      </c>
      <c r="AL167" s="346">
        <v>202</v>
      </c>
      <c r="AM167" s="346">
        <v>174</v>
      </c>
      <c r="AN167" s="346">
        <v>211</v>
      </c>
      <c r="AO167" s="373"/>
      <c r="AP167" s="348">
        <v>11.69</v>
      </c>
      <c r="AQ167" s="348">
        <v>11.18</v>
      </c>
      <c r="AR167" s="348">
        <v>8.01</v>
      </c>
      <c r="AS167" s="348">
        <v>4.08</v>
      </c>
      <c r="AT167" s="348">
        <v>-0.75</v>
      </c>
      <c r="AU167" s="351"/>
      <c r="AV167" s="346">
        <v>28</v>
      </c>
      <c r="AW167" s="346">
        <v>39</v>
      </c>
      <c r="AX167" s="346">
        <v>49</v>
      </c>
      <c r="AY167" s="346">
        <v>105</v>
      </c>
      <c r="AZ167" s="346">
        <v>176</v>
      </c>
      <c r="BA167" s="374"/>
      <c r="BB167" s="348">
        <v>12.6683634954117</v>
      </c>
      <c r="BC167" s="348">
        <v>0.99907195564259699</v>
      </c>
      <c r="BD167" s="348">
        <v>2.6593965624921799E-2</v>
      </c>
      <c r="BE167" s="375">
        <v>-5.0140519990831099E-3</v>
      </c>
      <c r="BF167" s="374"/>
      <c r="BG167" s="372">
        <v>3.0945</v>
      </c>
      <c r="BH167" s="373"/>
      <c r="BI167" s="348">
        <v>98.241699999999994</v>
      </c>
      <c r="BJ167" s="348">
        <v>1.3544099999999999</v>
      </c>
      <c r="BK167" s="348" t="s">
        <v>430</v>
      </c>
      <c r="BL167" s="348">
        <v>0.40389000000000003</v>
      </c>
      <c r="BM167" s="373"/>
      <c r="BN167" s="372" t="s">
        <v>4507</v>
      </c>
      <c r="BO167" s="372" t="s">
        <v>754</v>
      </c>
      <c r="BP167" s="372" t="s">
        <v>4381</v>
      </c>
      <c r="BQ167" s="372" t="s">
        <v>4382</v>
      </c>
      <c r="BR167" s="372" t="s">
        <v>4502</v>
      </c>
      <c r="BS167" s="373"/>
      <c r="BT167" s="354" t="s">
        <v>555</v>
      </c>
    </row>
    <row r="168" spans="1:72" s="428" customFormat="1" x14ac:dyDescent="0.25">
      <c r="A168" s="345" t="s">
        <v>6247</v>
      </c>
      <c r="B168" s="373"/>
      <c r="C168" s="719">
        <v>41744</v>
      </c>
      <c r="D168" s="373"/>
      <c r="E168" s="346">
        <v>72.649500000000003</v>
      </c>
      <c r="F168" s="373"/>
      <c r="G168" s="347">
        <v>79.355099999999993</v>
      </c>
      <c r="H168" s="374"/>
      <c r="I168" s="348">
        <v>0.1293</v>
      </c>
      <c r="J168" s="348">
        <v>-0.4073</v>
      </c>
      <c r="K168" s="348">
        <v>3.0499000000000001</v>
      </c>
      <c r="L168" s="348">
        <v>2.6676000000000002</v>
      </c>
      <c r="M168" s="348">
        <v>-3.3304</v>
      </c>
      <c r="N168" s="350">
        <v>4.0382999999999996</v>
      </c>
      <c r="O168" s="348">
        <v>-2.6172</v>
      </c>
      <c r="P168" s="348">
        <v>12.6995</v>
      </c>
      <c r="Q168" s="348">
        <v>13.229699999999999</v>
      </c>
      <c r="R168" s="348">
        <v>13.4793</v>
      </c>
      <c r="S168" s="348">
        <v>5.5198</v>
      </c>
      <c r="T168" s="348">
        <v>7.0487000000000002</v>
      </c>
      <c r="U168" s="348">
        <v>-4.9863999999999997</v>
      </c>
      <c r="V168" s="348">
        <v>2.9367000000000001</v>
      </c>
      <c r="W168" s="348">
        <v>1.1107</v>
      </c>
      <c r="X168" s="348">
        <v>13.1999</v>
      </c>
      <c r="Y168" s="374"/>
      <c r="Z168" s="346">
        <v>82</v>
      </c>
      <c r="AA168" s="346">
        <v>166</v>
      </c>
      <c r="AB168" s="346">
        <v>100</v>
      </c>
      <c r="AC168" s="346">
        <v>209</v>
      </c>
      <c r="AD168" s="346">
        <v>164</v>
      </c>
      <c r="AE168" s="346">
        <v>130</v>
      </c>
      <c r="AF168" s="346">
        <v>145</v>
      </c>
      <c r="AG168" s="346">
        <v>67</v>
      </c>
      <c r="AH168" s="346">
        <v>26</v>
      </c>
      <c r="AI168" s="346">
        <v>10</v>
      </c>
      <c r="AJ168" s="346">
        <v>44</v>
      </c>
      <c r="AK168" s="346">
        <v>232</v>
      </c>
      <c r="AL168" s="346">
        <v>187</v>
      </c>
      <c r="AM168" s="346">
        <v>147</v>
      </c>
      <c r="AN168" s="346">
        <v>135</v>
      </c>
      <c r="AO168" s="373"/>
      <c r="AP168" s="348">
        <v>13.88</v>
      </c>
      <c r="AQ168" s="348">
        <v>14.71</v>
      </c>
      <c r="AR168" s="348">
        <v>10.92</v>
      </c>
      <c r="AS168" s="348">
        <v>3.27</v>
      </c>
      <c r="AT168" s="348">
        <v>0.28000000000000003</v>
      </c>
      <c r="AU168" s="351"/>
      <c r="AV168" s="346">
        <v>10</v>
      </c>
      <c r="AW168" s="346">
        <v>18</v>
      </c>
      <c r="AX168" s="346">
        <v>27</v>
      </c>
      <c r="AY168" s="346">
        <v>115</v>
      </c>
      <c r="AZ168" s="346">
        <v>157</v>
      </c>
      <c r="BA168" s="374"/>
      <c r="BB168" s="348">
        <v>13.816468963649699</v>
      </c>
      <c r="BC168" s="348">
        <v>0.99597637882251799</v>
      </c>
      <c r="BD168" s="348">
        <v>4.7267111429882401E-2</v>
      </c>
      <c r="BE168" s="375">
        <v>-3.78359487493918E-2</v>
      </c>
      <c r="BF168" s="374"/>
      <c r="BG168" s="372">
        <v>0.27739999999999998</v>
      </c>
      <c r="BH168" s="373"/>
      <c r="BI168" s="348">
        <v>85.730699999999999</v>
      </c>
      <c r="BJ168" s="348">
        <v>12.9712</v>
      </c>
      <c r="BK168" s="348">
        <v>0.95935400000000004</v>
      </c>
      <c r="BL168" s="348">
        <v>0.33874599999999999</v>
      </c>
      <c r="BM168" s="373"/>
      <c r="BN168" s="372" t="s">
        <v>5461</v>
      </c>
      <c r="BO168" s="372" t="s">
        <v>6248</v>
      </c>
      <c r="BP168" s="372" t="s">
        <v>6249</v>
      </c>
      <c r="BQ168" s="372" t="s">
        <v>6250</v>
      </c>
      <c r="BR168" s="372" t="s">
        <v>6251</v>
      </c>
      <c r="BS168" s="373"/>
      <c r="BT168" s="354" t="s">
        <v>555</v>
      </c>
    </row>
    <row r="169" spans="1:72" s="428" customFormat="1" x14ac:dyDescent="0.25">
      <c r="A169" s="345" t="s">
        <v>6252</v>
      </c>
      <c r="B169" s="373"/>
      <c r="C169" s="719">
        <v>45754</v>
      </c>
      <c r="D169" s="373"/>
      <c r="E169" s="346">
        <v>77.637100000000004</v>
      </c>
      <c r="F169" s="373"/>
      <c r="G169" s="347">
        <v>34.236199999999997</v>
      </c>
      <c r="H169" s="374"/>
      <c r="I169" s="348">
        <v>0.27939999999999998</v>
      </c>
      <c r="J169" s="348">
        <v>1.7746999999999999</v>
      </c>
      <c r="K169" s="348">
        <v>8.8969000000000005</v>
      </c>
      <c r="L169" s="348">
        <v>14.723000000000001</v>
      </c>
      <c r="M169" s="348">
        <v>11.7012</v>
      </c>
      <c r="N169" s="350">
        <v>17.723800000000001</v>
      </c>
      <c r="O169" s="348" t="s">
        <v>430</v>
      </c>
      <c r="P169" s="348" t="s">
        <v>430</v>
      </c>
      <c r="Q169" s="348" t="s">
        <v>430</v>
      </c>
      <c r="R169" s="348" t="s">
        <v>430</v>
      </c>
      <c r="S169" s="348">
        <v>9.8917000000000002</v>
      </c>
      <c r="T169" s="348">
        <v>29.8843</v>
      </c>
      <c r="U169" s="348">
        <v>8.4910999999999994</v>
      </c>
      <c r="V169" s="348">
        <v>11.4101</v>
      </c>
      <c r="W169" s="348">
        <v>4.4672000000000001</v>
      </c>
      <c r="X169" s="348">
        <v>28.375</v>
      </c>
      <c r="Y169" s="374"/>
      <c r="Z169" s="346">
        <v>49</v>
      </c>
      <c r="AA169" s="346">
        <v>28</v>
      </c>
      <c r="AB169" s="346">
        <v>4</v>
      </c>
      <c r="AC169" s="346">
        <v>7</v>
      </c>
      <c r="AD169" s="346">
        <v>30</v>
      </c>
      <c r="AE169" s="346">
        <v>40</v>
      </c>
      <c r="AF169" s="346" t="s">
        <v>430</v>
      </c>
      <c r="AG169" s="346" t="s">
        <v>430</v>
      </c>
      <c r="AH169" s="346" t="s">
        <v>430</v>
      </c>
      <c r="AI169" s="346" t="s">
        <v>430</v>
      </c>
      <c r="AJ169" s="346">
        <v>20</v>
      </c>
      <c r="AK169" s="346">
        <v>12</v>
      </c>
      <c r="AL169" s="346">
        <v>37</v>
      </c>
      <c r="AM169" s="346">
        <v>69</v>
      </c>
      <c r="AN169" s="346">
        <v>36</v>
      </c>
      <c r="AO169" s="373"/>
      <c r="AP169" s="348" t="s">
        <v>430</v>
      </c>
      <c r="AQ169" s="348" t="s">
        <v>430</v>
      </c>
      <c r="AR169" s="348" t="s">
        <v>430</v>
      </c>
      <c r="AS169" s="348" t="s">
        <v>430</v>
      </c>
      <c r="AT169" s="348">
        <v>26.01</v>
      </c>
      <c r="AU169" s="351"/>
      <c r="AV169" s="346" t="s">
        <v>430</v>
      </c>
      <c r="AW169" s="346" t="s">
        <v>430</v>
      </c>
      <c r="AX169" s="346" t="s">
        <v>430</v>
      </c>
      <c r="AY169" s="346" t="s">
        <v>430</v>
      </c>
      <c r="AZ169" s="346">
        <v>14</v>
      </c>
      <c r="BA169" s="374"/>
      <c r="BB169" s="348">
        <v>18.783384593339601</v>
      </c>
      <c r="BC169" s="348">
        <v>0.99911023222909401</v>
      </c>
      <c r="BD169" s="348">
        <v>8.5512724786922706E-2</v>
      </c>
      <c r="BE169" s="375">
        <v>-4.4662814821741802E-2</v>
      </c>
      <c r="BF169" s="374"/>
      <c r="BG169" s="372">
        <v>8.0100000000000005E-2</v>
      </c>
      <c r="BH169" s="373"/>
      <c r="BI169" s="348">
        <v>44.576999999999998</v>
      </c>
      <c r="BJ169" s="348">
        <v>30.854700000000001</v>
      </c>
      <c r="BK169" s="348">
        <v>24.381799999999998</v>
      </c>
      <c r="BL169" s="348">
        <v>0.1865</v>
      </c>
      <c r="BM169" s="373"/>
      <c r="BN169" s="372" t="s">
        <v>6145</v>
      </c>
      <c r="BO169" s="372" t="s">
        <v>6146</v>
      </c>
      <c r="BP169" s="372" t="s">
        <v>6086</v>
      </c>
      <c r="BQ169" s="372" t="s">
        <v>6087</v>
      </c>
      <c r="BR169" s="372" t="s">
        <v>6088</v>
      </c>
      <c r="BS169" s="373"/>
      <c r="BT169" s="354" t="s">
        <v>555</v>
      </c>
    </row>
    <row r="170" spans="1:72" s="428" customFormat="1" x14ac:dyDescent="0.25">
      <c r="A170" s="345" t="s">
        <v>6253</v>
      </c>
      <c r="B170" s="373"/>
      <c r="C170" s="719">
        <v>45943</v>
      </c>
      <c r="D170" s="373"/>
      <c r="E170" s="346">
        <v>67.75</v>
      </c>
      <c r="F170" s="373"/>
      <c r="G170" s="347">
        <v>38.840400000000002</v>
      </c>
      <c r="H170" s="374"/>
      <c r="I170" s="348">
        <v>-0.20399999999999999</v>
      </c>
      <c r="J170" s="348">
        <v>6.2300000000000001E-2</v>
      </c>
      <c r="K170" s="348">
        <v>-1.1939</v>
      </c>
      <c r="L170" s="348">
        <v>-2.6751999999999998</v>
      </c>
      <c r="M170" s="348">
        <v>8.5991999999999997</v>
      </c>
      <c r="N170" s="350" t="s">
        <v>430</v>
      </c>
      <c r="O170" s="348" t="s">
        <v>430</v>
      </c>
      <c r="P170" s="348" t="s">
        <v>430</v>
      </c>
      <c r="Q170" s="348" t="s">
        <v>430</v>
      </c>
      <c r="R170" s="348" t="s">
        <v>430</v>
      </c>
      <c r="S170" s="348">
        <v>-2.4925999999999999</v>
      </c>
      <c r="T170" s="348">
        <v>11.120799999999999</v>
      </c>
      <c r="U170" s="348">
        <v>9.8918999999999997</v>
      </c>
      <c r="V170" s="348" t="s">
        <v>430</v>
      </c>
      <c r="W170" s="348">
        <v>-6.59E-2</v>
      </c>
      <c r="X170" s="348">
        <v>9.9300999999999995</v>
      </c>
      <c r="Y170" s="374"/>
      <c r="Z170" s="346">
        <v>160</v>
      </c>
      <c r="AA170" s="346">
        <v>136</v>
      </c>
      <c r="AB170" s="346">
        <v>250</v>
      </c>
      <c r="AC170" s="346">
        <v>232</v>
      </c>
      <c r="AD170" s="346">
        <v>58</v>
      </c>
      <c r="AE170" s="346" t="s">
        <v>430</v>
      </c>
      <c r="AF170" s="346" t="s">
        <v>430</v>
      </c>
      <c r="AG170" s="346" t="s">
        <v>430</v>
      </c>
      <c r="AH170" s="346" t="s">
        <v>430</v>
      </c>
      <c r="AI170" s="346" t="s">
        <v>430</v>
      </c>
      <c r="AJ170" s="346">
        <v>269</v>
      </c>
      <c r="AK170" s="346">
        <v>171</v>
      </c>
      <c r="AL170" s="346">
        <v>32</v>
      </c>
      <c r="AM170" s="346" t="s">
        <v>430</v>
      </c>
      <c r="AN170" s="346">
        <v>244</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10.919322903623099</v>
      </c>
      <c r="BC170" s="348">
        <v>0.995226432280791</v>
      </c>
      <c r="BD170" s="348">
        <v>5.0356193385486997E-2</v>
      </c>
      <c r="BE170" s="375">
        <v>-5.8573079621132701E-2</v>
      </c>
      <c r="BF170" s="374"/>
      <c r="BG170" s="372">
        <v>5.0700000000000002E-2</v>
      </c>
      <c r="BH170" s="373"/>
      <c r="BI170" s="348">
        <v>72.641599999999997</v>
      </c>
      <c r="BJ170" s="348">
        <v>21.526199999999999</v>
      </c>
      <c r="BK170" s="348">
        <v>5.6650400000000003</v>
      </c>
      <c r="BL170" s="348">
        <v>0.16716</v>
      </c>
      <c r="BM170" s="373"/>
      <c r="BN170" s="372" t="s">
        <v>6078</v>
      </c>
      <c r="BO170" s="372" t="s">
        <v>6079</v>
      </c>
      <c r="BP170" s="372" t="s">
        <v>6254</v>
      </c>
      <c r="BQ170" s="372" t="s">
        <v>6255</v>
      </c>
      <c r="BR170" s="372" t="s">
        <v>6082</v>
      </c>
      <c r="BS170" s="373"/>
      <c r="BT170" s="354" t="s">
        <v>555</v>
      </c>
    </row>
    <row r="171" spans="1:72" s="428" customFormat="1" x14ac:dyDescent="0.25">
      <c r="A171" s="345" t="s">
        <v>6256</v>
      </c>
      <c r="B171" s="373"/>
      <c r="C171" s="719">
        <v>39639</v>
      </c>
      <c r="D171" s="373"/>
      <c r="E171" s="346">
        <v>64.739999999999995</v>
      </c>
      <c r="F171" s="373"/>
      <c r="G171" s="347">
        <v>268.75630000000001</v>
      </c>
      <c r="H171" s="374"/>
      <c r="I171" s="348">
        <v>-0.15770000000000001</v>
      </c>
      <c r="J171" s="348">
        <v>-0.94689999999999996</v>
      </c>
      <c r="K171" s="348">
        <v>0.97209999999999996</v>
      </c>
      <c r="L171" s="348">
        <v>4.9714</v>
      </c>
      <c r="M171" s="348">
        <v>-3.4851999999999999</v>
      </c>
      <c r="N171" s="350">
        <v>0.1148</v>
      </c>
      <c r="O171" s="348">
        <v>1.6232</v>
      </c>
      <c r="P171" s="348">
        <v>9.0206</v>
      </c>
      <c r="Q171" s="348">
        <v>9.2827000000000002</v>
      </c>
      <c r="R171" s="348">
        <v>12.0565</v>
      </c>
      <c r="S171" s="348">
        <v>2.4973999999999998</v>
      </c>
      <c r="T171" s="348">
        <v>10.0647</v>
      </c>
      <c r="U171" s="348">
        <v>-5.8415999999999997</v>
      </c>
      <c r="V171" s="348">
        <v>9.8199999999999996E-2</v>
      </c>
      <c r="W171" s="348">
        <v>0.1492</v>
      </c>
      <c r="X171" s="348">
        <v>11.5321</v>
      </c>
      <c r="Y171" s="374"/>
      <c r="Z171" s="346">
        <v>153</v>
      </c>
      <c r="AA171" s="346">
        <v>236</v>
      </c>
      <c r="AB171" s="346">
        <v>201</v>
      </c>
      <c r="AC171" s="346">
        <v>185</v>
      </c>
      <c r="AD171" s="346">
        <v>178</v>
      </c>
      <c r="AE171" s="346">
        <v>180</v>
      </c>
      <c r="AF171" s="346">
        <v>113</v>
      </c>
      <c r="AG171" s="346">
        <v>111</v>
      </c>
      <c r="AH171" s="346">
        <v>54</v>
      </c>
      <c r="AI171" s="346">
        <v>24</v>
      </c>
      <c r="AJ171" s="346">
        <v>189</v>
      </c>
      <c r="AK171" s="346">
        <v>189</v>
      </c>
      <c r="AL171" s="346">
        <v>207</v>
      </c>
      <c r="AM171" s="346">
        <v>182</v>
      </c>
      <c r="AN171" s="346">
        <v>217</v>
      </c>
      <c r="AO171" s="373"/>
      <c r="AP171" s="348">
        <v>11.74</v>
      </c>
      <c r="AQ171" s="348">
        <v>11.16</v>
      </c>
      <c r="AR171" s="348">
        <v>7.96</v>
      </c>
      <c r="AS171" s="348">
        <v>4.03</v>
      </c>
      <c r="AT171" s="348">
        <v>-0.8</v>
      </c>
      <c r="AU171" s="351"/>
      <c r="AV171" s="346">
        <v>26</v>
      </c>
      <c r="AW171" s="346">
        <v>42</v>
      </c>
      <c r="AX171" s="346">
        <v>55</v>
      </c>
      <c r="AY171" s="346">
        <v>110</v>
      </c>
      <c r="AZ171" s="346">
        <v>183</v>
      </c>
      <c r="BA171" s="374"/>
      <c r="BB171" s="348">
        <v>12.6727221525761</v>
      </c>
      <c r="BC171" s="348">
        <v>0.99941626940624895</v>
      </c>
      <c r="BD171" s="348">
        <v>2.6244791958956602E-2</v>
      </c>
      <c r="BE171" s="375">
        <v>-9.4409546396215203E-3</v>
      </c>
      <c r="BF171" s="374"/>
      <c r="BG171" s="372">
        <v>0.14560000000000001</v>
      </c>
      <c r="BH171" s="373"/>
      <c r="BI171" s="348">
        <v>98.291399999999996</v>
      </c>
      <c r="BJ171" s="348">
        <v>1.3481300000000001</v>
      </c>
      <c r="BK171" s="348" t="s">
        <v>430</v>
      </c>
      <c r="BL171" s="348">
        <v>0.36047000000000001</v>
      </c>
      <c r="BM171" s="373"/>
      <c r="BN171" s="372" t="s">
        <v>4361</v>
      </c>
      <c r="BO171" s="372" t="s">
        <v>754</v>
      </c>
      <c r="BP171" s="372" t="s">
        <v>4501</v>
      </c>
      <c r="BQ171" s="372" t="s">
        <v>4382</v>
      </c>
      <c r="BR171" s="372" t="s">
        <v>4383</v>
      </c>
      <c r="BS171" s="373"/>
      <c r="BT171" s="354" t="s">
        <v>555</v>
      </c>
    </row>
    <row r="172" spans="1:72" s="428" customFormat="1" x14ac:dyDescent="0.25">
      <c r="A172" s="345" t="s">
        <v>6257</v>
      </c>
      <c r="B172" s="373"/>
      <c r="C172" s="719">
        <v>45322</v>
      </c>
      <c r="D172" s="373"/>
      <c r="E172" s="346">
        <v>52.406199999999998</v>
      </c>
      <c r="F172" s="373"/>
      <c r="G172" s="347">
        <v>88.959100000000007</v>
      </c>
      <c r="H172" s="374"/>
      <c r="I172" s="348">
        <v>-0.32469999999999999</v>
      </c>
      <c r="J172" s="348">
        <v>0.67900000000000005</v>
      </c>
      <c r="K172" s="348">
        <v>3.8589000000000002</v>
      </c>
      <c r="L172" s="348">
        <v>9.5534999999999997</v>
      </c>
      <c r="M172" s="348">
        <v>-3.677</v>
      </c>
      <c r="N172" s="350">
        <v>25.700800000000001</v>
      </c>
      <c r="O172" s="348">
        <v>14.027799999999999</v>
      </c>
      <c r="P172" s="348" t="s">
        <v>430</v>
      </c>
      <c r="Q172" s="348" t="s">
        <v>430</v>
      </c>
      <c r="R172" s="348" t="s">
        <v>430</v>
      </c>
      <c r="S172" s="348">
        <v>3.4632999999999998</v>
      </c>
      <c r="T172" s="348">
        <v>12.1967</v>
      </c>
      <c r="U172" s="348">
        <v>3.4940000000000002</v>
      </c>
      <c r="V172" s="348">
        <v>17.240400000000001</v>
      </c>
      <c r="W172" s="348">
        <v>5.0308000000000002</v>
      </c>
      <c r="X172" s="348">
        <v>14.738099999999999</v>
      </c>
      <c r="Y172" s="374"/>
      <c r="Z172" s="346">
        <v>180</v>
      </c>
      <c r="AA172" s="346">
        <v>87</v>
      </c>
      <c r="AB172" s="346">
        <v>78</v>
      </c>
      <c r="AC172" s="346">
        <v>42</v>
      </c>
      <c r="AD172" s="346">
        <v>190</v>
      </c>
      <c r="AE172" s="346">
        <v>24</v>
      </c>
      <c r="AF172" s="346">
        <v>21</v>
      </c>
      <c r="AG172" s="346" t="s">
        <v>430</v>
      </c>
      <c r="AH172" s="346" t="s">
        <v>430</v>
      </c>
      <c r="AI172" s="346" t="s">
        <v>430</v>
      </c>
      <c r="AJ172" s="346">
        <v>135</v>
      </c>
      <c r="AK172" s="346">
        <v>161</v>
      </c>
      <c r="AL172" s="346">
        <v>86</v>
      </c>
      <c r="AM172" s="346">
        <v>34</v>
      </c>
      <c r="AN172" s="346">
        <v>27</v>
      </c>
      <c r="AO172" s="373"/>
      <c r="AP172" s="348" t="s">
        <v>430</v>
      </c>
      <c r="AQ172" s="348" t="s">
        <v>430</v>
      </c>
      <c r="AR172" s="348" t="s">
        <v>430</v>
      </c>
      <c r="AS172" s="348" t="s">
        <v>430</v>
      </c>
      <c r="AT172" s="348">
        <v>13.07</v>
      </c>
      <c r="AU172" s="351"/>
      <c r="AV172" s="346" t="s">
        <v>430</v>
      </c>
      <c r="AW172" s="346" t="s">
        <v>430</v>
      </c>
      <c r="AX172" s="346" t="s">
        <v>430</v>
      </c>
      <c r="AY172" s="346" t="s">
        <v>430</v>
      </c>
      <c r="AZ172" s="346">
        <v>85</v>
      </c>
      <c r="BA172" s="374"/>
      <c r="BB172" s="348">
        <v>19.799299803018101</v>
      </c>
      <c r="BC172" s="348">
        <v>0.99909849175045295</v>
      </c>
      <c r="BD172" s="348">
        <v>3.31014815808547E-2</v>
      </c>
      <c r="BE172" s="375">
        <v>-3.1225212827531199E-2</v>
      </c>
      <c r="BF172" s="374"/>
      <c r="BG172" s="372">
        <v>0.17030000000000001</v>
      </c>
      <c r="BH172" s="373"/>
      <c r="BI172" s="348">
        <v>86.767200000000003</v>
      </c>
      <c r="BJ172" s="348">
        <v>11.462999999999999</v>
      </c>
      <c r="BK172" s="348">
        <v>1.7690399999999999</v>
      </c>
      <c r="BL172" s="348">
        <v>7.6000000000000004E-4</v>
      </c>
      <c r="BM172" s="373"/>
      <c r="BN172" s="372" t="s">
        <v>5981</v>
      </c>
      <c r="BO172" s="372" t="s">
        <v>5982</v>
      </c>
      <c r="BP172" s="372" t="s">
        <v>430</v>
      </c>
      <c r="BQ172" s="372" t="s">
        <v>430</v>
      </c>
      <c r="BR172" s="372" t="s">
        <v>430</v>
      </c>
      <c r="BS172" s="373"/>
      <c r="BT172" s="354" t="s">
        <v>555</v>
      </c>
    </row>
    <row r="173" spans="1:72" s="428" customFormat="1" x14ac:dyDescent="0.25">
      <c r="A173" s="345" t="s">
        <v>6258</v>
      </c>
      <c r="B173" s="373"/>
      <c r="C173" s="719">
        <v>45652</v>
      </c>
      <c r="D173" s="373"/>
      <c r="E173" s="346">
        <v>64.684200000000004</v>
      </c>
      <c r="F173" s="373"/>
      <c r="G173" s="347">
        <v>12.296099999999999</v>
      </c>
      <c r="H173" s="374"/>
      <c r="I173" s="348">
        <v>0.40579999999999999</v>
      </c>
      <c r="J173" s="348">
        <v>0.95569999999999999</v>
      </c>
      <c r="K173" s="348">
        <v>4.0789999999999997</v>
      </c>
      <c r="L173" s="348">
        <v>14.6297</v>
      </c>
      <c r="M173" s="348">
        <v>6.3014000000000001</v>
      </c>
      <c r="N173" s="350">
        <v>5.5712999999999999</v>
      </c>
      <c r="O173" s="348" t="s">
        <v>430</v>
      </c>
      <c r="P173" s="348" t="s">
        <v>430</v>
      </c>
      <c r="Q173" s="348" t="s">
        <v>430</v>
      </c>
      <c r="R173" s="348" t="s">
        <v>430</v>
      </c>
      <c r="S173" s="348">
        <v>7.6688000000000001</v>
      </c>
      <c r="T173" s="348">
        <v>26.5382</v>
      </c>
      <c r="U173" s="348">
        <v>3.6412</v>
      </c>
      <c r="V173" s="348">
        <v>3.5146999999999999</v>
      </c>
      <c r="W173" s="348">
        <v>1.9357</v>
      </c>
      <c r="X173" s="348">
        <v>2.7017000000000002</v>
      </c>
      <c r="Y173" s="374"/>
      <c r="Z173" s="346">
        <v>26</v>
      </c>
      <c r="AA173" s="346">
        <v>77</v>
      </c>
      <c r="AB173" s="346">
        <v>64</v>
      </c>
      <c r="AC173" s="346">
        <v>9</v>
      </c>
      <c r="AD173" s="346">
        <v>79</v>
      </c>
      <c r="AE173" s="346">
        <v>99</v>
      </c>
      <c r="AF173" s="346" t="s">
        <v>430</v>
      </c>
      <c r="AG173" s="346" t="s">
        <v>430</v>
      </c>
      <c r="AH173" s="346" t="s">
        <v>430</v>
      </c>
      <c r="AI173" s="346" t="s">
        <v>430</v>
      </c>
      <c r="AJ173" s="346">
        <v>29</v>
      </c>
      <c r="AK173" s="346">
        <v>26</v>
      </c>
      <c r="AL173" s="346">
        <v>84</v>
      </c>
      <c r="AM173" s="346">
        <v>140</v>
      </c>
      <c r="AN173" s="346">
        <v>92</v>
      </c>
      <c r="AO173" s="373"/>
      <c r="AP173" s="348" t="s">
        <v>430</v>
      </c>
      <c r="AQ173" s="348" t="s">
        <v>430</v>
      </c>
      <c r="AR173" s="348" t="s">
        <v>430</v>
      </c>
      <c r="AS173" s="348" t="s">
        <v>430</v>
      </c>
      <c r="AT173" s="348">
        <v>15.78</v>
      </c>
      <c r="AU173" s="351"/>
      <c r="AV173" s="346" t="s">
        <v>430</v>
      </c>
      <c r="AW173" s="346" t="s">
        <v>430</v>
      </c>
      <c r="AX173" s="346" t="s">
        <v>430</v>
      </c>
      <c r="AY173" s="346" t="s">
        <v>430</v>
      </c>
      <c r="AZ173" s="346">
        <v>75</v>
      </c>
      <c r="BA173" s="374"/>
      <c r="BB173" s="348">
        <v>17.354340590071601</v>
      </c>
      <c r="BC173" s="348">
        <v>0.99890381246950499</v>
      </c>
      <c r="BD173" s="348">
        <v>1.8158306925971899E-2</v>
      </c>
      <c r="BE173" s="375">
        <v>-3.1566370458422602E-2</v>
      </c>
      <c r="BF173" s="374"/>
      <c r="BG173" s="372">
        <v>7.5399999999999995E-2</v>
      </c>
      <c r="BH173" s="373"/>
      <c r="BI173" s="348">
        <v>55.530099999999997</v>
      </c>
      <c r="BJ173" s="348">
        <v>34.1721</v>
      </c>
      <c r="BK173" s="348">
        <v>10.086</v>
      </c>
      <c r="BL173" s="348">
        <v>0.21179999999999999</v>
      </c>
      <c r="BM173" s="373"/>
      <c r="BN173" s="372" t="s">
        <v>6259</v>
      </c>
      <c r="BO173" s="372" t="s">
        <v>6260</v>
      </c>
      <c r="BP173" s="372" t="s">
        <v>6261</v>
      </c>
      <c r="BQ173" s="372" t="s">
        <v>6262</v>
      </c>
      <c r="BR173" s="372" t="s">
        <v>6263</v>
      </c>
      <c r="BS173" s="373"/>
      <c r="BT173" s="354" t="s">
        <v>555</v>
      </c>
    </row>
    <row r="174" spans="1:72" s="428" customFormat="1" x14ac:dyDescent="0.25">
      <c r="A174" s="345" t="s">
        <v>6264</v>
      </c>
      <c r="B174" s="373"/>
      <c r="C174" s="719">
        <v>45944</v>
      </c>
      <c r="D174" s="373"/>
      <c r="E174" s="346">
        <v>63.1</v>
      </c>
      <c r="F174" s="373"/>
      <c r="G174" s="347">
        <v>9.8003999999999998</v>
      </c>
      <c r="H174" s="374"/>
      <c r="I174" s="348">
        <v>-0.15790000000000001</v>
      </c>
      <c r="J174" s="348">
        <v>-0.94399999999999995</v>
      </c>
      <c r="K174" s="348">
        <v>0.98919999999999997</v>
      </c>
      <c r="L174" s="348">
        <v>5.0407000000000002</v>
      </c>
      <c r="M174" s="348">
        <v>-3.3481999999999998</v>
      </c>
      <c r="N174" s="350" t="s">
        <v>430</v>
      </c>
      <c r="O174" s="348" t="s">
        <v>430</v>
      </c>
      <c r="P174" s="348" t="s">
        <v>430</v>
      </c>
      <c r="Q174" s="348" t="s">
        <v>430</v>
      </c>
      <c r="R174" s="348" t="s">
        <v>430</v>
      </c>
      <c r="S174" s="348">
        <v>2.5286</v>
      </c>
      <c r="T174" s="348">
        <v>10.162699999999999</v>
      </c>
      <c r="U174" s="348">
        <v>-5.6756000000000002</v>
      </c>
      <c r="V174" s="348" t="s">
        <v>430</v>
      </c>
      <c r="W174" s="348">
        <v>0.15429999999999999</v>
      </c>
      <c r="X174" s="348">
        <v>-1.9911000000000001</v>
      </c>
      <c r="Y174" s="374"/>
      <c r="Z174" s="346">
        <v>154</v>
      </c>
      <c r="AA174" s="346">
        <v>223</v>
      </c>
      <c r="AB174" s="346">
        <v>183</v>
      </c>
      <c r="AC174" s="346">
        <v>172</v>
      </c>
      <c r="AD174" s="346">
        <v>165</v>
      </c>
      <c r="AE174" s="346" t="s">
        <v>430</v>
      </c>
      <c r="AF174" s="346" t="s">
        <v>430</v>
      </c>
      <c r="AG174" s="346" t="s">
        <v>430</v>
      </c>
      <c r="AH174" s="346" t="s">
        <v>430</v>
      </c>
      <c r="AI174" s="346" t="s">
        <v>430</v>
      </c>
      <c r="AJ174" s="346">
        <v>172</v>
      </c>
      <c r="AK174" s="346">
        <v>175</v>
      </c>
      <c r="AL174" s="346">
        <v>191</v>
      </c>
      <c r="AM174" s="346" t="s">
        <v>430</v>
      </c>
      <c r="AN174" s="346">
        <v>200</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12.645696655917501</v>
      </c>
      <c r="BC174" s="348">
        <v>0.99881215649332</v>
      </c>
      <c r="BD174" s="348">
        <v>-7.2878103724434096E-2</v>
      </c>
      <c r="BE174" s="375">
        <v>1.4346584985532301E-2</v>
      </c>
      <c r="BF174" s="374"/>
      <c r="BG174" s="372">
        <v>0.1431</v>
      </c>
      <c r="BH174" s="373"/>
      <c r="BI174" s="348">
        <v>98.254400000000004</v>
      </c>
      <c r="BJ174" s="348">
        <v>1.3500799999999999</v>
      </c>
      <c r="BK174" s="348" t="s">
        <v>430</v>
      </c>
      <c r="BL174" s="348">
        <v>0.39551999999999998</v>
      </c>
      <c r="BM174" s="373"/>
      <c r="BN174" s="372" t="s">
        <v>5165</v>
      </c>
      <c r="BO174" s="372" t="s">
        <v>754</v>
      </c>
      <c r="BP174" s="372" t="s">
        <v>4501</v>
      </c>
      <c r="BQ174" s="372" t="s">
        <v>4382</v>
      </c>
      <c r="BR174" s="372" t="s">
        <v>4383</v>
      </c>
      <c r="BS174" s="373"/>
      <c r="BT174" s="354" t="s">
        <v>555</v>
      </c>
    </row>
    <row r="175" spans="1:72" s="428" customFormat="1" x14ac:dyDescent="0.25">
      <c r="A175" s="345" t="s">
        <v>6265</v>
      </c>
      <c r="B175" s="373"/>
      <c r="C175" s="719">
        <v>44972</v>
      </c>
      <c r="D175" s="373"/>
      <c r="E175" s="346">
        <v>94.831500000000005</v>
      </c>
      <c r="F175" s="373"/>
      <c r="G175" s="347">
        <v>38.044699999999999</v>
      </c>
      <c r="H175" s="374"/>
      <c r="I175" s="348">
        <v>0.15720000000000001</v>
      </c>
      <c r="J175" s="348">
        <v>-0.39510000000000001</v>
      </c>
      <c r="K175" s="348">
        <v>1.5861000000000001</v>
      </c>
      <c r="L175" s="348">
        <v>6.2354000000000003</v>
      </c>
      <c r="M175" s="348">
        <v>1.8193999999999999</v>
      </c>
      <c r="N175" s="350">
        <v>4.5945999999999998</v>
      </c>
      <c r="O175" s="348">
        <v>2.3281999999999998</v>
      </c>
      <c r="P175" s="348">
        <v>12.2524</v>
      </c>
      <c r="Q175" s="348" t="s">
        <v>430</v>
      </c>
      <c r="R175" s="348" t="s">
        <v>430</v>
      </c>
      <c r="S175" s="348">
        <v>3.1709000000000001</v>
      </c>
      <c r="T175" s="348">
        <v>15.562900000000001</v>
      </c>
      <c r="U175" s="348">
        <v>-0.61570000000000003</v>
      </c>
      <c r="V175" s="348">
        <v>4.2862999999999998</v>
      </c>
      <c r="W175" s="348">
        <v>0.98370000000000002</v>
      </c>
      <c r="X175" s="348">
        <v>14.303100000000001</v>
      </c>
      <c r="Y175" s="374"/>
      <c r="Z175" s="346">
        <v>70</v>
      </c>
      <c r="AA175" s="346">
        <v>165</v>
      </c>
      <c r="AB175" s="346">
        <v>156</v>
      </c>
      <c r="AC175" s="346">
        <v>126</v>
      </c>
      <c r="AD175" s="346">
        <v>109</v>
      </c>
      <c r="AE175" s="346">
        <v>122</v>
      </c>
      <c r="AF175" s="346">
        <v>92</v>
      </c>
      <c r="AG175" s="346">
        <v>69</v>
      </c>
      <c r="AH175" s="346" t="s">
        <v>430</v>
      </c>
      <c r="AI175" s="346" t="s">
        <v>430</v>
      </c>
      <c r="AJ175" s="346">
        <v>146</v>
      </c>
      <c r="AK175" s="346">
        <v>114</v>
      </c>
      <c r="AL175" s="346">
        <v>136</v>
      </c>
      <c r="AM175" s="346">
        <v>128</v>
      </c>
      <c r="AN175" s="346">
        <v>141</v>
      </c>
      <c r="AO175" s="373"/>
      <c r="AP175" s="348" t="s">
        <v>430</v>
      </c>
      <c r="AQ175" s="348" t="s">
        <v>430</v>
      </c>
      <c r="AR175" s="348" t="s">
        <v>430</v>
      </c>
      <c r="AS175" s="348">
        <v>6.83</v>
      </c>
      <c r="AT175" s="348">
        <v>6.69</v>
      </c>
      <c r="AU175" s="351"/>
      <c r="AV175" s="346" t="s">
        <v>430</v>
      </c>
      <c r="AW175" s="346" t="s">
        <v>430</v>
      </c>
      <c r="AX175" s="346" t="s">
        <v>430</v>
      </c>
      <c r="AY175" s="346">
        <v>76</v>
      </c>
      <c r="AZ175" s="346">
        <v>118</v>
      </c>
      <c r="BA175" s="374"/>
      <c r="BB175" s="348">
        <v>14.219180899612301</v>
      </c>
      <c r="BC175" s="348">
        <v>0.99969564634350405</v>
      </c>
      <c r="BD175" s="348">
        <v>4.3861749697220301E-2</v>
      </c>
      <c r="BE175" s="375">
        <v>-2.7548140656659399E-2</v>
      </c>
      <c r="BF175" s="374"/>
      <c r="BG175" s="372">
        <v>5.5E-2</v>
      </c>
      <c r="BH175" s="373"/>
      <c r="BI175" s="348">
        <v>68.120199999999997</v>
      </c>
      <c r="BJ175" s="348">
        <v>20.795100000000001</v>
      </c>
      <c r="BK175" s="348">
        <v>10.829599999999999</v>
      </c>
      <c r="BL175" s="348">
        <v>0.25509999999999999</v>
      </c>
      <c r="BM175" s="373"/>
      <c r="BN175" s="372" t="s">
        <v>521</v>
      </c>
      <c r="BO175" s="372" t="s">
        <v>2237</v>
      </c>
      <c r="BP175" s="372" t="s">
        <v>561</v>
      </c>
      <c r="BQ175" s="372" t="s">
        <v>6266</v>
      </c>
      <c r="BR175" s="372" t="s">
        <v>6061</v>
      </c>
      <c r="BS175" s="373"/>
      <c r="BT175" s="354" t="s">
        <v>555</v>
      </c>
    </row>
    <row r="176" spans="1:72" s="428" customFormat="1" x14ac:dyDescent="0.25">
      <c r="A176" s="345" t="s">
        <v>6267</v>
      </c>
      <c r="B176" s="373"/>
      <c r="C176" s="719">
        <v>39890</v>
      </c>
      <c r="D176" s="373"/>
      <c r="E176" s="346">
        <v>59.603900000000003</v>
      </c>
      <c r="F176" s="373"/>
      <c r="G176" s="347">
        <v>473.52859999999998</v>
      </c>
      <c r="H176" s="374"/>
      <c r="I176" s="348">
        <v>0.12039999999999999</v>
      </c>
      <c r="J176" s="348">
        <v>-0.10580000000000001</v>
      </c>
      <c r="K176" s="348">
        <v>3.8025000000000002</v>
      </c>
      <c r="L176" s="348">
        <v>3.2822</v>
      </c>
      <c r="M176" s="348">
        <v>-2.1183999999999998</v>
      </c>
      <c r="N176" s="350">
        <v>-3.3592</v>
      </c>
      <c r="O176" s="348">
        <v>-8.7072000000000003</v>
      </c>
      <c r="P176" s="348">
        <v>3.4163999999999999</v>
      </c>
      <c r="Q176" s="348">
        <v>2.1040999999999999</v>
      </c>
      <c r="R176" s="348">
        <v>9.0486000000000004</v>
      </c>
      <c r="S176" s="348">
        <v>7.1726999999999999</v>
      </c>
      <c r="T176" s="348">
        <v>7.2319000000000004</v>
      </c>
      <c r="U176" s="348">
        <v>-8.0815999999999999</v>
      </c>
      <c r="V176" s="348">
        <v>-1.6254999999999999</v>
      </c>
      <c r="W176" s="348">
        <v>0.67859999999999998</v>
      </c>
      <c r="X176" s="348">
        <v>12.0733</v>
      </c>
      <c r="Y176" s="374"/>
      <c r="Z176" s="346">
        <v>83</v>
      </c>
      <c r="AA176" s="346">
        <v>141</v>
      </c>
      <c r="AB176" s="346">
        <v>88</v>
      </c>
      <c r="AC176" s="346">
        <v>206</v>
      </c>
      <c r="AD176" s="346">
        <v>147</v>
      </c>
      <c r="AE176" s="346">
        <v>203</v>
      </c>
      <c r="AF176" s="346">
        <v>169</v>
      </c>
      <c r="AG176" s="346">
        <v>135</v>
      </c>
      <c r="AH176" s="346">
        <v>77</v>
      </c>
      <c r="AI176" s="346">
        <v>41</v>
      </c>
      <c r="AJ176" s="346">
        <v>34</v>
      </c>
      <c r="AK176" s="346">
        <v>231</v>
      </c>
      <c r="AL176" s="346">
        <v>229</v>
      </c>
      <c r="AM176" s="346">
        <v>191</v>
      </c>
      <c r="AN176" s="346">
        <v>166</v>
      </c>
      <c r="AO176" s="373"/>
      <c r="AP176" s="348">
        <v>7.25</v>
      </c>
      <c r="AQ176" s="348">
        <v>5.05</v>
      </c>
      <c r="AR176" s="348">
        <v>1.02</v>
      </c>
      <c r="AS176" s="348">
        <v>-3.03</v>
      </c>
      <c r="AT176" s="348">
        <v>-2.63</v>
      </c>
      <c r="AU176" s="351"/>
      <c r="AV176" s="346">
        <v>42</v>
      </c>
      <c r="AW176" s="346">
        <v>61</v>
      </c>
      <c r="AX176" s="346">
        <v>77</v>
      </c>
      <c r="AY176" s="346">
        <v>136</v>
      </c>
      <c r="AZ176" s="346">
        <v>190</v>
      </c>
      <c r="BA176" s="374"/>
      <c r="BB176" s="348">
        <v>14.539941469535099</v>
      </c>
      <c r="BC176" s="348">
        <v>0.99452365127736198</v>
      </c>
      <c r="BD176" s="348">
        <v>-3.1744230224917901E-3</v>
      </c>
      <c r="BE176" s="375">
        <v>-9.2561908967505796E-2</v>
      </c>
      <c r="BF176" s="374"/>
      <c r="BG176" s="372">
        <v>0.27500000000000002</v>
      </c>
      <c r="BH176" s="373"/>
      <c r="BI176" s="348">
        <v>93.188900000000004</v>
      </c>
      <c r="BJ176" s="348">
        <v>6.3836899999999996</v>
      </c>
      <c r="BK176" s="348" t="s">
        <v>430</v>
      </c>
      <c r="BL176" s="348">
        <v>0.42741000000000001</v>
      </c>
      <c r="BM176" s="373"/>
      <c r="BN176" s="372" t="s">
        <v>6268</v>
      </c>
      <c r="BO176" s="372" t="s">
        <v>6269</v>
      </c>
      <c r="BP176" s="372" t="s">
        <v>6270</v>
      </c>
      <c r="BQ176" s="372" t="s">
        <v>6271</v>
      </c>
      <c r="BR176" s="372" t="s">
        <v>6272</v>
      </c>
      <c r="BS176" s="373"/>
      <c r="BT176" s="354" t="s">
        <v>555</v>
      </c>
    </row>
    <row r="177" spans="1:72" s="428" customFormat="1" x14ac:dyDescent="0.25">
      <c r="A177" s="345" t="s">
        <v>6273</v>
      </c>
      <c r="B177" s="373"/>
      <c r="C177" s="719">
        <v>44497</v>
      </c>
      <c r="D177" s="373"/>
      <c r="E177" s="346">
        <v>54.081200000000003</v>
      </c>
      <c r="F177" s="373"/>
      <c r="G177" s="347">
        <v>125.9851</v>
      </c>
      <c r="H177" s="374"/>
      <c r="I177" s="348">
        <v>0.38290000000000002</v>
      </c>
      <c r="J177" s="348">
        <v>-0.22289999999999999</v>
      </c>
      <c r="K177" s="348">
        <v>4.3041</v>
      </c>
      <c r="L177" s="348">
        <v>8.7119999999999997</v>
      </c>
      <c r="M177" s="348">
        <v>3.5630999999999999</v>
      </c>
      <c r="N177" s="350">
        <v>3.0634999999999999</v>
      </c>
      <c r="O177" s="348">
        <v>2.895</v>
      </c>
      <c r="P177" s="348">
        <v>14.5639</v>
      </c>
      <c r="Q177" s="348" t="s">
        <v>430</v>
      </c>
      <c r="R177" s="348" t="s">
        <v>430</v>
      </c>
      <c r="S177" s="348">
        <v>5.8117000000000001</v>
      </c>
      <c r="T177" s="348">
        <v>18.0703</v>
      </c>
      <c r="U177" s="348">
        <v>-0.66979999999999995</v>
      </c>
      <c r="V177" s="348">
        <v>1.2045999999999999</v>
      </c>
      <c r="W177" s="348">
        <v>0.51249999999999996</v>
      </c>
      <c r="X177" s="348">
        <v>12.879</v>
      </c>
      <c r="Y177" s="374"/>
      <c r="Z177" s="346">
        <v>38</v>
      </c>
      <c r="AA177" s="346">
        <v>145</v>
      </c>
      <c r="AB177" s="346">
        <v>55</v>
      </c>
      <c r="AC177" s="346">
        <v>50</v>
      </c>
      <c r="AD177" s="346">
        <v>99</v>
      </c>
      <c r="AE177" s="346">
        <v>142</v>
      </c>
      <c r="AF177" s="346">
        <v>82</v>
      </c>
      <c r="AG177" s="346">
        <v>56</v>
      </c>
      <c r="AH177" s="346" t="s">
        <v>430</v>
      </c>
      <c r="AI177" s="346" t="s">
        <v>430</v>
      </c>
      <c r="AJ177" s="346">
        <v>36</v>
      </c>
      <c r="AK177" s="346">
        <v>84</v>
      </c>
      <c r="AL177" s="346">
        <v>138</v>
      </c>
      <c r="AM177" s="346">
        <v>164</v>
      </c>
      <c r="AN177" s="346">
        <v>170</v>
      </c>
      <c r="AO177" s="373"/>
      <c r="AP177" s="348" t="s">
        <v>430</v>
      </c>
      <c r="AQ177" s="348" t="s">
        <v>430</v>
      </c>
      <c r="AR177" s="348" t="s">
        <v>430</v>
      </c>
      <c r="AS177" s="348">
        <v>8.41</v>
      </c>
      <c r="AT177" s="348">
        <v>8.7899999999999991</v>
      </c>
      <c r="AU177" s="351"/>
      <c r="AV177" s="346" t="s">
        <v>430</v>
      </c>
      <c r="AW177" s="346" t="s">
        <v>430</v>
      </c>
      <c r="AX177" s="346" t="s">
        <v>430</v>
      </c>
      <c r="AY177" s="346">
        <v>54</v>
      </c>
      <c r="AZ177" s="346">
        <v>102</v>
      </c>
      <c r="BA177" s="374"/>
      <c r="BB177" s="348">
        <v>14.7825204912332</v>
      </c>
      <c r="BC177" s="348">
        <v>0.99913306302785299</v>
      </c>
      <c r="BD177" s="348">
        <v>4.7922306769146703E-2</v>
      </c>
      <c r="BE177" s="375">
        <v>-2.06492925315249E-2</v>
      </c>
      <c r="BF177" s="374"/>
      <c r="BG177" s="372">
        <v>5.11E-2</v>
      </c>
      <c r="BH177" s="373"/>
      <c r="BI177" s="348">
        <v>88.265100000000004</v>
      </c>
      <c r="BJ177" s="348">
        <v>11.383800000000001</v>
      </c>
      <c r="BK177" s="348" t="s">
        <v>430</v>
      </c>
      <c r="BL177" s="348">
        <v>0.35110000000000002</v>
      </c>
      <c r="BM177" s="373"/>
      <c r="BN177" s="372" t="s">
        <v>6274</v>
      </c>
      <c r="BO177" s="372" t="s">
        <v>6275</v>
      </c>
      <c r="BP177" s="372" t="s">
        <v>6276</v>
      </c>
      <c r="BQ177" s="372" t="s">
        <v>6277</v>
      </c>
      <c r="BR177" s="372" t="s">
        <v>6135</v>
      </c>
      <c r="BS177" s="373"/>
      <c r="BT177" s="354" t="s">
        <v>555</v>
      </c>
    </row>
    <row r="178" spans="1:72" s="428" customFormat="1" x14ac:dyDescent="0.25">
      <c r="A178" s="345" t="s">
        <v>6278</v>
      </c>
      <c r="B178" s="373"/>
      <c r="C178" s="719">
        <v>45838</v>
      </c>
      <c r="D178" s="373"/>
      <c r="E178" s="346">
        <v>51.19</v>
      </c>
      <c r="F178" s="373"/>
      <c r="G178" s="347">
        <v>65.322699999999998</v>
      </c>
      <c r="H178" s="374"/>
      <c r="I178" s="348">
        <v>-0.4446</v>
      </c>
      <c r="J178" s="348">
        <v>1.4369000000000001</v>
      </c>
      <c r="K178" s="348">
        <v>2.6223000000000001</v>
      </c>
      <c r="L178" s="348">
        <v>4.7819000000000003</v>
      </c>
      <c r="M178" s="348">
        <v>4.2022000000000004</v>
      </c>
      <c r="N178" s="350">
        <v>6.2606999999999999</v>
      </c>
      <c r="O178" s="348" t="s">
        <v>430</v>
      </c>
      <c r="P178" s="348" t="s">
        <v>430</v>
      </c>
      <c r="Q178" s="348" t="s">
        <v>430</v>
      </c>
      <c r="R178" s="348" t="s">
        <v>430</v>
      </c>
      <c r="S178" s="348">
        <v>2.0758000000000001</v>
      </c>
      <c r="T178" s="348">
        <v>18.351299999999998</v>
      </c>
      <c r="U178" s="348">
        <v>4.1627000000000001</v>
      </c>
      <c r="V178" s="348">
        <v>9.5103000000000009</v>
      </c>
      <c r="W178" s="348">
        <v>2.5411000000000001</v>
      </c>
      <c r="X178" s="348">
        <v>0.68679999999999997</v>
      </c>
      <c r="Y178" s="374"/>
      <c r="Z178" s="346">
        <v>202</v>
      </c>
      <c r="AA178" s="346">
        <v>39</v>
      </c>
      <c r="AB178" s="346">
        <v>109</v>
      </c>
      <c r="AC178" s="346">
        <v>193</v>
      </c>
      <c r="AD178" s="346">
        <v>94</v>
      </c>
      <c r="AE178" s="346">
        <v>98</v>
      </c>
      <c r="AF178" s="346" t="s">
        <v>430</v>
      </c>
      <c r="AG178" s="346" t="s">
        <v>430</v>
      </c>
      <c r="AH178" s="346" t="s">
        <v>430</v>
      </c>
      <c r="AI178" s="346" t="s">
        <v>430</v>
      </c>
      <c r="AJ178" s="346">
        <v>210</v>
      </c>
      <c r="AK178" s="346">
        <v>82</v>
      </c>
      <c r="AL178" s="346">
        <v>77</v>
      </c>
      <c r="AM178" s="346">
        <v>82</v>
      </c>
      <c r="AN178" s="346">
        <v>55</v>
      </c>
      <c r="AO178" s="373"/>
      <c r="AP178" s="348" t="s">
        <v>430</v>
      </c>
      <c r="AQ178" s="348" t="s">
        <v>430</v>
      </c>
      <c r="AR178" s="348" t="s">
        <v>430</v>
      </c>
      <c r="AS178" s="348" t="s">
        <v>430</v>
      </c>
      <c r="AT178" s="348">
        <v>10.210000000000001</v>
      </c>
      <c r="AU178" s="351"/>
      <c r="AV178" s="346" t="s">
        <v>430</v>
      </c>
      <c r="AW178" s="346" t="s">
        <v>430</v>
      </c>
      <c r="AX178" s="346" t="s">
        <v>430</v>
      </c>
      <c r="AY178" s="346" t="s">
        <v>430</v>
      </c>
      <c r="AZ178" s="346">
        <v>95</v>
      </c>
      <c r="BA178" s="374"/>
      <c r="BB178" s="348">
        <v>11.9933340595055</v>
      </c>
      <c r="BC178" s="348">
        <v>1.00338698179865</v>
      </c>
      <c r="BD178" s="348">
        <v>-7.6603570358953002E-3</v>
      </c>
      <c r="BE178" s="375">
        <v>-7.2165704044239803E-2</v>
      </c>
      <c r="BF178" s="374"/>
      <c r="BG178" s="372">
        <v>0.26300000000000001</v>
      </c>
      <c r="BH178" s="373"/>
      <c r="BI178" s="348">
        <v>21.234400000000001</v>
      </c>
      <c r="BJ178" s="348">
        <v>78.703400000000002</v>
      </c>
      <c r="BK178" s="348" t="s">
        <v>430</v>
      </c>
      <c r="BL178" s="348">
        <v>6.2199999999999998E-2</v>
      </c>
      <c r="BM178" s="373"/>
      <c r="BN178" s="372" t="s">
        <v>4605</v>
      </c>
      <c r="BO178" s="372" t="s">
        <v>4606</v>
      </c>
      <c r="BP178" s="372" t="s">
        <v>4607</v>
      </c>
      <c r="BQ178" s="372" t="s">
        <v>4608</v>
      </c>
      <c r="BR178" s="372" t="s">
        <v>4609</v>
      </c>
      <c r="BS178" s="373"/>
      <c r="BT178" s="354" t="s">
        <v>555</v>
      </c>
    </row>
    <row r="179" spans="1:72" s="428" customFormat="1" x14ac:dyDescent="0.25">
      <c r="A179" s="345" t="s">
        <v>6279</v>
      </c>
      <c r="B179" s="373"/>
      <c r="C179" s="719">
        <v>45582</v>
      </c>
      <c r="D179" s="373"/>
      <c r="E179" s="346">
        <v>47.378799999999998</v>
      </c>
      <c r="F179" s="373"/>
      <c r="G179" s="347">
        <v>15.4795</v>
      </c>
      <c r="H179" s="374"/>
      <c r="I179" s="348">
        <v>-0.21920000000000001</v>
      </c>
      <c r="J179" s="348">
        <v>-0.77370000000000005</v>
      </c>
      <c r="K179" s="348">
        <v>0.77139999999999997</v>
      </c>
      <c r="L179" s="348">
        <v>-1.5205</v>
      </c>
      <c r="M179" s="348">
        <v>-1.6055999999999999</v>
      </c>
      <c r="N179" s="350">
        <v>19.108799999999999</v>
      </c>
      <c r="O179" s="348" t="s">
        <v>430</v>
      </c>
      <c r="P179" s="348" t="s">
        <v>430</v>
      </c>
      <c r="Q179" s="348" t="s">
        <v>430</v>
      </c>
      <c r="R179" s="348" t="s">
        <v>430</v>
      </c>
      <c r="S179" s="348">
        <v>0.49859999999999999</v>
      </c>
      <c r="T179" s="348">
        <v>8.1620000000000008</v>
      </c>
      <c r="U179" s="348">
        <v>3.6958000000000002</v>
      </c>
      <c r="V179" s="348">
        <v>15.016500000000001</v>
      </c>
      <c r="W179" s="348">
        <v>0.248</v>
      </c>
      <c r="X179" s="348">
        <v>7.0664999999999996</v>
      </c>
      <c r="Y179" s="374"/>
      <c r="Z179" s="346">
        <v>163</v>
      </c>
      <c r="AA179" s="346">
        <v>218</v>
      </c>
      <c r="AB179" s="346">
        <v>218</v>
      </c>
      <c r="AC179" s="346">
        <v>225</v>
      </c>
      <c r="AD179" s="346">
        <v>145</v>
      </c>
      <c r="AE179" s="346">
        <v>37</v>
      </c>
      <c r="AF179" s="346" t="s">
        <v>430</v>
      </c>
      <c r="AG179" s="346" t="s">
        <v>430</v>
      </c>
      <c r="AH179" s="346" t="s">
        <v>430</v>
      </c>
      <c r="AI179" s="346" t="s">
        <v>430</v>
      </c>
      <c r="AJ179" s="346">
        <v>231</v>
      </c>
      <c r="AK179" s="346">
        <v>228</v>
      </c>
      <c r="AL179" s="346">
        <v>82</v>
      </c>
      <c r="AM179" s="346">
        <v>43</v>
      </c>
      <c r="AN179" s="346">
        <v>196</v>
      </c>
      <c r="AO179" s="373"/>
      <c r="AP179" s="348" t="s">
        <v>430</v>
      </c>
      <c r="AQ179" s="348" t="s">
        <v>430</v>
      </c>
      <c r="AR179" s="348" t="s">
        <v>430</v>
      </c>
      <c r="AS179" s="348" t="s">
        <v>430</v>
      </c>
      <c r="AT179" s="348">
        <v>8.9</v>
      </c>
      <c r="AU179" s="351"/>
      <c r="AV179" s="346" t="s">
        <v>430</v>
      </c>
      <c r="AW179" s="346" t="s">
        <v>430</v>
      </c>
      <c r="AX179" s="346" t="s">
        <v>430</v>
      </c>
      <c r="AY179" s="346" t="s">
        <v>430</v>
      </c>
      <c r="AZ179" s="346">
        <v>101</v>
      </c>
      <c r="BA179" s="374"/>
      <c r="BB179" s="348">
        <v>16.235705380885701</v>
      </c>
      <c r="BC179" s="348">
        <v>1.0010380816211299</v>
      </c>
      <c r="BD179" s="348">
        <v>4.1367892617908103E-2</v>
      </c>
      <c r="BE179" s="375">
        <v>-3.4443258493866397E-2</v>
      </c>
      <c r="BF179" s="374"/>
      <c r="BG179" s="372">
        <v>0.1308</v>
      </c>
      <c r="BH179" s="373"/>
      <c r="BI179" s="348">
        <v>80.700400000000002</v>
      </c>
      <c r="BJ179" s="348">
        <v>18.009699999999999</v>
      </c>
      <c r="BK179" s="348">
        <v>1.13548</v>
      </c>
      <c r="BL179" s="348">
        <v>0.15442</v>
      </c>
      <c r="BM179" s="373"/>
      <c r="BN179" s="372" t="s">
        <v>6280</v>
      </c>
      <c r="BO179" s="372" t="s">
        <v>4949</v>
      </c>
      <c r="BP179" s="372" t="s">
        <v>4950</v>
      </c>
      <c r="BQ179" s="372" t="s">
        <v>4951</v>
      </c>
      <c r="BR179" s="372" t="s">
        <v>4952</v>
      </c>
      <c r="BS179" s="373"/>
      <c r="BT179" s="354" t="s">
        <v>555</v>
      </c>
    </row>
    <row r="180" spans="1:72" s="428" customFormat="1" x14ac:dyDescent="0.25">
      <c r="A180" s="345" t="s">
        <v>6281</v>
      </c>
      <c r="B180" s="373"/>
      <c r="C180" s="719">
        <v>45566</v>
      </c>
      <c r="D180" s="373"/>
      <c r="E180" s="346">
        <v>48.528700000000001</v>
      </c>
      <c r="F180" s="373"/>
      <c r="G180" s="347">
        <v>88.683400000000006</v>
      </c>
      <c r="H180" s="374"/>
      <c r="I180" s="348">
        <v>-0.32469999999999999</v>
      </c>
      <c r="J180" s="348">
        <v>0.68</v>
      </c>
      <c r="K180" s="348">
        <v>3.8631000000000002</v>
      </c>
      <c r="L180" s="348">
        <v>9.5739000000000001</v>
      </c>
      <c r="M180" s="348">
        <v>-3.6181000000000001</v>
      </c>
      <c r="N180" s="350">
        <v>25.8828</v>
      </c>
      <c r="O180" s="348" t="s">
        <v>430</v>
      </c>
      <c r="P180" s="348" t="s">
        <v>430</v>
      </c>
      <c r="Q180" s="348" t="s">
        <v>430</v>
      </c>
      <c r="R180" s="348" t="s">
        <v>430</v>
      </c>
      <c r="S180" s="348">
        <v>3.4718</v>
      </c>
      <c r="T180" s="348">
        <v>12.2356</v>
      </c>
      <c r="U180" s="348">
        <v>3.5758000000000001</v>
      </c>
      <c r="V180" s="348">
        <v>17.3901</v>
      </c>
      <c r="W180" s="348">
        <v>5.0328999999999997</v>
      </c>
      <c r="X180" s="348">
        <v>15.641</v>
      </c>
      <c r="Y180" s="374"/>
      <c r="Z180" s="346">
        <v>180</v>
      </c>
      <c r="AA180" s="346">
        <v>86</v>
      </c>
      <c r="AB180" s="346">
        <v>77</v>
      </c>
      <c r="AC180" s="346">
        <v>41</v>
      </c>
      <c r="AD180" s="346">
        <v>188</v>
      </c>
      <c r="AE180" s="346">
        <v>23</v>
      </c>
      <c r="AF180" s="346" t="s">
        <v>430</v>
      </c>
      <c r="AG180" s="346" t="s">
        <v>430</v>
      </c>
      <c r="AH180" s="346" t="s">
        <v>430</v>
      </c>
      <c r="AI180" s="346" t="s">
        <v>430</v>
      </c>
      <c r="AJ180" s="346">
        <v>133</v>
      </c>
      <c r="AK180" s="346">
        <v>159</v>
      </c>
      <c r="AL180" s="346">
        <v>85</v>
      </c>
      <c r="AM180" s="346">
        <v>33</v>
      </c>
      <c r="AN180" s="346">
        <v>26</v>
      </c>
      <c r="AO180" s="373"/>
      <c r="AP180" s="348" t="s">
        <v>430</v>
      </c>
      <c r="AQ180" s="348" t="s">
        <v>430</v>
      </c>
      <c r="AR180" s="348" t="s">
        <v>430</v>
      </c>
      <c r="AS180" s="348" t="s">
        <v>430</v>
      </c>
      <c r="AT180" s="348">
        <v>13.21</v>
      </c>
      <c r="AU180" s="351"/>
      <c r="AV180" s="346" t="s">
        <v>430</v>
      </c>
      <c r="AW180" s="346" t="s">
        <v>430</v>
      </c>
      <c r="AX180" s="346" t="s">
        <v>430</v>
      </c>
      <c r="AY180" s="346" t="s">
        <v>430</v>
      </c>
      <c r="AZ180" s="346">
        <v>83</v>
      </c>
      <c r="BA180" s="374"/>
      <c r="BB180" s="348">
        <v>21.183779004096401</v>
      </c>
      <c r="BC180" s="348">
        <v>0.99965045690145904</v>
      </c>
      <c r="BD180" s="348">
        <v>5.1292520803198301E-2</v>
      </c>
      <c r="BE180" s="375">
        <v>-2.1935945467550701E-2</v>
      </c>
      <c r="BF180" s="374"/>
      <c r="BG180" s="372">
        <v>8.8999999999999996E-2</v>
      </c>
      <c r="BH180" s="373"/>
      <c r="BI180" s="348">
        <v>86.776700000000005</v>
      </c>
      <c r="BJ180" s="348">
        <v>11.464</v>
      </c>
      <c r="BK180" s="348">
        <v>1.76891</v>
      </c>
      <c r="BL180" s="348">
        <v>-9.6100000000000005E-3</v>
      </c>
      <c r="BM180" s="373"/>
      <c r="BN180" s="372" t="s">
        <v>6282</v>
      </c>
      <c r="BO180" s="372" t="s">
        <v>6099</v>
      </c>
      <c r="BP180" s="372" t="s">
        <v>430</v>
      </c>
      <c r="BQ180" s="372" t="s">
        <v>430</v>
      </c>
      <c r="BR180" s="372" t="s">
        <v>430</v>
      </c>
      <c r="BS180" s="373"/>
      <c r="BT180" s="354" t="s">
        <v>555</v>
      </c>
    </row>
    <row r="181" spans="1:72" s="428" customFormat="1" ht="11" x14ac:dyDescent="0.3">
      <c r="A181" s="841" t="s">
        <v>6283</v>
      </c>
      <c r="B181" s="842"/>
      <c r="C181" s="843">
        <v>44778</v>
      </c>
      <c r="D181" s="842"/>
      <c r="E181" s="844">
        <v>47.243699999999997</v>
      </c>
      <c r="F181" s="842"/>
      <c r="G181" s="845">
        <v>34.814599999999999</v>
      </c>
      <c r="H181" s="847"/>
      <c r="I181" s="846">
        <v>-0.24959999999999999</v>
      </c>
      <c r="J181" s="846">
        <v>0.87419999999999998</v>
      </c>
      <c r="K181" s="846">
        <v>4.3863000000000003</v>
      </c>
      <c r="L181" s="846">
        <v>7.8578999999999999</v>
      </c>
      <c r="M181" s="846">
        <v>10.4114</v>
      </c>
      <c r="N181" s="848">
        <v>19.812000000000001</v>
      </c>
      <c r="O181" s="846">
        <v>6.6985000000000001</v>
      </c>
      <c r="P181" s="846">
        <v>16.6568</v>
      </c>
      <c r="Q181" s="846" t="s">
        <v>430</v>
      </c>
      <c r="R181" s="846" t="s">
        <v>430</v>
      </c>
      <c r="S181" s="846">
        <v>4.2584</v>
      </c>
      <c r="T181" s="846">
        <v>22.1492</v>
      </c>
      <c r="U181" s="846">
        <v>11.3362</v>
      </c>
      <c r="V181" s="846">
        <v>14.1837</v>
      </c>
      <c r="W181" s="846">
        <v>2.2852000000000001</v>
      </c>
      <c r="X181" s="846">
        <v>15.759600000000001</v>
      </c>
      <c r="Y181" s="847"/>
      <c r="Z181" s="844">
        <v>171</v>
      </c>
      <c r="AA181" s="844">
        <v>79</v>
      </c>
      <c r="AB181" s="844">
        <v>49</v>
      </c>
      <c r="AC181" s="844">
        <v>86</v>
      </c>
      <c r="AD181" s="844">
        <v>36</v>
      </c>
      <c r="AE181" s="844">
        <v>36</v>
      </c>
      <c r="AF181" s="844">
        <v>49</v>
      </c>
      <c r="AG181" s="844">
        <v>51</v>
      </c>
      <c r="AH181" s="844" t="s">
        <v>430</v>
      </c>
      <c r="AI181" s="844" t="s">
        <v>430</v>
      </c>
      <c r="AJ181" s="844">
        <v>83</v>
      </c>
      <c r="AK181" s="844">
        <v>48</v>
      </c>
      <c r="AL181" s="844">
        <v>22</v>
      </c>
      <c r="AM181" s="844">
        <v>46</v>
      </c>
      <c r="AN181" s="844">
        <v>84</v>
      </c>
      <c r="AO181" s="842"/>
      <c r="AP181" s="846" t="s">
        <v>430</v>
      </c>
      <c r="AQ181" s="846" t="s">
        <v>430</v>
      </c>
      <c r="AR181" s="846" t="s">
        <v>430</v>
      </c>
      <c r="AS181" s="846">
        <v>14.56</v>
      </c>
      <c r="AT181" s="846">
        <v>22.77</v>
      </c>
      <c r="AU181" s="849"/>
      <c r="AV181" s="844" t="s">
        <v>430</v>
      </c>
      <c r="AW181" s="844" t="s">
        <v>430</v>
      </c>
      <c r="AX181" s="844" t="s">
        <v>430</v>
      </c>
      <c r="AY181" s="844">
        <v>28</v>
      </c>
      <c r="AZ181" s="844">
        <v>41</v>
      </c>
      <c r="BA181" s="847"/>
      <c r="BB181" s="846">
        <v>14.392536632853499</v>
      </c>
      <c r="BC181" s="846">
        <v>0.99861131876910103</v>
      </c>
      <c r="BD181" s="846">
        <v>6.1571785647966303E-2</v>
      </c>
      <c r="BE181" s="852">
        <v>-3.1681262792147898E-2</v>
      </c>
      <c r="BF181" s="847"/>
      <c r="BG181" s="855">
        <v>8.7900000000000006E-2</v>
      </c>
      <c r="BH181" s="842"/>
      <c r="BI181" s="846">
        <v>63.960299999999997</v>
      </c>
      <c r="BJ181" s="846">
        <v>29.244299999999999</v>
      </c>
      <c r="BK181" s="846">
        <v>6.4986600000000001</v>
      </c>
      <c r="BL181" s="846">
        <v>0.29674</v>
      </c>
      <c r="BM181" s="842"/>
      <c r="BN181" s="855" t="s">
        <v>6284</v>
      </c>
      <c r="BO181" s="855" t="s">
        <v>6285</v>
      </c>
      <c r="BP181" s="855" t="s">
        <v>6286</v>
      </c>
      <c r="BQ181" s="855" t="s">
        <v>6287</v>
      </c>
      <c r="BR181" s="855" t="s">
        <v>474</v>
      </c>
      <c r="BS181" s="842"/>
      <c r="BT181" s="856" t="s">
        <v>555</v>
      </c>
    </row>
    <row r="182" spans="1:72" s="428" customFormat="1" x14ac:dyDescent="0.25">
      <c r="A182" s="345" t="s">
        <v>6288</v>
      </c>
      <c r="B182" s="373"/>
      <c r="C182" s="719">
        <v>45687</v>
      </c>
      <c r="D182" s="373"/>
      <c r="E182" s="346">
        <v>47.833199999999998</v>
      </c>
      <c r="F182" s="373"/>
      <c r="G182" s="347">
        <v>43.796300000000002</v>
      </c>
      <c r="H182" s="374"/>
      <c r="I182" s="348">
        <v>-8.2600000000000007E-2</v>
      </c>
      <c r="J182" s="348">
        <v>-0.315</v>
      </c>
      <c r="K182" s="348">
        <v>3.6181999999999999</v>
      </c>
      <c r="L182" s="348">
        <v>4.7773000000000003</v>
      </c>
      <c r="M182" s="348">
        <v>6.8398000000000003</v>
      </c>
      <c r="N182" s="350">
        <v>13.6501</v>
      </c>
      <c r="O182" s="348" t="s">
        <v>430</v>
      </c>
      <c r="P182" s="348" t="s">
        <v>430</v>
      </c>
      <c r="Q182" s="348" t="s">
        <v>430</v>
      </c>
      <c r="R182" s="348" t="s">
        <v>430</v>
      </c>
      <c r="S182" s="348">
        <v>4.8491</v>
      </c>
      <c r="T182" s="348">
        <v>17.3748</v>
      </c>
      <c r="U182" s="348">
        <v>7.2148000000000003</v>
      </c>
      <c r="V182" s="348">
        <v>13.283799999999999</v>
      </c>
      <c r="W182" s="348">
        <v>1.5671999999999999</v>
      </c>
      <c r="X182" s="348">
        <v>16.3218</v>
      </c>
      <c r="Y182" s="374"/>
      <c r="Z182" s="346">
        <v>133</v>
      </c>
      <c r="AA182" s="346">
        <v>153</v>
      </c>
      <c r="AB182" s="346">
        <v>90</v>
      </c>
      <c r="AC182" s="346">
        <v>194</v>
      </c>
      <c r="AD182" s="346">
        <v>77</v>
      </c>
      <c r="AE182" s="346">
        <v>49</v>
      </c>
      <c r="AF182" s="346" t="s">
        <v>430</v>
      </c>
      <c r="AG182" s="346" t="s">
        <v>430</v>
      </c>
      <c r="AH182" s="346" t="s">
        <v>430</v>
      </c>
      <c r="AI182" s="346" t="s">
        <v>430</v>
      </c>
      <c r="AJ182" s="346">
        <v>56</v>
      </c>
      <c r="AK182" s="346">
        <v>89</v>
      </c>
      <c r="AL182" s="346">
        <v>51</v>
      </c>
      <c r="AM182" s="346">
        <v>50</v>
      </c>
      <c r="AN182" s="346">
        <v>117</v>
      </c>
      <c r="AO182" s="373"/>
      <c r="AP182" s="348" t="s">
        <v>430</v>
      </c>
      <c r="AQ182" s="348" t="s">
        <v>430</v>
      </c>
      <c r="AR182" s="348" t="s">
        <v>430</v>
      </c>
      <c r="AS182" s="348" t="s">
        <v>430</v>
      </c>
      <c r="AT182" s="348">
        <v>16.760000000000002</v>
      </c>
      <c r="AU182" s="351"/>
      <c r="AV182" s="346" t="s">
        <v>430</v>
      </c>
      <c r="AW182" s="346" t="s">
        <v>430</v>
      </c>
      <c r="AX182" s="346" t="s">
        <v>430</v>
      </c>
      <c r="AY182" s="346" t="s">
        <v>430</v>
      </c>
      <c r="AZ182" s="346">
        <v>66</v>
      </c>
      <c r="BA182" s="374"/>
      <c r="BB182" s="348">
        <v>9.0019579635904297</v>
      </c>
      <c r="BC182" s="348">
        <v>0.99887773436245497</v>
      </c>
      <c r="BD182" s="348">
        <v>0.10942563452724</v>
      </c>
      <c r="BE182" s="375">
        <v>-1.6328370835627201E-2</v>
      </c>
      <c r="BF182" s="374"/>
      <c r="BG182" s="372">
        <v>8.9599999999999999E-2</v>
      </c>
      <c r="BH182" s="373"/>
      <c r="BI182" s="348">
        <v>89.199600000000004</v>
      </c>
      <c r="BJ182" s="348">
        <v>13.084899999999999</v>
      </c>
      <c r="BK182" s="348" t="s">
        <v>430</v>
      </c>
      <c r="BL182" s="348">
        <v>-2.2845</v>
      </c>
      <c r="BM182" s="373"/>
      <c r="BN182" s="372" t="s">
        <v>6289</v>
      </c>
      <c r="BO182" s="372" t="s">
        <v>6290</v>
      </c>
      <c r="BP182" s="372" t="s">
        <v>6291</v>
      </c>
      <c r="BQ182" s="372" t="s">
        <v>6292</v>
      </c>
      <c r="BR182" s="372" t="s">
        <v>2821</v>
      </c>
      <c r="BS182" s="373"/>
      <c r="BT182" s="354" t="s">
        <v>555</v>
      </c>
    </row>
    <row r="183" spans="1:72" s="428" customFormat="1" x14ac:dyDescent="0.25">
      <c r="A183" s="345" t="s">
        <v>6293</v>
      </c>
      <c r="B183" s="373"/>
      <c r="C183" s="719">
        <v>45009</v>
      </c>
      <c r="D183" s="373"/>
      <c r="E183" s="346">
        <v>44.6051</v>
      </c>
      <c r="F183" s="373"/>
      <c r="G183" s="347">
        <v>211.59889999999999</v>
      </c>
      <c r="H183" s="374"/>
      <c r="I183" s="348">
        <v>-7.9899999999999999E-2</v>
      </c>
      <c r="J183" s="348">
        <v>-0.70479999999999998</v>
      </c>
      <c r="K183" s="348">
        <v>2.5427</v>
      </c>
      <c r="L183" s="348">
        <v>6.8230000000000004</v>
      </c>
      <c r="M183" s="348">
        <v>0.77010000000000001</v>
      </c>
      <c r="N183" s="350">
        <v>3.8563000000000001</v>
      </c>
      <c r="O183" s="348">
        <v>2.7404999999999999</v>
      </c>
      <c r="P183" s="348">
        <v>12.158300000000001</v>
      </c>
      <c r="Q183" s="348" t="s">
        <v>430</v>
      </c>
      <c r="R183" s="348" t="s">
        <v>430</v>
      </c>
      <c r="S183" s="348">
        <v>4.7575000000000003</v>
      </c>
      <c r="T183" s="348">
        <v>12.985900000000001</v>
      </c>
      <c r="U183" s="348">
        <v>-2.0434999999999999</v>
      </c>
      <c r="V183" s="348">
        <v>3.9312</v>
      </c>
      <c r="W183" s="348">
        <v>2E-3</v>
      </c>
      <c r="X183" s="348">
        <v>15.997199999999999</v>
      </c>
      <c r="Y183" s="374"/>
      <c r="Z183" s="346">
        <v>131</v>
      </c>
      <c r="AA183" s="346">
        <v>195</v>
      </c>
      <c r="AB183" s="346">
        <v>113</v>
      </c>
      <c r="AC183" s="346">
        <v>105</v>
      </c>
      <c r="AD183" s="346">
        <v>122</v>
      </c>
      <c r="AE183" s="346">
        <v>134</v>
      </c>
      <c r="AF183" s="346">
        <v>88</v>
      </c>
      <c r="AG183" s="346">
        <v>71</v>
      </c>
      <c r="AH183" s="346" t="s">
        <v>430</v>
      </c>
      <c r="AI183" s="346" t="s">
        <v>430</v>
      </c>
      <c r="AJ183" s="346">
        <v>61</v>
      </c>
      <c r="AK183" s="346">
        <v>149</v>
      </c>
      <c r="AL183" s="346">
        <v>156</v>
      </c>
      <c r="AM183" s="346">
        <v>134</v>
      </c>
      <c r="AN183" s="346">
        <v>242</v>
      </c>
      <c r="AO183" s="373"/>
      <c r="AP183" s="348" t="s">
        <v>430</v>
      </c>
      <c r="AQ183" s="348" t="s">
        <v>430</v>
      </c>
      <c r="AR183" s="348" t="s">
        <v>430</v>
      </c>
      <c r="AS183" s="348">
        <v>6.78</v>
      </c>
      <c r="AT183" s="348">
        <v>5.33</v>
      </c>
      <c r="AU183" s="351"/>
      <c r="AV183" s="346" t="s">
        <v>430</v>
      </c>
      <c r="AW183" s="346" t="s">
        <v>430</v>
      </c>
      <c r="AX183" s="346" t="s">
        <v>430</v>
      </c>
      <c r="AY183" s="346">
        <v>79</v>
      </c>
      <c r="AZ183" s="346">
        <v>125</v>
      </c>
      <c r="BA183" s="374"/>
      <c r="BB183" s="348">
        <v>12.227857668344299</v>
      </c>
      <c r="BC183" s="348">
        <v>0.99911346353519803</v>
      </c>
      <c r="BD183" s="348">
        <v>4.9494755564290699E-2</v>
      </c>
      <c r="BE183" s="375">
        <v>-2.89832777394529E-2</v>
      </c>
      <c r="BF183" s="374"/>
      <c r="BG183" s="372">
        <v>4.99E-2</v>
      </c>
      <c r="BH183" s="373"/>
      <c r="BI183" s="348">
        <v>94.219099999999997</v>
      </c>
      <c r="BJ183" s="348">
        <v>5.4572000000000003</v>
      </c>
      <c r="BK183" s="348" t="s">
        <v>430</v>
      </c>
      <c r="BL183" s="348">
        <v>0.32369999999999999</v>
      </c>
      <c r="BM183" s="373"/>
      <c r="BN183" s="372" t="s">
        <v>4935</v>
      </c>
      <c r="BO183" s="372" t="s">
        <v>4616</v>
      </c>
      <c r="BP183" s="372" t="s">
        <v>4617</v>
      </c>
      <c r="BQ183" s="372" t="s">
        <v>4618</v>
      </c>
      <c r="BR183" s="372" t="s">
        <v>4619</v>
      </c>
      <c r="BS183" s="373"/>
      <c r="BT183" s="354" t="s">
        <v>555</v>
      </c>
    </row>
    <row r="184" spans="1:72" s="428" customFormat="1" x14ac:dyDescent="0.25">
      <c r="A184" s="345" t="s">
        <v>6294</v>
      </c>
      <c r="B184" s="373"/>
      <c r="C184" s="719">
        <v>45993</v>
      </c>
      <c r="D184" s="373"/>
      <c r="E184" s="346">
        <v>46.978000000000002</v>
      </c>
      <c r="F184" s="373"/>
      <c r="G184" s="347">
        <v>11.282500000000001</v>
      </c>
      <c r="H184" s="374"/>
      <c r="I184" s="348">
        <v>0.16420000000000001</v>
      </c>
      <c r="J184" s="348">
        <v>2.5533000000000001</v>
      </c>
      <c r="K184" s="348">
        <v>-3.3321000000000001</v>
      </c>
      <c r="L184" s="348">
        <v>-0.45440000000000003</v>
      </c>
      <c r="M184" s="348">
        <v>11.856299999999999</v>
      </c>
      <c r="N184" s="350" t="s">
        <v>430</v>
      </c>
      <c r="O184" s="348" t="s">
        <v>430</v>
      </c>
      <c r="P184" s="348" t="s">
        <v>430</v>
      </c>
      <c r="Q184" s="348" t="s">
        <v>430</v>
      </c>
      <c r="R184" s="348" t="s">
        <v>430</v>
      </c>
      <c r="S184" s="348">
        <v>-1.6783999999999999</v>
      </c>
      <c r="T184" s="348">
        <v>25.988299999999999</v>
      </c>
      <c r="U184" s="348">
        <v>15.101699999999999</v>
      </c>
      <c r="V184" s="348" t="s">
        <v>430</v>
      </c>
      <c r="W184" s="348">
        <v>0.77529999999999999</v>
      </c>
      <c r="X184" s="348">
        <v>12.824999999999999</v>
      </c>
      <c r="Y184" s="374"/>
      <c r="Z184" s="346">
        <v>67</v>
      </c>
      <c r="AA184" s="346">
        <v>22</v>
      </c>
      <c r="AB184" s="346">
        <v>264</v>
      </c>
      <c r="AC184" s="346">
        <v>219</v>
      </c>
      <c r="AD184" s="346">
        <v>26</v>
      </c>
      <c r="AE184" s="346" t="s">
        <v>430</v>
      </c>
      <c r="AF184" s="346" t="s">
        <v>430</v>
      </c>
      <c r="AG184" s="346" t="s">
        <v>430</v>
      </c>
      <c r="AH184" s="346" t="s">
        <v>430</v>
      </c>
      <c r="AI184" s="346" t="s">
        <v>430</v>
      </c>
      <c r="AJ184" s="346">
        <v>259</v>
      </c>
      <c r="AK184" s="346">
        <v>28</v>
      </c>
      <c r="AL184" s="346">
        <v>13</v>
      </c>
      <c r="AM184" s="346" t="s">
        <v>430</v>
      </c>
      <c r="AN184" s="346">
        <v>152</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21.386903352869901</v>
      </c>
      <c r="BC184" s="348">
        <v>0.99799746213395901</v>
      </c>
      <c r="BD184" s="348">
        <v>6.9228456040937206E-2</v>
      </c>
      <c r="BE184" s="375">
        <v>-3.9815270465606498E-2</v>
      </c>
      <c r="BF184" s="374"/>
      <c r="BG184" s="372">
        <v>6.1800000000000001E-2</v>
      </c>
      <c r="BH184" s="373"/>
      <c r="BI184" s="348">
        <v>38.8202</v>
      </c>
      <c r="BJ184" s="348">
        <v>30.932600000000001</v>
      </c>
      <c r="BK184" s="348">
        <v>30.153300000000002</v>
      </c>
      <c r="BL184" s="348">
        <v>9.3899999999999997E-2</v>
      </c>
      <c r="BM184" s="373"/>
      <c r="BN184" s="372" t="s">
        <v>6295</v>
      </c>
      <c r="BO184" s="372" t="s">
        <v>6296</v>
      </c>
      <c r="BP184" s="372" t="s">
        <v>430</v>
      </c>
      <c r="BQ184" s="372" t="s">
        <v>430</v>
      </c>
      <c r="BR184" s="372" t="s">
        <v>430</v>
      </c>
      <c r="BS184" s="373"/>
      <c r="BT184" s="354" t="s">
        <v>555</v>
      </c>
    </row>
    <row r="185" spans="1:72" s="428" customFormat="1" x14ac:dyDescent="0.25">
      <c r="A185" s="345" t="s">
        <v>6297</v>
      </c>
      <c r="B185" s="373"/>
      <c r="C185" s="719">
        <v>44778</v>
      </c>
      <c r="D185" s="373"/>
      <c r="E185" s="346">
        <v>44.482999999999997</v>
      </c>
      <c r="F185" s="373"/>
      <c r="G185" s="347">
        <v>26.458600000000001</v>
      </c>
      <c r="H185" s="374"/>
      <c r="I185" s="348">
        <v>-0.1321</v>
      </c>
      <c r="J185" s="348">
        <v>-0.72009999999999996</v>
      </c>
      <c r="K185" s="348">
        <v>1.4875</v>
      </c>
      <c r="L185" s="348">
        <v>5.5481999999999996</v>
      </c>
      <c r="M185" s="348">
        <v>-1.4180999999999999</v>
      </c>
      <c r="N185" s="350">
        <v>2.1331000000000002</v>
      </c>
      <c r="O185" s="348">
        <v>1.6315999999999999</v>
      </c>
      <c r="P185" s="348">
        <v>10.5456</v>
      </c>
      <c r="Q185" s="348" t="s">
        <v>430</v>
      </c>
      <c r="R185" s="348" t="s">
        <v>430</v>
      </c>
      <c r="S185" s="348">
        <v>2.8580999999999999</v>
      </c>
      <c r="T185" s="348">
        <v>12.431900000000001</v>
      </c>
      <c r="U185" s="348">
        <v>-3.5691999999999999</v>
      </c>
      <c r="V185" s="348">
        <v>1.8097000000000001</v>
      </c>
      <c r="W185" s="348">
        <v>0.39389999999999997</v>
      </c>
      <c r="X185" s="348">
        <v>10.496700000000001</v>
      </c>
      <c r="Y185" s="374"/>
      <c r="Z185" s="346">
        <v>141</v>
      </c>
      <c r="AA185" s="346">
        <v>198</v>
      </c>
      <c r="AB185" s="346">
        <v>165</v>
      </c>
      <c r="AC185" s="346">
        <v>144</v>
      </c>
      <c r="AD185" s="346">
        <v>141</v>
      </c>
      <c r="AE185" s="346">
        <v>156</v>
      </c>
      <c r="AF185" s="346">
        <v>112</v>
      </c>
      <c r="AG185" s="346">
        <v>82</v>
      </c>
      <c r="AH185" s="346" t="s">
        <v>430</v>
      </c>
      <c r="AI185" s="346" t="s">
        <v>430</v>
      </c>
      <c r="AJ185" s="346">
        <v>164</v>
      </c>
      <c r="AK185" s="346">
        <v>154</v>
      </c>
      <c r="AL185" s="346">
        <v>175</v>
      </c>
      <c r="AM185" s="346">
        <v>160</v>
      </c>
      <c r="AN185" s="346">
        <v>183</v>
      </c>
      <c r="AO185" s="373"/>
      <c r="AP185" s="348" t="s">
        <v>430</v>
      </c>
      <c r="AQ185" s="348" t="s">
        <v>430</v>
      </c>
      <c r="AR185" s="348" t="s">
        <v>430</v>
      </c>
      <c r="AS185" s="348">
        <v>5.2</v>
      </c>
      <c r="AT185" s="348">
        <v>2.2999999999999998</v>
      </c>
      <c r="AU185" s="351"/>
      <c r="AV185" s="346" t="s">
        <v>430</v>
      </c>
      <c r="AW185" s="346" t="s">
        <v>430</v>
      </c>
      <c r="AX185" s="346" t="s">
        <v>430</v>
      </c>
      <c r="AY185" s="346">
        <v>88</v>
      </c>
      <c r="AZ185" s="346">
        <v>153</v>
      </c>
      <c r="BA185" s="374"/>
      <c r="BB185" s="348">
        <v>13.2508884227096</v>
      </c>
      <c r="BC185" s="348">
        <v>0.99922987977073896</v>
      </c>
      <c r="BD185" s="348">
        <v>3.4509991570318498E-2</v>
      </c>
      <c r="BE185" s="375">
        <v>-2.7207101292057601E-2</v>
      </c>
      <c r="BF185" s="374"/>
      <c r="BG185" s="372">
        <v>6.6000000000000003E-2</v>
      </c>
      <c r="BH185" s="373"/>
      <c r="BI185" s="348">
        <v>96.116500000000002</v>
      </c>
      <c r="BJ185" s="348">
        <v>3.5518900000000002</v>
      </c>
      <c r="BK185" s="348" t="s">
        <v>430</v>
      </c>
      <c r="BL185" s="348">
        <v>0.33161000000000002</v>
      </c>
      <c r="BM185" s="373"/>
      <c r="BN185" s="372" t="s">
        <v>4902</v>
      </c>
      <c r="BO185" s="372" t="s">
        <v>4791</v>
      </c>
      <c r="BP185" s="372" t="s">
        <v>4594</v>
      </c>
      <c r="BQ185" s="372" t="s">
        <v>4595</v>
      </c>
      <c r="BR185" s="372" t="s">
        <v>4792</v>
      </c>
      <c r="BS185" s="373"/>
      <c r="BT185" s="354" t="s">
        <v>555</v>
      </c>
    </row>
    <row r="186" spans="1:72" s="428" customFormat="1" x14ac:dyDescent="0.25">
      <c r="A186" s="345" t="s">
        <v>6298</v>
      </c>
      <c r="B186" s="373"/>
      <c r="C186" s="719">
        <v>44777</v>
      </c>
      <c r="D186" s="373"/>
      <c r="E186" s="346">
        <v>44.66</v>
      </c>
      <c r="F186" s="373"/>
      <c r="G186" s="347">
        <v>51.8033</v>
      </c>
      <c r="H186" s="374"/>
      <c r="I186" s="348">
        <v>0.13900000000000001</v>
      </c>
      <c r="J186" s="348">
        <v>0.11749999999999999</v>
      </c>
      <c r="K186" s="348">
        <v>2.3797000000000001</v>
      </c>
      <c r="L186" s="348">
        <v>10.892200000000001</v>
      </c>
      <c r="M186" s="348">
        <v>20.014199999999999</v>
      </c>
      <c r="N186" s="350">
        <v>14.807700000000001</v>
      </c>
      <c r="O186" s="348">
        <v>11.873100000000001</v>
      </c>
      <c r="P186" s="348">
        <v>22.503399999999999</v>
      </c>
      <c r="Q186" s="348" t="s">
        <v>430</v>
      </c>
      <c r="R186" s="348" t="s">
        <v>430</v>
      </c>
      <c r="S186" s="348">
        <v>3.7608000000000001</v>
      </c>
      <c r="T186" s="348">
        <v>22.4589</v>
      </c>
      <c r="U186" s="348">
        <v>16.908999999999999</v>
      </c>
      <c r="V186" s="348">
        <v>18.846</v>
      </c>
      <c r="W186" s="348">
        <v>0.48809999999999998</v>
      </c>
      <c r="X186" s="348">
        <v>22.000900000000001</v>
      </c>
      <c r="Y186" s="374"/>
      <c r="Z186" s="346">
        <v>81</v>
      </c>
      <c r="AA186" s="346">
        <v>127</v>
      </c>
      <c r="AB186" s="346">
        <v>118</v>
      </c>
      <c r="AC186" s="346">
        <v>28</v>
      </c>
      <c r="AD186" s="346">
        <v>8</v>
      </c>
      <c r="AE186" s="346">
        <v>47</v>
      </c>
      <c r="AF186" s="346">
        <v>25</v>
      </c>
      <c r="AG186" s="346">
        <v>22</v>
      </c>
      <c r="AH186" s="346" t="s">
        <v>430</v>
      </c>
      <c r="AI186" s="346" t="s">
        <v>430</v>
      </c>
      <c r="AJ186" s="346">
        <v>116</v>
      </c>
      <c r="AK186" s="346">
        <v>47</v>
      </c>
      <c r="AL186" s="346">
        <v>11</v>
      </c>
      <c r="AM186" s="346">
        <v>26</v>
      </c>
      <c r="AN186" s="346">
        <v>178</v>
      </c>
      <c r="AO186" s="373"/>
      <c r="AP186" s="348" t="s">
        <v>430</v>
      </c>
      <c r="AQ186" s="348" t="s">
        <v>430</v>
      </c>
      <c r="AR186" s="348" t="s">
        <v>430</v>
      </c>
      <c r="AS186" s="348">
        <v>18.39</v>
      </c>
      <c r="AT186" s="348">
        <v>30.72</v>
      </c>
      <c r="AU186" s="351"/>
      <c r="AV186" s="346" t="s">
        <v>430</v>
      </c>
      <c r="AW186" s="346" t="s">
        <v>430</v>
      </c>
      <c r="AX186" s="346" t="s">
        <v>430</v>
      </c>
      <c r="AY186" s="346">
        <v>18</v>
      </c>
      <c r="AZ186" s="346">
        <v>7</v>
      </c>
      <c r="BA186" s="374"/>
      <c r="BB186" s="348">
        <v>13.2045644021985</v>
      </c>
      <c r="BC186" s="348">
        <v>0.99761008073110002</v>
      </c>
      <c r="BD186" s="348">
        <v>0.111966231402547</v>
      </c>
      <c r="BE186" s="375">
        <v>-1.9064239931865901E-2</v>
      </c>
      <c r="BF186" s="374"/>
      <c r="BG186" s="372">
        <v>6.88E-2</v>
      </c>
      <c r="BH186" s="373"/>
      <c r="BI186" s="348">
        <v>35.050199999999997</v>
      </c>
      <c r="BJ186" s="348">
        <v>39.520800000000001</v>
      </c>
      <c r="BK186" s="348">
        <v>25.165199999999999</v>
      </c>
      <c r="BL186" s="348">
        <v>0.26379999999999998</v>
      </c>
      <c r="BM186" s="373"/>
      <c r="BN186" s="372" t="s">
        <v>6299</v>
      </c>
      <c r="BO186" s="372" t="s">
        <v>6300</v>
      </c>
      <c r="BP186" s="372" t="s">
        <v>5402</v>
      </c>
      <c r="BQ186" s="372" t="s">
        <v>6009</v>
      </c>
      <c r="BR186" s="372" t="s">
        <v>430</v>
      </c>
      <c r="BS186" s="373"/>
      <c r="BT186" s="354" t="s">
        <v>555</v>
      </c>
    </row>
    <row r="187" spans="1:72" s="428" customFormat="1" x14ac:dyDescent="0.25">
      <c r="A187" s="345" t="s">
        <v>6301</v>
      </c>
      <c r="B187" s="373"/>
      <c r="C187" s="719">
        <v>44498</v>
      </c>
      <c r="D187" s="373"/>
      <c r="E187" s="346">
        <v>45.052100000000003</v>
      </c>
      <c r="F187" s="373"/>
      <c r="G187" s="347">
        <v>34.464399999999998</v>
      </c>
      <c r="H187" s="374"/>
      <c r="I187" s="348">
        <v>0.38650000000000001</v>
      </c>
      <c r="J187" s="348">
        <v>1.1087</v>
      </c>
      <c r="K187" s="348">
        <v>8.6958000000000002</v>
      </c>
      <c r="L187" s="348">
        <v>13.5206</v>
      </c>
      <c r="M187" s="348">
        <v>-2.4779</v>
      </c>
      <c r="N187" s="350">
        <v>-6.7567000000000004</v>
      </c>
      <c r="O187" s="348">
        <v>-8.1446000000000005</v>
      </c>
      <c r="P187" s="348">
        <v>2.8468</v>
      </c>
      <c r="Q187" s="348" t="s">
        <v>430</v>
      </c>
      <c r="R187" s="348" t="s">
        <v>430</v>
      </c>
      <c r="S187" s="348">
        <v>19.903700000000001</v>
      </c>
      <c r="T187" s="348">
        <v>9.6921999999999997</v>
      </c>
      <c r="U187" s="348">
        <v>-15.440799999999999</v>
      </c>
      <c r="V187" s="348">
        <v>-3.8548</v>
      </c>
      <c r="W187" s="348">
        <v>2.4251</v>
      </c>
      <c r="X187" s="348">
        <v>3.3700000000000001E-2</v>
      </c>
      <c r="Y187" s="374"/>
      <c r="Z187" s="346">
        <v>33</v>
      </c>
      <c r="AA187" s="346">
        <v>64</v>
      </c>
      <c r="AB187" s="346">
        <v>10</v>
      </c>
      <c r="AC187" s="346">
        <v>15</v>
      </c>
      <c r="AD187" s="346">
        <v>152</v>
      </c>
      <c r="AE187" s="346">
        <v>205</v>
      </c>
      <c r="AF187" s="346">
        <v>159</v>
      </c>
      <c r="AG187" s="346">
        <v>136</v>
      </c>
      <c r="AH187" s="346" t="s">
        <v>430</v>
      </c>
      <c r="AI187" s="346" t="s">
        <v>430</v>
      </c>
      <c r="AJ187" s="346">
        <v>4</v>
      </c>
      <c r="AK187" s="346">
        <v>198</v>
      </c>
      <c r="AL187" s="346">
        <v>238</v>
      </c>
      <c r="AM187" s="346">
        <v>209</v>
      </c>
      <c r="AN187" s="346">
        <v>80</v>
      </c>
      <c r="AO187" s="373"/>
      <c r="AP187" s="348" t="s">
        <v>430</v>
      </c>
      <c r="AQ187" s="348" t="s">
        <v>430</v>
      </c>
      <c r="AR187" s="348" t="s">
        <v>430</v>
      </c>
      <c r="AS187" s="348">
        <v>-5.39</v>
      </c>
      <c r="AT187" s="348">
        <v>-3.2</v>
      </c>
      <c r="AU187" s="351"/>
      <c r="AV187" s="346" t="s">
        <v>430</v>
      </c>
      <c r="AW187" s="346" t="s">
        <v>430</v>
      </c>
      <c r="AX187" s="346" t="s">
        <v>430</v>
      </c>
      <c r="AY187" s="346">
        <v>137</v>
      </c>
      <c r="AZ187" s="346">
        <v>203</v>
      </c>
      <c r="BA187" s="374"/>
      <c r="BB187" s="348">
        <v>25.110721934704401</v>
      </c>
      <c r="BC187" s="348">
        <v>0.99765904148875995</v>
      </c>
      <c r="BD187" s="348">
        <v>5.8942027269044102E-3</v>
      </c>
      <c r="BE187" s="375">
        <v>-5.0928287785895199E-4</v>
      </c>
      <c r="BF187" s="374"/>
      <c r="BG187" s="372">
        <v>0.2324</v>
      </c>
      <c r="BH187" s="373"/>
      <c r="BI187" s="348">
        <v>81.428600000000003</v>
      </c>
      <c r="BJ187" s="348">
        <v>18.341200000000001</v>
      </c>
      <c r="BK187" s="348" t="s">
        <v>430</v>
      </c>
      <c r="BL187" s="348">
        <v>0.23019999999999999</v>
      </c>
      <c r="BM187" s="373"/>
      <c r="BN187" s="372" t="s">
        <v>6302</v>
      </c>
      <c r="BO187" s="372" t="s">
        <v>6303</v>
      </c>
      <c r="BP187" s="372" t="s">
        <v>430</v>
      </c>
      <c r="BQ187" s="372" t="s">
        <v>430</v>
      </c>
      <c r="BR187" s="372" t="s">
        <v>430</v>
      </c>
      <c r="BS187" s="373"/>
      <c r="BT187" s="354" t="s">
        <v>555</v>
      </c>
    </row>
    <row r="188" spans="1:72" s="428" customFormat="1" x14ac:dyDescent="0.25">
      <c r="A188" s="345" t="s">
        <v>6304</v>
      </c>
      <c r="B188" s="373"/>
      <c r="C188" s="719">
        <v>45198</v>
      </c>
      <c r="D188" s="373"/>
      <c r="E188" s="346">
        <v>42.334800000000001</v>
      </c>
      <c r="F188" s="373"/>
      <c r="G188" s="347">
        <v>80.642399999999995</v>
      </c>
      <c r="H188" s="374"/>
      <c r="I188" s="348">
        <v>0.15359999999999999</v>
      </c>
      <c r="J188" s="348">
        <v>-1.0801000000000001</v>
      </c>
      <c r="K188" s="348">
        <v>0.82140000000000002</v>
      </c>
      <c r="L188" s="348">
        <v>5.4265999999999996</v>
      </c>
      <c r="M188" s="348">
        <v>-4.7762000000000002</v>
      </c>
      <c r="N188" s="350">
        <v>-2.0615000000000001</v>
      </c>
      <c r="O188" s="348">
        <v>0.51639999999999997</v>
      </c>
      <c r="P188" s="348" t="s">
        <v>430</v>
      </c>
      <c r="Q188" s="348" t="s">
        <v>430</v>
      </c>
      <c r="R188" s="348" t="s">
        <v>430</v>
      </c>
      <c r="S188" s="348">
        <v>2.3618000000000001</v>
      </c>
      <c r="T188" s="348">
        <v>9.3492999999999995</v>
      </c>
      <c r="U188" s="348">
        <v>-7.6182999999999996</v>
      </c>
      <c r="V188" s="348">
        <v>-1.7859</v>
      </c>
      <c r="W188" s="348">
        <v>9.6699999999999994E-2</v>
      </c>
      <c r="X188" s="348">
        <v>7.3178000000000001</v>
      </c>
      <c r="Y188" s="374"/>
      <c r="Z188" s="346">
        <v>74</v>
      </c>
      <c r="AA188" s="346">
        <v>249</v>
      </c>
      <c r="AB188" s="346">
        <v>209</v>
      </c>
      <c r="AC188" s="346">
        <v>160</v>
      </c>
      <c r="AD188" s="346">
        <v>222</v>
      </c>
      <c r="AE188" s="346">
        <v>195</v>
      </c>
      <c r="AF188" s="346">
        <v>130</v>
      </c>
      <c r="AG188" s="346" t="s">
        <v>430</v>
      </c>
      <c r="AH188" s="346" t="s">
        <v>430</v>
      </c>
      <c r="AI188" s="346" t="s">
        <v>430</v>
      </c>
      <c r="AJ188" s="346">
        <v>201</v>
      </c>
      <c r="AK188" s="346">
        <v>208</v>
      </c>
      <c r="AL188" s="346">
        <v>223</v>
      </c>
      <c r="AM188" s="346">
        <v>200</v>
      </c>
      <c r="AN188" s="346">
        <v>230</v>
      </c>
      <c r="AO188" s="373"/>
      <c r="AP188" s="348" t="s">
        <v>430</v>
      </c>
      <c r="AQ188" s="348" t="s">
        <v>430</v>
      </c>
      <c r="AR188" s="348" t="s">
        <v>430</v>
      </c>
      <c r="AS188" s="348" t="s">
        <v>430</v>
      </c>
      <c r="AT188" s="348">
        <v>-2.88</v>
      </c>
      <c r="AU188" s="351"/>
      <c r="AV188" s="346" t="s">
        <v>430</v>
      </c>
      <c r="AW188" s="346" t="s">
        <v>430</v>
      </c>
      <c r="AX188" s="346" t="s">
        <v>430</v>
      </c>
      <c r="AY188" s="346" t="s">
        <v>430</v>
      </c>
      <c r="AZ188" s="346">
        <v>199</v>
      </c>
      <c r="BA188" s="374"/>
      <c r="BB188" s="348">
        <v>13.4399379739463</v>
      </c>
      <c r="BC188" s="348">
        <v>0.99885081771268502</v>
      </c>
      <c r="BD188" s="348">
        <v>1.5342157638907601E-2</v>
      </c>
      <c r="BE188" s="375">
        <v>-7.3716914923766001E-3</v>
      </c>
      <c r="BF188" s="374"/>
      <c r="BG188" s="372">
        <v>3.04E-2</v>
      </c>
      <c r="BH188" s="373"/>
      <c r="BI188" s="348">
        <v>99.588499999999996</v>
      </c>
      <c r="BJ188" s="348" t="s">
        <v>430</v>
      </c>
      <c r="BK188" s="348" t="s">
        <v>430</v>
      </c>
      <c r="BL188" s="348">
        <v>0.41149999999999998</v>
      </c>
      <c r="BM188" s="373"/>
      <c r="BN188" s="372" t="s">
        <v>4819</v>
      </c>
      <c r="BO188" s="372" t="s">
        <v>4517</v>
      </c>
      <c r="BP188" s="372" t="s">
        <v>4518</v>
      </c>
      <c r="BQ188" s="372" t="s">
        <v>4678</v>
      </c>
      <c r="BR188" s="372" t="s">
        <v>744</v>
      </c>
      <c r="BS188" s="373"/>
      <c r="BT188" s="354" t="s">
        <v>555</v>
      </c>
    </row>
    <row r="189" spans="1:72" s="428" customFormat="1" x14ac:dyDescent="0.25">
      <c r="A189" s="345" t="s">
        <v>6305</v>
      </c>
      <c r="B189" s="373"/>
      <c r="C189" s="719">
        <v>45716</v>
      </c>
      <c r="D189" s="373"/>
      <c r="E189" s="346">
        <v>44.216900000000003</v>
      </c>
      <c r="F189" s="373"/>
      <c r="G189" s="347">
        <v>12.091799999999999</v>
      </c>
      <c r="H189" s="374"/>
      <c r="I189" s="348">
        <v>-4.5499999999999999E-2</v>
      </c>
      <c r="J189" s="348">
        <v>-0.24909999999999999</v>
      </c>
      <c r="K189" s="348">
        <v>1.5537000000000001</v>
      </c>
      <c r="L189" s="348">
        <v>6.5290999999999997</v>
      </c>
      <c r="M189" s="348">
        <v>2.6425000000000001</v>
      </c>
      <c r="N189" s="350">
        <v>5.2605000000000004</v>
      </c>
      <c r="O189" s="348" t="s">
        <v>430</v>
      </c>
      <c r="P189" s="348" t="s">
        <v>430</v>
      </c>
      <c r="Q189" s="348" t="s">
        <v>430</v>
      </c>
      <c r="R189" s="348" t="s">
        <v>430</v>
      </c>
      <c r="S189" s="348">
        <v>3.1423999999999999</v>
      </c>
      <c r="T189" s="348">
        <v>16.622800000000002</v>
      </c>
      <c r="U189" s="348">
        <v>0.2878</v>
      </c>
      <c r="V189" s="348">
        <v>5.1113999999999997</v>
      </c>
      <c r="W189" s="348">
        <v>1.0327</v>
      </c>
      <c r="X189" s="348">
        <v>13.946999999999999</v>
      </c>
      <c r="Y189" s="374"/>
      <c r="Z189" s="346">
        <v>120</v>
      </c>
      <c r="AA189" s="346">
        <v>149</v>
      </c>
      <c r="AB189" s="346">
        <v>157</v>
      </c>
      <c r="AC189" s="346">
        <v>122</v>
      </c>
      <c r="AD189" s="346">
        <v>107</v>
      </c>
      <c r="AE189" s="346">
        <v>101</v>
      </c>
      <c r="AF189" s="346" t="s">
        <v>430</v>
      </c>
      <c r="AG189" s="346" t="s">
        <v>430</v>
      </c>
      <c r="AH189" s="346" t="s">
        <v>430</v>
      </c>
      <c r="AI189" s="346" t="s">
        <v>430</v>
      </c>
      <c r="AJ189" s="346">
        <v>147</v>
      </c>
      <c r="AK189" s="346">
        <v>98</v>
      </c>
      <c r="AL189" s="346">
        <v>130</v>
      </c>
      <c r="AM189" s="346">
        <v>117</v>
      </c>
      <c r="AN189" s="346">
        <v>137</v>
      </c>
      <c r="AO189" s="373"/>
      <c r="AP189" s="348" t="s">
        <v>430</v>
      </c>
      <c r="AQ189" s="348" t="s">
        <v>430</v>
      </c>
      <c r="AR189" s="348" t="s">
        <v>430</v>
      </c>
      <c r="AS189" s="348" t="s">
        <v>430</v>
      </c>
      <c r="AT189" s="348">
        <v>7.95</v>
      </c>
      <c r="AU189" s="351"/>
      <c r="AV189" s="346" t="s">
        <v>430</v>
      </c>
      <c r="AW189" s="346" t="s">
        <v>430</v>
      </c>
      <c r="AX189" s="346" t="s">
        <v>430</v>
      </c>
      <c r="AY189" s="346" t="s">
        <v>430</v>
      </c>
      <c r="AZ189" s="346">
        <v>111</v>
      </c>
      <c r="BA189" s="374"/>
      <c r="BB189" s="348">
        <v>11.637500603229199</v>
      </c>
      <c r="BC189" s="348">
        <v>0.99834892983733803</v>
      </c>
      <c r="BD189" s="348">
        <v>5.5386709950961101E-2</v>
      </c>
      <c r="BE189" s="375">
        <v>-2.2901934189336299E-2</v>
      </c>
      <c r="BF189" s="374"/>
      <c r="BG189" s="372">
        <v>3.0700000000000002E-2</v>
      </c>
      <c r="BH189" s="373"/>
      <c r="BI189" s="348">
        <v>65.153400000000005</v>
      </c>
      <c r="BJ189" s="348">
        <v>19.8902</v>
      </c>
      <c r="BK189" s="348">
        <v>14.68</v>
      </c>
      <c r="BL189" s="348">
        <v>0.27639999999999998</v>
      </c>
      <c r="BM189" s="373"/>
      <c r="BN189" s="372" t="s">
        <v>5228</v>
      </c>
      <c r="BO189" s="372" t="s">
        <v>1947</v>
      </c>
      <c r="BP189" s="372" t="s">
        <v>1170</v>
      </c>
      <c r="BQ189" s="372" t="s">
        <v>1317</v>
      </c>
      <c r="BR189" s="372" t="s">
        <v>885</v>
      </c>
      <c r="BS189" s="373"/>
      <c r="BT189" s="354" t="s">
        <v>5699</v>
      </c>
    </row>
    <row r="190" spans="1:72" s="428" customFormat="1" x14ac:dyDescent="0.25">
      <c r="A190" s="345" t="s">
        <v>6306</v>
      </c>
      <c r="B190" s="373"/>
      <c r="C190" s="719">
        <v>46219</v>
      </c>
      <c r="D190" s="373"/>
      <c r="E190" s="346">
        <v>50.781300000000002</v>
      </c>
      <c r="F190" s="373"/>
      <c r="G190" s="347">
        <v>13.1013</v>
      </c>
      <c r="H190" s="374"/>
      <c r="I190" s="348">
        <v>-3.8100000000000002E-2</v>
      </c>
      <c r="J190" s="348">
        <v>1.2442</v>
      </c>
      <c r="K190" s="348" t="s">
        <v>430</v>
      </c>
      <c r="L190" s="348" t="s">
        <v>430</v>
      </c>
      <c r="M190" s="348" t="s">
        <v>430</v>
      </c>
      <c r="N190" s="350" t="s">
        <v>430</v>
      </c>
      <c r="O190" s="348" t="s">
        <v>430</v>
      </c>
      <c r="P190" s="348" t="s">
        <v>430</v>
      </c>
      <c r="Q190" s="348" t="s">
        <v>430</v>
      </c>
      <c r="R190" s="348" t="s">
        <v>430</v>
      </c>
      <c r="S190" s="348" t="s">
        <v>430</v>
      </c>
      <c r="T190" s="348" t="s">
        <v>430</v>
      </c>
      <c r="U190" s="348" t="s">
        <v>430</v>
      </c>
      <c r="V190" s="348" t="s">
        <v>430</v>
      </c>
      <c r="W190" s="348">
        <v>3.5912999999999999</v>
      </c>
      <c r="X190" s="348">
        <v>3.8359999999999999</v>
      </c>
      <c r="Y190" s="374"/>
      <c r="Z190" s="346">
        <v>119</v>
      </c>
      <c r="AA190" s="346">
        <v>49</v>
      </c>
      <c r="AB190" s="346" t="s">
        <v>430</v>
      </c>
      <c r="AC190" s="346" t="s">
        <v>430</v>
      </c>
      <c r="AD190" s="346" t="s">
        <v>430</v>
      </c>
      <c r="AE190" s="346" t="s">
        <v>430</v>
      </c>
      <c r="AF190" s="346" t="s">
        <v>430</v>
      </c>
      <c r="AG190" s="346" t="s">
        <v>430</v>
      </c>
      <c r="AH190" s="346" t="s">
        <v>430</v>
      </c>
      <c r="AI190" s="346" t="s">
        <v>430</v>
      </c>
      <c r="AJ190" s="346" t="s">
        <v>430</v>
      </c>
      <c r="AK190" s="346" t="s">
        <v>430</v>
      </c>
      <c r="AL190" s="346" t="s">
        <v>430</v>
      </c>
      <c r="AM190" s="346" t="s">
        <v>430</v>
      </c>
      <c r="AN190" s="346">
        <v>46</v>
      </c>
      <c r="AO190" s="373"/>
      <c r="AP190" s="348" t="s">
        <v>430</v>
      </c>
      <c r="AQ190" s="348" t="s">
        <v>430</v>
      </c>
      <c r="AR190" s="348" t="s">
        <v>430</v>
      </c>
      <c r="AS190" s="348" t="s">
        <v>430</v>
      </c>
      <c r="AT190" s="348" t="s">
        <v>430</v>
      </c>
      <c r="AU190" s="351"/>
      <c r="AV190" s="346" t="s">
        <v>430</v>
      </c>
      <c r="AW190" s="346" t="s">
        <v>430</v>
      </c>
      <c r="AX190" s="346" t="s">
        <v>430</v>
      </c>
      <c r="AY190" s="346" t="s">
        <v>430</v>
      </c>
      <c r="AZ190" s="346" t="s">
        <v>430</v>
      </c>
      <c r="BA190" s="374"/>
      <c r="BB190" s="348" t="s">
        <v>430</v>
      </c>
      <c r="BC190" s="348">
        <v>0</v>
      </c>
      <c r="BD190" s="348">
        <v>0</v>
      </c>
      <c r="BE190" s="375" t="s">
        <v>430</v>
      </c>
      <c r="BF190" s="374"/>
      <c r="BG190" s="372" t="s">
        <v>430</v>
      </c>
      <c r="BH190" s="373"/>
      <c r="BI190" s="348">
        <v>19.899899999999999</v>
      </c>
      <c r="BJ190" s="348">
        <v>80.078100000000006</v>
      </c>
      <c r="BK190" s="348" t="s">
        <v>430</v>
      </c>
      <c r="BL190" s="348">
        <v>2.1999999999999999E-2</v>
      </c>
      <c r="BM190" s="373"/>
      <c r="BN190" s="372" t="s">
        <v>6307</v>
      </c>
      <c r="BO190" s="372" t="s">
        <v>6308</v>
      </c>
      <c r="BP190" s="372" t="s">
        <v>6309</v>
      </c>
      <c r="BQ190" s="372" t="s">
        <v>6310</v>
      </c>
      <c r="BR190" s="372" t="s">
        <v>6311</v>
      </c>
      <c r="BS190" s="373"/>
      <c r="BT190" s="354" t="s">
        <v>555</v>
      </c>
    </row>
    <row r="191" spans="1:72" s="428" customFormat="1" x14ac:dyDescent="0.25">
      <c r="A191" s="345" t="s">
        <v>6312</v>
      </c>
      <c r="B191" s="373"/>
      <c r="C191" s="719">
        <v>45744</v>
      </c>
      <c r="D191" s="373"/>
      <c r="E191" s="346">
        <v>46.02</v>
      </c>
      <c r="F191" s="373"/>
      <c r="G191" s="347">
        <v>228.41069999999999</v>
      </c>
      <c r="H191" s="374"/>
      <c r="I191" s="348">
        <v>-1.5627</v>
      </c>
      <c r="J191" s="348">
        <v>3.7204000000000002</v>
      </c>
      <c r="K191" s="348">
        <v>7.0663999999999998</v>
      </c>
      <c r="L191" s="348">
        <v>-18.2926</v>
      </c>
      <c r="M191" s="348">
        <v>-5.0358000000000001</v>
      </c>
      <c r="N191" s="350">
        <v>99.607699999999994</v>
      </c>
      <c r="O191" s="348" t="s">
        <v>430</v>
      </c>
      <c r="P191" s="348" t="s">
        <v>430</v>
      </c>
      <c r="Q191" s="348" t="s">
        <v>430</v>
      </c>
      <c r="R191" s="348" t="s">
        <v>430</v>
      </c>
      <c r="S191" s="348">
        <v>3.9239999999999999</v>
      </c>
      <c r="T191" s="348">
        <v>-0.18940000000000001</v>
      </c>
      <c r="U191" s="348">
        <v>2.3353999999999999</v>
      </c>
      <c r="V191" s="348">
        <v>62.825699999999998</v>
      </c>
      <c r="W191" s="348">
        <v>7.3056000000000001</v>
      </c>
      <c r="X191" s="348">
        <v>81.186099999999996</v>
      </c>
      <c r="Y191" s="374"/>
      <c r="Z191" s="346">
        <v>232</v>
      </c>
      <c r="AA191" s="346">
        <v>9</v>
      </c>
      <c r="AB191" s="346">
        <v>23</v>
      </c>
      <c r="AC191" s="346">
        <v>249</v>
      </c>
      <c r="AD191" s="346">
        <v>238</v>
      </c>
      <c r="AE191" s="346">
        <v>13</v>
      </c>
      <c r="AF191" s="346" t="s">
        <v>430</v>
      </c>
      <c r="AG191" s="346" t="s">
        <v>430</v>
      </c>
      <c r="AH191" s="346" t="s">
        <v>430</v>
      </c>
      <c r="AI191" s="346" t="s">
        <v>430</v>
      </c>
      <c r="AJ191" s="346">
        <v>94</v>
      </c>
      <c r="AK191" s="346">
        <v>255</v>
      </c>
      <c r="AL191" s="346">
        <v>101</v>
      </c>
      <c r="AM191" s="346">
        <v>13</v>
      </c>
      <c r="AN191" s="346">
        <v>8</v>
      </c>
      <c r="AO191" s="373"/>
      <c r="AP191" s="348" t="s">
        <v>430</v>
      </c>
      <c r="AQ191" s="348" t="s">
        <v>430</v>
      </c>
      <c r="AR191" s="348" t="s">
        <v>430</v>
      </c>
      <c r="AS191" s="348" t="s">
        <v>430</v>
      </c>
      <c r="AT191" s="348">
        <v>25.64</v>
      </c>
      <c r="AU191" s="351"/>
      <c r="AV191" s="346" t="s">
        <v>430</v>
      </c>
      <c r="AW191" s="346" t="s">
        <v>430</v>
      </c>
      <c r="AX191" s="346" t="s">
        <v>430</v>
      </c>
      <c r="AY191" s="346" t="s">
        <v>430</v>
      </c>
      <c r="AZ191" s="346">
        <v>18</v>
      </c>
      <c r="BA191" s="374"/>
      <c r="BB191" s="348">
        <v>49.862324248177799</v>
      </c>
      <c r="BC191" s="348">
        <v>0</v>
      </c>
      <c r="BD191" s="348">
        <v>0.124232421305397</v>
      </c>
      <c r="BE191" s="375" t="s">
        <v>430</v>
      </c>
      <c r="BF191" s="374"/>
      <c r="BG191" s="372" t="s">
        <v>430</v>
      </c>
      <c r="BH191" s="373"/>
      <c r="BI191" s="348" t="s">
        <v>430</v>
      </c>
      <c r="BJ191" s="348" t="s">
        <v>430</v>
      </c>
      <c r="BK191" s="348" t="s">
        <v>430</v>
      </c>
      <c r="BL191" s="348" t="s">
        <v>430</v>
      </c>
      <c r="BM191" s="373"/>
      <c r="BN191" s="372" t="s">
        <v>6313</v>
      </c>
      <c r="BO191" s="372" t="s">
        <v>6314</v>
      </c>
      <c r="BP191" s="372" t="s">
        <v>430</v>
      </c>
      <c r="BQ191" s="372" t="s">
        <v>430</v>
      </c>
      <c r="BR191" s="372" t="s">
        <v>430</v>
      </c>
      <c r="BS191" s="373"/>
      <c r="BT191" s="354" t="s">
        <v>555</v>
      </c>
    </row>
    <row r="192" spans="1:72" s="428" customFormat="1" x14ac:dyDescent="0.25">
      <c r="A192" s="345" t="s">
        <v>6315</v>
      </c>
      <c r="B192" s="373"/>
      <c r="C192" s="719">
        <v>46010</v>
      </c>
      <c r="D192" s="373"/>
      <c r="E192" s="346">
        <v>42.966500000000003</v>
      </c>
      <c r="F192" s="373"/>
      <c r="G192" s="347">
        <v>12.4236</v>
      </c>
      <c r="H192" s="374"/>
      <c r="I192" s="348">
        <v>-1.0466</v>
      </c>
      <c r="J192" s="348">
        <v>-0.70099999999999996</v>
      </c>
      <c r="K192" s="348">
        <v>3.387</v>
      </c>
      <c r="L192" s="348">
        <v>-1.6458999999999999</v>
      </c>
      <c r="M192" s="348">
        <v>10.2859</v>
      </c>
      <c r="N192" s="350" t="s">
        <v>430</v>
      </c>
      <c r="O192" s="348" t="s">
        <v>430</v>
      </c>
      <c r="P192" s="348" t="s">
        <v>430</v>
      </c>
      <c r="Q192" s="348" t="s">
        <v>430</v>
      </c>
      <c r="R192" s="348" t="s">
        <v>430</v>
      </c>
      <c r="S192" s="348">
        <v>4.2248000000000001</v>
      </c>
      <c r="T192" s="348">
        <v>17.341000000000001</v>
      </c>
      <c r="U192" s="348">
        <v>17.2624</v>
      </c>
      <c r="V192" s="348" t="s">
        <v>430</v>
      </c>
      <c r="W192" s="348">
        <v>2.4567999999999999</v>
      </c>
      <c r="X192" s="348">
        <v>24.236000000000001</v>
      </c>
      <c r="Y192" s="374"/>
      <c r="Z192" s="346">
        <v>221</v>
      </c>
      <c r="AA192" s="346">
        <v>192</v>
      </c>
      <c r="AB192" s="346">
        <v>94</v>
      </c>
      <c r="AC192" s="346">
        <v>229</v>
      </c>
      <c r="AD192" s="346">
        <v>38</v>
      </c>
      <c r="AE192" s="346" t="s">
        <v>430</v>
      </c>
      <c r="AF192" s="346" t="s">
        <v>430</v>
      </c>
      <c r="AG192" s="346" t="s">
        <v>430</v>
      </c>
      <c r="AH192" s="346" t="s">
        <v>430</v>
      </c>
      <c r="AI192" s="346" t="s">
        <v>430</v>
      </c>
      <c r="AJ192" s="346">
        <v>86</v>
      </c>
      <c r="AK192" s="346">
        <v>90</v>
      </c>
      <c r="AL192" s="346">
        <v>9</v>
      </c>
      <c r="AM192" s="346" t="s">
        <v>430</v>
      </c>
      <c r="AN192" s="346">
        <v>70</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19.357200482096701</v>
      </c>
      <c r="BC192" s="348">
        <v>1.0009142727231399</v>
      </c>
      <c r="BD192" s="348">
        <v>9.0170058064619293E-2</v>
      </c>
      <c r="BE192" s="375">
        <v>-6.0940314342660597E-2</v>
      </c>
      <c r="BF192" s="374"/>
      <c r="BG192" s="372">
        <v>0.25359999999999999</v>
      </c>
      <c r="BH192" s="373"/>
      <c r="BI192" s="348">
        <v>74.930000000000007</v>
      </c>
      <c r="BJ192" s="348">
        <v>22.417300000000001</v>
      </c>
      <c r="BK192" s="348">
        <v>2.6333299999999999</v>
      </c>
      <c r="BL192" s="348">
        <v>1.9369999999999998E-2</v>
      </c>
      <c r="BM192" s="373"/>
      <c r="BN192" s="372" t="s">
        <v>5960</v>
      </c>
      <c r="BO192" s="372" t="s">
        <v>5961</v>
      </c>
      <c r="BP192" s="372" t="s">
        <v>5962</v>
      </c>
      <c r="BQ192" s="372" t="s">
        <v>5963</v>
      </c>
      <c r="BR192" s="372" t="s">
        <v>5964</v>
      </c>
      <c r="BS192" s="373"/>
      <c r="BT192" s="354" t="s">
        <v>555</v>
      </c>
    </row>
    <row r="193" spans="1:72" s="428" customFormat="1" x14ac:dyDescent="0.25">
      <c r="A193" s="345" t="s">
        <v>6316</v>
      </c>
      <c r="B193" s="373"/>
      <c r="C193" s="719">
        <v>45489</v>
      </c>
      <c r="D193" s="373"/>
      <c r="E193" s="346">
        <v>40.878799999999998</v>
      </c>
      <c r="F193" s="373"/>
      <c r="G193" s="347">
        <v>34.011299999999999</v>
      </c>
      <c r="H193" s="374"/>
      <c r="I193" s="348">
        <v>9.6500000000000002E-2</v>
      </c>
      <c r="J193" s="348">
        <v>-0.76590000000000003</v>
      </c>
      <c r="K193" s="348">
        <v>2.1741000000000001</v>
      </c>
      <c r="L193" s="348">
        <v>5.3963999999999999</v>
      </c>
      <c r="M193" s="348">
        <v>1.4804999999999999</v>
      </c>
      <c r="N193" s="350">
        <v>8.3089999999999993</v>
      </c>
      <c r="O193" s="348">
        <v>4.8670999999999998</v>
      </c>
      <c r="P193" s="348" t="s">
        <v>430</v>
      </c>
      <c r="Q193" s="348" t="s">
        <v>430</v>
      </c>
      <c r="R193" s="348" t="s">
        <v>430</v>
      </c>
      <c r="S193" s="348">
        <v>3.6964999999999999</v>
      </c>
      <c r="T193" s="348">
        <v>13.8713</v>
      </c>
      <c r="U193" s="348">
        <v>1.0584</v>
      </c>
      <c r="V193" s="348">
        <v>6.8297999999999996</v>
      </c>
      <c r="W193" s="348">
        <v>0.32679999999999998</v>
      </c>
      <c r="X193" s="348">
        <v>4.2000999999999999</v>
      </c>
      <c r="Y193" s="374"/>
      <c r="Z193" s="346">
        <v>90</v>
      </c>
      <c r="AA193" s="346">
        <v>215</v>
      </c>
      <c r="AB193" s="346">
        <v>131</v>
      </c>
      <c r="AC193" s="346">
        <v>164</v>
      </c>
      <c r="AD193" s="346">
        <v>115</v>
      </c>
      <c r="AE193" s="346">
        <v>90</v>
      </c>
      <c r="AF193" s="346">
        <v>68</v>
      </c>
      <c r="AG193" s="346" t="s">
        <v>430</v>
      </c>
      <c r="AH193" s="346" t="s">
        <v>430</v>
      </c>
      <c r="AI193" s="346" t="s">
        <v>430</v>
      </c>
      <c r="AJ193" s="346">
        <v>120</v>
      </c>
      <c r="AK193" s="346">
        <v>135</v>
      </c>
      <c r="AL193" s="346">
        <v>121</v>
      </c>
      <c r="AM193" s="346">
        <v>95</v>
      </c>
      <c r="AN193" s="346">
        <v>193</v>
      </c>
      <c r="AO193" s="373"/>
      <c r="AP193" s="348" t="s">
        <v>430</v>
      </c>
      <c r="AQ193" s="348" t="s">
        <v>430</v>
      </c>
      <c r="AR193" s="348" t="s">
        <v>430</v>
      </c>
      <c r="AS193" s="348" t="s">
        <v>430</v>
      </c>
      <c r="AT193" s="348">
        <v>8.2899999999999991</v>
      </c>
      <c r="AU193" s="351"/>
      <c r="AV193" s="346" t="s">
        <v>430</v>
      </c>
      <c r="AW193" s="346" t="s">
        <v>430</v>
      </c>
      <c r="AX193" s="346" t="s">
        <v>430</v>
      </c>
      <c r="AY193" s="346" t="s">
        <v>430</v>
      </c>
      <c r="AZ193" s="346">
        <v>108</v>
      </c>
      <c r="BA193" s="374"/>
      <c r="BB193" s="348">
        <v>13.2420430056762</v>
      </c>
      <c r="BC193" s="348">
        <v>0.99887520258440898</v>
      </c>
      <c r="BD193" s="348">
        <v>1.7075116759097701E-3</v>
      </c>
      <c r="BE193" s="375">
        <v>-2.9030946010685701E-2</v>
      </c>
      <c r="BF193" s="374"/>
      <c r="BG193" s="372">
        <v>3.8100000000000002E-2</v>
      </c>
      <c r="BH193" s="373"/>
      <c r="BI193" s="348">
        <v>96.131799999999998</v>
      </c>
      <c r="BJ193" s="348">
        <v>3.6602000000000001</v>
      </c>
      <c r="BK193" s="348" t="s">
        <v>430</v>
      </c>
      <c r="BL193" s="348">
        <v>0.20799999999999999</v>
      </c>
      <c r="BM193" s="373"/>
      <c r="BN193" s="372" t="s">
        <v>4668</v>
      </c>
      <c r="BO193" s="372" t="s">
        <v>4669</v>
      </c>
      <c r="BP193" s="372" t="s">
        <v>4670</v>
      </c>
      <c r="BQ193" s="372" t="s">
        <v>4671</v>
      </c>
      <c r="BR193" s="372" t="s">
        <v>4672</v>
      </c>
      <c r="BS193" s="373"/>
      <c r="BT193" s="354" t="s">
        <v>555</v>
      </c>
    </row>
    <row r="194" spans="1:72" s="428" customFormat="1" x14ac:dyDescent="0.25">
      <c r="A194" s="345" t="s">
        <v>6317</v>
      </c>
      <c r="B194" s="373"/>
      <c r="C194" s="719">
        <v>44785</v>
      </c>
      <c r="D194" s="373"/>
      <c r="E194" s="346">
        <v>39.615299999999998</v>
      </c>
      <c r="F194" s="373"/>
      <c r="G194" s="347">
        <v>31.650300000000001</v>
      </c>
      <c r="H194" s="374"/>
      <c r="I194" s="348">
        <v>-0.48549999999999999</v>
      </c>
      <c r="J194" s="348">
        <v>1.1696</v>
      </c>
      <c r="K194" s="348">
        <v>2.3578999999999999</v>
      </c>
      <c r="L194" s="348">
        <v>4.5140000000000002</v>
      </c>
      <c r="M194" s="348">
        <v>-0.29010000000000002</v>
      </c>
      <c r="N194" s="350">
        <v>3.6263999999999998</v>
      </c>
      <c r="O194" s="348">
        <v>-5.7820999999999998</v>
      </c>
      <c r="P194" s="348">
        <v>13.084</v>
      </c>
      <c r="Q194" s="348" t="s">
        <v>430</v>
      </c>
      <c r="R194" s="348" t="s">
        <v>430</v>
      </c>
      <c r="S194" s="348">
        <v>1.2926</v>
      </c>
      <c r="T194" s="348">
        <v>15.6264</v>
      </c>
      <c r="U194" s="348">
        <v>0.57230000000000003</v>
      </c>
      <c r="V194" s="348">
        <v>4.6976000000000004</v>
      </c>
      <c r="W194" s="348">
        <v>2.2084999999999999</v>
      </c>
      <c r="X194" s="348">
        <v>13.838699999999999</v>
      </c>
      <c r="Y194" s="374"/>
      <c r="Z194" s="346">
        <v>203</v>
      </c>
      <c r="AA194" s="346">
        <v>51</v>
      </c>
      <c r="AB194" s="346">
        <v>124</v>
      </c>
      <c r="AC194" s="346">
        <v>199</v>
      </c>
      <c r="AD194" s="346">
        <v>132</v>
      </c>
      <c r="AE194" s="346">
        <v>139</v>
      </c>
      <c r="AF194" s="346">
        <v>154</v>
      </c>
      <c r="AG194" s="346">
        <v>62</v>
      </c>
      <c r="AH194" s="346" t="s">
        <v>430</v>
      </c>
      <c r="AI194" s="346" t="s">
        <v>430</v>
      </c>
      <c r="AJ194" s="346">
        <v>222</v>
      </c>
      <c r="AK194" s="346">
        <v>112</v>
      </c>
      <c r="AL194" s="346">
        <v>126</v>
      </c>
      <c r="AM194" s="346">
        <v>121</v>
      </c>
      <c r="AN194" s="346">
        <v>88</v>
      </c>
      <c r="AO194" s="373"/>
      <c r="AP194" s="348" t="s">
        <v>430</v>
      </c>
      <c r="AQ194" s="348" t="s">
        <v>430</v>
      </c>
      <c r="AR194" s="348" t="s">
        <v>430</v>
      </c>
      <c r="AS194" s="348">
        <v>2.5299999999999998</v>
      </c>
      <c r="AT194" s="348">
        <v>4.1399999999999997</v>
      </c>
      <c r="AU194" s="351"/>
      <c r="AV194" s="346" t="s">
        <v>430</v>
      </c>
      <c r="AW194" s="346" t="s">
        <v>430</v>
      </c>
      <c r="AX194" s="346" t="s">
        <v>430</v>
      </c>
      <c r="AY194" s="346">
        <v>118</v>
      </c>
      <c r="AZ194" s="346">
        <v>131</v>
      </c>
      <c r="BA194" s="374"/>
      <c r="BB194" s="348">
        <v>19.956082565598699</v>
      </c>
      <c r="BC194" s="348">
        <v>1.00134165322264</v>
      </c>
      <c r="BD194" s="348">
        <v>3.8812762698225499E-2</v>
      </c>
      <c r="BE194" s="375">
        <v>-4.3269399639849299E-2</v>
      </c>
      <c r="BF194" s="374"/>
      <c r="BG194" s="372">
        <v>0.21079999999999999</v>
      </c>
      <c r="BH194" s="373"/>
      <c r="BI194" s="348">
        <v>67.823499999999996</v>
      </c>
      <c r="BJ194" s="348">
        <v>32.084899999999998</v>
      </c>
      <c r="BK194" s="348" t="s">
        <v>430</v>
      </c>
      <c r="BL194" s="348">
        <v>9.1600000000000001E-2</v>
      </c>
      <c r="BM194" s="373"/>
      <c r="BN194" s="372" t="s">
        <v>4521</v>
      </c>
      <c r="BO194" s="372" t="s">
        <v>4522</v>
      </c>
      <c r="BP194" s="372" t="s">
        <v>4523</v>
      </c>
      <c r="BQ194" s="372" t="s">
        <v>4524</v>
      </c>
      <c r="BR194" s="372" t="s">
        <v>4525</v>
      </c>
      <c r="BS194" s="373"/>
      <c r="BT194" s="354" t="s">
        <v>555</v>
      </c>
    </row>
    <row r="195" spans="1:72" s="428" customFormat="1" x14ac:dyDescent="0.25">
      <c r="A195" s="345" t="s">
        <v>6318</v>
      </c>
      <c r="B195" s="373"/>
      <c r="C195" s="719">
        <v>45839</v>
      </c>
      <c r="D195" s="373"/>
      <c r="E195" s="346">
        <v>38.334000000000003</v>
      </c>
      <c r="F195" s="373"/>
      <c r="G195" s="347">
        <v>10.648300000000001</v>
      </c>
      <c r="H195" s="374"/>
      <c r="I195" s="348">
        <v>0.7923</v>
      </c>
      <c r="J195" s="348">
        <v>3.3635000000000002</v>
      </c>
      <c r="K195" s="348">
        <v>6.1254</v>
      </c>
      <c r="L195" s="348">
        <v>21.421500000000002</v>
      </c>
      <c r="M195" s="348">
        <v>11.3781</v>
      </c>
      <c r="N195" s="350">
        <v>1.2311000000000001</v>
      </c>
      <c r="O195" s="348" t="s">
        <v>430</v>
      </c>
      <c r="P195" s="348" t="s">
        <v>430</v>
      </c>
      <c r="Q195" s="348" t="s">
        <v>430</v>
      </c>
      <c r="R195" s="348" t="s">
        <v>430</v>
      </c>
      <c r="S195" s="348">
        <v>14.297499999999999</v>
      </c>
      <c r="T195" s="348">
        <v>33.5227</v>
      </c>
      <c r="U195" s="348">
        <v>2.5007999999999999</v>
      </c>
      <c r="V195" s="348">
        <v>2.8513000000000002</v>
      </c>
      <c r="W195" s="348">
        <v>6.0777999999999999</v>
      </c>
      <c r="X195" s="348">
        <v>5.7804000000000002</v>
      </c>
      <c r="Y195" s="374"/>
      <c r="Z195" s="346">
        <v>11</v>
      </c>
      <c r="AA195" s="346">
        <v>21</v>
      </c>
      <c r="AB195" s="346">
        <v>37</v>
      </c>
      <c r="AC195" s="346">
        <v>2</v>
      </c>
      <c r="AD195" s="346">
        <v>33</v>
      </c>
      <c r="AE195" s="346">
        <v>162</v>
      </c>
      <c r="AF195" s="346" t="s">
        <v>430</v>
      </c>
      <c r="AG195" s="346" t="s">
        <v>430</v>
      </c>
      <c r="AH195" s="346" t="s">
        <v>430</v>
      </c>
      <c r="AI195" s="346" t="s">
        <v>430</v>
      </c>
      <c r="AJ195" s="346">
        <v>13</v>
      </c>
      <c r="AK195" s="346">
        <v>9</v>
      </c>
      <c r="AL195" s="346">
        <v>99</v>
      </c>
      <c r="AM195" s="346">
        <v>148</v>
      </c>
      <c r="AN195" s="346">
        <v>22</v>
      </c>
      <c r="AO195" s="373"/>
      <c r="AP195" s="348" t="s">
        <v>430</v>
      </c>
      <c r="AQ195" s="348" t="s">
        <v>430</v>
      </c>
      <c r="AR195" s="348" t="s">
        <v>430</v>
      </c>
      <c r="AS195" s="348" t="s">
        <v>430</v>
      </c>
      <c r="AT195" s="348">
        <v>21.56</v>
      </c>
      <c r="AU195" s="351"/>
      <c r="AV195" s="346" t="s">
        <v>430</v>
      </c>
      <c r="AW195" s="346" t="s">
        <v>430</v>
      </c>
      <c r="AX195" s="346" t="s">
        <v>430</v>
      </c>
      <c r="AY195" s="346" t="s">
        <v>430</v>
      </c>
      <c r="AZ195" s="346">
        <v>46</v>
      </c>
      <c r="BA195" s="374"/>
      <c r="BB195" s="348">
        <v>24.948073640014702</v>
      </c>
      <c r="BC195" s="348">
        <v>0.99824933958824302</v>
      </c>
      <c r="BD195" s="348">
        <v>1.33350239997866E-2</v>
      </c>
      <c r="BE195" s="375">
        <v>-3.9416789731166198E-2</v>
      </c>
      <c r="BF195" s="374"/>
      <c r="BG195" s="372">
        <v>2.5325000000000002</v>
      </c>
      <c r="BH195" s="373"/>
      <c r="BI195" s="348">
        <v>24.764900000000001</v>
      </c>
      <c r="BJ195" s="348">
        <v>57.696599999999997</v>
      </c>
      <c r="BK195" s="348">
        <v>17.4956</v>
      </c>
      <c r="BL195" s="348">
        <v>4.2900000000000001E-2</v>
      </c>
      <c r="BM195" s="373"/>
      <c r="BN195" s="372" t="s">
        <v>6319</v>
      </c>
      <c r="BO195" s="372" t="s">
        <v>6320</v>
      </c>
      <c r="BP195" s="372" t="s">
        <v>4608</v>
      </c>
      <c r="BQ195" s="372" t="s">
        <v>6321</v>
      </c>
      <c r="BR195" s="372" t="s">
        <v>6322</v>
      </c>
      <c r="BS195" s="373"/>
      <c r="BT195" s="354" t="s">
        <v>555</v>
      </c>
    </row>
    <row r="196" spans="1:72" s="428" customFormat="1" ht="11" x14ac:dyDescent="0.3">
      <c r="A196" s="841" t="s">
        <v>6323</v>
      </c>
      <c r="B196" s="842"/>
      <c r="C196" s="843">
        <v>44770</v>
      </c>
      <c r="D196" s="842"/>
      <c r="E196" s="844">
        <v>36.396799999999999</v>
      </c>
      <c r="F196" s="842"/>
      <c r="G196" s="845">
        <v>12.512600000000001</v>
      </c>
      <c r="H196" s="847"/>
      <c r="I196" s="846">
        <v>0.38350000000000001</v>
      </c>
      <c r="J196" s="846">
        <v>-0.22009999999999999</v>
      </c>
      <c r="K196" s="846">
        <v>4.3169000000000004</v>
      </c>
      <c r="L196" s="846">
        <v>8.8193999999999999</v>
      </c>
      <c r="M196" s="846">
        <v>3.6949000000000001</v>
      </c>
      <c r="N196" s="848">
        <v>3.2191999999999998</v>
      </c>
      <c r="O196" s="846">
        <v>3.0440999999999998</v>
      </c>
      <c r="P196" s="846">
        <v>14.709899999999999</v>
      </c>
      <c r="Q196" s="846" t="s">
        <v>430</v>
      </c>
      <c r="R196" s="846" t="s">
        <v>430</v>
      </c>
      <c r="S196" s="846">
        <v>5.9016999999999999</v>
      </c>
      <c r="T196" s="846">
        <v>18.198399999999999</v>
      </c>
      <c r="U196" s="846">
        <v>-0.53169999999999995</v>
      </c>
      <c r="V196" s="846">
        <v>1.3718999999999999</v>
      </c>
      <c r="W196" s="846">
        <v>0.51649999999999996</v>
      </c>
      <c r="X196" s="846">
        <v>13.723100000000001</v>
      </c>
      <c r="Y196" s="847"/>
      <c r="Z196" s="844">
        <v>36</v>
      </c>
      <c r="AA196" s="844">
        <v>144</v>
      </c>
      <c r="AB196" s="844">
        <v>54</v>
      </c>
      <c r="AC196" s="844">
        <v>49</v>
      </c>
      <c r="AD196" s="844">
        <v>98</v>
      </c>
      <c r="AE196" s="844">
        <v>141</v>
      </c>
      <c r="AF196" s="844">
        <v>75</v>
      </c>
      <c r="AG196" s="844">
        <v>55</v>
      </c>
      <c r="AH196" s="844" t="s">
        <v>430</v>
      </c>
      <c r="AI196" s="844" t="s">
        <v>430</v>
      </c>
      <c r="AJ196" s="844">
        <v>35</v>
      </c>
      <c r="AK196" s="844">
        <v>83</v>
      </c>
      <c r="AL196" s="844">
        <v>135</v>
      </c>
      <c r="AM196" s="844">
        <v>163</v>
      </c>
      <c r="AN196" s="844">
        <v>169</v>
      </c>
      <c r="AO196" s="842"/>
      <c r="AP196" s="846" t="s">
        <v>430</v>
      </c>
      <c r="AQ196" s="846" t="s">
        <v>430</v>
      </c>
      <c r="AR196" s="846" t="s">
        <v>430</v>
      </c>
      <c r="AS196" s="846">
        <v>8.57</v>
      </c>
      <c r="AT196" s="846">
        <v>9.0399999999999991</v>
      </c>
      <c r="AU196" s="849"/>
      <c r="AV196" s="844" t="s">
        <v>430</v>
      </c>
      <c r="AW196" s="844" t="s">
        <v>430</v>
      </c>
      <c r="AX196" s="844" t="s">
        <v>430</v>
      </c>
      <c r="AY196" s="844">
        <v>53</v>
      </c>
      <c r="AZ196" s="844">
        <v>99</v>
      </c>
      <c r="BA196" s="847"/>
      <c r="BB196" s="846">
        <v>14.7775086715949</v>
      </c>
      <c r="BC196" s="846">
        <v>0.99878575568110395</v>
      </c>
      <c r="BD196" s="846">
        <v>4.86047572847478E-2</v>
      </c>
      <c r="BE196" s="852">
        <v>-1.0551123860719901E-2</v>
      </c>
      <c r="BF196" s="847"/>
      <c r="BG196" s="855">
        <v>0.1183</v>
      </c>
      <c r="BH196" s="842"/>
      <c r="BI196" s="846">
        <v>88.258200000000002</v>
      </c>
      <c r="BJ196" s="846">
        <v>11.3849</v>
      </c>
      <c r="BK196" s="846" t="s">
        <v>430</v>
      </c>
      <c r="BL196" s="846">
        <v>0.3569</v>
      </c>
      <c r="BM196" s="842"/>
      <c r="BN196" s="855" t="s">
        <v>6274</v>
      </c>
      <c r="BO196" s="855" t="s">
        <v>6275</v>
      </c>
      <c r="BP196" s="855" t="s">
        <v>6276</v>
      </c>
      <c r="BQ196" s="855" t="s">
        <v>6277</v>
      </c>
      <c r="BR196" s="855" t="s">
        <v>6135</v>
      </c>
      <c r="BS196" s="842"/>
      <c r="BT196" s="856" t="s">
        <v>555</v>
      </c>
    </row>
    <row r="197" spans="1:72" s="428" customFormat="1" x14ac:dyDescent="0.25">
      <c r="A197" s="345" t="s">
        <v>6324</v>
      </c>
      <c r="B197" s="373"/>
      <c r="C197" s="719">
        <v>44827</v>
      </c>
      <c r="D197" s="373"/>
      <c r="E197" s="346">
        <v>36.325800000000001</v>
      </c>
      <c r="F197" s="373"/>
      <c r="G197" s="347">
        <v>127.37609999999999</v>
      </c>
      <c r="H197" s="374"/>
      <c r="I197" s="348">
        <v>-0.33400000000000002</v>
      </c>
      <c r="J197" s="348">
        <v>-0.89649999999999996</v>
      </c>
      <c r="K197" s="348">
        <v>-0.30680000000000002</v>
      </c>
      <c r="L197" s="348">
        <v>1.9409000000000001</v>
      </c>
      <c r="M197" s="348">
        <v>-6.9725000000000001</v>
      </c>
      <c r="N197" s="350">
        <v>-2.4106999999999998</v>
      </c>
      <c r="O197" s="348">
        <v>-4.6275000000000004</v>
      </c>
      <c r="P197" s="348">
        <v>7.8258999999999999</v>
      </c>
      <c r="Q197" s="348" t="s">
        <v>430</v>
      </c>
      <c r="R197" s="348" t="s">
        <v>430</v>
      </c>
      <c r="S197" s="348">
        <v>1.5479000000000001</v>
      </c>
      <c r="T197" s="348">
        <v>4.1840000000000002</v>
      </c>
      <c r="U197" s="348">
        <v>-8.8938000000000006</v>
      </c>
      <c r="V197" s="348">
        <v>-2.7778999999999998</v>
      </c>
      <c r="W197" s="348">
        <v>0.39429999999999998</v>
      </c>
      <c r="X197" s="348">
        <v>10.6271</v>
      </c>
      <c r="Y197" s="374"/>
      <c r="Z197" s="346">
        <v>186</v>
      </c>
      <c r="AA197" s="346">
        <v>220</v>
      </c>
      <c r="AB197" s="346">
        <v>228</v>
      </c>
      <c r="AC197" s="346">
        <v>213</v>
      </c>
      <c r="AD197" s="346">
        <v>250</v>
      </c>
      <c r="AE197" s="346">
        <v>200</v>
      </c>
      <c r="AF197" s="346">
        <v>150</v>
      </c>
      <c r="AG197" s="346">
        <v>116</v>
      </c>
      <c r="AH197" s="346" t="s">
        <v>430</v>
      </c>
      <c r="AI197" s="346" t="s">
        <v>430</v>
      </c>
      <c r="AJ197" s="346">
        <v>216</v>
      </c>
      <c r="AK197" s="346">
        <v>238</v>
      </c>
      <c r="AL197" s="346">
        <v>232</v>
      </c>
      <c r="AM197" s="346">
        <v>205</v>
      </c>
      <c r="AN197" s="346">
        <v>182</v>
      </c>
      <c r="AO197" s="373"/>
      <c r="AP197" s="348" t="s">
        <v>430</v>
      </c>
      <c r="AQ197" s="348" t="s">
        <v>430</v>
      </c>
      <c r="AR197" s="348" t="s">
        <v>430</v>
      </c>
      <c r="AS197" s="348">
        <v>-0.89</v>
      </c>
      <c r="AT197" s="348">
        <v>-7.49</v>
      </c>
      <c r="AU197" s="351"/>
      <c r="AV197" s="346" t="s">
        <v>430</v>
      </c>
      <c r="AW197" s="346" t="s">
        <v>430</v>
      </c>
      <c r="AX197" s="346" t="s">
        <v>430</v>
      </c>
      <c r="AY197" s="346">
        <v>133</v>
      </c>
      <c r="AZ197" s="346">
        <v>217</v>
      </c>
      <c r="BA197" s="374"/>
      <c r="BB197" s="348">
        <v>13.2612217859769</v>
      </c>
      <c r="BC197" s="348">
        <v>0.99824646720572796</v>
      </c>
      <c r="BD197" s="348">
        <v>1.95833391022791E-2</v>
      </c>
      <c r="BE197" s="375">
        <v>-2.18617225133571E-2</v>
      </c>
      <c r="BF197" s="374"/>
      <c r="BG197" s="372">
        <v>7.5200000000000003E-2</v>
      </c>
      <c r="BH197" s="373"/>
      <c r="BI197" s="348">
        <v>99.947900000000004</v>
      </c>
      <c r="BJ197" s="348" t="s">
        <v>430</v>
      </c>
      <c r="BK197" s="348" t="s">
        <v>430</v>
      </c>
      <c r="BL197" s="348">
        <v>5.21E-2</v>
      </c>
      <c r="BM197" s="373"/>
      <c r="BN197" s="372" t="s">
        <v>6325</v>
      </c>
      <c r="BO197" s="372" t="s">
        <v>6241</v>
      </c>
      <c r="BP197" s="372" t="s">
        <v>6242</v>
      </c>
      <c r="BQ197" s="372" t="s">
        <v>6326</v>
      </c>
      <c r="BR197" s="372" t="s">
        <v>4688</v>
      </c>
      <c r="BS197" s="373"/>
      <c r="BT197" s="354" t="s">
        <v>555</v>
      </c>
    </row>
    <row r="198" spans="1:72" s="428" customFormat="1" x14ac:dyDescent="0.25">
      <c r="A198" s="345" t="s">
        <v>6327</v>
      </c>
      <c r="B198" s="373"/>
      <c r="C198" s="719">
        <v>45856</v>
      </c>
      <c r="D198" s="373"/>
      <c r="E198" s="346">
        <v>36.907400000000003</v>
      </c>
      <c r="F198" s="373"/>
      <c r="G198" s="347">
        <v>9.8664000000000005</v>
      </c>
      <c r="H198" s="374"/>
      <c r="I198" s="348">
        <v>-0.15690000000000001</v>
      </c>
      <c r="J198" s="348">
        <v>-0.94669999999999999</v>
      </c>
      <c r="K198" s="348">
        <v>0.96709999999999996</v>
      </c>
      <c r="L198" s="348">
        <v>4.9303999999999997</v>
      </c>
      <c r="M198" s="348">
        <v>-3.5146000000000002</v>
      </c>
      <c r="N198" s="350">
        <v>-8.0999999999999996E-3</v>
      </c>
      <c r="O198" s="348" t="s">
        <v>430</v>
      </c>
      <c r="P198" s="348" t="s">
        <v>430</v>
      </c>
      <c r="Q198" s="348" t="s">
        <v>430</v>
      </c>
      <c r="R198" s="348" t="s">
        <v>430</v>
      </c>
      <c r="S198" s="348">
        <v>2.4868000000000001</v>
      </c>
      <c r="T198" s="348">
        <v>9.9921000000000006</v>
      </c>
      <c r="U198" s="348">
        <v>-5.8630000000000004</v>
      </c>
      <c r="V198" s="348">
        <v>4.1000000000000003E-3</v>
      </c>
      <c r="W198" s="348">
        <v>0.1462</v>
      </c>
      <c r="X198" s="348">
        <v>-1.2477</v>
      </c>
      <c r="Y198" s="374"/>
      <c r="Z198" s="346">
        <v>146</v>
      </c>
      <c r="AA198" s="346">
        <v>235</v>
      </c>
      <c r="AB198" s="346">
        <v>202</v>
      </c>
      <c r="AC198" s="346">
        <v>191</v>
      </c>
      <c r="AD198" s="346">
        <v>183</v>
      </c>
      <c r="AE198" s="346">
        <v>184</v>
      </c>
      <c r="AF198" s="346" t="s">
        <v>430</v>
      </c>
      <c r="AG198" s="346" t="s">
        <v>430</v>
      </c>
      <c r="AH198" s="346" t="s">
        <v>430</v>
      </c>
      <c r="AI198" s="346" t="s">
        <v>430</v>
      </c>
      <c r="AJ198" s="346">
        <v>192</v>
      </c>
      <c r="AK198" s="346">
        <v>197</v>
      </c>
      <c r="AL198" s="346">
        <v>210</v>
      </c>
      <c r="AM198" s="346">
        <v>188</v>
      </c>
      <c r="AN198" s="346">
        <v>220</v>
      </c>
      <c r="AO198" s="373"/>
      <c r="AP198" s="348" t="s">
        <v>430</v>
      </c>
      <c r="AQ198" s="348" t="s">
        <v>430</v>
      </c>
      <c r="AR198" s="348" t="s">
        <v>430</v>
      </c>
      <c r="AS198" s="348" t="s">
        <v>430</v>
      </c>
      <c r="AT198" s="348">
        <v>-0.89</v>
      </c>
      <c r="AU198" s="351"/>
      <c r="AV198" s="346" t="s">
        <v>430</v>
      </c>
      <c r="AW198" s="346" t="s">
        <v>430</v>
      </c>
      <c r="AX198" s="346" t="s">
        <v>430</v>
      </c>
      <c r="AY198" s="346" t="s">
        <v>430</v>
      </c>
      <c r="AZ198" s="346">
        <v>188</v>
      </c>
      <c r="BA198" s="374"/>
      <c r="BB198" s="348">
        <v>11.4448257209469</v>
      </c>
      <c r="BC198" s="348">
        <v>0.99533839619698306</v>
      </c>
      <c r="BD198" s="348">
        <v>-3.4421329921074197E-2</v>
      </c>
      <c r="BE198" s="375">
        <v>-2.0674594424115199E-2</v>
      </c>
      <c r="BF198" s="374"/>
      <c r="BG198" s="372">
        <v>5.8400000000000001E-2</v>
      </c>
      <c r="BH198" s="373"/>
      <c r="BI198" s="348">
        <v>98.138999999999996</v>
      </c>
      <c r="BJ198" s="348">
        <v>1.3530500000000001</v>
      </c>
      <c r="BK198" s="348" t="s">
        <v>430</v>
      </c>
      <c r="BL198" s="348">
        <v>0.50795000000000001</v>
      </c>
      <c r="BM198" s="373"/>
      <c r="BN198" s="372" t="s">
        <v>5975</v>
      </c>
      <c r="BO198" s="372" t="s">
        <v>4825</v>
      </c>
      <c r="BP198" s="372" t="s">
        <v>2499</v>
      </c>
      <c r="BQ198" s="372" t="s">
        <v>4714</v>
      </c>
      <c r="BR198" s="372" t="s">
        <v>4383</v>
      </c>
      <c r="BS198" s="373"/>
      <c r="BT198" s="354" t="s">
        <v>555</v>
      </c>
    </row>
    <row r="199" spans="1:72" s="428" customFormat="1" x14ac:dyDescent="0.25">
      <c r="A199" s="345" t="s">
        <v>6328</v>
      </c>
      <c r="B199" s="373"/>
      <c r="C199" s="719">
        <v>43536</v>
      </c>
      <c r="D199" s="373"/>
      <c r="E199" s="346">
        <v>34.443100000000001</v>
      </c>
      <c r="F199" s="373"/>
      <c r="G199" s="347">
        <v>96.902000000000001</v>
      </c>
      <c r="H199" s="374"/>
      <c r="I199" s="348">
        <v>0.47210000000000002</v>
      </c>
      <c r="J199" s="348">
        <v>0.5454</v>
      </c>
      <c r="K199" s="348">
        <v>3.0283000000000002</v>
      </c>
      <c r="L199" s="348">
        <v>8.5250000000000004</v>
      </c>
      <c r="M199" s="348">
        <v>5.9051999999999998</v>
      </c>
      <c r="N199" s="350">
        <v>9.9588000000000001</v>
      </c>
      <c r="O199" s="348">
        <v>5.1656000000000004</v>
      </c>
      <c r="P199" s="348">
        <v>18.872599999999998</v>
      </c>
      <c r="Q199" s="348">
        <v>16.2912</v>
      </c>
      <c r="R199" s="348" t="s">
        <v>430</v>
      </c>
      <c r="S199" s="348">
        <v>4.7102000000000004</v>
      </c>
      <c r="T199" s="348">
        <v>20.4801</v>
      </c>
      <c r="U199" s="348">
        <v>3.8222999999999998</v>
      </c>
      <c r="V199" s="348">
        <v>9.1396999999999995</v>
      </c>
      <c r="W199" s="348">
        <v>1.6085</v>
      </c>
      <c r="X199" s="348">
        <v>15.3871</v>
      </c>
      <c r="Y199" s="374"/>
      <c r="Z199" s="346">
        <v>18</v>
      </c>
      <c r="AA199" s="346">
        <v>95</v>
      </c>
      <c r="AB199" s="346">
        <v>101</v>
      </c>
      <c r="AC199" s="346">
        <v>54</v>
      </c>
      <c r="AD199" s="346">
        <v>81</v>
      </c>
      <c r="AE199" s="346">
        <v>82</v>
      </c>
      <c r="AF199" s="346">
        <v>58</v>
      </c>
      <c r="AG199" s="346">
        <v>40</v>
      </c>
      <c r="AH199" s="346">
        <v>10</v>
      </c>
      <c r="AI199" s="346" t="s">
        <v>430</v>
      </c>
      <c r="AJ199" s="346">
        <v>63</v>
      </c>
      <c r="AK199" s="346">
        <v>67</v>
      </c>
      <c r="AL199" s="346">
        <v>79</v>
      </c>
      <c r="AM199" s="346">
        <v>84</v>
      </c>
      <c r="AN199" s="346">
        <v>114</v>
      </c>
      <c r="AO199" s="373"/>
      <c r="AP199" s="348" t="s">
        <v>430</v>
      </c>
      <c r="AQ199" s="348">
        <v>18.27</v>
      </c>
      <c r="AR199" s="348">
        <v>16.059999999999999</v>
      </c>
      <c r="AS199" s="348">
        <v>11.71</v>
      </c>
      <c r="AT199" s="348">
        <v>14.09</v>
      </c>
      <c r="AU199" s="351"/>
      <c r="AV199" s="346" t="s">
        <v>430</v>
      </c>
      <c r="AW199" s="346">
        <v>9</v>
      </c>
      <c r="AX199" s="346">
        <v>15</v>
      </c>
      <c r="AY199" s="346">
        <v>46</v>
      </c>
      <c r="AZ199" s="346">
        <v>78</v>
      </c>
      <c r="BA199" s="374"/>
      <c r="BB199" s="348">
        <v>16.380008496114101</v>
      </c>
      <c r="BC199" s="348">
        <v>0.99947686496941202</v>
      </c>
      <c r="BD199" s="348">
        <v>6.95085750633989E-2</v>
      </c>
      <c r="BE199" s="375">
        <v>-1.3857969686498699E-2</v>
      </c>
      <c r="BF199" s="374"/>
      <c r="BG199" s="372">
        <v>331.20159999999998</v>
      </c>
      <c r="BH199" s="373"/>
      <c r="BI199" s="348">
        <v>57.099400000000003</v>
      </c>
      <c r="BJ199" s="348">
        <v>42.648899999999998</v>
      </c>
      <c r="BK199" s="348" t="s">
        <v>430</v>
      </c>
      <c r="BL199" s="348">
        <v>0.25169999999999998</v>
      </c>
      <c r="BM199" s="373"/>
      <c r="BN199" s="372" t="s">
        <v>484</v>
      </c>
      <c r="BO199" s="372" t="s">
        <v>6185</v>
      </c>
      <c r="BP199" s="372" t="s">
        <v>4564</v>
      </c>
      <c r="BQ199" s="372" t="s">
        <v>997</v>
      </c>
      <c r="BR199" s="372" t="s">
        <v>6186</v>
      </c>
      <c r="BS199" s="373"/>
      <c r="BT199" s="354" t="s">
        <v>555</v>
      </c>
    </row>
    <row r="200" spans="1:72" s="428" customFormat="1" x14ac:dyDescent="0.25">
      <c r="A200" s="345" t="s">
        <v>6329</v>
      </c>
      <c r="B200" s="373"/>
      <c r="C200" s="719">
        <v>45729</v>
      </c>
      <c r="D200" s="373"/>
      <c r="E200" s="346">
        <v>32.994599999999998</v>
      </c>
      <c r="F200" s="373"/>
      <c r="G200" s="347">
        <v>33.299100000000003</v>
      </c>
      <c r="H200" s="374"/>
      <c r="I200" s="348">
        <v>-0.314</v>
      </c>
      <c r="J200" s="348">
        <v>-0.49430000000000002</v>
      </c>
      <c r="K200" s="348">
        <v>1.1353</v>
      </c>
      <c r="L200" s="348">
        <v>-1.0983000000000001</v>
      </c>
      <c r="M200" s="348">
        <v>0.52070000000000005</v>
      </c>
      <c r="N200" s="350">
        <v>18.196300000000001</v>
      </c>
      <c r="O200" s="348" t="s">
        <v>430</v>
      </c>
      <c r="P200" s="348" t="s">
        <v>430</v>
      </c>
      <c r="Q200" s="348" t="s">
        <v>430</v>
      </c>
      <c r="R200" s="348" t="s">
        <v>430</v>
      </c>
      <c r="S200" s="348">
        <v>1.0638000000000001</v>
      </c>
      <c r="T200" s="348">
        <v>9.1526999999999994</v>
      </c>
      <c r="U200" s="348">
        <v>5.4218999999999999</v>
      </c>
      <c r="V200" s="348">
        <v>13.366400000000001</v>
      </c>
      <c r="W200" s="348">
        <v>0.75070000000000003</v>
      </c>
      <c r="X200" s="348">
        <v>22.060300000000002</v>
      </c>
      <c r="Y200" s="374"/>
      <c r="Z200" s="346">
        <v>178</v>
      </c>
      <c r="AA200" s="346">
        <v>170</v>
      </c>
      <c r="AB200" s="346">
        <v>180</v>
      </c>
      <c r="AC200" s="346">
        <v>222</v>
      </c>
      <c r="AD200" s="346">
        <v>124</v>
      </c>
      <c r="AE200" s="346">
        <v>38</v>
      </c>
      <c r="AF200" s="346" t="s">
        <v>430</v>
      </c>
      <c r="AG200" s="346" t="s">
        <v>430</v>
      </c>
      <c r="AH200" s="346" t="s">
        <v>430</v>
      </c>
      <c r="AI200" s="346" t="s">
        <v>430</v>
      </c>
      <c r="AJ200" s="346">
        <v>225</v>
      </c>
      <c r="AK200" s="346">
        <v>218</v>
      </c>
      <c r="AL200" s="346">
        <v>69</v>
      </c>
      <c r="AM200" s="346">
        <v>49</v>
      </c>
      <c r="AN200" s="346">
        <v>163</v>
      </c>
      <c r="AO200" s="373"/>
      <c r="AP200" s="348" t="s">
        <v>430</v>
      </c>
      <c r="AQ200" s="348" t="s">
        <v>430</v>
      </c>
      <c r="AR200" s="348" t="s">
        <v>430</v>
      </c>
      <c r="AS200" s="348" t="s">
        <v>430</v>
      </c>
      <c r="AT200" s="348">
        <v>10.16</v>
      </c>
      <c r="AU200" s="351"/>
      <c r="AV200" s="346" t="s">
        <v>430</v>
      </c>
      <c r="AW200" s="346" t="s">
        <v>430</v>
      </c>
      <c r="AX200" s="346" t="s">
        <v>430</v>
      </c>
      <c r="AY200" s="346" t="s">
        <v>430</v>
      </c>
      <c r="AZ200" s="346">
        <v>96</v>
      </c>
      <c r="BA200" s="374"/>
      <c r="BB200" s="348">
        <v>9.5541053280563801</v>
      </c>
      <c r="BC200" s="348">
        <v>1.0068338796418399</v>
      </c>
      <c r="BD200" s="348">
        <v>0.132771818130687</v>
      </c>
      <c r="BE200" s="375">
        <v>6.14899773751221E-3</v>
      </c>
      <c r="BF200" s="374"/>
      <c r="BG200" s="372">
        <v>0.16839999999999999</v>
      </c>
      <c r="BH200" s="373"/>
      <c r="BI200" s="348">
        <v>65.073599999999999</v>
      </c>
      <c r="BJ200" s="348">
        <v>20.836300000000001</v>
      </c>
      <c r="BK200" s="348">
        <v>13.9514</v>
      </c>
      <c r="BL200" s="348">
        <v>0.13869999999999999</v>
      </c>
      <c r="BM200" s="373"/>
      <c r="BN200" s="372" t="s">
        <v>6330</v>
      </c>
      <c r="BO200" s="372" t="s">
        <v>6331</v>
      </c>
      <c r="BP200" s="372" t="s">
        <v>6332</v>
      </c>
      <c r="BQ200" s="372" t="s">
        <v>4693</v>
      </c>
      <c r="BR200" s="372" t="s">
        <v>4694</v>
      </c>
      <c r="BS200" s="373"/>
      <c r="BT200" s="354" t="s">
        <v>555</v>
      </c>
    </row>
    <row r="201" spans="1:72" s="428" customFormat="1" x14ac:dyDescent="0.25">
      <c r="A201" s="345" t="s">
        <v>6333</v>
      </c>
      <c r="B201" s="373"/>
      <c r="C201" s="719">
        <v>45839</v>
      </c>
      <c r="D201" s="373"/>
      <c r="E201" s="346">
        <v>35.036999999999999</v>
      </c>
      <c r="F201" s="373"/>
      <c r="G201" s="347">
        <v>14.382</v>
      </c>
      <c r="H201" s="374"/>
      <c r="I201" s="348">
        <v>0.79330000000000001</v>
      </c>
      <c r="J201" s="348">
        <v>3.3694999999999999</v>
      </c>
      <c r="K201" s="348">
        <v>6.1448999999999998</v>
      </c>
      <c r="L201" s="348">
        <v>21.4696</v>
      </c>
      <c r="M201" s="348">
        <v>11.472799999999999</v>
      </c>
      <c r="N201" s="350">
        <v>1.4388000000000001</v>
      </c>
      <c r="O201" s="348" t="s">
        <v>430</v>
      </c>
      <c r="P201" s="348" t="s">
        <v>430</v>
      </c>
      <c r="Q201" s="348" t="s">
        <v>430</v>
      </c>
      <c r="R201" s="348" t="s">
        <v>430</v>
      </c>
      <c r="S201" s="348">
        <v>14.319800000000001</v>
      </c>
      <c r="T201" s="348">
        <v>33.610799999999998</v>
      </c>
      <c r="U201" s="348">
        <v>2.6113</v>
      </c>
      <c r="V201" s="348">
        <v>3.0280999999999998</v>
      </c>
      <c r="W201" s="348">
        <v>6.0892999999999997</v>
      </c>
      <c r="X201" s="348">
        <v>6.0620000000000003</v>
      </c>
      <c r="Y201" s="374"/>
      <c r="Z201" s="346">
        <v>10</v>
      </c>
      <c r="AA201" s="346">
        <v>20</v>
      </c>
      <c r="AB201" s="346">
        <v>36</v>
      </c>
      <c r="AC201" s="346">
        <v>1</v>
      </c>
      <c r="AD201" s="346">
        <v>32</v>
      </c>
      <c r="AE201" s="346">
        <v>161</v>
      </c>
      <c r="AF201" s="346" t="s">
        <v>430</v>
      </c>
      <c r="AG201" s="346" t="s">
        <v>430</v>
      </c>
      <c r="AH201" s="346" t="s">
        <v>430</v>
      </c>
      <c r="AI201" s="346" t="s">
        <v>430</v>
      </c>
      <c r="AJ201" s="346">
        <v>12</v>
      </c>
      <c r="AK201" s="346">
        <v>8</v>
      </c>
      <c r="AL201" s="346">
        <v>97</v>
      </c>
      <c r="AM201" s="346">
        <v>146</v>
      </c>
      <c r="AN201" s="346">
        <v>21</v>
      </c>
      <c r="AO201" s="373"/>
      <c r="AP201" s="348" t="s">
        <v>430</v>
      </c>
      <c r="AQ201" s="348" t="s">
        <v>430</v>
      </c>
      <c r="AR201" s="348" t="s">
        <v>430</v>
      </c>
      <c r="AS201" s="348" t="s">
        <v>430</v>
      </c>
      <c r="AT201" s="348">
        <v>21.81</v>
      </c>
      <c r="AU201" s="351"/>
      <c r="AV201" s="346" t="s">
        <v>430</v>
      </c>
      <c r="AW201" s="346" t="s">
        <v>430</v>
      </c>
      <c r="AX201" s="346" t="s">
        <v>430</v>
      </c>
      <c r="AY201" s="346" t="s">
        <v>430</v>
      </c>
      <c r="AZ201" s="346">
        <v>45</v>
      </c>
      <c r="BA201" s="374"/>
      <c r="BB201" s="348">
        <v>25.005724731547001</v>
      </c>
      <c r="BC201" s="348">
        <v>1.0004616750253801</v>
      </c>
      <c r="BD201" s="348">
        <v>1.41065013934106E-2</v>
      </c>
      <c r="BE201" s="375">
        <v>-2.0181313295378499E-2</v>
      </c>
      <c r="BF201" s="374"/>
      <c r="BG201" s="372">
        <v>2.5535000000000001</v>
      </c>
      <c r="BH201" s="373"/>
      <c r="BI201" s="348">
        <v>24.776900000000001</v>
      </c>
      <c r="BJ201" s="348">
        <v>57.728299999999997</v>
      </c>
      <c r="BK201" s="348">
        <v>17.502600000000001</v>
      </c>
      <c r="BL201" s="348">
        <v>-7.7999999999999996E-3</v>
      </c>
      <c r="BM201" s="373"/>
      <c r="BN201" s="372" t="s">
        <v>6334</v>
      </c>
      <c r="BO201" s="372" t="s">
        <v>6335</v>
      </c>
      <c r="BP201" s="372" t="s">
        <v>4608</v>
      </c>
      <c r="BQ201" s="372" t="s">
        <v>6321</v>
      </c>
      <c r="BR201" s="372" t="s">
        <v>6322</v>
      </c>
      <c r="BS201" s="373"/>
      <c r="BT201" s="354" t="s">
        <v>555</v>
      </c>
    </row>
    <row r="202" spans="1:72" s="428" customFormat="1" ht="11" x14ac:dyDescent="0.3">
      <c r="A202" s="841" t="s">
        <v>6336</v>
      </c>
      <c r="B202" s="842"/>
      <c r="C202" s="843">
        <v>45940</v>
      </c>
      <c r="D202" s="842"/>
      <c r="E202" s="844">
        <v>33.1068</v>
      </c>
      <c r="F202" s="842"/>
      <c r="G202" s="845">
        <v>31.253</v>
      </c>
      <c r="H202" s="847"/>
      <c r="I202" s="846">
        <v>-0.48720000000000002</v>
      </c>
      <c r="J202" s="846">
        <v>1.1686000000000001</v>
      </c>
      <c r="K202" s="846">
        <v>2.3580999999999999</v>
      </c>
      <c r="L202" s="846">
        <v>4.4622000000000002</v>
      </c>
      <c r="M202" s="846">
        <v>-0.36030000000000001</v>
      </c>
      <c r="N202" s="848" t="s">
        <v>430</v>
      </c>
      <c r="O202" s="846" t="s">
        <v>430</v>
      </c>
      <c r="P202" s="846" t="s">
        <v>430</v>
      </c>
      <c r="Q202" s="846" t="s">
        <v>430</v>
      </c>
      <c r="R202" s="846" t="s">
        <v>430</v>
      </c>
      <c r="S202" s="846">
        <v>1.2899</v>
      </c>
      <c r="T202" s="846">
        <v>15.5593</v>
      </c>
      <c r="U202" s="846">
        <v>0.5081</v>
      </c>
      <c r="V202" s="846" t="s">
        <v>430</v>
      </c>
      <c r="W202" s="846">
        <v>2.2075</v>
      </c>
      <c r="X202" s="846">
        <v>0.33389999999999997</v>
      </c>
      <c r="Y202" s="847"/>
      <c r="Z202" s="844">
        <v>207</v>
      </c>
      <c r="AA202" s="844">
        <v>54</v>
      </c>
      <c r="AB202" s="844">
        <v>123</v>
      </c>
      <c r="AC202" s="844">
        <v>201</v>
      </c>
      <c r="AD202" s="844">
        <v>135</v>
      </c>
      <c r="AE202" s="844" t="s">
        <v>430</v>
      </c>
      <c r="AF202" s="844" t="s">
        <v>430</v>
      </c>
      <c r="AG202" s="844" t="s">
        <v>430</v>
      </c>
      <c r="AH202" s="844" t="s">
        <v>430</v>
      </c>
      <c r="AI202" s="844" t="s">
        <v>430</v>
      </c>
      <c r="AJ202" s="844">
        <v>223</v>
      </c>
      <c r="AK202" s="844">
        <v>115</v>
      </c>
      <c r="AL202" s="844">
        <v>129</v>
      </c>
      <c r="AM202" s="844" t="s">
        <v>430</v>
      </c>
      <c r="AN202" s="844">
        <v>90</v>
      </c>
      <c r="AO202" s="842"/>
      <c r="AP202" s="846" t="s">
        <v>430</v>
      </c>
      <c r="AQ202" s="846" t="s">
        <v>430</v>
      </c>
      <c r="AR202" s="846" t="s">
        <v>430</v>
      </c>
      <c r="AS202" s="846" t="s">
        <v>430</v>
      </c>
      <c r="AT202" s="846" t="s">
        <v>430</v>
      </c>
      <c r="AU202" s="849"/>
      <c r="AV202" s="844" t="s">
        <v>430</v>
      </c>
      <c r="AW202" s="844" t="s">
        <v>430</v>
      </c>
      <c r="AX202" s="844" t="s">
        <v>430</v>
      </c>
      <c r="AY202" s="844" t="s">
        <v>430</v>
      </c>
      <c r="AZ202" s="844" t="s">
        <v>430</v>
      </c>
      <c r="BA202" s="847"/>
      <c r="BB202" s="846">
        <v>13.830765810381401</v>
      </c>
      <c r="BC202" s="846">
        <v>0.99920406486382496</v>
      </c>
      <c r="BD202" s="846">
        <v>-2.60644038066201E-2</v>
      </c>
      <c r="BE202" s="852">
        <v>-5.9376141121437603E-2</v>
      </c>
      <c r="BF202" s="847"/>
      <c r="BG202" s="855">
        <v>0.2621</v>
      </c>
      <c r="BH202" s="842"/>
      <c r="BI202" s="846">
        <v>67.823300000000003</v>
      </c>
      <c r="BJ202" s="846">
        <v>32.084200000000003</v>
      </c>
      <c r="BK202" s="846" t="s">
        <v>430</v>
      </c>
      <c r="BL202" s="846">
        <v>9.2499999999999999E-2</v>
      </c>
      <c r="BM202" s="842"/>
      <c r="BN202" s="855" t="s">
        <v>4734</v>
      </c>
      <c r="BO202" s="855" t="s">
        <v>4522</v>
      </c>
      <c r="BP202" s="855" t="s">
        <v>4523</v>
      </c>
      <c r="BQ202" s="855" t="s">
        <v>4524</v>
      </c>
      <c r="BR202" s="855" t="s">
        <v>4525</v>
      </c>
      <c r="BS202" s="842"/>
      <c r="BT202" s="856" t="s">
        <v>555</v>
      </c>
    </row>
    <row r="203" spans="1:72" s="428" customFormat="1" ht="11" x14ac:dyDescent="0.3">
      <c r="A203" s="841" t="s">
        <v>6337</v>
      </c>
      <c r="B203" s="842"/>
      <c r="C203" s="843">
        <v>45712</v>
      </c>
      <c r="D203" s="842"/>
      <c r="E203" s="844">
        <v>33.646599999999999</v>
      </c>
      <c r="F203" s="842"/>
      <c r="G203" s="845">
        <v>35.884</v>
      </c>
      <c r="H203" s="847"/>
      <c r="I203" s="846">
        <v>2.5100000000000001E-2</v>
      </c>
      <c r="J203" s="846">
        <v>-0.20019999999999999</v>
      </c>
      <c r="K203" s="846">
        <v>2.9552</v>
      </c>
      <c r="L203" s="846">
        <v>7.1772</v>
      </c>
      <c r="M203" s="846">
        <v>5.8712</v>
      </c>
      <c r="N203" s="848">
        <v>10.801</v>
      </c>
      <c r="O203" s="846" t="s">
        <v>430</v>
      </c>
      <c r="P203" s="846" t="s">
        <v>430</v>
      </c>
      <c r="Q203" s="846" t="s">
        <v>430</v>
      </c>
      <c r="R203" s="846" t="s">
        <v>430</v>
      </c>
      <c r="S203" s="846">
        <v>4.3109000000000002</v>
      </c>
      <c r="T203" s="846">
        <v>19.673200000000001</v>
      </c>
      <c r="U203" s="846">
        <v>5.1577000000000002</v>
      </c>
      <c r="V203" s="846">
        <v>8.8713999999999995</v>
      </c>
      <c r="W203" s="846">
        <v>0.99070000000000003</v>
      </c>
      <c r="X203" s="846">
        <v>15.5642</v>
      </c>
      <c r="Y203" s="847"/>
      <c r="Z203" s="844">
        <v>104</v>
      </c>
      <c r="AA203" s="844">
        <v>143</v>
      </c>
      <c r="AB203" s="844">
        <v>105</v>
      </c>
      <c r="AC203" s="844">
        <v>93</v>
      </c>
      <c r="AD203" s="844">
        <v>83</v>
      </c>
      <c r="AE203" s="844">
        <v>76</v>
      </c>
      <c r="AF203" s="844" t="s">
        <v>430</v>
      </c>
      <c r="AG203" s="844" t="s">
        <v>430</v>
      </c>
      <c r="AH203" s="844" t="s">
        <v>430</v>
      </c>
      <c r="AI203" s="844" t="s">
        <v>430</v>
      </c>
      <c r="AJ203" s="844">
        <v>82</v>
      </c>
      <c r="AK203" s="844">
        <v>74</v>
      </c>
      <c r="AL203" s="844">
        <v>72</v>
      </c>
      <c r="AM203" s="844">
        <v>88</v>
      </c>
      <c r="AN203" s="844">
        <v>139</v>
      </c>
      <c r="AO203" s="842"/>
      <c r="AP203" s="846" t="s">
        <v>430</v>
      </c>
      <c r="AQ203" s="846" t="s">
        <v>430</v>
      </c>
      <c r="AR203" s="846" t="s">
        <v>430</v>
      </c>
      <c r="AS203" s="846" t="s">
        <v>430</v>
      </c>
      <c r="AT203" s="846">
        <v>14.1</v>
      </c>
      <c r="AU203" s="849"/>
      <c r="AV203" s="844" t="s">
        <v>430</v>
      </c>
      <c r="AW203" s="844" t="s">
        <v>430</v>
      </c>
      <c r="AX203" s="844" t="s">
        <v>430</v>
      </c>
      <c r="AY203" s="844" t="s">
        <v>430</v>
      </c>
      <c r="AZ203" s="844">
        <v>77</v>
      </c>
      <c r="BA203" s="847"/>
      <c r="BB203" s="846">
        <v>9.8856764710171401</v>
      </c>
      <c r="BC203" s="846">
        <v>0.997357820013277</v>
      </c>
      <c r="BD203" s="846">
        <v>9.3718941273469802E-2</v>
      </c>
      <c r="BE203" s="852">
        <v>-2.8900485464804501E-2</v>
      </c>
      <c r="BF203" s="847"/>
      <c r="BG203" s="855">
        <v>0.1181</v>
      </c>
      <c r="BH203" s="842"/>
      <c r="BI203" s="846">
        <v>88.7988</v>
      </c>
      <c r="BJ203" s="846">
        <v>10.943199999999999</v>
      </c>
      <c r="BK203" s="846" t="s">
        <v>430</v>
      </c>
      <c r="BL203" s="846">
        <v>0.25800000000000001</v>
      </c>
      <c r="BM203" s="842"/>
      <c r="BN203" s="855" t="s">
        <v>4768</v>
      </c>
      <c r="BO203" s="855" t="s">
        <v>1503</v>
      </c>
      <c r="BP203" s="855" t="s">
        <v>6338</v>
      </c>
      <c r="BQ203" s="855" t="s">
        <v>6339</v>
      </c>
      <c r="BR203" s="855" t="s">
        <v>4215</v>
      </c>
      <c r="BS203" s="842"/>
      <c r="BT203" s="856" t="s">
        <v>555</v>
      </c>
    </row>
    <row r="204" spans="1:72" s="428" customFormat="1" x14ac:dyDescent="0.25">
      <c r="A204" s="345" t="s">
        <v>6340</v>
      </c>
      <c r="B204" s="373"/>
      <c r="C204" s="719">
        <v>44795</v>
      </c>
      <c r="D204" s="373"/>
      <c r="E204" s="346">
        <v>42.03</v>
      </c>
      <c r="F204" s="373"/>
      <c r="G204" s="347">
        <v>205.40860000000001</v>
      </c>
      <c r="H204" s="374"/>
      <c r="I204" s="348">
        <v>-0.1308</v>
      </c>
      <c r="J204" s="348">
        <v>-0.41860000000000003</v>
      </c>
      <c r="K204" s="348">
        <v>1.9724999999999999</v>
      </c>
      <c r="L204" s="348">
        <v>2.8069999999999999</v>
      </c>
      <c r="M204" s="348">
        <v>6.8776000000000002</v>
      </c>
      <c r="N204" s="350">
        <v>9.6028000000000002</v>
      </c>
      <c r="O204" s="348">
        <v>-0.87690000000000001</v>
      </c>
      <c r="P204" s="348">
        <v>15.115500000000001</v>
      </c>
      <c r="Q204" s="348" t="s">
        <v>430</v>
      </c>
      <c r="R204" s="348" t="s">
        <v>430</v>
      </c>
      <c r="S204" s="348">
        <v>3.2132000000000001</v>
      </c>
      <c r="T204" s="348">
        <v>15.7653</v>
      </c>
      <c r="U204" s="348">
        <v>2.8149000000000002</v>
      </c>
      <c r="V204" s="348">
        <v>7.7557</v>
      </c>
      <c r="W204" s="348">
        <v>1.1335</v>
      </c>
      <c r="X204" s="348">
        <v>16.062899999999999</v>
      </c>
      <c r="Y204" s="374"/>
      <c r="Z204" s="346">
        <v>139</v>
      </c>
      <c r="AA204" s="346">
        <v>167</v>
      </c>
      <c r="AB204" s="346">
        <v>134</v>
      </c>
      <c r="AC204" s="346">
        <v>208</v>
      </c>
      <c r="AD204" s="346">
        <v>76</v>
      </c>
      <c r="AE204" s="346">
        <v>85</v>
      </c>
      <c r="AF204" s="346">
        <v>141</v>
      </c>
      <c r="AG204" s="346">
        <v>54</v>
      </c>
      <c r="AH204" s="346" t="s">
        <v>430</v>
      </c>
      <c r="AI204" s="346" t="s">
        <v>430</v>
      </c>
      <c r="AJ204" s="346">
        <v>144</v>
      </c>
      <c r="AK204" s="346">
        <v>109</v>
      </c>
      <c r="AL204" s="346">
        <v>93</v>
      </c>
      <c r="AM204" s="346">
        <v>92</v>
      </c>
      <c r="AN204" s="346">
        <v>134</v>
      </c>
      <c r="AO204" s="373"/>
      <c r="AP204" s="348" t="s">
        <v>430</v>
      </c>
      <c r="AQ204" s="348" t="s">
        <v>430</v>
      </c>
      <c r="AR204" s="348" t="s">
        <v>430</v>
      </c>
      <c r="AS204" s="348">
        <v>8.02</v>
      </c>
      <c r="AT204" s="348">
        <v>10.15</v>
      </c>
      <c r="AU204" s="351"/>
      <c r="AV204" s="346" t="s">
        <v>430</v>
      </c>
      <c r="AW204" s="346" t="s">
        <v>430</v>
      </c>
      <c r="AX204" s="346" t="s">
        <v>430</v>
      </c>
      <c r="AY204" s="346">
        <v>68</v>
      </c>
      <c r="AZ204" s="346">
        <v>97</v>
      </c>
      <c r="BA204" s="374"/>
      <c r="BB204" s="348">
        <v>15.5633488732787</v>
      </c>
      <c r="BC204" s="348">
        <v>0</v>
      </c>
      <c r="BD204" s="348">
        <v>5.3430432312471701E-2</v>
      </c>
      <c r="BE204" s="375" t="s">
        <v>430</v>
      </c>
      <c r="BF204" s="374"/>
      <c r="BG204" s="372" t="s">
        <v>430</v>
      </c>
      <c r="BH204" s="373"/>
      <c r="BI204" s="348">
        <v>53.305100000000003</v>
      </c>
      <c r="BJ204" s="348">
        <v>43.568600000000004</v>
      </c>
      <c r="BK204" s="348">
        <v>2.8700700000000001</v>
      </c>
      <c r="BL204" s="348">
        <v>0.25623000000000001</v>
      </c>
      <c r="BM204" s="373"/>
      <c r="BN204" s="372" t="s">
        <v>5206</v>
      </c>
      <c r="BO204" s="372" t="s">
        <v>6201</v>
      </c>
      <c r="BP204" s="372" t="s">
        <v>6341</v>
      </c>
      <c r="BQ204" s="372" t="s">
        <v>5209</v>
      </c>
      <c r="BR204" s="372" t="s">
        <v>5210</v>
      </c>
      <c r="BS204" s="373"/>
      <c r="BT204" s="354" t="s">
        <v>555</v>
      </c>
    </row>
    <row r="205" spans="1:72" s="428" customFormat="1" x14ac:dyDescent="0.25">
      <c r="A205" s="345" t="s">
        <v>6342</v>
      </c>
      <c r="B205" s="373"/>
      <c r="C205" s="719">
        <v>45596</v>
      </c>
      <c r="D205" s="373"/>
      <c r="E205" s="346">
        <v>31.297599999999999</v>
      </c>
      <c r="F205" s="373"/>
      <c r="G205" s="347">
        <v>42.428600000000003</v>
      </c>
      <c r="H205" s="374"/>
      <c r="I205" s="348">
        <v>8.09E-2</v>
      </c>
      <c r="J205" s="348">
        <v>2.0546000000000002</v>
      </c>
      <c r="K205" s="348">
        <v>2.8555000000000001</v>
      </c>
      <c r="L205" s="348">
        <v>0.8881</v>
      </c>
      <c r="M205" s="348">
        <v>3.3875999999999999</v>
      </c>
      <c r="N205" s="350">
        <v>4.6479999999999997</v>
      </c>
      <c r="O205" s="348" t="s">
        <v>430</v>
      </c>
      <c r="P205" s="348" t="s">
        <v>430</v>
      </c>
      <c r="Q205" s="348" t="s">
        <v>430</v>
      </c>
      <c r="R205" s="348" t="s">
        <v>430</v>
      </c>
      <c r="S205" s="348">
        <v>1.9191</v>
      </c>
      <c r="T205" s="348">
        <v>15.984400000000001</v>
      </c>
      <c r="U205" s="348">
        <v>2.7887</v>
      </c>
      <c r="V205" s="348">
        <v>4.4255000000000004</v>
      </c>
      <c r="W205" s="348">
        <v>3.5796000000000001</v>
      </c>
      <c r="X205" s="348">
        <v>-3.9514</v>
      </c>
      <c r="Y205" s="374"/>
      <c r="Z205" s="346">
        <v>92</v>
      </c>
      <c r="AA205" s="346">
        <v>26</v>
      </c>
      <c r="AB205" s="346">
        <v>106</v>
      </c>
      <c r="AC205" s="346">
        <v>217</v>
      </c>
      <c r="AD205" s="346">
        <v>103</v>
      </c>
      <c r="AE205" s="346">
        <v>121</v>
      </c>
      <c r="AF205" s="346" t="s">
        <v>430</v>
      </c>
      <c r="AG205" s="346" t="s">
        <v>430</v>
      </c>
      <c r="AH205" s="346" t="s">
        <v>430</v>
      </c>
      <c r="AI205" s="346" t="s">
        <v>430</v>
      </c>
      <c r="AJ205" s="346">
        <v>213</v>
      </c>
      <c r="AK205" s="346">
        <v>103</v>
      </c>
      <c r="AL205" s="346">
        <v>94</v>
      </c>
      <c r="AM205" s="346">
        <v>125</v>
      </c>
      <c r="AN205" s="346">
        <v>47</v>
      </c>
      <c r="AO205" s="373"/>
      <c r="AP205" s="348" t="s">
        <v>430</v>
      </c>
      <c r="AQ205" s="348" t="s">
        <v>430</v>
      </c>
      <c r="AR205" s="348" t="s">
        <v>430</v>
      </c>
      <c r="AS205" s="348" t="s">
        <v>430</v>
      </c>
      <c r="AT205" s="348">
        <v>5.17</v>
      </c>
      <c r="AU205" s="351"/>
      <c r="AV205" s="346" t="s">
        <v>430</v>
      </c>
      <c r="AW205" s="346" t="s">
        <v>430</v>
      </c>
      <c r="AX205" s="346" t="s">
        <v>430</v>
      </c>
      <c r="AY205" s="346" t="s">
        <v>430</v>
      </c>
      <c r="AZ205" s="346">
        <v>126</v>
      </c>
      <c r="BA205" s="374"/>
      <c r="BB205" s="348">
        <v>20.633697554262898</v>
      </c>
      <c r="BC205" s="348">
        <v>0.99584893759539805</v>
      </c>
      <c r="BD205" s="348">
        <v>-2.16161348240364E-2</v>
      </c>
      <c r="BE205" s="375">
        <v>-6.22312166762699E-2</v>
      </c>
      <c r="BF205" s="374"/>
      <c r="BG205" s="372">
        <v>0.38329999999999997</v>
      </c>
      <c r="BH205" s="373"/>
      <c r="BI205" s="348">
        <v>53.104300000000002</v>
      </c>
      <c r="BJ205" s="348">
        <v>25.512599999999999</v>
      </c>
      <c r="BK205" s="348">
        <v>21.150200000000002</v>
      </c>
      <c r="BL205" s="348">
        <v>0.2329</v>
      </c>
      <c r="BM205" s="373"/>
      <c r="BN205" s="372" t="s">
        <v>6343</v>
      </c>
      <c r="BO205" s="372" t="s">
        <v>4737</v>
      </c>
      <c r="BP205" s="372" t="s">
        <v>4738</v>
      </c>
      <c r="BQ205" s="372" t="s">
        <v>4739</v>
      </c>
      <c r="BR205" s="372" t="s">
        <v>836</v>
      </c>
      <c r="BS205" s="373"/>
      <c r="BT205" s="354" t="s">
        <v>555</v>
      </c>
    </row>
    <row r="206" spans="1:72" s="428" customFormat="1" x14ac:dyDescent="0.25">
      <c r="A206" s="345" t="s">
        <v>6344</v>
      </c>
      <c r="B206" s="373"/>
      <c r="C206" s="719">
        <v>46077</v>
      </c>
      <c r="D206" s="373"/>
      <c r="E206" s="346">
        <v>33.709000000000003</v>
      </c>
      <c r="F206" s="373"/>
      <c r="G206" s="347">
        <v>9.0085999999999995</v>
      </c>
      <c r="H206" s="374"/>
      <c r="I206" s="348" t="s">
        <v>430</v>
      </c>
      <c r="J206" s="348">
        <v>5.2725999999999997</v>
      </c>
      <c r="K206" s="348">
        <v>8.6132000000000009</v>
      </c>
      <c r="L206" s="348">
        <v>-16.930900000000001</v>
      </c>
      <c r="M206" s="348" t="s">
        <v>430</v>
      </c>
      <c r="N206" s="350" t="s">
        <v>430</v>
      </c>
      <c r="O206" s="348" t="s">
        <v>430</v>
      </c>
      <c r="P206" s="348" t="s">
        <v>430</v>
      </c>
      <c r="Q206" s="348" t="s">
        <v>430</v>
      </c>
      <c r="R206" s="348" t="s">
        <v>430</v>
      </c>
      <c r="S206" s="348">
        <v>5.46</v>
      </c>
      <c r="T206" s="348">
        <v>1.2202</v>
      </c>
      <c r="U206" s="348" t="s">
        <v>430</v>
      </c>
      <c r="V206" s="348" t="s">
        <v>430</v>
      </c>
      <c r="W206" s="348">
        <v>8.8442000000000007</v>
      </c>
      <c r="X206" s="348">
        <v>-9.9139999999999997</v>
      </c>
      <c r="Y206" s="374"/>
      <c r="Z206" s="346" t="s">
        <v>430</v>
      </c>
      <c r="AA206" s="346">
        <v>2</v>
      </c>
      <c r="AB206" s="346">
        <v>17</v>
      </c>
      <c r="AC206" s="346">
        <v>245</v>
      </c>
      <c r="AD206" s="346" t="s">
        <v>430</v>
      </c>
      <c r="AE206" s="346" t="s">
        <v>430</v>
      </c>
      <c r="AF206" s="346" t="s">
        <v>430</v>
      </c>
      <c r="AG206" s="346" t="s">
        <v>430</v>
      </c>
      <c r="AH206" s="346" t="s">
        <v>430</v>
      </c>
      <c r="AI206" s="346" t="s">
        <v>430</v>
      </c>
      <c r="AJ206" s="346">
        <v>46</v>
      </c>
      <c r="AK206" s="346">
        <v>254</v>
      </c>
      <c r="AL206" s="346" t="s">
        <v>430</v>
      </c>
      <c r="AM206" s="346" t="s">
        <v>430</v>
      </c>
      <c r="AN206" s="346">
        <v>2</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52.5122646974662</v>
      </c>
      <c r="BC206" s="348">
        <v>0</v>
      </c>
      <c r="BD206" s="348">
        <v>-2.54028912710547E-2</v>
      </c>
      <c r="BE206" s="375" t="s">
        <v>430</v>
      </c>
      <c r="BF206" s="374"/>
      <c r="BG206" s="372" t="s">
        <v>430</v>
      </c>
      <c r="BH206" s="373"/>
      <c r="BI206" s="348" t="s">
        <v>430</v>
      </c>
      <c r="BJ206" s="348" t="s">
        <v>430</v>
      </c>
      <c r="BK206" s="348" t="s">
        <v>430</v>
      </c>
      <c r="BL206" s="348" t="s">
        <v>430</v>
      </c>
      <c r="BM206" s="373"/>
      <c r="BN206" s="372" t="s">
        <v>6345</v>
      </c>
      <c r="BO206" s="372" t="s">
        <v>6346</v>
      </c>
      <c r="BP206" s="372" t="s">
        <v>6347</v>
      </c>
      <c r="BQ206" s="372" t="s">
        <v>430</v>
      </c>
      <c r="BR206" s="372" t="s">
        <v>430</v>
      </c>
      <c r="BS206" s="373"/>
      <c r="BT206" s="354" t="s">
        <v>555</v>
      </c>
    </row>
    <row r="207" spans="1:72" s="428" customFormat="1" x14ac:dyDescent="0.25">
      <c r="A207" s="345" t="s">
        <v>6348</v>
      </c>
      <c r="B207" s="373"/>
      <c r="C207" s="719">
        <v>45769</v>
      </c>
      <c r="D207" s="373"/>
      <c r="E207" s="346">
        <v>28.172499999999999</v>
      </c>
      <c r="F207" s="373"/>
      <c r="G207" s="347">
        <v>11.042400000000001</v>
      </c>
      <c r="H207" s="374"/>
      <c r="I207" s="348">
        <v>-0.66569999999999996</v>
      </c>
      <c r="J207" s="348">
        <v>1.4516</v>
      </c>
      <c r="K207" s="348">
        <v>3.3342000000000001</v>
      </c>
      <c r="L207" s="348">
        <v>6.2504999999999997</v>
      </c>
      <c r="M207" s="348">
        <v>5.4328000000000003</v>
      </c>
      <c r="N207" s="350">
        <v>7.0789</v>
      </c>
      <c r="O207" s="348" t="s">
        <v>430</v>
      </c>
      <c r="P207" s="348" t="s">
        <v>430</v>
      </c>
      <c r="Q207" s="348" t="s">
        <v>430</v>
      </c>
      <c r="R207" s="348" t="s">
        <v>430</v>
      </c>
      <c r="S207" s="348">
        <v>2.4845000000000002</v>
      </c>
      <c r="T207" s="348">
        <v>20.0457</v>
      </c>
      <c r="U207" s="348">
        <v>4.7427999999999999</v>
      </c>
      <c r="V207" s="348">
        <v>8.7696000000000005</v>
      </c>
      <c r="W207" s="348">
        <v>3.5183</v>
      </c>
      <c r="X207" s="348">
        <v>7.8657000000000004</v>
      </c>
      <c r="Y207" s="374"/>
      <c r="Z207" s="346">
        <v>214</v>
      </c>
      <c r="AA207" s="346">
        <v>38</v>
      </c>
      <c r="AB207" s="346">
        <v>96</v>
      </c>
      <c r="AC207" s="346">
        <v>124</v>
      </c>
      <c r="AD207" s="346">
        <v>86</v>
      </c>
      <c r="AE207" s="346">
        <v>93</v>
      </c>
      <c r="AF207" s="346" t="s">
        <v>430</v>
      </c>
      <c r="AG207" s="346" t="s">
        <v>430</v>
      </c>
      <c r="AH207" s="346" t="s">
        <v>430</v>
      </c>
      <c r="AI207" s="346" t="s">
        <v>430</v>
      </c>
      <c r="AJ207" s="346">
        <v>193</v>
      </c>
      <c r="AK207" s="346">
        <v>72</v>
      </c>
      <c r="AL207" s="346">
        <v>73</v>
      </c>
      <c r="AM207" s="346">
        <v>89</v>
      </c>
      <c r="AN207" s="346">
        <v>50</v>
      </c>
      <c r="AO207" s="373"/>
      <c r="AP207" s="348" t="s">
        <v>430</v>
      </c>
      <c r="AQ207" s="348" t="s">
        <v>430</v>
      </c>
      <c r="AR207" s="348" t="s">
        <v>430</v>
      </c>
      <c r="AS207" s="348" t="s">
        <v>430</v>
      </c>
      <c r="AT207" s="348">
        <v>11.52</v>
      </c>
      <c r="AU207" s="351"/>
      <c r="AV207" s="346" t="s">
        <v>430</v>
      </c>
      <c r="AW207" s="346" t="s">
        <v>430</v>
      </c>
      <c r="AX207" s="346" t="s">
        <v>430</v>
      </c>
      <c r="AY207" s="346" t="s">
        <v>430</v>
      </c>
      <c r="AZ207" s="346">
        <v>91</v>
      </c>
      <c r="BA207" s="374"/>
      <c r="BB207" s="348">
        <v>12.8724738961693</v>
      </c>
      <c r="BC207" s="348">
        <v>1.0052414486369301</v>
      </c>
      <c r="BD207" s="348">
        <v>6.6584775605771397E-3</v>
      </c>
      <c r="BE207" s="375">
        <v>-7.6779423497066401E-2</v>
      </c>
      <c r="BF207" s="374"/>
      <c r="BG207" s="372">
        <v>0.32129999999999997</v>
      </c>
      <c r="BH207" s="373"/>
      <c r="BI207" s="348">
        <v>45.9251</v>
      </c>
      <c r="BJ207" s="348">
        <v>35.017400000000002</v>
      </c>
      <c r="BK207" s="348">
        <v>18.9251</v>
      </c>
      <c r="BL207" s="348">
        <v>0.13239999999999999</v>
      </c>
      <c r="BM207" s="373"/>
      <c r="BN207" s="372" t="s">
        <v>4643</v>
      </c>
      <c r="BO207" s="372" t="s">
        <v>2075</v>
      </c>
      <c r="BP207" s="372" t="s">
        <v>4644</v>
      </c>
      <c r="BQ207" s="372" t="s">
        <v>4645</v>
      </c>
      <c r="BR207" s="372" t="s">
        <v>4646</v>
      </c>
      <c r="BS207" s="373"/>
      <c r="BT207" s="354" t="s">
        <v>555</v>
      </c>
    </row>
    <row r="208" spans="1:72" s="428" customFormat="1" x14ac:dyDescent="0.25">
      <c r="A208" s="345" t="s">
        <v>6349</v>
      </c>
      <c r="B208" s="373"/>
      <c r="C208" s="719">
        <v>45786</v>
      </c>
      <c r="D208" s="373"/>
      <c r="E208" s="346">
        <v>22.71</v>
      </c>
      <c r="F208" s="373"/>
      <c r="G208" s="347">
        <v>74.650300000000001</v>
      </c>
      <c r="H208" s="374"/>
      <c r="I208" s="348">
        <v>-2.1399999999999999E-2</v>
      </c>
      <c r="J208" s="348">
        <v>0.29339999999999999</v>
      </c>
      <c r="K208" s="348">
        <v>3.8334999999999999</v>
      </c>
      <c r="L208" s="348">
        <v>8.4309999999999992</v>
      </c>
      <c r="M208" s="348">
        <v>9.1427999999999994</v>
      </c>
      <c r="N208" s="350">
        <v>12.835000000000001</v>
      </c>
      <c r="O208" s="348" t="s">
        <v>430</v>
      </c>
      <c r="P208" s="348" t="s">
        <v>430</v>
      </c>
      <c r="Q208" s="348" t="s">
        <v>430</v>
      </c>
      <c r="R208" s="348" t="s">
        <v>430</v>
      </c>
      <c r="S208" s="348">
        <v>4.5380000000000003</v>
      </c>
      <c r="T208" s="348">
        <v>24.2273</v>
      </c>
      <c r="U208" s="348">
        <v>8.3384999999999998</v>
      </c>
      <c r="V208" s="348">
        <v>10.8058</v>
      </c>
      <c r="W208" s="348">
        <v>1.5041</v>
      </c>
      <c r="X208" s="348">
        <v>16.093800000000002</v>
      </c>
      <c r="Y208" s="374"/>
      <c r="Z208" s="346">
        <v>114</v>
      </c>
      <c r="AA208" s="346">
        <v>117</v>
      </c>
      <c r="AB208" s="346">
        <v>87</v>
      </c>
      <c r="AC208" s="346">
        <v>64</v>
      </c>
      <c r="AD208" s="346">
        <v>51</v>
      </c>
      <c r="AE208" s="346">
        <v>67</v>
      </c>
      <c r="AF208" s="346" t="s">
        <v>430</v>
      </c>
      <c r="AG208" s="346" t="s">
        <v>430</v>
      </c>
      <c r="AH208" s="346" t="s">
        <v>430</v>
      </c>
      <c r="AI208" s="346" t="s">
        <v>430</v>
      </c>
      <c r="AJ208" s="346">
        <v>76</v>
      </c>
      <c r="AK208" s="346">
        <v>36</v>
      </c>
      <c r="AL208" s="346">
        <v>45</v>
      </c>
      <c r="AM208" s="346">
        <v>77</v>
      </c>
      <c r="AN208" s="346">
        <v>127</v>
      </c>
      <c r="AO208" s="373"/>
      <c r="AP208" s="348" t="s">
        <v>430</v>
      </c>
      <c r="AQ208" s="348" t="s">
        <v>430</v>
      </c>
      <c r="AR208" s="348" t="s">
        <v>430</v>
      </c>
      <c r="AS208" s="348" t="s">
        <v>430</v>
      </c>
      <c r="AT208" s="348">
        <v>18.760000000000002</v>
      </c>
      <c r="AU208" s="351"/>
      <c r="AV208" s="346" t="s">
        <v>430</v>
      </c>
      <c r="AW208" s="346" t="s">
        <v>430</v>
      </c>
      <c r="AX208" s="346" t="s">
        <v>430</v>
      </c>
      <c r="AY208" s="346" t="s">
        <v>430</v>
      </c>
      <c r="AZ208" s="346">
        <v>55</v>
      </c>
      <c r="BA208" s="374"/>
      <c r="BB208" s="348">
        <v>10.7099058953208</v>
      </c>
      <c r="BC208" s="348">
        <v>1.0828217225561201</v>
      </c>
      <c r="BD208" s="348">
        <v>8.0639759084227894E-2</v>
      </c>
      <c r="BE208" s="375">
        <v>0.20633724984466401</v>
      </c>
      <c r="BF208" s="374"/>
      <c r="BG208" s="372">
        <v>0.19350000000000001</v>
      </c>
      <c r="BH208" s="373"/>
      <c r="BI208" s="348">
        <v>86.556899999999999</v>
      </c>
      <c r="BJ208" s="348">
        <v>13.2355</v>
      </c>
      <c r="BK208" s="348" t="s">
        <v>430</v>
      </c>
      <c r="BL208" s="348">
        <v>0.20760000000000001</v>
      </c>
      <c r="BM208" s="373"/>
      <c r="BN208" s="372" t="s">
        <v>4527</v>
      </c>
      <c r="BO208" s="372" t="s">
        <v>4528</v>
      </c>
      <c r="BP208" s="372" t="s">
        <v>4529</v>
      </c>
      <c r="BQ208" s="372" t="s">
        <v>4530</v>
      </c>
      <c r="BR208" s="372" t="s">
        <v>4531</v>
      </c>
      <c r="BS208" s="373"/>
      <c r="BT208" s="354" t="s">
        <v>555</v>
      </c>
    </row>
    <row r="209" spans="1:72" s="428" customFormat="1" x14ac:dyDescent="0.25">
      <c r="A209" s="345" t="s">
        <v>6350</v>
      </c>
      <c r="B209" s="373"/>
      <c r="C209" s="719">
        <v>43368</v>
      </c>
      <c r="D209" s="373"/>
      <c r="E209" s="346">
        <v>26.2121</v>
      </c>
      <c r="F209" s="373"/>
      <c r="G209" s="347">
        <v>971.89970000000005</v>
      </c>
      <c r="H209" s="374"/>
      <c r="I209" s="348">
        <v>0.47199999999999998</v>
      </c>
      <c r="J209" s="348">
        <v>0.54520000000000002</v>
      </c>
      <c r="K209" s="348">
        <v>3.0236999999999998</v>
      </c>
      <c r="L209" s="348">
        <v>8.5228000000000002</v>
      </c>
      <c r="M209" s="348">
        <v>5.8940999999999999</v>
      </c>
      <c r="N209" s="350">
        <v>9.9329999999999998</v>
      </c>
      <c r="O209" s="348">
        <v>5.1261999999999999</v>
      </c>
      <c r="P209" s="348">
        <v>18.831099999999999</v>
      </c>
      <c r="Q209" s="348">
        <v>16.2852</v>
      </c>
      <c r="R209" s="348" t="s">
        <v>430</v>
      </c>
      <c r="S209" s="348">
        <v>4.7049000000000003</v>
      </c>
      <c r="T209" s="348">
        <v>20.478100000000001</v>
      </c>
      <c r="U209" s="348">
        <v>3.8212000000000002</v>
      </c>
      <c r="V209" s="348">
        <v>9.1338000000000008</v>
      </c>
      <c r="W209" s="348">
        <v>1.6075999999999999</v>
      </c>
      <c r="X209" s="348">
        <v>14.853899999999999</v>
      </c>
      <c r="Y209" s="374"/>
      <c r="Z209" s="346">
        <v>19</v>
      </c>
      <c r="AA209" s="346">
        <v>96</v>
      </c>
      <c r="AB209" s="346">
        <v>102</v>
      </c>
      <c r="AC209" s="346">
        <v>55</v>
      </c>
      <c r="AD209" s="346">
        <v>82</v>
      </c>
      <c r="AE209" s="346">
        <v>83</v>
      </c>
      <c r="AF209" s="346">
        <v>59</v>
      </c>
      <c r="AG209" s="346">
        <v>42</v>
      </c>
      <c r="AH209" s="346">
        <v>11</v>
      </c>
      <c r="AI209" s="346" t="s">
        <v>430</v>
      </c>
      <c r="AJ209" s="346">
        <v>64</v>
      </c>
      <c r="AK209" s="346">
        <v>68</v>
      </c>
      <c r="AL209" s="346">
        <v>80</v>
      </c>
      <c r="AM209" s="346">
        <v>85</v>
      </c>
      <c r="AN209" s="346">
        <v>115</v>
      </c>
      <c r="AO209" s="373"/>
      <c r="AP209" s="348" t="s">
        <v>430</v>
      </c>
      <c r="AQ209" s="348">
        <v>18.27</v>
      </c>
      <c r="AR209" s="348">
        <v>16.02</v>
      </c>
      <c r="AS209" s="348">
        <v>11.67</v>
      </c>
      <c r="AT209" s="348">
        <v>14.08</v>
      </c>
      <c r="AU209" s="351"/>
      <c r="AV209" s="346" t="s">
        <v>430</v>
      </c>
      <c r="AW209" s="346">
        <v>9</v>
      </c>
      <c r="AX209" s="346">
        <v>16</v>
      </c>
      <c r="AY209" s="346">
        <v>47</v>
      </c>
      <c r="AZ209" s="346">
        <v>79</v>
      </c>
      <c r="BA209" s="374"/>
      <c r="BB209" s="348">
        <v>16.383678909024301</v>
      </c>
      <c r="BC209" s="348">
        <v>0.999701824481114</v>
      </c>
      <c r="BD209" s="348">
        <v>6.9310485570167196E-2</v>
      </c>
      <c r="BE209" s="375">
        <v>-1.71076602292701E-2</v>
      </c>
      <c r="BF209" s="374"/>
      <c r="BG209" s="372">
        <v>0.39729999999999999</v>
      </c>
      <c r="BH209" s="373"/>
      <c r="BI209" s="348">
        <v>57.1021</v>
      </c>
      <c r="BJ209" s="348">
        <v>42.6599</v>
      </c>
      <c r="BK209" s="348" t="s">
        <v>430</v>
      </c>
      <c r="BL209" s="348">
        <v>0.23799999999999999</v>
      </c>
      <c r="BM209" s="373"/>
      <c r="BN209" s="372" t="s">
        <v>484</v>
      </c>
      <c r="BO209" s="372" t="s">
        <v>6185</v>
      </c>
      <c r="BP209" s="372" t="s">
        <v>4564</v>
      </c>
      <c r="BQ209" s="372" t="s">
        <v>997</v>
      </c>
      <c r="BR209" s="372" t="s">
        <v>6186</v>
      </c>
      <c r="BS209" s="373"/>
      <c r="BT209" s="354" t="s">
        <v>555</v>
      </c>
    </row>
    <row r="210" spans="1:72" s="428" customFormat="1" x14ac:dyDescent="0.25">
      <c r="A210" s="345" t="s">
        <v>6351</v>
      </c>
      <c r="B210" s="373"/>
      <c r="C210" s="719">
        <v>44785</v>
      </c>
      <c r="D210" s="373"/>
      <c r="E210" s="346">
        <v>24.883199999999999</v>
      </c>
      <c r="F210" s="373"/>
      <c r="G210" s="347">
        <v>21.986999999999998</v>
      </c>
      <c r="H210" s="374"/>
      <c r="I210" s="348">
        <v>0.34820000000000001</v>
      </c>
      <c r="J210" s="348">
        <v>0.37569999999999998</v>
      </c>
      <c r="K210" s="348">
        <v>4.3540999999999999</v>
      </c>
      <c r="L210" s="348">
        <v>5.0576999999999996</v>
      </c>
      <c r="M210" s="348">
        <v>4.1905000000000001</v>
      </c>
      <c r="N210" s="350">
        <v>5.1174999999999997</v>
      </c>
      <c r="O210" s="348">
        <v>-0.4753</v>
      </c>
      <c r="P210" s="348">
        <v>10.968400000000001</v>
      </c>
      <c r="Q210" s="348" t="s">
        <v>430</v>
      </c>
      <c r="R210" s="348" t="s">
        <v>430</v>
      </c>
      <c r="S210" s="348">
        <v>7.4177</v>
      </c>
      <c r="T210" s="348">
        <v>15.838699999999999</v>
      </c>
      <c r="U210" s="348">
        <v>-1.1407</v>
      </c>
      <c r="V210" s="348">
        <v>4.3002000000000002</v>
      </c>
      <c r="W210" s="348">
        <v>1.6364000000000001</v>
      </c>
      <c r="X210" s="348">
        <v>10.575900000000001</v>
      </c>
      <c r="Y210" s="374"/>
      <c r="Z210" s="346">
        <v>43</v>
      </c>
      <c r="AA210" s="346">
        <v>103</v>
      </c>
      <c r="AB210" s="346">
        <v>52</v>
      </c>
      <c r="AC210" s="346">
        <v>171</v>
      </c>
      <c r="AD210" s="346">
        <v>95</v>
      </c>
      <c r="AE210" s="346">
        <v>104</v>
      </c>
      <c r="AF210" s="346">
        <v>137</v>
      </c>
      <c r="AG210" s="346">
        <v>76</v>
      </c>
      <c r="AH210" s="346" t="s">
        <v>430</v>
      </c>
      <c r="AI210" s="346" t="s">
        <v>430</v>
      </c>
      <c r="AJ210" s="346">
        <v>33</v>
      </c>
      <c r="AK210" s="346">
        <v>107</v>
      </c>
      <c r="AL210" s="346">
        <v>143</v>
      </c>
      <c r="AM210" s="346">
        <v>127</v>
      </c>
      <c r="AN210" s="346">
        <v>112</v>
      </c>
      <c r="AO210" s="373"/>
      <c r="AP210" s="348" t="s">
        <v>430</v>
      </c>
      <c r="AQ210" s="348" t="s">
        <v>430</v>
      </c>
      <c r="AR210" s="348" t="s">
        <v>430</v>
      </c>
      <c r="AS210" s="348">
        <v>5.42</v>
      </c>
      <c r="AT210" s="348">
        <v>7.3</v>
      </c>
      <c r="AU210" s="351"/>
      <c r="AV210" s="346" t="s">
        <v>430</v>
      </c>
      <c r="AW210" s="346" t="s">
        <v>430</v>
      </c>
      <c r="AX210" s="346" t="s">
        <v>430</v>
      </c>
      <c r="AY210" s="346">
        <v>84</v>
      </c>
      <c r="AZ210" s="346">
        <v>114</v>
      </c>
      <c r="BA210" s="374"/>
      <c r="BB210" s="348">
        <v>14.7610437343548</v>
      </c>
      <c r="BC210" s="348">
        <v>0.99749817770216098</v>
      </c>
      <c r="BD210" s="348">
        <v>3.5673323533223202E-2</v>
      </c>
      <c r="BE210" s="375">
        <v>-2.4014472821302001E-2</v>
      </c>
      <c r="BF210" s="374"/>
      <c r="BG210" s="372">
        <v>9.5600000000000004E-2</v>
      </c>
      <c r="BH210" s="373"/>
      <c r="BI210" s="348">
        <v>72.174999999999997</v>
      </c>
      <c r="BJ210" s="348">
        <v>25.185199999999998</v>
      </c>
      <c r="BK210" s="348">
        <v>2.3673199999999999</v>
      </c>
      <c r="BL210" s="348">
        <v>0.27248</v>
      </c>
      <c r="BM210" s="373"/>
      <c r="BN210" s="372" t="s">
        <v>6352</v>
      </c>
      <c r="BO210" s="372" t="s">
        <v>4753</v>
      </c>
      <c r="BP210" s="372" t="s">
        <v>4841</v>
      </c>
      <c r="BQ210" s="372" t="s">
        <v>4755</v>
      </c>
      <c r="BR210" s="372" t="s">
        <v>4756</v>
      </c>
      <c r="BS210" s="373"/>
      <c r="BT210" s="354" t="s">
        <v>555</v>
      </c>
    </row>
    <row r="211" spans="1:72" s="428" customFormat="1" x14ac:dyDescent="0.25">
      <c r="A211" s="345" t="s">
        <v>6353</v>
      </c>
      <c r="B211" s="373"/>
      <c r="C211" s="719">
        <v>44333</v>
      </c>
      <c r="D211" s="373"/>
      <c r="E211" s="346">
        <v>23.812200000000001</v>
      </c>
      <c r="F211" s="373"/>
      <c r="G211" s="347">
        <v>168.82380000000001</v>
      </c>
      <c r="H211" s="374"/>
      <c r="I211" s="348">
        <v>-0.30449999999999999</v>
      </c>
      <c r="J211" s="348">
        <v>-0.68279999999999996</v>
      </c>
      <c r="K211" s="348">
        <v>1.8051999999999999</v>
      </c>
      <c r="L211" s="348">
        <v>8.4199000000000002</v>
      </c>
      <c r="M211" s="348">
        <v>15.4596</v>
      </c>
      <c r="N211" s="350">
        <v>13.0244</v>
      </c>
      <c r="O211" s="348">
        <v>9.4347999999999992</v>
      </c>
      <c r="P211" s="348">
        <v>20.200399999999998</v>
      </c>
      <c r="Q211" s="348">
        <v>13.807399999999999</v>
      </c>
      <c r="R211" s="348" t="s">
        <v>430</v>
      </c>
      <c r="S211" s="348">
        <v>2.8881999999999999</v>
      </c>
      <c r="T211" s="348">
        <v>16.917100000000001</v>
      </c>
      <c r="U211" s="348">
        <v>13.533899999999999</v>
      </c>
      <c r="V211" s="348">
        <v>17.477900000000002</v>
      </c>
      <c r="W211" s="348">
        <v>-1.0368999999999999</v>
      </c>
      <c r="X211" s="348">
        <v>14.3019</v>
      </c>
      <c r="Y211" s="374"/>
      <c r="Z211" s="346">
        <v>176</v>
      </c>
      <c r="AA211" s="346">
        <v>185</v>
      </c>
      <c r="AB211" s="346">
        <v>141</v>
      </c>
      <c r="AC211" s="346">
        <v>69</v>
      </c>
      <c r="AD211" s="346">
        <v>16</v>
      </c>
      <c r="AE211" s="346">
        <v>62</v>
      </c>
      <c r="AF211" s="346">
        <v>30</v>
      </c>
      <c r="AG211" s="346">
        <v>27</v>
      </c>
      <c r="AH211" s="346">
        <v>25</v>
      </c>
      <c r="AI211" s="346" t="s">
        <v>430</v>
      </c>
      <c r="AJ211" s="346">
        <v>163</v>
      </c>
      <c r="AK211" s="346">
        <v>97</v>
      </c>
      <c r="AL211" s="346">
        <v>17</v>
      </c>
      <c r="AM211" s="346">
        <v>31</v>
      </c>
      <c r="AN211" s="346">
        <v>279</v>
      </c>
      <c r="AO211" s="373"/>
      <c r="AP211" s="348" t="s">
        <v>430</v>
      </c>
      <c r="AQ211" s="348" t="s">
        <v>430</v>
      </c>
      <c r="AR211" s="348">
        <v>18.440000000000001</v>
      </c>
      <c r="AS211" s="348">
        <v>16.100000000000001</v>
      </c>
      <c r="AT211" s="348">
        <v>24.49</v>
      </c>
      <c r="AU211" s="351"/>
      <c r="AV211" s="346" t="s">
        <v>430</v>
      </c>
      <c r="AW211" s="346" t="s">
        <v>430</v>
      </c>
      <c r="AX211" s="346">
        <v>9</v>
      </c>
      <c r="AY211" s="346">
        <v>26</v>
      </c>
      <c r="AZ211" s="346">
        <v>33</v>
      </c>
      <c r="BA211" s="374"/>
      <c r="BB211" s="348">
        <v>12.6060532299971</v>
      </c>
      <c r="BC211" s="348">
        <v>0.99817626435783502</v>
      </c>
      <c r="BD211" s="348">
        <v>0.10285259878086001</v>
      </c>
      <c r="BE211" s="375">
        <v>-2.8694826383667701E-2</v>
      </c>
      <c r="BF211" s="374"/>
      <c r="BG211" s="372">
        <v>7.2999999999999995E-2</v>
      </c>
      <c r="BH211" s="373"/>
      <c r="BI211" s="348">
        <v>48.942300000000003</v>
      </c>
      <c r="BJ211" s="348">
        <v>49.220700000000001</v>
      </c>
      <c r="BK211" s="348">
        <v>1.6942699999999999</v>
      </c>
      <c r="BL211" s="348">
        <v>0.14273</v>
      </c>
      <c r="BM211" s="373"/>
      <c r="BN211" s="372" t="s">
        <v>6354</v>
      </c>
      <c r="BO211" s="372" t="s">
        <v>6113</v>
      </c>
      <c r="BP211" s="372" t="s">
        <v>6012</v>
      </c>
      <c r="BQ211" s="372" t="s">
        <v>430</v>
      </c>
      <c r="BR211" s="372" t="s">
        <v>430</v>
      </c>
      <c r="BS211" s="373"/>
      <c r="BT211" s="354" t="s">
        <v>555</v>
      </c>
    </row>
    <row r="212" spans="1:72" s="428" customFormat="1" x14ac:dyDescent="0.25">
      <c r="A212" s="345" t="s">
        <v>6355</v>
      </c>
      <c r="B212" s="373"/>
      <c r="C212" s="719">
        <v>46219</v>
      </c>
      <c r="D212" s="373"/>
      <c r="E212" s="888">
        <v>24.74</v>
      </c>
      <c r="F212" s="373"/>
      <c r="G212" s="347">
        <v>20.8432</v>
      </c>
      <c r="H212" s="374"/>
      <c r="I212" s="348">
        <v>-0.2369</v>
      </c>
      <c r="J212" s="348">
        <v>-1.5055000000000001</v>
      </c>
      <c r="K212" s="348" t="s">
        <v>430</v>
      </c>
      <c r="L212" s="348" t="s">
        <v>430</v>
      </c>
      <c r="M212" s="348" t="s">
        <v>430</v>
      </c>
      <c r="N212" s="350" t="s">
        <v>430</v>
      </c>
      <c r="O212" s="348" t="s">
        <v>430</v>
      </c>
      <c r="P212" s="348" t="s">
        <v>430</v>
      </c>
      <c r="Q212" s="348" t="s">
        <v>430</v>
      </c>
      <c r="R212" s="348" t="s">
        <v>430</v>
      </c>
      <c r="S212" s="348" t="s">
        <v>430</v>
      </c>
      <c r="T212" s="348" t="s">
        <v>430</v>
      </c>
      <c r="U212" s="348" t="s">
        <v>430</v>
      </c>
      <c r="V212" s="348" t="s">
        <v>430</v>
      </c>
      <c r="W212" s="348">
        <v>-0.27510000000000001</v>
      </c>
      <c r="X212" s="348">
        <v>-2.2753999999999999</v>
      </c>
      <c r="Y212" s="374"/>
      <c r="Z212" s="346">
        <v>166</v>
      </c>
      <c r="AA212" s="346">
        <v>267</v>
      </c>
      <c r="AB212" s="346" t="s">
        <v>430</v>
      </c>
      <c r="AC212" s="346" t="s">
        <v>430</v>
      </c>
      <c r="AD212" s="346" t="s">
        <v>430</v>
      </c>
      <c r="AE212" s="346" t="s">
        <v>430</v>
      </c>
      <c r="AF212" s="346" t="s">
        <v>430</v>
      </c>
      <c r="AG212" s="346" t="s">
        <v>430</v>
      </c>
      <c r="AH212" s="346" t="s">
        <v>430</v>
      </c>
      <c r="AI212" s="346" t="s">
        <v>430</v>
      </c>
      <c r="AJ212" s="346" t="s">
        <v>430</v>
      </c>
      <c r="AK212" s="346" t="s">
        <v>430</v>
      </c>
      <c r="AL212" s="346" t="s">
        <v>430</v>
      </c>
      <c r="AM212" s="346" t="s">
        <v>430</v>
      </c>
      <c r="AN212" s="346">
        <v>251</v>
      </c>
      <c r="AO212" s="373"/>
      <c r="AP212" s="348" t="s">
        <v>430</v>
      </c>
      <c r="AQ212" s="348" t="s">
        <v>430</v>
      </c>
      <c r="AR212" s="348" t="s">
        <v>430</v>
      </c>
      <c r="AS212" s="348" t="s">
        <v>430</v>
      </c>
      <c r="AT212" s="348" t="s">
        <v>430</v>
      </c>
      <c r="AU212" s="351"/>
      <c r="AV212" s="346" t="s">
        <v>430</v>
      </c>
      <c r="AW212" s="346" t="s">
        <v>430</v>
      </c>
      <c r="AX212" s="346" t="s">
        <v>430</v>
      </c>
      <c r="AY212" s="346" t="s">
        <v>430</v>
      </c>
      <c r="AZ212" s="346" t="s">
        <v>430</v>
      </c>
      <c r="BA212" s="374"/>
      <c r="BB212" s="348" t="s">
        <v>430</v>
      </c>
      <c r="BC212" s="348">
        <v>0</v>
      </c>
      <c r="BD212" s="348">
        <v>0</v>
      </c>
      <c r="BE212" s="375" t="s">
        <v>430</v>
      </c>
      <c r="BF212" s="374"/>
      <c r="BG212" s="372" t="s">
        <v>430</v>
      </c>
      <c r="BH212" s="373"/>
      <c r="BI212" s="348">
        <v>83.2363</v>
      </c>
      <c r="BJ212" s="348">
        <v>16.643699999999999</v>
      </c>
      <c r="BK212" s="348" t="s">
        <v>430</v>
      </c>
      <c r="BL212" s="348">
        <v>0.12</v>
      </c>
      <c r="BM212" s="373"/>
      <c r="BN212" s="372" t="s">
        <v>6356</v>
      </c>
      <c r="BO212" s="372" t="s">
        <v>5028</v>
      </c>
      <c r="BP212" s="372" t="s">
        <v>430</v>
      </c>
      <c r="BQ212" s="372" t="s">
        <v>430</v>
      </c>
      <c r="BR212" s="372" t="s">
        <v>430</v>
      </c>
      <c r="BS212" s="373"/>
      <c r="BT212" s="354" t="s">
        <v>555</v>
      </c>
    </row>
    <row r="213" spans="1:72" s="428" customFormat="1" ht="11" x14ac:dyDescent="0.3">
      <c r="A213" s="841" t="s">
        <v>6357</v>
      </c>
      <c r="B213" s="842"/>
      <c r="C213" s="843">
        <v>39605</v>
      </c>
      <c r="D213" s="842"/>
      <c r="E213" s="844">
        <v>24.762499999999999</v>
      </c>
      <c r="F213" s="842"/>
      <c r="G213" s="845">
        <v>85.733400000000003</v>
      </c>
      <c r="H213" s="847"/>
      <c r="I213" s="846">
        <v>0.15329999999999999</v>
      </c>
      <c r="J213" s="846">
        <v>-1.0809</v>
      </c>
      <c r="K213" s="846">
        <v>0.81179999999999997</v>
      </c>
      <c r="L213" s="846">
        <v>5.3962000000000003</v>
      </c>
      <c r="M213" s="846">
        <v>-4.84</v>
      </c>
      <c r="N213" s="848">
        <v>-2.1509999999999998</v>
      </c>
      <c r="O213" s="846">
        <v>0.40489999999999998</v>
      </c>
      <c r="P213" s="846">
        <v>7.1425000000000001</v>
      </c>
      <c r="Q213" s="846">
        <v>8.1339000000000006</v>
      </c>
      <c r="R213" s="846">
        <v>11.770899999999999</v>
      </c>
      <c r="S213" s="846">
        <v>2.3481999999999998</v>
      </c>
      <c r="T213" s="846">
        <v>9.3017000000000003</v>
      </c>
      <c r="U213" s="846">
        <v>-7.6966999999999999</v>
      </c>
      <c r="V213" s="846">
        <v>-1.8624000000000001</v>
      </c>
      <c r="W213" s="846">
        <v>9.3399999999999997E-2</v>
      </c>
      <c r="X213" s="846">
        <v>10.3432</v>
      </c>
      <c r="Y213" s="847"/>
      <c r="Z213" s="844">
        <v>76</v>
      </c>
      <c r="AA213" s="844">
        <v>252</v>
      </c>
      <c r="AB213" s="844">
        <v>214</v>
      </c>
      <c r="AC213" s="844">
        <v>165</v>
      </c>
      <c r="AD213" s="844">
        <v>225</v>
      </c>
      <c r="AE213" s="844">
        <v>197</v>
      </c>
      <c r="AF213" s="844">
        <v>133</v>
      </c>
      <c r="AG213" s="844">
        <v>128</v>
      </c>
      <c r="AH213" s="844">
        <v>73</v>
      </c>
      <c r="AI213" s="844">
        <v>36</v>
      </c>
      <c r="AJ213" s="844">
        <v>203</v>
      </c>
      <c r="AK213" s="844">
        <v>212</v>
      </c>
      <c r="AL213" s="844">
        <v>226</v>
      </c>
      <c r="AM213" s="844">
        <v>202</v>
      </c>
      <c r="AN213" s="844">
        <v>233</v>
      </c>
      <c r="AO213" s="842"/>
      <c r="AP213" s="846">
        <v>10.96</v>
      </c>
      <c r="AQ213" s="846">
        <v>9.75</v>
      </c>
      <c r="AR213" s="846">
        <v>6.37</v>
      </c>
      <c r="AS213" s="846">
        <v>2.2200000000000002</v>
      </c>
      <c r="AT213" s="846">
        <v>-2.99</v>
      </c>
      <c r="AU213" s="849"/>
      <c r="AV213" s="844">
        <v>39</v>
      </c>
      <c r="AW213" s="844">
        <v>57</v>
      </c>
      <c r="AX213" s="844">
        <v>71</v>
      </c>
      <c r="AY213" s="844">
        <v>130</v>
      </c>
      <c r="AZ213" s="844">
        <v>201</v>
      </c>
      <c r="BA213" s="847"/>
      <c r="BB213" s="846">
        <v>13.050984576843099</v>
      </c>
      <c r="BC213" s="846">
        <v>0.99943712500515003</v>
      </c>
      <c r="BD213" s="846">
        <v>1.4048403041691899E-2</v>
      </c>
      <c r="BE213" s="852">
        <v>-1.7066080527279998E-2</v>
      </c>
      <c r="BF213" s="847"/>
      <c r="BG213" s="855">
        <v>9.0499999999999997E-2</v>
      </c>
      <c r="BH213" s="842"/>
      <c r="BI213" s="846">
        <v>99.581100000000006</v>
      </c>
      <c r="BJ213" s="846" t="s">
        <v>430</v>
      </c>
      <c r="BK213" s="846" t="s">
        <v>430</v>
      </c>
      <c r="BL213" s="846">
        <v>0.41889999999999999</v>
      </c>
      <c r="BM213" s="842"/>
      <c r="BN213" s="855" t="s">
        <v>4861</v>
      </c>
      <c r="BO213" s="855" t="s">
        <v>4517</v>
      </c>
      <c r="BP213" s="855" t="s">
        <v>4518</v>
      </c>
      <c r="BQ213" s="855" t="s">
        <v>4678</v>
      </c>
      <c r="BR213" s="855" t="s">
        <v>744</v>
      </c>
      <c r="BS213" s="842"/>
      <c r="BT213" s="856" t="s">
        <v>555</v>
      </c>
    </row>
    <row r="214" spans="1:72" s="428" customFormat="1" x14ac:dyDescent="0.25">
      <c r="A214" s="345" t="s">
        <v>6358</v>
      </c>
      <c r="B214" s="373"/>
      <c r="C214" s="719">
        <v>44399</v>
      </c>
      <c r="D214" s="373"/>
      <c r="E214" s="346">
        <v>24.165199999999999</v>
      </c>
      <c r="F214" s="373"/>
      <c r="G214" s="347">
        <v>125.5025</v>
      </c>
      <c r="H214" s="374"/>
      <c r="I214" s="348">
        <v>0.38300000000000001</v>
      </c>
      <c r="J214" s="348">
        <v>-0.22320000000000001</v>
      </c>
      <c r="K214" s="348">
        <v>4.3014000000000001</v>
      </c>
      <c r="L214" s="348">
        <v>8.7036999999999995</v>
      </c>
      <c r="M214" s="348">
        <v>3.5384000000000002</v>
      </c>
      <c r="N214" s="350">
        <v>3.0019</v>
      </c>
      <c r="O214" s="348">
        <v>2.8323999999999998</v>
      </c>
      <c r="P214" s="348">
        <v>14.4884</v>
      </c>
      <c r="Q214" s="348">
        <v>13.904999999999999</v>
      </c>
      <c r="R214" s="348" t="s">
        <v>430</v>
      </c>
      <c r="S214" s="348">
        <v>5.8070000000000004</v>
      </c>
      <c r="T214" s="348">
        <v>18.0548</v>
      </c>
      <c r="U214" s="348">
        <v>-0.69899999999999995</v>
      </c>
      <c r="V214" s="348">
        <v>1.1594</v>
      </c>
      <c r="W214" s="348">
        <v>0.51129999999999998</v>
      </c>
      <c r="X214" s="348">
        <v>14.159000000000001</v>
      </c>
      <c r="Y214" s="374"/>
      <c r="Z214" s="346">
        <v>37</v>
      </c>
      <c r="AA214" s="346">
        <v>146</v>
      </c>
      <c r="AB214" s="346">
        <v>56</v>
      </c>
      <c r="AC214" s="346">
        <v>51</v>
      </c>
      <c r="AD214" s="346">
        <v>100</v>
      </c>
      <c r="AE214" s="346">
        <v>143</v>
      </c>
      <c r="AF214" s="346">
        <v>85</v>
      </c>
      <c r="AG214" s="346">
        <v>57</v>
      </c>
      <c r="AH214" s="346">
        <v>23</v>
      </c>
      <c r="AI214" s="346" t="s">
        <v>430</v>
      </c>
      <c r="AJ214" s="346">
        <v>37</v>
      </c>
      <c r="AK214" s="346">
        <v>85</v>
      </c>
      <c r="AL214" s="346">
        <v>139</v>
      </c>
      <c r="AM214" s="346">
        <v>165</v>
      </c>
      <c r="AN214" s="346">
        <v>172</v>
      </c>
      <c r="AO214" s="373"/>
      <c r="AP214" s="348" t="s">
        <v>430</v>
      </c>
      <c r="AQ214" s="348" t="s">
        <v>430</v>
      </c>
      <c r="AR214" s="348">
        <v>12.41</v>
      </c>
      <c r="AS214" s="348">
        <v>8.34</v>
      </c>
      <c r="AT214" s="348">
        <v>8.74</v>
      </c>
      <c r="AU214" s="351"/>
      <c r="AV214" s="346" t="s">
        <v>430</v>
      </c>
      <c r="AW214" s="346" t="s">
        <v>430</v>
      </c>
      <c r="AX214" s="346">
        <v>25</v>
      </c>
      <c r="AY214" s="346">
        <v>55</v>
      </c>
      <c r="AZ214" s="346">
        <v>103</v>
      </c>
      <c r="BA214" s="374"/>
      <c r="BB214" s="348">
        <v>14.780908831675101</v>
      </c>
      <c r="BC214" s="348">
        <v>0.99902434256075401</v>
      </c>
      <c r="BD214" s="348">
        <v>4.7543059872989797E-2</v>
      </c>
      <c r="BE214" s="375">
        <v>-2.6252808058954202E-2</v>
      </c>
      <c r="BF214" s="374"/>
      <c r="BG214" s="372">
        <v>3.2800000000000003E-2</v>
      </c>
      <c r="BH214" s="373"/>
      <c r="BI214" s="348">
        <v>88.260999999999996</v>
      </c>
      <c r="BJ214" s="348">
        <v>11.385899999999999</v>
      </c>
      <c r="BK214" s="348" t="s">
        <v>430</v>
      </c>
      <c r="BL214" s="348">
        <v>0.35310000000000002</v>
      </c>
      <c r="BM214" s="373"/>
      <c r="BN214" s="372" t="s">
        <v>6274</v>
      </c>
      <c r="BO214" s="372" t="s">
        <v>6275</v>
      </c>
      <c r="BP214" s="372" t="s">
        <v>6276</v>
      </c>
      <c r="BQ214" s="372" t="s">
        <v>6277</v>
      </c>
      <c r="BR214" s="372" t="s">
        <v>6135</v>
      </c>
      <c r="BS214" s="373"/>
      <c r="BT214" s="354" t="s">
        <v>555</v>
      </c>
    </row>
    <row r="215" spans="1:72" s="428" customFormat="1" x14ac:dyDescent="0.25">
      <c r="A215" s="345" t="s">
        <v>6359</v>
      </c>
      <c r="B215" s="373"/>
      <c r="C215" s="719">
        <v>42650</v>
      </c>
      <c r="D215" s="373"/>
      <c r="E215" s="346">
        <v>22.809200000000001</v>
      </c>
      <c r="F215" s="373"/>
      <c r="G215" s="347">
        <v>269.77229999999997</v>
      </c>
      <c r="H215" s="374"/>
      <c r="I215" s="348">
        <v>-0.15740000000000001</v>
      </c>
      <c r="J215" s="348">
        <v>-0.94710000000000005</v>
      </c>
      <c r="K215" s="348">
        <v>0.9768</v>
      </c>
      <c r="L215" s="348">
        <v>4.9606000000000003</v>
      </c>
      <c r="M215" s="348">
        <v>-3.4980000000000002</v>
      </c>
      <c r="N215" s="350">
        <v>8.9499999999999996E-2</v>
      </c>
      <c r="O215" s="348">
        <v>1.6186</v>
      </c>
      <c r="P215" s="348">
        <v>9.0272000000000006</v>
      </c>
      <c r="Q215" s="348">
        <v>9.2644000000000002</v>
      </c>
      <c r="R215" s="348" t="s">
        <v>430</v>
      </c>
      <c r="S215" s="348">
        <v>2.5009000000000001</v>
      </c>
      <c r="T215" s="348">
        <v>10.0571</v>
      </c>
      <c r="U215" s="348">
        <v>-5.8459000000000003</v>
      </c>
      <c r="V215" s="348">
        <v>7.7600000000000002E-2</v>
      </c>
      <c r="W215" s="348">
        <v>0.14940000000000001</v>
      </c>
      <c r="X215" s="348">
        <v>12.1739</v>
      </c>
      <c r="Y215" s="374"/>
      <c r="Z215" s="346">
        <v>151</v>
      </c>
      <c r="AA215" s="346">
        <v>237</v>
      </c>
      <c r="AB215" s="346">
        <v>197</v>
      </c>
      <c r="AC215" s="346">
        <v>188</v>
      </c>
      <c r="AD215" s="346">
        <v>181</v>
      </c>
      <c r="AE215" s="346">
        <v>183</v>
      </c>
      <c r="AF215" s="346">
        <v>115</v>
      </c>
      <c r="AG215" s="346">
        <v>109</v>
      </c>
      <c r="AH215" s="346">
        <v>57</v>
      </c>
      <c r="AI215" s="346" t="s">
        <v>430</v>
      </c>
      <c r="AJ215" s="346">
        <v>186</v>
      </c>
      <c r="AK215" s="346">
        <v>191</v>
      </c>
      <c r="AL215" s="346">
        <v>208</v>
      </c>
      <c r="AM215" s="346">
        <v>187</v>
      </c>
      <c r="AN215" s="346">
        <v>215</v>
      </c>
      <c r="AO215" s="373"/>
      <c r="AP215" s="348" t="s">
        <v>430</v>
      </c>
      <c r="AQ215" s="348">
        <v>11.11</v>
      </c>
      <c r="AR215" s="348">
        <v>7.96</v>
      </c>
      <c r="AS215" s="348">
        <v>4.03</v>
      </c>
      <c r="AT215" s="348">
        <v>-0.82</v>
      </c>
      <c r="AU215" s="351"/>
      <c r="AV215" s="346" t="s">
        <v>430</v>
      </c>
      <c r="AW215" s="346">
        <v>45</v>
      </c>
      <c r="AX215" s="346">
        <v>55</v>
      </c>
      <c r="AY215" s="346">
        <v>110</v>
      </c>
      <c r="AZ215" s="346">
        <v>185</v>
      </c>
      <c r="BA215" s="374"/>
      <c r="BB215" s="348">
        <v>12.6620219455025</v>
      </c>
      <c r="BC215" s="348">
        <v>0.99857199082994297</v>
      </c>
      <c r="BD215" s="348">
        <v>2.6319062399155199E-2</v>
      </c>
      <c r="BE215" s="375">
        <v>-8.4924248375366496E-3</v>
      </c>
      <c r="BF215" s="374"/>
      <c r="BG215" s="372">
        <v>0.25</v>
      </c>
      <c r="BH215" s="373"/>
      <c r="BI215" s="348">
        <v>98.311000000000007</v>
      </c>
      <c r="BJ215" s="348">
        <v>1.35514</v>
      </c>
      <c r="BK215" s="348" t="s">
        <v>430</v>
      </c>
      <c r="BL215" s="348">
        <v>0.33385999999999999</v>
      </c>
      <c r="BM215" s="373"/>
      <c r="BN215" s="372" t="s">
        <v>668</v>
      </c>
      <c r="BO215" s="372" t="s">
        <v>4500</v>
      </c>
      <c r="BP215" s="372" t="s">
        <v>4381</v>
      </c>
      <c r="BQ215" s="372" t="s">
        <v>730</v>
      </c>
      <c r="BR215" s="372" t="s">
        <v>4502</v>
      </c>
      <c r="BS215" s="373"/>
      <c r="BT215" s="354" t="s">
        <v>555</v>
      </c>
    </row>
    <row r="216" spans="1:72" s="428" customFormat="1" x14ac:dyDescent="0.25">
      <c r="A216" s="345" t="s">
        <v>6360</v>
      </c>
      <c r="B216" s="373"/>
      <c r="C216" s="719">
        <v>45799</v>
      </c>
      <c r="D216" s="373"/>
      <c r="E216" s="346">
        <v>22.655799999999999</v>
      </c>
      <c r="F216" s="373"/>
      <c r="G216" s="347">
        <v>10.0829</v>
      </c>
      <c r="H216" s="374"/>
      <c r="I216" s="348">
        <v>-0.15740000000000001</v>
      </c>
      <c r="J216" s="348">
        <v>-0.94599999999999995</v>
      </c>
      <c r="K216" s="348">
        <v>0.97740000000000005</v>
      </c>
      <c r="L216" s="348">
        <v>4.9602000000000004</v>
      </c>
      <c r="M216" s="348">
        <v>-3.4676999999999998</v>
      </c>
      <c r="N216" s="350">
        <v>0.1341</v>
      </c>
      <c r="O216" s="348" t="s">
        <v>430</v>
      </c>
      <c r="P216" s="348" t="s">
        <v>430</v>
      </c>
      <c r="Q216" s="348" t="s">
        <v>430</v>
      </c>
      <c r="R216" s="348" t="s">
        <v>430</v>
      </c>
      <c r="S216" s="348">
        <v>2.4996999999999998</v>
      </c>
      <c r="T216" s="348">
        <v>10.0549</v>
      </c>
      <c r="U216" s="348">
        <v>-5.8156999999999996</v>
      </c>
      <c r="V216" s="348">
        <v>0.1132</v>
      </c>
      <c r="W216" s="348">
        <v>0.14799999999999999</v>
      </c>
      <c r="X216" s="348">
        <v>0.67490000000000006</v>
      </c>
      <c r="Y216" s="374"/>
      <c r="Z216" s="346">
        <v>151</v>
      </c>
      <c r="AA216" s="346">
        <v>231</v>
      </c>
      <c r="AB216" s="346">
        <v>195</v>
      </c>
      <c r="AC216" s="346">
        <v>189</v>
      </c>
      <c r="AD216" s="346">
        <v>175</v>
      </c>
      <c r="AE216" s="346">
        <v>178</v>
      </c>
      <c r="AF216" s="346" t="s">
        <v>430</v>
      </c>
      <c r="AG216" s="346" t="s">
        <v>430</v>
      </c>
      <c r="AH216" s="346" t="s">
        <v>430</v>
      </c>
      <c r="AI216" s="346" t="s">
        <v>430</v>
      </c>
      <c r="AJ216" s="346">
        <v>188</v>
      </c>
      <c r="AK216" s="346">
        <v>192</v>
      </c>
      <c r="AL216" s="346">
        <v>204</v>
      </c>
      <c r="AM216" s="346">
        <v>180</v>
      </c>
      <c r="AN216" s="346">
        <v>219</v>
      </c>
      <c r="AO216" s="373"/>
      <c r="AP216" s="348" t="s">
        <v>430</v>
      </c>
      <c r="AQ216" s="348" t="s">
        <v>430</v>
      </c>
      <c r="AR216" s="348" t="s">
        <v>430</v>
      </c>
      <c r="AS216" s="348" t="s">
        <v>430</v>
      </c>
      <c r="AT216" s="348">
        <v>-0.78</v>
      </c>
      <c r="AU216" s="351"/>
      <c r="AV216" s="346" t="s">
        <v>430</v>
      </c>
      <c r="AW216" s="346" t="s">
        <v>430</v>
      </c>
      <c r="AX216" s="346" t="s">
        <v>430</v>
      </c>
      <c r="AY216" s="346" t="s">
        <v>430</v>
      </c>
      <c r="AZ216" s="346">
        <v>181</v>
      </c>
      <c r="BA216" s="374"/>
      <c r="BB216" s="348">
        <v>10.870347344628</v>
      </c>
      <c r="BC216" s="348">
        <v>0.99746752182822496</v>
      </c>
      <c r="BD216" s="348">
        <v>-3.5408550206178599E-2</v>
      </c>
      <c r="BE216" s="375">
        <v>-7.67851961501492E-3</v>
      </c>
      <c r="BF216" s="374"/>
      <c r="BG216" s="372">
        <v>3.7699999999999997E-2</v>
      </c>
      <c r="BH216" s="373"/>
      <c r="BI216" s="348">
        <v>98.195899999999995</v>
      </c>
      <c r="BJ216" s="348">
        <v>1.3547100000000001</v>
      </c>
      <c r="BK216" s="348" t="s">
        <v>430</v>
      </c>
      <c r="BL216" s="348">
        <v>0.44939000000000001</v>
      </c>
      <c r="BM216" s="373"/>
      <c r="BN216" s="372" t="s">
        <v>4379</v>
      </c>
      <c r="BO216" s="372" t="s">
        <v>754</v>
      </c>
      <c r="BP216" s="372" t="s">
        <v>2499</v>
      </c>
      <c r="BQ216" s="372" t="s">
        <v>4382</v>
      </c>
      <c r="BR216" s="372" t="s">
        <v>4502</v>
      </c>
      <c r="BS216" s="373"/>
      <c r="BT216" s="354" t="s">
        <v>555</v>
      </c>
    </row>
    <row r="217" spans="1:72" s="428" customFormat="1" x14ac:dyDescent="0.25">
      <c r="A217" s="345" t="s">
        <v>6361</v>
      </c>
      <c r="B217" s="373"/>
      <c r="C217" s="719">
        <v>45726</v>
      </c>
      <c r="D217" s="373"/>
      <c r="E217" s="346">
        <v>22.731300000000001</v>
      </c>
      <c r="F217" s="373"/>
      <c r="G217" s="347">
        <v>48.7727</v>
      </c>
      <c r="H217" s="374"/>
      <c r="I217" s="348">
        <v>0.43859999999999999</v>
      </c>
      <c r="J217" s="348">
        <v>1.6691</v>
      </c>
      <c r="K217" s="348">
        <v>3.9483999999999999</v>
      </c>
      <c r="L217" s="348">
        <v>14.3613</v>
      </c>
      <c r="M217" s="348">
        <v>11.8912</v>
      </c>
      <c r="N217" s="350">
        <v>0.17460000000000001</v>
      </c>
      <c r="O217" s="348" t="s">
        <v>430</v>
      </c>
      <c r="P217" s="348" t="s">
        <v>430</v>
      </c>
      <c r="Q217" s="348" t="s">
        <v>430</v>
      </c>
      <c r="R217" s="348" t="s">
        <v>430</v>
      </c>
      <c r="S217" s="348">
        <v>8.0402000000000005</v>
      </c>
      <c r="T217" s="348">
        <v>27.947500000000002</v>
      </c>
      <c r="U217" s="348">
        <v>5.64</v>
      </c>
      <c r="V217" s="348">
        <v>1.8858999999999999</v>
      </c>
      <c r="W217" s="348">
        <v>3.8039000000000001</v>
      </c>
      <c r="X217" s="348">
        <v>15.5204</v>
      </c>
      <c r="Y217" s="374"/>
      <c r="Z217" s="346">
        <v>22</v>
      </c>
      <c r="AA217" s="346">
        <v>31</v>
      </c>
      <c r="AB217" s="346">
        <v>67</v>
      </c>
      <c r="AC217" s="346">
        <v>12</v>
      </c>
      <c r="AD217" s="346">
        <v>25</v>
      </c>
      <c r="AE217" s="346">
        <v>172</v>
      </c>
      <c r="AF217" s="346" t="s">
        <v>430</v>
      </c>
      <c r="AG217" s="346" t="s">
        <v>430</v>
      </c>
      <c r="AH217" s="346" t="s">
        <v>430</v>
      </c>
      <c r="AI217" s="346" t="s">
        <v>430</v>
      </c>
      <c r="AJ217" s="346">
        <v>27</v>
      </c>
      <c r="AK217" s="346">
        <v>21</v>
      </c>
      <c r="AL217" s="346">
        <v>67</v>
      </c>
      <c r="AM217" s="346">
        <v>157</v>
      </c>
      <c r="AN217" s="346">
        <v>41</v>
      </c>
      <c r="AO217" s="373"/>
      <c r="AP217" s="348" t="s">
        <v>430</v>
      </c>
      <c r="AQ217" s="348" t="s">
        <v>430</v>
      </c>
      <c r="AR217" s="348" t="s">
        <v>430</v>
      </c>
      <c r="AS217" s="348" t="s">
        <v>430</v>
      </c>
      <c r="AT217" s="348">
        <v>17.78</v>
      </c>
      <c r="AU217" s="351"/>
      <c r="AV217" s="346" t="s">
        <v>430</v>
      </c>
      <c r="AW217" s="346" t="s">
        <v>430</v>
      </c>
      <c r="AX217" s="346" t="s">
        <v>430</v>
      </c>
      <c r="AY217" s="346" t="s">
        <v>430</v>
      </c>
      <c r="AZ217" s="346">
        <v>61</v>
      </c>
      <c r="BA217" s="374"/>
      <c r="BB217" s="348">
        <v>17.461676799093599</v>
      </c>
      <c r="BC217" s="348">
        <v>0.99879754146936095</v>
      </c>
      <c r="BD217" s="348">
        <v>5.6649072238688397E-2</v>
      </c>
      <c r="BE217" s="375">
        <v>-3.7808704422267497E-2</v>
      </c>
      <c r="BF217" s="374"/>
      <c r="BG217" s="372">
        <v>8.2600000000000007E-2</v>
      </c>
      <c r="BH217" s="373"/>
      <c r="BI217" s="348">
        <v>24.1907</v>
      </c>
      <c r="BJ217" s="348">
        <v>47.285299999999999</v>
      </c>
      <c r="BK217" s="348">
        <v>28.487200000000001</v>
      </c>
      <c r="BL217" s="348">
        <v>3.6799999999999999E-2</v>
      </c>
      <c r="BM217" s="373"/>
      <c r="BN217" s="372" t="s">
        <v>6362</v>
      </c>
      <c r="BO217" s="372" t="s">
        <v>6363</v>
      </c>
      <c r="BP217" s="372" t="s">
        <v>3290</v>
      </c>
      <c r="BQ217" s="372" t="s">
        <v>6364</v>
      </c>
      <c r="BR217" s="372" t="s">
        <v>6365</v>
      </c>
      <c r="BS217" s="373"/>
      <c r="BT217" s="354" t="s">
        <v>555</v>
      </c>
    </row>
    <row r="218" spans="1:72" s="428" customFormat="1" x14ac:dyDescent="0.25">
      <c r="A218" s="345" t="s">
        <v>6366</v>
      </c>
      <c r="B218" s="373"/>
      <c r="C218" s="719">
        <v>45817</v>
      </c>
      <c r="D218" s="373"/>
      <c r="E218" s="346">
        <v>22.53</v>
      </c>
      <c r="F218" s="373"/>
      <c r="G218" s="347">
        <v>80.248999999999995</v>
      </c>
      <c r="H218" s="374"/>
      <c r="I218" s="348">
        <v>-0.1429</v>
      </c>
      <c r="J218" s="348">
        <v>-0.56379999999999997</v>
      </c>
      <c r="K218" s="348">
        <v>-0.91579999999999995</v>
      </c>
      <c r="L218" s="348">
        <v>12.342599999999999</v>
      </c>
      <c r="M218" s="348">
        <v>0.70840000000000003</v>
      </c>
      <c r="N218" s="350">
        <v>-12.495699999999999</v>
      </c>
      <c r="O218" s="348" t="s">
        <v>430</v>
      </c>
      <c r="P218" s="348" t="s">
        <v>430</v>
      </c>
      <c r="Q218" s="348" t="s">
        <v>430</v>
      </c>
      <c r="R218" s="348" t="s">
        <v>430</v>
      </c>
      <c r="S218" s="348">
        <v>0.72330000000000005</v>
      </c>
      <c r="T218" s="348">
        <v>23.8324</v>
      </c>
      <c r="U218" s="348">
        <v>-6.2519</v>
      </c>
      <c r="V218" s="348">
        <v>-8.5589999999999993</v>
      </c>
      <c r="W218" s="348">
        <v>2.5232999999999999</v>
      </c>
      <c r="X218" s="348">
        <v>-11.1684</v>
      </c>
      <c r="Y218" s="374"/>
      <c r="Z218" s="346">
        <v>145</v>
      </c>
      <c r="AA218" s="346">
        <v>175</v>
      </c>
      <c r="AB218" s="346">
        <v>248</v>
      </c>
      <c r="AC218" s="346">
        <v>24</v>
      </c>
      <c r="AD218" s="346">
        <v>123</v>
      </c>
      <c r="AE218" s="346">
        <v>217</v>
      </c>
      <c r="AF218" s="346" t="s">
        <v>430</v>
      </c>
      <c r="AG218" s="346" t="s">
        <v>430</v>
      </c>
      <c r="AH218" s="346" t="s">
        <v>430</v>
      </c>
      <c r="AI218" s="346" t="s">
        <v>430</v>
      </c>
      <c r="AJ218" s="346">
        <v>229</v>
      </c>
      <c r="AK218" s="346">
        <v>43</v>
      </c>
      <c r="AL218" s="346">
        <v>213</v>
      </c>
      <c r="AM218" s="346">
        <v>220</v>
      </c>
      <c r="AN218" s="346">
        <v>59</v>
      </c>
      <c r="AO218" s="373"/>
      <c r="AP218" s="348" t="s">
        <v>430</v>
      </c>
      <c r="AQ218" s="348" t="s">
        <v>430</v>
      </c>
      <c r="AR218" s="348" t="s">
        <v>430</v>
      </c>
      <c r="AS218" s="348" t="s">
        <v>430</v>
      </c>
      <c r="AT218" s="348">
        <v>1.75</v>
      </c>
      <c r="AU218" s="351"/>
      <c r="AV218" s="346" t="s">
        <v>430</v>
      </c>
      <c r="AW218" s="346" t="s">
        <v>430</v>
      </c>
      <c r="AX218" s="346" t="s">
        <v>430</v>
      </c>
      <c r="AY218" s="346" t="s">
        <v>430</v>
      </c>
      <c r="AZ218" s="346">
        <v>156</v>
      </c>
      <c r="BA218" s="374"/>
      <c r="BB218" s="348">
        <v>18.6430547478016</v>
      </c>
      <c r="BC218" s="348">
        <v>0.99951671511696305</v>
      </c>
      <c r="BD218" s="348">
        <v>-5.3217387114515298E-2</v>
      </c>
      <c r="BE218" s="375">
        <v>-7.4366461451590801E-2</v>
      </c>
      <c r="BF218" s="374"/>
      <c r="BG218" s="372">
        <v>0.30649999999999999</v>
      </c>
      <c r="BH218" s="373"/>
      <c r="BI218" s="348">
        <v>20.1326</v>
      </c>
      <c r="BJ218" s="348">
        <v>52.922699999999999</v>
      </c>
      <c r="BK218" s="348">
        <v>26.873999999999999</v>
      </c>
      <c r="BL218" s="348">
        <v>7.0699999999999999E-2</v>
      </c>
      <c r="BM218" s="373"/>
      <c r="BN218" s="372" t="s">
        <v>6367</v>
      </c>
      <c r="BO218" s="372" t="s">
        <v>6368</v>
      </c>
      <c r="BP218" s="372" t="s">
        <v>5306</v>
      </c>
      <c r="BQ218" s="372" t="s">
        <v>5403</v>
      </c>
      <c r="BR218" s="372" t="s">
        <v>430</v>
      </c>
      <c r="BS218" s="373"/>
      <c r="BT218" s="354" t="s">
        <v>555</v>
      </c>
    </row>
    <row r="219" spans="1:72" s="428" customFormat="1" x14ac:dyDescent="0.25">
      <c r="A219" s="345" t="s">
        <v>6369</v>
      </c>
      <c r="B219" s="373"/>
      <c r="C219" s="719">
        <v>44827</v>
      </c>
      <c r="D219" s="373"/>
      <c r="E219" s="346">
        <v>21.821000000000002</v>
      </c>
      <c r="F219" s="373"/>
      <c r="G219" s="347">
        <v>60.402500000000003</v>
      </c>
      <c r="H219" s="374"/>
      <c r="I219" s="348">
        <v>0.39779999999999999</v>
      </c>
      <c r="J219" s="348">
        <v>0.82509999999999994</v>
      </c>
      <c r="K219" s="348">
        <v>5.6243999999999996</v>
      </c>
      <c r="L219" s="348">
        <v>6.6559999999999997</v>
      </c>
      <c r="M219" s="348">
        <v>4.3996000000000004</v>
      </c>
      <c r="N219" s="350">
        <v>6.8559999999999999</v>
      </c>
      <c r="O219" s="348">
        <v>0.88480000000000003</v>
      </c>
      <c r="P219" s="348">
        <v>11.498100000000001</v>
      </c>
      <c r="Q219" s="348" t="s">
        <v>430</v>
      </c>
      <c r="R219" s="348" t="s">
        <v>430</v>
      </c>
      <c r="S219" s="348">
        <v>8.1135999999999999</v>
      </c>
      <c r="T219" s="348">
        <v>16.0932</v>
      </c>
      <c r="U219" s="348">
        <v>-8.5699999999999998E-2</v>
      </c>
      <c r="V219" s="348">
        <v>5.2790999999999997</v>
      </c>
      <c r="W219" s="348">
        <v>2.3433000000000002</v>
      </c>
      <c r="X219" s="348">
        <v>12.2357</v>
      </c>
      <c r="Y219" s="374"/>
      <c r="Z219" s="346">
        <v>27</v>
      </c>
      <c r="AA219" s="346">
        <v>81</v>
      </c>
      <c r="AB219" s="346">
        <v>38</v>
      </c>
      <c r="AC219" s="346">
        <v>120</v>
      </c>
      <c r="AD219" s="346">
        <v>92</v>
      </c>
      <c r="AE219" s="346">
        <v>95</v>
      </c>
      <c r="AF219" s="346">
        <v>121</v>
      </c>
      <c r="AG219" s="346">
        <v>74</v>
      </c>
      <c r="AH219" s="346" t="s">
        <v>430</v>
      </c>
      <c r="AI219" s="346" t="s">
        <v>430</v>
      </c>
      <c r="AJ219" s="346">
        <v>25</v>
      </c>
      <c r="AK219" s="346">
        <v>101</v>
      </c>
      <c r="AL219" s="346">
        <v>131</v>
      </c>
      <c r="AM219" s="346">
        <v>115</v>
      </c>
      <c r="AN219" s="346">
        <v>83</v>
      </c>
      <c r="AO219" s="373"/>
      <c r="AP219" s="348" t="s">
        <v>430</v>
      </c>
      <c r="AQ219" s="348" t="s">
        <v>430</v>
      </c>
      <c r="AR219" s="348" t="s">
        <v>430</v>
      </c>
      <c r="AS219" s="348">
        <v>6.46</v>
      </c>
      <c r="AT219" s="348">
        <v>9.31</v>
      </c>
      <c r="AU219" s="351"/>
      <c r="AV219" s="346" t="s">
        <v>430</v>
      </c>
      <c r="AW219" s="346" t="s">
        <v>430</v>
      </c>
      <c r="AX219" s="346" t="s">
        <v>430</v>
      </c>
      <c r="AY219" s="346">
        <v>81</v>
      </c>
      <c r="AZ219" s="346">
        <v>98</v>
      </c>
      <c r="BA219" s="374"/>
      <c r="BB219" s="348">
        <v>13.8598518470454</v>
      </c>
      <c r="BC219" s="348">
        <v>0.99893974584309897</v>
      </c>
      <c r="BD219" s="348">
        <v>3.85053165317343E-2</v>
      </c>
      <c r="BE219" s="375">
        <v>-1.8690758016115201E-2</v>
      </c>
      <c r="BF219" s="374"/>
      <c r="BG219" s="372">
        <v>8.5800000000000001E-2</v>
      </c>
      <c r="BH219" s="373"/>
      <c r="BI219" s="348">
        <v>89.740200000000002</v>
      </c>
      <c r="BJ219" s="348">
        <v>9.9905100000000004</v>
      </c>
      <c r="BK219" s="348" t="s">
        <v>430</v>
      </c>
      <c r="BL219" s="348">
        <v>0.26928999999999997</v>
      </c>
      <c r="BM219" s="373"/>
      <c r="BN219" s="372" t="s">
        <v>6370</v>
      </c>
      <c r="BO219" s="372" t="s">
        <v>6371</v>
      </c>
      <c r="BP219" s="372" t="s">
        <v>4754</v>
      </c>
      <c r="BQ219" s="372" t="s">
        <v>5371</v>
      </c>
      <c r="BR219" s="372" t="s">
        <v>6372</v>
      </c>
      <c r="BS219" s="373"/>
      <c r="BT219" s="354" t="s">
        <v>555</v>
      </c>
    </row>
    <row r="220" spans="1:72" s="428" customFormat="1" x14ac:dyDescent="0.25">
      <c r="A220" s="345" t="s">
        <v>6373</v>
      </c>
      <c r="B220" s="373"/>
      <c r="C220" s="719">
        <v>44827</v>
      </c>
      <c r="D220" s="373"/>
      <c r="E220" s="346">
        <v>22.875800000000002</v>
      </c>
      <c r="F220" s="373"/>
      <c r="G220" s="347">
        <v>123.0818</v>
      </c>
      <c r="H220" s="374"/>
      <c r="I220" s="348">
        <v>0.18279999999999999</v>
      </c>
      <c r="J220" s="348">
        <v>0.154</v>
      </c>
      <c r="K220" s="348">
        <v>6.6615000000000002</v>
      </c>
      <c r="L220" s="348">
        <v>10.0083</v>
      </c>
      <c r="M220" s="348">
        <v>1.6828000000000001</v>
      </c>
      <c r="N220" s="350">
        <v>3.9386999999999999</v>
      </c>
      <c r="O220" s="348">
        <v>-0.17230000000000001</v>
      </c>
      <c r="P220" s="348">
        <v>8.0338999999999992</v>
      </c>
      <c r="Q220" s="348" t="s">
        <v>430</v>
      </c>
      <c r="R220" s="348" t="s">
        <v>430</v>
      </c>
      <c r="S220" s="348">
        <v>11.54</v>
      </c>
      <c r="T220" s="348">
        <v>13.431100000000001</v>
      </c>
      <c r="U220" s="348">
        <v>-5.1401000000000003</v>
      </c>
      <c r="V220" s="348">
        <v>2.593</v>
      </c>
      <c r="W220" s="348">
        <v>0.82640000000000002</v>
      </c>
      <c r="X220" s="348">
        <v>8.7033000000000005</v>
      </c>
      <c r="Y220" s="374"/>
      <c r="Z220" s="346">
        <v>57</v>
      </c>
      <c r="AA220" s="346">
        <v>123</v>
      </c>
      <c r="AB220" s="346">
        <v>35</v>
      </c>
      <c r="AC220" s="346">
        <v>34</v>
      </c>
      <c r="AD220" s="346">
        <v>112</v>
      </c>
      <c r="AE220" s="346">
        <v>132</v>
      </c>
      <c r="AF220" s="346">
        <v>136</v>
      </c>
      <c r="AG220" s="346">
        <v>114</v>
      </c>
      <c r="AH220" s="346" t="s">
        <v>430</v>
      </c>
      <c r="AI220" s="346" t="s">
        <v>430</v>
      </c>
      <c r="AJ220" s="346">
        <v>17</v>
      </c>
      <c r="AK220" s="346">
        <v>141</v>
      </c>
      <c r="AL220" s="346">
        <v>188</v>
      </c>
      <c r="AM220" s="346">
        <v>149</v>
      </c>
      <c r="AN220" s="346">
        <v>146</v>
      </c>
      <c r="AO220" s="373"/>
      <c r="AP220" s="348" t="s">
        <v>430</v>
      </c>
      <c r="AQ220" s="348" t="s">
        <v>430</v>
      </c>
      <c r="AR220" s="348" t="s">
        <v>430</v>
      </c>
      <c r="AS220" s="348">
        <v>4.17</v>
      </c>
      <c r="AT220" s="348">
        <v>6.05</v>
      </c>
      <c r="AU220" s="351"/>
      <c r="AV220" s="346" t="s">
        <v>430</v>
      </c>
      <c r="AW220" s="346" t="s">
        <v>430</v>
      </c>
      <c r="AX220" s="346" t="s">
        <v>430</v>
      </c>
      <c r="AY220" s="346">
        <v>98</v>
      </c>
      <c r="AZ220" s="346">
        <v>120</v>
      </c>
      <c r="BA220" s="374"/>
      <c r="BB220" s="348">
        <v>14.6771536648695</v>
      </c>
      <c r="BC220" s="348">
        <v>0.99960437616934705</v>
      </c>
      <c r="BD220" s="348">
        <v>1.9546514035221799E-2</v>
      </c>
      <c r="BE220" s="375">
        <v>-3.7130108762504298E-2</v>
      </c>
      <c r="BF220" s="374"/>
      <c r="BG220" s="372">
        <v>0.12089999999999999</v>
      </c>
      <c r="BH220" s="373"/>
      <c r="BI220" s="348">
        <v>97.290700000000001</v>
      </c>
      <c r="BJ220" s="348">
        <v>2.4540099999999998</v>
      </c>
      <c r="BK220" s="348" t="s">
        <v>430</v>
      </c>
      <c r="BL220" s="348">
        <v>0.25529000000000002</v>
      </c>
      <c r="BM220" s="373"/>
      <c r="BN220" s="372" t="s">
        <v>6374</v>
      </c>
      <c r="BO220" s="372" t="s">
        <v>6375</v>
      </c>
      <c r="BP220" s="372" t="s">
        <v>6376</v>
      </c>
      <c r="BQ220" s="372" t="s">
        <v>6377</v>
      </c>
      <c r="BR220" s="372" t="s">
        <v>6378</v>
      </c>
      <c r="BS220" s="373"/>
      <c r="BT220" s="354" t="s">
        <v>555</v>
      </c>
    </row>
    <row r="221" spans="1:72" s="428" customFormat="1" x14ac:dyDescent="0.25">
      <c r="A221" s="345" t="s">
        <v>6379</v>
      </c>
      <c r="B221" s="373"/>
      <c r="C221" s="719">
        <v>45429</v>
      </c>
      <c r="D221" s="373"/>
      <c r="E221" s="346">
        <v>22.060600000000001</v>
      </c>
      <c r="F221" s="373"/>
      <c r="G221" s="347">
        <v>10.285600000000001</v>
      </c>
      <c r="H221" s="374"/>
      <c r="I221" s="348">
        <v>0.32190000000000002</v>
      </c>
      <c r="J221" s="348">
        <v>-0.36130000000000001</v>
      </c>
      <c r="K221" s="348">
        <v>-0.36709999999999998</v>
      </c>
      <c r="L221" s="348">
        <v>-6.1498999999999997</v>
      </c>
      <c r="M221" s="348">
        <v>-2.1454</v>
      </c>
      <c r="N221" s="350">
        <v>4.4127999999999998</v>
      </c>
      <c r="O221" s="348">
        <v>-3.7557</v>
      </c>
      <c r="P221" s="348" t="s">
        <v>430</v>
      </c>
      <c r="Q221" s="348" t="s">
        <v>430</v>
      </c>
      <c r="R221" s="348" t="s">
        <v>430</v>
      </c>
      <c r="S221" s="348">
        <v>-0.59730000000000005</v>
      </c>
      <c r="T221" s="348">
        <v>3.7357</v>
      </c>
      <c r="U221" s="348">
        <v>1.3509</v>
      </c>
      <c r="V221" s="348">
        <v>2.3229000000000002</v>
      </c>
      <c r="W221" s="348">
        <v>-0.4047</v>
      </c>
      <c r="X221" s="348">
        <v>-0.1976</v>
      </c>
      <c r="Y221" s="374"/>
      <c r="Z221" s="346">
        <v>45</v>
      </c>
      <c r="AA221" s="346">
        <v>157</v>
      </c>
      <c r="AB221" s="346">
        <v>231</v>
      </c>
      <c r="AC221" s="346">
        <v>240</v>
      </c>
      <c r="AD221" s="346">
        <v>148</v>
      </c>
      <c r="AE221" s="346">
        <v>125</v>
      </c>
      <c r="AF221" s="346">
        <v>148</v>
      </c>
      <c r="AG221" s="346" t="s">
        <v>430</v>
      </c>
      <c r="AH221" s="346" t="s">
        <v>430</v>
      </c>
      <c r="AI221" s="346" t="s">
        <v>430</v>
      </c>
      <c r="AJ221" s="346">
        <v>250</v>
      </c>
      <c r="AK221" s="346">
        <v>242</v>
      </c>
      <c r="AL221" s="346">
        <v>117</v>
      </c>
      <c r="AM221" s="346">
        <v>152</v>
      </c>
      <c r="AN221" s="346">
        <v>258</v>
      </c>
      <c r="AO221" s="373"/>
      <c r="AP221" s="348" t="s">
        <v>430</v>
      </c>
      <c r="AQ221" s="348" t="s">
        <v>430</v>
      </c>
      <c r="AR221" s="348" t="s">
        <v>430</v>
      </c>
      <c r="AS221" s="348" t="s">
        <v>430</v>
      </c>
      <c r="AT221" s="348">
        <v>-0.27</v>
      </c>
      <c r="AU221" s="351"/>
      <c r="AV221" s="346" t="s">
        <v>430</v>
      </c>
      <c r="AW221" s="346" t="s">
        <v>430</v>
      </c>
      <c r="AX221" s="346" t="s">
        <v>430</v>
      </c>
      <c r="AY221" s="346" t="s">
        <v>430</v>
      </c>
      <c r="AZ221" s="346">
        <v>160</v>
      </c>
      <c r="BA221" s="374"/>
      <c r="BB221" s="348">
        <v>16.766246155751698</v>
      </c>
      <c r="BC221" s="348">
        <v>0.99635484091580495</v>
      </c>
      <c r="BD221" s="348">
        <v>-2.86264313391391E-2</v>
      </c>
      <c r="BE221" s="375">
        <v>0.14983010762725599</v>
      </c>
      <c r="BF221" s="374"/>
      <c r="BG221" s="372">
        <v>0.47970000000000002</v>
      </c>
      <c r="BH221" s="373"/>
      <c r="BI221" s="348">
        <v>82.466800000000006</v>
      </c>
      <c r="BJ221" s="348">
        <v>17.304300000000001</v>
      </c>
      <c r="BK221" s="348" t="s">
        <v>430</v>
      </c>
      <c r="BL221" s="348">
        <v>0.22889999999999999</v>
      </c>
      <c r="BM221" s="373"/>
      <c r="BN221" s="372" t="s">
        <v>6380</v>
      </c>
      <c r="BO221" s="372" t="s">
        <v>6381</v>
      </c>
      <c r="BP221" s="372" t="s">
        <v>6382</v>
      </c>
      <c r="BQ221" s="372" t="s">
        <v>2910</v>
      </c>
      <c r="BR221" s="372" t="s">
        <v>6383</v>
      </c>
      <c r="BS221" s="373"/>
      <c r="BT221" s="354" t="s">
        <v>555</v>
      </c>
    </row>
    <row r="222" spans="1:72" s="428" customFormat="1" x14ac:dyDescent="0.25">
      <c r="A222" s="345" t="s">
        <v>6384</v>
      </c>
      <c r="B222" s="373"/>
      <c r="C222" s="719">
        <v>46234</v>
      </c>
      <c r="D222" s="373"/>
      <c r="E222" s="888">
        <v>20.77</v>
      </c>
      <c r="F222" s="373"/>
      <c r="G222" s="347">
        <v>16.810500000000001</v>
      </c>
      <c r="H222" s="374"/>
      <c r="I222" s="348">
        <v>-0.23680000000000001</v>
      </c>
      <c r="J222" s="348">
        <v>-1.5058</v>
      </c>
      <c r="K222" s="348" t="s">
        <v>430</v>
      </c>
      <c r="L222" s="348" t="s">
        <v>430</v>
      </c>
      <c r="M222" s="348" t="s">
        <v>430</v>
      </c>
      <c r="N222" s="350" t="s">
        <v>430</v>
      </c>
      <c r="O222" s="348" t="s">
        <v>430</v>
      </c>
      <c r="P222" s="348" t="s">
        <v>430</v>
      </c>
      <c r="Q222" s="348" t="s">
        <v>430</v>
      </c>
      <c r="R222" s="348" t="s">
        <v>430</v>
      </c>
      <c r="S222" s="348" t="s">
        <v>430</v>
      </c>
      <c r="T222" s="348" t="s">
        <v>430</v>
      </c>
      <c r="U222" s="348" t="s">
        <v>430</v>
      </c>
      <c r="V222" s="348" t="s">
        <v>430</v>
      </c>
      <c r="W222" s="348">
        <v>-0.39340000000000003</v>
      </c>
      <c r="X222" s="348">
        <v>-0.39340000000000003</v>
      </c>
      <c r="Y222" s="374"/>
      <c r="Z222" s="346">
        <v>165</v>
      </c>
      <c r="AA222" s="346">
        <v>268</v>
      </c>
      <c r="AB222" s="346" t="s">
        <v>430</v>
      </c>
      <c r="AC222" s="346" t="s">
        <v>430</v>
      </c>
      <c r="AD222" s="346" t="s">
        <v>430</v>
      </c>
      <c r="AE222" s="346" t="s">
        <v>430</v>
      </c>
      <c r="AF222" s="346" t="s">
        <v>430</v>
      </c>
      <c r="AG222" s="346" t="s">
        <v>430</v>
      </c>
      <c r="AH222" s="346" t="s">
        <v>430</v>
      </c>
      <c r="AI222" s="346" t="s">
        <v>430</v>
      </c>
      <c r="AJ222" s="346" t="s">
        <v>430</v>
      </c>
      <c r="AK222" s="346" t="s">
        <v>430</v>
      </c>
      <c r="AL222" s="346" t="s">
        <v>430</v>
      </c>
      <c r="AM222" s="346" t="s">
        <v>430</v>
      </c>
      <c r="AN222" s="346">
        <v>257</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t="s">
        <v>430</v>
      </c>
      <c r="BC222" s="348">
        <v>0</v>
      </c>
      <c r="BD222" s="348">
        <v>0</v>
      </c>
      <c r="BE222" s="375" t="s">
        <v>430</v>
      </c>
      <c r="BF222" s="374"/>
      <c r="BG222" s="372" t="s">
        <v>430</v>
      </c>
      <c r="BH222" s="373"/>
      <c r="BI222" s="348">
        <v>81.189300000000003</v>
      </c>
      <c r="BJ222" s="348">
        <v>16.0655</v>
      </c>
      <c r="BK222" s="348" t="s">
        <v>430</v>
      </c>
      <c r="BL222" s="348">
        <v>2.7452000000000001</v>
      </c>
      <c r="BM222" s="373"/>
      <c r="BN222" s="372" t="s">
        <v>6385</v>
      </c>
      <c r="BO222" s="372" t="s">
        <v>6386</v>
      </c>
      <c r="BP222" s="372" t="s">
        <v>2985</v>
      </c>
      <c r="BQ222" s="372" t="s">
        <v>430</v>
      </c>
      <c r="BR222" s="372" t="s">
        <v>430</v>
      </c>
      <c r="BS222" s="373"/>
      <c r="BT222" s="354" t="s">
        <v>555</v>
      </c>
    </row>
    <row r="223" spans="1:72" s="428" customFormat="1" x14ac:dyDescent="0.25">
      <c r="A223" s="345" t="s">
        <v>6387</v>
      </c>
      <c r="B223" s="373"/>
      <c r="C223" s="719">
        <v>45726</v>
      </c>
      <c r="D223" s="373"/>
      <c r="E223" s="346">
        <v>20.131</v>
      </c>
      <c r="F223" s="373"/>
      <c r="G223" s="347">
        <v>14.0718</v>
      </c>
      <c r="H223" s="374"/>
      <c r="I223" s="348">
        <v>0.24859999999999999</v>
      </c>
      <c r="J223" s="348">
        <v>4.48E-2</v>
      </c>
      <c r="K223" s="348">
        <v>1.9999</v>
      </c>
      <c r="L223" s="348">
        <v>6.4739000000000004</v>
      </c>
      <c r="M223" s="348">
        <v>5.7393999999999998</v>
      </c>
      <c r="N223" s="350">
        <v>10.690899999999999</v>
      </c>
      <c r="O223" s="348" t="s">
        <v>430</v>
      </c>
      <c r="P223" s="348" t="s">
        <v>430</v>
      </c>
      <c r="Q223" s="348" t="s">
        <v>430</v>
      </c>
      <c r="R223" s="348" t="s">
        <v>430</v>
      </c>
      <c r="S223" s="348">
        <v>3.9790999999999999</v>
      </c>
      <c r="T223" s="348">
        <v>19.025600000000001</v>
      </c>
      <c r="U223" s="348">
        <v>4.3769999999999998</v>
      </c>
      <c r="V223" s="348">
        <v>8.8719000000000001</v>
      </c>
      <c r="W223" s="348">
        <v>0.97950000000000004</v>
      </c>
      <c r="X223" s="348">
        <v>16.381599999999999</v>
      </c>
      <c r="Y223" s="374"/>
      <c r="Z223" s="346">
        <v>53</v>
      </c>
      <c r="AA223" s="346">
        <v>137</v>
      </c>
      <c r="AB223" s="346">
        <v>133</v>
      </c>
      <c r="AC223" s="346">
        <v>123</v>
      </c>
      <c r="AD223" s="346">
        <v>85</v>
      </c>
      <c r="AE223" s="346">
        <v>77</v>
      </c>
      <c r="AF223" s="346" t="s">
        <v>430</v>
      </c>
      <c r="AG223" s="346" t="s">
        <v>430</v>
      </c>
      <c r="AH223" s="346" t="s">
        <v>430</v>
      </c>
      <c r="AI223" s="346" t="s">
        <v>430</v>
      </c>
      <c r="AJ223" s="346">
        <v>89</v>
      </c>
      <c r="AK223" s="346">
        <v>76</v>
      </c>
      <c r="AL223" s="346">
        <v>75</v>
      </c>
      <c r="AM223" s="346">
        <v>87</v>
      </c>
      <c r="AN223" s="346">
        <v>142</v>
      </c>
      <c r="AO223" s="373"/>
      <c r="AP223" s="348" t="s">
        <v>430</v>
      </c>
      <c r="AQ223" s="348" t="s">
        <v>430</v>
      </c>
      <c r="AR223" s="348" t="s">
        <v>430</v>
      </c>
      <c r="AS223" s="348" t="s">
        <v>430</v>
      </c>
      <c r="AT223" s="348">
        <v>13.27</v>
      </c>
      <c r="AU223" s="351"/>
      <c r="AV223" s="346" t="s">
        <v>430</v>
      </c>
      <c r="AW223" s="346" t="s">
        <v>430</v>
      </c>
      <c r="AX223" s="346" t="s">
        <v>430</v>
      </c>
      <c r="AY223" s="346" t="s">
        <v>430</v>
      </c>
      <c r="AZ223" s="346">
        <v>82</v>
      </c>
      <c r="BA223" s="374"/>
      <c r="BB223" s="348">
        <v>10.983616468956599</v>
      </c>
      <c r="BC223" s="348">
        <v>0.99533441201608197</v>
      </c>
      <c r="BD223" s="348">
        <v>8.4417463446892702E-2</v>
      </c>
      <c r="BE223" s="375">
        <v>-1.49779104695543E-2</v>
      </c>
      <c r="BF223" s="374"/>
      <c r="BG223" s="372">
        <v>0.38190000000000002</v>
      </c>
      <c r="BH223" s="373"/>
      <c r="BI223" s="348">
        <v>47.7684</v>
      </c>
      <c r="BJ223" s="348">
        <v>52.006</v>
      </c>
      <c r="BK223" s="348" t="s">
        <v>430</v>
      </c>
      <c r="BL223" s="348">
        <v>0.22559999999999999</v>
      </c>
      <c r="BM223" s="373"/>
      <c r="BN223" s="372" t="s">
        <v>6388</v>
      </c>
      <c r="BO223" s="372" t="s">
        <v>4896</v>
      </c>
      <c r="BP223" s="372" t="s">
        <v>1723</v>
      </c>
      <c r="BQ223" s="372" t="s">
        <v>6231</v>
      </c>
      <c r="BR223" s="372" t="s">
        <v>6389</v>
      </c>
      <c r="BS223" s="373"/>
      <c r="BT223" s="354" t="s">
        <v>555</v>
      </c>
    </row>
    <row r="224" spans="1:72" s="428" customFormat="1" x14ac:dyDescent="0.25">
      <c r="A224" s="345" t="s">
        <v>6390</v>
      </c>
      <c r="B224" s="373"/>
      <c r="C224" s="719">
        <v>43707</v>
      </c>
      <c r="D224" s="373"/>
      <c r="E224" s="346">
        <v>19.420000000000002</v>
      </c>
      <c r="F224" s="373"/>
      <c r="G224" s="347">
        <v>282.815</v>
      </c>
      <c r="H224" s="374"/>
      <c r="I224" s="348">
        <v>-0.53839999999999999</v>
      </c>
      <c r="J224" s="348">
        <v>-1.4988999999999999</v>
      </c>
      <c r="K224" s="348">
        <v>-2.9780000000000002</v>
      </c>
      <c r="L224" s="348">
        <v>5.9527999999999999</v>
      </c>
      <c r="M224" s="348">
        <v>-4.5374999999999996</v>
      </c>
      <c r="N224" s="350">
        <v>2.8624000000000001</v>
      </c>
      <c r="O224" s="348">
        <v>4.9732000000000003</v>
      </c>
      <c r="P224" s="348">
        <v>6.6208</v>
      </c>
      <c r="Q224" s="348">
        <v>8.2971000000000004</v>
      </c>
      <c r="R224" s="348" t="s">
        <v>430</v>
      </c>
      <c r="S224" s="348">
        <v>-2.1941999999999999</v>
      </c>
      <c r="T224" s="348">
        <v>13.4178</v>
      </c>
      <c r="U224" s="348">
        <v>-4.5953999999999997</v>
      </c>
      <c r="V224" s="348">
        <v>3.5404</v>
      </c>
      <c r="W224" s="348">
        <v>-0.79279999999999995</v>
      </c>
      <c r="X224" s="348">
        <v>9.3468999999999998</v>
      </c>
      <c r="Y224" s="374"/>
      <c r="Z224" s="346">
        <v>209</v>
      </c>
      <c r="AA224" s="346">
        <v>257</v>
      </c>
      <c r="AB224" s="346">
        <v>263</v>
      </c>
      <c r="AC224" s="346">
        <v>134</v>
      </c>
      <c r="AD224" s="346">
        <v>213</v>
      </c>
      <c r="AE224" s="346">
        <v>146</v>
      </c>
      <c r="AF224" s="346">
        <v>62</v>
      </c>
      <c r="AG224" s="346">
        <v>130</v>
      </c>
      <c r="AH224" s="346">
        <v>69</v>
      </c>
      <c r="AI224" s="346" t="s">
        <v>430</v>
      </c>
      <c r="AJ224" s="346">
        <v>267</v>
      </c>
      <c r="AK224" s="346">
        <v>142</v>
      </c>
      <c r="AL224" s="346">
        <v>182</v>
      </c>
      <c r="AM224" s="346">
        <v>139</v>
      </c>
      <c r="AN224" s="346">
        <v>273</v>
      </c>
      <c r="AO224" s="373"/>
      <c r="AP224" s="348" t="s">
        <v>430</v>
      </c>
      <c r="AQ224" s="348">
        <v>9.4499999999999993</v>
      </c>
      <c r="AR224" s="348">
        <v>7.48</v>
      </c>
      <c r="AS224" s="348">
        <v>4.79</v>
      </c>
      <c r="AT224" s="348">
        <v>-0.63</v>
      </c>
      <c r="AU224" s="351"/>
      <c r="AV224" s="346" t="s">
        <v>430</v>
      </c>
      <c r="AW224" s="346">
        <v>59</v>
      </c>
      <c r="AX224" s="346">
        <v>61</v>
      </c>
      <c r="AY224" s="346">
        <v>92</v>
      </c>
      <c r="AZ224" s="346">
        <v>164</v>
      </c>
      <c r="BA224" s="374"/>
      <c r="BB224" s="348">
        <v>15.8480150742155</v>
      </c>
      <c r="BC224" s="348">
        <v>0.998853595445368</v>
      </c>
      <c r="BD224" s="348">
        <v>1.20858931151999E-2</v>
      </c>
      <c r="BE224" s="375">
        <v>-1.0995503355421699E-2</v>
      </c>
      <c r="BF224" s="374"/>
      <c r="BG224" s="372">
        <v>0.78449999999999998</v>
      </c>
      <c r="BH224" s="373"/>
      <c r="BI224" s="348">
        <v>80.621799999999993</v>
      </c>
      <c r="BJ224" s="348">
        <v>17.286999999999999</v>
      </c>
      <c r="BK224" s="348">
        <v>1.7318800000000001</v>
      </c>
      <c r="BL224" s="348">
        <v>0.35931999999999997</v>
      </c>
      <c r="BM224" s="373"/>
      <c r="BN224" s="372" t="s">
        <v>6391</v>
      </c>
      <c r="BO224" s="372" t="s">
        <v>5070</v>
      </c>
      <c r="BP224" s="372" t="s">
        <v>430</v>
      </c>
      <c r="BQ224" s="372" t="s">
        <v>430</v>
      </c>
      <c r="BR224" s="372" t="s">
        <v>430</v>
      </c>
      <c r="BS224" s="373"/>
      <c r="BT224" s="354" t="s">
        <v>555</v>
      </c>
    </row>
    <row r="225" spans="1:72" s="428" customFormat="1" ht="11" x14ac:dyDescent="0.3">
      <c r="A225" s="841" t="s">
        <v>6392</v>
      </c>
      <c r="B225" s="842"/>
      <c r="C225" s="843">
        <v>46029</v>
      </c>
      <c r="D225" s="842"/>
      <c r="E225" s="844">
        <v>19.210699999999999</v>
      </c>
      <c r="F225" s="842"/>
      <c r="G225" s="845">
        <v>75.28</v>
      </c>
      <c r="H225" s="847"/>
      <c r="I225" s="846">
        <v>-2.12E-2</v>
      </c>
      <c r="J225" s="846">
        <v>0.29709999999999998</v>
      </c>
      <c r="K225" s="846">
        <v>3.8544999999999998</v>
      </c>
      <c r="L225" s="846">
        <v>8.3056000000000001</v>
      </c>
      <c r="M225" s="846">
        <v>9.1742000000000008</v>
      </c>
      <c r="N225" s="848" t="s">
        <v>430</v>
      </c>
      <c r="O225" s="846" t="s">
        <v>430</v>
      </c>
      <c r="P225" s="846" t="s">
        <v>430</v>
      </c>
      <c r="Q225" s="846" t="s">
        <v>430</v>
      </c>
      <c r="R225" s="846" t="s">
        <v>430</v>
      </c>
      <c r="S225" s="846">
        <v>4.5628000000000002</v>
      </c>
      <c r="T225" s="846">
        <v>24.111799999999999</v>
      </c>
      <c r="U225" s="846" t="s">
        <v>430</v>
      </c>
      <c r="V225" s="846" t="s">
        <v>430</v>
      </c>
      <c r="W225" s="846">
        <v>1.5061</v>
      </c>
      <c r="X225" s="846">
        <v>6.3352000000000004</v>
      </c>
      <c r="Y225" s="847"/>
      <c r="Z225" s="844">
        <v>113</v>
      </c>
      <c r="AA225" s="844">
        <v>113</v>
      </c>
      <c r="AB225" s="844">
        <v>79</v>
      </c>
      <c r="AC225" s="844">
        <v>82</v>
      </c>
      <c r="AD225" s="844">
        <v>48</v>
      </c>
      <c r="AE225" s="844" t="s">
        <v>430</v>
      </c>
      <c r="AF225" s="844" t="s">
        <v>430</v>
      </c>
      <c r="AG225" s="844" t="s">
        <v>430</v>
      </c>
      <c r="AH225" s="844" t="s">
        <v>430</v>
      </c>
      <c r="AI225" s="844" t="s">
        <v>430</v>
      </c>
      <c r="AJ225" s="844">
        <v>73</v>
      </c>
      <c r="AK225" s="844">
        <v>40</v>
      </c>
      <c r="AL225" s="844" t="s">
        <v>430</v>
      </c>
      <c r="AM225" s="844" t="s">
        <v>430</v>
      </c>
      <c r="AN225" s="844">
        <v>125</v>
      </c>
      <c r="AO225" s="842"/>
      <c r="AP225" s="846" t="s">
        <v>430</v>
      </c>
      <c r="AQ225" s="846" t="s">
        <v>430</v>
      </c>
      <c r="AR225" s="846" t="s">
        <v>430</v>
      </c>
      <c r="AS225" s="846" t="s">
        <v>430</v>
      </c>
      <c r="AT225" s="846" t="s">
        <v>430</v>
      </c>
      <c r="AU225" s="849"/>
      <c r="AV225" s="844" t="s">
        <v>430</v>
      </c>
      <c r="AW225" s="844" t="s">
        <v>430</v>
      </c>
      <c r="AX225" s="844" t="s">
        <v>430</v>
      </c>
      <c r="AY225" s="844" t="s">
        <v>430</v>
      </c>
      <c r="AZ225" s="844" t="s">
        <v>430</v>
      </c>
      <c r="BA225" s="847"/>
      <c r="BB225" s="846">
        <v>12.041067646673801</v>
      </c>
      <c r="BC225" s="846">
        <v>0.99463421448030798</v>
      </c>
      <c r="BD225" s="846">
        <v>7.8023923273598403E-2</v>
      </c>
      <c r="BE225" s="852">
        <v>-1.59429695908327E-2</v>
      </c>
      <c r="BF225" s="847"/>
      <c r="BG225" s="855">
        <v>0.17519999999999999</v>
      </c>
      <c r="BH225" s="842"/>
      <c r="BI225" s="846">
        <v>86.522099999999995</v>
      </c>
      <c r="BJ225" s="846">
        <v>13.197800000000001</v>
      </c>
      <c r="BK225" s="846" t="s">
        <v>430</v>
      </c>
      <c r="BL225" s="846">
        <v>0.28010000000000002</v>
      </c>
      <c r="BM225" s="842"/>
      <c r="BN225" s="855" t="s">
        <v>4758</v>
      </c>
      <c r="BO225" s="855" t="s">
        <v>4759</v>
      </c>
      <c r="BP225" s="855" t="s">
        <v>4529</v>
      </c>
      <c r="BQ225" s="855" t="s">
        <v>4513</v>
      </c>
      <c r="BR225" s="855" t="s">
        <v>4761</v>
      </c>
      <c r="BS225" s="842"/>
      <c r="BT225" s="856" t="s">
        <v>555</v>
      </c>
    </row>
    <row r="226" spans="1:72" s="428" customFormat="1" x14ac:dyDescent="0.25">
      <c r="A226" s="345" t="s">
        <v>6393</v>
      </c>
      <c r="B226" s="373"/>
      <c r="C226" s="719">
        <v>45323</v>
      </c>
      <c r="D226" s="373"/>
      <c r="E226" s="346">
        <v>18.067399999999999</v>
      </c>
      <c r="F226" s="373"/>
      <c r="G226" s="347">
        <v>16.747499999999999</v>
      </c>
      <c r="H226" s="374"/>
      <c r="I226" s="348">
        <v>-0.30299999999999999</v>
      </c>
      <c r="J226" s="348">
        <v>-0.67730000000000001</v>
      </c>
      <c r="K226" s="348">
        <v>1.8227</v>
      </c>
      <c r="L226" s="348">
        <v>8.4765999999999995</v>
      </c>
      <c r="M226" s="348">
        <v>15.558</v>
      </c>
      <c r="N226" s="350">
        <v>13.1785</v>
      </c>
      <c r="O226" s="348">
        <v>9.5839999999999996</v>
      </c>
      <c r="P226" s="348" t="s">
        <v>430</v>
      </c>
      <c r="Q226" s="348" t="s">
        <v>430</v>
      </c>
      <c r="R226" s="348" t="s">
        <v>430</v>
      </c>
      <c r="S226" s="348">
        <v>2.9091999999999998</v>
      </c>
      <c r="T226" s="348">
        <v>16.996600000000001</v>
      </c>
      <c r="U226" s="348">
        <v>13.6473</v>
      </c>
      <c r="V226" s="348">
        <v>17.616</v>
      </c>
      <c r="W226" s="348">
        <v>-1.0283</v>
      </c>
      <c r="X226" s="348">
        <v>16.554500000000001</v>
      </c>
      <c r="Y226" s="374"/>
      <c r="Z226" s="346">
        <v>173</v>
      </c>
      <c r="AA226" s="346">
        <v>182</v>
      </c>
      <c r="AB226" s="346">
        <v>140</v>
      </c>
      <c r="AC226" s="346">
        <v>59</v>
      </c>
      <c r="AD226" s="346">
        <v>14</v>
      </c>
      <c r="AE226" s="346">
        <v>56</v>
      </c>
      <c r="AF226" s="346">
        <v>29</v>
      </c>
      <c r="AG226" s="346" t="s">
        <v>430</v>
      </c>
      <c r="AH226" s="346" t="s">
        <v>430</v>
      </c>
      <c r="AI226" s="346" t="s">
        <v>430</v>
      </c>
      <c r="AJ226" s="346">
        <v>161</v>
      </c>
      <c r="AK226" s="346">
        <v>96</v>
      </c>
      <c r="AL226" s="346">
        <v>16</v>
      </c>
      <c r="AM226" s="346">
        <v>29</v>
      </c>
      <c r="AN226" s="346">
        <v>276</v>
      </c>
      <c r="AO226" s="373"/>
      <c r="AP226" s="348" t="s">
        <v>430</v>
      </c>
      <c r="AQ226" s="348" t="s">
        <v>430</v>
      </c>
      <c r="AR226" s="348" t="s">
        <v>430</v>
      </c>
      <c r="AS226" s="348" t="s">
        <v>430</v>
      </c>
      <c r="AT226" s="348">
        <v>24.68</v>
      </c>
      <c r="AU226" s="351"/>
      <c r="AV226" s="346" t="s">
        <v>430</v>
      </c>
      <c r="AW226" s="346" t="s">
        <v>430</v>
      </c>
      <c r="AX226" s="346" t="s">
        <v>430</v>
      </c>
      <c r="AY226" s="346" t="s">
        <v>430</v>
      </c>
      <c r="AZ226" s="346">
        <v>32</v>
      </c>
      <c r="BA226" s="374"/>
      <c r="BB226" s="348">
        <v>11.648274559192799</v>
      </c>
      <c r="BC226" s="348">
        <v>0.99882555313557098</v>
      </c>
      <c r="BD226" s="348">
        <v>6.06573986395679E-2</v>
      </c>
      <c r="BE226" s="375">
        <v>-1.7391515669236701E-2</v>
      </c>
      <c r="BF226" s="374"/>
      <c r="BG226" s="372">
        <v>2.9100000000000001E-2</v>
      </c>
      <c r="BH226" s="373"/>
      <c r="BI226" s="348">
        <v>49.101799999999997</v>
      </c>
      <c r="BJ226" s="348">
        <v>49.403300000000002</v>
      </c>
      <c r="BK226" s="348">
        <v>1.6994</v>
      </c>
      <c r="BL226" s="348">
        <v>-0.20449999999999999</v>
      </c>
      <c r="BM226" s="373"/>
      <c r="BN226" s="372" t="s">
        <v>6394</v>
      </c>
      <c r="BO226" s="372" t="s">
        <v>6395</v>
      </c>
      <c r="BP226" s="372" t="s">
        <v>6396</v>
      </c>
      <c r="BQ226" s="372" t="s">
        <v>430</v>
      </c>
      <c r="BR226" s="372" t="s">
        <v>430</v>
      </c>
      <c r="BS226" s="373"/>
      <c r="BT226" s="354" t="s">
        <v>555</v>
      </c>
    </row>
    <row r="227" spans="1:72" s="428" customFormat="1" x14ac:dyDescent="0.25">
      <c r="A227" s="345" t="s">
        <v>6397</v>
      </c>
      <c r="B227" s="373"/>
      <c r="C227" s="719">
        <v>46062</v>
      </c>
      <c r="D227" s="373"/>
      <c r="E227" s="346">
        <v>17.3278</v>
      </c>
      <c r="F227" s="373"/>
      <c r="G227" s="347">
        <v>99.397400000000005</v>
      </c>
      <c r="H227" s="374"/>
      <c r="I227" s="348">
        <v>0.3211</v>
      </c>
      <c r="J227" s="348">
        <v>-0.36799999999999999</v>
      </c>
      <c r="K227" s="348">
        <v>-0.39600000000000002</v>
      </c>
      <c r="L227" s="348">
        <v>-6.2297000000000002</v>
      </c>
      <c r="M227" s="348">
        <v>-2.2984</v>
      </c>
      <c r="N227" s="350" t="s">
        <v>430</v>
      </c>
      <c r="O227" s="348" t="s">
        <v>430</v>
      </c>
      <c r="P227" s="348" t="s">
        <v>430</v>
      </c>
      <c r="Q227" s="348" t="s">
        <v>430</v>
      </c>
      <c r="R227" s="348" t="s">
        <v>430</v>
      </c>
      <c r="S227" s="348">
        <v>-0.63829999999999998</v>
      </c>
      <c r="T227" s="348">
        <v>3.5903</v>
      </c>
      <c r="U227" s="348" t="s">
        <v>430</v>
      </c>
      <c r="V227" s="348" t="s">
        <v>430</v>
      </c>
      <c r="W227" s="348">
        <v>-0.41749999999999998</v>
      </c>
      <c r="X227" s="348">
        <v>-4.0027999999999997</v>
      </c>
      <c r="Y227" s="374"/>
      <c r="Z227" s="346">
        <v>46</v>
      </c>
      <c r="AA227" s="346">
        <v>163</v>
      </c>
      <c r="AB227" s="346">
        <v>233</v>
      </c>
      <c r="AC227" s="346">
        <v>242</v>
      </c>
      <c r="AD227" s="346">
        <v>150</v>
      </c>
      <c r="AE227" s="346" t="s">
        <v>430</v>
      </c>
      <c r="AF227" s="346" t="s">
        <v>430</v>
      </c>
      <c r="AG227" s="346" t="s">
        <v>430</v>
      </c>
      <c r="AH227" s="346" t="s">
        <v>430</v>
      </c>
      <c r="AI227" s="346" t="s">
        <v>430</v>
      </c>
      <c r="AJ227" s="346">
        <v>252</v>
      </c>
      <c r="AK227" s="346">
        <v>243</v>
      </c>
      <c r="AL227" s="346" t="s">
        <v>430</v>
      </c>
      <c r="AM227" s="346" t="s">
        <v>430</v>
      </c>
      <c r="AN227" s="346">
        <v>260</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11.8320100297091</v>
      </c>
      <c r="BC227" s="348">
        <v>0.99878990769173903</v>
      </c>
      <c r="BD227" s="348">
        <v>-6.6133485955905999E-2</v>
      </c>
      <c r="BE227" s="375">
        <v>-4.4239729178046701E-2</v>
      </c>
      <c r="BF227" s="374"/>
      <c r="BG227" s="372">
        <v>5.0900000000000001E-2</v>
      </c>
      <c r="BH227" s="373"/>
      <c r="BI227" s="348">
        <v>82.511899999999997</v>
      </c>
      <c r="BJ227" s="348">
        <v>17.3124</v>
      </c>
      <c r="BK227" s="348" t="s">
        <v>430</v>
      </c>
      <c r="BL227" s="348">
        <v>0.1757</v>
      </c>
      <c r="BM227" s="373"/>
      <c r="BN227" s="372" t="s">
        <v>6398</v>
      </c>
      <c r="BO227" s="372" t="s">
        <v>6399</v>
      </c>
      <c r="BP227" s="372" t="s">
        <v>6400</v>
      </c>
      <c r="BQ227" s="372" t="s">
        <v>6401</v>
      </c>
      <c r="BR227" s="372" t="s">
        <v>6383</v>
      </c>
      <c r="BS227" s="373"/>
      <c r="BT227" s="354" t="s">
        <v>555</v>
      </c>
    </row>
    <row r="228" spans="1:72" s="428" customFormat="1" x14ac:dyDescent="0.25">
      <c r="A228" s="345" t="s">
        <v>6402</v>
      </c>
      <c r="B228" s="373"/>
      <c r="C228" s="719">
        <v>45943</v>
      </c>
      <c r="D228" s="373"/>
      <c r="E228" s="346">
        <v>16.93</v>
      </c>
      <c r="F228" s="373"/>
      <c r="G228" s="347">
        <v>25.747699999999998</v>
      </c>
      <c r="H228" s="374"/>
      <c r="I228" s="348">
        <v>-0.13270000000000001</v>
      </c>
      <c r="J228" s="348">
        <v>-0.72330000000000005</v>
      </c>
      <c r="K228" s="348">
        <v>1.4676</v>
      </c>
      <c r="L228" s="348">
        <v>5.4532999999999996</v>
      </c>
      <c r="M228" s="348">
        <v>-1.546</v>
      </c>
      <c r="N228" s="350" t="s">
        <v>430</v>
      </c>
      <c r="O228" s="348" t="s">
        <v>430</v>
      </c>
      <c r="P228" s="348" t="s">
        <v>430</v>
      </c>
      <c r="Q228" s="348" t="s">
        <v>430</v>
      </c>
      <c r="R228" s="348" t="s">
        <v>430</v>
      </c>
      <c r="S228" s="348">
        <v>2.8336999999999999</v>
      </c>
      <c r="T228" s="348">
        <v>12.303900000000001</v>
      </c>
      <c r="U228" s="348">
        <v>-3.7202999999999999</v>
      </c>
      <c r="V228" s="348" t="s">
        <v>430</v>
      </c>
      <c r="W228" s="348">
        <v>0.38640000000000002</v>
      </c>
      <c r="X228" s="348">
        <v>-0.64370000000000005</v>
      </c>
      <c r="Y228" s="374"/>
      <c r="Z228" s="346">
        <v>143</v>
      </c>
      <c r="AA228" s="346">
        <v>199</v>
      </c>
      <c r="AB228" s="346">
        <v>170</v>
      </c>
      <c r="AC228" s="346">
        <v>151</v>
      </c>
      <c r="AD228" s="346">
        <v>144</v>
      </c>
      <c r="AE228" s="346" t="s">
        <v>430</v>
      </c>
      <c r="AF228" s="346" t="s">
        <v>430</v>
      </c>
      <c r="AG228" s="346" t="s">
        <v>430</v>
      </c>
      <c r="AH228" s="346" t="s">
        <v>430</v>
      </c>
      <c r="AI228" s="346" t="s">
        <v>430</v>
      </c>
      <c r="AJ228" s="346">
        <v>166</v>
      </c>
      <c r="AK228" s="346">
        <v>158</v>
      </c>
      <c r="AL228" s="346">
        <v>179</v>
      </c>
      <c r="AM228" s="346" t="s">
        <v>430</v>
      </c>
      <c r="AN228" s="346">
        <v>187</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11.830969710001501</v>
      </c>
      <c r="BC228" s="348">
        <v>0.99587822999928999</v>
      </c>
      <c r="BD228" s="348">
        <v>-3.8494951796011201E-2</v>
      </c>
      <c r="BE228" s="375">
        <v>-5.0090217237546301E-2</v>
      </c>
      <c r="BF228" s="374"/>
      <c r="BG228" s="372">
        <v>0.16639999999999999</v>
      </c>
      <c r="BH228" s="373"/>
      <c r="BI228" s="348">
        <v>96.158900000000003</v>
      </c>
      <c r="BJ228" s="348">
        <v>3.53844</v>
      </c>
      <c r="BK228" s="348" t="s">
        <v>430</v>
      </c>
      <c r="BL228" s="348">
        <v>0.30265999999999998</v>
      </c>
      <c r="BM228" s="373"/>
      <c r="BN228" s="372" t="s">
        <v>6403</v>
      </c>
      <c r="BO228" s="372" t="s">
        <v>4593</v>
      </c>
      <c r="BP228" s="372" t="s">
        <v>4594</v>
      </c>
      <c r="BQ228" s="372" t="s">
        <v>4595</v>
      </c>
      <c r="BR228" s="372" t="s">
        <v>4596</v>
      </c>
      <c r="BS228" s="373"/>
      <c r="BT228" s="354" t="s">
        <v>555</v>
      </c>
    </row>
    <row r="229" spans="1:72" s="428" customFormat="1" x14ac:dyDescent="0.25">
      <c r="A229" s="345" t="s">
        <v>6404</v>
      </c>
      <c r="B229" s="373"/>
      <c r="C229" s="719">
        <v>45713</v>
      </c>
      <c r="D229" s="373"/>
      <c r="E229" s="346">
        <v>16.650600000000001</v>
      </c>
      <c r="F229" s="373"/>
      <c r="G229" s="347">
        <v>11.5349</v>
      </c>
      <c r="H229" s="374"/>
      <c r="I229" s="348">
        <v>-7.5399999999999995E-2</v>
      </c>
      <c r="J229" s="348">
        <v>-0.3266</v>
      </c>
      <c r="K229" s="348">
        <v>1.5414000000000001</v>
      </c>
      <c r="L229" s="348">
        <v>5.7229000000000001</v>
      </c>
      <c r="M229" s="348">
        <v>0.26690000000000003</v>
      </c>
      <c r="N229" s="350">
        <v>4.0858999999999996</v>
      </c>
      <c r="O229" s="348" t="s">
        <v>430</v>
      </c>
      <c r="P229" s="348" t="s">
        <v>430</v>
      </c>
      <c r="Q229" s="348" t="s">
        <v>430</v>
      </c>
      <c r="R229" s="348" t="s">
        <v>430</v>
      </c>
      <c r="S229" s="348">
        <v>3.0445000000000002</v>
      </c>
      <c r="T229" s="348">
        <v>14.1053</v>
      </c>
      <c r="U229" s="348">
        <v>-1.8213999999999999</v>
      </c>
      <c r="V229" s="348">
        <v>3.8591000000000002</v>
      </c>
      <c r="W229" s="348">
        <v>0.69489999999999996</v>
      </c>
      <c r="X229" s="348">
        <v>10.2523</v>
      </c>
      <c r="Y229" s="374"/>
      <c r="Z229" s="346">
        <v>128</v>
      </c>
      <c r="AA229" s="346">
        <v>154</v>
      </c>
      <c r="AB229" s="346">
        <v>158</v>
      </c>
      <c r="AC229" s="346">
        <v>136</v>
      </c>
      <c r="AD229" s="346">
        <v>127</v>
      </c>
      <c r="AE229" s="346">
        <v>128</v>
      </c>
      <c r="AF229" s="346" t="s">
        <v>430</v>
      </c>
      <c r="AG229" s="346" t="s">
        <v>430</v>
      </c>
      <c r="AH229" s="346" t="s">
        <v>430</v>
      </c>
      <c r="AI229" s="346" t="s">
        <v>430</v>
      </c>
      <c r="AJ229" s="346">
        <v>157</v>
      </c>
      <c r="AK229" s="346">
        <v>132</v>
      </c>
      <c r="AL229" s="346">
        <v>151</v>
      </c>
      <c r="AM229" s="346">
        <v>136</v>
      </c>
      <c r="AN229" s="346">
        <v>165</v>
      </c>
      <c r="AO229" s="373"/>
      <c r="AP229" s="348" t="s">
        <v>430</v>
      </c>
      <c r="AQ229" s="348" t="s">
        <v>430</v>
      </c>
      <c r="AR229" s="348" t="s">
        <v>430</v>
      </c>
      <c r="AS229" s="348" t="s">
        <v>430</v>
      </c>
      <c r="AT229" s="348">
        <v>4.82</v>
      </c>
      <c r="AU229" s="351"/>
      <c r="AV229" s="346" t="s">
        <v>430</v>
      </c>
      <c r="AW229" s="346" t="s">
        <v>430</v>
      </c>
      <c r="AX229" s="346" t="s">
        <v>430</v>
      </c>
      <c r="AY229" s="346" t="s">
        <v>430</v>
      </c>
      <c r="AZ229" s="346">
        <v>127</v>
      </c>
      <c r="BA229" s="374"/>
      <c r="BB229" s="348">
        <v>11.413205188412</v>
      </c>
      <c r="BC229" s="348">
        <v>0.99563880692760998</v>
      </c>
      <c r="BD229" s="348">
        <v>4.5579497796976197E-2</v>
      </c>
      <c r="BE229" s="375">
        <v>-3.5032885039451803E-2</v>
      </c>
      <c r="BF229" s="374"/>
      <c r="BG229" s="372">
        <v>8.2600000000000007E-2</v>
      </c>
      <c r="BH229" s="373"/>
      <c r="BI229" s="348">
        <v>79.501000000000005</v>
      </c>
      <c r="BJ229" s="348">
        <v>19.6099</v>
      </c>
      <c r="BK229" s="348">
        <v>0.48993199999999998</v>
      </c>
      <c r="BL229" s="348">
        <v>0.39916800000000002</v>
      </c>
      <c r="BM229" s="373"/>
      <c r="BN229" s="372" t="s">
        <v>6405</v>
      </c>
      <c r="BO229" s="372" t="s">
        <v>6406</v>
      </c>
      <c r="BP229" s="372" t="s">
        <v>6407</v>
      </c>
      <c r="BQ229" s="372" t="s">
        <v>6408</v>
      </c>
      <c r="BR229" s="372" t="s">
        <v>1265</v>
      </c>
      <c r="BS229" s="373"/>
      <c r="BT229" s="354" t="s">
        <v>555</v>
      </c>
    </row>
    <row r="230" spans="1:72" s="428" customFormat="1" ht="11" x14ac:dyDescent="0.3">
      <c r="A230" s="841" t="s">
        <v>6409</v>
      </c>
      <c r="B230" s="842"/>
      <c r="C230" s="843">
        <v>46220</v>
      </c>
      <c r="D230" s="842"/>
      <c r="E230" s="844">
        <v>16.578700000000001</v>
      </c>
      <c r="F230" s="842"/>
      <c r="G230" s="845">
        <v>27.341000000000001</v>
      </c>
      <c r="H230" s="847"/>
      <c r="I230" s="846">
        <v>-0.53839999999999999</v>
      </c>
      <c r="J230" s="846">
        <v>-1.5023</v>
      </c>
      <c r="K230" s="846" t="s">
        <v>430</v>
      </c>
      <c r="L230" s="846" t="s">
        <v>430</v>
      </c>
      <c r="M230" s="846" t="s">
        <v>430</v>
      </c>
      <c r="N230" s="848" t="s">
        <v>430</v>
      </c>
      <c r="O230" s="846" t="s">
        <v>430</v>
      </c>
      <c r="P230" s="846" t="s">
        <v>430</v>
      </c>
      <c r="Q230" s="846" t="s">
        <v>430</v>
      </c>
      <c r="R230" s="846" t="s">
        <v>430</v>
      </c>
      <c r="S230" s="846" t="s">
        <v>430</v>
      </c>
      <c r="T230" s="846" t="s">
        <v>430</v>
      </c>
      <c r="U230" s="846" t="s">
        <v>430</v>
      </c>
      <c r="V230" s="846" t="s">
        <v>430</v>
      </c>
      <c r="W230" s="846">
        <v>-0.75860000000000005</v>
      </c>
      <c r="X230" s="846">
        <v>-4.1877000000000004</v>
      </c>
      <c r="Y230" s="847"/>
      <c r="Z230" s="844">
        <v>209</v>
      </c>
      <c r="AA230" s="844">
        <v>261</v>
      </c>
      <c r="AB230" s="844" t="s">
        <v>430</v>
      </c>
      <c r="AC230" s="844" t="s">
        <v>430</v>
      </c>
      <c r="AD230" s="844" t="s">
        <v>430</v>
      </c>
      <c r="AE230" s="844" t="s">
        <v>430</v>
      </c>
      <c r="AF230" s="844" t="s">
        <v>430</v>
      </c>
      <c r="AG230" s="844" t="s">
        <v>430</v>
      </c>
      <c r="AH230" s="844" t="s">
        <v>430</v>
      </c>
      <c r="AI230" s="844" t="s">
        <v>430</v>
      </c>
      <c r="AJ230" s="844" t="s">
        <v>430</v>
      </c>
      <c r="AK230" s="844" t="s">
        <v>430</v>
      </c>
      <c r="AL230" s="844" t="s">
        <v>430</v>
      </c>
      <c r="AM230" s="844" t="s">
        <v>430</v>
      </c>
      <c r="AN230" s="844">
        <v>266</v>
      </c>
      <c r="AO230" s="842"/>
      <c r="AP230" s="846" t="s">
        <v>430</v>
      </c>
      <c r="AQ230" s="846" t="s">
        <v>430</v>
      </c>
      <c r="AR230" s="846" t="s">
        <v>430</v>
      </c>
      <c r="AS230" s="846" t="s">
        <v>430</v>
      </c>
      <c r="AT230" s="846" t="s">
        <v>430</v>
      </c>
      <c r="AU230" s="849"/>
      <c r="AV230" s="844" t="s">
        <v>430</v>
      </c>
      <c r="AW230" s="844" t="s">
        <v>430</v>
      </c>
      <c r="AX230" s="844" t="s">
        <v>430</v>
      </c>
      <c r="AY230" s="844" t="s">
        <v>430</v>
      </c>
      <c r="AZ230" s="844" t="s">
        <v>430</v>
      </c>
      <c r="BA230" s="847"/>
      <c r="BB230" s="846" t="s">
        <v>430</v>
      </c>
      <c r="BC230" s="846">
        <v>0</v>
      </c>
      <c r="BD230" s="846">
        <v>0</v>
      </c>
      <c r="BE230" s="852" t="s">
        <v>430</v>
      </c>
      <c r="BF230" s="847"/>
      <c r="BG230" s="855">
        <v>3.56E-2</v>
      </c>
      <c r="BH230" s="842"/>
      <c r="BI230" s="846">
        <v>80.111999999999995</v>
      </c>
      <c r="BJ230" s="846">
        <v>17.177299999999999</v>
      </c>
      <c r="BK230" s="846">
        <v>2.6723300000000001</v>
      </c>
      <c r="BL230" s="846">
        <v>3.8370000000000001E-2</v>
      </c>
      <c r="BM230" s="842"/>
      <c r="BN230" s="855" t="s">
        <v>6410</v>
      </c>
      <c r="BO230" s="855" t="s">
        <v>5004</v>
      </c>
      <c r="BP230" s="855" t="s">
        <v>430</v>
      </c>
      <c r="BQ230" s="855" t="s">
        <v>430</v>
      </c>
      <c r="BR230" s="855" t="s">
        <v>430</v>
      </c>
      <c r="BS230" s="842"/>
      <c r="BT230" s="856" t="s">
        <v>555</v>
      </c>
    </row>
    <row r="231" spans="1:72" s="428" customFormat="1" x14ac:dyDescent="0.25">
      <c r="A231" s="345" t="s">
        <v>6411</v>
      </c>
      <c r="B231" s="373"/>
      <c r="C231" s="719">
        <v>45937</v>
      </c>
      <c r="D231" s="373"/>
      <c r="E231" s="346">
        <v>16.268699999999999</v>
      </c>
      <c r="F231" s="373"/>
      <c r="G231" s="347">
        <v>10.0794</v>
      </c>
      <c r="H231" s="374"/>
      <c r="I231" s="348">
        <v>0.9778</v>
      </c>
      <c r="J231" s="348">
        <v>1.3534999999999999</v>
      </c>
      <c r="K231" s="348">
        <v>-3.7921999999999998</v>
      </c>
      <c r="L231" s="348">
        <v>17.909800000000001</v>
      </c>
      <c r="M231" s="348">
        <v>9.3103999999999996</v>
      </c>
      <c r="N231" s="350" t="s">
        <v>430</v>
      </c>
      <c r="O231" s="348" t="s">
        <v>430</v>
      </c>
      <c r="P231" s="348" t="s">
        <v>430</v>
      </c>
      <c r="Q231" s="348" t="s">
        <v>430</v>
      </c>
      <c r="R231" s="348" t="s">
        <v>430</v>
      </c>
      <c r="S231" s="348">
        <v>8.6880000000000006</v>
      </c>
      <c r="T231" s="348">
        <v>38.289900000000003</v>
      </c>
      <c r="U231" s="348">
        <v>2.5392000000000001</v>
      </c>
      <c r="V231" s="348" t="s">
        <v>430</v>
      </c>
      <c r="W231" s="348">
        <v>-0.27310000000000001</v>
      </c>
      <c r="X231" s="348">
        <v>0.79400000000000004</v>
      </c>
      <c r="Y231" s="374"/>
      <c r="Z231" s="346">
        <v>7</v>
      </c>
      <c r="AA231" s="346">
        <v>43</v>
      </c>
      <c r="AB231" s="346">
        <v>268</v>
      </c>
      <c r="AC231" s="346">
        <v>4</v>
      </c>
      <c r="AD231" s="346">
        <v>43</v>
      </c>
      <c r="AE231" s="346" t="s">
        <v>430</v>
      </c>
      <c r="AF231" s="346" t="s">
        <v>430</v>
      </c>
      <c r="AG231" s="346" t="s">
        <v>430</v>
      </c>
      <c r="AH231" s="346" t="s">
        <v>430</v>
      </c>
      <c r="AI231" s="346" t="s">
        <v>430</v>
      </c>
      <c r="AJ231" s="346">
        <v>23</v>
      </c>
      <c r="AK231" s="346">
        <v>3</v>
      </c>
      <c r="AL231" s="346">
        <v>98</v>
      </c>
      <c r="AM231" s="346" t="s">
        <v>430</v>
      </c>
      <c r="AN231" s="346">
        <v>250</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33.0472577925987</v>
      </c>
      <c r="BC231" s="348">
        <v>0.99873224500140401</v>
      </c>
      <c r="BD231" s="348">
        <v>-8.9625890119114605E-4</v>
      </c>
      <c r="BE231" s="375">
        <v>-3.3053993134284303E-2</v>
      </c>
      <c r="BF231" s="374"/>
      <c r="BG231" s="372">
        <v>6.1100000000000002E-2</v>
      </c>
      <c r="BH231" s="373"/>
      <c r="BI231" s="348">
        <v>18.8916</v>
      </c>
      <c r="BJ231" s="348">
        <v>65.693299999999994</v>
      </c>
      <c r="BK231" s="348">
        <v>15.1068</v>
      </c>
      <c r="BL231" s="348">
        <v>0.30830000000000002</v>
      </c>
      <c r="BM231" s="373"/>
      <c r="BN231" s="372" t="s">
        <v>6412</v>
      </c>
      <c r="BO231" s="372" t="s">
        <v>6413</v>
      </c>
      <c r="BP231" s="372" t="s">
        <v>430</v>
      </c>
      <c r="BQ231" s="372" t="s">
        <v>430</v>
      </c>
      <c r="BR231" s="372" t="s">
        <v>430</v>
      </c>
      <c r="BS231" s="373"/>
      <c r="BT231" s="354" t="s">
        <v>555</v>
      </c>
    </row>
    <row r="232" spans="1:72" s="428" customFormat="1" x14ac:dyDescent="0.25">
      <c r="A232" s="345" t="s">
        <v>6414</v>
      </c>
      <c r="B232" s="373"/>
      <c r="C232" s="719">
        <v>45958</v>
      </c>
      <c r="D232" s="373"/>
      <c r="E232" s="346">
        <v>17.231300000000001</v>
      </c>
      <c r="F232" s="373"/>
      <c r="G232" s="347">
        <v>10.603300000000001</v>
      </c>
      <c r="H232" s="374"/>
      <c r="I232" s="348">
        <v>0.16819999999999999</v>
      </c>
      <c r="J232" s="348">
        <v>6.9800000000000001E-2</v>
      </c>
      <c r="K232" s="348">
        <v>1.2083999999999999</v>
      </c>
      <c r="L232" s="348">
        <v>9.6118000000000006</v>
      </c>
      <c r="M232" s="348">
        <v>15.0107</v>
      </c>
      <c r="N232" s="350" t="s">
        <v>430</v>
      </c>
      <c r="O232" s="348" t="s">
        <v>430</v>
      </c>
      <c r="P232" s="348" t="s">
        <v>430</v>
      </c>
      <c r="Q232" s="348" t="s">
        <v>430</v>
      </c>
      <c r="R232" s="348" t="s">
        <v>430</v>
      </c>
      <c r="S232" s="348">
        <v>3.7951999999999999</v>
      </c>
      <c r="T232" s="348">
        <v>28.660499999999999</v>
      </c>
      <c r="U232" s="348">
        <v>10.3005</v>
      </c>
      <c r="V232" s="348" t="s">
        <v>430</v>
      </c>
      <c r="W232" s="348">
        <v>2.5177</v>
      </c>
      <c r="X232" s="348">
        <v>6.0330000000000004</v>
      </c>
      <c r="Y232" s="374"/>
      <c r="Z232" s="346">
        <v>66</v>
      </c>
      <c r="AA232" s="346">
        <v>133</v>
      </c>
      <c r="AB232" s="346">
        <v>179</v>
      </c>
      <c r="AC232" s="346">
        <v>40</v>
      </c>
      <c r="AD232" s="346">
        <v>20</v>
      </c>
      <c r="AE232" s="346" t="s">
        <v>430</v>
      </c>
      <c r="AF232" s="346" t="s">
        <v>430</v>
      </c>
      <c r="AG232" s="346" t="s">
        <v>430</v>
      </c>
      <c r="AH232" s="346" t="s">
        <v>430</v>
      </c>
      <c r="AI232" s="346" t="s">
        <v>430</v>
      </c>
      <c r="AJ232" s="346">
        <v>115</v>
      </c>
      <c r="AK232" s="346">
        <v>19</v>
      </c>
      <c r="AL232" s="346">
        <v>27</v>
      </c>
      <c r="AM232" s="346" t="s">
        <v>430</v>
      </c>
      <c r="AN232" s="346">
        <v>63</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16.7323054633613</v>
      </c>
      <c r="BC232" s="348">
        <v>0.99657292905547801</v>
      </c>
      <c r="BD232" s="348">
        <v>3.0404728949215601E-2</v>
      </c>
      <c r="BE232" s="375">
        <v>-2.4074820354494798E-2</v>
      </c>
      <c r="BF232" s="374"/>
      <c r="BG232" s="372">
        <v>0.1123</v>
      </c>
      <c r="BH232" s="373"/>
      <c r="BI232" s="348" t="s">
        <v>430</v>
      </c>
      <c r="BJ232" s="348">
        <v>7.1724300000000003</v>
      </c>
      <c r="BK232" s="348">
        <v>92.580699999999993</v>
      </c>
      <c r="BL232" s="348">
        <v>0.24687000000000001</v>
      </c>
      <c r="BM232" s="373"/>
      <c r="BN232" s="372" t="s">
        <v>6415</v>
      </c>
      <c r="BO232" s="372" t="s">
        <v>6416</v>
      </c>
      <c r="BP232" s="372" t="s">
        <v>3479</v>
      </c>
      <c r="BQ232" s="372" t="s">
        <v>817</v>
      </c>
      <c r="BR232" s="372" t="s">
        <v>4560</v>
      </c>
      <c r="BS232" s="373"/>
      <c r="BT232" s="354" t="s">
        <v>555</v>
      </c>
    </row>
    <row r="233" spans="1:72" s="428" customFormat="1" x14ac:dyDescent="0.25">
      <c r="A233" s="345" t="s">
        <v>6417</v>
      </c>
      <c r="B233" s="373"/>
      <c r="C233" s="719">
        <v>45981</v>
      </c>
      <c r="D233" s="373"/>
      <c r="E233" s="888">
        <v>16.14</v>
      </c>
      <c r="F233" s="373"/>
      <c r="G233" s="347">
        <v>24.597899999999999</v>
      </c>
      <c r="H233" s="374"/>
      <c r="I233" s="348">
        <v>-0.15709999999999999</v>
      </c>
      <c r="J233" s="348">
        <v>-0.94589999999999996</v>
      </c>
      <c r="K233" s="348">
        <v>0.97740000000000005</v>
      </c>
      <c r="L233" s="348">
        <v>4.9752000000000001</v>
      </c>
      <c r="M233" s="348">
        <v>-3.4517000000000002</v>
      </c>
      <c r="N233" s="350" t="s">
        <v>430</v>
      </c>
      <c r="O233" s="348" t="s">
        <v>430</v>
      </c>
      <c r="P233" s="348" t="s">
        <v>430</v>
      </c>
      <c r="Q233" s="348" t="s">
        <v>430</v>
      </c>
      <c r="R233" s="348" t="s">
        <v>430</v>
      </c>
      <c r="S233" s="348">
        <v>2.516</v>
      </c>
      <c r="T233" s="348">
        <v>10.052300000000001</v>
      </c>
      <c r="U233" s="348">
        <v>-5.7801</v>
      </c>
      <c r="V233" s="348" t="s">
        <v>430</v>
      </c>
      <c r="W233" s="348">
        <v>0.14940000000000001</v>
      </c>
      <c r="X233" s="348">
        <v>-6.0869</v>
      </c>
      <c r="Y233" s="374"/>
      <c r="Z233" s="346">
        <v>148</v>
      </c>
      <c r="AA233" s="346">
        <v>230</v>
      </c>
      <c r="AB233" s="346">
        <v>195</v>
      </c>
      <c r="AC233" s="346">
        <v>183</v>
      </c>
      <c r="AD233" s="346">
        <v>167</v>
      </c>
      <c r="AE233" s="346" t="s">
        <v>430</v>
      </c>
      <c r="AF233" s="346" t="s">
        <v>430</v>
      </c>
      <c r="AG233" s="346" t="s">
        <v>430</v>
      </c>
      <c r="AH233" s="346" t="s">
        <v>430</v>
      </c>
      <c r="AI233" s="346" t="s">
        <v>430</v>
      </c>
      <c r="AJ233" s="346">
        <v>173</v>
      </c>
      <c r="AK233" s="346">
        <v>193</v>
      </c>
      <c r="AL233" s="346">
        <v>192</v>
      </c>
      <c r="AM233" s="346" t="s">
        <v>430</v>
      </c>
      <c r="AN233" s="346">
        <v>215</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13.3981095655031</v>
      </c>
      <c r="BC233" s="348">
        <v>0.99686261068253301</v>
      </c>
      <c r="BD233" s="348">
        <v>-8.0639769122048496E-2</v>
      </c>
      <c r="BE233" s="375">
        <v>-3.9301039710513096E-3</v>
      </c>
      <c r="BF233" s="374"/>
      <c r="BG233" s="372">
        <v>6.6000000000000003E-2</v>
      </c>
      <c r="BH233" s="373"/>
      <c r="BI233" s="348">
        <v>98.174199999999999</v>
      </c>
      <c r="BJ233" s="348">
        <v>1.35294</v>
      </c>
      <c r="BK233" s="348" t="s">
        <v>430</v>
      </c>
      <c r="BL233" s="348">
        <v>0.47286</v>
      </c>
      <c r="BM233" s="373"/>
      <c r="BN233" s="372" t="s">
        <v>6418</v>
      </c>
      <c r="BO233" s="372" t="s">
        <v>4825</v>
      </c>
      <c r="BP233" s="372" t="s">
        <v>2499</v>
      </c>
      <c r="BQ233" s="372" t="s">
        <v>4382</v>
      </c>
      <c r="BR233" s="372" t="s">
        <v>4383</v>
      </c>
      <c r="BS233" s="373"/>
      <c r="BT233" s="354" t="s">
        <v>555</v>
      </c>
    </row>
    <row r="234" spans="1:72" s="428" customFormat="1" x14ac:dyDescent="0.25">
      <c r="A234" s="345" t="s">
        <v>6419</v>
      </c>
      <c r="B234" s="373"/>
      <c r="C234" s="719">
        <v>45982</v>
      </c>
      <c r="D234" s="373"/>
      <c r="E234" s="346">
        <v>16.1389</v>
      </c>
      <c r="F234" s="373"/>
      <c r="G234" s="347">
        <v>10.474600000000001</v>
      </c>
      <c r="H234" s="374"/>
      <c r="I234" s="348">
        <v>-1.8100000000000002E-2</v>
      </c>
      <c r="J234" s="348">
        <v>2.5293000000000001</v>
      </c>
      <c r="K234" s="348">
        <v>3.9744999999999999</v>
      </c>
      <c r="L234" s="348">
        <v>4.5660999999999996</v>
      </c>
      <c r="M234" s="348">
        <v>8.0033999999999992</v>
      </c>
      <c r="N234" s="350" t="s">
        <v>430</v>
      </c>
      <c r="O234" s="348" t="s">
        <v>430</v>
      </c>
      <c r="P234" s="348" t="s">
        <v>430</v>
      </c>
      <c r="Q234" s="348" t="s">
        <v>430</v>
      </c>
      <c r="R234" s="348" t="s">
        <v>430</v>
      </c>
      <c r="S234" s="348">
        <v>3.2265000000000001</v>
      </c>
      <c r="T234" s="348">
        <v>19.5335</v>
      </c>
      <c r="U234" s="348">
        <v>8.8236000000000008</v>
      </c>
      <c r="V234" s="348" t="s">
        <v>430</v>
      </c>
      <c r="W234" s="348">
        <v>4.1502999999999997</v>
      </c>
      <c r="X234" s="348">
        <v>4.7460000000000004</v>
      </c>
      <c r="Y234" s="374"/>
      <c r="Z234" s="346">
        <v>107</v>
      </c>
      <c r="AA234" s="346">
        <v>24</v>
      </c>
      <c r="AB234" s="346">
        <v>66</v>
      </c>
      <c r="AC234" s="346">
        <v>196</v>
      </c>
      <c r="AD234" s="346">
        <v>62</v>
      </c>
      <c r="AE234" s="346" t="s">
        <v>430</v>
      </c>
      <c r="AF234" s="346" t="s">
        <v>430</v>
      </c>
      <c r="AG234" s="346" t="s">
        <v>430</v>
      </c>
      <c r="AH234" s="346" t="s">
        <v>430</v>
      </c>
      <c r="AI234" s="346" t="s">
        <v>430</v>
      </c>
      <c r="AJ234" s="346">
        <v>143</v>
      </c>
      <c r="AK234" s="346">
        <v>75</v>
      </c>
      <c r="AL234" s="346">
        <v>33</v>
      </c>
      <c r="AM234" s="346" t="s">
        <v>430</v>
      </c>
      <c r="AN234" s="346">
        <v>40</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13.3007245626907</v>
      </c>
      <c r="BC234" s="348">
        <v>1.0008319849760401</v>
      </c>
      <c r="BD234" s="348">
        <v>4.3477641027395202E-2</v>
      </c>
      <c r="BE234" s="375">
        <v>-7.5525924075011894E-2</v>
      </c>
      <c r="BF234" s="374"/>
      <c r="BG234" s="372">
        <v>0.28489999999999999</v>
      </c>
      <c r="BH234" s="373"/>
      <c r="BI234" s="348">
        <v>55.817500000000003</v>
      </c>
      <c r="BJ234" s="348">
        <v>28.4908</v>
      </c>
      <c r="BK234" s="348">
        <v>15.366300000000001</v>
      </c>
      <c r="BL234" s="348">
        <v>0.32540000000000002</v>
      </c>
      <c r="BM234" s="373"/>
      <c r="BN234" s="372" t="s">
        <v>6420</v>
      </c>
      <c r="BO234" s="372" t="s">
        <v>6421</v>
      </c>
      <c r="BP234" s="372" t="s">
        <v>6422</v>
      </c>
      <c r="BQ234" s="372" t="s">
        <v>6423</v>
      </c>
      <c r="BR234" s="372" t="s">
        <v>4569</v>
      </c>
      <c r="BS234" s="373"/>
      <c r="BT234" s="354" t="s">
        <v>555</v>
      </c>
    </row>
    <row r="235" spans="1:72" s="428" customFormat="1" x14ac:dyDescent="0.25">
      <c r="A235" s="345" t="s">
        <v>6424</v>
      </c>
      <c r="B235" s="373"/>
      <c r="C235" s="719">
        <v>45656</v>
      </c>
      <c r="D235" s="373"/>
      <c r="E235" s="346">
        <v>16.157</v>
      </c>
      <c r="F235" s="373"/>
      <c r="G235" s="347">
        <v>23.7393</v>
      </c>
      <c r="H235" s="374"/>
      <c r="I235" s="348">
        <v>-8.5400000000000004E-2</v>
      </c>
      <c r="J235" s="348">
        <v>0.71660000000000001</v>
      </c>
      <c r="K235" s="348">
        <v>-3.9218000000000002</v>
      </c>
      <c r="L235" s="348">
        <v>-1.6212</v>
      </c>
      <c r="M235" s="348">
        <v>-1.7759</v>
      </c>
      <c r="N235" s="350">
        <v>2.6254</v>
      </c>
      <c r="O235" s="348" t="s">
        <v>430</v>
      </c>
      <c r="P235" s="348" t="s">
        <v>430</v>
      </c>
      <c r="Q235" s="348" t="s">
        <v>430</v>
      </c>
      <c r="R235" s="348" t="s">
        <v>430</v>
      </c>
      <c r="S235" s="348">
        <v>-1.8364</v>
      </c>
      <c r="T235" s="348">
        <v>11.933</v>
      </c>
      <c r="U235" s="348">
        <v>-1.8080000000000001</v>
      </c>
      <c r="V235" s="348">
        <v>5.1597999999999997</v>
      </c>
      <c r="W235" s="348">
        <v>2.9100000000000001E-2</v>
      </c>
      <c r="X235" s="348">
        <v>7.9177999999999997</v>
      </c>
      <c r="Y235" s="374"/>
      <c r="Z235" s="346">
        <v>134</v>
      </c>
      <c r="AA235" s="346">
        <v>83</v>
      </c>
      <c r="AB235" s="346">
        <v>269</v>
      </c>
      <c r="AC235" s="346">
        <v>228</v>
      </c>
      <c r="AD235" s="346">
        <v>146</v>
      </c>
      <c r="AE235" s="346">
        <v>151</v>
      </c>
      <c r="AF235" s="346" t="s">
        <v>430</v>
      </c>
      <c r="AG235" s="346" t="s">
        <v>430</v>
      </c>
      <c r="AH235" s="346" t="s">
        <v>430</v>
      </c>
      <c r="AI235" s="346" t="s">
        <v>430</v>
      </c>
      <c r="AJ235" s="346">
        <v>261</v>
      </c>
      <c r="AK235" s="346">
        <v>168</v>
      </c>
      <c r="AL235" s="346">
        <v>150</v>
      </c>
      <c r="AM235" s="346">
        <v>116</v>
      </c>
      <c r="AN235" s="346">
        <v>237</v>
      </c>
      <c r="AO235" s="373"/>
      <c r="AP235" s="348" t="s">
        <v>430</v>
      </c>
      <c r="AQ235" s="348" t="s">
        <v>430</v>
      </c>
      <c r="AR235" s="348" t="s">
        <v>430</v>
      </c>
      <c r="AS235" s="348" t="s">
        <v>430</v>
      </c>
      <c r="AT235" s="348">
        <v>-0.1</v>
      </c>
      <c r="AU235" s="351"/>
      <c r="AV235" s="346" t="s">
        <v>430</v>
      </c>
      <c r="AW235" s="346" t="s">
        <v>430</v>
      </c>
      <c r="AX235" s="346" t="s">
        <v>430</v>
      </c>
      <c r="AY235" s="346" t="s">
        <v>430</v>
      </c>
      <c r="AZ235" s="346">
        <v>159</v>
      </c>
      <c r="BA235" s="374"/>
      <c r="BB235" s="348">
        <v>17.391501161044499</v>
      </c>
      <c r="BC235" s="348">
        <v>0.99904826313417106</v>
      </c>
      <c r="BD235" s="348">
        <v>4.1358928015480897E-2</v>
      </c>
      <c r="BE235" s="375">
        <v>-2.12815840554503E-2</v>
      </c>
      <c r="BF235" s="374"/>
      <c r="BG235" s="372">
        <v>7.7499999999999999E-2</v>
      </c>
      <c r="BH235" s="373"/>
      <c r="BI235" s="348">
        <v>38.116700000000002</v>
      </c>
      <c r="BJ235" s="348">
        <v>38.473399999999998</v>
      </c>
      <c r="BK235" s="348">
        <v>23.345099999999999</v>
      </c>
      <c r="BL235" s="348">
        <v>6.4799999999999996E-2</v>
      </c>
      <c r="BM235" s="373"/>
      <c r="BN235" s="372" t="s">
        <v>6425</v>
      </c>
      <c r="BO235" s="372" t="s">
        <v>6426</v>
      </c>
      <c r="BP235" s="372" t="s">
        <v>4800</v>
      </c>
      <c r="BQ235" s="372" t="s">
        <v>430</v>
      </c>
      <c r="BR235" s="372" t="s">
        <v>430</v>
      </c>
      <c r="BS235" s="373"/>
      <c r="BT235" s="354" t="s">
        <v>555</v>
      </c>
    </row>
    <row r="236" spans="1:72" s="428" customFormat="1" x14ac:dyDescent="0.25">
      <c r="A236" s="345" t="s">
        <v>6427</v>
      </c>
      <c r="B236" s="373"/>
      <c r="C236" s="719">
        <v>46006</v>
      </c>
      <c r="D236" s="373"/>
      <c r="E236" s="346">
        <v>15.198</v>
      </c>
      <c r="F236" s="373"/>
      <c r="G236" s="347">
        <v>9.0859000000000005</v>
      </c>
      <c r="H236" s="374"/>
      <c r="I236" s="348">
        <v>0.16320000000000001</v>
      </c>
      <c r="J236" s="348">
        <v>-0.50480000000000003</v>
      </c>
      <c r="K236" s="348">
        <v>3.2195</v>
      </c>
      <c r="L236" s="348">
        <v>7.8879999999999999</v>
      </c>
      <c r="M236" s="348">
        <v>-3.6030000000000002</v>
      </c>
      <c r="N236" s="350" t="s">
        <v>430</v>
      </c>
      <c r="O236" s="348" t="s">
        <v>430</v>
      </c>
      <c r="P236" s="348" t="s">
        <v>430</v>
      </c>
      <c r="Q236" s="348" t="s">
        <v>430</v>
      </c>
      <c r="R236" s="348" t="s">
        <v>430</v>
      </c>
      <c r="S236" s="348">
        <v>5.5972</v>
      </c>
      <c r="T236" s="348">
        <v>11.201000000000001</v>
      </c>
      <c r="U236" s="348">
        <v>-6.1607000000000003</v>
      </c>
      <c r="V236" s="348" t="s">
        <v>430</v>
      </c>
      <c r="W236" s="348">
        <v>0.46</v>
      </c>
      <c r="X236" s="348">
        <v>-6.2622999999999998</v>
      </c>
      <c r="Y236" s="374"/>
      <c r="Z236" s="346">
        <v>68</v>
      </c>
      <c r="AA236" s="346">
        <v>171</v>
      </c>
      <c r="AB236" s="346">
        <v>98</v>
      </c>
      <c r="AC236" s="346">
        <v>84</v>
      </c>
      <c r="AD236" s="346">
        <v>187</v>
      </c>
      <c r="AE236" s="346" t="s">
        <v>430</v>
      </c>
      <c r="AF236" s="346" t="s">
        <v>430</v>
      </c>
      <c r="AG236" s="346" t="s">
        <v>430</v>
      </c>
      <c r="AH236" s="346" t="s">
        <v>430</v>
      </c>
      <c r="AI236" s="346" t="s">
        <v>430</v>
      </c>
      <c r="AJ236" s="346">
        <v>42</v>
      </c>
      <c r="AK236" s="346">
        <v>170</v>
      </c>
      <c r="AL236" s="346">
        <v>212</v>
      </c>
      <c r="AM236" s="346" t="s">
        <v>430</v>
      </c>
      <c r="AN236" s="346">
        <v>179</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18.272345273990499</v>
      </c>
      <c r="BC236" s="348">
        <v>0.99698411783010199</v>
      </c>
      <c r="BD236" s="348">
        <v>-5.7561488992768098E-2</v>
      </c>
      <c r="BE236" s="375">
        <v>-1.3734432217001699E-2</v>
      </c>
      <c r="BF236" s="374"/>
      <c r="BG236" s="372">
        <v>5.0900000000000001E-2</v>
      </c>
      <c r="BH236" s="373"/>
      <c r="BI236" s="348">
        <v>99.738200000000006</v>
      </c>
      <c r="BJ236" s="348" t="s">
        <v>430</v>
      </c>
      <c r="BK236" s="348" t="s">
        <v>430</v>
      </c>
      <c r="BL236" s="348">
        <v>0.26179999999999998</v>
      </c>
      <c r="BM236" s="373"/>
      <c r="BN236" s="372" t="s">
        <v>2312</v>
      </c>
      <c r="BO236" s="372" t="s">
        <v>6428</v>
      </c>
      <c r="BP236" s="372" t="s">
        <v>5101</v>
      </c>
      <c r="BQ236" s="372" t="s">
        <v>5102</v>
      </c>
      <c r="BR236" s="372" t="s">
        <v>5103</v>
      </c>
      <c r="BS236" s="373"/>
      <c r="BT236" s="354" t="s">
        <v>555</v>
      </c>
    </row>
    <row r="237" spans="1:72" s="428" customFormat="1" x14ac:dyDescent="0.25">
      <c r="A237" s="345" t="s">
        <v>6429</v>
      </c>
      <c r="B237" s="373"/>
      <c r="C237" s="719">
        <v>45981</v>
      </c>
      <c r="D237" s="373"/>
      <c r="E237" s="888">
        <v>14.92</v>
      </c>
      <c r="F237" s="373"/>
      <c r="G237" s="347">
        <v>78.661600000000007</v>
      </c>
      <c r="H237" s="374"/>
      <c r="I237" s="348">
        <v>0.15340000000000001</v>
      </c>
      <c r="J237" s="348">
        <v>-1.0803</v>
      </c>
      <c r="K237" s="348">
        <v>0.81289999999999996</v>
      </c>
      <c r="L237" s="348">
        <v>5.3970000000000002</v>
      </c>
      <c r="M237" s="348">
        <v>-4.7824</v>
      </c>
      <c r="N237" s="350" t="s">
        <v>430</v>
      </c>
      <c r="O237" s="348" t="s">
        <v>430</v>
      </c>
      <c r="P237" s="348" t="s">
        <v>430</v>
      </c>
      <c r="Q237" s="348" t="s">
        <v>430</v>
      </c>
      <c r="R237" s="348" t="s">
        <v>430</v>
      </c>
      <c r="S237" s="348">
        <v>2.3325999999999998</v>
      </c>
      <c r="T237" s="348">
        <v>9.2981999999999996</v>
      </c>
      <c r="U237" s="348">
        <v>-7.6219000000000001</v>
      </c>
      <c r="V237" s="348" t="s">
        <v>430</v>
      </c>
      <c r="W237" s="348">
        <v>9.4E-2</v>
      </c>
      <c r="X237" s="348">
        <v>-8.1407000000000007</v>
      </c>
      <c r="Y237" s="374"/>
      <c r="Z237" s="346">
        <v>75</v>
      </c>
      <c r="AA237" s="346">
        <v>251</v>
      </c>
      <c r="AB237" s="346">
        <v>213</v>
      </c>
      <c r="AC237" s="346">
        <v>163</v>
      </c>
      <c r="AD237" s="346">
        <v>223</v>
      </c>
      <c r="AE237" s="346" t="s">
        <v>430</v>
      </c>
      <c r="AF237" s="346" t="s">
        <v>430</v>
      </c>
      <c r="AG237" s="346" t="s">
        <v>430</v>
      </c>
      <c r="AH237" s="346" t="s">
        <v>430</v>
      </c>
      <c r="AI237" s="346" t="s">
        <v>430</v>
      </c>
      <c r="AJ237" s="346">
        <v>205</v>
      </c>
      <c r="AK237" s="346">
        <v>213</v>
      </c>
      <c r="AL237" s="346">
        <v>224</v>
      </c>
      <c r="AM237" s="346" t="s">
        <v>430</v>
      </c>
      <c r="AN237" s="346">
        <v>232</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14.602324701708101</v>
      </c>
      <c r="BC237" s="348">
        <v>0.99637199523495201</v>
      </c>
      <c r="BD237" s="348">
        <v>-9.3049559927272193E-2</v>
      </c>
      <c r="BE237" s="375">
        <v>-1.23345949337503E-2</v>
      </c>
      <c r="BF237" s="374"/>
      <c r="BG237" s="372">
        <v>5.1999999999999998E-2</v>
      </c>
      <c r="BH237" s="373"/>
      <c r="BI237" s="348">
        <v>99.5779</v>
      </c>
      <c r="BJ237" s="348" t="s">
        <v>430</v>
      </c>
      <c r="BK237" s="348" t="s">
        <v>430</v>
      </c>
      <c r="BL237" s="348">
        <v>0.42209999999999998</v>
      </c>
      <c r="BM237" s="373"/>
      <c r="BN237" s="372" t="s">
        <v>4861</v>
      </c>
      <c r="BO237" s="372" t="s">
        <v>4517</v>
      </c>
      <c r="BP237" s="372" t="s">
        <v>4518</v>
      </c>
      <c r="BQ237" s="372" t="s">
        <v>4678</v>
      </c>
      <c r="BR237" s="372" t="s">
        <v>744</v>
      </c>
      <c r="BS237" s="373"/>
      <c r="BT237" s="354" t="s">
        <v>555</v>
      </c>
    </row>
    <row r="238" spans="1:72" s="428" customFormat="1" x14ac:dyDescent="0.25">
      <c r="A238" s="345" t="s">
        <v>6430</v>
      </c>
      <c r="B238" s="373"/>
      <c r="C238" s="719">
        <v>46006</v>
      </c>
      <c r="D238" s="373"/>
      <c r="E238" s="346">
        <v>15.538399999999999</v>
      </c>
      <c r="F238" s="373"/>
      <c r="G238" s="347">
        <v>36.235700000000001</v>
      </c>
      <c r="H238" s="374"/>
      <c r="I238" s="348">
        <v>0.1714</v>
      </c>
      <c r="J238" s="348">
        <v>-0.51070000000000004</v>
      </c>
      <c r="K238" s="348">
        <v>2.9725000000000001</v>
      </c>
      <c r="L238" s="348">
        <v>0.24510000000000001</v>
      </c>
      <c r="M238" s="348">
        <v>0.39090000000000003</v>
      </c>
      <c r="N238" s="350" t="s">
        <v>430</v>
      </c>
      <c r="O238" s="348" t="s">
        <v>430</v>
      </c>
      <c r="P238" s="348" t="s">
        <v>430</v>
      </c>
      <c r="Q238" s="348" t="s">
        <v>430</v>
      </c>
      <c r="R238" s="348" t="s">
        <v>430</v>
      </c>
      <c r="S238" s="348">
        <v>4.9120999999999997</v>
      </c>
      <c r="T238" s="348">
        <v>8.0559999999999992</v>
      </c>
      <c r="U238" s="348">
        <v>-0.36980000000000002</v>
      </c>
      <c r="V238" s="348" t="s">
        <v>430</v>
      </c>
      <c r="W238" s="348">
        <v>0.32279999999999998</v>
      </c>
      <c r="X238" s="348">
        <v>0.79110000000000003</v>
      </c>
      <c r="Y238" s="374"/>
      <c r="Z238" s="346">
        <v>59</v>
      </c>
      <c r="AA238" s="346">
        <v>172</v>
      </c>
      <c r="AB238" s="346">
        <v>104</v>
      </c>
      <c r="AC238" s="346">
        <v>218</v>
      </c>
      <c r="AD238" s="346">
        <v>125</v>
      </c>
      <c r="AE238" s="346" t="s">
        <v>430</v>
      </c>
      <c r="AF238" s="346" t="s">
        <v>430</v>
      </c>
      <c r="AG238" s="346" t="s">
        <v>430</v>
      </c>
      <c r="AH238" s="346" t="s">
        <v>430</v>
      </c>
      <c r="AI238" s="346" t="s">
        <v>430</v>
      </c>
      <c r="AJ238" s="346">
        <v>54</v>
      </c>
      <c r="AK238" s="346">
        <v>229</v>
      </c>
      <c r="AL238" s="346">
        <v>133</v>
      </c>
      <c r="AM238" s="346" t="s">
        <v>430</v>
      </c>
      <c r="AN238" s="346">
        <v>194</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9.5456569654674102</v>
      </c>
      <c r="BC238" s="348">
        <v>0</v>
      </c>
      <c r="BD238" s="348">
        <v>-4.6465064478431503E-2</v>
      </c>
      <c r="BE238" s="375" t="s">
        <v>430</v>
      </c>
      <c r="BF238" s="374"/>
      <c r="BG238" s="372" t="s">
        <v>430</v>
      </c>
      <c r="BH238" s="373"/>
      <c r="BI238" s="348">
        <v>62.277999999999999</v>
      </c>
      <c r="BJ238" s="348">
        <v>26.7516</v>
      </c>
      <c r="BK238" s="348">
        <v>10.6751</v>
      </c>
      <c r="BL238" s="348">
        <v>0.29530000000000001</v>
      </c>
      <c r="BM238" s="373"/>
      <c r="BN238" s="372" t="s">
        <v>6431</v>
      </c>
      <c r="BO238" s="372" t="s">
        <v>3718</v>
      </c>
      <c r="BP238" s="372" t="s">
        <v>6432</v>
      </c>
      <c r="BQ238" s="372" t="s">
        <v>6433</v>
      </c>
      <c r="BR238" s="372" t="s">
        <v>6434</v>
      </c>
      <c r="BS238" s="373"/>
      <c r="BT238" s="354" t="s">
        <v>555</v>
      </c>
    </row>
    <row r="239" spans="1:72" s="428" customFormat="1" x14ac:dyDescent="0.25">
      <c r="A239" s="345" t="s">
        <v>6435</v>
      </c>
      <c r="B239" s="373"/>
      <c r="C239" s="719">
        <v>45940</v>
      </c>
      <c r="D239" s="373"/>
      <c r="E239" s="346">
        <v>15.034700000000001</v>
      </c>
      <c r="F239" s="373"/>
      <c r="G239" s="347">
        <v>10.3667</v>
      </c>
      <c r="H239" s="374"/>
      <c r="I239" s="348">
        <v>0.30280000000000001</v>
      </c>
      <c r="J239" s="348">
        <v>0.56359999999999999</v>
      </c>
      <c r="K239" s="348">
        <v>4.1074000000000002</v>
      </c>
      <c r="L239" s="348">
        <v>8.4145000000000003</v>
      </c>
      <c r="M239" s="348">
        <v>3.3003</v>
      </c>
      <c r="N239" s="350" t="s">
        <v>430</v>
      </c>
      <c r="O239" s="348" t="s">
        <v>430</v>
      </c>
      <c r="P239" s="348" t="s">
        <v>430</v>
      </c>
      <c r="Q239" s="348" t="s">
        <v>430</v>
      </c>
      <c r="R239" s="348" t="s">
        <v>430</v>
      </c>
      <c r="S239" s="348">
        <v>8.2933000000000003</v>
      </c>
      <c r="T239" s="348">
        <v>15.8666</v>
      </c>
      <c r="U239" s="348">
        <v>-2.4329000000000001</v>
      </c>
      <c r="V239" s="348" t="s">
        <v>430</v>
      </c>
      <c r="W239" s="348">
        <v>1.4513</v>
      </c>
      <c r="X239" s="348">
        <v>-1.7766</v>
      </c>
      <c r="Y239" s="374"/>
      <c r="Z239" s="346">
        <v>48</v>
      </c>
      <c r="AA239" s="346">
        <v>93</v>
      </c>
      <c r="AB239" s="346">
        <v>62</v>
      </c>
      <c r="AC239" s="346">
        <v>73</v>
      </c>
      <c r="AD239" s="346">
        <v>105</v>
      </c>
      <c r="AE239" s="346" t="s">
        <v>430</v>
      </c>
      <c r="AF239" s="346" t="s">
        <v>430</v>
      </c>
      <c r="AG239" s="346" t="s">
        <v>430</v>
      </c>
      <c r="AH239" s="346" t="s">
        <v>430</v>
      </c>
      <c r="AI239" s="346" t="s">
        <v>430</v>
      </c>
      <c r="AJ239" s="346">
        <v>24</v>
      </c>
      <c r="AK239" s="346">
        <v>104</v>
      </c>
      <c r="AL239" s="346">
        <v>159</v>
      </c>
      <c r="AM239" s="346" t="s">
        <v>430</v>
      </c>
      <c r="AN239" s="346">
        <v>131</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14.353339976243699</v>
      </c>
      <c r="BC239" s="348">
        <v>0.992786199298203</v>
      </c>
      <c r="BD239" s="348">
        <v>-3.5312248674905199E-2</v>
      </c>
      <c r="BE239" s="375">
        <v>-5.3519655575212197E-2</v>
      </c>
      <c r="BF239" s="374"/>
      <c r="BG239" s="372">
        <v>0.2387</v>
      </c>
      <c r="BH239" s="373"/>
      <c r="BI239" s="348">
        <v>39.829500000000003</v>
      </c>
      <c r="BJ239" s="348">
        <v>30.605699999999999</v>
      </c>
      <c r="BK239" s="348">
        <v>29.495100000000001</v>
      </c>
      <c r="BL239" s="348">
        <v>6.9699999999999998E-2</v>
      </c>
      <c r="BM239" s="373"/>
      <c r="BN239" s="372" t="s">
        <v>6436</v>
      </c>
      <c r="BO239" s="372" t="s">
        <v>6437</v>
      </c>
      <c r="BP239" s="372" t="s">
        <v>6438</v>
      </c>
      <c r="BQ239" s="372" t="s">
        <v>6439</v>
      </c>
      <c r="BR239" s="372" t="s">
        <v>6440</v>
      </c>
      <c r="BS239" s="373"/>
      <c r="BT239" s="354" t="s">
        <v>555</v>
      </c>
    </row>
    <row r="240" spans="1:72" s="428" customFormat="1" x14ac:dyDescent="0.25">
      <c r="A240" s="345" t="s">
        <v>6441</v>
      </c>
      <c r="B240" s="373"/>
      <c r="C240" s="719">
        <v>46063</v>
      </c>
      <c r="D240" s="373"/>
      <c r="E240" s="346">
        <v>14.112299999999999</v>
      </c>
      <c r="F240" s="373"/>
      <c r="G240" s="347">
        <v>21.673999999999999</v>
      </c>
      <c r="H240" s="374"/>
      <c r="I240" s="348">
        <v>-4.8399999999999999E-2</v>
      </c>
      <c r="J240" s="348">
        <v>-9.3100000000000002E-2</v>
      </c>
      <c r="K240" s="348">
        <v>2.4329999999999998</v>
      </c>
      <c r="L240" s="348">
        <v>10.2341</v>
      </c>
      <c r="M240" s="348">
        <v>18.869800000000001</v>
      </c>
      <c r="N240" s="350" t="s">
        <v>430</v>
      </c>
      <c r="O240" s="348" t="s">
        <v>430</v>
      </c>
      <c r="P240" s="348" t="s">
        <v>430</v>
      </c>
      <c r="Q240" s="348" t="s">
        <v>430</v>
      </c>
      <c r="R240" s="348" t="s">
        <v>430</v>
      </c>
      <c r="S240" s="348">
        <v>3.5503</v>
      </c>
      <c r="T240" s="348">
        <v>21.313500000000001</v>
      </c>
      <c r="U240" s="348" t="s">
        <v>430</v>
      </c>
      <c r="V240" s="348" t="s">
        <v>430</v>
      </c>
      <c r="W240" s="348">
        <v>0.14599999999999999</v>
      </c>
      <c r="X240" s="348">
        <v>19.104299999999999</v>
      </c>
      <c r="Y240" s="374"/>
      <c r="Z240" s="346">
        <v>121</v>
      </c>
      <c r="AA240" s="346">
        <v>139</v>
      </c>
      <c r="AB240" s="346">
        <v>116</v>
      </c>
      <c r="AC240" s="346">
        <v>33</v>
      </c>
      <c r="AD240" s="346">
        <v>9</v>
      </c>
      <c r="AE240" s="346" t="s">
        <v>430</v>
      </c>
      <c r="AF240" s="346" t="s">
        <v>430</v>
      </c>
      <c r="AG240" s="346" t="s">
        <v>430</v>
      </c>
      <c r="AH240" s="346" t="s">
        <v>430</v>
      </c>
      <c r="AI240" s="346" t="s">
        <v>430</v>
      </c>
      <c r="AJ240" s="346">
        <v>122</v>
      </c>
      <c r="AK240" s="346">
        <v>64</v>
      </c>
      <c r="AL240" s="346" t="s">
        <v>430</v>
      </c>
      <c r="AM240" s="346" t="s">
        <v>430</v>
      </c>
      <c r="AN240" s="346">
        <v>221</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11.985569410841</v>
      </c>
      <c r="BC240" s="348">
        <v>0.99930440956349198</v>
      </c>
      <c r="BD240" s="348">
        <v>0.21071473887888301</v>
      </c>
      <c r="BE240" s="375">
        <v>-1.5967112232293999E-2</v>
      </c>
      <c r="BF240" s="374"/>
      <c r="BG240" s="372">
        <v>1.9900000000000001E-2</v>
      </c>
      <c r="BH240" s="373"/>
      <c r="BI240" s="348">
        <v>35.4208</v>
      </c>
      <c r="BJ240" s="348">
        <v>45.588999999999999</v>
      </c>
      <c r="BK240" s="348">
        <v>18.803699999999999</v>
      </c>
      <c r="BL240" s="348">
        <v>0.1865</v>
      </c>
      <c r="BM240" s="373"/>
      <c r="BN240" s="372" t="s">
        <v>6442</v>
      </c>
      <c r="BO240" s="372" t="s">
        <v>6443</v>
      </c>
      <c r="BP240" s="372" t="s">
        <v>3015</v>
      </c>
      <c r="BQ240" s="372" t="s">
        <v>4704</v>
      </c>
      <c r="BR240" s="372" t="s">
        <v>430</v>
      </c>
      <c r="BS240" s="373"/>
      <c r="BT240" s="354" t="s">
        <v>555</v>
      </c>
    </row>
    <row r="241" spans="1:72" s="428" customFormat="1" x14ac:dyDescent="0.25">
      <c r="A241" s="345" t="s">
        <v>6444</v>
      </c>
      <c r="B241" s="373"/>
      <c r="C241" s="719">
        <v>46101</v>
      </c>
      <c r="D241" s="373"/>
      <c r="E241" s="346">
        <v>13.858700000000001</v>
      </c>
      <c r="F241" s="373"/>
      <c r="G241" s="347">
        <v>16.354700000000001</v>
      </c>
      <c r="H241" s="374"/>
      <c r="I241" s="348">
        <v>-0.31390000000000001</v>
      </c>
      <c r="J241" s="348">
        <v>-0.49340000000000001</v>
      </c>
      <c r="K241" s="348">
        <v>1.1259999999999999</v>
      </c>
      <c r="L241" s="348">
        <v>-1.1371</v>
      </c>
      <c r="M241" s="348" t="s">
        <v>430</v>
      </c>
      <c r="N241" s="350" t="s">
        <v>430</v>
      </c>
      <c r="O241" s="348" t="s">
        <v>430</v>
      </c>
      <c r="P241" s="348" t="s">
        <v>430</v>
      </c>
      <c r="Q241" s="348" t="s">
        <v>430</v>
      </c>
      <c r="R241" s="348" t="s">
        <v>430</v>
      </c>
      <c r="S241" s="348">
        <v>1.0553999999999999</v>
      </c>
      <c r="T241" s="348">
        <v>9.1222999999999992</v>
      </c>
      <c r="U241" s="348" t="s">
        <v>430</v>
      </c>
      <c r="V241" s="348" t="s">
        <v>430</v>
      </c>
      <c r="W241" s="348">
        <v>0.75160000000000005</v>
      </c>
      <c r="X241" s="348">
        <v>6.2290000000000001</v>
      </c>
      <c r="Y241" s="374"/>
      <c r="Z241" s="346">
        <v>177</v>
      </c>
      <c r="AA241" s="346">
        <v>169</v>
      </c>
      <c r="AB241" s="346">
        <v>181</v>
      </c>
      <c r="AC241" s="346">
        <v>223</v>
      </c>
      <c r="AD241" s="346" t="s">
        <v>430</v>
      </c>
      <c r="AE241" s="346" t="s">
        <v>430</v>
      </c>
      <c r="AF241" s="346" t="s">
        <v>430</v>
      </c>
      <c r="AG241" s="346" t="s">
        <v>430</v>
      </c>
      <c r="AH241" s="346" t="s">
        <v>430</v>
      </c>
      <c r="AI241" s="346" t="s">
        <v>430</v>
      </c>
      <c r="AJ241" s="346">
        <v>226</v>
      </c>
      <c r="AK241" s="346">
        <v>220</v>
      </c>
      <c r="AL241" s="346" t="s">
        <v>430</v>
      </c>
      <c r="AM241" s="346" t="s">
        <v>430</v>
      </c>
      <c r="AN241" s="346">
        <v>162</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6.6215471844783398</v>
      </c>
      <c r="BC241" s="348">
        <v>1.0248401643412299</v>
      </c>
      <c r="BD241" s="348">
        <v>-5.20860096752334E-3</v>
      </c>
      <c r="BE241" s="375">
        <v>-6.5805745398404503E-2</v>
      </c>
      <c r="BF241" s="374"/>
      <c r="BG241" s="372">
        <v>0.18709999999999999</v>
      </c>
      <c r="BH241" s="373"/>
      <c r="BI241" s="348">
        <v>65.068399999999997</v>
      </c>
      <c r="BJ241" s="348">
        <v>20.833500000000001</v>
      </c>
      <c r="BK241" s="348">
        <v>13.947800000000001</v>
      </c>
      <c r="BL241" s="348">
        <v>0.15029999999999999</v>
      </c>
      <c r="BM241" s="373"/>
      <c r="BN241" s="372" t="s">
        <v>6330</v>
      </c>
      <c r="BO241" s="372" t="s">
        <v>6331</v>
      </c>
      <c r="BP241" s="372" t="s">
        <v>6332</v>
      </c>
      <c r="BQ241" s="372" t="s">
        <v>4693</v>
      </c>
      <c r="BR241" s="372" t="s">
        <v>5296</v>
      </c>
      <c r="BS241" s="373"/>
      <c r="BT241" s="354" t="s">
        <v>555</v>
      </c>
    </row>
    <row r="242" spans="1:72" s="428" customFormat="1" x14ac:dyDescent="0.25">
      <c r="A242" s="345" t="s">
        <v>6445</v>
      </c>
      <c r="B242" s="373"/>
      <c r="C242" s="719">
        <v>44456</v>
      </c>
      <c r="D242" s="373"/>
      <c r="E242" s="346">
        <v>13.9255</v>
      </c>
      <c r="F242" s="373"/>
      <c r="G242" s="347">
        <v>125.14879999999999</v>
      </c>
      <c r="H242" s="374"/>
      <c r="I242" s="348">
        <v>0.38229999999999997</v>
      </c>
      <c r="J242" s="348">
        <v>-0.22670000000000001</v>
      </c>
      <c r="K242" s="348">
        <v>4.2816999999999998</v>
      </c>
      <c r="L242" s="348">
        <v>8.6494</v>
      </c>
      <c r="M242" s="348">
        <v>3.4679000000000002</v>
      </c>
      <c r="N242" s="350">
        <v>2.8835999999999999</v>
      </c>
      <c r="O242" s="348">
        <v>2.7480000000000002</v>
      </c>
      <c r="P242" s="348">
        <v>14.3445</v>
      </c>
      <c r="Q242" s="348" t="s">
        <v>430</v>
      </c>
      <c r="R242" s="348" t="s">
        <v>430</v>
      </c>
      <c r="S242" s="348">
        <v>5.7813999999999997</v>
      </c>
      <c r="T242" s="348">
        <v>17.972200000000001</v>
      </c>
      <c r="U242" s="348">
        <v>-0.77910000000000001</v>
      </c>
      <c r="V242" s="348">
        <v>1.0555000000000001</v>
      </c>
      <c r="W242" s="348">
        <v>0.50390000000000001</v>
      </c>
      <c r="X242" s="348">
        <v>11.8392</v>
      </c>
      <c r="Y242" s="374"/>
      <c r="Z242" s="346">
        <v>40</v>
      </c>
      <c r="AA242" s="346">
        <v>148</v>
      </c>
      <c r="AB242" s="346">
        <v>58</v>
      </c>
      <c r="AC242" s="346">
        <v>53</v>
      </c>
      <c r="AD242" s="346">
        <v>102</v>
      </c>
      <c r="AE242" s="346">
        <v>145</v>
      </c>
      <c r="AF242" s="346">
        <v>87</v>
      </c>
      <c r="AG242" s="346">
        <v>60</v>
      </c>
      <c r="AH242" s="346" t="s">
        <v>430</v>
      </c>
      <c r="AI242" s="346" t="s">
        <v>430</v>
      </c>
      <c r="AJ242" s="346">
        <v>39</v>
      </c>
      <c r="AK242" s="346">
        <v>87</v>
      </c>
      <c r="AL242" s="346">
        <v>141</v>
      </c>
      <c r="AM242" s="346">
        <v>167</v>
      </c>
      <c r="AN242" s="346">
        <v>176</v>
      </c>
      <c r="AO242" s="373"/>
      <c r="AP242" s="348" t="s">
        <v>430</v>
      </c>
      <c r="AQ242" s="348" t="s">
        <v>430</v>
      </c>
      <c r="AR242" s="348" t="s">
        <v>430</v>
      </c>
      <c r="AS242" s="348">
        <v>8.2200000000000006</v>
      </c>
      <c r="AT242" s="348">
        <v>8.59</v>
      </c>
      <c r="AU242" s="351"/>
      <c r="AV242" s="346" t="s">
        <v>430</v>
      </c>
      <c r="AW242" s="346" t="s">
        <v>430</v>
      </c>
      <c r="AX242" s="346" t="s">
        <v>430</v>
      </c>
      <c r="AY242" s="346">
        <v>57</v>
      </c>
      <c r="AZ242" s="346">
        <v>105</v>
      </c>
      <c r="BA242" s="374"/>
      <c r="BB242" s="348">
        <v>14.7532892641978</v>
      </c>
      <c r="BC242" s="348">
        <v>0.99715140459793405</v>
      </c>
      <c r="BD242" s="348">
        <v>4.6891115960103702E-2</v>
      </c>
      <c r="BE242" s="375">
        <v>-3.5817571646904703E-2</v>
      </c>
      <c r="BF242" s="374"/>
      <c r="BG242" s="372">
        <v>0.159</v>
      </c>
      <c r="BH242" s="373"/>
      <c r="BI242" s="348">
        <v>88.221299999999999</v>
      </c>
      <c r="BJ242" s="348">
        <v>11.379099999999999</v>
      </c>
      <c r="BK242" s="348" t="s">
        <v>430</v>
      </c>
      <c r="BL242" s="348">
        <v>0.39960000000000001</v>
      </c>
      <c r="BM242" s="373"/>
      <c r="BN242" s="372" t="s">
        <v>6131</v>
      </c>
      <c r="BO242" s="372" t="s">
        <v>6132</v>
      </c>
      <c r="BP242" s="372" t="s">
        <v>6133</v>
      </c>
      <c r="BQ242" s="372" t="s">
        <v>6134</v>
      </c>
      <c r="BR242" s="372" t="s">
        <v>6135</v>
      </c>
      <c r="BS242" s="373"/>
      <c r="BT242" s="354" t="s">
        <v>555</v>
      </c>
    </row>
    <row r="243" spans="1:72" s="428" customFormat="1" x14ac:dyDescent="0.25">
      <c r="A243" s="345" t="s">
        <v>6446</v>
      </c>
      <c r="B243" s="373"/>
      <c r="C243" s="719">
        <v>45834</v>
      </c>
      <c r="D243" s="373"/>
      <c r="E243" s="346">
        <v>13.3201</v>
      </c>
      <c r="F243" s="373"/>
      <c r="G243" s="347">
        <v>10.0534</v>
      </c>
      <c r="H243" s="374"/>
      <c r="I243" s="348">
        <v>0.1016</v>
      </c>
      <c r="J243" s="348">
        <v>-0.95950000000000002</v>
      </c>
      <c r="K243" s="348">
        <v>1.9067000000000001</v>
      </c>
      <c r="L243" s="348">
        <v>5.6017999999999999</v>
      </c>
      <c r="M243" s="348">
        <v>-6.0711000000000004</v>
      </c>
      <c r="N243" s="350">
        <v>-0.24410000000000001</v>
      </c>
      <c r="O243" s="348" t="s">
        <v>430</v>
      </c>
      <c r="P243" s="348" t="s">
        <v>430</v>
      </c>
      <c r="Q243" s="348" t="s">
        <v>430</v>
      </c>
      <c r="R243" s="348" t="s">
        <v>430</v>
      </c>
      <c r="S243" s="348">
        <v>3.0937999999999999</v>
      </c>
      <c r="T243" s="348">
        <v>9.6599000000000004</v>
      </c>
      <c r="U243" s="348">
        <v>-9.3757999999999999</v>
      </c>
      <c r="V243" s="348">
        <v>-2.8826000000000001</v>
      </c>
      <c r="W243" s="348">
        <v>5.8700000000000002E-2</v>
      </c>
      <c r="X243" s="348">
        <v>0.4718</v>
      </c>
      <c r="Y243" s="374"/>
      <c r="Z243" s="346">
        <v>84</v>
      </c>
      <c r="AA243" s="346">
        <v>238</v>
      </c>
      <c r="AB243" s="346">
        <v>135</v>
      </c>
      <c r="AC243" s="346">
        <v>138</v>
      </c>
      <c r="AD243" s="346">
        <v>248</v>
      </c>
      <c r="AE243" s="346">
        <v>186</v>
      </c>
      <c r="AF243" s="346" t="s">
        <v>430</v>
      </c>
      <c r="AG243" s="346" t="s">
        <v>430</v>
      </c>
      <c r="AH243" s="346" t="s">
        <v>430</v>
      </c>
      <c r="AI243" s="346" t="s">
        <v>430</v>
      </c>
      <c r="AJ243" s="346">
        <v>152</v>
      </c>
      <c r="AK243" s="346">
        <v>199</v>
      </c>
      <c r="AL243" s="346">
        <v>235</v>
      </c>
      <c r="AM243" s="346">
        <v>208</v>
      </c>
      <c r="AN243" s="346">
        <v>235</v>
      </c>
      <c r="AO243" s="373"/>
      <c r="AP243" s="348" t="s">
        <v>430</v>
      </c>
      <c r="AQ243" s="348" t="s">
        <v>430</v>
      </c>
      <c r="AR243" s="348" t="s">
        <v>430</v>
      </c>
      <c r="AS243" s="348" t="s">
        <v>430</v>
      </c>
      <c r="AT243" s="348">
        <v>-3.83</v>
      </c>
      <c r="AU243" s="351"/>
      <c r="AV243" s="346" t="s">
        <v>430</v>
      </c>
      <c r="AW243" s="346" t="s">
        <v>430</v>
      </c>
      <c r="AX243" s="346" t="s">
        <v>430</v>
      </c>
      <c r="AY243" s="346" t="s">
        <v>430</v>
      </c>
      <c r="AZ243" s="346">
        <v>206</v>
      </c>
      <c r="BA243" s="374"/>
      <c r="BB243" s="348">
        <v>14.331850667911599</v>
      </c>
      <c r="BC243" s="348">
        <v>0.99866612831665402</v>
      </c>
      <c r="BD243" s="348">
        <v>-4.10209796364066E-2</v>
      </c>
      <c r="BE243" s="375">
        <v>-3.0416703728567199E-2</v>
      </c>
      <c r="BF243" s="374"/>
      <c r="BG243" s="372">
        <v>3.6499999999999998E-2</v>
      </c>
      <c r="BH243" s="373"/>
      <c r="BI243" s="348">
        <v>99.590699999999998</v>
      </c>
      <c r="BJ243" s="348" t="s">
        <v>430</v>
      </c>
      <c r="BK243" s="348" t="s">
        <v>430</v>
      </c>
      <c r="BL243" s="348">
        <v>0.4093</v>
      </c>
      <c r="BM243" s="373"/>
      <c r="BN243" s="372" t="s">
        <v>5356</v>
      </c>
      <c r="BO243" s="372" t="s">
        <v>6447</v>
      </c>
      <c r="BP243" s="372" t="s">
        <v>6448</v>
      </c>
      <c r="BQ243" s="372" t="s">
        <v>5359</v>
      </c>
      <c r="BR243" s="372" t="s">
        <v>1269</v>
      </c>
      <c r="BS243" s="373"/>
      <c r="BT243" s="354" t="s">
        <v>555</v>
      </c>
    </row>
    <row r="244" spans="1:72" s="428" customFormat="1" x14ac:dyDescent="0.25">
      <c r="A244" s="345" t="s">
        <v>6449</v>
      </c>
      <c r="B244" s="373"/>
      <c r="C244" s="719">
        <v>44845</v>
      </c>
      <c r="D244" s="373"/>
      <c r="E244" s="346">
        <v>13.464600000000001</v>
      </c>
      <c r="F244" s="373"/>
      <c r="G244" s="347">
        <v>21.138100000000001</v>
      </c>
      <c r="H244" s="374"/>
      <c r="I244" s="348">
        <v>-7.9899999999999999E-2</v>
      </c>
      <c r="J244" s="348">
        <v>-0.70369999999999999</v>
      </c>
      <c r="K244" s="348">
        <v>2.5453999999999999</v>
      </c>
      <c r="L244" s="348">
        <v>6.8362999999999996</v>
      </c>
      <c r="M244" s="348">
        <v>0.79830000000000001</v>
      </c>
      <c r="N244" s="350">
        <v>3.9131</v>
      </c>
      <c r="O244" s="348">
        <v>2.7368000000000001</v>
      </c>
      <c r="P244" s="348">
        <v>12.136100000000001</v>
      </c>
      <c r="Q244" s="348" t="s">
        <v>430</v>
      </c>
      <c r="R244" s="348" t="s">
        <v>430</v>
      </c>
      <c r="S244" s="348">
        <v>4.7618</v>
      </c>
      <c r="T244" s="348">
        <v>13.009600000000001</v>
      </c>
      <c r="U244" s="348">
        <v>-2.0114000000000001</v>
      </c>
      <c r="V244" s="348">
        <v>3.9647000000000001</v>
      </c>
      <c r="W244" s="348">
        <v>3.8E-3</v>
      </c>
      <c r="X244" s="348">
        <v>14.414199999999999</v>
      </c>
      <c r="Y244" s="374"/>
      <c r="Z244" s="346">
        <v>131</v>
      </c>
      <c r="AA244" s="346">
        <v>193</v>
      </c>
      <c r="AB244" s="346">
        <v>112</v>
      </c>
      <c r="AC244" s="346">
        <v>103</v>
      </c>
      <c r="AD244" s="346">
        <v>120</v>
      </c>
      <c r="AE244" s="346">
        <v>133</v>
      </c>
      <c r="AF244" s="346">
        <v>89</v>
      </c>
      <c r="AG244" s="346">
        <v>72</v>
      </c>
      <c r="AH244" s="346" t="s">
        <v>430</v>
      </c>
      <c r="AI244" s="346" t="s">
        <v>430</v>
      </c>
      <c r="AJ244" s="346">
        <v>60</v>
      </c>
      <c r="AK244" s="346">
        <v>147</v>
      </c>
      <c r="AL244" s="346">
        <v>154</v>
      </c>
      <c r="AM244" s="346">
        <v>133</v>
      </c>
      <c r="AN244" s="346">
        <v>241</v>
      </c>
      <c r="AO244" s="373"/>
      <c r="AP244" s="348" t="s">
        <v>430</v>
      </c>
      <c r="AQ244" s="348" t="s">
        <v>430</v>
      </c>
      <c r="AR244" s="348" t="s">
        <v>430</v>
      </c>
      <c r="AS244" s="348">
        <v>6.79</v>
      </c>
      <c r="AT244" s="348">
        <v>5.39</v>
      </c>
      <c r="AU244" s="351"/>
      <c r="AV244" s="346" t="s">
        <v>430</v>
      </c>
      <c r="AW244" s="346" t="s">
        <v>430</v>
      </c>
      <c r="AX244" s="346" t="s">
        <v>430</v>
      </c>
      <c r="AY244" s="346">
        <v>78</v>
      </c>
      <c r="AZ244" s="346">
        <v>123</v>
      </c>
      <c r="BA244" s="374"/>
      <c r="BB244" s="348">
        <v>12.226866709154599</v>
      </c>
      <c r="BC244" s="348">
        <v>0.99903436750668295</v>
      </c>
      <c r="BD244" s="348">
        <v>4.9379856757292402E-2</v>
      </c>
      <c r="BE244" s="375">
        <v>-3.0386970358816299E-2</v>
      </c>
      <c r="BF244" s="374"/>
      <c r="BG244" s="372">
        <v>5.7500000000000002E-2</v>
      </c>
      <c r="BH244" s="373"/>
      <c r="BI244" s="348">
        <v>94.192800000000005</v>
      </c>
      <c r="BJ244" s="348">
        <v>5.4521199999999999</v>
      </c>
      <c r="BK244" s="348" t="s">
        <v>430</v>
      </c>
      <c r="BL244" s="348">
        <v>0.35508000000000001</v>
      </c>
      <c r="BM244" s="373"/>
      <c r="BN244" s="372" t="s">
        <v>4615</v>
      </c>
      <c r="BO244" s="372" t="s">
        <v>4616</v>
      </c>
      <c r="BP244" s="372" t="s">
        <v>6094</v>
      </c>
      <c r="BQ244" s="372" t="s">
        <v>4618</v>
      </c>
      <c r="BR244" s="372" t="s">
        <v>5059</v>
      </c>
      <c r="BS244" s="373"/>
      <c r="BT244" s="354" t="s">
        <v>555</v>
      </c>
    </row>
    <row r="245" spans="1:72" s="428" customFormat="1" ht="11" x14ac:dyDescent="0.3">
      <c r="A245" s="841" t="s">
        <v>6450</v>
      </c>
      <c r="B245" s="842"/>
      <c r="C245" s="843">
        <v>45737</v>
      </c>
      <c r="D245" s="842"/>
      <c r="E245" s="844">
        <v>13.508599999999999</v>
      </c>
      <c r="F245" s="842"/>
      <c r="G245" s="845">
        <v>23.928000000000001</v>
      </c>
      <c r="H245" s="847"/>
      <c r="I245" s="846">
        <v>7.5300000000000006E-2</v>
      </c>
      <c r="J245" s="846">
        <v>1.0004</v>
      </c>
      <c r="K245" s="846">
        <v>1.726</v>
      </c>
      <c r="L245" s="846">
        <v>6.7785000000000002</v>
      </c>
      <c r="M245" s="846">
        <v>7.8567</v>
      </c>
      <c r="N245" s="848">
        <v>12.2484</v>
      </c>
      <c r="O245" s="846" t="s">
        <v>430</v>
      </c>
      <c r="P245" s="846" t="s">
        <v>430</v>
      </c>
      <c r="Q245" s="846" t="s">
        <v>430</v>
      </c>
      <c r="R245" s="846" t="s">
        <v>430</v>
      </c>
      <c r="S245" s="846">
        <v>3.5082</v>
      </c>
      <c r="T245" s="846">
        <v>21.431100000000001</v>
      </c>
      <c r="U245" s="846">
        <v>6.0637999999999996</v>
      </c>
      <c r="V245" s="846">
        <v>12.3908</v>
      </c>
      <c r="W245" s="846">
        <v>1.7606999999999999</v>
      </c>
      <c r="X245" s="846">
        <v>16.994199999999999</v>
      </c>
      <c r="Y245" s="847"/>
      <c r="Z245" s="844">
        <v>102</v>
      </c>
      <c r="AA245" s="844">
        <v>69</v>
      </c>
      <c r="AB245" s="844">
        <v>145</v>
      </c>
      <c r="AC245" s="844">
        <v>110</v>
      </c>
      <c r="AD245" s="844">
        <v>65</v>
      </c>
      <c r="AE245" s="844">
        <v>72</v>
      </c>
      <c r="AF245" s="844" t="s">
        <v>430</v>
      </c>
      <c r="AG245" s="844" t="s">
        <v>430</v>
      </c>
      <c r="AH245" s="844" t="s">
        <v>430</v>
      </c>
      <c r="AI245" s="844" t="s">
        <v>430</v>
      </c>
      <c r="AJ245" s="844">
        <v>126</v>
      </c>
      <c r="AK245" s="844">
        <v>59</v>
      </c>
      <c r="AL245" s="844">
        <v>60</v>
      </c>
      <c r="AM245" s="844">
        <v>59</v>
      </c>
      <c r="AN245" s="844">
        <v>104</v>
      </c>
      <c r="AO245" s="842"/>
      <c r="AP245" s="846" t="s">
        <v>430</v>
      </c>
      <c r="AQ245" s="846" t="s">
        <v>430</v>
      </c>
      <c r="AR245" s="846" t="s">
        <v>430</v>
      </c>
      <c r="AS245" s="846" t="s">
        <v>430</v>
      </c>
      <c r="AT245" s="846">
        <v>16.34</v>
      </c>
      <c r="AU245" s="849"/>
      <c r="AV245" s="844" t="s">
        <v>430</v>
      </c>
      <c r="AW245" s="844" t="s">
        <v>430</v>
      </c>
      <c r="AX245" s="844" t="s">
        <v>430</v>
      </c>
      <c r="AY245" s="844" t="s">
        <v>430</v>
      </c>
      <c r="AZ245" s="844">
        <v>70</v>
      </c>
      <c r="BA245" s="847"/>
      <c r="BB245" s="846">
        <v>13.2565869246991</v>
      </c>
      <c r="BC245" s="846">
        <v>0.99695075080142304</v>
      </c>
      <c r="BD245" s="846">
        <v>8.6109653338756004E-2</v>
      </c>
      <c r="BE245" s="852">
        <v>-1.42166022388208E-2</v>
      </c>
      <c r="BF245" s="847"/>
      <c r="BG245" s="855">
        <v>0.75109999999999999</v>
      </c>
      <c r="BH245" s="842"/>
      <c r="BI245" s="846">
        <v>11.0824</v>
      </c>
      <c r="BJ245" s="846">
        <v>84.4726</v>
      </c>
      <c r="BK245" s="846">
        <v>4.2427599999999996</v>
      </c>
      <c r="BL245" s="846">
        <v>0.20224</v>
      </c>
      <c r="BM245" s="842"/>
      <c r="BN245" s="855" t="s">
        <v>4722</v>
      </c>
      <c r="BO245" s="855" t="s">
        <v>3719</v>
      </c>
      <c r="BP245" s="855" t="s">
        <v>5158</v>
      </c>
      <c r="BQ245" s="855" t="s">
        <v>725</v>
      </c>
      <c r="BR245" s="855" t="s">
        <v>4814</v>
      </c>
      <c r="BS245" s="842"/>
      <c r="BT245" s="856" t="s">
        <v>555</v>
      </c>
    </row>
    <row r="246" spans="1:72" s="428" customFormat="1" x14ac:dyDescent="0.25">
      <c r="A246" s="345" t="s">
        <v>6451</v>
      </c>
      <c r="B246" s="373"/>
      <c r="C246" s="719">
        <v>45168</v>
      </c>
      <c r="D246" s="373"/>
      <c r="E246" s="346">
        <v>13.4419</v>
      </c>
      <c r="F246" s="373"/>
      <c r="G246" s="347">
        <v>237.9365</v>
      </c>
      <c r="H246" s="374"/>
      <c r="I246" s="348">
        <v>7.6100000000000001E-2</v>
      </c>
      <c r="J246" s="348">
        <v>0.99890000000000001</v>
      </c>
      <c r="K246" s="348">
        <v>1.7223999999999999</v>
      </c>
      <c r="L246" s="348">
        <v>6.7679</v>
      </c>
      <c r="M246" s="348">
        <v>7.8156999999999996</v>
      </c>
      <c r="N246" s="350">
        <v>12.2149</v>
      </c>
      <c r="O246" s="348">
        <v>6.1944999999999997</v>
      </c>
      <c r="P246" s="348" t="s">
        <v>430</v>
      </c>
      <c r="Q246" s="348" t="s">
        <v>430</v>
      </c>
      <c r="R246" s="348" t="s">
        <v>430</v>
      </c>
      <c r="S246" s="348">
        <v>3.5066999999999999</v>
      </c>
      <c r="T246" s="348">
        <v>21.436699999999998</v>
      </c>
      <c r="U246" s="348">
        <v>6.0247999999999999</v>
      </c>
      <c r="V246" s="348">
        <v>12.3332</v>
      </c>
      <c r="W246" s="348">
        <v>1.7612000000000001</v>
      </c>
      <c r="X246" s="348">
        <v>17.779399999999999</v>
      </c>
      <c r="Y246" s="374"/>
      <c r="Z246" s="346">
        <v>101</v>
      </c>
      <c r="AA246" s="346">
        <v>72</v>
      </c>
      <c r="AB246" s="346">
        <v>147</v>
      </c>
      <c r="AC246" s="346">
        <v>112</v>
      </c>
      <c r="AD246" s="346">
        <v>67</v>
      </c>
      <c r="AE246" s="346">
        <v>73</v>
      </c>
      <c r="AF246" s="346">
        <v>54</v>
      </c>
      <c r="AG246" s="346" t="s">
        <v>430</v>
      </c>
      <c r="AH246" s="346" t="s">
        <v>430</v>
      </c>
      <c r="AI246" s="346" t="s">
        <v>430</v>
      </c>
      <c r="AJ246" s="346">
        <v>127</v>
      </c>
      <c r="AK246" s="346">
        <v>58</v>
      </c>
      <c r="AL246" s="346">
        <v>62</v>
      </c>
      <c r="AM246" s="346">
        <v>61</v>
      </c>
      <c r="AN246" s="346">
        <v>103</v>
      </c>
      <c r="AO246" s="373"/>
      <c r="AP246" s="348" t="s">
        <v>430</v>
      </c>
      <c r="AQ246" s="348" t="s">
        <v>430</v>
      </c>
      <c r="AR246" s="348" t="s">
        <v>430</v>
      </c>
      <c r="AS246" s="348">
        <v>12.6</v>
      </c>
      <c r="AT246" s="348">
        <v>16.28</v>
      </c>
      <c r="AU246" s="351"/>
      <c r="AV246" s="346" t="s">
        <v>430</v>
      </c>
      <c r="AW246" s="346" t="s">
        <v>430</v>
      </c>
      <c r="AX246" s="346" t="s">
        <v>430</v>
      </c>
      <c r="AY246" s="346">
        <v>34</v>
      </c>
      <c r="AZ246" s="346">
        <v>72</v>
      </c>
      <c r="BA246" s="374"/>
      <c r="BB246" s="348">
        <v>17.6935379741861</v>
      </c>
      <c r="BC246" s="348">
        <v>0.99891936497406797</v>
      </c>
      <c r="BD246" s="348">
        <v>5.6250434342254303E-2</v>
      </c>
      <c r="BE246" s="375">
        <v>-1.6589511577724599E-2</v>
      </c>
      <c r="BF246" s="374"/>
      <c r="BG246" s="372">
        <v>5.1999999999999998E-2</v>
      </c>
      <c r="BH246" s="373"/>
      <c r="BI246" s="348">
        <v>11.055</v>
      </c>
      <c r="BJ246" s="348">
        <v>84.439400000000006</v>
      </c>
      <c r="BK246" s="348">
        <v>4.2400399999999996</v>
      </c>
      <c r="BL246" s="348">
        <v>0.26556000000000002</v>
      </c>
      <c r="BM246" s="373"/>
      <c r="BN246" s="372" t="s">
        <v>4810</v>
      </c>
      <c r="BO246" s="372" t="s">
        <v>4723</v>
      </c>
      <c r="BP246" s="372" t="s">
        <v>5158</v>
      </c>
      <c r="BQ246" s="372" t="s">
        <v>4783</v>
      </c>
      <c r="BR246" s="372" t="s">
        <v>4814</v>
      </c>
      <c r="BS246" s="373"/>
      <c r="BT246" s="354" t="s">
        <v>555</v>
      </c>
    </row>
    <row r="247" spans="1:72" s="428" customFormat="1" x14ac:dyDescent="0.25">
      <c r="A247" s="345" t="s">
        <v>6452</v>
      </c>
      <c r="B247" s="373"/>
      <c r="C247" s="719">
        <v>46111</v>
      </c>
      <c r="D247" s="373"/>
      <c r="E247" s="346">
        <v>14.096500000000001</v>
      </c>
      <c r="F247" s="373"/>
      <c r="G247" s="347">
        <v>23.594100000000001</v>
      </c>
      <c r="H247" s="374"/>
      <c r="I247" s="348">
        <v>7.6300000000000007E-2</v>
      </c>
      <c r="J247" s="348">
        <v>0.99390000000000001</v>
      </c>
      <c r="K247" s="348">
        <v>1.7101</v>
      </c>
      <c r="L247" s="348">
        <v>6.7504999999999997</v>
      </c>
      <c r="M247" s="348" t="s">
        <v>430</v>
      </c>
      <c r="N247" s="350" t="s">
        <v>430</v>
      </c>
      <c r="O247" s="348" t="s">
        <v>430</v>
      </c>
      <c r="P247" s="348" t="s">
        <v>430</v>
      </c>
      <c r="Q247" s="348" t="s">
        <v>430</v>
      </c>
      <c r="R247" s="348" t="s">
        <v>430</v>
      </c>
      <c r="S247" s="348">
        <v>3.4887999999999999</v>
      </c>
      <c r="T247" s="348">
        <v>21.425699999999999</v>
      </c>
      <c r="U247" s="348" t="s">
        <v>430</v>
      </c>
      <c r="V247" s="348" t="s">
        <v>430</v>
      </c>
      <c r="W247" s="348">
        <v>1.7522</v>
      </c>
      <c r="X247" s="348">
        <v>21.425699999999999</v>
      </c>
      <c r="Y247" s="374"/>
      <c r="Z247" s="346">
        <v>100</v>
      </c>
      <c r="AA247" s="346">
        <v>76</v>
      </c>
      <c r="AB247" s="346">
        <v>150</v>
      </c>
      <c r="AC247" s="346">
        <v>115</v>
      </c>
      <c r="AD247" s="346" t="s">
        <v>430</v>
      </c>
      <c r="AE247" s="346" t="s">
        <v>430</v>
      </c>
      <c r="AF247" s="346" t="s">
        <v>430</v>
      </c>
      <c r="AG247" s="346" t="s">
        <v>430</v>
      </c>
      <c r="AH247" s="346" t="s">
        <v>430</v>
      </c>
      <c r="AI247" s="346" t="s">
        <v>430</v>
      </c>
      <c r="AJ247" s="346">
        <v>129</v>
      </c>
      <c r="AK247" s="346">
        <v>60</v>
      </c>
      <c r="AL247" s="346" t="s">
        <v>430</v>
      </c>
      <c r="AM247" s="346" t="s">
        <v>430</v>
      </c>
      <c r="AN247" s="346">
        <v>106</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6.1276748625298998</v>
      </c>
      <c r="BC247" s="348">
        <v>0.99559885590977704</v>
      </c>
      <c r="BD247" s="348">
        <v>0.374697416199964</v>
      </c>
      <c r="BE247" s="375">
        <v>-1.1880643622069101E-2</v>
      </c>
      <c r="BF247" s="374"/>
      <c r="BG247" s="372">
        <v>0.1043</v>
      </c>
      <c r="BH247" s="373"/>
      <c r="BI247" s="348">
        <v>11.0655</v>
      </c>
      <c r="BJ247" s="348">
        <v>84.523200000000003</v>
      </c>
      <c r="BK247" s="348">
        <v>4.2493999999999996</v>
      </c>
      <c r="BL247" s="348">
        <v>0.16189999999999999</v>
      </c>
      <c r="BM247" s="373"/>
      <c r="BN247" s="372" t="s">
        <v>4722</v>
      </c>
      <c r="BO247" s="372" t="s">
        <v>4723</v>
      </c>
      <c r="BP247" s="372" t="s">
        <v>4547</v>
      </c>
      <c r="BQ247" s="372" t="s">
        <v>6453</v>
      </c>
      <c r="BR247" s="372" t="s">
        <v>4548</v>
      </c>
      <c r="BS247" s="373"/>
      <c r="BT247" s="354" t="s">
        <v>555</v>
      </c>
    </row>
    <row r="248" spans="1:72" s="428" customFormat="1" x14ac:dyDescent="0.25">
      <c r="A248" s="345" t="s">
        <v>6454</v>
      </c>
      <c r="B248" s="373"/>
      <c r="C248" s="719">
        <v>46035</v>
      </c>
      <c r="D248" s="373"/>
      <c r="E248" s="346">
        <v>27.0519</v>
      </c>
      <c r="F248" s="373"/>
      <c r="G248" s="347">
        <v>30.8751</v>
      </c>
      <c r="H248" s="374"/>
      <c r="I248" s="348">
        <v>1.2481</v>
      </c>
      <c r="J248" s="348">
        <v>0.12970000000000001</v>
      </c>
      <c r="K248" s="348">
        <v>4.0777999999999999</v>
      </c>
      <c r="L248" s="348">
        <v>7.3647999999999998</v>
      </c>
      <c r="M248" s="348">
        <v>8.6042000000000005</v>
      </c>
      <c r="N248" s="350" t="s">
        <v>430</v>
      </c>
      <c r="O248" s="348" t="s">
        <v>430</v>
      </c>
      <c r="P248" s="348" t="s">
        <v>430</v>
      </c>
      <c r="Q248" s="348" t="s">
        <v>430</v>
      </c>
      <c r="R248" s="348" t="s">
        <v>430</v>
      </c>
      <c r="S248" s="348">
        <v>4.3606999999999996</v>
      </c>
      <c r="T248" s="348">
        <v>23.795999999999999</v>
      </c>
      <c r="U248" s="348" t="s">
        <v>430</v>
      </c>
      <c r="V248" s="348" t="s">
        <v>430</v>
      </c>
      <c r="W248" s="348">
        <v>2.4817999999999998</v>
      </c>
      <c r="X248" s="348">
        <v>7.2234999999999996</v>
      </c>
      <c r="Y248" s="374"/>
      <c r="Z248" s="346">
        <v>4</v>
      </c>
      <c r="AA248" s="346">
        <v>125</v>
      </c>
      <c r="AB248" s="346">
        <v>65</v>
      </c>
      <c r="AC248" s="346">
        <v>92</v>
      </c>
      <c r="AD248" s="346">
        <v>57</v>
      </c>
      <c r="AE248" s="346" t="s">
        <v>430</v>
      </c>
      <c r="AF248" s="346" t="s">
        <v>430</v>
      </c>
      <c r="AG248" s="346" t="s">
        <v>430</v>
      </c>
      <c r="AH248" s="346" t="s">
        <v>430</v>
      </c>
      <c r="AI248" s="346" t="s">
        <v>430</v>
      </c>
      <c r="AJ248" s="346">
        <v>81</v>
      </c>
      <c r="AK248" s="346">
        <v>44</v>
      </c>
      <c r="AL248" s="346" t="s">
        <v>430</v>
      </c>
      <c r="AM248" s="346" t="s">
        <v>430</v>
      </c>
      <c r="AN248" s="346">
        <v>65</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15.5433432891368</v>
      </c>
      <c r="BC248" s="348">
        <v>0.99816676019013595</v>
      </c>
      <c r="BD248" s="348">
        <v>4.13724600955983E-2</v>
      </c>
      <c r="BE248" s="375">
        <v>-5.62871155756174E-2</v>
      </c>
      <c r="BF248" s="374"/>
      <c r="BG248" s="372">
        <v>6.88E-2</v>
      </c>
      <c r="BH248" s="373"/>
      <c r="BI248" s="348">
        <v>25.2927</v>
      </c>
      <c r="BJ248" s="348">
        <v>40.479599999999998</v>
      </c>
      <c r="BK248" s="348">
        <v>33.814300000000003</v>
      </c>
      <c r="BL248" s="348">
        <v>0.41339999999999999</v>
      </c>
      <c r="BM248" s="373"/>
      <c r="BN248" s="372" t="s">
        <v>6455</v>
      </c>
      <c r="BO248" s="372" t="s">
        <v>6456</v>
      </c>
      <c r="BP248" s="372" t="s">
        <v>6457</v>
      </c>
      <c r="BQ248" s="372" t="s">
        <v>430</v>
      </c>
      <c r="BR248" s="372" t="s">
        <v>430</v>
      </c>
      <c r="BS248" s="373"/>
      <c r="BT248" s="354" t="s">
        <v>555</v>
      </c>
    </row>
    <row r="249" spans="1:72" s="428" customFormat="1" x14ac:dyDescent="0.25">
      <c r="A249" s="345" t="s">
        <v>6458</v>
      </c>
      <c r="B249" s="373"/>
      <c r="C249" s="719">
        <v>45895</v>
      </c>
      <c r="D249" s="373"/>
      <c r="E249" s="346">
        <v>11.7319</v>
      </c>
      <c r="F249" s="373"/>
      <c r="G249" s="347">
        <v>167.01609999999999</v>
      </c>
      <c r="H249" s="374"/>
      <c r="I249" s="348">
        <v>-5.5100000000000003E-2</v>
      </c>
      <c r="J249" s="348">
        <v>0.25540000000000002</v>
      </c>
      <c r="K249" s="348">
        <v>4.6843000000000004</v>
      </c>
      <c r="L249" s="348">
        <v>6.7363</v>
      </c>
      <c r="M249" s="348">
        <v>7.3075999999999999</v>
      </c>
      <c r="N249" s="350" t="s">
        <v>430</v>
      </c>
      <c r="O249" s="348" t="s">
        <v>430</v>
      </c>
      <c r="P249" s="348" t="s">
        <v>430</v>
      </c>
      <c r="Q249" s="348" t="s">
        <v>430</v>
      </c>
      <c r="R249" s="348" t="s">
        <v>430</v>
      </c>
      <c r="S249" s="348">
        <v>4.9650999999999996</v>
      </c>
      <c r="T249" s="348">
        <v>18.962700000000002</v>
      </c>
      <c r="U249" s="348">
        <v>8.4427000000000003</v>
      </c>
      <c r="V249" s="348">
        <v>13.1065</v>
      </c>
      <c r="W249" s="348">
        <v>1.8485</v>
      </c>
      <c r="X249" s="348">
        <v>16.179300000000001</v>
      </c>
      <c r="Y249" s="374"/>
      <c r="Z249" s="346">
        <v>123</v>
      </c>
      <c r="AA249" s="346">
        <v>119</v>
      </c>
      <c r="AB249" s="346">
        <v>43</v>
      </c>
      <c r="AC249" s="346">
        <v>117</v>
      </c>
      <c r="AD249" s="346">
        <v>73</v>
      </c>
      <c r="AE249" s="346" t="s">
        <v>430</v>
      </c>
      <c r="AF249" s="346" t="s">
        <v>430</v>
      </c>
      <c r="AG249" s="346" t="s">
        <v>430</v>
      </c>
      <c r="AH249" s="346" t="s">
        <v>430</v>
      </c>
      <c r="AI249" s="346" t="s">
        <v>430</v>
      </c>
      <c r="AJ249" s="346">
        <v>50</v>
      </c>
      <c r="AK249" s="346">
        <v>77</v>
      </c>
      <c r="AL249" s="346">
        <v>42</v>
      </c>
      <c r="AM249" s="346">
        <v>52</v>
      </c>
      <c r="AN249" s="346">
        <v>94</v>
      </c>
      <c r="AO249" s="373"/>
      <c r="AP249" s="348" t="s">
        <v>430</v>
      </c>
      <c r="AQ249" s="348" t="s">
        <v>430</v>
      </c>
      <c r="AR249" s="348" t="s">
        <v>430</v>
      </c>
      <c r="AS249" s="348" t="s">
        <v>430</v>
      </c>
      <c r="AT249" s="348">
        <v>18.73</v>
      </c>
      <c r="AU249" s="351"/>
      <c r="AV249" s="346" t="s">
        <v>430</v>
      </c>
      <c r="AW249" s="346" t="s">
        <v>430</v>
      </c>
      <c r="AX249" s="346" t="s">
        <v>430</v>
      </c>
      <c r="AY249" s="346" t="s">
        <v>430</v>
      </c>
      <c r="AZ249" s="346">
        <v>57</v>
      </c>
      <c r="BA249" s="374"/>
      <c r="BB249" s="348">
        <v>10.316310255504</v>
      </c>
      <c r="BC249" s="348">
        <v>0.99707242892627801</v>
      </c>
      <c r="BD249" s="348">
        <v>5.6039169823733602E-2</v>
      </c>
      <c r="BE249" s="375">
        <v>-2.5203276292236999E-2</v>
      </c>
      <c r="BF249" s="374"/>
      <c r="BG249" s="372">
        <v>5.3499999999999999E-2</v>
      </c>
      <c r="BH249" s="373"/>
      <c r="BI249" s="348">
        <v>69.072199999999995</v>
      </c>
      <c r="BJ249" s="348">
        <v>28.1874</v>
      </c>
      <c r="BK249" s="348">
        <v>2.4107599999999998</v>
      </c>
      <c r="BL249" s="348">
        <v>0.32963999999999999</v>
      </c>
      <c r="BM249" s="373"/>
      <c r="BN249" s="372" t="s">
        <v>6459</v>
      </c>
      <c r="BO249" s="372" t="s">
        <v>6460</v>
      </c>
      <c r="BP249" s="372" t="s">
        <v>5135</v>
      </c>
      <c r="BQ249" s="372" t="s">
        <v>5353</v>
      </c>
      <c r="BR249" s="372" t="s">
        <v>5137</v>
      </c>
      <c r="BS249" s="373"/>
      <c r="BT249" s="354" t="s">
        <v>555</v>
      </c>
    </row>
    <row r="250" spans="1:72" s="428" customFormat="1" x14ac:dyDescent="0.25">
      <c r="A250" s="345" t="s">
        <v>6461</v>
      </c>
      <c r="B250" s="373"/>
      <c r="C250" s="719" t="s">
        <v>430</v>
      </c>
      <c r="D250" s="373"/>
      <c r="E250" s="888">
        <v>11.29</v>
      </c>
      <c r="F250" s="373"/>
      <c r="G250" s="347">
        <v>130.25960000000001</v>
      </c>
      <c r="H250" s="374"/>
      <c r="I250" s="348">
        <v>-1.0466</v>
      </c>
      <c r="J250" s="348">
        <v>-0.69950000000000001</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2.4599000000000002</v>
      </c>
      <c r="X250" s="348" t="s">
        <v>430</v>
      </c>
      <c r="Y250" s="374"/>
      <c r="Z250" s="346">
        <v>221</v>
      </c>
      <c r="AA250" s="346">
        <v>189</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68</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2">
        <v>0.26729999999999998</v>
      </c>
      <c r="BH250" s="373"/>
      <c r="BI250" s="348">
        <v>74.879099999999994</v>
      </c>
      <c r="BJ250" s="348">
        <v>22.419899999999998</v>
      </c>
      <c r="BK250" s="348">
        <v>2.6408100000000001</v>
      </c>
      <c r="BL250" s="348">
        <v>6.019E-2</v>
      </c>
      <c r="BM250" s="373"/>
      <c r="BN250" s="372" t="s">
        <v>5960</v>
      </c>
      <c r="BO250" s="372" t="s">
        <v>6462</v>
      </c>
      <c r="BP250" s="372" t="s">
        <v>6463</v>
      </c>
      <c r="BQ250" s="372" t="s">
        <v>6464</v>
      </c>
      <c r="BR250" s="372" t="s">
        <v>6465</v>
      </c>
      <c r="BS250" s="373"/>
      <c r="BT250" s="354" t="s">
        <v>555</v>
      </c>
    </row>
    <row r="251" spans="1:72" s="428" customFormat="1" x14ac:dyDescent="0.25">
      <c r="A251" s="345" t="s">
        <v>6466</v>
      </c>
      <c r="B251" s="373"/>
      <c r="C251" s="719">
        <v>46070</v>
      </c>
      <c r="D251" s="373"/>
      <c r="E251" s="888">
        <v>11.27</v>
      </c>
      <c r="F251" s="373"/>
      <c r="G251" s="347">
        <v>30.024999999999999</v>
      </c>
      <c r="H251" s="374"/>
      <c r="I251" s="348">
        <v>-0.1188</v>
      </c>
      <c r="J251" s="348">
        <v>-0.36670000000000003</v>
      </c>
      <c r="K251" s="348">
        <v>1.5149999999999999</v>
      </c>
      <c r="L251" s="348">
        <v>5.5411999999999999</v>
      </c>
      <c r="M251" s="348" t="s">
        <v>430</v>
      </c>
      <c r="N251" s="350" t="s">
        <v>430</v>
      </c>
      <c r="O251" s="348" t="s">
        <v>430</v>
      </c>
      <c r="P251" s="348" t="s">
        <v>430</v>
      </c>
      <c r="Q251" s="348" t="s">
        <v>430</v>
      </c>
      <c r="R251" s="348" t="s">
        <v>430</v>
      </c>
      <c r="S251" s="348">
        <v>3.0781000000000001</v>
      </c>
      <c r="T251" s="348">
        <v>13.267300000000001</v>
      </c>
      <c r="U251" s="348" t="s">
        <v>430</v>
      </c>
      <c r="V251" s="348" t="s">
        <v>430</v>
      </c>
      <c r="W251" s="348">
        <v>0.50509999999999999</v>
      </c>
      <c r="X251" s="348">
        <v>-1.1776</v>
      </c>
      <c r="Y251" s="374"/>
      <c r="Z251" s="346">
        <v>137</v>
      </c>
      <c r="AA251" s="346">
        <v>161</v>
      </c>
      <c r="AB251" s="346">
        <v>163</v>
      </c>
      <c r="AC251" s="346">
        <v>145</v>
      </c>
      <c r="AD251" s="346" t="s">
        <v>430</v>
      </c>
      <c r="AE251" s="346" t="s">
        <v>430</v>
      </c>
      <c r="AF251" s="346" t="s">
        <v>430</v>
      </c>
      <c r="AG251" s="346" t="s">
        <v>430</v>
      </c>
      <c r="AH251" s="346" t="s">
        <v>430</v>
      </c>
      <c r="AI251" s="346" t="s">
        <v>430</v>
      </c>
      <c r="AJ251" s="346">
        <v>154</v>
      </c>
      <c r="AK251" s="346">
        <v>144</v>
      </c>
      <c r="AL251" s="346" t="s">
        <v>430</v>
      </c>
      <c r="AM251" s="346" t="s">
        <v>430</v>
      </c>
      <c r="AN251" s="346">
        <v>175</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4.9874082203615</v>
      </c>
      <c r="BC251" s="348">
        <v>0</v>
      </c>
      <c r="BD251" s="348">
        <v>0.25174100569261598</v>
      </c>
      <c r="BE251" s="375" t="s">
        <v>430</v>
      </c>
      <c r="BF251" s="374"/>
      <c r="BG251" s="372" t="s">
        <v>430</v>
      </c>
      <c r="BH251" s="373"/>
      <c r="BI251" s="348">
        <v>80.332099999999997</v>
      </c>
      <c r="BJ251" s="348">
        <v>19.0595</v>
      </c>
      <c r="BK251" s="348" t="s">
        <v>430</v>
      </c>
      <c r="BL251" s="348">
        <v>0.60840000000000005</v>
      </c>
      <c r="BM251" s="373"/>
      <c r="BN251" s="372" t="s">
        <v>1385</v>
      </c>
      <c r="BO251" s="372" t="s">
        <v>6467</v>
      </c>
      <c r="BP251" s="372" t="s">
        <v>6468</v>
      </c>
      <c r="BQ251" s="372" t="s">
        <v>6469</v>
      </c>
      <c r="BR251" s="372" t="s">
        <v>6470</v>
      </c>
      <c r="BS251" s="373"/>
      <c r="BT251" s="354" t="s">
        <v>555</v>
      </c>
    </row>
    <row r="252" spans="1:72" s="428" customFormat="1" x14ac:dyDescent="0.25">
      <c r="A252" s="345" t="s">
        <v>6471</v>
      </c>
      <c r="B252" s="373"/>
      <c r="C252" s="719">
        <v>46065</v>
      </c>
      <c r="D252" s="373"/>
      <c r="E252" s="346">
        <v>11.086600000000001</v>
      </c>
      <c r="F252" s="373"/>
      <c r="G252" s="347">
        <v>12.2492</v>
      </c>
      <c r="H252" s="374"/>
      <c r="I252" s="348">
        <v>6.3700000000000007E-2</v>
      </c>
      <c r="J252" s="348">
        <v>0.23899999999999999</v>
      </c>
      <c r="K252" s="348">
        <v>-0.40570000000000001</v>
      </c>
      <c r="L252" s="348">
        <v>3.9001000000000001</v>
      </c>
      <c r="M252" s="348">
        <v>7.7838000000000003</v>
      </c>
      <c r="N252" s="350" t="s">
        <v>430</v>
      </c>
      <c r="O252" s="348" t="s">
        <v>430</v>
      </c>
      <c r="P252" s="348" t="s">
        <v>430</v>
      </c>
      <c r="Q252" s="348" t="s">
        <v>430</v>
      </c>
      <c r="R252" s="348" t="s">
        <v>430</v>
      </c>
      <c r="S252" s="348">
        <v>-0.58679999999999999</v>
      </c>
      <c r="T252" s="348">
        <v>20.175000000000001</v>
      </c>
      <c r="U252" s="348" t="s">
        <v>430</v>
      </c>
      <c r="V252" s="348" t="s">
        <v>430</v>
      </c>
      <c r="W252" s="348">
        <v>1.0167999999999999</v>
      </c>
      <c r="X252" s="348">
        <v>6.1308999999999996</v>
      </c>
      <c r="Y252" s="374"/>
      <c r="Z252" s="346">
        <v>103</v>
      </c>
      <c r="AA252" s="346">
        <v>122</v>
      </c>
      <c r="AB252" s="346">
        <v>234</v>
      </c>
      <c r="AC252" s="346">
        <v>203</v>
      </c>
      <c r="AD252" s="346">
        <v>69</v>
      </c>
      <c r="AE252" s="346" t="s">
        <v>430</v>
      </c>
      <c r="AF252" s="346" t="s">
        <v>430</v>
      </c>
      <c r="AG252" s="346" t="s">
        <v>430</v>
      </c>
      <c r="AH252" s="346" t="s">
        <v>430</v>
      </c>
      <c r="AI252" s="346" t="s">
        <v>430</v>
      </c>
      <c r="AJ252" s="346">
        <v>249</v>
      </c>
      <c r="AK252" s="346">
        <v>71</v>
      </c>
      <c r="AL252" s="346" t="s">
        <v>430</v>
      </c>
      <c r="AM252" s="346" t="s">
        <v>430</v>
      </c>
      <c r="AN252" s="346">
        <v>138</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14.6691918881878</v>
      </c>
      <c r="BC252" s="348">
        <v>1.00316885099871</v>
      </c>
      <c r="BD252" s="348">
        <v>6.0456207658188203E-2</v>
      </c>
      <c r="BE252" s="375">
        <v>-2.6854246362367599E-2</v>
      </c>
      <c r="BF252" s="374"/>
      <c r="BG252" s="372">
        <v>9.3799999999999994E-2</v>
      </c>
      <c r="BH252" s="373"/>
      <c r="BI252" s="348">
        <v>66.176599999999993</v>
      </c>
      <c r="BJ252" s="348">
        <v>22.126000000000001</v>
      </c>
      <c r="BK252" s="348">
        <v>11.3827</v>
      </c>
      <c r="BL252" s="348">
        <v>0.31469999999999998</v>
      </c>
      <c r="BM252" s="373"/>
      <c r="BN252" s="372" t="s">
        <v>6472</v>
      </c>
      <c r="BO252" s="372" t="s">
        <v>6473</v>
      </c>
      <c r="BP252" s="372" t="s">
        <v>6474</v>
      </c>
      <c r="BQ252" s="372" t="s">
        <v>6475</v>
      </c>
      <c r="BR252" s="372" t="s">
        <v>6476</v>
      </c>
      <c r="BS252" s="373"/>
      <c r="BT252" s="354" t="s">
        <v>555</v>
      </c>
    </row>
    <row r="253" spans="1:72" s="428" customFormat="1" x14ac:dyDescent="0.25">
      <c r="A253" s="345" t="s">
        <v>6477</v>
      </c>
      <c r="B253" s="373"/>
      <c r="C253" s="719">
        <v>46083</v>
      </c>
      <c r="D253" s="373"/>
      <c r="E253" s="346">
        <v>119.384</v>
      </c>
      <c r="F253" s="373"/>
      <c r="G253" s="347">
        <v>64.483999999999995</v>
      </c>
      <c r="H253" s="374"/>
      <c r="I253" s="348">
        <v>-0.44340000000000002</v>
      </c>
      <c r="J253" s="348">
        <v>1.4552</v>
      </c>
      <c r="K253" s="348">
        <v>2.6579999999999999</v>
      </c>
      <c r="L253" s="348">
        <v>4.8977000000000004</v>
      </c>
      <c r="M253" s="348" t="s">
        <v>430</v>
      </c>
      <c r="N253" s="350" t="s">
        <v>430</v>
      </c>
      <c r="O253" s="348" t="s">
        <v>430</v>
      </c>
      <c r="P253" s="348" t="s">
        <v>430</v>
      </c>
      <c r="Q253" s="348" t="s">
        <v>430</v>
      </c>
      <c r="R253" s="348" t="s">
        <v>430</v>
      </c>
      <c r="S253" s="348">
        <v>2.1204000000000001</v>
      </c>
      <c r="T253" s="348">
        <v>18.507400000000001</v>
      </c>
      <c r="U253" s="348" t="s">
        <v>430</v>
      </c>
      <c r="V253" s="348" t="s">
        <v>430</v>
      </c>
      <c r="W253" s="348">
        <v>2.5640999999999998</v>
      </c>
      <c r="X253" s="348">
        <v>6.0903</v>
      </c>
      <c r="Y253" s="374"/>
      <c r="Z253" s="346">
        <v>201</v>
      </c>
      <c r="AA253" s="346">
        <v>36</v>
      </c>
      <c r="AB253" s="346">
        <v>108</v>
      </c>
      <c r="AC253" s="346">
        <v>192</v>
      </c>
      <c r="AD253" s="346" t="s">
        <v>430</v>
      </c>
      <c r="AE253" s="346" t="s">
        <v>430</v>
      </c>
      <c r="AF253" s="346" t="s">
        <v>430</v>
      </c>
      <c r="AG253" s="346" t="s">
        <v>430</v>
      </c>
      <c r="AH253" s="346" t="s">
        <v>430</v>
      </c>
      <c r="AI253" s="346" t="s">
        <v>430</v>
      </c>
      <c r="AJ253" s="346">
        <v>209</v>
      </c>
      <c r="AK253" s="346">
        <v>81</v>
      </c>
      <c r="AL253" s="346" t="s">
        <v>430</v>
      </c>
      <c r="AM253" s="346" t="s">
        <v>430</v>
      </c>
      <c r="AN253" s="346">
        <v>54</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7.1849040289708999</v>
      </c>
      <c r="BC253" s="348">
        <v>1.0154543969470899</v>
      </c>
      <c r="BD253" s="348">
        <v>0.30451111868042502</v>
      </c>
      <c r="BE253" s="375">
        <v>-7.9353812605922794E-2</v>
      </c>
      <c r="BF253" s="374"/>
      <c r="BG253" s="372">
        <v>0.1706</v>
      </c>
      <c r="BH253" s="373"/>
      <c r="BI253" s="348">
        <v>21.212499999999999</v>
      </c>
      <c r="BJ253" s="348">
        <v>78.710700000000003</v>
      </c>
      <c r="BK253" s="348" t="s">
        <v>430</v>
      </c>
      <c r="BL253" s="348">
        <v>7.6799999999999993E-2</v>
      </c>
      <c r="BM253" s="373"/>
      <c r="BN253" s="372" t="s">
        <v>6478</v>
      </c>
      <c r="BO253" s="372" t="s">
        <v>4606</v>
      </c>
      <c r="BP253" s="372" t="s">
        <v>4607</v>
      </c>
      <c r="BQ253" s="372" t="s">
        <v>4608</v>
      </c>
      <c r="BR253" s="372" t="s">
        <v>4609</v>
      </c>
      <c r="BS253" s="373"/>
      <c r="BT253" s="354" t="s">
        <v>555</v>
      </c>
    </row>
    <row r="254" spans="1:72" s="428" customFormat="1" x14ac:dyDescent="0.25">
      <c r="A254" s="345" t="s">
        <v>6479</v>
      </c>
      <c r="B254" s="373"/>
      <c r="C254" s="719">
        <v>42083</v>
      </c>
      <c r="D254" s="373"/>
      <c r="E254" s="346">
        <v>9.7657000000000007</v>
      </c>
      <c r="F254" s="373"/>
      <c r="G254" s="347">
        <v>290.7792</v>
      </c>
      <c r="H254" s="374"/>
      <c r="I254" s="348">
        <v>0.17730000000000001</v>
      </c>
      <c r="J254" s="348">
        <v>-0.66300000000000003</v>
      </c>
      <c r="K254" s="348">
        <v>1.7021999999999999</v>
      </c>
      <c r="L254" s="348">
        <v>5.9911000000000003</v>
      </c>
      <c r="M254" s="348">
        <v>-1.2865</v>
      </c>
      <c r="N254" s="350">
        <v>2.4449999999999998</v>
      </c>
      <c r="O254" s="348">
        <v>2.2332999999999998</v>
      </c>
      <c r="P254" s="348">
        <v>10.798500000000001</v>
      </c>
      <c r="Q254" s="348">
        <v>10.560700000000001</v>
      </c>
      <c r="R254" s="348">
        <v>12.648400000000001</v>
      </c>
      <c r="S254" s="348">
        <v>3.2658999999999998</v>
      </c>
      <c r="T254" s="348">
        <v>12.5381</v>
      </c>
      <c r="U254" s="348">
        <v>-3.5794999999999999</v>
      </c>
      <c r="V254" s="348">
        <v>2.3060999999999998</v>
      </c>
      <c r="W254" s="348">
        <v>0.60699999999999998</v>
      </c>
      <c r="X254" s="348">
        <v>11.428100000000001</v>
      </c>
      <c r="Y254" s="374"/>
      <c r="Z254" s="346">
        <v>58</v>
      </c>
      <c r="AA254" s="346">
        <v>180</v>
      </c>
      <c r="AB254" s="346">
        <v>151</v>
      </c>
      <c r="AC254" s="346">
        <v>133</v>
      </c>
      <c r="AD254" s="346">
        <v>139</v>
      </c>
      <c r="AE254" s="346">
        <v>153</v>
      </c>
      <c r="AF254" s="346">
        <v>93</v>
      </c>
      <c r="AG254" s="346">
        <v>79</v>
      </c>
      <c r="AH254" s="346">
        <v>30</v>
      </c>
      <c r="AI254" s="346">
        <v>13</v>
      </c>
      <c r="AJ254" s="346">
        <v>142</v>
      </c>
      <c r="AK254" s="346">
        <v>152</v>
      </c>
      <c r="AL254" s="346">
        <v>176</v>
      </c>
      <c r="AM254" s="346">
        <v>153</v>
      </c>
      <c r="AN254" s="346">
        <v>168</v>
      </c>
      <c r="AO254" s="373"/>
      <c r="AP254" s="348">
        <v>12.63</v>
      </c>
      <c r="AQ254" s="348">
        <v>12.52</v>
      </c>
      <c r="AR254" s="348">
        <v>9.49</v>
      </c>
      <c r="AS254" s="348">
        <v>5.61</v>
      </c>
      <c r="AT254" s="348">
        <v>2.84</v>
      </c>
      <c r="AU254" s="351"/>
      <c r="AV254" s="346">
        <v>15</v>
      </c>
      <c r="AW254" s="346">
        <v>22</v>
      </c>
      <c r="AX254" s="346">
        <v>40</v>
      </c>
      <c r="AY254" s="346">
        <v>83</v>
      </c>
      <c r="AZ254" s="346">
        <v>149</v>
      </c>
      <c r="BA254" s="374"/>
      <c r="BB254" s="348">
        <v>13.2461524609691</v>
      </c>
      <c r="BC254" s="348">
        <v>0.99949807328898599</v>
      </c>
      <c r="BD254" s="348">
        <v>3.6043970162594197E-2</v>
      </c>
      <c r="BE254" s="375">
        <v>-1.31437977379649E-2</v>
      </c>
      <c r="BF254" s="374"/>
      <c r="BG254" s="372">
        <v>0.15110000000000001</v>
      </c>
      <c r="BH254" s="373"/>
      <c r="BI254" s="348">
        <v>89.917000000000002</v>
      </c>
      <c r="BJ254" s="348">
        <v>9.7634600000000002</v>
      </c>
      <c r="BK254" s="348" t="s">
        <v>430</v>
      </c>
      <c r="BL254" s="348">
        <v>0.31953999999999999</v>
      </c>
      <c r="BM254" s="373"/>
      <c r="BN254" s="372" t="s">
        <v>6480</v>
      </c>
      <c r="BO254" s="372" t="s">
        <v>6481</v>
      </c>
      <c r="BP254" s="372" t="s">
        <v>6482</v>
      </c>
      <c r="BQ254" s="372" t="s">
        <v>2146</v>
      </c>
      <c r="BR254" s="372" t="s">
        <v>4923</v>
      </c>
      <c r="BS254" s="373"/>
      <c r="BT254" s="354" t="s">
        <v>555</v>
      </c>
    </row>
    <row r="255" spans="1:72" s="428" customFormat="1" x14ac:dyDescent="0.25">
      <c r="A255" s="345" t="s">
        <v>6483</v>
      </c>
      <c r="B255" s="373"/>
      <c r="C255" s="719">
        <v>45891</v>
      </c>
      <c r="D255" s="373"/>
      <c r="E255" s="346">
        <v>9.1201000000000008</v>
      </c>
      <c r="F255" s="373"/>
      <c r="G255" s="347">
        <v>75.071100000000001</v>
      </c>
      <c r="H255" s="374"/>
      <c r="I255" s="348">
        <v>-2.2200000000000001E-2</v>
      </c>
      <c r="J255" s="348">
        <v>0.2878</v>
      </c>
      <c r="K255" s="348">
        <v>3.8428</v>
      </c>
      <c r="L255" s="348">
        <v>8.3134999999999994</v>
      </c>
      <c r="M255" s="348">
        <v>9.0988000000000007</v>
      </c>
      <c r="N255" s="350" t="s">
        <v>430</v>
      </c>
      <c r="O255" s="348" t="s">
        <v>430</v>
      </c>
      <c r="P255" s="348" t="s">
        <v>430</v>
      </c>
      <c r="Q255" s="348" t="s">
        <v>430</v>
      </c>
      <c r="R255" s="348" t="s">
        <v>430</v>
      </c>
      <c r="S255" s="348">
        <v>4.5370999999999997</v>
      </c>
      <c r="T255" s="348">
        <v>24.100899999999999</v>
      </c>
      <c r="U255" s="348">
        <v>8.2729999999999997</v>
      </c>
      <c r="V255" s="348">
        <v>10.715199999999999</v>
      </c>
      <c r="W255" s="348">
        <v>1.4913000000000001</v>
      </c>
      <c r="X255" s="348">
        <v>11.01</v>
      </c>
      <c r="Y255" s="374"/>
      <c r="Z255" s="346">
        <v>117</v>
      </c>
      <c r="AA255" s="346">
        <v>118</v>
      </c>
      <c r="AB255" s="346">
        <v>84</v>
      </c>
      <c r="AC255" s="346">
        <v>81</v>
      </c>
      <c r="AD255" s="346">
        <v>53</v>
      </c>
      <c r="AE255" s="346" t="s">
        <v>430</v>
      </c>
      <c r="AF255" s="346" t="s">
        <v>430</v>
      </c>
      <c r="AG255" s="346" t="s">
        <v>430</v>
      </c>
      <c r="AH255" s="346" t="s">
        <v>430</v>
      </c>
      <c r="AI255" s="346" t="s">
        <v>430</v>
      </c>
      <c r="AJ255" s="346">
        <v>77</v>
      </c>
      <c r="AK255" s="346">
        <v>41</v>
      </c>
      <c r="AL255" s="346">
        <v>47</v>
      </c>
      <c r="AM255" s="346">
        <v>78</v>
      </c>
      <c r="AN255" s="346">
        <v>130</v>
      </c>
      <c r="AO255" s="373"/>
      <c r="AP255" s="348" t="s">
        <v>430</v>
      </c>
      <c r="AQ255" s="348" t="s">
        <v>430</v>
      </c>
      <c r="AR255" s="348" t="s">
        <v>430</v>
      </c>
      <c r="AS255" s="348" t="s">
        <v>430</v>
      </c>
      <c r="AT255" s="348">
        <v>18.62</v>
      </c>
      <c r="AU255" s="351"/>
      <c r="AV255" s="346" t="s">
        <v>430</v>
      </c>
      <c r="AW255" s="346" t="s">
        <v>430</v>
      </c>
      <c r="AX255" s="346" t="s">
        <v>430</v>
      </c>
      <c r="AY255" s="346" t="s">
        <v>430</v>
      </c>
      <c r="AZ255" s="346">
        <v>58</v>
      </c>
      <c r="BA255" s="374"/>
      <c r="BB255" s="348">
        <v>10.0602443230601</v>
      </c>
      <c r="BC255" s="348">
        <v>0.99629891715888097</v>
      </c>
      <c r="BD255" s="348">
        <v>4.6675041225463003E-2</v>
      </c>
      <c r="BE255" s="375">
        <v>-3.4547976520417203E-2</v>
      </c>
      <c r="BF255" s="374"/>
      <c r="BG255" s="372">
        <v>0.13980000000000001</v>
      </c>
      <c r="BH255" s="373"/>
      <c r="BI255" s="348">
        <v>86.527900000000002</v>
      </c>
      <c r="BJ255" s="348">
        <v>13.186999999999999</v>
      </c>
      <c r="BK255" s="348" t="s">
        <v>430</v>
      </c>
      <c r="BL255" s="348">
        <v>0.28510000000000002</v>
      </c>
      <c r="BM255" s="373"/>
      <c r="BN255" s="372" t="s">
        <v>4758</v>
      </c>
      <c r="BO255" s="372" t="s">
        <v>4528</v>
      </c>
      <c r="BP255" s="372" t="s">
        <v>4529</v>
      </c>
      <c r="BQ255" s="372" t="s">
        <v>4880</v>
      </c>
      <c r="BR255" s="372" t="s">
        <v>4531</v>
      </c>
      <c r="BS255" s="373"/>
      <c r="BT255" s="354" t="s">
        <v>555</v>
      </c>
    </row>
    <row r="256" spans="1:72" s="428" customFormat="1" x14ac:dyDescent="0.25">
      <c r="A256" s="345" t="s">
        <v>6484</v>
      </c>
      <c r="B256" s="373"/>
      <c r="C256" s="719">
        <v>46192</v>
      </c>
      <c r="D256" s="373"/>
      <c r="E256" s="346">
        <v>9.1473999999999993</v>
      </c>
      <c r="F256" s="373"/>
      <c r="G256" s="347">
        <v>18.394600000000001</v>
      </c>
      <c r="H256" s="374"/>
      <c r="I256" s="348">
        <v>0.1694</v>
      </c>
      <c r="J256" s="348">
        <v>7.1300000000000002E-2</v>
      </c>
      <c r="K256" s="348">
        <v>1.2155</v>
      </c>
      <c r="L256" s="348" t="s">
        <v>430</v>
      </c>
      <c r="M256" s="348" t="s">
        <v>430</v>
      </c>
      <c r="N256" s="350" t="s">
        <v>430</v>
      </c>
      <c r="O256" s="348" t="s">
        <v>430</v>
      </c>
      <c r="P256" s="348" t="s">
        <v>430</v>
      </c>
      <c r="Q256" s="348" t="s">
        <v>430</v>
      </c>
      <c r="R256" s="348" t="s">
        <v>430</v>
      </c>
      <c r="S256" s="348">
        <v>3.8081999999999998</v>
      </c>
      <c r="T256" s="348" t="s">
        <v>430</v>
      </c>
      <c r="U256" s="348" t="s">
        <v>430</v>
      </c>
      <c r="V256" s="348" t="s">
        <v>430</v>
      </c>
      <c r="W256" s="348">
        <v>2.5219999999999998</v>
      </c>
      <c r="X256" s="348">
        <v>3.7403</v>
      </c>
      <c r="Y256" s="374"/>
      <c r="Z256" s="346">
        <v>62</v>
      </c>
      <c r="AA256" s="346">
        <v>132</v>
      </c>
      <c r="AB256" s="346">
        <v>177</v>
      </c>
      <c r="AC256" s="346" t="s">
        <v>430</v>
      </c>
      <c r="AD256" s="346" t="s">
        <v>430</v>
      </c>
      <c r="AE256" s="346" t="s">
        <v>430</v>
      </c>
      <c r="AF256" s="346" t="s">
        <v>430</v>
      </c>
      <c r="AG256" s="346" t="s">
        <v>430</v>
      </c>
      <c r="AH256" s="346" t="s">
        <v>430</v>
      </c>
      <c r="AI256" s="346" t="s">
        <v>430</v>
      </c>
      <c r="AJ256" s="346">
        <v>112</v>
      </c>
      <c r="AK256" s="346" t="s">
        <v>430</v>
      </c>
      <c r="AL256" s="346" t="s">
        <v>430</v>
      </c>
      <c r="AM256" s="346" t="s">
        <v>430</v>
      </c>
      <c r="AN256" s="346">
        <v>60</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t="s">
        <v>430</v>
      </c>
      <c r="BC256" s="348">
        <v>0</v>
      </c>
      <c r="BD256" s="348">
        <v>0</v>
      </c>
      <c r="BE256" s="375">
        <v>0.77083518325342504</v>
      </c>
      <c r="BF256" s="374"/>
      <c r="BG256" s="372">
        <v>2.58E-2</v>
      </c>
      <c r="BH256" s="373"/>
      <c r="BI256" s="348" t="s">
        <v>430</v>
      </c>
      <c r="BJ256" s="348">
        <v>7.1854500000000003</v>
      </c>
      <c r="BK256" s="348">
        <v>92.658199999999994</v>
      </c>
      <c r="BL256" s="348">
        <v>0.15634999999999999</v>
      </c>
      <c r="BM256" s="373"/>
      <c r="BN256" s="372" t="s">
        <v>5025</v>
      </c>
      <c r="BO256" s="372" t="s">
        <v>6485</v>
      </c>
      <c r="BP256" s="372" t="s">
        <v>2187</v>
      </c>
      <c r="BQ256" s="372" t="s">
        <v>817</v>
      </c>
      <c r="BR256" s="372" t="s">
        <v>4611</v>
      </c>
      <c r="BS256" s="373"/>
      <c r="BT256" s="354" t="s">
        <v>555</v>
      </c>
    </row>
    <row r="257" spans="1:72" s="428" customFormat="1" x14ac:dyDescent="0.25">
      <c r="A257" s="345" t="s">
        <v>6486</v>
      </c>
      <c r="B257" s="373"/>
      <c r="C257" s="719">
        <v>46027</v>
      </c>
      <c r="D257" s="373"/>
      <c r="E257" s="346">
        <v>9.1697000000000006</v>
      </c>
      <c r="F257" s="373"/>
      <c r="G257" s="347">
        <v>75.119399999999999</v>
      </c>
      <c r="H257" s="374"/>
      <c r="I257" s="348">
        <v>-2.0799999999999999E-2</v>
      </c>
      <c r="J257" s="348">
        <v>0.29559999999999997</v>
      </c>
      <c r="K257" s="348">
        <v>3.8475999999999999</v>
      </c>
      <c r="L257" s="348">
        <v>8.3558000000000003</v>
      </c>
      <c r="M257" s="348">
        <v>9.1684000000000001</v>
      </c>
      <c r="N257" s="350" t="s">
        <v>430</v>
      </c>
      <c r="O257" s="348" t="s">
        <v>430</v>
      </c>
      <c r="P257" s="348" t="s">
        <v>430</v>
      </c>
      <c r="Q257" s="348" t="s">
        <v>430</v>
      </c>
      <c r="R257" s="348" t="s">
        <v>430</v>
      </c>
      <c r="S257" s="348">
        <v>4.5585000000000004</v>
      </c>
      <c r="T257" s="348">
        <v>24.172699999999999</v>
      </c>
      <c r="U257" s="348" t="s">
        <v>430</v>
      </c>
      <c r="V257" s="348" t="s">
        <v>430</v>
      </c>
      <c r="W257" s="348">
        <v>1.5031000000000001</v>
      </c>
      <c r="X257" s="348">
        <v>6.7441000000000004</v>
      </c>
      <c r="Y257" s="374"/>
      <c r="Z257" s="346">
        <v>111</v>
      </c>
      <c r="AA257" s="346">
        <v>115</v>
      </c>
      <c r="AB257" s="346">
        <v>82</v>
      </c>
      <c r="AC257" s="346">
        <v>79</v>
      </c>
      <c r="AD257" s="346">
        <v>49</v>
      </c>
      <c r="AE257" s="346" t="s">
        <v>430</v>
      </c>
      <c r="AF257" s="346" t="s">
        <v>430</v>
      </c>
      <c r="AG257" s="346" t="s">
        <v>430</v>
      </c>
      <c r="AH257" s="346" t="s">
        <v>430</v>
      </c>
      <c r="AI257" s="346" t="s">
        <v>430</v>
      </c>
      <c r="AJ257" s="346">
        <v>75</v>
      </c>
      <c r="AK257" s="346">
        <v>38</v>
      </c>
      <c r="AL257" s="346" t="s">
        <v>430</v>
      </c>
      <c r="AM257" s="346" t="s">
        <v>430</v>
      </c>
      <c r="AN257" s="346">
        <v>129</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12.087763556454901</v>
      </c>
      <c r="BC257" s="348">
        <v>0.99852950442338895</v>
      </c>
      <c r="BD257" s="348">
        <v>7.7652014113128304E-2</v>
      </c>
      <c r="BE257" s="375">
        <v>-2.0536892697197301E-2</v>
      </c>
      <c r="BF257" s="374"/>
      <c r="BG257" s="372">
        <v>5.45E-2</v>
      </c>
      <c r="BH257" s="373"/>
      <c r="BI257" s="348">
        <v>88.474100000000007</v>
      </c>
      <c r="BJ257" s="348">
        <v>13.540800000000001</v>
      </c>
      <c r="BK257" s="348" t="s">
        <v>430</v>
      </c>
      <c r="BL257" s="348">
        <v>-2.0148999999999999</v>
      </c>
      <c r="BM257" s="373"/>
      <c r="BN257" s="372" t="s">
        <v>6487</v>
      </c>
      <c r="BO257" s="372" t="s">
        <v>6488</v>
      </c>
      <c r="BP257" s="372" t="s">
        <v>6489</v>
      </c>
      <c r="BQ257" s="372" t="s">
        <v>6490</v>
      </c>
      <c r="BR257" s="372" t="s">
        <v>6491</v>
      </c>
      <c r="BS257" s="373"/>
      <c r="BT257" s="354" t="s">
        <v>555</v>
      </c>
    </row>
    <row r="258" spans="1:72" s="428" customFormat="1" x14ac:dyDescent="0.25">
      <c r="A258" s="345" t="s">
        <v>6492</v>
      </c>
      <c r="B258" s="373"/>
      <c r="C258" s="719">
        <v>46162</v>
      </c>
      <c r="D258" s="373"/>
      <c r="E258" s="888">
        <v>8.2899999999999991</v>
      </c>
      <c r="F258" s="373"/>
      <c r="G258" s="347">
        <v>74.465500000000006</v>
      </c>
      <c r="H258" s="374"/>
      <c r="I258" s="348">
        <v>-2.18E-2</v>
      </c>
      <c r="J258" s="348">
        <v>0.29399999999999998</v>
      </c>
      <c r="K258" s="348">
        <v>3.8645999999999998</v>
      </c>
      <c r="L258" s="348" t="s">
        <v>430</v>
      </c>
      <c r="M258" s="348" t="s">
        <v>430</v>
      </c>
      <c r="N258" s="350" t="s">
        <v>430</v>
      </c>
      <c r="O258" s="348" t="s">
        <v>430</v>
      </c>
      <c r="P258" s="348" t="s">
        <v>430</v>
      </c>
      <c r="Q258" s="348" t="s">
        <v>430</v>
      </c>
      <c r="R258" s="348" t="s">
        <v>430</v>
      </c>
      <c r="S258" s="348">
        <v>4.6078000000000001</v>
      </c>
      <c r="T258" s="348" t="s">
        <v>430</v>
      </c>
      <c r="U258" s="348" t="s">
        <v>430</v>
      </c>
      <c r="V258" s="348" t="s">
        <v>430</v>
      </c>
      <c r="W258" s="348">
        <v>1.5045999999999999</v>
      </c>
      <c r="X258" s="348">
        <v>7.3583999999999996</v>
      </c>
      <c r="Y258" s="374"/>
      <c r="Z258" s="346">
        <v>116</v>
      </c>
      <c r="AA258" s="346">
        <v>116</v>
      </c>
      <c r="AB258" s="346">
        <v>74</v>
      </c>
      <c r="AC258" s="346" t="s">
        <v>430</v>
      </c>
      <c r="AD258" s="346" t="s">
        <v>430</v>
      </c>
      <c r="AE258" s="346" t="s">
        <v>430</v>
      </c>
      <c r="AF258" s="346" t="s">
        <v>430</v>
      </c>
      <c r="AG258" s="346" t="s">
        <v>430</v>
      </c>
      <c r="AH258" s="346" t="s">
        <v>430</v>
      </c>
      <c r="AI258" s="346" t="s">
        <v>430</v>
      </c>
      <c r="AJ258" s="346">
        <v>66</v>
      </c>
      <c r="AK258" s="346" t="s">
        <v>430</v>
      </c>
      <c r="AL258" s="346" t="s">
        <v>430</v>
      </c>
      <c r="AM258" s="346" t="s">
        <v>430</v>
      </c>
      <c r="AN258" s="346">
        <v>126</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3.7051334415753798</v>
      </c>
      <c r="BC258" s="348">
        <v>1.88399806401056</v>
      </c>
      <c r="BD258" s="348">
        <v>0.72030044068228605</v>
      </c>
      <c r="BE258" s="375">
        <v>-3.0336581023054898</v>
      </c>
      <c r="BF258" s="374"/>
      <c r="BG258" s="372">
        <v>1.6772</v>
      </c>
      <c r="BH258" s="373"/>
      <c r="BI258" s="348">
        <v>86.456000000000003</v>
      </c>
      <c r="BJ258" s="348">
        <v>13.2181</v>
      </c>
      <c r="BK258" s="348" t="s">
        <v>430</v>
      </c>
      <c r="BL258" s="348">
        <v>0.32590000000000002</v>
      </c>
      <c r="BM258" s="373"/>
      <c r="BN258" s="372" t="s">
        <v>5469</v>
      </c>
      <c r="BO258" s="372" t="s">
        <v>4759</v>
      </c>
      <c r="BP258" s="372" t="s">
        <v>4760</v>
      </c>
      <c r="BQ258" s="372" t="s">
        <v>4880</v>
      </c>
      <c r="BR258" s="372" t="s">
        <v>4761</v>
      </c>
      <c r="BS258" s="373"/>
      <c r="BT258" s="354" t="s">
        <v>555</v>
      </c>
    </row>
    <row r="259" spans="1:72" s="428" customFormat="1" x14ac:dyDescent="0.25">
      <c r="A259" s="345" t="s">
        <v>6493</v>
      </c>
      <c r="B259" s="373"/>
      <c r="C259" s="719">
        <v>46162</v>
      </c>
      <c r="D259" s="373"/>
      <c r="E259" s="346">
        <v>8.4179999999999993</v>
      </c>
      <c r="F259" s="373"/>
      <c r="G259" s="347">
        <v>18.383500000000002</v>
      </c>
      <c r="H259" s="374"/>
      <c r="I259" s="348">
        <v>0.16950000000000001</v>
      </c>
      <c r="J259" s="348">
        <v>7.1300000000000002E-2</v>
      </c>
      <c r="K259" s="348">
        <v>1.2174</v>
      </c>
      <c r="L259" s="348" t="s">
        <v>430</v>
      </c>
      <c r="M259" s="348" t="s">
        <v>430</v>
      </c>
      <c r="N259" s="350" t="s">
        <v>430</v>
      </c>
      <c r="O259" s="348" t="s">
        <v>430</v>
      </c>
      <c r="P259" s="348" t="s">
        <v>430</v>
      </c>
      <c r="Q259" s="348" t="s">
        <v>430</v>
      </c>
      <c r="R259" s="348" t="s">
        <v>430</v>
      </c>
      <c r="S259" s="348">
        <v>3.8058999999999998</v>
      </c>
      <c r="T259" s="348" t="s">
        <v>430</v>
      </c>
      <c r="U259" s="348" t="s">
        <v>430</v>
      </c>
      <c r="V259" s="348" t="s">
        <v>430</v>
      </c>
      <c r="W259" s="348">
        <v>2.5200999999999998</v>
      </c>
      <c r="X259" s="348">
        <v>10.2254</v>
      </c>
      <c r="Y259" s="374"/>
      <c r="Z259" s="346">
        <v>61</v>
      </c>
      <c r="AA259" s="346">
        <v>132</v>
      </c>
      <c r="AB259" s="346">
        <v>176</v>
      </c>
      <c r="AC259" s="346" t="s">
        <v>430</v>
      </c>
      <c r="AD259" s="346" t="s">
        <v>430</v>
      </c>
      <c r="AE259" s="346" t="s">
        <v>430</v>
      </c>
      <c r="AF259" s="346" t="s">
        <v>430</v>
      </c>
      <c r="AG259" s="346" t="s">
        <v>430</v>
      </c>
      <c r="AH259" s="346" t="s">
        <v>430</v>
      </c>
      <c r="AI259" s="346" t="s">
        <v>430</v>
      </c>
      <c r="AJ259" s="346">
        <v>114</v>
      </c>
      <c r="AK259" s="346" t="s">
        <v>430</v>
      </c>
      <c r="AL259" s="346" t="s">
        <v>430</v>
      </c>
      <c r="AM259" s="346" t="s">
        <v>430</v>
      </c>
      <c r="AN259" s="346">
        <v>61</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12.8215236834936</v>
      </c>
      <c r="BC259" s="348">
        <v>0.99926640598094496</v>
      </c>
      <c r="BD259" s="348">
        <v>0.262986489616236</v>
      </c>
      <c r="BE259" s="375">
        <v>-2.97738480438818E-2</v>
      </c>
      <c r="BF259" s="374"/>
      <c r="BG259" s="372">
        <v>2.8000000000000001E-2</v>
      </c>
      <c r="BH259" s="373"/>
      <c r="BI259" s="348" t="s">
        <v>430</v>
      </c>
      <c r="BJ259" s="348">
        <v>7.1693499999999997</v>
      </c>
      <c r="BK259" s="348">
        <v>92.585899999999995</v>
      </c>
      <c r="BL259" s="348">
        <v>0.24475</v>
      </c>
      <c r="BM259" s="373"/>
      <c r="BN259" s="372" t="s">
        <v>6415</v>
      </c>
      <c r="BO259" s="372" t="s">
        <v>6416</v>
      </c>
      <c r="BP259" s="372" t="s">
        <v>2187</v>
      </c>
      <c r="BQ259" s="372" t="s">
        <v>817</v>
      </c>
      <c r="BR259" s="372" t="s">
        <v>4560</v>
      </c>
      <c r="BS259" s="373"/>
      <c r="BT259" s="354" t="s">
        <v>555</v>
      </c>
    </row>
    <row r="260" spans="1:72" s="428" customFormat="1" x14ac:dyDescent="0.25">
      <c r="A260" s="345" t="s">
        <v>6494</v>
      </c>
      <c r="B260" s="373"/>
      <c r="C260" s="719">
        <v>45845</v>
      </c>
      <c r="D260" s="373"/>
      <c r="E260" s="346">
        <v>7.31</v>
      </c>
      <c r="F260" s="373"/>
      <c r="G260" s="347">
        <v>56.274700000000003</v>
      </c>
      <c r="H260" s="374"/>
      <c r="I260" s="348">
        <v>-0.72540000000000004</v>
      </c>
      <c r="J260" s="348">
        <v>1.3367</v>
      </c>
      <c r="K260" s="348">
        <v>4.6760999999999999</v>
      </c>
      <c r="L260" s="348">
        <v>10.385199999999999</v>
      </c>
      <c r="M260" s="348">
        <v>12.3604</v>
      </c>
      <c r="N260" s="350">
        <v>12.019500000000001</v>
      </c>
      <c r="O260" s="348" t="s">
        <v>430</v>
      </c>
      <c r="P260" s="348" t="s">
        <v>430</v>
      </c>
      <c r="Q260" s="348" t="s">
        <v>430</v>
      </c>
      <c r="R260" s="348" t="s">
        <v>430</v>
      </c>
      <c r="S260" s="348">
        <v>5.4534000000000002</v>
      </c>
      <c r="T260" s="348">
        <v>27.148900000000001</v>
      </c>
      <c r="U260" s="348">
        <v>12.234500000000001</v>
      </c>
      <c r="V260" s="348">
        <v>15.6098</v>
      </c>
      <c r="W260" s="348">
        <v>4.3543000000000003</v>
      </c>
      <c r="X260" s="348">
        <v>4.9428999999999998</v>
      </c>
      <c r="Y260" s="374"/>
      <c r="Z260" s="346">
        <v>217</v>
      </c>
      <c r="AA260" s="346">
        <v>45</v>
      </c>
      <c r="AB260" s="346">
        <v>44</v>
      </c>
      <c r="AC260" s="346">
        <v>32</v>
      </c>
      <c r="AD260" s="346">
        <v>24</v>
      </c>
      <c r="AE260" s="346">
        <v>75</v>
      </c>
      <c r="AF260" s="346" t="s">
        <v>430</v>
      </c>
      <c r="AG260" s="346" t="s">
        <v>430</v>
      </c>
      <c r="AH260" s="346" t="s">
        <v>430</v>
      </c>
      <c r="AI260" s="346" t="s">
        <v>430</v>
      </c>
      <c r="AJ260" s="346">
        <v>47</v>
      </c>
      <c r="AK260" s="346">
        <v>25</v>
      </c>
      <c r="AL260" s="346">
        <v>21</v>
      </c>
      <c r="AM260" s="346">
        <v>42</v>
      </c>
      <c r="AN260" s="346">
        <v>39</v>
      </c>
      <c r="AO260" s="373"/>
      <c r="AP260" s="348" t="s">
        <v>430</v>
      </c>
      <c r="AQ260" s="348" t="s">
        <v>430</v>
      </c>
      <c r="AR260" s="348" t="s">
        <v>430</v>
      </c>
      <c r="AS260" s="348" t="s">
        <v>430</v>
      </c>
      <c r="AT260" s="348">
        <v>23.54</v>
      </c>
      <c r="AU260" s="351"/>
      <c r="AV260" s="346" t="s">
        <v>430</v>
      </c>
      <c r="AW260" s="346" t="s">
        <v>430</v>
      </c>
      <c r="AX260" s="346" t="s">
        <v>430</v>
      </c>
      <c r="AY260" s="346" t="s">
        <v>430</v>
      </c>
      <c r="AZ260" s="346">
        <v>36</v>
      </c>
      <c r="BA260" s="374"/>
      <c r="BB260" s="348">
        <v>12.732526667824899</v>
      </c>
      <c r="BC260" s="348">
        <v>0.99755126791916005</v>
      </c>
      <c r="BD260" s="348">
        <v>1.5783653447660199E-2</v>
      </c>
      <c r="BE260" s="375">
        <v>-8.3572260605938198E-2</v>
      </c>
      <c r="BF260" s="374"/>
      <c r="BG260" s="372">
        <v>0.24460000000000001</v>
      </c>
      <c r="BH260" s="373"/>
      <c r="BI260" s="348">
        <v>36.627200000000002</v>
      </c>
      <c r="BJ260" s="348">
        <v>40.755099999999999</v>
      </c>
      <c r="BK260" s="348">
        <v>22.508299999999998</v>
      </c>
      <c r="BL260" s="348">
        <v>0.1094</v>
      </c>
      <c r="BM260" s="373"/>
      <c r="BN260" s="372" t="s">
        <v>5977</v>
      </c>
      <c r="BO260" s="372" t="s">
        <v>5273</v>
      </c>
      <c r="BP260" s="372" t="s">
        <v>5274</v>
      </c>
      <c r="BQ260" s="372" t="s">
        <v>4746</v>
      </c>
      <c r="BR260" s="372" t="s">
        <v>5979</v>
      </c>
      <c r="BS260" s="373"/>
      <c r="BT260" s="354" t="s">
        <v>555</v>
      </c>
    </row>
    <row r="261" spans="1:72" s="428" customFormat="1" x14ac:dyDescent="0.25">
      <c r="A261" s="345" t="s">
        <v>6495</v>
      </c>
      <c r="B261" s="373"/>
      <c r="C261" s="719">
        <v>46003</v>
      </c>
      <c r="D261" s="373"/>
      <c r="E261" s="346">
        <v>7.4168000000000003</v>
      </c>
      <c r="F261" s="373"/>
      <c r="G261" s="347">
        <v>18.4694</v>
      </c>
      <c r="H261" s="374"/>
      <c r="I261" s="348">
        <v>0.16869999999999999</v>
      </c>
      <c r="J261" s="348">
        <v>6.7699999999999996E-2</v>
      </c>
      <c r="K261" s="348">
        <v>1.2310000000000001</v>
      </c>
      <c r="L261" s="348">
        <v>9.8400999999999996</v>
      </c>
      <c r="M261" s="348">
        <v>15.550700000000001</v>
      </c>
      <c r="N261" s="350" t="s">
        <v>430</v>
      </c>
      <c r="O261" s="348" t="s">
        <v>430</v>
      </c>
      <c r="P261" s="348" t="s">
        <v>430</v>
      </c>
      <c r="Q261" s="348" t="s">
        <v>430</v>
      </c>
      <c r="R261" s="348" t="s">
        <v>430</v>
      </c>
      <c r="S261" s="348">
        <v>3.8271999999999999</v>
      </c>
      <c r="T261" s="348">
        <v>29.0123</v>
      </c>
      <c r="U261" s="348">
        <v>10.781599999999999</v>
      </c>
      <c r="V261" s="348" t="s">
        <v>430</v>
      </c>
      <c r="W261" s="348">
        <v>2.5177999999999998</v>
      </c>
      <c r="X261" s="348">
        <v>12.7417</v>
      </c>
      <c r="Y261" s="374"/>
      <c r="Z261" s="346">
        <v>65</v>
      </c>
      <c r="AA261" s="346">
        <v>134</v>
      </c>
      <c r="AB261" s="346">
        <v>173</v>
      </c>
      <c r="AC261" s="346">
        <v>35</v>
      </c>
      <c r="AD261" s="346">
        <v>15</v>
      </c>
      <c r="AE261" s="346" t="s">
        <v>430</v>
      </c>
      <c r="AF261" s="346" t="s">
        <v>430</v>
      </c>
      <c r="AG261" s="346" t="s">
        <v>430</v>
      </c>
      <c r="AH261" s="346" t="s">
        <v>430</v>
      </c>
      <c r="AI261" s="346" t="s">
        <v>430</v>
      </c>
      <c r="AJ261" s="346">
        <v>109</v>
      </c>
      <c r="AK261" s="346">
        <v>15</v>
      </c>
      <c r="AL261" s="346">
        <v>24</v>
      </c>
      <c r="AM261" s="346" t="s">
        <v>430</v>
      </c>
      <c r="AN261" s="346">
        <v>62</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16.825381114815801</v>
      </c>
      <c r="BC261" s="348">
        <v>1.0102351372782601</v>
      </c>
      <c r="BD261" s="348">
        <v>6.93908605850444E-2</v>
      </c>
      <c r="BE261" s="375">
        <v>2.2696257830671099E-2</v>
      </c>
      <c r="BF261" s="374"/>
      <c r="BG261" s="372">
        <v>0.35220000000000001</v>
      </c>
      <c r="BH261" s="373"/>
      <c r="BI261" s="348" t="s">
        <v>430</v>
      </c>
      <c r="BJ261" s="348">
        <v>7.5234399999999999</v>
      </c>
      <c r="BK261" s="348">
        <v>97.140799999999999</v>
      </c>
      <c r="BL261" s="348">
        <v>-4.6642400000000004</v>
      </c>
      <c r="BM261" s="373"/>
      <c r="BN261" s="372" t="s">
        <v>6496</v>
      </c>
      <c r="BO261" s="372" t="s">
        <v>852</v>
      </c>
      <c r="BP261" s="372" t="s">
        <v>1906</v>
      </c>
      <c r="BQ261" s="372" t="s">
        <v>6497</v>
      </c>
      <c r="BR261" s="372" t="s">
        <v>6498</v>
      </c>
      <c r="BS261" s="373"/>
      <c r="BT261" s="354" t="s">
        <v>555</v>
      </c>
    </row>
    <row r="262" spans="1:72" s="428" customFormat="1" x14ac:dyDescent="0.25">
      <c r="A262" s="345" t="s">
        <v>6499</v>
      </c>
      <c r="B262" s="373"/>
      <c r="C262" s="719">
        <v>46226</v>
      </c>
      <c r="D262" s="373"/>
      <c r="E262" s="888">
        <v>7.01</v>
      </c>
      <c r="F262" s="373"/>
      <c r="G262" s="347">
        <v>13.0215</v>
      </c>
      <c r="H262" s="374"/>
      <c r="I262" s="348">
        <v>-1.0457000000000001</v>
      </c>
      <c r="J262" s="348">
        <v>-0.69850000000000001</v>
      </c>
      <c r="K262" s="348" t="s">
        <v>430</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2.4597000000000002</v>
      </c>
      <c r="X262" s="348">
        <v>4.4250999999999996</v>
      </c>
      <c r="Y262" s="374"/>
      <c r="Z262" s="346">
        <v>219</v>
      </c>
      <c r="AA262" s="346">
        <v>188</v>
      </c>
      <c r="AB262" s="346" t="s">
        <v>430</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69</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t="s">
        <v>430</v>
      </c>
      <c r="BF262" s="374"/>
      <c r="BG262" s="372">
        <v>2.8799999999999999E-2</v>
      </c>
      <c r="BH262" s="373"/>
      <c r="BI262" s="348">
        <v>74.874399999999994</v>
      </c>
      <c r="BJ262" s="348">
        <v>22.403400000000001</v>
      </c>
      <c r="BK262" s="348">
        <v>2.62948</v>
      </c>
      <c r="BL262" s="348">
        <v>9.2719999999999997E-2</v>
      </c>
      <c r="BM262" s="373"/>
      <c r="BN262" s="372" t="s">
        <v>6500</v>
      </c>
      <c r="BO262" s="372" t="s">
        <v>6462</v>
      </c>
      <c r="BP262" s="372" t="s">
        <v>6501</v>
      </c>
      <c r="BQ262" s="372" t="s">
        <v>6502</v>
      </c>
      <c r="BR262" s="372" t="s">
        <v>6465</v>
      </c>
      <c r="BS262" s="373"/>
      <c r="BT262" s="354" t="s">
        <v>555</v>
      </c>
    </row>
    <row r="263" spans="1:72" s="428" customFormat="1" x14ac:dyDescent="0.25">
      <c r="A263" s="345" t="s">
        <v>6503</v>
      </c>
      <c r="B263" s="373"/>
      <c r="C263" s="719">
        <v>46164</v>
      </c>
      <c r="D263" s="373"/>
      <c r="E263" s="346">
        <v>6.9364999999999997</v>
      </c>
      <c r="F263" s="373"/>
      <c r="G263" s="347">
        <v>27.382100000000001</v>
      </c>
      <c r="H263" s="374"/>
      <c r="I263" s="348">
        <v>-0.53869999999999996</v>
      </c>
      <c r="J263" s="348">
        <v>-1.5018</v>
      </c>
      <c r="K263" s="348">
        <v>-2.9735999999999998</v>
      </c>
      <c r="L263" s="348" t="s">
        <v>430</v>
      </c>
      <c r="M263" s="348" t="s">
        <v>430</v>
      </c>
      <c r="N263" s="350" t="s">
        <v>430</v>
      </c>
      <c r="O263" s="348" t="s">
        <v>430</v>
      </c>
      <c r="P263" s="348" t="s">
        <v>430</v>
      </c>
      <c r="Q263" s="348" t="s">
        <v>430</v>
      </c>
      <c r="R263" s="348" t="s">
        <v>430</v>
      </c>
      <c r="S263" s="348">
        <v>-2.1907000000000001</v>
      </c>
      <c r="T263" s="348" t="s">
        <v>430</v>
      </c>
      <c r="U263" s="348" t="s">
        <v>430</v>
      </c>
      <c r="V263" s="348" t="s">
        <v>430</v>
      </c>
      <c r="W263" s="348">
        <v>-0.76429999999999998</v>
      </c>
      <c r="X263" s="348">
        <v>3.7551000000000001</v>
      </c>
      <c r="Y263" s="374"/>
      <c r="Z263" s="346">
        <v>210</v>
      </c>
      <c r="AA263" s="346">
        <v>260</v>
      </c>
      <c r="AB263" s="346">
        <v>262</v>
      </c>
      <c r="AC263" s="346" t="s">
        <v>430</v>
      </c>
      <c r="AD263" s="346" t="s">
        <v>430</v>
      </c>
      <c r="AE263" s="346" t="s">
        <v>430</v>
      </c>
      <c r="AF263" s="346" t="s">
        <v>430</v>
      </c>
      <c r="AG263" s="346" t="s">
        <v>430</v>
      </c>
      <c r="AH263" s="346" t="s">
        <v>430</v>
      </c>
      <c r="AI263" s="346" t="s">
        <v>430</v>
      </c>
      <c r="AJ263" s="346">
        <v>266</v>
      </c>
      <c r="AK263" s="346" t="s">
        <v>430</v>
      </c>
      <c r="AL263" s="346" t="s">
        <v>430</v>
      </c>
      <c r="AM263" s="346" t="s">
        <v>430</v>
      </c>
      <c r="AN263" s="346">
        <v>270</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12.600802609298199</v>
      </c>
      <c r="BC263" s="348">
        <v>0.99640445144763601</v>
      </c>
      <c r="BD263" s="348">
        <v>-6.8554993997694796E-2</v>
      </c>
      <c r="BE263" s="375">
        <v>-3.0215357666960201E-2</v>
      </c>
      <c r="BF263" s="374"/>
      <c r="BG263" s="372">
        <v>7.3200000000000001E-2</v>
      </c>
      <c r="BH263" s="373"/>
      <c r="BI263" s="348">
        <v>79.775599999999997</v>
      </c>
      <c r="BJ263" s="348">
        <v>17.106000000000002</v>
      </c>
      <c r="BK263" s="348">
        <v>2.6606700000000001</v>
      </c>
      <c r="BL263" s="348">
        <v>0.45773000000000003</v>
      </c>
      <c r="BM263" s="373"/>
      <c r="BN263" s="372" t="s">
        <v>6504</v>
      </c>
      <c r="BO263" s="372" t="s">
        <v>6505</v>
      </c>
      <c r="BP263" s="372" t="s">
        <v>430</v>
      </c>
      <c r="BQ263" s="372" t="s">
        <v>430</v>
      </c>
      <c r="BR263" s="372" t="s">
        <v>430</v>
      </c>
      <c r="BS263" s="373"/>
      <c r="BT263" s="354" t="s">
        <v>555</v>
      </c>
    </row>
    <row r="264" spans="1:72" s="428" customFormat="1" x14ac:dyDescent="0.25">
      <c r="A264" s="345" t="s">
        <v>6506</v>
      </c>
      <c r="B264" s="373"/>
      <c r="C264" s="719">
        <v>46189</v>
      </c>
      <c r="D264" s="373"/>
      <c r="E264" s="346">
        <v>7.0227000000000004</v>
      </c>
      <c r="F264" s="373"/>
      <c r="G264" s="347">
        <v>48.677199999999999</v>
      </c>
      <c r="H264" s="374"/>
      <c r="I264" s="348">
        <v>0.1537</v>
      </c>
      <c r="J264" s="348">
        <v>0.62180000000000002</v>
      </c>
      <c r="K264" s="348">
        <v>2.2833999999999999</v>
      </c>
      <c r="L264" s="348" t="s">
        <v>430</v>
      </c>
      <c r="M264" s="348" t="s">
        <v>430</v>
      </c>
      <c r="N264" s="350" t="s">
        <v>430</v>
      </c>
      <c r="O264" s="348" t="s">
        <v>430</v>
      </c>
      <c r="P264" s="348" t="s">
        <v>430</v>
      </c>
      <c r="Q264" s="348" t="s">
        <v>430</v>
      </c>
      <c r="R264" s="348" t="s">
        <v>430</v>
      </c>
      <c r="S264" s="348">
        <v>4.9821999999999997</v>
      </c>
      <c r="T264" s="348" t="s">
        <v>430</v>
      </c>
      <c r="U264" s="348" t="s">
        <v>430</v>
      </c>
      <c r="V264" s="348" t="s">
        <v>430</v>
      </c>
      <c r="W264" s="348">
        <v>3.6202999999999999</v>
      </c>
      <c r="X264" s="348">
        <v>6.5740999999999996</v>
      </c>
      <c r="Y264" s="374"/>
      <c r="Z264" s="346">
        <v>73</v>
      </c>
      <c r="AA264" s="346">
        <v>92</v>
      </c>
      <c r="AB264" s="346">
        <v>125</v>
      </c>
      <c r="AC264" s="346" t="s">
        <v>430</v>
      </c>
      <c r="AD264" s="346" t="s">
        <v>430</v>
      </c>
      <c r="AE264" s="346" t="s">
        <v>430</v>
      </c>
      <c r="AF264" s="346" t="s">
        <v>430</v>
      </c>
      <c r="AG264" s="346" t="s">
        <v>430</v>
      </c>
      <c r="AH264" s="346" t="s">
        <v>430</v>
      </c>
      <c r="AI264" s="346" t="s">
        <v>430</v>
      </c>
      <c r="AJ264" s="346">
        <v>49</v>
      </c>
      <c r="AK264" s="346" t="s">
        <v>430</v>
      </c>
      <c r="AL264" s="346" t="s">
        <v>430</v>
      </c>
      <c r="AM264" s="346" t="s">
        <v>430</v>
      </c>
      <c r="AN264" s="346">
        <v>45</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t="s">
        <v>430</v>
      </c>
      <c r="BC264" s="348">
        <v>0</v>
      </c>
      <c r="BD264" s="348">
        <v>0</v>
      </c>
      <c r="BE264" s="375">
        <v>1.83878138735342</v>
      </c>
      <c r="BF264" s="374"/>
      <c r="BG264" s="372">
        <v>0.1784</v>
      </c>
      <c r="BH264" s="373"/>
      <c r="BI264" s="348" t="s">
        <v>430</v>
      </c>
      <c r="BJ264" s="348">
        <v>6.26267</v>
      </c>
      <c r="BK264" s="348">
        <v>93.457899999999995</v>
      </c>
      <c r="BL264" s="348">
        <v>0.27943000000000001</v>
      </c>
      <c r="BM264" s="373"/>
      <c r="BN264" s="372" t="s">
        <v>6507</v>
      </c>
      <c r="BO264" s="372" t="s">
        <v>6508</v>
      </c>
      <c r="BP264" s="372" t="s">
        <v>6509</v>
      </c>
      <c r="BQ264" s="372" t="s">
        <v>890</v>
      </c>
      <c r="BR264" s="372" t="s">
        <v>5966</v>
      </c>
      <c r="BS264" s="373"/>
      <c r="BT264" s="354" t="s">
        <v>555</v>
      </c>
    </row>
    <row r="265" spans="1:72" s="428" customFormat="1" x14ac:dyDescent="0.25">
      <c r="A265" s="345" t="s">
        <v>6510</v>
      </c>
      <c r="B265" s="373"/>
      <c r="C265" s="719">
        <v>46164</v>
      </c>
      <c r="D265" s="373"/>
      <c r="E265" s="346">
        <v>6.58</v>
      </c>
      <c r="F265" s="373"/>
      <c r="G265" s="347">
        <v>10.269299999999999</v>
      </c>
      <c r="H265" s="374"/>
      <c r="I265" s="348">
        <v>-0.1109</v>
      </c>
      <c r="J265" s="348">
        <v>-0.35899999999999999</v>
      </c>
      <c r="K265" s="348">
        <v>1.4773000000000001</v>
      </c>
      <c r="L265" s="348" t="s">
        <v>430</v>
      </c>
      <c r="M265" s="348" t="s">
        <v>430</v>
      </c>
      <c r="N265" s="350" t="s">
        <v>430</v>
      </c>
      <c r="O265" s="348" t="s">
        <v>430</v>
      </c>
      <c r="P265" s="348" t="s">
        <v>430</v>
      </c>
      <c r="Q265" s="348" t="s">
        <v>430</v>
      </c>
      <c r="R265" s="348" t="s">
        <v>430</v>
      </c>
      <c r="S265" s="348">
        <v>3.0091999999999999</v>
      </c>
      <c r="T265" s="348" t="s">
        <v>430</v>
      </c>
      <c r="U265" s="348" t="s">
        <v>430</v>
      </c>
      <c r="V265" s="348" t="s">
        <v>430</v>
      </c>
      <c r="W265" s="348">
        <v>0.49519999999999997</v>
      </c>
      <c r="X265" s="348">
        <v>2.6930000000000001</v>
      </c>
      <c r="Y265" s="374"/>
      <c r="Z265" s="346">
        <v>135</v>
      </c>
      <c r="AA265" s="346">
        <v>156</v>
      </c>
      <c r="AB265" s="346">
        <v>168</v>
      </c>
      <c r="AC265" s="346" t="s">
        <v>430</v>
      </c>
      <c r="AD265" s="346" t="s">
        <v>430</v>
      </c>
      <c r="AE265" s="346" t="s">
        <v>430</v>
      </c>
      <c r="AF265" s="346" t="s">
        <v>430</v>
      </c>
      <c r="AG265" s="346" t="s">
        <v>430</v>
      </c>
      <c r="AH265" s="346" t="s">
        <v>430</v>
      </c>
      <c r="AI265" s="346" t="s">
        <v>430</v>
      </c>
      <c r="AJ265" s="346">
        <v>158</v>
      </c>
      <c r="AK265" s="346" t="s">
        <v>430</v>
      </c>
      <c r="AL265" s="346" t="s">
        <v>430</v>
      </c>
      <c r="AM265" s="346" t="s">
        <v>430</v>
      </c>
      <c r="AN265" s="346">
        <v>177</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3.6096014461871402</v>
      </c>
      <c r="BC265" s="348">
        <v>0</v>
      </c>
      <c r="BD265" s="348">
        <v>0.48880388043039102</v>
      </c>
      <c r="BE265" s="375" t="s">
        <v>430</v>
      </c>
      <c r="BF265" s="374"/>
      <c r="BG265" s="372" t="s">
        <v>430</v>
      </c>
      <c r="BH265" s="373"/>
      <c r="BI265" s="348">
        <v>78.775499999999994</v>
      </c>
      <c r="BJ265" s="348">
        <v>18.5777</v>
      </c>
      <c r="BK265" s="348" t="s">
        <v>430</v>
      </c>
      <c r="BL265" s="348">
        <v>2.6467999999999998</v>
      </c>
      <c r="BM265" s="373"/>
      <c r="BN265" s="372" t="s">
        <v>6511</v>
      </c>
      <c r="BO265" s="372" t="s">
        <v>834</v>
      </c>
      <c r="BP265" s="372" t="s">
        <v>3402</v>
      </c>
      <c r="BQ265" s="372" t="s">
        <v>6512</v>
      </c>
      <c r="BR265" s="372" t="s">
        <v>6513</v>
      </c>
      <c r="BS265" s="373"/>
      <c r="BT265" s="354" t="s">
        <v>555</v>
      </c>
    </row>
    <row r="266" spans="1:72" s="428" customFormat="1" x14ac:dyDescent="0.25">
      <c r="A266" s="345" t="s">
        <v>6514</v>
      </c>
      <c r="B266" s="373"/>
      <c r="C266" s="719">
        <v>45320</v>
      </c>
      <c r="D266" s="373"/>
      <c r="E266" s="346">
        <v>6.9436</v>
      </c>
      <c r="F266" s="373"/>
      <c r="G266" s="347">
        <v>330.98320000000001</v>
      </c>
      <c r="H266" s="374"/>
      <c r="I266" s="348">
        <v>0.38629999999999998</v>
      </c>
      <c r="J266" s="348">
        <v>1.1153999999999999</v>
      </c>
      <c r="K266" s="348">
        <v>8.6709999999999994</v>
      </c>
      <c r="L266" s="348">
        <v>13.333299999999999</v>
      </c>
      <c r="M266" s="348">
        <v>-2.9885000000000002</v>
      </c>
      <c r="N266" s="350">
        <v>-7.4305000000000003</v>
      </c>
      <c r="O266" s="348">
        <v>-8.4604999999999997</v>
      </c>
      <c r="P266" s="348" t="s">
        <v>430</v>
      </c>
      <c r="Q266" s="348" t="s">
        <v>430</v>
      </c>
      <c r="R266" s="348" t="s">
        <v>430</v>
      </c>
      <c r="S266" s="348">
        <v>19.867000000000001</v>
      </c>
      <c r="T266" s="348">
        <v>9.1024999999999991</v>
      </c>
      <c r="U266" s="348">
        <v>-15.898999999999999</v>
      </c>
      <c r="V266" s="348">
        <v>-4.5602</v>
      </c>
      <c r="W266" s="348">
        <v>2.4361999999999999</v>
      </c>
      <c r="X266" s="348">
        <v>-3.7894000000000001</v>
      </c>
      <c r="Y266" s="374"/>
      <c r="Z266" s="346">
        <v>35</v>
      </c>
      <c r="AA266" s="346">
        <v>57</v>
      </c>
      <c r="AB266" s="346">
        <v>16</v>
      </c>
      <c r="AC266" s="346">
        <v>20</v>
      </c>
      <c r="AD266" s="346">
        <v>159</v>
      </c>
      <c r="AE266" s="346">
        <v>210</v>
      </c>
      <c r="AF266" s="346">
        <v>163</v>
      </c>
      <c r="AG266" s="346" t="s">
        <v>430</v>
      </c>
      <c r="AH266" s="346" t="s">
        <v>430</v>
      </c>
      <c r="AI266" s="346" t="s">
        <v>430</v>
      </c>
      <c r="AJ266" s="346">
        <v>9</v>
      </c>
      <c r="AK266" s="346">
        <v>221</v>
      </c>
      <c r="AL266" s="346">
        <v>244</v>
      </c>
      <c r="AM266" s="346">
        <v>213</v>
      </c>
      <c r="AN266" s="346">
        <v>73</v>
      </c>
      <c r="AO266" s="373"/>
      <c r="AP266" s="348" t="s">
        <v>430</v>
      </c>
      <c r="AQ266" s="348" t="s">
        <v>430</v>
      </c>
      <c r="AR266" s="348" t="s">
        <v>430</v>
      </c>
      <c r="AS266" s="348" t="s">
        <v>430</v>
      </c>
      <c r="AT266" s="348">
        <v>-4.09</v>
      </c>
      <c r="AU266" s="351"/>
      <c r="AV266" s="346" t="s">
        <v>430</v>
      </c>
      <c r="AW266" s="346" t="s">
        <v>430</v>
      </c>
      <c r="AX266" s="346" t="s">
        <v>430</v>
      </c>
      <c r="AY266" s="346" t="s">
        <v>430</v>
      </c>
      <c r="AZ266" s="346">
        <v>211</v>
      </c>
      <c r="BA266" s="374"/>
      <c r="BB266" s="348">
        <v>25.930220275821501</v>
      </c>
      <c r="BC266" s="348">
        <v>0.99856239412289605</v>
      </c>
      <c r="BD266" s="348">
        <v>-2.5249686574538702E-2</v>
      </c>
      <c r="BE266" s="375">
        <v>-1.44194176210415E-2</v>
      </c>
      <c r="BF266" s="374"/>
      <c r="BG266" s="372">
        <v>6.88E-2</v>
      </c>
      <c r="BH266" s="373"/>
      <c r="BI266" s="348">
        <v>81.2988</v>
      </c>
      <c r="BJ266" s="348">
        <v>18.326599999999999</v>
      </c>
      <c r="BK266" s="348" t="s">
        <v>430</v>
      </c>
      <c r="BL266" s="348">
        <v>0.37459999999999999</v>
      </c>
      <c r="BM266" s="373"/>
      <c r="BN266" s="372" t="s">
        <v>6515</v>
      </c>
      <c r="BO266" s="372" t="s">
        <v>4917</v>
      </c>
      <c r="BP266" s="372" t="s">
        <v>430</v>
      </c>
      <c r="BQ266" s="372" t="s">
        <v>430</v>
      </c>
      <c r="BR266" s="372" t="s">
        <v>430</v>
      </c>
      <c r="BS266" s="373"/>
      <c r="BT266" s="354" t="s">
        <v>555</v>
      </c>
    </row>
    <row r="267" spans="1:72" s="428" customFormat="1" x14ac:dyDescent="0.25">
      <c r="A267" s="345" t="s">
        <v>6516</v>
      </c>
      <c r="B267" s="373"/>
      <c r="C267" s="719">
        <v>46227</v>
      </c>
      <c r="D267" s="373"/>
      <c r="E267" s="346">
        <v>7.7464000000000004</v>
      </c>
      <c r="F267" s="373"/>
      <c r="G267" s="347">
        <v>15.0855</v>
      </c>
      <c r="H267" s="374"/>
      <c r="I267" s="348">
        <v>-0.91300000000000003</v>
      </c>
      <c r="J267" s="348">
        <v>-2.1274000000000002</v>
      </c>
      <c r="K267" s="348" t="s">
        <v>430</v>
      </c>
      <c r="L267" s="348" t="s">
        <v>430</v>
      </c>
      <c r="M267" s="348" t="s">
        <v>430</v>
      </c>
      <c r="N267" s="350" t="s">
        <v>430</v>
      </c>
      <c r="O267" s="348" t="s">
        <v>430</v>
      </c>
      <c r="P267" s="348" t="s">
        <v>430</v>
      </c>
      <c r="Q267" s="348" t="s">
        <v>430</v>
      </c>
      <c r="R267" s="348" t="s">
        <v>430</v>
      </c>
      <c r="S267" s="348" t="s">
        <v>430</v>
      </c>
      <c r="T267" s="348" t="s">
        <v>430</v>
      </c>
      <c r="U267" s="348" t="s">
        <v>430</v>
      </c>
      <c r="V267" s="348" t="s">
        <v>430</v>
      </c>
      <c r="W267" s="348">
        <v>-0.76629999999999998</v>
      </c>
      <c r="X267" s="348">
        <v>-1.2385999999999999</v>
      </c>
      <c r="Y267" s="374"/>
      <c r="Z267" s="346">
        <v>218</v>
      </c>
      <c r="AA267" s="346">
        <v>270</v>
      </c>
      <c r="AB267" s="346" t="s">
        <v>430</v>
      </c>
      <c r="AC267" s="346" t="s">
        <v>430</v>
      </c>
      <c r="AD267" s="346" t="s">
        <v>430</v>
      </c>
      <c r="AE267" s="346" t="s">
        <v>430</v>
      </c>
      <c r="AF267" s="346" t="s">
        <v>430</v>
      </c>
      <c r="AG267" s="346" t="s">
        <v>430</v>
      </c>
      <c r="AH267" s="346" t="s">
        <v>430</v>
      </c>
      <c r="AI267" s="346" t="s">
        <v>430</v>
      </c>
      <c r="AJ267" s="346" t="s">
        <v>430</v>
      </c>
      <c r="AK267" s="346" t="s">
        <v>430</v>
      </c>
      <c r="AL267" s="346" t="s">
        <v>430</v>
      </c>
      <c r="AM267" s="346" t="s">
        <v>430</v>
      </c>
      <c r="AN267" s="346">
        <v>272</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t="s">
        <v>430</v>
      </c>
      <c r="BC267" s="348">
        <v>0</v>
      </c>
      <c r="BD267" s="348">
        <v>0</v>
      </c>
      <c r="BE267" s="375" t="s">
        <v>430</v>
      </c>
      <c r="BF267" s="374"/>
      <c r="BG267" s="372" t="s">
        <v>430</v>
      </c>
      <c r="BH267" s="373"/>
      <c r="BI267" s="348">
        <v>44.391500000000001</v>
      </c>
      <c r="BJ267" s="348">
        <v>34.383200000000002</v>
      </c>
      <c r="BK267" s="348">
        <v>20.841899999999999</v>
      </c>
      <c r="BL267" s="348">
        <v>0.38340000000000002</v>
      </c>
      <c r="BM267" s="373"/>
      <c r="BN267" s="372" t="s">
        <v>6517</v>
      </c>
      <c r="BO267" s="372" t="s">
        <v>4933</v>
      </c>
      <c r="BP267" s="372" t="s">
        <v>430</v>
      </c>
      <c r="BQ267" s="372" t="s">
        <v>430</v>
      </c>
      <c r="BR267" s="372" t="s">
        <v>430</v>
      </c>
      <c r="BS267" s="373"/>
      <c r="BT267" s="354" t="s">
        <v>555</v>
      </c>
    </row>
    <row r="268" spans="1:72" s="428" customFormat="1" x14ac:dyDescent="0.25">
      <c r="A268" s="345" t="s">
        <v>6518</v>
      </c>
      <c r="B268" s="373"/>
      <c r="C268" s="719">
        <v>45818</v>
      </c>
      <c r="D268" s="373"/>
      <c r="E268" s="346">
        <v>6.7588999999999997</v>
      </c>
      <c r="F268" s="373"/>
      <c r="G268" s="347">
        <v>43.671999999999997</v>
      </c>
      <c r="H268" s="374"/>
      <c r="I268" s="348">
        <v>-8.2600000000000007E-2</v>
      </c>
      <c r="J268" s="348">
        <v>-0.31480000000000002</v>
      </c>
      <c r="K268" s="348">
        <v>3.6112000000000002</v>
      </c>
      <c r="L268" s="348">
        <v>4.6837999999999997</v>
      </c>
      <c r="M268" s="348">
        <v>6.76</v>
      </c>
      <c r="N268" s="350">
        <v>13.592499999999999</v>
      </c>
      <c r="O268" s="348" t="s">
        <v>430</v>
      </c>
      <c r="P268" s="348" t="s">
        <v>430</v>
      </c>
      <c r="Q268" s="348" t="s">
        <v>430</v>
      </c>
      <c r="R268" s="348" t="s">
        <v>430</v>
      </c>
      <c r="S268" s="348">
        <v>4.7988999999999997</v>
      </c>
      <c r="T268" s="348">
        <v>17.2544</v>
      </c>
      <c r="U268" s="348">
        <v>7.1535000000000002</v>
      </c>
      <c r="V268" s="348">
        <v>13.222300000000001</v>
      </c>
      <c r="W268" s="348">
        <v>1.5649</v>
      </c>
      <c r="X268" s="348">
        <v>11.0524</v>
      </c>
      <c r="Y268" s="374"/>
      <c r="Z268" s="346">
        <v>133</v>
      </c>
      <c r="AA268" s="346">
        <v>152</v>
      </c>
      <c r="AB268" s="346">
        <v>91</v>
      </c>
      <c r="AC268" s="346">
        <v>195</v>
      </c>
      <c r="AD268" s="346">
        <v>78</v>
      </c>
      <c r="AE268" s="346">
        <v>50</v>
      </c>
      <c r="AF268" s="346" t="s">
        <v>430</v>
      </c>
      <c r="AG268" s="346" t="s">
        <v>430</v>
      </c>
      <c r="AH268" s="346" t="s">
        <v>430</v>
      </c>
      <c r="AI268" s="346" t="s">
        <v>430</v>
      </c>
      <c r="AJ268" s="346">
        <v>57</v>
      </c>
      <c r="AK268" s="346">
        <v>91</v>
      </c>
      <c r="AL268" s="346">
        <v>52</v>
      </c>
      <c r="AM268" s="346">
        <v>51</v>
      </c>
      <c r="AN268" s="346">
        <v>118</v>
      </c>
      <c r="AO268" s="373"/>
      <c r="AP268" s="348" t="s">
        <v>430</v>
      </c>
      <c r="AQ268" s="348" t="s">
        <v>430</v>
      </c>
      <c r="AR268" s="348" t="s">
        <v>430</v>
      </c>
      <c r="AS268" s="348" t="s">
        <v>430</v>
      </c>
      <c r="AT268" s="348">
        <v>16.61</v>
      </c>
      <c r="AU268" s="351"/>
      <c r="AV268" s="346" t="s">
        <v>430</v>
      </c>
      <c r="AW268" s="346" t="s">
        <v>430</v>
      </c>
      <c r="AX268" s="346" t="s">
        <v>430</v>
      </c>
      <c r="AY268" s="346" t="s">
        <v>430</v>
      </c>
      <c r="AZ268" s="346">
        <v>67</v>
      </c>
      <c r="BA268" s="374"/>
      <c r="BB268" s="348">
        <v>8.6442477717225792</v>
      </c>
      <c r="BC268" s="348">
        <v>0.99444409014773905</v>
      </c>
      <c r="BD268" s="348">
        <v>7.0045639178674304E-2</v>
      </c>
      <c r="BE268" s="375">
        <v>-1.8802029005231299E-2</v>
      </c>
      <c r="BF268" s="374"/>
      <c r="BG268" s="372">
        <v>9.7699999999999995E-2</v>
      </c>
      <c r="BH268" s="373"/>
      <c r="BI268" s="348">
        <v>86.833399999999997</v>
      </c>
      <c r="BJ268" s="348">
        <v>12.7356</v>
      </c>
      <c r="BK268" s="348" t="s">
        <v>430</v>
      </c>
      <c r="BL268" s="348">
        <v>0.43099999999999999</v>
      </c>
      <c r="BM268" s="373"/>
      <c r="BN268" s="372" t="s">
        <v>6519</v>
      </c>
      <c r="BO268" s="372" t="s">
        <v>6520</v>
      </c>
      <c r="BP268" s="372" t="s">
        <v>6521</v>
      </c>
      <c r="BQ268" s="372" t="s">
        <v>6522</v>
      </c>
      <c r="BR268" s="372" t="s">
        <v>6523</v>
      </c>
      <c r="BS268" s="373"/>
      <c r="BT268" s="354" t="s">
        <v>555</v>
      </c>
    </row>
    <row r="269" spans="1:72" s="428" customFormat="1" x14ac:dyDescent="0.25">
      <c r="A269" s="345" t="s">
        <v>6524</v>
      </c>
      <c r="B269" s="373"/>
      <c r="C269" s="719">
        <v>46105</v>
      </c>
      <c r="D269" s="373"/>
      <c r="E269" s="346">
        <v>6.3497000000000003</v>
      </c>
      <c r="F269" s="373"/>
      <c r="G269" s="347">
        <v>88.176599999999993</v>
      </c>
      <c r="H269" s="374"/>
      <c r="I269" s="348">
        <v>-0.32500000000000001</v>
      </c>
      <c r="J269" s="348">
        <v>0.67369999999999997</v>
      </c>
      <c r="K269" s="348">
        <v>3.8355000000000001</v>
      </c>
      <c r="L269" s="348">
        <v>9.4590999999999994</v>
      </c>
      <c r="M269" s="348" t="s">
        <v>430</v>
      </c>
      <c r="N269" s="350" t="s">
        <v>430</v>
      </c>
      <c r="O269" s="348" t="s">
        <v>430</v>
      </c>
      <c r="P269" s="348" t="s">
        <v>430</v>
      </c>
      <c r="Q269" s="348" t="s">
        <v>430</v>
      </c>
      <c r="R269" s="348" t="s">
        <v>430</v>
      </c>
      <c r="S269" s="348">
        <v>3.4304999999999999</v>
      </c>
      <c r="T269" s="348">
        <v>12.061500000000001</v>
      </c>
      <c r="U269" s="348" t="s">
        <v>430</v>
      </c>
      <c r="V269" s="348" t="s">
        <v>430</v>
      </c>
      <c r="W269" s="348">
        <v>5.0145</v>
      </c>
      <c r="X269" s="348">
        <v>5.4017999999999997</v>
      </c>
      <c r="Y269" s="374"/>
      <c r="Z269" s="346">
        <v>181</v>
      </c>
      <c r="AA269" s="346">
        <v>90</v>
      </c>
      <c r="AB269" s="346">
        <v>86</v>
      </c>
      <c r="AC269" s="346">
        <v>46</v>
      </c>
      <c r="AD269" s="346" t="s">
        <v>430</v>
      </c>
      <c r="AE269" s="346" t="s">
        <v>430</v>
      </c>
      <c r="AF269" s="346" t="s">
        <v>430</v>
      </c>
      <c r="AG269" s="346" t="s">
        <v>430</v>
      </c>
      <c r="AH269" s="346" t="s">
        <v>430</v>
      </c>
      <c r="AI269" s="346" t="s">
        <v>430</v>
      </c>
      <c r="AJ269" s="346">
        <v>140</v>
      </c>
      <c r="AK269" s="346">
        <v>167</v>
      </c>
      <c r="AL269" s="346" t="s">
        <v>430</v>
      </c>
      <c r="AM269" s="346" t="s">
        <v>430</v>
      </c>
      <c r="AN269" s="346">
        <v>33</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21.115222312852801</v>
      </c>
      <c r="BC269" s="348">
        <v>0.99355655351022698</v>
      </c>
      <c r="BD269" s="348">
        <v>8.8384750474849701E-4</v>
      </c>
      <c r="BE269" s="375">
        <v>-6.2491978352734998E-2</v>
      </c>
      <c r="BF269" s="374"/>
      <c r="BG269" s="372">
        <v>0.1847</v>
      </c>
      <c r="BH269" s="373"/>
      <c r="BI269" s="348">
        <v>86.6203</v>
      </c>
      <c r="BJ269" s="348">
        <v>11.443199999999999</v>
      </c>
      <c r="BK269" s="348">
        <v>1.7659199999999999</v>
      </c>
      <c r="BL269" s="348">
        <v>0.17058000000000001</v>
      </c>
      <c r="BM269" s="373"/>
      <c r="BN269" s="372" t="s">
        <v>6525</v>
      </c>
      <c r="BO269" s="372" t="s">
        <v>5181</v>
      </c>
      <c r="BP269" s="372" t="s">
        <v>430</v>
      </c>
      <c r="BQ269" s="372" t="s">
        <v>430</v>
      </c>
      <c r="BR269" s="372" t="s">
        <v>430</v>
      </c>
      <c r="BS269" s="373"/>
      <c r="BT269" s="354" t="s">
        <v>555</v>
      </c>
    </row>
    <row r="270" spans="1:72" s="428" customFormat="1" x14ac:dyDescent="0.25">
      <c r="A270" s="345" t="s">
        <v>6526</v>
      </c>
      <c r="B270" s="373"/>
      <c r="C270" s="719">
        <v>46234</v>
      </c>
      <c r="D270" s="373"/>
      <c r="E270" s="888">
        <v>6.24</v>
      </c>
      <c r="F270" s="373"/>
      <c r="G270" s="347">
        <v>36.921399999999998</v>
      </c>
      <c r="H270" s="374"/>
      <c r="I270" s="348">
        <v>0.44340000000000002</v>
      </c>
      <c r="J270" s="348">
        <v>-0.1585</v>
      </c>
      <c r="K270" s="348" t="s">
        <v>430</v>
      </c>
      <c r="L270" s="348" t="s">
        <v>430</v>
      </c>
      <c r="M270" s="348" t="s">
        <v>430</v>
      </c>
      <c r="N270" s="350" t="s">
        <v>430</v>
      </c>
      <c r="O270" s="348" t="s">
        <v>430</v>
      </c>
      <c r="P270" s="348" t="s">
        <v>430</v>
      </c>
      <c r="Q270" s="348" t="s">
        <v>430</v>
      </c>
      <c r="R270" s="348" t="s">
        <v>430</v>
      </c>
      <c r="S270" s="348" t="s">
        <v>430</v>
      </c>
      <c r="T270" s="348" t="s">
        <v>430</v>
      </c>
      <c r="U270" s="348" t="s">
        <v>430</v>
      </c>
      <c r="V270" s="348" t="s">
        <v>430</v>
      </c>
      <c r="W270" s="348">
        <v>0.85860000000000003</v>
      </c>
      <c r="X270" s="348">
        <v>0.85860000000000003</v>
      </c>
      <c r="Y270" s="374"/>
      <c r="Z270" s="346">
        <v>21</v>
      </c>
      <c r="AA270" s="346">
        <v>142</v>
      </c>
      <c r="AB270" s="346" t="s">
        <v>430</v>
      </c>
      <c r="AC270" s="346" t="s">
        <v>430</v>
      </c>
      <c r="AD270" s="346" t="s">
        <v>430</v>
      </c>
      <c r="AE270" s="346" t="s">
        <v>430</v>
      </c>
      <c r="AF270" s="346" t="s">
        <v>430</v>
      </c>
      <c r="AG270" s="346" t="s">
        <v>430</v>
      </c>
      <c r="AH270" s="346" t="s">
        <v>430</v>
      </c>
      <c r="AI270" s="346" t="s">
        <v>430</v>
      </c>
      <c r="AJ270" s="346" t="s">
        <v>430</v>
      </c>
      <c r="AK270" s="346" t="s">
        <v>430</v>
      </c>
      <c r="AL270" s="346" t="s">
        <v>430</v>
      </c>
      <c r="AM270" s="346" t="s">
        <v>430</v>
      </c>
      <c r="AN270" s="346">
        <v>145</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t="s">
        <v>430</v>
      </c>
      <c r="BC270" s="348">
        <v>0</v>
      </c>
      <c r="BD270" s="348">
        <v>0</v>
      </c>
      <c r="BE270" s="375" t="s">
        <v>430</v>
      </c>
      <c r="BF270" s="374"/>
      <c r="BG270" s="372" t="s">
        <v>430</v>
      </c>
      <c r="BH270" s="373"/>
      <c r="BI270" s="348">
        <v>63.823999999999998</v>
      </c>
      <c r="BJ270" s="348">
        <v>34.892200000000003</v>
      </c>
      <c r="BK270" s="348" t="s">
        <v>430</v>
      </c>
      <c r="BL270" s="348">
        <v>1.2838000000000001</v>
      </c>
      <c r="BM270" s="373"/>
      <c r="BN270" s="372" t="s">
        <v>6527</v>
      </c>
      <c r="BO270" s="372" t="s">
        <v>6528</v>
      </c>
      <c r="BP270" s="372" t="s">
        <v>5382</v>
      </c>
      <c r="BQ270" s="372" t="s">
        <v>6529</v>
      </c>
      <c r="BR270" s="372" t="s">
        <v>6530</v>
      </c>
      <c r="BS270" s="373"/>
      <c r="BT270" s="354" t="s">
        <v>555</v>
      </c>
    </row>
    <row r="271" spans="1:72" s="428" customFormat="1" x14ac:dyDescent="0.25">
      <c r="A271" s="345" t="s">
        <v>6531</v>
      </c>
      <c r="B271" s="373"/>
      <c r="C271" s="719">
        <v>45985</v>
      </c>
      <c r="D271" s="373"/>
      <c r="E271" s="346">
        <v>6.13</v>
      </c>
      <c r="F271" s="373"/>
      <c r="G271" s="347">
        <v>31.294</v>
      </c>
      <c r="H271" s="374"/>
      <c r="I271" s="348">
        <v>-0.23910000000000001</v>
      </c>
      <c r="J271" s="348">
        <v>-1.1794</v>
      </c>
      <c r="K271" s="348">
        <v>-0.29499999999999998</v>
      </c>
      <c r="L271" s="348">
        <v>6.9427000000000003</v>
      </c>
      <c r="M271" s="348">
        <v>-5.3037000000000001</v>
      </c>
      <c r="N271" s="350" t="s">
        <v>430</v>
      </c>
      <c r="O271" s="348" t="s">
        <v>430</v>
      </c>
      <c r="P271" s="348" t="s">
        <v>430</v>
      </c>
      <c r="Q271" s="348" t="s">
        <v>430</v>
      </c>
      <c r="R271" s="348" t="s">
        <v>430</v>
      </c>
      <c r="S271" s="348">
        <v>2.2065000000000001</v>
      </c>
      <c r="T271" s="348">
        <v>10.3537</v>
      </c>
      <c r="U271" s="348">
        <v>-6.97</v>
      </c>
      <c r="V271" s="348" t="s">
        <v>430</v>
      </c>
      <c r="W271" s="348">
        <v>-0.4194</v>
      </c>
      <c r="X271" s="348">
        <v>-7.6932999999999998</v>
      </c>
      <c r="Y271" s="374"/>
      <c r="Z271" s="346">
        <v>169</v>
      </c>
      <c r="AA271" s="346">
        <v>256</v>
      </c>
      <c r="AB271" s="346">
        <v>226</v>
      </c>
      <c r="AC271" s="346">
        <v>97</v>
      </c>
      <c r="AD271" s="346">
        <v>243</v>
      </c>
      <c r="AE271" s="346" t="s">
        <v>430</v>
      </c>
      <c r="AF271" s="346" t="s">
        <v>430</v>
      </c>
      <c r="AG271" s="346" t="s">
        <v>430</v>
      </c>
      <c r="AH271" s="346" t="s">
        <v>430</v>
      </c>
      <c r="AI271" s="346" t="s">
        <v>430</v>
      </c>
      <c r="AJ271" s="346">
        <v>207</v>
      </c>
      <c r="AK271" s="346">
        <v>173</v>
      </c>
      <c r="AL271" s="346">
        <v>214</v>
      </c>
      <c r="AM271" s="346" t="s">
        <v>430</v>
      </c>
      <c r="AN271" s="346">
        <v>261</v>
      </c>
      <c r="AO271" s="373"/>
      <c r="AP271" s="348" t="s">
        <v>430</v>
      </c>
      <c r="AQ271" s="348" t="s">
        <v>430</v>
      </c>
      <c r="AR271" s="348" t="s">
        <v>430</v>
      </c>
      <c r="AS271" s="348" t="s">
        <v>430</v>
      </c>
      <c r="AT271" s="348" t="s">
        <v>430</v>
      </c>
      <c r="AU271" s="351"/>
      <c r="AV271" s="346" t="s">
        <v>430</v>
      </c>
      <c r="AW271" s="346" t="s">
        <v>430</v>
      </c>
      <c r="AX271" s="346" t="s">
        <v>430</v>
      </c>
      <c r="AY271" s="346" t="s">
        <v>430</v>
      </c>
      <c r="AZ271" s="346" t="s">
        <v>430</v>
      </c>
      <c r="BA271" s="374"/>
      <c r="BB271" s="348">
        <v>16.544696328766499</v>
      </c>
      <c r="BC271" s="348">
        <v>0.99796744946384996</v>
      </c>
      <c r="BD271" s="348">
        <v>-7.8515855050053304E-2</v>
      </c>
      <c r="BE271" s="375">
        <v>-4.5502616641179203E-2</v>
      </c>
      <c r="BF271" s="374"/>
      <c r="BG271" s="372">
        <v>3.6600000000000001E-2</v>
      </c>
      <c r="BH271" s="373"/>
      <c r="BI271" s="348">
        <v>96.781999999999996</v>
      </c>
      <c r="BJ271" s="348">
        <v>2.8051599999999999</v>
      </c>
      <c r="BK271" s="348" t="s">
        <v>430</v>
      </c>
      <c r="BL271" s="348">
        <v>0.41283999999999998</v>
      </c>
      <c r="BM271" s="373"/>
      <c r="BN271" s="372" t="s">
        <v>6532</v>
      </c>
      <c r="BO271" s="372" t="s">
        <v>4274</v>
      </c>
      <c r="BP271" s="372" t="s">
        <v>6533</v>
      </c>
      <c r="BQ271" s="372" t="s">
        <v>6534</v>
      </c>
      <c r="BR271" s="372" t="s">
        <v>6535</v>
      </c>
      <c r="BS271" s="373"/>
      <c r="BT271" s="354" t="s">
        <v>555</v>
      </c>
    </row>
    <row r="272" spans="1:72" s="428" customFormat="1" x14ac:dyDescent="0.25">
      <c r="A272" s="345" t="s">
        <v>6536</v>
      </c>
      <c r="B272" s="373"/>
      <c r="C272" s="719">
        <v>45974</v>
      </c>
      <c r="D272" s="373"/>
      <c r="E272" s="346">
        <v>6.4813999999999998</v>
      </c>
      <c r="F272" s="373"/>
      <c r="G272" s="347">
        <v>236.0335</v>
      </c>
      <c r="H272" s="374"/>
      <c r="I272" s="348">
        <v>7.9699999999999993E-2</v>
      </c>
      <c r="J272" s="348">
        <v>0.99509999999999998</v>
      </c>
      <c r="K272" s="348">
        <v>1.6979</v>
      </c>
      <c r="L272" s="348">
        <v>6.6906999999999996</v>
      </c>
      <c r="M272" s="348">
        <v>7.7276999999999996</v>
      </c>
      <c r="N272" s="350" t="s">
        <v>430</v>
      </c>
      <c r="O272" s="348" t="s">
        <v>430</v>
      </c>
      <c r="P272" s="348" t="s">
        <v>430</v>
      </c>
      <c r="Q272" s="348" t="s">
        <v>430</v>
      </c>
      <c r="R272" s="348" t="s">
        <v>430</v>
      </c>
      <c r="S272" s="348">
        <v>3.4769999999999999</v>
      </c>
      <c r="T272" s="348">
        <v>21.235099999999999</v>
      </c>
      <c r="U272" s="348">
        <v>5.9546999999999999</v>
      </c>
      <c r="V272" s="348" t="s">
        <v>430</v>
      </c>
      <c r="W272" s="348">
        <v>1.7495000000000001</v>
      </c>
      <c r="X272" s="348">
        <v>5.6189</v>
      </c>
      <c r="Y272" s="374"/>
      <c r="Z272" s="346">
        <v>93</v>
      </c>
      <c r="AA272" s="346">
        <v>74</v>
      </c>
      <c r="AB272" s="346">
        <v>152</v>
      </c>
      <c r="AC272" s="346">
        <v>118</v>
      </c>
      <c r="AD272" s="346">
        <v>71</v>
      </c>
      <c r="AE272" s="346" t="s">
        <v>430</v>
      </c>
      <c r="AF272" s="346" t="s">
        <v>430</v>
      </c>
      <c r="AG272" s="346" t="s">
        <v>430</v>
      </c>
      <c r="AH272" s="346" t="s">
        <v>430</v>
      </c>
      <c r="AI272" s="346" t="s">
        <v>430</v>
      </c>
      <c r="AJ272" s="346">
        <v>131</v>
      </c>
      <c r="AK272" s="346">
        <v>65</v>
      </c>
      <c r="AL272" s="346">
        <v>64</v>
      </c>
      <c r="AM272" s="346" t="s">
        <v>430</v>
      </c>
      <c r="AN272" s="346">
        <v>108</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13.163283979803101</v>
      </c>
      <c r="BC272" s="348">
        <v>0.99452843976895999</v>
      </c>
      <c r="BD272" s="348">
        <v>1.7401297926227501E-2</v>
      </c>
      <c r="BE272" s="375">
        <v>-3.5613256475601797E-2</v>
      </c>
      <c r="BF272" s="374"/>
      <c r="BG272" s="372">
        <v>0.122</v>
      </c>
      <c r="BH272" s="373"/>
      <c r="BI272" s="348">
        <v>11.034800000000001</v>
      </c>
      <c r="BJ272" s="348">
        <v>84.416899999999998</v>
      </c>
      <c r="BK272" s="348">
        <v>4.2214999999999998</v>
      </c>
      <c r="BL272" s="348">
        <v>0.32679999999999998</v>
      </c>
      <c r="BM272" s="373"/>
      <c r="BN272" s="372" t="s">
        <v>4546</v>
      </c>
      <c r="BO272" s="372" t="s">
        <v>6537</v>
      </c>
      <c r="BP272" s="372" t="s">
        <v>4547</v>
      </c>
      <c r="BQ272" s="372" t="s">
        <v>860</v>
      </c>
      <c r="BR272" s="372" t="s">
        <v>4814</v>
      </c>
      <c r="BS272" s="373"/>
      <c r="BT272" s="354" t="s">
        <v>555</v>
      </c>
    </row>
    <row r="273" spans="1:72" s="428" customFormat="1" x14ac:dyDescent="0.25">
      <c r="A273" s="345" t="s">
        <v>6538</v>
      </c>
      <c r="B273" s="373"/>
      <c r="C273" s="719">
        <v>46162</v>
      </c>
      <c r="D273" s="373"/>
      <c r="E273" s="346">
        <v>5.9709000000000003</v>
      </c>
      <c r="F273" s="373"/>
      <c r="G273" s="347">
        <v>15.023899999999999</v>
      </c>
      <c r="H273" s="374"/>
      <c r="I273" s="348">
        <v>-0.2185</v>
      </c>
      <c r="J273" s="348">
        <v>-0.77080000000000004</v>
      </c>
      <c r="K273" s="348">
        <v>0.77470000000000006</v>
      </c>
      <c r="L273" s="348" t="s">
        <v>430</v>
      </c>
      <c r="M273" s="348" t="s">
        <v>430</v>
      </c>
      <c r="N273" s="350" t="s">
        <v>430</v>
      </c>
      <c r="O273" s="348" t="s">
        <v>430</v>
      </c>
      <c r="P273" s="348" t="s">
        <v>430</v>
      </c>
      <c r="Q273" s="348" t="s">
        <v>430</v>
      </c>
      <c r="R273" s="348" t="s">
        <v>430</v>
      </c>
      <c r="S273" s="348">
        <v>0.50509999999999999</v>
      </c>
      <c r="T273" s="348" t="s">
        <v>430</v>
      </c>
      <c r="U273" s="348" t="s">
        <v>430</v>
      </c>
      <c r="V273" s="348" t="s">
        <v>430</v>
      </c>
      <c r="W273" s="348">
        <v>0.24959999999999999</v>
      </c>
      <c r="X273" s="348">
        <v>-1.9339999999999999</v>
      </c>
      <c r="Y273" s="374"/>
      <c r="Z273" s="346">
        <v>162</v>
      </c>
      <c r="AA273" s="346">
        <v>217</v>
      </c>
      <c r="AB273" s="346">
        <v>217</v>
      </c>
      <c r="AC273" s="346" t="s">
        <v>430</v>
      </c>
      <c r="AD273" s="346" t="s">
        <v>430</v>
      </c>
      <c r="AE273" s="346" t="s">
        <v>430</v>
      </c>
      <c r="AF273" s="346" t="s">
        <v>430</v>
      </c>
      <c r="AG273" s="346" t="s">
        <v>430</v>
      </c>
      <c r="AH273" s="346" t="s">
        <v>430</v>
      </c>
      <c r="AI273" s="346" t="s">
        <v>430</v>
      </c>
      <c r="AJ273" s="346">
        <v>230</v>
      </c>
      <c r="AK273" s="346" t="s">
        <v>430</v>
      </c>
      <c r="AL273" s="346" t="s">
        <v>430</v>
      </c>
      <c r="AM273" s="346" t="s">
        <v>430</v>
      </c>
      <c r="AN273" s="346">
        <v>195</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7.2125144477344403</v>
      </c>
      <c r="BC273" s="348">
        <v>1.67130426932976</v>
      </c>
      <c r="BD273" s="348">
        <v>-0.156957221867635</v>
      </c>
      <c r="BE273" s="375">
        <v>-0.26046656081242903</v>
      </c>
      <c r="BF273" s="374"/>
      <c r="BG273" s="372">
        <v>2.4476</v>
      </c>
      <c r="BH273" s="373"/>
      <c r="BI273" s="348">
        <v>80.554100000000005</v>
      </c>
      <c r="BJ273" s="348">
        <v>17.978999999999999</v>
      </c>
      <c r="BK273" s="348">
        <v>1.1331800000000001</v>
      </c>
      <c r="BL273" s="348">
        <v>0.33372000000000002</v>
      </c>
      <c r="BM273" s="373"/>
      <c r="BN273" s="372" t="s">
        <v>5449</v>
      </c>
      <c r="BO273" s="372" t="s">
        <v>5450</v>
      </c>
      <c r="BP273" s="372" t="s">
        <v>5451</v>
      </c>
      <c r="BQ273" s="372" t="s">
        <v>5452</v>
      </c>
      <c r="BR273" s="372" t="s">
        <v>5453</v>
      </c>
      <c r="BS273" s="373"/>
      <c r="BT273" s="354" t="s">
        <v>555</v>
      </c>
    </row>
    <row r="274" spans="1:72" s="428" customFormat="1" x14ac:dyDescent="0.25">
      <c r="A274" s="345" t="s">
        <v>6539</v>
      </c>
      <c r="B274" s="373"/>
      <c r="C274" s="719">
        <v>45978</v>
      </c>
      <c r="D274" s="373"/>
      <c r="E274" s="346">
        <v>6.07</v>
      </c>
      <c r="F274" s="373"/>
      <c r="G274" s="347">
        <v>48.793500000000002</v>
      </c>
      <c r="H274" s="374"/>
      <c r="I274" s="348">
        <v>0.438</v>
      </c>
      <c r="J274" s="348">
        <v>1.6659999999999999</v>
      </c>
      <c r="K274" s="348">
        <v>3.9296000000000002</v>
      </c>
      <c r="L274" s="348">
        <v>14.279299999999999</v>
      </c>
      <c r="M274" s="348">
        <v>11.793200000000001</v>
      </c>
      <c r="N274" s="350" t="s">
        <v>430</v>
      </c>
      <c r="O274" s="348" t="s">
        <v>430</v>
      </c>
      <c r="P274" s="348" t="s">
        <v>430</v>
      </c>
      <c r="Q274" s="348" t="s">
        <v>430</v>
      </c>
      <c r="R274" s="348" t="s">
        <v>430</v>
      </c>
      <c r="S274" s="348">
        <v>8.01</v>
      </c>
      <c r="T274" s="348">
        <v>27.8401</v>
      </c>
      <c r="U274" s="348">
        <v>5.5313999999999997</v>
      </c>
      <c r="V274" s="348" t="s">
        <v>430</v>
      </c>
      <c r="W274" s="348">
        <v>3.7976000000000001</v>
      </c>
      <c r="X274" s="348">
        <v>-0.85709999999999997</v>
      </c>
      <c r="Y274" s="374"/>
      <c r="Z274" s="346">
        <v>23</v>
      </c>
      <c r="AA274" s="346">
        <v>32</v>
      </c>
      <c r="AB274" s="346">
        <v>68</v>
      </c>
      <c r="AC274" s="346">
        <v>13</v>
      </c>
      <c r="AD274" s="346">
        <v>28</v>
      </c>
      <c r="AE274" s="346" t="s">
        <v>430</v>
      </c>
      <c r="AF274" s="346" t="s">
        <v>430</v>
      </c>
      <c r="AG274" s="346" t="s">
        <v>430</v>
      </c>
      <c r="AH274" s="346" t="s">
        <v>430</v>
      </c>
      <c r="AI274" s="346" t="s">
        <v>430</v>
      </c>
      <c r="AJ274" s="346">
        <v>28</v>
      </c>
      <c r="AK274" s="346">
        <v>22</v>
      </c>
      <c r="AL274" s="346">
        <v>68</v>
      </c>
      <c r="AM274" s="346" t="s">
        <v>430</v>
      </c>
      <c r="AN274" s="346">
        <v>42</v>
      </c>
      <c r="AO274" s="373"/>
      <c r="AP274" s="348" t="s">
        <v>430</v>
      </c>
      <c r="AQ274" s="348" t="s">
        <v>430</v>
      </c>
      <c r="AR274" s="348" t="s">
        <v>430</v>
      </c>
      <c r="AS274" s="348" t="s">
        <v>430</v>
      </c>
      <c r="AT274" s="348" t="s">
        <v>430</v>
      </c>
      <c r="AU274" s="351"/>
      <c r="AV274" s="346" t="s">
        <v>430</v>
      </c>
      <c r="AW274" s="346" t="s">
        <v>430</v>
      </c>
      <c r="AX274" s="346" t="s">
        <v>430</v>
      </c>
      <c r="AY274" s="346" t="s">
        <v>430</v>
      </c>
      <c r="AZ274" s="346" t="s">
        <v>430</v>
      </c>
      <c r="BA274" s="374"/>
      <c r="BB274" s="348">
        <v>20.8069342599225</v>
      </c>
      <c r="BC274" s="348">
        <v>0.99797734565583196</v>
      </c>
      <c r="BD274" s="348">
        <v>1.2149871260845E-2</v>
      </c>
      <c r="BE274" s="375">
        <v>-5.1701215177986599E-2</v>
      </c>
      <c r="BF274" s="374"/>
      <c r="BG274" s="372">
        <v>7.4200000000000002E-2</v>
      </c>
      <c r="BH274" s="373"/>
      <c r="BI274" s="348">
        <v>24.198399999999999</v>
      </c>
      <c r="BJ274" s="348">
        <v>47.297499999999999</v>
      </c>
      <c r="BK274" s="348">
        <v>28.497299999999999</v>
      </c>
      <c r="BL274" s="348">
        <v>6.7999999999999996E-3</v>
      </c>
      <c r="BM274" s="373"/>
      <c r="BN274" s="372" t="s">
        <v>6362</v>
      </c>
      <c r="BO274" s="372" t="s">
        <v>6363</v>
      </c>
      <c r="BP274" s="372" t="s">
        <v>3290</v>
      </c>
      <c r="BQ274" s="372" t="s">
        <v>1435</v>
      </c>
      <c r="BR274" s="372" t="s">
        <v>6365</v>
      </c>
      <c r="BS274" s="373"/>
      <c r="BT274" s="354" t="s">
        <v>555</v>
      </c>
    </row>
    <row r="275" spans="1:72" s="428" customFormat="1" x14ac:dyDescent="0.25">
      <c r="A275" s="345" t="s">
        <v>6540</v>
      </c>
      <c r="B275" s="373"/>
      <c r="C275" s="719">
        <v>46118</v>
      </c>
      <c r="D275" s="373"/>
      <c r="E275" s="346">
        <v>5.84</v>
      </c>
      <c r="F275" s="373"/>
      <c r="G275" s="347">
        <v>16.940799999999999</v>
      </c>
      <c r="H275" s="374"/>
      <c r="I275" s="348">
        <v>-0.23669999999999999</v>
      </c>
      <c r="J275" s="348">
        <v>-1.5024</v>
      </c>
      <c r="K275" s="348">
        <v>-2.9302999999999999</v>
      </c>
      <c r="L275" s="348">
        <v>6.8982000000000001</v>
      </c>
      <c r="M275" s="348" t="s">
        <v>430</v>
      </c>
      <c r="N275" s="350" t="s">
        <v>430</v>
      </c>
      <c r="O275" s="348" t="s">
        <v>430</v>
      </c>
      <c r="P275" s="348" t="s">
        <v>430</v>
      </c>
      <c r="Q275" s="348" t="s">
        <v>430</v>
      </c>
      <c r="R275" s="348" t="s">
        <v>430</v>
      </c>
      <c r="S275" s="348">
        <v>-1.6402000000000001</v>
      </c>
      <c r="T275" s="348" t="s">
        <v>430</v>
      </c>
      <c r="U275" s="348" t="s">
        <v>430</v>
      </c>
      <c r="V275" s="348" t="s">
        <v>430</v>
      </c>
      <c r="W275" s="348">
        <v>-0.27729999999999999</v>
      </c>
      <c r="X275" s="348">
        <v>7.2854000000000001</v>
      </c>
      <c r="Y275" s="374"/>
      <c r="Z275" s="346">
        <v>164</v>
      </c>
      <c r="AA275" s="346">
        <v>262</v>
      </c>
      <c r="AB275" s="346">
        <v>255</v>
      </c>
      <c r="AC275" s="346">
        <v>98</v>
      </c>
      <c r="AD275" s="346" t="s">
        <v>430</v>
      </c>
      <c r="AE275" s="346" t="s">
        <v>430</v>
      </c>
      <c r="AF275" s="346" t="s">
        <v>430</v>
      </c>
      <c r="AG275" s="346" t="s">
        <v>430</v>
      </c>
      <c r="AH275" s="346" t="s">
        <v>430</v>
      </c>
      <c r="AI275" s="346" t="s">
        <v>430</v>
      </c>
      <c r="AJ275" s="346">
        <v>256</v>
      </c>
      <c r="AK275" s="346" t="s">
        <v>430</v>
      </c>
      <c r="AL275" s="346" t="s">
        <v>430</v>
      </c>
      <c r="AM275" s="346" t="s">
        <v>430</v>
      </c>
      <c r="AN275" s="346">
        <v>253</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18.2916477132156</v>
      </c>
      <c r="BC275" s="348">
        <v>0</v>
      </c>
      <c r="BD275" s="348">
        <v>5.1513287583899101E-3</v>
      </c>
      <c r="BE275" s="375" t="s">
        <v>430</v>
      </c>
      <c r="BF275" s="374"/>
      <c r="BG275" s="372" t="s">
        <v>430</v>
      </c>
      <c r="BH275" s="373"/>
      <c r="BI275" s="348">
        <v>82.835099999999997</v>
      </c>
      <c r="BJ275" s="348">
        <v>16.5609</v>
      </c>
      <c r="BK275" s="348" t="s">
        <v>430</v>
      </c>
      <c r="BL275" s="348">
        <v>0.60399999999999998</v>
      </c>
      <c r="BM275" s="373"/>
      <c r="BN275" s="372" t="s">
        <v>6541</v>
      </c>
      <c r="BO275" s="372" t="s">
        <v>6542</v>
      </c>
      <c r="BP275" s="372" t="s">
        <v>430</v>
      </c>
      <c r="BQ275" s="372" t="s">
        <v>430</v>
      </c>
      <c r="BR275" s="372" t="s">
        <v>430</v>
      </c>
      <c r="BS275" s="373"/>
      <c r="BT275" s="354" t="s">
        <v>555</v>
      </c>
    </row>
    <row r="276" spans="1:72" s="428" customFormat="1" x14ac:dyDescent="0.25">
      <c r="A276" s="345" t="s">
        <v>6543</v>
      </c>
      <c r="B276" s="373"/>
      <c r="C276" s="719">
        <v>46160</v>
      </c>
      <c r="D276" s="373"/>
      <c r="E276" s="346">
        <v>6.0560999999999998</v>
      </c>
      <c r="F276" s="373"/>
      <c r="G276" s="347">
        <v>49.052900000000001</v>
      </c>
      <c r="H276" s="374"/>
      <c r="I276" s="348">
        <v>0.85909999999999997</v>
      </c>
      <c r="J276" s="348">
        <v>-1.052</v>
      </c>
      <c r="K276" s="348">
        <v>0.22720000000000001</v>
      </c>
      <c r="L276" s="348" t="s">
        <v>430</v>
      </c>
      <c r="M276" s="348" t="s">
        <v>430</v>
      </c>
      <c r="N276" s="350" t="s">
        <v>430</v>
      </c>
      <c r="O276" s="348" t="s">
        <v>430</v>
      </c>
      <c r="P276" s="348" t="s">
        <v>430</v>
      </c>
      <c r="Q276" s="348" t="s">
        <v>430</v>
      </c>
      <c r="R276" s="348" t="s">
        <v>430</v>
      </c>
      <c r="S276" s="348">
        <v>0.33379999999999999</v>
      </c>
      <c r="T276" s="348" t="s">
        <v>430</v>
      </c>
      <c r="U276" s="348" t="s">
        <v>430</v>
      </c>
      <c r="V276" s="348" t="s">
        <v>430</v>
      </c>
      <c r="W276" s="348">
        <v>-0.55569999999999997</v>
      </c>
      <c r="X276" s="348">
        <v>-3.5177999999999998</v>
      </c>
      <c r="Y276" s="374"/>
      <c r="Z276" s="346">
        <v>9</v>
      </c>
      <c r="AA276" s="346">
        <v>241</v>
      </c>
      <c r="AB276" s="346">
        <v>224</v>
      </c>
      <c r="AC276" s="346" t="s">
        <v>430</v>
      </c>
      <c r="AD276" s="346" t="s">
        <v>430</v>
      </c>
      <c r="AE276" s="346" t="s">
        <v>430</v>
      </c>
      <c r="AF276" s="346" t="s">
        <v>430</v>
      </c>
      <c r="AG276" s="346" t="s">
        <v>430</v>
      </c>
      <c r="AH276" s="346" t="s">
        <v>430</v>
      </c>
      <c r="AI276" s="346" t="s">
        <v>430</v>
      </c>
      <c r="AJ276" s="346">
        <v>233</v>
      </c>
      <c r="AK276" s="346" t="s">
        <v>430</v>
      </c>
      <c r="AL276" s="346" t="s">
        <v>430</v>
      </c>
      <c r="AM276" s="346" t="s">
        <v>430</v>
      </c>
      <c r="AN276" s="346">
        <v>262</v>
      </c>
      <c r="AO276" s="373"/>
      <c r="AP276" s="348" t="s">
        <v>430</v>
      </c>
      <c r="AQ276" s="348" t="s">
        <v>430</v>
      </c>
      <c r="AR276" s="348" t="s">
        <v>430</v>
      </c>
      <c r="AS276" s="348" t="s">
        <v>430</v>
      </c>
      <c r="AT276" s="348" t="s">
        <v>430</v>
      </c>
      <c r="AU276" s="351"/>
      <c r="AV276" s="346" t="s">
        <v>430</v>
      </c>
      <c r="AW276" s="346" t="s">
        <v>430</v>
      </c>
      <c r="AX276" s="346" t="s">
        <v>430</v>
      </c>
      <c r="AY276" s="346" t="s">
        <v>430</v>
      </c>
      <c r="AZ276" s="346" t="s">
        <v>430</v>
      </c>
      <c r="BA276" s="374"/>
      <c r="BB276" s="348">
        <v>1.39104784647804E-2</v>
      </c>
      <c r="BC276" s="348">
        <v>0.336171837118518</v>
      </c>
      <c r="BD276" s="348">
        <v>-15.8347087739842</v>
      </c>
      <c r="BE276" s="375">
        <v>-0.15393195366026399</v>
      </c>
      <c r="BF276" s="374"/>
      <c r="BG276" s="372">
        <v>0.1229</v>
      </c>
      <c r="BH276" s="373"/>
      <c r="BI276" s="348">
        <v>82.377099999999999</v>
      </c>
      <c r="BJ276" s="348">
        <v>20.468</v>
      </c>
      <c r="BK276" s="348">
        <v>0.80444400000000005</v>
      </c>
      <c r="BL276" s="348">
        <v>-3.6495440000000001</v>
      </c>
      <c r="BM276" s="373"/>
      <c r="BN276" s="372" t="s">
        <v>6544</v>
      </c>
      <c r="BO276" s="372" t="s">
        <v>6545</v>
      </c>
      <c r="BP276" s="372" t="s">
        <v>6546</v>
      </c>
      <c r="BQ276" s="372" t="s">
        <v>6547</v>
      </c>
      <c r="BR276" s="372" t="s">
        <v>6548</v>
      </c>
      <c r="BS276" s="373"/>
      <c r="BT276" s="354" t="s">
        <v>555</v>
      </c>
    </row>
    <row r="277" spans="1:72" s="428" customFormat="1" x14ac:dyDescent="0.25">
      <c r="A277" s="345" t="s">
        <v>6549</v>
      </c>
      <c r="B277" s="373"/>
      <c r="C277" s="719">
        <v>46003</v>
      </c>
      <c r="D277" s="373"/>
      <c r="E277" s="346">
        <v>5.6463999999999999</v>
      </c>
      <c r="F277" s="373"/>
      <c r="G277" s="347">
        <v>23.5945</v>
      </c>
      <c r="H277" s="374"/>
      <c r="I277" s="348">
        <v>7.7600000000000002E-2</v>
      </c>
      <c r="J277" s="348">
        <v>0.99480000000000002</v>
      </c>
      <c r="K277" s="348">
        <v>1.7110000000000001</v>
      </c>
      <c r="L277" s="348">
        <v>6.7416999999999998</v>
      </c>
      <c r="M277" s="348">
        <v>7.7537000000000003</v>
      </c>
      <c r="N277" s="350" t="s">
        <v>430</v>
      </c>
      <c r="O277" s="348" t="s">
        <v>430</v>
      </c>
      <c r="P277" s="348" t="s">
        <v>430</v>
      </c>
      <c r="Q277" s="348" t="s">
        <v>430</v>
      </c>
      <c r="R277" s="348" t="s">
        <v>430</v>
      </c>
      <c r="S277" s="348">
        <v>3.4887000000000001</v>
      </c>
      <c r="T277" s="348">
        <v>21.374600000000001</v>
      </c>
      <c r="U277" s="348">
        <v>5.9535999999999998</v>
      </c>
      <c r="V277" s="348" t="s">
        <v>430</v>
      </c>
      <c r="W277" s="348">
        <v>1.7522</v>
      </c>
      <c r="X277" s="348">
        <v>6.5808</v>
      </c>
      <c r="Y277" s="374"/>
      <c r="Z277" s="346">
        <v>95</v>
      </c>
      <c r="AA277" s="346">
        <v>75</v>
      </c>
      <c r="AB277" s="346">
        <v>149</v>
      </c>
      <c r="AC277" s="346">
        <v>116</v>
      </c>
      <c r="AD277" s="346">
        <v>70</v>
      </c>
      <c r="AE277" s="346" t="s">
        <v>430</v>
      </c>
      <c r="AF277" s="346" t="s">
        <v>430</v>
      </c>
      <c r="AG277" s="346" t="s">
        <v>430</v>
      </c>
      <c r="AH277" s="346" t="s">
        <v>430</v>
      </c>
      <c r="AI277" s="346" t="s">
        <v>430</v>
      </c>
      <c r="AJ277" s="346">
        <v>130</v>
      </c>
      <c r="AK277" s="346">
        <v>63</v>
      </c>
      <c r="AL277" s="346">
        <v>65</v>
      </c>
      <c r="AM277" s="346" t="s">
        <v>430</v>
      </c>
      <c r="AN277" s="346">
        <v>106</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v>13.9504141467386</v>
      </c>
      <c r="BC277" s="348">
        <v>0.99611244635348695</v>
      </c>
      <c r="BD277" s="348">
        <v>3.05819060237838E-2</v>
      </c>
      <c r="BE277" s="375">
        <v>-1.7913047467518001E-2</v>
      </c>
      <c r="BF277" s="374"/>
      <c r="BG277" s="372">
        <v>7.8899999999999998E-2</v>
      </c>
      <c r="BH277" s="373"/>
      <c r="BI277" s="348">
        <v>11.0688</v>
      </c>
      <c r="BJ277" s="348">
        <v>84.528499999999994</v>
      </c>
      <c r="BK277" s="348">
        <v>4.2410600000000001</v>
      </c>
      <c r="BL277" s="348">
        <v>0.16164000000000001</v>
      </c>
      <c r="BM277" s="373"/>
      <c r="BN277" s="372" t="s">
        <v>4810</v>
      </c>
      <c r="BO277" s="372" t="s">
        <v>4723</v>
      </c>
      <c r="BP277" s="372" t="s">
        <v>5158</v>
      </c>
      <c r="BQ277" s="372" t="s">
        <v>4813</v>
      </c>
      <c r="BR277" s="372" t="s">
        <v>4814</v>
      </c>
      <c r="BS277" s="373"/>
      <c r="BT277" s="354" t="s">
        <v>555</v>
      </c>
    </row>
    <row r="278" spans="1:72" s="428" customFormat="1" x14ac:dyDescent="0.25">
      <c r="A278" s="345" t="s">
        <v>6550</v>
      </c>
      <c r="B278" s="373"/>
      <c r="C278" s="719">
        <v>45461</v>
      </c>
      <c r="D278" s="373"/>
      <c r="E278" s="346">
        <v>4.2699999999999996</v>
      </c>
      <c r="F278" s="373"/>
      <c r="G278" s="347">
        <v>58.153500000000001</v>
      </c>
      <c r="H278" s="374"/>
      <c r="I278" s="348">
        <v>-0.4345</v>
      </c>
      <c r="J278" s="348">
        <v>-0.72540000000000004</v>
      </c>
      <c r="K278" s="348">
        <v>-0.74380000000000002</v>
      </c>
      <c r="L278" s="348">
        <v>8.3449000000000009</v>
      </c>
      <c r="M278" s="348">
        <v>-3.7782</v>
      </c>
      <c r="N278" s="350">
        <v>4.8380999999999998</v>
      </c>
      <c r="O278" s="348">
        <v>8.0457999999999998</v>
      </c>
      <c r="P278" s="348" t="s">
        <v>430</v>
      </c>
      <c r="Q278" s="348" t="s">
        <v>430</v>
      </c>
      <c r="R278" s="348" t="s">
        <v>430</v>
      </c>
      <c r="S278" s="348">
        <v>0.24060000000000001</v>
      </c>
      <c r="T278" s="348">
        <v>15.133599999999999</v>
      </c>
      <c r="U278" s="348">
        <v>-2.8693</v>
      </c>
      <c r="V278" s="348">
        <v>5.8954000000000004</v>
      </c>
      <c r="W278" s="348">
        <v>0.75990000000000002</v>
      </c>
      <c r="X278" s="348">
        <v>6.8304999999999998</v>
      </c>
      <c r="Y278" s="374"/>
      <c r="Z278" s="346">
        <v>200</v>
      </c>
      <c r="AA278" s="346">
        <v>206</v>
      </c>
      <c r="AB278" s="346">
        <v>247</v>
      </c>
      <c r="AC278" s="346">
        <v>80</v>
      </c>
      <c r="AD278" s="346">
        <v>204</v>
      </c>
      <c r="AE278" s="346">
        <v>118</v>
      </c>
      <c r="AF278" s="346">
        <v>45</v>
      </c>
      <c r="AG278" s="346" t="s">
        <v>430</v>
      </c>
      <c r="AH278" s="346" t="s">
        <v>430</v>
      </c>
      <c r="AI278" s="346" t="s">
        <v>430</v>
      </c>
      <c r="AJ278" s="346">
        <v>246</v>
      </c>
      <c r="AK278" s="346">
        <v>129</v>
      </c>
      <c r="AL278" s="346">
        <v>171</v>
      </c>
      <c r="AM278" s="346">
        <v>111</v>
      </c>
      <c r="AN278" s="346">
        <v>161</v>
      </c>
      <c r="AO278" s="373"/>
      <c r="AP278" s="348" t="s">
        <v>430</v>
      </c>
      <c r="AQ278" s="348" t="s">
        <v>430</v>
      </c>
      <c r="AR278" s="348" t="s">
        <v>430</v>
      </c>
      <c r="AS278" s="348" t="s">
        <v>430</v>
      </c>
      <c r="AT278" s="348">
        <v>3.3</v>
      </c>
      <c r="AU278" s="351"/>
      <c r="AV278" s="346" t="s">
        <v>430</v>
      </c>
      <c r="AW278" s="346" t="s">
        <v>430</v>
      </c>
      <c r="AX278" s="346" t="s">
        <v>430</v>
      </c>
      <c r="AY278" s="346" t="s">
        <v>430</v>
      </c>
      <c r="AZ278" s="346">
        <v>147</v>
      </c>
      <c r="BA278" s="374"/>
      <c r="BB278" s="348">
        <v>16.404080389286399</v>
      </c>
      <c r="BC278" s="348">
        <v>0.99768290948469895</v>
      </c>
      <c r="BD278" s="348">
        <v>6.1381179389480602E-3</v>
      </c>
      <c r="BE278" s="375">
        <v>-2.0804022884396998E-2</v>
      </c>
      <c r="BF278" s="374"/>
      <c r="BG278" s="372">
        <v>9.4E-2</v>
      </c>
      <c r="BH278" s="373"/>
      <c r="BI278" s="348">
        <v>74.337800000000001</v>
      </c>
      <c r="BJ278" s="348">
        <v>25.257999999999999</v>
      </c>
      <c r="BK278" s="348" t="s">
        <v>430</v>
      </c>
      <c r="BL278" s="348">
        <v>0.4042</v>
      </c>
      <c r="BM278" s="373"/>
      <c r="BN278" s="372" t="s">
        <v>6551</v>
      </c>
      <c r="BO278" s="372" t="s">
        <v>6552</v>
      </c>
      <c r="BP278" s="372" t="s">
        <v>430</v>
      </c>
      <c r="BQ278" s="372" t="s">
        <v>430</v>
      </c>
      <c r="BR278" s="372" t="s">
        <v>430</v>
      </c>
      <c r="BS278" s="373"/>
      <c r="BT278" s="354" t="s">
        <v>555</v>
      </c>
    </row>
    <row r="279" spans="1:72" s="428" customFormat="1" x14ac:dyDescent="0.25">
      <c r="A279" s="345" t="s">
        <v>6553</v>
      </c>
      <c r="B279" s="373"/>
      <c r="C279" s="719">
        <v>45821</v>
      </c>
      <c r="D279" s="373"/>
      <c r="E279" s="346">
        <v>4.117</v>
      </c>
      <c r="F279" s="373"/>
      <c r="G279" s="347">
        <v>10.593999999999999</v>
      </c>
      <c r="H279" s="374"/>
      <c r="I279" s="348">
        <v>-7.5499999999999998E-2</v>
      </c>
      <c r="J279" s="348">
        <v>-0.61729999999999996</v>
      </c>
      <c r="K279" s="348">
        <v>2.3852000000000002</v>
      </c>
      <c r="L279" s="348">
        <v>4.0575999999999999</v>
      </c>
      <c r="M279" s="348">
        <v>-0.2157</v>
      </c>
      <c r="N279" s="350">
        <v>6.6020000000000003</v>
      </c>
      <c r="O279" s="348" t="s">
        <v>430</v>
      </c>
      <c r="P279" s="348" t="s">
        <v>430</v>
      </c>
      <c r="Q279" s="348" t="s">
        <v>430</v>
      </c>
      <c r="R279" s="348" t="s">
        <v>430</v>
      </c>
      <c r="S279" s="348">
        <v>4.4607999999999999</v>
      </c>
      <c r="T279" s="348">
        <v>10.231299999999999</v>
      </c>
      <c r="U279" s="348">
        <v>-1.2555000000000001</v>
      </c>
      <c r="V279" s="348">
        <v>3.3369</v>
      </c>
      <c r="W279" s="348">
        <v>-0.58089999999999997</v>
      </c>
      <c r="X279" s="348">
        <v>5.0682999999999998</v>
      </c>
      <c r="Y279" s="374"/>
      <c r="Z279" s="346">
        <v>129</v>
      </c>
      <c r="AA279" s="346">
        <v>177</v>
      </c>
      <c r="AB279" s="346">
        <v>117</v>
      </c>
      <c r="AC279" s="346">
        <v>202</v>
      </c>
      <c r="AD279" s="346">
        <v>129</v>
      </c>
      <c r="AE279" s="346">
        <v>97</v>
      </c>
      <c r="AF279" s="346" t="s">
        <v>430</v>
      </c>
      <c r="AG279" s="346" t="s">
        <v>430</v>
      </c>
      <c r="AH279" s="346" t="s">
        <v>430</v>
      </c>
      <c r="AI279" s="346" t="s">
        <v>430</v>
      </c>
      <c r="AJ279" s="346">
        <v>78</v>
      </c>
      <c r="AK279" s="346">
        <v>174</v>
      </c>
      <c r="AL279" s="346">
        <v>147</v>
      </c>
      <c r="AM279" s="346">
        <v>145</v>
      </c>
      <c r="AN279" s="346">
        <v>264</v>
      </c>
      <c r="AO279" s="373"/>
      <c r="AP279" s="348" t="s">
        <v>430</v>
      </c>
      <c r="AQ279" s="348" t="s">
        <v>430</v>
      </c>
      <c r="AR279" s="348" t="s">
        <v>430</v>
      </c>
      <c r="AS279" s="348" t="s">
        <v>430</v>
      </c>
      <c r="AT279" s="348">
        <v>3.92</v>
      </c>
      <c r="AU279" s="351"/>
      <c r="AV279" s="346" t="s">
        <v>430</v>
      </c>
      <c r="AW279" s="346" t="s">
        <v>430</v>
      </c>
      <c r="AX279" s="346" t="s">
        <v>430</v>
      </c>
      <c r="AY279" s="346" t="s">
        <v>430</v>
      </c>
      <c r="AZ279" s="346">
        <v>133</v>
      </c>
      <c r="BA279" s="374"/>
      <c r="BB279" s="348">
        <v>9.4628106759463595</v>
      </c>
      <c r="BC279" s="348">
        <v>0.986540199588813</v>
      </c>
      <c r="BD279" s="348">
        <v>3.0365413485898898E-4</v>
      </c>
      <c r="BE279" s="375">
        <v>-5.8060751162383198E-2</v>
      </c>
      <c r="BF279" s="374"/>
      <c r="BG279" s="372">
        <v>0.19370000000000001</v>
      </c>
      <c r="BH279" s="373"/>
      <c r="BI279" s="348">
        <v>79.969899999999996</v>
      </c>
      <c r="BJ279" s="348">
        <v>17.7392</v>
      </c>
      <c r="BK279" s="348">
        <v>1.2955000000000001</v>
      </c>
      <c r="BL279" s="348">
        <v>0.99539999999999995</v>
      </c>
      <c r="BM279" s="373"/>
      <c r="BN279" s="372" t="s">
        <v>6554</v>
      </c>
      <c r="BO279" s="372" t="s">
        <v>6555</v>
      </c>
      <c r="BP279" s="372" t="s">
        <v>4957</v>
      </c>
      <c r="BQ279" s="372" t="s">
        <v>5494</v>
      </c>
      <c r="BR279" s="372" t="s">
        <v>6556</v>
      </c>
      <c r="BS279" s="373"/>
      <c r="BT279" s="354" t="s">
        <v>555</v>
      </c>
    </row>
    <row r="280" spans="1:72" s="428" customFormat="1" x14ac:dyDescent="0.25">
      <c r="A280" s="345" t="s">
        <v>6557</v>
      </c>
      <c r="B280" s="373"/>
      <c r="C280" s="719">
        <v>45134</v>
      </c>
      <c r="D280" s="373"/>
      <c r="E280" s="346">
        <v>3.8927999999999998</v>
      </c>
      <c r="F280" s="373"/>
      <c r="G280" s="347">
        <v>80.594999999999999</v>
      </c>
      <c r="H280" s="374"/>
      <c r="I280" s="348">
        <v>0.15279999999999999</v>
      </c>
      <c r="J280" s="348">
        <v>-1.0753999999999999</v>
      </c>
      <c r="K280" s="348">
        <v>0.82179999999999997</v>
      </c>
      <c r="L280" s="348">
        <v>5.4165999999999999</v>
      </c>
      <c r="M280" s="348">
        <v>-4.7497999999999996</v>
      </c>
      <c r="N280" s="350">
        <v>-2.0125000000000002</v>
      </c>
      <c r="O280" s="348">
        <v>0.47849999999999998</v>
      </c>
      <c r="P280" s="348">
        <v>7.1970000000000001</v>
      </c>
      <c r="Q280" s="348" t="s">
        <v>430</v>
      </c>
      <c r="R280" s="348" t="s">
        <v>430</v>
      </c>
      <c r="S280" s="348">
        <v>2.3586</v>
      </c>
      <c r="T280" s="348">
        <v>9.3338000000000001</v>
      </c>
      <c r="U280" s="348">
        <v>-7.5944000000000003</v>
      </c>
      <c r="V280" s="348">
        <v>-1.7363999999999999</v>
      </c>
      <c r="W280" s="348">
        <v>9.9000000000000005E-2</v>
      </c>
      <c r="X280" s="348">
        <v>6.6586999999999996</v>
      </c>
      <c r="Y280" s="374"/>
      <c r="Z280" s="346">
        <v>77</v>
      </c>
      <c r="AA280" s="346">
        <v>243</v>
      </c>
      <c r="AB280" s="346">
        <v>208</v>
      </c>
      <c r="AC280" s="346">
        <v>161</v>
      </c>
      <c r="AD280" s="346">
        <v>214</v>
      </c>
      <c r="AE280" s="346">
        <v>188</v>
      </c>
      <c r="AF280" s="346">
        <v>131</v>
      </c>
      <c r="AG280" s="346">
        <v>127</v>
      </c>
      <c r="AH280" s="346" t="s">
        <v>430</v>
      </c>
      <c r="AI280" s="346" t="s">
        <v>430</v>
      </c>
      <c r="AJ280" s="346">
        <v>202</v>
      </c>
      <c r="AK280" s="346">
        <v>210</v>
      </c>
      <c r="AL280" s="346">
        <v>215</v>
      </c>
      <c r="AM280" s="346">
        <v>193</v>
      </c>
      <c r="AN280" s="346">
        <v>223</v>
      </c>
      <c r="AO280" s="373"/>
      <c r="AP280" s="348" t="s">
        <v>430</v>
      </c>
      <c r="AQ280" s="348" t="s">
        <v>430</v>
      </c>
      <c r="AR280" s="348" t="s">
        <v>430</v>
      </c>
      <c r="AS280" s="348">
        <v>2.31</v>
      </c>
      <c r="AT280" s="348">
        <v>-2.84</v>
      </c>
      <c r="AU280" s="351"/>
      <c r="AV280" s="346" t="s">
        <v>430</v>
      </c>
      <c r="AW280" s="346" t="s">
        <v>430</v>
      </c>
      <c r="AX280" s="346" t="s">
        <v>430</v>
      </c>
      <c r="AY280" s="346">
        <v>128</v>
      </c>
      <c r="AZ280" s="346">
        <v>191</v>
      </c>
      <c r="BA280" s="374"/>
      <c r="BB280" s="348">
        <v>13.2197317517195</v>
      </c>
      <c r="BC280" s="348">
        <v>0.99874379570467198</v>
      </c>
      <c r="BD280" s="348">
        <v>1.57301078204336E-2</v>
      </c>
      <c r="BE280" s="375">
        <v>-1.2629968584726699E-2</v>
      </c>
      <c r="BF280" s="374"/>
      <c r="BG280" s="372">
        <v>4.4200000000000003E-2</v>
      </c>
      <c r="BH280" s="373"/>
      <c r="BI280" s="348">
        <v>100.773</v>
      </c>
      <c r="BJ280" s="348" t="s">
        <v>430</v>
      </c>
      <c r="BK280" s="348" t="s">
        <v>430</v>
      </c>
      <c r="BL280" s="348">
        <v>-0.77300000000000002</v>
      </c>
      <c r="BM280" s="373"/>
      <c r="BN280" s="372" t="s">
        <v>6558</v>
      </c>
      <c r="BO280" s="372" t="s">
        <v>6559</v>
      </c>
      <c r="BP280" s="372" t="s">
        <v>3345</v>
      </c>
      <c r="BQ280" s="372" t="s">
        <v>6560</v>
      </c>
      <c r="BR280" s="372" t="s">
        <v>6561</v>
      </c>
      <c r="BS280" s="373"/>
      <c r="BT280" s="354" t="s">
        <v>555</v>
      </c>
    </row>
    <row r="281" spans="1:72" s="428" customFormat="1" x14ac:dyDescent="0.25">
      <c r="A281" s="345" t="s">
        <v>6562</v>
      </c>
      <c r="B281" s="373"/>
      <c r="C281" s="719">
        <v>45986</v>
      </c>
      <c r="D281" s="373"/>
      <c r="E281" s="346">
        <v>2.7974000000000001</v>
      </c>
      <c r="F281" s="373"/>
      <c r="G281" s="347">
        <v>30.048200000000001</v>
      </c>
      <c r="H281" s="374"/>
      <c r="I281" s="348">
        <v>-0.12130000000000001</v>
      </c>
      <c r="J281" s="348">
        <v>-0.3634</v>
      </c>
      <c r="K281" s="348">
        <v>1.4984</v>
      </c>
      <c r="L281" s="348">
        <v>5.4966999999999997</v>
      </c>
      <c r="M281" s="348">
        <v>-0.2261</v>
      </c>
      <c r="N281" s="350" t="s">
        <v>430</v>
      </c>
      <c r="O281" s="348" t="s">
        <v>430</v>
      </c>
      <c r="P281" s="348" t="s">
        <v>430</v>
      </c>
      <c r="Q281" s="348" t="s">
        <v>430</v>
      </c>
      <c r="R281" s="348" t="s">
        <v>430</v>
      </c>
      <c r="S281" s="348">
        <v>3.0508999999999999</v>
      </c>
      <c r="T281" s="348">
        <v>13.180999999999999</v>
      </c>
      <c r="U281" s="348">
        <v>-2.1776</v>
      </c>
      <c r="V281" s="348" t="s">
        <v>430</v>
      </c>
      <c r="W281" s="348">
        <v>0.51249999999999996</v>
      </c>
      <c r="X281" s="348">
        <v>-1.0572999999999999</v>
      </c>
      <c r="Y281" s="374"/>
      <c r="Z281" s="346">
        <v>138</v>
      </c>
      <c r="AA281" s="346">
        <v>159</v>
      </c>
      <c r="AB281" s="346">
        <v>164</v>
      </c>
      <c r="AC281" s="346">
        <v>147</v>
      </c>
      <c r="AD281" s="346">
        <v>130</v>
      </c>
      <c r="AE281" s="346" t="s">
        <v>430</v>
      </c>
      <c r="AF281" s="346" t="s">
        <v>430</v>
      </c>
      <c r="AG281" s="346" t="s">
        <v>430</v>
      </c>
      <c r="AH281" s="346" t="s">
        <v>430</v>
      </c>
      <c r="AI281" s="346" t="s">
        <v>430</v>
      </c>
      <c r="AJ281" s="346">
        <v>156</v>
      </c>
      <c r="AK281" s="346">
        <v>146</v>
      </c>
      <c r="AL281" s="346">
        <v>158</v>
      </c>
      <c r="AM281" s="346" t="s">
        <v>430</v>
      </c>
      <c r="AN281" s="346">
        <v>170</v>
      </c>
      <c r="AO281" s="373"/>
      <c r="AP281" s="348" t="s">
        <v>430</v>
      </c>
      <c r="AQ281" s="348" t="s">
        <v>430</v>
      </c>
      <c r="AR281" s="348" t="s">
        <v>430</v>
      </c>
      <c r="AS281" s="348" t="s">
        <v>430</v>
      </c>
      <c r="AT281" s="348" t="s">
        <v>430</v>
      </c>
      <c r="AU281" s="351"/>
      <c r="AV281" s="346" t="s">
        <v>430</v>
      </c>
      <c r="AW281" s="346" t="s">
        <v>430</v>
      </c>
      <c r="AX281" s="346" t="s">
        <v>430</v>
      </c>
      <c r="AY281" s="346" t="s">
        <v>430</v>
      </c>
      <c r="AZ281" s="346" t="s">
        <v>430</v>
      </c>
      <c r="BA281" s="374"/>
      <c r="BB281" s="348">
        <v>12.525138627273</v>
      </c>
      <c r="BC281" s="348">
        <v>0</v>
      </c>
      <c r="BD281" s="348">
        <v>-4.7565265577127397E-2</v>
      </c>
      <c r="BE281" s="375" t="s">
        <v>430</v>
      </c>
      <c r="BF281" s="374"/>
      <c r="BG281" s="372" t="s">
        <v>430</v>
      </c>
      <c r="BH281" s="373"/>
      <c r="BI281" s="348">
        <v>66.659700000000001</v>
      </c>
      <c r="BJ281" s="348">
        <v>16.235099999999999</v>
      </c>
      <c r="BK281" s="348" t="s">
        <v>430</v>
      </c>
      <c r="BL281" s="348">
        <v>17.1052</v>
      </c>
      <c r="BM281" s="373"/>
      <c r="BN281" s="372" t="s">
        <v>6563</v>
      </c>
      <c r="BO281" s="372" t="s">
        <v>6564</v>
      </c>
      <c r="BP281" s="372" t="s">
        <v>5496</v>
      </c>
      <c r="BQ281" s="372" t="s">
        <v>6565</v>
      </c>
      <c r="BR281" s="372" t="s">
        <v>6566</v>
      </c>
      <c r="BS281" s="373"/>
      <c r="BT281" s="354" t="s">
        <v>555</v>
      </c>
    </row>
    <row r="282" spans="1:72" s="428" customFormat="1" x14ac:dyDescent="0.25">
      <c r="A282" s="345" t="s">
        <v>6567</v>
      </c>
      <c r="B282" s="373"/>
      <c r="C282" s="719">
        <v>45545</v>
      </c>
      <c r="D282" s="373"/>
      <c r="E282" s="346">
        <v>3.3144999999999998</v>
      </c>
      <c r="F282" s="373"/>
      <c r="G282" s="347">
        <v>58.189700000000002</v>
      </c>
      <c r="H282" s="374"/>
      <c r="I282" s="348">
        <v>-0.43309999999999998</v>
      </c>
      <c r="J282" s="348">
        <v>-0.72589999999999999</v>
      </c>
      <c r="K282" s="348">
        <v>-0.71460000000000001</v>
      </c>
      <c r="L282" s="348">
        <v>8.3850999999999996</v>
      </c>
      <c r="M282" s="348">
        <v>-3.8153000000000001</v>
      </c>
      <c r="N282" s="350">
        <v>4.7983000000000002</v>
      </c>
      <c r="O282" s="348" t="s">
        <v>430</v>
      </c>
      <c r="P282" s="348" t="s">
        <v>430</v>
      </c>
      <c r="Q282" s="348" t="s">
        <v>430</v>
      </c>
      <c r="R282" s="348" t="s">
        <v>430</v>
      </c>
      <c r="S282" s="348">
        <v>0.27450000000000002</v>
      </c>
      <c r="T282" s="348">
        <v>15.1991</v>
      </c>
      <c r="U282" s="348">
        <v>-2.8874</v>
      </c>
      <c r="V282" s="348">
        <v>5.8392999999999997</v>
      </c>
      <c r="W282" s="348">
        <v>0.77270000000000005</v>
      </c>
      <c r="X282" s="348">
        <v>6.8015999999999996</v>
      </c>
      <c r="Y282" s="374"/>
      <c r="Z282" s="346">
        <v>199</v>
      </c>
      <c r="AA282" s="346">
        <v>207</v>
      </c>
      <c r="AB282" s="346">
        <v>246</v>
      </c>
      <c r="AC282" s="346">
        <v>77</v>
      </c>
      <c r="AD282" s="346">
        <v>206</v>
      </c>
      <c r="AE282" s="346">
        <v>120</v>
      </c>
      <c r="AF282" s="346" t="s">
        <v>430</v>
      </c>
      <c r="AG282" s="346" t="s">
        <v>430</v>
      </c>
      <c r="AH282" s="346" t="s">
        <v>430</v>
      </c>
      <c r="AI282" s="346" t="s">
        <v>430</v>
      </c>
      <c r="AJ282" s="346">
        <v>245</v>
      </c>
      <c r="AK282" s="346">
        <v>128</v>
      </c>
      <c r="AL282" s="346">
        <v>172</v>
      </c>
      <c r="AM282" s="346">
        <v>113</v>
      </c>
      <c r="AN282" s="346">
        <v>160</v>
      </c>
      <c r="AO282" s="373"/>
      <c r="AP282" s="348" t="s">
        <v>430</v>
      </c>
      <c r="AQ282" s="348" t="s">
        <v>430</v>
      </c>
      <c r="AR282" s="348" t="s">
        <v>430</v>
      </c>
      <c r="AS282" s="348" t="s">
        <v>430</v>
      </c>
      <c r="AT282" s="348">
        <v>3.28</v>
      </c>
      <c r="AU282" s="351"/>
      <c r="AV282" s="346" t="s">
        <v>430</v>
      </c>
      <c r="AW282" s="346" t="s">
        <v>430</v>
      </c>
      <c r="AX282" s="346" t="s">
        <v>430</v>
      </c>
      <c r="AY282" s="346" t="s">
        <v>430</v>
      </c>
      <c r="AZ282" s="346">
        <v>148</v>
      </c>
      <c r="BA282" s="374"/>
      <c r="BB282" s="348">
        <v>16.515559578612599</v>
      </c>
      <c r="BC282" s="348">
        <v>0.99890543183616298</v>
      </c>
      <c r="BD282" s="348">
        <v>9.8454929966186201E-3</v>
      </c>
      <c r="BE282" s="375">
        <v>-1.80757351291135E-2</v>
      </c>
      <c r="BF282" s="374"/>
      <c r="BG282" s="372">
        <v>4.9399999999999999E-2</v>
      </c>
      <c r="BH282" s="373"/>
      <c r="BI282" s="348">
        <v>74.2136</v>
      </c>
      <c r="BJ282" s="348">
        <v>25.443999999999999</v>
      </c>
      <c r="BK282" s="348" t="s">
        <v>430</v>
      </c>
      <c r="BL282" s="348">
        <v>0.34239999999999998</v>
      </c>
      <c r="BM282" s="373"/>
      <c r="BN282" s="372" t="s">
        <v>5878</v>
      </c>
      <c r="BO282" s="372" t="s">
        <v>5879</v>
      </c>
      <c r="BP282" s="372" t="s">
        <v>430</v>
      </c>
      <c r="BQ282" s="372" t="s">
        <v>430</v>
      </c>
      <c r="BR282" s="372" t="s">
        <v>430</v>
      </c>
      <c r="BS282" s="373"/>
      <c r="BT282" s="354" t="s">
        <v>555</v>
      </c>
    </row>
    <row r="283" spans="1:72" s="428" customFormat="1" x14ac:dyDescent="0.25">
      <c r="A283" s="345" t="s">
        <v>6568</v>
      </c>
      <c r="B283" s="373"/>
      <c r="C283" s="719">
        <v>45793</v>
      </c>
      <c r="D283" s="373"/>
      <c r="E283" s="346">
        <v>3.03</v>
      </c>
      <c r="F283" s="373"/>
      <c r="G283" s="347">
        <v>60.0124</v>
      </c>
      <c r="H283" s="374"/>
      <c r="I283" s="348">
        <v>0.53410000000000002</v>
      </c>
      <c r="J283" s="348">
        <v>-0.9667</v>
      </c>
      <c r="K283" s="348">
        <v>-2.7092999999999998</v>
      </c>
      <c r="L283" s="348">
        <v>-4.1803999999999997</v>
      </c>
      <c r="M283" s="348">
        <v>0.36070000000000002</v>
      </c>
      <c r="N283" s="350">
        <v>2.5352000000000001</v>
      </c>
      <c r="O283" s="348" t="s">
        <v>430</v>
      </c>
      <c r="P283" s="348" t="s">
        <v>430</v>
      </c>
      <c r="Q283" s="348" t="s">
        <v>430</v>
      </c>
      <c r="R283" s="348" t="s">
        <v>430</v>
      </c>
      <c r="S283" s="348">
        <v>-4.2202999999999999</v>
      </c>
      <c r="T283" s="348">
        <v>8.5914000000000001</v>
      </c>
      <c r="U283" s="348">
        <v>0.56740000000000002</v>
      </c>
      <c r="V283" s="348">
        <v>-1.77E-2</v>
      </c>
      <c r="W283" s="348">
        <v>-1.0335000000000001</v>
      </c>
      <c r="X283" s="348">
        <v>-7.9000000000000001E-2</v>
      </c>
      <c r="Y283" s="374"/>
      <c r="Z283" s="346">
        <v>16</v>
      </c>
      <c r="AA283" s="346">
        <v>239</v>
      </c>
      <c r="AB283" s="346">
        <v>254</v>
      </c>
      <c r="AC283" s="346">
        <v>238</v>
      </c>
      <c r="AD283" s="346">
        <v>126</v>
      </c>
      <c r="AE283" s="346">
        <v>152</v>
      </c>
      <c r="AF283" s="346" t="s">
        <v>430</v>
      </c>
      <c r="AG283" s="346" t="s">
        <v>430</v>
      </c>
      <c r="AH283" s="346" t="s">
        <v>430</v>
      </c>
      <c r="AI283" s="346" t="s">
        <v>430</v>
      </c>
      <c r="AJ283" s="346">
        <v>272</v>
      </c>
      <c r="AK283" s="346">
        <v>226</v>
      </c>
      <c r="AL283" s="346">
        <v>127</v>
      </c>
      <c r="AM283" s="346">
        <v>189</v>
      </c>
      <c r="AN283" s="346">
        <v>278</v>
      </c>
      <c r="AO283" s="373"/>
      <c r="AP283" s="348" t="s">
        <v>430</v>
      </c>
      <c r="AQ283" s="348" t="s">
        <v>430</v>
      </c>
      <c r="AR283" s="348" t="s">
        <v>430</v>
      </c>
      <c r="AS283" s="348" t="s">
        <v>430</v>
      </c>
      <c r="AT283" s="348">
        <v>-0.01</v>
      </c>
      <c r="AU283" s="351"/>
      <c r="AV283" s="346" t="s">
        <v>430</v>
      </c>
      <c r="AW283" s="346" t="s">
        <v>430</v>
      </c>
      <c r="AX283" s="346" t="s">
        <v>430</v>
      </c>
      <c r="AY283" s="346" t="s">
        <v>430</v>
      </c>
      <c r="AZ283" s="346">
        <v>158</v>
      </c>
      <c r="BA283" s="374"/>
      <c r="BB283" s="348">
        <v>11.3275757801074</v>
      </c>
      <c r="BC283" s="348">
        <v>0</v>
      </c>
      <c r="BD283" s="348">
        <v>-3.3052178170605698E-2</v>
      </c>
      <c r="BE283" s="375" t="s">
        <v>430</v>
      </c>
      <c r="BF283" s="374"/>
      <c r="BG283" s="372" t="s">
        <v>430</v>
      </c>
      <c r="BH283" s="373"/>
      <c r="BI283" s="348">
        <v>67.457499999999996</v>
      </c>
      <c r="BJ283" s="348">
        <v>15.663399999999999</v>
      </c>
      <c r="BK283" s="348">
        <v>16.7226</v>
      </c>
      <c r="BL283" s="348">
        <v>0.1565</v>
      </c>
      <c r="BM283" s="373"/>
      <c r="BN283" s="372" t="s">
        <v>6569</v>
      </c>
      <c r="BO283" s="372" t="s">
        <v>6570</v>
      </c>
      <c r="BP283" s="372" t="s">
        <v>6571</v>
      </c>
      <c r="BQ283" s="372" t="s">
        <v>6572</v>
      </c>
      <c r="BR283" s="372" t="s">
        <v>6573</v>
      </c>
      <c r="BS283" s="373"/>
      <c r="BT283" s="354" t="s">
        <v>555</v>
      </c>
    </row>
    <row r="284" spans="1:72" s="428" customFormat="1" ht="11" x14ac:dyDescent="0.3">
      <c r="A284" s="841" t="s">
        <v>6574</v>
      </c>
      <c r="B284" s="842"/>
      <c r="C284" s="843">
        <v>45852</v>
      </c>
      <c r="D284" s="842"/>
      <c r="E284" s="844">
        <v>2.8982000000000001</v>
      </c>
      <c r="F284" s="842"/>
      <c r="G284" s="845">
        <v>21.34</v>
      </c>
      <c r="H284" s="847"/>
      <c r="I284" s="846">
        <v>0.3574</v>
      </c>
      <c r="J284" s="846">
        <v>0.3952</v>
      </c>
      <c r="K284" s="846">
        <v>4.3979999999999997</v>
      </c>
      <c r="L284" s="846">
        <v>5.2061000000000002</v>
      </c>
      <c r="M284" s="846">
        <v>4.3061999999999996</v>
      </c>
      <c r="N284" s="848">
        <v>5.2008999999999999</v>
      </c>
      <c r="O284" s="846" t="s">
        <v>430</v>
      </c>
      <c r="P284" s="846" t="s">
        <v>430</v>
      </c>
      <c r="Q284" s="846" t="s">
        <v>430</v>
      </c>
      <c r="R284" s="846" t="s">
        <v>430</v>
      </c>
      <c r="S284" s="846">
        <v>7.5442</v>
      </c>
      <c r="T284" s="846">
        <v>15.9909</v>
      </c>
      <c r="U284" s="846">
        <v>-1.0158</v>
      </c>
      <c r="V284" s="846">
        <v>4.3929</v>
      </c>
      <c r="W284" s="846">
        <v>1.6675</v>
      </c>
      <c r="X284" s="846">
        <v>2.3512</v>
      </c>
      <c r="Y284" s="847"/>
      <c r="Z284" s="844">
        <v>41</v>
      </c>
      <c r="AA284" s="844">
        <v>101</v>
      </c>
      <c r="AB284" s="844">
        <v>48</v>
      </c>
      <c r="AC284" s="844">
        <v>168</v>
      </c>
      <c r="AD284" s="844">
        <v>93</v>
      </c>
      <c r="AE284" s="844">
        <v>102</v>
      </c>
      <c r="AF284" s="844" t="s">
        <v>430</v>
      </c>
      <c r="AG284" s="844" t="s">
        <v>430</v>
      </c>
      <c r="AH284" s="844" t="s">
        <v>430</v>
      </c>
      <c r="AI284" s="844" t="s">
        <v>430</v>
      </c>
      <c r="AJ284" s="844">
        <v>30</v>
      </c>
      <c r="AK284" s="844">
        <v>102</v>
      </c>
      <c r="AL284" s="844">
        <v>142</v>
      </c>
      <c r="AM284" s="844">
        <v>126</v>
      </c>
      <c r="AN284" s="844">
        <v>109</v>
      </c>
      <c r="AO284" s="842"/>
      <c r="AP284" s="846" t="s">
        <v>430</v>
      </c>
      <c r="AQ284" s="846" t="s">
        <v>430</v>
      </c>
      <c r="AR284" s="846" t="s">
        <v>430</v>
      </c>
      <c r="AS284" s="846" t="s">
        <v>430</v>
      </c>
      <c r="AT284" s="846">
        <v>7.53</v>
      </c>
      <c r="AU284" s="849"/>
      <c r="AV284" s="844" t="s">
        <v>430</v>
      </c>
      <c r="AW284" s="844" t="s">
        <v>430</v>
      </c>
      <c r="AX284" s="844" t="s">
        <v>430</v>
      </c>
      <c r="AY284" s="844" t="s">
        <v>430</v>
      </c>
      <c r="AZ284" s="844">
        <v>113</v>
      </c>
      <c r="BA284" s="847"/>
      <c r="BB284" s="846">
        <v>12.2676540731463</v>
      </c>
      <c r="BC284" s="846">
        <v>0.99946489480044698</v>
      </c>
      <c r="BD284" s="846">
        <v>2.93540068163897E-3</v>
      </c>
      <c r="BE284" s="852">
        <v>-1.46177605689629E-2</v>
      </c>
      <c r="BF284" s="847"/>
      <c r="BG284" s="855">
        <v>8.7599999999999997E-2</v>
      </c>
      <c r="BH284" s="842"/>
      <c r="BI284" s="846">
        <v>72.229399999999998</v>
      </c>
      <c r="BJ284" s="846">
        <v>25.062000000000001</v>
      </c>
      <c r="BK284" s="846">
        <v>2.4010099999999999</v>
      </c>
      <c r="BL284" s="846">
        <v>0.30758999999999997</v>
      </c>
      <c r="BM284" s="842"/>
      <c r="BN284" s="855" t="s">
        <v>6575</v>
      </c>
      <c r="BO284" s="855" t="s">
        <v>6576</v>
      </c>
      <c r="BP284" s="855" t="s">
        <v>5017</v>
      </c>
      <c r="BQ284" s="855" t="s">
        <v>5462</v>
      </c>
      <c r="BR284" s="855" t="s">
        <v>6577</v>
      </c>
      <c r="BS284" s="842"/>
      <c r="BT284" s="856" t="s">
        <v>555</v>
      </c>
    </row>
    <row r="285" spans="1:72" s="428" customFormat="1" x14ac:dyDescent="0.25">
      <c r="A285" s="345" t="s">
        <v>6578</v>
      </c>
      <c r="B285" s="373"/>
      <c r="C285" s="719">
        <v>45992</v>
      </c>
      <c r="D285" s="373"/>
      <c r="E285" s="346">
        <v>2.5299999999999998</v>
      </c>
      <c r="F285" s="373"/>
      <c r="G285" s="347">
        <v>33.718299999999999</v>
      </c>
      <c r="H285" s="374"/>
      <c r="I285" s="348">
        <v>-0.24940000000000001</v>
      </c>
      <c r="J285" s="348">
        <v>0.86150000000000004</v>
      </c>
      <c r="K285" s="348">
        <v>4.3483999999999998</v>
      </c>
      <c r="L285" s="348">
        <v>7.6767000000000003</v>
      </c>
      <c r="M285" s="348">
        <v>10.0848</v>
      </c>
      <c r="N285" s="350" t="s">
        <v>430</v>
      </c>
      <c r="O285" s="348" t="s">
        <v>430</v>
      </c>
      <c r="P285" s="348" t="s">
        <v>430</v>
      </c>
      <c r="Q285" s="348" t="s">
        <v>430</v>
      </c>
      <c r="R285" s="348" t="s">
        <v>430</v>
      </c>
      <c r="S285" s="348">
        <v>4.2112999999999996</v>
      </c>
      <c r="T285" s="348">
        <v>21.906700000000001</v>
      </c>
      <c r="U285" s="348">
        <v>10.9863</v>
      </c>
      <c r="V285" s="348" t="s">
        <v>430</v>
      </c>
      <c r="W285" s="348">
        <v>2.2681</v>
      </c>
      <c r="X285" s="348">
        <v>11.112500000000001</v>
      </c>
      <c r="Y285" s="374"/>
      <c r="Z285" s="346">
        <v>170</v>
      </c>
      <c r="AA285" s="346">
        <v>80</v>
      </c>
      <c r="AB285" s="346">
        <v>53</v>
      </c>
      <c r="AC285" s="346">
        <v>89</v>
      </c>
      <c r="AD285" s="346">
        <v>39</v>
      </c>
      <c r="AE285" s="346" t="s">
        <v>430</v>
      </c>
      <c r="AF285" s="346" t="s">
        <v>430</v>
      </c>
      <c r="AG285" s="346" t="s">
        <v>430</v>
      </c>
      <c r="AH285" s="346" t="s">
        <v>430</v>
      </c>
      <c r="AI285" s="346" t="s">
        <v>430</v>
      </c>
      <c r="AJ285" s="346">
        <v>87</v>
      </c>
      <c r="AK285" s="346">
        <v>54</v>
      </c>
      <c r="AL285" s="346">
        <v>23</v>
      </c>
      <c r="AM285" s="346" t="s">
        <v>430</v>
      </c>
      <c r="AN285" s="346">
        <v>85</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74"/>
      <c r="BB285" s="348">
        <v>10.6379949689467</v>
      </c>
      <c r="BC285" s="348">
        <v>1.0004831080408201</v>
      </c>
      <c r="BD285" s="348">
        <v>0.10084871637090501</v>
      </c>
      <c r="BE285" s="375">
        <v>-7.3954000087067095E-2</v>
      </c>
      <c r="BF285" s="374"/>
      <c r="BG285" s="372">
        <v>0.30649999999999999</v>
      </c>
      <c r="BH285" s="373"/>
      <c r="BI285" s="348">
        <v>63.870899999999999</v>
      </c>
      <c r="BJ285" s="348">
        <v>29.165299999999998</v>
      </c>
      <c r="BK285" s="348">
        <v>6.49871</v>
      </c>
      <c r="BL285" s="348">
        <v>0.46509</v>
      </c>
      <c r="BM285" s="373"/>
      <c r="BN285" s="372" t="s">
        <v>6579</v>
      </c>
      <c r="BO285" s="372" t="s">
        <v>6580</v>
      </c>
      <c r="BP285" s="372" t="s">
        <v>6581</v>
      </c>
      <c r="BQ285" s="372" t="s">
        <v>6287</v>
      </c>
      <c r="BR285" s="372" t="s">
        <v>474</v>
      </c>
      <c r="BS285" s="373"/>
      <c r="BT285" s="354" t="s">
        <v>555</v>
      </c>
    </row>
    <row r="286" spans="1:72" s="428" customFormat="1" x14ac:dyDescent="0.25">
      <c r="A286" s="345" t="s">
        <v>6582</v>
      </c>
      <c r="B286" s="373"/>
      <c r="C286" s="719">
        <v>45810</v>
      </c>
      <c r="D286" s="373"/>
      <c r="E286" s="346">
        <v>1.8</v>
      </c>
      <c r="F286" s="373"/>
      <c r="G286" s="347">
        <v>100.6086</v>
      </c>
      <c r="H286" s="374"/>
      <c r="I286" s="348">
        <v>0.32100000000000001</v>
      </c>
      <c r="J286" s="348">
        <v>-0.36780000000000002</v>
      </c>
      <c r="K286" s="348">
        <v>-0.39539999999999997</v>
      </c>
      <c r="L286" s="348">
        <v>-6.2206999999999999</v>
      </c>
      <c r="M286" s="348">
        <v>-2.2873000000000001</v>
      </c>
      <c r="N286" s="350">
        <v>4.0292000000000003</v>
      </c>
      <c r="O286" s="348" t="s">
        <v>430</v>
      </c>
      <c r="P286" s="348" t="s">
        <v>430</v>
      </c>
      <c r="Q286" s="348" t="s">
        <v>430</v>
      </c>
      <c r="R286" s="348" t="s">
        <v>430</v>
      </c>
      <c r="S286" s="348">
        <v>-0.63549999999999995</v>
      </c>
      <c r="T286" s="348">
        <v>3.5749</v>
      </c>
      <c r="U286" s="348">
        <v>1.1281000000000001</v>
      </c>
      <c r="V286" s="348">
        <v>1.9991000000000001</v>
      </c>
      <c r="W286" s="348">
        <v>-0.4168</v>
      </c>
      <c r="X286" s="348">
        <v>1.1679999999999999</v>
      </c>
      <c r="Y286" s="374"/>
      <c r="Z286" s="346">
        <v>47</v>
      </c>
      <c r="AA286" s="346">
        <v>162</v>
      </c>
      <c r="AB286" s="346">
        <v>232</v>
      </c>
      <c r="AC286" s="346">
        <v>241</v>
      </c>
      <c r="AD286" s="346">
        <v>149</v>
      </c>
      <c r="AE286" s="346">
        <v>131</v>
      </c>
      <c r="AF286" s="346" t="s">
        <v>430</v>
      </c>
      <c r="AG286" s="346" t="s">
        <v>430</v>
      </c>
      <c r="AH286" s="346" t="s">
        <v>430</v>
      </c>
      <c r="AI286" s="346" t="s">
        <v>430</v>
      </c>
      <c r="AJ286" s="346">
        <v>251</v>
      </c>
      <c r="AK286" s="346">
        <v>244</v>
      </c>
      <c r="AL286" s="346">
        <v>120</v>
      </c>
      <c r="AM286" s="346">
        <v>156</v>
      </c>
      <c r="AN286" s="346">
        <v>259</v>
      </c>
      <c r="AO286" s="373"/>
      <c r="AP286" s="348" t="s">
        <v>430</v>
      </c>
      <c r="AQ286" s="348" t="s">
        <v>430</v>
      </c>
      <c r="AR286" s="348" t="s">
        <v>430</v>
      </c>
      <c r="AS286" s="348" t="s">
        <v>430</v>
      </c>
      <c r="AT286" s="348">
        <v>-0.63</v>
      </c>
      <c r="AU286" s="351"/>
      <c r="AV286" s="346" t="s">
        <v>430</v>
      </c>
      <c r="AW286" s="346" t="s">
        <v>430</v>
      </c>
      <c r="AX286" s="346" t="s">
        <v>430</v>
      </c>
      <c r="AY286" s="346" t="s">
        <v>430</v>
      </c>
      <c r="AZ286" s="346">
        <v>164</v>
      </c>
      <c r="BA286" s="374"/>
      <c r="BB286" s="348">
        <v>10.4355424772557</v>
      </c>
      <c r="BC286" s="348">
        <v>0.99525487599945595</v>
      </c>
      <c r="BD286" s="348">
        <v>-2.6720544224293499E-2</v>
      </c>
      <c r="BE286" s="375">
        <v>-4.62908104814303E-2</v>
      </c>
      <c r="BF286" s="374"/>
      <c r="BG286" s="372">
        <v>9.5500000000000002E-2</v>
      </c>
      <c r="BH286" s="373"/>
      <c r="BI286" s="348">
        <v>82.315100000000001</v>
      </c>
      <c r="BJ286" s="348">
        <v>17.266999999999999</v>
      </c>
      <c r="BK286" s="348" t="s">
        <v>430</v>
      </c>
      <c r="BL286" s="348">
        <v>0.41789999999999999</v>
      </c>
      <c r="BM286" s="373"/>
      <c r="BN286" s="372" t="s">
        <v>6583</v>
      </c>
      <c r="BO286" s="372" t="s">
        <v>6584</v>
      </c>
      <c r="BP286" s="372" t="s">
        <v>4686</v>
      </c>
      <c r="BQ286" s="372" t="s">
        <v>6585</v>
      </c>
      <c r="BR286" s="372" t="s">
        <v>6586</v>
      </c>
      <c r="BS286" s="373"/>
      <c r="BT286" s="354" t="s">
        <v>555</v>
      </c>
    </row>
    <row r="287" spans="1:72" s="428" customFormat="1" x14ac:dyDescent="0.25">
      <c r="A287" s="345" t="s">
        <v>6587</v>
      </c>
      <c r="B287" s="373"/>
      <c r="C287" s="719">
        <v>45800</v>
      </c>
      <c r="D287" s="373"/>
      <c r="E287" s="346">
        <v>1.66</v>
      </c>
      <c r="F287" s="373"/>
      <c r="G287" s="347">
        <v>165.92740000000001</v>
      </c>
      <c r="H287" s="374"/>
      <c r="I287" s="348">
        <v>-5.4600000000000003E-2</v>
      </c>
      <c r="J287" s="348">
        <v>0.2409</v>
      </c>
      <c r="K287" s="348">
        <v>4.6391999999999998</v>
      </c>
      <c r="L287" s="348">
        <v>6.5892999999999997</v>
      </c>
      <c r="M287" s="348">
        <v>7.0837000000000003</v>
      </c>
      <c r="N287" s="350">
        <v>17.292100000000001</v>
      </c>
      <c r="O287" s="348" t="s">
        <v>430</v>
      </c>
      <c r="P287" s="348" t="s">
        <v>430</v>
      </c>
      <c r="Q287" s="348" t="s">
        <v>430</v>
      </c>
      <c r="R287" s="348" t="s">
        <v>430</v>
      </c>
      <c r="S287" s="348">
        <v>4.9177</v>
      </c>
      <c r="T287" s="348">
        <v>18.709299999999999</v>
      </c>
      <c r="U287" s="348">
        <v>8.1868999999999996</v>
      </c>
      <c r="V287" s="348">
        <v>12.7446</v>
      </c>
      <c r="W287" s="348">
        <v>1.8269</v>
      </c>
      <c r="X287" s="348">
        <v>14.3987</v>
      </c>
      <c r="Y287" s="374"/>
      <c r="Z287" s="346">
        <v>122</v>
      </c>
      <c r="AA287" s="346">
        <v>121</v>
      </c>
      <c r="AB287" s="346">
        <v>46</v>
      </c>
      <c r="AC287" s="346">
        <v>121</v>
      </c>
      <c r="AD287" s="346">
        <v>75</v>
      </c>
      <c r="AE287" s="346">
        <v>43</v>
      </c>
      <c r="AF287" s="346" t="s">
        <v>430</v>
      </c>
      <c r="AG287" s="346" t="s">
        <v>430</v>
      </c>
      <c r="AH287" s="346" t="s">
        <v>430</v>
      </c>
      <c r="AI287" s="346" t="s">
        <v>430</v>
      </c>
      <c r="AJ287" s="346">
        <v>53</v>
      </c>
      <c r="AK287" s="346">
        <v>80</v>
      </c>
      <c r="AL287" s="346">
        <v>48</v>
      </c>
      <c r="AM287" s="346">
        <v>55</v>
      </c>
      <c r="AN287" s="346">
        <v>97</v>
      </c>
      <c r="AO287" s="373"/>
      <c r="AP287" s="348" t="s">
        <v>430</v>
      </c>
      <c r="AQ287" s="348" t="s">
        <v>430</v>
      </c>
      <c r="AR287" s="348" t="s">
        <v>430</v>
      </c>
      <c r="AS287" s="348" t="s">
        <v>430</v>
      </c>
      <c r="AT287" s="348">
        <v>18.260000000000002</v>
      </c>
      <c r="AU287" s="351"/>
      <c r="AV287" s="346" t="s">
        <v>430</v>
      </c>
      <c r="AW287" s="346" t="s">
        <v>430</v>
      </c>
      <c r="AX287" s="346" t="s">
        <v>430</v>
      </c>
      <c r="AY287" s="346" t="s">
        <v>430</v>
      </c>
      <c r="AZ287" s="346">
        <v>60</v>
      </c>
      <c r="BA287" s="374"/>
      <c r="BB287" s="348">
        <v>10.254739671436401</v>
      </c>
      <c r="BC287" s="348">
        <v>0.995919208059866</v>
      </c>
      <c r="BD287" s="348">
        <v>7.38805917304763E-2</v>
      </c>
      <c r="BE287" s="375">
        <v>-5.5179977511030001E-2</v>
      </c>
      <c r="BF287" s="374"/>
      <c r="BG287" s="372">
        <v>0.17499999999999999</v>
      </c>
      <c r="BH287" s="373"/>
      <c r="BI287" s="348">
        <v>68.941400000000002</v>
      </c>
      <c r="BJ287" s="348">
        <v>28.223400000000002</v>
      </c>
      <c r="BK287" s="348">
        <v>2.4485999999999999</v>
      </c>
      <c r="BL287" s="348">
        <v>0.3866</v>
      </c>
      <c r="BM287" s="373"/>
      <c r="BN287" s="372" t="s">
        <v>6588</v>
      </c>
      <c r="BO287" s="372" t="s">
        <v>6589</v>
      </c>
      <c r="BP287" s="372" t="s">
        <v>5135</v>
      </c>
      <c r="BQ287" s="372" t="s">
        <v>5136</v>
      </c>
      <c r="BR287" s="372" t="s">
        <v>6590</v>
      </c>
      <c r="BS287" s="373"/>
      <c r="BT287" s="354" t="s">
        <v>555</v>
      </c>
    </row>
    <row r="288" spans="1:72" s="428" customFormat="1" x14ac:dyDescent="0.25">
      <c r="A288" s="345" t="s">
        <v>6591</v>
      </c>
      <c r="B288" s="373"/>
      <c r="C288" s="719">
        <v>42650</v>
      </c>
      <c r="D288" s="373"/>
      <c r="E288" s="346">
        <v>1.1980999999999999</v>
      </c>
      <c r="F288" s="373"/>
      <c r="G288" s="347">
        <v>850.13009999999997</v>
      </c>
      <c r="H288" s="374"/>
      <c r="I288" s="348">
        <v>0.15279999999999999</v>
      </c>
      <c r="J288" s="348">
        <v>-1.085</v>
      </c>
      <c r="K288" s="348">
        <v>0.79600000000000004</v>
      </c>
      <c r="L288" s="348">
        <v>5.3563000000000001</v>
      </c>
      <c r="M288" s="348">
        <v>-4.9104000000000001</v>
      </c>
      <c r="N288" s="350">
        <v>-2.3559000000000001</v>
      </c>
      <c r="O288" s="348">
        <v>0.2021</v>
      </c>
      <c r="P288" s="348">
        <v>6.9257999999999997</v>
      </c>
      <c r="Q288" s="348">
        <v>7.9542999999999999</v>
      </c>
      <c r="R288" s="348" t="s">
        <v>430</v>
      </c>
      <c r="S288" s="348">
        <v>2.3241000000000001</v>
      </c>
      <c r="T288" s="348">
        <v>9.2429000000000006</v>
      </c>
      <c r="U288" s="348">
        <v>-7.7866</v>
      </c>
      <c r="V288" s="348">
        <v>-2.0402999999999998</v>
      </c>
      <c r="W288" s="348">
        <v>8.4900000000000003E-2</v>
      </c>
      <c r="X288" s="348">
        <v>11.904400000000001</v>
      </c>
      <c r="Y288" s="374"/>
      <c r="Z288" s="346">
        <v>77</v>
      </c>
      <c r="AA288" s="346">
        <v>253</v>
      </c>
      <c r="AB288" s="346">
        <v>215</v>
      </c>
      <c r="AC288" s="346">
        <v>166</v>
      </c>
      <c r="AD288" s="346">
        <v>228</v>
      </c>
      <c r="AE288" s="346">
        <v>199</v>
      </c>
      <c r="AF288" s="346">
        <v>134</v>
      </c>
      <c r="AG288" s="346">
        <v>129</v>
      </c>
      <c r="AH288" s="346">
        <v>74</v>
      </c>
      <c r="AI288" s="346" t="s">
        <v>430</v>
      </c>
      <c r="AJ288" s="346">
        <v>206</v>
      </c>
      <c r="AK288" s="346">
        <v>214</v>
      </c>
      <c r="AL288" s="346">
        <v>227</v>
      </c>
      <c r="AM288" s="346">
        <v>203</v>
      </c>
      <c r="AN288" s="346">
        <v>234</v>
      </c>
      <c r="AO288" s="373"/>
      <c r="AP288" s="348" t="s">
        <v>430</v>
      </c>
      <c r="AQ288" s="348">
        <v>9.5399999999999991</v>
      </c>
      <c r="AR288" s="348">
        <v>6.18</v>
      </c>
      <c r="AS288" s="348">
        <v>2.02</v>
      </c>
      <c r="AT288" s="348">
        <v>-3.16</v>
      </c>
      <c r="AU288" s="351"/>
      <c r="AV288" s="346" t="s">
        <v>430</v>
      </c>
      <c r="AW288" s="346">
        <v>58</v>
      </c>
      <c r="AX288" s="346">
        <v>72</v>
      </c>
      <c r="AY288" s="346">
        <v>131</v>
      </c>
      <c r="AZ288" s="346">
        <v>202</v>
      </c>
      <c r="BA288" s="374"/>
      <c r="BB288" s="348">
        <v>13.0191595160478</v>
      </c>
      <c r="BC288" s="348">
        <v>0.99700006142326203</v>
      </c>
      <c r="BD288" s="348">
        <v>1.2800225664869399E-2</v>
      </c>
      <c r="BE288" s="375">
        <v>-3.32747013660969E-2</v>
      </c>
      <c r="BF288" s="374"/>
      <c r="BG288" s="372">
        <v>0.28070000000000001</v>
      </c>
      <c r="BH288" s="373"/>
      <c r="BI288" s="348">
        <v>99.573599999999999</v>
      </c>
      <c r="BJ288" s="348" t="s">
        <v>430</v>
      </c>
      <c r="BK288" s="348" t="s">
        <v>430</v>
      </c>
      <c r="BL288" s="348">
        <v>0.4264</v>
      </c>
      <c r="BM288" s="373"/>
      <c r="BN288" s="372" t="s">
        <v>6592</v>
      </c>
      <c r="BO288" s="372" t="s">
        <v>5226</v>
      </c>
      <c r="BP288" s="372" t="s">
        <v>6593</v>
      </c>
      <c r="BQ288" s="372" t="s">
        <v>4678</v>
      </c>
      <c r="BR288" s="372" t="s">
        <v>3134</v>
      </c>
      <c r="BS288" s="373"/>
      <c r="BT288" s="354" t="s">
        <v>555</v>
      </c>
    </row>
    <row r="289" spans="1:72" s="428" customFormat="1" x14ac:dyDescent="0.25">
      <c r="A289" s="345" t="s">
        <v>6594</v>
      </c>
      <c r="B289" s="373"/>
      <c r="C289" s="719" t="s">
        <v>430</v>
      </c>
      <c r="D289" s="373"/>
      <c r="E289" s="346" t="s">
        <v>430</v>
      </c>
      <c r="F289" s="373"/>
      <c r="G289" s="347">
        <v>17.4693</v>
      </c>
      <c r="H289" s="374"/>
      <c r="I289" s="348">
        <v>0.22489999999999999</v>
      </c>
      <c r="J289" s="348">
        <v>0.53290000000000004</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v>55</v>
      </c>
      <c r="AA289" s="346">
        <v>98</v>
      </c>
      <c r="AB289" s="346" t="s">
        <v>430</v>
      </c>
      <c r="AC289" s="346" t="s">
        <v>430</v>
      </c>
      <c r="AD289" s="346" t="s">
        <v>430</v>
      </c>
      <c r="AE289" s="346" t="s">
        <v>430</v>
      </c>
      <c r="AF289" s="346" t="s">
        <v>430</v>
      </c>
      <c r="AG289" s="346" t="s">
        <v>430</v>
      </c>
      <c r="AH289" s="346" t="s">
        <v>430</v>
      </c>
      <c r="AI289" s="346" t="s">
        <v>430</v>
      </c>
      <c r="AJ289" s="346" t="s">
        <v>430</v>
      </c>
      <c r="AK289" s="346" t="s">
        <v>430</v>
      </c>
      <c r="AL289" s="346" t="s">
        <v>430</v>
      </c>
      <c r="AM289" s="346" t="s">
        <v>430</v>
      </c>
      <c r="AN289" s="346" t="s">
        <v>430</v>
      </c>
      <c r="AO289" s="373"/>
      <c r="AP289" s="348" t="s">
        <v>430</v>
      </c>
      <c r="AQ289" s="348" t="s">
        <v>430</v>
      </c>
      <c r="AR289" s="348" t="s">
        <v>430</v>
      </c>
      <c r="AS289" s="348" t="s">
        <v>430</v>
      </c>
      <c r="AT289" s="348" t="s">
        <v>430</v>
      </c>
      <c r="AU289" s="351"/>
      <c r="AV289" s="346" t="s">
        <v>430</v>
      </c>
      <c r="AW289" s="346" t="s">
        <v>430</v>
      </c>
      <c r="AX289" s="346" t="s">
        <v>430</v>
      </c>
      <c r="AY289" s="346" t="s">
        <v>430</v>
      </c>
      <c r="AZ289" s="346" t="s">
        <v>430</v>
      </c>
      <c r="BA289" s="374"/>
      <c r="BB289" s="348" t="s">
        <v>430</v>
      </c>
      <c r="BC289" s="348">
        <v>0</v>
      </c>
      <c r="BD289" s="348">
        <v>0</v>
      </c>
      <c r="BE289" s="375" t="s">
        <v>430</v>
      </c>
      <c r="BF289" s="374"/>
      <c r="BG289" s="372" t="s">
        <v>430</v>
      </c>
      <c r="BH289" s="373"/>
      <c r="BI289" s="348" t="s">
        <v>430</v>
      </c>
      <c r="BJ289" s="348" t="s">
        <v>430</v>
      </c>
      <c r="BK289" s="348" t="s">
        <v>430</v>
      </c>
      <c r="BL289" s="348" t="s">
        <v>430</v>
      </c>
      <c r="BM289" s="373"/>
      <c r="BN289" s="372" t="s">
        <v>430</v>
      </c>
      <c r="BO289" s="372" t="s">
        <v>430</v>
      </c>
      <c r="BP289" s="372" t="s">
        <v>430</v>
      </c>
      <c r="BQ289" s="372" t="s">
        <v>430</v>
      </c>
      <c r="BR289" s="372" t="s">
        <v>430</v>
      </c>
      <c r="BS289" s="373"/>
      <c r="BT289" s="354" t="s">
        <v>555</v>
      </c>
    </row>
    <row r="290" spans="1:72" s="428" customFormat="1" x14ac:dyDescent="0.25">
      <c r="A290" s="345" t="s">
        <v>6595</v>
      </c>
      <c r="B290" s="373"/>
      <c r="C290" s="719" t="s">
        <v>430</v>
      </c>
      <c r="D290" s="373"/>
      <c r="E290" s="346" t="s">
        <v>430</v>
      </c>
      <c r="F290" s="373"/>
      <c r="G290" s="347">
        <v>15.4215</v>
      </c>
      <c r="H290" s="374"/>
      <c r="I290" s="348">
        <v>-0.50580000000000003</v>
      </c>
      <c r="J290" s="348">
        <v>-1.0960000000000001</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v>208</v>
      </c>
      <c r="AA290" s="346">
        <v>254</v>
      </c>
      <c r="AB290" s="346" t="s">
        <v>430</v>
      </c>
      <c r="AC290" s="346" t="s">
        <v>430</v>
      </c>
      <c r="AD290" s="346" t="s">
        <v>430</v>
      </c>
      <c r="AE290" s="346" t="s">
        <v>430</v>
      </c>
      <c r="AF290" s="346" t="s">
        <v>430</v>
      </c>
      <c r="AG290" s="346" t="s">
        <v>430</v>
      </c>
      <c r="AH290" s="346" t="s">
        <v>430</v>
      </c>
      <c r="AI290" s="346" t="s">
        <v>430</v>
      </c>
      <c r="AJ290" s="346" t="s">
        <v>430</v>
      </c>
      <c r="AK290" s="346" t="s">
        <v>430</v>
      </c>
      <c r="AL290" s="346" t="s">
        <v>430</v>
      </c>
      <c r="AM290" s="346" t="s">
        <v>430</v>
      </c>
      <c r="AN290" s="346" t="s">
        <v>430</v>
      </c>
      <c r="AO290" s="373"/>
      <c r="AP290" s="348" t="s">
        <v>430</v>
      </c>
      <c r="AQ290" s="348" t="s">
        <v>430</v>
      </c>
      <c r="AR290" s="348" t="s">
        <v>430</v>
      </c>
      <c r="AS290" s="348" t="s">
        <v>430</v>
      </c>
      <c r="AT290" s="348" t="s">
        <v>430</v>
      </c>
      <c r="AU290" s="351"/>
      <c r="AV290" s="346" t="s">
        <v>430</v>
      </c>
      <c r="AW290" s="346" t="s">
        <v>430</v>
      </c>
      <c r="AX290" s="346" t="s">
        <v>430</v>
      </c>
      <c r="AY290" s="346" t="s">
        <v>430</v>
      </c>
      <c r="AZ290" s="346" t="s">
        <v>430</v>
      </c>
      <c r="BA290" s="374"/>
      <c r="BB290" s="348" t="s">
        <v>430</v>
      </c>
      <c r="BC290" s="348">
        <v>0</v>
      </c>
      <c r="BD290" s="348">
        <v>0</v>
      </c>
      <c r="BE290" s="375" t="s">
        <v>430</v>
      </c>
      <c r="BF290" s="374"/>
      <c r="BG290" s="372" t="s">
        <v>430</v>
      </c>
      <c r="BH290" s="373"/>
      <c r="BI290" s="348" t="s">
        <v>430</v>
      </c>
      <c r="BJ290" s="348" t="s">
        <v>430</v>
      </c>
      <c r="BK290" s="348" t="s">
        <v>430</v>
      </c>
      <c r="BL290" s="348" t="s">
        <v>430</v>
      </c>
      <c r="BM290" s="373"/>
      <c r="BN290" s="372" t="s">
        <v>430</v>
      </c>
      <c r="BO290" s="372" t="s">
        <v>430</v>
      </c>
      <c r="BP290" s="372" t="s">
        <v>430</v>
      </c>
      <c r="BQ290" s="372" t="s">
        <v>430</v>
      </c>
      <c r="BR290" s="372" t="s">
        <v>430</v>
      </c>
      <c r="BS290" s="373"/>
      <c r="BT290" s="354" t="s">
        <v>555</v>
      </c>
    </row>
    <row r="291" spans="1:72" s="428" customFormat="1" x14ac:dyDescent="0.25">
      <c r="A291" s="345" t="s">
        <v>6596</v>
      </c>
      <c r="B291" s="373"/>
      <c r="C291" s="719" t="s">
        <v>430</v>
      </c>
      <c r="D291" s="373"/>
      <c r="E291" s="346" t="s">
        <v>430</v>
      </c>
      <c r="F291" s="373"/>
      <c r="G291" s="347" t="s">
        <v>430</v>
      </c>
      <c r="H291" s="374"/>
      <c r="I291" s="348" t="s">
        <v>430</v>
      </c>
      <c r="J291" s="348" t="s">
        <v>430</v>
      </c>
      <c r="K291" s="348" t="s">
        <v>430</v>
      </c>
      <c r="L291" s="348" t="s">
        <v>430</v>
      </c>
      <c r="M291" s="348" t="s">
        <v>430</v>
      </c>
      <c r="N291" s="350" t="s">
        <v>430</v>
      </c>
      <c r="O291" s="348" t="s">
        <v>430</v>
      </c>
      <c r="P291" s="348" t="s">
        <v>430</v>
      </c>
      <c r="Q291" s="348" t="s">
        <v>430</v>
      </c>
      <c r="R291" s="348" t="s">
        <v>430</v>
      </c>
      <c r="S291" s="348" t="s">
        <v>430</v>
      </c>
      <c r="T291" s="348" t="s">
        <v>430</v>
      </c>
      <c r="U291" s="348" t="s">
        <v>430</v>
      </c>
      <c r="V291" s="348" t="s">
        <v>430</v>
      </c>
      <c r="W291" s="348" t="s">
        <v>430</v>
      </c>
      <c r="X291" s="348" t="s">
        <v>430</v>
      </c>
      <c r="Y291" s="374"/>
      <c r="Z291" s="346" t="s">
        <v>430</v>
      </c>
      <c r="AA291" s="346" t="s">
        <v>430</v>
      </c>
      <c r="AB291" s="346" t="s">
        <v>430</v>
      </c>
      <c r="AC291" s="346" t="s">
        <v>430</v>
      </c>
      <c r="AD291" s="346" t="s">
        <v>430</v>
      </c>
      <c r="AE291" s="346" t="s">
        <v>430</v>
      </c>
      <c r="AF291" s="346" t="s">
        <v>430</v>
      </c>
      <c r="AG291" s="346" t="s">
        <v>430</v>
      </c>
      <c r="AH291" s="346" t="s">
        <v>430</v>
      </c>
      <c r="AI291" s="346" t="s">
        <v>430</v>
      </c>
      <c r="AJ291" s="346" t="s">
        <v>430</v>
      </c>
      <c r="AK291" s="346" t="s">
        <v>430</v>
      </c>
      <c r="AL291" s="346" t="s">
        <v>430</v>
      </c>
      <c r="AM291" s="346" t="s">
        <v>430</v>
      </c>
      <c r="AN291" s="346" t="s">
        <v>430</v>
      </c>
      <c r="AO291" s="373"/>
      <c r="AP291" s="348" t="s">
        <v>430</v>
      </c>
      <c r="AQ291" s="348" t="s">
        <v>430</v>
      </c>
      <c r="AR291" s="348" t="s">
        <v>430</v>
      </c>
      <c r="AS291" s="348" t="s">
        <v>430</v>
      </c>
      <c r="AT291" s="348" t="s">
        <v>430</v>
      </c>
      <c r="AU291" s="351"/>
      <c r="AV291" s="346" t="s">
        <v>430</v>
      </c>
      <c r="AW291" s="346" t="s">
        <v>430</v>
      </c>
      <c r="AX291" s="346" t="s">
        <v>430</v>
      </c>
      <c r="AY291" s="346" t="s">
        <v>430</v>
      </c>
      <c r="AZ291" s="346" t="s">
        <v>430</v>
      </c>
      <c r="BA291" s="374"/>
      <c r="BB291" s="348" t="s">
        <v>430</v>
      </c>
      <c r="BC291" s="348">
        <v>0</v>
      </c>
      <c r="BD291" s="348">
        <v>0</v>
      </c>
      <c r="BE291" s="375" t="s">
        <v>430</v>
      </c>
      <c r="BF291" s="374"/>
      <c r="BG291" s="372" t="s">
        <v>430</v>
      </c>
      <c r="BH291" s="373"/>
      <c r="BI291" s="348" t="s">
        <v>430</v>
      </c>
      <c r="BJ291" s="348" t="s">
        <v>430</v>
      </c>
      <c r="BK291" s="348" t="s">
        <v>430</v>
      </c>
      <c r="BL291" s="348" t="s">
        <v>430</v>
      </c>
      <c r="BM291" s="373"/>
      <c r="BN291" s="372" t="s">
        <v>430</v>
      </c>
      <c r="BO291" s="372" t="s">
        <v>430</v>
      </c>
      <c r="BP291" s="372" t="s">
        <v>430</v>
      </c>
      <c r="BQ291" s="372" t="s">
        <v>430</v>
      </c>
      <c r="BR291" s="372" t="s">
        <v>430</v>
      </c>
      <c r="BS291" s="373"/>
      <c r="BT291" s="354" t="s">
        <v>555</v>
      </c>
    </row>
    <row r="292" spans="1:72" s="428" customFormat="1" x14ac:dyDescent="0.25">
      <c r="A292" s="345" t="s">
        <v>6597</v>
      </c>
      <c r="B292" s="373"/>
      <c r="C292" s="719" t="s">
        <v>430</v>
      </c>
      <c r="D292" s="373"/>
      <c r="E292" s="346" t="s">
        <v>430</v>
      </c>
      <c r="F292" s="373"/>
      <c r="G292" s="347" t="s">
        <v>430</v>
      </c>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430</v>
      </c>
      <c r="Y292" s="374"/>
      <c r="Z292" s="346" t="s">
        <v>430</v>
      </c>
      <c r="AA292" s="346" t="s">
        <v>430</v>
      </c>
      <c r="AB292" s="346" t="s">
        <v>430</v>
      </c>
      <c r="AC292" s="346" t="s">
        <v>430</v>
      </c>
      <c r="AD292" s="346" t="s">
        <v>430</v>
      </c>
      <c r="AE292" s="346" t="s">
        <v>430</v>
      </c>
      <c r="AF292" s="346" t="s">
        <v>430</v>
      </c>
      <c r="AG292" s="346" t="s">
        <v>430</v>
      </c>
      <c r="AH292" s="346" t="s">
        <v>430</v>
      </c>
      <c r="AI292" s="346" t="s">
        <v>430</v>
      </c>
      <c r="AJ292" s="346" t="s">
        <v>430</v>
      </c>
      <c r="AK292" s="346" t="s">
        <v>430</v>
      </c>
      <c r="AL292" s="346" t="s">
        <v>430</v>
      </c>
      <c r="AM292" s="346" t="s">
        <v>430</v>
      </c>
      <c r="AN292" s="346" t="s">
        <v>430</v>
      </c>
      <c r="AO292" s="373"/>
      <c r="AP292" s="348" t="s">
        <v>430</v>
      </c>
      <c r="AQ292" s="348" t="s">
        <v>430</v>
      </c>
      <c r="AR292" s="348" t="s">
        <v>430</v>
      </c>
      <c r="AS292" s="348" t="s">
        <v>430</v>
      </c>
      <c r="AT292" s="348" t="s">
        <v>430</v>
      </c>
      <c r="AU292" s="351"/>
      <c r="AV292" s="346" t="s">
        <v>430</v>
      </c>
      <c r="AW292" s="346" t="s">
        <v>430</v>
      </c>
      <c r="AX292" s="346" t="s">
        <v>430</v>
      </c>
      <c r="AY292" s="346" t="s">
        <v>430</v>
      </c>
      <c r="AZ292" s="346" t="s">
        <v>430</v>
      </c>
      <c r="BA292" s="374"/>
      <c r="BB292" s="348" t="s">
        <v>430</v>
      </c>
      <c r="BC292" s="348">
        <v>0</v>
      </c>
      <c r="BD292" s="348">
        <v>0</v>
      </c>
      <c r="BE292" s="375" t="s">
        <v>430</v>
      </c>
      <c r="BF292" s="374"/>
      <c r="BG292" s="372" t="s">
        <v>430</v>
      </c>
      <c r="BH292" s="373"/>
      <c r="BI292" s="348" t="s">
        <v>430</v>
      </c>
      <c r="BJ292" s="348" t="s">
        <v>430</v>
      </c>
      <c r="BK292" s="348" t="s">
        <v>430</v>
      </c>
      <c r="BL292" s="348" t="s">
        <v>430</v>
      </c>
      <c r="BM292" s="373"/>
      <c r="BN292" s="372" t="s">
        <v>430</v>
      </c>
      <c r="BO292" s="372" t="s">
        <v>430</v>
      </c>
      <c r="BP292" s="372" t="s">
        <v>430</v>
      </c>
      <c r="BQ292" s="372" t="s">
        <v>430</v>
      </c>
      <c r="BR292" s="372" t="s">
        <v>430</v>
      </c>
      <c r="BS292" s="373"/>
      <c r="BT292" s="354" t="s">
        <v>555</v>
      </c>
    </row>
    <row r="293" spans="1:72" x14ac:dyDescent="0.25">
      <c r="A293" s="36" t="s">
        <v>93</v>
      </c>
      <c r="B293" s="43"/>
      <c r="C293" s="720"/>
      <c r="D293" s="43"/>
      <c r="E293" s="51"/>
      <c r="F293" s="43"/>
      <c r="G293" s="55"/>
      <c r="H293" s="66"/>
      <c r="I293" s="59">
        <v>-9.7900000000000001E-2</v>
      </c>
      <c r="J293" s="59">
        <v>0.22539999999999999</v>
      </c>
      <c r="K293" s="59">
        <v>2.4491999999999998</v>
      </c>
      <c r="L293" s="59">
        <v>4.6879999999999997</v>
      </c>
      <c r="M293" s="59">
        <v>2.4628999999999999</v>
      </c>
      <c r="N293" s="70">
        <v>13.723000000000001</v>
      </c>
      <c r="O293" s="59">
        <v>8.0296000000000003</v>
      </c>
      <c r="P293" s="59">
        <v>15.3066</v>
      </c>
      <c r="Q293" s="59">
        <v>11.423299999999999</v>
      </c>
      <c r="R293" s="59">
        <v>12.568899999999999</v>
      </c>
      <c r="S293" s="59">
        <v>3.8809</v>
      </c>
      <c r="T293" s="59">
        <v>15.110900000000001</v>
      </c>
      <c r="U293" s="59">
        <v>1.0598000000000001</v>
      </c>
      <c r="V293" s="59">
        <v>10.3553</v>
      </c>
      <c r="W293" s="59">
        <v>1.6849000000000001</v>
      </c>
      <c r="X293" s="59">
        <v>12.6737</v>
      </c>
      <c r="Y293" s="66"/>
      <c r="Z293" s="51">
        <v>238</v>
      </c>
      <c r="AA293" s="51">
        <v>271</v>
      </c>
      <c r="AB293" s="51">
        <v>269</v>
      </c>
      <c r="AC293" s="51">
        <v>262</v>
      </c>
      <c r="AD293" s="51">
        <v>254</v>
      </c>
      <c r="AE293" s="51">
        <v>218</v>
      </c>
      <c r="AF293" s="51">
        <v>170</v>
      </c>
      <c r="AG293" s="51">
        <v>144</v>
      </c>
      <c r="AH293" s="51">
        <v>82</v>
      </c>
      <c r="AI293" s="51">
        <v>42</v>
      </c>
      <c r="AJ293" s="51">
        <v>273</v>
      </c>
      <c r="AK293" s="51">
        <v>264</v>
      </c>
      <c r="AL293" s="51">
        <v>248</v>
      </c>
      <c r="AM293" s="51">
        <v>223</v>
      </c>
      <c r="AN293" s="51">
        <v>281</v>
      </c>
      <c r="AO293" s="43"/>
      <c r="AP293" s="59">
        <v>12.978571428571399</v>
      </c>
      <c r="AQ293" s="59">
        <v>13.757540983606599</v>
      </c>
      <c r="AR293" s="59">
        <v>10.868902439024399</v>
      </c>
      <c r="AS293" s="59">
        <v>10.980206896551699</v>
      </c>
      <c r="AT293" s="59">
        <v>9.8167264573991098</v>
      </c>
      <c r="AU293" s="78"/>
      <c r="AV293" s="51">
        <v>42</v>
      </c>
      <c r="AW293" s="51">
        <v>61</v>
      </c>
      <c r="AX293" s="51">
        <v>81</v>
      </c>
      <c r="AY293" s="51">
        <v>145</v>
      </c>
      <c r="AZ293" s="51">
        <v>223</v>
      </c>
      <c r="BA293" s="66"/>
      <c r="BB293" s="59"/>
      <c r="BC293" s="59"/>
      <c r="BD293" s="59"/>
      <c r="BE293" s="276"/>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21"/>
      <c r="D294" s="44"/>
      <c r="E294" s="52"/>
      <c r="F294" s="44"/>
      <c r="G294" s="56"/>
      <c r="H294" s="67"/>
      <c r="I294" s="60">
        <v>1.7593000000000001</v>
      </c>
      <c r="J294" s="60">
        <v>5.4301000000000004</v>
      </c>
      <c r="K294" s="60">
        <v>9.2469000000000001</v>
      </c>
      <c r="L294" s="60">
        <v>21.4696</v>
      </c>
      <c r="M294" s="60">
        <v>36.5623</v>
      </c>
      <c r="N294" s="71">
        <v>103.337</v>
      </c>
      <c r="O294" s="60">
        <v>68.292000000000002</v>
      </c>
      <c r="P294" s="60">
        <v>47.736899999999999</v>
      </c>
      <c r="Q294" s="60">
        <v>30.3598</v>
      </c>
      <c r="R294" s="60">
        <v>24.120100000000001</v>
      </c>
      <c r="S294" s="60">
        <v>19.9604</v>
      </c>
      <c r="T294" s="60">
        <v>39.389299999999999</v>
      </c>
      <c r="U294" s="60">
        <v>44.6965</v>
      </c>
      <c r="V294" s="60">
        <v>65.604200000000006</v>
      </c>
      <c r="W294" s="60">
        <v>9.1319999999999997</v>
      </c>
      <c r="X294" s="60">
        <v>100.512</v>
      </c>
      <c r="Y294" s="67"/>
      <c r="Z294" s="52"/>
      <c r="AA294" s="52"/>
      <c r="AB294" s="52"/>
      <c r="AC294" s="52"/>
      <c r="AD294" s="52"/>
      <c r="AE294" s="52"/>
      <c r="AF294" s="52"/>
      <c r="AG294" s="52"/>
      <c r="AH294" s="52"/>
      <c r="AI294" s="52"/>
      <c r="AJ294" s="52"/>
      <c r="AK294" s="52"/>
      <c r="AL294" s="52"/>
      <c r="AM294" s="52"/>
      <c r="AN294" s="52"/>
      <c r="AO294" s="44"/>
      <c r="AP294" s="60">
        <v>25.31</v>
      </c>
      <c r="AQ294" s="60">
        <v>29.09</v>
      </c>
      <c r="AR294" s="60">
        <v>38.58</v>
      </c>
      <c r="AS294" s="60">
        <v>60.36</v>
      </c>
      <c r="AT294" s="60">
        <v>69.61</v>
      </c>
      <c r="AU294" s="79"/>
      <c r="AV294" s="52"/>
      <c r="AW294" s="52"/>
      <c r="AX294" s="52"/>
      <c r="AY294" s="52"/>
      <c r="AZ294" s="52"/>
      <c r="BA294" s="67"/>
      <c r="BB294" s="60"/>
      <c r="BC294" s="60"/>
      <c r="BD294" s="60"/>
      <c r="BE294" s="277"/>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21"/>
      <c r="D295" s="44"/>
      <c r="E295" s="52"/>
      <c r="F295" s="44"/>
      <c r="G295" s="56"/>
      <c r="H295" s="67"/>
      <c r="I295" s="60">
        <v>-1.5839000000000001</v>
      </c>
      <c r="J295" s="60">
        <v>-3.1366000000000001</v>
      </c>
      <c r="K295" s="60">
        <v>-3.9218000000000002</v>
      </c>
      <c r="L295" s="60">
        <v>-18.502400000000002</v>
      </c>
      <c r="M295" s="60">
        <v>-10.897500000000001</v>
      </c>
      <c r="N295" s="71">
        <v>-15.3177</v>
      </c>
      <c r="O295" s="60">
        <v>-9.7211999999999996</v>
      </c>
      <c r="P295" s="60">
        <v>-0.26300000000000001</v>
      </c>
      <c r="Q295" s="60">
        <v>1.0233000000000001</v>
      </c>
      <c r="R295" s="60">
        <v>7.1151</v>
      </c>
      <c r="S295" s="60">
        <v>-5.3292000000000002</v>
      </c>
      <c r="T295" s="60">
        <v>-5.5326000000000004</v>
      </c>
      <c r="U295" s="60">
        <v>-16.724799999999998</v>
      </c>
      <c r="V295" s="60">
        <v>-20.728899999999999</v>
      </c>
      <c r="W295" s="60">
        <v>-3.798</v>
      </c>
      <c r="X295" s="60">
        <v>-14.0832</v>
      </c>
      <c r="Y295" s="67"/>
      <c r="Z295" s="52"/>
      <c r="AA295" s="52"/>
      <c r="AB295" s="52"/>
      <c r="AC295" s="52"/>
      <c r="AD295" s="52"/>
      <c r="AE295" s="52"/>
      <c r="AF295" s="52"/>
      <c r="AG295" s="52"/>
      <c r="AH295" s="52"/>
      <c r="AI295" s="52"/>
      <c r="AJ295" s="52"/>
      <c r="AK295" s="52"/>
      <c r="AL295" s="52"/>
      <c r="AM295" s="52"/>
      <c r="AN295" s="52"/>
      <c r="AO295" s="44"/>
      <c r="AP295" s="60">
        <v>7.25</v>
      </c>
      <c r="AQ295" s="60">
        <v>5.05</v>
      </c>
      <c r="AR295" s="60">
        <v>-0.53</v>
      </c>
      <c r="AS295" s="60">
        <v>-5.9</v>
      </c>
      <c r="AT295" s="60">
        <v>-17.3</v>
      </c>
      <c r="AU295" s="79"/>
      <c r="AV295" s="52"/>
      <c r="AW295" s="52"/>
      <c r="AX295" s="52"/>
      <c r="AY295" s="52"/>
      <c r="AZ295" s="52"/>
      <c r="BA295" s="67"/>
      <c r="BB295" s="60"/>
      <c r="BC295" s="60"/>
      <c r="BD295" s="60"/>
      <c r="BE295" s="277"/>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22"/>
      <c r="D296" s="45"/>
      <c r="E296" s="53"/>
      <c r="F296" s="45"/>
      <c r="G296" s="57"/>
      <c r="H296" s="68"/>
      <c r="I296" s="61">
        <v>-5.57E-2</v>
      </c>
      <c r="J296" s="61">
        <v>-0.10580000000000001</v>
      </c>
      <c r="K296" s="61">
        <v>1.8348</v>
      </c>
      <c r="L296" s="61">
        <v>5.9965000000000002</v>
      </c>
      <c r="M296" s="61">
        <v>-0.14799999999999999</v>
      </c>
      <c r="N296" s="72">
        <v>4.9142999999999999</v>
      </c>
      <c r="O296" s="61">
        <v>2.8130000000000002</v>
      </c>
      <c r="P296" s="61">
        <v>12.081099999999999</v>
      </c>
      <c r="Q296" s="61">
        <v>9.5654000000000003</v>
      </c>
      <c r="R296" s="61">
        <v>12.0954</v>
      </c>
      <c r="S296" s="61">
        <v>3.2658999999999998</v>
      </c>
      <c r="T296" s="61">
        <v>13.4178</v>
      </c>
      <c r="U296" s="61">
        <v>-1.0158</v>
      </c>
      <c r="V296" s="61">
        <v>3.4571999999999998</v>
      </c>
      <c r="W296" s="61">
        <v>0.97950000000000004</v>
      </c>
      <c r="X296" s="61">
        <v>11.520300000000001</v>
      </c>
      <c r="Y296" s="68"/>
      <c r="Z296" s="53"/>
      <c r="AA296" s="53"/>
      <c r="AB296" s="53"/>
      <c r="AC296" s="53"/>
      <c r="AD296" s="53"/>
      <c r="AE296" s="53"/>
      <c r="AF296" s="53"/>
      <c r="AG296" s="53"/>
      <c r="AH296" s="53"/>
      <c r="AI296" s="53"/>
      <c r="AJ296" s="53"/>
      <c r="AK296" s="53"/>
      <c r="AL296" s="53"/>
      <c r="AM296" s="53"/>
      <c r="AN296" s="53"/>
      <c r="AO296" s="45"/>
      <c r="AP296" s="61">
        <v>11.8</v>
      </c>
      <c r="AQ296" s="61">
        <v>11.23</v>
      </c>
      <c r="AR296" s="61">
        <v>8.98</v>
      </c>
      <c r="AS296" s="61">
        <v>7.24</v>
      </c>
      <c r="AT296" s="61">
        <v>7.8</v>
      </c>
      <c r="AU296" s="80"/>
      <c r="AV296" s="53"/>
      <c r="AW296" s="53"/>
      <c r="AX296" s="53"/>
      <c r="AY296" s="53"/>
      <c r="AZ296" s="53"/>
      <c r="BA296" s="68"/>
      <c r="BB296" s="61"/>
      <c r="BC296" s="61"/>
      <c r="BD296" s="61"/>
      <c r="BE296" s="279"/>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26"/>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5"/>
      <c r="AQ297" s="245"/>
      <c r="AR297" s="245"/>
      <c r="AS297" s="245"/>
      <c r="AT297" s="245"/>
      <c r="AU297" s="69"/>
      <c r="AV297" s="247"/>
      <c r="AW297" s="247"/>
      <c r="AX297" s="247"/>
      <c r="AY297" s="247"/>
      <c r="AZ297" s="247"/>
      <c r="BA297" s="40"/>
      <c r="BB297" s="245"/>
      <c r="BC297" s="245"/>
      <c r="BD297" s="245"/>
      <c r="BE297" s="245"/>
      <c r="BF297" s="69"/>
      <c r="BG297" s="40"/>
      <c r="BH297" s="40"/>
      <c r="BI297" s="245"/>
      <c r="BJ297" s="245"/>
      <c r="BK297" s="245"/>
      <c r="BL297" s="245"/>
      <c r="BM297" s="40"/>
      <c r="BN297" s="40"/>
      <c r="BO297" s="41"/>
    </row>
    <row r="298" spans="1:72" s="428" customFormat="1" x14ac:dyDescent="0.25">
      <c r="A298" s="481" t="s">
        <v>984</v>
      </c>
      <c r="B298" s="401"/>
      <c r="C298" s="730"/>
      <c r="D298" s="401"/>
      <c r="E298" s="401"/>
      <c r="F298" s="401"/>
      <c r="G298" s="401"/>
      <c r="H298" s="406"/>
      <c r="I298" s="405">
        <v>0.17810000000000001</v>
      </c>
      <c r="J298" s="405">
        <v>-0.66169999999999995</v>
      </c>
      <c r="K298" s="405">
        <v>1.7214</v>
      </c>
      <c r="L298" s="405">
        <v>6.0533999999999999</v>
      </c>
      <c r="M298" s="405">
        <v>-1.1949000000000001</v>
      </c>
      <c r="N298" s="407">
        <v>2.6164000000000001</v>
      </c>
      <c r="O298" s="405">
        <v>2.3980000000000001</v>
      </c>
      <c r="P298" s="405">
        <v>10.9739</v>
      </c>
      <c r="Q298" s="405">
        <v>10.735099999999999</v>
      </c>
      <c r="R298" s="405">
        <v>12.861000000000001</v>
      </c>
      <c r="S298" s="405">
        <v>3.2961</v>
      </c>
      <c r="T298" s="405">
        <v>12.626099999999999</v>
      </c>
      <c r="U298" s="405">
        <v>-3.4746999999999999</v>
      </c>
      <c r="V298" s="405">
        <v>2.4571000000000001</v>
      </c>
      <c r="W298" s="405">
        <v>0.61460000000000004</v>
      </c>
      <c r="X298" s="405" t="s">
        <v>428</v>
      </c>
      <c r="Y298" s="406"/>
      <c r="Z298" s="403"/>
      <c r="AA298" s="403"/>
      <c r="AB298" s="403"/>
      <c r="AC298" s="403"/>
      <c r="AD298" s="403"/>
      <c r="AE298" s="403"/>
      <c r="AF298" s="403"/>
      <c r="AG298" s="403"/>
      <c r="AH298" s="403"/>
      <c r="AI298" s="403"/>
      <c r="AJ298" s="403"/>
      <c r="AK298" s="403"/>
      <c r="AL298" s="403"/>
      <c r="AM298" s="403"/>
      <c r="AN298" s="403"/>
      <c r="AO298" s="406"/>
      <c r="AP298" s="405">
        <v>12.84</v>
      </c>
      <c r="AQ298" s="405">
        <v>12.72</v>
      </c>
      <c r="AR298" s="405">
        <v>9.67</v>
      </c>
      <c r="AS298" s="405">
        <v>5.79</v>
      </c>
      <c r="AT298" s="405">
        <v>3.03</v>
      </c>
      <c r="AU298" s="406"/>
      <c r="AV298" s="426"/>
      <c r="AW298" s="426"/>
      <c r="AX298" s="426"/>
      <c r="AY298" s="426"/>
      <c r="AZ298" s="426"/>
      <c r="BA298" s="401"/>
      <c r="BB298" s="410"/>
      <c r="BC298" s="410"/>
      <c r="BD298" s="410"/>
      <c r="BE298" s="410"/>
      <c r="BF298" s="406"/>
      <c r="BG298" s="401"/>
      <c r="BH298" s="401"/>
      <c r="BI298" s="410"/>
      <c r="BJ298" s="410"/>
      <c r="BK298" s="410"/>
      <c r="BL298" s="410"/>
      <c r="BM298" s="401"/>
      <c r="BN298" s="401"/>
      <c r="BO298" s="427"/>
    </row>
    <row r="299" spans="1:72" s="428" customFormat="1" x14ac:dyDescent="0.25">
      <c r="A299" s="345" t="s">
        <v>5784</v>
      </c>
      <c r="B299" s="372"/>
      <c r="C299" s="731"/>
      <c r="D299" s="372"/>
      <c r="E299" s="372"/>
      <c r="F299" s="372"/>
      <c r="G299" s="372"/>
      <c r="H299" s="374"/>
      <c r="I299" s="348">
        <v>0.24970000000000001</v>
      </c>
      <c r="J299" s="348">
        <v>4.9599999999999998E-2</v>
      </c>
      <c r="K299" s="348">
        <v>2.0301999999999998</v>
      </c>
      <c r="L299" s="348">
        <v>6.5917000000000003</v>
      </c>
      <c r="M299" s="348">
        <v>5.9657999999999998</v>
      </c>
      <c r="N299" s="350">
        <v>10.8101</v>
      </c>
      <c r="O299" s="348" t="s">
        <v>430</v>
      </c>
      <c r="P299" s="348" t="s">
        <v>430</v>
      </c>
      <c r="Q299" s="348" t="s">
        <v>430</v>
      </c>
      <c r="R299" s="348" t="s">
        <v>430</v>
      </c>
      <c r="S299" s="348">
        <v>4.0260999999999996</v>
      </c>
      <c r="T299" s="348">
        <v>19.227399999999999</v>
      </c>
      <c r="U299" s="348">
        <v>4.6360000000000001</v>
      </c>
      <c r="V299" s="348">
        <v>9.2516999999999996</v>
      </c>
      <c r="W299" s="348">
        <v>0.99129999999999996</v>
      </c>
      <c r="X299" s="348" t="s">
        <v>428</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v>13.68</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72" s="428" customFormat="1" x14ac:dyDescent="0.25">
      <c r="A300" s="345" t="s">
        <v>5785</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72" s="428" customFormat="1" x14ac:dyDescent="0.25">
      <c r="A301" s="345" t="s">
        <v>664</v>
      </c>
      <c r="B301" s="372"/>
      <c r="C301" s="731"/>
      <c r="D301" s="372"/>
      <c r="E301" s="372"/>
      <c r="F301" s="372"/>
      <c r="G301" s="372"/>
      <c r="H301" s="374"/>
      <c r="I301" s="348">
        <v>0.16059999999999999</v>
      </c>
      <c r="J301" s="348">
        <v>-0.38640000000000002</v>
      </c>
      <c r="K301" s="348">
        <v>1.6135999999999999</v>
      </c>
      <c r="L301" s="348">
        <v>6.3292000000000002</v>
      </c>
      <c r="M301" s="348">
        <v>1.9796</v>
      </c>
      <c r="N301" s="350">
        <v>4.9250999999999996</v>
      </c>
      <c r="O301" s="348">
        <v>2.6838000000000002</v>
      </c>
      <c r="P301" s="348">
        <v>12.6286</v>
      </c>
      <c r="Q301" s="348">
        <v>11.9094</v>
      </c>
      <c r="R301" s="348">
        <v>13.6648</v>
      </c>
      <c r="S301" s="348">
        <v>3.2170000000000001</v>
      </c>
      <c r="T301" s="348">
        <v>15.7033</v>
      </c>
      <c r="U301" s="348">
        <v>-0.43070000000000003</v>
      </c>
      <c r="V301" s="348">
        <v>4.5704000000000002</v>
      </c>
      <c r="W301" s="348">
        <v>1.0013000000000001</v>
      </c>
      <c r="X301" s="348" t="s">
        <v>428</v>
      </c>
      <c r="Y301" s="374"/>
      <c r="Z301" s="346"/>
      <c r="AA301" s="346"/>
      <c r="AB301" s="346"/>
      <c r="AC301" s="346"/>
      <c r="AD301" s="346"/>
      <c r="AE301" s="346"/>
      <c r="AF301" s="346"/>
      <c r="AG301" s="346"/>
      <c r="AH301" s="346"/>
      <c r="AI301" s="346"/>
      <c r="AJ301" s="346"/>
      <c r="AK301" s="346"/>
      <c r="AL301" s="346"/>
      <c r="AM301" s="346"/>
      <c r="AN301" s="346"/>
      <c r="AO301" s="374"/>
      <c r="AP301" s="348">
        <v>13.94</v>
      </c>
      <c r="AQ301" s="348">
        <v>14.3</v>
      </c>
      <c r="AR301" s="348">
        <v>11.15</v>
      </c>
      <c r="AS301" s="348">
        <v>7.18</v>
      </c>
      <c r="AT301" s="348">
        <v>7.03</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72" s="428" customFormat="1" x14ac:dyDescent="0.25">
      <c r="A302" s="345" t="s">
        <v>5786</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72" s="428" customFormat="1" x14ac:dyDescent="0.25">
      <c r="A303" s="345" t="s">
        <v>5787</v>
      </c>
      <c r="B303" s="372"/>
      <c r="C303" s="731"/>
      <c r="D303" s="372"/>
      <c r="E303" s="372"/>
      <c r="F303" s="372"/>
      <c r="G303" s="372"/>
      <c r="H303" s="374"/>
      <c r="I303" s="348">
        <v>-8.4900000000000003E-2</v>
      </c>
      <c r="J303" s="348">
        <v>0.72189999999999999</v>
      </c>
      <c r="K303" s="348">
        <v>-3.9091999999999998</v>
      </c>
      <c r="L303" s="348">
        <v>-1.522</v>
      </c>
      <c r="M303" s="348">
        <v>-1.6174999999999999</v>
      </c>
      <c r="N303" s="350">
        <v>2.9620000000000002</v>
      </c>
      <c r="O303" s="348" t="s">
        <v>430</v>
      </c>
      <c r="P303" s="348" t="s">
        <v>430</v>
      </c>
      <c r="Q303" s="348" t="s">
        <v>430</v>
      </c>
      <c r="R303" s="348" t="s">
        <v>430</v>
      </c>
      <c r="S303" s="348">
        <v>-1.7956000000000001</v>
      </c>
      <c r="T303" s="348">
        <v>12.0883</v>
      </c>
      <c r="U303" s="348">
        <v>-1.6123000000000001</v>
      </c>
      <c r="V303" s="348">
        <v>5.4610000000000003</v>
      </c>
      <c r="W303" s="348">
        <v>3.8600000000000002E-2</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0.24</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72" s="428" customFormat="1" x14ac:dyDescent="0.25">
      <c r="A304" s="345" t="s">
        <v>4429</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428</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2529</v>
      </c>
      <c r="B305" s="372"/>
      <c r="C305" s="731"/>
      <c r="D305" s="372"/>
      <c r="E305" s="372"/>
      <c r="F305" s="372"/>
      <c r="G305" s="372"/>
      <c r="H305" s="374"/>
      <c r="I305" s="348">
        <v>0.13980000000000001</v>
      </c>
      <c r="J305" s="348">
        <v>0.1211</v>
      </c>
      <c r="K305" s="348">
        <v>2.3336000000000001</v>
      </c>
      <c r="L305" s="348">
        <v>10.9071</v>
      </c>
      <c r="M305" s="348">
        <v>20.118400000000001</v>
      </c>
      <c r="N305" s="350">
        <v>15.0298</v>
      </c>
      <c r="O305" s="348">
        <v>12.1348</v>
      </c>
      <c r="P305" s="348">
        <v>22.819199999999999</v>
      </c>
      <c r="Q305" s="348">
        <v>15.252000000000001</v>
      </c>
      <c r="R305" s="348">
        <v>13.023199999999999</v>
      </c>
      <c r="S305" s="348">
        <v>3.7246999999999999</v>
      </c>
      <c r="T305" s="348">
        <v>22.523299999999999</v>
      </c>
      <c r="U305" s="348">
        <v>17.042400000000001</v>
      </c>
      <c r="V305" s="348">
        <v>19.043700000000001</v>
      </c>
      <c r="W305" s="348">
        <v>0.49519999999999997</v>
      </c>
      <c r="X305" s="348" t="s">
        <v>428</v>
      </c>
      <c r="Y305" s="374"/>
      <c r="Z305" s="346"/>
      <c r="AA305" s="346"/>
      <c r="AB305" s="346"/>
      <c r="AC305" s="346"/>
      <c r="AD305" s="346"/>
      <c r="AE305" s="346"/>
      <c r="AF305" s="346"/>
      <c r="AG305" s="346"/>
      <c r="AH305" s="346"/>
      <c r="AI305" s="346"/>
      <c r="AJ305" s="346"/>
      <c r="AK305" s="346"/>
      <c r="AL305" s="346"/>
      <c r="AM305" s="346"/>
      <c r="AN305" s="346"/>
      <c r="AO305" s="374"/>
      <c r="AP305" s="348">
        <v>18.21</v>
      </c>
      <c r="AQ305" s="348">
        <v>20.62</v>
      </c>
      <c r="AR305" s="348">
        <v>20.85</v>
      </c>
      <c r="AS305" s="348">
        <v>18.670000000000002</v>
      </c>
      <c r="AT305" s="348">
        <v>30.92</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5788</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5789</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2376</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428</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5790</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5791</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4435</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4436</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5792</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5793</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5794</v>
      </c>
      <c r="B315" s="372"/>
      <c r="C315" s="731"/>
      <c r="D315" s="372"/>
      <c r="E315" s="372"/>
      <c r="F315" s="372"/>
      <c r="G315" s="372"/>
      <c r="H315" s="374"/>
      <c r="I315" s="348">
        <v>0.23710000000000001</v>
      </c>
      <c r="J315" s="348">
        <v>0.33689999999999998</v>
      </c>
      <c r="K315" s="348">
        <v>-2.0369999999999999</v>
      </c>
      <c r="L315" s="348">
        <v>-2.8738000000000001</v>
      </c>
      <c r="M315" s="348">
        <v>14.338800000000001</v>
      </c>
      <c r="N315" s="350">
        <v>16.893999999999998</v>
      </c>
      <c r="O315" s="348">
        <v>-1.8494999999999999</v>
      </c>
      <c r="P315" s="348">
        <v>23.369</v>
      </c>
      <c r="Q315" s="348">
        <v>25.411899999999999</v>
      </c>
      <c r="R315" s="348">
        <v>16.573799999999999</v>
      </c>
      <c r="S315" s="348">
        <v>-5.2740999999999998</v>
      </c>
      <c r="T315" s="348">
        <v>15.011799999999999</v>
      </c>
      <c r="U315" s="348">
        <v>18.503900000000002</v>
      </c>
      <c r="V315" s="348">
        <v>15.2942</v>
      </c>
      <c r="W315" s="348">
        <v>-5.6599999999999998E-2</v>
      </c>
      <c r="X315" s="348" t="s">
        <v>428</v>
      </c>
      <c r="Y315" s="374"/>
      <c r="Z315" s="346"/>
      <c r="AA315" s="346"/>
      <c r="AB315" s="346"/>
      <c r="AC315" s="346"/>
      <c r="AD315" s="346"/>
      <c r="AE315" s="346"/>
      <c r="AF315" s="346"/>
      <c r="AG315" s="346"/>
      <c r="AH315" s="346"/>
      <c r="AI315" s="346"/>
      <c r="AJ315" s="346"/>
      <c r="AK315" s="346"/>
      <c r="AL315" s="346"/>
      <c r="AM315" s="346"/>
      <c r="AN315" s="346"/>
      <c r="AO315" s="374"/>
      <c r="AP315" s="348">
        <v>21.1</v>
      </c>
      <c r="AQ315" s="348">
        <v>24.8</v>
      </c>
      <c r="AR315" s="348">
        <v>17.32</v>
      </c>
      <c r="AS315" s="348">
        <v>11.32</v>
      </c>
      <c r="AT315" s="348">
        <v>19.95</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4438</v>
      </c>
      <c r="B316" s="372"/>
      <c r="C316" s="731"/>
      <c r="D316" s="372"/>
      <c r="E316" s="372"/>
      <c r="F316" s="372"/>
      <c r="G316" s="372"/>
      <c r="H316" s="374"/>
      <c r="I316" s="348" t="s">
        <v>430</v>
      </c>
      <c r="J316" s="348" t="s">
        <v>430</v>
      </c>
      <c r="K316" s="348" t="s">
        <v>430</v>
      </c>
      <c r="L316" s="348" t="s">
        <v>430</v>
      </c>
      <c r="M316" s="348" t="s">
        <v>430</v>
      </c>
      <c r="N316" s="350" t="s">
        <v>430</v>
      </c>
      <c r="O316" s="348" t="s">
        <v>430</v>
      </c>
      <c r="P316" s="348" t="s">
        <v>430</v>
      </c>
      <c r="Q316" s="348" t="s">
        <v>430</v>
      </c>
      <c r="R316" s="348" t="s">
        <v>430</v>
      </c>
      <c r="S316" s="348" t="s">
        <v>430</v>
      </c>
      <c r="T316" s="348" t="s">
        <v>430</v>
      </c>
      <c r="U316" s="348" t="s">
        <v>430</v>
      </c>
      <c r="V316" s="348" t="s">
        <v>430</v>
      </c>
      <c r="W316" s="348" t="s">
        <v>430</v>
      </c>
      <c r="X316" s="348" t="s">
        <v>430</v>
      </c>
      <c r="Y316" s="374"/>
      <c r="Z316" s="346"/>
      <c r="AA316" s="346"/>
      <c r="AB316" s="346"/>
      <c r="AC316" s="346"/>
      <c r="AD316" s="346"/>
      <c r="AE316" s="346"/>
      <c r="AF316" s="346"/>
      <c r="AG316" s="346"/>
      <c r="AH316" s="346"/>
      <c r="AI316" s="346"/>
      <c r="AJ316" s="346"/>
      <c r="AK316" s="346"/>
      <c r="AL316" s="346"/>
      <c r="AM316" s="346"/>
      <c r="AN316" s="346"/>
      <c r="AO316" s="374"/>
      <c r="AP316" s="348" t="s">
        <v>430</v>
      </c>
      <c r="AQ316" s="348" t="s">
        <v>430</v>
      </c>
      <c r="AR316" s="348" t="s">
        <v>430</v>
      </c>
      <c r="AS316" s="348" t="s">
        <v>430</v>
      </c>
      <c r="AT316" s="348" t="s">
        <v>430</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2532</v>
      </c>
      <c r="B317" s="372"/>
      <c r="C317" s="731"/>
      <c r="D317" s="372"/>
      <c r="E317" s="372"/>
      <c r="F317" s="372"/>
      <c r="G317" s="372"/>
      <c r="H317" s="374"/>
      <c r="I317" s="348" t="s">
        <v>430</v>
      </c>
      <c r="J317" s="348" t="s">
        <v>430</v>
      </c>
      <c r="K317" s="348" t="s">
        <v>430</v>
      </c>
      <c r="L317" s="348" t="s">
        <v>430</v>
      </c>
      <c r="M317" s="348" t="s">
        <v>430</v>
      </c>
      <c r="N317" s="350" t="s">
        <v>430</v>
      </c>
      <c r="O317" s="348" t="s">
        <v>430</v>
      </c>
      <c r="P317" s="348" t="s">
        <v>430</v>
      </c>
      <c r="Q317" s="348" t="s">
        <v>430</v>
      </c>
      <c r="R317" s="348" t="s">
        <v>430</v>
      </c>
      <c r="S317" s="348" t="s">
        <v>430</v>
      </c>
      <c r="T317" s="348" t="s">
        <v>430</v>
      </c>
      <c r="U317" s="348" t="s">
        <v>430</v>
      </c>
      <c r="V317" s="348" t="s">
        <v>430</v>
      </c>
      <c r="W317" s="348" t="s">
        <v>430</v>
      </c>
      <c r="X317" s="348" t="s">
        <v>430</v>
      </c>
      <c r="Y317" s="374"/>
      <c r="Z317" s="346"/>
      <c r="AA317" s="346"/>
      <c r="AB317" s="346"/>
      <c r="AC317" s="346"/>
      <c r="AD317" s="346"/>
      <c r="AE317" s="346"/>
      <c r="AF317" s="346"/>
      <c r="AG317" s="346"/>
      <c r="AH317" s="346"/>
      <c r="AI317" s="346"/>
      <c r="AJ317" s="346"/>
      <c r="AK317" s="346"/>
      <c r="AL317" s="346"/>
      <c r="AM317" s="346"/>
      <c r="AN317" s="346"/>
      <c r="AO317" s="374"/>
      <c r="AP317" s="348" t="s">
        <v>430</v>
      </c>
      <c r="AQ317" s="348" t="s">
        <v>430</v>
      </c>
      <c r="AR317" s="348" t="s">
        <v>430</v>
      </c>
      <c r="AS317" s="348" t="s">
        <v>430</v>
      </c>
      <c r="AT317" s="348" t="s">
        <v>430</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5795</v>
      </c>
      <c r="B318" s="372"/>
      <c r="C318" s="731"/>
      <c r="D318" s="372"/>
      <c r="E318" s="372"/>
      <c r="F318" s="372"/>
      <c r="G318" s="372"/>
      <c r="H318" s="374"/>
      <c r="I318" s="348">
        <v>0.43980000000000002</v>
      </c>
      <c r="J318" s="348">
        <v>1.6769000000000001</v>
      </c>
      <c r="K318" s="348">
        <v>3.98</v>
      </c>
      <c r="L318" s="348">
        <v>14.4854</v>
      </c>
      <c r="M318" s="348">
        <v>12.142799999999999</v>
      </c>
      <c r="N318" s="350">
        <v>0.60770000000000002</v>
      </c>
      <c r="O318" s="348" t="s">
        <v>430</v>
      </c>
      <c r="P318" s="348" t="s">
        <v>430</v>
      </c>
      <c r="Q318" s="348" t="s">
        <v>430</v>
      </c>
      <c r="R318" s="348" t="s">
        <v>430</v>
      </c>
      <c r="S318" s="348">
        <v>8.0891000000000002</v>
      </c>
      <c r="T318" s="348">
        <v>28.126899999999999</v>
      </c>
      <c r="U318" s="348">
        <v>5.9282000000000004</v>
      </c>
      <c r="V318" s="348">
        <v>2.2706</v>
      </c>
      <c r="W318" s="348">
        <v>3.8180999999999998</v>
      </c>
      <c r="X318" s="348" t="s">
        <v>428</v>
      </c>
      <c r="Y318" s="374"/>
      <c r="Z318" s="346"/>
      <c r="AA318" s="346"/>
      <c r="AB318" s="346"/>
      <c r="AC318" s="346"/>
      <c r="AD318" s="346"/>
      <c r="AE318" s="346"/>
      <c r="AF318" s="346"/>
      <c r="AG318" s="346"/>
      <c r="AH318" s="346"/>
      <c r="AI318" s="346"/>
      <c r="AJ318" s="346"/>
      <c r="AK318" s="346"/>
      <c r="AL318" s="346"/>
      <c r="AM318" s="346"/>
      <c r="AN318" s="346"/>
      <c r="AO318" s="374"/>
      <c r="AP318" s="348" t="s">
        <v>430</v>
      </c>
      <c r="AQ318" s="348" t="s">
        <v>430</v>
      </c>
      <c r="AR318" s="348" t="s">
        <v>430</v>
      </c>
      <c r="AS318" s="348" t="s">
        <v>430</v>
      </c>
      <c r="AT318" s="348">
        <v>18.28</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4440</v>
      </c>
      <c r="B319" s="372"/>
      <c r="C319" s="731"/>
      <c r="D319" s="372"/>
      <c r="E319" s="372"/>
      <c r="F319" s="372"/>
      <c r="G319" s="372"/>
      <c r="H319" s="374"/>
      <c r="I319" s="348">
        <v>-8.2400000000000001E-2</v>
      </c>
      <c r="J319" s="348">
        <v>-0.31319999999999998</v>
      </c>
      <c r="K319" s="348">
        <v>3.6404999999999998</v>
      </c>
      <c r="L319" s="348">
        <v>4.7485999999999997</v>
      </c>
      <c r="M319" s="348">
        <v>6.8689</v>
      </c>
      <c r="N319" s="350">
        <v>13.817399999999999</v>
      </c>
      <c r="O319" s="348" t="s">
        <v>430</v>
      </c>
      <c r="P319" s="348" t="s">
        <v>430</v>
      </c>
      <c r="Q319" s="348" t="s">
        <v>430</v>
      </c>
      <c r="R319" s="348" t="s">
        <v>430</v>
      </c>
      <c r="S319" s="348">
        <v>4.8368000000000002</v>
      </c>
      <c r="T319" s="348">
        <v>17.396899999999999</v>
      </c>
      <c r="U319" s="348">
        <v>7.2686999999999999</v>
      </c>
      <c r="V319" s="348">
        <v>13.423999999999999</v>
      </c>
      <c r="W319" s="348">
        <v>1.5766</v>
      </c>
      <c r="X319" s="348" t="s">
        <v>428</v>
      </c>
      <c r="Y319" s="374"/>
      <c r="Z319" s="346"/>
      <c r="AA319" s="346"/>
      <c r="AB319" s="346"/>
      <c r="AC319" s="346"/>
      <c r="AD319" s="346"/>
      <c r="AE319" s="346"/>
      <c r="AF319" s="346"/>
      <c r="AG319" s="346"/>
      <c r="AH319" s="346"/>
      <c r="AI319" s="346"/>
      <c r="AJ319" s="346"/>
      <c r="AK319" s="346"/>
      <c r="AL319" s="346"/>
      <c r="AM319" s="346"/>
      <c r="AN319" s="346"/>
      <c r="AO319" s="374"/>
      <c r="AP319" s="348" t="s">
        <v>430</v>
      </c>
      <c r="AQ319" s="348" t="s">
        <v>430</v>
      </c>
      <c r="AR319" s="348" t="s">
        <v>430</v>
      </c>
      <c r="AS319" s="348" t="s">
        <v>430</v>
      </c>
      <c r="AT319" s="348">
        <v>16.86</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5796</v>
      </c>
      <c r="B320" s="372"/>
      <c r="C320" s="731"/>
      <c r="D320" s="372"/>
      <c r="E320" s="372"/>
      <c r="F320" s="372"/>
      <c r="G320" s="372"/>
      <c r="H320" s="374"/>
      <c r="I320" s="348">
        <v>0.47310000000000002</v>
      </c>
      <c r="J320" s="348">
        <v>0.54869999999999997</v>
      </c>
      <c r="K320" s="348">
        <v>3.0430999999999999</v>
      </c>
      <c r="L320" s="348">
        <v>8.6062999999999992</v>
      </c>
      <c r="M320" s="348">
        <v>6.0262000000000002</v>
      </c>
      <c r="N320" s="350">
        <v>10.162100000000001</v>
      </c>
      <c r="O320" s="348">
        <v>5.335</v>
      </c>
      <c r="P320" s="348">
        <v>19.0761</v>
      </c>
      <c r="Q320" s="348">
        <v>16.506</v>
      </c>
      <c r="R320" s="348">
        <v>13.8934</v>
      </c>
      <c r="S320" s="348">
        <v>4.7319000000000004</v>
      </c>
      <c r="T320" s="348">
        <v>20.610299999999999</v>
      </c>
      <c r="U320" s="348">
        <v>3.9655999999999998</v>
      </c>
      <c r="V320" s="348">
        <v>9.3356999999999992</v>
      </c>
      <c r="W320" s="348">
        <v>1.6155999999999999</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15.99</v>
      </c>
      <c r="AQ320" s="348">
        <v>18.57</v>
      </c>
      <c r="AR320" s="348">
        <v>16.260000000000002</v>
      </c>
      <c r="AS320" s="348">
        <v>11.9</v>
      </c>
      <c r="AT320" s="348">
        <v>14.35</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4441</v>
      </c>
      <c r="B321" s="372"/>
      <c r="C321" s="731"/>
      <c r="D321" s="372"/>
      <c r="E321" s="372"/>
      <c r="F321" s="372"/>
      <c r="G321" s="372"/>
      <c r="H321" s="374"/>
      <c r="I321" s="348">
        <v>0.154</v>
      </c>
      <c r="J321" s="348">
        <v>-1.0806</v>
      </c>
      <c r="K321" s="348">
        <v>0.83209999999999995</v>
      </c>
      <c r="L321" s="348">
        <v>5.4614000000000003</v>
      </c>
      <c r="M321" s="348">
        <v>-4.7384000000000004</v>
      </c>
      <c r="N321" s="350">
        <v>-1.9782</v>
      </c>
      <c r="O321" s="348">
        <v>0.58930000000000005</v>
      </c>
      <c r="P321" s="348">
        <v>7.3596000000000004</v>
      </c>
      <c r="Q321" s="348">
        <v>8.4019999999999992</v>
      </c>
      <c r="R321" s="348">
        <v>12.074199999999999</v>
      </c>
      <c r="S321" s="348">
        <v>2.3809999999999998</v>
      </c>
      <c r="T321" s="348">
        <v>9.3932000000000002</v>
      </c>
      <c r="U321" s="348">
        <v>-7.5785999999999998</v>
      </c>
      <c r="V321" s="348">
        <v>-1.7098</v>
      </c>
      <c r="W321" s="348">
        <v>0.1012</v>
      </c>
      <c r="X321" s="348">
        <v>10.745799999999999</v>
      </c>
      <c r="Y321" s="374"/>
      <c r="Z321" s="346"/>
      <c r="AA321" s="346"/>
      <c r="AB321" s="346"/>
      <c r="AC321" s="346"/>
      <c r="AD321" s="346"/>
      <c r="AE321" s="346"/>
      <c r="AF321" s="346"/>
      <c r="AG321" s="346"/>
      <c r="AH321" s="346"/>
      <c r="AI321" s="346"/>
      <c r="AJ321" s="346"/>
      <c r="AK321" s="346"/>
      <c r="AL321" s="346"/>
      <c r="AM321" s="346"/>
      <c r="AN321" s="346"/>
      <c r="AO321" s="374"/>
      <c r="AP321" s="348">
        <v>11.25</v>
      </c>
      <c r="AQ321" s="348">
        <v>10.039999999999999</v>
      </c>
      <c r="AR321" s="348">
        <v>6.62</v>
      </c>
      <c r="AS321" s="348">
        <v>2.4300000000000002</v>
      </c>
      <c r="AT321" s="348">
        <v>-2.79</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5797</v>
      </c>
      <c r="B322" s="372"/>
      <c r="C322" s="731"/>
      <c r="D322" s="372"/>
      <c r="E322" s="372"/>
      <c r="F322" s="372"/>
      <c r="G322" s="372"/>
      <c r="H322" s="374"/>
      <c r="I322" s="348" t="s">
        <v>430</v>
      </c>
      <c r="J322" s="348" t="s">
        <v>430</v>
      </c>
      <c r="K322" s="348" t="s">
        <v>430</v>
      </c>
      <c r="L322" s="348" t="s">
        <v>430</v>
      </c>
      <c r="M322" s="348" t="s">
        <v>430</v>
      </c>
      <c r="N322" s="350" t="s">
        <v>430</v>
      </c>
      <c r="O322" s="348" t="s">
        <v>430</v>
      </c>
      <c r="P322" s="348" t="s">
        <v>430</v>
      </c>
      <c r="Q322" s="348" t="s">
        <v>430</v>
      </c>
      <c r="R322" s="348" t="s">
        <v>430</v>
      </c>
      <c r="S322" s="348" t="s">
        <v>430</v>
      </c>
      <c r="T322" s="348" t="s">
        <v>430</v>
      </c>
      <c r="U322" s="348" t="s">
        <v>430</v>
      </c>
      <c r="V322" s="348" t="s">
        <v>430</v>
      </c>
      <c r="W322" s="348" t="s">
        <v>430</v>
      </c>
      <c r="X322" s="348" t="s">
        <v>430</v>
      </c>
      <c r="Y322" s="374"/>
      <c r="Z322" s="346"/>
      <c r="AA322" s="346"/>
      <c r="AB322" s="346"/>
      <c r="AC322" s="346"/>
      <c r="AD322" s="346"/>
      <c r="AE322" s="346"/>
      <c r="AF322" s="346"/>
      <c r="AG322" s="346"/>
      <c r="AH322" s="346"/>
      <c r="AI322" s="346"/>
      <c r="AJ322" s="346"/>
      <c r="AK322" s="346"/>
      <c r="AL322" s="346"/>
      <c r="AM322" s="346"/>
      <c r="AN322" s="346"/>
      <c r="AO322" s="374"/>
      <c r="AP322" s="348" t="s">
        <v>430</v>
      </c>
      <c r="AQ322" s="348" t="s">
        <v>430</v>
      </c>
      <c r="AR322" s="348" t="s">
        <v>430</v>
      </c>
      <c r="AS322" s="348" t="s">
        <v>430</v>
      </c>
      <c r="AT322" s="348" t="s">
        <v>430</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5798</v>
      </c>
      <c r="B323" s="372"/>
      <c r="C323" s="731"/>
      <c r="D323" s="372"/>
      <c r="E323" s="372"/>
      <c r="F323" s="372"/>
      <c r="G323" s="372"/>
      <c r="H323" s="374"/>
      <c r="I323" s="348" t="s">
        <v>430</v>
      </c>
      <c r="J323" s="348" t="s">
        <v>430</v>
      </c>
      <c r="K323" s="348" t="s">
        <v>430</v>
      </c>
      <c r="L323" s="348" t="s">
        <v>430</v>
      </c>
      <c r="M323" s="348" t="s">
        <v>430</v>
      </c>
      <c r="N323" s="350" t="s">
        <v>430</v>
      </c>
      <c r="O323" s="348" t="s">
        <v>430</v>
      </c>
      <c r="P323" s="348" t="s">
        <v>430</v>
      </c>
      <c r="Q323" s="348" t="s">
        <v>430</v>
      </c>
      <c r="R323" s="348" t="s">
        <v>430</v>
      </c>
      <c r="S323" s="348" t="s">
        <v>430</v>
      </c>
      <c r="T323" s="348" t="s">
        <v>430</v>
      </c>
      <c r="U323" s="348" t="s">
        <v>430</v>
      </c>
      <c r="V323" s="348" t="s">
        <v>430</v>
      </c>
      <c r="W323" s="348" t="s">
        <v>430</v>
      </c>
      <c r="X323" s="348" t="s">
        <v>430</v>
      </c>
      <c r="Y323" s="374"/>
      <c r="Z323" s="346"/>
      <c r="AA323" s="346"/>
      <c r="AB323" s="346"/>
      <c r="AC323" s="346"/>
      <c r="AD323" s="346"/>
      <c r="AE323" s="346"/>
      <c r="AF323" s="346"/>
      <c r="AG323" s="346"/>
      <c r="AH323" s="346"/>
      <c r="AI323" s="346"/>
      <c r="AJ323" s="346"/>
      <c r="AK323" s="346"/>
      <c r="AL323" s="346"/>
      <c r="AM323" s="346"/>
      <c r="AN323" s="346"/>
      <c r="AO323" s="374"/>
      <c r="AP323" s="348" t="s">
        <v>430</v>
      </c>
      <c r="AQ323" s="348" t="s">
        <v>430</v>
      </c>
      <c r="AR323" s="348" t="s">
        <v>430</v>
      </c>
      <c r="AS323" s="348" t="s">
        <v>430</v>
      </c>
      <c r="AT323" s="348" t="s">
        <v>430</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5799</v>
      </c>
      <c r="B324" s="372"/>
      <c r="C324" s="731"/>
      <c r="D324" s="372"/>
      <c r="E324" s="372"/>
      <c r="F324" s="372"/>
      <c r="G324" s="372"/>
      <c r="H324" s="374"/>
      <c r="I324" s="348" t="s">
        <v>430</v>
      </c>
      <c r="J324" s="348" t="s">
        <v>430</v>
      </c>
      <c r="K324" s="348" t="s">
        <v>430</v>
      </c>
      <c r="L324" s="348" t="s">
        <v>430</v>
      </c>
      <c r="M324" s="348" t="s">
        <v>430</v>
      </c>
      <c r="N324" s="350" t="s">
        <v>430</v>
      </c>
      <c r="O324" s="348" t="s">
        <v>430</v>
      </c>
      <c r="P324" s="348" t="s">
        <v>430</v>
      </c>
      <c r="Q324" s="348" t="s">
        <v>430</v>
      </c>
      <c r="R324" s="348" t="s">
        <v>430</v>
      </c>
      <c r="S324" s="348" t="s">
        <v>430</v>
      </c>
      <c r="T324" s="348" t="s">
        <v>430</v>
      </c>
      <c r="U324" s="348" t="s">
        <v>430</v>
      </c>
      <c r="V324" s="348" t="s">
        <v>430</v>
      </c>
      <c r="W324" s="348" t="s">
        <v>430</v>
      </c>
      <c r="X324" s="348" t="s">
        <v>430</v>
      </c>
      <c r="Y324" s="374"/>
      <c r="Z324" s="346"/>
      <c r="AA324" s="346"/>
      <c r="AB324" s="346"/>
      <c r="AC324" s="346"/>
      <c r="AD324" s="346"/>
      <c r="AE324" s="346"/>
      <c r="AF324" s="346"/>
      <c r="AG324" s="346"/>
      <c r="AH324" s="346"/>
      <c r="AI324" s="346"/>
      <c r="AJ324" s="346"/>
      <c r="AK324" s="346"/>
      <c r="AL324" s="346"/>
      <c r="AM324" s="346"/>
      <c r="AN324" s="346"/>
      <c r="AO324" s="374"/>
      <c r="AP324" s="348" t="s">
        <v>430</v>
      </c>
      <c r="AQ324" s="348" t="s">
        <v>430</v>
      </c>
      <c r="AR324" s="348" t="s">
        <v>430</v>
      </c>
      <c r="AS324" s="348" t="s">
        <v>430</v>
      </c>
      <c r="AT324" s="348" t="s">
        <v>430</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5800</v>
      </c>
      <c r="B325" s="372"/>
      <c r="C325" s="731"/>
      <c r="D325" s="372"/>
      <c r="E325" s="372"/>
      <c r="F325" s="372"/>
      <c r="G325" s="372"/>
      <c r="H325" s="374"/>
      <c r="I325" s="348" t="s">
        <v>430</v>
      </c>
      <c r="J325" s="348" t="s">
        <v>430</v>
      </c>
      <c r="K325" s="348" t="s">
        <v>430</v>
      </c>
      <c r="L325" s="348" t="s">
        <v>430</v>
      </c>
      <c r="M325" s="348" t="s">
        <v>430</v>
      </c>
      <c r="N325" s="350" t="s">
        <v>430</v>
      </c>
      <c r="O325" s="348" t="s">
        <v>430</v>
      </c>
      <c r="P325" s="348" t="s">
        <v>430</v>
      </c>
      <c r="Q325" s="348" t="s">
        <v>430</v>
      </c>
      <c r="R325" s="348" t="s">
        <v>430</v>
      </c>
      <c r="S325" s="348" t="s">
        <v>430</v>
      </c>
      <c r="T325" s="348" t="s">
        <v>430</v>
      </c>
      <c r="U325" s="348" t="s">
        <v>430</v>
      </c>
      <c r="V325" s="348" t="s">
        <v>430</v>
      </c>
      <c r="W325" s="348" t="s">
        <v>430</v>
      </c>
      <c r="X325" s="348" t="s">
        <v>430</v>
      </c>
      <c r="Y325" s="374"/>
      <c r="Z325" s="346"/>
      <c r="AA325" s="346"/>
      <c r="AB325" s="346"/>
      <c r="AC325" s="346"/>
      <c r="AD325" s="346"/>
      <c r="AE325" s="346"/>
      <c r="AF325" s="346"/>
      <c r="AG325" s="346"/>
      <c r="AH325" s="346"/>
      <c r="AI325" s="346"/>
      <c r="AJ325" s="346"/>
      <c r="AK325" s="346"/>
      <c r="AL325" s="346"/>
      <c r="AM325" s="346"/>
      <c r="AN325" s="346"/>
      <c r="AO325" s="374"/>
      <c r="AP325" s="348" t="s">
        <v>430</v>
      </c>
      <c r="AQ325" s="348" t="s">
        <v>430</v>
      </c>
      <c r="AR325" s="348" t="s">
        <v>430</v>
      </c>
      <c r="AS325" s="348" t="s">
        <v>430</v>
      </c>
      <c r="AT325" s="348" t="s">
        <v>430</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5801</v>
      </c>
      <c r="B326" s="372"/>
      <c r="C326" s="731"/>
      <c r="D326" s="372"/>
      <c r="E326" s="372"/>
      <c r="F326" s="372"/>
      <c r="G326" s="372"/>
      <c r="H326" s="374"/>
      <c r="I326" s="348" t="s">
        <v>430</v>
      </c>
      <c r="J326" s="348" t="s">
        <v>430</v>
      </c>
      <c r="K326" s="348" t="s">
        <v>430</v>
      </c>
      <c r="L326" s="348" t="s">
        <v>430</v>
      </c>
      <c r="M326" s="348" t="s">
        <v>430</v>
      </c>
      <c r="N326" s="350" t="s">
        <v>430</v>
      </c>
      <c r="O326" s="348" t="s">
        <v>430</v>
      </c>
      <c r="P326" s="348" t="s">
        <v>430</v>
      </c>
      <c r="Q326" s="348" t="s">
        <v>430</v>
      </c>
      <c r="R326" s="348" t="s">
        <v>430</v>
      </c>
      <c r="S326" s="348" t="s">
        <v>430</v>
      </c>
      <c r="T326" s="348" t="s">
        <v>430</v>
      </c>
      <c r="U326" s="348" t="s">
        <v>430</v>
      </c>
      <c r="V326" s="348" t="s">
        <v>430</v>
      </c>
      <c r="W326" s="348" t="s">
        <v>430</v>
      </c>
      <c r="X326" s="348" t="s">
        <v>430</v>
      </c>
      <c r="Y326" s="374"/>
      <c r="Z326" s="346"/>
      <c r="AA326" s="346"/>
      <c r="AB326" s="346"/>
      <c r="AC326" s="346"/>
      <c r="AD326" s="346"/>
      <c r="AE326" s="346"/>
      <c r="AF326" s="346"/>
      <c r="AG326" s="346"/>
      <c r="AH326" s="346"/>
      <c r="AI326" s="346"/>
      <c r="AJ326" s="346"/>
      <c r="AK326" s="346"/>
      <c r="AL326" s="346"/>
      <c r="AM326" s="346"/>
      <c r="AN326" s="346"/>
      <c r="AO326" s="374"/>
      <c r="AP326" s="348" t="s">
        <v>430</v>
      </c>
      <c r="AQ326" s="348" t="s">
        <v>430</v>
      </c>
      <c r="AR326" s="348" t="s">
        <v>430</v>
      </c>
      <c r="AS326" s="348" t="s">
        <v>430</v>
      </c>
      <c r="AT326" s="348" t="s">
        <v>430</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5802</v>
      </c>
      <c r="B327" s="372"/>
      <c r="C327" s="731"/>
      <c r="D327" s="372"/>
      <c r="E327" s="372"/>
      <c r="F327" s="372"/>
      <c r="G327" s="372"/>
      <c r="H327" s="374"/>
      <c r="I327" s="348" t="s">
        <v>430</v>
      </c>
      <c r="J327" s="348" t="s">
        <v>430</v>
      </c>
      <c r="K327" s="348" t="s">
        <v>430</v>
      </c>
      <c r="L327" s="348" t="s">
        <v>430</v>
      </c>
      <c r="M327" s="348" t="s">
        <v>430</v>
      </c>
      <c r="N327" s="350" t="s">
        <v>430</v>
      </c>
      <c r="O327" s="348" t="s">
        <v>430</v>
      </c>
      <c r="P327" s="348" t="s">
        <v>430</v>
      </c>
      <c r="Q327" s="348" t="s">
        <v>430</v>
      </c>
      <c r="R327" s="348" t="s">
        <v>430</v>
      </c>
      <c r="S327" s="348" t="s">
        <v>430</v>
      </c>
      <c r="T327" s="348" t="s">
        <v>430</v>
      </c>
      <c r="U327" s="348" t="s">
        <v>430</v>
      </c>
      <c r="V327" s="348" t="s">
        <v>430</v>
      </c>
      <c r="W327" s="348" t="s">
        <v>430</v>
      </c>
      <c r="X327" s="348" t="s">
        <v>430</v>
      </c>
      <c r="Y327" s="374"/>
      <c r="Z327" s="346"/>
      <c r="AA327" s="346"/>
      <c r="AB327" s="346"/>
      <c r="AC327" s="346"/>
      <c r="AD327" s="346"/>
      <c r="AE327" s="346"/>
      <c r="AF327" s="346"/>
      <c r="AG327" s="346"/>
      <c r="AH327" s="346"/>
      <c r="AI327" s="346"/>
      <c r="AJ327" s="346"/>
      <c r="AK327" s="346"/>
      <c r="AL327" s="346"/>
      <c r="AM327" s="346"/>
      <c r="AN327" s="346"/>
      <c r="AO327" s="374"/>
      <c r="AP327" s="348" t="s">
        <v>430</v>
      </c>
      <c r="AQ327" s="348" t="s">
        <v>430</v>
      </c>
      <c r="AR327" s="348" t="s">
        <v>430</v>
      </c>
      <c r="AS327" s="348" t="s">
        <v>430</v>
      </c>
      <c r="AT327" s="348" t="s">
        <v>430</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5803</v>
      </c>
      <c r="B328" s="372"/>
      <c r="C328" s="731"/>
      <c r="D328" s="372"/>
      <c r="E328" s="372"/>
      <c r="F328" s="372"/>
      <c r="G328" s="372"/>
      <c r="H328" s="374"/>
      <c r="I328" s="348" t="s">
        <v>430</v>
      </c>
      <c r="J328" s="348" t="s">
        <v>430</v>
      </c>
      <c r="K328" s="348" t="s">
        <v>430</v>
      </c>
      <c r="L328" s="348" t="s">
        <v>430</v>
      </c>
      <c r="M328" s="348" t="s">
        <v>430</v>
      </c>
      <c r="N328" s="350" t="s">
        <v>430</v>
      </c>
      <c r="O328" s="348" t="s">
        <v>430</v>
      </c>
      <c r="P328" s="348" t="s">
        <v>430</v>
      </c>
      <c r="Q328" s="348" t="s">
        <v>430</v>
      </c>
      <c r="R328" s="348" t="s">
        <v>430</v>
      </c>
      <c r="S328" s="348" t="s">
        <v>430</v>
      </c>
      <c r="T328" s="348" t="s">
        <v>430</v>
      </c>
      <c r="U328" s="348" t="s">
        <v>430</v>
      </c>
      <c r="V328" s="348" t="s">
        <v>430</v>
      </c>
      <c r="W328" s="348" t="s">
        <v>430</v>
      </c>
      <c r="X328" s="348" t="s">
        <v>430</v>
      </c>
      <c r="Y328" s="374"/>
      <c r="Z328" s="346"/>
      <c r="AA328" s="346"/>
      <c r="AB328" s="346"/>
      <c r="AC328" s="346"/>
      <c r="AD328" s="346"/>
      <c r="AE328" s="346"/>
      <c r="AF328" s="346"/>
      <c r="AG328" s="346"/>
      <c r="AH328" s="346"/>
      <c r="AI328" s="346"/>
      <c r="AJ328" s="346"/>
      <c r="AK328" s="346"/>
      <c r="AL328" s="346"/>
      <c r="AM328" s="346"/>
      <c r="AN328" s="346"/>
      <c r="AO328" s="374"/>
      <c r="AP328" s="348" t="s">
        <v>430</v>
      </c>
      <c r="AQ328" s="348" t="s">
        <v>430</v>
      </c>
      <c r="AR328" s="348" t="s">
        <v>430</v>
      </c>
      <c r="AS328" s="348" t="s">
        <v>430</v>
      </c>
      <c r="AT328" s="348" t="s">
        <v>430</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5804</v>
      </c>
      <c r="B329" s="372"/>
      <c r="C329" s="731"/>
      <c r="D329" s="372"/>
      <c r="E329" s="372"/>
      <c r="F329" s="372"/>
      <c r="G329" s="372"/>
      <c r="H329" s="374"/>
      <c r="I329" s="348" t="s">
        <v>430</v>
      </c>
      <c r="J329" s="348" t="s">
        <v>430</v>
      </c>
      <c r="K329" s="348" t="s">
        <v>430</v>
      </c>
      <c r="L329" s="348" t="s">
        <v>430</v>
      </c>
      <c r="M329" s="348" t="s">
        <v>430</v>
      </c>
      <c r="N329" s="350" t="s">
        <v>430</v>
      </c>
      <c r="O329" s="348" t="s">
        <v>430</v>
      </c>
      <c r="P329" s="348" t="s">
        <v>430</v>
      </c>
      <c r="Q329" s="348" t="s">
        <v>430</v>
      </c>
      <c r="R329" s="348" t="s">
        <v>430</v>
      </c>
      <c r="S329" s="348" t="s">
        <v>430</v>
      </c>
      <c r="T329" s="348" t="s">
        <v>430</v>
      </c>
      <c r="U329" s="348" t="s">
        <v>430</v>
      </c>
      <c r="V329" s="348" t="s">
        <v>430</v>
      </c>
      <c r="W329" s="348" t="s">
        <v>430</v>
      </c>
      <c r="X329" s="348" t="s">
        <v>430</v>
      </c>
      <c r="Y329" s="374"/>
      <c r="Z329" s="346"/>
      <c r="AA329" s="346"/>
      <c r="AB329" s="346"/>
      <c r="AC329" s="346"/>
      <c r="AD329" s="346"/>
      <c r="AE329" s="346"/>
      <c r="AF329" s="346"/>
      <c r="AG329" s="346"/>
      <c r="AH329" s="346"/>
      <c r="AI329" s="346"/>
      <c r="AJ329" s="346"/>
      <c r="AK329" s="346"/>
      <c r="AL329" s="346"/>
      <c r="AM329" s="346"/>
      <c r="AN329" s="346"/>
      <c r="AO329" s="374"/>
      <c r="AP329" s="348" t="s">
        <v>430</v>
      </c>
      <c r="AQ329" s="348" t="s">
        <v>430</v>
      </c>
      <c r="AR329" s="348" t="s">
        <v>430</v>
      </c>
      <c r="AS329" s="348" t="s">
        <v>430</v>
      </c>
      <c r="AT329" s="348" t="s">
        <v>430</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4445</v>
      </c>
      <c r="B330" s="372"/>
      <c r="C330" s="731"/>
      <c r="D330" s="372"/>
      <c r="E330" s="372"/>
      <c r="F330" s="372"/>
      <c r="G330" s="372"/>
      <c r="H330" s="374"/>
      <c r="I330" s="348" t="s">
        <v>430</v>
      </c>
      <c r="J330" s="348" t="s">
        <v>430</v>
      </c>
      <c r="K330" s="348" t="s">
        <v>430</v>
      </c>
      <c r="L330" s="348" t="s">
        <v>430</v>
      </c>
      <c r="M330" s="348" t="s">
        <v>430</v>
      </c>
      <c r="N330" s="350" t="s">
        <v>430</v>
      </c>
      <c r="O330" s="348" t="s">
        <v>430</v>
      </c>
      <c r="P330" s="348" t="s">
        <v>430</v>
      </c>
      <c r="Q330" s="348" t="s">
        <v>430</v>
      </c>
      <c r="R330" s="348" t="s">
        <v>430</v>
      </c>
      <c r="S330" s="348" t="s">
        <v>430</v>
      </c>
      <c r="T330" s="348" t="s">
        <v>430</v>
      </c>
      <c r="U330" s="348" t="s">
        <v>430</v>
      </c>
      <c r="V330" s="348" t="s">
        <v>430</v>
      </c>
      <c r="W330" s="348" t="s">
        <v>430</v>
      </c>
      <c r="X330" s="348" t="s">
        <v>430</v>
      </c>
      <c r="Y330" s="374"/>
      <c r="Z330" s="346"/>
      <c r="AA330" s="346"/>
      <c r="AB330" s="346"/>
      <c r="AC330" s="346"/>
      <c r="AD330" s="346"/>
      <c r="AE330" s="346"/>
      <c r="AF330" s="346"/>
      <c r="AG330" s="346"/>
      <c r="AH330" s="346"/>
      <c r="AI330" s="346"/>
      <c r="AJ330" s="346"/>
      <c r="AK330" s="346"/>
      <c r="AL330" s="346"/>
      <c r="AM330" s="346"/>
      <c r="AN330" s="346"/>
      <c r="AO330" s="374"/>
      <c r="AP330" s="348" t="s">
        <v>430</v>
      </c>
      <c r="AQ330" s="348" t="s">
        <v>430</v>
      </c>
      <c r="AR330" s="348" t="s">
        <v>430</v>
      </c>
      <c r="AS330" s="348" t="s">
        <v>430</v>
      </c>
      <c r="AT330" s="348" t="s">
        <v>430</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5805</v>
      </c>
      <c r="B331" s="372"/>
      <c r="C331" s="731"/>
      <c r="D331" s="372"/>
      <c r="E331" s="372"/>
      <c r="F331" s="372"/>
      <c r="G331" s="372"/>
      <c r="H331" s="374"/>
      <c r="I331" s="348" t="s">
        <v>430</v>
      </c>
      <c r="J331" s="348" t="s">
        <v>430</v>
      </c>
      <c r="K331" s="348" t="s">
        <v>430</v>
      </c>
      <c r="L331" s="348" t="s">
        <v>430</v>
      </c>
      <c r="M331" s="348" t="s">
        <v>430</v>
      </c>
      <c r="N331" s="350" t="s">
        <v>430</v>
      </c>
      <c r="O331" s="348" t="s">
        <v>430</v>
      </c>
      <c r="P331" s="348" t="s">
        <v>430</v>
      </c>
      <c r="Q331" s="348" t="s">
        <v>430</v>
      </c>
      <c r="R331" s="348" t="s">
        <v>430</v>
      </c>
      <c r="S331" s="348" t="s">
        <v>430</v>
      </c>
      <c r="T331" s="348" t="s">
        <v>430</v>
      </c>
      <c r="U331" s="348" t="s">
        <v>430</v>
      </c>
      <c r="V331" s="348" t="s">
        <v>430</v>
      </c>
      <c r="W331" s="348" t="s">
        <v>430</v>
      </c>
      <c r="X331" s="348" t="s">
        <v>430</v>
      </c>
      <c r="Y331" s="374"/>
      <c r="Z331" s="346"/>
      <c r="AA331" s="346"/>
      <c r="AB331" s="346"/>
      <c r="AC331" s="346"/>
      <c r="AD331" s="346"/>
      <c r="AE331" s="346"/>
      <c r="AF331" s="346"/>
      <c r="AG331" s="346"/>
      <c r="AH331" s="346"/>
      <c r="AI331" s="346"/>
      <c r="AJ331" s="346"/>
      <c r="AK331" s="346"/>
      <c r="AL331" s="346"/>
      <c r="AM331" s="346"/>
      <c r="AN331" s="346"/>
      <c r="AO331" s="374"/>
      <c r="AP331" s="348" t="s">
        <v>430</v>
      </c>
      <c r="AQ331" s="348" t="s">
        <v>430</v>
      </c>
      <c r="AR331" s="348" t="s">
        <v>430</v>
      </c>
      <c r="AS331" s="348" t="s">
        <v>430</v>
      </c>
      <c r="AT331" s="348" t="s">
        <v>430</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5806</v>
      </c>
      <c r="B332" s="372"/>
      <c r="C332" s="731"/>
      <c r="D332" s="372"/>
      <c r="E332" s="372"/>
      <c r="F332" s="372"/>
      <c r="G332" s="372"/>
      <c r="H332" s="374"/>
      <c r="I332" s="348">
        <v>-0.38</v>
      </c>
      <c r="J332" s="348">
        <v>-1.1206</v>
      </c>
      <c r="K332" s="348">
        <v>0.83630000000000004</v>
      </c>
      <c r="L332" s="348">
        <v>5.3692000000000002</v>
      </c>
      <c r="M332" s="348">
        <v>-2.1484000000000001</v>
      </c>
      <c r="N332" s="350">
        <v>0.47039999999999998</v>
      </c>
      <c r="O332" s="348">
        <v>2.0194999999999999</v>
      </c>
      <c r="P332" s="348">
        <v>10.8447</v>
      </c>
      <c r="Q332" s="348">
        <v>8.9625000000000004</v>
      </c>
      <c r="R332" s="348">
        <v>12.3248</v>
      </c>
      <c r="S332" s="348">
        <v>2.8062999999999998</v>
      </c>
      <c r="T332" s="348">
        <v>11.2881</v>
      </c>
      <c r="U332" s="348">
        <v>-5.0842999999999998</v>
      </c>
      <c r="V332" s="348">
        <v>0.53110000000000002</v>
      </c>
      <c r="W332" s="348">
        <v>-0.31330000000000002</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11.99</v>
      </c>
      <c r="AQ332" s="348">
        <v>11.19</v>
      </c>
      <c r="AR332" s="348">
        <v>8.4499999999999993</v>
      </c>
      <c r="AS332" s="348">
        <v>4.83</v>
      </c>
      <c r="AT332" s="348">
        <v>0.2</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4446</v>
      </c>
      <c r="B333" s="372"/>
      <c r="C333" s="731"/>
      <c r="D333" s="372"/>
      <c r="E333" s="372"/>
      <c r="F333" s="372"/>
      <c r="G333" s="372"/>
      <c r="H333" s="374"/>
      <c r="I333" s="348">
        <v>-7.9200000000000007E-2</v>
      </c>
      <c r="J333" s="348">
        <v>-0.69979999999999998</v>
      </c>
      <c r="K333" s="348">
        <v>2.5808</v>
      </c>
      <c r="L333" s="348">
        <v>6.9470999999999998</v>
      </c>
      <c r="M333" s="348">
        <v>0.98170000000000002</v>
      </c>
      <c r="N333" s="350">
        <v>4.2929000000000004</v>
      </c>
      <c r="O333" s="348">
        <v>3.1074999999999999</v>
      </c>
      <c r="P333" s="348">
        <v>12.547700000000001</v>
      </c>
      <c r="Q333" s="348">
        <v>11.7155</v>
      </c>
      <c r="R333" s="348">
        <v>13.285600000000001</v>
      </c>
      <c r="S333" s="348">
        <v>4.8163999999999998</v>
      </c>
      <c r="T333" s="348">
        <v>13.162699999999999</v>
      </c>
      <c r="U333" s="348">
        <v>-1.7978000000000001</v>
      </c>
      <c r="V333" s="348">
        <v>4.2872000000000003</v>
      </c>
      <c r="W333" s="348">
        <v>1.43E-2</v>
      </c>
      <c r="X333" s="348">
        <v>13.3368</v>
      </c>
      <c r="Y333" s="374"/>
      <c r="Z333" s="346"/>
      <c r="AA333" s="346"/>
      <c r="AB333" s="346"/>
      <c r="AC333" s="346"/>
      <c r="AD333" s="346"/>
      <c r="AE333" s="346"/>
      <c r="AF333" s="346"/>
      <c r="AG333" s="346"/>
      <c r="AH333" s="346"/>
      <c r="AI333" s="346"/>
      <c r="AJ333" s="346"/>
      <c r="AK333" s="346"/>
      <c r="AL333" s="346"/>
      <c r="AM333" s="346"/>
      <c r="AN333" s="346"/>
      <c r="AO333" s="374"/>
      <c r="AP333" s="348">
        <v>13.75</v>
      </c>
      <c r="AQ333" s="348">
        <v>13.76</v>
      </c>
      <c r="AR333" s="348">
        <v>11.37</v>
      </c>
      <c r="AS333" s="348">
        <v>7.18</v>
      </c>
      <c r="AT333" s="348">
        <v>5.77</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4447</v>
      </c>
      <c r="B334" s="372"/>
      <c r="C334" s="731"/>
      <c r="D334" s="372"/>
      <c r="E334" s="372"/>
      <c r="F334" s="372"/>
      <c r="G334" s="372"/>
      <c r="H334" s="374"/>
      <c r="I334" s="348">
        <v>0.3992</v>
      </c>
      <c r="J334" s="348">
        <v>0.83160000000000001</v>
      </c>
      <c r="K334" s="348">
        <v>5.6551999999999998</v>
      </c>
      <c r="L334" s="348">
        <v>6.7443999999999997</v>
      </c>
      <c r="M334" s="348">
        <v>4.5777000000000001</v>
      </c>
      <c r="N334" s="350">
        <v>7.1700999999999997</v>
      </c>
      <c r="O334" s="348">
        <v>1.121</v>
      </c>
      <c r="P334" s="348">
        <v>11.751300000000001</v>
      </c>
      <c r="Q334" s="348">
        <v>10.8909</v>
      </c>
      <c r="R334" s="348">
        <v>11.5947</v>
      </c>
      <c r="S334" s="348">
        <v>8.1633999999999993</v>
      </c>
      <c r="T334" s="348">
        <v>16.2258</v>
      </c>
      <c r="U334" s="348">
        <v>8.5999999999999993E-2</v>
      </c>
      <c r="V334" s="348">
        <v>5.5370999999999997</v>
      </c>
      <c r="W334" s="348">
        <v>2.3584999999999998</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12.52</v>
      </c>
      <c r="AQ334" s="348">
        <v>12.72</v>
      </c>
      <c r="AR334" s="348">
        <v>10.44</v>
      </c>
      <c r="AS334" s="348">
        <v>6.72</v>
      </c>
      <c r="AT334" s="348">
        <v>9.64</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986</v>
      </c>
      <c r="B335" s="372"/>
      <c r="C335" s="731"/>
      <c r="D335" s="372"/>
      <c r="E335" s="372"/>
      <c r="F335" s="372"/>
      <c r="G335" s="372"/>
      <c r="H335" s="374"/>
      <c r="I335" s="348">
        <v>-0.1318</v>
      </c>
      <c r="J335" s="348">
        <v>-0.71589999999999998</v>
      </c>
      <c r="K335" s="348">
        <v>1.5168999999999999</v>
      </c>
      <c r="L335" s="348">
        <v>5.6369999999999996</v>
      </c>
      <c r="M335" s="348">
        <v>-1.2526999999999999</v>
      </c>
      <c r="N335" s="350">
        <v>2.4649999999999999</v>
      </c>
      <c r="O335" s="348">
        <v>1.9589000000000001</v>
      </c>
      <c r="P335" s="348">
        <v>10.9079</v>
      </c>
      <c r="Q335" s="348">
        <v>10.0966</v>
      </c>
      <c r="R335" s="348">
        <v>12.480399999999999</v>
      </c>
      <c r="S335" s="348">
        <v>2.9032</v>
      </c>
      <c r="T335" s="348">
        <v>12.5661</v>
      </c>
      <c r="U335" s="348">
        <v>-3.3727999999999998</v>
      </c>
      <c r="V335" s="348">
        <v>2.0945999999999998</v>
      </c>
      <c r="W335" s="348">
        <v>0.40579999999999999</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12.34</v>
      </c>
      <c r="AQ335" s="348">
        <v>12.11</v>
      </c>
      <c r="AR335" s="348">
        <v>9.1999999999999993</v>
      </c>
      <c r="AS335" s="348">
        <v>5.55</v>
      </c>
      <c r="AT335" s="348">
        <v>2.64</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4448</v>
      </c>
      <c r="B336" s="372"/>
      <c r="C336" s="731"/>
      <c r="D336" s="372"/>
      <c r="E336" s="372"/>
      <c r="F336" s="372"/>
      <c r="G336" s="372"/>
      <c r="H336" s="374"/>
      <c r="I336" s="348">
        <v>-0.71099999999999997</v>
      </c>
      <c r="J336" s="348">
        <v>1.3854</v>
      </c>
      <c r="K336" s="348">
        <v>2.4062000000000001</v>
      </c>
      <c r="L336" s="348">
        <v>7.0732999999999997</v>
      </c>
      <c r="M336" s="348">
        <v>6.4958</v>
      </c>
      <c r="N336" s="350">
        <v>9.3160000000000007</v>
      </c>
      <c r="O336" s="348">
        <v>-1.2213000000000001</v>
      </c>
      <c r="P336" s="348">
        <v>19.526399999999999</v>
      </c>
      <c r="Q336" s="348">
        <v>16.168800000000001</v>
      </c>
      <c r="R336" s="348">
        <v>19.472000000000001</v>
      </c>
      <c r="S336" s="348">
        <v>2.6732999999999998</v>
      </c>
      <c r="T336" s="348">
        <v>22.41</v>
      </c>
      <c r="U336" s="348">
        <v>8.1412999999999993</v>
      </c>
      <c r="V336" s="348">
        <v>12.2859</v>
      </c>
      <c r="W336" s="348">
        <v>2.6776</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19.28</v>
      </c>
      <c r="AQ336" s="348">
        <v>20.25</v>
      </c>
      <c r="AR336" s="348">
        <v>16.77</v>
      </c>
      <c r="AS336" s="348">
        <v>9.2200000000000006</v>
      </c>
      <c r="AT336" s="348">
        <v>15.18</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4449</v>
      </c>
      <c r="B337" s="372"/>
      <c r="C337" s="731"/>
      <c r="D337" s="372"/>
      <c r="E337" s="372"/>
      <c r="F337" s="372"/>
      <c r="G337" s="372"/>
      <c r="H337" s="374"/>
      <c r="I337" s="348">
        <v>-0.4864</v>
      </c>
      <c r="J337" s="348">
        <v>1.1746000000000001</v>
      </c>
      <c r="K337" s="348">
        <v>2.3839000000000001</v>
      </c>
      <c r="L337" s="348">
        <v>4.7797000000000001</v>
      </c>
      <c r="M337" s="348">
        <v>4.7999999999999996E-3</v>
      </c>
      <c r="N337" s="350">
        <v>4.2816999999999998</v>
      </c>
      <c r="O337" s="348">
        <v>-5.2000999999999999</v>
      </c>
      <c r="P337" s="348">
        <v>13.658899999999999</v>
      </c>
      <c r="Q337" s="348">
        <v>11.422800000000001</v>
      </c>
      <c r="R337" s="348">
        <v>16.939699999999998</v>
      </c>
      <c r="S337" s="348">
        <v>1.3286</v>
      </c>
      <c r="T337" s="348">
        <v>15.960100000000001</v>
      </c>
      <c r="U337" s="348">
        <v>0.90159999999999996</v>
      </c>
      <c r="V337" s="348">
        <v>5.3208000000000002</v>
      </c>
      <c r="W337" s="348">
        <v>2.2195999999999998</v>
      </c>
      <c r="X337" s="348">
        <v>1.0477000000000001</v>
      </c>
      <c r="Y337" s="374"/>
      <c r="Z337" s="346"/>
      <c r="AA337" s="346"/>
      <c r="AB337" s="346"/>
      <c r="AC337" s="346"/>
      <c r="AD337" s="346"/>
      <c r="AE337" s="346"/>
      <c r="AF337" s="346"/>
      <c r="AG337" s="346"/>
      <c r="AH337" s="346"/>
      <c r="AI337" s="346"/>
      <c r="AJ337" s="346"/>
      <c r="AK337" s="346"/>
      <c r="AL337" s="346"/>
      <c r="AM337" s="346"/>
      <c r="AN337" s="346"/>
      <c r="AO337" s="374"/>
      <c r="AP337" s="348">
        <v>15.55</v>
      </c>
      <c r="AQ337" s="348">
        <v>14.78</v>
      </c>
      <c r="AR337" s="348">
        <v>10.42</v>
      </c>
      <c r="AS337" s="348">
        <v>3.18</v>
      </c>
      <c r="AT337" s="348">
        <v>4.88</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2537</v>
      </c>
      <c r="B338" s="372"/>
      <c r="C338" s="731"/>
      <c r="D338" s="372"/>
      <c r="E338" s="372"/>
      <c r="F338" s="372"/>
      <c r="G338" s="372"/>
      <c r="H338" s="374"/>
      <c r="I338" s="348">
        <v>0.3498</v>
      </c>
      <c r="J338" s="348">
        <v>0.38159999999999999</v>
      </c>
      <c r="K338" s="348">
        <v>4.3940999999999999</v>
      </c>
      <c r="L338" s="348">
        <v>5.1715999999999998</v>
      </c>
      <c r="M338" s="348">
        <v>4.3414999999999999</v>
      </c>
      <c r="N338" s="350">
        <v>5.3845000000000001</v>
      </c>
      <c r="O338" s="348">
        <v>-0.19689999999999999</v>
      </c>
      <c r="P338" s="348">
        <v>11.2949</v>
      </c>
      <c r="Q338" s="348">
        <v>10.2319</v>
      </c>
      <c r="R338" s="348">
        <v>12.6313</v>
      </c>
      <c r="S338" s="348">
        <v>7.4766000000000004</v>
      </c>
      <c r="T338" s="348">
        <v>16.007100000000001</v>
      </c>
      <c r="U338" s="348">
        <v>-0.97309999999999997</v>
      </c>
      <c r="V338" s="348">
        <v>4.5274999999999999</v>
      </c>
      <c r="W338" s="348">
        <v>1.6515</v>
      </c>
      <c r="X338" s="348">
        <v>2.5225</v>
      </c>
      <c r="Y338" s="374"/>
      <c r="Z338" s="346"/>
      <c r="AA338" s="346"/>
      <c r="AB338" s="346"/>
      <c r="AC338" s="346"/>
      <c r="AD338" s="346"/>
      <c r="AE338" s="346"/>
      <c r="AF338" s="346"/>
      <c r="AG338" s="346"/>
      <c r="AH338" s="346"/>
      <c r="AI338" s="346"/>
      <c r="AJ338" s="346"/>
      <c r="AK338" s="346"/>
      <c r="AL338" s="346"/>
      <c r="AM338" s="346"/>
      <c r="AN338" s="346"/>
      <c r="AO338" s="374"/>
      <c r="AP338" s="348">
        <v>12.76</v>
      </c>
      <c r="AQ338" s="348">
        <v>12.21</v>
      </c>
      <c r="AR338" s="348">
        <v>9.65</v>
      </c>
      <c r="AS338" s="348">
        <v>5.72</v>
      </c>
      <c r="AT338" s="348">
        <v>7.61</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2538</v>
      </c>
      <c r="B339" s="372"/>
      <c r="C339" s="731"/>
      <c r="D339" s="372"/>
      <c r="E339" s="372"/>
      <c r="F339" s="372"/>
      <c r="G339" s="372"/>
      <c r="H339" s="374"/>
      <c r="I339" s="348">
        <v>-7.4300000000000005E-2</v>
      </c>
      <c r="J339" s="348">
        <v>-0.31919999999999998</v>
      </c>
      <c r="K339" s="348">
        <v>1.5841000000000001</v>
      </c>
      <c r="L339" s="348">
        <v>5.8768000000000002</v>
      </c>
      <c r="M339" s="348">
        <v>0.4995</v>
      </c>
      <c r="N339" s="350">
        <v>4.5467000000000004</v>
      </c>
      <c r="O339" s="348">
        <v>2.8780000000000001</v>
      </c>
      <c r="P339" s="348">
        <v>12.3711</v>
      </c>
      <c r="Q339" s="348">
        <v>11.4694</v>
      </c>
      <c r="R339" s="348">
        <v>13.204700000000001</v>
      </c>
      <c r="S339" s="348">
        <v>3.1073</v>
      </c>
      <c r="T339" s="348">
        <v>14.349600000000001</v>
      </c>
      <c r="U339" s="348">
        <v>-1.5601</v>
      </c>
      <c r="V339" s="348">
        <v>4.2625999999999999</v>
      </c>
      <c r="W339" s="348">
        <v>0.71319999999999995</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13.41</v>
      </c>
      <c r="AQ339" s="348">
        <v>13.63</v>
      </c>
      <c r="AR339" s="348">
        <v>10.73</v>
      </c>
      <c r="AS339" s="348">
        <v>6.96</v>
      </c>
      <c r="AT339" s="348">
        <v>5.3</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4451</v>
      </c>
      <c r="B340" s="372"/>
      <c r="C340" s="731"/>
      <c r="D340" s="372"/>
      <c r="E340" s="372"/>
      <c r="F340" s="372"/>
      <c r="G340" s="372"/>
      <c r="H340" s="374"/>
      <c r="I340" s="348">
        <v>9.74E-2</v>
      </c>
      <c r="J340" s="348">
        <v>-0.76149999999999995</v>
      </c>
      <c r="K340" s="348">
        <v>2.2016</v>
      </c>
      <c r="L340" s="348">
        <v>5.4850000000000003</v>
      </c>
      <c r="M340" s="348">
        <v>1.6437999999999999</v>
      </c>
      <c r="N340" s="350">
        <v>8.6776</v>
      </c>
      <c r="O340" s="348">
        <v>5.2305000000000001</v>
      </c>
      <c r="P340" s="348">
        <v>14.767099999999999</v>
      </c>
      <c r="Q340" s="348">
        <v>14.0771</v>
      </c>
      <c r="R340" s="348">
        <v>13.553000000000001</v>
      </c>
      <c r="S340" s="348">
        <v>3.7391000000000001</v>
      </c>
      <c r="T340" s="348">
        <v>14.006399999999999</v>
      </c>
      <c r="U340" s="348">
        <v>1.2562</v>
      </c>
      <c r="V340" s="348">
        <v>7.1238000000000001</v>
      </c>
      <c r="W340" s="348">
        <v>0.33850000000000002</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15.33</v>
      </c>
      <c r="AQ340" s="348">
        <v>16.84</v>
      </c>
      <c r="AR340" s="348">
        <v>13.47</v>
      </c>
      <c r="AS340" s="348">
        <v>9.6</v>
      </c>
      <c r="AT340" s="348">
        <v>8.65</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5807</v>
      </c>
      <c r="B341" s="372"/>
      <c r="C341" s="731"/>
      <c r="D341" s="372"/>
      <c r="E341" s="372"/>
      <c r="F341" s="372"/>
      <c r="G341" s="372"/>
      <c r="H341" s="374"/>
      <c r="I341" s="348">
        <v>0.1236</v>
      </c>
      <c r="J341" s="348">
        <v>-8.7599999999999997E-2</v>
      </c>
      <c r="K341" s="348">
        <v>3.9076</v>
      </c>
      <c r="L341" s="348">
        <v>3.5463</v>
      </c>
      <c r="M341" s="348">
        <v>-1.6506000000000001</v>
      </c>
      <c r="N341" s="350">
        <v>-2.4102999999999999</v>
      </c>
      <c r="O341" s="348">
        <v>-7.7907999999999999</v>
      </c>
      <c r="P341" s="348">
        <v>4.5590999999999999</v>
      </c>
      <c r="Q341" s="348">
        <v>3.1791</v>
      </c>
      <c r="R341" s="348">
        <v>10.2928</v>
      </c>
      <c r="S341" s="348">
        <v>7.3293999999999997</v>
      </c>
      <c r="T341" s="348">
        <v>7.6341999999999999</v>
      </c>
      <c r="U341" s="348">
        <v>-7.5555000000000003</v>
      </c>
      <c r="V341" s="348">
        <v>-0.80940000000000001</v>
      </c>
      <c r="W341" s="348">
        <v>0.71619999999999995</v>
      </c>
      <c r="X341" s="348" t="s">
        <v>428</v>
      </c>
      <c r="Y341" s="374"/>
      <c r="Z341" s="346"/>
      <c r="AA341" s="346"/>
      <c r="AB341" s="346"/>
      <c r="AC341" s="346"/>
      <c r="AD341" s="346"/>
      <c r="AE341" s="346"/>
      <c r="AF341" s="346"/>
      <c r="AG341" s="346"/>
      <c r="AH341" s="346"/>
      <c r="AI341" s="346"/>
      <c r="AJ341" s="346"/>
      <c r="AK341" s="346"/>
      <c r="AL341" s="346"/>
      <c r="AM341" s="346"/>
      <c r="AN341" s="346"/>
      <c r="AO341" s="374"/>
      <c r="AP341" s="348">
        <v>8.5</v>
      </c>
      <c r="AQ341" s="348">
        <v>6.26</v>
      </c>
      <c r="AR341" s="348">
        <v>2.13</v>
      </c>
      <c r="AS341" s="348">
        <v>-2</v>
      </c>
      <c r="AT341" s="348">
        <v>-1.7</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426</v>
      </c>
      <c r="B342" s="372"/>
      <c r="C342" s="731"/>
      <c r="D342" s="372"/>
      <c r="E342" s="372"/>
      <c r="F342" s="372"/>
      <c r="G342" s="372"/>
      <c r="H342" s="374"/>
      <c r="I342" s="348">
        <v>-0.1573</v>
      </c>
      <c r="J342" s="348">
        <v>-0.94679999999999997</v>
      </c>
      <c r="K342" s="348">
        <v>0.99029999999999996</v>
      </c>
      <c r="L342" s="348">
        <v>5.0003000000000002</v>
      </c>
      <c r="M342" s="348">
        <v>-3.4449000000000001</v>
      </c>
      <c r="N342" s="350">
        <v>0.21340000000000001</v>
      </c>
      <c r="O342" s="348">
        <v>1.7262</v>
      </c>
      <c r="P342" s="348">
        <v>9.1432000000000002</v>
      </c>
      <c r="Q342" s="348">
        <v>9.3836999999999993</v>
      </c>
      <c r="R342" s="348">
        <v>12.244300000000001</v>
      </c>
      <c r="S342" s="348">
        <v>2.5228999999999999</v>
      </c>
      <c r="T342" s="348">
        <v>10.109400000000001</v>
      </c>
      <c r="U342" s="348">
        <v>-5.7858000000000001</v>
      </c>
      <c r="V342" s="348">
        <v>0.17599999999999999</v>
      </c>
      <c r="W342" s="348">
        <v>0.15429999999999999</v>
      </c>
      <c r="X342" s="348">
        <v>11.6418</v>
      </c>
      <c r="Y342" s="374"/>
      <c r="Z342" s="346"/>
      <c r="AA342" s="346"/>
      <c r="AB342" s="346"/>
      <c r="AC342" s="346"/>
      <c r="AD342" s="346"/>
      <c r="AE342" s="346"/>
      <c r="AF342" s="346"/>
      <c r="AG342" s="346"/>
      <c r="AH342" s="346"/>
      <c r="AI342" s="346"/>
      <c r="AJ342" s="346"/>
      <c r="AK342" s="346"/>
      <c r="AL342" s="346"/>
      <c r="AM342" s="346"/>
      <c r="AN342" s="346"/>
      <c r="AO342" s="374"/>
      <c r="AP342" s="348">
        <v>11.9</v>
      </c>
      <c r="AQ342" s="348">
        <v>11.29</v>
      </c>
      <c r="AR342" s="348">
        <v>8.07</v>
      </c>
      <c r="AS342" s="348">
        <v>4.1399999999999997</v>
      </c>
      <c r="AT342" s="348">
        <v>-0.7</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4452</v>
      </c>
      <c r="B343" s="372"/>
      <c r="C343" s="731"/>
      <c r="D343" s="372"/>
      <c r="E343" s="372"/>
      <c r="F343" s="372"/>
      <c r="G343" s="372"/>
      <c r="H343" s="374"/>
      <c r="I343" s="348">
        <v>-0.33389999999999997</v>
      </c>
      <c r="J343" s="348">
        <v>-0.89410000000000001</v>
      </c>
      <c r="K343" s="348">
        <v>-0.29880000000000001</v>
      </c>
      <c r="L343" s="348">
        <v>2.0712000000000002</v>
      </c>
      <c r="M343" s="348">
        <v>-6.8108000000000004</v>
      </c>
      <c r="N343" s="350">
        <v>-2.1179000000000001</v>
      </c>
      <c r="O343" s="348">
        <v>-4.3902000000000001</v>
      </c>
      <c r="P343" s="348">
        <v>8.1142000000000003</v>
      </c>
      <c r="Q343" s="348">
        <v>9.1234000000000002</v>
      </c>
      <c r="R343" s="348">
        <v>14.4932</v>
      </c>
      <c r="S343" s="348">
        <v>1.5666</v>
      </c>
      <c r="T343" s="348">
        <v>4.3399000000000001</v>
      </c>
      <c r="U343" s="348">
        <v>-8.7166999999999994</v>
      </c>
      <c r="V343" s="348">
        <v>-2.5388000000000002</v>
      </c>
      <c r="W343" s="348">
        <v>0.3997</v>
      </c>
      <c r="X343" s="348">
        <v>14.303000000000001</v>
      </c>
      <c r="Y343" s="374"/>
      <c r="Z343" s="346"/>
      <c r="AA343" s="346"/>
      <c r="AB343" s="346"/>
      <c r="AC343" s="346"/>
      <c r="AD343" s="346"/>
      <c r="AE343" s="346"/>
      <c r="AF343" s="346"/>
      <c r="AG343" s="346"/>
      <c r="AH343" s="346"/>
      <c r="AI343" s="346"/>
      <c r="AJ343" s="346"/>
      <c r="AK343" s="346"/>
      <c r="AL343" s="346"/>
      <c r="AM343" s="346"/>
      <c r="AN343" s="346"/>
      <c r="AO343" s="374"/>
      <c r="AP343" s="348">
        <v>13.33</v>
      </c>
      <c r="AQ343" s="348">
        <v>11.39</v>
      </c>
      <c r="AR343" s="348">
        <v>6.24</v>
      </c>
      <c r="AS343" s="348">
        <v>-0.61</v>
      </c>
      <c r="AT343" s="348">
        <v>-7.17</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5808</v>
      </c>
      <c r="B344" s="372"/>
      <c r="C344" s="731"/>
      <c r="D344" s="372"/>
      <c r="E344" s="372"/>
      <c r="F344" s="372"/>
      <c r="G344" s="372"/>
      <c r="H344" s="374"/>
      <c r="I344" s="348">
        <v>-4.7800000000000002E-2</v>
      </c>
      <c r="J344" s="348">
        <v>-8.9399999999999993E-2</v>
      </c>
      <c r="K344" s="348">
        <v>2.4601000000000002</v>
      </c>
      <c r="L344" s="348">
        <v>10.301600000000001</v>
      </c>
      <c r="M344" s="348">
        <v>18.9923</v>
      </c>
      <c r="N344" s="350">
        <v>13.8324</v>
      </c>
      <c r="O344" s="348">
        <v>11.520200000000001</v>
      </c>
      <c r="P344" s="348">
        <v>21.7407</v>
      </c>
      <c r="Q344" s="348">
        <v>14.2974</v>
      </c>
      <c r="R344" s="348">
        <v>12.893000000000001</v>
      </c>
      <c r="S344" s="348">
        <v>3.5844999999999998</v>
      </c>
      <c r="T344" s="348">
        <v>21.415500000000002</v>
      </c>
      <c r="U344" s="348">
        <v>15.9971</v>
      </c>
      <c r="V344" s="348">
        <v>18.065300000000001</v>
      </c>
      <c r="W344" s="348">
        <v>0.15390000000000001</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17.38</v>
      </c>
      <c r="AQ344" s="348">
        <v>19.57</v>
      </c>
      <c r="AR344" s="348">
        <v>19.940000000000001</v>
      </c>
      <c r="AS344" s="348">
        <v>17.920000000000002</v>
      </c>
      <c r="AT344" s="348">
        <v>29.21</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427</v>
      </c>
      <c r="B345" s="372"/>
      <c r="C345" s="731"/>
      <c r="D345" s="372"/>
      <c r="E345" s="372"/>
      <c r="F345" s="372"/>
      <c r="G345" s="372"/>
      <c r="H345" s="374"/>
      <c r="I345" s="348">
        <v>-3.7000000000000002E-3</v>
      </c>
      <c r="J345" s="348">
        <v>-9.0899999999999995E-2</v>
      </c>
      <c r="K345" s="348">
        <v>1.5074000000000001</v>
      </c>
      <c r="L345" s="348">
        <v>6.9526000000000003</v>
      </c>
      <c r="M345" s="348">
        <v>5.08</v>
      </c>
      <c r="N345" s="350">
        <v>7.0411000000000001</v>
      </c>
      <c r="O345" s="348">
        <v>3.7749000000000001</v>
      </c>
      <c r="P345" s="348">
        <v>14.864800000000001</v>
      </c>
      <c r="Q345" s="348">
        <v>13.944000000000001</v>
      </c>
      <c r="R345" s="348">
        <v>14.7919</v>
      </c>
      <c r="S345" s="348">
        <v>3.2995000000000001</v>
      </c>
      <c r="T345" s="348">
        <v>18.849299999999999</v>
      </c>
      <c r="U345" s="348">
        <v>2.4399000000000002</v>
      </c>
      <c r="V345" s="348">
        <v>6.8895</v>
      </c>
      <c r="W345" s="348">
        <v>1.2746</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15.69</v>
      </c>
      <c r="AQ345" s="348">
        <v>17.010000000000002</v>
      </c>
      <c r="AR345" s="348">
        <v>13.44</v>
      </c>
      <c r="AS345" s="348">
        <v>8.94</v>
      </c>
      <c r="AT345" s="348">
        <v>11.15</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666</v>
      </c>
      <c r="B346" s="372"/>
      <c r="C346" s="731"/>
      <c r="D346" s="372"/>
      <c r="E346" s="372"/>
      <c r="F346" s="372"/>
      <c r="G346" s="372"/>
      <c r="H346" s="374"/>
      <c r="I346" s="348">
        <v>-5.5199999999999999E-2</v>
      </c>
      <c r="J346" s="348">
        <v>-0.2732</v>
      </c>
      <c r="K346" s="348">
        <v>1.5359</v>
      </c>
      <c r="L346" s="348">
        <v>6.3160999999999996</v>
      </c>
      <c r="M346" s="348">
        <v>2.1297000000000001</v>
      </c>
      <c r="N346" s="350">
        <v>5.2134999999999998</v>
      </c>
      <c r="O346" s="348">
        <v>3.0718999999999999</v>
      </c>
      <c r="P346" s="348">
        <v>13.0001</v>
      </c>
      <c r="Q346" s="348">
        <v>12.0814</v>
      </c>
      <c r="R346" s="348">
        <v>13.6258</v>
      </c>
      <c r="S346" s="348">
        <v>3.1383999999999999</v>
      </c>
      <c r="T346" s="348">
        <v>15.9237</v>
      </c>
      <c r="U346" s="348">
        <v>-0.16500000000000001</v>
      </c>
      <c r="V346" s="348">
        <v>4.9611999999999998</v>
      </c>
      <c r="W346" s="348">
        <v>0.91830000000000001</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13.99</v>
      </c>
      <c r="AQ346" s="348">
        <v>14.45</v>
      </c>
      <c r="AR346" s="348">
        <v>11.43</v>
      </c>
      <c r="AS346" s="348">
        <v>7.51</v>
      </c>
      <c r="AT346" s="348">
        <v>7.31</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4455</v>
      </c>
      <c r="B347" s="372"/>
      <c r="C347" s="731"/>
      <c r="D347" s="372"/>
      <c r="E347" s="372"/>
      <c r="F347" s="372"/>
      <c r="G347" s="372"/>
      <c r="H347" s="374"/>
      <c r="I347" s="348">
        <v>-0.31369999999999998</v>
      </c>
      <c r="J347" s="348">
        <v>-0.4899</v>
      </c>
      <c r="K347" s="348">
        <v>1.1603000000000001</v>
      </c>
      <c r="L347" s="348">
        <v>-0.89529999999999998</v>
      </c>
      <c r="M347" s="348">
        <v>0.78290000000000004</v>
      </c>
      <c r="N347" s="350">
        <v>18.698699999999999</v>
      </c>
      <c r="O347" s="348">
        <v>6.8064999999999998</v>
      </c>
      <c r="P347" s="348">
        <v>26.455100000000002</v>
      </c>
      <c r="Q347" s="348">
        <v>26.099399999999999</v>
      </c>
      <c r="R347" s="348">
        <v>17.164899999999999</v>
      </c>
      <c r="S347" s="348">
        <v>1.1243000000000001</v>
      </c>
      <c r="T347" s="348">
        <v>9.4224999999999994</v>
      </c>
      <c r="U347" s="348">
        <v>5.6916000000000002</v>
      </c>
      <c r="V347" s="348">
        <v>13.8345</v>
      </c>
      <c r="W347" s="348">
        <v>0.76139999999999997</v>
      </c>
      <c r="X347" s="348" t="s">
        <v>428</v>
      </c>
      <c r="Y347" s="374"/>
      <c r="Z347" s="346"/>
      <c r="AA347" s="346"/>
      <c r="AB347" s="346"/>
      <c r="AC347" s="346"/>
      <c r="AD347" s="346"/>
      <c r="AE347" s="346"/>
      <c r="AF347" s="346"/>
      <c r="AG347" s="346"/>
      <c r="AH347" s="346"/>
      <c r="AI347" s="346"/>
      <c r="AJ347" s="346"/>
      <c r="AK347" s="346"/>
      <c r="AL347" s="346"/>
      <c r="AM347" s="346"/>
      <c r="AN347" s="346"/>
      <c r="AO347" s="374"/>
      <c r="AP347" s="348">
        <v>21.95</v>
      </c>
      <c r="AQ347" s="348">
        <v>28.82</v>
      </c>
      <c r="AR347" s="348">
        <v>24.18</v>
      </c>
      <c r="AS347" s="348">
        <v>14.75</v>
      </c>
      <c r="AT347" s="348">
        <v>10.72</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4456</v>
      </c>
      <c r="B348" s="372"/>
      <c r="C348" s="731"/>
      <c r="D348" s="372"/>
      <c r="E348" s="372"/>
      <c r="F348" s="372"/>
      <c r="G348" s="372"/>
      <c r="H348" s="374"/>
      <c r="I348" s="348">
        <v>-0.72350000000000003</v>
      </c>
      <c r="J348" s="348">
        <v>1.3492999999999999</v>
      </c>
      <c r="K348" s="348">
        <v>4.7321</v>
      </c>
      <c r="L348" s="348">
        <v>10.670299999999999</v>
      </c>
      <c r="M348" s="348">
        <v>12.9009</v>
      </c>
      <c r="N348" s="350">
        <v>13.198499999999999</v>
      </c>
      <c r="O348" s="348">
        <v>-0.48630000000000001</v>
      </c>
      <c r="P348" s="348">
        <v>19.473600000000001</v>
      </c>
      <c r="Q348" s="348">
        <v>15.496700000000001</v>
      </c>
      <c r="R348" s="348">
        <v>20.853999999999999</v>
      </c>
      <c r="S348" s="348">
        <v>5.5312000000000001</v>
      </c>
      <c r="T348" s="348">
        <v>27.5608</v>
      </c>
      <c r="U348" s="348">
        <v>12.8507</v>
      </c>
      <c r="V348" s="348">
        <v>16.565300000000001</v>
      </c>
      <c r="W348" s="348">
        <v>4.3818000000000001</v>
      </c>
      <c r="X348" s="348">
        <v>13.0397</v>
      </c>
      <c r="Y348" s="374"/>
      <c r="Z348" s="346"/>
      <c r="AA348" s="346"/>
      <c r="AB348" s="346"/>
      <c r="AC348" s="346"/>
      <c r="AD348" s="346"/>
      <c r="AE348" s="346"/>
      <c r="AF348" s="346"/>
      <c r="AG348" s="346"/>
      <c r="AH348" s="346"/>
      <c r="AI348" s="346"/>
      <c r="AJ348" s="346"/>
      <c r="AK348" s="346"/>
      <c r="AL348" s="346"/>
      <c r="AM348" s="346"/>
      <c r="AN348" s="346"/>
      <c r="AO348" s="374"/>
      <c r="AP348" s="348">
        <v>21.06</v>
      </c>
      <c r="AQ348" s="348">
        <v>21.21</v>
      </c>
      <c r="AR348" s="348">
        <v>15.62</v>
      </c>
      <c r="AS348" s="348">
        <v>10.79</v>
      </c>
      <c r="AT348" s="348">
        <v>24.76</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4458</v>
      </c>
      <c r="B349" s="372"/>
      <c r="C349" s="731"/>
      <c r="D349" s="372"/>
      <c r="E349" s="372"/>
      <c r="F349" s="372"/>
      <c r="G349" s="372"/>
      <c r="H349" s="374"/>
      <c r="I349" s="348">
        <v>-0.41549999999999998</v>
      </c>
      <c r="J349" s="348">
        <v>-0.57699999999999996</v>
      </c>
      <c r="K349" s="348">
        <v>2.7538999999999998</v>
      </c>
      <c r="L349" s="348">
        <v>8.0295000000000005</v>
      </c>
      <c r="M349" s="348">
        <v>1.6941999999999999</v>
      </c>
      <c r="N349" s="350">
        <v>5.9090999999999996</v>
      </c>
      <c r="O349" s="348">
        <v>-2.1339000000000001</v>
      </c>
      <c r="P349" s="348">
        <v>13.603400000000001</v>
      </c>
      <c r="Q349" s="348">
        <v>12.05</v>
      </c>
      <c r="R349" s="348">
        <v>13.956200000000001</v>
      </c>
      <c r="S349" s="348">
        <v>4.8372000000000002</v>
      </c>
      <c r="T349" s="348">
        <v>15.305</v>
      </c>
      <c r="U349" s="348">
        <v>2.1261999999999999</v>
      </c>
      <c r="V349" s="348">
        <v>6.6802999999999999</v>
      </c>
      <c r="W349" s="348">
        <v>4.02E-2</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13.61</v>
      </c>
      <c r="AQ349" s="348">
        <v>13.74</v>
      </c>
      <c r="AR349" s="348">
        <v>11.35</v>
      </c>
      <c r="AS349" s="348">
        <v>5.53</v>
      </c>
      <c r="AT349" s="348">
        <v>9.74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2540</v>
      </c>
      <c r="B350" s="372"/>
      <c r="C350" s="731"/>
      <c r="D350" s="372"/>
      <c r="E350" s="372"/>
      <c r="F350" s="372"/>
      <c r="G350" s="372"/>
      <c r="H350" s="374"/>
      <c r="I350" s="348">
        <v>9.9000000000000005E-2</v>
      </c>
      <c r="J350" s="348">
        <v>1.0981000000000001</v>
      </c>
      <c r="K350" s="348">
        <v>9.3002000000000002</v>
      </c>
      <c r="L350" s="348">
        <v>14.5199</v>
      </c>
      <c r="M350" s="348">
        <v>5.0545</v>
      </c>
      <c r="N350" s="350">
        <v>23.235099999999999</v>
      </c>
      <c r="O350" s="348">
        <v>9.3407999999999998</v>
      </c>
      <c r="P350" s="348">
        <v>25.181100000000001</v>
      </c>
      <c r="Q350" s="348">
        <v>24.7578</v>
      </c>
      <c r="R350" s="348">
        <v>13.010899999999999</v>
      </c>
      <c r="S350" s="348">
        <v>11.668100000000001</v>
      </c>
      <c r="T350" s="348">
        <v>24.730799999999999</v>
      </c>
      <c r="U350" s="348">
        <v>5.3483999999999998</v>
      </c>
      <c r="V350" s="348">
        <v>11.912800000000001</v>
      </c>
      <c r="W350" s="348">
        <v>2.4155000000000002</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18.79</v>
      </c>
      <c r="AQ350" s="348">
        <v>24.78</v>
      </c>
      <c r="AR350" s="348">
        <v>24.02</v>
      </c>
      <c r="AS350" s="348">
        <v>18.97</v>
      </c>
      <c r="AT350" s="348">
        <v>22.68</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4459</v>
      </c>
      <c r="B351" s="372"/>
      <c r="C351" s="731"/>
      <c r="D351" s="372"/>
      <c r="E351" s="372"/>
      <c r="F351" s="372"/>
      <c r="G351" s="372"/>
      <c r="H351" s="374"/>
      <c r="I351" s="348">
        <v>-0.433</v>
      </c>
      <c r="J351" s="348">
        <v>-0.72430000000000005</v>
      </c>
      <c r="K351" s="348">
        <v>-0.69940000000000002</v>
      </c>
      <c r="L351" s="348">
        <v>8.4997000000000007</v>
      </c>
      <c r="M351" s="348">
        <v>-3.6335999999999999</v>
      </c>
      <c r="N351" s="350">
        <v>5.1280999999999999</v>
      </c>
      <c r="O351" s="348">
        <v>8.3211999999999993</v>
      </c>
      <c r="P351" s="348">
        <v>10.066000000000001</v>
      </c>
      <c r="Q351" s="348">
        <v>10.6388</v>
      </c>
      <c r="R351" s="348">
        <v>12.3986</v>
      </c>
      <c r="S351" s="348">
        <v>0.32340000000000002</v>
      </c>
      <c r="T351" s="348">
        <v>15.364100000000001</v>
      </c>
      <c r="U351" s="348">
        <v>-2.6554000000000002</v>
      </c>
      <c r="V351" s="348">
        <v>6.1569000000000003</v>
      </c>
      <c r="W351" s="348">
        <v>0.78349999999999997</v>
      </c>
      <c r="X351" s="348">
        <v>10.7761</v>
      </c>
      <c r="Y351" s="374"/>
      <c r="Z351" s="346"/>
      <c r="AA351" s="346"/>
      <c r="AB351" s="346"/>
      <c r="AC351" s="346"/>
      <c r="AD351" s="346"/>
      <c r="AE351" s="346"/>
      <c r="AF351" s="346"/>
      <c r="AG351" s="346"/>
      <c r="AH351" s="346"/>
      <c r="AI351" s="346"/>
      <c r="AJ351" s="346"/>
      <c r="AK351" s="346"/>
      <c r="AL351" s="346"/>
      <c r="AM351" s="346"/>
      <c r="AN351" s="346"/>
      <c r="AO351" s="374"/>
      <c r="AP351" s="348">
        <v>11.72</v>
      </c>
      <c r="AQ351" s="348">
        <v>12.4</v>
      </c>
      <c r="AR351" s="348">
        <v>10.29</v>
      </c>
      <c r="AS351" s="348">
        <v>8.34</v>
      </c>
      <c r="AT351" s="348">
        <v>3.66</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4460</v>
      </c>
      <c r="B352" s="372"/>
      <c r="C352" s="731"/>
      <c r="D352" s="372"/>
      <c r="E352" s="372"/>
      <c r="F352" s="372"/>
      <c r="G352" s="372"/>
      <c r="H352" s="374"/>
      <c r="I352" s="348">
        <v>0.1656</v>
      </c>
      <c r="J352" s="348">
        <v>2.5630000000000002</v>
      </c>
      <c r="K352" s="348">
        <v>-3.3014000000000001</v>
      </c>
      <c r="L352" s="348">
        <v>-0.32779999999999998</v>
      </c>
      <c r="M352" s="348">
        <v>12.13</v>
      </c>
      <c r="N352" s="350">
        <v>21.855</v>
      </c>
      <c r="O352" s="348">
        <v>35.533200000000001</v>
      </c>
      <c r="P352" s="348">
        <v>53.912300000000002</v>
      </c>
      <c r="Q352" s="348">
        <v>29.800999999999998</v>
      </c>
      <c r="R352" s="348" t="s">
        <v>430</v>
      </c>
      <c r="S352" s="348">
        <v>-1.6315</v>
      </c>
      <c r="T352" s="348">
        <v>26.237100000000002</v>
      </c>
      <c r="U352" s="348">
        <v>15.4504</v>
      </c>
      <c r="V352" s="348">
        <v>29.909700000000001</v>
      </c>
      <c r="W352" s="348">
        <v>0.79110000000000003</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v>35.700000000000003</v>
      </c>
      <c r="AR352" s="348">
        <v>39.799999999999997</v>
      </c>
      <c r="AS352" s="348">
        <v>36.340000000000003</v>
      </c>
      <c r="AT352" s="348">
        <v>23.45</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5809</v>
      </c>
      <c r="B353" s="372"/>
      <c r="C353" s="731"/>
      <c r="D353" s="372"/>
      <c r="E353" s="372"/>
      <c r="F353" s="372"/>
      <c r="G353" s="372"/>
      <c r="H353" s="374"/>
      <c r="I353" s="348" t="s">
        <v>430</v>
      </c>
      <c r="J353" s="348" t="s">
        <v>430</v>
      </c>
      <c r="K353" s="348" t="s">
        <v>430</v>
      </c>
      <c r="L353" s="348" t="s">
        <v>430</v>
      </c>
      <c r="M353" s="348" t="s">
        <v>430</v>
      </c>
      <c r="N353" s="350" t="s">
        <v>430</v>
      </c>
      <c r="O353" s="348" t="s">
        <v>430</v>
      </c>
      <c r="P353" s="348" t="s">
        <v>430</v>
      </c>
      <c r="Q353" s="348" t="s">
        <v>430</v>
      </c>
      <c r="R353" s="348" t="s">
        <v>430</v>
      </c>
      <c r="S353" s="348" t="s">
        <v>430</v>
      </c>
      <c r="T353" s="348" t="s">
        <v>430</v>
      </c>
      <c r="U353" s="348" t="s">
        <v>430</v>
      </c>
      <c r="V353" s="348" t="s">
        <v>430</v>
      </c>
      <c r="W353" s="348" t="s">
        <v>430</v>
      </c>
      <c r="X353" s="348" t="s">
        <v>430</v>
      </c>
      <c r="Y353" s="374"/>
      <c r="Z353" s="346"/>
      <c r="AA353" s="346"/>
      <c r="AB353" s="346"/>
      <c r="AC353" s="346"/>
      <c r="AD353" s="346"/>
      <c r="AE353" s="346"/>
      <c r="AF353" s="346"/>
      <c r="AG353" s="346"/>
      <c r="AH353" s="346"/>
      <c r="AI353" s="346"/>
      <c r="AJ353" s="346"/>
      <c r="AK353" s="346"/>
      <c r="AL353" s="346"/>
      <c r="AM353" s="346"/>
      <c r="AN353" s="346"/>
      <c r="AO353" s="374"/>
      <c r="AP353" s="348" t="s">
        <v>430</v>
      </c>
      <c r="AQ353" s="348" t="s">
        <v>430</v>
      </c>
      <c r="AR353" s="348" t="s">
        <v>430</v>
      </c>
      <c r="AS353" s="348" t="s">
        <v>430</v>
      </c>
      <c r="AT353" s="348" t="s">
        <v>430</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5810</v>
      </c>
      <c r="B354" s="372"/>
      <c r="C354" s="731"/>
      <c r="D354" s="372"/>
      <c r="E354" s="372"/>
      <c r="F354" s="372"/>
      <c r="G354" s="372"/>
      <c r="H354" s="374"/>
      <c r="I354" s="348">
        <v>1.2517</v>
      </c>
      <c r="J354" s="348">
        <v>0.13900000000000001</v>
      </c>
      <c r="K354" s="348">
        <v>4.1260000000000003</v>
      </c>
      <c r="L354" s="348">
        <v>7.5086000000000004</v>
      </c>
      <c r="M354" s="348">
        <v>8.8787000000000003</v>
      </c>
      <c r="N354" s="350">
        <v>3.6787999999999998</v>
      </c>
      <c r="O354" s="348">
        <v>4.8535000000000004</v>
      </c>
      <c r="P354" s="348">
        <v>10.360900000000001</v>
      </c>
      <c r="Q354" s="348">
        <v>8.4953000000000003</v>
      </c>
      <c r="R354" s="348">
        <v>19.906099999999999</v>
      </c>
      <c r="S354" s="348">
        <v>4.4257999999999997</v>
      </c>
      <c r="T354" s="348">
        <v>24.0989</v>
      </c>
      <c r="U354" s="348">
        <v>6.5919999999999996</v>
      </c>
      <c r="V354" s="348">
        <v>8.3196999999999992</v>
      </c>
      <c r="W354" s="348">
        <v>2.5023</v>
      </c>
      <c r="X354" s="348">
        <v>5.282</v>
      </c>
      <c r="Y354" s="374"/>
      <c r="Z354" s="346"/>
      <c r="AA354" s="346"/>
      <c r="AB354" s="346"/>
      <c r="AC354" s="346"/>
      <c r="AD354" s="346"/>
      <c r="AE354" s="346"/>
      <c r="AF354" s="346"/>
      <c r="AG354" s="346"/>
      <c r="AH354" s="346"/>
      <c r="AI354" s="346"/>
      <c r="AJ354" s="346"/>
      <c r="AK354" s="346"/>
      <c r="AL354" s="346"/>
      <c r="AM354" s="346"/>
      <c r="AN354" s="346"/>
      <c r="AO354" s="374"/>
      <c r="AP354" s="348">
        <v>17.25</v>
      </c>
      <c r="AQ354" s="348">
        <v>14.73</v>
      </c>
      <c r="AR354" s="348">
        <v>8.43</v>
      </c>
      <c r="AS354" s="348">
        <v>8.8000000000000007</v>
      </c>
      <c r="AT354" s="348">
        <v>16.68</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2541</v>
      </c>
      <c r="B355" s="372"/>
      <c r="C355" s="731"/>
      <c r="D355" s="372"/>
      <c r="E355" s="372"/>
      <c r="F355" s="372"/>
      <c r="G355" s="372"/>
      <c r="H355" s="374"/>
      <c r="I355" s="348">
        <v>-0.42449999999999999</v>
      </c>
      <c r="J355" s="348">
        <v>-0.7621</v>
      </c>
      <c r="K355" s="348">
        <v>0.49349999999999999</v>
      </c>
      <c r="L355" s="348">
        <v>-3.0545</v>
      </c>
      <c r="M355" s="348">
        <v>1.4797</v>
      </c>
      <c r="N355" s="350">
        <v>14.0669</v>
      </c>
      <c r="O355" s="348">
        <v>5.0381999999999998</v>
      </c>
      <c r="P355" s="348">
        <v>17.3186</v>
      </c>
      <c r="Q355" s="348">
        <v>14.207100000000001</v>
      </c>
      <c r="R355" s="348">
        <v>14.714700000000001</v>
      </c>
      <c r="S355" s="348">
        <v>1.0636000000000001</v>
      </c>
      <c r="T355" s="348">
        <v>8.6715999999999998</v>
      </c>
      <c r="U355" s="348">
        <v>4.5624000000000002</v>
      </c>
      <c r="V355" s="348">
        <v>10.8323</v>
      </c>
      <c r="W355" s="348">
        <v>0.19040000000000001</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15.95</v>
      </c>
      <c r="AQ355" s="348">
        <v>18.149999999999999</v>
      </c>
      <c r="AR355" s="348">
        <v>14.27</v>
      </c>
      <c r="AS355" s="348">
        <v>11.06</v>
      </c>
      <c r="AT355" s="348">
        <v>8.41</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5811</v>
      </c>
      <c r="B356" s="372"/>
      <c r="C356" s="731"/>
      <c r="D356" s="372"/>
      <c r="E356" s="372"/>
      <c r="F356" s="372"/>
      <c r="G356" s="372"/>
      <c r="H356" s="374"/>
      <c r="I356" s="348">
        <v>0.62050000000000005</v>
      </c>
      <c r="J356" s="348">
        <v>0.38350000000000001</v>
      </c>
      <c r="K356" s="348">
        <v>-2.4754</v>
      </c>
      <c r="L356" s="348">
        <v>-10.404</v>
      </c>
      <c r="M356" s="348">
        <v>-3.8896999999999999</v>
      </c>
      <c r="N356" s="350">
        <v>3.8073999999999999</v>
      </c>
      <c r="O356" s="348">
        <v>-3.5114000000000001</v>
      </c>
      <c r="P356" s="348">
        <v>26.0624</v>
      </c>
      <c r="Q356" s="348">
        <v>29.624300000000002</v>
      </c>
      <c r="R356" s="348">
        <v>15.5205</v>
      </c>
      <c r="S356" s="348">
        <v>-2.6415000000000002</v>
      </c>
      <c r="T356" s="348">
        <v>-5.5151000000000003</v>
      </c>
      <c r="U356" s="348">
        <v>3.2321</v>
      </c>
      <c r="V356" s="348">
        <v>2.2452999999999999</v>
      </c>
      <c r="W356" s="348">
        <v>-0.34160000000000001</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20.420000000000002</v>
      </c>
      <c r="AQ356" s="348">
        <v>27.16</v>
      </c>
      <c r="AR356" s="348">
        <v>23.01</v>
      </c>
      <c r="AS356" s="348">
        <v>7.94</v>
      </c>
      <c r="AT356" s="348">
        <v>-4.03</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5812</v>
      </c>
      <c r="B357" s="372"/>
      <c r="C357" s="731"/>
      <c r="D357" s="372"/>
      <c r="E357" s="372"/>
      <c r="F357" s="372"/>
      <c r="G357" s="372"/>
      <c r="H357" s="374"/>
      <c r="I357" s="348">
        <v>0.1305</v>
      </c>
      <c r="J357" s="348">
        <v>-0.4017</v>
      </c>
      <c r="K357" s="348">
        <v>3.0943999999999998</v>
      </c>
      <c r="L357" s="348">
        <v>2.7904</v>
      </c>
      <c r="M357" s="348">
        <v>-3.1139000000000001</v>
      </c>
      <c r="N357" s="350">
        <v>4.4740000000000002</v>
      </c>
      <c r="O357" s="348">
        <v>-2.2332999999999998</v>
      </c>
      <c r="P357" s="348">
        <v>13.236000000000001</v>
      </c>
      <c r="Q357" s="348">
        <v>13.6838</v>
      </c>
      <c r="R357" s="348">
        <v>13.789899999999999</v>
      </c>
      <c r="S357" s="348">
        <v>5.5934999999999997</v>
      </c>
      <c r="T357" s="348">
        <v>7.2270000000000003</v>
      </c>
      <c r="U357" s="348">
        <v>-4.7423000000000002</v>
      </c>
      <c r="V357" s="348">
        <v>3.3147000000000002</v>
      </c>
      <c r="W357" s="348">
        <v>1.1274</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14.29</v>
      </c>
      <c r="AQ357" s="348">
        <v>15.21</v>
      </c>
      <c r="AR357" s="348">
        <v>11.43</v>
      </c>
      <c r="AS357" s="348">
        <v>3.73</v>
      </c>
      <c r="AT357" s="348">
        <v>0.71</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2543</v>
      </c>
      <c r="B358" s="372"/>
      <c r="C358" s="731"/>
      <c r="D358" s="372"/>
      <c r="E358" s="372"/>
      <c r="F358" s="372"/>
      <c r="G358" s="372"/>
      <c r="H358" s="374"/>
      <c r="I358" s="348">
        <v>-0.20300000000000001</v>
      </c>
      <c r="J358" s="348">
        <v>7.2700000000000001E-2</v>
      </c>
      <c r="K358" s="348">
        <v>-1.1494</v>
      </c>
      <c r="L358" s="348">
        <v>-2.5369999999999999</v>
      </c>
      <c r="M358" s="348">
        <v>8.9344999999999999</v>
      </c>
      <c r="N358" s="350">
        <v>12.773899999999999</v>
      </c>
      <c r="O358" s="348">
        <v>-3.3418999999999999</v>
      </c>
      <c r="P358" s="348">
        <v>15.1312</v>
      </c>
      <c r="Q358" s="348">
        <v>16.307200000000002</v>
      </c>
      <c r="R358" s="348">
        <v>17.438700000000001</v>
      </c>
      <c r="S358" s="348">
        <v>-2.4300999999999999</v>
      </c>
      <c r="T358" s="348">
        <v>11.3744</v>
      </c>
      <c r="U358" s="348">
        <v>10.291700000000001</v>
      </c>
      <c r="V358" s="348">
        <v>11.5084</v>
      </c>
      <c r="W358" s="348">
        <v>-4.6899999999999997E-2</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15.7</v>
      </c>
      <c r="AQ358" s="348">
        <v>15.51</v>
      </c>
      <c r="AR358" s="348">
        <v>11.41</v>
      </c>
      <c r="AS358" s="348">
        <v>6.99</v>
      </c>
      <c r="AT358" s="348">
        <v>12.92</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5813</v>
      </c>
      <c r="B359" s="372"/>
      <c r="C359" s="731"/>
      <c r="D359" s="372"/>
      <c r="E359" s="372"/>
      <c r="F359" s="372"/>
      <c r="G359" s="372"/>
      <c r="H359" s="374"/>
      <c r="I359" s="348">
        <v>0.28039999999999998</v>
      </c>
      <c r="J359" s="348">
        <v>1.7846</v>
      </c>
      <c r="K359" s="348">
        <v>8.9517000000000007</v>
      </c>
      <c r="L359" s="348">
        <v>14.882199999999999</v>
      </c>
      <c r="M359" s="348">
        <v>11.9963</v>
      </c>
      <c r="N359" s="350">
        <v>18.395700000000001</v>
      </c>
      <c r="O359" s="348">
        <v>3.6648999999999998</v>
      </c>
      <c r="P359" s="348">
        <v>18.6175</v>
      </c>
      <c r="Q359" s="348">
        <v>22.203399999999998</v>
      </c>
      <c r="R359" s="348" t="s">
        <v>430</v>
      </c>
      <c r="S359" s="348">
        <v>9.9654000000000007</v>
      </c>
      <c r="T359" s="348">
        <v>30.126300000000001</v>
      </c>
      <c r="U359" s="348">
        <v>8.8299000000000003</v>
      </c>
      <c r="V359" s="348">
        <v>11.9932</v>
      </c>
      <c r="W359" s="348">
        <v>4.4897</v>
      </c>
      <c r="X359" s="348" t="s">
        <v>428</v>
      </c>
      <c r="Y359" s="374"/>
      <c r="Z359" s="346"/>
      <c r="AA359" s="346"/>
      <c r="AB359" s="346"/>
      <c r="AC359" s="346"/>
      <c r="AD359" s="346"/>
      <c r="AE359" s="346"/>
      <c r="AF359" s="346"/>
      <c r="AG359" s="346"/>
      <c r="AH359" s="346"/>
      <c r="AI359" s="346"/>
      <c r="AJ359" s="346"/>
      <c r="AK359" s="346"/>
      <c r="AL359" s="346"/>
      <c r="AM359" s="346"/>
      <c r="AN359" s="346"/>
      <c r="AO359" s="374"/>
      <c r="AP359" s="348" t="s">
        <v>430</v>
      </c>
      <c r="AQ359" s="348">
        <v>24.71</v>
      </c>
      <c r="AR359" s="348">
        <v>18.72</v>
      </c>
      <c r="AS359" s="348">
        <v>13.66</v>
      </c>
      <c r="AT359" s="348">
        <v>26.69</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4461</v>
      </c>
      <c r="B360" s="372"/>
      <c r="C360" s="731"/>
      <c r="D360" s="372"/>
      <c r="E360" s="372"/>
      <c r="F360" s="372"/>
      <c r="G360" s="372"/>
      <c r="H360" s="374"/>
      <c r="I360" s="348">
        <v>8.5099999999999995E-2</v>
      </c>
      <c r="J360" s="348">
        <v>-0.55800000000000005</v>
      </c>
      <c r="K360" s="348">
        <v>1.6830000000000001</v>
      </c>
      <c r="L360" s="348">
        <v>6.8487999999999998</v>
      </c>
      <c r="M360" s="348">
        <v>3.4628000000000001</v>
      </c>
      <c r="N360" s="350">
        <v>13.2638</v>
      </c>
      <c r="O360" s="348">
        <v>16.944700000000001</v>
      </c>
      <c r="P360" s="348">
        <v>20.446899999999999</v>
      </c>
      <c r="Q360" s="348">
        <v>14.5702</v>
      </c>
      <c r="R360" s="348">
        <v>14.7363</v>
      </c>
      <c r="S360" s="348">
        <v>3.8576000000000001</v>
      </c>
      <c r="T360" s="348">
        <v>22.0992</v>
      </c>
      <c r="U360" s="348">
        <v>3.3786999999999998</v>
      </c>
      <c r="V360" s="348">
        <v>12.552300000000001</v>
      </c>
      <c r="W360" s="348">
        <v>0.20599999999999999</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15.72</v>
      </c>
      <c r="AQ360" s="348">
        <v>18.100000000000001</v>
      </c>
      <c r="AR360" s="348">
        <v>18.309999999999999</v>
      </c>
      <c r="AS360" s="348">
        <v>16.73</v>
      </c>
      <c r="AT360" s="348">
        <v>13.41</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2544</v>
      </c>
      <c r="B361" s="372"/>
      <c r="C361" s="731"/>
      <c r="D361" s="372"/>
      <c r="E361" s="372"/>
      <c r="F361" s="372"/>
      <c r="G361" s="372"/>
      <c r="H361" s="374"/>
      <c r="I361" s="348">
        <v>-0.37390000000000001</v>
      </c>
      <c r="J361" s="348">
        <v>-1.9877</v>
      </c>
      <c r="K361" s="348">
        <v>-1.7203999999999999</v>
      </c>
      <c r="L361" s="348">
        <v>5.6093000000000002</v>
      </c>
      <c r="M361" s="348">
        <v>-5.6319999999999997</v>
      </c>
      <c r="N361" s="350">
        <v>1.2444</v>
      </c>
      <c r="O361" s="348">
        <v>8.9573</v>
      </c>
      <c r="P361" s="348">
        <v>11.142200000000001</v>
      </c>
      <c r="Q361" s="348">
        <v>9.7149999999999999</v>
      </c>
      <c r="R361" s="348">
        <v>13.7112</v>
      </c>
      <c r="S361" s="348">
        <v>-0.6331</v>
      </c>
      <c r="T361" s="348">
        <v>12.7804</v>
      </c>
      <c r="U361" s="348">
        <v>-3.8607</v>
      </c>
      <c r="V361" s="348">
        <v>2.0594000000000001</v>
      </c>
      <c r="W361" s="348">
        <v>-0.87480000000000002</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12.46</v>
      </c>
      <c r="AQ361" s="348">
        <v>11.97</v>
      </c>
      <c r="AR361" s="348">
        <v>10.17</v>
      </c>
      <c r="AS361" s="348">
        <v>8.0299999999999994</v>
      </c>
      <c r="AT361" s="348">
        <v>-0.88</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2545</v>
      </c>
      <c r="B362" s="372"/>
      <c r="C362" s="731"/>
      <c r="D362" s="372"/>
      <c r="E362" s="372"/>
      <c r="F362" s="372"/>
      <c r="G362" s="372"/>
      <c r="H362" s="374"/>
      <c r="I362" s="348">
        <v>0.86250000000000004</v>
      </c>
      <c r="J362" s="348">
        <v>-1.0519000000000001</v>
      </c>
      <c r="K362" s="348">
        <v>0.25569999999999998</v>
      </c>
      <c r="L362" s="348">
        <v>-2.9426000000000001</v>
      </c>
      <c r="M362" s="348">
        <v>-3.4723999999999999</v>
      </c>
      <c r="N362" s="350">
        <v>-10.4011</v>
      </c>
      <c r="O362" s="348">
        <v>-9.5660000000000007</v>
      </c>
      <c r="P362" s="348">
        <v>-6.2899999999999998E-2</v>
      </c>
      <c r="Q362" s="348">
        <v>7.5659999999999998</v>
      </c>
      <c r="R362" s="348">
        <v>9.8077000000000005</v>
      </c>
      <c r="S362" s="348">
        <v>0.37</v>
      </c>
      <c r="T362" s="348">
        <v>7.8964999999999996</v>
      </c>
      <c r="U362" s="348">
        <v>-11.347300000000001</v>
      </c>
      <c r="V362" s="348">
        <v>-9.9123999999999999</v>
      </c>
      <c r="W362" s="348">
        <v>-0.55110000000000003</v>
      </c>
      <c r="X362" s="348" t="s">
        <v>428</v>
      </c>
      <c r="Y362" s="374"/>
      <c r="Z362" s="346"/>
      <c r="AA362" s="346"/>
      <c r="AB362" s="346"/>
      <c r="AC362" s="346"/>
      <c r="AD362" s="346"/>
      <c r="AE362" s="346"/>
      <c r="AF362" s="346"/>
      <c r="AG362" s="346"/>
      <c r="AH362" s="346"/>
      <c r="AI362" s="346"/>
      <c r="AJ362" s="346"/>
      <c r="AK362" s="346"/>
      <c r="AL362" s="346"/>
      <c r="AM362" s="346"/>
      <c r="AN362" s="346"/>
      <c r="AO362" s="374"/>
      <c r="AP362" s="348">
        <v>8.08</v>
      </c>
      <c r="AQ362" s="348">
        <v>6.18</v>
      </c>
      <c r="AR362" s="348">
        <v>1.85</v>
      </c>
      <c r="AS362" s="348">
        <v>-5.52</v>
      </c>
      <c r="AT362" s="348">
        <v>-9.0500000000000007</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5814</v>
      </c>
      <c r="B363" s="372"/>
      <c r="C363" s="731"/>
      <c r="D363" s="372"/>
      <c r="E363" s="372"/>
      <c r="F363" s="372"/>
      <c r="G363" s="372"/>
      <c r="H363" s="374"/>
      <c r="I363" s="348">
        <v>0.18390000000000001</v>
      </c>
      <c r="J363" s="348">
        <v>0.15920000000000001</v>
      </c>
      <c r="K363" s="348">
        <v>6.7087000000000003</v>
      </c>
      <c r="L363" s="348">
        <v>10.1259</v>
      </c>
      <c r="M363" s="348">
        <v>1.8977999999999999</v>
      </c>
      <c r="N363" s="350">
        <v>4.375</v>
      </c>
      <c r="O363" s="348">
        <v>0.29160000000000003</v>
      </c>
      <c r="P363" s="348">
        <v>8.5177999999999994</v>
      </c>
      <c r="Q363" s="348">
        <v>11.161300000000001</v>
      </c>
      <c r="R363" s="348">
        <v>9.2391000000000005</v>
      </c>
      <c r="S363" s="348">
        <v>11.6073</v>
      </c>
      <c r="T363" s="348">
        <v>13.589700000000001</v>
      </c>
      <c r="U363" s="348">
        <v>-4.9177999999999997</v>
      </c>
      <c r="V363" s="348">
        <v>2.9154</v>
      </c>
      <c r="W363" s="348">
        <v>0.83730000000000004</v>
      </c>
      <c r="X363" s="348" t="s">
        <v>428</v>
      </c>
      <c r="Y363" s="374"/>
      <c r="Z363" s="346"/>
      <c r="AA363" s="346"/>
      <c r="AB363" s="346"/>
      <c r="AC363" s="346"/>
      <c r="AD363" s="346"/>
      <c r="AE363" s="346"/>
      <c r="AF363" s="346"/>
      <c r="AG363" s="346"/>
      <c r="AH363" s="346"/>
      <c r="AI363" s="346"/>
      <c r="AJ363" s="346"/>
      <c r="AK363" s="346"/>
      <c r="AL363" s="346"/>
      <c r="AM363" s="346"/>
      <c r="AN363" s="346"/>
      <c r="AO363" s="374"/>
      <c r="AP363" s="348">
        <v>10.39</v>
      </c>
      <c r="AQ363" s="348">
        <v>11.44</v>
      </c>
      <c r="AR363" s="348">
        <v>8.93</v>
      </c>
      <c r="AS363" s="348">
        <v>4.63</v>
      </c>
      <c r="AT363" s="348">
        <v>6.47</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2546</v>
      </c>
      <c r="B364" s="372"/>
      <c r="C364" s="731"/>
      <c r="D364" s="372"/>
      <c r="E364" s="372"/>
      <c r="F364" s="372"/>
      <c r="G364" s="372"/>
      <c r="H364" s="374"/>
      <c r="I364" s="348">
        <v>-0.30349999999999999</v>
      </c>
      <c r="J364" s="348">
        <v>-0.67559999999999998</v>
      </c>
      <c r="K364" s="348">
        <v>1.849</v>
      </c>
      <c r="L364" s="348">
        <v>8.5408000000000008</v>
      </c>
      <c r="M364" s="348">
        <v>15.689299999999999</v>
      </c>
      <c r="N364" s="350">
        <v>13.43</v>
      </c>
      <c r="O364" s="348">
        <v>9.8231999999999999</v>
      </c>
      <c r="P364" s="348">
        <v>20.632400000000001</v>
      </c>
      <c r="Q364" s="348">
        <v>14.187799999999999</v>
      </c>
      <c r="R364" s="348">
        <v>11.029299999999999</v>
      </c>
      <c r="S364" s="348">
        <v>2.9464999999999999</v>
      </c>
      <c r="T364" s="348">
        <v>17.101500000000001</v>
      </c>
      <c r="U364" s="348">
        <v>13.8056</v>
      </c>
      <c r="V364" s="348">
        <v>17.845400000000001</v>
      </c>
      <c r="W364" s="348">
        <v>-1.024</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16.43</v>
      </c>
      <c r="AQ364" s="348">
        <v>18.829999999999998</v>
      </c>
      <c r="AR364" s="348">
        <v>18.86</v>
      </c>
      <c r="AS364" s="348">
        <v>16.52</v>
      </c>
      <c r="AT364" s="348">
        <v>24.97</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2550</v>
      </c>
      <c r="B365" s="372"/>
      <c r="C365" s="731"/>
      <c r="D365" s="372"/>
      <c r="E365" s="372"/>
      <c r="F365" s="372"/>
      <c r="G365" s="372"/>
      <c r="H365" s="374"/>
      <c r="I365" s="348">
        <v>0.38419999999999999</v>
      </c>
      <c r="J365" s="348">
        <v>-0.21929999999999999</v>
      </c>
      <c r="K365" s="348">
        <v>4.3433999999999999</v>
      </c>
      <c r="L365" s="348">
        <v>8.8028999999999993</v>
      </c>
      <c r="M365" s="348">
        <v>3.6941000000000002</v>
      </c>
      <c r="N365" s="350">
        <v>3.3108</v>
      </c>
      <c r="O365" s="348">
        <v>3.1435</v>
      </c>
      <c r="P365" s="348">
        <v>14.854900000000001</v>
      </c>
      <c r="Q365" s="348">
        <v>14.293799999999999</v>
      </c>
      <c r="R365" s="348">
        <v>13.245200000000001</v>
      </c>
      <c r="S365" s="348">
        <v>5.8653000000000004</v>
      </c>
      <c r="T365" s="348">
        <v>18.197600000000001</v>
      </c>
      <c r="U365" s="348">
        <v>-0.51949999999999996</v>
      </c>
      <c r="V365" s="348">
        <v>1.4089</v>
      </c>
      <c r="W365" s="348">
        <v>0.52239999999999998</v>
      </c>
      <c r="X365" s="348">
        <v>13.987500000000001</v>
      </c>
      <c r="Y365" s="374"/>
      <c r="Z365" s="346"/>
      <c r="AA365" s="346"/>
      <c r="AB365" s="346"/>
      <c r="AC365" s="346"/>
      <c r="AD365" s="346"/>
      <c r="AE365" s="346"/>
      <c r="AF365" s="346"/>
      <c r="AG365" s="346"/>
      <c r="AH365" s="346"/>
      <c r="AI365" s="346"/>
      <c r="AJ365" s="346"/>
      <c r="AK365" s="346"/>
      <c r="AL365" s="346"/>
      <c r="AM365" s="346"/>
      <c r="AN365" s="346"/>
      <c r="AO365" s="374"/>
      <c r="AP365" s="348">
        <v>14.08</v>
      </c>
      <c r="AQ365" s="348">
        <v>14.86</v>
      </c>
      <c r="AR365" s="348">
        <v>12.78</v>
      </c>
      <c r="AS365" s="348">
        <v>8.68</v>
      </c>
      <c r="AT365" s="348">
        <v>9.07</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2551</v>
      </c>
      <c r="B366" s="372"/>
      <c r="C366" s="731"/>
      <c r="D366" s="372"/>
      <c r="E366" s="372"/>
      <c r="F366" s="372"/>
      <c r="G366" s="372"/>
      <c r="H366" s="374"/>
      <c r="I366" s="348">
        <v>1.5797000000000001</v>
      </c>
      <c r="J366" s="348">
        <v>1.5229999999999999</v>
      </c>
      <c r="K366" s="348">
        <v>4.2561999999999998</v>
      </c>
      <c r="L366" s="348">
        <v>7.9713000000000003</v>
      </c>
      <c r="M366" s="348">
        <v>23.187799999999999</v>
      </c>
      <c r="N366" s="350">
        <v>26.0929</v>
      </c>
      <c r="O366" s="348">
        <v>18.869700000000002</v>
      </c>
      <c r="P366" s="348">
        <v>50.387</v>
      </c>
      <c r="Q366" s="348">
        <v>56.4497</v>
      </c>
      <c r="R366" s="348" t="s">
        <v>430</v>
      </c>
      <c r="S366" s="348">
        <v>3.1480000000000001</v>
      </c>
      <c r="T366" s="348">
        <v>36.109400000000001</v>
      </c>
      <c r="U366" s="348">
        <v>27.1435</v>
      </c>
      <c r="V366" s="348">
        <v>25.519400000000001</v>
      </c>
      <c r="W366" s="348">
        <v>5.1672000000000002</v>
      </c>
      <c r="X366" s="348" t="s">
        <v>428</v>
      </c>
      <c r="Y366" s="374"/>
      <c r="Z366" s="346"/>
      <c r="AA366" s="346"/>
      <c r="AB366" s="346"/>
      <c r="AC366" s="346"/>
      <c r="AD366" s="346"/>
      <c r="AE366" s="346"/>
      <c r="AF366" s="346"/>
      <c r="AG366" s="346"/>
      <c r="AH366" s="346"/>
      <c r="AI366" s="346"/>
      <c r="AJ366" s="346"/>
      <c r="AK366" s="346"/>
      <c r="AL366" s="346"/>
      <c r="AM366" s="346"/>
      <c r="AN366" s="346"/>
      <c r="AO366" s="374"/>
      <c r="AP366" s="348" t="s">
        <v>430</v>
      </c>
      <c r="AQ366" s="348">
        <v>52.93</v>
      </c>
      <c r="AR366" s="348">
        <v>50.98</v>
      </c>
      <c r="AS366" s="348">
        <v>35.79</v>
      </c>
      <c r="AT366" s="348">
        <v>40.06</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4462</v>
      </c>
      <c r="B367" s="372"/>
      <c r="C367" s="731"/>
      <c r="D367" s="372"/>
      <c r="E367" s="372"/>
      <c r="F367" s="372"/>
      <c r="G367" s="372"/>
      <c r="H367" s="374"/>
      <c r="I367" s="348">
        <v>0.68589999999999995</v>
      </c>
      <c r="J367" s="348">
        <v>2.3447</v>
      </c>
      <c r="K367" s="348">
        <v>7.2447999999999997</v>
      </c>
      <c r="L367" s="348">
        <v>17.068300000000001</v>
      </c>
      <c r="M367" s="348">
        <v>5.1871</v>
      </c>
      <c r="N367" s="350">
        <v>1.3896999999999999</v>
      </c>
      <c r="O367" s="348">
        <v>1.2845</v>
      </c>
      <c r="P367" s="348">
        <v>13.7258</v>
      </c>
      <c r="Q367" s="348">
        <v>9.1506000000000007</v>
      </c>
      <c r="R367" s="348">
        <v>12.295299999999999</v>
      </c>
      <c r="S367" s="348">
        <v>15.64</v>
      </c>
      <c r="T367" s="348">
        <v>22.2027</v>
      </c>
      <c r="U367" s="348">
        <v>-5.51</v>
      </c>
      <c r="V367" s="348">
        <v>2.6474000000000002</v>
      </c>
      <c r="W367" s="348">
        <v>3.6999</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13.91</v>
      </c>
      <c r="AQ367" s="348">
        <v>14.43</v>
      </c>
      <c r="AR367" s="348">
        <v>10.5</v>
      </c>
      <c r="AS367" s="348">
        <v>6.14</v>
      </c>
      <c r="AT367" s="348">
        <v>10.79</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5815</v>
      </c>
      <c r="B368" s="372"/>
      <c r="C368" s="731"/>
      <c r="D368" s="372"/>
      <c r="E368" s="372"/>
      <c r="F368" s="372"/>
      <c r="G368" s="372"/>
      <c r="H368" s="374"/>
      <c r="I368" s="348">
        <v>6.3600000000000004E-2</v>
      </c>
      <c r="J368" s="348">
        <v>0.24629999999999999</v>
      </c>
      <c r="K368" s="348">
        <v>-0.38080000000000003</v>
      </c>
      <c r="L368" s="348">
        <v>3.9689000000000001</v>
      </c>
      <c r="M368" s="348">
        <v>7.9401000000000002</v>
      </c>
      <c r="N368" s="350">
        <v>10.0075</v>
      </c>
      <c r="O368" s="348" t="s">
        <v>430</v>
      </c>
      <c r="P368" s="348" t="s">
        <v>430</v>
      </c>
      <c r="Q368" s="348" t="s">
        <v>430</v>
      </c>
      <c r="R368" s="348" t="s">
        <v>430</v>
      </c>
      <c r="S368" s="348">
        <v>-0.55469999999999997</v>
      </c>
      <c r="T368" s="348">
        <v>20.315899999999999</v>
      </c>
      <c r="U368" s="348">
        <v>8.6329999999999991</v>
      </c>
      <c r="V368" s="348">
        <v>9.1161999999999992</v>
      </c>
      <c r="W368" s="348">
        <v>1.0310999999999999</v>
      </c>
      <c r="X368" s="348" t="s">
        <v>428</v>
      </c>
      <c r="Y368" s="374"/>
      <c r="Z368" s="346"/>
      <c r="AA368" s="346"/>
      <c r="AB368" s="346"/>
      <c r="AC368" s="346"/>
      <c r="AD368" s="346"/>
      <c r="AE368" s="346"/>
      <c r="AF368" s="346"/>
      <c r="AG368" s="346"/>
      <c r="AH368" s="346"/>
      <c r="AI368" s="346"/>
      <c r="AJ368" s="346"/>
      <c r="AK368" s="346"/>
      <c r="AL368" s="346"/>
      <c r="AM368" s="346"/>
      <c r="AN368" s="346"/>
      <c r="AO368" s="374"/>
      <c r="AP368" s="348" t="s">
        <v>430</v>
      </c>
      <c r="AQ368" s="348" t="s">
        <v>430</v>
      </c>
      <c r="AR368" s="348" t="s">
        <v>430</v>
      </c>
      <c r="AS368" s="348" t="s">
        <v>430</v>
      </c>
      <c r="AT368" s="348">
        <v>14.46</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5816</v>
      </c>
      <c r="B369" s="372"/>
      <c r="C369" s="731"/>
      <c r="D369" s="372"/>
      <c r="E369" s="372"/>
      <c r="F369" s="372"/>
      <c r="G369" s="372"/>
      <c r="H369" s="374"/>
      <c r="I369" s="348">
        <v>0.79379999999999995</v>
      </c>
      <c r="J369" s="348">
        <v>3.3733</v>
      </c>
      <c r="K369" s="348">
        <v>6.1656000000000004</v>
      </c>
      <c r="L369" s="348">
        <v>21.5595</v>
      </c>
      <c r="M369" s="348">
        <v>11.6098</v>
      </c>
      <c r="N369" s="350">
        <v>1.6917</v>
      </c>
      <c r="O369" s="348">
        <v>9.8606999999999996</v>
      </c>
      <c r="P369" s="348">
        <v>25.213899999999999</v>
      </c>
      <c r="Q369" s="348" t="s">
        <v>430</v>
      </c>
      <c r="R369" s="348" t="s">
        <v>430</v>
      </c>
      <c r="S369" s="348">
        <v>14.3569</v>
      </c>
      <c r="T369" s="348">
        <v>33.752099999999999</v>
      </c>
      <c r="U369" s="348">
        <v>2.7593999999999999</v>
      </c>
      <c r="V369" s="348">
        <v>3.2461000000000002</v>
      </c>
      <c r="W369" s="348">
        <v>6.0959000000000003</v>
      </c>
      <c r="X369" s="348" t="s">
        <v>428</v>
      </c>
      <c r="Y369" s="374"/>
      <c r="Z369" s="346"/>
      <c r="AA369" s="346"/>
      <c r="AB369" s="346"/>
      <c r="AC369" s="346"/>
      <c r="AD369" s="346"/>
      <c r="AE369" s="346"/>
      <c r="AF369" s="346"/>
      <c r="AG369" s="346"/>
      <c r="AH369" s="346"/>
      <c r="AI369" s="346"/>
      <c r="AJ369" s="346"/>
      <c r="AK369" s="346"/>
      <c r="AL369" s="346"/>
      <c r="AM369" s="346"/>
      <c r="AN369" s="346"/>
      <c r="AO369" s="374"/>
      <c r="AP369" s="348" t="s">
        <v>430</v>
      </c>
      <c r="AQ369" s="348" t="s">
        <v>430</v>
      </c>
      <c r="AR369" s="348" t="s">
        <v>430</v>
      </c>
      <c r="AS369" s="348">
        <v>16.43</v>
      </c>
      <c r="AT369" s="348">
        <v>22.06</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2553</v>
      </c>
      <c r="B370" s="372"/>
      <c r="C370" s="731"/>
      <c r="D370" s="372"/>
      <c r="E370" s="372"/>
      <c r="F370" s="372"/>
      <c r="G370" s="372"/>
      <c r="H370" s="374"/>
      <c r="I370" s="348">
        <v>-5.4600000000000003E-2</v>
      </c>
      <c r="J370" s="348">
        <v>0.26029999999999998</v>
      </c>
      <c r="K370" s="348">
        <v>4.7175000000000002</v>
      </c>
      <c r="L370" s="348">
        <v>6.8066000000000004</v>
      </c>
      <c r="M370" s="348">
        <v>7.4786999999999999</v>
      </c>
      <c r="N370" s="350">
        <v>18.099399999999999</v>
      </c>
      <c r="O370" s="348">
        <v>7.4707999999999997</v>
      </c>
      <c r="P370" s="348">
        <v>20.784300000000002</v>
      </c>
      <c r="Q370" s="348">
        <v>18.034199999999998</v>
      </c>
      <c r="R370" s="348">
        <v>14.7735</v>
      </c>
      <c r="S370" s="348">
        <v>5.0007999999999999</v>
      </c>
      <c r="T370" s="348">
        <v>19.095400000000001</v>
      </c>
      <c r="U370" s="348">
        <v>8.6458999999999993</v>
      </c>
      <c r="V370" s="348">
        <v>13.402900000000001</v>
      </c>
      <c r="W370" s="348">
        <v>1.8625</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18.09</v>
      </c>
      <c r="AQ370" s="348">
        <v>21.53</v>
      </c>
      <c r="AR370" s="348">
        <v>19.16</v>
      </c>
      <c r="AS370" s="348">
        <v>15.92</v>
      </c>
      <c r="AT370" s="348">
        <v>19.100000000000001</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5817</v>
      </c>
      <c r="B371" s="372"/>
      <c r="C371" s="731"/>
      <c r="D371" s="372"/>
      <c r="E371" s="372"/>
      <c r="F371" s="372"/>
      <c r="G371" s="372"/>
      <c r="H371" s="374"/>
      <c r="I371" s="348">
        <v>0.40689999999999998</v>
      </c>
      <c r="J371" s="348">
        <v>0.96289999999999998</v>
      </c>
      <c r="K371" s="348">
        <v>4.1153000000000004</v>
      </c>
      <c r="L371" s="348">
        <v>14.7484</v>
      </c>
      <c r="M371" s="348">
        <v>6.4923000000000002</v>
      </c>
      <c r="N371" s="350">
        <v>5.9589999999999996</v>
      </c>
      <c r="O371" s="348">
        <v>4.2324999999999999</v>
      </c>
      <c r="P371" s="348">
        <v>20.4541</v>
      </c>
      <c r="Q371" s="348">
        <v>17.79</v>
      </c>
      <c r="R371" s="348">
        <v>13.1341</v>
      </c>
      <c r="S371" s="348">
        <v>7.7228000000000003</v>
      </c>
      <c r="T371" s="348">
        <v>26.710899999999999</v>
      </c>
      <c r="U371" s="348">
        <v>3.8631000000000002</v>
      </c>
      <c r="V371" s="348">
        <v>3.8414999999999999</v>
      </c>
      <c r="W371" s="348">
        <v>1.9516</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15.66</v>
      </c>
      <c r="AQ371" s="348">
        <v>19.02</v>
      </c>
      <c r="AR371" s="348">
        <v>16.91</v>
      </c>
      <c r="AS371" s="348">
        <v>11.55</v>
      </c>
      <c r="AT371" s="348">
        <v>16.190000000000001</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4463</v>
      </c>
      <c r="B372" s="372"/>
      <c r="C372" s="731"/>
      <c r="D372" s="372"/>
      <c r="E372" s="372"/>
      <c r="F372" s="372"/>
      <c r="G372" s="372"/>
      <c r="H372" s="374"/>
      <c r="I372" s="348">
        <v>0.54869999999999997</v>
      </c>
      <c r="J372" s="348">
        <v>-0.54300000000000004</v>
      </c>
      <c r="K372" s="348">
        <v>1.7333000000000001</v>
      </c>
      <c r="L372" s="348">
        <v>-8.4449000000000005</v>
      </c>
      <c r="M372" s="348">
        <v>-10.6661</v>
      </c>
      <c r="N372" s="350">
        <v>-14.8994</v>
      </c>
      <c r="O372" s="348">
        <v>-20.494800000000001</v>
      </c>
      <c r="P372" s="348">
        <v>13.270099999999999</v>
      </c>
      <c r="Q372" s="348">
        <v>22.161999999999999</v>
      </c>
      <c r="R372" s="348" t="s">
        <v>430</v>
      </c>
      <c r="S372" s="348">
        <v>1.2641</v>
      </c>
      <c r="T372" s="348">
        <v>5.7058999999999997</v>
      </c>
      <c r="U372" s="348">
        <v>-16.4635</v>
      </c>
      <c r="V372" s="348">
        <v>-15.122400000000001</v>
      </c>
      <c r="W372" s="348">
        <v>1.2936000000000001</v>
      </c>
      <c r="X372" s="348" t="s">
        <v>428</v>
      </c>
      <c r="Y372" s="374"/>
      <c r="Z372" s="346"/>
      <c r="AA372" s="346"/>
      <c r="AB372" s="346"/>
      <c r="AC372" s="346"/>
      <c r="AD372" s="346"/>
      <c r="AE372" s="346"/>
      <c r="AF372" s="346"/>
      <c r="AG372" s="346"/>
      <c r="AH372" s="346"/>
      <c r="AI372" s="346"/>
      <c r="AJ372" s="346"/>
      <c r="AK372" s="346"/>
      <c r="AL372" s="346"/>
      <c r="AM372" s="346"/>
      <c r="AN372" s="346"/>
      <c r="AO372" s="374"/>
      <c r="AP372" s="348" t="s">
        <v>430</v>
      </c>
      <c r="AQ372" s="348" t="s">
        <v>430</v>
      </c>
      <c r="AR372" s="348">
        <v>12.62</v>
      </c>
      <c r="AS372" s="348">
        <v>-9.73</v>
      </c>
      <c r="AT372" s="348">
        <v>-16.88</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4464</v>
      </c>
      <c r="B373" s="372"/>
      <c r="C373" s="731"/>
      <c r="D373" s="372"/>
      <c r="E373" s="372"/>
      <c r="F373" s="372"/>
      <c r="G373" s="372"/>
      <c r="H373" s="374"/>
      <c r="I373" s="348">
        <v>-0.14149999999999999</v>
      </c>
      <c r="J373" s="348">
        <v>-0.55389999999999995</v>
      </c>
      <c r="K373" s="348">
        <v>-0.87129999999999996</v>
      </c>
      <c r="L373" s="348">
        <v>12.5069</v>
      </c>
      <c r="M373" s="348">
        <v>0.97950000000000004</v>
      </c>
      <c r="N373" s="350">
        <v>-11.770799999999999</v>
      </c>
      <c r="O373" s="348">
        <v>-1.5687</v>
      </c>
      <c r="P373" s="348">
        <v>11.0305</v>
      </c>
      <c r="Q373" s="348">
        <v>14.4518</v>
      </c>
      <c r="R373" s="348">
        <v>14.2973</v>
      </c>
      <c r="S373" s="348">
        <v>0.78990000000000005</v>
      </c>
      <c r="T373" s="348">
        <v>24.092700000000001</v>
      </c>
      <c r="U373" s="348">
        <v>-5.9457000000000004</v>
      </c>
      <c r="V373" s="348">
        <v>-8.1244999999999994</v>
      </c>
      <c r="W373" s="348">
        <v>2.5449000000000002</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14.31</v>
      </c>
      <c r="AQ373" s="348">
        <v>14.89</v>
      </c>
      <c r="AR373" s="348">
        <v>8.9700000000000006</v>
      </c>
      <c r="AS373" s="348">
        <v>1.4</v>
      </c>
      <c r="AT373" s="348">
        <v>2.33</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2377</v>
      </c>
      <c r="B374" s="372"/>
      <c r="C374" s="731"/>
      <c r="D374" s="372"/>
      <c r="E374" s="372"/>
      <c r="F374" s="372"/>
      <c r="G374" s="372"/>
      <c r="H374" s="374"/>
      <c r="I374" s="348">
        <v>-0.16239999999999999</v>
      </c>
      <c r="J374" s="348">
        <v>-0.61229999999999996</v>
      </c>
      <c r="K374" s="348">
        <v>0.3826</v>
      </c>
      <c r="L374" s="348">
        <v>2.2092999999999998</v>
      </c>
      <c r="M374" s="348">
        <v>-1.0207999999999999</v>
      </c>
      <c r="N374" s="350">
        <v>5.0182000000000002</v>
      </c>
      <c r="O374" s="348">
        <v>2.7787999999999999</v>
      </c>
      <c r="P374" s="348">
        <v>17.039300000000001</v>
      </c>
      <c r="Q374" s="348">
        <v>16.682300000000001</v>
      </c>
      <c r="R374" s="348">
        <v>14.0131</v>
      </c>
      <c r="S374" s="348">
        <v>0.27300000000000002</v>
      </c>
      <c r="T374" s="348">
        <v>10.2934</v>
      </c>
      <c r="U374" s="348">
        <v>-1.6972</v>
      </c>
      <c r="V374" s="348">
        <v>5.0705</v>
      </c>
      <c r="W374" s="348">
        <v>-0.14660000000000001</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16.2</v>
      </c>
      <c r="AQ374" s="348">
        <v>17.920000000000002</v>
      </c>
      <c r="AR374" s="348">
        <v>14.81</v>
      </c>
      <c r="AS374" s="348">
        <v>8.1999999999999993</v>
      </c>
      <c r="AT374" s="348">
        <v>3.91</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2555</v>
      </c>
      <c r="B375" s="372"/>
      <c r="C375" s="731"/>
      <c r="D375" s="372"/>
      <c r="E375" s="372"/>
      <c r="F375" s="372"/>
      <c r="G375" s="372"/>
      <c r="H375" s="374"/>
      <c r="I375" s="348">
        <v>0.38740000000000002</v>
      </c>
      <c r="J375" s="348">
        <v>1.1176999999999999</v>
      </c>
      <c r="K375" s="348">
        <v>8.7524999999999995</v>
      </c>
      <c r="L375" s="348">
        <v>13.4091</v>
      </c>
      <c r="M375" s="348">
        <v>-2.9116</v>
      </c>
      <c r="N375" s="350">
        <v>-7.3933</v>
      </c>
      <c r="O375" s="348">
        <v>-8.3566000000000003</v>
      </c>
      <c r="P375" s="348">
        <v>2.8384999999999998</v>
      </c>
      <c r="Q375" s="348">
        <v>1.2895000000000001</v>
      </c>
      <c r="R375" s="348">
        <v>13.1577</v>
      </c>
      <c r="S375" s="348">
        <v>19.986999999999998</v>
      </c>
      <c r="T375" s="348">
        <v>9.1780000000000008</v>
      </c>
      <c r="U375" s="348">
        <v>-15.8383</v>
      </c>
      <c r="V375" s="348">
        <v>-4.5374999999999996</v>
      </c>
      <c r="W375" s="348">
        <v>2.4401999999999999</v>
      </c>
      <c r="X375" s="348">
        <v>6.2375999999999996</v>
      </c>
      <c r="Y375" s="374"/>
      <c r="Z375" s="346"/>
      <c r="AA375" s="346"/>
      <c r="AB375" s="346"/>
      <c r="AC375" s="346"/>
      <c r="AD375" s="346"/>
      <c r="AE375" s="346"/>
      <c r="AF375" s="346"/>
      <c r="AG375" s="346"/>
      <c r="AH375" s="346"/>
      <c r="AI375" s="346"/>
      <c r="AJ375" s="346"/>
      <c r="AK375" s="346"/>
      <c r="AL375" s="346"/>
      <c r="AM375" s="346"/>
      <c r="AN375" s="346"/>
      <c r="AO375" s="374"/>
      <c r="AP375" s="348">
        <v>11.32</v>
      </c>
      <c r="AQ375" s="348">
        <v>6.42</v>
      </c>
      <c r="AR375" s="348">
        <v>-0.27</v>
      </c>
      <c r="AS375" s="348">
        <v>-5.66</v>
      </c>
      <c r="AT375" s="348">
        <v>-3.97</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1229</v>
      </c>
      <c r="B376" s="372"/>
      <c r="C376" s="731"/>
      <c r="D376" s="372"/>
      <c r="E376" s="372"/>
      <c r="F376" s="372"/>
      <c r="G376" s="372"/>
      <c r="H376" s="374"/>
      <c r="I376" s="348">
        <v>-2.69E-2</v>
      </c>
      <c r="J376" s="348">
        <v>0.14080000000000001</v>
      </c>
      <c r="K376" s="348">
        <v>1.6282000000000001</v>
      </c>
      <c r="L376" s="348">
        <v>6.2214999999999998</v>
      </c>
      <c r="M376" s="348">
        <v>3.2926000000000002</v>
      </c>
      <c r="N376" s="350">
        <v>7.4028</v>
      </c>
      <c r="O376" s="348">
        <v>4.2514000000000003</v>
      </c>
      <c r="P376" s="348">
        <v>15.021100000000001</v>
      </c>
      <c r="Q376" s="348">
        <v>14.3345</v>
      </c>
      <c r="R376" s="348">
        <v>15.3118</v>
      </c>
      <c r="S376" s="348">
        <v>3.2153999999999998</v>
      </c>
      <c r="T376" s="348">
        <v>17.006499999999999</v>
      </c>
      <c r="U376" s="348">
        <v>1.3352999999999999</v>
      </c>
      <c r="V376" s="348">
        <v>7.2336</v>
      </c>
      <c r="W376" s="348">
        <v>1.0849</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15.96</v>
      </c>
      <c r="AQ376" s="348">
        <v>16.96</v>
      </c>
      <c r="AR376" s="348">
        <v>13.66</v>
      </c>
      <c r="AS376" s="348">
        <v>9.23</v>
      </c>
      <c r="AT376" s="348">
        <v>9.43</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5818</v>
      </c>
      <c r="B377" s="372"/>
      <c r="C377" s="731"/>
      <c r="D377" s="372"/>
      <c r="E377" s="372"/>
      <c r="F377" s="372"/>
      <c r="G377" s="372"/>
      <c r="H377" s="374"/>
      <c r="I377" s="348">
        <v>-1.0457000000000001</v>
      </c>
      <c r="J377" s="348">
        <v>-0.6925</v>
      </c>
      <c r="K377" s="348">
        <v>3.4304999999999999</v>
      </c>
      <c r="L377" s="348">
        <v>-1.4019999999999999</v>
      </c>
      <c r="M377" s="348">
        <v>10.710800000000001</v>
      </c>
      <c r="N377" s="350">
        <v>41.013100000000001</v>
      </c>
      <c r="O377" s="348">
        <v>21.793700000000001</v>
      </c>
      <c r="P377" s="348">
        <v>25.872399999999999</v>
      </c>
      <c r="Q377" s="348">
        <v>19.0839</v>
      </c>
      <c r="R377" s="348">
        <v>20.1309</v>
      </c>
      <c r="S377" s="348">
        <v>4.2877999999999998</v>
      </c>
      <c r="T377" s="348">
        <v>17.734999999999999</v>
      </c>
      <c r="U377" s="348">
        <v>17.765999999999998</v>
      </c>
      <c r="V377" s="348">
        <v>31.079599999999999</v>
      </c>
      <c r="W377" s="348">
        <v>2.4746999999999999</v>
      </c>
      <c r="X377" s="348" t="s">
        <v>428</v>
      </c>
      <c r="Y377" s="374"/>
      <c r="Z377" s="346"/>
      <c r="AA377" s="346"/>
      <c r="AB377" s="346"/>
      <c r="AC377" s="346"/>
      <c r="AD377" s="346"/>
      <c r="AE377" s="346"/>
      <c r="AF377" s="346"/>
      <c r="AG377" s="346"/>
      <c r="AH377" s="346"/>
      <c r="AI377" s="346"/>
      <c r="AJ377" s="346"/>
      <c r="AK377" s="346"/>
      <c r="AL377" s="346"/>
      <c r="AM377" s="346"/>
      <c r="AN377" s="346"/>
      <c r="AO377" s="374"/>
      <c r="AP377" s="348">
        <v>23.14</v>
      </c>
      <c r="AQ377" s="348">
        <v>29.01</v>
      </c>
      <c r="AR377" s="348">
        <v>23.89</v>
      </c>
      <c r="AS377" s="348">
        <v>25.83</v>
      </c>
      <c r="AT377" s="348">
        <v>31.07</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5819</v>
      </c>
      <c r="B378" s="372"/>
      <c r="C378" s="731"/>
      <c r="D378" s="372"/>
      <c r="E378" s="372"/>
      <c r="F378" s="372"/>
      <c r="G378" s="372"/>
      <c r="H378" s="374"/>
      <c r="I378" s="348">
        <v>0.15260000000000001</v>
      </c>
      <c r="J378" s="348">
        <v>1.2741</v>
      </c>
      <c r="K378" s="348">
        <v>1.8452999999999999</v>
      </c>
      <c r="L378" s="348">
        <v>6.8326000000000002</v>
      </c>
      <c r="M378" s="348">
        <v>8.2072000000000003</v>
      </c>
      <c r="N378" s="350">
        <v>13.821899999999999</v>
      </c>
      <c r="O378" s="348">
        <v>6.7881</v>
      </c>
      <c r="P378" s="348">
        <v>19.850100000000001</v>
      </c>
      <c r="Q378" s="348">
        <v>19.2058</v>
      </c>
      <c r="R378" s="348">
        <v>16.776499999999999</v>
      </c>
      <c r="S378" s="348">
        <v>3.9159999999999999</v>
      </c>
      <c r="T378" s="348">
        <v>22.099399999999999</v>
      </c>
      <c r="U378" s="348">
        <v>6.4618000000000002</v>
      </c>
      <c r="V378" s="348">
        <v>14.023300000000001</v>
      </c>
      <c r="W378" s="348">
        <v>1.9421999999999999</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19.14</v>
      </c>
      <c r="AQ378" s="348">
        <v>22.37</v>
      </c>
      <c r="AR378" s="348">
        <v>18.77</v>
      </c>
      <c r="AS378" s="348">
        <v>13.36</v>
      </c>
      <c r="AT378" s="348">
        <v>17.190000000000001</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1474</v>
      </c>
      <c r="B379" s="372"/>
      <c r="C379" s="731"/>
      <c r="D379" s="372"/>
      <c r="E379" s="372"/>
      <c r="F379" s="372"/>
      <c r="G379" s="372"/>
      <c r="H379" s="374"/>
      <c r="I379" s="348">
        <v>7.6799999999999993E-2</v>
      </c>
      <c r="J379" s="348">
        <v>1.0008999999999999</v>
      </c>
      <c r="K379" s="348">
        <v>1.7349000000000001</v>
      </c>
      <c r="L379" s="348">
        <v>6.8128000000000002</v>
      </c>
      <c r="M379" s="348">
        <v>7.9187000000000003</v>
      </c>
      <c r="N379" s="350">
        <v>12.4438</v>
      </c>
      <c r="O379" s="348">
        <v>6.3936999999999999</v>
      </c>
      <c r="P379" s="348">
        <v>19.0152</v>
      </c>
      <c r="Q379" s="348">
        <v>18.486599999999999</v>
      </c>
      <c r="R379" s="348">
        <v>17.964700000000001</v>
      </c>
      <c r="S379" s="348">
        <v>3.5228000000000002</v>
      </c>
      <c r="T379" s="348">
        <v>21.4924</v>
      </c>
      <c r="U379" s="348">
        <v>6.1445999999999996</v>
      </c>
      <c r="V379" s="348">
        <v>12.4983</v>
      </c>
      <c r="W379" s="348">
        <v>1.7643</v>
      </c>
      <c r="X379" s="348">
        <v>16.451899999999998</v>
      </c>
      <c r="Y379" s="374"/>
      <c r="Z379" s="346"/>
      <c r="AA379" s="346"/>
      <c r="AB379" s="346"/>
      <c r="AC379" s="346"/>
      <c r="AD379" s="346"/>
      <c r="AE379" s="346"/>
      <c r="AF379" s="346"/>
      <c r="AG379" s="346"/>
      <c r="AH379" s="346"/>
      <c r="AI379" s="346"/>
      <c r="AJ379" s="346"/>
      <c r="AK379" s="346"/>
      <c r="AL379" s="346"/>
      <c r="AM379" s="346"/>
      <c r="AN379" s="346"/>
      <c r="AO379" s="374"/>
      <c r="AP379" s="348">
        <v>19.420000000000002</v>
      </c>
      <c r="AQ379" s="348">
        <v>21.76</v>
      </c>
      <c r="AR379" s="348">
        <v>18.04</v>
      </c>
      <c r="AS379" s="348">
        <v>12.81</v>
      </c>
      <c r="AT379" s="348">
        <v>16.48</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4466</v>
      </c>
      <c r="B380" s="372"/>
      <c r="C380" s="731"/>
      <c r="D380" s="372"/>
      <c r="E380" s="372"/>
      <c r="F380" s="372"/>
      <c r="G380" s="372"/>
      <c r="H380" s="374"/>
      <c r="I380" s="348">
        <v>0.22140000000000001</v>
      </c>
      <c r="J380" s="348">
        <v>1.5112000000000001</v>
      </c>
      <c r="K380" s="348">
        <v>1.8574999999999999</v>
      </c>
      <c r="L380" s="348">
        <v>7.5118</v>
      </c>
      <c r="M380" s="348">
        <v>8.7940000000000005</v>
      </c>
      <c r="N380" s="350">
        <v>15.7035</v>
      </c>
      <c r="O380" s="348">
        <v>7.6368</v>
      </c>
      <c r="P380" s="348">
        <v>19.987300000000001</v>
      </c>
      <c r="Q380" s="348">
        <v>20.557200000000002</v>
      </c>
      <c r="R380" s="348">
        <v>18.535299999999999</v>
      </c>
      <c r="S380" s="348">
        <v>4.7477</v>
      </c>
      <c r="T380" s="348">
        <v>23.110600000000002</v>
      </c>
      <c r="U380" s="348">
        <v>7.0819999999999999</v>
      </c>
      <c r="V380" s="348">
        <v>15.9931</v>
      </c>
      <c r="W380" s="348">
        <v>1.6256999999999999</v>
      </c>
      <c r="X380" s="348">
        <v>20.218699999999998</v>
      </c>
      <c r="Y380" s="374"/>
      <c r="Z380" s="346"/>
      <c r="AA380" s="346"/>
      <c r="AB380" s="346"/>
      <c r="AC380" s="346"/>
      <c r="AD380" s="346"/>
      <c r="AE380" s="346"/>
      <c r="AF380" s="346"/>
      <c r="AG380" s="346"/>
      <c r="AH380" s="346"/>
      <c r="AI380" s="346"/>
      <c r="AJ380" s="346"/>
      <c r="AK380" s="346"/>
      <c r="AL380" s="346"/>
      <c r="AM380" s="346"/>
      <c r="AN380" s="346"/>
      <c r="AO380" s="374"/>
      <c r="AP380" s="348">
        <v>20.23</v>
      </c>
      <c r="AQ380" s="348">
        <v>23.32</v>
      </c>
      <c r="AR380" s="348">
        <v>19.89</v>
      </c>
      <c r="AS380" s="348">
        <v>14.32</v>
      </c>
      <c r="AT380" s="348">
        <v>19.010000000000002</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4467</v>
      </c>
      <c r="B381" s="372"/>
      <c r="C381" s="731"/>
      <c r="D381" s="372"/>
      <c r="E381" s="372"/>
      <c r="F381" s="372"/>
      <c r="G381" s="372"/>
      <c r="H381" s="374"/>
      <c r="I381" s="348">
        <v>-0.44359999999999999</v>
      </c>
      <c r="J381" s="348">
        <v>1.4484999999999999</v>
      </c>
      <c r="K381" s="348">
        <v>2.6718000000000002</v>
      </c>
      <c r="L381" s="348">
        <v>5.0776000000000003</v>
      </c>
      <c r="M381" s="348">
        <v>4.6177000000000001</v>
      </c>
      <c r="N381" s="350">
        <v>7.2354000000000003</v>
      </c>
      <c r="O381" s="348">
        <v>1.4237</v>
      </c>
      <c r="P381" s="348">
        <v>19.288599999999999</v>
      </c>
      <c r="Q381" s="348">
        <v>19.0867</v>
      </c>
      <c r="R381" s="348">
        <v>21.0672</v>
      </c>
      <c r="S381" s="348">
        <v>2.1442999999999999</v>
      </c>
      <c r="T381" s="348">
        <v>18.761099999999999</v>
      </c>
      <c r="U381" s="348">
        <v>4.6357999999999997</v>
      </c>
      <c r="V381" s="348">
        <v>10.3947</v>
      </c>
      <c r="W381" s="348">
        <v>2.5632000000000001</v>
      </c>
      <c r="X381" s="348" t="s">
        <v>428</v>
      </c>
      <c r="Y381" s="374"/>
      <c r="Z381" s="346"/>
      <c r="AA381" s="346"/>
      <c r="AB381" s="346"/>
      <c r="AC381" s="346"/>
      <c r="AD381" s="346"/>
      <c r="AE381" s="346"/>
      <c r="AF381" s="346"/>
      <c r="AG381" s="346"/>
      <c r="AH381" s="346"/>
      <c r="AI381" s="346"/>
      <c r="AJ381" s="346"/>
      <c r="AK381" s="346"/>
      <c r="AL381" s="346"/>
      <c r="AM381" s="346"/>
      <c r="AN381" s="346"/>
      <c r="AO381" s="374"/>
      <c r="AP381" s="348">
        <v>21.66</v>
      </c>
      <c r="AQ381" s="348">
        <v>22.89</v>
      </c>
      <c r="AR381" s="348">
        <v>16.73</v>
      </c>
      <c r="AS381" s="348">
        <v>8.85</v>
      </c>
      <c r="AT381" s="348">
        <v>11.24</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4468</v>
      </c>
      <c r="B382" s="372"/>
      <c r="C382" s="731"/>
      <c r="D382" s="372"/>
      <c r="E382" s="372"/>
      <c r="F382" s="372"/>
      <c r="G382" s="372"/>
      <c r="H382" s="374"/>
      <c r="I382" s="348">
        <v>-6.0400000000000002E-2</v>
      </c>
      <c r="J382" s="348">
        <v>0.55530000000000002</v>
      </c>
      <c r="K382" s="348">
        <v>3.2783000000000002</v>
      </c>
      <c r="L382" s="348">
        <v>7.3144</v>
      </c>
      <c r="M382" s="348">
        <v>7.6733000000000002</v>
      </c>
      <c r="N382" s="350">
        <v>5.5198</v>
      </c>
      <c r="O382" s="348">
        <v>1.5068999999999999</v>
      </c>
      <c r="P382" s="348">
        <v>11.7828</v>
      </c>
      <c r="Q382" s="348">
        <v>9.3892000000000007</v>
      </c>
      <c r="R382" s="348">
        <v>14.128500000000001</v>
      </c>
      <c r="S382" s="348">
        <v>4.4436</v>
      </c>
      <c r="T382" s="348">
        <v>20.705100000000002</v>
      </c>
      <c r="U382" s="348">
        <v>4.2904999999999998</v>
      </c>
      <c r="V382" s="348">
        <v>6.5113000000000003</v>
      </c>
      <c r="W382" s="348">
        <v>1.7782</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13.38</v>
      </c>
      <c r="AQ382" s="348">
        <v>13.19</v>
      </c>
      <c r="AR382" s="348">
        <v>10.37</v>
      </c>
      <c r="AS382" s="348">
        <v>7.57</v>
      </c>
      <c r="AT382" s="348">
        <v>12.6</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4473</v>
      </c>
      <c r="B383" s="372"/>
      <c r="C383" s="731"/>
      <c r="D383" s="372"/>
      <c r="E383" s="372"/>
      <c r="F383" s="372"/>
      <c r="G383" s="372"/>
      <c r="H383" s="374"/>
      <c r="I383" s="348">
        <v>-0.1575</v>
      </c>
      <c r="J383" s="348">
        <v>1.3053999999999999</v>
      </c>
      <c r="K383" s="348">
        <v>3.1539999999999999</v>
      </c>
      <c r="L383" s="348">
        <v>5.7561999999999998</v>
      </c>
      <c r="M383" s="348">
        <v>11.5024</v>
      </c>
      <c r="N383" s="350">
        <v>10.8535</v>
      </c>
      <c r="O383" s="348">
        <v>0.49199999999999999</v>
      </c>
      <c r="P383" s="348">
        <v>16.6754</v>
      </c>
      <c r="Q383" s="348">
        <v>15.689399999999999</v>
      </c>
      <c r="R383" s="348">
        <v>18.459099999999999</v>
      </c>
      <c r="S383" s="348">
        <v>3.5112000000000001</v>
      </c>
      <c r="T383" s="348">
        <v>22.778099999999998</v>
      </c>
      <c r="U383" s="348">
        <v>10.5243</v>
      </c>
      <c r="V383" s="348">
        <v>12.664</v>
      </c>
      <c r="W383" s="348">
        <v>2.746</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18.649999999999999</v>
      </c>
      <c r="AQ383" s="348">
        <v>19.71</v>
      </c>
      <c r="AR383" s="348">
        <v>15.2</v>
      </c>
      <c r="AS383" s="348">
        <v>9.26</v>
      </c>
      <c r="AT383" s="348">
        <v>18.45</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2556</v>
      </c>
      <c r="B384" s="372"/>
      <c r="C384" s="731"/>
      <c r="D384" s="372"/>
      <c r="E384" s="372"/>
      <c r="F384" s="372"/>
      <c r="G384" s="372"/>
      <c r="H384" s="374"/>
      <c r="I384" s="348">
        <v>-0.24990000000000001</v>
      </c>
      <c r="J384" s="348">
        <v>0.88349999999999995</v>
      </c>
      <c r="K384" s="348">
        <v>4.423</v>
      </c>
      <c r="L384" s="348">
        <v>7.9867999999999997</v>
      </c>
      <c r="M384" s="348">
        <v>10.631500000000001</v>
      </c>
      <c r="N384" s="350">
        <v>20.2972</v>
      </c>
      <c r="O384" s="348">
        <v>7.1306000000000003</v>
      </c>
      <c r="P384" s="348">
        <v>17.112100000000002</v>
      </c>
      <c r="Q384" s="348">
        <v>14.653499999999999</v>
      </c>
      <c r="R384" s="348">
        <v>14.2225</v>
      </c>
      <c r="S384" s="348">
        <v>4.3056000000000001</v>
      </c>
      <c r="T384" s="348">
        <v>22.362100000000002</v>
      </c>
      <c r="U384" s="348">
        <v>11.5967</v>
      </c>
      <c r="V384" s="348">
        <v>14.5527</v>
      </c>
      <c r="W384" s="348">
        <v>2.3035000000000001</v>
      </c>
      <c r="X384" s="348">
        <v>16.202999999999999</v>
      </c>
      <c r="Y384" s="374"/>
      <c r="Z384" s="346"/>
      <c r="AA384" s="346"/>
      <c r="AB384" s="346"/>
      <c r="AC384" s="346"/>
      <c r="AD384" s="346"/>
      <c r="AE384" s="346"/>
      <c r="AF384" s="346"/>
      <c r="AG384" s="346"/>
      <c r="AH384" s="346"/>
      <c r="AI384" s="346"/>
      <c r="AJ384" s="346"/>
      <c r="AK384" s="346"/>
      <c r="AL384" s="346"/>
      <c r="AM384" s="346"/>
      <c r="AN384" s="346"/>
      <c r="AO384" s="374"/>
      <c r="AP384" s="348">
        <v>14.83</v>
      </c>
      <c r="AQ384" s="348">
        <v>16.440000000000001</v>
      </c>
      <c r="AR384" s="348">
        <v>15.9</v>
      </c>
      <c r="AS384" s="348">
        <v>15.02</v>
      </c>
      <c r="AT384" s="348">
        <v>23.24</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4476</v>
      </c>
      <c r="B385" s="372"/>
      <c r="C385" s="731"/>
      <c r="D385" s="372"/>
      <c r="E385" s="372"/>
      <c r="F385" s="372"/>
      <c r="G385" s="372"/>
      <c r="H385" s="374"/>
      <c r="I385" s="348">
        <v>-2.0899999999999998E-2</v>
      </c>
      <c r="J385" s="348">
        <v>0.29909999999999998</v>
      </c>
      <c r="K385" s="348">
        <v>3.8700999999999999</v>
      </c>
      <c r="L385" s="348">
        <v>8.4305000000000003</v>
      </c>
      <c r="M385" s="348">
        <v>9.3129000000000008</v>
      </c>
      <c r="N385" s="350">
        <v>13.2204</v>
      </c>
      <c r="O385" s="348">
        <v>3.1021999999999998</v>
      </c>
      <c r="P385" s="348">
        <v>19.739000000000001</v>
      </c>
      <c r="Q385" s="348">
        <v>14.5825</v>
      </c>
      <c r="R385" s="348">
        <v>13.913500000000001</v>
      </c>
      <c r="S385" s="348">
        <v>4.5830000000000002</v>
      </c>
      <c r="T385" s="348">
        <v>24.336600000000001</v>
      </c>
      <c r="U385" s="348">
        <v>8.5269999999999992</v>
      </c>
      <c r="V385" s="348">
        <v>11.0579</v>
      </c>
      <c r="W385" s="348">
        <v>1.5124</v>
      </c>
      <c r="X385" s="348">
        <v>6.4911000000000003</v>
      </c>
      <c r="Y385" s="374"/>
      <c r="Z385" s="346"/>
      <c r="AA385" s="346"/>
      <c r="AB385" s="346"/>
      <c r="AC385" s="346"/>
      <c r="AD385" s="346"/>
      <c r="AE385" s="346"/>
      <c r="AF385" s="346"/>
      <c r="AG385" s="346"/>
      <c r="AH385" s="346"/>
      <c r="AI385" s="346"/>
      <c r="AJ385" s="346"/>
      <c r="AK385" s="346"/>
      <c r="AL385" s="346"/>
      <c r="AM385" s="346"/>
      <c r="AN385" s="346"/>
      <c r="AO385" s="374"/>
      <c r="AP385" s="348">
        <v>15.04</v>
      </c>
      <c r="AQ385" s="348">
        <v>16.989999999999998</v>
      </c>
      <c r="AR385" s="348">
        <v>15.58</v>
      </c>
      <c r="AS385" s="348">
        <v>12.34</v>
      </c>
      <c r="AT385" s="348">
        <v>19.079999999999998</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5820</v>
      </c>
      <c r="B386" s="372"/>
      <c r="C386" s="731"/>
      <c r="D386" s="372"/>
      <c r="E386" s="372"/>
      <c r="F386" s="372"/>
      <c r="G386" s="372"/>
      <c r="H386" s="374"/>
      <c r="I386" s="348">
        <v>-0.36580000000000001</v>
      </c>
      <c r="J386" s="348">
        <v>-0.45750000000000002</v>
      </c>
      <c r="K386" s="348">
        <v>0.68</v>
      </c>
      <c r="L386" s="348">
        <v>-1.4215</v>
      </c>
      <c r="M386" s="348">
        <v>-5.6454000000000004</v>
      </c>
      <c r="N386" s="350">
        <v>2.2376</v>
      </c>
      <c r="O386" s="348">
        <v>-5.6647999999999996</v>
      </c>
      <c r="P386" s="348">
        <v>12.954499999999999</v>
      </c>
      <c r="Q386" s="348">
        <v>12.3245</v>
      </c>
      <c r="R386" s="348">
        <v>15.1577</v>
      </c>
      <c r="S386" s="348">
        <v>2.0301</v>
      </c>
      <c r="T386" s="348">
        <v>4.5205000000000002</v>
      </c>
      <c r="U386" s="348">
        <v>-7.6006999999999998</v>
      </c>
      <c r="V386" s="348">
        <v>0.28689999999999999</v>
      </c>
      <c r="W386" s="348">
        <v>4.3400000000000001E-2</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13.01</v>
      </c>
      <c r="AQ386" s="348">
        <v>12.49</v>
      </c>
      <c r="AR386" s="348">
        <v>8.49</v>
      </c>
      <c r="AS386" s="348">
        <v>3.27</v>
      </c>
      <c r="AT386" s="348">
        <v>-3.38</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4478</v>
      </c>
      <c r="B387" s="372"/>
      <c r="C387" s="731"/>
      <c r="D387" s="372"/>
      <c r="E387" s="372"/>
      <c r="F387" s="372"/>
      <c r="G387" s="372"/>
      <c r="H387" s="374"/>
      <c r="I387" s="348">
        <v>-0.2828</v>
      </c>
      <c r="J387" s="348">
        <v>0.48980000000000001</v>
      </c>
      <c r="K387" s="348">
        <v>4.2069999999999999</v>
      </c>
      <c r="L387" s="348">
        <v>12.0663</v>
      </c>
      <c r="M387" s="348">
        <v>20.7438</v>
      </c>
      <c r="N387" s="350">
        <v>21.3446</v>
      </c>
      <c r="O387" s="348">
        <v>10.4001</v>
      </c>
      <c r="P387" s="348">
        <v>20.971699999999998</v>
      </c>
      <c r="Q387" s="348">
        <v>14.5457</v>
      </c>
      <c r="R387" s="348">
        <v>9.6724999999999994</v>
      </c>
      <c r="S387" s="348">
        <v>5.6295999999999999</v>
      </c>
      <c r="T387" s="348">
        <v>20.459399999999999</v>
      </c>
      <c r="U387" s="348">
        <v>18.1191</v>
      </c>
      <c r="V387" s="348">
        <v>25.137</v>
      </c>
      <c r="W387" s="348">
        <v>0.61709999999999998</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15.78</v>
      </c>
      <c r="AQ387" s="348">
        <v>18.899999999999999</v>
      </c>
      <c r="AR387" s="348">
        <v>19.95</v>
      </c>
      <c r="AS387" s="348">
        <v>18.86</v>
      </c>
      <c r="AT387" s="348">
        <v>35.380000000000003</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4479</v>
      </c>
      <c r="B388" s="372"/>
      <c r="C388" s="731"/>
      <c r="D388" s="372"/>
      <c r="E388" s="372"/>
      <c r="F388" s="372"/>
      <c r="G388" s="372"/>
      <c r="H388" s="374"/>
      <c r="I388" s="348">
        <v>-0.53949999999999998</v>
      </c>
      <c r="J388" s="348">
        <v>-1.5039</v>
      </c>
      <c r="K388" s="348">
        <v>-2.9557000000000002</v>
      </c>
      <c r="L388" s="348">
        <v>6.0359999999999996</v>
      </c>
      <c r="M388" s="348">
        <v>-4.4493999999999998</v>
      </c>
      <c r="N388" s="350">
        <v>2.9397000000000002</v>
      </c>
      <c r="O388" s="348">
        <v>5.1463999999999999</v>
      </c>
      <c r="P388" s="348">
        <v>6.7557</v>
      </c>
      <c r="Q388" s="348">
        <v>8.5117999999999991</v>
      </c>
      <c r="R388" s="348">
        <v>10.395</v>
      </c>
      <c r="S388" s="348">
        <v>-2.1596000000000002</v>
      </c>
      <c r="T388" s="348">
        <v>13.544700000000001</v>
      </c>
      <c r="U388" s="348">
        <v>-4.5471000000000004</v>
      </c>
      <c r="V388" s="348">
        <v>3.6002999999999998</v>
      </c>
      <c r="W388" s="348">
        <v>-0.76080000000000003</v>
      </c>
      <c r="X388" s="348">
        <v>-4.1925999999999997</v>
      </c>
      <c r="Y388" s="374"/>
      <c r="Z388" s="346"/>
      <c r="AA388" s="346"/>
      <c r="AB388" s="346"/>
      <c r="AC388" s="346"/>
      <c r="AD388" s="346"/>
      <c r="AE388" s="346"/>
      <c r="AF388" s="346"/>
      <c r="AG388" s="346"/>
      <c r="AH388" s="346"/>
      <c r="AI388" s="346"/>
      <c r="AJ388" s="346"/>
      <c r="AK388" s="346"/>
      <c r="AL388" s="346"/>
      <c r="AM388" s="346"/>
      <c r="AN388" s="346"/>
      <c r="AO388" s="374"/>
      <c r="AP388" s="348">
        <v>9.26</v>
      </c>
      <c r="AQ388" s="348">
        <v>9.6199999999999992</v>
      </c>
      <c r="AR388" s="348">
        <v>7.66</v>
      </c>
      <c r="AS388" s="348">
        <v>4.92</v>
      </c>
      <c r="AT388" s="348">
        <v>-0.53</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5821</v>
      </c>
      <c r="B389" s="372"/>
      <c r="C389" s="731"/>
      <c r="D389" s="372"/>
      <c r="E389" s="372"/>
      <c r="F389" s="372"/>
      <c r="G389" s="372"/>
      <c r="H389" s="374"/>
      <c r="I389" s="348">
        <v>0.26040000000000002</v>
      </c>
      <c r="J389" s="348">
        <v>-0.42720000000000002</v>
      </c>
      <c r="K389" s="348">
        <v>-0.63670000000000004</v>
      </c>
      <c r="L389" s="348">
        <v>-6.3719000000000001</v>
      </c>
      <c r="M389" s="348">
        <v>-2.7504</v>
      </c>
      <c r="N389" s="350">
        <v>2.5251000000000001</v>
      </c>
      <c r="O389" s="348">
        <v>-5.5507</v>
      </c>
      <c r="P389" s="348">
        <v>22.055700000000002</v>
      </c>
      <c r="Q389" s="348">
        <v>22.272300000000001</v>
      </c>
      <c r="R389" s="348">
        <v>11.1365</v>
      </c>
      <c r="S389" s="348">
        <v>-0.85919999999999996</v>
      </c>
      <c r="T389" s="348">
        <v>3.5145</v>
      </c>
      <c r="U389" s="348">
        <v>0.41909999999999997</v>
      </c>
      <c r="V389" s="348">
        <v>0.96009999999999995</v>
      </c>
      <c r="W389" s="348">
        <v>-0.47220000000000001</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15.91</v>
      </c>
      <c r="AQ389" s="348">
        <v>21.37</v>
      </c>
      <c r="AR389" s="348">
        <v>18.55</v>
      </c>
      <c r="AS389" s="348">
        <v>4.8899999999999997</v>
      </c>
      <c r="AT389" s="348">
        <v>-1.63</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2557</v>
      </c>
      <c r="B390" s="372"/>
      <c r="C390" s="731"/>
      <c r="D390" s="372"/>
      <c r="E390" s="372"/>
      <c r="F390" s="372"/>
      <c r="G390" s="372"/>
      <c r="H390" s="374"/>
      <c r="I390" s="348">
        <v>0.32319999999999999</v>
      </c>
      <c r="J390" s="348">
        <v>-0.35849999999999999</v>
      </c>
      <c r="K390" s="348">
        <v>-0.3518</v>
      </c>
      <c r="L390" s="348">
        <v>-6.1036000000000001</v>
      </c>
      <c r="M390" s="348">
        <v>-2.0436000000000001</v>
      </c>
      <c r="N390" s="350">
        <v>4.5999999999999996</v>
      </c>
      <c r="O390" s="348">
        <v>-3.6137000000000001</v>
      </c>
      <c r="P390" s="348">
        <v>24.497599999999998</v>
      </c>
      <c r="Q390" s="348">
        <v>25.5139</v>
      </c>
      <c r="R390" s="348">
        <v>14.6881</v>
      </c>
      <c r="S390" s="348">
        <v>-0.57499999999999996</v>
      </c>
      <c r="T390" s="348">
        <v>3.8109999999999999</v>
      </c>
      <c r="U390" s="348">
        <v>1.4659</v>
      </c>
      <c r="V390" s="348">
        <v>2.4782000000000002</v>
      </c>
      <c r="W390" s="348">
        <v>-0.39929999999999999</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18.96</v>
      </c>
      <c r="AQ390" s="348">
        <v>24.53</v>
      </c>
      <c r="AR390" s="348">
        <v>21.08</v>
      </c>
      <c r="AS390" s="348">
        <v>6.98</v>
      </c>
      <c r="AT390" s="348">
        <v>-0.09</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4480</v>
      </c>
      <c r="B391" s="372"/>
      <c r="C391" s="731"/>
      <c r="D391" s="372"/>
      <c r="E391" s="372"/>
      <c r="F391" s="372"/>
      <c r="G391" s="372"/>
      <c r="H391" s="374"/>
      <c r="I391" s="348">
        <v>-0.3241</v>
      </c>
      <c r="J391" s="348">
        <v>0.68389999999999995</v>
      </c>
      <c r="K391" s="348">
        <v>3.8858000000000001</v>
      </c>
      <c r="L391" s="348">
        <v>9.6994000000000007</v>
      </c>
      <c r="M391" s="348">
        <v>-3.4632999999999998</v>
      </c>
      <c r="N391" s="350">
        <v>26.185400000000001</v>
      </c>
      <c r="O391" s="348">
        <v>14.4811</v>
      </c>
      <c r="P391" s="348">
        <v>25.2926</v>
      </c>
      <c r="Q391" s="348">
        <v>31.1008</v>
      </c>
      <c r="R391" s="348">
        <v>12.170999999999999</v>
      </c>
      <c r="S391" s="348">
        <v>3.4935</v>
      </c>
      <c r="T391" s="348">
        <v>12.390499999999999</v>
      </c>
      <c r="U391" s="348">
        <v>3.7614999999999998</v>
      </c>
      <c r="V391" s="348">
        <v>17.6419</v>
      </c>
      <c r="W391" s="348">
        <v>5.0404</v>
      </c>
      <c r="X391" s="348">
        <v>7.3865999999999996</v>
      </c>
      <c r="Y391" s="374"/>
      <c r="Z391" s="346"/>
      <c r="AA391" s="346"/>
      <c r="AB391" s="346"/>
      <c r="AC391" s="346"/>
      <c r="AD391" s="346"/>
      <c r="AE391" s="346"/>
      <c r="AF391" s="346"/>
      <c r="AG391" s="346"/>
      <c r="AH391" s="346"/>
      <c r="AI391" s="346"/>
      <c r="AJ391" s="346"/>
      <c r="AK391" s="346"/>
      <c r="AL391" s="346"/>
      <c r="AM391" s="346"/>
      <c r="AN391" s="346"/>
      <c r="AO391" s="374"/>
      <c r="AP391" s="348">
        <v>20.260000000000002</v>
      </c>
      <c r="AQ391" s="348">
        <v>29.86</v>
      </c>
      <c r="AR391" s="348">
        <v>27.57</v>
      </c>
      <c r="AS391" s="348">
        <v>18.38</v>
      </c>
      <c r="AT391" s="348">
        <v>13.54</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4481</v>
      </c>
      <c r="B392" s="372"/>
      <c r="C392" s="731"/>
      <c r="D392" s="372"/>
      <c r="E392" s="372"/>
      <c r="F392" s="372"/>
      <c r="G392" s="372"/>
      <c r="H392" s="374"/>
      <c r="I392" s="348">
        <v>0.98250000000000004</v>
      </c>
      <c r="J392" s="348">
        <v>1.37</v>
      </c>
      <c r="K392" s="348">
        <v>-3.7542</v>
      </c>
      <c r="L392" s="348">
        <v>18.0441</v>
      </c>
      <c r="M392" s="348">
        <v>9.5401000000000007</v>
      </c>
      <c r="N392" s="350">
        <v>1.9356</v>
      </c>
      <c r="O392" s="348">
        <v>-6.1295000000000002</v>
      </c>
      <c r="P392" s="348">
        <v>19.534300000000002</v>
      </c>
      <c r="Q392" s="348">
        <v>18.340499999999999</v>
      </c>
      <c r="R392" s="348">
        <v>16.153500000000001</v>
      </c>
      <c r="S392" s="348">
        <v>8.7429000000000006</v>
      </c>
      <c r="T392" s="348">
        <v>38.553699999999999</v>
      </c>
      <c r="U392" s="348">
        <v>2.7738</v>
      </c>
      <c r="V392" s="348">
        <v>4.0080999999999998</v>
      </c>
      <c r="W392" s="348">
        <v>-0.25409999999999999</v>
      </c>
      <c r="X392" s="348" t="s">
        <v>428</v>
      </c>
      <c r="Y392" s="374"/>
      <c r="Z392" s="346"/>
      <c r="AA392" s="346"/>
      <c r="AB392" s="346"/>
      <c r="AC392" s="346"/>
      <c r="AD392" s="346"/>
      <c r="AE392" s="346"/>
      <c r="AF392" s="346"/>
      <c r="AG392" s="346"/>
      <c r="AH392" s="346"/>
      <c r="AI392" s="346"/>
      <c r="AJ392" s="346"/>
      <c r="AK392" s="346"/>
      <c r="AL392" s="346"/>
      <c r="AM392" s="346"/>
      <c r="AN392" s="346"/>
      <c r="AO392" s="374"/>
      <c r="AP392" s="348">
        <v>18.03</v>
      </c>
      <c r="AQ392" s="348">
        <v>20.22</v>
      </c>
      <c r="AR392" s="348">
        <v>14.93</v>
      </c>
      <c r="AS392" s="348">
        <v>3.4</v>
      </c>
      <c r="AT392" s="348">
        <v>16.11</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345" t="s">
        <v>2559</v>
      </c>
      <c r="B393" s="372"/>
      <c r="C393" s="731"/>
      <c r="D393" s="372"/>
      <c r="E393" s="372"/>
      <c r="F393" s="372"/>
      <c r="G393" s="372"/>
      <c r="H393" s="374"/>
      <c r="I393" s="348">
        <v>-0.23810000000000001</v>
      </c>
      <c r="J393" s="348">
        <v>-1.1724000000000001</v>
      </c>
      <c r="K393" s="348">
        <v>-0.249</v>
      </c>
      <c r="L393" s="348">
        <v>7.1089000000000002</v>
      </c>
      <c r="M393" s="348">
        <v>-5.0510000000000002</v>
      </c>
      <c r="N393" s="350">
        <v>-2.3692000000000002</v>
      </c>
      <c r="O393" s="348">
        <v>2.2170000000000001</v>
      </c>
      <c r="P393" s="348">
        <v>9.1830999999999996</v>
      </c>
      <c r="Q393" s="348">
        <v>7.2922000000000002</v>
      </c>
      <c r="R393" s="348">
        <v>12.1633</v>
      </c>
      <c r="S393" s="348">
        <v>2.2825000000000002</v>
      </c>
      <c r="T393" s="348">
        <v>10.588699999999999</v>
      </c>
      <c r="U393" s="348">
        <v>-6.6738999999999997</v>
      </c>
      <c r="V393" s="348">
        <v>-1.1741999999999999</v>
      </c>
      <c r="W393" s="348">
        <v>-0.40139999999999998</v>
      </c>
      <c r="X393" s="348" t="s">
        <v>428</v>
      </c>
      <c r="Y393" s="374"/>
      <c r="Z393" s="346"/>
      <c r="AA393" s="346"/>
      <c r="AB393" s="346"/>
      <c r="AC393" s="346"/>
      <c r="AD393" s="346"/>
      <c r="AE393" s="346"/>
      <c r="AF393" s="346"/>
      <c r="AG393" s="346"/>
      <c r="AH393" s="346"/>
      <c r="AI393" s="346"/>
      <c r="AJ393" s="346"/>
      <c r="AK393" s="346"/>
      <c r="AL393" s="346"/>
      <c r="AM393" s="346"/>
      <c r="AN393" s="346"/>
      <c r="AO393" s="374"/>
      <c r="AP393" s="348">
        <v>10.98</v>
      </c>
      <c r="AQ393" s="348">
        <v>9.7899999999999991</v>
      </c>
      <c r="AR393" s="348">
        <v>6.67</v>
      </c>
      <c r="AS393" s="348">
        <v>3.45</v>
      </c>
      <c r="AT393" s="348">
        <v>-2.69</v>
      </c>
      <c r="AU393" s="374"/>
      <c r="AV393" s="429"/>
      <c r="AW393" s="429"/>
      <c r="AX393" s="429"/>
      <c r="AY393" s="429"/>
      <c r="AZ393" s="429"/>
      <c r="BA393" s="372"/>
      <c r="BB393" s="375"/>
      <c r="BC393" s="375"/>
      <c r="BD393" s="375"/>
      <c r="BE393" s="375"/>
      <c r="BF393" s="374"/>
      <c r="BG393" s="372"/>
      <c r="BH393" s="372"/>
      <c r="BI393" s="375"/>
      <c r="BJ393" s="375"/>
      <c r="BK393" s="375"/>
      <c r="BL393" s="375"/>
      <c r="BM393" s="372"/>
      <c r="BN393" s="372"/>
      <c r="BO393" s="430"/>
    </row>
    <row r="394" spans="1:67" s="428" customFormat="1" x14ac:dyDescent="0.25">
      <c r="A394" s="345" t="s">
        <v>5822</v>
      </c>
      <c r="B394" s="372"/>
      <c r="C394" s="731"/>
      <c r="D394" s="372"/>
      <c r="E394" s="372"/>
      <c r="F394" s="372"/>
      <c r="G394" s="372"/>
      <c r="H394" s="374"/>
      <c r="I394" s="348">
        <v>0.27239999999999998</v>
      </c>
      <c r="J394" s="348">
        <v>3.3700000000000001E-2</v>
      </c>
      <c r="K394" s="348">
        <v>2.5171000000000001</v>
      </c>
      <c r="L394" s="348">
        <v>10.795199999999999</v>
      </c>
      <c r="M394" s="348">
        <v>17.1023</v>
      </c>
      <c r="N394" s="350">
        <v>13.5358</v>
      </c>
      <c r="O394" s="348">
        <v>5.1795999999999998</v>
      </c>
      <c r="P394" s="348">
        <v>19.939599999999999</v>
      </c>
      <c r="Q394" s="348">
        <v>15.1778</v>
      </c>
      <c r="R394" s="348">
        <v>13.882300000000001</v>
      </c>
      <c r="S394" s="348">
        <v>5.5773999999999999</v>
      </c>
      <c r="T394" s="348">
        <v>31.142900000000001</v>
      </c>
      <c r="U394" s="348">
        <v>12.6982</v>
      </c>
      <c r="V394" s="348">
        <v>13.7637</v>
      </c>
      <c r="W394" s="348">
        <v>2.8228</v>
      </c>
      <c r="X394" s="348" t="s">
        <v>428</v>
      </c>
      <c r="Y394" s="374"/>
      <c r="Z394" s="346"/>
      <c r="AA394" s="346"/>
      <c r="AB394" s="346"/>
      <c r="AC394" s="346"/>
      <c r="AD394" s="346"/>
      <c r="AE394" s="346"/>
      <c r="AF394" s="346"/>
      <c r="AG394" s="346"/>
      <c r="AH394" s="346"/>
      <c r="AI394" s="346"/>
      <c r="AJ394" s="346"/>
      <c r="AK394" s="346"/>
      <c r="AL394" s="346"/>
      <c r="AM394" s="346"/>
      <c r="AN394" s="346"/>
      <c r="AO394" s="374"/>
      <c r="AP394" s="348">
        <v>16.79</v>
      </c>
      <c r="AQ394" s="348">
        <v>20.92</v>
      </c>
      <c r="AR394" s="348">
        <v>17.600000000000001</v>
      </c>
      <c r="AS394" s="348">
        <v>12.67</v>
      </c>
      <c r="AT394" s="348">
        <v>27.39</v>
      </c>
      <c r="AU394" s="374"/>
      <c r="AV394" s="429"/>
      <c r="AW394" s="429"/>
      <c r="AX394" s="429"/>
      <c r="AY394" s="429"/>
      <c r="AZ394" s="429"/>
      <c r="BA394" s="372"/>
      <c r="BB394" s="375"/>
      <c r="BC394" s="375"/>
      <c r="BD394" s="375"/>
      <c r="BE394" s="375"/>
      <c r="BF394" s="374"/>
      <c r="BG394" s="372"/>
      <c r="BH394" s="372"/>
      <c r="BI394" s="375"/>
      <c r="BJ394" s="375"/>
      <c r="BK394" s="375"/>
      <c r="BL394" s="375"/>
      <c r="BM394" s="372"/>
      <c r="BN394" s="372"/>
      <c r="BO394" s="430"/>
    </row>
    <row r="395" spans="1:67" s="428" customFormat="1" x14ac:dyDescent="0.25">
      <c r="A395" s="345" t="s">
        <v>1699</v>
      </c>
      <c r="B395" s="372"/>
      <c r="C395" s="731"/>
      <c r="D395" s="372"/>
      <c r="E395" s="372"/>
      <c r="F395" s="372"/>
      <c r="G395" s="372"/>
      <c r="H395" s="374"/>
      <c r="I395" s="348">
        <v>0.1701</v>
      </c>
      <c r="J395" s="348">
        <v>7.7600000000000002E-2</v>
      </c>
      <c r="K395" s="348">
        <v>1.2477</v>
      </c>
      <c r="L395" s="348">
        <v>9.7385999999999999</v>
      </c>
      <c r="M395" s="348">
        <v>15.250500000000001</v>
      </c>
      <c r="N395" s="350">
        <v>10.4299</v>
      </c>
      <c r="O395" s="348">
        <v>4.0107999999999997</v>
      </c>
      <c r="P395" s="348">
        <v>17.985499999999998</v>
      </c>
      <c r="Q395" s="348">
        <v>16.530999999999999</v>
      </c>
      <c r="R395" s="348">
        <v>15.532</v>
      </c>
      <c r="S395" s="348">
        <v>3.85</v>
      </c>
      <c r="T395" s="348">
        <v>28.922899999999998</v>
      </c>
      <c r="U395" s="348">
        <v>10.5114</v>
      </c>
      <c r="V395" s="348">
        <v>10.5527</v>
      </c>
      <c r="W395" s="348">
        <v>2.5379</v>
      </c>
      <c r="X395" s="348" t="s">
        <v>428</v>
      </c>
      <c r="Y395" s="374"/>
      <c r="Z395" s="346"/>
      <c r="AA395" s="346"/>
      <c r="AB395" s="346"/>
      <c r="AC395" s="346"/>
      <c r="AD395" s="346"/>
      <c r="AE395" s="346"/>
      <c r="AF395" s="346"/>
      <c r="AG395" s="346"/>
      <c r="AH395" s="346"/>
      <c r="AI395" s="346"/>
      <c r="AJ395" s="346"/>
      <c r="AK395" s="346"/>
      <c r="AL395" s="346"/>
      <c r="AM395" s="346"/>
      <c r="AN395" s="346"/>
      <c r="AO395" s="374"/>
      <c r="AP395" s="348">
        <v>18.03</v>
      </c>
      <c r="AQ395" s="348">
        <v>21.64</v>
      </c>
      <c r="AR395" s="348">
        <v>16.809999999999999</v>
      </c>
      <c r="AS395" s="348">
        <v>11.23</v>
      </c>
      <c r="AT395" s="348">
        <v>23.38</v>
      </c>
      <c r="AU395" s="374"/>
      <c r="AV395" s="429"/>
      <c r="AW395" s="429"/>
      <c r="AX395" s="429"/>
      <c r="AY395" s="429"/>
      <c r="AZ395" s="429"/>
      <c r="BA395" s="372"/>
      <c r="BB395" s="375"/>
      <c r="BC395" s="375"/>
      <c r="BD395" s="375"/>
      <c r="BE395" s="375"/>
      <c r="BF395" s="374"/>
      <c r="BG395" s="372"/>
      <c r="BH395" s="372"/>
      <c r="BI395" s="375"/>
      <c r="BJ395" s="375"/>
      <c r="BK395" s="375"/>
      <c r="BL395" s="375"/>
      <c r="BM395" s="372"/>
      <c r="BN395" s="372"/>
      <c r="BO395" s="430"/>
    </row>
    <row r="396" spans="1:67" s="428" customFormat="1" x14ac:dyDescent="0.25">
      <c r="A396" s="345" t="s">
        <v>4483</v>
      </c>
      <c r="B396" s="372"/>
      <c r="C396" s="731"/>
      <c r="D396" s="372"/>
      <c r="E396" s="372"/>
      <c r="F396" s="372"/>
      <c r="G396" s="372"/>
      <c r="H396" s="374"/>
      <c r="I396" s="348">
        <v>0.15559999999999999</v>
      </c>
      <c r="J396" s="348">
        <v>0.63539999999999996</v>
      </c>
      <c r="K396" s="348">
        <v>2.3169</v>
      </c>
      <c r="L396" s="348">
        <v>9.4153000000000002</v>
      </c>
      <c r="M396" s="348">
        <v>15.772399999999999</v>
      </c>
      <c r="N396" s="350">
        <v>9.7196999999999996</v>
      </c>
      <c r="O396" s="348">
        <v>-1.3868</v>
      </c>
      <c r="P396" s="348">
        <v>13.3042</v>
      </c>
      <c r="Q396" s="348">
        <v>13.2805</v>
      </c>
      <c r="R396" s="348">
        <v>17.755800000000001</v>
      </c>
      <c r="S396" s="348">
        <v>5.0392999999999999</v>
      </c>
      <c r="T396" s="348">
        <v>29.741599999999998</v>
      </c>
      <c r="U396" s="348">
        <v>11.095700000000001</v>
      </c>
      <c r="V396" s="348">
        <v>10.0413</v>
      </c>
      <c r="W396" s="348">
        <v>3.6535000000000002</v>
      </c>
      <c r="X396" s="348" t="s">
        <v>428</v>
      </c>
      <c r="Y396" s="374"/>
      <c r="Z396" s="346"/>
      <c r="AA396" s="346"/>
      <c r="AB396" s="346"/>
      <c r="AC396" s="346"/>
      <c r="AD396" s="346"/>
      <c r="AE396" s="346"/>
      <c r="AF396" s="346"/>
      <c r="AG396" s="346"/>
      <c r="AH396" s="346"/>
      <c r="AI396" s="346"/>
      <c r="AJ396" s="346"/>
      <c r="AK396" s="346"/>
      <c r="AL396" s="346"/>
      <c r="AM396" s="346"/>
      <c r="AN396" s="346"/>
      <c r="AO396" s="374"/>
      <c r="AP396" s="348">
        <v>17.670000000000002</v>
      </c>
      <c r="AQ396" s="348">
        <v>19.010000000000002</v>
      </c>
      <c r="AR396" s="348">
        <v>13.07</v>
      </c>
      <c r="AS396" s="348">
        <v>7.34</v>
      </c>
      <c r="AT396" s="348">
        <v>23.43</v>
      </c>
      <c r="AU396" s="374"/>
      <c r="AV396" s="429"/>
      <c r="AW396" s="429"/>
      <c r="AX396" s="429"/>
      <c r="AY396" s="429"/>
      <c r="AZ396" s="429"/>
      <c r="BA396" s="372"/>
      <c r="BB396" s="375"/>
      <c r="BC396" s="375"/>
      <c r="BD396" s="375"/>
      <c r="BE396" s="375"/>
      <c r="BF396" s="374"/>
      <c r="BG396" s="372"/>
      <c r="BH396" s="372"/>
      <c r="BI396" s="375"/>
      <c r="BJ396" s="375"/>
      <c r="BK396" s="375"/>
      <c r="BL396" s="375"/>
      <c r="BM396" s="372"/>
      <c r="BN396" s="372"/>
      <c r="BO396" s="430"/>
    </row>
    <row r="397" spans="1:67" s="428" customFormat="1" x14ac:dyDescent="0.25">
      <c r="A397" s="345" t="s">
        <v>4485</v>
      </c>
      <c r="B397" s="372"/>
      <c r="C397" s="731"/>
      <c r="D397" s="372"/>
      <c r="E397" s="372"/>
      <c r="F397" s="372"/>
      <c r="G397" s="372"/>
      <c r="H397" s="374"/>
      <c r="I397" s="348">
        <v>-5.5100000000000003E-2</v>
      </c>
      <c r="J397" s="348">
        <v>-1.0009999999999999</v>
      </c>
      <c r="K397" s="348">
        <v>0.84519999999999995</v>
      </c>
      <c r="L397" s="348">
        <v>3.95</v>
      </c>
      <c r="M397" s="348">
        <v>-6.8860999999999999</v>
      </c>
      <c r="N397" s="350">
        <v>-6.1125999999999996</v>
      </c>
      <c r="O397" s="348">
        <v>-2.3976000000000002</v>
      </c>
      <c r="P397" s="348">
        <v>4.2755000000000001</v>
      </c>
      <c r="Q397" s="348">
        <v>7.3387000000000002</v>
      </c>
      <c r="R397" s="348">
        <v>12.7508</v>
      </c>
      <c r="S397" s="348">
        <v>2.2164000000000001</v>
      </c>
      <c r="T397" s="348">
        <v>6.5728999999999997</v>
      </c>
      <c r="U397" s="348">
        <v>-12.886900000000001</v>
      </c>
      <c r="V397" s="348">
        <v>-5.0069999999999997</v>
      </c>
      <c r="W397" s="348">
        <v>0.17530000000000001</v>
      </c>
      <c r="X397" s="348" t="s">
        <v>428</v>
      </c>
      <c r="Y397" s="374"/>
      <c r="Z397" s="346"/>
      <c r="AA397" s="346"/>
      <c r="AB397" s="346"/>
      <c r="AC397" s="346"/>
      <c r="AD397" s="346"/>
      <c r="AE397" s="346"/>
      <c r="AF397" s="346"/>
      <c r="AG397" s="346"/>
      <c r="AH397" s="346"/>
      <c r="AI397" s="346"/>
      <c r="AJ397" s="346"/>
      <c r="AK397" s="346"/>
      <c r="AL397" s="346"/>
      <c r="AM397" s="346"/>
      <c r="AN397" s="346"/>
      <c r="AO397" s="374"/>
      <c r="AP397" s="348">
        <v>10.66</v>
      </c>
      <c r="AQ397" s="348">
        <v>8.18</v>
      </c>
      <c r="AR397" s="348">
        <v>4.05</v>
      </c>
      <c r="AS397" s="348">
        <v>-1.31</v>
      </c>
      <c r="AT397" s="348">
        <v>-8.42</v>
      </c>
      <c r="AU397" s="374"/>
      <c r="AV397" s="429"/>
      <c r="AW397" s="429"/>
      <c r="AX397" s="429"/>
      <c r="AY397" s="429"/>
      <c r="AZ397" s="429"/>
      <c r="BA397" s="372"/>
      <c r="BB397" s="375"/>
      <c r="BC397" s="375"/>
      <c r="BD397" s="375"/>
      <c r="BE397" s="375"/>
      <c r="BF397" s="374"/>
      <c r="BG397" s="372"/>
      <c r="BH397" s="372"/>
      <c r="BI397" s="375"/>
      <c r="BJ397" s="375"/>
      <c r="BK397" s="375"/>
      <c r="BL397" s="375"/>
      <c r="BM397" s="372"/>
      <c r="BN397" s="372"/>
      <c r="BO397" s="430"/>
    </row>
    <row r="398" spans="1:67" s="428" customFormat="1" x14ac:dyDescent="0.25">
      <c r="A398" s="345" t="s">
        <v>4486</v>
      </c>
      <c r="B398" s="372"/>
      <c r="C398" s="731"/>
      <c r="D398" s="372"/>
      <c r="E398" s="372"/>
      <c r="F398" s="372"/>
      <c r="G398" s="372"/>
      <c r="H398" s="374"/>
      <c r="I398" s="348">
        <v>0.1033</v>
      </c>
      <c r="J398" s="348">
        <v>-0.95350000000000001</v>
      </c>
      <c r="K398" s="348">
        <v>1.9521999999999999</v>
      </c>
      <c r="L398" s="348">
        <v>5.7252999999999998</v>
      </c>
      <c r="M398" s="348">
        <v>-5.8956</v>
      </c>
      <c r="N398" s="350">
        <v>0.1125</v>
      </c>
      <c r="O398" s="348">
        <v>2.7681</v>
      </c>
      <c r="P398" s="348">
        <v>8.532</v>
      </c>
      <c r="Q398" s="348">
        <v>10.5351</v>
      </c>
      <c r="R398" s="348">
        <v>12.237399999999999</v>
      </c>
      <c r="S398" s="348">
        <v>3.1577999999999999</v>
      </c>
      <c r="T398" s="348">
        <v>9.8260000000000005</v>
      </c>
      <c r="U398" s="348">
        <v>-9.1678999999999995</v>
      </c>
      <c r="V398" s="348">
        <v>-2.5817999999999999</v>
      </c>
      <c r="W398" s="348">
        <v>7.4800000000000005E-2</v>
      </c>
      <c r="X398" s="348" t="s">
        <v>428</v>
      </c>
      <c r="Y398" s="374"/>
      <c r="Z398" s="346"/>
      <c r="AA398" s="346"/>
      <c r="AB398" s="346"/>
      <c r="AC398" s="346"/>
      <c r="AD398" s="346"/>
      <c r="AE398" s="346"/>
      <c r="AF398" s="346"/>
      <c r="AG398" s="346"/>
      <c r="AH398" s="346"/>
      <c r="AI398" s="346"/>
      <c r="AJ398" s="346"/>
      <c r="AK398" s="346"/>
      <c r="AL398" s="346"/>
      <c r="AM398" s="346"/>
      <c r="AN398" s="346"/>
      <c r="AO398" s="374"/>
      <c r="AP398" s="348">
        <v>12.21</v>
      </c>
      <c r="AQ398" s="348">
        <v>11.7</v>
      </c>
      <c r="AR398" s="348">
        <v>8.09</v>
      </c>
      <c r="AS398" s="348">
        <v>3.71</v>
      </c>
      <c r="AT398" s="348">
        <v>-3.47</v>
      </c>
      <c r="AU398" s="374"/>
      <c r="AV398" s="429"/>
      <c r="AW398" s="429"/>
      <c r="AX398" s="429"/>
      <c r="AY398" s="429"/>
      <c r="AZ398" s="429"/>
      <c r="BA398" s="372"/>
      <c r="BB398" s="375"/>
      <c r="BC398" s="375"/>
      <c r="BD398" s="375"/>
      <c r="BE398" s="375"/>
      <c r="BF398" s="374"/>
      <c r="BG398" s="372"/>
      <c r="BH398" s="372"/>
      <c r="BI398" s="375"/>
      <c r="BJ398" s="375"/>
      <c r="BK398" s="375"/>
      <c r="BL398" s="375"/>
      <c r="BM398" s="372"/>
      <c r="BN398" s="372"/>
      <c r="BO398" s="430"/>
    </row>
    <row r="399" spans="1:67" s="428" customFormat="1" x14ac:dyDescent="0.25">
      <c r="A399" s="345" t="s">
        <v>4487</v>
      </c>
      <c r="B399" s="372"/>
      <c r="C399" s="731"/>
      <c r="D399" s="372"/>
      <c r="E399" s="372"/>
      <c r="F399" s="372"/>
      <c r="G399" s="372"/>
      <c r="H399" s="374"/>
      <c r="I399" s="348">
        <v>0.1636</v>
      </c>
      <c r="J399" s="348">
        <v>-0.50360000000000005</v>
      </c>
      <c r="K399" s="348">
        <v>3.2385999999999999</v>
      </c>
      <c r="L399" s="348">
        <v>7.9432</v>
      </c>
      <c r="M399" s="348">
        <v>-3.5409999999999999</v>
      </c>
      <c r="N399" s="350">
        <v>1.7855000000000001</v>
      </c>
      <c r="O399" s="348">
        <v>2.5169000000000001</v>
      </c>
      <c r="P399" s="348">
        <v>9.6214999999999993</v>
      </c>
      <c r="Q399" s="348">
        <v>11.190099999999999</v>
      </c>
      <c r="R399" s="348">
        <v>12.859400000000001</v>
      </c>
      <c r="S399" s="348">
        <v>5.6281999999999996</v>
      </c>
      <c r="T399" s="348">
        <v>11.273400000000001</v>
      </c>
      <c r="U399" s="348">
        <v>-6.0937000000000001</v>
      </c>
      <c r="V399" s="348">
        <v>0.56159999999999999</v>
      </c>
      <c r="W399" s="348">
        <v>0.46500000000000002</v>
      </c>
      <c r="X399" s="348" t="s">
        <v>428</v>
      </c>
      <c r="Y399" s="374"/>
      <c r="Z399" s="346"/>
      <c r="AA399" s="346"/>
      <c r="AB399" s="346"/>
      <c r="AC399" s="346"/>
      <c r="AD399" s="346"/>
      <c r="AE399" s="346"/>
      <c r="AF399" s="346"/>
      <c r="AG399" s="346"/>
      <c r="AH399" s="346"/>
      <c r="AI399" s="346"/>
      <c r="AJ399" s="346"/>
      <c r="AK399" s="346"/>
      <c r="AL399" s="346"/>
      <c r="AM399" s="346"/>
      <c r="AN399" s="346"/>
      <c r="AO399" s="374"/>
      <c r="AP399" s="348">
        <v>12.95</v>
      </c>
      <c r="AQ399" s="348">
        <v>12.59</v>
      </c>
      <c r="AR399" s="348">
        <v>9.06</v>
      </c>
      <c r="AS399" s="348">
        <v>4.5</v>
      </c>
      <c r="AT399" s="348">
        <v>1.18</v>
      </c>
      <c r="AU399" s="374"/>
      <c r="AV399" s="429"/>
      <c r="AW399" s="429"/>
      <c r="AX399" s="429"/>
      <c r="AY399" s="429"/>
      <c r="AZ399" s="429"/>
      <c r="BA399" s="372"/>
      <c r="BB399" s="375"/>
      <c r="BC399" s="375"/>
      <c r="BD399" s="375"/>
      <c r="BE399" s="375"/>
      <c r="BF399" s="374"/>
      <c r="BG399" s="372"/>
      <c r="BH399" s="372"/>
      <c r="BI399" s="375"/>
      <c r="BJ399" s="375"/>
      <c r="BK399" s="375"/>
      <c r="BL399" s="375"/>
      <c r="BM399" s="372"/>
      <c r="BN399" s="372"/>
      <c r="BO399" s="430"/>
    </row>
    <row r="400" spans="1:67" s="428" customFormat="1" x14ac:dyDescent="0.25">
      <c r="A400" s="345" t="s">
        <v>4488</v>
      </c>
      <c r="B400" s="372"/>
      <c r="C400" s="731"/>
      <c r="D400" s="372"/>
      <c r="E400" s="372"/>
      <c r="F400" s="372"/>
      <c r="G400" s="372"/>
      <c r="H400" s="374"/>
      <c r="I400" s="348">
        <v>-1.7600000000000001E-2</v>
      </c>
      <c r="J400" s="348">
        <v>2.5463</v>
      </c>
      <c r="K400" s="348">
        <v>4.0301999999999998</v>
      </c>
      <c r="L400" s="348">
        <v>4.8162000000000003</v>
      </c>
      <c r="M400" s="348">
        <v>8.3465000000000007</v>
      </c>
      <c r="N400" s="350">
        <v>8.2124000000000006</v>
      </c>
      <c r="O400" s="348">
        <v>-0.87660000000000005</v>
      </c>
      <c r="P400" s="348">
        <v>15.7348</v>
      </c>
      <c r="Q400" s="348">
        <v>13.715299999999999</v>
      </c>
      <c r="R400" s="348">
        <v>18.348800000000001</v>
      </c>
      <c r="S400" s="348">
        <v>3.2884000000000002</v>
      </c>
      <c r="T400" s="348">
        <v>19.909700000000001</v>
      </c>
      <c r="U400" s="348">
        <v>9.2119</v>
      </c>
      <c r="V400" s="348">
        <v>8.4544999999999995</v>
      </c>
      <c r="W400" s="348">
        <v>4.1787999999999998</v>
      </c>
      <c r="X400" s="348" t="s">
        <v>428</v>
      </c>
      <c r="Y400" s="374"/>
      <c r="Z400" s="346"/>
      <c r="AA400" s="346"/>
      <c r="AB400" s="346"/>
      <c r="AC400" s="346"/>
      <c r="AD400" s="346"/>
      <c r="AE400" s="346"/>
      <c r="AF400" s="346"/>
      <c r="AG400" s="346"/>
      <c r="AH400" s="346"/>
      <c r="AI400" s="346"/>
      <c r="AJ400" s="346"/>
      <c r="AK400" s="346"/>
      <c r="AL400" s="346"/>
      <c r="AM400" s="346"/>
      <c r="AN400" s="346"/>
      <c r="AO400" s="374"/>
      <c r="AP400" s="348">
        <v>18.02</v>
      </c>
      <c r="AQ400" s="348">
        <v>17.66</v>
      </c>
      <c r="AR400" s="348">
        <v>13.88</v>
      </c>
      <c r="AS400" s="348">
        <v>7.43</v>
      </c>
      <c r="AT400" s="348">
        <v>14.15</v>
      </c>
      <c r="AU400" s="374"/>
      <c r="AV400" s="429"/>
      <c r="AW400" s="429"/>
      <c r="AX400" s="429"/>
      <c r="AY400" s="429"/>
      <c r="AZ400" s="429"/>
      <c r="BA400" s="372"/>
      <c r="BB400" s="375"/>
      <c r="BC400" s="375"/>
      <c r="BD400" s="375"/>
      <c r="BE400" s="375"/>
      <c r="BF400" s="374"/>
      <c r="BG400" s="372"/>
      <c r="BH400" s="372"/>
      <c r="BI400" s="375"/>
      <c r="BJ400" s="375"/>
      <c r="BK400" s="375"/>
      <c r="BL400" s="375"/>
      <c r="BM400" s="372"/>
      <c r="BN400" s="372"/>
      <c r="BO400" s="430"/>
    </row>
    <row r="401" spans="1:67" s="428" customFormat="1" x14ac:dyDescent="0.25">
      <c r="A401" s="345" t="s">
        <v>4489</v>
      </c>
      <c r="B401" s="372"/>
      <c r="C401" s="731"/>
      <c r="D401" s="372"/>
      <c r="E401" s="372"/>
      <c r="F401" s="372"/>
      <c r="G401" s="372"/>
      <c r="H401" s="374"/>
      <c r="I401" s="348">
        <v>-4.5199999999999997E-2</v>
      </c>
      <c r="J401" s="348">
        <v>-0.24479999999999999</v>
      </c>
      <c r="K401" s="348">
        <v>1.5772999999999999</v>
      </c>
      <c r="L401" s="348">
        <v>6.6074999999999999</v>
      </c>
      <c r="M401" s="348">
        <v>2.782</v>
      </c>
      <c r="N401" s="350">
        <v>5.5385</v>
      </c>
      <c r="O401" s="348">
        <v>3.1760999999999999</v>
      </c>
      <c r="P401" s="348">
        <v>13.2902</v>
      </c>
      <c r="Q401" s="348">
        <v>12.400499999999999</v>
      </c>
      <c r="R401" s="348">
        <v>13.814399999999999</v>
      </c>
      <c r="S401" s="348">
        <v>3.1806999999999999</v>
      </c>
      <c r="T401" s="348">
        <v>16.7529</v>
      </c>
      <c r="U401" s="348">
        <v>0.45219999999999999</v>
      </c>
      <c r="V401" s="348">
        <v>5.3570000000000002</v>
      </c>
      <c r="W401" s="348">
        <v>1.0449999999999999</v>
      </c>
      <c r="X401" s="348" t="s">
        <v>428</v>
      </c>
      <c r="Y401" s="374"/>
      <c r="Z401" s="346"/>
      <c r="AA401" s="346"/>
      <c r="AB401" s="346"/>
      <c r="AC401" s="346"/>
      <c r="AD401" s="346"/>
      <c r="AE401" s="346"/>
      <c r="AF401" s="346"/>
      <c r="AG401" s="346"/>
      <c r="AH401" s="346"/>
      <c r="AI401" s="346"/>
      <c r="AJ401" s="346"/>
      <c r="AK401" s="346"/>
      <c r="AL401" s="346"/>
      <c r="AM401" s="346"/>
      <c r="AN401" s="346"/>
      <c r="AO401" s="374"/>
      <c r="AP401" s="348">
        <v>14.25</v>
      </c>
      <c r="AQ401" s="348">
        <v>14.85</v>
      </c>
      <c r="AR401" s="348">
        <v>11.78</v>
      </c>
      <c r="AS401" s="348">
        <v>7.77</v>
      </c>
      <c r="AT401" s="348">
        <v>8.24</v>
      </c>
      <c r="AU401" s="374"/>
      <c r="AV401" s="429"/>
      <c r="AW401" s="429"/>
      <c r="AX401" s="429"/>
      <c r="AY401" s="429"/>
      <c r="AZ401" s="429"/>
      <c r="BA401" s="372"/>
      <c r="BB401" s="375"/>
      <c r="BC401" s="375"/>
      <c r="BD401" s="375"/>
      <c r="BE401" s="375"/>
      <c r="BF401" s="374"/>
      <c r="BG401" s="372"/>
      <c r="BH401" s="372"/>
      <c r="BI401" s="375"/>
      <c r="BJ401" s="375"/>
      <c r="BK401" s="375"/>
      <c r="BL401" s="375"/>
      <c r="BM401" s="372"/>
      <c r="BN401" s="372"/>
      <c r="BO401" s="430"/>
    </row>
    <row r="402" spans="1:67" s="428" customFormat="1" x14ac:dyDescent="0.25">
      <c r="A402" s="345" t="s">
        <v>4490</v>
      </c>
      <c r="B402" s="372"/>
      <c r="C402" s="731"/>
      <c r="D402" s="372"/>
      <c r="E402" s="372"/>
      <c r="F402" s="372"/>
      <c r="G402" s="372"/>
      <c r="H402" s="374"/>
      <c r="I402" s="348">
        <v>2.53E-2</v>
      </c>
      <c r="J402" s="348">
        <v>-0.19819999999999999</v>
      </c>
      <c r="K402" s="348">
        <v>2.9820000000000002</v>
      </c>
      <c r="L402" s="348">
        <v>7.2789999999999999</v>
      </c>
      <c r="M402" s="348">
        <v>6.0145999999999997</v>
      </c>
      <c r="N402" s="350">
        <v>11.133900000000001</v>
      </c>
      <c r="O402" s="348">
        <v>4.6467000000000001</v>
      </c>
      <c r="P402" s="348">
        <v>17.0839</v>
      </c>
      <c r="Q402" s="348">
        <v>13.9572</v>
      </c>
      <c r="R402" s="348">
        <v>13.3705</v>
      </c>
      <c r="S402" s="348">
        <v>4.3308999999999997</v>
      </c>
      <c r="T402" s="348">
        <v>19.818300000000001</v>
      </c>
      <c r="U402" s="348">
        <v>5.3273000000000001</v>
      </c>
      <c r="V402" s="348">
        <v>9.1321999999999992</v>
      </c>
      <c r="W402" s="348">
        <v>0.99909999999999999</v>
      </c>
      <c r="X402" s="348">
        <v>15.9955</v>
      </c>
      <c r="Y402" s="374"/>
      <c r="Z402" s="346"/>
      <c r="AA402" s="346"/>
      <c r="AB402" s="346"/>
      <c r="AC402" s="346"/>
      <c r="AD402" s="346"/>
      <c r="AE402" s="346"/>
      <c r="AF402" s="346"/>
      <c r="AG402" s="346"/>
      <c r="AH402" s="346"/>
      <c r="AI402" s="346"/>
      <c r="AJ402" s="346"/>
      <c r="AK402" s="346"/>
      <c r="AL402" s="346"/>
      <c r="AM402" s="346"/>
      <c r="AN402" s="346"/>
      <c r="AO402" s="374"/>
      <c r="AP402" s="348">
        <v>15.03</v>
      </c>
      <c r="AQ402" s="348">
        <v>16.84</v>
      </c>
      <c r="AR402" s="348">
        <v>14.52</v>
      </c>
      <c r="AS402" s="348">
        <v>11.24</v>
      </c>
      <c r="AT402" s="348">
        <v>14.42</v>
      </c>
      <c r="AU402" s="374"/>
      <c r="AV402" s="429"/>
      <c r="AW402" s="429"/>
      <c r="AX402" s="429"/>
      <c r="AY402" s="429"/>
      <c r="AZ402" s="429"/>
      <c r="BA402" s="372"/>
      <c r="BB402" s="375"/>
      <c r="BC402" s="375"/>
      <c r="BD402" s="375"/>
      <c r="BE402" s="375"/>
      <c r="BF402" s="374"/>
      <c r="BG402" s="372"/>
      <c r="BH402" s="372"/>
      <c r="BI402" s="375"/>
      <c r="BJ402" s="375"/>
      <c r="BK402" s="375"/>
      <c r="BL402" s="375"/>
      <c r="BM402" s="372"/>
      <c r="BN402" s="372"/>
      <c r="BO402" s="430"/>
    </row>
    <row r="403" spans="1:67" s="428" customFormat="1" x14ac:dyDescent="0.25">
      <c r="A403" s="345" t="s">
        <v>4491</v>
      </c>
      <c r="B403" s="372"/>
      <c r="C403" s="731"/>
      <c r="D403" s="372"/>
      <c r="E403" s="372"/>
      <c r="F403" s="372"/>
      <c r="G403" s="372"/>
      <c r="H403" s="374"/>
      <c r="I403" s="348">
        <v>-0.21859999999999999</v>
      </c>
      <c r="J403" s="348">
        <v>-0.76910000000000001</v>
      </c>
      <c r="K403" s="348">
        <v>0.79800000000000004</v>
      </c>
      <c r="L403" s="348">
        <v>-1.252</v>
      </c>
      <c r="M403" s="348">
        <v>-1.2766999999999999</v>
      </c>
      <c r="N403" s="350">
        <v>19.694500000000001</v>
      </c>
      <c r="O403" s="348">
        <v>7.8113999999999999</v>
      </c>
      <c r="P403" s="348">
        <v>27.605699999999999</v>
      </c>
      <c r="Q403" s="348">
        <v>26.832100000000001</v>
      </c>
      <c r="R403" s="348">
        <v>17.791799999999999</v>
      </c>
      <c r="S403" s="348">
        <v>0.53700000000000003</v>
      </c>
      <c r="T403" s="348">
        <v>8.4971999999999994</v>
      </c>
      <c r="U403" s="348">
        <v>4.0740999999999996</v>
      </c>
      <c r="V403" s="348">
        <v>15.540100000000001</v>
      </c>
      <c r="W403" s="348">
        <v>0.25900000000000001</v>
      </c>
      <c r="X403" s="348" t="s">
        <v>428</v>
      </c>
      <c r="Y403" s="374"/>
      <c r="Z403" s="346"/>
      <c r="AA403" s="346"/>
      <c r="AB403" s="346"/>
      <c r="AC403" s="346"/>
      <c r="AD403" s="346"/>
      <c r="AE403" s="346"/>
      <c r="AF403" s="346"/>
      <c r="AG403" s="346"/>
      <c r="AH403" s="346"/>
      <c r="AI403" s="346"/>
      <c r="AJ403" s="346"/>
      <c r="AK403" s="346"/>
      <c r="AL403" s="346"/>
      <c r="AM403" s="346"/>
      <c r="AN403" s="346"/>
      <c r="AO403" s="374"/>
      <c r="AP403" s="348">
        <v>22.31</v>
      </c>
      <c r="AQ403" s="348">
        <v>28.97</v>
      </c>
      <c r="AR403" s="348">
        <v>25.42</v>
      </c>
      <c r="AS403" s="348">
        <v>15.74</v>
      </c>
      <c r="AT403" s="348">
        <v>9.6</v>
      </c>
      <c r="AU403" s="374"/>
      <c r="AV403" s="429"/>
      <c r="AW403" s="429"/>
      <c r="AX403" s="429"/>
      <c r="AY403" s="429"/>
      <c r="AZ403" s="429"/>
      <c r="BA403" s="372"/>
      <c r="BB403" s="375"/>
      <c r="BC403" s="375"/>
      <c r="BD403" s="375"/>
      <c r="BE403" s="375"/>
      <c r="BF403" s="374"/>
      <c r="BG403" s="372"/>
      <c r="BH403" s="372"/>
      <c r="BI403" s="375"/>
      <c r="BJ403" s="375"/>
      <c r="BK403" s="375"/>
      <c r="BL403" s="375"/>
      <c r="BM403" s="372"/>
      <c r="BN403" s="372"/>
      <c r="BO403" s="430"/>
    </row>
    <row r="404" spans="1:67" s="428" customFormat="1" x14ac:dyDescent="0.25">
      <c r="A404" s="345" t="s">
        <v>4493</v>
      </c>
      <c r="B404" s="372"/>
      <c r="C404" s="731"/>
      <c r="D404" s="372"/>
      <c r="E404" s="372"/>
      <c r="F404" s="372"/>
      <c r="G404" s="372"/>
      <c r="H404" s="374"/>
      <c r="I404" s="348">
        <v>0.3054</v>
      </c>
      <c r="J404" s="348">
        <v>0.57150000000000001</v>
      </c>
      <c r="K404" s="348">
        <v>4.1828000000000003</v>
      </c>
      <c r="L404" s="348">
        <v>8.4977</v>
      </c>
      <c r="M404" s="348">
        <v>3.6299000000000001</v>
      </c>
      <c r="N404" s="350">
        <v>1.3233999999999999</v>
      </c>
      <c r="O404" s="348">
        <v>-3.1315</v>
      </c>
      <c r="P404" s="348">
        <v>6.6135999999999999</v>
      </c>
      <c r="Q404" s="348">
        <v>10.224299999999999</v>
      </c>
      <c r="R404" s="348">
        <v>16.323799999999999</v>
      </c>
      <c r="S404" s="348">
        <v>8.3960000000000008</v>
      </c>
      <c r="T404" s="348">
        <v>16.0214</v>
      </c>
      <c r="U404" s="348">
        <v>-2.1011000000000002</v>
      </c>
      <c r="V404" s="348">
        <v>2.2690999999999999</v>
      </c>
      <c r="W404" s="348">
        <v>1.4665999999999999</v>
      </c>
      <c r="X404" s="348" t="s">
        <v>428</v>
      </c>
      <c r="Y404" s="374"/>
      <c r="Z404" s="346"/>
      <c r="AA404" s="346"/>
      <c r="AB404" s="346"/>
      <c r="AC404" s="346"/>
      <c r="AD404" s="346"/>
      <c r="AE404" s="346"/>
      <c r="AF404" s="346"/>
      <c r="AG404" s="346"/>
      <c r="AH404" s="346"/>
      <c r="AI404" s="346"/>
      <c r="AJ404" s="346"/>
      <c r="AK404" s="346"/>
      <c r="AL404" s="346"/>
      <c r="AM404" s="346"/>
      <c r="AN404" s="346"/>
      <c r="AO404" s="374"/>
      <c r="AP404" s="348">
        <v>14.94</v>
      </c>
      <c r="AQ404" s="348">
        <v>13.46</v>
      </c>
      <c r="AR404" s="348">
        <v>6.74</v>
      </c>
      <c r="AS404" s="348">
        <v>0.73</v>
      </c>
      <c r="AT404" s="348">
        <v>6.12</v>
      </c>
      <c r="AU404" s="374"/>
      <c r="AV404" s="429"/>
      <c r="AW404" s="429"/>
      <c r="AX404" s="429"/>
      <c r="AY404" s="429"/>
      <c r="AZ404" s="429"/>
      <c r="BA404" s="372"/>
      <c r="BB404" s="375"/>
      <c r="BC404" s="375"/>
      <c r="BD404" s="375"/>
      <c r="BE404" s="375"/>
      <c r="BF404" s="374"/>
      <c r="BG404" s="372"/>
      <c r="BH404" s="372"/>
      <c r="BI404" s="375"/>
      <c r="BJ404" s="375"/>
      <c r="BK404" s="375"/>
      <c r="BL404" s="375"/>
      <c r="BM404" s="372"/>
      <c r="BN404" s="372"/>
      <c r="BO404" s="430"/>
    </row>
    <row r="405" spans="1:67" s="428" customFormat="1" x14ac:dyDescent="0.25">
      <c r="A405" s="345" t="s">
        <v>4494</v>
      </c>
      <c r="B405" s="372"/>
      <c r="C405" s="731"/>
      <c r="D405" s="372"/>
      <c r="E405" s="372"/>
      <c r="F405" s="372"/>
      <c r="G405" s="372"/>
      <c r="H405" s="374"/>
      <c r="I405" s="348">
        <v>-7.8E-2</v>
      </c>
      <c r="J405" s="348">
        <v>-0.62709999999999999</v>
      </c>
      <c r="K405" s="348">
        <v>2.4268999999999998</v>
      </c>
      <c r="L405" s="348">
        <v>4.2770999999999999</v>
      </c>
      <c r="M405" s="348">
        <v>1.3100000000000001E-2</v>
      </c>
      <c r="N405" s="350">
        <v>7.2487000000000004</v>
      </c>
      <c r="O405" s="348">
        <v>5.1144999999999996</v>
      </c>
      <c r="P405" s="348">
        <v>15.6639</v>
      </c>
      <c r="Q405" s="348">
        <v>14.6028</v>
      </c>
      <c r="R405" s="348">
        <v>14.9963</v>
      </c>
      <c r="S405" s="348">
        <v>4.5263999999999998</v>
      </c>
      <c r="T405" s="348">
        <v>10.5594</v>
      </c>
      <c r="U405" s="348">
        <v>-1.0003</v>
      </c>
      <c r="V405" s="348">
        <v>3.8382999999999998</v>
      </c>
      <c r="W405" s="348">
        <v>-0.58150000000000002</v>
      </c>
      <c r="X405" s="348" t="s">
        <v>428</v>
      </c>
      <c r="Y405" s="374"/>
      <c r="Z405" s="346"/>
      <c r="AA405" s="346"/>
      <c r="AB405" s="346"/>
      <c r="AC405" s="346"/>
      <c r="AD405" s="346"/>
      <c r="AE405" s="346"/>
      <c r="AF405" s="346"/>
      <c r="AG405" s="346"/>
      <c r="AH405" s="346"/>
      <c r="AI405" s="346"/>
      <c r="AJ405" s="346"/>
      <c r="AK405" s="346"/>
      <c r="AL405" s="346"/>
      <c r="AM405" s="346"/>
      <c r="AN405" s="346"/>
      <c r="AO405" s="374"/>
      <c r="AP405" s="348">
        <v>15.91</v>
      </c>
      <c r="AQ405" s="348">
        <v>16.29</v>
      </c>
      <c r="AR405" s="348">
        <v>14.38</v>
      </c>
      <c r="AS405" s="348">
        <v>9.3800000000000008</v>
      </c>
      <c r="AT405" s="348">
        <v>4.53</v>
      </c>
      <c r="AU405" s="374"/>
      <c r="AV405" s="429"/>
      <c r="AW405" s="429"/>
      <c r="AX405" s="429"/>
      <c r="AY405" s="429"/>
      <c r="AZ405" s="429"/>
      <c r="BA405" s="372"/>
      <c r="BB405" s="375"/>
      <c r="BC405" s="375"/>
      <c r="BD405" s="375"/>
      <c r="BE405" s="375"/>
      <c r="BF405" s="374"/>
      <c r="BG405" s="372"/>
      <c r="BH405" s="372"/>
      <c r="BI405" s="375"/>
      <c r="BJ405" s="375"/>
      <c r="BK405" s="375"/>
      <c r="BL405" s="375"/>
      <c r="BM405" s="372"/>
      <c r="BN405" s="372"/>
      <c r="BO405" s="430"/>
    </row>
    <row r="406" spans="1:67" s="428" customFormat="1" x14ac:dyDescent="0.25">
      <c r="A406" s="345" t="s">
        <v>4495</v>
      </c>
      <c r="B406" s="372"/>
      <c r="C406" s="731"/>
      <c r="D406" s="372"/>
      <c r="E406" s="372"/>
      <c r="F406" s="372"/>
      <c r="G406" s="372"/>
      <c r="H406" s="374"/>
      <c r="I406" s="348">
        <v>-0.66520000000000001</v>
      </c>
      <c r="J406" s="348">
        <v>1.4626999999999999</v>
      </c>
      <c r="K406" s="348">
        <v>3.3805999999999998</v>
      </c>
      <c r="L406" s="348">
        <v>6.4983000000000004</v>
      </c>
      <c r="M406" s="348">
        <v>5.7694000000000001</v>
      </c>
      <c r="N406" s="350">
        <v>7.9401000000000002</v>
      </c>
      <c r="O406" s="348">
        <v>-4.4362000000000004</v>
      </c>
      <c r="P406" s="348">
        <v>15.791700000000001</v>
      </c>
      <c r="Q406" s="348">
        <v>15.6815</v>
      </c>
      <c r="R406" s="348">
        <v>19.1069</v>
      </c>
      <c r="S406" s="348">
        <v>2.5444</v>
      </c>
      <c r="T406" s="348">
        <v>20.382400000000001</v>
      </c>
      <c r="U406" s="348">
        <v>5.1315</v>
      </c>
      <c r="V406" s="348">
        <v>9.5845000000000002</v>
      </c>
      <c r="W406" s="348">
        <v>3.5406</v>
      </c>
      <c r="X406" s="348" t="s">
        <v>428</v>
      </c>
      <c r="Y406" s="374"/>
      <c r="Z406" s="346"/>
      <c r="AA406" s="346"/>
      <c r="AB406" s="346"/>
      <c r="AC406" s="346"/>
      <c r="AD406" s="346"/>
      <c r="AE406" s="346"/>
      <c r="AF406" s="346"/>
      <c r="AG406" s="346"/>
      <c r="AH406" s="346"/>
      <c r="AI406" s="346"/>
      <c r="AJ406" s="346"/>
      <c r="AK406" s="346"/>
      <c r="AL406" s="346"/>
      <c r="AM406" s="346"/>
      <c r="AN406" s="346"/>
      <c r="AO406" s="374"/>
      <c r="AP406" s="348">
        <v>18.54</v>
      </c>
      <c r="AQ406" s="348">
        <v>18.8</v>
      </c>
      <c r="AR406" s="348">
        <v>13.24</v>
      </c>
      <c r="AS406" s="348">
        <v>5.83</v>
      </c>
      <c r="AT406" s="348">
        <v>12.42</v>
      </c>
      <c r="AU406" s="374"/>
      <c r="AV406" s="429"/>
      <c r="AW406" s="429"/>
      <c r="AX406" s="429"/>
      <c r="AY406" s="429"/>
      <c r="AZ406" s="429"/>
      <c r="BA406" s="372"/>
      <c r="BB406" s="375"/>
      <c r="BC406" s="375"/>
      <c r="BD406" s="375"/>
      <c r="BE406" s="375"/>
      <c r="BF406" s="374"/>
      <c r="BG406" s="372"/>
      <c r="BH406" s="372"/>
      <c r="BI406" s="375"/>
      <c r="BJ406" s="375"/>
      <c r="BK406" s="375"/>
      <c r="BL406" s="375"/>
      <c r="BM406" s="372"/>
      <c r="BN406" s="372"/>
      <c r="BO406" s="430"/>
    </row>
    <row r="407" spans="1:67" s="428" customFormat="1" x14ac:dyDescent="0.25">
      <c r="A407" s="345" t="s">
        <v>4496</v>
      </c>
      <c r="B407" s="372"/>
      <c r="C407" s="731"/>
      <c r="D407" s="372"/>
      <c r="E407" s="372"/>
      <c r="F407" s="372"/>
      <c r="G407" s="372"/>
      <c r="H407" s="374"/>
      <c r="I407" s="348">
        <v>8.1799999999999998E-2</v>
      </c>
      <c r="J407" s="348">
        <v>2.0655999999999999</v>
      </c>
      <c r="K407" s="348">
        <v>2.9083999999999999</v>
      </c>
      <c r="L407" s="348">
        <v>1.123</v>
      </c>
      <c r="M407" s="348">
        <v>3.6983999999999999</v>
      </c>
      <c r="N407" s="350">
        <v>5.3268000000000004</v>
      </c>
      <c r="O407" s="348">
        <v>-4.5026999999999999</v>
      </c>
      <c r="P407" s="348">
        <v>15.2362</v>
      </c>
      <c r="Q407" s="348">
        <v>12.57</v>
      </c>
      <c r="R407" s="348">
        <v>17.433800000000002</v>
      </c>
      <c r="S407" s="348">
        <v>1.9713000000000001</v>
      </c>
      <c r="T407" s="348">
        <v>16.319900000000001</v>
      </c>
      <c r="U407" s="348">
        <v>3.1433</v>
      </c>
      <c r="V407" s="348">
        <v>5.0448000000000004</v>
      </c>
      <c r="W407" s="348">
        <v>3.6012</v>
      </c>
      <c r="X407" s="348" t="s">
        <v>428</v>
      </c>
      <c r="Y407" s="374"/>
      <c r="Z407" s="346"/>
      <c r="AA407" s="346"/>
      <c r="AB407" s="346"/>
      <c r="AC407" s="346"/>
      <c r="AD407" s="346"/>
      <c r="AE407" s="346"/>
      <c r="AF407" s="346"/>
      <c r="AG407" s="346"/>
      <c r="AH407" s="346"/>
      <c r="AI407" s="346"/>
      <c r="AJ407" s="346"/>
      <c r="AK407" s="346"/>
      <c r="AL407" s="346"/>
      <c r="AM407" s="346"/>
      <c r="AN407" s="346"/>
      <c r="AO407" s="374"/>
      <c r="AP407" s="348">
        <v>17.14</v>
      </c>
      <c r="AQ407" s="348">
        <v>16.43</v>
      </c>
      <c r="AR407" s="348">
        <v>11.83</v>
      </c>
      <c r="AS407" s="348">
        <v>3.88</v>
      </c>
      <c r="AT407" s="348">
        <v>5.91</v>
      </c>
      <c r="AU407" s="374"/>
      <c r="AV407" s="429"/>
      <c r="AW407" s="429"/>
      <c r="AX407" s="429"/>
      <c r="AY407" s="429"/>
      <c r="AZ407" s="429"/>
      <c r="BA407" s="372"/>
      <c r="BB407" s="375"/>
      <c r="BC407" s="375"/>
      <c r="BD407" s="375"/>
      <c r="BE407" s="375"/>
      <c r="BF407" s="374"/>
      <c r="BG407" s="372"/>
      <c r="BH407" s="372"/>
      <c r="BI407" s="375"/>
      <c r="BJ407" s="375"/>
      <c r="BK407" s="375"/>
      <c r="BL407" s="375"/>
      <c r="BM407" s="372"/>
      <c r="BN407" s="372"/>
      <c r="BO407" s="430"/>
    </row>
    <row r="408" spans="1:67" s="428" customFormat="1" x14ac:dyDescent="0.25">
      <c r="A408" s="345" t="s">
        <v>5823</v>
      </c>
      <c r="B408" s="372"/>
      <c r="C408" s="731"/>
      <c r="D408" s="372"/>
      <c r="E408" s="372"/>
      <c r="F408" s="372"/>
      <c r="G408" s="372"/>
      <c r="H408" s="374"/>
      <c r="I408" s="348" t="s">
        <v>430</v>
      </c>
      <c r="J408" s="348" t="s">
        <v>430</v>
      </c>
      <c r="K408" s="348" t="s">
        <v>430</v>
      </c>
      <c r="L408" s="348" t="s">
        <v>430</v>
      </c>
      <c r="M408" s="348" t="s">
        <v>430</v>
      </c>
      <c r="N408" s="350" t="s">
        <v>430</v>
      </c>
      <c r="O408" s="348" t="s">
        <v>430</v>
      </c>
      <c r="P408" s="348" t="s">
        <v>430</v>
      </c>
      <c r="Q408" s="348" t="s">
        <v>430</v>
      </c>
      <c r="R408" s="348" t="s">
        <v>430</v>
      </c>
      <c r="S408" s="348" t="s">
        <v>430</v>
      </c>
      <c r="T408" s="348" t="s">
        <v>430</v>
      </c>
      <c r="U408" s="348" t="s">
        <v>430</v>
      </c>
      <c r="V408" s="348" t="s">
        <v>430</v>
      </c>
      <c r="W408" s="348" t="s">
        <v>430</v>
      </c>
      <c r="X408" s="348" t="s">
        <v>430</v>
      </c>
      <c r="Y408" s="374"/>
      <c r="Z408" s="346"/>
      <c r="AA408" s="346"/>
      <c r="AB408" s="346"/>
      <c r="AC408" s="346"/>
      <c r="AD408" s="346"/>
      <c r="AE408" s="346"/>
      <c r="AF408" s="346"/>
      <c r="AG408" s="346"/>
      <c r="AH408" s="346"/>
      <c r="AI408" s="346"/>
      <c r="AJ408" s="346"/>
      <c r="AK408" s="346"/>
      <c r="AL408" s="346"/>
      <c r="AM408" s="346"/>
      <c r="AN408" s="346"/>
      <c r="AO408" s="374"/>
      <c r="AP408" s="348" t="s">
        <v>430</v>
      </c>
      <c r="AQ408" s="348" t="s">
        <v>430</v>
      </c>
      <c r="AR408" s="348" t="s">
        <v>430</v>
      </c>
      <c r="AS408" s="348" t="s">
        <v>430</v>
      </c>
      <c r="AT408" s="348" t="s">
        <v>430</v>
      </c>
      <c r="AU408" s="374"/>
      <c r="AV408" s="429"/>
      <c r="AW408" s="429"/>
      <c r="AX408" s="429"/>
      <c r="AY408" s="429"/>
      <c r="AZ408" s="429"/>
      <c r="BA408" s="372"/>
      <c r="BB408" s="375"/>
      <c r="BC408" s="375"/>
      <c r="BD408" s="375"/>
      <c r="BE408" s="375"/>
      <c r="BF408" s="374"/>
      <c r="BG408" s="372"/>
      <c r="BH408" s="372"/>
      <c r="BI408" s="375"/>
      <c r="BJ408" s="375"/>
      <c r="BK408" s="375"/>
      <c r="BL408" s="375"/>
      <c r="BM408" s="372"/>
      <c r="BN408" s="372"/>
      <c r="BO408" s="430"/>
    </row>
    <row r="409" spans="1:67" s="428" customFormat="1" x14ac:dyDescent="0.25">
      <c r="A409" s="345" t="s">
        <v>5824</v>
      </c>
      <c r="B409" s="372"/>
      <c r="C409" s="731"/>
      <c r="D409" s="372"/>
      <c r="E409" s="372"/>
      <c r="F409" s="372"/>
      <c r="G409" s="372"/>
      <c r="H409" s="374"/>
      <c r="I409" s="348">
        <v>-1.5872999999999999</v>
      </c>
      <c r="J409" s="348">
        <v>3.7936000000000001</v>
      </c>
      <c r="K409" s="348">
        <v>7.2290000000000001</v>
      </c>
      <c r="L409" s="348">
        <v>-18.519300000000001</v>
      </c>
      <c r="M409" s="348">
        <v>-4.7968999999999999</v>
      </c>
      <c r="N409" s="350">
        <v>103.4748</v>
      </c>
      <c r="O409" s="348">
        <v>70.567499999999995</v>
      </c>
      <c r="P409" s="348">
        <v>49.426000000000002</v>
      </c>
      <c r="Q409" s="348">
        <v>30.180299999999999</v>
      </c>
      <c r="R409" s="348">
        <v>17.572900000000001</v>
      </c>
      <c r="S409" s="348">
        <v>4.0444000000000004</v>
      </c>
      <c r="T409" s="348">
        <v>2.3464</v>
      </c>
      <c r="U409" s="348">
        <v>2.0823999999999998</v>
      </c>
      <c r="V409" s="348">
        <v>65.046000000000006</v>
      </c>
      <c r="W409" s="348">
        <v>7.4499000000000004</v>
      </c>
      <c r="X409" s="348" t="s">
        <v>428</v>
      </c>
      <c r="Y409" s="374"/>
      <c r="Z409" s="346"/>
      <c r="AA409" s="346"/>
      <c r="AB409" s="346"/>
      <c r="AC409" s="346"/>
      <c r="AD409" s="346"/>
      <c r="AE409" s="346"/>
      <c r="AF409" s="346"/>
      <c r="AG409" s="346"/>
      <c r="AH409" s="346"/>
      <c r="AI409" s="346"/>
      <c r="AJ409" s="346"/>
      <c r="AK409" s="346"/>
      <c r="AL409" s="346"/>
      <c r="AM409" s="346"/>
      <c r="AN409" s="346"/>
      <c r="AO409" s="374"/>
      <c r="AP409" s="348">
        <v>26.77</v>
      </c>
      <c r="AQ409" s="348">
        <v>33.799999999999997</v>
      </c>
      <c r="AR409" s="348">
        <v>43.67</v>
      </c>
      <c r="AS409" s="348">
        <v>62.31</v>
      </c>
      <c r="AT409" s="348">
        <v>26.76</v>
      </c>
      <c r="AU409" s="374"/>
      <c r="AV409" s="429"/>
      <c r="AW409" s="429"/>
      <c r="AX409" s="429"/>
      <c r="AY409" s="429"/>
      <c r="AZ409" s="429"/>
      <c r="BA409" s="372"/>
      <c r="BB409" s="375"/>
      <c r="BC409" s="375"/>
      <c r="BD409" s="375"/>
      <c r="BE409" s="375"/>
      <c r="BF409" s="374"/>
      <c r="BG409" s="372"/>
      <c r="BH409" s="372"/>
      <c r="BI409" s="375"/>
      <c r="BJ409" s="375"/>
      <c r="BK409" s="375"/>
      <c r="BL409" s="375"/>
      <c r="BM409" s="372"/>
      <c r="BN409" s="372"/>
      <c r="BO409" s="430"/>
    </row>
    <row r="410" spans="1:67" s="428" customFormat="1" x14ac:dyDescent="0.25">
      <c r="A410" s="495" t="s">
        <v>5825</v>
      </c>
      <c r="B410" s="431"/>
      <c r="C410" s="732"/>
      <c r="D410" s="431"/>
      <c r="E410" s="431"/>
      <c r="F410" s="431"/>
      <c r="G410" s="431"/>
      <c r="H410" s="432"/>
      <c r="I410" s="433" t="s">
        <v>430</v>
      </c>
      <c r="J410" s="433" t="s">
        <v>430</v>
      </c>
      <c r="K410" s="433" t="s">
        <v>430</v>
      </c>
      <c r="L410" s="433" t="s">
        <v>430</v>
      </c>
      <c r="M410" s="433" t="s">
        <v>430</v>
      </c>
      <c r="N410" s="434" t="s">
        <v>430</v>
      </c>
      <c r="O410" s="433" t="s">
        <v>430</v>
      </c>
      <c r="P410" s="433" t="s">
        <v>430</v>
      </c>
      <c r="Q410" s="433" t="s">
        <v>430</v>
      </c>
      <c r="R410" s="433" t="s">
        <v>430</v>
      </c>
      <c r="S410" s="433" t="s">
        <v>430</v>
      </c>
      <c r="T410" s="433" t="s">
        <v>430</v>
      </c>
      <c r="U410" s="433" t="s">
        <v>430</v>
      </c>
      <c r="V410" s="433" t="s">
        <v>430</v>
      </c>
      <c r="W410" s="433" t="s">
        <v>430</v>
      </c>
      <c r="X410" s="433" t="s">
        <v>430</v>
      </c>
      <c r="Y410" s="432"/>
      <c r="Z410" s="435"/>
      <c r="AA410" s="435"/>
      <c r="AB410" s="435"/>
      <c r="AC410" s="435"/>
      <c r="AD410" s="435"/>
      <c r="AE410" s="435"/>
      <c r="AF410" s="435"/>
      <c r="AG410" s="435"/>
      <c r="AH410" s="435"/>
      <c r="AI410" s="435"/>
      <c r="AJ410" s="435"/>
      <c r="AK410" s="435"/>
      <c r="AL410" s="435"/>
      <c r="AM410" s="435"/>
      <c r="AN410" s="435"/>
      <c r="AO410" s="432"/>
      <c r="AP410" s="433" t="s">
        <v>430</v>
      </c>
      <c r="AQ410" s="433" t="s">
        <v>430</v>
      </c>
      <c r="AR410" s="433" t="s">
        <v>430</v>
      </c>
      <c r="AS410" s="433" t="s">
        <v>430</v>
      </c>
      <c r="AT410" s="433" t="s">
        <v>430</v>
      </c>
      <c r="AU410" s="432"/>
      <c r="AV410" s="436"/>
      <c r="AW410" s="436"/>
      <c r="AX410" s="436"/>
      <c r="AY410" s="436"/>
      <c r="AZ410" s="436"/>
      <c r="BA410" s="431"/>
      <c r="BB410" s="437"/>
      <c r="BC410" s="437"/>
      <c r="BD410" s="437"/>
      <c r="BE410" s="437"/>
      <c r="BF410" s="417"/>
      <c r="BG410" s="431"/>
      <c r="BH410" s="431"/>
      <c r="BI410" s="437"/>
      <c r="BJ410" s="437"/>
      <c r="BK410" s="437"/>
      <c r="BL410" s="437"/>
      <c r="BM410" s="431"/>
      <c r="BN410" s="431"/>
      <c r="BO410" s="438"/>
    </row>
    <row r="414" spans="1:67" hidden="1" x14ac:dyDescent="0.25">
      <c r="A414" s="488" t="s">
        <v>179</v>
      </c>
    </row>
    <row r="415" spans="1:67" x14ac:dyDescent="0.25">
      <c r="A415" s="488" t="s">
        <v>10494</v>
      </c>
    </row>
    <row r="416" spans="1:67" x14ac:dyDescent="0.25">
      <c r="A416"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3099-D1E9-43CA-AD31-4B27E26D7A92}">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21" t="s">
        <v>170</v>
      </c>
      <c r="B5" s="1106"/>
      <c r="C5" s="1106" t="s">
        <v>44</v>
      </c>
      <c r="D5" s="1106"/>
      <c r="E5" s="1106" t="s">
        <v>45</v>
      </c>
      <c r="F5" s="1106"/>
      <c r="G5" s="1106"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06"/>
      <c r="AP5" s="236" t="s">
        <v>55</v>
      </c>
      <c r="AQ5" s="236" t="s">
        <v>69</v>
      </c>
      <c r="AR5" s="236" t="s">
        <v>54</v>
      </c>
      <c r="AS5" s="236" t="s">
        <v>53</v>
      </c>
      <c r="AT5" s="236" t="s">
        <v>4</v>
      </c>
      <c r="AU5" s="24"/>
      <c r="AV5" s="240" t="s">
        <v>55</v>
      </c>
      <c r="AW5" s="240" t="s">
        <v>69</v>
      </c>
      <c r="AX5" s="240" t="s">
        <v>54</v>
      </c>
      <c r="AY5" s="240" t="s">
        <v>53</v>
      </c>
      <c r="AZ5" s="241" t="s">
        <v>4</v>
      </c>
      <c r="BA5" s="1106"/>
      <c r="BB5" s="1066" t="s">
        <v>76</v>
      </c>
      <c r="BC5" s="1105"/>
      <c r="BD5" s="1105"/>
      <c r="BE5" s="1117"/>
      <c r="BF5" s="1120"/>
      <c r="BG5" s="1065" t="s">
        <v>160</v>
      </c>
      <c r="BH5" s="1106"/>
      <c r="BI5" s="1066" t="s">
        <v>81</v>
      </c>
      <c r="BJ5" s="1105"/>
      <c r="BK5" s="1105"/>
      <c r="BL5" s="1117"/>
      <c r="BM5" s="1106"/>
      <c r="BN5" s="1112" t="s">
        <v>87</v>
      </c>
      <c r="BO5" s="1107"/>
      <c r="BP5" s="1107"/>
      <c r="BQ5" s="1107"/>
      <c r="BR5" s="1107"/>
      <c r="BS5" s="1106"/>
      <c r="BT5" s="1106" t="s">
        <v>88</v>
      </c>
    </row>
    <row r="6" spans="1:72" ht="14.5" x14ac:dyDescent="0.25">
      <c r="A6" s="1121"/>
      <c r="B6" s="1109"/>
      <c r="C6" s="1109"/>
      <c r="D6" s="1109"/>
      <c r="E6" s="1109"/>
      <c r="F6" s="1109"/>
      <c r="G6" s="110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5"/>
      <c r="AO6" s="1109"/>
      <c r="AP6" s="1110" t="s">
        <v>70</v>
      </c>
      <c r="AQ6" s="1111"/>
      <c r="AR6" s="1111"/>
      <c r="AS6" s="1111"/>
      <c r="AT6" s="1111"/>
      <c r="AU6" s="28"/>
      <c r="AV6" s="1118" t="s">
        <v>71</v>
      </c>
      <c r="AW6" s="1115"/>
      <c r="AX6" s="1115"/>
      <c r="AY6" s="1115"/>
      <c r="AZ6" s="1116"/>
      <c r="BA6" s="1109"/>
      <c r="BB6" s="326" t="s">
        <v>72</v>
      </c>
      <c r="BC6" s="303" t="s">
        <v>73</v>
      </c>
      <c r="BD6" s="303" t="s">
        <v>74</v>
      </c>
      <c r="BE6" s="327" t="s">
        <v>75</v>
      </c>
      <c r="BF6" s="1111"/>
      <c r="BG6" s="1122"/>
      <c r="BH6" s="1109"/>
      <c r="BI6" s="326" t="s">
        <v>77</v>
      </c>
      <c r="BJ6" s="303" t="s">
        <v>78</v>
      </c>
      <c r="BK6" s="303" t="s">
        <v>79</v>
      </c>
      <c r="BL6" s="327" t="s">
        <v>80</v>
      </c>
      <c r="BM6" s="1109"/>
      <c r="BN6" s="233" t="s">
        <v>82</v>
      </c>
      <c r="BO6" s="28" t="s">
        <v>83</v>
      </c>
      <c r="BP6" s="28" t="s">
        <v>84</v>
      </c>
      <c r="BQ6" s="28" t="s">
        <v>85</v>
      </c>
      <c r="BR6" s="28" t="s">
        <v>86</v>
      </c>
      <c r="BS6" s="1109"/>
      <c r="BT6" s="1109"/>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6601</v>
      </c>
      <c r="B8" s="402"/>
      <c r="C8" s="724">
        <v>39149</v>
      </c>
      <c r="D8" s="402"/>
      <c r="E8" s="403">
        <v>57065.5</v>
      </c>
      <c r="F8" s="402"/>
      <c r="G8" s="404">
        <v>125.3751</v>
      </c>
      <c r="H8" s="406"/>
      <c r="I8" s="405">
        <v>-0.36969999999999997</v>
      </c>
      <c r="J8" s="405">
        <v>2.9001999999999999</v>
      </c>
      <c r="K8" s="405">
        <v>7.3113000000000001</v>
      </c>
      <c r="L8" s="405">
        <v>-5.0879000000000003</v>
      </c>
      <c r="M8" s="405">
        <v>-0.64019999999999999</v>
      </c>
      <c r="N8" s="407">
        <v>50.6967</v>
      </c>
      <c r="O8" s="405">
        <v>45.392099999999999</v>
      </c>
      <c r="P8" s="405">
        <v>35.624099999999999</v>
      </c>
      <c r="Q8" s="405">
        <v>25.314599999999999</v>
      </c>
      <c r="R8" s="405">
        <v>15.658300000000001</v>
      </c>
      <c r="S8" s="405">
        <v>7.9199000000000002</v>
      </c>
      <c r="T8" s="405">
        <v>3.8809999999999998</v>
      </c>
      <c r="U8" s="405">
        <v>14.0739</v>
      </c>
      <c r="V8" s="405">
        <v>31.331199999999999</v>
      </c>
      <c r="W8" s="405">
        <v>6.9278000000000004</v>
      </c>
      <c r="X8" s="405">
        <v>14.213800000000001</v>
      </c>
      <c r="Y8" s="406"/>
      <c r="Z8" s="403">
        <v>22</v>
      </c>
      <c r="AA8" s="403">
        <v>10</v>
      </c>
      <c r="AB8" s="403">
        <v>13</v>
      </c>
      <c r="AC8" s="403">
        <v>26</v>
      </c>
      <c r="AD8" s="403">
        <v>21</v>
      </c>
      <c r="AE8" s="403">
        <v>15</v>
      </c>
      <c r="AF8" s="403">
        <v>15</v>
      </c>
      <c r="AG8" s="403">
        <v>13</v>
      </c>
      <c r="AH8" s="403">
        <v>11</v>
      </c>
      <c r="AI8" s="403">
        <v>10</v>
      </c>
      <c r="AJ8" s="403">
        <v>14</v>
      </c>
      <c r="AK8" s="403">
        <v>11</v>
      </c>
      <c r="AL8" s="403">
        <v>20</v>
      </c>
      <c r="AM8" s="403">
        <v>16</v>
      </c>
      <c r="AN8" s="403">
        <v>9</v>
      </c>
      <c r="AO8" s="402"/>
      <c r="AP8" s="405">
        <v>21.47</v>
      </c>
      <c r="AQ8" s="405">
        <v>25.32</v>
      </c>
      <c r="AR8" s="405">
        <v>31.59</v>
      </c>
      <c r="AS8" s="405">
        <v>40.06</v>
      </c>
      <c r="AT8" s="405">
        <v>19.32</v>
      </c>
      <c r="AU8" s="408"/>
      <c r="AV8" s="403">
        <v>11</v>
      </c>
      <c r="AW8" s="403">
        <v>11</v>
      </c>
      <c r="AX8" s="403">
        <v>11</v>
      </c>
      <c r="AY8" s="403">
        <v>13</v>
      </c>
      <c r="AZ8" s="403">
        <v>22</v>
      </c>
      <c r="BA8" s="406"/>
      <c r="BB8" s="405">
        <v>16.097662387229398</v>
      </c>
      <c r="BC8" s="405">
        <v>0</v>
      </c>
      <c r="BD8" s="405">
        <v>0.13319600193093101</v>
      </c>
      <c r="BE8" s="410" t="s">
        <v>430</v>
      </c>
      <c r="BF8" s="478"/>
      <c r="BG8" s="410" t="s">
        <v>430</v>
      </c>
      <c r="BH8" s="406"/>
      <c r="BI8" s="405" t="s">
        <v>430</v>
      </c>
      <c r="BJ8" s="405" t="s">
        <v>430</v>
      </c>
      <c r="BK8" s="405" t="s">
        <v>430</v>
      </c>
      <c r="BL8" s="405" t="s">
        <v>430</v>
      </c>
      <c r="BM8" s="406"/>
      <c r="BN8" s="401" t="s">
        <v>6602</v>
      </c>
      <c r="BO8" s="401" t="s">
        <v>6603</v>
      </c>
      <c r="BP8" s="401" t="s">
        <v>430</v>
      </c>
      <c r="BQ8" s="401" t="s">
        <v>430</v>
      </c>
      <c r="BR8" s="401" t="s">
        <v>430</v>
      </c>
      <c r="BS8" s="402"/>
      <c r="BT8" s="411" t="s">
        <v>555</v>
      </c>
    </row>
    <row r="9" spans="1:72" s="428" customFormat="1" x14ac:dyDescent="0.25">
      <c r="A9" s="345" t="s">
        <v>6604</v>
      </c>
      <c r="B9" s="373"/>
      <c r="C9" s="719">
        <v>40414</v>
      </c>
      <c r="D9" s="373"/>
      <c r="E9" s="346">
        <v>27706.9</v>
      </c>
      <c r="F9" s="373"/>
      <c r="G9" s="347">
        <v>129.846</v>
      </c>
      <c r="H9" s="374"/>
      <c r="I9" s="348">
        <v>-0.36780000000000002</v>
      </c>
      <c r="J9" s="348">
        <v>2.8994</v>
      </c>
      <c r="K9" s="348">
        <v>7.3216000000000001</v>
      </c>
      <c r="L9" s="348">
        <v>-5.0012999999999996</v>
      </c>
      <c r="M9" s="348">
        <v>-0.48420000000000002</v>
      </c>
      <c r="N9" s="350">
        <v>51.130600000000001</v>
      </c>
      <c r="O9" s="348">
        <v>45.804000000000002</v>
      </c>
      <c r="P9" s="348">
        <v>35.956600000000002</v>
      </c>
      <c r="Q9" s="348">
        <v>25.732600000000001</v>
      </c>
      <c r="R9" s="348">
        <v>15.684200000000001</v>
      </c>
      <c r="S9" s="348">
        <v>7.9417999999999997</v>
      </c>
      <c r="T9" s="348">
        <v>3.5771999999999999</v>
      </c>
      <c r="U9" s="348">
        <v>14.269299999999999</v>
      </c>
      <c r="V9" s="348">
        <v>31.6541</v>
      </c>
      <c r="W9" s="348">
        <v>6.9227999999999996</v>
      </c>
      <c r="X9" s="348">
        <v>12.807499999999999</v>
      </c>
      <c r="Y9" s="374"/>
      <c r="Z9" s="346">
        <v>15</v>
      </c>
      <c r="AA9" s="346">
        <v>11</v>
      </c>
      <c r="AB9" s="346">
        <v>11</v>
      </c>
      <c r="AC9" s="346">
        <v>17</v>
      </c>
      <c r="AD9" s="346">
        <v>11</v>
      </c>
      <c r="AE9" s="346">
        <v>4</v>
      </c>
      <c r="AF9" s="346">
        <v>6</v>
      </c>
      <c r="AG9" s="346">
        <v>3</v>
      </c>
      <c r="AH9" s="346">
        <v>4</v>
      </c>
      <c r="AI9" s="346">
        <v>9</v>
      </c>
      <c r="AJ9" s="346">
        <v>11</v>
      </c>
      <c r="AK9" s="346">
        <v>16</v>
      </c>
      <c r="AL9" s="346">
        <v>11</v>
      </c>
      <c r="AM9" s="346">
        <v>6</v>
      </c>
      <c r="AN9" s="346">
        <v>12</v>
      </c>
      <c r="AO9" s="373"/>
      <c r="AP9" s="348">
        <v>21.64</v>
      </c>
      <c r="AQ9" s="348">
        <v>25.59</v>
      </c>
      <c r="AR9" s="348">
        <v>31.91</v>
      </c>
      <c r="AS9" s="348">
        <v>40.450000000000003</v>
      </c>
      <c r="AT9" s="348">
        <v>19.68</v>
      </c>
      <c r="AU9" s="351"/>
      <c r="AV9" s="346">
        <v>7</v>
      </c>
      <c r="AW9" s="346">
        <v>5</v>
      </c>
      <c r="AX9" s="346">
        <v>3</v>
      </c>
      <c r="AY9" s="346">
        <v>4</v>
      </c>
      <c r="AZ9" s="346">
        <v>6</v>
      </c>
      <c r="BA9" s="374"/>
      <c r="BB9" s="348">
        <v>16.064477324927601</v>
      </c>
      <c r="BC9" s="348">
        <v>0</v>
      </c>
      <c r="BD9" s="348">
        <v>0.134773271822869</v>
      </c>
      <c r="BE9" s="375" t="s">
        <v>430</v>
      </c>
      <c r="BF9" s="479"/>
      <c r="BG9" s="375" t="s">
        <v>430</v>
      </c>
      <c r="BH9" s="374"/>
      <c r="BI9" s="348" t="s">
        <v>430</v>
      </c>
      <c r="BJ9" s="348" t="s">
        <v>430</v>
      </c>
      <c r="BK9" s="348" t="s">
        <v>430</v>
      </c>
      <c r="BL9" s="348" t="s">
        <v>430</v>
      </c>
      <c r="BM9" s="374"/>
      <c r="BN9" s="372" t="s">
        <v>6605</v>
      </c>
      <c r="BO9" s="372" t="s">
        <v>6606</v>
      </c>
      <c r="BP9" s="372" t="s">
        <v>430</v>
      </c>
      <c r="BQ9" s="372" t="s">
        <v>430</v>
      </c>
      <c r="BR9" s="372" t="s">
        <v>430</v>
      </c>
      <c r="BS9" s="373"/>
      <c r="BT9" s="354" t="s">
        <v>555</v>
      </c>
    </row>
    <row r="10" spans="1:72" s="428" customFormat="1" x14ac:dyDescent="0.25">
      <c r="A10" s="345" t="s">
        <v>6607</v>
      </c>
      <c r="B10" s="373"/>
      <c r="C10" s="719">
        <v>39951</v>
      </c>
      <c r="D10" s="373"/>
      <c r="E10" s="346">
        <v>26328.7</v>
      </c>
      <c r="F10" s="373"/>
      <c r="G10" s="347">
        <v>129.28899999999999</v>
      </c>
      <c r="H10" s="374"/>
      <c r="I10" s="348">
        <v>-0.36880000000000002</v>
      </c>
      <c r="J10" s="348">
        <v>2.9007000000000001</v>
      </c>
      <c r="K10" s="348">
        <v>7.3190999999999997</v>
      </c>
      <c r="L10" s="348">
        <v>-5.0404</v>
      </c>
      <c r="M10" s="348">
        <v>-0.55800000000000005</v>
      </c>
      <c r="N10" s="350">
        <v>50.829799999999999</v>
      </c>
      <c r="O10" s="348">
        <v>45.518799999999999</v>
      </c>
      <c r="P10" s="348">
        <v>35.653799999999997</v>
      </c>
      <c r="Q10" s="348">
        <v>25.535599999999999</v>
      </c>
      <c r="R10" s="348">
        <v>15.716799999999999</v>
      </c>
      <c r="S10" s="348">
        <v>7.9343000000000004</v>
      </c>
      <c r="T10" s="348">
        <v>3.5213999999999999</v>
      </c>
      <c r="U10" s="348">
        <v>14.1694</v>
      </c>
      <c r="V10" s="348">
        <v>31.446200000000001</v>
      </c>
      <c r="W10" s="348">
        <v>6.9275000000000002</v>
      </c>
      <c r="X10" s="348">
        <v>13.464399999999999</v>
      </c>
      <c r="Y10" s="374"/>
      <c r="Z10" s="346">
        <v>19</v>
      </c>
      <c r="AA10" s="346">
        <v>9</v>
      </c>
      <c r="AB10" s="346">
        <v>12</v>
      </c>
      <c r="AC10" s="346">
        <v>22</v>
      </c>
      <c r="AD10" s="346">
        <v>19</v>
      </c>
      <c r="AE10" s="346">
        <v>11</v>
      </c>
      <c r="AF10" s="346">
        <v>13</v>
      </c>
      <c r="AG10" s="346">
        <v>12</v>
      </c>
      <c r="AH10" s="346">
        <v>10</v>
      </c>
      <c r="AI10" s="346">
        <v>8</v>
      </c>
      <c r="AJ10" s="346">
        <v>12</v>
      </c>
      <c r="AK10" s="346">
        <v>24</v>
      </c>
      <c r="AL10" s="346">
        <v>15</v>
      </c>
      <c r="AM10" s="346">
        <v>12</v>
      </c>
      <c r="AN10" s="346">
        <v>10</v>
      </c>
      <c r="AO10" s="373"/>
      <c r="AP10" s="348">
        <v>21.59</v>
      </c>
      <c r="AQ10" s="348">
        <v>25.44</v>
      </c>
      <c r="AR10" s="348">
        <v>31.66</v>
      </c>
      <c r="AS10" s="348">
        <v>40.17</v>
      </c>
      <c r="AT10" s="348">
        <v>19.48</v>
      </c>
      <c r="AU10" s="351"/>
      <c r="AV10" s="346">
        <v>10</v>
      </c>
      <c r="AW10" s="346">
        <v>10</v>
      </c>
      <c r="AX10" s="346">
        <v>10</v>
      </c>
      <c r="AY10" s="346">
        <v>12</v>
      </c>
      <c r="AZ10" s="346">
        <v>12</v>
      </c>
      <c r="BA10" s="374"/>
      <c r="BB10" s="348">
        <v>16.1166365194284</v>
      </c>
      <c r="BC10" s="348">
        <v>0.98140444385645698</v>
      </c>
      <c r="BD10" s="348">
        <v>0.133083232742745</v>
      </c>
      <c r="BE10" s="375">
        <v>-6.5709232154337494E-2</v>
      </c>
      <c r="BF10" s="479"/>
      <c r="BG10" s="375">
        <v>9.2761999999999993</v>
      </c>
      <c r="BH10" s="374"/>
      <c r="BI10" s="348" t="s">
        <v>430</v>
      </c>
      <c r="BJ10" s="348" t="s">
        <v>430</v>
      </c>
      <c r="BK10" s="348" t="s">
        <v>430</v>
      </c>
      <c r="BL10" s="348" t="s">
        <v>430</v>
      </c>
      <c r="BM10" s="374"/>
      <c r="BN10" s="372" t="s">
        <v>6608</v>
      </c>
      <c r="BO10" s="372" t="s">
        <v>6609</v>
      </c>
      <c r="BP10" s="372" t="s">
        <v>430</v>
      </c>
      <c r="BQ10" s="372" t="s">
        <v>430</v>
      </c>
      <c r="BR10" s="372" t="s">
        <v>430</v>
      </c>
      <c r="BS10" s="373"/>
      <c r="BT10" s="354" t="s">
        <v>555</v>
      </c>
    </row>
    <row r="11" spans="1:72" s="428" customFormat="1" x14ac:dyDescent="0.25">
      <c r="A11" s="345" t="s">
        <v>6610</v>
      </c>
      <c r="B11" s="373"/>
      <c r="C11" s="719">
        <v>40403</v>
      </c>
      <c r="D11" s="373"/>
      <c r="E11" s="346">
        <v>23835.7</v>
      </c>
      <c r="F11" s="373"/>
      <c r="G11" s="347">
        <v>129.5455</v>
      </c>
      <c r="H11" s="374"/>
      <c r="I11" s="348">
        <v>-0.36959999999999998</v>
      </c>
      <c r="J11" s="348">
        <v>2.9087000000000001</v>
      </c>
      <c r="K11" s="348">
        <v>7.3423999999999996</v>
      </c>
      <c r="L11" s="348">
        <v>-5.0393999999999997</v>
      </c>
      <c r="M11" s="348">
        <v>-0.53120000000000001</v>
      </c>
      <c r="N11" s="350">
        <v>50.965000000000003</v>
      </c>
      <c r="O11" s="348">
        <v>45.479599999999998</v>
      </c>
      <c r="P11" s="348">
        <v>35.851199999999999</v>
      </c>
      <c r="Q11" s="348">
        <v>25.618099999999998</v>
      </c>
      <c r="R11" s="348">
        <v>15.834899999999999</v>
      </c>
      <c r="S11" s="348">
        <v>7.9631999999999996</v>
      </c>
      <c r="T11" s="348">
        <v>3.9773999999999998</v>
      </c>
      <c r="U11" s="348">
        <v>14.2295</v>
      </c>
      <c r="V11" s="348">
        <v>31.559000000000001</v>
      </c>
      <c r="W11" s="348">
        <v>6.9466000000000001</v>
      </c>
      <c r="X11" s="348">
        <v>13.117599999999999</v>
      </c>
      <c r="Y11" s="374"/>
      <c r="Z11" s="346">
        <v>21</v>
      </c>
      <c r="AA11" s="346">
        <v>7</v>
      </c>
      <c r="AB11" s="346">
        <v>7</v>
      </c>
      <c r="AC11" s="346">
        <v>21</v>
      </c>
      <c r="AD11" s="346">
        <v>18</v>
      </c>
      <c r="AE11" s="346">
        <v>8</v>
      </c>
      <c r="AF11" s="346">
        <v>14</v>
      </c>
      <c r="AG11" s="346">
        <v>9</v>
      </c>
      <c r="AH11" s="346">
        <v>9</v>
      </c>
      <c r="AI11" s="346">
        <v>5</v>
      </c>
      <c r="AJ11" s="346">
        <v>7</v>
      </c>
      <c r="AK11" s="346">
        <v>7</v>
      </c>
      <c r="AL11" s="346">
        <v>12</v>
      </c>
      <c r="AM11" s="346">
        <v>10</v>
      </c>
      <c r="AN11" s="346">
        <v>7</v>
      </c>
      <c r="AO11" s="373"/>
      <c r="AP11" s="348">
        <v>21.61</v>
      </c>
      <c r="AQ11" s="348">
        <v>25.5</v>
      </c>
      <c r="AR11" s="348">
        <v>31.76</v>
      </c>
      <c r="AS11" s="348">
        <v>40.200000000000003</v>
      </c>
      <c r="AT11" s="348">
        <v>19.59</v>
      </c>
      <c r="AU11" s="351"/>
      <c r="AV11" s="346">
        <v>8</v>
      </c>
      <c r="AW11" s="346">
        <v>9</v>
      </c>
      <c r="AX11" s="346">
        <v>9</v>
      </c>
      <c r="AY11" s="346">
        <v>11</v>
      </c>
      <c r="AZ11" s="346">
        <v>10</v>
      </c>
      <c r="BA11" s="374"/>
      <c r="BB11" s="348">
        <v>16.0459370442336</v>
      </c>
      <c r="BC11" s="348">
        <v>0</v>
      </c>
      <c r="BD11" s="348">
        <v>0.13401855192332299</v>
      </c>
      <c r="BE11" s="375" t="s">
        <v>430</v>
      </c>
      <c r="BF11" s="479"/>
      <c r="BG11" s="375" t="s">
        <v>430</v>
      </c>
      <c r="BH11" s="374"/>
      <c r="BI11" s="348" t="s">
        <v>430</v>
      </c>
      <c r="BJ11" s="348" t="s">
        <v>430</v>
      </c>
      <c r="BK11" s="348" t="s">
        <v>430</v>
      </c>
      <c r="BL11" s="348" t="s">
        <v>430</v>
      </c>
      <c r="BM11" s="374"/>
      <c r="BN11" s="372" t="s">
        <v>6611</v>
      </c>
      <c r="BO11" s="372" t="s">
        <v>6612</v>
      </c>
      <c r="BP11" s="372" t="s">
        <v>430</v>
      </c>
      <c r="BQ11" s="372" t="s">
        <v>430</v>
      </c>
      <c r="BR11" s="372" t="s">
        <v>430</v>
      </c>
      <c r="BS11" s="373"/>
      <c r="BT11" s="354" t="s">
        <v>555</v>
      </c>
    </row>
    <row r="12" spans="1:72" s="428" customFormat="1" ht="11" x14ac:dyDescent="0.3">
      <c r="A12" s="841" t="s">
        <v>6613</v>
      </c>
      <c r="B12" s="842"/>
      <c r="C12" s="843">
        <v>39290</v>
      </c>
      <c r="D12" s="842"/>
      <c r="E12" s="844">
        <v>13783.7</v>
      </c>
      <c r="F12" s="842"/>
      <c r="G12" s="845">
        <v>126.563</v>
      </c>
      <c r="H12" s="847"/>
      <c r="I12" s="846">
        <v>-0.3695</v>
      </c>
      <c r="J12" s="846">
        <v>2.9134000000000002</v>
      </c>
      <c r="K12" s="846">
        <v>7.3559999999999999</v>
      </c>
      <c r="L12" s="846">
        <v>-5.0218999999999996</v>
      </c>
      <c r="M12" s="846">
        <v>-0.49120000000000003</v>
      </c>
      <c r="N12" s="848">
        <v>51.0379</v>
      </c>
      <c r="O12" s="846">
        <v>45.653100000000002</v>
      </c>
      <c r="P12" s="846">
        <v>35.862099999999998</v>
      </c>
      <c r="Q12" s="846">
        <v>25.652100000000001</v>
      </c>
      <c r="R12" s="846">
        <v>15.796799999999999</v>
      </c>
      <c r="S12" s="846">
        <v>7.9790000000000001</v>
      </c>
      <c r="T12" s="846">
        <v>3.5874999999999999</v>
      </c>
      <c r="U12" s="846">
        <v>14.2898</v>
      </c>
      <c r="V12" s="846">
        <v>31.632400000000001</v>
      </c>
      <c r="W12" s="846">
        <v>6.9558999999999997</v>
      </c>
      <c r="X12" s="846">
        <v>15.003</v>
      </c>
      <c r="Y12" s="847"/>
      <c r="Z12" s="844">
        <v>20</v>
      </c>
      <c r="AA12" s="844">
        <v>5</v>
      </c>
      <c r="AB12" s="844">
        <v>5</v>
      </c>
      <c r="AC12" s="844">
        <v>20</v>
      </c>
      <c r="AD12" s="844">
        <v>13</v>
      </c>
      <c r="AE12" s="844">
        <v>6</v>
      </c>
      <c r="AF12" s="844">
        <v>7</v>
      </c>
      <c r="AG12" s="844">
        <v>8</v>
      </c>
      <c r="AH12" s="844">
        <v>8</v>
      </c>
      <c r="AI12" s="844">
        <v>6</v>
      </c>
      <c r="AJ12" s="844">
        <v>5</v>
      </c>
      <c r="AK12" s="844">
        <v>14</v>
      </c>
      <c r="AL12" s="844">
        <v>8</v>
      </c>
      <c r="AM12" s="844">
        <v>7</v>
      </c>
      <c r="AN12" s="844">
        <v>5</v>
      </c>
      <c r="AO12" s="842"/>
      <c r="AP12" s="846">
        <v>21.67</v>
      </c>
      <c r="AQ12" s="846">
        <v>25.54</v>
      </c>
      <c r="AR12" s="846">
        <v>31.82</v>
      </c>
      <c r="AS12" s="846">
        <v>40.340000000000003</v>
      </c>
      <c r="AT12" s="846">
        <v>19.68</v>
      </c>
      <c r="AU12" s="849"/>
      <c r="AV12" s="844">
        <v>5</v>
      </c>
      <c r="AW12" s="844">
        <v>6</v>
      </c>
      <c r="AX12" s="844">
        <v>7</v>
      </c>
      <c r="AY12" s="844">
        <v>6</v>
      </c>
      <c r="AZ12" s="844">
        <v>6</v>
      </c>
      <c r="BA12" s="847"/>
      <c r="BB12" s="846">
        <v>16.054779532894099</v>
      </c>
      <c r="BC12" s="846">
        <v>0</v>
      </c>
      <c r="BD12" s="846">
        <v>0.13446595747293499</v>
      </c>
      <c r="BE12" s="852" t="s">
        <v>430</v>
      </c>
      <c r="BF12" s="891"/>
      <c r="BG12" s="852" t="s">
        <v>430</v>
      </c>
      <c r="BH12" s="847"/>
      <c r="BI12" s="846" t="s">
        <v>430</v>
      </c>
      <c r="BJ12" s="846" t="s">
        <v>430</v>
      </c>
      <c r="BK12" s="846" t="s">
        <v>430</v>
      </c>
      <c r="BL12" s="846" t="s">
        <v>430</v>
      </c>
      <c r="BM12" s="847"/>
      <c r="BN12" s="855" t="s">
        <v>6614</v>
      </c>
      <c r="BO12" s="855" t="s">
        <v>6615</v>
      </c>
      <c r="BP12" s="855" t="s">
        <v>430</v>
      </c>
      <c r="BQ12" s="855" t="s">
        <v>430</v>
      </c>
      <c r="BR12" s="855" t="s">
        <v>430</v>
      </c>
      <c r="BS12" s="842"/>
      <c r="BT12" s="856" t="s">
        <v>555</v>
      </c>
    </row>
    <row r="13" spans="1:72" s="428" customFormat="1" x14ac:dyDescent="0.25">
      <c r="A13" s="345" t="s">
        <v>6616</v>
      </c>
      <c r="B13" s="373"/>
      <c r="C13" s="719">
        <v>45303</v>
      </c>
      <c r="D13" s="373"/>
      <c r="E13" s="346">
        <v>6092.99</v>
      </c>
      <c r="F13" s="373"/>
      <c r="G13" s="347">
        <v>14.7326</v>
      </c>
      <c r="H13" s="374"/>
      <c r="I13" s="348">
        <v>-0.36520000000000002</v>
      </c>
      <c r="J13" s="348">
        <v>2.8834</v>
      </c>
      <c r="K13" s="348">
        <v>7.2843</v>
      </c>
      <c r="L13" s="348">
        <v>-4.9356</v>
      </c>
      <c r="M13" s="348">
        <v>-0.41710000000000003</v>
      </c>
      <c r="N13" s="350">
        <v>50.928699999999999</v>
      </c>
      <c r="O13" s="348">
        <v>45.633000000000003</v>
      </c>
      <c r="P13" s="348" t="s">
        <v>430</v>
      </c>
      <c r="Q13" s="348" t="s">
        <v>430</v>
      </c>
      <c r="R13" s="348" t="s">
        <v>430</v>
      </c>
      <c r="S13" s="348">
        <v>7.9035000000000002</v>
      </c>
      <c r="T13" s="348">
        <v>4.0225</v>
      </c>
      <c r="U13" s="348">
        <v>12.6173</v>
      </c>
      <c r="V13" s="348">
        <v>31.2621</v>
      </c>
      <c r="W13" s="348">
        <v>6.8803000000000001</v>
      </c>
      <c r="X13" s="348">
        <v>39.784799999999997</v>
      </c>
      <c r="Y13" s="374"/>
      <c r="Z13" s="346">
        <v>5</v>
      </c>
      <c r="AA13" s="346">
        <v>19</v>
      </c>
      <c r="AB13" s="346">
        <v>19</v>
      </c>
      <c r="AC13" s="346">
        <v>4</v>
      </c>
      <c r="AD13" s="346">
        <v>4</v>
      </c>
      <c r="AE13" s="346">
        <v>9</v>
      </c>
      <c r="AF13" s="346">
        <v>8</v>
      </c>
      <c r="AG13" s="346" t="s">
        <v>430</v>
      </c>
      <c r="AH13" s="346" t="s">
        <v>430</v>
      </c>
      <c r="AI13" s="346" t="s">
        <v>430</v>
      </c>
      <c r="AJ13" s="346">
        <v>18</v>
      </c>
      <c r="AK13" s="346">
        <v>5</v>
      </c>
      <c r="AL13" s="346">
        <v>24</v>
      </c>
      <c r="AM13" s="346">
        <v>18</v>
      </c>
      <c r="AN13" s="346">
        <v>20</v>
      </c>
      <c r="AO13" s="373"/>
      <c r="AP13" s="348" t="s">
        <v>430</v>
      </c>
      <c r="AQ13" s="348" t="s">
        <v>430</v>
      </c>
      <c r="AR13" s="348" t="s">
        <v>430</v>
      </c>
      <c r="AS13" s="348" t="s">
        <v>430</v>
      </c>
      <c r="AT13" s="348">
        <v>19.38</v>
      </c>
      <c r="AU13" s="351"/>
      <c r="AV13" s="346" t="s">
        <v>430</v>
      </c>
      <c r="AW13" s="346" t="s">
        <v>430</v>
      </c>
      <c r="AX13" s="346" t="s">
        <v>430</v>
      </c>
      <c r="AY13" s="346" t="s">
        <v>430</v>
      </c>
      <c r="AZ13" s="346">
        <v>17</v>
      </c>
      <c r="BA13" s="374"/>
      <c r="BB13" s="348">
        <v>16.318858333177101</v>
      </c>
      <c r="BC13" s="348">
        <v>0</v>
      </c>
      <c r="BD13" s="348">
        <v>0.15277000574086</v>
      </c>
      <c r="BE13" s="375" t="s">
        <v>430</v>
      </c>
      <c r="BF13" s="479"/>
      <c r="BG13" s="375" t="s">
        <v>430</v>
      </c>
      <c r="BH13" s="374"/>
      <c r="BI13" s="348" t="s">
        <v>430</v>
      </c>
      <c r="BJ13" s="348" t="s">
        <v>430</v>
      </c>
      <c r="BK13" s="348" t="s">
        <v>430</v>
      </c>
      <c r="BL13" s="348" t="s">
        <v>430</v>
      </c>
      <c r="BM13" s="374"/>
      <c r="BN13" s="372" t="s">
        <v>6617</v>
      </c>
      <c r="BO13" s="372" t="s">
        <v>6618</v>
      </c>
      <c r="BP13" s="372" t="s">
        <v>430</v>
      </c>
      <c r="BQ13" s="372" t="s">
        <v>430</v>
      </c>
      <c r="BR13" s="372" t="s">
        <v>430</v>
      </c>
      <c r="BS13" s="373"/>
      <c r="BT13" s="354" t="s">
        <v>555</v>
      </c>
    </row>
    <row r="14" spans="1:72" s="428" customFormat="1" x14ac:dyDescent="0.25">
      <c r="A14" s="345" t="s">
        <v>6619</v>
      </c>
      <c r="B14" s="373"/>
      <c r="C14" s="719">
        <v>40492</v>
      </c>
      <c r="D14" s="373"/>
      <c r="E14" s="346">
        <v>5505.48</v>
      </c>
      <c r="F14" s="373"/>
      <c r="G14" s="347">
        <v>126.33620000000001</v>
      </c>
      <c r="H14" s="374"/>
      <c r="I14" s="348">
        <v>-0.3679</v>
      </c>
      <c r="J14" s="348">
        <v>2.8965999999999998</v>
      </c>
      <c r="K14" s="348">
        <v>7.3036000000000003</v>
      </c>
      <c r="L14" s="348">
        <v>-5.0652999999999997</v>
      </c>
      <c r="M14" s="348">
        <v>-0.65459999999999996</v>
      </c>
      <c r="N14" s="350">
        <v>50.777000000000001</v>
      </c>
      <c r="O14" s="348">
        <v>45.583300000000001</v>
      </c>
      <c r="P14" s="348">
        <v>35.841099999999997</v>
      </c>
      <c r="Q14" s="348">
        <v>25.669799999999999</v>
      </c>
      <c r="R14" s="348">
        <v>15.535500000000001</v>
      </c>
      <c r="S14" s="348">
        <v>7.9101999999999997</v>
      </c>
      <c r="T14" s="348">
        <v>3.4944999999999999</v>
      </c>
      <c r="U14" s="348">
        <v>14.0777</v>
      </c>
      <c r="V14" s="348">
        <v>31.4</v>
      </c>
      <c r="W14" s="348">
        <v>6.9156000000000004</v>
      </c>
      <c r="X14" s="348">
        <v>12.305999999999999</v>
      </c>
      <c r="Y14" s="374"/>
      <c r="Z14" s="346">
        <v>16</v>
      </c>
      <c r="AA14" s="346">
        <v>13</v>
      </c>
      <c r="AB14" s="346">
        <v>15</v>
      </c>
      <c r="AC14" s="346">
        <v>25</v>
      </c>
      <c r="AD14" s="346">
        <v>22</v>
      </c>
      <c r="AE14" s="346">
        <v>13</v>
      </c>
      <c r="AF14" s="346">
        <v>10</v>
      </c>
      <c r="AG14" s="346">
        <v>10</v>
      </c>
      <c r="AH14" s="346">
        <v>6</v>
      </c>
      <c r="AI14" s="346">
        <v>11</v>
      </c>
      <c r="AJ14" s="346">
        <v>16</v>
      </c>
      <c r="AK14" s="346">
        <v>26</v>
      </c>
      <c r="AL14" s="346">
        <v>19</v>
      </c>
      <c r="AM14" s="346">
        <v>13</v>
      </c>
      <c r="AN14" s="346">
        <v>14</v>
      </c>
      <c r="AO14" s="373"/>
      <c r="AP14" s="348">
        <v>21.67</v>
      </c>
      <c r="AQ14" s="348">
        <v>25.54</v>
      </c>
      <c r="AR14" s="348">
        <v>31.78</v>
      </c>
      <c r="AS14" s="348">
        <v>40.21</v>
      </c>
      <c r="AT14" s="348">
        <v>19.37</v>
      </c>
      <c r="AU14" s="351"/>
      <c r="AV14" s="346">
        <v>5</v>
      </c>
      <c r="AW14" s="346">
        <v>6</v>
      </c>
      <c r="AX14" s="346">
        <v>8</v>
      </c>
      <c r="AY14" s="346">
        <v>10</v>
      </c>
      <c r="AZ14" s="346">
        <v>19</v>
      </c>
      <c r="BA14" s="374"/>
      <c r="BB14" s="348">
        <v>15.9156410233501</v>
      </c>
      <c r="BC14" s="348">
        <v>0</v>
      </c>
      <c r="BD14" s="348">
        <v>0.13536056495964599</v>
      </c>
      <c r="BE14" s="375" t="s">
        <v>430</v>
      </c>
      <c r="BF14" s="479"/>
      <c r="BG14" s="375" t="s">
        <v>430</v>
      </c>
      <c r="BH14" s="374"/>
      <c r="BI14" s="348" t="s">
        <v>430</v>
      </c>
      <c r="BJ14" s="348" t="s">
        <v>430</v>
      </c>
      <c r="BK14" s="348" t="s">
        <v>430</v>
      </c>
      <c r="BL14" s="348" t="s">
        <v>430</v>
      </c>
      <c r="BM14" s="374"/>
      <c r="BN14" s="372" t="s">
        <v>6620</v>
      </c>
      <c r="BO14" s="372" t="s">
        <v>6621</v>
      </c>
      <c r="BP14" s="372" t="s">
        <v>430</v>
      </c>
      <c r="BQ14" s="372" t="s">
        <v>430</v>
      </c>
      <c r="BR14" s="372" t="s">
        <v>430</v>
      </c>
      <c r="BS14" s="373"/>
      <c r="BT14" s="354" t="s">
        <v>555</v>
      </c>
    </row>
    <row r="15" spans="1:72" s="428" customFormat="1" x14ac:dyDescent="0.25">
      <c r="A15" s="345" t="s">
        <v>6622</v>
      </c>
      <c r="B15" s="373"/>
      <c r="C15" s="719">
        <v>39182</v>
      </c>
      <c r="D15" s="373"/>
      <c r="E15" s="346">
        <v>4383.28</v>
      </c>
      <c r="F15" s="373"/>
      <c r="G15" s="347">
        <v>127.6216</v>
      </c>
      <c r="H15" s="374"/>
      <c r="I15" s="348">
        <v>-0.37080000000000002</v>
      </c>
      <c r="J15" s="348">
        <v>2.9188999999999998</v>
      </c>
      <c r="K15" s="348">
        <v>7.3692000000000002</v>
      </c>
      <c r="L15" s="348">
        <v>-5.0444000000000004</v>
      </c>
      <c r="M15" s="348">
        <v>-0.6996</v>
      </c>
      <c r="N15" s="350">
        <v>51.070500000000003</v>
      </c>
      <c r="O15" s="348">
        <v>46.286099999999998</v>
      </c>
      <c r="P15" s="348">
        <v>36.292900000000003</v>
      </c>
      <c r="Q15" s="348">
        <v>25.835899999999999</v>
      </c>
      <c r="R15" s="348">
        <v>15.8423</v>
      </c>
      <c r="S15" s="348">
        <v>7.9926000000000004</v>
      </c>
      <c r="T15" s="348">
        <v>4.4638</v>
      </c>
      <c r="U15" s="348">
        <v>15.272600000000001</v>
      </c>
      <c r="V15" s="348">
        <v>32.267099999999999</v>
      </c>
      <c r="W15" s="348">
        <v>6.9715999999999996</v>
      </c>
      <c r="X15" s="348">
        <v>14.3947</v>
      </c>
      <c r="Y15" s="374"/>
      <c r="Z15" s="346">
        <v>24</v>
      </c>
      <c r="AA15" s="346">
        <v>3</v>
      </c>
      <c r="AB15" s="346">
        <v>3</v>
      </c>
      <c r="AC15" s="346">
        <v>23</v>
      </c>
      <c r="AD15" s="346">
        <v>23</v>
      </c>
      <c r="AE15" s="346">
        <v>5</v>
      </c>
      <c r="AF15" s="346">
        <v>1</v>
      </c>
      <c r="AG15" s="346">
        <v>1</v>
      </c>
      <c r="AH15" s="346">
        <v>2</v>
      </c>
      <c r="AI15" s="346">
        <v>4</v>
      </c>
      <c r="AJ15" s="346">
        <v>3</v>
      </c>
      <c r="AK15" s="346">
        <v>2</v>
      </c>
      <c r="AL15" s="346">
        <v>2</v>
      </c>
      <c r="AM15" s="346">
        <v>1</v>
      </c>
      <c r="AN15" s="346">
        <v>3</v>
      </c>
      <c r="AO15" s="373"/>
      <c r="AP15" s="348">
        <v>21.72</v>
      </c>
      <c r="AQ15" s="348">
        <v>25.67</v>
      </c>
      <c r="AR15" s="348">
        <v>32.090000000000003</v>
      </c>
      <c r="AS15" s="348">
        <v>40.56</v>
      </c>
      <c r="AT15" s="348">
        <v>19.600000000000001</v>
      </c>
      <c r="AU15" s="351"/>
      <c r="AV15" s="346">
        <v>4</v>
      </c>
      <c r="AW15" s="346">
        <v>2</v>
      </c>
      <c r="AX15" s="346">
        <v>2</v>
      </c>
      <c r="AY15" s="346">
        <v>1</v>
      </c>
      <c r="AZ15" s="346">
        <v>9</v>
      </c>
      <c r="BA15" s="374"/>
      <c r="BB15" s="348">
        <v>16.652026870513001</v>
      </c>
      <c r="BC15" s="348">
        <v>1.0056196782715701</v>
      </c>
      <c r="BD15" s="348">
        <v>0.13159796492134401</v>
      </c>
      <c r="BE15" s="375">
        <v>-7.3734050285851005E-2</v>
      </c>
      <c r="BF15" s="479"/>
      <c r="BG15" s="375">
        <v>9.6456999999999997</v>
      </c>
      <c r="BH15" s="374"/>
      <c r="BI15" s="348" t="s">
        <v>430</v>
      </c>
      <c r="BJ15" s="348" t="s">
        <v>430</v>
      </c>
      <c r="BK15" s="348" t="s">
        <v>430</v>
      </c>
      <c r="BL15" s="348" t="s">
        <v>430</v>
      </c>
      <c r="BM15" s="374"/>
      <c r="BN15" s="372" t="s">
        <v>6623</v>
      </c>
      <c r="BO15" s="372" t="s">
        <v>6624</v>
      </c>
      <c r="BP15" s="372" t="s">
        <v>430</v>
      </c>
      <c r="BQ15" s="372" t="s">
        <v>430</v>
      </c>
      <c r="BR15" s="372" t="s">
        <v>430</v>
      </c>
      <c r="BS15" s="373"/>
      <c r="BT15" s="354" t="s">
        <v>555</v>
      </c>
    </row>
    <row r="16" spans="1:72" s="428" customFormat="1" x14ac:dyDescent="0.25">
      <c r="A16" s="345" t="s">
        <v>6625</v>
      </c>
      <c r="B16" s="373"/>
      <c r="C16" s="719">
        <v>44977</v>
      </c>
      <c r="D16" s="373"/>
      <c r="E16" s="346">
        <v>3426.48</v>
      </c>
      <c r="F16" s="373"/>
      <c r="G16" s="347">
        <v>147.3947</v>
      </c>
      <c r="H16" s="374"/>
      <c r="I16" s="348">
        <v>-0.36659999999999998</v>
      </c>
      <c r="J16" s="348">
        <v>2.8915999999999999</v>
      </c>
      <c r="K16" s="348">
        <v>7.3078000000000003</v>
      </c>
      <c r="L16" s="348">
        <v>-4.9645000000000001</v>
      </c>
      <c r="M16" s="348">
        <v>-0.4254</v>
      </c>
      <c r="N16" s="350">
        <v>50.875900000000001</v>
      </c>
      <c r="O16" s="348">
        <v>45.569000000000003</v>
      </c>
      <c r="P16" s="348">
        <v>35.868200000000002</v>
      </c>
      <c r="Q16" s="348" t="s">
        <v>430</v>
      </c>
      <c r="R16" s="348" t="s">
        <v>430</v>
      </c>
      <c r="S16" s="348">
        <v>7.9283999999999999</v>
      </c>
      <c r="T16" s="348">
        <v>3.5969000000000002</v>
      </c>
      <c r="U16" s="348">
        <v>14.2738</v>
      </c>
      <c r="V16" s="348">
        <v>31.551100000000002</v>
      </c>
      <c r="W16" s="348">
        <v>6.9031000000000002</v>
      </c>
      <c r="X16" s="348">
        <v>31.7103</v>
      </c>
      <c r="Y16" s="374"/>
      <c r="Z16" s="346">
        <v>10</v>
      </c>
      <c r="AA16" s="346">
        <v>14</v>
      </c>
      <c r="AB16" s="346">
        <v>14</v>
      </c>
      <c r="AC16" s="346">
        <v>7</v>
      </c>
      <c r="AD16" s="346">
        <v>5</v>
      </c>
      <c r="AE16" s="346">
        <v>10</v>
      </c>
      <c r="AF16" s="346">
        <v>12</v>
      </c>
      <c r="AG16" s="346">
        <v>7</v>
      </c>
      <c r="AH16" s="346" t="s">
        <v>430</v>
      </c>
      <c r="AI16" s="346" t="s">
        <v>430</v>
      </c>
      <c r="AJ16" s="346">
        <v>13</v>
      </c>
      <c r="AK16" s="346">
        <v>13</v>
      </c>
      <c r="AL16" s="346">
        <v>10</v>
      </c>
      <c r="AM16" s="346">
        <v>11</v>
      </c>
      <c r="AN16" s="346">
        <v>15</v>
      </c>
      <c r="AO16" s="373"/>
      <c r="AP16" s="348" t="s">
        <v>430</v>
      </c>
      <c r="AQ16" s="348" t="s">
        <v>430</v>
      </c>
      <c r="AR16" s="348" t="s">
        <v>430</v>
      </c>
      <c r="AS16" s="348">
        <v>40.28</v>
      </c>
      <c r="AT16" s="348">
        <v>19.68</v>
      </c>
      <c r="AU16" s="351"/>
      <c r="AV16" s="346" t="s">
        <v>430</v>
      </c>
      <c r="AW16" s="346" t="s">
        <v>430</v>
      </c>
      <c r="AX16" s="346" t="s">
        <v>430</v>
      </c>
      <c r="AY16" s="346">
        <v>7</v>
      </c>
      <c r="AZ16" s="346">
        <v>6</v>
      </c>
      <c r="BA16" s="374"/>
      <c r="BB16" s="348">
        <v>15.947647405945</v>
      </c>
      <c r="BC16" s="348">
        <v>0</v>
      </c>
      <c r="BD16" s="348">
        <v>0.13538440155636999</v>
      </c>
      <c r="BE16" s="375" t="s">
        <v>430</v>
      </c>
      <c r="BF16" s="479"/>
      <c r="BG16" s="375" t="s">
        <v>430</v>
      </c>
      <c r="BH16" s="374"/>
      <c r="BI16" s="348" t="s">
        <v>430</v>
      </c>
      <c r="BJ16" s="348" t="s">
        <v>430</v>
      </c>
      <c r="BK16" s="348" t="s">
        <v>430</v>
      </c>
      <c r="BL16" s="348" t="s">
        <v>430</v>
      </c>
      <c r="BM16" s="374"/>
      <c r="BN16" s="372" t="s">
        <v>5864</v>
      </c>
      <c r="BO16" s="372" t="s">
        <v>5865</v>
      </c>
      <c r="BP16" s="372" t="s">
        <v>430</v>
      </c>
      <c r="BQ16" s="372" t="s">
        <v>430</v>
      </c>
      <c r="BR16" s="372" t="s">
        <v>430</v>
      </c>
      <c r="BS16" s="373"/>
      <c r="BT16" s="354" t="s">
        <v>555</v>
      </c>
    </row>
    <row r="17" spans="1:72" s="428" customFormat="1" x14ac:dyDescent="0.25">
      <c r="A17" s="345" t="s">
        <v>6626</v>
      </c>
      <c r="B17" s="373"/>
      <c r="C17" s="719">
        <v>40676</v>
      </c>
      <c r="D17" s="373"/>
      <c r="E17" s="346">
        <v>2911.97</v>
      </c>
      <c r="F17" s="373"/>
      <c r="G17" s="347">
        <v>133.37309999999999</v>
      </c>
      <c r="H17" s="374"/>
      <c r="I17" s="348">
        <v>-0.36870000000000003</v>
      </c>
      <c r="J17" s="348">
        <v>2.9102000000000001</v>
      </c>
      <c r="K17" s="348">
        <v>7.3532999999999999</v>
      </c>
      <c r="L17" s="348">
        <v>-4.9908000000000001</v>
      </c>
      <c r="M17" s="348">
        <v>-0.43259999999999998</v>
      </c>
      <c r="N17" s="350">
        <v>51.230200000000004</v>
      </c>
      <c r="O17" s="348">
        <v>45.814100000000003</v>
      </c>
      <c r="P17" s="348">
        <v>35.930900000000001</v>
      </c>
      <c r="Q17" s="348">
        <v>25.693999999999999</v>
      </c>
      <c r="R17" s="348">
        <v>15.8445</v>
      </c>
      <c r="S17" s="348">
        <v>7.9779</v>
      </c>
      <c r="T17" s="348">
        <v>4.0415000000000001</v>
      </c>
      <c r="U17" s="348">
        <v>14.348800000000001</v>
      </c>
      <c r="V17" s="348">
        <v>31.741499999999998</v>
      </c>
      <c r="W17" s="348">
        <v>6.9493999999999998</v>
      </c>
      <c r="X17" s="348">
        <v>12.4366</v>
      </c>
      <c r="Y17" s="374"/>
      <c r="Z17" s="346">
        <v>18</v>
      </c>
      <c r="AA17" s="346">
        <v>6</v>
      </c>
      <c r="AB17" s="346">
        <v>6</v>
      </c>
      <c r="AC17" s="346">
        <v>15</v>
      </c>
      <c r="AD17" s="346">
        <v>7</v>
      </c>
      <c r="AE17" s="346">
        <v>3</v>
      </c>
      <c r="AF17" s="346">
        <v>5</v>
      </c>
      <c r="AG17" s="346">
        <v>5</v>
      </c>
      <c r="AH17" s="346">
        <v>5</v>
      </c>
      <c r="AI17" s="346">
        <v>3</v>
      </c>
      <c r="AJ17" s="346">
        <v>6</v>
      </c>
      <c r="AK17" s="346">
        <v>4</v>
      </c>
      <c r="AL17" s="346">
        <v>6</v>
      </c>
      <c r="AM17" s="346">
        <v>5</v>
      </c>
      <c r="AN17" s="346">
        <v>6</v>
      </c>
      <c r="AO17" s="373"/>
      <c r="AP17" s="348">
        <v>21.73</v>
      </c>
      <c r="AQ17" s="348">
        <v>25.6</v>
      </c>
      <c r="AR17" s="348">
        <v>31.88</v>
      </c>
      <c r="AS17" s="348">
        <v>40.46</v>
      </c>
      <c r="AT17" s="348">
        <v>19.79</v>
      </c>
      <c r="AU17" s="351"/>
      <c r="AV17" s="346">
        <v>3</v>
      </c>
      <c r="AW17" s="346">
        <v>4</v>
      </c>
      <c r="AX17" s="346">
        <v>4</v>
      </c>
      <c r="AY17" s="346">
        <v>3</v>
      </c>
      <c r="AZ17" s="346">
        <v>4</v>
      </c>
      <c r="BA17" s="374"/>
      <c r="BB17" s="348">
        <v>16.076253664572999</v>
      </c>
      <c r="BC17" s="348">
        <v>0.97868259336485297</v>
      </c>
      <c r="BD17" s="348">
        <v>0.13446106763823201</v>
      </c>
      <c r="BE17" s="375">
        <v>-4.2802260700285803E-2</v>
      </c>
      <c r="BF17" s="479"/>
      <c r="BG17" s="375">
        <v>9.5785999999999998</v>
      </c>
      <c r="BH17" s="374"/>
      <c r="BI17" s="348" t="s">
        <v>430</v>
      </c>
      <c r="BJ17" s="348" t="s">
        <v>430</v>
      </c>
      <c r="BK17" s="348" t="s">
        <v>430</v>
      </c>
      <c r="BL17" s="348" t="s">
        <v>430</v>
      </c>
      <c r="BM17" s="374"/>
      <c r="BN17" s="372" t="s">
        <v>6627</v>
      </c>
      <c r="BO17" s="372" t="s">
        <v>6628</v>
      </c>
      <c r="BP17" s="372" t="s">
        <v>430</v>
      </c>
      <c r="BQ17" s="372" t="s">
        <v>430</v>
      </c>
      <c r="BR17" s="372" t="s">
        <v>430</v>
      </c>
      <c r="BS17" s="373"/>
      <c r="BT17" s="354" t="s">
        <v>555</v>
      </c>
    </row>
    <row r="18" spans="1:72" s="428" customFormat="1" x14ac:dyDescent="0.25">
      <c r="A18" s="345" t="s">
        <v>6629</v>
      </c>
      <c r="B18" s="373"/>
      <c r="C18" s="719">
        <v>45348</v>
      </c>
      <c r="D18" s="373"/>
      <c r="E18" s="346">
        <v>2494.84</v>
      </c>
      <c r="F18" s="373"/>
      <c r="G18" s="347">
        <v>23.962599999999998</v>
      </c>
      <c r="H18" s="374"/>
      <c r="I18" s="348" t="s">
        <v>430</v>
      </c>
      <c r="J18" s="348">
        <v>3.3315999999999999</v>
      </c>
      <c r="K18" s="348">
        <v>7.8459000000000003</v>
      </c>
      <c r="L18" s="348">
        <v>-4.6997</v>
      </c>
      <c r="M18" s="348">
        <v>-0.16250000000000001</v>
      </c>
      <c r="N18" s="350">
        <v>51.7913</v>
      </c>
      <c r="O18" s="348">
        <v>45.9985</v>
      </c>
      <c r="P18" s="348" t="s">
        <v>430</v>
      </c>
      <c r="Q18" s="348" t="s">
        <v>430</v>
      </c>
      <c r="R18" s="348" t="s">
        <v>430</v>
      </c>
      <c r="S18" s="348">
        <v>8.4368999999999996</v>
      </c>
      <c r="T18" s="348">
        <v>4.3799000000000001</v>
      </c>
      <c r="U18" s="348">
        <v>14.735900000000001</v>
      </c>
      <c r="V18" s="348">
        <v>32.229300000000002</v>
      </c>
      <c r="W18" s="348">
        <v>7.4112999999999998</v>
      </c>
      <c r="X18" s="348">
        <v>42.650599999999997</v>
      </c>
      <c r="Y18" s="374"/>
      <c r="Z18" s="346" t="s">
        <v>430</v>
      </c>
      <c r="AA18" s="346">
        <v>1</v>
      </c>
      <c r="AB18" s="346">
        <v>1</v>
      </c>
      <c r="AC18" s="346">
        <v>2</v>
      </c>
      <c r="AD18" s="346">
        <v>2</v>
      </c>
      <c r="AE18" s="346">
        <v>1</v>
      </c>
      <c r="AF18" s="346">
        <v>3</v>
      </c>
      <c r="AG18" s="346" t="s">
        <v>430</v>
      </c>
      <c r="AH18" s="346" t="s">
        <v>430</v>
      </c>
      <c r="AI18" s="346" t="s">
        <v>430</v>
      </c>
      <c r="AJ18" s="346">
        <v>1</v>
      </c>
      <c r="AK18" s="346">
        <v>3</v>
      </c>
      <c r="AL18" s="346">
        <v>4</v>
      </c>
      <c r="AM18" s="346">
        <v>2</v>
      </c>
      <c r="AN18" s="346">
        <v>1</v>
      </c>
      <c r="AO18" s="373"/>
      <c r="AP18" s="348" t="s">
        <v>430</v>
      </c>
      <c r="AQ18" s="348" t="s">
        <v>430</v>
      </c>
      <c r="AR18" s="348" t="s">
        <v>430</v>
      </c>
      <c r="AS18" s="348" t="s">
        <v>430</v>
      </c>
      <c r="AT18" s="348">
        <v>20.74</v>
      </c>
      <c r="AU18" s="351"/>
      <c r="AV18" s="346" t="s">
        <v>430</v>
      </c>
      <c r="AW18" s="346" t="s">
        <v>430</v>
      </c>
      <c r="AX18" s="346" t="s">
        <v>430</v>
      </c>
      <c r="AY18" s="346" t="s">
        <v>430</v>
      </c>
      <c r="AZ18" s="346">
        <v>1</v>
      </c>
      <c r="BA18" s="374"/>
      <c r="BB18" s="348">
        <v>17.6552046722501</v>
      </c>
      <c r="BC18" s="348">
        <v>0</v>
      </c>
      <c r="BD18" s="348">
        <v>0.14532391658850599</v>
      </c>
      <c r="BE18" s="375" t="s">
        <v>430</v>
      </c>
      <c r="BF18" s="479"/>
      <c r="BG18" s="375" t="s">
        <v>430</v>
      </c>
      <c r="BH18" s="374"/>
      <c r="BI18" s="348" t="s">
        <v>430</v>
      </c>
      <c r="BJ18" s="348" t="s">
        <v>430</v>
      </c>
      <c r="BK18" s="348" t="s">
        <v>430</v>
      </c>
      <c r="BL18" s="348" t="s">
        <v>430</v>
      </c>
      <c r="BM18" s="374"/>
      <c r="BN18" s="372" t="s">
        <v>6630</v>
      </c>
      <c r="BO18" s="372" t="s">
        <v>6631</v>
      </c>
      <c r="BP18" s="372" t="s">
        <v>430</v>
      </c>
      <c r="BQ18" s="372" t="s">
        <v>430</v>
      </c>
      <c r="BR18" s="372" t="s">
        <v>430</v>
      </c>
      <c r="BS18" s="373"/>
      <c r="BT18" s="354" t="s">
        <v>555</v>
      </c>
    </row>
    <row r="19" spans="1:72" s="428" customFormat="1" x14ac:dyDescent="0.25">
      <c r="A19" s="345" t="s">
        <v>6632</v>
      </c>
      <c r="B19" s="373"/>
      <c r="C19" s="719">
        <v>45044</v>
      </c>
      <c r="D19" s="373"/>
      <c r="E19" s="346">
        <v>2625.42</v>
      </c>
      <c r="F19" s="373"/>
      <c r="G19" s="347">
        <v>147.3021</v>
      </c>
      <c r="H19" s="374"/>
      <c r="I19" s="348">
        <v>-0.36730000000000002</v>
      </c>
      <c r="J19" s="348">
        <v>2.8984999999999999</v>
      </c>
      <c r="K19" s="348">
        <v>7.3224</v>
      </c>
      <c r="L19" s="348">
        <v>-4.984</v>
      </c>
      <c r="M19" s="348">
        <v>-0.46660000000000001</v>
      </c>
      <c r="N19" s="350">
        <v>51.003</v>
      </c>
      <c r="O19" s="348">
        <v>45.576099999999997</v>
      </c>
      <c r="P19" s="348">
        <v>35.804099999999998</v>
      </c>
      <c r="Q19" s="348" t="s">
        <v>430</v>
      </c>
      <c r="R19" s="348" t="s">
        <v>430</v>
      </c>
      <c r="S19" s="348">
        <v>7.9429999999999996</v>
      </c>
      <c r="T19" s="348">
        <v>4.0163000000000002</v>
      </c>
      <c r="U19" s="348">
        <v>14.281000000000001</v>
      </c>
      <c r="V19" s="348">
        <v>31.632300000000001</v>
      </c>
      <c r="W19" s="348">
        <v>6.9204999999999997</v>
      </c>
      <c r="X19" s="348">
        <v>31.4208</v>
      </c>
      <c r="Y19" s="374"/>
      <c r="Z19" s="346">
        <v>13</v>
      </c>
      <c r="AA19" s="346">
        <v>12</v>
      </c>
      <c r="AB19" s="346">
        <v>10</v>
      </c>
      <c r="AC19" s="346">
        <v>12</v>
      </c>
      <c r="AD19" s="346">
        <v>8</v>
      </c>
      <c r="AE19" s="346">
        <v>7</v>
      </c>
      <c r="AF19" s="346">
        <v>11</v>
      </c>
      <c r="AG19" s="346">
        <v>11</v>
      </c>
      <c r="AH19" s="346" t="s">
        <v>430</v>
      </c>
      <c r="AI19" s="346" t="s">
        <v>430</v>
      </c>
      <c r="AJ19" s="346">
        <v>10</v>
      </c>
      <c r="AK19" s="346">
        <v>6</v>
      </c>
      <c r="AL19" s="346">
        <v>9</v>
      </c>
      <c r="AM19" s="346">
        <v>8</v>
      </c>
      <c r="AN19" s="346">
        <v>13</v>
      </c>
      <c r="AO19" s="373"/>
      <c r="AP19" s="348" t="s">
        <v>430</v>
      </c>
      <c r="AQ19" s="348" t="s">
        <v>430</v>
      </c>
      <c r="AR19" s="348" t="s">
        <v>430</v>
      </c>
      <c r="AS19" s="348">
        <v>40.270000000000003</v>
      </c>
      <c r="AT19" s="348">
        <v>19.690000000000001</v>
      </c>
      <c r="AU19" s="351"/>
      <c r="AV19" s="346" t="s">
        <v>430</v>
      </c>
      <c r="AW19" s="346" t="s">
        <v>430</v>
      </c>
      <c r="AX19" s="346" t="s">
        <v>430</v>
      </c>
      <c r="AY19" s="346">
        <v>8</v>
      </c>
      <c r="AZ19" s="346">
        <v>5</v>
      </c>
      <c r="BA19" s="374"/>
      <c r="BB19" s="348">
        <v>15.993191761125599</v>
      </c>
      <c r="BC19" s="348">
        <v>0.97360337795210705</v>
      </c>
      <c r="BD19" s="348">
        <v>0.13477853525272401</v>
      </c>
      <c r="BE19" s="375">
        <v>-3.7452859513490602E-2</v>
      </c>
      <c r="BF19" s="479"/>
      <c r="BG19" s="375">
        <v>4.4965999999999999</v>
      </c>
      <c r="BH19" s="374"/>
      <c r="BI19" s="348" t="s">
        <v>430</v>
      </c>
      <c r="BJ19" s="348" t="s">
        <v>430</v>
      </c>
      <c r="BK19" s="348" t="s">
        <v>430</v>
      </c>
      <c r="BL19" s="348" t="s">
        <v>430</v>
      </c>
      <c r="BM19" s="374"/>
      <c r="BN19" s="372" t="s">
        <v>6633</v>
      </c>
      <c r="BO19" s="372" t="s">
        <v>6634</v>
      </c>
      <c r="BP19" s="372" t="s">
        <v>430</v>
      </c>
      <c r="BQ19" s="372" t="s">
        <v>430</v>
      </c>
      <c r="BR19" s="372" t="s">
        <v>430</v>
      </c>
      <c r="BS19" s="373"/>
      <c r="BT19" s="354" t="s">
        <v>555</v>
      </c>
    </row>
    <row r="20" spans="1:72" s="428" customFormat="1" x14ac:dyDescent="0.25">
      <c r="A20" s="345" t="s">
        <v>6635</v>
      </c>
      <c r="B20" s="373"/>
      <c r="C20" s="719">
        <v>45866</v>
      </c>
      <c r="D20" s="373"/>
      <c r="E20" s="346">
        <v>1921.37</v>
      </c>
      <c r="F20" s="373"/>
      <c r="G20" s="347">
        <v>149.94550000000001</v>
      </c>
      <c r="H20" s="374"/>
      <c r="I20" s="348">
        <v>-0.36549999999999999</v>
      </c>
      <c r="J20" s="348">
        <v>2.8752</v>
      </c>
      <c r="K20" s="348">
        <v>7.2567000000000004</v>
      </c>
      <c r="L20" s="348">
        <v>-4.9877000000000002</v>
      </c>
      <c r="M20" s="348">
        <v>-0.52510000000000001</v>
      </c>
      <c r="N20" s="350">
        <v>50.395899999999997</v>
      </c>
      <c r="O20" s="348" t="s">
        <v>430</v>
      </c>
      <c r="P20" s="348" t="s">
        <v>430</v>
      </c>
      <c r="Q20" s="348" t="s">
        <v>430</v>
      </c>
      <c r="R20" s="348" t="s">
        <v>430</v>
      </c>
      <c r="S20" s="348">
        <v>7.8676000000000004</v>
      </c>
      <c r="T20" s="348">
        <v>3.5085000000000002</v>
      </c>
      <c r="U20" s="348">
        <v>14.0602</v>
      </c>
      <c r="V20" s="348">
        <v>31.124099999999999</v>
      </c>
      <c r="W20" s="348">
        <v>6.8667999999999996</v>
      </c>
      <c r="X20" s="348">
        <v>50.223700000000001</v>
      </c>
      <c r="Y20" s="374"/>
      <c r="Z20" s="346">
        <v>6</v>
      </c>
      <c r="AA20" s="346">
        <v>21</v>
      </c>
      <c r="AB20" s="346">
        <v>22</v>
      </c>
      <c r="AC20" s="346">
        <v>14</v>
      </c>
      <c r="AD20" s="346">
        <v>15</v>
      </c>
      <c r="AE20" s="346">
        <v>19</v>
      </c>
      <c r="AF20" s="346" t="s">
        <v>430</v>
      </c>
      <c r="AG20" s="346" t="s">
        <v>430</v>
      </c>
      <c r="AH20" s="346" t="s">
        <v>430</v>
      </c>
      <c r="AI20" s="346" t="s">
        <v>430</v>
      </c>
      <c r="AJ20" s="346">
        <v>21</v>
      </c>
      <c r="AK20" s="346">
        <v>25</v>
      </c>
      <c r="AL20" s="346">
        <v>21</v>
      </c>
      <c r="AM20" s="346">
        <v>21</v>
      </c>
      <c r="AN20" s="346">
        <v>22</v>
      </c>
      <c r="AO20" s="373"/>
      <c r="AP20" s="348" t="s">
        <v>430</v>
      </c>
      <c r="AQ20" s="348" t="s">
        <v>430</v>
      </c>
      <c r="AR20" s="348" t="s">
        <v>430</v>
      </c>
      <c r="AS20" s="348" t="s">
        <v>430</v>
      </c>
      <c r="AT20" s="348">
        <v>19.329999999999998</v>
      </c>
      <c r="AU20" s="351"/>
      <c r="AV20" s="346" t="s">
        <v>430</v>
      </c>
      <c r="AW20" s="346" t="s">
        <v>430</v>
      </c>
      <c r="AX20" s="346" t="s">
        <v>430</v>
      </c>
      <c r="AY20" s="346" t="s">
        <v>430</v>
      </c>
      <c r="AZ20" s="346">
        <v>20</v>
      </c>
      <c r="BA20" s="374"/>
      <c r="BB20" s="348">
        <v>22.042090960838699</v>
      </c>
      <c r="BC20" s="348">
        <v>0</v>
      </c>
      <c r="BD20" s="348">
        <v>0.14498869676231599</v>
      </c>
      <c r="BE20" s="375" t="s">
        <v>430</v>
      </c>
      <c r="BF20" s="479"/>
      <c r="BG20" s="375" t="s">
        <v>430</v>
      </c>
      <c r="BH20" s="374"/>
      <c r="BI20" s="348" t="s">
        <v>430</v>
      </c>
      <c r="BJ20" s="348" t="s">
        <v>430</v>
      </c>
      <c r="BK20" s="348" t="s">
        <v>430</v>
      </c>
      <c r="BL20" s="348" t="s">
        <v>430</v>
      </c>
      <c r="BM20" s="374"/>
      <c r="BN20" s="372" t="s">
        <v>6636</v>
      </c>
      <c r="BO20" s="372" t="s">
        <v>6637</v>
      </c>
      <c r="BP20" s="372" t="s">
        <v>430</v>
      </c>
      <c r="BQ20" s="372" t="s">
        <v>430</v>
      </c>
      <c r="BR20" s="372" t="s">
        <v>430</v>
      </c>
      <c r="BS20" s="373"/>
      <c r="BT20" s="354" t="s">
        <v>555</v>
      </c>
    </row>
    <row r="21" spans="1:72" s="428" customFormat="1" x14ac:dyDescent="0.25">
      <c r="A21" s="345" t="s">
        <v>6638</v>
      </c>
      <c r="B21" s="373"/>
      <c r="C21" s="719">
        <v>45237</v>
      </c>
      <c r="D21" s="373"/>
      <c r="E21" s="346">
        <v>1731.03</v>
      </c>
      <c r="F21" s="373"/>
      <c r="G21" s="347">
        <v>151.49590000000001</v>
      </c>
      <c r="H21" s="374"/>
      <c r="I21" s="348">
        <v>-0.3659</v>
      </c>
      <c r="J21" s="348">
        <v>2.8841999999999999</v>
      </c>
      <c r="K21" s="348">
        <v>7.2816000000000001</v>
      </c>
      <c r="L21" s="348">
        <v>-4.9722</v>
      </c>
      <c r="M21" s="348">
        <v>-0.47289999999999999</v>
      </c>
      <c r="N21" s="350">
        <v>50.590699999999998</v>
      </c>
      <c r="O21" s="348">
        <v>45.252099999999999</v>
      </c>
      <c r="P21" s="348" t="s">
        <v>430</v>
      </c>
      <c r="Q21" s="348" t="s">
        <v>430</v>
      </c>
      <c r="R21" s="348" t="s">
        <v>430</v>
      </c>
      <c r="S21" s="348">
        <v>7.9001000000000001</v>
      </c>
      <c r="T21" s="348">
        <v>3.5571000000000002</v>
      </c>
      <c r="U21" s="348">
        <v>14.1723</v>
      </c>
      <c r="V21" s="348">
        <v>31.374300000000002</v>
      </c>
      <c r="W21" s="348">
        <v>6.8853999999999997</v>
      </c>
      <c r="X21" s="348">
        <v>37.812100000000001</v>
      </c>
      <c r="Y21" s="374"/>
      <c r="Z21" s="346">
        <v>7</v>
      </c>
      <c r="AA21" s="346">
        <v>18</v>
      </c>
      <c r="AB21" s="346">
        <v>20</v>
      </c>
      <c r="AC21" s="346">
        <v>9</v>
      </c>
      <c r="AD21" s="346">
        <v>10</v>
      </c>
      <c r="AE21" s="346">
        <v>16</v>
      </c>
      <c r="AF21" s="346">
        <v>17</v>
      </c>
      <c r="AG21" s="346" t="s">
        <v>430</v>
      </c>
      <c r="AH21" s="346" t="s">
        <v>430</v>
      </c>
      <c r="AI21" s="346" t="s">
        <v>430</v>
      </c>
      <c r="AJ21" s="346">
        <v>19</v>
      </c>
      <c r="AK21" s="346">
        <v>20</v>
      </c>
      <c r="AL21" s="346">
        <v>14</v>
      </c>
      <c r="AM21" s="346">
        <v>14</v>
      </c>
      <c r="AN21" s="346">
        <v>19</v>
      </c>
      <c r="AO21" s="373"/>
      <c r="AP21" s="348" t="s">
        <v>430</v>
      </c>
      <c r="AQ21" s="348" t="s">
        <v>430</v>
      </c>
      <c r="AR21" s="348" t="s">
        <v>430</v>
      </c>
      <c r="AS21" s="348" t="s">
        <v>430</v>
      </c>
      <c r="AT21" s="348">
        <v>19.52</v>
      </c>
      <c r="AU21" s="351"/>
      <c r="AV21" s="346" t="s">
        <v>430</v>
      </c>
      <c r="AW21" s="346" t="s">
        <v>430</v>
      </c>
      <c r="AX21" s="346" t="s">
        <v>430</v>
      </c>
      <c r="AY21" s="346" t="s">
        <v>430</v>
      </c>
      <c r="AZ21" s="346">
        <v>11</v>
      </c>
      <c r="BA21" s="374"/>
      <c r="BB21" s="348">
        <v>16.5106414808645</v>
      </c>
      <c r="BC21" s="348">
        <v>0</v>
      </c>
      <c r="BD21" s="348">
        <v>0.14606493573122201</v>
      </c>
      <c r="BE21" s="375" t="s">
        <v>430</v>
      </c>
      <c r="BF21" s="479"/>
      <c r="BG21" s="375" t="s">
        <v>430</v>
      </c>
      <c r="BH21" s="374"/>
      <c r="BI21" s="348" t="s">
        <v>430</v>
      </c>
      <c r="BJ21" s="348" t="s">
        <v>430</v>
      </c>
      <c r="BK21" s="348" t="s">
        <v>430</v>
      </c>
      <c r="BL21" s="348" t="s">
        <v>430</v>
      </c>
      <c r="BM21" s="374"/>
      <c r="BN21" s="372" t="s">
        <v>6639</v>
      </c>
      <c r="BO21" s="372" t="s">
        <v>6640</v>
      </c>
      <c r="BP21" s="372" t="s">
        <v>430</v>
      </c>
      <c r="BQ21" s="372" t="s">
        <v>430</v>
      </c>
      <c r="BR21" s="372" t="s">
        <v>430</v>
      </c>
      <c r="BS21" s="373"/>
      <c r="BT21" s="354" t="s">
        <v>555</v>
      </c>
    </row>
    <row r="22" spans="1:72" s="428" customFormat="1" x14ac:dyDescent="0.25">
      <c r="A22" s="345" t="s">
        <v>6641</v>
      </c>
      <c r="B22" s="373"/>
      <c r="C22" s="719">
        <v>40856</v>
      </c>
      <c r="D22" s="373"/>
      <c r="E22" s="346">
        <v>1467.55</v>
      </c>
      <c r="F22" s="373"/>
      <c r="G22" s="347">
        <v>136.63339999999999</v>
      </c>
      <c r="H22" s="374"/>
      <c r="I22" s="348">
        <v>-0.36770000000000003</v>
      </c>
      <c r="J22" s="348">
        <v>2.9001999999999999</v>
      </c>
      <c r="K22" s="348">
        <v>7.3257000000000003</v>
      </c>
      <c r="L22" s="348">
        <v>-4.9850000000000003</v>
      </c>
      <c r="M22" s="348">
        <v>-1.2224999999999999</v>
      </c>
      <c r="N22" s="350">
        <v>50.726700000000001</v>
      </c>
      <c r="O22" s="348">
        <v>46.051200000000001</v>
      </c>
      <c r="P22" s="348">
        <v>36.180900000000001</v>
      </c>
      <c r="Q22" s="348">
        <v>26.0716</v>
      </c>
      <c r="R22" s="348">
        <v>16.1328</v>
      </c>
      <c r="S22" s="348">
        <v>7.9484000000000004</v>
      </c>
      <c r="T22" s="348">
        <v>4.8855000000000004</v>
      </c>
      <c r="U22" s="348">
        <v>15.4285</v>
      </c>
      <c r="V22" s="348">
        <v>32.0381</v>
      </c>
      <c r="W22" s="348">
        <v>6.9240000000000004</v>
      </c>
      <c r="X22" s="348">
        <v>11.0608</v>
      </c>
      <c r="Y22" s="374"/>
      <c r="Z22" s="346">
        <v>14</v>
      </c>
      <c r="AA22" s="346">
        <v>10</v>
      </c>
      <c r="AB22" s="346">
        <v>9</v>
      </c>
      <c r="AC22" s="346">
        <v>13</v>
      </c>
      <c r="AD22" s="346">
        <v>25</v>
      </c>
      <c r="AE22" s="346">
        <v>14</v>
      </c>
      <c r="AF22" s="346">
        <v>2</v>
      </c>
      <c r="AG22" s="346">
        <v>2</v>
      </c>
      <c r="AH22" s="346">
        <v>1</v>
      </c>
      <c r="AI22" s="346">
        <v>1</v>
      </c>
      <c r="AJ22" s="346">
        <v>9</v>
      </c>
      <c r="AK22" s="346">
        <v>1</v>
      </c>
      <c r="AL22" s="346">
        <v>1</v>
      </c>
      <c r="AM22" s="346">
        <v>3</v>
      </c>
      <c r="AN22" s="346">
        <v>11</v>
      </c>
      <c r="AO22" s="373"/>
      <c r="AP22" s="348">
        <v>21.94</v>
      </c>
      <c r="AQ22" s="348">
        <v>25.84</v>
      </c>
      <c r="AR22" s="348">
        <v>32.11</v>
      </c>
      <c r="AS22" s="348">
        <v>40.39</v>
      </c>
      <c r="AT22" s="348">
        <v>19.38</v>
      </c>
      <c r="AU22" s="351"/>
      <c r="AV22" s="346">
        <v>1</v>
      </c>
      <c r="AW22" s="346">
        <v>1</v>
      </c>
      <c r="AX22" s="346">
        <v>1</v>
      </c>
      <c r="AY22" s="346">
        <v>5</v>
      </c>
      <c r="AZ22" s="346">
        <v>17</v>
      </c>
      <c r="BA22" s="374"/>
      <c r="BB22" s="348">
        <v>16.776938549324601</v>
      </c>
      <c r="BC22" s="348">
        <v>0</v>
      </c>
      <c r="BD22" s="348">
        <v>0.13034015078819</v>
      </c>
      <c r="BE22" s="375" t="s">
        <v>430</v>
      </c>
      <c r="BF22" s="479"/>
      <c r="BG22" s="375" t="s">
        <v>430</v>
      </c>
      <c r="BH22" s="374"/>
      <c r="BI22" s="348" t="s">
        <v>430</v>
      </c>
      <c r="BJ22" s="348" t="s">
        <v>430</v>
      </c>
      <c r="BK22" s="348" t="s">
        <v>430</v>
      </c>
      <c r="BL22" s="348" t="s">
        <v>430</v>
      </c>
      <c r="BM22" s="374"/>
      <c r="BN22" s="372" t="s">
        <v>6642</v>
      </c>
      <c r="BO22" s="372" t="s">
        <v>6643</v>
      </c>
      <c r="BP22" s="372" t="s">
        <v>430</v>
      </c>
      <c r="BQ22" s="372" t="s">
        <v>430</v>
      </c>
      <c r="BR22" s="372" t="s">
        <v>430</v>
      </c>
      <c r="BS22" s="373"/>
      <c r="BT22" s="354" t="s">
        <v>555</v>
      </c>
    </row>
    <row r="23" spans="1:72" s="428" customFormat="1" x14ac:dyDescent="0.25">
      <c r="A23" s="345" t="s">
        <v>6644</v>
      </c>
      <c r="B23" s="373"/>
      <c r="C23" s="719">
        <v>40249</v>
      </c>
      <c r="D23" s="373"/>
      <c r="E23" s="346">
        <v>769.59</v>
      </c>
      <c r="F23" s="373"/>
      <c r="G23" s="347">
        <v>131.8486</v>
      </c>
      <c r="H23" s="374"/>
      <c r="I23" s="348">
        <v>-0.36849999999999999</v>
      </c>
      <c r="J23" s="348">
        <v>2.9045000000000001</v>
      </c>
      <c r="K23" s="348">
        <v>7.3350999999999997</v>
      </c>
      <c r="L23" s="348">
        <v>-5.0030000000000001</v>
      </c>
      <c r="M23" s="348">
        <v>-1.1647000000000001</v>
      </c>
      <c r="N23" s="350">
        <v>50.800899999999999</v>
      </c>
      <c r="O23" s="348">
        <v>45.587899999999998</v>
      </c>
      <c r="P23" s="348">
        <v>35.935600000000001</v>
      </c>
      <c r="Q23" s="348">
        <v>25.742799999999999</v>
      </c>
      <c r="R23" s="348">
        <v>15.8895</v>
      </c>
      <c r="S23" s="348">
        <v>7.9553000000000003</v>
      </c>
      <c r="T23" s="348">
        <v>3.8048000000000002</v>
      </c>
      <c r="U23" s="348">
        <v>15.157400000000001</v>
      </c>
      <c r="V23" s="348">
        <v>31.584800000000001</v>
      </c>
      <c r="W23" s="348">
        <v>6.9359999999999999</v>
      </c>
      <c r="X23" s="348">
        <v>13.3574</v>
      </c>
      <c r="Y23" s="374"/>
      <c r="Z23" s="346">
        <v>17</v>
      </c>
      <c r="AA23" s="346">
        <v>8</v>
      </c>
      <c r="AB23" s="346">
        <v>8</v>
      </c>
      <c r="AC23" s="346">
        <v>19</v>
      </c>
      <c r="AD23" s="346">
        <v>24</v>
      </c>
      <c r="AE23" s="346">
        <v>12</v>
      </c>
      <c r="AF23" s="346">
        <v>9</v>
      </c>
      <c r="AG23" s="346">
        <v>4</v>
      </c>
      <c r="AH23" s="346">
        <v>3</v>
      </c>
      <c r="AI23" s="346">
        <v>2</v>
      </c>
      <c r="AJ23" s="346">
        <v>8</v>
      </c>
      <c r="AK23" s="346">
        <v>12</v>
      </c>
      <c r="AL23" s="346">
        <v>3</v>
      </c>
      <c r="AM23" s="346">
        <v>9</v>
      </c>
      <c r="AN23" s="346">
        <v>8</v>
      </c>
      <c r="AO23" s="373"/>
      <c r="AP23" s="348">
        <v>21.76</v>
      </c>
      <c r="AQ23" s="348">
        <v>25.61</v>
      </c>
      <c r="AR23" s="348">
        <v>31.85</v>
      </c>
      <c r="AS23" s="348">
        <v>40.25</v>
      </c>
      <c r="AT23" s="348">
        <v>19.399999999999999</v>
      </c>
      <c r="AU23" s="351"/>
      <c r="AV23" s="346">
        <v>2</v>
      </c>
      <c r="AW23" s="346">
        <v>3</v>
      </c>
      <c r="AX23" s="346">
        <v>6</v>
      </c>
      <c r="AY23" s="346">
        <v>9</v>
      </c>
      <c r="AZ23" s="346">
        <v>16</v>
      </c>
      <c r="BA23" s="374"/>
      <c r="BB23" s="348">
        <v>16.1864377030901</v>
      </c>
      <c r="BC23" s="348">
        <v>0.98207393327877501</v>
      </c>
      <c r="BD23" s="348">
        <v>0.13365978268453599</v>
      </c>
      <c r="BE23" s="375">
        <v>-4.8595565954162402E-2</v>
      </c>
      <c r="BF23" s="479"/>
      <c r="BG23" s="375">
        <v>9.8460000000000001</v>
      </c>
      <c r="BH23" s="374"/>
      <c r="BI23" s="348" t="s">
        <v>430</v>
      </c>
      <c r="BJ23" s="348" t="s">
        <v>430</v>
      </c>
      <c r="BK23" s="348" t="s">
        <v>430</v>
      </c>
      <c r="BL23" s="348" t="s">
        <v>430</v>
      </c>
      <c r="BM23" s="374"/>
      <c r="BN23" s="372" t="s">
        <v>6645</v>
      </c>
      <c r="BO23" s="372" t="s">
        <v>6646</v>
      </c>
      <c r="BP23" s="372" t="s">
        <v>430</v>
      </c>
      <c r="BQ23" s="372" t="s">
        <v>430</v>
      </c>
      <c r="BR23" s="372" t="s">
        <v>430</v>
      </c>
      <c r="BS23" s="373"/>
      <c r="BT23" s="354" t="s">
        <v>555</v>
      </c>
    </row>
    <row r="24" spans="1:72" s="428" customFormat="1" x14ac:dyDescent="0.25">
      <c r="A24" s="345" t="s">
        <v>6647</v>
      </c>
      <c r="B24" s="373"/>
      <c r="C24" s="719">
        <v>39500</v>
      </c>
      <c r="D24" s="373"/>
      <c r="E24" s="346">
        <v>763.05</v>
      </c>
      <c r="F24" s="373"/>
      <c r="G24" s="347">
        <v>125.6532</v>
      </c>
      <c r="H24" s="374"/>
      <c r="I24" s="348">
        <v>-0.37040000000000001</v>
      </c>
      <c r="J24" s="348">
        <v>2.9171</v>
      </c>
      <c r="K24" s="348">
        <v>7.3662999999999998</v>
      </c>
      <c r="L24" s="348">
        <v>-5.0456000000000003</v>
      </c>
      <c r="M24" s="348">
        <v>-0.50919999999999999</v>
      </c>
      <c r="N24" s="350">
        <v>51.392299999999999</v>
      </c>
      <c r="O24" s="348">
        <v>45.835999999999999</v>
      </c>
      <c r="P24" s="348">
        <v>35.917999999999999</v>
      </c>
      <c r="Q24" s="348">
        <v>25.654900000000001</v>
      </c>
      <c r="R24" s="348">
        <v>15.720599999999999</v>
      </c>
      <c r="S24" s="348">
        <v>7.9904000000000002</v>
      </c>
      <c r="T24" s="348">
        <v>3.5790999999999999</v>
      </c>
      <c r="U24" s="348">
        <v>14.324</v>
      </c>
      <c r="V24" s="348">
        <v>30.1798</v>
      </c>
      <c r="W24" s="348">
        <v>6.9664999999999999</v>
      </c>
      <c r="X24" s="348">
        <v>13.621499999999999</v>
      </c>
      <c r="Y24" s="374"/>
      <c r="Z24" s="346">
        <v>23</v>
      </c>
      <c r="AA24" s="346">
        <v>4</v>
      </c>
      <c r="AB24" s="346">
        <v>4</v>
      </c>
      <c r="AC24" s="346">
        <v>24</v>
      </c>
      <c r="AD24" s="346">
        <v>14</v>
      </c>
      <c r="AE24" s="346">
        <v>2</v>
      </c>
      <c r="AF24" s="346">
        <v>4</v>
      </c>
      <c r="AG24" s="346">
        <v>6</v>
      </c>
      <c r="AH24" s="346">
        <v>7</v>
      </c>
      <c r="AI24" s="346">
        <v>7</v>
      </c>
      <c r="AJ24" s="346">
        <v>4</v>
      </c>
      <c r="AK24" s="346">
        <v>15</v>
      </c>
      <c r="AL24" s="346">
        <v>7</v>
      </c>
      <c r="AM24" s="346">
        <v>22</v>
      </c>
      <c r="AN24" s="346">
        <v>4</v>
      </c>
      <c r="AO24" s="373"/>
      <c r="AP24" s="348">
        <v>21.61</v>
      </c>
      <c r="AQ24" s="348">
        <v>25.53</v>
      </c>
      <c r="AR24" s="348">
        <v>31.87</v>
      </c>
      <c r="AS24" s="348">
        <v>40.5</v>
      </c>
      <c r="AT24" s="348">
        <v>19.920000000000002</v>
      </c>
      <c r="AU24" s="351"/>
      <c r="AV24" s="346">
        <v>8</v>
      </c>
      <c r="AW24" s="346">
        <v>8</v>
      </c>
      <c r="AX24" s="346">
        <v>5</v>
      </c>
      <c r="AY24" s="346">
        <v>2</v>
      </c>
      <c r="AZ24" s="346">
        <v>3</v>
      </c>
      <c r="BA24" s="374"/>
      <c r="BB24" s="348">
        <v>16.188776324717999</v>
      </c>
      <c r="BC24" s="348">
        <v>0</v>
      </c>
      <c r="BD24" s="348">
        <v>0.13348296629253001</v>
      </c>
      <c r="BE24" s="375" t="s">
        <v>430</v>
      </c>
      <c r="BF24" s="479"/>
      <c r="BG24" s="375" t="s">
        <v>430</v>
      </c>
      <c r="BH24" s="374"/>
      <c r="BI24" s="348" t="s">
        <v>430</v>
      </c>
      <c r="BJ24" s="348" t="s">
        <v>430</v>
      </c>
      <c r="BK24" s="348" t="s">
        <v>430</v>
      </c>
      <c r="BL24" s="348" t="s">
        <v>430</v>
      </c>
      <c r="BM24" s="374"/>
      <c r="BN24" s="372" t="s">
        <v>6648</v>
      </c>
      <c r="BO24" s="372" t="s">
        <v>6649</v>
      </c>
      <c r="BP24" s="372" t="s">
        <v>430</v>
      </c>
      <c r="BQ24" s="372" t="s">
        <v>430</v>
      </c>
      <c r="BR24" s="372" t="s">
        <v>430</v>
      </c>
      <c r="BS24" s="373"/>
      <c r="BT24" s="354" t="s">
        <v>555</v>
      </c>
    </row>
    <row r="25" spans="1:72" s="428" customFormat="1" x14ac:dyDescent="0.25">
      <c r="A25" s="345" t="s">
        <v>6650</v>
      </c>
      <c r="B25" s="373"/>
      <c r="C25" s="719">
        <v>46104</v>
      </c>
      <c r="D25" s="373"/>
      <c r="E25" s="346">
        <v>675.90800000000002</v>
      </c>
      <c r="F25" s="373"/>
      <c r="G25" s="347">
        <v>131.90620000000001</v>
      </c>
      <c r="H25" s="374"/>
      <c r="I25" s="348">
        <v>-0.3644</v>
      </c>
      <c r="J25" s="348">
        <v>2.8651</v>
      </c>
      <c r="K25" s="348">
        <v>7.2263999999999999</v>
      </c>
      <c r="L25" s="348">
        <v>-4.9705000000000004</v>
      </c>
      <c r="M25" s="348" t="s">
        <v>430</v>
      </c>
      <c r="N25" s="350" t="s">
        <v>430</v>
      </c>
      <c r="O25" s="348" t="s">
        <v>430</v>
      </c>
      <c r="P25" s="348" t="s">
        <v>430</v>
      </c>
      <c r="Q25" s="348" t="s">
        <v>430</v>
      </c>
      <c r="R25" s="348" t="s">
        <v>430</v>
      </c>
      <c r="S25" s="348">
        <v>7.835</v>
      </c>
      <c r="T25" s="348">
        <v>3.9348999999999998</v>
      </c>
      <c r="U25" s="348" t="s">
        <v>430</v>
      </c>
      <c r="V25" s="348" t="s">
        <v>430</v>
      </c>
      <c r="W25" s="348">
        <v>6.8390000000000004</v>
      </c>
      <c r="X25" s="348">
        <v>10.686999999999999</v>
      </c>
      <c r="Y25" s="374"/>
      <c r="Z25" s="346">
        <v>4</v>
      </c>
      <c r="AA25" s="346">
        <v>23</v>
      </c>
      <c r="AB25" s="346">
        <v>25</v>
      </c>
      <c r="AC25" s="346">
        <v>8</v>
      </c>
      <c r="AD25" s="346" t="s">
        <v>430</v>
      </c>
      <c r="AE25" s="346" t="s">
        <v>430</v>
      </c>
      <c r="AF25" s="346" t="s">
        <v>430</v>
      </c>
      <c r="AG25" s="346" t="s">
        <v>430</v>
      </c>
      <c r="AH25" s="346" t="s">
        <v>430</v>
      </c>
      <c r="AI25" s="346" t="s">
        <v>430</v>
      </c>
      <c r="AJ25" s="346">
        <v>25</v>
      </c>
      <c r="AK25" s="346">
        <v>9</v>
      </c>
      <c r="AL25" s="346" t="s">
        <v>430</v>
      </c>
      <c r="AM25" s="346" t="s">
        <v>430</v>
      </c>
      <c r="AN25" s="346">
        <v>24</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26.714942637266301</v>
      </c>
      <c r="BC25" s="348">
        <v>0</v>
      </c>
      <c r="BD25" s="348">
        <v>7.0263648794655397E-3</v>
      </c>
      <c r="BE25" s="375" t="s">
        <v>430</v>
      </c>
      <c r="BF25" s="479"/>
      <c r="BG25" s="375" t="s">
        <v>430</v>
      </c>
      <c r="BH25" s="374"/>
      <c r="BI25" s="348" t="s">
        <v>430</v>
      </c>
      <c r="BJ25" s="348" t="s">
        <v>430</v>
      </c>
      <c r="BK25" s="348" t="s">
        <v>430</v>
      </c>
      <c r="BL25" s="348" t="s">
        <v>430</v>
      </c>
      <c r="BM25" s="374"/>
      <c r="BN25" s="372" t="s">
        <v>6651</v>
      </c>
      <c r="BO25" s="372" t="s">
        <v>3085</v>
      </c>
      <c r="BP25" s="372" t="s">
        <v>430</v>
      </c>
      <c r="BQ25" s="372" t="s">
        <v>430</v>
      </c>
      <c r="BR25" s="372" t="s">
        <v>430</v>
      </c>
      <c r="BS25" s="373"/>
      <c r="BT25" s="354" t="s">
        <v>555</v>
      </c>
    </row>
    <row r="26" spans="1:72" s="428" customFormat="1" x14ac:dyDescent="0.25">
      <c r="A26" s="345" t="s">
        <v>6652</v>
      </c>
      <c r="B26" s="373"/>
      <c r="C26" s="719">
        <v>45587</v>
      </c>
      <c r="D26" s="373"/>
      <c r="E26" s="346">
        <v>465.16399999999999</v>
      </c>
      <c r="F26" s="373"/>
      <c r="G26" s="347">
        <v>14.815</v>
      </c>
      <c r="H26" s="374"/>
      <c r="I26" s="348">
        <v>-0.36649999999999999</v>
      </c>
      <c r="J26" s="348">
        <v>2.8797999999999999</v>
      </c>
      <c r="K26" s="348">
        <v>7.2602000000000002</v>
      </c>
      <c r="L26" s="348">
        <v>-5.0015999999999998</v>
      </c>
      <c r="M26" s="348">
        <v>-0.58109999999999995</v>
      </c>
      <c r="N26" s="350">
        <v>50.348199999999999</v>
      </c>
      <c r="O26" s="348" t="s">
        <v>430</v>
      </c>
      <c r="P26" s="348" t="s">
        <v>430</v>
      </c>
      <c r="Q26" s="348" t="s">
        <v>430</v>
      </c>
      <c r="R26" s="348" t="s">
        <v>430</v>
      </c>
      <c r="S26" s="348">
        <v>7.8662999999999998</v>
      </c>
      <c r="T26" s="348">
        <v>3.9197000000000002</v>
      </c>
      <c r="U26" s="348">
        <v>14.0466</v>
      </c>
      <c r="V26" s="348">
        <v>31.223800000000001</v>
      </c>
      <c r="W26" s="348">
        <v>6.8757000000000001</v>
      </c>
      <c r="X26" s="348">
        <v>42.698900000000002</v>
      </c>
      <c r="Y26" s="374"/>
      <c r="Z26" s="346">
        <v>9</v>
      </c>
      <c r="AA26" s="346">
        <v>20</v>
      </c>
      <c r="AB26" s="346">
        <v>21</v>
      </c>
      <c r="AC26" s="346">
        <v>18</v>
      </c>
      <c r="AD26" s="346">
        <v>20</v>
      </c>
      <c r="AE26" s="346">
        <v>20</v>
      </c>
      <c r="AF26" s="346" t="s">
        <v>430</v>
      </c>
      <c r="AG26" s="346" t="s">
        <v>430</v>
      </c>
      <c r="AH26" s="346" t="s">
        <v>430</v>
      </c>
      <c r="AI26" s="346" t="s">
        <v>430</v>
      </c>
      <c r="AJ26" s="346">
        <v>22</v>
      </c>
      <c r="AK26" s="346">
        <v>10</v>
      </c>
      <c r="AL26" s="346">
        <v>22</v>
      </c>
      <c r="AM26" s="346">
        <v>19</v>
      </c>
      <c r="AN26" s="346">
        <v>21</v>
      </c>
      <c r="AO26" s="373"/>
      <c r="AP26" s="348" t="s">
        <v>430</v>
      </c>
      <c r="AQ26" s="348" t="s">
        <v>430</v>
      </c>
      <c r="AR26" s="348" t="s">
        <v>430</v>
      </c>
      <c r="AS26" s="348" t="s">
        <v>430</v>
      </c>
      <c r="AT26" s="348">
        <v>19.329999999999998</v>
      </c>
      <c r="AU26" s="351"/>
      <c r="AV26" s="346" t="s">
        <v>430</v>
      </c>
      <c r="AW26" s="346" t="s">
        <v>430</v>
      </c>
      <c r="AX26" s="346" t="s">
        <v>430</v>
      </c>
      <c r="AY26" s="346" t="s">
        <v>430</v>
      </c>
      <c r="AZ26" s="346">
        <v>20</v>
      </c>
      <c r="BA26" s="374"/>
      <c r="BB26" s="348">
        <v>18.0497082089868</v>
      </c>
      <c r="BC26" s="348">
        <v>0</v>
      </c>
      <c r="BD26" s="348">
        <v>0.16481217078152799</v>
      </c>
      <c r="BE26" s="375" t="s">
        <v>430</v>
      </c>
      <c r="BF26" s="479"/>
      <c r="BG26" s="375" t="s">
        <v>430</v>
      </c>
      <c r="BH26" s="374"/>
      <c r="BI26" s="348" t="s">
        <v>430</v>
      </c>
      <c r="BJ26" s="348" t="s">
        <v>430</v>
      </c>
      <c r="BK26" s="348" t="s">
        <v>430</v>
      </c>
      <c r="BL26" s="348" t="s">
        <v>430</v>
      </c>
      <c r="BM26" s="374"/>
      <c r="BN26" s="372" t="s">
        <v>6653</v>
      </c>
      <c r="BO26" s="372" t="s">
        <v>3897</v>
      </c>
      <c r="BP26" s="372" t="s">
        <v>430</v>
      </c>
      <c r="BQ26" s="372" t="s">
        <v>430</v>
      </c>
      <c r="BR26" s="372" t="s">
        <v>430</v>
      </c>
      <c r="BS26" s="373"/>
      <c r="BT26" s="354" t="s">
        <v>555</v>
      </c>
    </row>
    <row r="27" spans="1:72" s="428" customFormat="1" x14ac:dyDescent="0.25">
      <c r="A27" s="345" t="s">
        <v>6654</v>
      </c>
      <c r="B27" s="373"/>
      <c r="C27" s="719">
        <v>45273</v>
      </c>
      <c r="D27" s="373"/>
      <c r="E27" s="346">
        <v>330.59</v>
      </c>
      <c r="F27" s="373"/>
      <c r="G27" s="347">
        <v>146.77940000000001</v>
      </c>
      <c r="H27" s="374"/>
      <c r="I27" s="348">
        <v>-0.36720000000000003</v>
      </c>
      <c r="J27" s="348">
        <v>2.8898000000000001</v>
      </c>
      <c r="K27" s="348">
        <v>7.2934999999999999</v>
      </c>
      <c r="L27" s="348">
        <v>-4.9977999999999998</v>
      </c>
      <c r="M27" s="348">
        <v>-0.52710000000000001</v>
      </c>
      <c r="N27" s="350">
        <v>50.506399999999999</v>
      </c>
      <c r="O27" s="348">
        <v>45.291600000000003</v>
      </c>
      <c r="P27" s="348" t="s">
        <v>430</v>
      </c>
      <c r="Q27" s="348" t="s">
        <v>430</v>
      </c>
      <c r="R27" s="348" t="s">
        <v>430</v>
      </c>
      <c r="S27" s="348">
        <v>7.9081999999999999</v>
      </c>
      <c r="T27" s="348">
        <v>3.5373000000000001</v>
      </c>
      <c r="U27" s="348">
        <v>14.188599999999999</v>
      </c>
      <c r="V27" s="348">
        <v>31.348600000000001</v>
      </c>
      <c r="W27" s="348">
        <v>6.8994999999999997</v>
      </c>
      <c r="X27" s="348">
        <v>39.017099999999999</v>
      </c>
      <c r="Y27" s="374"/>
      <c r="Z27" s="346">
        <v>12</v>
      </c>
      <c r="AA27" s="346">
        <v>16</v>
      </c>
      <c r="AB27" s="346">
        <v>17</v>
      </c>
      <c r="AC27" s="346">
        <v>16</v>
      </c>
      <c r="AD27" s="346">
        <v>16</v>
      </c>
      <c r="AE27" s="346">
        <v>17</v>
      </c>
      <c r="AF27" s="346">
        <v>16</v>
      </c>
      <c r="AG27" s="346" t="s">
        <v>430</v>
      </c>
      <c r="AH27" s="346" t="s">
        <v>430</v>
      </c>
      <c r="AI27" s="346" t="s">
        <v>430</v>
      </c>
      <c r="AJ27" s="346">
        <v>17</v>
      </c>
      <c r="AK27" s="346">
        <v>21</v>
      </c>
      <c r="AL27" s="346">
        <v>13</v>
      </c>
      <c r="AM27" s="346">
        <v>15</v>
      </c>
      <c r="AN27" s="346">
        <v>17</v>
      </c>
      <c r="AO27" s="373"/>
      <c r="AP27" s="348" t="s">
        <v>430</v>
      </c>
      <c r="AQ27" s="348" t="s">
        <v>430</v>
      </c>
      <c r="AR27" s="348" t="s">
        <v>430</v>
      </c>
      <c r="AS27" s="348" t="s">
        <v>430</v>
      </c>
      <c r="AT27" s="348">
        <v>19.48</v>
      </c>
      <c r="AU27" s="351"/>
      <c r="AV27" s="346" t="s">
        <v>430</v>
      </c>
      <c r="AW27" s="346" t="s">
        <v>430</v>
      </c>
      <c r="AX27" s="346" t="s">
        <v>430</v>
      </c>
      <c r="AY27" s="346" t="s">
        <v>430</v>
      </c>
      <c r="AZ27" s="346">
        <v>12</v>
      </c>
      <c r="BA27" s="374"/>
      <c r="BB27" s="348">
        <v>16.780353313860399</v>
      </c>
      <c r="BC27" s="348">
        <v>0</v>
      </c>
      <c r="BD27" s="348">
        <v>0.14599704026653099</v>
      </c>
      <c r="BE27" s="375" t="s">
        <v>430</v>
      </c>
      <c r="BF27" s="479"/>
      <c r="BG27" s="375" t="s">
        <v>430</v>
      </c>
      <c r="BH27" s="374"/>
      <c r="BI27" s="348" t="s">
        <v>430</v>
      </c>
      <c r="BJ27" s="348" t="s">
        <v>430</v>
      </c>
      <c r="BK27" s="348" t="s">
        <v>430</v>
      </c>
      <c r="BL27" s="348" t="s">
        <v>430</v>
      </c>
      <c r="BM27" s="374"/>
      <c r="BN27" s="372" t="s">
        <v>6655</v>
      </c>
      <c r="BO27" s="372" t="s">
        <v>6656</v>
      </c>
      <c r="BP27" s="372" t="s">
        <v>430</v>
      </c>
      <c r="BQ27" s="372" t="s">
        <v>430</v>
      </c>
      <c r="BR27" s="372" t="s">
        <v>430</v>
      </c>
      <c r="BS27" s="373"/>
      <c r="BT27" s="354" t="s">
        <v>555</v>
      </c>
    </row>
    <row r="28" spans="1:72" s="428" customFormat="1" x14ac:dyDescent="0.25">
      <c r="A28" s="345" t="s">
        <v>6657</v>
      </c>
      <c r="B28" s="373"/>
      <c r="C28" s="719">
        <v>45706</v>
      </c>
      <c r="D28" s="373"/>
      <c r="E28" s="346">
        <v>289.50400000000002</v>
      </c>
      <c r="F28" s="373"/>
      <c r="G28" s="347">
        <v>148.3853</v>
      </c>
      <c r="H28" s="374"/>
      <c r="I28" s="348">
        <v>-0.3639</v>
      </c>
      <c r="J28" s="348">
        <v>2.8679999999999999</v>
      </c>
      <c r="K28" s="348">
        <v>7.2401</v>
      </c>
      <c r="L28" s="348">
        <v>-4.9810999999999996</v>
      </c>
      <c r="M28" s="348">
        <v>-0.4854</v>
      </c>
      <c r="N28" s="350">
        <v>50.431600000000003</v>
      </c>
      <c r="O28" s="348" t="s">
        <v>430</v>
      </c>
      <c r="P28" s="348" t="s">
        <v>430</v>
      </c>
      <c r="Q28" s="348" t="s">
        <v>430</v>
      </c>
      <c r="R28" s="348" t="s">
        <v>430</v>
      </c>
      <c r="S28" s="348">
        <v>7.8550000000000004</v>
      </c>
      <c r="T28" s="348">
        <v>3.5325000000000002</v>
      </c>
      <c r="U28" s="348">
        <v>14.1128</v>
      </c>
      <c r="V28" s="348">
        <v>31.275600000000001</v>
      </c>
      <c r="W28" s="348">
        <v>6.8440000000000003</v>
      </c>
      <c r="X28" s="348">
        <v>45.185000000000002</v>
      </c>
      <c r="Y28" s="374"/>
      <c r="Z28" s="346">
        <v>2</v>
      </c>
      <c r="AA28" s="346">
        <v>22</v>
      </c>
      <c r="AB28" s="346">
        <v>23</v>
      </c>
      <c r="AC28" s="346">
        <v>11</v>
      </c>
      <c r="AD28" s="346">
        <v>12</v>
      </c>
      <c r="AE28" s="346">
        <v>18</v>
      </c>
      <c r="AF28" s="346" t="s">
        <v>430</v>
      </c>
      <c r="AG28" s="346" t="s">
        <v>430</v>
      </c>
      <c r="AH28" s="346" t="s">
        <v>430</v>
      </c>
      <c r="AI28" s="346" t="s">
        <v>430</v>
      </c>
      <c r="AJ28" s="346">
        <v>23</v>
      </c>
      <c r="AK28" s="346">
        <v>23</v>
      </c>
      <c r="AL28" s="346">
        <v>18</v>
      </c>
      <c r="AM28" s="346">
        <v>17</v>
      </c>
      <c r="AN28" s="346">
        <v>23</v>
      </c>
      <c r="AO28" s="373"/>
      <c r="AP28" s="348" t="s">
        <v>430</v>
      </c>
      <c r="AQ28" s="348" t="s">
        <v>430</v>
      </c>
      <c r="AR28" s="348" t="s">
        <v>430</v>
      </c>
      <c r="AS28" s="348" t="s">
        <v>430</v>
      </c>
      <c r="AT28" s="348">
        <v>19.420000000000002</v>
      </c>
      <c r="AU28" s="351"/>
      <c r="AV28" s="346" t="s">
        <v>430</v>
      </c>
      <c r="AW28" s="346" t="s">
        <v>430</v>
      </c>
      <c r="AX28" s="346" t="s">
        <v>430</v>
      </c>
      <c r="AY28" s="346" t="s">
        <v>430</v>
      </c>
      <c r="AZ28" s="346">
        <v>15</v>
      </c>
      <c r="BA28" s="374"/>
      <c r="BB28" s="348">
        <v>19.300657839617099</v>
      </c>
      <c r="BC28" s="348">
        <v>0</v>
      </c>
      <c r="BD28" s="348">
        <v>0.15316010775841299</v>
      </c>
      <c r="BE28" s="375" t="s">
        <v>430</v>
      </c>
      <c r="BF28" s="479"/>
      <c r="BG28" s="375" t="s">
        <v>430</v>
      </c>
      <c r="BH28" s="374"/>
      <c r="BI28" s="348" t="s">
        <v>430</v>
      </c>
      <c r="BJ28" s="348" t="s">
        <v>430</v>
      </c>
      <c r="BK28" s="348" t="s">
        <v>430</v>
      </c>
      <c r="BL28" s="348" t="s">
        <v>430</v>
      </c>
      <c r="BM28" s="374"/>
      <c r="BN28" s="372" t="s">
        <v>6658</v>
      </c>
      <c r="BO28" s="372" t="s">
        <v>2650</v>
      </c>
      <c r="BP28" s="372" t="s">
        <v>430</v>
      </c>
      <c r="BQ28" s="372" t="s">
        <v>430</v>
      </c>
      <c r="BR28" s="372" t="s">
        <v>430</v>
      </c>
      <c r="BS28" s="373"/>
      <c r="BT28" s="354" t="s">
        <v>555</v>
      </c>
    </row>
    <row r="29" spans="1:72" s="428" customFormat="1" x14ac:dyDescent="0.25">
      <c r="A29" s="345" t="s">
        <v>6659</v>
      </c>
      <c r="B29" s="373"/>
      <c r="C29" s="719">
        <v>45996</v>
      </c>
      <c r="D29" s="373"/>
      <c r="E29" s="346">
        <v>179.905</v>
      </c>
      <c r="F29" s="373"/>
      <c r="G29" s="347">
        <v>151.41739999999999</v>
      </c>
      <c r="H29" s="374"/>
      <c r="I29" s="348">
        <v>-0.36399999999999999</v>
      </c>
      <c r="J29" s="348">
        <v>2.8637999999999999</v>
      </c>
      <c r="K29" s="348">
        <v>7.2291999999999996</v>
      </c>
      <c r="L29" s="348">
        <v>-4.9402999999999997</v>
      </c>
      <c r="M29" s="348">
        <v>-0.4718</v>
      </c>
      <c r="N29" s="350" t="s">
        <v>430</v>
      </c>
      <c r="O29" s="348" t="s">
        <v>430</v>
      </c>
      <c r="P29" s="348" t="s">
        <v>430</v>
      </c>
      <c r="Q29" s="348" t="s">
        <v>430</v>
      </c>
      <c r="R29" s="348" t="s">
        <v>430</v>
      </c>
      <c r="S29" s="348">
        <v>7.8430999999999997</v>
      </c>
      <c r="T29" s="348">
        <v>3.5346000000000002</v>
      </c>
      <c r="U29" s="348">
        <v>14.147600000000001</v>
      </c>
      <c r="V29" s="348" t="s">
        <v>430</v>
      </c>
      <c r="W29" s="348">
        <v>6.8338000000000001</v>
      </c>
      <c r="X29" s="348">
        <v>17.3324</v>
      </c>
      <c r="Y29" s="374"/>
      <c r="Z29" s="346">
        <v>3</v>
      </c>
      <c r="AA29" s="346">
        <v>24</v>
      </c>
      <c r="AB29" s="346">
        <v>24</v>
      </c>
      <c r="AC29" s="346">
        <v>5</v>
      </c>
      <c r="AD29" s="346">
        <v>9</v>
      </c>
      <c r="AE29" s="346" t="s">
        <v>430</v>
      </c>
      <c r="AF29" s="346" t="s">
        <v>430</v>
      </c>
      <c r="AG29" s="346" t="s">
        <v>430</v>
      </c>
      <c r="AH29" s="346" t="s">
        <v>430</v>
      </c>
      <c r="AI29" s="346" t="s">
        <v>430</v>
      </c>
      <c r="AJ29" s="346">
        <v>24</v>
      </c>
      <c r="AK29" s="346">
        <v>22</v>
      </c>
      <c r="AL29" s="346">
        <v>16</v>
      </c>
      <c r="AM29" s="346" t="s">
        <v>430</v>
      </c>
      <c r="AN29" s="346">
        <v>25</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22.926252539041101</v>
      </c>
      <c r="BC29" s="348">
        <v>0</v>
      </c>
      <c r="BD29" s="348">
        <v>6.5336941731541101E-2</v>
      </c>
      <c r="BE29" s="375" t="s">
        <v>430</v>
      </c>
      <c r="BF29" s="479"/>
      <c r="BG29" s="375" t="s">
        <v>430</v>
      </c>
      <c r="BH29" s="374"/>
      <c r="BI29" s="348" t="s">
        <v>430</v>
      </c>
      <c r="BJ29" s="348" t="s">
        <v>430</v>
      </c>
      <c r="BK29" s="348" t="s">
        <v>430</v>
      </c>
      <c r="BL29" s="348" t="s">
        <v>430</v>
      </c>
      <c r="BM29" s="374"/>
      <c r="BN29" s="372" t="s">
        <v>6660</v>
      </c>
      <c r="BO29" s="372" t="s">
        <v>6661</v>
      </c>
      <c r="BP29" s="372" t="s">
        <v>430</v>
      </c>
      <c r="BQ29" s="372" t="s">
        <v>430</v>
      </c>
      <c r="BR29" s="372" t="s">
        <v>430</v>
      </c>
      <c r="BS29" s="373"/>
      <c r="BT29" s="354" t="s">
        <v>555</v>
      </c>
    </row>
    <row r="30" spans="1:72" s="428" customFormat="1" x14ac:dyDescent="0.25">
      <c r="A30" s="345" t="s">
        <v>6662</v>
      </c>
      <c r="B30" s="373"/>
      <c r="C30" s="719">
        <v>45723</v>
      </c>
      <c r="D30" s="373"/>
      <c r="E30" s="346">
        <v>138.46</v>
      </c>
      <c r="F30" s="373"/>
      <c r="G30" s="347">
        <v>148.00790000000001</v>
      </c>
      <c r="H30" s="374"/>
      <c r="I30" s="348">
        <v>-0.36599999999999999</v>
      </c>
      <c r="J30" s="348">
        <v>2.8849</v>
      </c>
      <c r="K30" s="348">
        <v>7.2846000000000002</v>
      </c>
      <c r="L30" s="348">
        <v>-4.9442000000000004</v>
      </c>
      <c r="M30" s="348">
        <v>-0.4289</v>
      </c>
      <c r="N30" s="350">
        <v>50.061900000000001</v>
      </c>
      <c r="O30" s="348" t="s">
        <v>430</v>
      </c>
      <c r="P30" s="348" t="s">
        <v>430</v>
      </c>
      <c r="Q30" s="348" t="s">
        <v>430</v>
      </c>
      <c r="R30" s="348" t="s">
        <v>430</v>
      </c>
      <c r="S30" s="348">
        <v>7.9001000000000001</v>
      </c>
      <c r="T30" s="348">
        <v>3.5722</v>
      </c>
      <c r="U30" s="348">
        <v>14.1228</v>
      </c>
      <c r="V30" s="348">
        <v>31.1844</v>
      </c>
      <c r="W30" s="348">
        <v>6.8861999999999997</v>
      </c>
      <c r="X30" s="348">
        <v>46.282299999999999</v>
      </c>
      <c r="Y30" s="374"/>
      <c r="Z30" s="346">
        <v>8</v>
      </c>
      <c r="AA30" s="346">
        <v>17</v>
      </c>
      <c r="AB30" s="346">
        <v>18</v>
      </c>
      <c r="AC30" s="346">
        <v>6</v>
      </c>
      <c r="AD30" s="346">
        <v>6</v>
      </c>
      <c r="AE30" s="346">
        <v>21</v>
      </c>
      <c r="AF30" s="346" t="s">
        <v>430</v>
      </c>
      <c r="AG30" s="346" t="s">
        <v>430</v>
      </c>
      <c r="AH30" s="346" t="s">
        <v>430</v>
      </c>
      <c r="AI30" s="346" t="s">
        <v>430</v>
      </c>
      <c r="AJ30" s="346">
        <v>19</v>
      </c>
      <c r="AK30" s="346">
        <v>19</v>
      </c>
      <c r="AL30" s="346">
        <v>17</v>
      </c>
      <c r="AM30" s="346">
        <v>20</v>
      </c>
      <c r="AN30" s="346">
        <v>18</v>
      </c>
      <c r="AO30" s="373"/>
      <c r="AP30" s="348" t="s">
        <v>430</v>
      </c>
      <c r="AQ30" s="348" t="s">
        <v>430</v>
      </c>
      <c r="AR30" s="348" t="s">
        <v>430</v>
      </c>
      <c r="AS30" s="348" t="s">
        <v>430</v>
      </c>
      <c r="AT30" s="348">
        <v>19.45</v>
      </c>
      <c r="AU30" s="351"/>
      <c r="AV30" s="346" t="s">
        <v>430</v>
      </c>
      <c r="AW30" s="346" t="s">
        <v>430</v>
      </c>
      <c r="AX30" s="346" t="s">
        <v>430</v>
      </c>
      <c r="AY30" s="346" t="s">
        <v>430</v>
      </c>
      <c r="AZ30" s="346">
        <v>14</v>
      </c>
      <c r="BA30" s="374"/>
      <c r="BB30" s="348">
        <v>19.4752728320512</v>
      </c>
      <c r="BC30" s="348">
        <v>0</v>
      </c>
      <c r="BD30" s="348">
        <v>0.13780126655205199</v>
      </c>
      <c r="BE30" s="375" t="s">
        <v>430</v>
      </c>
      <c r="BF30" s="479"/>
      <c r="BG30" s="375" t="s">
        <v>430</v>
      </c>
      <c r="BH30" s="374"/>
      <c r="BI30" s="348" t="s">
        <v>430</v>
      </c>
      <c r="BJ30" s="348" t="s">
        <v>430</v>
      </c>
      <c r="BK30" s="348" t="s">
        <v>430</v>
      </c>
      <c r="BL30" s="348" t="s">
        <v>430</v>
      </c>
      <c r="BM30" s="374"/>
      <c r="BN30" s="372" t="s">
        <v>6639</v>
      </c>
      <c r="BO30" s="372" t="s">
        <v>6640</v>
      </c>
      <c r="BP30" s="372" t="s">
        <v>430</v>
      </c>
      <c r="BQ30" s="372" t="s">
        <v>430</v>
      </c>
      <c r="BR30" s="372" t="s">
        <v>430</v>
      </c>
      <c r="BS30" s="373"/>
      <c r="BT30" s="354" t="s">
        <v>555</v>
      </c>
    </row>
    <row r="31" spans="1:72" s="428" customFormat="1" x14ac:dyDescent="0.25">
      <c r="A31" s="345" t="s">
        <v>6663</v>
      </c>
      <c r="B31" s="373"/>
      <c r="C31" s="719">
        <v>45905</v>
      </c>
      <c r="D31" s="373"/>
      <c r="E31" s="346">
        <v>87.528599999999997</v>
      </c>
      <c r="F31" s="373"/>
      <c r="G31" s="347">
        <v>14.213699999999999</v>
      </c>
      <c r="H31" s="374"/>
      <c r="I31" s="348" t="s">
        <v>430</v>
      </c>
      <c r="J31" s="348">
        <v>3.2566999999999999</v>
      </c>
      <c r="K31" s="348">
        <v>7.6688999999999998</v>
      </c>
      <c r="L31" s="348">
        <v>-4.6040999999999999</v>
      </c>
      <c r="M31" s="348">
        <v>-5.9799999999999999E-2</v>
      </c>
      <c r="N31" s="350" t="s">
        <v>430</v>
      </c>
      <c r="O31" s="348" t="s">
        <v>430</v>
      </c>
      <c r="P31" s="348" t="s">
        <v>430</v>
      </c>
      <c r="Q31" s="348" t="s">
        <v>430</v>
      </c>
      <c r="R31" s="348" t="s">
        <v>430</v>
      </c>
      <c r="S31" s="348">
        <v>8.2850000000000001</v>
      </c>
      <c r="T31" s="348">
        <v>3.9514999999999998</v>
      </c>
      <c r="U31" s="348">
        <v>14.6396</v>
      </c>
      <c r="V31" s="348">
        <v>31.923500000000001</v>
      </c>
      <c r="W31" s="348">
        <v>7.2618999999999998</v>
      </c>
      <c r="X31" s="348">
        <v>42.137</v>
      </c>
      <c r="Y31" s="374"/>
      <c r="Z31" s="346" t="s">
        <v>430</v>
      </c>
      <c r="AA31" s="346">
        <v>2</v>
      </c>
      <c r="AB31" s="346">
        <v>2</v>
      </c>
      <c r="AC31" s="346">
        <v>1</v>
      </c>
      <c r="AD31" s="346">
        <v>1</v>
      </c>
      <c r="AE31" s="346" t="s">
        <v>430</v>
      </c>
      <c r="AF31" s="346" t="s">
        <v>430</v>
      </c>
      <c r="AG31" s="346" t="s">
        <v>430</v>
      </c>
      <c r="AH31" s="346" t="s">
        <v>430</v>
      </c>
      <c r="AI31" s="346" t="s">
        <v>430</v>
      </c>
      <c r="AJ31" s="346">
        <v>2</v>
      </c>
      <c r="AK31" s="346">
        <v>8</v>
      </c>
      <c r="AL31" s="346">
        <v>5</v>
      </c>
      <c r="AM31" s="346">
        <v>4</v>
      </c>
      <c r="AN31" s="346">
        <v>2</v>
      </c>
      <c r="AO31" s="373"/>
      <c r="AP31" s="348" t="s">
        <v>430</v>
      </c>
      <c r="AQ31" s="348" t="s">
        <v>430</v>
      </c>
      <c r="AR31" s="348" t="s">
        <v>430</v>
      </c>
      <c r="AS31" s="348" t="s">
        <v>430</v>
      </c>
      <c r="AT31" s="348">
        <v>20.56</v>
      </c>
      <c r="AU31" s="351"/>
      <c r="AV31" s="346" t="s">
        <v>430</v>
      </c>
      <c r="AW31" s="346" t="s">
        <v>430</v>
      </c>
      <c r="AX31" s="346" t="s">
        <v>430</v>
      </c>
      <c r="AY31" s="346" t="s">
        <v>430</v>
      </c>
      <c r="AZ31" s="346">
        <v>2</v>
      </c>
      <c r="BA31" s="374"/>
      <c r="BB31" s="348">
        <v>22.198979446194102</v>
      </c>
      <c r="BC31" s="348">
        <v>0</v>
      </c>
      <c r="BD31" s="348">
        <v>0.12232721941724201</v>
      </c>
      <c r="BE31" s="375" t="s">
        <v>430</v>
      </c>
      <c r="BF31" s="479"/>
      <c r="BG31" s="375" t="s">
        <v>430</v>
      </c>
      <c r="BH31" s="374"/>
      <c r="BI31" s="348" t="s">
        <v>430</v>
      </c>
      <c r="BJ31" s="348" t="s">
        <v>430</v>
      </c>
      <c r="BK31" s="348" t="s">
        <v>430</v>
      </c>
      <c r="BL31" s="348" t="s">
        <v>430</v>
      </c>
      <c r="BM31" s="374"/>
      <c r="BN31" s="372" t="s">
        <v>6664</v>
      </c>
      <c r="BO31" s="372" t="s">
        <v>6665</v>
      </c>
      <c r="BP31" s="372" t="s">
        <v>6666</v>
      </c>
      <c r="BQ31" s="372" t="s">
        <v>430</v>
      </c>
      <c r="BR31" s="372" t="s">
        <v>430</v>
      </c>
      <c r="BS31" s="373"/>
      <c r="BT31" s="354" t="s">
        <v>555</v>
      </c>
    </row>
    <row r="32" spans="1:72" s="428" customFormat="1" x14ac:dyDescent="0.25">
      <c r="A32" s="345" t="s">
        <v>6667</v>
      </c>
      <c r="B32" s="373"/>
      <c r="C32" s="719">
        <v>45965</v>
      </c>
      <c r="D32" s="373"/>
      <c r="E32" s="346">
        <v>50.296300000000002</v>
      </c>
      <c r="F32" s="373"/>
      <c r="G32" s="347">
        <v>150.52379999999999</v>
      </c>
      <c r="H32" s="374"/>
      <c r="I32" s="348">
        <v>-0.3669</v>
      </c>
      <c r="J32" s="348">
        <v>2.8908999999999998</v>
      </c>
      <c r="K32" s="348">
        <v>7.2988</v>
      </c>
      <c r="L32" s="348">
        <v>-4.9764999999999997</v>
      </c>
      <c r="M32" s="348">
        <v>-0.53069999999999995</v>
      </c>
      <c r="N32" s="350" t="s">
        <v>430</v>
      </c>
      <c r="O32" s="348" t="s">
        <v>430</v>
      </c>
      <c r="P32" s="348" t="s">
        <v>430</v>
      </c>
      <c r="Q32" s="348" t="s">
        <v>430</v>
      </c>
      <c r="R32" s="348" t="s">
        <v>430</v>
      </c>
      <c r="S32" s="348">
        <v>7.9169</v>
      </c>
      <c r="T32" s="348">
        <v>3.5749</v>
      </c>
      <c r="U32" s="348">
        <v>14.04</v>
      </c>
      <c r="V32" s="348" t="s">
        <v>430</v>
      </c>
      <c r="W32" s="348">
        <v>6.9013</v>
      </c>
      <c r="X32" s="348">
        <v>25.6478</v>
      </c>
      <c r="Y32" s="374"/>
      <c r="Z32" s="346">
        <v>11</v>
      </c>
      <c r="AA32" s="346">
        <v>15</v>
      </c>
      <c r="AB32" s="346">
        <v>16</v>
      </c>
      <c r="AC32" s="346">
        <v>10</v>
      </c>
      <c r="AD32" s="346">
        <v>17</v>
      </c>
      <c r="AE32" s="346" t="s">
        <v>430</v>
      </c>
      <c r="AF32" s="346" t="s">
        <v>430</v>
      </c>
      <c r="AG32" s="346" t="s">
        <v>430</v>
      </c>
      <c r="AH32" s="346" t="s">
        <v>430</v>
      </c>
      <c r="AI32" s="346" t="s">
        <v>430</v>
      </c>
      <c r="AJ32" s="346">
        <v>15</v>
      </c>
      <c r="AK32" s="346">
        <v>18</v>
      </c>
      <c r="AL32" s="346">
        <v>23</v>
      </c>
      <c r="AM32" s="346" t="s">
        <v>430</v>
      </c>
      <c r="AN32" s="346">
        <v>16</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21.678443856870999</v>
      </c>
      <c r="BC32" s="348">
        <v>0</v>
      </c>
      <c r="BD32" s="348">
        <v>7.8576756715361795E-2</v>
      </c>
      <c r="BE32" s="375" t="s">
        <v>430</v>
      </c>
      <c r="BF32" s="479"/>
      <c r="BG32" s="375" t="s">
        <v>430</v>
      </c>
      <c r="BH32" s="374"/>
      <c r="BI32" s="348" t="s">
        <v>430</v>
      </c>
      <c r="BJ32" s="348" t="s">
        <v>430</v>
      </c>
      <c r="BK32" s="348" t="s">
        <v>430</v>
      </c>
      <c r="BL32" s="348" t="s">
        <v>430</v>
      </c>
      <c r="BM32" s="374"/>
      <c r="BN32" s="372" t="s">
        <v>5864</v>
      </c>
      <c r="BO32" s="372" t="s">
        <v>5865</v>
      </c>
      <c r="BP32" s="372" t="s">
        <v>430</v>
      </c>
      <c r="BQ32" s="372" t="s">
        <v>430</v>
      </c>
      <c r="BR32" s="372" t="s">
        <v>430</v>
      </c>
      <c r="BS32" s="373"/>
      <c r="BT32" s="354" t="s">
        <v>555</v>
      </c>
    </row>
    <row r="33" spans="1:72" s="428" customFormat="1" x14ac:dyDescent="0.25">
      <c r="A33" s="345" t="s">
        <v>6668</v>
      </c>
      <c r="B33" s="373"/>
      <c r="C33" s="719">
        <v>46020</v>
      </c>
      <c r="D33" s="373"/>
      <c r="E33" s="346">
        <v>25.360700000000001</v>
      </c>
      <c r="F33" s="373"/>
      <c r="G33" s="347">
        <v>150.8536</v>
      </c>
      <c r="H33" s="374"/>
      <c r="I33" s="348">
        <v>-0.3599</v>
      </c>
      <c r="J33" s="348">
        <v>2.8327</v>
      </c>
      <c r="K33" s="348">
        <v>7.1569000000000003</v>
      </c>
      <c r="L33" s="348">
        <v>-4.7984999999999998</v>
      </c>
      <c r="M33" s="348">
        <v>-0.34179999999999999</v>
      </c>
      <c r="N33" s="350" t="s">
        <v>430</v>
      </c>
      <c r="O33" s="348" t="s">
        <v>430</v>
      </c>
      <c r="P33" s="348" t="s">
        <v>430</v>
      </c>
      <c r="Q33" s="348" t="s">
        <v>430</v>
      </c>
      <c r="R33" s="348" t="s">
        <v>430</v>
      </c>
      <c r="S33" s="348">
        <v>7.7571000000000003</v>
      </c>
      <c r="T33" s="348">
        <v>3.5769000000000002</v>
      </c>
      <c r="U33" s="348">
        <v>9.1283999999999992</v>
      </c>
      <c r="V33" s="348" t="s">
        <v>430</v>
      </c>
      <c r="W33" s="348">
        <v>6.7565999999999997</v>
      </c>
      <c r="X33" s="348">
        <v>9.1283999999999992</v>
      </c>
      <c r="Y33" s="374"/>
      <c r="Z33" s="346">
        <v>1</v>
      </c>
      <c r="AA33" s="346">
        <v>25</v>
      </c>
      <c r="AB33" s="346">
        <v>26</v>
      </c>
      <c r="AC33" s="346">
        <v>3</v>
      </c>
      <c r="AD33" s="346">
        <v>3</v>
      </c>
      <c r="AE33" s="346" t="s">
        <v>430</v>
      </c>
      <c r="AF33" s="346" t="s">
        <v>430</v>
      </c>
      <c r="AG33" s="346" t="s">
        <v>430</v>
      </c>
      <c r="AH33" s="346" t="s">
        <v>430</v>
      </c>
      <c r="AI33" s="346" t="s">
        <v>430</v>
      </c>
      <c r="AJ33" s="346">
        <v>26</v>
      </c>
      <c r="AK33" s="346">
        <v>17</v>
      </c>
      <c r="AL33" s="346">
        <v>25</v>
      </c>
      <c r="AM33" s="346" t="s">
        <v>430</v>
      </c>
      <c r="AN33" s="346">
        <v>26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23.269139814937802</v>
      </c>
      <c r="BC33" s="348">
        <v>0</v>
      </c>
      <c r="BD33" s="348">
        <v>3.6054046333345198E-2</v>
      </c>
      <c r="BE33" s="375" t="s">
        <v>430</v>
      </c>
      <c r="BF33" s="479"/>
      <c r="BG33" s="375" t="s">
        <v>430</v>
      </c>
      <c r="BH33" s="374"/>
      <c r="BI33" s="348" t="s">
        <v>430</v>
      </c>
      <c r="BJ33" s="348" t="s">
        <v>430</v>
      </c>
      <c r="BK33" s="348" t="s">
        <v>430</v>
      </c>
      <c r="BL33" s="348" t="s">
        <v>430</v>
      </c>
      <c r="BM33" s="374"/>
      <c r="BN33" s="372" t="s">
        <v>6669</v>
      </c>
      <c r="BO33" s="372" t="s">
        <v>6670</v>
      </c>
      <c r="BP33" s="372" t="s">
        <v>430</v>
      </c>
      <c r="BQ33" s="372" t="s">
        <v>430</v>
      </c>
      <c r="BR33" s="372" t="s">
        <v>430</v>
      </c>
      <c r="BS33" s="373"/>
      <c r="BT33" s="354" t="s">
        <v>555</v>
      </c>
    </row>
    <row r="34" spans="1:72" x14ac:dyDescent="0.25">
      <c r="A34" s="36" t="s">
        <v>93</v>
      </c>
      <c r="B34" s="43"/>
      <c r="C34" s="720"/>
      <c r="D34" s="43"/>
      <c r="E34" s="51"/>
      <c r="F34" s="43"/>
      <c r="G34" s="55"/>
      <c r="H34" s="66"/>
      <c r="I34" s="59">
        <v>-0.36699999999999999</v>
      </c>
      <c r="J34" s="59">
        <v>2.9218000000000002</v>
      </c>
      <c r="K34" s="59">
        <v>7.3331</v>
      </c>
      <c r="L34" s="59">
        <v>-4.9646999999999997</v>
      </c>
      <c r="M34" s="59">
        <v>-0.53139999999999998</v>
      </c>
      <c r="N34" s="70">
        <v>50.837699999999998</v>
      </c>
      <c r="O34" s="59">
        <v>45.6663</v>
      </c>
      <c r="P34" s="59">
        <v>35.901499999999999</v>
      </c>
      <c r="Q34" s="59">
        <v>25.683800000000002</v>
      </c>
      <c r="R34" s="59">
        <v>15.786899999999999</v>
      </c>
      <c r="S34" s="59">
        <v>7.9484000000000004</v>
      </c>
      <c r="T34" s="59">
        <v>3.8088000000000002</v>
      </c>
      <c r="U34" s="59">
        <v>14.0883</v>
      </c>
      <c r="V34" s="59">
        <v>31.4983</v>
      </c>
      <c r="W34" s="59">
        <v>6.9349999999999996</v>
      </c>
      <c r="X34" s="59">
        <v>25.288499999999999</v>
      </c>
      <c r="Y34" s="66"/>
      <c r="Z34" s="51">
        <v>24</v>
      </c>
      <c r="AA34" s="51">
        <v>25</v>
      </c>
      <c r="AB34" s="51">
        <v>26</v>
      </c>
      <c r="AC34" s="51">
        <v>26</v>
      </c>
      <c r="AD34" s="51">
        <v>25</v>
      </c>
      <c r="AE34" s="51">
        <v>21</v>
      </c>
      <c r="AF34" s="51">
        <v>17</v>
      </c>
      <c r="AG34" s="51">
        <v>13</v>
      </c>
      <c r="AH34" s="51">
        <v>11</v>
      </c>
      <c r="AI34" s="51">
        <v>11</v>
      </c>
      <c r="AJ34" s="51">
        <v>26</v>
      </c>
      <c r="AK34" s="51">
        <v>26</v>
      </c>
      <c r="AL34" s="51">
        <v>25</v>
      </c>
      <c r="AM34" s="51">
        <v>22</v>
      </c>
      <c r="AN34" s="51">
        <v>26</v>
      </c>
      <c r="AO34" s="43"/>
      <c r="AP34" s="59">
        <v>21.673636363636401</v>
      </c>
      <c r="AQ34" s="59">
        <v>25.5618181818182</v>
      </c>
      <c r="AR34" s="59">
        <v>31.847272727272699</v>
      </c>
      <c r="AS34" s="59">
        <v>40.318461538461499</v>
      </c>
      <c r="AT34" s="59">
        <v>19.626818181818201</v>
      </c>
      <c r="AU34" s="78"/>
      <c r="AV34" s="51">
        <v>11</v>
      </c>
      <c r="AW34" s="51">
        <v>11</v>
      </c>
      <c r="AX34" s="51">
        <v>11</v>
      </c>
      <c r="AY34" s="51">
        <v>13</v>
      </c>
      <c r="AZ34" s="51">
        <v>22</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-0.3599</v>
      </c>
      <c r="J35" s="60">
        <v>3.3315999999999999</v>
      </c>
      <c r="K35" s="60">
        <v>7.8459000000000003</v>
      </c>
      <c r="L35" s="60">
        <v>-4.6040999999999999</v>
      </c>
      <c r="M35" s="60">
        <v>-5.9799999999999999E-2</v>
      </c>
      <c r="N35" s="71">
        <v>51.7913</v>
      </c>
      <c r="O35" s="60">
        <v>46.286099999999998</v>
      </c>
      <c r="P35" s="60">
        <v>36.292900000000003</v>
      </c>
      <c r="Q35" s="60">
        <v>26.0716</v>
      </c>
      <c r="R35" s="60">
        <v>16.1328</v>
      </c>
      <c r="S35" s="60">
        <v>8.4368999999999996</v>
      </c>
      <c r="T35" s="60">
        <v>4.8855000000000004</v>
      </c>
      <c r="U35" s="60">
        <v>15.4285</v>
      </c>
      <c r="V35" s="60">
        <v>32.267099999999999</v>
      </c>
      <c r="W35" s="60">
        <v>7.4112999999999998</v>
      </c>
      <c r="X35" s="60">
        <v>50.223700000000001</v>
      </c>
      <c r="Y35" s="67"/>
      <c r="Z35" s="52"/>
      <c r="AA35" s="52"/>
      <c r="AB35" s="52"/>
      <c r="AC35" s="52"/>
      <c r="AD35" s="52"/>
      <c r="AE35" s="52"/>
      <c r="AF35" s="52"/>
      <c r="AG35" s="52"/>
      <c r="AH35" s="52"/>
      <c r="AI35" s="52"/>
      <c r="AJ35" s="52"/>
      <c r="AK35" s="52"/>
      <c r="AL35" s="52"/>
      <c r="AM35" s="52"/>
      <c r="AN35" s="52"/>
      <c r="AO35" s="44"/>
      <c r="AP35" s="60">
        <v>21.94</v>
      </c>
      <c r="AQ35" s="60">
        <v>25.84</v>
      </c>
      <c r="AR35" s="60">
        <v>32.11</v>
      </c>
      <c r="AS35" s="60">
        <v>40.56</v>
      </c>
      <c r="AT35" s="60">
        <v>20.74</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-0.37080000000000002</v>
      </c>
      <c r="J36" s="60">
        <v>2.8327</v>
      </c>
      <c r="K36" s="60">
        <v>7.1569000000000003</v>
      </c>
      <c r="L36" s="60">
        <v>-5.0879000000000003</v>
      </c>
      <c r="M36" s="60">
        <v>-1.2224999999999999</v>
      </c>
      <c r="N36" s="71">
        <v>50.061900000000001</v>
      </c>
      <c r="O36" s="60">
        <v>45.252099999999999</v>
      </c>
      <c r="P36" s="60">
        <v>35.624099999999999</v>
      </c>
      <c r="Q36" s="60">
        <v>25.314599999999999</v>
      </c>
      <c r="R36" s="60">
        <v>15.535500000000001</v>
      </c>
      <c r="S36" s="60">
        <v>7.7571000000000003</v>
      </c>
      <c r="T36" s="60">
        <v>3.4944999999999999</v>
      </c>
      <c r="U36" s="60">
        <v>9.1283999999999992</v>
      </c>
      <c r="V36" s="60">
        <v>30.1798</v>
      </c>
      <c r="W36" s="60">
        <v>6.7565999999999997</v>
      </c>
      <c r="X36" s="60">
        <v>9.1283999999999992</v>
      </c>
      <c r="Y36" s="67"/>
      <c r="Z36" s="52"/>
      <c r="AA36" s="52"/>
      <c r="AB36" s="52"/>
      <c r="AC36" s="52"/>
      <c r="AD36" s="52"/>
      <c r="AE36" s="52"/>
      <c r="AF36" s="52"/>
      <c r="AG36" s="52"/>
      <c r="AH36" s="52"/>
      <c r="AI36" s="52"/>
      <c r="AJ36" s="52"/>
      <c r="AK36" s="52"/>
      <c r="AL36" s="52"/>
      <c r="AM36" s="52"/>
      <c r="AN36" s="52"/>
      <c r="AO36" s="44"/>
      <c r="AP36" s="60">
        <v>21.47</v>
      </c>
      <c r="AQ36" s="60">
        <v>25.32</v>
      </c>
      <c r="AR36" s="60">
        <v>31.59</v>
      </c>
      <c r="AS36" s="60">
        <v>40.06</v>
      </c>
      <c r="AT36" s="60">
        <v>19.32</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-0.36725000000000002</v>
      </c>
      <c r="J37" s="61">
        <v>2.8975499999999998</v>
      </c>
      <c r="K37" s="61">
        <v>7.3095499999999998</v>
      </c>
      <c r="L37" s="61">
        <v>-4.9863499999999998</v>
      </c>
      <c r="M37" s="61">
        <v>-0.49120000000000003</v>
      </c>
      <c r="N37" s="72">
        <v>50.829799999999999</v>
      </c>
      <c r="O37" s="61">
        <v>45.587899999999998</v>
      </c>
      <c r="P37" s="61">
        <v>35.868200000000002</v>
      </c>
      <c r="Q37" s="61">
        <v>25.669799999999999</v>
      </c>
      <c r="R37" s="61">
        <v>15.796799999999999</v>
      </c>
      <c r="S37" s="61">
        <v>7.9241999999999999</v>
      </c>
      <c r="T37" s="61">
        <v>3.5922000000000001</v>
      </c>
      <c r="U37" s="61">
        <v>14.180400000000001</v>
      </c>
      <c r="V37" s="61">
        <v>31.3872</v>
      </c>
      <c r="W37" s="61">
        <v>6.9180000000000001</v>
      </c>
      <c r="X37" s="61">
        <v>16.1677</v>
      </c>
      <c r="Y37" s="68"/>
      <c r="Z37" s="53"/>
      <c r="AA37" s="53"/>
      <c r="AB37" s="53"/>
      <c r="AC37" s="53"/>
      <c r="AD37" s="53"/>
      <c r="AE37" s="53"/>
      <c r="AF37" s="53"/>
      <c r="AG37" s="53"/>
      <c r="AH37" s="53"/>
      <c r="AI37" s="53"/>
      <c r="AJ37" s="53"/>
      <c r="AK37" s="53"/>
      <c r="AL37" s="53"/>
      <c r="AM37" s="53"/>
      <c r="AN37" s="53"/>
      <c r="AO37" s="45"/>
      <c r="AP37" s="61">
        <v>21.67</v>
      </c>
      <c r="AQ37" s="61">
        <v>25.54</v>
      </c>
      <c r="AR37" s="61">
        <v>31.85</v>
      </c>
      <c r="AS37" s="61">
        <v>40.28</v>
      </c>
      <c r="AT37" s="61">
        <v>19.5</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6598</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6599</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6600</v>
      </c>
      <c r="B41" s="417"/>
      <c r="C41" s="732"/>
      <c r="D41" s="417"/>
      <c r="E41" s="431"/>
      <c r="F41" s="417"/>
      <c r="G41" s="431"/>
      <c r="H41" s="432"/>
      <c r="I41" s="433">
        <v>-0.37340000000000001</v>
      </c>
      <c r="J41" s="433">
        <v>2.9645999999999999</v>
      </c>
      <c r="K41" s="433">
        <v>7.5133999999999999</v>
      </c>
      <c r="L41" s="433">
        <v>-4.9625000000000004</v>
      </c>
      <c r="M41" s="433">
        <v>-0.23699999999999999</v>
      </c>
      <c r="N41" s="434">
        <v>52.7928</v>
      </c>
      <c r="O41" s="433">
        <v>47.369700000000002</v>
      </c>
      <c r="P41" s="433">
        <v>37.308700000000002</v>
      </c>
      <c r="Q41" s="433">
        <v>26.745000000000001</v>
      </c>
      <c r="R41" s="433">
        <v>17.238800000000001</v>
      </c>
      <c r="S41" s="433">
        <v>8.1667000000000005</v>
      </c>
      <c r="T41" s="433">
        <v>4.2717000000000001</v>
      </c>
      <c r="U41" s="433">
        <v>14.8733</v>
      </c>
      <c r="V41" s="433">
        <v>32.769799999999996</v>
      </c>
      <c r="W41" s="433">
        <v>7.0789999999999997</v>
      </c>
      <c r="X41" s="433" t="s">
        <v>428</v>
      </c>
      <c r="Y41" s="432"/>
      <c r="Z41" s="435"/>
      <c r="AA41" s="435"/>
      <c r="AB41" s="435"/>
      <c r="AC41" s="435"/>
      <c r="AD41" s="435"/>
      <c r="AE41" s="435"/>
      <c r="AF41" s="435"/>
      <c r="AG41" s="435"/>
      <c r="AH41" s="435"/>
      <c r="AI41" s="435"/>
      <c r="AJ41" s="435"/>
      <c r="AK41" s="435"/>
      <c r="AL41" s="435"/>
      <c r="AM41" s="435"/>
      <c r="AN41" s="435"/>
      <c r="AO41" s="432"/>
      <c r="AP41" s="433">
        <v>22.82</v>
      </c>
      <c r="AQ41" s="433">
        <v>26.84</v>
      </c>
      <c r="AR41" s="433">
        <v>33.21</v>
      </c>
      <c r="AS41" s="433">
        <v>41.88</v>
      </c>
      <c r="AT41" s="433">
        <v>20.66</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10494</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FD2A-F86E-4B41-937D-A045C1A660AD}">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81" t="s">
        <v>172</v>
      </c>
      <c r="B5" s="1106"/>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1" t="s">
        <v>4</v>
      </c>
      <c r="BA5" s="1106"/>
      <c r="BB5" s="1066" t="s">
        <v>76</v>
      </c>
      <c r="BC5" s="1105"/>
      <c r="BD5" s="1105"/>
      <c r="BE5" s="1117"/>
      <c r="BF5" s="1106"/>
      <c r="BG5" s="1112" t="s">
        <v>81</v>
      </c>
      <c r="BH5" s="1107"/>
      <c r="BI5" s="1107"/>
      <c r="BJ5" s="1108"/>
      <c r="BK5" s="1106"/>
      <c r="BL5" s="1124" t="s">
        <v>87</v>
      </c>
      <c r="BM5" s="1109"/>
      <c r="BN5" s="1109"/>
      <c r="BO5" s="1109"/>
      <c r="BP5" s="1123"/>
      <c r="BQ5" s="1082"/>
      <c r="BR5" s="1112" t="s">
        <v>88</v>
      </c>
    </row>
    <row r="6" spans="1:70" ht="14.5" x14ac:dyDescent="0.25">
      <c r="A6" s="1081"/>
      <c r="B6" s="1109"/>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6"/>
      <c r="BA6" s="1109"/>
      <c r="BB6" s="326" t="s">
        <v>72</v>
      </c>
      <c r="BC6" s="303" t="s">
        <v>73</v>
      </c>
      <c r="BD6" s="303" t="s">
        <v>74</v>
      </c>
      <c r="BE6" s="327" t="s">
        <v>75</v>
      </c>
      <c r="BF6" s="1109"/>
      <c r="BG6" s="83" t="s">
        <v>77</v>
      </c>
      <c r="BH6" s="28" t="s">
        <v>78</v>
      </c>
      <c r="BI6" s="28" t="s">
        <v>79</v>
      </c>
      <c r="BJ6" s="82" t="s">
        <v>80</v>
      </c>
      <c r="BK6" s="1123"/>
      <c r="BL6" s="658" t="s">
        <v>82</v>
      </c>
      <c r="BM6" s="659" t="s">
        <v>83</v>
      </c>
      <c r="BN6" s="659" t="s">
        <v>84</v>
      </c>
      <c r="BO6" s="659" t="s">
        <v>85</v>
      </c>
      <c r="BP6" s="661" t="s">
        <v>86</v>
      </c>
      <c r="BQ6" s="1125"/>
      <c r="BR6" s="1113"/>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6707</v>
      </c>
      <c r="B8" s="374"/>
      <c r="C8" s="719">
        <v>40945</v>
      </c>
      <c r="D8" s="373"/>
      <c r="E8" s="346">
        <v>6064.03</v>
      </c>
      <c r="F8" s="373"/>
      <c r="G8" s="347">
        <v>93.499700000000004</v>
      </c>
      <c r="H8" s="374"/>
      <c r="I8" s="348">
        <v>0.97840000000000005</v>
      </c>
      <c r="J8" s="348">
        <v>1.8146</v>
      </c>
      <c r="K8" s="348">
        <v>0.65</v>
      </c>
      <c r="L8" s="348">
        <v>3.5828000000000002</v>
      </c>
      <c r="M8" s="348">
        <v>20.135200000000001</v>
      </c>
      <c r="N8" s="350">
        <v>18.329799999999999</v>
      </c>
      <c r="O8" s="348">
        <v>20.2089</v>
      </c>
      <c r="P8" s="348">
        <v>22.3383</v>
      </c>
      <c r="Q8" s="348">
        <v>9.7891999999999992</v>
      </c>
      <c r="R8" s="348">
        <v>16.328299999999999</v>
      </c>
      <c r="S8" s="348">
        <v>0.19939999999999999</v>
      </c>
      <c r="T8" s="348">
        <v>25.1646</v>
      </c>
      <c r="U8" s="348">
        <v>16.017099999999999</v>
      </c>
      <c r="V8" s="348">
        <v>14.8148</v>
      </c>
      <c r="W8" s="348">
        <v>5.2884000000000002</v>
      </c>
      <c r="X8" s="348">
        <v>16.639299999999999</v>
      </c>
      <c r="Y8" s="374"/>
      <c r="Z8" s="346">
        <v>7</v>
      </c>
      <c r="AA8" s="346">
        <v>12</v>
      </c>
      <c r="AB8" s="346">
        <v>30</v>
      </c>
      <c r="AC8" s="346">
        <v>19</v>
      </c>
      <c r="AD8" s="346">
        <v>12</v>
      </c>
      <c r="AE8" s="346">
        <v>41</v>
      </c>
      <c r="AF8" s="346">
        <v>41</v>
      </c>
      <c r="AG8" s="346">
        <v>27</v>
      </c>
      <c r="AH8" s="346">
        <v>24</v>
      </c>
      <c r="AI8" s="346">
        <v>3</v>
      </c>
      <c r="AJ8" s="346">
        <v>34</v>
      </c>
      <c r="AK8" s="346">
        <v>10</v>
      </c>
      <c r="AL8" s="346">
        <v>35</v>
      </c>
      <c r="AM8" s="346">
        <v>41</v>
      </c>
      <c r="AN8" s="346">
        <v>21</v>
      </c>
      <c r="AO8" s="373"/>
      <c r="AP8" s="348">
        <v>16.41</v>
      </c>
      <c r="AQ8" s="348">
        <v>16.27</v>
      </c>
      <c r="AR8" s="348">
        <v>19.05</v>
      </c>
      <c r="AS8" s="348">
        <v>20.49</v>
      </c>
      <c r="AT8" s="348">
        <v>26.66</v>
      </c>
      <c r="AU8" s="351"/>
      <c r="AV8" s="346">
        <v>5</v>
      </c>
      <c r="AW8" s="346">
        <v>14</v>
      </c>
      <c r="AX8" s="346">
        <v>22</v>
      </c>
      <c r="AY8" s="346">
        <v>38</v>
      </c>
      <c r="AZ8" s="346">
        <v>34</v>
      </c>
      <c r="BA8" s="374"/>
      <c r="BB8" s="348">
        <v>16.738918007459802</v>
      </c>
      <c r="BC8" s="348">
        <v>0.94672514938588004</v>
      </c>
      <c r="BD8" s="348">
        <v>7.6075482660324503E-2</v>
      </c>
      <c r="BE8" s="375">
        <v>0.12691415514606399</v>
      </c>
      <c r="BF8" s="374"/>
      <c r="BG8" s="372" t="s">
        <v>430</v>
      </c>
      <c r="BH8" s="373" t="s">
        <v>430</v>
      </c>
      <c r="BI8" s="348" t="s">
        <v>430</v>
      </c>
      <c r="BJ8" s="348" t="s">
        <v>430</v>
      </c>
      <c r="BK8" s="350"/>
      <c r="BL8" s="350" t="s">
        <v>6708</v>
      </c>
      <c r="BM8" s="372" t="s">
        <v>6709</v>
      </c>
      <c r="BN8" s="372" t="s">
        <v>430</v>
      </c>
      <c r="BO8" s="372" t="s">
        <v>430</v>
      </c>
      <c r="BP8" s="430" t="s">
        <v>430</v>
      </c>
      <c r="BQ8" s="468"/>
      <c r="BR8" s="354" t="s">
        <v>443</v>
      </c>
    </row>
    <row r="9" spans="1:70" s="428" customFormat="1" ht="11" x14ac:dyDescent="0.3">
      <c r="A9" s="841" t="s">
        <v>6710</v>
      </c>
      <c r="B9" s="847"/>
      <c r="C9" s="843">
        <v>44229</v>
      </c>
      <c r="D9" s="842"/>
      <c r="E9" s="844">
        <v>4526.33</v>
      </c>
      <c r="F9" s="842"/>
      <c r="G9" s="845">
        <v>28.203800000000001</v>
      </c>
      <c r="H9" s="847"/>
      <c r="I9" s="846">
        <v>0.57950000000000002</v>
      </c>
      <c r="J9" s="846">
        <v>0.43409999999999999</v>
      </c>
      <c r="K9" s="846">
        <v>-1.4500000000000001E-2</v>
      </c>
      <c r="L9" s="846">
        <v>2.9659</v>
      </c>
      <c r="M9" s="846">
        <v>26.182500000000001</v>
      </c>
      <c r="N9" s="848">
        <v>35.743299999999998</v>
      </c>
      <c r="O9" s="846">
        <v>34.478499999999997</v>
      </c>
      <c r="P9" s="846">
        <v>31.200399999999998</v>
      </c>
      <c r="Q9" s="846">
        <v>20.106200000000001</v>
      </c>
      <c r="R9" s="846" t="s">
        <v>430</v>
      </c>
      <c r="S9" s="846">
        <v>-0.56059999999999999</v>
      </c>
      <c r="T9" s="846">
        <v>28.260899999999999</v>
      </c>
      <c r="U9" s="846">
        <v>23.806799999999999</v>
      </c>
      <c r="V9" s="846">
        <v>29.610099999999999</v>
      </c>
      <c r="W9" s="846">
        <v>6.0014000000000003</v>
      </c>
      <c r="X9" s="846">
        <v>20.625499999999999</v>
      </c>
      <c r="Y9" s="847"/>
      <c r="Z9" s="844">
        <v>20</v>
      </c>
      <c r="AA9" s="844">
        <v>30</v>
      </c>
      <c r="AB9" s="844">
        <v>37</v>
      </c>
      <c r="AC9" s="844">
        <v>22</v>
      </c>
      <c r="AD9" s="844">
        <v>4</v>
      </c>
      <c r="AE9" s="844">
        <v>15</v>
      </c>
      <c r="AF9" s="844">
        <v>14</v>
      </c>
      <c r="AG9" s="844">
        <v>6</v>
      </c>
      <c r="AH9" s="844">
        <v>2</v>
      </c>
      <c r="AI9" s="844" t="s">
        <v>430</v>
      </c>
      <c r="AJ9" s="844">
        <v>37</v>
      </c>
      <c r="AK9" s="844">
        <v>7</v>
      </c>
      <c r="AL9" s="844">
        <v>13</v>
      </c>
      <c r="AM9" s="844">
        <v>14</v>
      </c>
      <c r="AN9" s="844">
        <v>14</v>
      </c>
      <c r="AO9" s="842"/>
      <c r="AP9" s="846" t="s">
        <v>430</v>
      </c>
      <c r="AQ9" s="846" t="s">
        <v>430</v>
      </c>
      <c r="AR9" s="846">
        <v>29.05</v>
      </c>
      <c r="AS9" s="846">
        <v>32.97</v>
      </c>
      <c r="AT9" s="846">
        <v>40.15</v>
      </c>
      <c r="AU9" s="849"/>
      <c r="AV9" s="844" t="s">
        <v>430</v>
      </c>
      <c r="AW9" s="844" t="s">
        <v>430</v>
      </c>
      <c r="AX9" s="844">
        <v>2</v>
      </c>
      <c r="AY9" s="844">
        <v>11</v>
      </c>
      <c r="AZ9" s="844">
        <v>9</v>
      </c>
      <c r="BA9" s="847"/>
      <c r="BB9" s="846">
        <v>19.5901983454484</v>
      </c>
      <c r="BC9" s="846">
        <v>0</v>
      </c>
      <c r="BD9" s="846">
        <v>9.5460291185311394E-2</v>
      </c>
      <c r="BE9" s="852" t="s">
        <v>430</v>
      </c>
      <c r="BF9" s="847"/>
      <c r="BG9" s="855" t="s">
        <v>430</v>
      </c>
      <c r="BH9" s="842" t="s">
        <v>430</v>
      </c>
      <c r="BI9" s="846" t="s">
        <v>430</v>
      </c>
      <c r="BJ9" s="846" t="s">
        <v>430</v>
      </c>
      <c r="BK9" s="848"/>
      <c r="BL9" s="848" t="s">
        <v>6711</v>
      </c>
      <c r="BM9" s="855" t="s">
        <v>5188</v>
      </c>
      <c r="BN9" s="855" t="s">
        <v>430</v>
      </c>
      <c r="BO9" s="855" t="s">
        <v>430</v>
      </c>
      <c r="BP9" s="892" t="s">
        <v>430</v>
      </c>
      <c r="BQ9" s="854"/>
      <c r="BR9" s="856" t="s">
        <v>555</v>
      </c>
    </row>
    <row r="10" spans="1:70" s="428" customFormat="1" x14ac:dyDescent="0.25">
      <c r="A10" s="345" t="s">
        <v>6712</v>
      </c>
      <c r="B10" s="374"/>
      <c r="C10" s="719">
        <v>43895</v>
      </c>
      <c r="D10" s="373"/>
      <c r="E10" s="346">
        <v>4431.7700000000004</v>
      </c>
      <c r="F10" s="373"/>
      <c r="G10" s="347">
        <v>38.734299999999998</v>
      </c>
      <c r="H10" s="374"/>
      <c r="I10" s="348">
        <v>0.84850000000000003</v>
      </c>
      <c r="J10" s="348">
        <v>1.6062000000000001</v>
      </c>
      <c r="K10" s="348">
        <v>-1.4807999999999999</v>
      </c>
      <c r="L10" s="348">
        <v>1.0407999999999999</v>
      </c>
      <c r="M10" s="348">
        <v>26.5566</v>
      </c>
      <c r="N10" s="350">
        <v>31.1067</v>
      </c>
      <c r="O10" s="348">
        <v>34.931100000000001</v>
      </c>
      <c r="P10" s="348">
        <v>30.099900000000002</v>
      </c>
      <c r="Q10" s="348">
        <v>15.1776</v>
      </c>
      <c r="R10" s="348" t="s">
        <v>430</v>
      </c>
      <c r="S10" s="348">
        <v>-5.4710000000000001</v>
      </c>
      <c r="T10" s="348">
        <v>31.7592</v>
      </c>
      <c r="U10" s="348">
        <v>18.329000000000001</v>
      </c>
      <c r="V10" s="348">
        <v>18.914300000000001</v>
      </c>
      <c r="W10" s="348">
        <v>8.4032</v>
      </c>
      <c r="X10" s="348">
        <v>23.396699999999999</v>
      </c>
      <c r="Y10" s="374"/>
      <c r="Z10" s="346">
        <v>13</v>
      </c>
      <c r="AA10" s="346">
        <v>13</v>
      </c>
      <c r="AB10" s="346">
        <v>47</v>
      </c>
      <c r="AC10" s="346">
        <v>27</v>
      </c>
      <c r="AD10" s="346">
        <v>3</v>
      </c>
      <c r="AE10" s="346">
        <v>28</v>
      </c>
      <c r="AF10" s="346">
        <v>10</v>
      </c>
      <c r="AG10" s="346">
        <v>9</v>
      </c>
      <c r="AH10" s="346">
        <v>8</v>
      </c>
      <c r="AI10" s="346" t="s">
        <v>430</v>
      </c>
      <c r="AJ10" s="346">
        <v>49</v>
      </c>
      <c r="AK10" s="346">
        <v>3</v>
      </c>
      <c r="AL10" s="346">
        <v>30</v>
      </c>
      <c r="AM10" s="346">
        <v>35</v>
      </c>
      <c r="AN10" s="346">
        <v>3</v>
      </c>
      <c r="AO10" s="373"/>
      <c r="AP10" s="348" t="s">
        <v>430</v>
      </c>
      <c r="AQ10" s="348" t="s">
        <v>430</v>
      </c>
      <c r="AR10" s="348">
        <v>27.05</v>
      </c>
      <c r="AS10" s="348">
        <v>29.71</v>
      </c>
      <c r="AT10" s="348">
        <v>33.340000000000003</v>
      </c>
      <c r="AU10" s="351"/>
      <c r="AV10" s="346" t="s">
        <v>430</v>
      </c>
      <c r="AW10" s="346" t="s">
        <v>430</v>
      </c>
      <c r="AX10" s="346">
        <v>4</v>
      </c>
      <c r="AY10" s="346">
        <v>20</v>
      </c>
      <c r="AZ10" s="346">
        <v>23</v>
      </c>
      <c r="BA10" s="374"/>
      <c r="BB10" s="348">
        <v>26.685901146671402</v>
      </c>
      <c r="BC10" s="348">
        <v>0</v>
      </c>
      <c r="BD10" s="348">
        <v>6.9538063284149798E-2</v>
      </c>
      <c r="BE10" s="375" t="s">
        <v>430</v>
      </c>
      <c r="BF10" s="374"/>
      <c r="BG10" s="372" t="s">
        <v>430</v>
      </c>
      <c r="BH10" s="373" t="s">
        <v>430</v>
      </c>
      <c r="BI10" s="348" t="s">
        <v>430</v>
      </c>
      <c r="BJ10" s="348" t="s">
        <v>430</v>
      </c>
      <c r="BK10" s="350"/>
      <c r="BL10" s="350" t="s">
        <v>6713</v>
      </c>
      <c r="BM10" s="372" t="s">
        <v>6714</v>
      </c>
      <c r="BN10" s="372" t="s">
        <v>2656</v>
      </c>
      <c r="BO10" s="372" t="s">
        <v>430</v>
      </c>
      <c r="BP10" s="430" t="s">
        <v>430</v>
      </c>
      <c r="BQ10" s="468"/>
      <c r="BR10" s="354" t="s">
        <v>476</v>
      </c>
    </row>
    <row r="11" spans="1:70" s="428" customFormat="1" x14ac:dyDescent="0.25">
      <c r="A11" s="345" t="s">
        <v>6715</v>
      </c>
      <c r="B11" s="374"/>
      <c r="C11" s="719">
        <v>44237</v>
      </c>
      <c r="D11" s="373"/>
      <c r="E11" s="346">
        <v>4029.53</v>
      </c>
      <c r="F11" s="373"/>
      <c r="G11" s="347">
        <v>12.1</v>
      </c>
      <c r="H11" s="374"/>
      <c r="I11" s="348">
        <v>0.58189999999999997</v>
      </c>
      <c r="J11" s="348">
        <v>2.8037000000000001</v>
      </c>
      <c r="K11" s="348">
        <v>5.0347</v>
      </c>
      <c r="L11" s="348">
        <v>-1.7059</v>
      </c>
      <c r="M11" s="348">
        <v>9.6013999999999999</v>
      </c>
      <c r="N11" s="350">
        <v>37.970399999999998</v>
      </c>
      <c r="O11" s="348">
        <v>35.709400000000002</v>
      </c>
      <c r="P11" s="348">
        <v>20.259799999999998</v>
      </c>
      <c r="Q11" s="348">
        <v>5.6988000000000003</v>
      </c>
      <c r="R11" s="348" t="s">
        <v>430</v>
      </c>
      <c r="S11" s="348">
        <v>6.8905000000000003</v>
      </c>
      <c r="T11" s="348">
        <v>17.248100000000001</v>
      </c>
      <c r="U11" s="348">
        <v>21.2425</v>
      </c>
      <c r="V11" s="348">
        <v>19.565200000000001</v>
      </c>
      <c r="W11" s="348">
        <v>6.1403999999999996</v>
      </c>
      <c r="X11" s="348">
        <v>3.5238999999999998</v>
      </c>
      <c r="Y11" s="374"/>
      <c r="Z11" s="346">
        <v>19</v>
      </c>
      <c r="AA11" s="346">
        <v>6</v>
      </c>
      <c r="AB11" s="346">
        <v>7</v>
      </c>
      <c r="AC11" s="346">
        <v>42</v>
      </c>
      <c r="AD11" s="346">
        <v>36</v>
      </c>
      <c r="AE11" s="346">
        <v>14</v>
      </c>
      <c r="AF11" s="346">
        <v>9</v>
      </c>
      <c r="AG11" s="346">
        <v>32</v>
      </c>
      <c r="AH11" s="346">
        <v>28</v>
      </c>
      <c r="AI11" s="346" t="s">
        <v>430</v>
      </c>
      <c r="AJ11" s="346">
        <v>10</v>
      </c>
      <c r="AK11" s="346">
        <v>28</v>
      </c>
      <c r="AL11" s="346">
        <v>23</v>
      </c>
      <c r="AM11" s="346">
        <v>33</v>
      </c>
      <c r="AN11" s="346">
        <v>12</v>
      </c>
      <c r="AO11" s="373"/>
      <c r="AP11" s="348" t="s">
        <v>430</v>
      </c>
      <c r="AQ11" s="348" t="s">
        <v>430</v>
      </c>
      <c r="AR11" s="348">
        <v>18.41</v>
      </c>
      <c r="AS11" s="348">
        <v>30.59</v>
      </c>
      <c r="AT11" s="348">
        <v>27.66</v>
      </c>
      <c r="AU11" s="351"/>
      <c r="AV11" s="346" t="s">
        <v>430</v>
      </c>
      <c r="AW11" s="346" t="s">
        <v>430</v>
      </c>
      <c r="AX11" s="346">
        <v>25</v>
      </c>
      <c r="AY11" s="346">
        <v>18</v>
      </c>
      <c r="AZ11" s="346">
        <v>32</v>
      </c>
      <c r="BA11" s="374"/>
      <c r="BB11" s="348">
        <v>22.285529827548199</v>
      </c>
      <c r="BC11" s="348">
        <v>0</v>
      </c>
      <c r="BD11" s="348">
        <v>5.2694994369826997E-2</v>
      </c>
      <c r="BE11" s="375" t="s">
        <v>430</v>
      </c>
      <c r="BF11" s="374"/>
      <c r="BG11" s="372" t="s">
        <v>430</v>
      </c>
      <c r="BH11" s="373" t="s">
        <v>430</v>
      </c>
      <c r="BI11" s="348" t="s">
        <v>430</v>
      </c>
      <c r="BJ11" s="348" t="s">
        <v>430</v>
      </c>
      <c r="BK11" s="350"/>
      <c r="BL11" s="350" t="s">
        <v>6716</v>
      </c>
      <c r="BM11" s="372" t="s">
        <v>6717</v>
      </c>
      <c r="BN11" s="372" t="s">
        <v>430</v>
      </c>
      <c r="BO11" s="372" t="s">
        <v>430</v>
      </c>
      <c r="BP11" s="430" t="s">
        <v>430</v>
      </c>
      <c r="BQ11" s="468"/>
      <c r="BR11" s="354" t="s">
        <v>436</v>
      </c>
    </row>
    <row r="12" spans="1:70" s="428" customFormat="1" x14ac:dyDescent="0.25">
      <c r="A12" s="345" t="s">
        <v>6718</v>
      </c>
      <c r="B12" s="374"/>
      <c r="C12" s="719">
        <v>40051</v>
      </c>
      <c r="D12" s="373"/>
      <c r="E12" s="346">
        <v>3117.56</v>
      </c>
      <c r="F12" s="373"/>
      <c r="G12" s="347">
        <v>65.153999999999996</v>
      </c>
      <c r="H12" s="374"/>
      <c r="I12" s="348">
        <v>0.4254</v>
      </c>
      <c r="J12" s="348">
        <v>1.0530999999999999</v>
      </c>
      <c r="K12" s="348">
        <v>-0.22819999999999999</v>
      </c>
      <c r="L12" s="348">
        <v>-2.9291</v>
      </c>
      <c r="M12" s="348">
        <v>15.967499999999999</v>
      </c>
      <c r="N12" s="350">
        <v>41.885899999999999</v>
      </c>
      <c r="O12" s="348">
        <v>40.092399999999998</v>
      </c>
      <c r="P12" s="348">
        <v>21.891100000000002</v>
      </c>
      <c r="Q12" s="348">
        <v>4.7748999999999997</v>
      </c>
      <c r="R12" s="348">
        <v>12.595800000000001</v>
      </c>
      <c r="S12" s="348">
        <v>1.0625</v>
      </c>
      <c r="T12" s="348">
        <v>18.608499999999999</v>
      </c>
      <c r="U12" s="348">
        <v>23.942299999999999</v>
      </c>
      <c r="V12" s="348">
        <v>24.192699999999999</v>
      </c>
      <c r="W12" s="348">
        <v>5.2008000000000001</v>
      </c>
      <c r="X12" s="348">
        <v>11.6751</v>
      </c>
      <c r="Y12" s="374"/>
      <c r="Z12" s="346">
        <v>28</v>
      </c>
      <c r="AA12" s="346">
        <v>20</v>
      </c>
      <c r="AB12" s="346">
        <v>40</v>
      </c>
      <c r="AC12" s="346">
        <v>44</v>
      </c>
      <c r="AD12" s="346">
        <v>15</v>
      </c>
      <c r="AE12" s="346">
        <v>11</v>
      </c>
      <c r="AF12" s="346">
        <v>6</v>
      </c>
      <c r="AG12" s="346">
        <v>28</v>
      </c>
      <c r="AH12" s="346">
        <v>30</v>
      </c>
      <c r="AI12" s="346">
        <v>9</v>
      </c>
      <c r="AJ12" s="346">
        <v>29</v>
      </c>
      <c r="AK12" s="346">
        <v>24</v>
      </c>
      <c r="AL12" s="346">
        <v>11</v>
      </c>
      <c r="AM12" s="346">
        <v>26</v>
      </c>
      <c r="AN12" s="346">
        <v>22</v>
      </c>
      <c r="AO12" s="373"/>
      <c r="AP12" s="348">
        <v>12.83</v>
      </c>
      <c r="AQ12" s="348">
        <v>13.69</v>
      </c>
      <c r="AR12" s="348">
        <v>19.88</v>
      </c>
      <c r="AS12" s="348">
        <v>34.08</v>
      </c>
      <c r="AT12" s="348">
        <v>31.51</v>
      </c>
      <c r="AU12" s="351"/>
      <c r="AV12" s="346">
        <v>18</v>
      </c>
      <c r="AW12" s="346">
        <v>17</v>
      </c>
      <c r="AX12" s="346">
        <v>20</v>
      </c>
      <c r="AY12" s="346">
        <v>7</v>
      </c>
      <c r="AZ12" s="346">
        <v>25</v>
      </c>
      <c r="BA12" s="374"/>
      <c r="BB12" s="348">
        <v>22.944259093691102</v>
      </c>
      <c r="BC12" s="348">
        <v>0</v>
      </c>
      <c r="BD12" s="348">
        <v>5.5903791609002502E-2</v>
      </c>
      <c r="BE12" s="375" t="s">
        <v>430</v>
      </c>
      <c r="BF12" s="374"/>
      <c r="BG12" s="372" t="s">
        <v>430</v>
      </c>
      <c r="BH12" s="373" t="s">
        <v>430</v>
      </c>
      <c r="BI12" s="348" t="s">
        <v>430</v>
      </c>
      <c r="BJ12" s="348" t="s">
        <v>430</v>
      </c>
      <c r="BK12" s="350"/>
      <c r="BL12" s="350" t="s">
        <v>6719</v>
      </c>
      <c r="BM12" s="372" t="s">
        <v>6720</v>
      </c>
      <c r="BN12" s="372" t="s">
        <v>2656</v>
      </c>
      <c r="BO12" s="372" t="s">
        <v>430</v>
      </c>
      <c r="BP12" s="430" t="s">
        <v>430</v>
      </c>
      <c r="BQ12" s="468"/>
      <c r="BR12" s="354" t="s">
        <v>476</v>
      </c>
    </row>
    <row r="13" spans="1:70" s="428" customFormat="1" x14ac:dyDescent="0.25">
      <c r="A13" s="345" t="s">
        <v>6721</v>
      </c>
      <c r="B13" s="374"/>
      <c r="C13" s="719">
        <v>44098</v>
      </c>
      <c r="D13" s="373"/>
      <c r="E13" s="346">
        <v>2536.89</v>
      </c>
      <c r="F13" s="373"/>
      <c r="G13" s="347">
        <v>25.773800000000001</v>
      </c>
      <c r="H13" s="374"/>
      <c r="I13" s="348">
        <v>0.155</v>
      </c>
      <c r="J13" s="348">
        <v>1.2726999999999999</v>
      </c>
      <c r="K13" s="348">
        <v>5.8746</v>
      </c>
      <c r="L13" s="348">
        <v>7.7134999999999998</v>
      </c>
      <c r="M13" s="348">
        <v>12.932</v>
      </c>
      <c r="N13" s="350">
        <v>26.375599999999999</v>
      </c>
      <c r="O13" s="348">
        <v>26.630400000000002</v>
      </c>
      <c r="P13" s="348">
        <v>23.749600000000001</v>
      </c>
      <c r="Q13" s="348">
        <v>14.7902</v>
      </c>
      <c r="R13" s="348" t="s">
        <v>430</v>
      </c>
      <c r="S13" s="348">
        <v>8.2304999999999993</v>
      </c>
      <c r="T13" s="348">
        <v>20.907299999999999</v>
      </c>
      <c r="U13" s="348">
        <v>16.3797</v>
      </c>
      <c r="V13" s="348">
        <v>21.379899999999999</v>
      </c>
      <c r="W13" s="348">
        <v>5.5270000000000001</v>
      </c>
      <c r="X13" s="348">
        <v>17.454499999999999</v>
      </c>
      <c r="Y13" s="374"/>
      <c r="Z13" s="346">
        <v>36</v>
      </c>
      <c r="AA13" s="346">
        <v>18</v>
      </c>
      <c r="AB13" s="346">
        <v>5</v>
      </c>
      <c r="AC13" s="346">
        <v>4</v>
      </c>
      <c r="AD13" s="346">
        <v>25</v>
      </c>
      <c r="AE13" s="346">
        <v>34</v>
      </c>
      <c r="AF13" s="346">
        <v>30</v>
      </c>
      <c r="AG13" s="346">
        <v>24</v>
      </c>
      <c r="AH13" s="346">
        <v>10</v>
      </c>
      <c r="AI13" s="346" t="s">
        <v>430</v>
      </c>
      <c r="AJ13" s="346">
        <v>7</v>
      </c>
      <c r="AK13" s="346">
        <v>20</v>
      </c>
      <c r="AL13" s="346">
        <v>34</v>
      </c>
      <c r="AM13" s="346">
        <v>32</v>
      </c>
      <c r="AN13" s="346">
        <v>17</v>
      </c>
      <c r="AO13" s="373"/>
      <c r="AP13" s="348" t="s">
        <v>430</v>
      </c>
      <c r="AQ13" s="348" t="s">
        <v>430</v>
      </c>
      <c r="AR13" s="348">
        <v>21.6</v>
      </c>
      <c r="AS13" s="348">
        <v>25.89</v>
      </c>
      <c r="AT13" s="348">
        <v>30.71</v>
      </c>
      <c r="AU13" s="351"/>
      <c r="AV13" s="346" t="s">
        <v>430</v>
      </c>
      <c r="AW13" s="346" t="s">
        <v>430</v>
      </c>
      <c r="AX13" s="346">
        <v>15</v>
      </c>
      <c r="AY13" s="346">
        <v>30</v>
      </c>
      <c r="AZ13" s="346">
        <v>26</v>
      </c>
      <c r="BA13" s="374"/>
      <c r="BB13" s="348">
        <v>11.781363542819699</v>
      </c>
      <c r="BC13" s="348">
        <v>0</v>
      </c>
      <c r="BD13" s="348">
        <v>0.114914203866349</v>
      </c>
      <c r="BE13" s="375" t="s">
        <v>430</v>
      </c>
      <c r="BF13" s="374"/>
      <c r="BG13" s="372" t="s">
        <v>430</v>
      </c>
      <c r="BH13" s="373" t="s">
        <v>430</v>
      </c>
      <c r="BI13" s="348" t="s">
        <v>430</v>
      </c>
      <c r="BJ13" s="348" t="s">
        <v>430</v>
      </c>
      <c r="BK13" s="350"/>
      <c r="BL13" s="350" t="s">
        <v>6722</v>
      </c>
      <c r="BM13" s="372" t="s">
        <v>3063</v>
      </c>
      <c r="BN13" s="372" t="s">
        <v>430</v>
      </c>
      <c r="BO13" s="372" t="s">
        <v>430</v>
      </c>
      <c r="BP13" s="430" t="s">
        <v>430</v>
      </c>
      <c r="BQ13" s="468"/>
      <c r="BR13" s="354" t="s">
        <v>436</v>
      </c>
    </row>
    <row r="14" spans="1:70" s="428" customFormat="1" x14ac:dyDescent="0.25">
      <c r="A14" s="345" t="s">
        <v>6723</v>
      </c>
      <c r="B14" s="374"/>
      <c r="C14" s="719">
        <v>44475</v>
      </c>
      <c r="D14" s="373"/>
      <c r="E14" s="346">
        <v>1742.62</v>
      </c>
      <c r="F14" s="373"/>
      <c r="G14" s="347">
        <v>21.771000000000001</v>
      </c>
      <c r="H14" s="374"/>
      <c r="I14" s="348">
        <v>2.3E-2</v>
      </c>
      <c r="J14" s="348">
        <v>0.28560000000000002</v>
      </c>
      <c r="K14" s="348">
        <v>3.1703000000000001</v>
      </c>
      <c r="L14" s="348">
        <v>5.4541000000000004</v>
      </c>
      <c r="M14" s="348">
        <v>15.5144</v>
      </c>
      <c r="N14" s="350">
        <v>31.985499999999998</v>
      </c>
      <c r="O14" s="348">
        <v>29.245999999999999</v>
      </c>
      <c r="P14" s="348">
        <v>25.244299999999999</v>
      </c>
      <c r="Q14" s="348" t="s">
        <v>430</v>
      </c>
      <c r="R14" s="348" t="s">
        <v>430</v>
      </c>
      <c r="S14" s="348">
        <v>4.8194999999999997</v>
      </c>
      <c r="T14" s="348">
        <v>20.0364</v>
      </c>
      <c r="U14" s="348">
        <v>19.542100000000001</v>
      </c>
      <c r="V14" s="348">
        <v>25.7349</v>
      </c>
      <c r="W14" s="348">
        <v>3.9437000000000002</v>
      </c>
      <c r="X14" s="348">
        <v>17.391400000000001</v>
      </c>
      <c r="Y14" s="374"/>
      <c r="Z14" s="346">
        <v>40</v>
      </c>
      <c r="AA14" s="346">
        <v>33</v>
      </c>
      <c r="AB14" s="346">
        <v>14</v>
      </c>
      <c r="AC14" s="346">
        <v>14</v>
      </c>
      <c r="AD14" s="346">
        <v>17</v>
      </c>
      <c r="AE14" s="346">
        <v>26</v>
      </c>
      <c r="AF14" s="346">
        <v>26</v>
      </c>
      <c r="AG14" s="346">
        <v>20</v>
      </c>
      <c r="AH14" s="346" t="s">
        <v>430</v>
      </c>
      <c r="AI14" s="346" t="s">
        <v>430</v>
      </c>
      <c r="AJ14" s="346">
        <v>15</v>
      </c>
      <c r="AK14" s="346">
        <v>22</v>
      </c>
      <c r="AL14" s="346">
        <v>28</v>
      </c>
      <c r="AM14" s="346">
        <v>24</v>
      </c>
      <c r="AN14" s="346">
        <v>26</v>
      </c>
      <c r="AO14" s="373"/>
      <c r="AP14" s="348" t="s">
        <v>430</v>
      </c>
      <c r="AQ14" s="348" t="s">
        <v>430</v>
      </c>
      <c r="AR14" s="348" t="s">
        <v>430</v>
      </c>
      <c r="AS14" s="348">
        <v>28.57</v>
      </c>
      <c r="AT14" s="348">
        <v>34.26</v>
      </c>
      <c r="AU14" s="351"/>
      <c r="AV14" s="346" t="s">
        <v>430</v>
      </c>
      <c r="AW14" s="346" t="s">
        <v>430</v>
      </c>
      <c r="AX14" s="346" t="s">
        <v>430</v>
      </c>
      <c r="AY14" s="346">
        <v>24</v>
      </c>
      <c r="AZ14" s="346">
        <v>21</v>
      </c>
      <c r="BA14" s="374"/>
      <c r="BB14" s="348">
        <v>12.138263518886699</v>
      </c>
      <c r="BC14" s="348">
        <v>0</v>
      </c>
      <c r="BD14" s="348">
        <v>0.12006461252362401</v>
      </c>
      <c r="BE14" s="375" t="s">
        <v>430</v>
      </c>
      <c r="BF14" s="374"/>
      <c r="BG14" s="372" t="s">
        <v>430</v>
      </c>
      <c r="BH14" s="373" t="s">
        <v>430</v>
      </c>
      <c r="BI14" s="348" t="s">
        <v>430</v>
      </c>
      <c r="BJ14" s="348" t="s">
        <v>430</v>
      </c>
      <c r="BK14" s="350"/>
      <c r="BL14" s="350" t="s">
        <v>6724</v>
      </c>
      <c r="BM14" s="372" t="s">
        <v>4726</v>
      </c>
      <c r="BN14" s="372" t="s">
        <v>430</v>
      </c>
      <c r="BO14" s="372" t="s">
        <v>430</v>
      </c>
      <c r="BP14" s="430" t="s">
        <v>430</v>
      </c>
      <c r="BQ14" s="468"/>
      <c r="BR14" s="354" t="s">
        <v>463</v>
      </c>
    </row>
    <row r="15" spans="1:70" s="428" customFormat="1" x14ac:dyDescent="0.25">
      <c r="A15" s="345" t="s">
        <v>6725</v>
      </c>
      <c r="B15" s="374"/>
      <c r="C15" s="719">
        <v>40311</v>
      </c>
      <c r="D15" s="373"/>
      <c r="E15" s="346">
        <v>1724.4</v>
      </c>
      <c r="F15" s="373"/>
      <c r="G15" s="347">
        <v>51.26</v>
      </c>
      <c r="H15" s="374"/>
      <c r="I15" s="348">
        <v>1.4447000000000001</v>
      </c>
      <c r="J15" s="348">
        <v>1.4045000000000001</v>
      </c>
      <c r="K15" s="348">
        <v>-2.1568999999999998</v>
      </c>
      <c r="L15" s="348">
        <v>-0.69740000000000002</v>
      </c>
      <c r="M15" s="348">
        <v>15.242800000000001</v>
      </c>
      <c r="N15" s="350">
        <v>13.1318</v>
      </c>
      <c r="O15" s="348">
        <v>13.3025</v>
      </c>
      <c r="P15" s="348">
        <v>17.278500000000001</v>
      </c>
      <c r="Q15" s="348">
        <v>6.0933999999999999</v>
      </c>
      <c r="R15" s="348">
        <v>13.8178</v>
      </c>
      <c r="S15" s="348">
        <v>-6.9859999999999998</v>
      </c>
      <c r="T15" s="348">
        <v>19.043199999999999</v>
      </c>
      <c r="U15" s="348">
        <v>10</v>
      </c>
      <c r="V15" s="348">
        <v>6.7249999999999996</v>
      </c>
      <c r="W15" s="348">
        <v>4.7191000000000001</v>
      </c>
      <c r="X15" s="348">
        <v>10.573499999999999</v>
      </c>
      <c r="Y15" s="374"/>
      <c r="Z15" s="346">
        <v>5</v>
      </c>
      <c r="AA15" s="346">
        <v>15</v>
      </c>
      <c r="AB15" s="346">
        <v>49</v>
      </c>
      <c r="AC15" s="346">
        <v>38</v>
      </c>
      <c r="AD15" s="346">
        <v>18</v>
      </c>
      <c r="AE15" s="346">
        <v>45</v>
      </c>
      <c r="AF15" s="346">
        <v>47</v>
      </c>
      <c r="AG15" s="346">
        <v>38</v>
      </c>
      <c r="AH15" s="346">
        <v>27</v>
      </c>
      <c r="AI15" s="346">
        <v>5</v>
      </c>
      <c r="AJ15" s="346">
        <v>51</v>
      </c>
      <c r="AK15" s="346">
        <v>23</v>
      </c>
      <c r="AL15" s="346">
        <v>43</v>
      </c>
      <c r="AM15" s="346">
        <v>47</v>
      </c>
      <c r="AN15" s="346">
        <v>24</v>
      </c>
      <c r="AO15" s="373"/>
      <c r="AP15" s="348">
        <v>14.33</v>
      </c>
      <c r="AQ15" s="348">
        <v>13.14</v>
      </c>
      <c r="AR15" s="348">
        <v>14.76</v>
      </c>
      <c r="AS15" s="348">
        <v>14.11</v>
      </c>
      <c r="AT15" s="348">
        <v>15.24</v>
      </c>
      <c r="AU15" s="351"/>
      <c r="AV15" s="346">
        <v>10</v>
      </c>
      <c r="AW15" s="346">
        <v>18</v>
      </c>
      <c r="AX15" s="346">
        <v>30</v>
      </c>
      <c r="AY15" s="346">
        <v>45</v>
      </c>
      <c r="AZ15" s="346">
        <v>43</v>
      </c>
      <c r="BA15" s="374"/>
      <c r="BB15" s="348">
        <v>18.5878591464054</v>
      </c>
      <c r="BC15" s="348">
        <v>0</v>
      </c>
      <c r="BD15" s="348">
        <v>4.9460844316257697E-2</v>
      </c>
      <c r="BE15" s="375" t="s">
        <v>430</v>
      </c>
      <c r="BF15" s="374"/>
      <c r="BG15" s="372" t="s">
        <v>430</v>
      </c>
      <c r="BH15" s="373" t="s">
        <v>430</v>
      </c>
      <c r="BI15" s="348" t="s">
        <v>430</v>
      </c>
      <c r="BJ15" s="348" t="s">
        <v>430</v>
      </c>
      <c r="BK15" s="350"/>
      <c r="BL15" s="350" t="s">
        <v>6726</v>
      </c>
      <c r="BM15" s="372" t="s">
        <v>6727</v>
      </c>
      <c r="BN15" s="372" t="s">
        <v>430</v>
      </c>
      <c r="BO15" s="372" t="s">
        <v>430</v>
      </c>
      <c r="BP15" s="430" t="s">
        <v>430</v>
      </c>
      <c r="BQ15" s="468"/>
      <c r="BR15" s="354" t="s">
        <v>611</v>
      </c>
    </row>
    <row r="16" spans="1:70" s="428" customFormat="1" ht="11" x14ac:dyDescent="0.3">
      <c r="A16" s="841" t="s">
        <v>6728</v>
      </c>
      <c r="B16" s="847"/>
      <c r="C16" s="843">
        <v>39351</v>
      </c>
      <c r="D16" s="842"/>
      <c r="E16" s="844">
        <v>1684.73</v>
      </c>
      <c r="F16" s="842"/>
      <c r="G16" s="845">
        <v>39.045999999999999</v>
      </c>
      <c r="H16" s="847"/>
      <c r="I16" s="846">
        <v>0.87319999999999998</v>
      </c>
      <c r="J16" s="846">
        <v>5.3800000000000001E-2</v>
      </c>
      <c r="K16" s="846">
        <v>-1.3043</v>
      </c>
      <c r="L16" s="846">
        <v>-2.3239999999999998</v>
      </c>
      <c r="M16" s="846">
        <v>12.879099999999999</v>
      </c>
      <c r="N16" s="848">
        <v>45.531100000000002</v>
      </c>
      <c r="O16" s="846">
        <v>32.878500000000003</v>
      </c>
      <c r="P16" s="846">
        <v>24.7927</v>
      </c>
      <c r="Q16" s="846">
        <v>11.5367</v>
      </c>
      <c r="R16" s="846">
        <v>10.985099999999999</v>
      </c>
      <c r="S16" s="846">
        <v>-4.3529</v>
      </c>
      <c r="T16" s="846">
        <v>21.117899999999999</v>
      </c>
      <c r="U16" s="846">
        <v>26.842700000000001</v>
      </c>
      <c r="V16" s="846">
        <v>32.2562</v>
      </c>
      <c r="W16" s="846">
        <v>1.3312999999999999</v>
      </c>
      <c r="X16" s="846">
        <v>7.4771999999999998</v>
      </c>
      <c r="Y16" s="847"/>
      <c r="Z16" s="844">
        <v>12</v>
      </c>
      <c r="AA16" s="844">
        <v>36</v>
      </c>
      <c r="AB16" s="844">
        <v>46</v>
      </c>
      <c r="AC16" s="844">
        <v>43</v>
      </c>
      <c r="AD16" s="844">
        <v>26</v>
      </c>
      <c r="AE16" s="844">
        <v>9</v>
      </c>
      <c r="AF16" s="844">
        <v>17</v>
      </c>
      <c r="AG16" s="844">
        <v>21</v>
      </c>
      <c r="AH16" s="844">
        <v>16</v>
      </c>
      <c r="AI16" s="844">
        <v>16</v>
      </c>
      <c r="AJ16" s="844">
        <v>46</v>
      </c>
      <c r="AK16" s="844">
        <v>19</v>
      </c>
      <c r="AL16" s="844">
        <v>6</v>
      </c>
      <c r="AM16" s="844">
        <v>10</v>
      </c>
      <c r="AN16" s="844">
        <v>40</v>
      </c>
      <c r="AO16" s="842"/>
      <c r="AP16" s="846">
        <v>13.95</v>
      </c>
      <c r="AQ16" s="846">
        <v>17.059999999999999</v>
      </c>
      <c r="AR16" s="846">
        <v>22.33</v>
      </c>
      <c r="AS16" s="846">
        <v>32.700000000000003</v>
      </c>
      <c r="AT16" s="846">
        <v>35.71</v>
      </c>
      <c r="AU16" s="849"/>
      <c r="AV16" s="844">
        <v>12</v>
      </c>
      <c r="AW16" s="844">
        <v>12</v>
      </c>
      <c r="AX16" s="844">
        <v>14</v>
      </c>
      <c r="AY16" s="844">
        <v>13</v>
      </c>
      <c r="AZ16" s="844">
        <v>18</v>
      </c>
      <c r="BA16" s="847"/>
      <c r="BB16" s="846">
        <v>15.730096923286199</v>
      </c>
      <c r="BC16" s="846">
        <v>0</v>
      </c>
      <c r="BD16" s="846">
        <v>9.0269969538288294E-2</v>
      </c>
      <c r="BE16" s="852" t="s">
        <v>430</v>
      </c>
      <c r="BF16" s="847"/>
      <c r="BG16" s="855" t="s">
        <v>430</v>
      </c>
      <c r="BH16" s="842" t="s">
        <v>430</v>
      </c>
      <c r="BI16" s="846" t="s">
        <v>430</v>
      </c>
      <c r="BJ16" s="846" t="s">
        <v>430</v>
      </c>
      <c r="BK16" s="848"/>
      <c r="BL16" s="848" t="s">
        <v>6729</v>
      </c>
      <c r="BM16" s="855" t="s">
        <v>6730</v>
      </c>
      <c r="BN16" s="855" t="s">
        <v>430</v>
      </c>
      <c r="BO16" s="855" t="s">
        <v>430</v>
      </c>
      <c r="BP16" s="892" t="s">
        <v>430</v>
      </c>
      <c r="BQ16" s="854"/>
      <c r="BR16" s="856" t="s">
        <v>443</v>
      </c>
    </row>
    <row r="17" spans="1:70" s="428" customFormat="1" x14ac:dyDescent="0.25">
      <c r="A17" s="345" t="s">
        <v>6731</v>
      </c>
      <c r="B17" s="374"/>
      <c r="C17" s="719">
        <v>39339</v>
      </c>
      <c r="D17" s="373"/>
      <c r="E17" s="346">
        <v>1703.18</v>
      </c>
      <c r="F17" s="373"/>
      <c r="G17" s="347">
        <v>59.744700000000002</v>
      </c>
      <c r="H17" s="374"/>
      <c r="I17" s="348">
        <v>1.5609</v>
      </c>
      <c r="J17" s="348">
        <v>9.7970000000000006</v>
      </c>
      <c r="K17" s="348">
        <v>19.546800000000001</v>
      </c>
      <c r="L17" s="348">
        <v>-5.3711000000000002</v>
      </c>
      <c r="M17" s="348">
        <v>-4.7521000000000004</v>
      </c>
      <c r="N17" s="350">
        <v>75.898200000000003</v>
      </c>
      <c r="O17" s="348">
        <v>71.19</v>
      </c>
      <c r="P17" s="348">
        <v>53.860900000000001</v>
      </c>
      <c r="Q17" s="348">
        <v>28.2166</v>
      </c>
      <c r="R17" s="348">
        <v>13.2631</v>
      </c>
      <c r="S17" s="348">
        <v>21.250399999999999</v>
      </c>
      <c r="T17" s="348">
        <v>3.0175000000000001</v>
      </c>
      <c r="U17" s="348">
        <v>12.144600000000001</v>
      </c>
      <c r="V17" s="348">
        <v>33.662399999999998</v>
      </c>
      <c r="W17" s="348">
        <v>22.230499999999999</v>
      </c>
      <c r="X17" s="348">
        <v>9.9064999999999994</v>
      </c>
      <c r="Y17" s="374"/>
      <c r="Z17" s="346">
        <v>4</v>
      </c>
      <c r="AA17" s="346">
        <v>1</v>
      </c>
      <c r="AB17" s="346">
        <v>1</v>
      </c>
      <c r="AC17" s="346">
        <v>47</v>
      </c>
      <c r="AD17" s="346">
        <v>48</v>
      </c>
      <c r="AE17" s="346">
        <v>2</v>
      </c>
      <c r="AF17" s="346">
        <v>1</v>
      </c>
      <c r="AG17" s="346">
        <v>1</v>
      </c>
      <c r="AH17" s="346">
        <v>1</v>
      </c>
      <c r="AI17" s="346">
        <v>7</v>
      </c>
      <c r="AJ17" s="346">
        <v>1</v>
      </c>
      <c r="AK17" s="346">
        <v>47</v>
      </c>
      <c r="AL17" s="346">
        <v>40</v>
      </c>
      <c r="AM17" s="346">
        <v>8</v>
      </c>
      <c r="AN17" s="346">
        <v>1</v>
      </c>
      <c r="AO17" s="373"/>
      <c r="AP17" s="348">
        <v>24.7</v>
      </c>
      <c r="AQ17" s="348">
        <v>31.93</v>
      </c>
      <c r="AR17" s="348">
        <v>44.6</v>
      </c>
      <c r="AS17" s="348">
        <v>66.930000000000007</v>
      </c>
      <c r="AT17" s="348">
        <v>25.81</v>
      </c>
      <c r="AU17" s="351"/>
      <c r="AV17" s="346">
        <v>1</v>
      </c>
      <c r="AW17" s="346">
        <v>1</v>
      </c>
      <c r="AX17" s="346">
        <v>1</v>
      </c>
      <c r="AY17" s="346">
        <v>1</v>
      </c>
      <c r="AZ17" s="346">
        <v>35</v>
      </c>
      <c r="BA17" s="374"/>
      <c r="BB17" s="348">
        <v>33.696962198781002</v>
      </c>
      <c r="BC17" s="348">
        <v>0</v>
      </c>
      <c r="BD17" s="348">
        <v>9.8615642546142399E-2</v>
      </c>
      <c r="BE17" s="375" t="s">
        <v>430</v>
      </c>
      <c r="BF17" s="374"/>
      <c r="BG17" s="372" t="s">
        <v>430</v>
      </c>
      <c r="BH17" s="373" t="s">
        <v>430</v>
      </c>
      <c r="BI17" s="348" t="s">
        <v>430</v>
      </c>
      <c r="BJ17" s="348" t="s">
        <v>430</v>
      </c>
      <c r="BK17" s="350"/>
      <c r="BL17" s="350" t="s">
        <v>6732</v>
      </c>
      <c r="BM17" s="372" t="s">
        <v>6733</v>
      </c>
      <c r="BN17" s="372" t="s">
        <v>430</v>
      </c>
      <c r="BO17" s="372" t="s">
        <v>430</v>
      </c>
      <c r="BP17" s="430" t="s">
        <v>430</v>
      </c>
      <c r="BQ17" s="468"/>
      <c r="BR17" s="354" t="s">
        <v>555</v>
      </c>
    </row>
    <row r="18" spans="1:70" s="428" customFormat="1" x14ac:dyDescent="0.25">
      <c r="A18" s="345" t="s">
        <v>6734</v>
      </c>
      <c r="B18" s="374"/>
      <c r="C18" s="719">
        <v>44606</v>
      </c>
      <c r="D18" s="373"/>
      <c r="E18" s="346">
        <v>1448.94</v>
      </c>
      <c r="F18" s="373"/>
      <c r="G18" s="347">
        <v>22.386700000000001</v>
      </c>
      <c r="H18" s="374"/>
      <c r="I18" s="348">
        <v>0.1351</v>
      </c>
      <c r="J18" s="348">
        <v>1.0335000000000001</v>
      </c>
      <c r="K18" s="348">
        <v>1.7457</v>
      </c>
      <c r="L18" s="348">
        <v>7.0923999999999996</v>
      </c>
      <c r="M18" s="348">
        <v>22.9437</v>
      </c>
      <c r="N18" s="350">
        <v>31.463799999999999</v>
      </c>
      <c r="O18" s="348">
        <v>30.1114</v>
      </c>
      <c r="P18" s="348">
        <v>27.889099999999999</v>
      </c>
      <c r="Q18" s="348" t="s">
        <v>430</v>
      </c>
      <c r="R18" s="348" t="s">
        <v>430</v>
      </c>
      <c r="S18" s="348">
        <v>2.2172000000000001</v>
      </c>
      <c r="T18" s="348">
        <v>25.133900000000001</v>
      </c>
      <c r="U18" s="348">
        <v>20.488800000000001</v>
      </c>
      <c r="V18" s="348">
        <v>22.715299999999999</v>
      </c>
      <c r="W18" s="348">
        <v>5.2946999999999997</v>
      </c>
      <c r="X18" s="348">
        <v>19.6449</v>
      </c>
      <c r="Y18" s="374"/>
      <c r="Z18" s="346">
        <v>37</v>
      </c>
      <c r="AA18" s="346">
        <v>21</v>
      </c>
      <c r="AB18" s="346">
        <v>24</v>
      </c>
      <c r="AC18" s="346">
        <v>7</v>
      </c>
      <c r="AD18" s="346">
        <v>9</v>
      </c>
      <c r="AE18" s="346">
        <v>27</v>
      </c>
      <c r="AF18" s="346">
        <v>24</v>
      </c>
      <c r="AG18" s="346">
        <v>11</v>
      </c>
      <c r="AH18" s="346" t="s">
        <v>430</v>
      </c>
      <c r="AI18" s="346" t="s">
        <v>430</v>
      </c>
      <c r="AJ18" s="346">
        <v>22</v>
      </c>
      <c r="AK18" s="346">
        <v>11</v>
      </c>
      <c r="AL18" s="346">
        <v>26</v>
      </c>
      <c r="AM18" s="346">
        <v>30</v>
      </c>
      <c r="AN18" s="346">
        <v>20</v>
      </c>
      <c r="AO18" s="373"/>
      <c r="AP18" s="348" t="s">
        <v>430</v>
      </c>
      <c r="AQ18" s="348" t="s">
        <v>430</v>
      </c>
      <c r="AR18" s="348" t="s">
        <v>430</v>
      </c>
      <c r="AS18" s="348">
        <v>28.89</v>
      </c>
      <c r="AT18" s="348">
        <v>35.72</v>
      </c>
      <c r="AU18" s="351"/>
      <c r="AV18" s="346" t="s">
        <v>430</v>
      </c>
      <c r="AW18" s="346" t="s">
        <v>430</v>
      </c>
      <c r="AX18" s="346" t="s">
        <v>430</v>
      </c>
      <c r="AY18" s="346">
        <v>23</v>
      </c>
      <c r="AZ18" s="346">
        <v>17</v>
      </c>
      <c r="BA18" s="374"/>
      <c r="BB18" s="348">
        <v>17.9748154681165</v>
      </c>
      <c r="BC18" s="348">
        <v>0</v>
      </c>
      <c r="BD18" s="348">
        <v>8.8957954984023105E-2</v>
      </c>
      <c r="BE18" s="375" t="s">
        <v>430</v>
      </c>
      <c r="BF18" s="374"/>
      <c r="BG18" s="372" t="s">
        <v>430</v>
      </c>
      <c r="BH18" s="373" t="s">
        <v>430</v>
      </c>
      <c r="BI18" s="348" t="s">
        <v>430</v>
      </c>
      <c r="BJ18" s="348" t="s">
        <v>430</v>
      </c>
      <c r="BK18" s="350"/>
      <c r="BL18" s="350" t="s">
        <v>6735</v>
      </c>
      <c r="BM18" s="372" t="s">
        <v>6736</v>
      </c>
      <c r="BN18" s="372" t="s">
        <v>430</v>
      </c>
      <c r="BO18" s="372" t="s">
        <v>430</v>
      </c>
      <c r="BP18" s="430" t="s">
        <v>430</v>
      </c>
      <c r="BQ18" s="468"/>
      <c r="BR18" s="354" t="s">
        <v>555</v>
      </c>
    </row>
    <row r="19" spans="1:70" s="428" customFormat="1" x14ac:dyDescent="0.25">
      <c r="A19" s="345" t="s">
        <v>6737</v>
      </c>
      <c r="B19" s="374"/>
      <c r="C19" s="719">
        <v>39336</v>
      </c>
      <c r="D19" s="373"/>
      <c r="E19" s="346">
        <v>1394.28</v>
      </c>
      <c r="F19" s="373"/>
      <c r="G19" s="347">
        <v>22.94</v>
      </c>
      <c r="H19" s="374"/>
      <c r="I19" s="348">
        <v>2.0463</v>
      </c>
      <c r="J19" s="348">
        <v>3.0548000000000002</v>
      </c>
      <c r="K19" s="348">
        <v>0.43780000000000002</v>
      </c>
      <c r="L19" s="348">
        <v>-7.649</v>
      </c>
      <c r="M19" s="348">
        <v>9.1860999999999997</v>
      </c>
      <c r="N19" s="350">
        <v>34.387799999999999</v>
      </c>
      <c r="O19" s="348">
        <v>28.19</v>
      </c>
      <c r="P19" s="348">
        <v>25.720600000000001</v>
      </c>
      <c r="Q19" s="348">
        <v>3.3220999999999998</v>
      </c>
      <c r="R19" s="348">
        <v>7.1266999999999996</v>
      </c>
      <c r="S19" s="348">
        <v>-5.0103999999999997</v>
      </c>
      <c r="T19" s="348">
        <v>17.280200000000001</v>
      </c>
      <c r="U19" s="348">
        <v>25.218299999999999</v>
      </c>
      <c r="V19" s="348">
        <v>26.3216</v>
      </c>
      <c r="W19" s="348">
        <v>6.8468</v>
      </c>
      <c r="X19" s="348">
        <v>4.4833999999999996</v>
      </c>
      <c r="Y19" s="374"/>
      <c r="Z19" s="346">
        <v>2</v>
      </c>
      <c r="AA19" s="346">
        <v>4</v>
      </c>
      <c r="AB19" s="346">
        <v>33</v>
      </c>
      <c r="AC19" s="346">
        <v>49</v>
      </c>
      <c r="AD19" s="346">
        <v>38</v>
      </c>
      <c r="AE19" s="346">
        <v>21</v>
      </c>
      <c r="AF19" s="346">
        <v>28</v>
      </c>
      <c r="AG19" s="346">
        <v>18</v>
      </c>
      <c r="AH19" s="346">
        <v>32</v>
      </c>
      <c r="AI19" s="346">
        <v>21</v>
      </c>
      <c r="AJ19" s="346">
        <v>47</v>
      </c>
      <c r="AK19" s="346">
        <v>27</v>
      </c>
      <c r="AL19" s="346">
        <v>9</v>
      </c>
      <c r="AM19" s="346">
        <v>20</v>
      </c>
      <c r="AN19" s="346">
        <v>10</v>
      </c>
      <c r="AO19" s="373"/>
      <c r="AP19" s="348">
        <v>9.4700000000000006</v>
      </c>
      <c r="AQ19" s="348">
        <v>12.69</v>
      </c>
      <c r="AR19" s="348">
        <v>19.09</v>
      </c>
      <c r="AS19" s="348">
        <v>27.12</v>
      </c>
      <c r="AT19" s="348">
        <v>27.82</v>
      </c>
      <c r="AU19" s="351"/>
      <c r="AV19" s="346">
        <v>21</v>
      </c>
      <c r="AW19" s="346">
        <v>21</v>
      </c>
      <c r="AX19" s="346">
        <v>21</v>
      </c>
      <c r="AY19" s="346">
        <v>26</v>
      </c>
      <c r="AZ19" s="346">
        <v>31</v>
      </c>
      <c r="BA19" s="374"/>
      <c r="BB19" s="348">
        <v>18.561790705966899</v>
      </c>
      <c r="BC19" s="348">
        <v>0</v>
      </c>
      <c r="BD19" s="348">
        <v>8.2856036212189302E-2</v>
      </c>
      <c r="BE19" s="375" t="s">
        <v>430</v>
      </c>
      <c r="BF19" s="374"/>
      <c r="BG19" s="372" t="s">
        <v>430</v>
      </c>
      <c r="BH19" s="373" t="s">
        <v>430</v>
      </c>
      <c r="BI19" s="348" t="s">
        <v>430</v>
      </c>
      <c r="BJ19" s="348" t="s">
        <v>430</v>
      </c>
      <c r="BK19" s="350"/>
      <c r="BL19" s="350" t="s">
        <v>6738</v>
      </c>
      <c r="BM19" s="372" t="s">
        <v>6739</v>
      </c>
      <c r="BN19" s="372" t="s">
        <v>430</v>
      </c>
      <c r="BO19" s="372" t="s">
        <v>430</v>
      </c>
      <c r="BP19" s="430" t="s">
        <v>430</v>
      </c>
      <c r="BQ19" s="468"/>
      <c r="BR19" s="354" t="s">
        <v>611</v>
      </c>
    </row>
    <row r="20" spans="1:70" s="428" customFormat="1" x14ac:dyDescent="0.25">
      <c r="A20" s="345" t="s">
        <v>6740</v>
      </c>
      <c r="B20" s="374"/>
      <c r="C20" s="719">
        <v>41124</v>
      </c>
      <c r="D20" s="373"/>
      <c r="E20" s="346">
        <v>1296.3</v>
      </c>
      <c r="F20" s="373"/>
      <c r="G20" s="347">
        <v>94.601900000000001</v>
      </c>
      <c r="H20" s="374"/>
      <c r="I20" s="348">
        <v>0.3448</v>
      </c>
      <c r="J20" s="348">
        <v>-0.88819999999999999</v>
      </c>
      <c r="K20" s="348">
        <v>0.90490000000000004</v>
      </c>
      <c r="L20" s="348">
        <v>0.71089999999999998</v>
      </c>
      <c r="M20" s="348">
        <v>20.296199999999999</v>
      </c>
      <c r="N20" s="350">
        <v>41.143999999999998</v>
      </c>
      <c r="O20" s="348">
        <v>34.539499999999997</v>
      </c>
      <c r="P20" s="348">
        <v>27.2165</v>
      </c>
      <c r="Q20" s="348">
        <v>18.3323</v>
      </c>
      <c r="R20" s="348">
        <v>18.227599999999999</v>
      </c>
      <c r="S20" s="348">
        <v>0.76170000000000004</v>
      </c>
      <c r="T20" s="348">
        <v>23.837399999999999</v>
      </c>
      <c r="U20" s="348">
        <v>23.118200000000002</v>
      </c>
      <c r="V20" s="348">
        <v>32.435600000000001</v>
      </c>
      <c r="W20" s="348">
        <v>3.8289</v>
      </c>
      <c r="X20" s="348">
        <v>17.366399999999999</v>
      </c>
      <c r="Y20" s="374"/>
      <c r="Z20" s="346">
        <v>31</v>
      </c>
      <c r="AA20" s="346">
        <v>48</v>
      </c>
      <c r="AB20" s="346">
        <v>28</v>
      </c>
      <c r="AC20" s="346">
        <v>30</v>
      </c>
      <c r="AD20" s="346">
        <v>11</v>
      </c>
      <c r="AE20" s="346">
        <v>12</v>
      </c>
      <c r="AF20" s="346">
        <v>13</v>
      </c>
      <c r="AG20" s="346">
        <v>12</v>
      </c>
      <c r="AH20" s="346">
        <v>3</v>
      </c>
      <c r="AI20" s="346">
        <v>1</v>
      </c>
      <c r="AJ20" s="346">
        <v>30</v>
      </c>
      <c r="AK20" s="346">
        <v>12</v>
      </c>
      <c r="AL20" s="346">
        <v>17</v>
      </c>
      <c r="AM20" s="346">
        <v>9</v>
      </c>
      <c r="AN20" s="346">
        <v>27</v>
      </c>
      <c r="AO20" s="373"/>
      <c r="AP20" s="348">
        <v>20.079999999999998</v>
      </c>
      <c r="AQ20" s="348">
        <v>22.66</v>
      </c>
      <c r="AR20" s="348">
        <v>25.86</v>
      </c>
      <c r="AS20" s="348">
        <v>33.270000000000003</v>
      </c>
      <c r="AT20" s="348">
        <v>39.76</v>
      </c>
      <c r="AU20" s="351"/>
      <c r="AV20" s="346">
        <v>3</v>
      </c>
      <c r="AW20" s="346">
        <v>3</v>
      </c>
      <c r="AX20" s="346">
        <v>5</v>
      </c>
      <c r="AY20" s="346">
        <v>10</v>
      </c>
      <c r="AZ20" s="346">
        <v>11</v>
      </c>
      <c r="BA20" s="374"/>
      <c r="BB20" s="348">
        <v>16.2548187567394</v>
      </c>
      <c r="BC20" s="348">
        <v>0</v>
      </c>
      <c r="BD20" s="348">
        <v>0.10043771233207301</v>
      </c>
      <c r="BE20" s="375" t="s">
        <v>430</v>
      </c>
      <c r="BF20" s="374"/>
      <c r="BG20" s="372" t="s">
        <v>430</v>
      </c>
      <c r="BH20" s="373" t="s">
        <v>430</v>
      </c>
      <c r="BI20" s="348" t="s">
        <v>430</v>
      </c>
      <c r="BJ20" s="348" t="s">
        <v>430</v>
      </c>
      <c r="BK20" s="350"/>
      <c r="BL20" s="350" t="s">
        <v>6741</v>
      </c>
      <c r="BM20" s="372" t="s">
        <v>6742</v>
      </c>
      <c r="BN20" s="372" t="s">
        <v>430</v>
      </c>
      <c r="BO20" s="372" t="s">
        <v>430</v>
      </c>
      <c r="BP20" s="430" t="s">
        <v>430</v>
      </c>
      <c r="BQ20" s="468"/>
      <c r="BR20" s="354" t="s">
        <v>555</v>
      </c>
    </row>
    <row r="21" spans="1:70" s="428" customFormat="1" x14ac:dyDescent="0.25">
      <c r="A21" s="345" t="s">
        <v>6743</v>
      </c>
      <c r="B21" s="374"/>
      <c r="C21" s="719">
        <v>44277</v>
      </c>
      <c r="D21" s="373"/>
      <c r="E21" s="346">
        <v>1245.94</v>
      </c>
      <c r="F21" s="373"/>
      <c r="G21" s="347">
        <v>24.6068</v>
      </c>
      <c r="H21" s="374"/>
      <c r="I21" s="348">
        <v>0.35809999999999997</v>
      </c>
      <c r="J21" s="348">
        <v>1.0105999999999999</v>
      </c>
      <c r="K21" s="348">
        <v>0.92820000000000003</v>
      </c>
      <c r="L21" s="348">
        <v>0.23630000000000001</v>
      </c>
      <c r="M21" s="348">
        <v>12.423500000000001</v>
      </c>
      <c r="N21" s="350">
        <v>27.793700000000001</v>
      </c>
      <c r="O21" s="348">
        <v>25.628799999999998</v>
      </c>
      <c r="P21" s="348">
        <v>26.0581</v>
      </c>
      <c r="Q21" s="348">
        <v>16.546500000000002</v>
      </c>
      <c r="R21" s="348" t="s">
        <v>430</v>
      </c>
      <c r="S21" s="348">
        <v>1.3375999999999999</v>
      </c>
      <c r="T21" s="348">
        <v>13.7308</v>
      </c>
      <c r="U21" s="348">
        <v>16.7621</v>
      </c>
      <c r="V21" s="348">
        <v>23.559699999999999</v>
      </c>
      <c r="W21" s="348">
        <v>3.4742999999999999</v>
      </c>
      <c r="X21" s="348">
        <v>18.165600000000001</v>
      </c>
      <c r="Y21" s="374"/>
      <c r="Z21" s="346">
        <v>30</v>
      </c>
      <c r="AA21" s="346">
        <v>22</v>
      </c>
      <c r="AB21" s="346">
        <v>27</v>
      </c>
      <c r="AC21" s="346">
        <v>32</v>
      </c>
      <c r="AD21" s="346">
        <v>27</v>
      </c>
      <c r="AE21" s="346">
        <v>31</v>
      </c>
      <c r="AF21" s="346">
        <v>34</v>
      </c>
      <c r="AG21" s="346">
        <v>16</v>
      </c>
      <c r="AH21" s="346">
        <v>6</v>
      </c>
      <c r="AI21" s="346" t="s">
        <v>430</v>
      </c>
      <c r="AJ21" s="346">
        <v>27</v>
      </c>
      <c r="AK21" s="346">
        <v>37</v>
      </c>
      <c r="AL21" s="346">
        <v>33</v>
      </c>
      <c r="AM21" s="346">
        <v>28</v>
      </c>
      <c r="AN21" s="346">
        <v>29</v>
      </c>
      <c r="AO21" s="373"/>
      <c r="AP21" s="348" t="s">
        <v>430</v>
      </c>
      <c r="AQ21" s="348" t="s">
        <v>430</v>
      </c>
      <c r="AR21" s="348">
        <v>23.18</v>
      </c>
      <c r="AS21" s="348">
        <v>26.72</v>
      </c>
      <c r="AT21" s="348">
        <v>25.61</v>
      </c>
      <c r="AU21" s="351"/>
      <c r="AV21" s="346" t="s">
        <v>430</v>
      </c>
      <c r="AW21" s="346" t="s">
        <v>430</v>
      </c>
      <c r="AX21" s="346">
        <v>9</v>
      </c>
      <c r="AY21" s="346">
        <v>27</v>
      </c>
      <c r="AZ21" s="346">
        <v>36</v>
      </c>
      <c r="BA21" s="374"/>
      <c r="BB21" s="348">
        <v>14.105640814414601</v>
      </c>
      <c r="BC21" s="348">
        <v>0</v>
      </c>
      <c r="BD21" s="348">
        <v>0.110619470721856</v>
      </c>
      <c r="BE21" s="375" t="s">
        <v>430</v>
      </c>
      <c r="BF21" s="374"/>
      <c r="BG21" s="372" t="s">
        <v>430</v>
      </c>
      <c r="BH21" s="373" t="s">
        <v>430</v>
      </c>
      <c r="BI21" s="348" t="s">
        <v>430</v>
      </c>
      <c r="BJ21" s="348" t="s">
        <v>430</v>
      </c>
      <c r="BK21" s="350"/>
      <c r="BL21" s="350" t="s">
        <v>6722</v>
      </c>
      <c r="BM21" s="372" t="s">
        <v>3063</v>
      </c>
      <c r="BN21" s="372" t="s">
        <v>430</v>
      </c>
      <c r="BO21" s="372" t="s">
        <v>430</v>
      </c>
      <c r="BP21" s="430" t="s">
        <v>430</v>
      </c>
      <c r="BQ21" s="468"/>
      <c r="BR21" s="354" t="s">
        <v>443</v>
      </c>
    </row>
    <row r="22" spans="1:70" s="428" customFormat="1" x14ac:dyDescent="0.25">
      <c r="A22" s="345" t="s">
        <v>6744</v>
      </c>
      <c r="B22" s="374"/>
      <c r="C22" s="719">
        <v>44643</v>
      </c>
      <c r="D22" s="373"/>
      <c r="E22" s="346">
        <v>1259.79</v>
      </c>
      <c r="F22" s="373"/>
      <c r="G22" s="347">
        <v>25.095400000000001</v>
      </c>
      <c r="H22" s="374"/>
      <c r="I22" s="348">
        <v>0.60780000000000001</v>
      </c>
      <c r="J22" s="348">
        <v>1.0986</v>
      </c>
      <c r="K22" s="348">
        <v>-0.27139999999999997</v>
      </c>
      <c r="L22" s="348">
        <v>2.0184000000000002</v>
      </c>
      <c r="M22" s="348">
        <v>26.7227</v>
      </c>
      <c r="N22" s="350">
        <v>35.538699999999999</v>
      </c>
      <c r="O22" s="348">
        <v>34.846200000000003</v>
      </c>
      <c r="P22" s="348">
        <v>31.505500000000001</v>
      </c>
      <c r="Q22" s="348" t="s">
        <v>430</v>
      </c>
      <c r="R22" s="348" t="s">
        <v>430</v>
      </c>
      <c r="S22" s="348">
        <v>-0.99460000000000004</v>
      </c>
      <c r="T22" s="348">
        <v>30.193300000000001</v>
      </c>
      <c r="U22" s="348">
        <v>23.815999999999999</v>
      </c>
      <c r="V22" s="348">
        <v>29.4345</v>
      </c>
      <c r="W22" s="348">
        <v>5.1014999999999997</v>
      </c>
      <c r="X22" s="348">
        <v>23.306699999999999</v>
      </c>
      <c r="Y22" s="374"/>
      <c r="Z22" s="346">
        <v>17</v>
      </c>
      <c r="AA22" s="346">
        <v>19</v>
      </c>
      <c r="AB22" s="346">
        <v>41</v>
      </c>
      <c r="AC22" s="346">
        <v>26</v>
      </c>
      <c r="AD22" s="346">
        <v>2</v>
      </c>
      <c r="AE22" s="346">
        <v>17</v>
      </c>
      <c r="AF22" s="346">
        <v>11</v>
      </c>
      <c r="AG22" s="346">
        <v>4</v>
      </c>
      <c r="AH22" s="346" t="s">
        <v>430</v>
      </c>
      <c r="AI22" s="346" t="s">
        <v>430</v>
      </c>
      <c r="AJ22" s="346">
        <v>39</v>
      </c>
      <c r="AK22" s="346">
        <v>5</v>
      </c>
      <c r="AL22" s="346">
        <v>12</v>
      </c>
      <c r="AM22" s="346">
        <v>15</v>
      </c>
      <c r="AN22" s="346">
        <v>23</v>
      </c>
      <c r="AO22" s="373"/>
      <c r="AP22" s="348" t="s">
        <v>430</v>
      </c>
      <c r="AQ22" s="348" t="s">
        <v>430</v>
      </c>
      <c r="AR22" s="348" t="s">
        <v>430</v>
      </c>
      <c r="AS22" s="348">
        <v>33.409999999999997</v>
      </c>
      <c r="AT22" s="348">
        <v>40.619999999999997</v>
      </c>
      <c r="AU22" s="351"/>
      <c r="AV22" s="346" t="s">
        <v>430</v>
      </c>
      <c r="AW22" s="346" t="s">
        <v>430</v>
      </c>
      <c r="AX22" s="346" t="s">
        <v>430</v>
      </c>
      <c r="AY22" s="346">
        <v>9</v>
      </c>
      <c r="AZ22" s="346">
        <v>8</v>
      </c>
      <c r="BA22" s="374"/>
      <c r="BB22" s="348">
        <v>17.7141910414277</v>
      </c>
      <c r="BC22" s="348">
        <v>0</v>
      </c>
      <c r="BD22" s="348">
        <v>0.10487626039990899</v>
      </c>
      <c r="BE22" s="375" t="s">
        <v>430</v>
      </c>
      <c r="BF22" s="374"/>
      <c r="BG22" s="372" t="s">
        <v>430</v>
      </c>
      <c r="BH22" s="373" t="s">
        <v>430</v>
      </c>
      <c r="BI22" s="348" t="s">
        <v>430</v>
      </c>
      <c r="BJ22" s="348" t="s">
        <v>430</v>
      </c>
      <c r="BK22" s="350"/>
      <c r="BL22" s="350" t="s">
        <v>6745</v>
      </c>
      <c r="BM22" s="372" t="s">
        <v>6012</v>
      </c>
      <c r="BN22" s="372" t="s">
        <v>430</v>
      </c>
      <c r="BO22" s="372" t="s">
        <v>430</v>
      </c>
      <c r="BP22" s="430" t="s">
        <v>430</v>
      </c>
      <c r="BQ22" s="468"/>
      <c r="BR22" s="354" t="s">
        <v>555</v>
      </c>
    </row>
    <row r="23" spans="1:70" s="428" customFormat="1" x14ac:dyDescent="0.25">
      <c r="A23" s="345" t="s">
        <v>6746</v>
      </c>
      <c r="B23" s="374"/>
      <c r="C23" s="719">
        <v>44616</v>
      </c>
      <c r="D23" s="373"/>
      <c r="E23" s="346">
        <v>1102.94</v>
      </c>
      <c r="F23" s="373"/>
      <c r="G23" s="347">
        <v>23.131699999999999</v>
      </c>
      <c r="H23" s="374"/>
      <c r="I23" s="348">
        <v>0.1893</v>
      </c>
      <c r="J23" s="348">
        <v>0.78069999999999995</v>
      </c>
      <c r="K23" s="348">
        <v>2.4256000000000002</v>
      </c>
      <c r="L23" s="348">
        <v>5.0423999999999998</v>
      </c>
      <c r="M23" s="348">
        <v>19.763400000000001</v>
      </c>
      <c r="N23" s="350">
        <v>32.017400000000002</v>
      </c>
      <c r="O23" s="348">
        <v>29.197800000000001</v>
      </c>
      <c r="P23" s="348">
        <v>26.448</v>
      </c>
      <c r="Q23" s="348" t="s">
        <v>430</v>
      </c>
      <c r="R23" s="348" t="s">
        <v>430</v>
      </c>
      <c r="S23" s="348">
        <v>3.8609</v>
      </c>
      <c r="T23" s="348">
        <v>23.006900000000002</v>
      </c>
      <c r="U23" s="348">
        <v>20.968399999999999</v>
      </c>
      <c r="V23" s="348">
        <v>25.648800000000001</v>
      </c>
      <c r="W23" s="348">
        <v>3.5861000000000001</v>
      </c>
      <c r="X23" s="348">
        <v>20.657900000000001</v>
      </c>
      <c r="Y23" s="374"/>
      <c r="Z23" s="346">
        <v>34</v>
      </c>
      <c r="AA23" s="346">
        <v>26</v>
      </c>
      <c r="AB23" s="346">
        <v>19</v>
      </c>
      <c r="AC23" s="346">
        <v>15</v>
      </c>
      <c r="AD23" s="346">
        <v>13</v>
      </c>
      <c r="AE23" s="346">
        <v>25</v>
      </c>
      <c r="AF23" s="346">
        <v>27</v>
      </c>
      <c r="AG23" s="346">
        <v>14</v>
      </c>
      <c r="AH23" s="346" t="s">
        <v>430</v>
      </c>
      <c r="AI23" s="346" t="s">
        <v>430</v>
      </c>
      <c r="AJ23" s="346">
        <v>20</v>
      </c>
      <c r="AK23" s="346">
        <v>15</v>
      </c>
      <c r="AL23" s="346">
        <v>24</v>
      </c>
      <c r="AM23" s="346">
        <v>25</v>
      </c>
      <c r="AN23" s="346">
        <v>28</v>
      </c>
      <c r="AO23" s="373"/>
      <c r="AP23" s="348" t="s">
        <v>430</v>
      </c>
      <c r="AQ23" s="348" t="s">
        <v>430</v>
      </c>
      <c r="AR23" s="348" t="s">
        <v>430</v>
      </c>
      <c r="AS23" s="348">
        <v>28.93</v>
      </c>
      <c r="AT23" s="348">
        <v>35.39</v>
      </c>
      <c r="AU23" s="351"/>
      <c r="AV23" s="346" t="s">
        <v>430</v>
      </c>
      <c r="AW23" s="346" t="s">
        <v>430</v>
      </c>
      <c r="AX23" s="346" t="s">
        <v>430</v>
      </c>
      <c r="AY23" s="346">
        <v>22</v>
      </c>
      <c r="AZ23" s="346">
        <v>19</v>
      </c>
      <c r="BA23" s="374"/>
      <c r="BB23" s="348">
        <v>12.9412691101054</v>
      </c>
      <c r="BC23" s="348">
        <v>0</v>
      </c>
      <c r="BD23" s="348">
        <v>0.119068458773046</v>
      </c>
      <c r="BE23" s="375" t="s">
        <v>430</v>
      </c>
      <c r="BF23" s="374"/>
      <c r="BG23" s="372" t="s">
        <v>430</v>
      </c>
      <c r="BH23" s="373" t="s">
        <v>430</v>
      </c>
      <c r="BI23" s="348" t="s">
        <v>430</v>
      </c>
      <c r="BJ23" s="348" t="s">
        <v>430</v>
      </c>
      <c r="BK23" s="350"/>
      <c r="BL23" s="350" t="s">
        <v>6747</v>
      </c>
      <c r="BM23" s="372" t="s">
        <v>6649</v>
      </c>
      <c r="BN23" s="372" t="s">
        <v>430</v>
      </c>
      <c r="BO23" s="372" t="s">
        <v>430</v>
      </c>
      <c r="BP23" s="430" t="s">
        <v>430</v>
      </c>
      <c r="BQ23" s="468"/>
      <c r="BR23" s="354" t="s">
        <v>555</v>
      </c>
    </row>
    <row r="24" spans="1:70" s="428" customFormat="1" x14ac:dyDescent="0.25">
      <c r="A24" s="345" t="s">
        <v>6748</v>
      </c>
      <c r="B24" s="374"/>
      <c r="C24" s="719">
        <v>44344</v>
      </c>
      <c r="D24" s="373"/>
      <c r="E24" s="346">
        <v>933.43600000000004</v>
      </c>
      <c r="F24" s="373"/>
      <c r="G24" s="347">
        <v>19.75</v>
      </c>
      <c r="H24" s="374"/>
      <c r="I24" s="348">
        <v>0.97140000000000004</v>
      </c>
      <c r="J24" s="348">
        <v>2.6507000000000001</v>
      </c>
      <c r="K24" s="348">
        <v>5.7847</v>
      </c>
      <c r="L24" s="348">
        <v>8.1006999999999998</v>
      </c>
      <c r="M24" s="348">
        <v>24.3703</v>
      </c>
      <c r="N24" s="350">
        <v>32.372700000000002</v>
      </c>
      <c r="O24" s="348">
        <v>27.390899999999998</v>
      </c>
      <c r="P24" s="348">
        <v>25.706499999999998</v>
      </c>
      <c r="Q24" s="348">
        <v>13.1607</v>
      </c>
      <c r="R24" s="348" t="s">
        <v>430</v>
      </c>
      <c r="S24" s="348">
        <v>8.4568999999999992</v>
      </c>
      <c r="T24" s="348">
        <v>31.930499999999999</v>
      </c>
      <c r="U24" s="348">
        <v>22.976299999999998</v>
      </c>
      <c r="V24" s="348">
        <v>26.036999999999999</v>
      </c>
      <c r="W24" s="348">
        <v>7.5708000000000002</v>
      </c>
      <c r="X24" s="348">
        <v>13.951599999999999</v>
      </c>
      <c r="Y24" s="374"/>
      <c r="Z24" s="346">
        <v>8</v>
      </c>
      <c r="AA24" s="346">
        <v>8</v>
      </c>
      <c r="AB24" s="346">
        <v>6</v>
      </c>
      <c r="AC24" s="346">
        <v>3</v>
      </c>
      <c r="AD24" s="346">
        <v>8</v>
      </c>
      <c r="AE24" s="346">
        <v>24</v>
      </c>
      <c r="AF24" s="346">
        <v>29</v>
      </c>
      <c r="AG24" s="346">
        <v>19</v>
      </c>
      <c r="AH24" s="346">
        <v>14</v>
      </c>
      <c r="AI24" s="346" t="s">
        <v>430</v>
      </c>
      <c r="AJ24" s="346">
        <v>6</v>
      </c>
      <c r="AK24" s="346">
        <v>2</v>
      </c>
      <c r="AL24" s="346">
        <v>18</v>
      </c>
      <c r="AM24" s="346">
        <v>21</v>
      </c>
      <c r="AN24" s="346">
        <v>6</v>
      </c>
      <c r="AO24" s="373"/>
      <c r="AP24" s="348" t="s">
        <v>430</v>
      </c>
      <c r="AQ24" s="348" t="s">
        <v>430</v>
      </c>
      <c r="AR24" s="348">
        <v>22.84</v>
      </c>
      <c r="AS24" s="348">
        <v>28.31</v>
      </c>
      <c r="AT24" s="348">
        <v>42.18</v>
      </c>
      <c r="AU24" s="351"/>
      <c r="AV24" s="346" t="s">
        <v>430</v>
      </c>
      <c r="AW24" s="346" t="s">
        <v>430</v>
      </c>
      <c r="AX24" s="346">
        <v>13</v>
      </c>
      <c r="AY24" s="346">
        <v>25</v>
      </c>
      <c r="AZ24" s="346">
        <v>7</v>
      </c>
      <c r="BA24" s="374"/>
      <c r="BB24" s="348">
        <v>15.553926897412101</v>
      </c>
      <c r="BC24" s="348">
        <v>0</v>
      </c>
      <c r="BD24" s="348">
        <v>9.4079655414665397E-2</v>
      </c>
      <c r="BE24" s="375" t="s">
        <v>430</v>
      </c>
      <c r="BF24" s="374"/>
      <c r="BG24" s="372" t="s">
        <v>430</v>
      </c>
      <c r="BH24" s="373" t="s">
        <v>430</v>
      </c>
      <c r="BI24" s="348" t="s">
        <v>430</v>
      </c>
      <c r="BJ24" s="348" t="s">
        <v>430</v>
      </c>
      <c r="BK24" s="350"/>
      <c r="BL24" s="350" t="s">
        <v>6749</v>
      </c>
      <c r="BM24" s="372" t="s">
        <v>6542</v>
      </c>
      <c r="BN24" s="372" t="s">
        <v>430</v>
      </c>
      <c r="BO24" s="372" t="s">
        <v>430</v>
      </c>
      <c r="BP24" s="430" t="s">
        <v>430</v>
      </c>
      <c r="BQ24" s="468"/>
      <c r="BR24" s="354" t="s">
        <v>436</v>
      </c>
    </row>
    <row r="25" spans="1:70" s="428" customFormat="1" ht="11" x14ac:dyDescent="0.3">
      <c r="A25" s="841" t="s">
        <v>6750</v>
      </c>
      <c r="B25" s="847"/>
      <c r="C25" s="843">
        <v>44406</v>
      </c>
      <c r="D25" s="842"/>
      <c r="E25" s="844">
        <v>829.83900000000006</v>
      </c>
      <c r="F25" s="842"/>
      <c r="G25" s="845">
        <v>15.117699999999999</v>
      </c>
      <c r="H25" s="847"/>
      <c r="I25" s="846">
        <v>0.52729999999999999</v>
      </c>
      <c r="J25" s="846">
        <v>1.5775999999999999</v>
      </c>
      <c r="K25" s="846">
        <v>2.4026000000000001</v>
      </c>
      <c r="L25" s="846">
        <v>5.5167000000000002</v>
      </c>
      <c r="M25" s="846">
        <v>22.3996</v>
      </c>
      <c r="N25" s="848">
        <v>32.728999999999999</v>
      </c>
      <c r="O25" s="846">
        <v>26.2346</v>
      </c>
      <c r="P25" s="846">
        <v>23.0838</v>
      </c>
      <c r="Q25" s="846">
        <v>8.6402000000000001</v>
      </c>
      <c r="R25" s="846" t="s">
        <v>430</v>
      </c>
      <c r="S25" s="846">
        <v>1.7013</v>
      </c>
      <c r="T25" s="846">
        <v>23.1615</v>
      </c>
      <c r="U25" s="846">
        <v>20.760899999999999</v>
      </c>
      <c r="V25" s="846">
        <v>26.0228</v>
      </c>
      <c r="W25" s="846">
        <v>5.2954999999999997</v>
      </c>
      <c r="X25" s="846">
        <v>8.5436999999999994</v>
      </c>
      <c r="Y25" s="847"/>
      <c r="Z25" s="844">
        <v>22</v>
      </c>
      <c r="AA25" s="844">
        <v>14</v>
      </c>
      <c r="AB25" s="844">
        <v>20</v>
      </c>
      <c r="AC25" s="844">
        <v>13</v>
      </c>
      <c r="AD25" s="844">
        <v>10</v>
      </c>
      <c r="AE25" s="844">
        <v>23</v>
      </c>
      <c r="AF25" s="844">
        <v>32</v>
      </c>
      <c r="AG25" s="844">
        <v>26</v>
      </c>
      <c r="AH25" s="844">
        <v>25</v>
      </c>
      <c r="AI25" s="844" t="s">
        <v>430</v>
      </c>
      <c r="AJ25" s="844">
        <v>24</v>
      </c>
      <c r="AK25" s="844">
        <v>13</v>
      </c>
      <c r="AL25" s="844">
        <v>25</v>
      </c>
      <c r="AM25" s="844">
        <v>22</v>
      </c>
      <c r="AN25" s="844">
        <v>19</v>
      </c>
      <c r="AO25" s="842"/>
      <c r="AP25" s="846" t="s">
        <v>430</v>
      </c>
      <c r="AQ25" s="846" t="s">
        <v>430</v>
      </c>
      <c r="AR25" s="846">
        <v>20.86</v>
      </c>
      <c r="AS25" s="846">
        <v>26.51</v>
      </c>
      <c r="AT25" s="846">
        <v>36.47</v>
      </c>
      <c r="AU25" s="849"/>
      <c r="AV25" s="844" t="s">
        <v>430</v>
      </c>
      <c r="AW25" s="844" t="s">
        <v>430</v>
      </c>
      <c r="AX25" s="844">
        <v>18</v>
      </c>
      <c r="AY25" s="844">
        <v>28</v>
      </c>
      <c r="AZ25" s="844">
        <v>16</v>
      </c>
      <c r="BA25" s="847"/>
      <c r="BB25" s="846">
        <v>15.527475986139001</v>
      </c>
      <c r="BC25" s="846">
        <v>0</v>
      </c>
      <c r="BD25" s="846">
        <v>8.2889271804880593E-2</v>
      </c>
      <c r="BE25" s="852" t="s">
        <v>430</v>
      </c>
      <c r="BF25" s="847"/>
      <c r="BG25" s="855" t="s">
        <v>430</v>
      </c>
      <c r="BH25" s="842" t="s">
        <v>430</v>
      </c>
      <c r="BI25" s="846" t="s">
        <v>430</v>
      </c>
      <c r="BJ25" s="846" t="s">
        <v>430</v>
      </c>
      <c r="BK25" s="848"/>
      <c r="BL25" s="848" t="s">
        <v>6751</v>
      </c>
      <c r="BM25" s="855" t="s">
        <v>6752</v>
      </c>
      <c r="BN25" s="855" t="s">
        <v>430</v>
      </c>
      <c r="BO25" s="855" t="s">
        <v>430</v>
      </c>
      <c r="BP25" s="892" t="s">
        <v>430</v>
      </c>
      <c r="BQ25" s="854"/>
      <c r="BR25" s="856" t="s">
        <v>443</v>
      </c>
    </row>
    <row r="26" spans="1:70" s="428" customFormat="1" x14ac:dyDescent="0.25">
      <c r="A26" s="345" t="s">
        <v>6753</v>
      </c>
      <c r="B26" s="374"/>
      <c r="C26" s="719">
        <v>44189</v>
      </c>
      <c r="D26" s="373"/>
      <c r="E26" s="346">
        <v>510.63</v>
      </c>
      <c r="F26" s="373"/>
      <c r="G26" s="347">
        <v>13.006500000000001</v>
      </c>
      <c r="H26" s="374"/>
      <c r="I26" s="348">
        <v>2.4051</v>
      </c>
      <c r="J26" s="348">
        <v>-0.48849999999999999</v>
      </c>
      <c r="K26" s="348">
        <v>-4.4535999999999998</v>
      </c>
      <c r="L26" s="348">
        <v>-7.2145000000000001</v>
      </c>
      <c r="M26" s="348">
        <v>14.2714</v>
      </c>
      <c r="N26" s="350">
        <v>10.430400000000001</v>
      </c>
      <c r="O26" s="348">
        <v>31.686399999999999</v>
      </c>
      <c r="P26" s="348">
        <v>21.206</v>
      </c>
      <c r="Q26" s="348">
        <v>4.3018999999999998</v>
      </c>
      <c r="R26" s="348" t="s">
        <v>430</v>
      </c>
      <c r="S26" s="348">
        <v>-6.8495999999999997</v>
      </c>
      <c r="T26" s="348">
        <v>26.620899999999999</v>
      </c>
      <c r="U26" s="348">
        <v>10.269399999999999</v>
      </c>
      <c r="V26" s="348">
        <v>-2.1198999999999999</v>
      </c>
      <c r="W26" s="348">
        <v>8.1387999999999998</v>
      </c>
      <c r="X26" s="348">
        <v>4.4394</v>
      </c>
      <c r="Y26" s="374"/>
      <c r="Z26" s="346">
        <v>1</v>
      </c>
      <c r="AA26" s="346">
        <v>43</v>
      </c>
      <c r="AB26" s="346">
        <v>50</v>
      </c>
      <c r="AC26" s="346">
        <v>48</v>
      </c>
      <c r="AD26" s="346">
        <v>22</v>
      </c>
      <c r="AE26" s="346">
        <v>47</v>
      </c>
      <c r="AF26" s="346">
        <v>21</v>
      </c>
      <c r="AG26" s="346">
        <v>31</v>
      </c>
      <c r="AH26" s="346">
        <v>31</v>
      </c>
      <c r="AI26" s="346" t="s">
        <v>430</v>
      </c>
      <c r="AJ26" s="346">
        <v>50</v>
      </c>
      <c r="AK26" s="346">
        <v>9</v>
      </c>
      <c r="AL26" s="346">
        <v>41</v>
      </c>
      <c r="AM26" s="346">
        <v>49</v>
      </c>
      <c r="AN26" s="346">
        <v>5</v>
      </c>
      <c r="AO26" s="373"/>
      <c r="AP26" s="348" t="s">
        <v>430</v>
      </c>
      <c r="AQ26" s="348" t="s">
        <v>430</v>
      </c>
      <c r="AR26" s="348">
        <v>18.8</v>
      </c>
      <c r="AS26" s="348">
        <v>25.38</v>
      </c>
      <c r="AT26" s="348">
        <v>11</v>
      </c>
      <c r="AU26" s="351"/>
      <c r="AV26" s="346" t="s">
        <v>430</v>
      </c>
      <c r="AW26" s="346" t="s">
        <v>430</v>
      </c>
      <c r="AX26" s="346">
        <v>24</v>
      </c>
      <c r="AY26" s="346">
        <v>31</v>
      </c>
      <c r="AZ26" s="346">
        <v>45</v>
      </c>
      <c r="BA26" s="374"/>
      <c r="BB26" s="348">
        <v>26.684951324157598</v>
      </c>
      <c r="BC26" s="348">
        <v>0</v>
      </c>
      <c r="BD26" s="348">
        <v>5.2637119584596902E-2</v>
      </c>
      <c r="BE26" s="375" t="s">
        <v>430</v>
      </c>
      <c r="BF26" s="374"/>
      <c r="BG26" s="372" t="s">
        <v>430</v>
      </c>
      <c r="BH26" s="373" t="s">
        <v>430</v>
      </c>
      <c r="BI26" s="348" t="s">
        <v>430</v>
      </c>
      <c r="BJ26" s="348" t="s">
        <v>430</v>
      </c>
      <c r="BK26" s="350"/>
      <c r="BL26" s="350" t="s">
        <v>6754</v>
      </c>
      <c r="BM26" s="372" t="s">
        <v>6755</v>
      </c>
      <c r="BN26" s="372" t="s">
        <v>430</v>
      </c>
      <c r="BO26" s="372" t="s">
        <v>430</v>
      </c>
      <c r="BP26" s="430" t="s">
        <v>430</v>
      </c>
      <c r="BQ26" s="468"/>
      <c r="BR26" s="354" t="s">
        <v>443</v>
      </c>
    </row>
    <row r="27" spans="1:70" s="428" customFormat="1" x14ac:dyDescent="0.25">
      <c r="A27" s="345" t="s">
        <v>6756</v>
      </c>
      <c r="B27" s="374"/>
      <c r="C27" s="719">
        <v>44501</v>
      </c>
      <c r="D27" s="373"/>
      <c r="E27" s="346">
        <v>523.34799999999996</v>
      </c>
      <c r="F27" s="373"/>
      <c r="G27" s="347">
        <v>22.856999999999999</v>
      </c>
      <c r="H27" s="374"/>
      <c r="I27" s="348">
        <v>0.46589999999999998</v>
      </c>
      <c r="J27" s="348">
        <v>0.32079999999999997</v>
      </c>
      <c r="K27" s="348">
        <v>-0.1027</v>
      </c>
      <c r="L27" s="348">
        <v>2.8113000000000001</v>
      </c>
      <c r="M27" s="348">
        <v>25.9422</v>
      </c>
      <c r="N27" s="350">
        <v>35.381500000000003</v>
      </c>
      <c r="O27" s="348">
        <v>34.335700000000003</v>
      </c>
      <c r="P27" s="348">
        <v>31.041499999999999</v>
      </c>
      <c r="Q27" s="348" t="s">
        <v>430</v>
      </c>
      <c r="R27" s="348" t="s">
        <v>430</v>
      </c>
      <c r="S27" s="348">
        <v>-0.6835</v>
      </c>
      <c r="T27" s="348">
        <v>28.994900000000001</v>
      </c>
      <c r="U27" s="348">
        <v>23.697099999999999</v>
      </c>
      <c r="V27" s="348">
        <v>29.316099999999999</v>
      </c>
      <c r="W27" s="348">
        <v>5.8434999999999997</v>
      </c>
      <c r="X27" s="348">
        <v>18.8764</v>
      </c>
      <c r="Y27" s="374"/>
      <c r="Z27" s="346">
        <v>26</v>
      </c>
      <c r="AA27" s="346">
        <v>32</v>
      </c>
      <c r="AB27" s="346">
        <v>38</v>
      </c>
      <c r="AC27" s="346">
        <v>25</v>
      </c>
      <c r="AD27" s="346">
        <v>5</v>
      </c>
      <c r="AE27" s="346">
        <v>18</v>
      </c>
      <c r="AF27" s="346">
        <v>15</v>
      </c>
      <c r="AG27" s="346">
        <v>7</v>
      </c>
      <c r="AH27" s="346" t="s">
        <v>430</v>
      </c>
      <c r="AI27" s="346" t="s">
        <v>430</v>
      </c>
      <c r="AJ27" s="346">
        <v>38</v>
      </c>
      <c r="AK27" s="346">
        <v>6</v>
      </c>
      <c r="AL27" s="346">
        <v>14</v>
      </c>
      <c r="AM27" s="346">
        <v>16</v>
      </c>
      <c r="AN27" s="346">
        <v>16</v>
      </c>
      <c r="AO27" s="373"/>
      <c r="AP27" s="348" t="s">
        <v>430</v>
      </c>
      <c r="AQ27" s="348" t="s">
        <v>430</v>
      </c>
      <c r="AR27" s="348" t="s">
        <v>430</v>
      </c>
      <c r="AS27" s="348">
        <v>32.86</v>
      </c>
      <c r="AT27" s="348">
        <v>39.89</v>
      </c>
      <c r="AU27" s="351"/>
      <c r="AV27" s="346" t="s">
        <v>430</v>
      </c>
      <c r="AW27" s="346" t="s">
        <v>430</v>
      </c>
      <c r="AX27" s="346" t="s">
        <v>430</v>
      </c>
      <c r="AY27" s="346">
        <v>12</v>
      </c>
      <c r="AZ27" s="346">
        <v>10</v>
      </c>
      <c r="BA27" s="374"/>
      <c r="BB27" s="348">
        <v>18.3897091068545</v>
      </c>
      <c r="BC27" s="348">
        <v>0</v>
      </c>
      <c r="BD27" s="348">
        <v>0.10024260732449899</v>
      </c>
      <c r="BE27" s="375" t="s">
        <v>430</v>
      </c>
      <c r="BF27" s="374"/>
      <c r="BG27" s="372" t="s">
        <v>430</v>
      </c>
      <c r="BH27" s="373" t="s">
        <v>430</v>
      </c>
      <c r="BI27" s="348" t="s">
        <v>430</v>
      </c>
      <c r="BJ27" s="348" t="s">
        <v>430</v>
      </c>
      <c r="BK27" s="350"/>
      <c r="BL27" s="350" t="s">
        <v>6757</v>
      </c>
      <c r="BM27" s="372" t="s">
        <v>6758</v>
      </c>
      <c r="BN27" s="372" t="s">
        <v>430</v>
      </c>
      <c r="BO27" s="372" t="s">
        <v>430</v>
      </c>
      <c r="BP27" s="430" t="s">
        <v>430</v>
      </c>
      <c r="BQ27" s="468"/>
      <c r="BR27" s="354" t="s">
        <v>555</v>
      </c>
    </row>
    <row r="28" spans="1:70" s="428" customFormat="1" x14ac:dyDescent="0.25">
      <c r="A28" s="345" t="s">
        <v>6759</v>
      </c>
      <c r="B28" s="374"/>
      <c r="C28" s="719">
        <v>39524</v>
      </c>
      <c r="D28" s="373"/>
      <c r="E28" s="346">
        <v>470.01299999999998</v>
      </c>
      <c r="F28" s="373"/>
      <c r="G28" s="347">
        <v>34.1479</v>
      </c>
      <c r="H28" s="374"/>
      <c r="I28" s="348">
        <v>0.69240000000000002</v>
      </c>
      <c r="J28" s="348">
        <v>-0.41089999999999999</v>
      </c>
      <c r="K28" s="348">
        <v>-1.2968999999999999</v>
      </c>
      <c r="L28" s="348">
        <v>-2.9407000000000001</v>
      </c>
      <c r="M28" s="348">
        <v>11.9658</v>
      </c>
      <c r="N28" s="350">
        <v>52.306600000000003</v>
      </c>
      <c r="O28" s="348">
        <v>36.495199999999997</v>
      </c>
      <c r="P28" s="348">
        <v>26.503799999999998</v>
      </c>
      <c r="Q28" s="348">
        <v>11.4305</v>
      </c>
      <c r="R28" s="348">
        <v>11.5938</v>
      </c>
      <c r="S28" s="348">
        <v>-2.7494000000000001</v>
      </c>
      <c r="T28" s="348">
        <v>20.706199999999999</v>
      </c>
      <c r="U28" s="348">
        <v>29.045000000000002</v>
      </c>
      <c r="V28" s="348">
        <v>38.544499999999999</v>
      </c>
      <c r="W28" s="348">
        <v>0.77139999999999997</v>
      </c>
      <c r="X28" s="348">
        <v>6.8959999999999999</v>
      </c>
      <c r="Y28" s="374"/>
      <c r="Z28" s="346">
        <v>16</v>
      </c>
      <c r="AA28" s="346">
        <v>41</v>
      </c>
      <c r="AB28" s="346">
        <v>45</v>
      </c>
      <c r="AC28" s="346">
        <v>45</v>
      </c>
      <c r="AD28" s="346">
        <v>30</v>
      </c>
      <c r="AE28" s="346">
        <v>7</v>
      </c>
      <c r="AF28" s="346">
        <v>7</v>
      </c>
      <c r="AG28" s="346">
        <v>13</v>
      </c>
      <c r="AH28" s="346">
        <v>18</v>
      </c>
      <c r="AI28" s="346">
        <v>13</v>
      </c>
      <c r="AJ28" s="346">
        <v>44</v>
      </c>
      <c r="AK28" s="346">
        <v>21</v>
      </c>
      <c r="AL28" s="346">
        <v>4</v>
      </c>
      <c r="AM28" s="346">
        <v>4</v>
      </c>
      <c r="AN28" s="346">
        <v>43</v>
      </c>
      <c r="AO28" s="373"/>
      <c r="AP28" s="348">
        <v>14.14</v>
      </c>
      <c r="AQ28" s="348">
        <v>17.62</v>
      </c>
      <c r="AR28" s="348">
        <v>23.75</v>
      </c>
      <c r="AS28" s="348">
        <v>36.659999999999997</v>
      </c>
      <c r="AT28" s="348">
        <v>39.75</v>
      </c>
      <c r="AU28" s="351"/>
      <c r="AV28" s="346">
        <v>11</v>
      </c>
      <c r="AW28" s="346">
        <v>8</v>
      </c>
      <c r="AX28" s="346">
        <v>6</v>
      </c>
      <c r="AY28" s="346">
        <v>5</v>
      </c>
      <c r="AZ28" s="346">
        <v>12</v>
      </c>
      <c r="BA28" s="374"/>
      <c r="BB28" s="348">
        <v>17.583024812088201</v>
      </c>
      <c r="BC28" s="348">
        <v>0</v>
      </c>
      <c r="BD28" s="348">
        <v>8.6046153043774304E-2</v>
      </c>
      <c r="BE28" s="375" t="s">
        <v>430</v>
      </c>
      <c r="BF28" s="374"/>
      <c r="BG28" s="372" t="s">
        <v>430</v>
      </c>
      <c r="BH28" s="373" t="s">
        <v>430</v>
      </c>
      <c r="BI28" s="348" t="s">
        <v>430</v>
      </c>
      <c r="BJ28" s="348" t="s">
        <v>430</v>
      </c>
      <c r="BK28" s="350"/>
      <c r="BL28" s="350" t="s">
        <v>6760</v>
      </c>
      <c r="BM28" s="372" t="s">
        <v>6761</v>
      </c>
      <c r="BN28" s="372" t="s">
        <v>430</v>
      </c>
      <c r="BO28" s="372" t="s">
        <v>430</v>
      </c>
      <c r="BP28" s="430" t="s">
        <v>430</v>
      </c>
      <c r="BQ28" s="468"/>
      <c r="BR28" s="354" t="s">
        <v>519</v>
      </c>
    </row>
    <row r="29" spans="1:70" s="428" customFormat="1" x14ac:dyDescent="0.25">
      <c r="A29" s="345" t="s">
        <v>6762</v>
      </c>
      <c r="B29" s="374"/>
      <c r="C29" s="719">
        <v>44672</v>
      </c>
      <c r="D29" s="373"/>
      <c r="E29" s="346">
        <v>474.99</v>
      </c>
      <c r="F29" s="373"/>
      <c r="G29" s="347">
        <v>26.572500000000002</v>
      </c>
      <c r="H29" s="374"/>
      <c r="I29" s="348">
        <v>0.49659999999999999</v>
      </c>
      <c r="J29" s="348">
        <v>0.34610000000000002</v>
      </c>
      <c r="K29" s="348">
        <v>-0.1547</v>
      </c>
      <c r="L29" s="348">
        <v>2.8249</v>
      </c>
      <c r="M29" s="348">
        <v>25.9345</v>
      </c>
      <c r="N29" s="350">
        <v>35.616300000000003</v>
      </c>
      <c r="O29" s="348">
        <v>34.6571</v>
      </c>
      <c r="P29" s="348">
        <v>31.358699999999999</v>
      </c>
      <c r="Q29" s="348" t="s">
        <v>430</v>
      </c>
      <c r="R29" s="348" t="s">
        <v>430</v>
      </c>
      <c r="S29" s="348">
        <v>0.45140000000000002</v>
      </c>
      <c r="T29" s="348">
        <v>30.5581</v>
      </c>
      <c r="U29" s="348">
        <v>24.556999999999999</v>
      </c>
      <c r="V29" s="348">
        <v>31.0061</v>
      </c>
      <c r="W29" s="348">
        <v>7.0949</v>
      </c>
      <c r="X29" s="348">
        <v>25.0991</v>
      </c>
      <c r="Y29" s="374"/>
      <c r="Z29" s="346">
        <v>23</v>
      </c>
      <c r="AA29" s="346">
        <v>31</v>
      </c>
      <c r="AB29" s="346">
        <v>39</v>
      </c>
      <c r="AC29" s="346">
        <v>24</v>
      </c>
      <c r="AD29" s="346">
        <v>6</v>
      </c>
      <c r="AE29" s="346">
        <v>16</v>
      </c>
      <c r="AF29" s="346">
        <v>12</v>
      </c>
      <c r="AG29" s="346">
        <v>5</v>
      </c>
      <c r="AH29" s="346" t="s">
        <v>430</v>
      </c>
      <c r="AI29" s="346" t="s">
        <v>430</v>
      </c>
      <c r="AJ29" s="346">
        <v>33</v>
      </c>
      <c r="AK29" s="346">
        <v>4</v>
      </c>
      <c r="AL29" s="346">
        <v>10</v>
      </c>
      <c r="AM29" s="346">
        <v>12</v>
      </c>
      <c r="AN29" s="346">
        <v>9</v>
      </c>
      <c r="AO29" s="373"/>
      <c r="AP29" s="348" t="s">
        <v>430</v>
      </c>
      <c r="AQ29" s="348" t="s">
        <v>430</v>
      </c>
      <c r="AR29" s="348" t="s">
        <v>430</v>
      </c>
      <c r="AS29" s="348">
        <v>34.01</v>
      </c>
      <c r="AT29" s="348">
        <v>43.03</v>
      </c>
      <c r="AU29" s="351"/>
      <c r="AV29" s="346" t="s">
        <v>430</v>
      </c>
      <c r="AW29" s="346" t="s">
        <v>430</v>
      </c>
      <c r="AX29" s="346" t="s">
        <v>430</v>
      </c>
      <c r="AY29" s="346">
        <v>8</v>
      </c>
      <c r="AZ29" s="346">
        <v>5</v>
      </c>
      <c r="BA29" s="374"/>
      <c r="BB29" s="348">
        <v>18.432177021851899</v>
      </c>
      <c r="BC29" s="348">
        <v>0</v>
      </c>
      <c r="BD29" s="348">
        <v>0.102883386269028</v>
      </c>
      <c r="BE29" s="375" t="s">
        <v>430</v>
      </c>
      <c r="BF29" s="374"/>
      <c r="BG29" s="372" t="s">
        <v>430</v>
      </c>
      <c r="BH29" s="373" t="s">
        <v>430</v>
      </c>
      <c r="BI29" s="348" t="s">
        <v>430</v>
      </c>
      <c r="BJ29" s="348" t="s">
        <v>430</v>
      </c>
      <c r="BK29" s="350"/>
      <c r="BL29" s="350" t="s">
        <v>6763</v>
      </c>
      <c r="BM29" s="372" t="s">
        <v>6764</v>
      </c>
      <c r="BN29" s="372" t="s">
        <v>430</v>
      </c>
      <c r="BO29" s="372" t="s">
        <v>430</v>
      </c>
      <c r="BP29" s="430" t="s">
        <v>430</v>
      </c>
      <c r="BQ29" s="468"/>
      <c r="BR29" s="354" t="s">
        <v>555</v>
      </c>
    </row>
    <row r="30" spans="1:70" s="428" customFormat="1" x14ac:dyDescent="0.25">
      <c r="A30" s="345" t="s">
        <v>6765</v>
      </c>
      <c r="B30" s="374"/>
      <c r="C30" s="719">
        <v>44811</v>
      </c>
      <c r="D30" s="373"/>
      <c r="E30" s="346">
        <v>473.226</v>
      </c>
      <c r="F30" s="373"/>
      <c r="G30" s="347">
        <v>35.511000000000003</v>
      </c>
      <c r="H30" s="374"/>
      <c r="I30" s="348">
        <v>0.88929999999999998</v>
      </c>
      <c r="J30" s="348">
        <v>2.5766</v>
      </c>
      <c r="K30" s="348">
        <v>0.62050000000000005</v>
      </c>
      <c r="L30" s="348">
        <v>4.2999000000000001</v>
      </c>
      <c r="M30" s="348">
        <v>36.208799999999997</v>
      </c>
      <c r="N30" s="350">
        <v>52.564900000000002</v>
      </c>
      <c r="O30" s="348">
        <v>46.930399999999999</v>
      </c>
      <c r="P30" s="348">
        <v>38.189</v>
      </c>
      <c r="Q30" s="348" t="s">
        <v>430</v>
      </c>
      <c r="R30" s="348" t="s">
        <v>430</v>
      </c>
      <c r="S30" s="348">
        <v>-1.9656</v>
      </c>
      <c r="T30" s="348">
        <v>37.538200000000003</v>
      </c>
      <c r="U30" s="348">
        <v>32.736499999999999</v>
      </c>
      <c r="V30" s="348">
        <v>38.401299999999999</v>
      </c>
      <c r="W30" s="348">
        <v>8.3214000000000006</v>
      </c>
      <c r="X30" s="348">
        <v>38.034500000000001</v>
      </c>
      <c r="Y30" s="374"/>
      <c r="Z30" s="346">
        <v>11</v>
      </c>
      <c r="AA30" s="346">
        <v>9</v>
      </c>
      <c r="AB30" s="346">
        <v>31</v>
      </c>
      <c r="AC30" s="346">
        <v>17</v>
      </c>
      <c r="AD30" s="346">
        <v>1</v>
      </c>
      <c r="AE30" s="346">
        <v>6</v>
      </c>
      <c r="AF30" s="346">
        <v>3</v>
      </c>
      <c r="AG30" s="346">
        <v>2</v>
      </c>
      <c r="AH30" s="346" t="s">
        <v>430</v>
      </c>
      <c r="AI30" s="346" t="s">
        <v>430</v>
      </c>
      <c r="AJ30" s="346">
        <v>42</v>
      </c>
      <c r="AK30" s="346">
        <v>1</v>
      </c>
      <c r="AL30" s="346">
        <v>2</v>
      </c>
      <c r="AM30" s="346">
        <v>5</v>
      </c>
      <c r="AN30" s="346">
        <v>4</v>
      </c>
      <c r="AO30" s="373"/>
      <c r="AP30" s="348" t="s">
        <v>430</v>
      </c>
      <c r="AQ30" s="348" t="s">
        <v>430</v>
      </c>
      <c r="AR30" s="348" t="s">
        <v>430</v>
      </c>
      <c r="AS30" s="348">
        <v>43.45</v>
      </c>
      <c r="AT30" s="348">
        <v>55.84</v>
      </c>
      <c r="AU30" s="351"/>
      <c r="AV30" s="346" t="s">
        <v>430</v>
      </c>
      <c r="AW30" s="346" t="s">
        <v>430</v>
      </c>
      <c r="AX30" s="346" t="s">
        <v>430</v>
      </c>
      <c r="AY30" s="346">
        <v>4</v>
      </c>
      <c r="AZ30" s="346">
        <v>1</v>
      </c>
      <c r="BA30" s="374"/>
      <c r="BB30" s="348">
        <v>23.654290184682399</v>
      </c>
      <c r="BC30" s="348">
        <v>0</v>
      </c>
      <c r="BD30" s="348">
        <v>9.7040054756283897E-2</v>
      </c>
      <c r="BE30" s="375" t="s">
        <v>430</v>
      </c>
      <c r="BF30" s="374"/>
      <c r="BG30" s="372" t="s">
        <v>430</v>
      </c>
      <c r="BH30" s="373" t="s">
        <v>430</v>
      </c>
      <c r="BI30" s="348" t="s">
        <v>430</v>
      </c>
      <c r="BJ30" s="348" t="s">
        <v>430</v>
      </c>
      <c r="BK30" s="350"/>
      <c r="BL30" s="350" t="s">
        <v>6766</v>
      </c>
      <c r="BM30" s="372" t="s">
        <v>5862</v>
      </c>
      <c r="BN30" s="372" t="s">
        <v>430</v>
      </c>
      <c r="BO30" s="372" t="s">
        <v>430</v>
      </c>
      <c r="BP30" s="430" t="s">
        <v>430</v>
      </c>
      <c r="BQ30" s="468"/>
      <c r="BR30" s="354" t="s">
        <v>443</v>
      </c>
    </row>
    <row r="31" spans="1:70" s="428" customFormat="1" x14ac:dyDescent="0.25">
      <c r="A31" s="345" t="s">
        <v>6767</v>
      </c>
      <c r="B31" s="374"/>
      <c r="C31" s="719">
        <v>43734</v>
      </c>
      <c r="D31" s="373"/>
      <c r="E31" s="346">
        <v>413.92700000000002</v>
      </c>
      <c r="F31" s="373"/>
      <c r="G31" s="347">
        <v>22.564499999999999</v>
      </c>
      <c r="H31" s="374"/>
      <c r="I31" s="348">
        <v>-8.8599999999999998E-2</v>
      </c>
      <c r="J31" s="348">
        <v>0.71860000000000002</v>
      </c>
      <c r="K31" s="348">
        <v>2.8530000000000002</v>
      </c>
      <c r="L31" s="348">
        <v>3.4950000000000001</v>
      </c>
      <c r="M31" s="348">
        <v>5.7514000000000003</v>
      </c>
      <c r="N31" s="350">
        <v>25.393899999999999</v>
      </c>
      <c r="O31" s="348">
        <v>25.930700000000002</v>
      </c>
      <c r="P31" s="348">
        <v>19.489899999999999</v>
      </c>
      <c r="Q31" s="348">
        <v>10.150399999999999</v>
      </c>
      <c r="R31" s="348" t="s">
        <v>430</v>
      </c>
      <c r="S31" s="348">
        <v>4.7596999999999996</v>
      </c>
      <c r="T31" s="348">
        <v>16.254300000000001</v>
      </c>
      <c r="U31" s="348">
        <v>13.9063</v>
      </c>
      <c r="V31" s="348">
        <v>16.598500000000001</v>
      </c>
      <c r="W31" s="348">
        <v>2.1661000000000001</v>
      </c>
      <c r="X31" s="348">
        <v>12.552099999999999</v>
      </c>
      <c r="Y31" s="374"/>
      <c r="Z31" s="346">
        <v>42</v>
      </c>
      <c r="AA31" s="346">
        <v>27</v>
      </c>
      <c r="AB31" s="346">
        <v>18</v>
      </c>
      <c r="AC31" s="346">
        <v>20</v>
      </c>
      <c r="AD31" s="346">
        <v>42</v>
      </c>
      <c r="AE31" s="346">
        <v>35</v>
      </c>
      <c r="AF31" s="346">
        <v>33</v>
      </c>
      <c r="AG31" s="346">
        <v>34</v>
      </c>
      <c r="AH31" s="346">
        <v>23</v>
      </c>
      <c r="AI31" s="346" t="s">
        <v>430</v>
      </c>
      <c r="AJ31" s="346">
        <v>16</v>
      </c>
      <c r="AK31" s="346">
        <v>31</v>
      </c>
      <c r="AL31" s="346">
        <v>38</v>
      </c>
      <c r="AM31" s="346">
        <v>39</v>
      </c>
      <c r="AN31" s="346">
        <v>38</v>
      </c>
      <c r="AO31" s="373"/>
      <c r="AP31" s="348" t="s">
        <v>430</v>
      </c>
      <c r="AQ31" s="348" t="s">
        <v>430</v>
      </c>
      <c r="AR31" s="348">
        <v>17.899999999999999</v>
      </c>
      <c r="AS31" s="348">
        <v>23.5</v>
      </c>
      <c r="AT31" s="348">
        <v>20.3</v>
      </c>
      <c r="AU31" s="351"/>
      <c r="AV31" s="346" t="s">
        <v>430</v>
      </c>
      <c r="AW31" s="346" t="s">
        <v>430</v>
      </c>
      <c r="AX31" s="346">
        <v>26</v>
      </c>
      <c r="AY31" s="346">
        <v>33</v>
      </c>
      <c r="AZ31" s="346">
        <v>40</v>
      </c>
      <c r="BA31" s="374"/>
      <c r="BB31" s="348">
        <v>14.194363418839799</v>
      </c>
      <c r="BC31" s="348">
        <v>0</v>
      </c>
      <c r="BD31" s="348">
        <v>7.2867860117348401E-2</v>
      </c>
      <c r="BE31" s="375" t="s">
        <v>430</v>
      </c>
      <c r="BF31" s="374"/>
      <c r="BG31" s="372" t="s">
        <v>430</v>
      </c>
      <c r="BH31" s="373" t="s">
        <v>430</v>
      </c>
      <c r="BI31" s="348" t="s">
        <v>430</v>
      </c>
      <c r="BJ31" s="348" t="s">
        <v>430</v>
      </c>
      <c r="BK31" s="350"/>
      <c r="BL31" s="350" t="s">
        <v>6768</v>
      </c>
      <c r="BM31" s="372" t="s">
        <v>6769</v>
      </c>
      <c r="BN31" s="372" t="s">
        <v>430</v>
      </c>
      <c r="BO31" s="372" t="s">
        <v>430</v>
      </c>
      <c r="BP31" s="430" t="s">
        <v>430</v>
      </c>
      <c r="BQ31" s="468"/>
      <c r="BR31" s="354" t="s">
        <v>463</v>
      </c>
    </row>
    <row r="32" spans="1:70" s="428" customFormat="1" ht="11" x14ac:dyDescent="0.3">
      <c r="A32" s="841" t="s">
        <v>6770</v>
      </c>
      <c r="B32" s="847"/>
      <c r="C32" s="843">
        <v>46106</v>
      </c>
      <c r="D32" s="842"/>
      <c r="E32" s="844">
        <v>398.54300000000001</v>
      </c>
      <c r="F32" s="842"/>
      <c r="G32" s="845">
        <v>11.489000000000001</v>
      </c>
      <c r="H32" s="847"/>
      <c r="I32" s="846">
        <v>-0.32969999999999999</v>
      </c>
      <c r="J32" s="846">
        <v>0.93120000000000003</v>
      </c>
      <c r="K32" s="846">
        <v>3.4765000000000001</v>
      </c>
      <c r="L32" s="846">
        <v>6.8943000000000003</v>
      </c>
      <c r="M32" s="846" t="s">
        <v>430</v>
      </c>
      <c r="N32" s="848" t="s">
        <v>430</v>
      </c>
      <c r="O32" s="846" t="s">
        <v>430</v>
      </c>
      <c r="P32" s="846" t="s">
        <v>430</v>
      </c>
      <c r="Q32" s="846" t="s">
        <v>430</v>
      </c>
      <c r="R32" s="846" t="s">
        <v>430</v>
      </c>
      <c r="S32" s="846">
        <v>5.4424000000000001</v>
      </c>
      <c r="T32" s="846">
        <v>14.7408</v>
      </c>
      <c r="U32" s="846" t="s">
        <v>430</v>
      </c>
      <c r="V32" s="846" t="s">
        <v>430</v>
      </c>
      <c r="W32" s="846">
        <v>2.948</v>
      </c>
      <c r="X32" s="846">
        <v>14.89</v>
      </c>
      <c r="Y32" s="847"/>
      <c r="Z32" s="844">
        <v>44</v>
      </c>
      <c r="AA32" s="844">
        <v>23</v>
      </c>
      <c r="AB32" s="844">
        <v>11</v>
      </c>
      <c r="AC32" s="844">
        <v>8</v>
      </c>
      <c r="AD32" s="844" t="s">
        <v>430</v>
      </c>
      <c r="AE32" s="844" t="s">
        <v>430</v>
      </c>
      <c r="AF32" s="844" t="s">
        <v>430</v>
      </c>
      <c r="AG32" s="844" t="s">
        <v>430</v>
      </c>
      <c r="AH32" s="844" t="s">
        <v>430</v>
      </c>
      <c r="AI32" s="844" t="s">
        <v>430</v>
      </c>
      <c r="AJ32" s="844">
        <v>13</v>
      </c>
      <c r="AK32" s="844">
        <v>34</v>
      </c>
      <c r="AL32" s="844" t="s">
        <v>430</v>
      </c>
      <c r="AM32" s="844" t="s">
        <v>430</v>
      </c>
      <c r="AN32" s="844">
        <v>31</v>
      </c>
      <c r="AO32" s="842"/>
      <c r="AP32" s="846" t="s">
        <v>430</v>
      </c>
      <c r="AQ32" s="846" t="s">
        <v>430</v>
      </c>
      <c r="AR32" s="846" t="s">
        <v>430</v>
      </c>
      <c r="AS32" s="846" t="s">
        <v>430</v>
      </c>
      <c r="AT32" s="846" t="s">
        <v>430</v>
      </c>
      <c r="AU32" s="849"/>
      <c r="AV32" s="844" t="s">
        <v>430</v>
      </c>
      <c r="AW32" s="844" t="s">
        <v>430</v>
      </c>
      <c r="AX32" s="844" t="s">
        <v>430</v>
      </c>
      <c r="AY32" s="844" t="s">
        <v>430</v>
      </c>
      <c r="AZ32" s="844" t="s">
        <v>430</v>
      </c>
      <c r="BA32" s="847"/>
      <c r="BB32" s="846">
        <v>7.82453333683039</v>
      </c>
      <c r="BC32" s="846">
        <v>0</v>
      </c>
      <c r="BD32" s="846">
        <v>0.34923375414492902</v>
      </c>
      <c r="BE32" s="852" t="s">
        <v>430</v>
      </c>
      <c r="BF32" s="847"/>
      <c r="BG32" s="855" t="s">
        <v>430</v>
      </c>
      <c r="BH32" s="842" t="s">
        <v>430</v>
      </c>
      <c r="BI32" s="846" t="s">
        <v>430</v>
      </c>
      <c r="BJ32" s="846" t="s">
        <v>430</v>
      </c>
      <c r="BK32" s="848"/>
      <c r="BL32" s="848" t="s">
        <v>6771</v>
      </c>
      <c r="BM32" s="855" t="s">
        <v>6772</v>
      </c>
      <c r="BN32" s="855" t="s">
        <v>430</v>
      </c>
      <c r="BO32" s="855" t="s">
        <v>430</v>
      </c>
      <c r="BP32" s="892" t="s">
        <v>430</v>
      </c>
      <c r="BQ32" s="854"/>
      <c r="BR32" s="856" t="s">
        <v>476</v>
      </c>
    </row>
    <row r="33" spans="1:70" s="428" customFormat="1" x14ac:dyDescent="0.25">
      <c r="A33" s="345" t="s">
        <v>6773</v>
      </c>
      <c r="B33" s="374"/>
      <c r="C33" s="719">
        <v>40669</v>
      </c>
      <c r="D33" s="373"/>
      <c r="E33" s="346">
        <v>348.21100000000001</v>
      </c>
      <c r="F33" s="373"/>
      <c r="G33" s="347">
        <v>9.7729999999999997</v>
      </c>
      <c r="H33" s="374"/>
      <c r="I33" s="348">
        <v>-1.8844000000000001</v>
      </c>
      <c r="J33" s="348">
        <v>-6.6669</v>
      </c>
      <c r="K33" s="348">
        <v>-5.8522999999999996</v>
      </c>
      <c r="L33" s="348">
        <v>-11.3657</v>
      </c>
      <c r="M33" s="348">
        <v>-9.6547999999999998</v>
      </c>
      <c r="N33" s="350">
        <v>27.563199999999998</v>
      </c>
      <c r="O33" s="348">
        <v>16.969799999999999</v>
      </c>
      <c r="P33" s="348">
        <v>10.0268</v>
      </c>
      <c r="Q33" s="348">
        <v>5.2130999999999998</v>
      </c>
      <c r="R33" s="348">
        <v>3.4870999999999999</v>
      </c>
      <c r="S33" s="348">
        <v>-1.206</v>
      </c>
      <c r="T33" s="348">
        <v>-7.5366999999999997</v>
      </c>
      <c r="U33" s="348">
        <v>9.4339999999999993</v>
      </c>
      <c r="V33" s="348">
        <v>16.758099999999999</v>
      </c>
      <c r="W33" s="348">
        <v>-6.5053000000000001</v>
      </c>
      <c r="X33" s="348">
        <v>-0.1502</v>
      </c>
      <c r="Y33" s="374"/>
      <c r="Z33" s="346">
        <v>51</v>
      </c>
      <c r="AA33" s="346">
        <v>51</v>
      </c>
      <c r="AB33" s="346">
        <v>51</v>
      </c>
      <c r="AC33" s="346">
        <v>51</v>
      </c>
      <c r="AD33" s="346">
        <v>50</v>
      </c>
      <c r="AE33" s="346">
        <v>32</v>
      </c>
      <c r="AF33" s="346">
        <v>42</v>
      </c>
      <c r="AG33" s="346">
        <v>46</v>
      </c>
      <c r="AH33" s="346">
        <v>29</v>
      </c>
      <c r="AI33" s="346">
        <v>22</v>
      </c>
      <c r="AJ33" s="346">
        <v>40</v>
      </c>
      <c r="AK33" s="346">
        <v>51</v>
      </c>
      <c r="AL33" s="346">
        <v>44</v>
      </c>
      <c r="AM33" s="346">
        <v>38</v>
      </c>
      <c r="AN33" s="346">
        <v>51</v>
      </c>
      <c r="AO33" s="373"/>
      <c r="AP33" s="348">
        <v>5.84</v>
      </c>
      <c r="AQ33" s="348">
        <v>8.94</v>
      </c>
      <c r="AR33" s="348">
        <v>12.79</v>
      </c>
      <c r="AS33" s="348">
        <v>17.329999999999998</v>
      </c>
      <c r="AT33" s="348">
        <v>3.44</v>
      </c>
      <c r="AU33" s="351"/>
      <c r="AV33" s="346">
        <v>22</v>
      </c>
      <c r="AW33" s="346">
        <v>22</v>
      </c>
      <c r="AX33" s="346">
        <v>33</v>
      </c>
      <c r="AY33" s="346">
        <v>41</v>
      </c>
      <c r="AZ33" s="346">
        <v>49</v>
      </c>
      <c r="BA33" s="374"/>
      <c r="BB33" s="348">
        <v>23.057980822087998</v>
      </c>
      <c r="BC33" s="348">
        <v>0</v>
      </c>
      <c r="BD33" s="348">
        <v>2.29011990755069E-2</v>
      </c>
      <c r="BE33" s="375" t="s">
        <v>430</v>
      </c>
      <c r="BF33" s="374"/>
      <c r="BG33" s="372" t="s">
        <v>430</v>
      </c>
      <c r="BH33" s="373" t="s">
        <v>430</v>
      </c>
      <c r="BI33" s="348" t="s">
        <v>430</v>
      </c>
      <c r="BJ33" s="348" t="s">
        <v>430</v>
      </c>
      <c r="BK33" s="350"/>
      <c r="BL33" s="350" t="s">
        <v>6774</v>
      </c>
      <c r="BM33" s="372" t="s">
        <v>6618</v>
      </c>
      <c r="BN33" s="372" t="s">
        <v>430</v>
      </c>
      <c r="BO33" s="372" t="s">
        <v>430</v>
      </c>
      <c r="BP33" s="430" t="s">
        <v>430</v>
      </c>
      <c r="BQ33" s="468"/>
      <c r="BR33" s="354" t="s">
        <v>519</v>
      </c>
    </row>
    <row r="34" spans="1:70" s="428" customFormat="1" x14ac:dyDescent="0.25">
      <c r="A34" s="345" t="s">
        <v>6775</v>
      </c>
      <c r="B34" s="374"/>
      <c r="C34" s="719">
        <v>44428</v>
      </c>
      <c r="D34" s="373"/>
      <c r="E34" s="346">
        <v>363.19299999999998</v>
      </c>
      <c r="F34" s="373"/>
      <c r="G34" s="347">
        <v>19.844000000000001</v>
      </c>
      <c r="H34" s="374"/>
      <c r="I34" s="348">
        <v>0.59760000000000002</v>
      </c>
      <c r="J34" s="348">
        <v>-0.76080000000000003</v>
      </c>
      <c r="K34" s="348">
        <v>-1.0102</v>
      </c>
      <c r="L34" s="348">
        <v>-1.0699000000000001</v>
      </c>
      <c r="M34" s="348">
        <v>10.4779</v>
      </c>
      <c r="N34" s="350">
        <v>14.6983</v>
      </c>
      <c r="O34" s="348">
        <v>21.600899999999999</v>
      </c>
      <c r="P34" s="348">
        <v>23.944600000000001</v>
      </c>
      <c r="Q34" s="348" t="s">
        <v>430</v>
      </c>
      <c r="R34" s="348" t="s">
        <v>430</v>
      </c>
      <c r="S34" s="348">
        <v>-1.5479000000000001</v>
      </c>
      <c r="T34" s="348">
        <v>15.5939</v>
      </c>
      <c r="U34" s="348">
        <v>7.8771000000000004</v>
      </c>
      <c r="V34" s="348">
        <v>8.7521000000000004</v>
      </c>
      <c r="W34" s="348">
        <v>6.0892999999999997</v>
      </c>
      <c r="X34" s="348">
        <v>14.5783</v>
      </c>
      <c r="Y34" s="374"/>
      <c r="Z34" s="346">
        <v>18</v>
      </c>
      <c r="AA34" s="346">
        <v>45</v>
      </c>
      <c r="AB34" s="346">
        <v>44</v>
      </c>
      <c r="AC34" s="346">
        <v>39</v>
      </c>
      <c r="AD34" s="346">
        <v>34</v>
      </c>
      <c r="AE34" s="346">
        <v>43</v>
      </c>
      <c r="AF34" s="346">
        <v>38</v>
      </c>
      <c r="AG34" s="346">
        <v>23</v>
      </c>
      <c r="AH34" s="346" t="s">
        <v>430</v>
      </c>
      <c r="AI34" s="346" t="s">
        <v>430</v>
      </c>
      <c r="AJ34" s="346">
        <v>41</v>
      </c>
      <c r="AK34" s="346">
        <v>32</v>
      </c>
      <c r="AL34" s="346">
        <v>46</v>
      </c>
      <c r="AM34" s="346">
        <v>44</v>
      </c>
      <c r="AN34" s="346">
        <v>13</v>
      </c>
      <c r="AO34" s="373"/>
      <c r="AP34" s="348" t="s">
        <v>430</v>
      </c>
      <c r="AQ34" s="348" t="s">
        <v>430</v>
      </c>
      <c r="AR34" s="348">
        <v>21.02</v>
      </c>
      <c r="AS34" s="348">
        <v>20.65</v>
      </c>
      <c r="AT34" s="348">
        <v>15.39</v>
      </c>
      <c r="AU34" s="351"/>
      <c r="AV34" s="346" t="s">
        <v>430</v>
      </c>
      <c r="AW34" s="346" t="s">
        <v>430</v>
      </c>
      <c r="AX34" s="346">
        <v>16</v>
      </c>
      <c r="AY34" s="346">
        <v>37</v>
      </c>
      <c r="AZ34" s="346">
        <v>42</v>
      </c>
      <c r="BA34" s="374"/>
      <c r="BB34" s="348">
        <v>16.4158277152194</v>
      </c>
      <c r="BC34" s="348">
        <v>0</v>
      </c>
      <c r="BD34" s="348">
        <v>8.3890513050791204E-2</v>
      </c>
      <c r="BE34" s="375" t="s">
        <v>430</v>
      </c>
      <c r="BF34" s="374"/>
      <c r="BG34" s="372" t="s">
        <v>430</v>
      </c>
      <c r="BH34" s="373" t="s">
        <v>430</v>
      </c>
      <c r="BI34" s="348" t="s">
        <v>430</v>
      </c>
      <c r="BJ34" s="348" t="s">
        <v>430</v>
      </c>
      <c r="BK34" s="350"/>
      <c r="BL34" s="350" t="s">
        <v>6776</v>
      </c>
      <c r="BM34" s="372" t="s">
        <v>6777</v>
      </c>
      <c r="BN34" s="372" t="s">
        <v>2985</v>
      </c>
      <c r="BO34" s="372" t="s">
        <v>430</v>
      </c>
      <c r="BP34" s="430" t="s">
        <v>430</v>
      </c>
      <c r="BQ34" s="468"/>
      <c r="BR34" s="354" t="s">
        <v>443</v>
      </c>
    </row>
    <row r="35" spans="1:70" s="428" customFormat="1" x14ac:dyDescent="0.25">
      <c r="A35" s="345" t="s">
        <v>6778</v>
      </c>
      <c r="B35" s="374"/>
      <c r="C35" s="719">
        <v>41764</v>
      </c>
      <c r="D35" s="373"/>
      <c r="E35" s="346">
        <v>313.12</v>
      </c>
      <c r="F35" s="373"/>
      <c r="G35" s="347">
        <v>39.1877</v>
      </c>
      <c r="H35" s="374"/>
      <c r="I35" s="348">
        <v>0.30320000000000003</v>
      </c>
      <c r="J35" s="348">
        <v>-0.39610000000000001</v>
      </c>
      <c r="K35" s="348">
        <v>3.9483999999999999</v>
      </c>
      <c r="L35" s="348">
        <v>7.4935</v>
      </c>
      <c r="M35" s="348">
        <v>14.0396</v>
      </c>
      <c r="N35" s="350">
        <v>28.4254</v>
      </c>
      <c r="O35" s="348">
        <v>26.493500000000001</v>
      </c>
      <c r="P35" s="348">
        <v>23.180199999999999</v>
      </c>
      <c r="Q35" s="348">
        <v>17.2514</v>
      </c>
      <c r="R35" s="348">
        <v>14.0322</v>
      </c>
      <c r="S35" s="348">
        <v>6.1962999999999999</v>
      </c>
      <c r="T35" s="348">
        <v>22.972300000000001</v>
      </c>
      <c r="U35" s="348">
        <v>21.5899</v>
      </c>
      <c r="V35" s="348">
        <v>23.988199999999999</v>
      </c>
      <c r="W35" s="348">
        <v>2.0714999999999999</v>
      </c>
      <c r="X35" s="348">
        <v>11.7682</v>
      </c>
      <c r="Y35" s="374"/>
      <c r="Z35" s="346">
        <v>32</v>
      </c>
      <c r="AA35" s="346">
        <v>40</v>
      </c>
      <c r="AB35" s="346">
        <v>9</v>
      </c>
      <c r="AC35" s="346">
        <v>6</v>
      </c>
      <c r="AD35" s="346">
        <v>23</v>
      </c>
      <c r="AE35" s="346">
        <v>30</v>
      </c>
      <c r="AF35" s="346">
        <v>31</v>
      </c>
      <c r="AG35" s="346">
        <v>25</v>
      </c>
      <c r="AH35" s="346">
        <v>5</v>
      </c>
      <c r="AI35" s="346">
        <v>4</v>
      </c>
      <c r="AJ35" s="346">
        <v>11</v>
      </c>
      <c r="AK35" s="346">
        <v>16</v>
      </c>
      <c r="AL35" s="346">
        <v>22</v>
      </c>
      <c r="AM35" s="346">
        <v>27</v>
      </c>
      <c r="AN35" s="346">
        <v>39</v>
      </c>
      <c r="AO35" s="373"/>
      <c r="AP35" s="348">
        <v>17.02</v>
      </c>
      <c r="AQ35" s="348">
        <v>20.43</v>
      </c>
      <c r="AR35" s="348">
        <v>23.02</v>
      </c>
      <c r="AS35" s="348">
        <v>26.47</v>
      </c>
      <c r="AT35" s="348">
        <v>35</v>
      </c>
      <c r="AU35" s="351"/>
      <c r="AV35" s="346">
        <v>4</v>
      </c>
      <c r="AW35" s="346">
        <v>4</v>
      </c>
      <c r="AX35" s="346">
        <v>11</v>
      </c>
      <c r="AY35" s="346">
        <v>29</v>
      </c>
      <c r="AZ35" s="346">
        <v>20</v>
      </c>
      <c r="BA35" s="374"/>
      <c r="BB35" s="348">
        <v>12.053958544812399</v>
      </c>
      <c r="BC35" s="348">
        <v>0</v>
      </c>
      <c r="BD35" s="348">
        <v>0.110570945434577</v>
      </c>
      <c r="BE35" s="375" t="s">
        <v>430</v>
      </c>
      <c r="BF35" s="374"/>
      <c r="BG35" s="372" t="s">
        <v>430</v>
      </c>
      <c r="BH35" s="373" t="s">
        <v>430</v>
      </c>
      <c r="BI35" s="348" t="s">
        <v>430</v>
      </c>
      <c r="BJ35" s="348" t="s">
        <v>430</v>
      </c>
      <c r="BK35" s="350"/>
      <c r="BL35" s="350" t="s">
        <v>6779</v>
      </c>
      <c r="BM35" s="372" t="s">
        <v>6780</v>
      </c>
      <c r="BN35" s="372" t="s">
        <v>430</v>
      </c>
      <c r="BO35" s="372" t="s">
        <v>430</v>
      </c>
      <c r="BP35" s="430" t="s">
        <v>430</v>
      </c>
      <c r="BQ35" s="468"/>
      <c r="BR35" s="354" t="s">
        <v>519</v>
      </c>
    </row>
    <row r="36" spans="1:70" s="428" customFormat="1" x14ac:dyDescent="0.25">
      <c r="A36" s="345" t="s">
        <v>6781</v>
      </c>
      <c r="B36" s="374"/>
      <c r="C36" s="719">
        <v>44593</v>
      </c>
      <c r="D36" s="373"/>
      <c r="E36" s="346">
        <v>305.42599999999999</v>
      </c>
      <c r="F36" s="373"/>
      <c r="G36" s="347">
        <v>31.102499999999999</v>
      </c>
      <c r="H36" s="374"/>
      <c r="I36" s="348">
        <v>0.46710000000000002</v>
      </c>
      <c r="J36" s="348">
        <v>8.3668999999999993</v>
      </c>
      <c r="K36" s="348">
        <v>14.832100000000001</v>
      </c>
      <c r="L36" s="348">
        <v>2.8898999999999999</v>
      </c>
      <c r="M36" s="348">
        <v>14.496</v>
      </c>
      <c r="N36" s="350">
        <v>70.358400000000003</v>
      </c>
      <c r="O36" s="348">
        <v>44.919199999999996</v>
      </c>
      <c r="P36" s="348">
        <v>32.162599999999998</v>
      </c>
      <c r="Q36" s="348" t="s">
        <v>430</v>
      </c>
      <c r="R36" s="348" t="s">
        <v>430</v>
      </c>
      <c r="S36" s="348">
        <v>19.236999999999998</v>
      </c>
      <c r="T36" s="348">
        <v>1.8425</v>
      </c>
      <c r="U36" s="348">
        <v>33.644300000000001</v>
      </c>
      <c r="V36" s="348">
        <v>46.281399999999998</v>
      </c>
      <c r="W36" s="348">
        <v>7.3498999999999999</v>
      </c>
      <c r="X36" s="348">
        <v>28.473800000000001</v>
      </c>
      <c r="Y36" s="374"/>
      <c r="Z36" s="346">
        <v>25</v>
      </c>
      <c r="AA36" s="346">
        <v>2</v>
      </c>
      <c r="AB36" s="346">
        <v>2</v>
      </c>
      <c r="AC36" s="346">
        <v>23</v>
      </c>
      <c r="AD36" s="346">
        <v>20</v>
      </c>
      <c r="AE36" s="346">
        <v>3</v>
      </c>
      <c r="AF36" s="346">
        <v>4</v>
      </c>
      <c r="AG36" s="346">
        <v>3</v>
      </c>
      <c r="AH36" s="346" t="s">
        <v>430</v>
      </c>
      <c r="AI36" s="346" t="s">
        <v>430</v>
      </c>
      <c r="AJ36" s="346">
        <v>2</v>
      </c>
      <c r="AK36" s="346">
        <v>49</v>
      </c>
      <c r="AL36" s="346">
        <v>1</v>
      </c>
      <c r="AM36" s="346">
        <v>2</v>
      </c>
      <c r="AN36" s="346">
        <v>8</v>
      </c>
      <c r="AO36" s="373"/>
      <c r="AP36" s="348" t="s">
        <v>430</v>
      </c>
      <c r="AQ36" s="348" t="s">
        <v>430</v>
      </c>
      <c r="AR36" s="348" t="s">
        <v>430</v>
      </c>
      <c r="AS36" s="348">
        <v>45.05</v>
      </c>
      <c r="AT36" s="348">
        <v>50.44</v>
      </c>
      <c r="AU36" s="351"/>
      <c r="AV36" s="346" t="s">
        <v>430</v>
      </c>
      <c r="AW36" s="346" t="s">
        <v>430</v>
      </c>
      <c r="AX36" s="346" t="s">
        <v>430</v>
      </c>
      <c r="AY36" s="346">
        <v>3</v>
      </c>
      <c r="AZ36" s="346">
        <v>2</v>
      </c>
      <c r="BA36" s="374"/>
      <c r="BB36" s="348">
        <v>19.520811462660799</v>
      </c>
      <c r="BC36" s="348">
        <v>0</v>
      </c>
      <c r="BD36" s="348">
        <v>0.10347411679308501</v>
      </c>
      <c r="BE36" s="375" t="s">
        <v>430</v>
      </c>
      <c r="BF36" s="374"/>
      <c r="BG36" s="372" t="s">
        <v>430</v>
      </c>
      <c r="BH36" s="373" t="s">
        <v>430</v>
      </c>
      <c r="BI36" s="348" t="s">
        <v>430</v>
      </c>
      <c r="BJ36" s="348" t="s">
        <v>430</v>
      </c>
      <c r="BK36" s="350"/>
      <c r="BL36" s="350" t="s">
        <v>6782</v>
      </c>
      <c r="BM36" s="372" t="s">
        <v>6783</v>
      </c>
      <c r="BN36" s="372" t="s">
        <v>430</v>
      </c>
      <c r="BO36" s="372" t="s">
        <v>430</v>
      </c>
      <c r="BP36" s="430" t="s">
        <v>430</v>
      </c>
      <c r="BQ36" s="468"/>
      <c r="BR36" s="354" t="s">
        <v>443</v>
      </c>
    </row>
    <row r="37" spans="1:70" s="428" customFormat="1" x14ac:dyDescent="0.25">
      <c r="A37" s="345" t="s">
        <v>6784</v>
      </c>
      <c r="B37" s="374"/>
      <c r="C37" s="719">
        <v>39708</v>
      </c>
      <c r="D37" s="373"/>
      <c r="E37" s="346">
        <v>290.63900000000001</v>
      </c>
      <c r="F37" s="373"/>
      <c r="G37" s="347">
        <v>34.078600000000002</v>
      </c>
      <c r="H37" s="374"/>
      <c r="I37" s="348">
        <v>0.8911</v>
      </c>
      <c r="J37" s="348">
        <v>1.3073999999999999</v>
      </c>
      <c r="K37" s="348">
        <v>4.7000000000000002E-3</v>
      </c>
      <c r="L37" s="348">
        <v>0.70569999999999999</v>
      </c>
      <c r="M37" s="348">
        <v>19.5946</v>
      </c>
      <c r="N37" s="350">
        <v>24.775200000000002</v>
      </c>
      <c r="O37" s="348">
        <v>20.712399999999999</v>
      </c>
      <c r="P37" s="348">
        <v>19.703800000000001</v>
      </c>
      <c r="Q37" s="348">
        <v>10.503399999999999</v>
      </c>
      <c r="R37" s="348">
        <v>11.106400000000001</v>
      </c>
      <c r="S37" s="348">
        <v>-2.1219000000000001</v>
      </c>
      <c r="T37" s="348">
        <v>21.9528</v>
      </c>
      <c r="U37" s="348">
        <v>20.085999999999999</v>
      </c>
      <c r="V37" s="348">
        <v>19.511600000000001</v>
      </c>
      <c r="W37" s="348">
        <v>5.3311000000000002</v>
      </c>
      <c r="X37" s="348">
        <v>7.0846</v>
      </c>
      <c r="Y37" s="374"/>
      <c r="Z37" s="346">
        <v>10</v>
      </c>
      <c r="AA37" s="346">
        <v>16</v>
      </c>
      <c r="AB37" s="346">
        <v>36</v>
      </c>
      <c r="AC37" s="346">
        <v>31</v>
      </c>
      <c r="AD37" s="346">
        <v>14</v>
      </c>
      <c r="AE37" s="346">
        <v>36</v>
      </c>
      <c r="AF37" s="346">
        <v>40</v>
      </c>
      <c r="AG37" s="346">
        <v>33</v>
      </c>
      <c r="AH37" s="346">
        <v>20</v>
      </c>
      <c r="AI37" s="346">
        <v>15</v>
      </c>
      <c r="AJ37" s="346">
        <v>43</v>
      </c>
      <c r="AK37" s="346">
        <v>17</v>
      </c>
      <c r="AL37" s="346">
        <v>27</v>
      </c>
      <c r="AM37" s="346">
        <v>34</v>
      </c>
      <c r="AN37" s="346">
        <v>18</v>
      </c>
      <c r="AO37" s="373"/>
      <c r="AP37" s="348">
        <v>13.51</v>
      </c>
      <c r="AQ37" s="348">
        <v>15.01</v>
      </c>
      <c r="AR37" s="348">
        <v>16.760000000000002</v>
      </c>
      <c r="AS37" s="348">
        <v>20.91</v>
      </c>
      <c r="AT37" s="348">
        <v>29.04</v>
      </c>
      <c r="AU37" s="351"/>
      <c r="AV37" s="346">
        <v>15</v>
      </c>
      <c r="AW37" s="346">
        <v>16</v>
      </c>
      <c r="AX37" s="346">
        <v>28</v>
      </c>
      <c r="AY37" s="346">
        <v>36</v>
      </c>
      <c r="AZ37" s="346">
        <v>28</v>
      </c>
      <c r="BA37" s="374"/>
      <c r="BB37" s="348">
        <v>14.970259070770201</v>
      </c>
      <c r="BC37" s="348">
        <v>0</v>
      </c>
      <c r="BD37" s="348">
        <v>7.0426037910857706E-2</v>
      </c>
      <c r="BE37" s="375" t="s">
        <v>430</v>
      </c>
      <c r="BF37" s="374"/>
      <c r="BG37" s="372" t="s">
        <v>430</v>
      </c>
      <c r="BH37" s="373" t="s">
        <v>430</v>
      </c>
      <c r="BI37" s="348" t="s">
        <v>430</v>
      </c>
      <c r="BJ37" s="348" t="s">
        <v>430</v>
      </c>
      <c r="BK37" s="350"/>
      <c r="BL37" s="350" t="s">
        <v>6785</v>
      </c>
      <c r="BM37" s="372" t="s">
        <v>6786</v>
      </c>
      <c r="BN37" s="372" t="s">
        <v>430</v>
      </c>
      <c r="BO37" s="372" t="s">
        <v>430</v>
      </c>
      <c r="BP37" s="430" t="s">
        <v>430</v>
      </c>
      <c r="BQ37" s="468"/>
      <c r="BR37" s="354" t="s">
        <v>6787</v>
      </c>
    </row>
    <row r="38" spans="1:70" s="428" customFormat="1" x14ac:dyDescent="0.25">
      <c r="A38" s="345" t="s">
        <v>6788</v>
      </c>
      <c r="B38" s="374"/>
      <c r="C38" s="719">
        <v>41677</v>
      </c>
      <c r="D38" s="373"/>
      <c r="E38" s="346">
        <v>285.721</v>
      </c>
      <c r="F38" s="373"/>
      <c r="G38" s="347">
        <v>31.9298</v>
      </c>
      <c r="H38" s="374"/>
      <c r="I38" s="348">
        <v>0.1113</v>
      </c>
      <c r="J38" s="348">
        <v>0.90249999999999997</v>
      </c>
      <c r="K38" s="348">
        <v>3.4468000000000001</v>
      </c>
      <c r="L38" s="348">
        <v>6.5171999999999999</v>
      </c>
      <c r="M38" s="348">
        <v>9.2147000000000006</v>
      </c>
      <c r="N38" s="350">
        <v>30.114899999999999</v>
      </c>
      <c r="O38" s="348">
        <v>30.598199999999999</v>
      </c>
      <c r="P38" s="348">
        <v>24.5245</v>
      </c>
      <c r="Q38" s="348">
        <v>14.869199999999999</v>
      </c>
      <c r="R38" s="348">
        <v>12.7339</v>
      </c>
      <c r="S38" s="348">
        <v>4.2374000000000001</v>
      </c>
      <c r="T38" s="348">
        <v>13.4</v>
      </c>
      <c r="U38" s="348">
        <v>15.677199999999999</v>
      </c>
      <c r="V38" s="348">
        <v>25.875399999999999</v>
      </c>
      <c r="W38" s="348">
        <v>2.6173999999999999</v>
      </c>
      <c r="X38" s="348">
        <v>9.7180999999999997</v>
      </c>
      <c r="Y38" s="374"/>
      <c r="Z38" s="346">
        <v>38</v>
      </c>
      <c r="AA38" s="346">
        <v>24</v>
      </c>
      <c r="AB38" s="346">
        <v>13</v>
      </c>
      <c r="AC38" s="346">
        <v>9</v>
      </c>
      <c r="AD38" s="346">
        <v>37</v>
      </c>
      <c r="AE38" s="346">
        <v>29</v>
      </c>
      <c r="AF38" s="346">
        <v>23</v>
      </c>
      <c r="AG38" s="346">
        <v>22</v>
      </c>
      <c r="AH38" s="346">
        <v>9</v>
      </c>
      <c r="AI38" s="346">
        <v>8</v>
      </c>
      <c r="AJ38" s="346">
        <v>18</v>
      </c>
      <c r="AK38" s="346">
        <v>38</v>
      </c>
      <c r="AL38" s="346">
        <v>36</v>
      </c>
      <c r="AM38" s="346">
        <v>23</v>
      </c>
      <c r="AN38" s="346">
        <v>33</v>
      </c>
      <c r="AO38" s="373"/>
      <c r="AP38" s="348">
        <v>16.079999999999998</v>
      </c>
      <c r="AQ38" s="348">
        <v>19.8</v>
      </c>
      <c r="AR38" s="348">
        <v>23.27</v>
      </c>
      <c r="AS38" s="348">
        <v>29.08</v>
      </c>
      <c r="AT38" s="348">
        <v>28.59</v>
      </c>
      <c r="AU38" s="351"/>
      <c r="AV38" s="346">
        <v>6</v>
      </c>
      <c r="AW38" s="346">
        <v>5</v>
      </c>
      <c r="AX38" s="346">
        <v>8</v>
      </c>
      <c r="AY38" s="346">
        <v>21</v>
      </c>
      <c r="AZ38" s="346">
        <v>30</v>
      </c>
      <c r="BA38" s="374"/>
      <c r="BB38" s="348">
        <v>13.986333161789799</v>
      </c>
      <c r="BC38" s="348">
        <v>0</v>
      </c>
      <c r="BD38" s="348">
        <v>9.8601462100733395E-2</v>
      </c>
      <c r="BE38" s="375" t="s">
        <v>430</v>
      </c>
      <c r="BF38" s="374"/>
      <c r="BG38" s="372" t="s">
        <v>430</v>
      </c>
      <c r="BH38" s="373" t="s">
        <v>430</v>
      </c>
      <c r="BI38" s="348" t="s">
        <v>430</v>
      </c>
      <c r="BJ38" s="348" t="s">
        <v>430</v>
      </c>
      <c r="BK38" s="350"/>
      <c r="BL38" s="350" t="s">
        <v>6789</v>
      </c>
      <c r="BM38" s="372" t="s">
        <v>6790</v>
      </c>
      <c r="BN38" s="372" t="s">
        <v>2656</v>
      </c>
      <c r="BO38" s="372" t="s">
        <v>430</v>
      </c>
      <c r="BP38" s="430" t="s">
        <v>430</v>
      </c>
      <c r="BQ38" s="468"/>
      <c r="BR38" s="354" t="s">
        <v>476</v>
      </c>
    </row>
    <row r="39" spans="1:70" s="428" customFormat="1" x14ac:dyDescent="0.25">
      <c r="A39" s="345" t="s">
        <v>6791</v>
      </c>
      <c r="B39" s="374"/>
      <c r="C39" s="719">
        <v>41827</v>
      </c>
      <c r="D39" s="373"/>
      <c r="E39" s="346">
        <v>269.36799999999999</v>
      </c>
      <c r="F39" s="373"/>
      <c r="G39" s="347">
        <v>27.904599999999999</v>
      </c>
      <c r="H39" s="374"/>
      <c r="I39" s="348">
        <v>1.0780000000000001</v>
      </c>
      <c r="J39" s="348">
        <v>-0.42820000000000003</v>
      </c>
      <c r="K39" s="348">
        <v>-1.6061000000000001</v>
      </c>
      <c r="L39" s="348">
        <v>-1.5449999999999999</v>
      </c>
      <c r="M39" s="348">
        <v>14.7502</v>
      </c>
      <c r="N39" s="350">
        <v>55.416699999999999</v>
      </c>
      <c r="O39" s="348">
        <v>36.378100000000003</v>
      </c>
      <c r="P39" s="348">
        <v>26.07</v>
      </c>
      <c r="Q39" s="348">
        <v>10.309699999999999</v>
      </c>
      <c r="R39" s="348">
        <v>11.2186</v>
      </c>
      <c r="S39" s="348">
        <v>-2.9847000000000001</v>
      </c>
      <c r="T39" s="348">
        <v>21.143699999999999</v>
      </c>
      <c r="U39" s="348">
        <v>31.482800000000001</v>
      </c>
      <c r="V39" s="348">
        <v>41.138300000000001</v>
      </c>
      <c r="W39" s="348">
        <v>1.282</v>
      </c>
      <c r="X39" s="348">
        <v>8.8458000000000006</v>
      </c>
      <c r="Y39" s="374"/>
      <c r="Z39" s="346">
        <v>6</v>
      </c>
      <c r="AA39" s="346">
        <v>42</v>
      </c>
      <c r="AB39" s="346">
        <v>48</v>
      </c>
      <c r="AC39" s="346">
        <v>41</v>
      </c>
      <c r="AD39" s="346">
        <v>19</v>
      </c>
      <c r="AE39" s="346">
        <v>4</v>
      </c>
      <c r="AF39" s="346">
        <v>8</v>
      </c>
      <c r="AG39" s="346">
        <v>15</v>
      </c>
      <c r="AH39" s="346">
        <v>22</v>
      </c>
      <c r="AI39" s="346">
        <v>14</v>
      </c>
      <c r="AJ39" s="346">
        <v>45</v>
      </c>
      <c r="AK39" s="346">
        <v>18</v>
      </c>
      <c r="AL39" s="346">
        <v>3</v>
      </c>
      <c r="AM39" s="346">
        <v>3</v>
      </c>
      <c r="AN39" s="346">
        <v>41</v>
      </c>
      <c r="AO39" s="373"/>
      <c r="AP39" s="348">
        <v>13.44</v>
      </c>
      <c r="AQ39" s="348">
        <v>16.82</v>
      </c>
      <c r="AR39" s="348">
        <v>23.7</v>
      </c>
      <c r="AS39" s="348">
        <v>36.659999999999997</v>
      </c>
      <c r="AT39" s="348">
        <v>42.47</v>
      </c>
      <c r="AU39" s="351"/>
      <c r="AV39" s="346">
        <v>16</v>
      </c>
      <c r="AW39" s="346">
        <v>13</v>
      </c>
      <c r="AX39" s="346">
        <v>7</v>
      </c>
      <c r="AY39" s="346">
        <v>5</v>
      </c>
      <c r="AZ39" s="346">
        <v>6</v>
      </c>
      <c r="BA39" s="374"/>
      <c r="BB39" s="348">
        <v>15.794071863072199</v>
      </c>
      <c r="BC39" s="348">
        <v>0</v>
      </c>
      <c r="BD39" s="348">
        <v>9.3795213767671803E-2</v>
      </c>
      <c r="BE39" s="375" t="s">
        <v>430</v>
      </c>
      <c r="BF39" s="374"/>
      <c r="BG39" s="372" t="s">
        <v>430</v>
      </c>
      <c r="BH39" s="373" t="s">
        <v>430</v>
      </c>
      <c r="BI39" s="348" t="s">
        <v>430</v>
      </c>
      <c r="BJ39" s="348" t="s">
        <v>430</v>
      </c>
      <c r="BK39" s="350"/>
      <c r="BL39" s="350" t="s">
        <v>6792</v>
      </c>
      <c r="BM39" s="372" t="s">
        <v>6793</v>
      </c>
      <c r="BN39" s="372" t="s">
        <v>2656</v>
      </c>
      <c r="BO39" s="372" t="s">
        <v>430</v>
      </c>
      <c r="BP39" s="430" t="s">
        <v>430</v>
      </c>
      <c r="BQ39" s="468"/>
      <c r="BR39" s="354" t="s">
        <v>476</v>
      </c>
    </row>
    <row r="40" spans="1:70" s="428" customFormat="1" x14ac:dyDescent="0.25">
      <c r="A40" s="345" t="s">
        <v>6794</v>
      </c>
      <c r="B40" s="374"/>
      <c r="C40" s="719">
        <v>41493</v>
      </c>
      <c r="D40" s="373"/>
      <c r="E40" s="346">
        <v>252.631</v>
      </c>
      <c r="F40" s="373"/>
      <c r="G40" s="347">
        <v>44.661099999999998</v>
      </c>
      <c r="H40" s="374"/>
      <c r="I40" s="348">
        <v>-0.40450000000000003</v>
      </c>
      <c r="J40" s="348">
        <v>3.3099999999999997E-2</v>
      </c>
      <c r="K40" s="348">
        <v>3.0158999999999998</v>
      </c>
      <c r="L40" s="348">
        <v>9.1045999999999996</v>
      </c>
      <c r="M40" s="348">
        <v>14.4693</v>
      </c>
      <c r="N40" s="350">
        <v>35.104900000000001</v>
      </c>
      <c r="O40" s="348">
        <v>23.370999999999999</v>
      </c>
      <c r="P40" s="348">
        <v>19.481100000000001</v>
      </c>
      <c r="Q40" s="348">
        <v>13.8491</v>
      </c>
      <c r="R40" s="348">
        <v>13.4527</v>
      </c>
      <c r="S40" s="348">
        <v>5.1680999999999999</v>
      </c>
      <c r="T40" s="348">
        <v>17.8751</v>
      </c>
      <c r="U40" s="348">
        <v>21.880299999999998</v>
      </c>
      <c r="V40" s="348">
        <v>28.959800000000001</v>
      </c>
      <c r="W40" s="348">
        <v>2.2309000000000001</v>
      </c>
      <c r="X40" s="348">
        <v>12.178699999999999</v>
      </c>
      <c r="Y40" s="374"/>
      <c r="Z40" s="346">
        <v>46</v>
      </c>
      <c r="AA40" s="346">
        <v>37</v>
      </c>
      <c r="AB40" s="346">
        <v>17</v>
      </c>
      <c r="AC40" s="346">
        <v>2</v>
      </c>
      <c r="AD40" s="346">
        <v>21</v>
      </c>
      <c r="AE40" s="346">
        <v>20</v>
      </c>
      <c r="AF40" s="346">
        <v>35</v>
      </c>
      <c r="AG40" s="346">
        <v>35</v>
      </c>
      <c r="AH40" s="346">
        <v>12</v>
      </c>
      <c r="AI40" s="346">
        <v>6</v>
      </c>
      <c r="AJ40" s="346">
        <v>14</v>
      </c>
      <c r="AK40" s="346">
        <v>26</v>
      </c>
      <c r="AL40" s="346">
        <v>20</v>
      </c>
      <c r="AM40" s="346">
        <v>18</v>
      </c>
      <c r="AN40" s="346">
        <v>35</v>
      </c>
      <c r="AO40" s="373"/>
      <c r="AP40" s="348">
        <v>15.35</v>
      </c>
      <c r="AQ40" s="348">
        <v>17.36</v>
      </c>
      <c r="AR40" s="348">
        <v>18.84</v>
      </c>
      <c r="AS40" s="348">
        <v>24.25</v>
      </c>
      <c r="AT40" s="348">
        <v>37.83</v>
      </c>
      <c r="AU40" s="351"/>
      <c r="AV40" s="346">
        <v>7</v>
      </c>
      <c r="AW40" s="346">
        <v>10</v>
      </c>
      <c r="AX40" s="346">
        <v>23</v>
      </c>
      <c r="AY40" s="346">
        <v>32</v>
      </c>
      <c r="AZ40" s="346">
        <v>15</v>
      </c>
      <c r="BA40" s="374"/>
      <c r="BB40" s="348">
        <v>11.0858546767597</v>
      </c>
      <c r="BC40" s="348">
        <v>0.67118029193182305</v>
      </c>
      <c r="BD40" s="348">
        <v>9.8055773907289798E-2</v>
      </c>
      <c r="BE40" s="375">
        <v>0.36458183890301499</v>
      </c>
      <c r="BF40" s="374"/>
      <c r="BG40" s="372" t="s">
        <v>430</v>
      </c>
      <c r="BH40" s="373" t="s">
        <v>430</v>
      </c>
      <c r="BI40" s="348" t="s">
        <v>430</v>
      </c>
      <c r="BJ40" s="348" t="s">
        <v>430</v>
      </c>
      <c r="BK40" s="350"/>
      <c r="BL40" s="350" t="s">
        <v>6795</v>
      </c>
      <c r="BM40" s="372" t="s">
        <v>6796</v>
      </c>
      <c r="BN40" s="372" t="s">
        <v>2656</v>
      </c>
      <c r="BO40" s="372" t="s">
        <v>430</v>
      </c>
      <c r="BP40" s="430" t="s">
        <v>430</v>
      </c>
      <c r="BQ40" s="468"/>
      <c r="BR40" s="354" t="s">
        <v>476</v>
      </c>
    </row>
    <row r="41" spans="1:70" s="428" customFormat="1" x14ac:dyDescent="0.25">
      <c r="A41" s="345" t="s">
        <v>6797</v>
      </c>
      <c r="B41" s="374"/>
      <c r="C41" s="719">
        <v>41670</v>
      </c>
      <c r="D41" s="373"/>
      <c r="E41" s="346">
        <v>231.83</v>
      </c>
      <c r="F41" s="373"/>
      <c r="G41" s="347">
        <v>27.881599999999999</v>
      </c>
      <c r="H41" s="374"/>
      <c r="I41" s="348">
        <v>0.94020000000000004</v>
      </c>
      <c r="J41" s="348">
        <v>2.2130999999999998</v>
      </c>
      <c r="K41" s="348">
        <v>6.0644</v>
      </c>
      <c r="L41" s="348">
        <v>10.4488</v>
      </c>
      <c r="M41" s="348">
        <v>13.8056</v>
      </c>
      <c r="N41" s="350">
        <v>41.914400000000001</v>
      </c>
      <c r="O41" s="348">
        <v>31.269100000000002</v>
      </c>
      <c r="P41" s="348">
        <v>21.343900000000001</v>
      </c>
      <c r="Q41" s="348">
        <v>15.321300000000001</v>
      </c>
      <c r="R41" s="348">
        <v>12.283899999999999</v>
      </c>
      <c r="S41" s="348">
        <v>7.2352999999999996</v>
      </c>
      <c r="T41" s="348">
        <v>23.113299999999999</v>
      </c>
      <c r="U41" s="348">
        <v>25.466200000000001</v>
      </c>
      <c r="V41" s="348">
        <v>36.811300000000003</v>
      </c>
      <c r="W41" s="348">
        <v>3.1815000000000002</v>
      </c>
      <c r="X41" s="348">
        <v>8.5158000000000005</v>
      </c>
      <c r="Y41" s="374"/>
      <c r="Z41" s="346">
        <v>9</v>
      </c>
      <c r="AA41" s="346">
        <v>10</v>
      </c>
      <c r="AB41" s="346">
        <v>4</v>
      </c>
      <c r="AC41" s="346">
        <v>1</v>
      </c>
      <c r="AD41" s="346">
        <v>24</v>
      </c>
      <c r="AE41" s="346">
        <v>10</v>
      </c>
      <c r="AF41" s="346">
        <v>22</v>
      </c>
      <c r="AG41" s="346">
        <v>30</v>
      </c>
      <c r="AH41" s="346">
        <v>7</v>
      </c>
      <c r="AI41" s="346">
        <v>11</v>
      </c>
      <c r="AJ41" s="346">
        <v>9</v>
      </c>
      <c r="AK41" s="346">
        <v>14</v>
      </c>
      <c r="AL41" s="346">
        <v>8</v>
      </c>
      <c r="AM41" s="346">
        <v>7</v>
      </c>
      <c r="AN41" s="346">
        <v>30</v>
      </c>
      <c r="AO41" s="373"/>
      <c r="AP41" s="348">
        <v>15.22</v>
      </c>
      <c r="AQ41" s="348">
        <v>19.579999999999998</v>
      </c>
      <c r="AR41" s="348">
        <v>23.08</v>
      </c>
      <c r="AS41" s="348">
        <v>30.55</v>
      </c>
      <c r="AT41" s="348">
        <v>44.65</v>
      </c>
      <c r="AU41" s="351"/>
      <c r="AV41" s="346">
        <v>8</v>
      </c>
      <c r="AW41" s="346">
        <v>6</v>
      </c>
      <c r="AX41" s="346">
        <v>10</v>
      </c>
      <c r="AY41" s="346">
        <v>19</v>
      </c>
      <c r="AZ41" s="346">
        <v>4</v>
      </c>
      <c r="BA41" s="374"/>
      <c r="BB41" s="348">
        <v>14.9435143184359</v>
      </c>
      <c r="BC41" s="348">
        <v>0</v>
      </c>
      <c r="BD41" s="348">
        <v>8.0456803847826705E-2</v>
      </c>
      <c r="BE41" s="375" t="s">
        <v>430</v>
      </c>
      <c r="BF41" s="374"/>
      <c r="BG41" s="372" t="s">
        <v>430</v>
      </c>
      <c r="BH41" s="373" t="s">
        <v>430</v>
      </c>
      <c r="BI41" s="348" t="s">
        <v>430</v>
      </c>
      <c r="BJ41" s="348" t="s">
        <v>430</v>
      </c>
      <c r="BK41" s="350"/>
      <c r="BL41" s="350" t="s">
        <v>6798</v>
      </c>
      <c r="BM41" s="372" t="s">
        <v>6799</v>
      </c>
      <c r="BN41" s="372" t="s">
        <v>430</v>
      </c>
      <c r="BO41" s="372" t="s">
        <v>430</v>
      </c>
      <c r="BP41" s="430" t="s">
        <v>430</v>
      </c>
      <c r="BQ41" s="468"/>
      <c r="BR41" s="354" t="s">
        <v>519</v>
      </c>
    </row>
    <row r="42" spans="1:70" s="428" customFormat="1" x14ac:dyDescent="0.25">
      <c r="A42" s="345" t="s">
        <v>6800</v>
      </c>
      <c r="B42" s="374"/>
      <c r="C42" s="719">
        <v>39447</v>
      </c>
      <c r="D42" s="373"/>
      <c r="E42" s="346">
        <v>234.73500000000001</v>
      </c>
      <c r="F42" s="373"/>
      <c r="G42" s="347">
        <v>44.792299999999997</v>
      </c>
      <c r="H42" s="374"/>
      <c r="I42" s="348">
        <v>0.26929999999999998</v>
      </c>
      <c r="J42" s="348">
        <v>0.85629999999999995</v>
      </c>
      <c r="K42" s="348">
        <v>1.6943999999999999</v>
      </c>
      <c r="L42" s="348">
        <v>5.7638999999999996</v>
      </c>
      <c r="M42" s="348">
        <v>15.746</v>
      </c>
      <c r="N42" s="350">
        <v>27.372800000000002</v>
      </c>
      <c r="O42" s="348">
        <v>21.098500000000001</v>
      </c>
      <c r="P42" s="348">
        <v>21.848299999999998</v>
      </c>
      <c r="Q42" s="348">
        <v>13.4748</v>
      </c>
      <c r="R42" s="348">
        <v>8.8238000000000003</v>
      </c>
      <c r="S42" s="348">
        <v>1.456</v>
      </c>
      <c r="T42" s="348">
        <v>18.225100000000001</v>
      </c>
      <c r="U42" s="348">
        <v>18.2866</v>
      </c>
      <c r="V42" s="348">
        <v>21.5867</v>
      </c>
      <c r="W42" s="348">
        <v>3.9457</v>
      </c>
      <c r="X42" s="348">
        <v>8.3826000000000001</v>
      </c>
      <c r="Y42" s="374"/>
      <c r="Z42" s="346">
        <v>33</v>
      </c>
      <c r="AA42" s="346">
        <v>25</v>
      </c>
      <c r="AB42" s="346">
        <v>25</v>
      </c>
      <c r="AC42" s="346">
        <v>11</v>
      </c>
      <c r="AD42" s="346">
        <v>16</v>
      </c>
      <c r="AE42" s="346">
        <v>33</v>
      </c>
      <c r="AF42" s="346">
        <v>39</v>
      </c>
      <c r="AG42" s="346">
        <v>29</v>
      </c>
      <c r="AH42" s="346">
        <v>13</v>
      </c>
      <c r="AI42" s="346">
        <v>19</v>
      </c>
      <c r="AJ42" s="346">
        <v>25</v>
      </c>
      <c r="AK42" s="346">
        <v>25</v>
      </c>
      <c r="AL42" s="346">
        <v>31</v>
      </c>
      <c r="AM42" s="346">
        <v>31</v>
      </c>
      <c r="AN42" s="346">
        <v>25</v>
      </c>
      <c r="AO42" s="373"/>
      <c r="AP42" s="348">
        <v>13.65</v>
      </c>
      <c r="AQ42" s="348">
        <v>17.14</v>
      </c>
      <c r="AR42" s="348">
        <v>20.34</v>
      </c>
      <c r="AS42" s="348">
        <v>22.42</v>
      </c>
      <c r="AT42" s="348">
        <v>29.68</v>
      </c>
      <c r="AU42" s="351"/>
      <c r="AV42" s="346">
        <v>14</v>
      </c>
      <c r="AW42" s="346">
        <v>11</v>
      </c>
      <c r="AX42" s="346">
        <v>19</v>
      </c>
      <c r="AY42" s="346">
        <v>34</v>
      </c>
      <c r="AZ42" s="346">
        <v>27</v>
      </c>
      <c r="BA42" s="374"/>
      <c r="BB42" s="348">
        <v>12.2592531198171</v>
      </c>
      <c r="BC42" s="348">
        <v>0</v>
      </c>
      <c r="BD42" s="348">
        <v>9.8860937169096899E-2</v>
      </c>
      <c r="BE42" s="375" t="s">
        <v>430</v>
      </c>
      <c r="BF42" s="374"/>
      <c r="BG42" s="372" t="s">
        <v>430</v>
      </c>
      <c r="BH42" s="373" t="s">
        <v>430</v>
      </c>
      <c r="BI42" s="348" t="s">
        <v>430</v>
      </c>
      <c r="BJ42" s="348" t="s">
        <v>430</v>
      </c>
      <c r="BK42" s="350"/>
      <c r="BL42" s="350" t="s">
        <v>6801</v>
      </c>
      <c r="BM42" s="372" t="s">
        <v>6802</v>
      </c>
      <c r="BN42" s="372" t="s">
        <v>430</v>
      </c>
      <c r="BO42" s="372" t="s">
        <v>430</v>
      </c>
      <c r="BP42" s="430" t="s">
        <v>430</v>
      </c>
      <c r="BQ42" s="468"/>
      <c r="BR42" s="354" t="s">
        <v>6787</v>
      </c>
    </row>
    <row r="43" spans="1:70" s="428" customFormat="1" x14ac:dyDescent="0.25">
      <c r="A43" s="345" t="s">
        <v>6803</v>
      </c>
      <c r="B43" s="374"/>
      <c r="C43" s="719">
        <v>44866</v>
      </c>
      <c r="D43" s="373"/>
      <c r="E43" s="346">
        <v>219.65</v>
      </c>
      <c r="F43" s="373"/>
      <c r="G43" s="347">
        <v>29.633500000000002</v>
      </c>
      <c r="H43" s="374"/>
      <c r="I43" s="348">
        <v>0.57630000000000003</v>
      </c>
      <c r="J43" s="348">
        <v>0.43480000000000002</v>
      </c>
      <c r="K43" s="348">
        <v>2.3E-2</v>
      </c>
      <c r="L43" s="348">
        <v>2.9996</v>
      </c>
      <c r="M43" s="348">
        <v>25.782599999999999</v>
      </c>
      <c r="N43" s="350">
        <v>35.250399999999999</v>
      </c>
      <c r="O43" s="348">
        <v>33.863</v>
      </c>
      <c r="P43" s="348">
        <v>30.705100000000002</v>
      </c>
      <c r="Q43" s="348" t="s">
        <v>430</v>
      </c>
      <c r="R43" s="348" t="s">
        <v>430</v>
      </c>
      <c r="S43" s="348">
        <v>-0.50560000000000005</v>
      </c>
      <c r="T43" s="348">
        <v>27.666799999999999</v>
      </c>
      <c r="U43" s="348">
        <v>23.426100000000002</v>
      </c>
      <c r="V43" s="348">
        <v>29.2346</v>
      </c>
      <c r="W43" s="348">
        <v>5.9292999999999996</v>
      </c>
      <c r="X43" s="348">
        <v>33.285600000000002</v>
      </c>
      <c r="Y43" s="374"/>
      <c r="Z43" s="346">
        <v>21</v>
      </c>
      <c r="AA43" s="346">
        <v>29</v>
      </c>
      <c r="AB43" s="346">
        <v>35</v>
      </c>
      <c r="AC43" s="346">
        <v>21</v>
      </c>
      <c r="AD43" s="346">
        <v>7</v>
      </c>
      <c r="AE43" s="346">
        <v>19</v>
      </c>
      <c r="AF43" s="346">
        <v>16</v>
      </c>
      <c r="AG43" s="346">
        <v>8</v>
      </c>
      <c r="AH43" s="346" t="s">
        <v>430</v>
      </c>
      <c r="AI43" s="346" t="s">
        <v>430</v>
      </c>
      <c r="AJ43" s="346">
        <v>36</v>
      </c>
      <c r="AK43" s="346">
        <v>8</v>
      </c>
      <c r="AL43" s="346">
        <v>15</v>
      </c>
      <c r="AM43" s="346">
        <v>17</v>
      </c>
      <c r="AN43" s="346">
        <v>15</v>
      </c>
      <c r="AO43" s="373"/>
      <c r="AP43" s="348" t="s">
        <v>430</v>
      </c>
      <c r="AQ43" s="348" t="s">
        <v>430</v>
      </c>
      <c r="AR43" s="348" t="s">
        <v>430</v>
      </c>
      <c r="AS43" s="348">
        <v>32.520000000000003</v>
      </c>
      <c r="AT43" s="348">
        <v>39.549999999999997</v>
      </c>
      <c r="AU43" s="351"/>
      <c r="AV43" s="346" t="s">
        <v>430</v>
      </c>
      <c r="AW43" s="346" t="s">
        <v>430</v>
      </c>
      <c r="AX43" s="346" t="s">
        <v>430</v>
      </c>
      <c r="AY43" s="346">
        <v>14</v>
      </c>
      <c r="AZ43" s="346">
        <v>13</v>
      </c>
      <c r="BA43" s="374"/>
      <c r="BB43" s="348">
        <v>17.958658467707199</v>
      </c>
      <c r="BC43" s="348">
        <v>0</v>
      </c>
      <c r="BD43" s="348">
        <v>0.101229928083617</v>
      </c>
      <c r="BE43" s="375" t="s">
        <v>430</v>
      </c>
      <c r="BF43" s="374"/>
      <c r="BG43" s="372" t="s">
        <v>430</v>
      </c>
      <c r="BH43" s="373" t="s">
        <v>430</v>
      </c>
      <c r="BI43" s="348" t="s">
        <v>430</v>
      </c>
      <c r="BJ43" s="348" t="s">
        <v>430</v>
      </c>
      <c r="BK43" s="350"/>
      <c r="BL43" s="350" t="s">
        <v>6804</v>
      </c>
      <c r="BM43" s="372" t="s">
        <v>6805</v>
      </c>
      <c r="BN43" s="372" t="s">
        <v>430</v>
      </c>
      <c r="BO43" s="372" t="s">
        <v>430</v>
      </c>
      <c r="BP43" s="430" t="s">
        <v>430</v>
      </c>
      <c r="BQ43" s="468"/>
      <c r="BR43" s="354" t="s">
        <v>1005</v>
      </c>
    </row>
    <row r="44" spans="1:70" s="428" customFormat="1" x14ac:dyDescent="0.25">
      <c r="A44" s="345" t="s">
        <v>6806</v>
      </c>
      <c r="B44" s="374"/>
      <c r="C44" s="719">
        <v>39316</v>
      </c>
      <c r="D44" s="373"/>
      <c r="E44" s="346">
        <v>173.67</v>
      </c>
      <c r="F44" s="373"/>
      <c r="G44" s="347">
        <v>44.118200000000002</v>
      </c>
      <c r="H44" s="374"/>
      <c r="I44" s="348">
        <v>-6.0299999999999999E-2</v>
      </c>
      <c r="J44" s="348">
        <v>0.18279999999999999</v>
      </c>
      <c r="K44" s="348">
        <v>3.0430999999999999</v>
      </c>
      <c r="L44" s="348">
        <v>4.6127000000000002</v>
      </c>
      <c r="M44" s="348">
        <v>12.035399999999999</v>
      </c>
      <c r="N44" s="350">
        <v>22.856999999999999</v>
      </c>
      <c r="O44" s="348">
        <v>22.6523</v>
      </c>
      <c r="P44" s="348">
        <v>17.845199999999998</v>
      </c>
      <c r="Q44" s="348">
        <v>11.436</v>
      </c>
      <c r="R44" s="348">
        <v>11.956300000000001</v>
      </c>
      <c r="S44" s="348">
        <v>6.1261000000000001</v>
      </c>
      <c r="T44" s="348">
        <v>17.1997</v>
      </c>
      <c r="U44" s="348">
        <v>10.1152</v>
      </c>
      <c r="V44" s="348">
        <v>16.782800000000002</v>
      </c>
      <c r="W44" s="348">
        <v>2.2185000000000001</v>
      </c>
      <c r="X44" s="348">
        <v>8.1313999999999993</v>
      </c>
      <c r="Y44" s="374"/>
      <c r="Z44" s="346">
        <v>41</v>
      </c>
      <c r="AA44" s="346">
        <v>34</v>
      </c>
      <c r="AB44" s="346">
        <v>16</v>
      </c>
      <c r="AC44" s="346">
        <v>16</v>
      </c>
      <c r="AD44" s="346">
        <v>29</v>
      </c>
      <c r="AE44" s="346">
        <v>38</v>
      </c>
      <c r="AF44" s="346">
        <v>37</v>
      </c>
      <c r="AG44" s="346">
        <v>37</v>
      </c>
      <c r="AH44" s="346">
        <v>17</v>
      </c>
      <c r="AI44" s="346">
        <v>12</v>
      </c>
      <c r="AJ44" s="346">
        <v>12</v>
      </c>
      <c r="AK44" s="346">
        <v>29</v>
      </c>
      <c r="AL44" s="346">
        <v>42</v>
      </c>
      <c r="AM44" s="346">
        <v>37</v>
      </c>
      <c r="AN44" s="346">
        <v>36</v>
      </c>
      <c r="AO44" s="373"/>
      <c r="AP44" s="348">
        <v>13.93</v>
      </c>
      <c r="AQ44" s="348">
        <v>15.79</v>
      </c>
      <c r="AR44" s="348">
        <v>17.850000000000001</v>
      </c>
      <c r="AS44" s="348">
        <v>20.36</v>
      </c>
      <c r="AT44" s="348">
        <v>21.89</v>
      </c>
      <c r="AU44" s="351"/>
      <c r="AV44" s="346">
        <v>13</v>
      </c>
      <c r="AW44" s="346">
        <v>15</v>
      </c>
      <c r="AX44" s="346">
        <v>27</v>
      </c>
      <c r="AY44" s="346">
        <v>39</v>
      </c>
      <c r="AZ44" s="346">
        <v>37</v>
      </c>
      <c r="BA44" s="374"/>
      <c r="BB44" s="348">
        <v>12.200817420090999</v>
      </c>
      <c r="BC44" s="348">
        <v>0</v>
      </c>
      <c r="BD44" s="348">
        <v>7.5868719638669396E-2</v>
      </c>
      <c r="BE44" s="375" t="s">
        <v>430</v>
      </c>
      <c r="BF44" s="374"/>
      <c r="BG44" s="372" t="s">
        <v>430</v>
      </c>
      <c r="BH44" s="373" t="s">
        <v>430</v>
      </c>
      <c r="BI44" s="348" t="s">
        <v>430</v>
      </c>
      <c r="BJ44" s="348" t="s">
        <v>430</v>
      </c>
      <c r="BK44" s="350"/>
      <c r="BL44" s="350" t="s">
        <v>6807</v>
      </c>
      <c r="BM44" s="372" t="s">
        <v>6808</v>
      </c>
      <c r="BN44" s="372" t="s">
        <v>430</v>
      </c>
      <c r="BO44" s="372" t="s">
        <v>430</v>
      </c>
      <c r="BP44" s="430" t="s">
        <v>430</v>
      </c>
      <c r="BQ44" s="468"/>
      <c r="BR44" s="354" t="s">
        <v>443</v>
      </c>
    </row>
    <row r="45" spans="1:70" s="428" customFormat="1" x14ac:dyDescent="0.25">
      <c r="A45" s="345" t="s">
        <v>6809</v>
      </c>
      <c r="B45" s="374"/>
      <c r="C45" s="719">
        <v>40176</v>
      </c>
      <c r="D45" s="373"/>
      <c r="E45" s="346">
        <v>186.95500000000001</v>
      </c>
      <c r="F45" s="373"/>
      <c r="G45" s="347">
        <v>34.008600000000001</v>
      </c>
      <c r="H45" s="374"/>
      <c r="I45" s="348">
        <v>0.4587</v>
      </c>
      <c r="J45" s="348">
        <v>3.9519000000000002</v>
      </c>
      <c r="K45" s="348">
        <v>14.41</v>
      </c>
      <c r="L45" s="348">
        <v>-0.6694</v>
      </c>
      <c r="M45" s="348">
        <v>4.6016000000000004</v>
      </c>
      <c r="N45" s="350">
        <v>78.646600000000007</v>
      </c>
      <c r="O45" s="348">
        <v>48.119799999999998</v>
      </c>
      <c r="P45" s="348">
        <v>29.129000000000001</v>
      </c>
      <c r="Q45" s="348">
        <v>17.956099999999999</v>
      </c>
      <c r="R45" s="348">
        <v>17.051500000000001</v>
      </c>
      <c r="S45" s="348">
        <v>14.7334</v>
      </c>
      <c r="T45" s="348">
        <v>11.153</v>
      </c>
      <c r="U45" s="348">
        <v>26.6799</v>
      </c>
      <c r="V45" s="348">
        <v>50.051600000000001</v>
      </c>
      <c r="W45" s="348">
        <v>12.670999999999999</v>
      </c>
      <c r="X45" s="348">
        <v>7.6379000000000001</v>
      </c>
      <c r="Y45" s="374"/>
      <c r="Z45" s="346">
        <v>27</v>
      </c>
      <c r="AA45" s="346">
        <v>3</v>
      </c>
      <c r="AB45" s="346">
        <v>3</v>
      </c>
      <c r="AC45" s="346">
        <v>37</v>
      </c>
      <c r="AD45" s="346">
        <v>43</v>
      </c>
      <c r="AE45" s="346">
        <v>1</v>
      </c>
      <c r="AF45" s="346">
        <v>2</v>
      </c>
      <c r="AG45" s="346">
        <v>10</v>
      </c>
      <c r="AH45" s="346">
        <v>4</v>
      </c>
      <c r="AI45" s="346">
        <v>2</v>
      </c>
      <c r="AJ45" s="346">
        <v>3</v>
      </c>
      <c r="AK45" s="346">
        <v>40</v>
      </c>
      <c r="AL45" s="346">
        <v>7</v>
      </c>
      <c r="AM45" s="346">
        <v>1</v>
      </c>
      <c r="AN45" s="346">
        <v>2</v>
      </c>
      <c r="AO45" s="373"/>
      <c r="AP45" s="348">
        <v>20.94</v>
      </c>
      <c r="AQ45" s="348">
        <v>24.56</v>
      </c>
      <c r="AR45" s="348">
        <v>28.43</v>
      </c>
      <c r="AS45" s="348">
        <v>45.22</v>
      </c>
      <c r="AT45" s="348">
        <v>45.56</v>
      </c>
      <c r="AU45" s="351"/>
      <c r="AV45" s="346">
        <v>2</v>
      </c>
      <c r="AW45" s="346">
        <v>2</v>
      </c>
      <c r="AX45" s="346">
        <v>3</v>
      </c>
      <c r="AY45" s="346">
        <v>2</v>
      </c>
      <c r="AZ45" s="346">
        <v>3</v>
      </c>
      <c r="BA45" s="374"/>
      <c r="BB45" s="348">
        <v>23.204057661250399</v>
      </c>
      <c r="BC45" s="348">
        <v>0</v>
      </c>
      <c r="BD45" s="348">
        <v>7.3211340267232694E-2</v>
      </c>
      <c r="BE45" s="375" t="s">
        <v>430</v>
      </c>
      <c r="BF45" s="374"/>
      <c r="BG45" s="372" t="s">
        <v>430</v>
      </c>
      <c r="BH45" s="373" t="s">
        <v>430</v>
      </c>
      <c r="BI45" s="348" t="s">
        <v>430</v>
      </c>
      <c r="BJ45" s="348" t="s">
        <v>430</v>
      </c>
      <c r="BK45" s="350"/>
      <c r="BL45" s="350" t="s">
        <v>6810</v>
      </c>
      <c r="BM45" s="372" t="s">
        <v>6811</v>
      </c>
      <c r="BN45" s="372" t="s">
        <v>430</v>
      </c>
      <c r="BO45" s="372" t="s">
        <v>430</v>
      </c>
      <c r="BP45" s="430" t="s">
        <v>430</v>
      </c>
      <c r="BQ45" s="468"/>
      <c r="BR45" s="354" t="s">
        <v>555</v>
      </c>
    </row>
    <row r="46" spans="1:70" s="428" customFormat="1" x14ac:dyDescent="0.25">
      <c r="A46" s="345" t="s">
        <v>6812</v>
      </c>
      <c r="B46" s="374"/>
      <c r="C46" s="719">
        <v>40725</v>
      </c>
      <c r="D46" s="373"/>
      <c r="E46" s="346">
        <v>165.57599999999999</v>
      </c>
      <c r="F46" s="373"/>
      <c r="G46" s="347">
        <v>38.39</v>
      </c>
      <c r="H46" s="374"/>
      <c r="I46" s="348">
        <v>-0.46150000000000002</v>
      </c>
      <c r="J46" s="348">
        <v>2.1772</v>
      </c>
      <c r="K46" s="348">
        <v>3.1019000000000001</v>
      </c>
      <c r="L46" s="348">
        <v>7.532</v>
      </c>
      <c r="M46" s="348">
        <v>9.9276</v>
      </c>
      <c r="N46" s="350">
        <v>22.4679</v>
      </c>
      <c r="O46" s="348">
        <v>23.0852</v>
      </c>
      <c r="P46" s="348">
        <v>15.7402</v>
      </c>
      <c r="Q46" s="348">
        <v>11.2216</v>
      </c>
      <c r="R46" s="348">
        <v>8.3734999999999999</v>
      </c>
      <c r="S46" s="348">
        <v>8.5198999999999998</v>
      </c>
      <c r="T46" s="348">
        <v>13.7583</v>
      </c>
      <c r="U46" s="348">
        <v>17.139099999999999</v>
      </c>
      <c r="V46" s="348">
        <v>23.0212</v>
      </c>
      <c r="W46" s="348">
        <v>2.1934999999999998</v>
      </c>
      <c r="X46" s="348">
        <v>9.3008000000000006</v>
      </c>
      <c r="Y46" s="374"/>
      <c r="Z46" s="346">
        <v>47</v>
      </c>
      <c r="AA46" s="346">
        <v>11</v>
      </c>
      <c r="AB46" s="346">
        <v>15</v>
      </c>
      <c r="AC46" s="346">
        <v>5</v>
      </c>
      <c r="AD46" s="346">
        <v>35</v>
      </c>
      <c r="AE46" s="346">
        <v>39</v>
      </c>
      <c r="AF46" s="346">
        <v>36</v>
      </c>
      <c r="AG46" s="346">
        <v>40</v>
      </c>
      <c r="AH46" s="346">
        <v>19</v>
      </c>
      <c r="AI46" s="346">
        <v>20</v>
      </c>
      <c r="AJ46" s="346">
        <v>5</v>
      </c>
      <c r="AK46" s="346">
        <v>36</v>
      </c>
      <c r="AL46" s="346">
        <v>32</v>
      </c>
      <c r="AM46" s="346">
        <v>29</v>
      </c>
      <c r="AN46" s="346">
        <v>37</v>
      </c>
      <c r="AO46" s="373"/>
      <c r="AP46" s="348">
        <v>10.49</v>
      </c>
      <c r="AQ46" s="348">
        <v>13.01</v>
      </c>
      <c r="AR46" s="348">
        <v>15.6</v>
      </c>
      <c r="AS46" s="348">
        <v>22.13</v>
      </c>
      <c r="AT46" s="348">
        <v>28.94</v>
      </c>
      <c r="AU46" s="351"/>
      <c r="AV46" s="346">
        <v>20</v>
      </c>
      <c r="AW46" s="346">
        <v>19</v>
      </c>
      <c r="AX46" s="346">
        <v>29</v>
      </c>
      <c r="AY46" s="346">
        <v>35</v>
      </c>
      <c r="AZ46" s="346">
        <v>29</v>
      </c>
      <c r="BA46" s="374"/>
      <c r="BB46" s="348">
        <v>12.9896046421919</v>
      </c>
      <c r="BC46" s="348">
        <v>0</v>
      </c>
      <c r="BD46" s="348">
        <v>6.4403032920392095E-2</v>
      </c>
      <c r="BE46" s="375" t="s">
        <v>430</v>
      </c>
      <c r="BF46" s="374"/>
      <c r="BG46" s="372" t="s">
        <v>430</v>
      </c>
      <c r="BH46" s="373" t="s">
        <v>430</v>
      </c>
      <c r="BI46" s="348" t="s">
        <v>430</v>
      </c>
      <c r="BJ46" s="348" t="s">
        <v>430</v>
      </c>
      <c r="BK46" s="350"/>
      <c r="BL46" s="350" t="s">
        <v>6813</v>
      </c>
      <c r="BM46" s="372" t="s">
        <v>6814</v>
      </c>
      <c r="BN46" s="372" t="s">
        <v>2656</v>
      </c>
      <c r="BO46" s="372" t="s">
        <v>430</v>
      </c>
      <c r="BP46" s="430" t="s">
        <v>430</v>
      </c>
      <c r="BQ46" s="468"/>
      <c r="BR46" s="354" t="s">
        <v>476</v>
      </c>
    </row>
    <row r="47" spans="1:70" s="428" customFormat="1" x14ac:dyDescent="0.25">
      <c r="A47" s="345" t="s">
        <v>6815</v>
      </c>
      <c r="B47" s="374"/>
      <c r="C47" s="719">
        <v>45013</v>
      </c>
      <c r="D47" s="373"/>
      <c r="E47" s="346">
        <v>143.01300000000001</v>
      </c>
      <c r="F47" s="373"/>
      <c r="G47" s="347">
        <v>13.3696</v>
      </c>
      <c r="H47" s="374"/>
      <c r="I47" s="348">
        <v>3.44E-2</v>
      </c>
      <c r="J47" s="348">
        <v>0.43490000000000001</v>
      </c>
      <c r="K47" s="348">
        <v>0.44850000000000001</v>
      </c>
      <c r="L47" s="348">
        <v>0.76649999999999996</v>
      </c>
      <c r="M47" s="348">
        <v>7.0987999999999998</v>
      </c>
      <c r="N47" s="350">
        <v>12.7651</v>
      </c>
      <c r="O47" s="348">
        <v>10.772</v>
      </c>
      <c r="P47" s="348">
        <v>9.3836999999999993</v>
      </c>
      <c r="Q47" s="348" t="s">
        <v>430</v>
      </c>
      <c r="R47" s="348" t="s">
        <v>430</v>
      </c>
      <c r="S47" s="348">
        <v>1.3393999999999999</v>
      </c>
      <c r="T47" s="348">
        <v>2.0962000000000001</v>
      </c>
      <c r="U47" s="348">
        <v>8.2489000000000008</v>
      </c>
      <c r="V47" s="348">
        <v>10.713100000000001</v>
      </c>
      <c r="W47" s="348">
        <v>0.17460000000000001</v>
      </c>
      <c r="X47" s="348">
        <v>8.9778000000000002</v>
      </c>
      <c r="Y47" s="374"/>
      <c r="Z47" s="346">
        <v>39</v>
      </c>
      <c r="AA47" s="346">
        <v>28</v>
      </c>
      <c r="AB47" s="346">
        <v>32</v>
      </c>
      <c r="AC47" s="346">
        <v>29</v>
      </c>
      <c r="AD47" s="346">
        <v>40</v>
      </c>
      <c r="AE47" s="346">
        <v>46</v>
      </c>
      <c r="AF47" s="346">
        <v>49</v>
      </c>
      <c r="AG47" s="346">
        <v>47</v>
      </c>
      <c r="AH47" s="346" t="s">
        <v>430</v>
      </c>
      <c r="AI47" s="346" t="s">
        <v>430</v>
      </c>
      <c r="AJ47" s="346">
        <v>26</v>
      </c>
      <c r="AK47" s="346">
        <v>48</v>
      </c>
      <c r="AL47" s="346">
        <v>45</v>
      </c>
      <c r="AM47" s="346">
        <v>43</v>
      </c>
      <c r="AN47" s="346">
        <v>46</v>
      </c>
      <c r="AO47" s="373"/>
      <c r="AP47" s="348" t="s">
        <v>430</v>
      </c>
      <c r="AQ47" s="348" t="s">
        <v>430</v>
      </c>
      <c r="AR47" s="348" t="s">
        <v>430</v>
      </c>
      <c r="AS47" s="348">
        <v>10.75</v>
      </c>
      <c r="AT47" s="348">
        <v>12.02</v>
      </c>
      <c r="AU47" s="351"/>
      <c r="AV47" s="346" t="s">
        <v>430</v>
      </c>
      <c r="AW47" s="346" t="s">
        <v>430</v>
      </c>
      <c r="AX47" s="346" t="s">
        <v>430</v>
      </c>
      <c r="AY47" s="346">
        <v>48</v>
      </c>
      <c r="AZ47" s="346">
        <v>44</v>
      </c>
      <c r="BA47" s="374"/>
      <c r="BB47" s="348">
        <v>2.8910208317889898</v>
      </c>
      <c r="BC47" s="348">
        <v>0</v>
      </c>
      <c r="BD47" s="348">
        <v>0.111316935804807</v>
      </c>
      <c r="BE47" s="375" t="s">
        <v>430</v>
      </c>
      <c r="BF47" s="374"/>
      <c r="BG47" s="372" t="s">
        <v>430</v>
      </c>
      <c r="BH47" s="373" t="s">
        <v>430</v>
      </c>
      <c r="BI47" s="348" t="s">
        <v>430</v>
      </c>
      <c r="BJ47" s="348" t="s">
        <v>430</v>
      </c>
      <c r="BK47" s="350"/>
      <c r="BL47" s="350" t="s">
        <v>6816</v>
      </c>
      <c r="BM47" s="372" t="s">
        <v>6817</v>
      </c>
      <c r="BN47" s="372" t="s">
        <v>2656</v>
      </c>
      <c r="BO47" s="372" t="s">
        <v>430</v>
      </c>
      <c r="BP47" s="430" t="s">
        <v>430</v>
      </c>
      <c r="BQ47" s="468"/>
      <c r="BR47" s="354" t="s">
        <v>6818</v>
      </c>
    </row>
    <row r="48" spans="1:70" s="428" customFormat="1" x14ac:dyDescent="0.25">
      <c r="A48" s="345" t="s">
        <v>6819</v>
      </c>
      <c r="B48" s="374"/>
      <c r="C48" s="719">
        <v>40039</v>
      </c>
      <c r="D48" s="373"/>
      <c r="E48" s="346">
        <v>115.328</v>
      </c>
      <c r="F48" s="373"/>
      <c r="G48" s="347">
        <v>30.122499999999999</v>
      </c>
      <c r="H48" s="374"/>
      <c r="I48" s="348">
        <v>1.7047000000000001</v>
      </c>
      <c r="J48" s="348">
        <v>2.8134999999999999</v>
      </c>
      <c r="K48" s="348">
        <v>3.4618000000000002</v>
      </c>
      <c r="L48" s="348">
        <v>-0.27910000000000001</v>
      </c>
      <c r="M48" s="348">
        <v>10.9345</v>
      </c>
      <c r="N48" s="350">
        <v>50.871200000000002</v>
      </c>
      <c r="O48" s="348">
        <v>32.040599999999998</v>
      </c>
      <c r="P48" s="348">
        <v>19.190000000000001</v>
      </c>
      <c r="Q48" s="348">
        <v>12.9498</v>
      </c>
      <c r="R48" s="348">
        <v>9.3452999999999999</v>
      </c>
      <c r="S48" s="348">
        <v>0.61019999999999996</v>
      </c>
      <c r="T48" s="348">
        <v>13.110200000000001</v>
      </c>
      <c r="U48" s="348">
        <v>26.856100000000001</v>
      </c>
      <c r="V48" s="348">
        <v>37.683999999999997</v>
      </c>
      <c r="W48" s="348">
        <v>6.7957999999999998</v>
      </c>
      <c r="X48" s="348">
        <v>6.6992000000000003</v>
      </c>
      <c r="Y48" s="374"/>
      <c r="Z48" s="346">
        <v>3</v>
      </c>
      <c r="AA48" s="346">
        <v>5</v>
      </c>
      <c r="AB48" s="346">
        <v>12</v>
      </c>
      <c r="AC48" s="346">
        <v>35</v>
      </c>
      <c r="AD48" s="346">
        <v>32</v>
      </c>
      <c r="AE48" s="346">
        <v>8</v>
      </c>
      <c r="AF48" s="346">
        <v>20</v>
      </c>
      <c r="AG48" s="346">
        <v>36</v>
      </c>
      <c r="AH48" s="346">
        <v>15</v>
      </c>
      <c r="AI48" s="346">
        <v>18</v>
      </c>
      <c r="AJ48" s="346">
        <v>31</v>
      </c>
      <c r="AK48" s="346">
        <v>39</v>
      </c>
      <c r="AL48" s="346">
        <v>5</v>
      </c>
      <c r="AM48" s="346">
        <v>6</v>
      </c>
      <c r="AN48" s="346">
        <v>11</v>
      </c>
      <c r="AO48" s="373"/>
      <c r="AP48" s="348">
        <v>13.42</v>
      </c>
      <c r="AQ48" s="348">
        <v>17.59</v>
      </c>
      <c r="AR48" s="348">
        <v>20.93</v>
      </c>
      <c r="AS48" s="348">
        <v>31.61</v>
      </c>
      <c r="AT48" s="348">
        <v>37.89</v>
      </c>
      <c r="AU48" s="351"/>
      <c r="AV48" s="346">
        <v>17</v>
      </c>
      <c r="AW48" s="346">
        <v>9</v>
      </c>
      <c r="AX48" s="346">
        <v>17</v>
      </c>
      <c r="AY48" s="346">
        <v>17</v>
      </c>
      <c r="AZ48" s="346">
        <v>14</v>
      </c>
      <c r="BA48" s="374"/>
      <c r="BB48" s="348">
        <v>19.608804505974302</v>
      </c>
      <c r="BC48" s="348">
        <v>0</v>
      </c>
      <c r="BD48" s="348">
        <v>5.0677624194859702E-2</v>
      </c>
      <c r="BE48" s="375" t="s">
        <v>430</v>
      </c>
      <c r="BF48" s="374"/>
      <c r="BG48" s="372" t="s">
        <v>430</v>
      </c>
      <c r="BH48" s="373" t="s">
        <v>430</v>
      </c>
      <c r="BI48" s="348" t="s">
        <v>430</v>
      </c>
      <c r="BJ48" s="348" t="s">
        <v>430</v>
      </c>
      <c r="BK48" s="350"/>
      <c r="BL48" s="350" t="s">
        <v>6820</v>
      </c>
      <c r="BM48" s="372" t="s">
        <v>6821</v>
      </c>
      <c r="BN48" s="372" t="s">
        <v>430</v>
      </c>
      <c r="BO48" s="372" t="s">
        <v>430</v>
      </c>
      <c r="BP48" s="430" t="s">
        <v>430</v>
      </c>
      <c r="BQ48" s="468"/>
      <c r="BR48" s="354" t="s">
        <v>555</v>
      </c>
    </row>
    <row r="49" spans="1:70" s="428" customFormat="1" ht="11" x14ac:dyDescent="0.3">
      <c r="A49" s="841" t="s">
        <v>6822</v>
      </c>
      <c r="B49" s="847"/>
      <c r="C49" s="843">
        <v>44194</v>
      </c>
      <c r="D49" s="842"/>
      <c r="E49" s="844">
        <v>108.252</v>
      </c>
      <c r="F49" s="842"/>
      <c r="G49" s="845">
        <v>11.9338</v>
      </c>
      <c r="H49" s="847"/>
      <c r="I49" s="846">
        <v>-0.81530000000000002</v>
      </c>
      <c r="J49" s="846">
        <v>-1.4273</v>
      </c>
      <c r="K49" s="846">
        <v>1.7625999999999999</v>
      </c>
      <c r="L49" s="846">
        <v>1.0045999999999999</v>
      </c>
      <c r="M49" s="846">
        <v>1.8399000000000001</v>
      </c>
      <c r="N49" s="848">
        <v>10.1717</v>
      </c>
      <c r="O49" s="846">
        <v>12.204499999999999</v>
      </c>
      <c r="P49" s="846">
        <v>10.2204</v>
      </c>
      <c r="Q49" s="846">
        <v>3.2008999999999999</v>
      </c>
      <c r="R49" s="846" t="s">
        <v>430</v>
      </c>
      <c r="S49" s="846">
        <v>3.3399000000000001</v>
      </c>
      <c r="T49" s="846">
        <v>9.9069000000000003</v>
      </c>
      <c r="U49" s="846">
        <v>4.2808999999999999</v>
      </c>
      <c r="V49" s="846">
        <v>6.0640999999999998</v>
      </c>
      <c r="W49" s="846">
        <v>8.3900000000000002E-2</v>
      </c>
      <c r="X49" s="846">
        <v>3.1842000000000001</v>
      </c>
      <c r="Y49" s="847"/>
      <c r="Z49" s="844">
        <v>49</v>
      </c>
      <c r="AA49" s="844">
        <v>50</v>
      </c>
      <c r="AB49" s="844">
        <v>23</v>
      </c>
      <c r="AC49" s="844">
        <v>28</v>
      </c>
      <c r="AD49" s="844">
        <v>46</v>
      </c>
      <c r="AE49" s="844">
        <v>49</v>
      </c>
      <c r="AF49" s="844">
        <v>48</v>
      </c>
      <c r="AG49" s="844">
        <v>45</v>
      </c>
      <c r="AH49" s="844">
        <v>33</v>
      </c>
      <c r="AI49" s="844" t="s">
        <v>430</v>
      </c>
      <c r="AJ49" s="844">
        <v>21</v>
      </c>
      <c r="AK49" s="844">
        <v>41</v>
      </c>
      <c r="AL49" s="844">
        <v>49</v>
      </c>
      <c r="AM49" s="844">
        <v>48</v>
      </c>
      <c r="AN49" s="844">
        <v>47</v>
      </c>
      <c r="AO49" s="842"/>
      <c r="AP49" s="846" t="s">
        <v>430</v>
      </c>
      <c r="AQ49" s="846" t="s">
        <v>430</v>
      </c>
      <c r="AR49" s="846">
        <v>7.83</v>
      </c>
      <c r="AS49" s="846">
        <v>11.94</v>
      </c>
      <c r="AT49" s="846">
        <v>8.23</v>
      </c>
      <c r="AU49" s="849"/>
      <c r="AV49" s="844" t="s">
        <v>430</v>
      </c>
      <c r="AW49" s="844" t="s">
        <v>430</v>
      </c>
      <c r="AX49" s="844">
        <v>34</v>
      </c>
      <c r="AY49" s="844">
        <v>47</v>
      </c>
      <c r="AZ49" s="844">
        <v>46</v>
      </c>
      <c r="BA49" s="847"/>
      <c r="BB49" s="846">
        <v>13.681771974241199</v>
      </c>
      <c r="BC49" s="846">
        <v>0</v>
      </c>
      <c r="BD49" s="846">
        <v>2.35064833351247E-2</v>
      </c>
      <c r="BE49" s="852" t="s">
        <v>430</v>
      </c>
      <c r="BF49" s="847"/>
      <c r="BG49" s="855" t="s">
        <v>430</v>
      </c>
      <c r="BH49" s="842" t="s">
        <v>430</v>
      </c>
      <c r="BI49" s="846" t="s">
        <v>430</v>
      </c>
      <c r="BJ49" s="846" t="s">
        <v>430</v>
      </c>
      <c r="BK49" s="848"/>
      <c r="BL49" s="848" t="s">
        <v>6823</v>
      </c>
      <c r="BM49" s="855" t="s">
        <v>6824</v>
      </c>
      <c r="BN49" s="855" t="s">
        <v>430</v>
      </c>
      <c r="BO49" s="855" t="s">
        <v>430</v>
      </c>
      <c r="BP49" s="892" t="s">
        <v>430</v>
      </c>
      <c r="BQ49" s="854"/>
      <c r="BR49" s="856" t="s">
        <v>443</v>
      </c>
    </row>
    <row r="50" spans="1:70" s="428" customFormat="1" x14ac:dyDescent="0.25">
      <c r="A50" s="345" t="s">
        <v>6825</v>
      </c>
      <c r="B50" s="374"/>
      <c r="C50" s="719">
        <v>41530</v>
      </c>
      <c r="D50" s="373"/>
      <c r="E50" s="346">
        <v>94.058899999999994</v>
      </c>
      <c r="F50" s="373"/>
      <c r="G50" s="347">
        <v>33.83</v>
      </c>
      <c r="H50" s="374"/>
      <c r="I50" s="348">
        <v>-0.879</v>
      </c>
      <c r="J50" s="348">
        <v>-0.17699999999999999</v>
      </c>
      <c r="K50" s="348">
        <v>4.1563999999999997</v>
      </c>
      <c r="L50" s="348">
        <v>6.2165999999999997</v>
      </c>
      <c r="M50" s="348">
        <v>6.7529000000000003</v>
      </c>
      <c r="N50" s="350">
        <v>19.582899999999999</v>
      </c>
      <c r="O50" s="348">
        <v>16.5137</v>
      </c>
      <c r="P50" s="348">
        <v>13.2097</v>
      </c>
      <c r="Q50" s="348">
        <v>10.3598</v>
      </c>
      <c r="R50" s="348">
        <v>9.6651000000000007</v>
      </c>
      <c r="S50" s="348">
        <v>7.8075000000000001</v>
      </c>
      <c r="T50" s="348">
        <v>8.6732999999999993</v>
      </c>
      <c r="U50" s="348">
        <v>12.6165</v>
      </c>
      <c r="V50" s="348">
        <v>16.5748</v>
      </c>
      <c r="W50" s="348">
        <v>1.1057999999999999</v>
      </c>
      <c r="X50" s="348">
        <v>9.8919999999999995</v>
      </c>
      <c r="Y50" s="374"/>
      <c r="Z50" s="346">
        <v>50</v>
      </c>
      <c r="AA50" s="346">
        <v>38</v>
      </c>
      <c r="AB50" s="346">
        <v>8</v>
      </c>
      <c r="AC50" s="346">
        <v>10</v>
      </c>
      <c r="AD50" s="346">
        <v>41</v>
      </c>
      <c r="AE50" s="346">
        <v>40</v>
      </c>
      <c r="AF50" s="346">
        <v>43</v>
      </c>
      <c r="AG50" s="346">
        <v>44</v>
      </c>
      <c r="AH50" s="346">
        <v>21</v>
      </c>
      <c r="AI50" s="346">
        <v>17</v>
      </c>
      <c r="AJ50" s="346">
        <v>8</v>
      </c>
      <c r="AK50" s="346">
        <v>44</v>
      </c>
      <c r="AL50" s="346">
        <v>39</v>
      </c>
      <c r="AM50" s="346">
        <v>40</v>
      </c>
      <c r="AN50" s="346">
        <v>42</v>
      </c>
      <c r="AO50" s="373"/>
      <c r="AP50" s="348">
        <v>11.6</v>
      </c>
      <c r="AQ50" s="348">
        <v>12.72</v>
      </c>
      <c r="AR50" s="348">
        <v>13.62</v>
      </c>
      <c r="AS50" s="348">
        <v>16.440000000000001</v>
      </c>
      <c r="AT50" s="348">
        <v>21.08</v>
      </c>
      <c r="AU50" s="351"/>
      <c r="AV50" s="346">
        <v>19</v>
      </c>
      <c r="AW50" s="346">
        <v>20</v>
      </c>
      <c r="AX50" s="346">
        <v>31</v>
      </c>
      <c r="AY50" s="346">
        <v>43</v>
      </c>
      <c r="AZ50" s="346">
        <v>39</v>
      </c>
      <c r="BA50" s="374"/>
      <c r="BB50" s="348">
        <v>8.8336504697987692</v>
      </c>
      <c r="BC50" s="348">
        <v>0</v>
      </c>
      <c r="BD50" s="348">
        <v>6.8884709828049895E-2</v>
      </c>
      <c r="BE50" s="375" t="s">
        <v>430</v>
      </c>
      <c r="BF50" s="374"/>
      <c r="BG50" s="372" t="s">
        <v>430</v>
      </c>
      <c r="BH50" s="373" t="s">
        <v>430</v>
      </c>
      <c r="BI50" s="348" t="s">
        <v>430</v>
      </c>
      <c r="BJ50" s="348" t="s">
        <v>430</v>
      </c>
      <c r="BK50" s="350"/>
      <c r="BL50" s="350" t="s">
        <v>6826</v>
      </c>
      <c r="BM50" s="372" t="s">
        <v>6552</v>
      </c>
      <c r="BN50" s="372" t="s">
        <v>430</v>
      </c>
      <c r="BO50" s="372" t="s">
        <v>430</v>
      </c>
      <c r="BP50" s="430" t="s">
        <v>430</v>
      </c>
      <c r="BQ50" s="468"/>
      <c r="BR50" s="354" t="s">
        <v>1248</v>
      </c>
    </row>
    <row r="51" spans="1:70" s="428" customFormat="1" x14ac:dyDescent="0.25">
      <c r="A51" s="345" t="s">
        <v>6827</v>
      </c>
      <c r="B51" s="374"/>
      <c r="C51" s="719">
        <v>44538</v>
      </c>
      <c r="D51" s="373"/>
      <c r="E51" s="346">
        <v>79.662199999999999</v>
      </c>
      <c r="F51" s="373"/>
      <c r="G51" s="347">
        <v>11.901</v>
      </c>
      <c r="H51" s="374"/>
      <c r="I51" s="348">
        <v>-0.33150000000000002</v>
      </c>
      <c r="J51" s="348">
        <v>-0.8</v>
      </c>
      <c r="K51" s="348">
        <v>2.0272999999999999</v>
      </c>
      <c r="L51" s="348">
        <v>-4.3727</v>
      </c>
      <c r="M51" s="348">
        <v>-6.7018000000000004</v>
      </c>
      <c r="N51" s="350">
        <v>-3.2496999999999998</v>
      </c>
      <c r="O51" s="348">
        <v>32.385300000000001</v>
      </c>
      <c r="P51" s="348">
        <v>15.1045</v>
      </c>
      <c r="Q51" s="348" t="s">
        <v>430</v>
      </c>
      <c r="R51" s="348" t="s">
        <v>430</v>
      </c>
      <c r="S51" s="348">
        <v>9.6866000000000003</v>
      </c>
      <c r="T51" s="348">
        <v>6.0884</v>
      </c>
      <c r="U51" s="348">
        <v>-8.2138000000000009</v>
      </c>
      <c r="V51" s="348">
        <v>-17.771000000000001</v>
      </c>
      <c r="W51" s="348">
        <v>-1.0229999999999999</v>
      </c>
      <c r="X51" s="348">
        <v>4.0248999999999997</v>
      </c>
      <c r="Y51" s="374"/>
      <c r="Z51" s="346">
        <v>45</v>
      </c>
      <c r="AA51" s="346">
        <v>47</v>
      </c>
      <c r="AB51" s="346">
        <v>21</v>
      </c>
      <c r="AC51" s="346">
        <v>46</v>
      </c>
      <c r="AD51" s="346">
        <v>49</v>
      </c>
      <c r="AE51" s="346">
        <v>50</v>
      </c>
      <c r="AF51" s="346">
        <v>19</v>
      </c>
      <c r="AG51" s="346">
        <v>41</v>
      </c>
      <c r="AH51" s="346" t="s">
        <v>430</v>
      </c>
      <c r="AI51" s="346" t="s">
        <v>430</v>
      </c>
      <c r="AJ51" s="346">
        <v>4</v>
      </c>
      <c r="AK51" s="346">
        <v>46</v>
      </c>
      <c r="AL51" s="346">
        <v>50</v>
      </c>
      <c r="AM51" s="346">
        <v>50</v>
      </c>
      <c r="AN51" s="346">
        <v>49</v>
      </c>
      <c r="AO51" s="373"/>
      <c r="AP51" s="348" t="s">
        <v>430</v>
      </c>
      <c r="AQ51" s="348" t="s">
        <v>430</v>
      </c>
      <c r="AR51" s="348" t="s">
        <v>430</v>
      </c>
      <c r="AS51" s="348">
        <v>16.88</v>
      </c>
      <c r="AT51" s="348">
        <v>-12.78</v>
      </c>
      <c r="AU51" s="351"/>
      <c r="AV51" s="346" t="s">
        <v>430</v>
      </c>
      <c r="AW51" s="346" t="s">
        <v>430</v>
      </c>
      <c r="AX51" s="346" t="s">
        <v>430</v>
      </c>
      <c r="AY51" s="346">
        <v>42</v>
      </c>
      <c r="AZ51" s="346">
        <v>50</v>
      </c>
      <c r="BA51" s="374"/>
      <c r="BB51" s="348">
        <v>43.458359856808798</v>
      </c>
      <c r="BC51" s="348">
        <v>0</v>
      </c>
      <c r="BD51" s="348">
        <v>3.2963924584747603E-2</v>
      </c>
      <c r="BE51" s="375" t="s">
        <v>430</v>
      </c>
      <c r="BF51" s="374"/>
      <c r="BG51" s="372" t="s">
        <v>430</v>
      </c>
      <c r="BH51" s="373" t="s">
        <v>430</v>
      </c>
      <c r="BI51" s="348" t="s">
        <v>430</v>
      </c>
      <c r="BJ51" s="348" t="s">
        <v>430</v>
      </c>
      <c r="BK51" s="350"/>
      <c r="BL51" s="350" t="s">
        <v>6828</v>
      </c>
      <c r="BM51" s="372" t="s">
        <v>5982</v>
      </c>
      <c r="BN51" s="372" t="s">
        <v>430</v>
      </c>
      <c r="BO51" s="372" t="s">
        <v>430</v>
      </c>
      <c r="BP51" s="430" t="s">
        <v>430</v>
      </c>
      <c r="BQ51" s="468"/>
      <c r="BR51" s="354" t="s">
        <v>611</v>
      </c>
    </row>
    <row r="52" spans="1:70" s="428" customFormat="1" x14ac:dyDescent="0.25">
      <c r="A52" s="345" t="s">
        <v>6829</v>
      </c>
      <c r="B52" s="374"/>
      <c r="C52" s="719">
        <v>41694</v>
      </c>
      <c r="D52" s="373"/>
      <c r="E52" s="346">
        <v>74.443100000000001</v>
      </c>
      <c r="F52" s="373"/>
      <c r="G52" s="347">
        <v>36.180399999999999</v>
      </c>
      <c r="H52" s="374"/>
      <c r="I52" s="348">
        <v>0.4894</v>
      </c>
      <c r="J52" s="348">
        <v>-0.18210000000000001</v>
      </c>
      <c r="K52" s="348">
        <v>0.65069999999999995</v>
      </c>
      <c r="L52" s="348">
        <v>-1.2735000000000001</v>
      </c>
      <c r="M52" s="348">
        <v>10.6861</v>
      </c>
      <c r="N52" s="350">
        <v>40.320599999999999</v>
      </c>
      <c r="O52" s="348">
        <v>32.598100000000002</v>
      </c>
      <c r="P52" s="348">
        <v>25.814399999999999</v>
      </c>
      <c r="Q52" s="348">
        <v>14.0314</v>
      </c>
      <c r="R52" s="348">
        <v>12.5304</v>
      </c>
      <c r="S52" s="348">
        <v>1.175</v>
      </c>
      <c r="T52" s="348">
        <v>17.046600000000002</v>
      </c>
      <c r="U52" s="348">
        <v>23.182400000000001</v>
      </c>
      <c r="V52" s="348">
        <v>29.799299999999999</v>
      </c>
      <c r="W52" s="348">
        <v>0.71740000000000004</v>
      </c>
      <c r="X52" s="348">
        <v>10.861499999999999</v>
      </c>
      <c r="Y52" s="374"/>
      <c r="Z52" s="346">
        <v>24</v>
      </c>
      <c r="AA52" s="346">
        <v>39</v>
      </c>
      <c r="AB52" s="346">
        <v>29</v>
      </c>
      <c r="AC52" s="346">
        <v>40</v>
      </c>
      <c r="AD52" s="346">
        <v>33</v>
      </c>
      <c r="AE52" s="346">
        <v>13</v>
      </c>
      <c r="AF52" s="346">
        <v>18</v>
      </c>
      <c r="AG52" s="346">
        <v>17</v>
      </c>
      <c r="AH52" s="346">
        <v>11</v>
      </c>
      <c r="AI52" s="346">
        <v>10</v>
      </c>
      <c r="AJ52" s="346">
        <v>28</v>
      </c>
      <c r="AK52" s="346">
        <v>30</v>
      </c>
      <c r="AL52" s="346">
        <v>16</v>
      </c>
      <c r="AM52" s="346">
        <v>13</v>
      </c>
      <c r="AN52" s="346">
        <v>44</v>
      </c>
      <c r="AO52" s="373"/>
      <c r="AP52" s="348">
        <v>14.83</v>
      </c>
      <c r="AQ52" s="348">
        <v>17.95</v>
      </c>
      <c r="AR52" s="348">
        <v>22.97</v>
      </c>
      <c r="AS52" s="348">
        <v>32.47</v>
      </c>
      <c r="AT52" s="348">
        <v>31.56</v>
      </c>
      <c r="AU52" s="351"/>
      <c r="AV52" s="346">
        <v>9</v>
      </c>
      <c r="AW52" s="346">
        <v>7</v>
      </c>
      <c r="AX52" s="346">
        <v>12</v>
      </c>
      <c r="AY52" s="346">
        <v>15</v>
      </c>
      <c r="AZ52" s="346">
        <v>24</v>
      </c>
      <c r="BA52" s="374"/>
      <c r="BB52" s="348">
        <v>15.4264128562036</v>
      </c>
      <c r="BC52" s="348">
        <v>0</v>
      </c>
      <c r="BD52" s="348">
        <v>9.7688897509968398E-2</v>
      </c>
      <c r="BE52" s="375" t="s">
        <v>430</v>
      </c>
      <c r="BF52" s="374"/>
      <c r="BG52" s="372" t="s">
        <v>430</v>
      </c>
      <c r="BH52" s="373" t="s">
        <v>430</v>
      </c>
      <c r="BI52" s="348" t="s">
        <v>430</v>
      </c>
      <c r="BJ52" s="348" t="s">
        <v>430</v>
      </c>
      <c r="BK52" s="350"/>
      <c r="BL52" s="350" t="s">
        <v>6830</v>
      </c>
      <c r="BM52" s="372" t="s">
        <v>6831</v>
      </c>
      <c r="BN52" s="372" t="s">
        <v>430</v>
      </c>
      <c r="BO52" s="372" t="s">
        <v>430</v>
      </c>
      <c r="BP52" s="430" t="s">
        <v>430</v>
      </c>
      <c r="BQ52" s="468"/>
      <c r="BR52" s="354" t="s">
        <v>519</v>
      </c>
    </row>
    <row r="53" spans="1:70" s="428" customFormat="1" x14ac:dyDescent="0.25">
      <c r="A53" s="345" t="s">
        <v>6832</v>
      </c>
      <c r="B53" s="374"/>
      <c r="C53" s="719">
        <v>44811</v>
      </c>
      <c r="D53" s="373"/>
      <c r="E53" s="346">
        <v>67.708500000000001</v>
      </c>
      <c r="F53" s="373"/>
      <c r="G53" s="347">
        <v>16.766999999999999</v>
      </c>
      <c r="H53" s="374"/>
      <c r="I53" s="348">
        <v>0.69669999999999999</v>
      </c>
      <c r="J53" s="348">
        <v>2.6572</v>
      </c>
      <c r="K53" s="348">
        <v>-0.35060000000000002</v>
      </c>
      <c r="L53" s="348">
        <v>-10.771100000000001</v>
      </c>
      <c r="M53" s="348">
        <v>12.289</v>
      </c>
      <c r="N53" s="350">
        <v>52.691000000000003</v>
      </c>
      <c r="O53" s="348">
        <v>40.913800000000002</v>
      </c>
      <c r="P53" s="348">
        <v>17.189699999999998</v>
      </c>
      <c r="Q53" s="348" t="s">
        <v>430</v>
      </c>
      <c r="R53" s="348" t="s">
        <v>430</v>
      </c>
      <c r="S53" s="348">
        <v>-5.1801000000000004</v>
      </c>
      <c r="T53" s="348">
        <v>14.427099999999999</v>
      </c>
      <c r="U53" s="348">
        <v>22.934200000000001</v>
      </c>
      <c r="V53" s="348">
        <v>31.764199999999999</v>
      </c>
      <c r="W53" s="348">
        <v>7.3913000000000002</v>
      </c>
      <c r="X53" s="348">
        <v>14.048999999999999</v>
      </c>
      <c r="Y53" s="374"/>
      <c r="Z53" s="346">
        <v>15</v>
      </c>
      <c r="AA53" s="346">
        <v>7</v>
      </c>
      <c r="AB53" s="346">
        <v>43</v>
      </c>
      <c r="AC53" s="346">
        <v>50</v>
      </c>
      <c r="AD53" s="346">
        <v>28</v>
      </c>
      <c r="AE53" s="346">
        <v>5</v>
      </c>
      <c r="AF53" s="346">
        <v>5</v>
      </c>
      <c r="AG53" s="346">
        <v>39</v>
      </c>
      <c r="AH53" s="346" t="s">
        <v>430</v>
      </c>
      <c r="AI53" s="346" t="s">
        <v>430</v>
      </c>
      <c r="AJ53" s="346">
        <v>48</v>
      </c>
      <c r="AK53" s="346">
        <v>35</v>
      </c>
      <c r="AL53" s="346">
        <v>19</v>
      </c>
      <c r="AM53" s="346">
        <v>11</v>
      </c>
      <c r="AN53" s="346">
        <v>7</v>
      </c>
      <c r="AO53" s="373"/>
      <c r="AP53" s="348" t="s">
        <v>430</v>
      </c>
      <c r="AQ53" s="348" t="s">
        <v>430</v>
      </c>
      <c r="AR53" s="348" t="s">
        <v>430</v>
      </c>
      <c r="AS53" s="348">
        <v>31.83</v>
      </c>
      <c r="AT53" s="348">
        <v>26.97</v>
      </c>
      <c r="AU53" s="351"/>
      <c r="AV53" s="346" t="s">
        <v>430</v>
      </c>
      <c r="AW53" s="346" t="s">
        <v>430</v>
      </c>
      <c r="AX53" s="346" t="s">
        <v>430</v>
      </c>
      <c r="AY53" s="346">
        <v>16</v>
      </c>
      <c r="AZ53" s="346">
        <v>33</v>
      </c>
      <c r="BA53" s="374"/>
      <c r="BB53" s="348">
        <v>25.863588734144699</v>
      </c>
      <c r="BC53" s="348">
        <v>0</v>
      </c>
      <c r="BD53" s="348">
        <v>3.4724397705842097E-2</v>
      </c>
      <c r="BE53" s="375" t="s">
        <v>430</v>
      </c>
      <c r="BF53" s="374"/>
      <c r="BG53" s="372" t="s">
        <v>430</v>
      </c>
      <c r="BH53" s="373" t="s">
        <v>430</v>
      </c>
      <c r="BI53" s="348" t="s">
        <v>430</v>
      </c>
      <c r="BJ53" s="348" t="s">
        <v>430</v>
      </c>
      <c r="BK53" s="350"/>
      <c r="BL53" s="350" t="s">
        <v>6711</v>
      </c>
      <c r="BM53" s="372" t="s">
        <v>5188</v>
      </c>
      <c r="BN53" s="372" t="s">
        <v>430</v>
      </c>
      <c r="BO53" s="372" t="s">
        <v>430</v>
      </c>
      <c r="BP53" s="430" t="s">
        <v>430</v>
      </c>
      <c r="BQ53" s="468"/>
      <c r="BR53" s="354" t="s">
        <v>443</v>
      </c>
    </row>
    <row r="54" spans="1:70" s="428" customFormat="1" x14ac:dyDescent="0.25">
      <c r="A54" s="345" t="s">
        <v>6833</v>
      </c>
      <c r="B54" s="374"/>
      <c r="C54" s="719">
        <v>44533</v>
      </c>
      <c r="D54" s="373"/>
      <c r="E54" s="346">
        <v>62.542099999999998</v>
      </c>
      <c r="F54" s="373"/>
      <c r="G54" s="347">
        <v>13.52</v>
      </c>
      <c r="H54" s="374"/>
      <c r="I54" s="348">
        <v>0.74519999999999997</v>
      </c>
      <c r="J54" s="348">
        <v>-0.95240000000000002</v>
      </c>
      <c r="K54" s="348">
        <v>0.37119999999999997</v>
      </c>
      <c r="L54" s="348">
        <v>0.22239999999999999</v>
      </c>
      <c r="M54" s="348">
        <v>7.2164999999999999</v>
      </c>
      <c r="N54" s="350">
        <v>23.357700000000001</v>
      </c>
      <c r="O54" s="348">
        <v>15.2996</v>
      </c>
      <c r="P54" s="348">
        <v>14.840299999999999</v>
      </c>
      <c r="Q54" s="348" t="s">
        <v>430</v>
      </c>
      <c r="R54" s="348" t="s">
        <v>430</v>
      </c>
      <c r="S54" s="348">
        <v>1.8838999999999999</v>
      </c>
      <c r="T54" s="348">
        <v>9.5624000000000002</v>
      </c>
      <c r="U54" s="348">
        <v>18.596499999999999</v>
      </c>
      <c r="V54" s="348">
        <v>17.2593</v>
      </c>
      <c r="W54" s="348">
        <v>-1.0248999999999999</v>
      </c>
      <c r="X54" s="348">
        <v>6.6369999999999996</v>
      </c>
      <c r="Y54" s="374"/>
      <c r="Z54" s="346">
        <v>14</v>
      </c>
      <c r="AA54" s="346">
        <v>49</v>
      </c>
      <c r="AB54" s="346">
        <v>34</v>
      </c>
      <c r="AC54" s="346">
        <v>33</v>
      </c>
      <c r="AD54" s="346">
        <v>39</v>
      </c>
      <c r="AE54" s="346">
        <v>37</v>
      </c>
      <c r="AF54" s="346">
        <v>45</v>
      </c>
      <c r="AG54" s="346">
        <v>42</v>
      </c>
      <c r="AH54" s="346" t="s">
        <v>430</v>
      </c>
      <c r="AI54" s="346" t="s">
        <v>430</v>
      </c>
      <c r="AJ54" s="346">
        <v>23</v>
      </c>
      <c r="AK54" s="346">
        <v>42</v>
      </c>
      <c r="AL54" s="346">
        <v>29</v>
      </c>
      <c r="AM54" s="346">
        <v>36</v>
      </c>
      <c r="AN54" s="346">
        <v>50</v>
      </c>
      <c r="AO54" s="373"/>
      <c r="AP54" s="348" t="s">
        <v>430</v>
      </c>
      <c r="AQ54" s="348" t="s">
        <v>430</v>
      </c>
      <c r="AR54" s="348" t="s">
        <v>430</v>
      </c>
      <c r="AS54" s="348">
        <v>17.420000000000002</v>
      </c>
      <c r="AT54" s="348">
        <v>21.14</v>
      </c>
      <c r="AU54" s="351"/>
      <c r="AV54" s="346" t="s">
        <v>430</v>
      </c>
      <c r="AW54" s="346" t="s">
        <v>430</v>
      </c>
      <c r="AX54" s="346" t="s">
        <v>430</v>
      </c>
      <c r="AY54" s="346">
        <v>40</v>
      </c>
      <c r="AZ54" s="346">
        <v>38</v>
      </c>
      <c r="BA54" s="374"/>
      <c r="BB54" s="348">
        <v>14.159835273450399</v>
      </c>
      <c r="BC54" s="348">
        <v>0</v>
      </c>
      <c r="BD54" s="348">
        <v>5.0092533223722299E-2</v>
      </c>
      <c r="BE54" s="375" t="s">
        <v>430</v>
      </c>
      <c r="BF54" s="374"/>
      <c r="BG54" s="372" t="s">
        <v>430</v>
      </c>
      <c r="BH54" s="373" t="s">
        <v>430</v>
      </c>
      <c r="BI54" s="348" t="s">
        <v>430</v>
      </c>
      <c r="BJ54" s="348" t="s">
        <v>430</v>
      </c>
      <c r="BK54" s="350"/>
      <c r="BL54" s="350" t="s">
        <v>6834</v>
      </c>
      <c r="BM54" s="372" t="s">
        <v>6835</v>
      </c>
      <c r="BN54" s="372" t="s">
        <v>430</v>
      </c>
      <c r="BO54" s="372" t="s">
        <v>430</v>
      </c>
      <c r="BP54" s="430" t="s">
        <v>430</v>
      </c>
      <c r="BQ54" s="468"/>
      <c r="BR54" s="354" t="s">
        <v>611</v>
      </c>
    </row>
    <row r="55" spans="1:70" s="428" customFormat="1" x14ac:dyDescent="0.25">
      <c r="A55" s="345" t="s">
        <v>6836</v>
      </c>
      <c r="B55" s="374"/>
      <c r="C55" s="719">
        <v>44323</v>
      </c>
      <c r="D55" s="373"/>
      <c r="E55" s="346">
        <v>64.56</v>
      </c>
      <c r="F55" s="373"/>
      <c r="G55" s="347">
        <v>15.9732</v>
      </c>
      <c r="H55" s="374"/>
      <c r="I55" s="348">
        <v>-0.62829999999999997</v>
      </c>
      <c r="J55" s="348">
        <v>-0.79679999999999995</v>
      </c>
      <c r="K55" s="348">
        <v>1.4061999999999999</v>
      </c>
      <c r="L55" s="348">
        <v>3.9643999999999999</v>
      </c>
      <c r="M55" s="348">
        <v>2.8153999999999999</v>
      </c>
      <c r="N55" s="350">
        <v>15.7</v>
      </c>
      <c r="O55" s="348">
        <v>15.2821</v>
      </c>
      <c r="P55" s="348">
        <v>13.7683</v>
      </c>
      <c r="Q55" s="348">
        <v>7.9676999999999998</v>
      </c>
      <c r="R55" s="348" t="s">
        <v>430</v>
      </c>
      <c r="S55" s="348">
        <v>0.4844</v>
      </c>
      <c r="T55" s="348">
        <v>9.2827000000000002</v>
      </c>
      <c r="U55" s="348">
        <v>14.541</v>
      </c>
      <c r="V55" s="348">
        <v>14.629799999999999</v>
      </c>
      <c r="W55" s="348">
        <v>2.5909</v>
      </c>
      <c r="X55" s="348">
        <v>9.2963000000000005</v>
      </c>
      <c r="Y55" s="374"/>
      <c r="Z55" s="346">
        <v>48</v>
      </c>
      <c r="AA55" s="346">
        <v>46</v>
      </c>
      <c r="AB55" s="346">
        <v>26</v>
      </c>
      <c r="AC55" s="346">
        <v>18</v>
      </c>
      <c r="AD55" s="346">
        <v>45</v>
      </c>
      <c r="AE55" s="346">
        <v>42</v>
      </c>
      <c r="AF55" s="346">
        <v>46</v>
      </c>
      <c r="AG55" s="346">
        <v>43</v>
      </c>
      <c r="AH55" s="346">
        <v>26</v>
      </c>
      <c r="AI55" s="346" t="s">
        <v>430</v>
      </c>
      <c r="AJ55" s="346">
        <v>32</v>
      </c>
      <c r="AK55" s="346">
        <v>43</v>
      </c>
      <c r="AL55" s="346">
        <v>37</v>
      </c>
      <c r="AM55" s="346">
        <v>42</v>
      </c>
      <c r="AN55" s="346">
        <v>34</v>
      </c>
      <c r="AO55" s="373"/>
      <c r="AP55" s="348" t="s">
        <v>430</v>
      </c>
      <c r="AQ55" s="348" t="s">
        <v>430</v>
      </c>
      <c r="AR55" s="348">
        <v>13.53</v>
      </c>
      <c r="AS55" s="348">
        <v>15.95</v>
      </c>
      <c r="AT55" s="348">
        <v>18.04</v>
      </c>
      <c r="AU55" s="351"/>
      <c r="AV55" s="346" t="s">
        <v>430</v>
      </c>
      <c r="AW55" s="346" t="s">
        <v>430</v>
      </c>
      <c r="AX55" s="346">
        <v>32</v>
      </c>
      <c r="AY55" s="346">
        <v>44</v>
      </c>
      <c r="AZ55" s="346">
        <v>41</v>
      </c>
      <c r="BA55" s="374"/>
      <c r="BB55" s="348">
        <v>14.123067043941299</v>
      </c>
      <c r="BC55" s="348">
        <v>0</v>
      </c>
      <c r="BD55" s="348">
        <v>4.6923087936589697E-2</v>
      </c>
      <c r="BE55" s="375" t="s">
        <v>430</v>
      </c>
      <c r="BF55" s="374"/>
      <c r="BG55" s="372" t="s">
        <v>430</v>
      </c>
      <c r="BH55" s="373" t="s">
        <v>430</v>
      </c>
      <c r="BI55" s="348" t="s">
        <v>430</v>
      </c>
      <c r="BJ55" s="348" t="s">
        <v>430</v>
      </c>
      <c r="BK55" s="350"/>
      <c r="BL55" s="350" t="s">
        <v>6810</v>
      </c>
      <c r="BM55" s="372" t="s">
        <v>6811</v>
      </c>
      <c r="BN55" s="372" t="s">
        <v>430</v>
      </c>
      <c r="BO55" s="372" t="s">
        <v>430</v>
      </c>
      <c r="BP55" s="430" t="s">
        <v>430</v>
      </c>
      <c r="BQ55" s="468"/>
      <c r="BR55" s="354" t="s">
        <v>436</v>
      </c>
    </row>
    <row r="56" spans="1:70" s="428" customFormat="1" x14ac:dyDescent="0.25">
      <c r="A56" s="345" t="s">
        <v>6837</v>
      </c>
      <c r="B56" s="374"/>
      <c r="C56" s="719">
        <v>44277</v>
      </c>
      <c r="D56" s="373"/>
      <c r="E56" s="888">
        <v>54.4</v>
      </c>
      <c r="F56" s="373"/>
      <c r="G56" s="347" t="s">
        <v>430</v>
      </c>
      <c r="H56" s="374"/>
      <c r="I56" s="348" t="s">
        <v>430</v>
      </c>
      <c r="J56" s="348" t="s">
        <v>430</v>
      </c>
      <c r="K56" s="348" t="s">
        <v>430</v>
      </c>
      <c r="L56" s="348" t="s">
        <v>430</v>
      </c>
      <c r="M56" s="348" t="s">
        <v>430</v>
      </c>
      <c r="N56" s="350" t="s">
        <v>430</v>
      </c>
      <c r="O56" s="348" t="s">
        <v>430</v>
      </c>
      <c r="P56" s="348" t="s">
        <v>430</v>
      </c>
      <c r="Q56" s="348" t="s">
        <v>430</v>
      </c>
      <c r="R56" s="348" t="s">
        <v>430</v>
      </c>
      <c r="S56" s="348" t="s">
        <v>430</v>
      </c>
      <c r="T56" s="348" t="s">
        <v>430</v>
      </c>
      <c r="U56" s="348" t="s">
        <v>430</v>
      </c>
      <c r="V56" s="348" t="s">
        <v>430</v>
      </c>
      <c r="W56" s="348" t="s">
        <v>430</v>
      </c>
      <c r="X56" s="348" t="s">
        <v>430</v>
      </c>
      <c r="Y56" s="374"/>
      <c r="Z56" s="346" t="s">
        <v>430</v>
      </c>
      <c r="AA56" s="346" t="s">
        <v>430</v>
      </c>
      <c r="AB56" s="346" t="s">
        <v>430</v>
      </c>
      <c r="AC56" s="346" t="s">
        <v>430</v>
      </c>
      <c r="AD56" s="346" t="s">
        <v>430</v>
      </c>
      <c r="AE56" s="346" t="s">
        <v>430</v>
      </c>
      <c r="AF56" s="346" t="s">
        <v>430</v>
      </c>
      <c r="AG56" s="346" t="s">
        <v>430</v>
      </c>
      <c r="AH56" s="346" t="s">
        <v>430</v>
      </c>
      <c r="AI56" s="346" t="s">
        <v>430</v>
      </c>
      <c r="AJ56" s="346" t="s">
        <v>430</v>
      </c>
      <c r="AK56" s="346" t="s">
        <v>430</v>
      </c>
      <c r="AL56" s="346" t="s">
        <v>430</v>
      </c>
      <c r="AM56" s="346" t="s">
        <v>430</v>
      </c>
      <c r="AN56" s="346" t="s">
        <v>430</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74"/>
      <c r="BB56" s="348">
        <v>14.264491669385</v>
      </c>
      <c r="BC56" s="348">
        <v>0</v>
      </c>
      <c r="BD56" s="348">
        <v>2.2975913815375001E-2</v>
      </c>
      <c r="BE56" s="375" t="s">
        <v>430</v>
      </c>
      <c r="BF56" s="374"/>
      <c r="BG56" s="372" t="s">
        <v>430</v>
      </c>
      <c r="BH56" s="373" t="s">
        <v>430</v>
      </c>
      <c r="BI56" s="348" t="s">
        <v>430</v>
      </c>
      <c r="BJ56" s="348" t="s">
        <v>430</v>
      </c>
      <c r="BK56" s="350"/>
      <c r="BL56" s="350" t="s">
        <v>430</v>
      </c>
      <c r="BM56" s="372" t="s">
        <v>430</v>
      </c>
      <c r="BN56" s="372" t="s">
        <v>430</v>
      </c>
      <c r="BO56" s="372" t="s">
        <v>430</v>
      </c>
      <c r="BP56" s="430" t="s">
        <v>430</v>
      </c>
      <c r="BQ56" s="468"/>
      <c r="BR56" s="354" t="s">
        <v>443</v>
      </c>
    </row>
    <row r="57" spans="1:70" s="428" customFormat="1" x14ac:dyDescent="0.25">
      <c r="A57" s="345" t="s">
        <v>6838</v>
      </c>
      <c r="B57" s="374"/>
      <c r="C57" s="719">
        <v>44489</v>
      </c>
      <c r="D57" s="373"/>
      <c r="E57" s="346">
        <v>42.19</v>
      </c>
      <c r="F57" s="373"/>
      <c r="G57" s="347">
        <v>10.853400000000001</v>
      </c>
      <c r="H57" s="374"/>
      <c r="I57" s="348">
        <v>-0.14199999999999999</v>
      </c>
      <c r="J57" s="348">
        <v>-0.5575</v>
      </c>
      <c r="K57" s="348">
        <v>1.9315</v>
      </c>
      <c r="L57" s="348">
        <v>4.7699999999999999E-2</v>
      </c>
      <c r="M57" s="348">
        <v>0.74419999999999997</v>
      </c>
      <c r="N57" s="350">
        <v>13.240500000000001</v>
      </c>
      <c r="O57" s="348">
        <v>15.500299999999999</v>
      </c>
      <c r="P57" s="348">
        <v>9.1347000000000005</v>
      </c>
      <c r="Q57" s="348" t="s">
        <v>430</v>
      </c>
      <c r="R57" s="348" t="s">
        <v>430</v>
      </c>
      <c r="S57" s="348">
        <v>3.8613</v>
      </c>
      <c r="T57" s="348">
        <v>6.1706000000000003</v>
      </c>
      <c r="U57" s="348">
        <v>5.8072999999999997</v>
      </c>
      <c r="V57" s="348">
        <v>8.1447000000000003</v>
      </c>
      <c r="W57" s="348">
        <v>-0.61080000000000001</v>
      </c>
      <c r="X57" s="348">
        <v>1.8019000000000001</v>
      </c>
      <c r="Y57" s="374"/>
      <c r="Z57" s="346">
        <v>43</v>
      </c>
      <c r="AA57" s="346">
        <v>44</v>
      </c>
      <c r="AB57" s="346">
        <v>22</v>
      </c>
      <c r="AC57" s="346">
        <v>34</v>
      </c>
      <c r="AD57" s="346">
        <v>47</v>
      </c>
      <c r="AE57" s="346">
        <v>44</v>
      </c>
      <c r="AF57" s="346">
        <v>44</v>
      </c>
      <c r="AG57" s="346">
        <v>48</v>
      </c>
      <c r="AH57" s="346" t="s">
        <v>430</v>
      </c>
      <c r="AI57" s="346" t="s">
        <v>430</v>
      </c>
      <c r="AJ57" s="346">
        <v>19</v>
      </c>
      <c r="AK57" s="346">
        <v>45</v>
      </c>
      <c r="AL57" s="346">
        <v>47</v>
      </c>
      <c r="AM57" s="346">
        <v>45</v>
      </c>
      <c r="AN57" s="346">
        <v>48</v>
      </c>
      <c r="AO57" s="373"/>
      <c r="AP57" s="348" t="s">
        <v>430</v>
      </c>
      <c r="AQ57" s="348" t="s">
        <v>430</v>
      </c>
      <c r="AR57" s="348" t="s">
        <v>430</v>
      </c>
      <c r="AS57" s="348">
        <v>13.65</v>
      </c>
      <c r="AT57" s="348">
        <v>7.88</v>
      </c>
      <c r="AU57" s="351"/>
      <c r="AV57" s="346" t="s">
        <v>430</v>
      </c>
      <c r="AW57" s="346" t="s">
        <v>430</v>
      </c>
      <c r="AX57" s="346" t="s">
        <v>430</v>
      </c>
      <c r="AY57" s="346">
        <v>46</v>
      </c>
      <c r="AZ57" s="346">
        <v>47</v>
      </c>
      <c r="BA57" s="374"/>
      <c r="BB57" s="348">
        <v>14.3752391619739</v>
      </c>
      <c r="BC57" s="348">
        <v>0</v>
      </c>
      <c r="BD57" s="348">
        <v>1.6333280995134199E-2</v>
      </c>
      <c r="BE57" s="375" t="s">
        <v>430</v>
      </c>
      <c r="BF57" s="374"/>
      <c r="BG57" s="372" t="s">
        <v>430</v>
      </c>
      <c r="BH57" s="373" t="s">
        <v>430</v>
      </c>
      <c r="BI57" s="348" t="s">
        <v>430</v>
      </c>
      <c r="BJ57" s="348" t="s">
        <v>430</v>
      </c>
      <c r="BK57" s="350"/>
      <c r="BL57" s="350" t="s">
        <v>6839</v>
      </c>
      <c r="BM57" s="372" t="s">
        <v>6840</v>
      </c>
      <c r="BN57" s="372" t="s">
        <v>6841</v>
      </c>
      <c r="BO57" s="372" t="s">
        <v>430</v>
      </c>
      <c r="BP57" s="430" t="s">
        <v>430</v>
      </c>
      <c r="BQ57" s="468"/>
      <c r="BR57" s="354" t="s">
        <v>436</v>
      </c>
    </row>
    <row r="58" spans="1:70" s="428" customFormat="1" x14ac:dyDescent="0.25">
      <c r="A58" s="345" t="s">
        <v>6842</v>
      </c>
      <c r="B58" s="374"/>
      <c r="C58" s="719">
        <v>45282</v>
      </c>
      <c r="D58" s="373"/>
      <c r="E58" s="346">
        <v>38.601700000000001</v>
      </c>
      <c r="F58" s="373"/>
      <c r="G58" s="347">
        <v>12.2157</v>
      </c>
      <c r="H58" s="374"/>
      <c r="I58" s="348">
        <v>0.1804</v>
      </c>
      <c r="J58" s="348">
        <v>8.5999999999999993E-2</v>
      </c>
      <c r="K58" s="348">
        <v>-0.32069999999999999</v>
      </c>
      <c r="L58" s="348">
        <v>-0.55520000000000003</v>
      </c>
      <c r="M58" s="348">
        <v>3.3397999999999999</v>
      </c>
      <c r="N58" s="350">
        <v>10.199299999999999</v>
      </c>
      <c r="O58" s="348">
        <v>8.4853000000000005</v>
      </c>
      <c r="P58" s="348" t="s">
        <v>430</v>
      </c>
      <c r="Q58" s="348" t="s">
        <v>430</v>
      </c>
      <c r="R58" s="348" t="s">
        <v>430</v>
      </c>
      <c r="S58" s="348">
        <v>-0.33939999999999998</v>
      </c>
      <c r="T58" s="348">
        <v>6.4699999999999994E-2</v>
      </c>
      <c r="U58" s="348">
        <v>4.2918000000000003</v>
      </c>
      <c r="V58" s="348">
        <v>7.1111000000000004</v>
      </c>
      <c r="W58" s="348">
        <v>0.62519999999999998</v>
      </c>
      <c r="X58" s="348">
        <v>7.8723000000000001</v>
      </c>
      <c r="Y58" s="374"/>
      <c r="Z58" s="346">
        <v>35</v>
      </c>
      <c r="AA58" s="346">
        <v>35</v>
      </c>
      <c r="AB58" s="346">
        <v>42</v>
      </c>
      <c r="AC58" s="346">
        <v>36</v>
      </c>
      <c r="AD58" s="346">
        <v>44</v>
      </c>
      <c r="AE58" s="346">
        <v>48</v>
      </c>
      <c r="AF58" s="346">
        <v>50</v>
      </c>
      <c r="AG58" s="346" t="s">
        <v>430</v>
      </c>
      <c r="AH58" s="346" t="s">
        <v>430</v>
      </c>
      <c r="AI58" s="346" t="s">
        <v>430</v>
      </c>
      <c r="AJ58" s="346">
        <v>35</v>
      </c>
      <c r="AK58" s="346">
        <v>50</v>
      </c>
      <c r="AL58" s="346">
        <v>48</v>
      </c>
      <c r="AM58" s="346">
        <v>46</v>
      </c>
      <c r="AN58" s="346">
        <v>45</v>
      </c>
      <c r="AO58" s="373"/>
      <c r="AP58" s="348" t="s">
        <v>430</v>
      </c>
      <c r="AQ58" s="348" t="s">
        <v>430</v>
      </c>
      <c r="AR58" s="348" t="s">
        <v>430</v>
      </c>
      <c r="AS58" s="348" t="s">
        <v>430</v>
      </c>
      <c r="AT58" s="348">
        <v>6.33</v>
      </c>
      <c r="AU58" s="351"/>
      <c r="AV58" s="346" t="s">
        <v>430</v>
      </c>
      <c r="AW58" s="346" t="s">
        <v>430</v>
      </c>
      <c r="AX58" s="346" t="s">
        <v>430</v>
      </c>
      <c r="AY58" s="346" t="s">
        <v>430</v>
      </c>
      <c r="AZ58" s="346">
        <v>48</v>
      </c>
      <c r="BA58" s="374"/>
      <c r="BB58" s="348">
        <v>5.7328358350829696</v>
      </c>
      <c r="BC58" s="348">
        <v>0</v>
      </c>
      <c r="BD58" s="348">
        <v>3.8920917846215097E-2</v>
      </c>
      <c r="BE58" s="375" t="s">
        <v>430</v>
      </c>
      <c r="BF58" s="374"/>
      <c r="BG58" s="372" t="s">
        <v>430</v>
      </c>
      <c r="BH58" s="373" t="s">
        <v>430</v>
      </c>
      <c r="BI58" s="348" t="s">
        <v>430</v>
      </c>
      <c r="BJ58" s="348" t="s">
        <v>430</v>
      </c>
      <c r="BK58" s="350"/>
      <c r="BL58" s="350" t="s">
        <v>6843</v>
      </c>
      <c r="BM58" s="372" t="s">
        <v>6844</v>
      </c>
      <c r="BN58" s="372" t="s">
        <v>430</v>
      </c>
      <c r="BO58" s="372" t="s">
        <v>430</v>
      </c>
      <c r="BP58" s="430" t="s">
        <v>430</v>
      </c>
      <c r="BQ58" s="468"/>
      <c r="BR58" s="354" t="s">
        <v>2439</v>
      </c>
    </row>
    <row r="59" spans="1:70" s="428" customFormat="1" x14ac:dyDescent="0.25">
      <c r="A59" s="345" t="s">
        <v>6845</v>
      </c>
      <c r="B59" s="374"/>
      <c r="C59" s="719">
        <v>45194</v>
      </c>
      <c r="D59" s="373"/>
      <c r="E59" s="346">
        <v>39.409999999999997</v>
      </c>
      <c r="F59" s="373"/>
      <c r="G59" s="347">
        <v>18.883800000000001</v>
      </c>
      <c r="H59" s="374"/>
      <c r="I59" s="348">
        <v>0.37580000000000002</v>
      </c>
      <c r="J59" s="348">
        <v>1.2846</v>
      </c>
      <c r="K59" s="348">
        <v>3.7206999999999999</v>
      </c>
      <c r="L59" s="348">
        <v>5.6353999999999997</v>
      </c>
      <c r="M59" s="348">
        <v>11.149800000000001</v>
      </c>
      <c r="N59" s="350">
        <v>33.394100000000002</v>
      </c>
      <c r="O59" s="348">
        <v>29.470700000000001</v>
      </c>
      <c r="P59" s="348" t="s">
        <v>430</v>
      </c>
      <c r="Q59" s="348" t="s">
        <v>430</v>
      </c>
      <c r="R59" s="348" t="s">
        <v>430</v>
      </c>
      <c r="S59" s="348">
        <v>4.7076000000000002</v>
      </c>
      <c r="T59" s="348">
        <v>14.8643</v>
      </c>
      <c r="U59" s="348">
        <v>21.683399999999999</v>
      </c>
      <c r="V59" s="348">
        <v>28.416699999999999</v>
      </c>
      <c r="W59" s="348">
        <v>2.9106999999999998</v>
      </c>
      <c r="X59" s="348">
        <v>24.6785</v>
      </c>
      <c r="Y59" s="374"/>
      <c r="Z59" s="346">
        <v>29</v>
      </c>
      <c r="AA59" s="346">
        <v>17</v>
      </c>
      <c r="AB59" s="346">
        <v>10</v>
      </c>
      <c r="AC59" s="346">
        <v>12</v>
      </c>
      <c r="AD59" s="346">
        <v>31</v>
      </c>
      <c r="AE59" s="346">
        <v>22</v>
      </c>
      <c r="AF59" s="346">
        <v>25</v>
      </c>
      <c r="AG59" s="346" t="s">
        <v>430</v>
      </c>
      <c r="AH59" s="346" t="s">
        <v>430</v>
      </c>
      <c r="AI59" s="346" t="s">
        <v>430</v>
      </c>
      <c r="AJ59" s="346">
        <v>17</v>
      </c>
      <c r="AK59" s="346">
        <v>33</v>
      </c>
      <c r="AL59" s="346">
        <v>21</v>
      </c>
      <c r="AM59" s="346">
        <v>19</v>
      </c>
      <c r="AN59" s="346">
        <v>32</v>
      </c>
      <c r="AO59" s="373"/>
      <c r="AP59" s="348" t="s">
        <v>430</v>
      </c>
      <c r="AQ59" s="348" t="s">
        <v>430</v>
      </c>
      <c r="AR59" s="348" t="s">
        <v>430</v>
      </c>
      <c r="AS59" s="348" t="s">
        <v>430</v>
      </c>
      <c r="AT59" s="348">
        <v>33.67</v>
      </c>
      <c r="AU59" s="351"/>
      <c r="AV59" s="346" t="s">
        <v>430</v>
      </c>
      <c r="AW59" s="346" t="s">
        <v>430</v>
      </c>
      <c r="AX59" s="346" t="s">
        <v>430</v>
      </c>
      <c r="AY59" s="346" t="s">
        <v>430</v>
      </c>
      <c r="AZ59" s="346">
        <v>22</v>
      </c>
      <c r="BA59" s="374"/>
      <c r="BB59" s="348">
        <v>13.457832142139701</v>
      </c>
      <c r="BC59" s="348">
        <v>0</v>
      </c>
      <c r="BD59" s="348">
        <v>0.116636451587844</v>
      </c>
      <c r="BE59" s="375" t="s">
        <v>430</v>
      </c>
      <c r="BF59" s="374"/>
      <c r="BG59" s="372" t="s">
        <v>430</v>
      </c>
      <c r="BH59" s="373" t="s">
        <v>430</v>
      </c>
      <c r="BI59" s="348" t="s">
        <v>430</v>
      </c>
      <c r="BJ59" s="348" t="s">
        <v>430</v>
      </c>
      <c r="BK59" s="350"/>
      <c r="BL59" s="350" t="s">
        <v>6846</v>
      </c>
      <c r="BM59" s="372" t="s">
        <v>2674</v>
      </c>
      <c r="BN59" s="372" t="s">
        <v>430</v>
      </c>
      <c r="BO59" s="372" t="s">
        <v>430</v>
      </c>
      <c r="BP59" s="430" t="s">
        <v>430</v>
      </c>
      <c r="BQ59" s="468"/>
      <c r="BR59" s="354" t="s">
        <v>548</v>
      </c>
    </row>
    <row r="60" spans="1:70" s="428" customFormat="1" x14ac:dyDescent="0.25">
      <c r="A60" s="345" t="s">
        <v>6847</v>
      </c>
      <c r="B60" s="374"/>
      <c r="C60" s="719">
        <v>41775</v>
      </c>
      <c r="D60" s="373"/>
      <c r="E60" s="888">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16.074892507346998</v>
      </c>
      <c r="BC60" s="348">
        <v>0</v>
      </c>
      <c r="BD60" s="348">
        <v>1.74446263545057E-2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0.42149999999999999</v>
      </c>
      <c r="J61" s="59">
        <v>0.96850000000000003</v>
      </c>
      <c r="K61" s="59">
        <v>2.1328</v>
      </c>
      <c r="L61" s="59">
        <v>1.6273</v>
      </c>
      <c r="M61" s="59">
        <v>13.3178</v>
      </c>
      <c r="N61" s="70">
        <v>32.622199999999999</v>
      </c>
      <c r="O61" s="59">
        <v>28.948799999999999</v>
      </c>
      <c r="P61" s="59">
        <v>23.243600000000001</v>
      </c>
      <c r="Q61" s="59">
        <v>11.878299999999999</v>
      </c>
      <c r="R61" s="59">
        <v>11.818099999999999</v>
      </c>
      <c r="S61" s="59">
        <v>2.5438999999999998</v>
      </c>
      <c r="T61" s="59">
        <v>17.617699999999999</v>
      </c>
      <c r="U61" s="59">
        <v>18.683499999999999</v>
      </c>
      <c r="V61" s="59">
        <v>23.398399999999999</v>
      </c>
      <c r="W61" s="59">
        <v>4.2237</v>
      </c>
      <c r="X61" s="59">
        <v>12.9666</v>
      </c>
      <c r="Y61" s="66"/>
      <c r="Z61" s="51">
        <v>51</v>
      </c>
      <c r="AA61" s="51">
        <v>51</v>
      </c>
      <c r="AB61" s="51">
        <v>51</v>
      </c>
      <c r="AC61" s="51">
        <v>51</v>
      </c>
      <c r="AD61" s="51">
        <v>50</v>
      </c>
      <c r="AE61" s="51">
        <v>50</v>
      </c>
      <c r="AF61" s="51">
        <v>50</v>
      </c>
      <c r="AG61" s="51">
        <v>48</v>
      </c>
      <c r="AH61" s="51">
        <v>33</v>
      </c>
      <c r="AI61" s="51">
        <v>22</v>
      </c>
      <c r="AJ61" s="51">
        <v>51</v>
      </c>
      <c r="AK61" s="51">
        <v>51</v>
      </c>
      <c r="AL61" s="51">
        <v>50</v>
      </c>
      <c r="AM61" s="51">
        <v>50</v>
      </c>
      <c r="AN61" s="51">
        <v>51</v>
      </c>
      <c r="AO61" s="43"/>
      <c r="AP61" s="59">
        <v>14.601363636363599</v>
      </c>
      <c r="AQ61" s="59">
        <v>17.3527272727273</v>
      </c>
      <c r="AR61" s="59">
        <v>20.958529411764701</v>
      </c>
      <c r="AS61" s="59">
        <v>27.866666666666699</v>
      </c>
      <c r="AT61" s="59">
        <v>29.178599999999999</v>
      </c>
      <c r="AU61" s="78"/>
      <c r="AV61" s="51">
        <v>22</v>
      </c>
      <c r="AW61" s="51">
        <v>22</v>
      </c>
      <c r="AX61" s="51">
        <v>34</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2.4051</v>
      </c>
      <c r="J62" s="60">
        <v>9.7970000000000006</v>
      </c>
      <c r="K62" s="60">
        <v>19.546800000000001</v>
      </c>
      <c r="L62" s="60">
        <v>10.4488</v>
      </c>
      <c r="M62" s="60">
        <v>36.208799999999997</v>
      </c>
      <c r="N62" s="71">
        <v>78.646600000000007</v>
      </c>
      <c r="O62" s="60">
        <v>71.19</v>
      </c>
      <c r="P62" s="60">
        <v>53.860900000000001</v>
      </c>
      <c r="Q62" s="60">
        <v>28.2166</v>
      </c>
      <c r="R62" s="60">
        <v>18.227599999999999</v>
      </c>
      <c r="S62" s="60">
        <v>21.250399999999999</v>
      </c>
      <c r="T62" s="60">
        <v>37.538200000000003</v>
      </c>
      <c r="U62" s="60">
        <v>33.644300000000001</v>
      </c>
      <c r="V62" s="60">
        <v>50.051600000000001</v>
      </c>
      <c r="W62" s="60">
        <v>22.230499999999999</v>
      </c>
      <c r="X62" s="60">
        <v>38.034500000000001</v>
      </c>
      <c r="Y62" s="67"/>
      <c r="Z62" s="52"/>
      <c r="AA62" s="52"/>
      <c r="AB62" s="52"/>
      <c r="AC62" s="52"/>
      <c r="AD62" s="52"/>
      <c r="AE62" s="52"/>
      <c r="AF62" s="52"/>
      <c r="AG62" s="52"/>
      <c r="AH62" s="52"/>
      <c r="AI62" s="52"/>
      <c r="AJ62" s="52"/>
      <c r="AK62" s="52"/>
      <c r="AL62" s="52"/>
      <c r="AM62" s="52"/>
      <c r="AN62" s="52"/>
      <c r="AO62" s="44"/>
      <c r="AP62" s="60">
        <v>24.7</v>
      </c>
      <c r="AQ62" s="60">
        <v>31.93</v>
      </c>
      <c r="AR62" s="60">
        <v>44.6</v>
      </c>
      <c r="AS62" s="60">
        <v>66.930000000000007</v>
      </c>
      <c r="AT62" s="60">
        <v>55.84</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-1.8844000000000001</v>
      </c>
      <c r="J63" s="60">
        <v>-6.6669</v>
      </c>
      <c r="K63" s="60">
        <v>-5.8522999999999996</v>
      </c>
      <c r="L63" s="60">
        <v>-11.3657</v>
      </c>
      <c r="M63" s="60">
        <v>-9.6547999999999998</v>
      </c>
      <c r="N63" s="71">
        <v>-3.2496999999999998</v>
      </c>
      <c r="O63" s="60">
        <v>8.4853000000000005</v>
      </c>
      <c r="P63" s="60">
        <v>9.1347000000000005</v>
      </c>
      <c r="Q63" s="60">
        <v>3.2008999999999999</v>
      </c>
      <c r="R63" s="60">
        <v>3.4870999999999999</v>
      </c>
      <c r="S63" s="60">
        <v>-6.9859999999999998</v>
      </c>
      <c r="T63" s="60">
        <v>-7.5366999999999997</v>
      </c>
      <c r="U63" s="60">
        <v>-8.2138000000000009</v>
      </c>
      <c r="V63" s="60">
        <v>-17.771000000000001</v>
      </c>
      <c r="W63" s="60">
        <v>-6.5053000000000001</v>
      </c>
      <c r="X63" s="60">
        <v>-0.1502</v>
      </c>
      <c r="Y63" s="67"/>
      <c r="Z63" s="52"/>
      <c r="AA63" s="52"/>
      <c r="AB63" s="52"/>
      <c r="AC63" s="52"/>
      <c r="AD63" s="52"/>
      <c r="AE63" s="52"/>
      <c r="AF63" s="52"/>
      <c r="AG63" s="52"/>
      <c r="AH63" s="52"/>
      <c r="AI63" s="52"/>
      <c r="AJ63" s="52"/>
      <c r="AK63" s="52"/>
      <c r="AL63" s="52"/>
      <c r="AM63" s="52"/>
      <c r="AN63" s="52"/>
      <c r="AO63" s="44"/>
      <c r="AP63" s="60">
        <v>5.84</v>
      </c>
      <c r="AQ63" s="60">
        <v>8.94</v>
      </c>
      <c r="AR63" s="60">
        <v>7.83</v>
      </c>
      <c r="AS63" s="60">
        <v>10.75</v>
      </c>
      <c r="AT63" s="60">
        <v>-12.78</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0.46589999999999998</v>
      </c>
      <c r="J64" s="61">
        <v>0.78069999999999995</v>
      </c>
      <c r="K64" s="61">
        <v>1.4061999999999999</v>
      </c>
      <c r="L64" s="61">
        <v>2.0184000000000002</v>
      </c>
      <c r="M64" s="61">
        <v>12.9056</v>
      </c>
      <c r="N64" s="72">
        <v>32.001399999999997</v>
      </c>
      <c r="O64" s="61">
        <v>29.3584</v>
      </c>
      <c r="P64" s="61">
        <v>23.4649</v>
      </c>
      <c r="Q64" s="61">
        <v>11.436</v>
      </c>
      <c r="R64" s="61">
        <v>12.120100000000001</v>
      </c>
      <c r="S64" s="61">
        <v>1.3393999999999999</v>
      </c>
      <c r="T64" s="61">
        <v>17.8751</v>
      </c>
      <c r="U64" s="61">
        <v>20.488800000000001</v>
      </c>
      <c r="V64" s="61">
        <v>24.192699999999999</v>
      </c>
      <c r="W64" s="61">
        <v>3.9437000000000002</v>
      </c>
      <c r="X64" s="61">
        <v>10.573499999999999</v>
      </c>
      <c r="Y64" s="68"/>
      <c r="Z64" s="53"/>
      <c r="AA64" s="53"/>
      <c r="AB64" s="53"/>
      <c r="AC64" s="53"/>
      <c r="AD64" s="53"/>
      <c r="AE64" s="53"/>
      <c r="AF64" s="53"/>
      <c r="AG64" s="53"/>
      <c r="AH64" s="53"/>
      <c r="AI64" s="53"/>
      <c r="AJ64" s="53"/>
      <c r="AK64" s="53"/>
      <c r="AL64" s="53"/>
      <c r="AM64" s="53"/>
      <c r="AN64" s="53"/>
      <c r="AO64" s="45"/>
      <c r="AP64" s="61">
        <v>14.04</v>
      </c>
      <c r="AQ64" s="61">
        <v>17.100000000000001</v>
      </c>
      <c r="AR64" s="61">
        <v>20.9</v>
      </c>
      <c r="AS64" s="61">
        <v>28.44</v>
      </c>
      <c r="AT64" s="61">
        <v>31.11</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6848</v>
      </c>
      <c r="B66" s="374"/>
      <c r="C66" s="719">
        <v>41276</v>
      </c>
      <c r="D66" s="373"/>
      <c r="E66" s="346">
        <v>6064.03</v>
      </c>
      <c r="F66" s="373"/>
      <c r="G66" s="347">
        <v>106.7022</v>
      </c>
      <c r="H66" s="374"/>
      <c r="I66" s="348">
        <v>0.98089999999999999</v>
      </c>
      <c r="J66" s="348">
        <v>1.8327</v>
      </c>
      <c r="K66" s="348">
        <v>0.73440000000000005</v>
      </c>
      <c r="L66" s="348">
        <v>3.8241999999999998</v>
      </c>
      <c r="M66" s="348">
        <v>20.680800000000001</v>
      </c>
      <c r="N66" s="350">
        <v>19.4268</v>
      </c>
      <c r="O66" s="348">
        <v>21.3261</v>
      </c>
      <c r="P66" s="348">
        <v>23.495100000000001</v>
      </c>
      <c r="Q66" s="348">
        <v>10.8584</v>
      </c>
      <c r="R66" s="348">
        <v>17.428799999999999</v>
      </c>
      <c r="S66" s="348">
        <v>0.309</v>
      </c>
      <c r="T66" s="348">
        <v>25.5871</v>
      </c>
      <c r="U66" s="348">
        <v>16.670100000000001</v>
      </c>
      <c r="V66" s="348">
        <v>15.731199999999999</v>
      </c>
      <c r="W66" s="348">
        <v>5.3205</v>
      </c>
      <c r="X66" s="348">
        <v>17.7652</v>
      </c>
      <c r="Y66" s="374"/>
      <c r="Z66" s="346">
        <v>7</v>
      </c>
      <c r="AA66" s="346">
        <v>12</v>
      </c>
      <c r="AB66" s="346">
        <v>29</v>
      </c>
      <c r="AC66" s="346">
        <v>19</v>
      </c>
      <c r="AD66" s="346">
        <v>12</v>
      </c>
      <c r="AE66" s="346">
        <v>41</v>
      </c>
      <c r="AF66" s="346">
        <v>41</v>
      </c>
      <c r="AG66" s="346">
        <v>27</v>
      </c>
      <c r="AH66" s="346">
        <v>23</v>
      </c>
      <c r="AI66" s="346">
        <v>3</v>
      </c>
      <c r="AJ66" s="346">
        <v>34</v>
      </c>
      <c r="AK66" s="346">
        <v>10</v>
      </c>
      <c r="AL66" s="346">
        <v>35</v>
      </c>
      <c r="AM66" s="346">
        <v>41</v>
      </c>
      <c r="AN66" s="346">
        <v>21</v>
      </c>
      <c r="AO66" s="373"/>
      <c r="AP66" s="348">
        <v>17.52</v>
      </c>
      <c r="AQ66" s="348">
        <v>17.36</v>
      </c>
      <c r="AR66" s="348">
        <v>20.149999999999999</v>
      </c>
      <c r="AS66" s="348">
        <v>21.61</v>
      </c>
      <c r="AT66" s="348">
        <v>27.82</v>
      </c>
      <c r="AU66" s="351"/>
      <c r="AV66" s="346">
        <v>5</v>
      </c>
      <c r="AW66" s="346">
        <v>14</v>
      </c>
      <c r="AX66" s="346">
        <v>22</v>
      </c>
      <c r="AY66" s="346">
        <v>37</v>
      </c>
      <c r="AZ66" s="346">
        <v>33</v>
      </c>
      <c r="BA66" s="374"/>
      <c r="BB66" s="348">
        <v>16.755867949854899</v>
      </c>
      <c r="BC66" s="348">
        <v>0.94769869787752303</v>
      </c>
      <c r="BD66" s="348">
        <v>8.0770762201904295E-2</v>
      </c>
      <c r="BE66" s="375">
        <v>0.205698123351849</v>
      </c>
      <c r="BF66" s="374"/>
      <c r="BG66" s="372" t="s">
        <v>430</v>
      </c>
      <c r="BH66" s="373" t="s">
        <v>430</v>
      </c>
      <c r="BI66" s="348" t="s">
        <v>430</v>
      </c>
      <c r="BJ66" s="348" t="s">
        <v>430</v>
      </c>
      <c r="BK66" s="350"/>
      <c r="BL66" s="350" t="s">
        <v>6708</v>
      </c>
      <c r="BM66" s="372" t="s">
        <v>6709</v>
      </c>
      <c r="BN66" s="372" t="s">
        <v>430</v>
      </c>
      <c r="BO66" s="372" t="s">
        <v>430</v>
      </c>
      <c r="BP66" s="430" t="s">
        <v>430</v>
      </c>
      <c r="BQ66" s="468"/>
      <c r="BR66" s="354" t="s">
        <v>443</v>
      </c>
    </row>
    <row r="67" spans="1:70" s="428" customFormat="1" ht="11" x14ac:dyDescent="0.3">
      <c r="A67" s="841" t="s">
        <v>6849</v>
      </c>
      <c r="B67" s="847"/>
      <c r="C67" s="843">
        <v>44229</v>
      </c>
      <c r="D67" s="842"/>
      <c r="E67" s="844">
        <v>4526.33</v>
      </c>
      <c r="F67" s="842"/>
      <c r="G67" s="845">
        <v>28.812100000000001</v>
      </c>
      <c r="H67" s="847"/>
      <c r="I67" s="846">
        <v>0.58050000000000002</v>
      </c>
      <c r="J67" s="846">
        <v>0.44130000000000003</v>
      </c>
      <c r="K67" s="846">
        <v>2.01E-2</v>
      </c>
      <c r="L67" s="846">
        <v>3.0655999999999999</v>
      </c>
      <c r="M67" s="846">
        <v>26.4193</v>
      </c>
      <c r="N67" s="848">
        <v>36.252499999999998</v>
      </c>
      <c r="O67" s="846">
        <v>34.980400000000003</v>
      </c>
      <c r="P67" s="846">
        <v>31.688400000000001</v>
      </c>
      <c r="Q67" s="846">
        <v>20.567499999999999</v>
      </c>
      <c r="R67" s="846" t="s">
        <v>430</v>
      </c>
      <c r="S67" s="846">
        <v>-0.51519999999999999</v>
      </c>
      <c r="T67" s="846">
        <v>28.440200000000001</v>
      </c>
      <c r="U67" s="846">
        <v>24.093299999999999</v>
      </c>
      <c r="V67" s="846">
        <v>30.031400000000001</v>
      </c>
      <c r="W67" s="846">
        <v>6.0145</v>
      </c>
      <c r="X67" s="846">
        <v>21.091899999999999</v>
      </c>
      <c r="Y67" s="847"/>
      <c r="Z67" s="844">
        <v>20</v>
      </c>
      <c r="AA67" s="844">
        <v>29</v>
      </c>
      <c r="AB67" s="844">
        <v>37</v>
      </c>
      <c r="AC67" s="844">
        <v>22</v>
      </c>
      <c r="AD67" s="844">
        <v>4</v>
      </c>
      <c r="AE67" s="844">
        <v>16</v>
      </c>
      <c r="AF67" s="844">
        <v>13</v>
      </c>
      <c r="AG67" s="844">
        <v>5</v>
      </c>
      <c r="AH67" s="844">
        <v>2</v>
      </c>
      <c r="AI67" s="844" t="s">
        <v>430</v>
      </c>
      <c r="AJ67" s="844">
        <v>37</v>
      </c>
      <c r="AK67" s="844">
        <v>7</v>
      </c>
      <c r="AL67" s="844">
        <v>12</v>
      </c>
      <c r="AM67" s="844">
        <v>14</v>
      </c>
      <c r="AN67" s="844">
        <v>14</v>
      </c>
      <c r="AO67" s="842"/>
      <c r="AP67" s="846" t="s">
        <v>430</v>
      </c>
      <c r="AQ67" s="846" t="s">
        <v>430</v>
      </c>
      <c r="AR67" s="846">
        <v>29.52</v>
      </c>
      <c r="AS67" s="846">
        <v>33.46</v>
      </c>
      <c r="AT67" s="846">
        <v>40.68</v>
      </c>
      <c r="AU67" s="849"/>
      <c r="AV67" s="844" t="s">
        <v>430</v>
      </c>
      <c r="AW67" s="844" t="s">
        <v>430</v>
      </c>
      <c r="AX67" s="844">
        <v>2</v>
      </c>
      <c r="AY67" s="844">
        <v>11</v>
      </c>
      <c r="AZ67" s="844">
        <v>11</v>
      </c>
      <c r="BA67" s="847"/>
      <c r="BB67" s="846">
        <v>19.599208143297901</v>
      </c>
      <c r="BC67" s="846">
        <v>0</v>
      </c>
      <c r="BD67" s="846">
        <v>9.7036963191745804E-2</v>
      </c>
      <c r="BE67" s="852" t="s">
        <v>430</v>
      </c>
      <c r="BF67" s="847"/>
      <c r="BG67" s="855" t="s">
        <v>430</v>
      </c>
      <c r="BH67" s="842" t="s">
        <v>430</v>
      </c>
      <c r="BI67" s="846" t="s">
        <v>430</v>
      </c>
      <c r="BJ67" s="846" t="s">
        <v>430</v>
      </c>
      <c r="BK67" s="848"/>
      <c r="BL67" s="848" t="s">
        <v>6711</v>
      </c>
      <c r="BM67" s="855" t="s">
        <v>5188</v>
      </c>
      <c r="BN67" s="855" t="s">
        <v>430</v>
      </c>
      <c r="BO67" s="855" t="s">
        <v>430</v>
      </c>
      <c r="BP67" s="892" t="s">
        <v>430</v>
      </c>
      <c r="BQ67" s="854"/>
      <c r="BR67" s="856" t="s">
        <v>555</v>
      </c>
    </row>
    <row r="68" spans="1:70" s="428" customFormat="1" x14ac:dyDescent="0.25">
      <c r="A68" s="345" t="s">
        <v>6850</v>
      </c>
      <c r="B68" s="374"/>
      <c r="C68" s="719">
        <v>43895</v>
      </c>
      <c r="D68" s="373"/>
      <c r="E68" s="346">
        <v>4431.7700000000004</v>
      </c>
      <c r="F68" s="373"/>
      <c r="G68" s="347">
        <v>41.1723</v>
      </c>
      <c r="H68" s="374"/>
      <c r="I68" s="348">
        <v>0.85050000000000003</v>
      </c>
      <c r="J68" s="348">
        <v>1.6221000000000001</v>
      </c>
      <c r="K68" s="348">
        <v>-1.4066000000000001</v>
      </c>
      <c r="L68" s="348">
        <v>1.2542</v>
      </c>
      <c r="M68" s="348">
        <v>27.0899</v>
      </c>
      <c r="N68" s="350">
        <v>32.245600000000003</v>
      </c>
      <c r="O68" s="348">
        <v>36.127000000000002</v>
      </c>
      <c r="P68" s="348">
        <v>31.269200000000001</v>
      </c>
      <c r="Q68" s="348">
        <v>16.238600000000002</v>
      </c>
      <c r="R68" s="348" t="s">
        <v>430</v>
      </c>
      <c r="S68" s="348">
        <v>-5.3780000000000001</v>
      </c>
      <c r="T68" s="348">
        <v>32.165399999999998</v>
      </c>
      <c r="U68" s="348">
        <v>18.953499999999998</v>
      </c>
      <c r="V68" s="348">
        <v>19.804300000000001</v>
      </c>
      <c r="W68" s="348">
        <v>8.4326000000000008</v>
      </c>
      <c r="X68" s="348">
        <v>24.5717</v>
      </c>
      <c r="Y68" s="374"/>
      <c r="Z68" s="346">
        <v>13</v>
      </c>
      <c r="AA68" s="346">
        <v>13</v>
      </c>
      <c r="AB68" s="346">
        <v>47</v>
      </c>
      <c r="AC68" s="346">
        <v>27</v>
      </c>
      <c r="AD68" s="346">
        <v>2</v>
      </c>
      <c r="AE68" s="346">
        <v>27</v>
      </c>
      <c r="AF68" s="346">
        <v>10</v>
      </c>
      <c r="AG68" s="346">
        <v>8</v>
      </c>
      <c r="AH68" s="346">
        <v>7</v>
      </c>
      <c r="AI68" s="346" t="s">
        <v>430</v>
      </c>
      <c r="AJ68" s="346">
        <v>49</v>
      </c>
      <c r="AK68" s="346">
        <v>3</v>
      </c>
      <c r="AL68" s="346">
        <v>30</v>
      </c>
      <c r="AM68" s="346">
        <v>35</v>
      </c>
      <c r="AN68" s="346">
        <v>3</v>
      </c>
      <c r="AO68" s="373"/>
      <c r="AP68" s="348" t="s">
        <v>430</v>
      </c>
      <c r="AQ68" s="348" t="s">
        <v>430</v>
      </c>
      <c r="AR68" s="348">
        <v>28.15</v>
      </c>
      <c r="AS68" s="348">
        <v>30.85</v>
      </c>
      <c r="AT68" s="348">
        <v>34.47</v>
      </c>
      <c r="AU68" s="351"/>
      <c r="AV68" s="346" t="s">
        <v>430</v>
      </c>
      <c r="AW68" s="346" t="s">
        <v>430</v>
      </c>
      <c r="AX68" s="346">
        <v>4</v>
      </c>
      <c r="AY68" s="346">
        <v>20</v>
      </c>
      <c r="AZ68" s="346">
        <v>22</v>
      </c>
      <c r="BA68" s="374"/>
      <c r="BB68" s="348">
        <v>26.707730119286499</v>
      </c>
      <c r="BC68" s="348">
        <v>0</v>
      </c>
      <c r="BD68" s="348">
        <v>7.2343471515834798E-2</v>
      </c>
      <c r="BE68" s="375" t="s">
        <v>430</v>
      </c>
      <c r="BF68" s="374"/>
      <c r="BG68" s="372" t="s">
        <v>430</v>
      </c>
      <c r="BH68" s="373" t="s">
        <v>430</v>
      </c>
      <c r="BI68" s="348" t="s">
        <v>430</v>
      </c>
      <c r="BJ68" s="348" t="s">
        <v>430</v>
      </c>
      <c r="BK68" s="350"/>
      <c r="BL68" s="350" t="s">
        <v>6713</v>
      </c>
      <c r="BM68" s="372" t="s">
        <v>6714</v>
      </c>
      <c r="BN68" s="372" t="s">
        <v>2656</v>
      </c>
      <c r="BO68" s="372" t="s">
        <v>430</v>
      </c>
      <c r="BP68" s="430" t="s">
        <v>430</v>
      </c>
      <c r="BQ68" s="468"/>
      <c r="BR68" s="354" t="s">
        <v>476</v>
      </c>
    </row>
    <row r="69" spans="1:70" s="428" customFormat="1" x14ac:dyDescent="0.25">
      <c r="A69" s="345" t="s">
        <v>6851</v>
      </c>
      <c r="B69" s="374"/>
      <c r="C69" s="719">
        <v>44237</v>
      </c>
      <c r="D69" s="373"/>
      <c r="E69" s="346">
        <v>4029.53</v>
      </c>
      <c r="F69" s="373"/>
      <c r="G69" s="347">
        <v>12.85</v>
      </c>
      <c r="H69" s="374"/>
      <c r="I69" s="348">
        <v>0.62649999999999995</v>
      </c>
      <c r="J69" s="348">
        <v>2.8822999999999999</v>
      </c>
      <c r="K69" s="348">
        <v>5.1555</v>
      </c>
      <c r="L69" s="348">
        <v>-1.4571000000000001</v>
      </c>
      <c r="M69" s="348">
        <v>10.2058</v>
      </c>
      <c r="N69" s="350">
        <v>39.370899999999999</v>
      </c>
      <c r="O69" s="348">
        <v>37.164299999999997</v>
      </c>
      <c r="P69" s="348">
        <v>21.481200000000001</v>
      </c>
      <c r="Q69" s="348">
        <v>6.8609</v>
      </c>
      <c r="R69" s="348" t="s">
        <v>430</v>
      </c>
      <c r="S69" s="348">
        <v>6.9942000000000002</v>
      </c>
      <c r="T69" s="348">
        <v>17.7819</v>
      </c>
      <c r="U69" s="348">
        <v>22.032299999999999</v>
      </c>
      <c r="V69" s="348">
        <v>20.657299999999999</v>
      </c>
      <c r="W69" s="348">
        <v>6.1982999999999997</v>
      </c>
      <c r="X69" s="348">
        <v>4.6612</v>
      </c>
      <c r="Y69" s="374"/>
      <c r="Z69" s="346">
        <v>17</v>
      </c>
      <c r="AA69" s="346">
        <v>5</v>
      </c>
      <c r="AB69" s="346">
        <v>7</v>
      </c>
      <c r="AC69" s="346">
        <v>42</v>
      </c>
      <c r="AD69" s="346">
        <v>36</v>
      </c>
      <c r="AE69" s="346">
        <v>14</v>
      </c>
      <c r="AF69" s="346">
        <v>9</v>
      </c>
      <c r="AG69" s="346">
        <v>32</v>
      </c>
      <c r="AH69" s="346">
        <v>28</v>
      </c>
      <c r="AI69" s="346" t="s">
        <v>430</v>
      </c>
      <c r="AJ69" s="346">
        <v>10</v>
      </c>
      <c r="AK69" s="346">
        <v>27</v>
      </c>
      <c r="AL69" s="346">
        <v>22</v>
      </c>
      <c r="AM69" s="346">
        <v>33</v>
      </c>
      <c r="AN69" s="346">
        <v>12</v>
      </c>
      <c r="AO69" s="373"/>
      <c r="AP69" s="348" t="s">
        <v>430</v>
      </c>
      <c r="AQ69" s="348" t="s">
        <v>430</v>
      </c>
      <c r="AR69" s="348">
        <v>19.559999999999999</v>
      </c>
      <c r="AS69" s="348">
        <v>31.93</v>
      </c>
      <c r="AT69" s="348">
        <v>29.03</v>
      </c>
      <c r="AU69" s="351"/>
      <c r="AV69" s="346" t="s">
        <v>430</v>
      </c>
      <c r="AW69" s="346" t="s">
        <v>430</v>
      </c>
      <c r="AX69" s="346">
        <v>25</v>
      </c>
      <c r="AY69" s="346">
        <v>18</v>
      </c>
      <c r="AZ69" s="346">
        <v>32</v>
      </c>
      <c r="BA69" s="374"/>
      <c r="BB69" s="348">
        <v>22.2972206932468</v>
      </c>
      <c r="BC69" s="348">
        <v>0</v>
      </c>
      <c r="BD69" s="348">
        <v>5.6505797390395199E-2</v>
      </c>
      <c r="BE69" s="375" t="s">
        <v>430</v>
      </c>
      <c r="BF69" s="374"/>
      <c r="BG69" s="372" t="s">
        <v>430</v>
      </c>
      <c r="BH69" s="373" t="s">
        <v>430</v>
      </c>
      <c r="BI69" s="348" t="s">
        <v>430</v>
      </c>
      <c r="BJ69" s="348" t="s">
        <v>430</v>
      </c>
      <c r="BK69" s="350"/>
      <c r="BL69" s="350" t="s">
        <v>6716</v>
      </c>
      <c r="BM69" s="372" t="s">
        <v>6717</v>
      </c>
      <c r="BN69" s="372" t="s">
        <v>430</v>
      </c>
      <c r="BO69" s="372" t="s">
        <v>430</v>
      </c>
      <c r="BP69" s="430" t="s">
        <v>430</v>
      </c>
      <c r="BQ69" s="468"/>
      <c r="BR69" s="354" t="s">
        <v>436</v>
      </c>
    </row>
    <row r="70" spans="1:70" s="428" customFormat="1" x14ac:dyDescent="0.25">
      <c r="A70" s="345" t="s">
        <v>6852</v>
      </c>
      <c r="B70" s="374"/>
      <c r="C70" s="719">
        <v>41276</v>
      </c>
      <c r="D70" s="373"/>
      <c r="E70" s="346">
        <v>3117.56</v>
      </c>
      <c r="F70" s="373"/>
      <c r="G70" s="347">
        <v>73.903999999999996</v>
      </c>
      <c r="H70" s="374"/>
      <c r="I70" s="348">
        <v>0.42670000000000002</v>
      </c>
      <c r="J70" s="348">
        <v>1.0693999999999999</v>
      </c>
      <c r="K70" s="348">
        <v>-0.15129999999999999</v>
      </c>
      <c r="L70" s="348">
        <v>-2.7233000000000001</v>
      </c>
      <c r="M70" s="348">
        <v>16.457599999999999</v>
      </c>
      <c r="N70" s="350">
        <v>43.1111</v>
      </c>
      <c r="O70" s="348">
        <v>41.339100000000002</v>
      </c>
      <c r="P70" s="348">
        <v>22.991499999999998</v>
      </c>
      <c r="Q70" s="348">
        <v>5.7355</v>
      </c>
      <c r="R70" s="348">
        <v>13.6258</v>
      </c>
      <c r="S70" s="348">
        <v>1.1620999999999999</v>
      </c>
      <c r="T70" s="348">
        <v>18.973600000000001</v>
      </c>
      <c r="U70" s="348">
        <v>24.595800000000001</v>
      </c>
      <c r="V70" s="348">
        <v>25.116800000000001</v>
      </c>
      <c r="W70" s="348">
        <v>5.2298999999999998</v>
      </c>
      <c r="X70" s="348">
        <v>12.8651</v>
      </c>
      <c r="Y70" s="374"/>
      <c r="Z70" s="346">
        <v>28</v>
      </c>
      <c r="AA70" s="346">
        <v>20</v>
      </c>
      <c r="AB70" s="346">
        <v>40</v>
      </c>
      <c r="AC70" s="346">
        <v>45</v>
      </c>
      <c r="AD70" s="346">
        <v>15</v>
      </c>
      <c r="AE70" s="346">
        <v>10</v>
      </c>
      <c r="AF70" s="346">
        <v>5</v>
      </c>
      <c r="AG70" s="346">
        <v>28</v>
      </c>
      <c r="AH70" s="346">
        <v>30</v>
      </c>
      <c r="AI70" s="346">
        <v>9</v>
      </c>
      <c r="AJ70" s="346">
        <v>29</v>
      </c>
      <c r="AK70" s="346">
        <v>24</v>
      </c>
      <c r="AL70" s="346">
        <v>11</v>
      </c>
      <c r="AM70" s="346">
        <v>26</v>
      </c>
      <c r="AN70" s="346">
        <v>22</v>
      </c>
      <c r="AO70" s="373"/>
      <c r="AP70" s="348">
        <v>13.8</v>
      </c>
      <c r="AQ70" s="348">
        <v>14.62</v>
      </c>
      <c r="AR70" s="348">
        <v>20.86</v>
      </c>
      <c r="AS70" s="348">
        <v>35.25</v>
      </c>
      <c r="AT70" s="348">
        <v>32.65</v>
      </c>
      <c r="AU70" s="351"/>
      <c r="AV70" s="346">
        <v>18</v>
      </c>
      <c r="AW70" s="346">
        <v>17</v>
      </c>
      <c r="AX70" s="346">
        <v>20</v>
      </c>
      <c r="AY70" s="346">
        <v>7</v>
      </c>
      <c r="AZ70" s="346">
        <v>24</v>
      </c>
      <c r="BA70" s="374"/>
      <c r="BB70" s="348">
        <v>22.958889105243401</v>
      </c>
      <c r="BC70" s="348">
        <v>0</v>
      </c>
      <c r="BD70" s="348">
        <v>5.9189118078174598E-2</v>
      </c>
      <c r="BE70" s="375" t="s">
        <v>430</v>
      </c>
      <c r="BF70" s="374"/>
      <c r="BG70" s="372" t="s">
        <v>430</v>
      </c>
      <c r="BH70" s="373" t="s">
        <v>430</v>
      </c>
      <c r="BI70" s="348" t="s">
        <v>430</v>
      </c>
      <c r="BJ70" s="348" t="s">
        <v>430</v>
      </c>
      <c r="BK70" s="350"/>
      <c r="BL70" s="350" t="s">
        <v>6719</v>
      </c>
      <c r="BM70" s="372" t="s">
        <v>6720</v>
      </c>
      <c r="BN70" s="372" t="s">
        <v>2656</v>
      </c>
      <c r="BO70" s="372" t="s">
        <v>430</v>
      </c>
      <c r="BP70" s="430" t="s">
        <v>430</v>
      </c>
      <c r="BQ70" s="468"/>
      <c r="BR70" s="354" t="s">
        <v>476</v>
      </c>
    </row>
    <row r="71" spans="1:70" s="428" customFormat="1" x14ac:dyDescent="0.25">
      <c r="A71" s="345" t="s">
        <v>6853</v>
      </c>
      <c r="B71" s="374"/>
      <c r="C71" s="719">
        <v>44098</v>
      </c>
      <c r="D71" s="373"/>
      <c r="E71" s="346">
        <v>2536.89</v>
      </c>
      <c r="F71" s="373"/>
      <c r="G71" s="347">
        <v>27.308599999999998</v>
      </c>
      <c r="H71" s="374"/>
      <c r="I71" s="348">
        <v>0.1573</v>
      </c>
      <c r="J71" s="348">
        <v>1.2878000000000001</v>
      </c>
      <c r="K71" s="348">
        <v>5.9494999999999996</v>
      </c>
      <c r="L71" s="348">
        <v>7.9306000000000001</v>
      </c>
      <c r="M71" s="348">
        <v>13.3866</v>
      </c>
      <c r="N71" s="350">
        <v>27.366900000000001</v>
      </c>
      <c r="O71" s="348">
        <v>27.6035</v>
      </c>
      <c r="P71" s="348">
        <v>24.709199999999999</v>
      </c>
      <c r="Q71" s="348">
        <v>15.865399999999999</v>
      </c>
      <c r="R71" s="348" t="s">
        <v>430</v>
      </c>
      <c r="S71" s="348">
        <v>8.3300999999999998</v>
      </c>
      <c r="T71" s="348">
        <v>21.267499999999998</v>
      </c>
      <c r="U71" s="348">
        <v>16.956800000000001</v>
      </c>
      <c r="V71" s="348">
        <v>22.2118</v>
      </c>
      <c r="W71" s="348">
        <v>5.5538999999999996</v>
      </c>
      <c r="X71" s="348">
        <v>18.614699999999999</v>
      </c>
      <c r="Y71" s="374"/>
      <c r="Z71" s="346">
        <v>36</v>
      </c>
      <c r="AA71" s="346">
        <v>18</v>
      </c>
      <c r="AB71" s="346">
        <v>5</v>
      </c>
      <c r="AC71" s="346">
        <v>4</v>
      </c>
      <c r="AD71" s="346">
        <v>25</v>
      </c>
      <c r="AE71" s="346">
        <v>34</v>
      </c>
      <c r="AF71" s="346">
        <v>31</v>
      </c>
      <c r="AG71" s="346">
        <v>24</v>
      </c>
      <c r="AH71" s="346">
        <v>8</v>
      </c>
      <c r="AI71" s="346" t="s">
        <v>430</v>
      </c>
      <c r="AJ71" s="346">
        <v>7</v>
      </c>
      <c r="AK71" s="346">
        <v>20</v>
      </c>
      <c r="AL71" s="346">
        <v>34</v>
      </c>
      <c r="AM71" s="346">
        <v>32</v>
      </c>
      <c r="AN71" s="346">
        <v>17</v>
      </c>
      <c r="AO71" s="373"/>
      <c r="AP71" s="348" t="s">
        <v>430</v>
      </c>
      <c r="AQ71" s="348" t="s">
        <v>430</v>
      </c>
      <c r="AR71" s="348">
        <v>22.58</v>
      </c>
      <c r="AS71" s="348">
        <v>26.84</v>
      </c>
      <c r="AT71" s="348">
        <v>31.74</v>
      </c>
      <c r="AU71" s="351"/>
      <c r="AV71" s="346" t="s">
        <v>430</v>
      </c>
      <c r="AW71" s="346" t="s">
        <v>430</v>
      </c>
      <c r="AX71" s="346">
        <v>15</v>
      </c>
      <c r="AY71" s="346">
        <v>30</v>
      </c>
      <c r="AZ71" s="346">
        <v>26</v>
      </c>
      <c r="BA71" s="374"/>
      <c r="BB71" s="348">
        <v>11.7878586308069</v>
      </c>
      <c r="BC71" s="348">
        <v>0</v>
      </c>
      <c r="BD71" s="348">
        <v>0.120476237319284</v>
      </c>
      <c r="BE71" s="375" t="s">
        <v>430</v>
      </c>
      <c r="BF71" s="374"/>
      <c r="BG71" s="372" t="s">
        <v>430</v>
      </c>
      <c r="BH71" s="373" t="s">
        <v>430</v>
      </c>
      <c r="BI71" s="348" t="s">
        <v>430</v>
      </c>
      <c r="BJ71" s="348" t="s">
        <v>430</v>
      </c>
      <c r="BK71" s="350"/>
      <c r="BL71" s="350" t="s">
        <v>6722</v>
      </c>
      <c r="BM71" s="372" t="s">
        <v>3063</v>
      </c>
      <c r="BN71" s="372" t="s">
        <v>430</v>
      </c>
      <c r="BO71" s="372" t="s">
        <v>430</v>
      </c>
      <c r="BP71" s="430" t="s">
        <v>430</v>
      </c>
      <c r="BQ71" s="468"/>
      <c r="BR71" s="354" t="s">
        <v>436</v>
      </c>
    </row>
    <row r="72" spans="1:70" s="428" customFormat="1" x14ac:dyDescent="0.25">
      <c r="A72" s="345" t="s">
        <v>6854</v>
      </c>
      <c r="B72" s="374"/>
      <c r="C72" s="719">
        <v>44475</v>
      </c>
      <c r="D72" s="373"/>
      <c r="E72" s="346">
        <v>1742.62</v>
      </c>
      <c r="F72" s="373"/>
      <c r="G72" s="347">
        <v>22.265999999999998</v>
      </c>
      <c r="H72" s="374"/>
      <c r="I72" s="348">
        <v>2.2499999999999999E-2</v>
      </c>
      <c r="J72" s="348">
        <v>0.2928</v>
      </c>
      <c r="K72" s="348">
        <v>3.2075999999999998</v>
      </c>
      <c r="L72" s="348">
        <v>5.5610999999999997</v>
      </c>
      <c r="M72" s="348">
        <v>15.7277</v>
      </c>
      <c r="N72" s="350">
        <v>32.496299999999998</v>
      </c>
      <c r="O72" s="348">
        <v>29.769500000000001</v>
      </c>
      <c r="P72" s="348">
        <v>25.762599999999999</v>
      </c>
      <c r="Q72" s="348" t="s">
        <v>430</v>
      </c>
      <c r="R72" s="348" t="s">
        <v>430</v>
      </c>
      <c r="S72" s="348">
        <v>4.87</v>
      </c>
      <c r="T72" s="348">
        <v>20.220300000000002</v>
      </c>
      <c r="U72" s="348">
        <v>19.819199999999999</v>
      </c>
      <c r="V72" s="348">
        <v>26.1601</v>
      </c>
      <c r="W72" s="348">
        <v>3.9592999999999998</v>
      </c>
      <c r="X72" s="348">
        <v>17.936599999999999</v>
      </c>
      <c r="Y72" s="374"/>
      <c r="Z72" s="346">
        <v>40</v>
      </c>
      <c r="AA72" s="346">
        <v>33</v>
      </c>
      <c r="AB72" s="346">
        <v>14</v>
      </c>
      <c r="AC72" s="346">
        <v>14</v>
      </c>
      <c r="AD72" s="346">
        <v>18</v>
      </c>
      <c r="AE72" s="346">
        <v>26</v>
      </c>
      <c r="AF72" s="346">
        <v>26</v>
      </c>
      <c r="AG72" s="346">
        <v>20</v>
      </c>
      <c r="AH72" s="346" t="s">
        <v>430</v>
      </c>
      <c r="AI72" s="346" t="s">
        <v>430</v>
      </c>
      <c r="AJ72" s="346">
        <v>15</v>
      </c>
      <c r="AK72" s="346">
        <v>22</v>
      </c>
      <c r="AL72" s="346">
        <v>28</v>
      </c>
      <c r="AM72" s="346">
        <v>24</v>
      </c>
      <c r="AN72" s="346">
        <v>26</v>
      </c>
      <c r="AO72" s="373"/>
      <c r="AP72" s="348" t="s">
        <v>430</v>
      </c>
      <c r="AQ72" s="348" t="s">
        <v>430</v>
      </c>
      <c r="AR72" s="348" t="s">
        <v>430</v>
      </c>
      <c r="AS72" s="348">
        <v>29.08</v>
      </c>
      <c r="AT72" s="348">
        <v>34.770000000000003</v>
      </c>
      <c r="AU72" s="351"/>
      <c r="AV72" s="346" t="s">
        <v>430</v>
      </c>
      <c r="AW72" s="346" t="s">
        <v>430</v>
      </c>
      <c r="AX72" s="346" t="s">
        <v>430</v>
      </c>
      <c r="AY72" s="346">
        <v>24</v>
      </c>
      <c r="AZ72" s="346">
        <v>21</v>
      </c>
      <c r="BA72" s="374"/>
      <c r="BB72" s="348">
        <v>12.1436677390213</v>
      </c>
      <c r="BC72" s="348">
        <v>0</v>
      </c>
      <c r="BD72" s="348">
        <v>0.122910388154162</v>
      </c>
      <c r="BE72" s="375" t="s">
        <v>430</v>
      </c>
      <c r="BF72" s="374"/>
      <c r="BG72" s="372" t="s">
        <v>430</v>
      </c>
      <c r="BH72" s="373" t="s">
        <v>430</v>
      </c>
      <c r="BI72" s="348" t="s">
        <v>430</v>
      </c>
      <c r="BJ72" s="348" t="s">
        <v>430</v>
      </c>
      <c r="BK72" s="350"/>
      <c r="BL72" s="350" t="s">
        <v>6724</v>
      </c>
      <c r="BM72" s="372" t="s">
        <v>4726</v>
      </c>
      <c r="BN72" s="372" t="s">
        <v>430</v>
      </c>
      <c r="BO72" s="372" t="s">
        <v>430</v>
      </c>
      <c r="BP72" s="430" t="s">
        <v>430</v>
      </c>
      <c r="BQ72" s="468"/>
      <c r="BR72" s="354" t="s">
        <v>463</v>
      </c>
    </row>
    <row r="73" spans="1:70" s="428" customFormat="1" x14ac:dyDescent="0.25">
      <c r="A73" s="345" t="s">
        <v>6855</v>
      </c>
      <c r="B73" s="374"/>
      <c r="C73" s="719">
        <v>41275</v>
      </c>
      <c r="D73" s="373"/>
      <c r="E73" s="346">
        <v>1724.4</v>
      </c>
      <c r="F73" s="373"/>
      <c r="G73" s="347">
        <v>58.59</v>
      </c>
      <c r="H73" s="374"/>
      <c r="I73" s="348">
        <v>1.4370000000000001</v>
      </c>
      <c r="J73" s="348">
        <v>1.4018999999999999</v>
      </c>
      <c r="K73" s="348">
        <v>-2.0889000000000002</v>
      </c>
      <c r="L73" s="348">
        <v>-0.49249999999999999</v>
      </c>
      <c r="M73" s="348">
        <v>15.7448</v>
      </c>
      <c r="N73" s="350">
        <v>14.1883</v>
      </c>
      <c r="O73" s="348">
        <v>14.3596</v>
      </c>
      <c r="P73" s="348">
        <v>18.385300000000001</v>
      </c>
      <c r="Q73" s="348">
        <v>7.1212999999999997</v>
      </c>
      <c r="R73" s="348">
        <v>15.041</v>
      </c>
      <c r="S73" s="348">
        <v>-6.8966000000000003</v>
      </c>
      <c r="T73" s="348">
        <v>19.4252</v>
      </c>
      <c r="U73" s="348">
        <v>10.6098</v>
      </c>
      <c r="V73" s="348">
        <v>7.5834999999999999</v>
      </c>
      <c r="W73" s="348">
        <v>4.7371999999999996</v>
      </c>
      <c r="X73" s="348">
        <v>10.9963</v>
      </c>
      <c r="Y73" s="374"/>
      <c r="Z73" s="346">
        <v>5</v>
      </c>
      <c r="AA73" s="346">
        <v>15</v>
      </c>
      <c r="AB73" s="346">
        <v>49</v>
      </c>
      <c r="AC73" s="346">
        <v>36</v>
      </c>
      <c r="AD73" s="346">
        <v>17</v>
      </c>
      <c r="AE73" s="346">
        <v>45</v>
      </c>
      <c r="AF73" s="346">
        <v>47</v>
      </c>
      <c r="AG73" s="346">
        <v>38</v>
      </c>
      <c r="AH73" s="346">
        <v>27</v>
      </c>
      <c r="AI73" s="346">
        <v>4</v>
      </c>
      <c r="AJ73" s="346">
        <v>51</v>
      </c>
      <c r="AK73" s="346">
        <v>23</v>
      </c>
      <c r="AL73" s="346">
        <v>43</v>
      </c>
      <c r="AM73" s="346">
        <v>46</v>
      </c>
      <c r="AN73" s="346">
        <v>24</v>
      </c>
      <c r="AO73" s="373"/>
      <c r="AP73" s="348">
        <v>15.52</v>
      </c>
      <c r="AQ73" s="348">
        <v>14.24</v>
      </c>
      <c r="AR73" s="348">
        <v>15.84</v>
      </c>
      <c r="AS73" s="348">
        <v>15.19</v>
      </c>
      <c r="AT73" s="348">
        <v>16.29</v>
      </c>
      <c r="AU73" s="351"/>
      <c r="AV73" s="346">
        <v>9</v>
      </c>
      <c r="AW73" s="346">
        <v>18</v>
      </c>
      <c r="AX73" s="346">
        <v>30</v>
      </c>
      <c r="AY73" s="346">
        <v>45</v>
      </c>
      <c r="AZ73" s="346">
        <v>43</v>
      </c>
      <c r="BA73" s="374"/>
      <c r="BB73" s="348">
        <v>18.588071474601001</v>
      </c>
      <c r="BC73" s="348">
        <v>0</v>
      </c>
      <c r="BD73" s="348">
        <v>5.3706187047048499E-2</v>
      </c>
      <c r="BE73" s="375" t="s">
        <v>430</v>
      </c>
      <c r="BF73" s="374"/>
      <c r="BG73" s="372" t="s">
        <v>430</v>
      </c>
      <c r="BH73" s="373" t="s">
        <v>430</v>
      </c>
      <c r="BI73" s="348" t="s">
        <v>430</v>
      </c>
      <c r="BJ73" s="348" t="s">
        <v>430</v>
      </c>
      <c r="BK73" s="350"/>
      <c r="BL73" s="350" t="s">
        <v>6726</v>
      </c>
      <c r="BM73" s="372" t="s">
        <v>6727</v>
      </c>
      <c r="BN73" s="372" t="s">
        <v>430</v>
      </c>
      <c r="BO73" s="372" t="s">
        <v>430</v>
      </c>
      <c r="BP73" s="430" t="s">
        <v>430</v>
      </c>
      <c r="BQ73" s="468"/>
      <c r="BR73" s="354" t="s">
        <v>611</v>
      </c>
    </row>
    <row r="74" spans="1:70" s="428" customFormat="1" ht="11" x14ac:dyDescent="0.3">
      <c r="A74" s="841" t="s">
        <v>6856</v>
      </c>
      <c r="B74" s="847"/>
      <c r="C74" s="843">
        <v>41278</v>
      </c>
      <c r="D74" s="842"/>
      <c r="E74" s="844">
        <v>1684.73</v>
      </c>
      <c r="F74" s="842"/>
      <c r="G74" s="845">
        <v>42.597999999999999</v>
      </c>
      <c r="H74" s="847"/>
      <c r="I74" s="846">
        <v>0.87380000000000002</v>
      </c>
      <c r="J74" s="846">
        <v>6.8099999999999994E-2</v>
      </c>
      <c r="K74" s="846">
        <v>-1.2472000000000001</v>
      </c>
      <c r="L74" s="846">
        <v>-2.1589999999999998</v>
      </c>
      <c r="M74" s="846">
        <v>13.247400000000001</v>
      </c>
      <c r="N74" s="848">
        <v>46.364800000000002</v>
      </c>
      <c r="O74" s="846">
        <v>33.554699999999997</v>
      </c>
      <c r="P74" s="846">
        <v>25.412299999999998</v>
      </c>
      <c r="Q74" s="846">
        <v>12.1038</v>
      </c>
      <c r="R74" s="846">
        <v>11.6998</v>
      </c>
      <c r="S74" s="846">
        <v>-4.2785000000000002</v>
      </c>
      <c r="T74" s="846">
        <v>21.417200000000001</v>
      </c>
      <c r="U74" s="846">
        <v>27.340699999999998</v>
      </c>
      <c r="V74" s="846">
        <v>32.927700000000002</v>
      </c>
      <c r="W74" s="846">
        <v>1.3537999999999999</v>
      </c>
      <c r="X74" s="846">
        <v>9.5122</v>
      </c>
      <c r="Y74" s="847"/>
      <c r="Z74" s="844">
        <v>12</v>
      </c>
      <c r="AA74" s="844">
        <v>36</v>
      </c>
      <c r="AB74" s="844">
        <v>46</v>
      </c>
      <c r="AC74" s="844">
        <v>43</v>
      </c>
      <c r="AD74" s="844">
        <v>26</v>
      </c>
      <c r="AE74" s="844">
        <v>9</v>
      </c>
      <c r="AF74" s="844">
        <v>17</v>
      </c>
      <c r="AG74" s="844">
        <v>22</v>
      </c>
      <c r="AH74" s="844">
        <v>18</v>
      </c>
      <c r="AI74" s="844">
        <v>15</v>
      </c>
      <c r="AJ74" s="844">
        <v>46</v>
      </c>
      <c r="AK74" s="844">
        <v>19</v>
      </c>
      <c r="AL74" s="844">
        <v>5</v>
      </c>
      <c r="AM74" s="844">
        <v>10</v>
      </c>
      <c r="AN74" s="844">
        <v>40</v>
      </c>
      <c r="AO74" s="842"/>
      <c r="AP74" s="846">
        <v>14.53</v>
      </c>
      <c r="AQ74" s="846">
        <v>17.62</v>
      </c>
      <c r="AR74" s="846">
        <v>22.92</v>
      </c>
      <c r="AS74" s="846">
        <v>33.380000000000003</v>
      </c>
      <c r="AT74" s="846">
        <v>36.57</v>
      </c>
      <c r="AU74" s="849"/>
      <c r="AV74" s="844">
        <v>13</v>
      </c>
      <c r="AW74" s="844">
        <v>13</v>
      </c>
      <c r="AX74" s="844">
        <v>14</v>
      </c>
      <c r="AY74" s="844">
        <v>12</v>
      </c>
      <c r="AZ74" s="844">
        <v>18</v>
      </c>
      <c r="BA74" s="847"/>
      <c r="BB74" s="846">
        <v>15.744366376138</v>
      </c>
      <c r="BC74" s="846">
        <v>0</v>
      </c>
      <c r="BD74" s="846">
        <v>9.2860426747090899E-2</v>
      </c>
      <c r="BE74" s="852" t="s">
        <v>430</v>
      </c>
      <c r="BF74" s="847"/>
      <c r="BG74" s="855" t="s">
        <v>430</v>
      </c>
      <c r="BH74" s="842" t="s">
        <v>430</v>
      </c>
      <c r="BI74" s="846" t="s">
        <v>430</v>
      </c>
      <c r="BJ74" s="846" t="s">
        <v>430</v>
      </c>
      <c r="BK74" s="848"/>
      <c r="BL74" s="848" t="s">
        <v>6729</v>
      </c>
      <c r="BM74" s="855" t="s">
        <v>6730</v>
      </c>
      <c r="BN74" s="855" t="s">
        <v>430</v>
      </c>
      <c r="BO74" s="855" t="s">
        <v>430</v>
      </c>
      <c r="BP74" s="892" t="s">
        <v>430</v>
      </c>
      <c r="BQ74" s="854"/>
      <c r="BR74" s="856" t="s">
        <v>443</v>
      </c>
    </row>
    <row r="75" spans="1:70" s="428" customFormat="1" x14ac:dyDescent="0.25">
      <c r="A75" s="345" t="s">
        <v>6857</v>
      </c>
      <c r="B75" s="374"/>
      <c r="C75" s="719">
        <v>41276</v>
      </c>
      <c r="D75" s="373"/>
      <c r="E75" s="346">
        <v>1703.18</v>
      </c>
      <c r="F75" s="373"/>
      <c r="G75" s="347">
        <v>64.327500000000001</v>
      </c>
      <c r="H75" s="374"/>
      <c r="I75" s="348">
        <v>1.5624</v>
      </c>
      <c r="J75" s="348">
        <v>9.8088999999999995</v>
      </c>
      <c r="K75" s="348">
        <v>19.608499999999999</v>
      </c>
      <c r="L75" s="348">
        <v>-5.2309999999999999</v>
      </c>
      <c r="M75" s="348">
        <v>-4.4656000000000002</v>
      </c>
      <c r="N75" s="350">
        <v>77.042000000000002</v>
      </c>
      <c r="O75" s="348">
        <v>72.323300000000003</v>
      </c>
      <c r="P75" s="348">
        <v>54.867100000000001</v>
      </c>
      <c r="Q75" s="348">
        <v>29.065300000000001</v>
      </c>
      <c r="R75" s="348">
        <v>13.93</v>
      </c>
      <c r="S75" s="348">
        <v>21.331900000000001</v>
      </c>
      <c r="T75" s="348">
        <v>3.246</v>
      </c>
      <c r="U75" s="348">
        <v>12.5671</v>
      </c>
      <c r="V75" s="348">
        <v>34.405099999999997</v>
      </c>
      <c r="W75" s="348">
        <v>22.253599999999999</v>
      </c>
      <c r="X75" s="348">
        <v>9.6370000000000005</v>
      </c>
      <c r="Y75" s="374"/>
      <c r="Z75" s="346">
        <v>4</v>
      </c>
      <c r="AA75" s="346">
        <v>1</v>
      </c>
      <c r="AB75" s="346">
        <v>1</v>
      </c>
      <c r="AC75" s="346">
        <v>47</v>
      </c>
      <c r="AD75" s="346">
        <v>48</v>
      </c>
      <c r="AE75" s="346">
        <v>2</v>
      </c>
      <c r="AF75" s="346">
        <v>1</v>
      </c>
      <c r="AG75" s="346">
        <v>1</v>
      </c>
      <c r="AH75" s="346">
        <v>1</v>
      </c>
      <c r="AI75" s="346">
        <v>7</v>
      </c>
      <c r="AJ75" s="346">
        <v>1</v>
      </c>
      <c r="AK75" s="346">
        <v>47</v>
      </c>
      <c r="AL75" s="346">
        <v>40</v>
      </c>
      <c r="AM75" s="346">
        <v>8</v>
      </c>
      <c r="AN75" s="346">
        <v>1</v>
      </c>
      <c r="AO75" s="373"/>
      <c r="AP75" s="348">
        <v>25.38</v>
      </c>
      <c r="AQ75" s="348">
        <v>32.68</v>
      </c>
      <c r="AR75" s="348">
        <v>45.47</v>
      </c>
      <c r="AS75" s="348">
        <v>68.03</v>
      </c>
      <c r="AT75" s="348">
        <v>26.61</v>
      </c>
      <c r="AU75" s="351"/>
      <c r="AV75" s="346">
        <v>1</v>
      </c>
      <c r="AW75" s="346">
        <v>1</v>
      </c>
      <c r="AX75" s="346">
        <v>1</v>
      </c>
      <c r="AY75" s="346">
        <v>1</v>
      </c>
      <c r="AZ75" s="346">
        <v>35</v>
      </c>
      <c r="BA75" s="374"/>
      <c r="BB75" s="348">
        <v>33.715662578430603</v>
      </c>
      <c r="BC75" s="348">
        <v>0</v>
      </c>
      <c r="BD75" s="348">
        <v>0.10023382184299</v>
      </c>
      <c r="BE75" s="375" t="s">
        <v>430</v>
      </c>
      <c r="BF75" s="374"/>
      <c r="BG75" s="372" t="s">
        <v>430</v>
      </c>
      <c r="BH75" s="373" t="s">
        <v>430</v>
      </c>
      <c r="BI75" s="348" t="s">
        <v>430</v>
      </c>
      <c r="BJ75" s="348" t="s">
        <v>430</v>
      </c>
      <c r="BK75" s="350"/>
      <c r="BL75" s="350" t="s">
        <v>6732</v>
      </c>
      <c r="BM75" s="372" t="s">
        <v>6733</v>
      </c>
      <c r="BN75" s="372" t="s">
        <v>430</v>
      </c>
      <c r="BO75" s="372" t="s">
        <v>430</v>
      </c>
      <c r="BP75" s="430" t="s">
        <v>430</v>
      </c>
      <c r="BQ75" s="468"/>
      <c r="BR75" s="354" t="s">
        <v>555</v>
      </c>
    </row>
    <row r="76" spans="1:70" s="428" customFormat="1" x14ac:dyDescent="0.25">
      <c r="A76" s="345" t="s">
        <v>6858</v>
      </c>
      <c r="B76" s="374"/>
      <c r="C76" s="719">
        <v>44606</v>
      </c>
      <c r="D76" s="373"/>
      <c r="E76" s="346">
        <v>1448.94</v>
      </c>
      <c r="F76" s="373"/>
      <c r="G76" s="347">
        <v>23.3169</v>
      </c>
      <c r="H76" s="374"/>
      <c r="I76" s="348">
        <v>0.13789999999999999</v>
      </c>
      <c r="J76" s="348">
        <v>1.0505</v>
      </c>
      <c r="K76" s="348">
        <v>1.8259000000000001</v>
      </c>
      <c r="L76" s="348">
        <v>7.3280000000000003</v>
      </c>
      <c r="M76" s="348">
        <v>23.483499999999999</v>
      </c>
      <c r="N76" s="350">
        <v>32.633099999999999</v>
      </c>
      <c r="O76" s="348">
        <v>31.268599999999999</v>
      </c>
      <c r="P76" s="348">
        <v>29.034700000000001</v>
      </c>
      <c r="Q76" s="348" t="s">
        <v>430</v>
      </c>
      <c r="R76" s="348" t="s">
        <v>430</v>
      </c>
      <c r="S76" s="348">
        <v>2.3218999999999999</v>
      </c>
      <c r="T76" s="348">
        <v>25.5379</v>
      </c>
      <c r="U76" s="348">
        <v>21.145</v>
      </c>
      <c r="V76" s="348">
        <v>23.660299999999999</v>
      </c>
      <c r="W76" s="348">
        <v>5.3247999999999998</v>
      </c>
      <c r="X76" s="348">
        <v>20.733899999999998</v>
      </c>
      <c r="Y76" s="374"/>
      <c r="Z76" s="346">
        <v>37</v>
      </c>
      <c r="AA76" s="346">
        <v>21</v>
      </c>
      <c r="AB76" s="346">
        <v>24</v>
      </c>
      <c r="AC76" s="346">
        <v>7</v>
      </c>
      <c r="AD76" s="346">
        <v>9</v>
      </c>
      <c r="AE76" s="346">
        <v>25</v>
      </c>
      <c r="AF76" s="346">
        <v>24</v>
      </c>
      <c r="AG76" s="346">
        <v>11</v>
      </c>
      <c r="AH76" s="346" t="s">
        <v>430</v>
      </c>
      <c r="AI76" s="346" t="s">
        <v>430</v>
      </c>
      <c r="AJ76" s="346">
        <v>22</v>
      </c>
      <c r="AK76" s="346">
        <v>11</v>
      </c>
      <c r="AL76" s="346">
        <v>25</v>
      </c>
      <c r="AM76" s="346">
        <v>30</v>
      </c>
      <c r="AN76" s="346">
        <v>20</v>
      </c>
      <c r="AO76" s="373"/>
      <c r="AP76" s="348" t="s">
        <v>430</v>
      </c>
      <c r="AQ76" s="348" t="s">
        <v>430</v>
      </c>
      <c r="AR76" s="348" t="s">
        <v>430</v>
      </c>
      <c r="AS76" s="348">
        <v>30.02</v>
      </c>
      <c r="AT76" s="348">
        <v>36.909999999999997</v>
      </c>
      <c r="AU76" s="351"/>
      <c r="AV76" s="346" t="s">
        <v>430</v>
      </c>
      <c r="AW76" s="346" t="s">
        <v>430</v>
      </c>
      <c r="AX76" s="346" t="s">
        <v>430</v>
      </c>
      <c r="AY76" s="346">
        <v>22</v>
      </c>
      <c r="AZ76" s="346">
        <v>17</v>
      </c>
      <c r="BA76" s="374"/>
      <c r="BB76" s="348">
        <v>17.992865793741601</v>
      </c>
      <c r="BC76" s="348">
        <v>0</v>
      </c>
      <c r="BD76" s="348">
        <v>9.3077644640132504E-2</v>
      </c>
      <c r="BE76" s="375" t="s">
        <v>430</v>
      </c>
      <c r="BF76" s="374"/>
      <c r="BG76" s="372" t="s">
        <v>430</v>
      </c>
      <c r="BH76" s="373" t="s">
        <v>430</v>
      </c>
      <c r="BI76" s="348" t="s">
        <v>430</v>
      </c>
      <c r="BJ76" s="348" t="s">
        <v>430</v>
      </c>
      <c r="BK76" s="350"/>
      <c r="BL76" s="350" t="s">
        <v>6735</v>
      </c>
      <c r="BM76" s="372" t="s">
        <v>6736</v>
      </c>
      <c r="BN76" s="372" t="s">
        <v>430</v>
      </c>
      <c r="BO76" s="372" t="s">
        <v>430</v>
      </c>
      <c r="BP76" s="430" t="s">
        <v>430</v>
      </c>
      <c r="BQ76" s="468"/>
      <c r="BR76" s="354" t="s">
        <v>555</v>
      </c>
    </row>
    <row r="77" spans="1:70" s="428" customFormat="1" x14ac:dyDescent="0.25">
      <c r="A77" s="345" t="s">
        <v>6859</v>
      </c>
      <c r="B77" s="374"/>
      <c r="C77" s="719">
        <v>41275</v>
      </c>
      <c r="D77" s="373"/>
      <c r="E77" s="346">
        <v>1394.28</v>
      </c>
      <c r="F77" s="373"/>
      <c r="G77" s="347">
        <v>26.42</v>
      </c>
      <c r="H77" s="374"/>
      <c r="I77" s="348">
        <v>2.0076999999999998</v>
      </c>
      <c r="J77" s="348">
        <v>3.0421</v>
      </c>
      <c r="K77" s="348">
        <v>0.53269999999999995</v>
      </c>
      <c r="L77" s="348">
        <v>-7.4282000000000004</v>
      </c>
      <c r="M77" s="348">
        <v>9.7175999999999991</v>
      </c>
      <c r="N77" s="350">
        <v>35.765700000000002</v>
      </c>
      <c r="O77" s="348">
        <v>29.4757</v>
      </c>
      <c r="P77" s="348">
        <v>27.003599999999999</v>
      </c>
      <c r="Q77" s="348">
        <v>4.4097999999999997</v>
      </c>
      <c r="R77" s="348">
        <v>8.3251000000000008</v>
      </c>
      <c r="S77" s="348">
        <v>-4.8956</v>
      </c>
      <c r="T77" s="348">
        <v>17.7362</v>
      </c>
      <c r="U77" s="348">
        <v>25.9895</v>
      </c>
      <c r="V77" s="348">
        <v>27.4481</v>
      </c>
      <c r="W77" s="348">
        <v>6.8338000000000001</v>
      </c>
      <c r="X77" s="348">
        <v>7.4496000000000002</v>
      </c>
      <c r="Y77" s="374"/>
      <c r="Z77" s="346">
        <v>2</v>
      </c>
      <c r="AA77" s="346">
        <v>4</v>
      </c>
      <c r="AB77" s="346">
        <v>32</v>
      </c>
      <c r="AC77" s="346">
        <v>49</v>
      </c>
      <c r="AD77" s="346">
        <v>37</v>
      </c>
      <c r="AE77" s="346">
        <v>19</v>
      </c>
      <c r="AF77" s="346">
        <v>27</v>
      </c>
      <c r="AG77" s="346">
        <v>15</v>
      </c>
      <c r="AH77" s="346">
        <v>32</v>
      </c>
      <c r="AI77" s="346">
        <v>21</v>
      </c>
      <c r="AJ77" s="346">
        <v>47</v>
      </c>
      <c r="AK77" s="346">
        <v>28</v>
      </c>
      <c r="AL77" s="346">
        <v>8</v>
      </c>
      <c r="AM77" s="346">
        <v>20</v>
      </c>
      <c r="AN77" s="346">
        <v>10</v>
      </c>
      <c r="AO77" s="373"/>
      <c r="AP77" s="348">
        <v>10.54</v>
      </c>
      <c r="AQ77" s="348">
        <v>13.75</v>
      </c>
      <c r="AR77" s="348">
        <v>20.23</v>
      </c>
      <c r="AS77" s="348">
        <v>28.38</v>
      </c>
      <c r="AT77" s="348">
        <v>29.12</v>
      </c>
      <c r="AU77" s="351"/>
      <c r="AV77" s="346">
        <v>21</v>
      </c>
      <c r="AW77" s="346">
        <v>20</v>
      </c>
      <c r="AX77" s="346">
        <v>21</v>
      </c>
      <c r="AY77" s="346">
        <v>26</v>
      </c>
      <c r="AZ77" s="346">
        <v>31</v>
      </c>
      <c r="BA77" s="374"/>
      <c r="BB77" s="348">
        <v>18.543011372650898</v>
      </c>
      <c r="BC77" s="348">
        <v>0</v>
      </c>
      <c r="BD77" s="348">
        <v>8.7623432465635906E-2</v>
      </c>
      <c r="BE77" s="375" t="s">
        <v>430</v>
      </c>
      <c r="BF77" s="374"/>
      <c r="BG77" s="372" t="s">
        <v>430</v>
      </c>
      <c r="BH77" s="373" t="s">
        <v>430</v>
      </c>
      <c r="BI77" s="348" t="s">
        <v>430</v>
      </c>
      <c r="BJ77" s="348" t="s">
        <v>430</v>
      </c>
      <c r="BK77" s="350"/>
      <c r="BL77" s="350" t="s">
        <v>6738</v>
      </c>
      <c r="BM77" s="372" t="s">
        <v>6739</v>
      </c>
      <c r="BN77" s="372" t="s">
        <v>430</v>
      </c>
      <c r="BO77" s="372" t="s">
        <v>430</v>
      </c>
      <c r="BP77" s="430" t="s">
        <v>430</v>
      </c>
      <c r="BQ77" s="468"/>
      <c r="BR77" s="354" t="s">
        <v>611</v>
      </c>
    </row>
    <row r="78" spans="1:70" s="428" customFormat="1" x14ac:dyDescent="0.25">
      <c r="A78" s="345" t="s">
        <v>6860</v>
      </c>
      <c r="B78" s="374"/>
      <c r="C78" s="719">
        <v>41277</v>
      </c>
      <c r="D78" s="373"/>
      <c r="E78" s="346">
        <v>1296.3</v>
      </c>
      <c r="F78" s="373"/>
      <c r="G78" s="347">
        <v>104.64579999999999</v>
      </c>
      <c r="H78" s="374"/>
      <c r="I78" s="348">
        <v>0.34710000000000002</v>
      </c>
      <c r="J78" s="348">
        <v>-0.87190000000000001</v>
      </c>
      <c r="K78" s="348">
        <v>0.98299999999999998</v>
      </c>
      <c r="L78" s="348">
        <v>0.92700000000000005</v>
      </c>
      <c r="M78" s="348">
        <v>20.796299999999999</v>
      </c>
      <c r="N78" s="350">
        <v>42.338200000000001</v>
      </c>
      <c r="O78" s="348">
        <v>35.673699999999997</v>
      </c>
      <c r="P78" s="348">
        <v>28.2864</v>
      </c>
      <c r="Q78" s="348">
        <v>19.349799999999998</v>
      </c>
      <c r="R78" s="348">
        <v>19.1632</v>
      </c>
      <c r="S78" s="348">
        <v>0.86329999999999996</v>
      </c>
      <c r="T78" s="348">
        <v>24.223099999999999</v>
      </c>
      <c r="U78" s="348">
        <v>23.748000000000001</v>
      </c>
      <c r="V78" s="348">
        <v>33.403799999999997</v>
      </c>
      <c r="W78" s="348">
        <v>3.8580999999999999</v>
      </c>
      <c r="X78" s="348">
        <v>18.376000000000001</v>
      </c>
      <c r="Y78" s="374"/>
      <c r="Z78" s="346">
        <v>31</v>
      </c>
      <c r="AA78" s="346">
        <v>48</v>
      </c>
      <c r="AB78" s="346">
        <v>28</v>
      </c>
      <c r="AC78" s="346">
        <v>29</v>
      </c>
      <c r="AD78" s="346">
        <v>11</v>
      </c>
      <c r="AE78" s="346">
        <v>12</v>
      </c>
      <c r="AF78" s="346">
        <v>11</v>
      </c>
      <c r="AG78" s="346">
        <v>12</v>
      </c>
      <c r="AH78" s="346">
        <v>3</v>
      </c>
      <c r="AI78" s="346">
        <v>1</v>
      </c>
      <c r="AJ78" s="346">
        <v>30</v>
      </c>
      <c r="AK78" s="346">
        <v>12</v>
      </c>
      <c r="AL78" s="346">
        <v>15</v>
      </c>
      <c r="AM78" s="346">
        <v>9</v>
      </c>
      <c r="AN78" s="346">
        <v>27</v>
      </c>
      <c r="AO78" s="373"/>
      <c r="AP78" s="348">
        <v>21.02</v>
      </c>
      <c r="AQ78" s="348">
        <v>23.65</v>
      </c>
      <c r="AR78" s="348">
        <v>26.88</v>
      </c>
      <c r="AS78" s="348">
        <v>34.369999999999997</v>
      </c>
      <c r="AT78" s="348">
        <v>40.950000000000003</v>
      </c>
      <c r="AU78" s="351"/>
      <c r="AV78" s="346">
        <v>3</v>
      </c>
      <c r="AW78" s="346">
        <v>3</v>
      </c>
      <c r="AX78" s="346">
        <v>5</v>
      </c>
      <c r="AY78" s="346">
        <v>8</v>
      </c>
      <c r="AZ78" s="346">
        <v>8</v>
      </c>
      <c r="BA78" s="374"/>
      <c r="BB78" s="348">
        <v>16.269970632933401</v>
      </c>
      <c r="BC78" s="348">
        <v>0</v>
      </c>
      <c r="BD78" s="348">
        <v>0.104730556660174</v>
      </c>
      <c r="BE78" s="375" t="s">
        <v>430</v>
      </c>
      <c r="BF78" s="374"/>
      <c r="BG78" s="372" t="s">
        <v>430</v>
      </c>
      <c r="BH78" s="373" t="s">
        <v>430</v>
      </c>
      <c r="BI78" s="348" t="s">
        <v>430</v>
      </c>
      <c r="BJ78" s="348" t="s">
        <v>430</v>
      </c>
      <c r="BK78" s="350"/>
      <c r="BL78" s="350" t="s">
        <v>6741</v>
      </c>
      <c r="BM78" s="372" t="s">
        <v>6742</v>
      </c>
      <c r="BN78" s="372" t="s">
        <v>430</v>
      </c>
      <c r="BO78" s="372" t="s">
        <v>430</v>
      </c>
      <c r="BP78" s="430" t="s">
        <v>430</v>
      </c>
      <c r="BQ78" s="468"/>
      <c r="BR78" s="354" t="s">
        <v>555</v>
      </c>
    </row>
    <row r="79" spans="1:70" s="428" customFormat="1" x14ac:dyDescent="0.25">
      <c r="A79" s="345" t="s">
        <v>6861</v>
      </c>
      <c r="B79" s="374"/>
      <c r="C79" s="719">
        <v>44277</v>
      </c>
      <c r="D79" s="373"/>
      <c r="E79" s="346">
        <v>1245.94</v>
      </c>
      <c r="F79" s="373"/>
      <c r="G79" s="347">
        <v>25.5929</v>
      </c>
      <c r="H79" s="374"/>
      <c r="I79" s="348">
        <v>0.36</v>
      </c>
      <c r="J79" s="348">
        <v>1.0226999999999999</v>
      </c>
      <c r="K79" s="348">
        <v>0.98450000000000004</v>
      </c>
      <c r="L79" s="348">
        <v>0.39860000000000001</v>
      </c>
      <c r="M79" s="348">
        <v>12.790800000000001</v>
      </c>
      <c r="N79" s="350">
        <v>28.635999999999999</v>
      </c>
      <c r="O79" s="348">
        <v>26.468800000000002</v>
      </c>
      <c r="P79" s="348">
        <v>26.914899999999999</v>
      </c>
      <c r="Q79" s="348">
        <v>17.376799999999999</v>
      </c>
      <c r="R79" s="348" t="s">
        <v>430</v>
      </c>
      <c r="S79" s="348">
        <v>1.4121999999999999</v>
      </c>
      <c r="T79" s="348">
        <v>14.0021</v>
      </c>
      <c r="U79" s="348">
        <v>17.2346</v>
      </c>
      <c r="V79" s="348">
        <v>24.264500000000002</v>
      </c>
      <c r="W79" s="348">
        <v>3.4950999999999999</v>
      </c>
      <c r="X79" s="348">
        <v>19.029499999999999</v>
      </c>
      <c r="Y79" s="374"/>
      <c r="Z79" s="346">
        <v>30</v>
      </c>
      <c r="AA79" s="346">
        <v>22</v>
      </c>
      <c r="AB79" s="346">
        <v>27</v>
      </c>
      <c r="AC79" s="346">
        <v>33</v>
      </c>
      <c r="AD79" s="346">
        <v>27</v>
      </c>
      <c r="AE79" s="346">
        <v>31</v>
      </c>
      <c r="AF79" s="346">
        <v>34</v>
      </c>
      <c r="AG79" s="346">
        <v>16</v>
      </c>
      <c r="AH79" s="346">
        <v>6</v>
      </c>
      <c r="AI79" s="346" t="s">
        <v>430</v>
      </c>
      <c r="AJ79" s="346">
        <v>26</v>
      </c>
      <c r="AK79" s="346">
        <v>37</v>
      </c>
      <c r="AL79" s="346">
        <v>33</v>
      </c>
      <c r="AM79" s="346">
        <v>28</v>
      </c>
      <c r="AN79" s="346">
        <v>29</v>
      </c>
      <c r="AO79" s="373"/>
      <c r="AP79" s="348" t="s">
        <v>430</v>
      </c>
      <c r="AQ79" s="348" t="s">
        <v>430</v>
      </c>
      <c r="AR79" s="348">
        <v>24</v>
      </c>
      <c r="AS79" s="348">
        <v>27.56</v>
      </c>
      <c r="AT79" s="348">
        <v>26.44</v>
      </c>
      <c r="AU79" s="351"/>
      <c r="AV79" s="346" t="s">
        <v>430</v>
      </c>
      <c r="AW79" s="346" t="s">
        <v>430</v>
      </c>
      <c r="AX79" s="346">
        <v>9</v>
      </c>
      <c r="AY79" s="346">
        <v>28</v>
      </c>
      <c r="AZ79" s="346">
        <v>36</v>
      </c>
      <c r="BA79" s="374"/>
      <c r="BB79" s="348">
        <v>14.114971562036599</v>
      </c>
      <c r="BC79" s="348">
        <v>0</v>
      </c>
      <c r="BD79" s="348">
        <v>0.114636788559685</v>
      </c>
      <c r="BE79" s="375" t="s">
        <v>430</v>
      </c>
      <c r="BF79" s="374"/>
      <c r="BG79" s="372" t="s">
        <v>430</v>
      </c>
      <c r="BH79" s="373" t="s">
        <v>430</v>
      </c>
      <c r="BI79" s="348" t="s">
        <v>430</v>
      </c>
      <c r="BJ79" s="348" t="s">
        <v>430</v>
      </c>
      <c r="BK79" s="350"/>
      <c r="BL79" s="350" t="s">
        <v>6722</v>
      </c>
      <c r="BM79" s="372" t="s">
        <v>3063</v>
      </c>
      <c r="BN79" s="372" t="s">
        <v>430</v>
      </c>
      <c r="BO79" s="372" t="s">
        <v>430</v>
      </c>
      <c r="BP79" s="430" t="s">
        <v>430</v>
      </c>
      <c r="BQ79" s="468"/>
      <c r="BR79" s="354" t="s">
        <v>443</v>
      </c>
    </row>
    <row r="80" spans="1:70" s="428" customFormat="1" x14ac:dyDescent="0.25">
      <c r="A80" s="345" t="s">
        <v>6862</v>
      </c>
      <c r="B80" s="374"/>
      <c r="C80" s="719">
        <v>44643</v>
      </c>
      <c r="D80" s="373"/>
      <c r="E80" s="346">
        <v>1259.79</v>
      </c>
      <c r="F80" s="373"/>
      <c r="G80" s="347">
        <v>25.291599999999999</v>
      </c>
      <c r="H80" s="374"/>
      <c r="I80" s="348">
        <v>0.60819999999999996</v>
      </c>
      <c r="J80" s="348">
        <v>1.1016999999999999</v>
      </c>
      <c r="K80" s="348">
        <v>-0.25629999999999997</v>
      </c>
      <c r="L80" s="348">
        <v>2.0613000000000001</v>
      </c>
      <c r="M80" s="348">
        <v>26.822600000000001</v>
      </c>
      <c r="N80" s="350">
        <v>35.742100000000001</v>
      </c>
      <c r="O80" s="348">
        <v>35.042400000000001</v>
      </c>
      <c r="P80" s="348">
        <v>31.7088</v>
      </c>
      <c r="Q80" s="348" t="s">
        <v>430</v>
      </c>
      <c r="R80" s="348" t="s">
        <v>430</v>
      </c>
      <c r="S80" s="348">
        <v>-0.97529999999999994</v>
      </c>
      <c r="T80" s="348">
        <v>30.272400000000001</v>
      </c>
      <c r="U80" s="348">
        <v>23.934100000000001</v>
      </c>
      <c r="V80" s="348">
        <v>29.6035</v>
      </c>
      <c r="W80" s="348">
        <v>5.1074999999999999</v>
      </c>
      <c r="X80" s="348">
        <v>23.525600000000001</v>
      </c>
      <c r="Y80" s="374"/>
      <c r="Z80" s="346">
        <v>18</v>
      </c>
      <c r="AA80" s="346">
        <v>19</v>
      </c>
      <c r="AB80" s="346">
        <v>41</v>
      </c>
      <c r="AC80" s="346">
        <v>26</v>
      </c>
      <c r="AD80" s="346">
        <v>3</v>
      </c>
      <c r="AE80" s="346">
        <v>20</v>
      </c>
      <c r="AF80" s="346">
        <v>12</v>
      </c>
      <c r="AG80" s="346">
        <v>4</v>
      </c>
      <c r="AH80" s="346" t="s">
        <v>430</v>
      </c>
      <c r="AI80" s="346" t="s">
        <v>430</v>
      </c>
      <c r="AJ80" s="346">
        <v>39</v>
      </c>
      <c r="AK80" s="346">
        <v>5</v>
      </c>
      <c r="AL80" s="346">
        <v>14</v>
      </c>
      <c r="AM80" s="346">
        <v>18</v>
      </c>
      <c r="AN80" s="346">
        <v>23</v>
      </c>
      <c r="AO80" s="373"/>
      <c r="AP80" s="348" t="s">
        <v>430</v>
      </c>
      <c r="AQ80" s="348" t="s">
        <v>430</v>
      </c>
      <c r="AR80" s="348" t="s">
        <v>430</v>
      </c>
      <c r="AS80" s="348">
        <v>33.61</v>
      </c>
      <c r="AT80" s="348">
        <v>40.840000000000003</v>
      </c>
      <c r="AU80" s="351"/>
      <c r="AV80" s="346" t="s">
        <v>430</v>
      </c>
      <c r="AW80" s="346" t="s">
        <v>430</v>
      </c>
      <c r="AX80" s="346" t="s">
        <v>430</v>
      </c>
      <c r="AY80" s="346">
        <v>10</v>
      </c>
      <c r="AZ80" s="346">
        <v>10</v>
      </c>
      <c r="BA80" s="374"/>
      <c r="BB80" s="348">
        <v>17.7208368059907</v>
      </c>
      <c r="BC80" s="348">
        <v>0</v>
      </c>
      <c r="BD80" s="348">
        <v>0.10552199808887699</v>
      </c>
      <c r="BE80" s="375" t="s">
        <v>430</v>
      </c>
      <c r="BF80" s="374"/>
      <c r="BG80" s="372" t="s">
        <v>430</v>
      </c>
      <c r="BH80" s="373" t="s">
        <v>430</v>
      </c>
      <c r="BI80" s="348" t="s">
        <v>430</v>
      </c>
      <c r="BJ80" s="348" t="s">
        <v>430</v>
      </c>
      <c r="BK80" s="350"/>
      <c r="BL80" s="350" t="s">
        <v>6745</v>
      </c>
      <c r="BM80" s="372" t="s">
        <v>6012</v>
      </c>
      <c r="BN80" s="372" t="s">
        <v>430</v>
      </c>
      <c r="BO80" s="372" t="s">
        <v>430</v>
      </c>
      <c r="BP80" s="430" t="s">
        <v>430</v>
      </c>
      <c r="BQ80" s="468"/>
      <c r="BR80" s="354" t="s">
        <v>555</v>
      </c>
    </row>
    <row r="81" spans="1:70" s="428" customFormat="1" x14ac:dyDescent="0.25">
      <c r="A81" s="345" t="s">
        <v>6863</v>
      </c>
      <c r="B81" s="374"/>
      <c r="C81" s="719">
        <v>44616</v>
      </c>
      <c r="D81" s="373"/>
      <c r="E81" s="346">
        <v>1102.94</v>
      </c>
      <c r="F81" s="373"/>
      <c r="G81" s="347">
        <v>23.131699999999999</v>
      </c>
      <c r="H81" s="374"/>
      <c r="I81" s="348">
        <v>0.1893</v>
      </c>
      <c r="J81" s="348">
        <v>0.78069999999999995</v>
      </c>
      <c r="K81" s="348">
        <v>2.4256000000000002</v>
      </c>
      <c r="L81" s="348">
        <v>5.0423999999999998</v>
      </c>
      <c r="M81" s="348">
        <v>19.763400000000001</v>
      </c>
      <c r="N81" s="350">
        <v>31.889500000000002</v>
      </c>
      <c r="O81" s="348">
        <v>29.135400000000001</v>
      </c>
      <c r="P81" s="348">
        <v>26.4072</v>
      </c>
      <c r="Q81" s="348" t="s">
        <v>430</v>
      </c>
      <c r="R81" s="348" t="s">
        <v>430</v>
      </c>
      <c r="S81" s="348">
        <v>3.8609</v>
      </c>
      <c r="T81" s="348">
        <v>23.006900000000002</v>
      </c>
      <c r="U81" s="348">
        <v>20.968399999999999</v>
      </c>
      <c r="V81" s="348">
        <v>25.5275</v>
      </c>
      <c r="W81" s="348">
        <v>3.5861000000000001</v>
      </c>
      <c r="X81" s="348">
        <v>20.657900000000001</v>
      </c>
      <c r="Y81" s="374"/>
      <c r="Z81" s="346">
        <v>34</v>
      </c>
      <c r="AA81" s="346">
        <v>26</v>
      </c>
      <c r="AB81" s="346">
        <v>20</v>
      </c>
      <c r="AC81" s="346">
        <v>15</v>
      </c>
      <c r="AD81" s="346">
        <v>14</v>
      </c>
      <c r="AE81" s="346">
        <v>28</v>
      </c>
      <c r="AF81" s="346">
        <v>28</v>
      </c>
      <c r="AG81" s="346">
        <v>18</v>
      </c>
      <c r="AH81" s="346" t="s">
        <v>430</v>
      </c>
      <c r="AI81" s="346" t="s">
        <v>430</v>
      </c>
      <c r="AJ81" s="346">
        <v>20</v>
      </c>
      <c r="AK81" s="346">
        <v>16</v>
      </c>
      <c r="AL81" s="346">
        <v>26</v>
      </c>
      <c r="AM81" s="346">
        <v>25</v>
      </c>
      <c r="AN81" s="346">
        <v>28</v>
      </c>
      <c r="AO81" s="373"/>
      <c r="AP81" s="348" t="s">
        <v>430</v>
      </c>
      <c r="AQ81" s="348" t="s">
        <v>430</v>
      </c>
      <c r="AR81" s="348" t="s">
        <v>430</v>
      </c>
      <c r="AS81" s="348">
        <v>28.86</v>
      </c>
      <c r="AT81" s="348">
        <v>35.31</v>
      </c>
      <c r="AU81" s="351"/>
      <c r="AV81" s="346" t="s">
        <v>430</v>
      </c>
      <c r="AW81" s="346" t="s">
        <v>430</v>
      </c>
      <c r="AX81" s="346" t="s">
        <v>430</v>
      </c>
      <c r="AY81" s="346">
        <v>25</v>
      </c>
      <c r="AZ81" s="346">
        <v>20</v>
      </c>
      <c r="BA81" s="374"/>
      <c r="BB81" s="348">
        <v>12.9361709791048</v>
      </c>
      <c r="BC81" s="348">
        <v>0</v>
      </c>
      <c r="BD81" s="348">
        <v>0.118912385424392</v>
      </c>
      <c r="BE81" s="375" t="s">
        <v>430</v>
      </c>
      <c r="BF81" s="374"/>
      <c r="BG81" s="372" t="s">
        <v>430</v>
      </c>
      <c r="BH81" s="373" t="s">
        <v>430</v>
      </c>
      <c r="BI81" s="348" t="s">
        <v>430</v>
      </c>
      <c r="BJ81" s="348" t="s">
        <v>430</v>
      </c>
      <c r="BK81" s="350"/>
      <c r="BL81" s="350" t="s">
        <v>6747</v>
      </c>
      <c r="BM81" s="372" t="s">
        <v>6649</v>
      </c>
      <c r="BN81" s="372" t="s">
        <v>430</v>
      </c>
      <c r="BO81" s="372" t="s">
        <v>430</v>
      </c>
      <c r="BP81" s="430" t="s">
        <v>430</v>
      </c>
      <c r="BQ81" s="468"/>
      <c r="BR81" s="354" t="s">
        <v>555</v>
      </c>
    </row>
    <row r="82" spans="1:70" s="428" customFormat="1" x14ac:dyDescent="0.25">
      <c r="A82" s="345" t="s">
        <v>6864</v>
      </c>
      <c r="B82" s="374"/>
      <c r="C82" s="719">
        <v>44344</v>
      </c>
      <c r="D82" s="373"/>
      <c r="E82" s="346">
        <v>933.43600000000004</v>
      </c>
      <c r="F82" s="373"/>
      <c r="G82" s="347">
        <v>20.81</v>
      </c>
      <c r="H82" s="374"/>
      <c r="I82" s="348">
        <v>0.97040000000000004</v>
      </c>
      <c r="J82" s="348">
        <v>2.7147000000000001</v>
      </c>
      <c r="K82" s="348">
        <v>5.9032999999999998</v>
      </c>
      <c r="L82" s="348">
        <v>8.3290000000000006</v>
      </c>
      <c r="M82" s="348">
        <v>24.91</v>
      </c>
      <c r="N82" s="350">
        <v>33.482999999999997</v>
      </c>
      <c r="O82" s="348">
        <v>28.412199999999999</v>
      </c>
      <c r="P82" s="348">
        <v>26.775600000000001</v>
      </c>
      <c r="Q82" s="348">
        <v>14.2851</v>
      </c>
      <c r="R82" s="348" t="s">
        <v>430</v>
      </c>
      <c r="S82" s="348">
        <v>8.6117000000000008</v>
      </c>
      <c r="T82" s="348">
        <v>32.379100000000001</v>
      </c>
      <c r="U82" s="348">
        <v>23.648199999999999</v>
      </c>
      <c r="V82" s="348">
        <v>26.967700000000001</v>
      </c>
      <c r="W82" s="348">
        <v>7.6007999999999996</v>
      </c>
      <c r="X82" s="348">
        <v>15.1006</v>
      </c>
      <c r="Y82" s="374"/>
      <c r="Z82" s="346">
        <v>8</v>
      </c>
      <c r="AA82" s="346">
        <v>7</v>
      </c>
      <c r="AB82" s="346">
        <v>6</v>
      </c>
      <c r="AC82" s="346">
        <v>3</v>
      </c>
      <c r="AD82" s="346">
        <v>8</v>
      </c>
      <c r="AE82" s="346">
        <v>24</v>
      </c>
      <c r="AF82" s="346">
        <v>29</v>
      </c>
      <c r="AG82" s="346">
        <v>17</v>
      </c>
      <c r="AH82" s="346">
        <v>13</v>
      </c>
      <c r="AI82" s="346" t="s">
        <v>430</v>
      </c>
      <c r="AJ82" s="346">
        <v>5</v>
      </c>
      <c r="AK82" s="346">
        <v>2</v>
      </c>
      <c r="AL82" s="346">
        <v>18</v>
      </c>
      <c r="AM82" s="346">
        <v>22</v>
      </c>
      <c r="AN82" s="346">
        <v>6</v>
      </c>
      <c r="AO82" s="373"/>
      <c r="AP82" s="348" t="s">
        <v>430</v>
      </c>
      <c r="AQ82" s="348" t="s">
        <v>430</v>
      </c>
      <c r="AR82" s="348">
        <v>23.89</v>
      </c>
      <c r="AS82" s="348">
        <v>29.33</v>
      </c>
      <c r="AT82" s="348">
        <v>43.36</v>
      </c>
      <c r="AU82" s="351"/>
      <c r="AV82" s="346" t="s">
        <v>430</v>
      </c>
      <c r="AW82" s="346" t="s">
        <v>430</v>
      </c>
      <c r="AX82" s="346">
        <v>10</v>
      </c>
      <c r="AY82" s="346">
        <v>23</v>
      </c>
      <c r="AZ82" s="346">
        <v>6</v>
      </c>
      <c r="BA82" s="374"/>
      <c r="BB82" s="348">
        <v>15.6005114664503</v>
      </c>
      <c r="BC82" s="348">
        <v>0</v>
      </c>
      <c r="BD82" s="348">
        <v>9.8427288842868096E-2</v>
      </c>
      <c r="BE82" s="375" t="s">
        <v>430</v>
      </c>
      <c r="BF82" s="374"/>
      <c r="BG82" s="372" t="s">
        <v>430</v>
      </c>
      <c r="BH82" s="373" t="s">
        <v>430</v>
      </c>
      <c r="BI82" s="348" t="s">
        <v>430</v>
      </c>
      <c r="BJ82" s="348" t="s">
        <v>430</v>
      </c>
      <c r="BK82" s="350"/>
      <c r="BL82" s="350" t="s">
        <v>6749</v>
      </c>
      <c r="BM82" s="372" t="s">
        <v>6542</v>
      </c>
      <c r="BN82" s="372" t="s">
        <v>430</v>
      </c>
      <c r="BO82" s="372" t="s">
        <v>430</v>
      </c>
      <c r="BP82" s="430" t="s">
        <v>430</v>
      </c>
      <c r="BQ82" s="468"/>
      <c r="BR82" s="354" t="s">
        <v>436</v>
      </c>
    </row>
    <row r="83" spans="1:70" s="428" customFormat="1" ht="11" x14ac:dyDescent="0.3">
      <c r="A83" s="841" t="s">
        <v>6865</v>
      </c>
      <c r="B83" s="847"/>
      <c r="C83" s="843">
        <v>44406</v>
      </c>
      <c r="D83" s="842"/>
      <c r="E83" s="844">
        <v>829.83900000000006</v>
      </c>
      <c r="F83" s="842"/>
      <c r="G83" s="845">
        <v>16.044899999999998</v>
      </c>
      <c r="H83" s="847"/>
      <c r="I83" s="846">
        <v>0.53010000000000002</v>
      </c>
      <c r="J83" s="846">
        <v>1.5975999999999999</v>
      </c>
      <c r="K83" s="846">
        <v>2.5004</v>
      </c>
      <c r="L83" s="846">
        <v>5.7994000000000003</v>
      </c>
      <c r="M83" s="846">
        <v>23.0503</v>
      </c>
      <c r="N83" s="848">
        <v>34.183900000000001</v>
      </c>
      <c r="O83" s="846">
        <v>27.633800000000001</v>
      </c>
      <c r="P83" s="846">
        <v>24.466000000000001</v>
      </c>
      <c r="Q83" s="846">
        <v>9.9289000000000005</v>
      </c>
      <c r="R83" s="846" t="s">
        <v>430</v>
      </c>
      <c r="S83" s="846">
        <v>1.8284</v>
      </c>
      <c r="T83" s="846">
        <v>23.638200000000001</v>
      </c>
      <c r="U83" s="846">
        <v>21.561499999999999</v>
      </c>
      <c r="V83" s="846">
        <v>27.2133</v>
      </c>
      <c r="W83" s="846">
        <v>5.3319999999999999</v>
      </c>
      <c r="X83" s="846">
        <v>9.8329000000000004</v>
      </c>
      <c r="Y83" s="847"/>
      <c r="Z83" s="844">
        <v>22</v>
      </c>
      <c r="AA83" s="844">
        <v>14</v>
      </c>
      <c r="AB83" s="844">
        <v>19</v>
      </c>
      <c r="AC83" s="844">
        <v>12</v>
      </c>
      <c r="AD83" s="844">
        <v>10</v>
      </c>
      <c r="AE83" s="844">
        <v>23</v>
      </c>
      <c r="AF83" s="844">
        <v>30</v>
      </c>
      <c r="AG83" s="844">
        <v>25</v>
      </c>
      <c r="AH83" s="844">
        <v>25</v>
      </c>
      <c r="AI83" s="844" t="s">
        <v>430</v>
      </c>
      <c r="AJ83" s="844">
        <v>24</v>
      </c>
      <c r="AK83" s="844">
        <v>13</v>
      </c>
      <c r="AL83" s="844">
        <v>24</v>
      </c>
      <c r="AM83" s="844">
        <v>21</v>
      </c>
      <c r="AN83" s="844">
        <v>19</v>
      </c>
      <c r="AO83" s="842"/>
      <c r="AP83" s="846" t="s">
        <v>430</v>
      </c>
      <c r="AQ83" s="846" t="s">
        <v>430</v>
      </c>
      <c r="AR83" s="846">
        <v>22.17</v>
      </c>
      <c r="AS83" s="846">
        <v>27.88</v>
      </c>
      <c r="AT83" s="846">
        <v>37.93</v>
      </c>
      <c r="AU83" s="849"/>
      <c r="AV83" s="844" t="s">
        <v>430</v>
      </c>
      <c r="AW83" s="844" t="s">
        <v>430</v>
      </c>
      <c r="AX83" s="844">
        <v>17</v>
      </c>
      <c r="AY83" s="844">
        <v>27</v>
      </c>
      <c r="AZ83" s="844">
        <v>16</v>
      </c>
      <c r="BA83" s="847"/>
      <c r="BB83" s="846">
        <v>15.5441658622149</v>
      </c>
      <c r="BC83" s="846">
        <v>0</v>
      </c>
      <c r="BD83" s="846">
        <v>8.8905839299178696E-2</v>
      </c>
      <c r="BE83" s="852" t="s">
        <v>430</v>
      </c>
      <c r="BF83" s="847"/>
      <c r="BG83" s="855" t="s">
        <v>430</v>
      </c>
      <c r="BH83" s="842" t="s">
        <v>430</v>
      </c>
      <c r="BI83" s="846" t="s">
        <v>430</v>
      </c>
      <c r="BJ83" s="846" t="s">
        <v>430</v>
      </c>
      <c r="BK83" s="848"/>
      <c r="BL83" s="848" t="s">
        <v>6751</v>
      </c>
      <c r="BM83" s="855" t="s">
        <v>6752</v>
      </c>
      <c r="BN83" s="855" t="s">
        <v>430</v>
      </c>
      <c r="BO83" s="855" t="s">
        <v>430</v>
      </c>
      <c r="BP83" s="892" t="s">
        <v>430</v>
      </c>
      <c r="BQ83" s="854"/>
      <c r="BR83" s="856" t="s">
        <v>443</v>
      </c>
    </row>
    <row r="84" spans="1:70" s="428" customFormat="1" x14ac:dyDescent="0.25">
      <c r="A84" s="345" t="s">
        <v>6866</v>
      </c>
      <c r="B84" s="374"/>
      <c r="C84" s="719">
        <v>44189</v>
      </c>
      <c r="D84" s="373"/>
      <c r="E84" s="346">
        <v>510.63</v>
      </c>
      <c r="F84" s="373"/>
      <c r="G84" s="347">
        <v>13.7499</v>
      </c>
      <c r="H84" s="374"/>
      <c r="I84" s="348">
        <v>2.4079000000000002</v>
      </c>
      <c r="J84" s="348">
        <v>-0.47099999999999997</v>
      </c>
      <c r="K84" s="348">
        <v>-4.3762999999999996</v>
      </c>
      <c r="L84" s="348">
        <v>-7.0058999999999996</v>
      </c>
      <c r="M84" s="348">
        <v>14.770200000000001</v>
      </c>
      <c r="N84" s="350">
        <v>11.4399</v>
      </c>
      <c r="O84" s="348">
        <v>32.899799999999999</v>
      </c>
      <c r="P84" s="348">
        <v>22.308199999999999</v>
      </c>
      <c r="Q84" s="348">
        <v>5.3102</v>
      </c>
      <c r="R84" s="348" t="s">
        <v>430</v>
      </c>
      <c r="S84" s="348">
        <v>-6.7493999999999996</v>
      </c>
      <c r="T84" s="348">
        <v>27.0398</v>
      </c>
      <c r="U84" s="348">
        <v>10.872</v>
      </c>
      <c r="V84" s="348">
        <v>-1.3494999999999999</v>
      </c>
      <c r="W84" s="348">
        <v>8.1731999999999996</v>
      </c>
      <c r="X84" s="348">
        <v>5.4741999999999997</v>
      </c>
      <c r="Y84" s="374"/>
      <c r="Z84" s="346">
        <v>1</v>
      </c>
      <c r="AA84" s="346">
        <v>43</v>
      </c>
      <c r="AB84" s="346">
        <v>50</v>
      </c>
      <c r="AC84" s="346">
        <v>48</v>
      </c>
      <c r="AD84" s="346">
        <v>22</v>
      </c>
      <c r="AE84" s="346">
        <v>47</v>
      </c>
      <c r="AF84" s="346">
        <v>20</v>
      </c>
      <c r="AG84" s="346">
        <v>30</v>
      </c>
      <c r="AH84" s="346">
        <v>31</v>
      </c>
      <c r="AI84" s="346" t="s">
        <v>430</v>
      </c>
      <c r="AJ84" s="346">
        <v>50</v>
      </c>
      <c r="AK84" s="346">
        <v>9</v>
      </c>
      <c r="AL84" s="346">
        <v>41</v>
      </c>
      <c r="AM84" s="346">
        <v>49</v>
      </c>
      <c r="AN84" s="346">
        <v>5</v>
      </c>
      <c r="AO84" s="373"/>
      <c r="AP84" s="348" t="s">
        <v>430</v>
      </c>
      <c r="AQ84" s="348" t="s">
        <v>430</v>
      </c>
      <c r="AR84" s="348">
        <v>19.850000000000001</v>
      </c>
      <c r="AS84" s="348">
        <v>26.54</v>
      </c>
      <c r="AT84" s="348">
        <v>11.99</v>
      </c>
      <c r="AU84" s="351"/>
      <c r="AV84" s="346" t="s">
        <v>430</v>
      </c>
      <c r="AW84" s="346" t="s">
        <v>430</v>
      </c>
      <c r="AX84" s="346">
        <v>24</v>
      </c>
      <c r="AY84" s="346">
        <v>31</v>
      </c>
      <c r="AZ84" s="346">
        <v>45</v>
      </c>
      <c r="BA84" s="374"/>
      <c r="BB84" s="348">
        <v>26.7061855537067</v>
      </c>
      <c r="BC84" s="348">
        <v>0</v>
      </c>
      <c r="BD84" s="348">
        <v>5.54822298443318E-2</v>
      </c>
      <c r="BE84" s="375" t="s">
        <v>430</v>
      </c>
      <c r="BF84" s="374"/>
      <c r="BG84" s="372" t="s">
        <v>430</v>
      </c>
      <c r="BH84" s="373" t="s">
        <v>430</v>
      </c>
      <c r="BI84" s="348" t="s">
        <v>430</v>
      </c>
      <c r="BJ84" s="348" t="s">
        <v>430</v>
      </c>
      <c r="BK84" s="350"/>
      <c r="BL84" s="350" t="s">
        <v>6754</v>
      </c>
      <c r="BM84" s="372" t="s">
        <v>6755</v>
      </c>
      <c r="BN84" s="372" t="s">
        <v>430</v>
      </c>
      <c r="BO84" s="372" t="s">
        <v>430</v>
      </c>
      <c r="BP84" s="430" t="s">
        <v>430</v>
      </c>
      <c r="BQ84" s="468"/>
      <c r="BR84" s="354" t="s">
        <v>443</v>
      </c>
    </row>
    <row r="85" spans="1:70" s="428" customFormat="1" x14ac:dyDescent="0.25">
      <c r="A85" s="345" t="s">
        <v>6867</v>
      </c>
      <c r="B85" s="374"/>
      <c r="C85" s="719">
        <v>44501</v>
      </c>
      <c r="D85" s="373"/>
      <c r="E85" s="346">
        <v>523.34799999999996</v>
      </c>
      <c r="F85" s="373"/>
      <c r="G85" s="347">
        <v>23.278199999999998</v>
      </c>
      <c r="H85" s="374"/>
      <c r="I85" s="348">
        <v>0.46650000000000003</v>
      </c>
      <c r="J85" s="348">
        <v>0.3276</v>
      </c>
      <c r="K85" s="348">
        <v>-7.0800000000000002E-2</v>
      </c>
      <c r="L85" s="348">
        <v>2.9034</v>
      </c>
      <c r="M85" s="348">
        <v>26.162299999999998</v>
      </c>
      <c r="N85" s="350">
        <v>35.8645</v>
      </c>
      <c r="O85" s="348">
        <v>34.805300000000003</v>
      </c>
      <c r="P85" s="348">
        <v>31.510899999999999</v>
      </c>
      <c r="Q85" s="348" t="s">
        <v>430</v>
      </c>
      <c r="R85" s="348" t="s">
        <v>430</v>
      </c>
      <c r="S85" s="348">
        <v>-0.64200000000000002</v>
      </c>
      <c r="T85" s="348">
        <v>29.160399999999999</v>
      </c>
      <c r="U85" s="348">
        <v>23.965299999999999</v>
      </c>
      <c r="V85" s="348">
        <v>29.713899999999999</v>
      </c>
      <c r="W85" s="348">
        <v>5.8556999999999997</v>
      </c>
      <c r="X85" s="348">
        <v>19.331299999999999</v>
      </c>
      <c r="Y85" s="374"/>
      <c r="Z85" s="346">
        <v>26</v>
      </c>
      <c r="AA85" s="346">
        <v>32</v>
      </c>
      <c r="AB85" s="346">
        <v>38</v>
      </c>
      <c r="AC85" s="346">
        <v>24</v>
      </c>
      <c r="AD85" s="346">
        <v>5</v>
      </c>
      <c r="AE85" s="346">
        <v>18</v>
      </c>
      <c r="AF85" s="346">
        <v>15</v>
      </c>
      <c r="AG85" s="346">
        <v>7</v>
      </c>
      <c r="AH85" s="346" t="s">
        <v>430</v>
      </c>
      <c r="AI85" s="346" t="s">
        <v>430</v>
      </c>
      <c r="AJ85" s="346">
        <v>38</v>
      </c>
      <c r="AK85" s="346">
        <v>6</v>
      </c>
      <c r="AL85" s="346">
        <v>13</v>
      </c>
      <c r="AM85" s="346">
        <v>16</v>
      </c>
      <c r="AN85" s="346">
        <v>16</v>
      </c>
      <c r="AO85" s="373"/>
      <c r="AP85" s="348" t="s">
        <v>430</v>
      </c>
      <c r="AQ85" s="348" t="s">
        <v>430</v>
      </c>
      <c r="AR85" s="348" t="s">
        <v>430</v>
      </c>
      <c r="AS85" s="348">
        <v>33.32</v>
      </c>
      <c r="AT85" s="348">
        <v>40.380000000000003</v>
      </c>
      <c r="AU85" s="351"/>
      <c r="AV85" s="346" t="s">
        <v>430</v>
      </c>
      <c r="AW85" s="346" t="s">
        <v>430</v>
      </c>
      <c r="AX85" s="346" t="s">
        <v>430</v>
      </c>
      <c r="AY85" s="346">
        <v>13</v>
      </c>
      <c r="AZ85" s="346">
        <v>12</v>
      </c>
      <c r="BA85" s="374"/>
      <c r="BB85" s="348">
        <v>18.396964819836199</v>
      </c>
      <c r="BC85" s="348">
        <v>0</v>
      </c>
      <c r="BD85" s="348">
        <v>0.101862298491049</v>
      </c>
      <c r="BE85" s="375" t="s">
        <v>430</v>
      </c>
      <c r="BF85" s="374"/>
      <c r="BG85" s="372" t="s">
        <v>430</v>
      </c>
      <c r="BH85" s="373" t="s">
        <v>430</v>
      </c>
      <c r="BI85" s="348" t="s">
        <v>430</v>
      </c>
      <c r="BJ85" s="348" t="s">
        <v>430</v>
      </c>
      <c r="BK85" s="350"/>
      <c r="BL85" s="350" t="s">
        <v>6757</v>
      </c>
      <c r="BM85" s="372" t="s">
        <v>6758</v>
      </c>
      <c r="BN85" s="372" t="s">
        <v>430</v>
      </c>
      <c r="BO85" s="372" t="s">
        <v>430</v>
      </c>
      <c r="BP85" s="430" t="s">
        <v>430</v>
      </c>
      <c r="BQ85" s="468"/>
      <c r="BR85" s="354" t="s">
        <v>555</v>
      </c>
    </row>
    <row r="86" spans="1:70" s="428" customFormat="1" x14ac:dyDescent="0.25">
      <c r="A86" s="345" t="s">
        <v>6868</v>
      </c>
      <c r="B86" s="374"/>
      <c r="C86" s="719">
        <v>41276</v>
      </c>
      <c r="D86" s="373"/>
      <c r="E86" s="346">
        <v>470.01299999999998</v>
      </c>
      <c r="F86" s="373"/>
      <c r="G86" s="347">
        <v>37.598999999999997</v>
      </c>
      <c r="H86" s="374"/>
      <c r="I86" s="348">
        <v>0.69499999999999995</v>
      </c>
      <c r="J86" s="348">
        <v>-0.3931</v>
      </c>
      <c r="K86" s="348">
        <v>-1.2138</v>
      </c>
      <c r="L86" s="348">
        <v>-2.7117</v>
      </c>
      <c r="M86" s="348">
        <v>12.4641</v>
      </c>
      <c r="N86" s="350">
        <v>53.335799999999999</v>
      </c>
      <c r="O86" s="348">
        <v>37.398000000000003</v>
      </c>
      <c r="P86" s="348">
        <v>27.353100000000001</v>
      </c>
      <c r="Q86" s="348">
        <v>12.194000000000001</v>
      </c>
      <c r="R86" s="348">
        <v>12.3766</v>
      </c>
      <c r="S86" s="348">
        <v>-2.6423999999999999</v>
      </c>
      <c r="T86" s="348">
        <v>21.120699999999999</v>
      </c>
      <c r="U86" s="348">
        <v>29.7</v>
      </c>
      <c r="V86" s="348">
        <v>39.400100000000002</v>
      </c>
      <c r="W86" s="348">
        <v>0.80210000000000004</v>
      </c>
      <c r="X86" s="348">
        <v>9.2257999999999996</v>
      </c>
      <c r="Y86" s="374"/>
      <c r="Z86" s="346">
        <v>15</v>
      </c>
      <c r="AA86" s="346">
        <v>41</v>
      </c>
      <c r="AB86" s="346">
        <v>45</v>
      </c>
      <c r="AC86" s="346">
        <v>44</v>
      </c>
      <c r="AD86" s="346">
        <v>29</v>
      </c>
      <c r="AE86" s="346">
        <v>5</v>
      </c>
      <c r="AF86" s="346">
        <v>8</v>
      </c>
      <c r="AG86" s="346">
        <v>13</v>
      </c>
      <c r="AH86" s="346">
        <v>17</v>
      </c>
      <c r="AI86" s="346">
        <v>13</v>
      </c>
      <c r="AJ86" s="346">
        <v>44</v>
      </c>
      <c r="AK86" s="346">
        <v>21</v>
      </c>
      <c r="AL86" s="346">
        <v>4</v>
      </c>
      <c r="AM86" s="346">
        <v>4</v>
      </c>
      <c r="AN86" s="346">
        <v>43</v>
      </c>
      <c r="AO86" s="373"/>
      <c r="AP86" s="348">
        <v>14.87</v>
      </c>
      <c r="AQ86" s="348">
        <v>18.350000000000001</v>
      </c>
      <c r="AR86" s="348">
        <v>24.52</v>
      </c>
      <c r="AS86" s="348">
        <v>37.549999999999997</v>
      </c>
      <c r="AT86" s="348">
        <v>40.89</v>
      </c>
      <c r="AU86" s="351"/>
      <c r="AV86" s="346">
        <v>12</v>
      </c>
      <c r="AW86" s="346">
        <v>9</v>
      </c>
      <c r="AX86" s="346">
        <v>7</v>
      </c>
      <c r="AY86" s="346">
        <v>6</v>
      </c>
      <c r="AZ86" s="346">
        <v>9</v>
      </c>
      <c r="BA86" s="374"/>
      <c r="BB86" s="348">
        <v>17.588420445113599</v>
      </c>
      <c r="BC86" s="348">
        <v>0</v>
      </c>
      <c r="BD86" s="348">
        <v>8.9253838881364206E-2</v>
      </c>
      <c r="BE86" s="375" t="s">
        <v>430</v>
      </c>
      <c r="BF86" s="374"/>
      <c r="BG86" s="372" t="s">
        <v>430</v>
      </c>
      <c r="BH86" s="373" t="s">
        <v>430</v>
      </c>
      <c r="BI86" s="348" t="s">
        <v>430</v>
      </c>
      <c r="BJ86" s="348" t="s">
        <v>430</v>
      </c>
      <c r="BK86" s="350"/>
      <c r="BL86" s="350" t="s">
        <v>6760</v>
      </c>
      <c r="BM86" s="372" t="s">
        <v>6761</v>
      </c>
      <c r="BN86" s="372" t="s">
        <v>430</v>
      </c>
      <c r="BO86" s="372" t="s">
        <v>430</v>
      </c>
      <c r="BP86" s="430" t="s">
        <v>430</v>
      </c>
      <c r="BQ86" s="468"/>
      <c r="BR86" s="354" t="s">
        <v>519</v>
      </c>
    </row>
    <row r="87" spans="1:70" s="428" customFormat="1" x14ac:dyDescent="0.25">
      <c r="A87" s="345" t="s">
        <v>6869</v>
      </c>
      <c r="B87" s="374"/>
      <c r="C87" s="719">
        <v>44672</v>
      </c>
      <c r="D87" s="373"/>
      <c r="E87" s="346">
        <v>474.99</v>
      </c>
      <c r="F87" s="373"/>
      <c r="G87" s="347">
        <v>26.845800000000001</v>
      </c>
      <c r="H87" s="374"/>
      <c r="I87" s="348">
        <v>0.49730000000000002</v>
      </c>
      <c r="J87" s="348">
        <v>0.35060000000000002</v>
      </c>
      <c r="K87" s="348">
        <v>-0.13469999999999999</v>
      </c>
      <c r="L87" s="348">
        <v>2.8826000000000001</v>
      </c>
      <c r="M87" s="348">
        <v>26.069099999999999</v>
      </c>
      <c r="N87" s="350">
        <v>35.925400000000003</v>
      </c>
      <c r="O87" s="348">
        <v>34.965499999999999</v>
      </c>
      <c r="P87" s="348">
        <v>31.659300000000002</v>
      </c>
      <c r="Q87" s="348" t="s">
        <v>430</v>
      </c>
      <c r="R87" s="348" t="s">
        <v>430</v>
      </c>
      <c r="S87" s="348">
        <v>0.47870000000000001</v>
      </c>
      <c r="T87" s="348">
        <v>30.665700000000001</v>
      </c>
      <c r="U87" s="348">
        <v>24.726700000000001</v>
      </c>
      <c r="V87" s="348">
        <v>31.263100000000001</v>
      </c>
      <c r="W87" s="348">
        <v>7.1033999999999997</v>
      </c>
      <c r="X87" s="348">
        <v>25.3962</v>
      </c>
      <c r="Y87" s="374"/>
      <c r="Z87" s="346">
        <v>23</v>
      </c>
      <c r="AA87" s="346">
        <v>31</v>
      </c>
      <c r="AB87" s="346">
        <v>39</v>
      </c>
      <c r="AC87" s="346">
        <v>25</v>
      </c>
      <c r="AD87" s="346">
        <v>6</v>
      </c>
      <c r="AE87" s="346">
        <v>17</v>
      </c>
      <c r="AF87" s="346">
        <v>14</v>
      </c>
      <c r="AG87" s="346">
        <v>6</v>
      </c>
      <c r="AH87" s="346" t="s">
        <v>430</v>
      </c>
      <c r="AI87" s="346" t="s">
        <v>430</v>
      </c>
      <c r="AJ87" s="346">
        <v>33</v>
      </c>
      <c r="AK87" s="346">
        <v>4</v>
      </c>
      <c r="AL87" s="346">
        <v>10</v>
      </c>
      <c r="AM87" s="346">
        <v>12</v>
      </c>
      <c r="AN87" s="346">
        <v>9</v>
      </c>
      <c r="AO87" s="373"/>
      <c r="AP87" s="348" t="s">
        <v>430</v>
      </c>
      <c r="AQ87" s="348" t="s">
        <v>430</v>
      </c>
      <c r="AR87" s="348" t="s">
        <v>430</v>
      </c>
      <c r="AS87" s="348">
        <v>34.31</v>
      </c>
      <c r="AT87" s="348">
        <v>43.35</v>
      </c>
      <c r="AU87" s="351"/>
      <c r="AV87" s="346" t="s">
        <v>430</v>
      </c>
      <c r="AW87" s="346" t="s">
        <v>430</v>
      </c>
      <c r="AX87" s="346" t="s">
        <v>430</v>
      </c>
      <c r="AY87" s="346">
        <v>9</v>
      </c>
      <c r="AZ87" s="346">
        <v>7</v>
      </c>
      <c r="BA87" s="374"/>
      <c r="BB87" s="348">
        <v>18.435650482072202</v>
      </c>
      <c r="BC87" s="348">
        <v>0</v>
      </c>
      <c r="BD87" s="348">
        <v>0.10392729627835499</v>
      </c>
      <c r="BE87" s="375" t="s">
        <v>430</v>
      </c>
      <c r="BF87" s="374"/>
      <c r="BG87" s="372" t="s">
        <v>430</v>
      </c>
      <c r="BH87" s="373" t="s">
        <v>430</v>
      </c>
      <c r="BI87" s="348" t="s">
        <v>430</v>
      </c>
      <c r="BJ87" s="348" t="s">
        <v>430</v>
      </c>
      <c r="BK87" s="350"/>
      <c r="BL87" s="350" t="s">
        <v>6763</v>
      </c>
      <c r="BM87" s="372" t="s">
        <v>6764</v>
      </c>
      <c r="BN87" s="372" t="s">
        <v>430</v>
      </c>
      <c r="BO87" s="372" t="s">
        <v>430</v>
      </c>
      <c r="BP87" s="430" t="s">
        <v>430</v>
      </c>
      <c r="BQ87" s="468"/>
      <c r="BR87" s="354" t="s">
        <v>555</v>
      </c>
    </row>
    <row r="88" spans="1:70" s="428" customFormat="1" x14ac:dyDescent="0.25">
      <c r="A88" s="345" t="s">
        <v>6870</v>
      </c>
      <c r="B88" s="374"/>
      <c r="C88" s="719">
        <v>44811</v>
      </c>
      <c r="D88" s="373"/>
      <c r="E88" s="346">
        <v>473.226</v>
      </c>
      <c r="F88" s="373"/>
      <c r="G88" s="347">
        <v>35.734999999999999</v>
      </c>
      <c r="H88" s="374"/>
      <c r="I88" s="348">
        <v>0.88929999999999998</v>
      </c>
      <c r="J88" s="348">
        <v>2.5807000000000002</v>
      </c>
      <c r="K88" s="348">
        <v>0.63360000000000005</v>
      </c>
      <c r="L88" s="348">
        <v>4.3357999999999999</v>
      </c>
      <c r="M88" s="348">
        <v>36.299500000000002</v>
      </c>
      <c r="N88" s="350">
        <v>52.772399999999998</v>
      </c>
      <c r="O88" s="348">
        <v>47.133899999999997</v>
      </c>
      <c r="P88" s="348">
        <v>38.385899999999999</v>
      </c>
      <c r="Q88" s="348" t="s">
        <v>430</v>
      </c>
      <c r="R88" s="348" t="s">
        <v>430</v>
      </c>
      <c r="S88" s="348">
        <v>-1.9508000000000001</v>
      </c>
      <c r="T88" s="348">
        <v>37.606400000000001</v>
      </c>
      <c r="U88" s="348">
        <v>32.843899999999998</v>
      </c>
      <c r="V88" s="348">
        <v>38.561500000000002</v>
      </c>
      <c r="W88" s="348">
        <v>8.3239999999999998</v>
      </c>
      <c r="X88" s="348">
        <v>38.255499999999998</v>
      </c>
      <c r="Y88" s="374"/>
      <c r="Z88" s="346">
        <v>11</v>
      </c>
      <c r="AA88" s="346">
        <v>9</v>
      </c>
      <c r="AB88" s="346">
        <v>31</v>
      </c>
      <c r="AC88" s="346">
        <v>17</v>
      </c>
      <c r="AD88" s="346">
        <v>1</v>
      </c>
      <c r="AE88" s="346">
        <v>7</v>
      </c>
      <c r="AF88" s="346">
        <v>3</v>
      </c>
      <c r="AG88" s="346">
        <v>2</v>
      </c>
      <c r="AH88" s="346" t="s">
        <v>430</v>
      </c>
      <c r="AI88" s="346" t="s">
        <v>430</v>
      </c>
      <c r="AJ88" s="346">
        <v>42</v>
      </c>
      <c r="AK88" s="346">
        <v>1</v>
      </c>
      <c r="AL88" s="346">
        <v>2</v>
      </c>
      <c r="AM88" s="346">
        <v>5</v>
      </c>
      <c r="AN88" s="346">
        <v>4</v>
      </c>
      <c r="AO88" s="373"/>
      <c r="AP88" s="348" t="s">
        <v>430</v>
      </c>
      <c r="AQ88" s="348" t="s">
        <v>430</v>
      </c>
      <c r="AR88" s="348" t="s">
        <v>430</v>
      </c>
      <c r="AS88" s="348">
        <v>43.64</v>
      </c>
      <c r="AT88" s="348">
        <v>56.05</v>
      </c>
      <c r="AU88" s="351"/>
      <c r="AV88" s="346" t="s">
        <v>430</v>
      </c>
      <c r="AW88" s="346" t="s">
        <v>430</v>
      </c>
      <c r="AX88" s="346" t="s">
        <v>430</v>
      </c>
      <c r="AY88" s="346">
        <v>4</v>
      </c>
      <c r="AZ88" s="346">
        <v>1</v>
      </c>
      <c r="BA88" s="374"/>
      <c r="BB88" s="348">
        <v>23.657214315197201</v>
      </c>
      <c r="BC88" s="348">
        <v>0</v>
      </c>
      <c r="BD88" s="348">
        <v>9.7550135150270195E-2</v>
      </c>
      <c r="BE88" s="375" t="s">
        <v>430</v>
      </c>
      <c r="BF88" s="374"/>
      <c r="BG88" s="372" t="s">
        <v>430</v>
      </c>
      <c r="BH88" s="373" t="s">
        <v>430</v>
      </c>
      <c r="BI88" s="348" t="s">
        <v>430</v>
      </c>
      <c r="BJ88" s="348" t="s">
        <v>430</v>
      </c>
      <c r="BK88" s="350"/>
      <c r="BL88" s="350" t="s">
        <v>6766</v>
      </c>
      <c r="BM88" s="372" t="s">
        <v>5862</v>
      </c>
      <c r="BN88" s="372" t="s">
        <v>430</v>
      </c>
      <c r="BO88" s="372" t="s">
        <v>430</v>
      </c>
      <c r="BP88" s="430" t="s">
        <v>430</v>
      </c>
      <c r="BQ88" s="468"/>
      <c r="BR88" s="354" t="s">
        <v>443</v>
      </c>
    </row>
    <row r="89" spans="1:70" s="428" customFormat="1" x14ac:dyDescent="0.25">
      <c r="A89" s="345" t="s">
        <v>6871</v>
      </c>
      <c r="B89" s="374"/>
      <c r="C89" s="719">
        <v>43734</v>
      </c>
      <c r="D89" s="373"/>
      <c r="E89" s="346">
        <v>413.92700000000002</v>
      </c>
      <c r="F89" s="373"/>
      <c r="G89" s="347">
        <v>23.6416</v>
      </c>
      <c r="H89" s="374"/>
      <c r="I89" s="348">
        <v>-8.4900000000000003E-2</v>
      </c>
      <c r="J89" s="348">
        <v>0.73199999999999998</v>
      </c>
      <c r="K89" s="348">
        <v>2.9152999999999998</v>
      </c>
      <c r="L89" s="348">
        <v>3.6694</v>
      </c>
      <c r="M89" s="348">
        <v>6.1079999999999997</v>
      </c>
      <c r="N89" s="350">
        <v>26.267700000000001</v>
      </c>
      <c r="O89" s="348">
        <v>26.831</v>
      </c>
      <c r="P89" s="348">
        <v>20.3308</v>
      </c>
      <c r="Q89" s="348">
        <v>10.949299999999999</v>
      </c>
      <c r="R89" s="348" t="s">
        <v>430</v>
      </c>
      <c r="S89" s="348">
        <v>4.8426999999999998</v>
      </c>
      <c r="T89" s="348">
        <v>16.5397</v>
      </c>
      <c r="U89" s="348">
        <v>14.388</v>
      </c>
      <c r="V89" s="348">
        <v>17.2989</v>
      </c>
      <c r="W89" s="348">
        <v>2.1888999999999998</v>
      </c>
      <c r="X89" s="348">
        <v>13.317299999999999</v>
      </c>
      <c r="Y89" s="374"/>
      <c r="Z89" s="346">
        <v>42</v>
      </c>
      <c r="AA89" s="346">
        <v>27</v>
      </c>
      <c r="AB89" s="346">
        <v>18</v>
      </c>
      <c r="AC89" s="346">
        <v>20</v>
      </c>
      <c r="AD89" s="346">
        <v>42</v>
      </c>
      <c r="AE89" s="346">
        <v>35</v>
      </c>
      <c r="AF89" s="346">
        <v>33</v>
      </c>
      <c r="AG89" s="346">
        <v>35</v>
      </c>
      <c r="AH89" s="346">
        <v>22</v>
      </c>
      <c r="AI89" s="346" t="s">
        <v>430</v>
      </c>
      <c r="AJ89" s="346">
        <v>16</v>
      </c>
      <c r="AK89" s="346">
        <v>31</v>
      </c>
      <c r="AL89" s="346">
        <v>38</v>
      </c>
      <c r="AM89" s="346">
        <v>39</v>
      </c>
      <c r="AN89" s="346">
        <v>38</v>
      </c>
      <c r="AO89" s="373"/>
      <c r="AP89" s="348" t="s">
        <v>430</v>
      </c>
      <c r="AQ89" s="348" t="s">
        <v>430</v>
      </c>
      <c r="AR89" s="348">
        <v>18.7</v>
      </c>
      <c r="AS89" s="348">
        <v>24.37</v>
      </c>
      <c r="AT89" s="348">
        <v>21.12</v>
      </c>
      <c r="AU89" s="351"/>
      <c r="AV89" s="346" t="s">
        <v>430</v>
      </c>
      <c r="AW89" s="346" t="s">
        <v>430</v>
      </c>
      <c r="AX89" s="346">
        <v>27</v>
      </c>
      <c r="AY89" s="346">
        <v>33</v>
      </c>
      <c r="AZ89" s="346">
        <v>40</v>
      </c>
      <c r="BA89" s="374"/>
      <c r="BB89" s="348">
        <v>14.2028481742061</v>
      </c>
      <c r="BC89" s="348">
        <v>0</v>
      </c>
      <c r="BD89" s="348">
        <v>7.7004669608238999E-2</v>
      </c>
      <c r="BE89" s="375" t="s">
        <v>430</v>
      </c>
      <c r="BF89" s="374"/>
      <c r="BG89" s="372" t="s">
        <v>430</v>
      </c>
      <c r="BH89" s="373" t="s">
        <v>430</v>
      </c>
      <c r="BI89" s="348" t="s">
        <v>430</v>
      </c>
      <c r="BJ89" s="348" t="s">
        <v>430</v>
      </c>
      <c r="BK89" s="350"/>
      <c r="BL89" s="350" t="s">
        <v>6768</v>
      </c>
      <c r="BM89" s="372" t="s">
        <v>6769</v>
      </c>
      <c r="BN89" s="372" t="s">
        <v>430</v>
      </c>
      <c r="BO89" s="372" t="s">
        <v>430</v>
      </c>
      <c r="BP89" s="430" t="s">
        <v>430</v>
      </c>
      <c r="BQ89" s="468"/>
      <c r="BR89" s="354" t="s">
        <v>463</v>
      </c>
    </row>
    <row r="90" spans="1:70" s="428" customFormat="1" ht="11" x14ac:dyDescent="0.3">
      <c r="A90" s="841" t="s">
        <v>6872</v>
      </c>
      <c r="B90" s="847"/>
      <c r="C90" s="843">
        <v>46106</v>
      </c>
      <c r="D90" s="842"/>
      <c r="E90" s="844">
        <v>398.54300000000001</v>
      </c>
      <c r="F90" s="842"/>
      <c r="G90" s="845">
        <v>11.518000000000001</v>
      </c>
      <c r="H90" s="847"/>
      <c r="I90" s="846">
        <v>-0.32879999999999998</v>
      </c>
      <c r="J90" s="846">
        <v>0.94650000000000001</v>
      </c>
      <c r="K90" s="846">
        <v>3.5419</v>
      </c>
      <c r="L90" s="846">
        <v>7.0644999999999998</v>
      </c>
      <c r="M90" s="846" t="s">
        <v>430</v>
      </c>
      <c r="N90" s="848" t="s">
        <v>430</v>
      </c>
      <c r="O90" s="846" t="s">
        <v>430</v>
      </c>
      <c r="P90" s="846" t="s">
        <v>430</v>
      </c>
      <c r="Q90" s="846" t="s">
        <v>430</v>
      </c>
      <c r="R90" s="846" t="s">
        <v>430</v>
      </c>
      <c r="S90" s="846">
        <v>5.5244999999999997</v>
      </c>
      <c r="T90" s="846">
        <v>15.0075</v>
      </c>
      <c r="U90" s="846" t="s">
        <v>430</v>
      </c>
      <c r="V90" s="846" t="s">
        <v>430</v>
      </c>
      <c r="W90" s="846">
        <v>2.968</v>
      </c>
      <c r="X90" s="846">
        <v>15.18</v>
      </c>
      <c r="Y90" s="847"/>
      <c r="Z90" s="844">
        <v>44</v>
      </c>
      <c r="AA90" s="844">
        <v>23</v>
      </c>
      <c r="AB90" s="844">
        <v>11</v>
      </c>
      <c r="AC90" s="844">
        <v>8</v>
      </c>
      <c r="AD90" s="844" t="s">
        <v>430</v>
      </c>
      <c r="AE90" s="844" t="s">
        <v>430</v>
      </c>
      <c r="AF90" s="844" t="s">
        <v>430</v>
      </c>
      <c r="AG90" s="844" t="s">
        <v>430</v>
      </c>
      <c r="AH90" s="844" t="s">
        <v>430</v>
      </c>
      <c r="AI90" s="844" t="s">
        <v>430</v>
      </c>
      <c r="AJ90" s="844">
        <v>13</v>
      </c>
      <c r="AK90" s="844">
        <v>34</v>
      </c>
      <c r="AL90" s="844" t="s">
        <v>430</v>
      </c>
      <c r="AM90" s="844" t="s">
        <v>430</v>
      </c>
      <c r="AN90" s="844">
        <v>31</v>
      </c>
      <c r="AO90" s="842"/>
      <c r="AP90" s="846" t="s">
        <v>430</v>
      </c>
      <c r="AQ90" s="846" t="s">
        <v>430</v>
      </c>
      <c r="AR90" s="846" t="s">
        <v>430</v>
      </c>
      <c r="AS90" s="846" t="s">
        <v>430</v>
      </c>
      <c r="AT90" s="846" t="s">
        <v>430</v>
      </c>
      <c r="AU90" s="849"/>
      <c r="AV90" s="844" t="s">
        <v>430</v>
      </c>
      <c r="AW90" s="844" t="s">
        <v>430</v>
      </c>
      <c r="AX90" s="844" t="s">
        <v>430</v>
      </c>
      <c r="AY90" s="844" t="s">
        <v>430</v>
      </c>
      <c r="AZ90" s="844" t="s">
        <v>430</v>
      </c>
      <c r="BA90" s="847"/>
      <c r="BB90" s="846">
        <v>7.8240803200384201</v>
      </c>
      <c r="BC90" s="846">
        <v>0</v>
      </c>
      <c r="BD90" s="846">
        <v>0.35626454279417902</v>
      </c>
      <c r="BE90" s="852" t="s">
        <v>430</v>
      </c>
      <c r="BF90" s="847"/>
      <c r="BG90" s="855" t="s">
        <v>430</v>
      </c>
      <c r="BH90" s="842" t="s">
        <v>430</v>
      </c>
      <c r="BI90" s="846" t="s">
        <v>430</v>
      </c>
      <c r="BJ90" s="846" t="s">
        <v>430</v>
      </c>
      <c r="BK90" s="848"/>
      <c r="BL90" s="848" t="s">
        <v>6771</v>
      </c>
      <c r="BM90" s="855" t="s">
        <v>6772</v>
      </c>
      <c r="BN90" s="855" t="s">
        <v>430</v>
      </c>
      <c r="BO90" s="855" t="s">
        <v>430</v>
      </c>
      <c r="BP90" s="892" t="s">
        <v>430</v>
      </c>
      <c r="BQ90" s="854"/>
      <c r="BR90" s="856" t="s">
        <v>476</v>
      </c>
    </row>
    <row r="91" spans="1:70" s="428" customFormat="1" x14ac:dyDescent="0.25">
      <c r="A91" s="345" t="s">
        <v>6873</v>
      </c>
      <c r="B91" s="374"/>
      <c r="C91" s="719">
        <v>41276</v>
      </c>
      <c r="D91" s="373"/>
      <c r="E91" s="346">
        <v>348.21100000000001</v>
      </c>
      <c r="F91" s="373"/>
      <c r="G91" s="347">
        <v>10.749499999999999</v>
      </c>
      <c r="H91" s="374"/>
      <c r="I91" s="348">
        <v>-1.883</v>
      </c>
      <c r="J91" s="348">
        <v>-6.6576000000000004</v>
      </c>
      <c r="K91" s="348">
        <v>-5.8086000000000002</v>
      </c>
      <c r="L91" s="348">
        <v>-11.2492</v>
      </c>
      <c r="M91" s="348">
        <v>-9.4214000000000002</v>
      </c>
      <c r="N91" s="350">
        <v>28.229800000000001</v>
      </c>
      <c r="O91" s="348">
        <v>17.600999999999999</v>
      </c>
      <c r="P91" s="348">
        <v>10.628</v>
      </c>
      <c r="Q91" s="348">
        <v>5.8765999999999998</v>
      </c>
      <c r="R91" s="348">
        <v>4.2054999999999998</v>
      </c>
      <c r="S91" s="348">
        <v>-1.1457999999999999</v>
      </c>
      <c r="T91" s="348">
        <v>-7.3597999999999999</v>
      </c>
      <c r="U91" s="348">
        <v>9.7850999999999999</v>
      </c>
      <c r="V91" s="348">
        <v>17.2835</v>
      </c>
      <c r="W91" s="348">
        <v>-6.4886999999999997</v>
      </c>
      <c r="X91" s="348">
        <v>0.51529999999999998</v>
      </c>
      <c r="Y91" s="374"/>
      <c r="Z91" s="346">
        <v>51</v>
      </c>
      <c r="AA91" s="346">
        <v>51</v>
      </c>
      <c r="AB91" s="346">
        <v>51</v>
      </c>
      <c r="AC91" s="346">
        <v>51</v>
      </c>
      <c r="AD91" s="346">
        <v>50</v>
      </c>
      <c r="AE91" s="346">
        <v>32</v>
      </c>
      <c r="AF91" s="346">
        <v>42</v>
      </c>
      <c r="AG91" s="346">
        <v>46</v>
      </c>
      <c r="AH91" s="346">
        <v>29</v>
      </c>
      <c r="AI91" s="346">
        <v>22</v>
      </c>
      <c r="AJ91" s="346">
        <v>40</v>
      </c>
      <c r="AK91" s="346">
        <v>51</v>
      </c>
      <c r="AL91" s="346">
        <v>44</v>
      </c>
      <c r="AM91" s="346">
        <v>40</v>
      </c>
      <c r="AN91" s="346">
        <v>51</v>
      </c>
      <c r="AO91" s="373"/>
      <c r="AP91" s="348">
        <v>6.47</v>
      </c>
      <c r="AQ91" s="348">
        <v>9.57</v>
      </c>
      <c r="AR91" s="348">
        <v>13.41</v>
      </c>
      <c r="AS91" s="348">
        <v>17.95</v>
      </c>
      <c r="AT91" s="348">
        <v>4</v>
      </c>
      <c r="AU91" s="351"/>
      <c r="AV91" s="346">
        <v>22</v>
      </c>
      <c r="AW91" s="346">
        <v>22</v>
      </c>
      <c r="AX91" s="346">
        <v>33</v>
      </c>
      <c r="AY91" s="346">
        <v>41</v>
      </c>
      <c r="AZ91" s="346">
        <v>49</v>
      </c>
      <c r="BA91" s="374"/>
      <c r="BB91" s="348">
        <v>23.070658860972902</v>
      </c>
      <c r="BC91" s="348">
        <v>0</v>
      </c>
      <c r="BD91" s="348">
        <v>2.4896985733483E-2</v>
      </c>
      <c r="BE91" s="375" t="s">
        <v>430</v>
      </c>
      <c r="BF91" s="374"/>
      <c r="BG91" s="372" t="s">
        <v>430</v>
      </c>
      <c r="BH91" s="373" t="s">
        <v>430</v>
      </c>
      <c r="BI91" s="348" t="s">
        <v>430</v>
      </c>
      <c r="BJ91" s="348" t="s">
        <v>430</v>
      </c>
      <c r="BK91" s="350"/>
      <c r="BL91" s="350" t="s">
        <v>6774</v>
      </c>
      <c r="BM91" s="372" t="s">
        <v>6618</v>
      </c>
      <c r="BN91" s="372" t="s">
        <v>430</v>
      </c>
      <c r="BO91" s="372" t="s">
        <v>430</v>
      </c>
      <c r="BP91" s="430" t="s">
        <v>430</v>
      </c>
      <c r="BQ91" s="468"/>
      <c r="BR91" s="354" t="s">
        <v>519</v>
      </c>
    </row>
    <row r="92" spans="1:70" s="428" customFormat="1" x14ac:dyDescent="0.25">
      <c r="A92" s="345" t="s">
        <v>6874</v>
      </c>
      <c r="B92" s="374"/>
      <c r="C92" s="719">
        <v>44428</v>
      </c>
      <c r="D92" s="373"/>
      <c r="E92" s="346">
        <v>363.19299999999998</v>
      </c>
      <c r="F92" s="373"/>
      <c r="G92" s="347">
        <v>20.890999999999998</v>
      </c>
      <c r="H92" s="374"/>
      <c r="I92" s="348">
        <v>0.60160000000000002</v>
      </c>
      <c r="J92" s="348">
        <v>-0.74199999999999999</v>
      </c>
      <c r="K92" s="348">
        <v>-0.92220000000000002</v>
      </c>
      <c r="L92" s="348">
        <v>-0.83220000000000005</v>
      </c>
      <c r="M92" s="348">
        <v>11.007</v>
      </c>
      <c r="N92" s="350">
        <v>15.812099999999999</v>
      </c>
      <c r="O92" s="348">
        <v>22.7471</v>
      </c>
      <c r="P92" s="348">
        <v>25.182300000000001</v>
      </c>
      <c r="Q92" s="348" t="s">
        <v>430</v>
      </c>
      <c r="R92" s="348" t="s">
        <v>430</v>
      </c>
      <c r="S92" s="348">
        <v>-1.4342999999999999</v>
      </c>
      <c r="T92" s="348">
        <v>16.009599999999999</v>
      </c>
      <c r="U92" s="348">
        <v>8.5190000000000001</v>
      </c>
      <c r="V92" s="348">
        <v>9.6639999999999997</v>
      </c>
      <c r="W92" s="348">
        <v>6.1265000000000001</v>
      </c>
      <c r="X92" s="348">
        <v>15.766999999999999</v>
      </c>
      <c r="Y92" s="374"/>
      <c r="Z92" s="346">
        <v>19</v>
      </c>
      <c r="AA92" s="346">
        <v>45</v>
      </c>
      <c r="AB92" s="346">
        <v>44</v>
      </c>
      <c r="AC92" s="346">
        <v>39</v>
      </c>
      <c r="AD92" s="346">
        <v>34</v>
      </c>
      <c r="AE92" s="346">
        <v>43</v>
      </c>
      <c r="AF92" s="346">
        <v>38</v>
      </c>
      <c r="AG92" s="346">
        <v>23</v>
      </c>
      <c r="AH92" s="346" t="s">
        <v>430</v>
      </c>
      <c r="AI92" s="346" t="s">
        <v>430</v>
      </c>
      <c r="AJ92" s="346">
        <v>41</v>
      </c>
      <c r="AK92" s="346">
        <v>32</v>
      </c>
      <c r="AL92" s="346">
        <v>45</v>
      </c>
      <c r="AM92" s="346">
        <v>44</v>
      </c>
      <c r="AN92" s="346">
        <v>13</v>
      </c>
      <c r="AO92" s="373"/>
      <c r="AP92" s="348" t="s">
        <v>430</v>
      </c>
      <c r="AQ92" s="348" t="s">
        <v>430</v>
      </c>
      <c r="AR92" s="348">
        <v>22.22</v>
      </c>
      <c r="AS92" s="348">
        <v>21.83</v>
      </c>
      <c r="AT92" s="348">
        <v>16.5</v>
      </c>
      <c r="AU92" s="351"/>
      <c r="AV92" s="346" t="s">
        <v>430</v>
      </c>
      <c r="AW92" s="346" t="s">
        <v>430</v>
      </c>
      <c r="AX92" s="346">
        <v>16</v>
      </c>
      <c r="AY92" s="346">
        <v>36</v>
      </c>
      <c r="AZ92" s="346">
        <v>42</v>
      </c>
      <c r="BA92" s="374"/>
      <c r="BB92" s="348">
        <v>16.4361799768301</v>
      </c>
      <c r="BC92" s="348">
        <v>0</v>
      </c>
      <c r="BD92" s="348">
        <v>8.8910546968019699E-2</v>
      </c>
      <c r="BE92" s="375" t="s">
        <v>430</v>
      </c>
      <c r="BF92" s="374"/>
      <c r="BG92" s="372" t="s">
        <v>430</v>
      </c>
      <c r="BH92" s="373" t="s">
        <v>430</v>
      </c>
      <c r="BI92" s="348" t="s">
        <v>430</v>
      </c>
      <c r="BJ92" s="348" t="s">
        <v>430</v>
      </c>
      <c r="BK92" s="350"/>
      <c r="BL92" s="350" t="s">
        <v>6776</v>
      </c>
      <c r="BM92" s="372" t="s">
        <v>6777</v>
      </c>
      <c r="BN92" s="372" t="s">
        <v>2985</v>
      </c>
      <c r="BO92" s="372" t="s">
        <v>430</v>
      </c>
      <c r="BP92" s="430" t="s">
        <v>430</v>
      </c>
      <c r="BQ92" s="468"/>
      <c r="BR92" s="354" t="s">
        <v>443</v>
      </c>
    </row>
    <row r="93" spans="1:70" s="428" customFormat="1" x14ac:dyDescent="0.25">
      <c r="A93" s="345" t="s">
        <v>6875</v>
      </c>
      <c r="B93" s="374"/>
      <c r="C93" s="719">
        <v>41764</v>
      </c>
      <c r="D93" s="373"/>
      <c r="E93" s="346">
        <v>313.12</v>
      </c>
      <c r="F93" s="373"/>
      <c r="G93" s="347">
        <v>43.540599999999998</v>
      </c>
      <c r="H93" s="374"/>
      <c r="I93" s="348">
        <v>0.3044</v>
      </c>
      <c r="J93" s="348">
        <v>-0.38650000000000001</v>
      </c>
      <c r="K93" s="348">
        <v>3.9956</v>
      </c>
      <c r="L93" s="348">
        <v>7.6299000000000001</v>
      </c>
      <c r="M93" s="348">
        <v>14.313700000000001</v>
      </c>
      <c r="N93" s="350">
        <v>29.078499999999998</v>
      </c>
      <c r="O93" s="348">
        <v>27.165299999999998</v>
      </c>
      <c r="P93" s="348">
        <v>23.742699999999999</v>
      </c>
      <c r="Q93" s="348">
        <v>17.898599999999998</v>
      </c>
      <c r="R93" s="348">
        <v>14.9061</v>
      </c>
      <c r="S93" s="348">
        <v>6.2606000000000002</v>
      </c>
      <c r="T93" s="348">
        <v>23.201699999999999</v>
      </c>
      <c r="U93" s="348">
        <v>21.960799999999999</v>
      </c>
      <c r="V93" s="348">
        <v>24.5319</v>
      </c>
      <c r="W93" s="348">
        <v>2.0897999999999999</v>
      </c>
      <c r="X93" s="348">
        <v>12.731</v>
      </c>
      <c r="Y93" s="374"/>
      <c r="Z93" s="346">
        <v>32</v>
      </c>
      <c r="AA93" s="346">
        <v>40</v>
      </c>
      <c r="AB93" s="346">
        <v>9</v>
      </c>
      <c r="AC93" s="346">
        <v>6</v>
      </c>
      <c r="AD93" s="346">
        <v>23</v>
      </c>
      <c r="AE93" s="346">
        <v>30</v>
      </c>
      <c r="AF93" s="346">
        <v>32</v>
      </c>
      <c r="AG93" s="346">
        <v>26</v>
      </c>
      <c r="AH93" s="346">
        <v>5</v>
      </c>
      <c r="AI93" s="346">
        <v>5</v>
      </c>
      <c r="AJ93" s="346">
        <v>11</v>
      </c>
      <c r="AK93" s="346">
        <v>15</v>
      </c>
      <c r="AL93" s="346">
        <v>23</v>
      </c>
      <c r="AM93" s="346">
        <v>27</v>
      </c>
      <c r="AN93" s="346">
        <v>39</v>
      </c>
      <c r="AO93" s="373"/>
      <c r="AP93" s="348">
        <v>17.72</v>
      </c>
      <c r="AQ93" s="348">
        <v>21.07</v>
      </c>
      <c r="AR93" s="348">
        <v>23.63</v>
      </c>
      <c r="AS93" s="348">
        <v>27.09</v>
      </c>
      <c r="AT93" s="348">
        <v>35.659999999999997</v>
      </c>
      <c r="AU93" s="351"/>
      <c r="AV93" s="346">
        <v>4</v>
      </c>
      <c r="AW93" s="346">
        <v>4</v>
      </c>
      <c r="AX93" s="346">
        <v>11</v>
      </c>
      <c r="AY93" s="346">
        <v>29</v>
      </c>
      <c r="AZ93" s="346">
        <v>19</v>
      </c>
      <c r="BA93" s="374"/>
      <c r="BB93" s="348">
        <v>12.0480245453374</v>
      </c>
      <c r="BC93" s="348">
        <v>0</v>
      </c>
      <c r="BD93" s="348">
        <v>0.113845935816781</v>
      </c>
      <c r="BE93" s="375" t="s">
        <v>430</v>
      </c>
      <c r="BF93" s="374"/>
      <c r="BG93" s="372" t="s">
        <v>430</v>
      </c>
      <c r="BH93" s="373" t="s">
        <v>430</v>
      </c>
      <c r="BI93" s="348" t="s">
        <v>430</v>
      </c>
      <c r="BJ93" s="348" t="s">
        <v>430</v>
      </c>
      <c r="BK93" s="350"/>
      <c r="BL93" s="350" t="s">
        <v>6779</v>
      </c>
      <c r="BM93" s="372" t="s">
        <v>6780</v>
      </c>
      <c r="BN93" s="372" t="s">
        <v>430</v>
      </c>
      <c r="BO93" s="372" t="s">
        <v>430</v>
      </c>
      <c r="BP93" s="430" t="s">
        <v>430</v>
      </c>
      <c r="BQ93" s="468"/>
      <c r="BR93" s="354" t="s">
        <v>519</v>
      </c>
    </row>
    <row r="94" spans="1:70" s="428" customFormat="1" x14ac:dyDescent="0.25">
      <c r="A94" s="345" t="s">
        <v>6876</v>
      </c>
      <c r="B94" s="374"/>
      <c r="C94" s="719">
        <v>44593</v>
      </c>
      <c r="D94" s="373"/>
      <c r="E94" s="346">
        <v>305.42599999999999</v>
      </c>
      <c r="F94" s="373"/>
      <c r="G94" s="347">
        <v>32.449100000000001</v>
      </c>
      <c r="H94" s="374"/>
      <c r="I94" s="348">
        <v>0.46910000000000002</v>
      </c>
      <c r="J94" s="348">
        <v>8.3829999999999991</v>
      </c>
      <c r="K94" s="348">
        <v>14.911300000000001</v>
      </c>
      <c r="L94" s="348">
        <v>3.0653999999999999</v>
      </c>
      <c r="M94" s="348">
        <v>14.952400000000001</v>
      </c>
      <c r="N94" s="350">
        <v>71.841099999999997</v>
      </c>
      <c r="O94" s="348">
        <v>46.194499999999998</v>
      </c>
      <c r="P94" s="348">
        <v>33.3307</v>
      </c>
      <c r="Q94" s="348" t="s">
        <v>430</v>
      </c>
      <c r="R94" s="348" t="s">
        <v>430</v>
      </c>
      <c r="S94" s="348">
        <v>19.344200000000001</v>
      </c>
      <c r="T94" s="348">
        <v>2.1282000000000001</v>
      </c>
      <c r="U94" s="348">
        <v>34.308599999999998</v>
      </c>
      <c r="V94" s="348">
        <v>47.3626</v>
      </c>
      <c r="W94" s="348">
        <v>7.3765999999999998</v>
      </c>
      <c r="X94" s="348">
        <v>29.681799999999999</v>
      </c>
      <c r="Y94" s="374"/>
      <c r="Z94" s="346">
        <v>25</v>
      </c>
      <c r="AA94" s="346">
        <v>2</v>
      </c>
      <c r="AB94" s="346">
        <v>2</v>
      </c>
      <c r="AC94" s="346">
        <v>23</v>
      </c>
      <c r="AD94" s="346">
        <v>21</v>
      </c>
      <c r="AE94" s="346">
        <v>3</v>
      </c>
      <c r="AF94" s="346">
        <v>4</v>
      </c>
      <c r="AG94" s="346">
        <v>3</v>
      </c>
      <c r="AH94" s="346" t="s">
        <v>430</v>
      </c>
      <c r="AI94" s="346" t="s">
        <v>430</v>
      </c>
      <c r="AJ94" s="346">
        <v>2</v>
      </c>
      <c r="AK94" s="346">
        <v>48</v>
      </c>
      <c r="AL94" s="346">
        <v>1</v>
      </c>
      <c r="AM94" s="346">
        <v>2</v>
      </c>
      <c r="AN94" s="346">
        <v>8</v>
      </c>
      <c r="AO94" s="373"/>
      <c r="AP94" s="348" t="s">
        <v>430</v>
      </c>
      <c r="AQ94" s="348" t="s">
        <v>430</v>
      </c>
      <c r="AR94" s="348" t="s">
        <v>430</v>
      </c>
      <c r="AS94" s="348">
        <v>46.28</v>
      </c>
      <c r="AT94" s="348">
        <v>51.69</v>
      </c>
      <c r="AU94" s="351"/>
      <c r="AV94" s="346" t="s">
        <v>430</v>
      </c>
      <c r="AW94" s="346" t="s">
        <v>430</v>
      </c>
      <c r="AX94" s="346" t="s">
        <v>430</v>
      </c>
      <c r="AY94" s="346">
        <v>2</v>
      </c>
      <c r="AZ94" s="346">
        <v>2</v>
      </c>
      <c r="BA94" s="374"/>
      <c r="BB94" s="348">
        <v>19.530070839072</v>
      </c>
      <c r="BC94" s="348">
        <v>0</v>
      </c>
      <c r="BD94" s="348">
        <v>0.107279682923885</v>
      </c>
      <c r="BE94" s="375" t="s">
        <v>430</v>
      </c>
      <c r="BF94" s="374"/>
      <c r="BG94" s="372" t="s">
        <v>430</v>
      </c>
      <c r="BH94" s="373" t="s">
        <v>430</v>
      </c>
      <c r="BI94" s="348" t="s">
        <v>430</v>
      </c>
      <c r="BJ94" s="348" t="s">
        <v>430</v>
      </c>
      <c r="BK94" s="350"/>
      <c r="BL94" s="350" t="s">
        <v>6782</v>
      </c>
      <c r="BM94" s="372" t="s">
        <v>6783</v>
      </c>
      <c r="BN94" s="372" t="s">
        <v>430</v>
      </c>
      <c r="BO94" s="372" t="s">
        <v>430</v>
      </c>
      <c r="BP94" s="430" t="s">
        <v>430</v>
      </c>
      <c r="BQ94" s="468"/>
      <c r="BR94" s="354" t="s">
        <v>443</v>
      </c>
    </row>
    <row r="95" spans="1:70" s="428" customFormat="1" x14ac:dyDescent="0.25">
      <c r="A95" s="345" t="s">
        <v>6877</v>
      </c>
      <c r="B95" s="374"/>
      <c r="C95" s="719">
        <v>41276</v>
      </c>
      <c r="D95" s="373"/>
      <c r="E95" s="346">
        <v>290.63900000000001</v>
      </c>
      <c r="F95" s="373"/>
      <c r="G95" s="347">
        <v>35.879199999999997</v>
      </c>
      <c r="H95" s="374"/>
      <c r="I95" s="348">
        <v>0.89280000000000004</v>
      </c>
      <c r="J95" s="348">
        <v>1.3182</v>
      </c>
      <c r="K95" s="348">
        <v>5.4699999999999999E-2</v>
      </c>
      <c r="L95" s="348">
        <v>0.84550000000000003</v>
      </c>
      <c r="M95" s="348">
        <v>19.919899999999998</v>
      </c>
      <c r="N95" s="350">
        <v>25.462299999999999</v>
      </c>
      <c r="O95" s="348">
        <v>21.370200000000001</v>
      </c>
      <c r="P95" s="348">
        <v>20.3797</v>
      </c>
      <c r="Q95" s="348">
        <v>11.0852</v>
      </c>
      <c r="R95" s="348">
        <v>11.5611</v>
      </c>
      <c r="S95" s="348">
        <v>-2.0585</v>
      </c>
      <c r="T95" s="348">
        <v>22.1981</v>
      </c>
      <c r="U95" s="348">
        <v>20.491</v>
      </c>
      <c r="V95" s="348">
        <v>20.0809</v>
      </c>
      <c r="W95" s="348">
        <v>5.3501000000000003</v>
      </c>
      <c r="X95" s="348">
        <v>7.5319000000000003</v>
      </c>
      <c r="Y95" s="374"/>
      <c r="Z95" s="346">
        <v>10</v>
      </c>
      <c r="AA95" s="346">
        <v>16</v>
      </c>
      <c r="AB95" s="346">
        <v>35</v>
      </c>
      <c r="AC95" s="346">
        <v>30</v>
      </c>
      <c r="AD95" s="346">
        <v>13</v>
      </c>
      <c r="AE95" s="346">
        <v>36</v>
      </c>
      <c r="AF95" s="346">
        <v>40</v>
      </c>
      <c r="AG95" s="346">
        <v>34</v>
      </c>
      <c r="AH95" s="346">
        <v>21</v>
      </c>
      <c r="AI95" s="346">
        <v>16</v>
      </c>
      <c r="AJ95" s="346">
        <v>43</v>
      </c>
      <c r="AK95" s="346">
        <v>17</v>
      </c>
      <c r="AL95" s="346">
        <v>27</v>
      </c>
      <c r="AM95" s="346">
        <v>34</v>
      </c>
      <c r="AN95" s="346">
        <v>18</v>
      </c>
      <c r="AO95" s="373"/>
      <c r="AP95" s="348">
        <v>14.05</v>
      </c>
      <c r="AQ95" s="348">
        <v>15.61</v>
      </c>
      <c r="AR95" s="348">
        <v>17.36</v>
      </c>
      <c r="AS95" s="348">
        <v>21.57</v>
      </c>
      <c r="AT95" s="348">
        <v>29.75</v>
      </c>
      <c r="AU95" s="351"/>
      <c r="AV95" s="346">
        <v>16</v>
      </c>
      <c r="AW95" s="346">
        <v>16</v>
      </c>
      <c r="AX95" s="346">
        <v>28</v>
      </c>
      <c r="AY95" s="346">
        <v>38</v>
      </c>
      <c r="AZ95" s="346">
        <v>29</v>
      </c>
      <c r="BA95" s="374"/>
      <c r="BB95" s="348">
        <v>14.9757309609597</v>
      </c>
      <c r="BC95" s="348">
        <v>0</v>
      </c>
      <c r="BD95" s="348">
        <v>7.3571603892216494E-2</v>
      </c>
      <c r="BE95" s="375" t="s">
        <v>430</v>
      </c>
      <c r="BF95" s="374"/>
      <c r="BG95" s="372" t="s">
        <v>430</v>
      </c>
      <c r="BH95" s="373" t="s">
        <v>430</v>
      </c>
      <c r="BI95" s="348" t="s">
        <v>430</v>
      </c>
      <c r="BJ95" s="348" t="s">
        <v>430</v>
      </c>
      <c r="BK95" s="350"/>
      <c r="BL95" s="350" t="s">
        <v>6785</v>
      </c>
      <c r="BM95" s="372" t="s">
        <v>6786</v>
      </c>
      <c r="BN95" s="372" t="s">
        <v>430</v>
      </c>
      <c r="BO95" s="372" t="s">
        <v>430</v>
      </c>
      <c r="BP95" s="430" t="s">
        <v>430</v>
      </c>
      <c r="BQ95" s="468"/>
      <c r="BR95" s="354" t="s">
        <v>6787</v>
      </c>
    </row>
    <row r="96" spans="1:70" s="428" customFormat="1" x14ac:dyDescent="0.25">
      <c r="A96" s="345" t="s">
        <v>6878</v>
      </c>
      <c r="B96" s="374"/>
      <c r="C96" s="719">
        <v>41677</v>
      </c>
      <c r="D96" s="373"/>
      <c r="E96" s="346">
        <v>285.721</v>
      </c>
      <c r="F96" s="373"/>
      <c r="G96" s="347">
        <v>35.540100000000002</v>
      </c>
      <c r="H96" s="374"/>
      <c r="I96" s="348">
        <v>0.1132</v>
      </c>
      <c r="J96" s="348">
        <v>0.91830000000000001</v>
      </c>
      <c r="K96" s="348">
        <v>3.5225</v>
      </c>
      <c r="L96" s="348">
        <v>6.7321999999999997</v>
      </c>
      <c r="M96" s="348">
        <v>9.6544000000000008</v>
      </c>
      <c r="N96" s="350">
        <v>31.195599999999999</v>
      </c>
      <c r="O96" s="348">
        <v>31.688199999999998</v>
      </c>
      <c r="P96" s="348">
        <v>25.5641</v>
      </c>
      <c r="Q96" s="348">
        <v>15.835100000000001</v>
      </c>
      <c r="R96" s="348">
        <v>13.676</v>
      </c>
      <c r="S96" s="348">
        <v>4.3367000000000004</v>
      </c>
      <c r="T96" s="348">
        <v>13.7323</v>
      </c>
      <c r="U96" s="348">
        <v>16.261900000000001</v>
      </c>
      <c r="V96" s="348">
        <v>26.777699999999999</v>
      </c>
      <c r="W96" s="348">
        <v>2.6444000000000001</v>
      </c>
      <c r="X96" s="348">
        <v>10.661099999999999</v>
      </c>
      <c r="Y96" s="374"/>
      <c r="Z96" s="346">
        <v>38</v>
      </c>
      <c r="AA96" s="346">
        <v>24</v>
      </c>
      <c r="AB96" s="346">
        <v>12</v>
      </c>
      <c r="AC96" s="346">
        <v>9</v>
      </c>
      <c r="AD96" s="346">
        <v>38</v>
      </c>
      <c r="AE96" s="346">
        <v>29</v>
      </c>
      <c r="AF96" s="346">
        <v>23</v>
      </c>
      <c r="AG96" s="346">
        <v>21</v>
      </c>
      <c r="AH96" s="346">
        <v>9</v>
      </c>
      <c r="AI96" s="346">
        <v>8</v>
      </c>
      <c r="AJ96" s="346">
        <v>18</v>
      </c>
      <c r="AK96" s="346">
        <v>38</v>
      </c>
      <c r="AL96" s="346">
        <v>36</v>
      </c>
      <c r="AM96" s="346">
        <v>23</v>
      </c>
      <c r="AN96" s="346">
        <v>33</v>
      </c>
      <c r="AO96" s="373"/>
      <c r="AP96" s="348">
        <v>16.97</v>
      </c>
      <c r="AQ96" s="348">
        <v>20.76</v>
      </c>
      <c r="AR96" s="348">
        <v>24.26</v>
      </c>
      <c r="AS96" s="348">
        <v>30.14</v>
      </c>
      <c r="AT96" s="348">
        <v>29.64</v>
      </c>
      <c r="AU96" s="351"/>
      <c r="AV96" s="346">
        <v>6</v>
      </c>
      <c r="AW96" s="346">
        <v>5</v>
      </c>
      <c r="AX96" s="346">
        <v>8</v>
      </c>
      <c r="AY96" s="346">
        <v>21</v>
      </c>
      <c r="AZ96" s="346">
        <v>30</v>
      </c>
      <c r="BA96" s="374"/>
      <c r="BB96" s="348">
        <v>13.996352784881299</v>
      </c>
      <c r="BC96" s="348">
        <v>0</v>
      </c>
      <c r="BD96" s="348">
        <v>0.103576504681559</v>
      </c>
      <c r="BE96" s="375" t="s">
        <v>430</v>
      </c>
      <c r="BF96" s="374"/>
      <c r="BG96" s="372" t="s">
        <v>430</v>
      </c>
      <c r="BH96" s="373" t="s">
        <v>430</v>
      </c>
      <c r="BI96" s="348" t="s">
        <v>430</v>
      </c>
      <c r="BJ96" s="348" t="s">
        <v>430</v>
      </c>
      <c r="BK96" s="350"/>
      <c r="BL96" s="350" t="s">
        <v>6789</v>
      </c>
      <c r="BM96" s="372" t="s">
        <v>6790</v>
      </c>
      <c r="BN96" s="372" t="s">
        <v>2656</v>
      </c>
      <c r="BO96" s="372" t="s">
        <v>430</v>
      </c>
      <c r="BP96" s="430" t="s">
        <v>430</v>
      </c>
      <c r="BQ96" s="468"/>
      <c r="BR96" s="354" t="s">
        <v>476</v>
      </c>
    </row>
    <row r="97" spans="1:70" s="428" customFormat="1" x14ac:dyDescent="0.25">
      <c r="A97" s="345" t="s">
        <v>6879</v>
      </c>
      <c r="B97" s="374"/>
      <c r="C97" s="719">
        <v>41827</v>
      </c>
      <c r="D97" s="373"/>
      <c r="E97" s="346">
        <v>269.36799999999999</v>
      </c>
      <c r="F97" s="373"/>
      <c r="G97" s="347">
        <v>30.595500000000001</v>
      </c>
      <c r="H97" s="374"/>
      <c r="I97" s="348">
        <v>1.0803</v>
      </c>
      <c r="J97" s="348">
        <v>-0.41239999999999999</v>
      </c>
      <c r="K97" s="348">
        <v>-1.5328999999999999</v>
      </c>
      <c r="L97" s="348">
        <v>-1.3408</v>
      </c>
      <c r="M97" s="348">
        <v>15.226900000000001</v>
      </c>
      <c r="N97" s="350">
        <v>56.744900000000001</v>
      </c>
      <c r="O97" s="348">
        <v>37.554200000000002</v>
      </c>
      <c r="P97" s="348">
        <v>27.1646</v>
      </c>
      <c r="Q97" s="348">
        <v>11.2842</v>
      </c>
      <c r="R97" s="348">
        <v>12.1297</v>
      </c>
      <c r="S97" s="348">
        <v>-2.8904999999999998</v>
      </c>
      <c r="T97" s="348">
        <v>21.51</v>
      </c>
      <c r="U97" s="348">
        <v>32.168300000000002</v>
      </c>
      <c r="V97" s="348">
        <v>42.180300000000003</v>
      </c>
      <c r="W97" s="348">
        <v>1.3096000000000001</v>
      </c>
      <c r="X97" s="348">
        <v>9.6767000000000003</v>
      </c>
      <c r="Y97" s="374"/>
      <c r="Z97" s="346">
        <v>6</v>
      </c>
      <c r="AA97" s="346">
        <v>42</v>
      </c>
      <c r="AB97" s="346">
        <v>48</v>
      </c>
      <c r="AC97" s="346">
        <v>41</v>
      </c>
      <c r="AD97" s="346">
        <v>19</v>
      </c>
      <c r="AE97" s="346">
        <v>4</v>
      </c>
      <c r="AF97" s="346">
        <v>7</v>
      </c>
      <c r="AG97" s="346">
        <v>14</v>
      </c>
      <c r="AH97" s="346">
        <v>20</v>
      </c>
      <c r="AI97" s="346">
        <v>14</v>
      </c>
      <c r="AJ97" s="346">
        <v>45</v>
      </c>
      <c r="AK97" s="346">
        <v>18</v>
      </c>
      <c r="AL97" s="346">
        <v>3</v>
      </c>
      <c r="AM97" s="346">
        <v>3</v>
      </c>
      <c r="AN97" s="346">
        <v>41</v>
      </c>
      <c r="AO97" s="373"/>
      <c r="AP97" s="348">
        <v>14.36</v>
      </c>
      <c r="AQ97" s="348">
        <v>17.739999999999998</v>
      </c>
      <c r="AR97" s="348">
        <v>24.69</v>
      </c>
      <c r="AS97" s="348">
        <v>37.799999999999997</v>
      </c>
      <c r="AT97" s="348">
        <v>43.71</v>
      </c>
      <c r="AU97" s="351"/>
      <c r="AV97" s="346">
        <v>14</v>
      </c>
      <c r="AW97" s="346">
        <v>12</v>
      </c>
      <c r="AX97" s="346">
        <v>6</v>
      </c>
      <c r="AY97" s="346">
        <v>5</v>
      </c>
      <c r="AZ97" s="346">
        <v>5</v>
      </c>
      <c r="BA97" s="374"/>
      <c r="BB97" s="348">
        <v>15.8055393730942</v>
      </c>
      <c r="BC97" s="348">
        <v>0</v>
      </c>
      <c r="BD97" s="348">
        <v>9.8379701599573405E-2</v>
      </c>
      <c r="BE97" s="375" t="s">
        <v>430</v>
      </c>
      <c r="BF97" s="374"/>
      <c r="BG97" s="372" t="s">
        <v>430</v>
      </c>
      <c r="BH97" s="373" t="s">
        <v>430</v>
      </c>
      <c r="BI97" s="348" t="s">
        <v>430</v>
      </c>
      <c r="BJ97" s="348" t="s">
        <v>430</v>
      </c>
      <c r="BK97" s="350"/>
      <c r="BL97" s="350" t="s">
        <v>6792</v>
      </c>
      <c r="BM97" s="372" t="s">
        <v>6793</v>
      </c>
      <c r="BN97" s="372" t="s">
        <v>2656</v>
      </c>
      <c r="BO97" s="372" t="s">
        <v>430</v>
      </c>
      <c r="BP97" s="430" t="s">
        <v>430</v>
      </c>
      <c r="BQ97" s="468"/>
      <c r="BR97" s="354" t="s">
        <v>476</v>
      </c>
    </row>
    <row r="98" spans="1:70" s="428" customFormat="1" x14ac:dyDescent="0.25">
      <c r="A98" s="345" t="s">
        <v>6880</v>
      </c>
      <c r="B98" s="374"/>
      <c r="C98" s="719">
        <v>41493</v>
      </c>
      <c r="D98" s="373"/>
      <c r="E98" s="346">
        <v>252.631</v>
      </c>
      <c r="F98" s="373"/>
      <c r="G98" s="347">
        <v>49.848700000000001</v>
      </c>
      <c r="H98" s="374"/>
      <c r="I98" s="348">
        <v>-0.4022</v>
      </c>
      <c r="J98" s="348">
        <v>4.9799999999999997E-2</v>
      </c>
      <c r="K98" s="348">
        <v>3.0969000000000002</v>
      </c>
      <c r="L98" s="348">
        <v>9.3437000000000001</v>
      </c>
      <c r="M98" s="348">
        <v>14.975300000000001</v>
      </c>
      <c r="N98" s="350">
        <v>36.330500000000001</v>
      </c>
      <c r="O98" s="348">
        <v>24.491900000000001</v>
      </c>
      <c r="P98" s="348">
        <v>20.559100000000001</v>
      </c>
      <c r="Q98" s="348">
        <v>14.8728</v>
      </c>
      <c r="R98" s="348">
        <v>14.3889</v>
      </c>
      <c r="S98" s="348">
        <v>5.2759999999999998</v>
      </c>
      <c r="T98" s="348">
        <v>18.251799999999999</v>
      </c>
      <c r="U98" s="348">
        <v>22.557600000000001</v>
      </c>
      <c r="V98" s="348">
        <v>29.9724</v>
      </c>
      <c r="W98" s="348">
        <v>2.2599999999999998</v>
      </c>
      <c r="X98" s="348">
        <v>13.1294</v>
      </c>
      <c r="Y98" s="374"/>
      <c r="Z98" s="346">
        <v>46</v>
      </c>
      <c r="AA98" s="346">
        <v>37</v>
      </c>
      <c r="AB98" s="346">
        <v>17</v>
      </c>
      <c r="AC98" s="346">
        <v>2</v>
      </c>
      <c r="AD98" s="346">
        <v>20</v>
      </c>
      <c r="AE98" s="346">
        <v>15</v>
      </c>
      <c r="AF98" s="346">
        <v>35</v>
      </c>
      <c r="AG98" s="346">
        <v>33</v>
      </c>
      <c r="AH98" s="346">
        <v>11</v>
      </c>
      <c r="AI98" s="346">
        <v>6</v>
      </c>
      <c r="AJ98" s="346">
        <v>14</v>
      </c>
      <c r="AK98" s="346">
        <v>26</v>
      </c>
      <c r="AL98" s="346">
        <v>20</v>
      </c>
      <c r="AM98" s="346">
        <v>15</v>
      </c>
      <c r="AN98" s="346">
        <v>35</v>
      </c>
      <c r="AO98" s="373"/>
      <c r="AP98" s="348">
        <v>16.329999999999998</v>
      </c>
      <c r="AQ98" s="348">
        <v>18.38</v>
      </c>
      <c r="AR98" s="348">
        <v>19.87</v>
      </c>
      <c r="AS98" s="348">
        <v>25.35</v>
      </c>
      <c r="AT98" s="348">
        <v>39.07</v>
      </c>
      <c r="AU98" s="351"/>
      <c r="AV98" s="346">
        <v>7</v>
      </c>
      <c r="AW98" s="346">
        <v>8</v>
      </c>
      <c r="AX98" s="346">
        <v>23</v>
      </c>
      <c r="AY98" s="346">
        <v>32</v>
      </c>
      <c r="AZ98" s="346">
        <v>14</v>
      </c>
      <c r="BA98" s="374"/>
      <c r="BB98" s="348">
        <v>11.094917567376401</v>
      </c>
      <c r="BC98" s="348">
        <v>0.67177789868159199</v>
      </c>
      <c r="BD98" s="348">
        <v>0.104830433121663</v>
      </c>
      <c r="BE98" s="375">
        <v>0.43999153662288898</v>
      </c>
      <c r="BF98" s="374"/>
      <c r="BG98" s="372" t="s">
        <v>430</v>
      </c>
      <c r="BH98" s="373" t="s">
        <v>430</v>
      </c>
      <c r="BI98" s="348" t="s">
        <v>430</v>
      </c>
      <c r="BJ98" s="348" t="s">
        <v>430</v>
      </c>
      <c r="BK98" s="350"/>
      <c r="BL98" s="350" t="s">
        <v>6795</v>
      </c>
      <c r="BM98" s="372" t="s">
        <v>6796</v>
      </c>
      <c r="BN98" s="372" t="s">
        <v>2656</v>
      </c>
      <c r="BO98" s="372" t="s">
        <v>430</v>
      </c>
      <c r="BP98" s="430" t="s">
        <v>430</v>
      </c>
      <c r="BQ98" s="468"/>
      <c r="BR98" s="354" t="s">
        <v>476</v>
      </c>
    </row>
    <row r="99" spans="1:70" s="428" customFormat="1" x14ac:dyDescent="0.25">
      <c r="A99" s="345" t="s">
        <v>6881</v>
      </c>
      <c r="B99" s="374"/>
      <c r="C99" s="719">
        <v>41670</v>
      </c>
      <c r="D99" s="373"/>
      <c r="E99" s="346">
        <v>231.83</v>
      </c>
      <c r="F99" s="373"/>
      <c r="G99" s="347">
        <v>30.474599999999999</v>
      </c>
      <c r="H99" s="374"/>
      <c r="I99" s="348">
        <v>0.94110000000000005</v>
      </c>
      <c r="J99" s="348">
        <v>2.2200000000000002</v>
      </c>
      <c r="K99" s="348">
        <v>6.0979000000000001</v>
      </c>
      <c r="L99" s="348">
        <v>10.5463</v>
      </c>
      <c r="M99" s="348">
        <v>14.0038</v>
      </c>
      <c r="N99" s="350">
        <v>42.4238</v>
      </c>
      <c r="O99" s="348">
        <v>31.762</v>
      </c>
      <c r="P99" s="348">
        <v>21.7959</v>
      </c>
      <c r="Q99" s="348">
        <v>15.762600000000001</v>
      </c>
      <c r="R99" s="348">
        <v>12.9636</v>
      </c>
      <c r="S99" s="348">
        <v>7.2804000000000002</v>
      </c>
      <c r="T99" s="348">
        <v>23.272600000000001</v>
      </c>
      <c r="U99" s="348">
        <v>25.740500000000001</v>
      </c>
      <c r="V99" s="348">
        <v>37.237099999999998</v>
      </c>
      <c r="W99" s="348">
        <v>3.1941999999999999</v>
      </c>
      <c r="X99" s="348">
        <v>9.2881999999999998</v>
      </c>
      <c r="Y99" s="374"/>
      <c r="Z99" s="346">
        <v>9</v>
      </c>
      <c r="AA99" s="346">
        <v>10</v>
      </c>
      <c r="AB99" s="346">
        <v>4</v>
      </c>
      <c r="AC99" s="346">
        <v>1</v>
      </c>
      <c r="AD99" s="346">
        <v>24</v>
      </c>
      <c r="AE99" s="346">
        <v>11</v>
      </c>
      <c r="AF99" s="346">
        <v>22</v>
      </c>
      <c r="AG99" s="346">
        <v>31</v>
      </c>
      <c r="AH99" s="346">
        <v>10</v>
      </c>
      <c r="AI99" s="346">
        <v>11</v>
      </c>
      <c r="AJ99" s="346">
        <v>9</v>
      </c>
      <c r="AK99" s="346">
        <v>14</v>
      </c>
      <c r="AL99" s="346">
        <v>9</v>
      </c>
      <c r="AM99" s="346">
        <v>7</v>
      </c>
      <c r="AN99" s="346">
        <v>30</v>
      </c>
      <c r="AO99" s="373"/>
      <c r="AP99" s="348">
        <v>15.7</v>
      </c>
      <c r="AQ99" s="348">
        <v>20.010000000000002</v>
      </c>
      <c r="AR99" s="348">
        <v>23.52</v>
      </c>
      <c r="AS99" s="348">
        <v>31.02</v>
      </c>
      <c r="AT99" s="348">
        <v>45.16</v>
      </c>
      <c r="AU99" s="351"/>
      <c r="AV99" s="346">
        <v>8</v>
      </c>
      <c r="AW99" s="346">
        <v>6</v>
      </c>
      <c r="AX99" s="346">
        <v>13</v>
      </c>
      <c r="AY99" s="346">
        <v>19</v>
      </c>
      <c r="AZ99" s="346">
        <v>4</v>
      </c>
      <c r="BA99" s="374"/>
      <c r="BB99" s="348">
        <v>14.949914071218</v>
      </c>
      <c r="BC99" s="348">
        <v>0</v>
      </c>
      <c r="BD99" s="348">
        <v>8.2534719831096004E-2</v>
      </c>
      <c r="BE99" s="375" t="s">
        <v>430</v>
      </c>
      <c r="BF99" s="374"/>
      <c r="BG99" s="372" t="s">
        <v>430</v>
      </c>
      <c r="BH99" s="373" t="s">
        <v>430</v>
      </c>
      <c r="BI99" s="348" t="s">
        <v>430</v>
      </c>
      <c r="BJ99" s="348" t="s">
        <v>430</v>
      </c>
      <c r="BK99" s="350"/>
      <c r="BL99" s="350" t="s">
        <v>6798</v>
      </c>
      <c r="BM99" s="372" t="s">
        <v>6799</v>
      </c>
      <c r="BN99" s="372" t="s">
        <v>430</v>
      </c>
      <c r="BO99" s="372" t="s">
        <v>430</v>
      </c>
      <c r="BP99" s="430" t="s">
        <v>430</v>
      </c>
      <c r="BQ99" s="468"/>
      <c r="BR99" s="354" t="s">
        <v>519</v>
      </c>
    </row>
    <row r="100" spans="1:70" s="428" customFormat="1" x14ac:dyDescent="0.25">
      <c r="A100" s="345" t="s">
        <v>6882</v>
      </c>
      <c r="B100" s="374"/>
      <c r="C100" s="719">
        <v>41276</v>
      </c>
      <c r="D100" s="373"/>
      <c r="E100" s="346">
        <v>234.73500000000001</v>
      </c>
      <c r="F100" s="373"/>
      <c r="G100" s="347">
        <v>47.944899999999997</v>
      </c>
      <c r="H100" s="374"/>
      <c r="I100" s="348">
        <v>0.27079999999999999</v>
      </c>
      <c r="J100" s="348">
        <v>0.86780000000000002</v>
      </c>
      <c r="K100" s="348">
        <v>1.7496</v>
      </c>
      <c r="L100" s="348">
        <v>5.9240000000000004</v>
      </c>
      <c r="M100" s="348">
        <v>16.083200000000001</v>
      </c>
      <c r="N100" s="350">
        <v>28.1309</v>
      </c>
      <c r="O100" s="348">
        <v>21.816500000000001</v>
      </c>
      <c r="P100" s="348">
        <v>22.584599999999998</v>
      </c>
      <c r="Q100" s="348">
        <v>14.1393</v>
      </c>
      <c r="R100" s="348">
        <v>9.3839000000000006</v>
      </c>
      <c r="S100" s="348">
        <v>1.5276000000000001</v>
      </c>
      <c r="T100" s="348">
        <v>18.478100000000001</v>
      </c>
      <c r="U100" s="348">
        <v>18.715199999999999</v>
      </c>
      <c r="V100" s="348">
        <v>22.2121</v>
      </c>
      <c r="W100" s="348">
        <v>3.9662999999999999</v>
      </c>
      <c r="X100" s="348">
        <v>9.5426000000000002</v>
      </c>
      <c r="Y100" s="374"/>
      <c r="Z100" s="346">
        <v>33</v>
      </c>
      <c r="AA100" s="346">
        <v>25</v>
      </c>
      <c r="AB100" s="346">
        <v>25</v>
      </c>
      <c r="AC100" s="346">
        <v>11</v>
      </c>
      <c r="AD100" s="346">
        <v>16</v>
      </c>
      <c r="AE100" s="346">
        <v>33</v>
      </c>
      <c r="AF100" s="346">
        <v>39</v>
      </c>
      <c r="AG100" s="346">
        <v>29</v>
      </c>
      <c r="AH100" s="346">
        <v>14</v>
      </c>
      <c r="AI100" s="346">
        <v>19</v>
      </c>
      <c r="AJ100" s="346">
        <v>25</v>
      </c>
      <c r="AK100" s="346">
        <v>25</v>
      </c>
      <c r="AL100" s="346">
        <v>31</v>
      </c>
      <c r="AM100" s="346">
        <v>31</v>
      </c>
      <c r="AN100" s="346">
        <v>25</v>
      </c>
      <c r="AO100" s="373"/>
      <c r="AP100" s="348">
        <v>14.23</v>
      </c>
      <c r="AQ100" s="348">
        <v>17.79</v>
      </c>
      <c r="AR100" s="348">
        <v>21.04</v>
      </c>
      <c r="AS100" s="348">
        <v>23.15</v>
      </c>
      <c r="AT100" s="348">
        <v>30.44</v>
      </c>
      <c r="AU100" s="351"/>
      <c r="AV100" s="346">
        <v>15</v>
      </c>
      <c r="AW100" s="346">
        <v>11</v>
      </c>
      <c r="AX100" s="346">
        <v>19</v>
      </c>
      <c r="AY100" s="346">
        <v>34</v>
      </c>
      <c r="AZ100" s="346">
        <v>27</v>
      </c>
      <c r="BA100" s="374"/>
      <c r="BB100" s="348">
        <v>12.2699652786267</v>
      </c>
      <c r="BC100" s="348">
        <v>0</v>
      </c>
      <c r="BD100" s="348">
        <v>0.10293964632501799</v>
      </c>
      <c r="BE100" s="375" t="s">
        <v>430</v>
      </c>
      <c r="BF100" s="374"/>
      <c r="BG100" s="372" t="s">
        <v>430</v>
      </c>
      <c r="BH100" s="373" t="s">
        <v>430</v>
      </c>
      <c r="BI100" s="348" t="s">
        <v>430</v>
      </c>
      <c r="BJ100" s="348" t="s">
        <v>430</v>
      </c>
      <c r="BK100" s="350"/>
      <c r="BL100" s="350" t="s">
        <v>6801</v>
      </c>
      <c r="BM100" s="372" t="s">
        <v>6802</v>
      </c>
      <c r="BN100" s="372" t="s">
        <v>430</v>
      </c>
      <c r="BO100" s="372" t="s">
        <v>430</v>
      </c>
      <c r="BP100" s="430" t="s">
        <v>430</v>
      </c>
      <c r="BQ100" s="468"/>
      <c r="BR100" s="354" t="s">
        <v>6787</v>
      </c>
    </row>
    <row r="101" spans="1:70" s="428" customFormat="1" x14ac:dyDescent="0.25">
      <c r="A101" s="345" t="s">
        <v>6883</v>
      </c>
      <c r="B101" s="374"/>
      <c r="C101" s="719">
        <v>44866</v>
      </c>
      <c r="D101" s="373"/>
      <c r="E101" s="346">
        <v>219.65</v>
      </c>
      <c r="F101" s="373"/>
      <c r="G101" s="347">
        <v>30.056100000000001</v>
      </c>
      <c r="H101" s="374"/>
      <c r="I101" s="348">
        <v>0.57720000000000005</v>
      </c>
      <c r="J101" s="348">
        <v>0.4415</v>
      </c>
      <c r="K101" s="348">
        <v>5.3900000000000003E-2</v>
      </c>
      <c r="L101" s="348">
        <v>3.0878999999999999</v>
      </c>
      <c r="M101" s="348">
        <v>25.994399999999999</v>
      </c>
      <c r="N101" s="350">
        <v>35.712400000000002</v>
      </c>
      <c r="O101" s="348">
        <v>34.331200000000003</v>
      </c>
      <c r="P101" s="348">
        <v>31.172999999999998</v>
      </c>
      <c r="Q101" s="348" t="s">
        <v>430</v>
      </c>
      <c r="R101" s="348" t="s">
        <v>430</v>
      </c>
      <c r="S101" s="348">
        <v>-0.46560000000000001</v>
      </c>
      <c r="T101" s="348">
        <v>27.826000000000001</v>
      </c>
      <c r="U101" s="348">
        <v>23.683599999999998</v>
      </c>
      <c r="V101" s="348">
        <v>29.615300000000001</v>
      </c>
      <c r="W101" s="348">
        <v>5.9409999999999998</v>
      </c>
      <c r="X101" s="348">
        <v>33.785699999999999</v>
      </c>
      <c r="Y101" s="374"/>
      <c r="Z101" s="346">
        <v>21</v>
      </c>
      <c r="AA101" s="346">
        <v>28</v>
      </c>
      <c r="AB101" s="346">
        <v>36</v>
      </c>
      <c r="AC101" s="346">
        <v>21</v>
      </c>
      <c r="AD101" s="346">
        <v>7</v>
      </c>
      <c r="AE101" s="346">
        <v>21</v>
      </c>
      <c r="AF101" s="346">
        <v>16</v>
      </c>
      <c r="AG101" s="346">
        <v>9</v>
      </c>
      <c r="AH101" s="346" t="s">
        <v>430</v>
      </c>
      <c r="AI101" s="346" t="s">
        <v>430</v>
      </c>
      <c r="AJ101" s="346">
        <v>36</v>
      </c>
      <c r="AK101" s="346">
        <v>8</v>
      </c>
      <c r="AL101" s="346">
        <v>16</v>
      </c>
      <c r="AM101" s="346">
        <v>17</v>
      </c>
      <c r="AN101" s="346">
        <v>15</v>
      </c>
      <c r="AO101" s="373"/>
      <c r="AP101" s="348" t="s">
        <v>430</v>
      </c>
      <c r="AQ101" s="348" t="s">
        <v>430</v>
      </c>
      <c r="AR101" s="348" t="s">
        <v>430</v>
      </c>
      <c r="AS101" s="348">
        <v>32.97</v>
      </c>
      <c r="AT101" s="348">
        <v>40.020000000000003</v>
      </c>
      <c r="AU101" s="351"/>
      <c r="AV101" s="346" t="s">
        <v>430</v>
      </c>
      <c r="AW101" s="346" t="s">
        <v>430</v>
      </c>
      <c r="AX101" s="346" t="s">
        <v>430</v>
      </c>
      <c r="AY101" s="346">
        <v>15</v>
      </c>
      <c r="AZ101" s="346">
        <v>13</v>
      </c>
      <c r="BA101" s="374"/>
      <c r="BB101" s="348">
        <v>17.964531765012399</v>
      </c>
      <c r="BC101" s="348">
        <v>0</v>
      </c>
      <c r="BD101" s="348">
        <v>0.102903540946421</v>
      </c>
      <c r="BE101" s="375" t="s">
        <v>430</v>
      </c>
      <c r="BF101" s="374"/>
      <c r="BG101" s="372" t="s">
        <v>430</v>
      </c>
      <c r="BH101" s="373" t="s">
        <v>430</v>
      </c>
      <c r="BI101" s="348" t="s">
        <v>430</v>
      </c>
      <c r="BJ101" s="348" t="s">
        <v>430</v>
      </c>
      <c r="BK101" s="350"/>
      <c r="BL101" s="350" t="s">
        <v>6804</v>
      </c>
      <c r="BM101" s="372" t="s">
        <v>6805</v>
      </c>
      <c r="BN101" s="372" t="s">
        <v>430</v>
      </c>
      <c r="BO101" s="372" t="s">
        <v>430</v>
      </c>
      <c r="BP101" s="430" t="s">
        <v>430</v>
      </c>
      <c r="BQ101" s="468"/>
      <c r="BR101" s="354" t="s">
        <v>1005</v>
      </c>
    </row>
    <row r="102" spans="1:70" s="428" customFormat="1" x14ac:dyDescent="0.25">
      <c r="A102" s="345" t="s">
        <v>6884</v>
      </c>
      <c r="B102" s="374"/>
      <c r="C102" s="719">
        <v>41277</v>
      </c>
      <c r="D102" s="373"/>
      <c r="E102" s="346">
        <v>173.67</v>
      </c>
      <c r="F102" s="373"/>
      <c r="G102" s="347">
        <v>48.793900000000001</v>
      </c>
      <c r="H102" s="374"/>
      <c r="I102" s="348">
        <v>-5.7799999999999997E-2</v>
      </c>
      <c r="J102" s="348">
        <v>0.20039999999999999</v>
      </c>
      <c r="K102" s="348">
        <v>3.1282999999999999</v>
      </c>
      <c r="L102" s="348">
        <v>4.8540000000000001</v>
      </c>
      <c r="M102" s="348">
        <v>12.579800000000001</v>
      </c>
      <c r="N102" s="350">
        <v>24.009499999999999</v>
      </c>
      <c r="O102" s="348">
        <v>23.784099999999999</v>
      </c>
      <c r="P102" s="348">
        <v>18.961099999999998</v>
      </c>
      <c r="Q102" s="348">
        <v>12.5871</v>
      </c>
      <c r="R102" s="348">
        <v>12.8963</v>
      </c>
      <c r="S102" s="348">
        <v>6.2401999999999997</v>
      </c>
      <c r="T102" s="348">
        <v>17.6343</v>
      </c>
      <c r="U102" s="348">
        <v>10.7666</v>
      </c>
      <c r="V102" s="348">
        <v>17.7377</v>
      </c>
      <c r="W102" s="348">
        <v>2.2488999999999999</v>
      </c>
      <c r="X102" s="348">
        <v>9.5815000000000001</v>
      </c>
      <c r="Y102" s="374"/>
      <c r="Z102" s="346">
        <v>41</v>
      </c>
      <c r="AA102" s="346">
        <v>34</v>
      </c>
      <c r="AB102" s="346">
        <v>16</v>
      </c>
      <c r="AC102" s="346">
        <v>16</v>
      </c>
      <c r="AD102" s="346">
        <v>28</v>
      </c>
      <c r="AE102" s="346">
        <v>38</v>
      </c>
      <c r="AF102" s="346">
        <v>37</v>
      </c>
      <c r="AG102" s="346">
        <v>37</v>
      </c>
      <c r="AH102" s="346">
        <v>16</v>
      </c>
      <c r="AI102" s="346">
        <v>12</v>
      </c>
      <c r="AJ102" s="346">
        <v>12</v>
      </c>
      <c r="AK102" s="346">
        <v>29</v>
      </c>
      <c r="AL102" s="346">
        <v>42</v>
      </c>
      <c r="AM102" s="346">
        <v>37</v>
      </c>
      <c r="AN102" s="346">
        <v>36</v>
      </c>
      <c r="AO102" s="373"/>
      <c r="AP102" s="348">
        <v>14.92</v>
      </c>
      <c r="AQ102" s="348">
        <v>16.89</v>
      </c>
      <c r="AR102" s="348">
        <v>18.96</v>
      </c>
      <c r="AS102" s="348">
        <v>21.47</v>
      </c>
      <c r="AT102" s="348">
        <v>23.06</v>
      </c>
      <c r="AU102" s="351"/>
      <c r="AV102" s="346">
        <v>11</v>
      </c>
      <c r="AW102" s="346">
        <v>15</v>
      </c>
      <c r="AX102" s="346">
        <v>26</v>
      </c>
      <c r="AY102" s="346">
        <v>39</v>
      </c>
      <c r="AZ102" s="346">
        <v>37</v>
      </c>
      <c r="BA102" s="374"/>
      <c r="BB102" s="348">
        <v>12.2186320732116</v>
      </c>
      <c r="BC102" s="348">
        <v>0</v>
      </c>
      <c r="BD102" s="348">
        <v>8.2298008337982897E-2</v>
      </c>
      <c r="BE102" s="375" t="s">
        <v>430</v>
      </c>
      <c r="BF102" s="374"/>
      <c r="BG102" s="372" t="s">
        <v>430</v>
      </c>
      <c r="BH102" s="373" t="s">
        <v>430</v>
      </c>
      <c r="BI102" s="348" t="s">
        <v>430</v>
      </c>
      <c r="BJ102" s="348" t="s">
        <v>430</v>
      </c>
      <c r="BK102" s="350"/>
      <c r="BL102" s="350" t="s">
        <v>6807</v>
      </c>
      <c r="BM102" s="372" t="s">
        <v>6808</v>
      </c>
      <c r="BN102" s="372" t="s">
        <v>430</v>
      </c>
      <c r="BO102" s="372" t="s">
        <v>430</v>
      </c>
      <c r="BP102" s="430" t="s">
        <v>430</v>
      </c>
      <c r="BQ102" s="468"/>
      <c r="BR102" s="354" t="s">
        <v>443</v>
      </c>
    </row>
    <row r="103" spans="1:70" s="428" customFormat="1" x14ac:dyDescent="0.25">
      <c r="A103" s="345" t="s">
        <v>6885</v>
      </c>
      <c r="B103" s="374"/>
      <c r="C103" s="719">
        <v>41277</v>
      </c>
      <c r="D103" s="373"/>
      <c r="E103" s="346">
        <v>186.95500000000001</v>
      </c>
      <c r="F103" s="373"/>
      <c r="G103" s="347">
        <v>36.853999999999999</v>
      </c>
      <c r="H103" s="374"/>
      <c r="I103" s="348">
        <v>0.4607</v>
      </c>
      <c r="J103" s="348">
        <v>3.964</v>
      </c>
      <c r="K103" s="348">
        <v>14.473000000000001</v>
      </c>
      <c r="L103" s="348">
        <v>-0.51419999999999999</v>
      </c>
      <c r="M103" s="348">
        <v>4.9386000000000001</v>
      </c>
      <c r="N103" s="350">
        <v>79.824700000000007</v>
      </c>
      <c r="O103" s="348">
        <v>49.091900000000003</v>
      </c>
      <c r="P103" s="348">
        <v>29.9726</v>
      </c>
      <c r="Q103" s="348">
        <v>18.743500000000001</v>
      </c>
      <c r="R103" s="348">
        <v>17.771799999999999</v>
      </c>
      <c r="S103" s="348">
        <v>14.815300000000001</v>
      </c>
      <c r="T103" s="348">
        <v>11.412699999999999</v>
      </c>
      <c r="U103" s="348">
        <v>27.187999999999999</v>
      </c>
      <c r="V103" s="348">
        <v>50.907400000000003</v>
      </c>
      <c r="W103" s="348">
        <v>12.6937</v>
      </c>
      <c r="X103" s="348">
        <v>9.3755000000000006</v>
      </c>
      <c r="Y103" s="374"/>
      <c r="Z103" s="346">
        <v>27</v>
      </c>
      <c r="AA103" s="346">
        <v>3</v>
      </c>
      <c r="AB103" s="346">
        <v>3</v>
      </c>
      <c r="AC103" s="346">
        <v>37</v>
      </c>
      <c r="AD103" s="346">
        <v>43</v>
      </c>
      <c r="AE103" s="346">
        <v>1</v>
      </c>
      <c r="AF103" s="346">
        <v>2</v>
      </c>
      <c r="AG103" s="346">
        <v>10</v>
      </c>
      <c r="AH103" s="346">
        <v>4</v>
      </c>
      <c r="AI103" s="346">
        <v>2</v>
      </c>
      <c r="AJ103" s="346">
        <v>3</v>
      </c>
      <c r="AK103" s="346">
        <v>40</v>
      </c>
      <c r="AL103" s="346">
        <v>7</v>
      </c>
      <c r="AM103" s="346">
        <v>1</v>
      </c>
      <c r="AN103" s="346">
        <v>2</v>
      </c>
      <c r="AO103" s="373"/>
      <c r="AP103" s="348">
        <v>21.66</v>
      </c>
      <c r="AQ103" s="348">
        <v>25.33</v>
      </c>
      <c r="AR103" s="348">
        <v>29.2</v>
      </c>
      <c r="AS103" s="348">
        <v>46.13</v>
      </c>
      <c r="AT103" s="348">
        <v>46.53</v>
      </c>
      <c r="AU103" s="351"/>
      <c r="AV103" s="346">
        <v>2</v>
      </c>
      <c r="AW103" s="346">
        <v>2</v>
      </c>
      <c r="AX103" s="346">
        <v>3</v>
      </c>
      <c r="AY103" s="346">
        <v>3</v>
      </c>
      <c r="AZ103" s="346">
        <v>3</v>
      </c>
      <c r="BA103" s="374"/>
      <c r="BB103" s="348">
        <v>23.215913948683099</v>
      </c>
      <c r="BC103" s="348">
        <v>0</v>
      </c>
      <c r="BD103" s="348">
        <v>7.5560115042900097E-2</v>
      </c>
      <c r="BE103" s="375" t="s">
        <v>430</v>
      </c>
      <c r="BF103" s="374"/>
      <c r="BG103" s="372" t="s">
        <v>430</v>
      </c>
      <c r="BH103" s="373" t="s">
        <v>430</v>
      </c>
      <c r="BI103" s="348" t="s">
        <v>430</v>
      </c>
      <c r="BJ103" s="348" t="s">
        <v>430</v>
      </c>
      <c r="BK103" s="350"/>
      <c r="BL103" s="350" t="s">
        <v>6810</v>
      </c>
      <c r="BM103" s="372" t="s">
        <v>6811</v>
      </c>
      <c r="BN103" s="372" t="s">
        <v>430</v>
      </c>
      <c r="BO103" s="372" t="s">
        <v>430</v>
      </c>
      <c r="BP103" s="430" t="s">
        <v>430</v>
      </c>
      <c r="BQ103" s="468"/>
      <c r="BR103" s="354" t="s">
        <v>555</v>
      </c>
    </row>
    <row r="104" spans="1:70" s="428" customFormat="1" x14ac:dyDescent="0.25">
      <c r="A104" s="345" t="s">
        <v>6886</v>
      </c>
      <c r="B104" s="374"/>
      <c r="C104" s="719">
        <v>41276</v>
      </c>
      <c r="D104" s="373"/>
      <c r="E104" s="346">
        <v>165.57599999999999</v>
      </c>
      <c r="F104" s="373"/>
      <c r="G104" s="347">
        <v>43.183999999999997</v>
      </c>
      <c r="H104" s="374"/>
      <c r="I104" s="348">
        <v>-0.4587</v>
      </c>
      <c r="J104" s="348">
        <v>2.1888999999999998</v>
      </c>
      <c r="K104" s="348">
        <v>3.1629</v>
      </c>
      <c r="L104" s="348">
        <v>7.7176</v>
      </c>
      <c r="M104" s="348">
        <v>10.315200000000001</v>
      </c>
      <c r="N104" s="350">
        <v>23.354700000000001</v>
      </c>
      <c r="O104" s="348">
        <v>23.969799999999999</v>
      </c>
      <c r="P104" s="348">
        <v>16.569199999999999</v>
      </c>
      <c r="Q104" s="348">
        <v>12.029400000000001</v>
      </c>
      <c r="R104" s="348">
        <v>9.2386999999999997</v>
      </c>
      <c r="S104" s="348">
        <v>8.6089000000000002</v>
      </c>
      <c r="T104" s="348">
        <v>14.0443</v>
      </c>
      <c r="U104" s="348">
        <v>17.658000000000001</v>
      </c>
      <c r="V104" s="348">
        <v>23.793099999999999</v>
      </c>
      <c r="W104" s="348">
        <v>2.2155</v>
      </c>
      <c r="X104" s="348">
        <v>8.6471</v>
      </c>
      <c r="Y104" s="374"/>
      <c r="Z104" s="346">
        <v>47</v>
      </c>
      <c r="AA104" s="346">
        <v>11</v>
      </c>
      <c r="AB104" s="346">
        <v>15</v>
      </c>
      <c r="AC104" s="346">
        <v>5</v>
      </c>
      <c r="AD104" s="346">
        <v>35</v>
      </c>
      <c r="AE104" s="346">
        <v>39</v>
      </c>
      <c r="AF104" s="346">
        <v>36</v>
      </c>
      <c r="AG104" s="346">
        <v>40</v>
      </c>
      <c r="AH104" s="346">
        <v>19</v>
      </c>
      <c r="AI104" s="346">
        <v>20</v>
      </c>
      <c r="AJ104" s="346">
        <v>6</v>
      </c>
      <c r="AK104" s="346">
        <v>36</v>
      </c>
      <c r="AL104" s="346">
        <v>32</v>
      </c>
      <c r="AM104" s="346">
        <v>29</v>
      </c>
      <c r="AN104" s="346">
        <v>37</v>
      </c>
      <c r="AO104" s="373"/>
      <c r="AP104" s="348">
        <v>11.26</v>
      </c>
      <c r="AQ104" s="348">
        <v>13.78</v>
      </c>
      <c r="AR104" s="348">
        <v>16.399999999999999</v>
      </c>
      <c r="AS104" s="348">
        <v>23</v>
      </c>
      <c r="AT104" s="348">
        <v>29.85</v>
      </c>
      <c r="AU104" s="351"/>
      <c r="AV104" s="346">
        <v>20</v>
      </c>
      <c r="AW104" s="346">
        <v>19</v>
      </c>
      <c r="AX104" s="346">
        <v>29</v>
      </c>
      <c r="AY104" s="346">
        <v>35</v>
      </c>
      <c r="AZ104" s="346">
        <v>28</v>
      </c>
      <c r="BA104" s="374"/>
      <c r="BB104" s="348">
        <v>12.998307817941299</v>
      </c>
      <c r="BC104" s="348">
        <v>0</v>
      </c>
      <c r="BD104" s="348">
        <v>6.8995011763732697E-2</v>
      </c>
      <c r="BE104" s="375" t="s">
        <v>430</v>
      </c>
      <c r="BF104" s="374"/>
      <c r="BG104" s="372" t="s">
        <v>430</v>
      </c>
      <c r="BH104" s="373" t="s">
        <v>430</v>
      </c>
      <c r="BI104" s="348" t="s">
        <v>430</v>
      </c>
      <c r="BJ104" s="348" t="s">
        <v>430</v>
      </c>
      <c r="BK104" s="350"/>
      <c r="BL104" s="350" t="s">
        <v>6813</v>
      </c>
      <c r="BM104" s="372" t="s">
        <v>6814</v>
      </c>
      <c r="BN104" s="372" t="s">
        <v>2656</v>
      </c>
      <c r="BO104" s="372" t="s">
        <v>430</v>
      </c>
      <c r="BP104" s="430" t="s">
        <v>430</v>
      </c>
      <c r="BQ104" s="468"/>
      <c r="BR104" s="354" t="s">
        <v>476</v>
      </c>
    </row>
    <row r="105" spans="1:70" s="428" customFormat="1" x14ac:dyDescent="0.25">
      <c r="A105" s="345" t="s">
        <v>6887</v>
      </c>
      <c r="B105" s="374"/>
      <c r="C105" s="719">
        <v>45013</v>
      </c>
      <c r="D105" s="373"/>
      <c r="E105" s="346">
        <v>143.01300000000001</v>
      </c>
      <c r="F105" s="373"/>
      <c r="G105" s="347">
        <v>13.3965</v>
      </c>
      <c r="H105" s="374"/>
      <c r="I105" s="348">
        <v>3.5099999999999999E-2</v>
      </c>
      <c r="J105" s="348">
        <v>0.43630000000000002</v>
      </c>
      <c r="K105" s="348">
        <v>0.45440000000000003</v>
      </c>
      <c r="L105" s="348">
        <v>0.78239999999999998</v>
      </c>
      <c r="M105" s="348">
        <v>7.1315</v>
      </c>
      <c r="N105" s="350">
        <v>12.834099999999999</v>
      </c>
      <c r="O105" s="348">
        <v>10.835599999999999</v>
      </c>
      <c r="P105" s="348">
        <v>9.4466000000000001</v>
      </c>
      <c r="Q105" s="348" t="s">
        <v>430</v>
      </c>
      <c r="R105" s="348" t="s">
        <v>430</v>
      </c>
      <c r="S105" s="348">
        <v>1.3466</v>
      </c>
      <c r="T105" s="348">
        <v>2.1191</v>
      </c>
      <c r="U105" s="348">
        <v>8.2895000000000003</v>
      </c>
      <c r="V105" s="348">
        <v>10.7707</v>
      </c>
      <c r="W105" s="348">
        <v>0.17649999999999999</v>
      </c>
      <c r="X105" s="348">
        <v>9.0427</v>
      </c>
      <c r="Y105" s="374"/>
      <c r="Z105" s="346">
        <v>39</v>
      </c>
      <c r="AA105" s="346">
        <v>30</v>
      </c>
      <c r="AB105" s="346">
        <v>33</v>
      </c>
      <c r="AC105" s="346">
        <v>31</v>
      </c>
      <c r="AD105" s="346">
        <v>41</v>
      </c>
      <c r="AE105" s="346">
        <v>46</v>
      </c>
      <c r="AF105" s="346">
        <v>49</v>
      </c>
      <c r="AG105" s="346">
        <v>48</v>
      </c>
      <c r="AH105" s="346" t="s">
        <v>430</v>
      </c>
      <c r="AI105" s="346" t="s">
        <v>430</v>
      </c>
      <c r="AJ105" s="346">
        <v>27</v>
      </c>
      <c r="AK105" s="346">
        <v>49</v>
      </c>
      <c r="AL105" s="346">
        <v>46</v>
      </c>
      <c r="AM105" s="346">
        <v>43</v>
      </c>
      <c r="AN105" s="346">
        <v>46</v>
      </c>
      <c r="AO105" s="373"/>
      <c r="AP105" s="348" t="s">
        <v>430</v>
      </c>
      <c r="AQ105" s="348" t="s">
        <v>430</v>
      </c>
      <c r="AR105" s="348" t="s">
        <v>430</v>
      </c>
      <c r="AS105" s="348">
        <v>10.81</v>
      </c>
      <c r="AT105" s="348">
        <v>12.08</v>
      </c>
      <c r="AU105" s="351"/>
      <c r="AV105" s="346" t="s">
        <v>430</v>
      </c>
      <c r="AW105" s="346" t="s">
        <v>430</v>
      </c>
      <c r="AX105" s="346" t="s">
        <v>430</v>
      </c>
      <c r="AY105" s="346">
        <v>48</v>
      </c>
      <c r="AZ105" s="346">
        <v>44</v>
      </c>
      <c r="BA105" s="374"/>
      <c r="BB105" s="348">
        <v>2.8910241203967999</v>
      </c>
      <c r="BC105" s="348">
        <v>0</v>
      </c>
      <c r="BD105" s="348">
        <v>0.112995538307885</v>
      </c>
      <c r="BE105" s="375" t="s">
        <v>430</v>
      </c>
      <c r="BF105" s="374"/>
      <c r="BG105" s="372" t="s">
        <v>430</v>
      </c>
      <c r="BH105" s="373" t="s">
        <v>430</v>
      </c>
      <c r="BI105" s="348" t="s">
        <v>430</v>
      </c>
      <c r="BJ105" s="348" t="s">
        <v>430</v>
      </c>
      <c r="BK105" s="350"/>
      <c r="BL105" s="350" t="s">
        <v>6816</v>
      </c>
      <c r="BM105" s="372" t="s">
        <v>6817</v>
      </c>
      <c r="BN105" s="372" t="s">
        <v>2656</v>
      </c>
      <c r="BO105" s="372" t="s">
        <v>430</v>
      </c>
      <c r="BP105" s="430" t="s">
        <v>430</v>
      </c>
      <c r="BQ105" s="468"/>
      <c r="BR105" s="354" t="s">
        <v>6818</v>
      </c>
    </row>
    <row r="106" spans="1:70" s="428" customFormat="1" x14ac:dyDescent="0.25">
      <c r="A106" s="345" t="s">
        <v>6888</v>
      </c>
      <c r="B106" s="374"/>
      <c r="C106" s="719">
        <v>41277</v>
      </c>
      <c r="D106" s="373"/>
      <c r="E106" s="346">
        <v>115.328</v>
      </c>
      <c r="F106" s="373"/>
      <c r="G106" s="347">
        <v>31.912199999999999</v>
      </c>
      <c r="H106" s="374"/>
      <c r="I106" s="348">
        <v>1.706</v>
      </c>
      <c r="J106" s="348">
        <v>2.8235000000000001</v>
      </c>
      <c r="K106" s="348">
        <v>3.5099</v>
      </c>
      <c r="L106" s="348">
        <v>-0.1464</v>
      </c>
      <c r="M106" s="348">
        <v>11.238099999999999</v>
      </c>
      <c r="N106" s="350">
        <v>51.747500000000002</v>
      </c>
      <c r="O106" s="348">
        <v>32.814999999999998</v>
      </c>
      <c r="P106" s="348">
        <v>19.894300000000001</v>
      </c>
      <c r="Q106" s="348">
        <v>13.63</v>
      </c>
      <c r="R106" s="348">
        <v>9.8804999999999996</v>
      </c>
      <c r="S106" s="348">
        <v>0.67100000000000004</v>
      </c>
      <c r="T106" s="348">
        <v>13.335000000000001</v>
      </c>
      <c r="U106" s="348">
        <v>27.291399999999999</v>
      </c>
      <c r="V106" s="348">
        <v>38.366700000000002</v>
      </c>
      <c r="W106" s="348">
        <v>6.8140999999999998</v>
      </c>
      <c r="X106" s="348">
        <v>7.8764000000000003</v>
      </c>
      <c r="Y106" s="374"/>
      <c r="Z106" s="346">
        <v>3</v>
      </c>
      <c r="AA106" s="346">
        <v>6</v>
      </c>
      <c r="AB106" s="346">
        <v>13</v>
      </c>
      <c r="AC106" s="346">
        <v>35</v>
      </c>
      <c r="AD106" s="346">
        <v>32</v>
      </c>
      <c r="AE106" s="346">
        <v>8</v>
      </c>
      <c r="AF106" s="346">
        <v>21</v>
      </c>
      <c r="AG106" s="346">
        <v>36</v>
      </c>
      <c r="AH106" s="346">
        <v>15</v>
      </c>
      <c r="AI106" s="346">
        <v>18</v>
      </c>
      <c r="AJ106" s="346">
        <v>31</v>
      </c>
      <c r="AK106" s="346">
        <v>39</v>
      </c>
      <c r="AL106" s="346">
        <v>6</v>
      </c>
      <c r="AM106" s="346">
        <v>6</v>
      </c>
      <c r="AN106" s="346">
        <v>11</v>
      </c>
      <c r="AO106" s="373"/>
      <c r="AP106" s="348">
        <v>14</v>
      </c>
      <c r="AQ106" s="348">
        <v>18.239999999999998</v>
      </c>
      <c r="AR106" s="348">
        <v>21.6</v>
      </c>
      <c r="AS106" s="348">
        <v>32.35</v>
      </c>
      <c r="AT106" s="348">
        <v>38.67</v>
      </c>
      <c r="AU106" s="351"/>
      <c r="AV106" s="346">
        <v>17</v>
      </c>
      <c r="AW106" s="346">
        <v>10</v>
      </c>
      <c r="AX106" s="346">
        <v>18</v>
      </c>
      <c r="AY106" s="346">
        <v>16</v>
      </c>
      <c r="AZ106" s="346">
        <v>15</v>
      </c>
      <c r="BA106" s="374"/>
      <c r="BB106" s="348">
        <v>19.620728479784201</v>
      </c>
      <c r="BC106" s="348">
        <v>0</v>
      </c>
      <c r="BD106" s="348">
        <v>5.3191725107734601E-2</v>
      </c>
      <c r="BE106" s="375" t="s">
        <v>430</v>
      </c>
      <c r="BF106" s="374"/>
      <c r="BG106" s="372" t="s">
        <v>430</v>
      </c>
      <c r="BH106" s="373" t="s">
        <v>430</v>
      </c>
      <c r="BI106" s="348" t="s">
        <v>430</v>
      </c>
      <c r="BJ106" s="348" t="s">
        <v>430</v>
      </c>
      <c r="BK106" s="350"/>
      <c r="BL106" s="350" t="s">
        <v>6820</v>
      </c>
      <c r="BM106" s="372" t="s">
        <v>6821</v>
      </c>
      <c r="BN106" s="372" t="s">
        <v>430</v>
      </c>
      <c r="BO106" s="372" t="s">
        <v>430</v>
      </c>
      <c r="BP106" s="430" t="s">
        <v>430</v>
      </c>
      <c r="BQ106" s="468"/>
      <c r="BR106" s="354" t="s">
        <v>555</v>
      </c>
    </row>
    <row r="107" spans="1:70" s="428" customFormat="1" ht="11" x14ac:dyDescent="0.3">
      <c r="A107" s="841" t="s">
        <v>6889</v>
      </c>
      <c r="B107" s="847"/>
      <c r="C107" s="843">
        <v>44194</v>
      </c>
      <c r="D107" s="842"/>
      <c r="E107" s="844">
        <v>108.252</v>
      </c>
      <c r="F107" s="842"/>
      <c r="G107" s="845">
        <v>12.5434</v>
      </c>
      <c r="H107" s="847"/>
      <c r="I107" s="846">
        <v>-0.81369999999999998</v>
      </c>
      <c r="J107" s="846">
        <v>-1.4138999999999999</v>
      </c>
      <c r="K107" s="846">
        <v>1.8282</v>
      </c>
      <c r="L107" s="846">
        <v>1.1915</v>
      </c>
      <c r="M107" s="846">
        <v>2.2357</v>
      </c>
      <c r="N107" s="848">
        <v>11.0684</v>
      </c>
      <c r="O107" s="846">
        <v>13.1442</v>
      </c>
      <c r="P107" s="846">
        <v>11.162800000000001</v>
      </c>
      <c r="Q107" s="846">
        <v>4.1064999999999996</v>
      </c>
      <c r="R107" s="846" t="s">
        <v>430</v>
      </c>
      <c r="S107" s="846">
        <v>3.4277000000000002</v>
      </c>
      <c r="T107" s="846">
        <v>10.2125</v>
      </c>
      <c r="U107" s="846">
        <v>4.7911999999999999</v>
      </c>
      <c r="V107" s="846">
        <v>6.8087</v>
      </c>
      <c r="W107" s="846">
        <v>0.1069</v>
      </c>
      <c r="X107" s="846">
        <v>4.1025999999999998</v>
      </c>
      <c r="Y107" s="847"/>
      <c r="Z107" s="844">
        <v>49</v>
      </c>
      <c r="AA107" s="844">
        <v>50</v>
      </c>
      <c r="AB107" s="844">
        <v>23</v>
      </c>
      <c r="AC107" s="844">
        <v>28</v>
      </c>
      <c r="AD107" s="844">
        <v>46</v>
      </c>
      <c r="AE107" s="844">
        <v>48</v>
      </c>
      <c r="AF107" s="844">
        <v>48</v>
      </c>
      <c r="AG107" s="844">
        <v>45</v>
      </c>
      <c r="AH107" s="844">
        <v>33</v>
      </c>
      <c r="AI107" s="844" t="s">
        <v>430</v>
      </c>
      <c r="AJ107" s="844">
        <v>21</v>
      </c>
      <c r="AK107" s="844">
        <v>41</v>
      </c>
      <c r="AL107" s="844">
        <v>48</v>
      </c>
      <c r="AM107" s="844">
        <v>48</v>
      </c>
      <c r="AN107" s="844">
        <v>47</v>
      </c>
      <c r="AO107" s="842"/>
      <c r="AP107" s="846" t="s">
        <v>430</v>
      </c>
      <c r="AQ107" s="846" t="s">
        <v>430</v>
      </c>
      <c r="AR107" s="846">
        <v>8.7200000000000006</v>
      </c>
      <c r="AS107" s="846">
        <v>12.88</v>
      </c>
      <c r="AT107" s="846">
        <v>9.09</v>
      </c>
      <c r="AU107" s="849"/>
      <c r="AV107" s="844" t="s">
        <v>430</v>
      </c>
      <c r="AW107" s="844" t="s">
        <v>430</v>
      </c>
      <c r="AX107" s="844">
        <v>34</v>
      </c>
      <c r="AY107" s="844">
        <v>47</v>
      </c>
      <c r="AZ107" s="844">
        <v>46</v>
      </c>
      <c r="BA107" s="847"/>
      <c r="BB107" s="846">
        <v>13.694380158115299</v>
      </c>
      <c r="BC107" s="846">
        <v>0</v>
      </c>
      <c r="BD107" s="846">
        <v>2.8717333399249801E-2</v>
      </c>
      <c r="BE107" s="852" t="s">
        <v>430</v>
      </c>
      <c r="BF107" s="847"/>
      <c r="BG107" s="855" t="s">
        <v>430</v>
      </c>
      <c r="BH107" s="842" t="s">
        <v>430</v>
      </c>
      <c r="BI107" s="846" t="s">
        <v>430</v>
      </c>
      <c r="BJ107" s="846" t="s">
        <v>430</v>
      </c>
      <c r="BK107" s="848"/>
      <c r="BL107" s="848" t="s">
        <v>6823</v>
      </c>
      <c r="BM107" s="855" t="s">
        <v>6824</v>
      </c>
      <c r="BN107" s="855" t="s">
        <v>430</v>
      </c>
      <c r="BO107" s="855" t="s">
        <v>430</v>
      </c>
      <c r="BP107" s="892" t="s">
        <v>430</v>
      </c>
      <c r="BQ107" s="854"/>
      <c r="BR107" s="856" t="s">
        <v>443</v>
      </c>
    </row>
    <row r="108" spans="1:70" s="428" customFormat="1" x14ac:dyDescent="0.25">
      <c r="A108" s="345" t="s">
        <v>6890</v>
      </c>
      <c r="B108" s="374"/>
      <c r="C108" s="719">
        <v>41530</v>
      </c>
      <c r="D108" s="373"/>
      <c r="E108" s="346">
        <v>94.058899999999994</v>
      </c>
      <c r="F108" s="373"/>
      <c r="G108" s="347">
        <v>36.770000000000003</v>
      </c>
      <c r="H108" s="374"/>
      <c r="I108" s="348">
        <v>-0.88949999999999996</v>
      </c>
      <c r="J108" s="348">
        <v>-0.16289999999999999</v>
      </c>
      <c r="K108" s="348">
        <v>4.2233999999999998</v>
      </c>
      <c r="L108" s="348">
        <v>6.4562999999999997</v>
      </c>
      <c r="M108" s="348">
        <v>7.2949999999999999</v>
      </c>
      <c r="N108" s="350">
        <v>20.676100000000002</v>
      </c>
      <c r="O108" s="348">
        <v>17.330200000000001</v>
      </c>
      <c r="P108" s="348">
        <v>13.940200000000001</v>
      </c>
      <c r="Q108" s="348">
        <v>10.8027</v>
      </c>
      <c r="R108" s="348">
        <v>10.314500000000001</v>
      </c>
      <c r="S108" s="348">
        <v>7.9249000000000001</v>
      </c>
      <c r="T108" s="348">
        <v>9.0774000000000008</v>
      </c>
      <c r="U108" s="348">
        <v>13.277900000000001</v>
      </c>
      <c r="V108" s="348">
        <v>17.5136</v>
      </c>
      <c r="W108" s="348">
        <v>1.1275999999999999</v>
      </c>
      <c r="X108" s="348">
        <v>10.603</v>
      </c>
      <c r="Y108" s="374"/>
      <c r="Z108" s="346">
        <v>50</v>
      </c>
      <c r="AA108" s="346">
        <v>38</v>
      </c>
      <c r="AB108" s="346">
        <v>8</v>
      </c>
      <c r="AC108" s="346">
        <v>10</v>
      </c>
      <c r="AD108" s="346">
        <v>40</v>
      </c>
      <c r="AE108" s="346">
        <v>40</v>
      </c>
      <c r="AF108" s="346">
        <v>43</v>
      </c>
      <c r="AG108" s="346">
        <v>44</v>
      </c>
      <c r="AH108" s="346">
        <v>24</v>
      </c>
      <c r="AI108" s="346">
        <v>17</v>
      </c>
      <c r="AJ108" s="346">
        <v>8</v>
      </c>
      <c r="AK108" s="346">
        <v>44</v>
      </c>
      <c r="AL108" s="346">
        <v>39</v>
      </c>
      <c r="AM108" s="346">
        <v>38</v>
      </c>
      <c r="AN108" s="346">
        <v>42</v>
      </c>
      <c r="AO108" s="373"/>
      <c r="AP108" s="348">
        <v>12.21</v>
      </c>
      <c r="AQ108" s="348">
        <v>13.3</v>
      </c>
      <c r="AR108" s="348">
        <v>14.26</v>
      </c>
      <c r="AS108" s="348">
        <v>17.28</v>
      </c>
      <c r="AT108" s="348">
        <v>22.24</v>
      </c>
      <c r="AU108" s="351"/>
      <c r="AV108" s="346">
        <v>19</v>
      </c>
      <c r="AW108" s="346">
        <v>21</v>
      </c>
      <c r="AX108" s="346">
        <v>32</v>
      </c>
      <c r="AY108" s="346">
        <v>43</v>
      </c>
      <c r="AZ108" s="346">
        <v>38</v>
      </c>
      <c r="BA108" s="374"/>
      <c r="BB108" s="348">
        <v>8.8581736641672997</v>
      </c>
      <c r="BC108" s="348">
        <v>0</v>
      </c>
      <c r="BD108" s="348">
        <v>7.4855152592068999E-2</v>
      </c>
      <c r="BE108" s="375" t="s">
        <v>430</v>
      </c>
      <c r="BF108" s="374"/>
      <c r="BG108" s="372" t="s">
        <v>430</v>
      </c>
      <c r="BH108" s="373" t="s">
        <v>430</v>
      </c>
      <c r="BI108" s="348" t="s">
        <v>430</v>
      </c>
      <c r="BJ108" s="348" t="s">
        <v>430</v>
      </c>
      <c r="BK108" s="350"/>
      <c r="BL108" s="350" t="s">
        <v>6826</v>
      </c>
      <c r="BM108" s="372" t="s">
        <v>6552</v>
      </c>
      <c r="BN108" s="372" t="s">
        <v>430</v>
      </c>
      <c r="BO108" s="372" t="s">
        <v>430</v>
      </c>
      <c r="BP108" s="430" t="s">
        <v>430</v>
      </c>
      <c r="BQ108" s="468"/>
      <c r="BR108" s="354" t="s">
        <v>1248</v>
      </c>
    </row>
    <row r="109" spans="1:70" s="428" customFormat="1" x14ac:dyDescent="0.25">
      <c r="A109" s="345" t="s">
        <v>6891</v>
      </c>
      <c r="B109" s="374"/>
      <c r="C109" s="719">
        <v>44538</v>
      </c>
      <c r="D109" s="373"/>
      <c r="E109" s="346">
        <v>79.662199999999999</v>
      </c>
      <c r="F109" s="373"/>
      <c r="G109" s="347">
        <v>12.157</v>
      </c>
      <c r="H109" s="374"/>
      <c r="I109" s="348">
        <v>-0.33260000000000001</v>
      </c>
      <c r="J109" s="348">
        <v>-0.7913</v>
      </c>
      <c r="K109" s="348">
        <v>2.0684</v>
      </c>
      <c r="L109" s="348">
        <v>-4.2695999999999996</v>
      </c>
      <c r="M109" s="348">
        <v>-6.4987000000000004</v>
      </c>
      <c r="N109" s="350">
        <v>-2.8235000000000001</v>
      </c>
      <c r="O109" s="348">
        <v>32.972499999999997</v>
      </c>
      <c r="P109" s="348">
        <v>15.606999999999999</v>
      </c>
      <c r="Q109" s="348" t="s">
        <v>430</v>
      </c>
      <c r="R109" s="348" t="s">
        <v>430</v>
      </c>
      <c r="S109" s="348">
        <v>9.74</v>
      </c>
      <c r="T109" s="348">
        <v>6.2582000000000004</v>
      </c>
      <c r="U109" s="348">
        <v>-7.9711999999999996</v>
      </c>
      <c r="V109" s="348">
        <v>-17.456499999999998</v>
      </c>
      <c r="W109" s="348">
        <v>-1.0177</v>
      </c>
      <c r="X109" s="348">
        <v>4.4996</v>
      </c>
      <c r="Y109" s="374"/>
      <c r="Z109" s="346">
        <v>45</v>
      </c>
      <c r="AA109" s="346">
        <v>47</v>
      </c>
      <c r="AB109" s="346">
        <v>21</v>
      </c>
      <c r="AC109" s="346">
        <v>46</v>
      </c>
      <c r="AD109" s="346">
        <v>49</v>
      </c>
      <c r="AE109" s="346">
        <v>50</v>
      </c>
      <c r="AF109" s="346">
        <v>19</v>
      </c>
      <c r="AG109" s="346">
        <v>42</v>
      </c>
      <c r="AH109" s="346" t="s">
        <v>430</v>
      </c>
      <c r="AI109" s="346" t="s">
        <v>430</v>
      </c>
      <c r="AJ109" s="346">
        <v>4</v>
      </c>
      <c r="AK109" s="346">
        <v>46</v>
      </c>
      <c r="AL109" s="346">
        <v>50</v>
      </c>
      <c r="AM109" s="346">
        <v>50</v>
      </c>
      <c r="AN109" s="346">
        <v>49</v>
      </c>
      <c r="AO109" s="373"/>
      <c r="AP109" s="348" t="s">
        <v>430</v>
      </c>
      <c r="AQ109" s="348" t="s">
        <v>430</v>
      </c>
      <c r="AR109" s="348" t="s">
        <v>430</v>
      </c>
      <c r="AS109" s="348">
        <v>17.43</v>
      </c>
      <c r="AT109" s="348">
        <v>-12.42</v>
      </c>
      <c r="AU109" s="351"/>
      <c r="AV109" s="346" t="s">
        <v>430</v>
      </c>
      <c r="AW109" s="346" t="s">
        <v>430</v>
      </c>
      <c r="AX109" s="346" t="s">
        <v>430</v>
      </c>
      <c r="AY109" s="346">
        <v>42</v>
      </c>
      <c r="AZ109" s="346">
        <v>50</v>
      </c>
      <c r="BA109" s="374"/>
      <c r="BB109" s="348">
        <v>43.477809188326702</v>
      </c>
      <c r="BC109" s="348">
        <v>0</v>
      </c>
      <c r="BD109" s="348">
        <v>3.3799760476913597E-2</v>
      </c>
      <c r="BE109" s="375" t="s">
        <v>430</v>
      </c>
      <c r="BF109" s="374"/>
      <c r="BG109" s="372" t="s">
        <v>430</v>
      </c>
      <c r="BH109" s="373" t="s">
        <v>430</v>
      </c>
      <c r="BI109" s="348" t="s">
        <v>430</v>
      </c>
      <c r="BJ109" s="348" t="s">
        <v>430</v>
      </c>
      <c r="BK109" s="350"/>
      <c r="BL109" s="350" t="s">
        <v>6828</v>
      </c>
      <c r="BM109" s="372" t="s">
        <v>5982</v>
      </c>
      <c r="BN109" s="372" t="s">
        <v>430</v>
      </c>
      <c r="BO109" s="372" t="s">
        <v>430</v>
      </c>
      <c r="BP109" s="430" t="s">
        <v>430</v>
      </c>
      <c r="BQ109" s="468"/>
      <c r="BR109" s="354" t="s">
        <v>611</v>
      </c>
    </row>
    <row r="110" spans="1:70" s="428" customFormat="1" x14ac:dyDescent="0.25">
      <c r="A110" s="345" t="s">
        <v>6892</v>
      </c>
      <c r="B110" s="374"/>
      <c r="C110" s="719">
        <v>41694</v>
      </c>
      <c r="D110" s="373"/>
      <c r="E110" s="346">
        <v>74.443100000000001</v>
      </c>
      <c r="F110" s="373"/>
      <c r="G110" s="347">
        <v>39.261899999999997</v>
      </c>
      <c r="H110" s="374"/>
      <c r="I110" s="348">
        <v>0.4914</v>
      </c>
      <c r="J110" s="348">
        <v>-0.1681</v>
      </c>
      <c r="K110" s="348">
        <v>0.71750000000000003</v>
      </c>
      <c r="L110" s="348">
        <v>-1.0903</v>
      </c>
      <c r="M110" s="348">
        <v>11.0709</v>
      </c>
      <c r="N110" s="350">
        <v>41.072000000000003</v>
      </c>
      <c r="O110" s="348">
        <v>33.191699999999997</v>
      </c>
      <c r="P110" s="348">
        <v>26.3504</v>
      </c>
      <c r="Q110" s="348">
        <v>14.671799999999999</v>
      </c>
      <c r="R110" s="348">
        <v>13.2575</v>
      </c>
      <c r="S110" s="348">
        <v>1.2625</v>
      </c>
      <c r="T110" s="348">
        <v>17.3626</v>
      </c>
      <c r="U110" s="348">
        <v>23.665800000000001</v>
      </c>
      <c r="V110" s="348">
        <v>30.429500000000001</v>
      </c>
      <c r="W110" s="348">
        <v>0.74180000000000001</v>
      </c>
      <c r="X110" s="348">
        <v>11.5905</v>
      </c>
      <c r="Y110" s="374"/>
      <c r="Z110" s="346">
        <v>24</v>
      </c>
      <c r="AA110" s="346">
        <v>39</v>
      </c>
      <c r="AB110" s="346">
        <v>30</v>
      </c>
      <c r="AC110" s="346">
        <v>40</v>
      </c>
      <c r="AD110" s="346">
        <v>33</v>
      </c>
      <c r="AE110" s="346">
        <v>13</v>
      </c>
      <c r="AF110" s="346">
        <v>18</v>
      </c>
      <c r="AG110" s="346">
        <v>19</v>
      </c>
      <c r="AH110" s="346">
        <v>12</v>
      </c>
      <c r="AI110" s="346">
        <v>10</v>
      </c>
      <c r="AJ110" s="346">
        <v>28</v>
      </c>
      <c r="AK110" s="346">
        <v>30</v>
      </c>
      <c r="AL110" s="346">
        <v>17</v>
      </c>
      <c r="AM110" s="346">
        <v>13</v>
      </c>
      <c r="AN110" s="346">
        <v>44</v>
      </c>
      <c r="AO110" s="373"/>
      <c r="AP110" s="348">
        <v>15.48</v>
      </c>
      <c r="AQ110" s="348">
        <v>18.55</v>
      </c>
      <c r="AR110" s="348">
        <v>23.54</v>
      </c>
      <c r="AS110" s="348">
        <v>33.06</v>
      </c>
      <c r="AT110" s="348">
        <v>32.4</v>
      </c>
      <c r="AU110" s="351"/>
      <c r="AV110" s="346">
        <v>10</v>
      </c>
      <c r="AW110" s="346">
        <v>7</v>
      </c>
      <c r="AX110" s="346">
        <v>12</v>
      </c>
      <c r="AY110" s="346">
        <v>14</v>
      </c>
      <c r="AZ110" s="346">
        <v>25</v>
      </c>
      <c r="BA110" s="374"/>
      <c r="BB110" s="348">
        <v>15.431298827105399</v>
      </c>
      <c r="BC110" s="348">
        <v>0</v>
      </c>
      <c r="BD110" s="348">
        <v>0.10004275301224699</v>
      </c>
      <c r="BE110" s="375" t="s">
        <v>430</v>
      </c>
      <c r="BF110" s="374"/>
      <c r="BG110" s="372" t="s">
        <v>430</v>
      </c>
      <c r="BH110" s="373" t="s">
        <v>430</v>
      </c>
      <c r="BI110" s="348" t="s">
        <v>430</v>
      </c>
      <c r="BJ110" s="348" t="s">
        <v>430</v>
      </c>
      <c r="BK110" s="350"/>
      <c r="BL110" s="350" t="s">
        <v>6830</v>
      </c>
      <c r="BM110" s="372" t="s">
        <v>6831</v>
      </c>
      <c r="BN110" s="372" t="s">
        <v>430</v>
      </c>
      <c r="BO110" s="372" t="s">
        <v>430</v>
      </c>
      <c r="BP110" s="430" t="s">
        <v>430</v>
      </c>
      <c r="BQ110" s="468"/>
      <c r="BR110" s="354" t="s">
        <v>519</v>
      </c>
    </row>
    <row r="111" spans="1:70" s="428" customFormat="1" x14ac:dyDescent="0.25">
      <c r="A111" s="345" t="s">
        <v>6893</v>
      </c>
      <c r="B111" s="374"/>
      <c r="C111" s="719">
        <v>44811</v>
      </c>
      <c r="D111" s="373"/>
      <c r="E111" s="346">
        <v>67.708500000000001</v>
      </c>
      <c r="F111" s="373"/>
      <c r="G111" s="347">
        <v>17.032</v>
      </c>
      <c r="H111" s="374"/>
      <c r="I111" s="348">
        <v>0.69169999999999998</v>
      </c>
      <c r="J111" s="348">
        <v>2.6642999999999999</v>
      </c>
      <c r="K111" s="348">
        <v>-0.32190000000000002</v>
      </c>
      <c r="L111" s="348">
        <v>-10.7104</v>
      </c>
      <c r="M111" s="348">
        <v>12.4299</v>
      </c>
      <c r="N111" s="350">
        <v>53.096600000000002</v>
      </c>
      <c r="O111" s="348">
        <v>41.305300000000003</v>
      </c>
      <c r="P111" s="348">
        <v>17.66</v>
      </c>
      <c r="Q111" s="348" t="s">
        <v>430</v>
      </c>
      <c r="R111" s="348" t="s">
        <v>430</v>
      </c>
      <c r="S111" s="348">
        <v>-5.1459000000000001</v>
      </c>
      <c r="T111" s="348">
        <v>14.523899999999999</v>
      </c>
      <c r="U111" s="348">
        <v>23.134799999999998</v>
      </c>
      <c r="V111" s="348">
        <v>32.072000000000003</v>
      </c>
      <c r="W111" s="348">
        <v>7.4032</v>
      </c>
      <c r="X111" s="348">
        <v>14.504799999999999</v>
      </c>
      <c r="Y111" s="374"/>
      <c r="Z111" s="346">
        <v>16</v>
      </c>
      <c r="AA111" s="346">
        <v>8</v>
      </c>
      <c r="AB111" s="346">
        <v>43</v>
      </c>
      <c r="AC111" s="346">
        <v>50</v>
      </c>
      <c r="AD111" s="346">
        <v>30</v>
      </c>
      <c r="AE111" s="346">
        <v>6</v>
      </c>
      <c r="AF111" s="346">
        <v>6</v>
      </c>
      <c r="AG111" s="346">
        <v>39</v>
      </c>
      <c r="AH111" s="346" t="s">
        <v>430</v>
      </c>
      <c r="AI111" s="346" t="s">
        <v>430</v>
      </c>
      <c r="AJ111" s="346">
        <v>48</v>
      </c>
      <c r="AK111" s="346">
        <v>35</v>
      </c>
      <c r="AL111" s="346">
        <v>19</v>
      </c>
      <c r="AM111" s="346">
        <v>11</v>
      </c>
      <c r="AN111" s="346">
        <v>7</v>
      </c>
      <c r="AO111" s="373"/>
      <c r="AP111" s="348" t="s">
        <v>430</v>
      </c>
      <c r="AQ111" s="348" t="s">
        <v>430</v>
      </c>
      <c r="AR111" s="348" t="s">
        <v>430</v>
      </c>
      <c r="AS111" s="348">
        <v>32.25</v>
      </c>
      <c r="AT111" s="348">
        <v>27.31</v>
      </c>
      <c r="AU111" s="351"/>
      <c r="AV111" s="346" t="s">
        <v>430</v>
      </c>
      <c r="AW111" s="346" t="s">
        <v>430</v>
      </c>
      <c r="AX111" s="346" t="s">
        <v>430</v>
      </c>
      <c r="AY111" s="346">
        <v>17</v>
      </c>
      <c r="AZ111" s="346">
        <v>34</v>
      </c>
      <c r="BA111" s="374"/>
      <c r="BB111" s="348">
        <v>25.8698748155633</v>
      </c>
      <c r="BC111" s="348">
        <v>0</v>
      </c>
      <c r="BD111" s="348">
        <v>3.6011163586805298E-2</v>
      </c>
      <c r="BE111" s="375" t="s">
        <v>430</v>
      </c>
      <c r="BF111" s="374"/>
      <c r="BG111" s="372" t="s">
        <v>430</v>
      </c>
      <c r="BH111" s="373" t="s">
        <v>430</v>
      </c>
      <c r="BI111" s="348" t="s">
        <v>430</v>
      </c>
      <c r="BJ111" s="348" t="s">
        <v>430</v>
      </c>
      <c r="BK111" s="350"/>
      <c r="BL111" s="350" t="s">
        <v>6711</v>
      </c>
      <c r="BM111" s="372" t="s">
        <v>5188</v>
      </c>
      <c r="BN111" s="372" t="s">
        <v>430</v>
      </c>
      <c r="BO111" s="372" t="s">
        <v>430</v>
      </c>
      <c r="BP111" s="430" t="s">
        <v>430</v>
      </c>
      <c r="BQ111" s="468"/>
      <c r="BR111" s="354" t="s">
        <v>443</v>
      </c>
    </row>
    <row r="112" spans="1:70" s="428" customFormat="1" x14ac:dyDescent="0.25">
      <c r="A112" s="345" t="s">
        <v>6894</v>
      </c>
      <c r="B112" s="374"/>
      <c r="C112" s="719">
        <v>44533</v>
      </c>
      <c r="D112" s="373"/>
      <c r="E112" s="346">
        <v>62.542099999999998</v>
      </c>
      <c r="F112" s="373"/>
      <c r="G112" s="347">
        <v>14.06</v>
      </c>
      <c r="H112" s="374"/>
      <c r="I112" s="348">
        <v>0.71630000000000005</v>
      </c>
      <c r="J112" s="348">
        <v>-0.9859</v>
      </c>
      <c r="K112" s="348">
        <v>0.42859999999999998</v>
      </c>
      <c r="L112" s="348">
        <v>0.42859999999999998</v>
      </c>
      <c r="M112" s="348">
        <v>7.657</v>
      </c>
      <c r="N112" s="350">
        <v>24.314800000000002</v>
      </c>
      <c r="O112" s="348">
        <v>16.272200000000002</v>
      </c>
      <c r="P112" s="348">
        <v>15.830399999999999</v>
      </c>
      <c r="Q112" s="348" t="s">
        <v>430</v>
      </c>
      <c r="R112" s="348" t="s">
        <v>430</v>
      </c>
      <c r="S112" s="348">
        <v>1.9579</v>
      </c>
      <c r="T112" s="348">
        <v>9.9296000000000006</v>
      </c>
      <c r="U112" s="348">
        <v>19.1525</v>
      </c>
      <c r="V112" s="348">
        <v>18.151299999999999</v>
      </c>
      <c r="W112" s="348">
        <v>-1.0556000000000001</v>
      </c>
      <c r="X112" s="348">
        <v>7.5305999999999997</v>
      </c>
      <c r="Y112" s="374"/>
      <c r="Z112" s="346">
        <v>14</v>
      </c>
      <c r="AA112" s="346">
        <v>49</v>
      </c>
      <c r="AB112" s="346">
        <v>34</v>
      </c>
      <c r="AC112" s="346">
        <v>32</v>
      </c>
      <c r="AD112" s="346">
        <v>39</v>
      </c>
      <c r="AE112" s="346">
        <v>37</v>
      </c>
      <c r="AF112" s="346">
        <v>46</v>
      </c>
      <c r="AG112" s="346">
        <v>41</v>
      </c>
      <c r="AH112" s="346" t="s">
        <v>430</v>
      </c>
      <c r="AI112" s="346" t="s">
        <v>430</v>
      </c>
      <c r="AJ112" s="346">
        <v>23</v>
      </c>
      <c r="AK112" s="346">
        <v>42</v>
      </c>
      <c r="AL112" s="346">
        <v>29</v>
      </c>
      <c r="AM112" s="346">
        <v>36</v>
      </c>
      <c r="AN112" s="346">
        <v>50</v>
      </c>
      <c r="AO112" s="373"/>
      <c r="AP112" s="348" t="s">
        <v>430</v>
      </c>
      <c r="AQ112" s="348" t="s">
        <v>430</v>
      </c>
      <c r="AR112" s="348" t="s">
        <v>430</v>
      </c>
      <c r="AS112" s="348">
        <v>18.39</v>
      </c>
      <c r="AT112" s="348">
        <v>22.07</v>
      </c>
      <c r="AU112" s="351"/>
      <c r="AV112" s="346" t="s">
        <v>430</v>
      </c>
      <c r="AW112" s="346" t="s">
        <v>430</v>
      </c>
      <c r="AX112" s="346" t="s">
        <v>430</v>
      </c>
      <c r="AY112" s="346">
        <v>40</v>
      </c>
      <c r="AZ112" s="346">
        <v>39</v>
      </c>
      <c r="BA112" s="374"/>
      <c r="BB112" s="348">
        <v>14.1203280824956</v>
      </c>
      <c r="BC112" s="348">
        <v>0</v>
      </c>
      <c r="BD112" s="348">
        <v>5.5243077726370403E-2</v>
      </c>
      <c r="BE112" s="375" t="s">
        <v>430</v>
      </c>
      <c r="BF112" s="374"/>
      <c r="BG112" s="372" t="s">
        <v>430</v>
      </c>
      <c r="BH112" s="373" t="s">
        <v>430</v>
      </c>
      <c r="BI112" s="348" t="s">
        <v>430</v>
      </c>
      <c r="BJ112" s="348" t="s">
        <v>430</v>
      </c>
      <c r="BK112" s="350"/>
      <c r="BL112" s="350" t="s">
        <v>6834</v>
      </c>
      <c r="BM112" s="372" t="s">
        <v>6835</v>
      </c>
      <c r="BN112" s="372" t="s">
        <v>430</v>
      </c>
      <c r="BO112" s="372" t="s">
        <v>430</v>
      </c>
      <c r="BP112" s="430" t="s">
        <v>430</v>
      </c>
      <c r="BQ112" s="468"/>
      <c r="BR112" s="354" t="s">
        <v>611</v>
      </c>
    </row>
    <row r="113" spans="1:70" s="428" customFormat="1" x14ac:dyDescent="0.25">
      <c r="A113" s="345" t="s">
        <v>6895</v>
      </c>
      <c r="B113" s="374"/>
      <c r="C113" s="719">
        <v>44323</v>
      </c>
      <c r="D113" s="373"/>
      <c r="E113" s="346">
        <v>64.56</v>
      </c>
      <c r="F113" s="373"/>
      <c r="G113" s="347">
        <v>16.888400000000001</v>
      </c>
      <c r="H113" s="374"/>
      <c r="I113" s="348">
        <v>-0.62549999999999994</v>
      </c>
      <c r="J113" s="348">
        <v>-0.77849999999999997</v>
      </c>
      <c r="K113" s="348">
        <v>1.4964</v>
      </c>
      <c r="L113" s="348">
        <v>4.2236000000000002</v>
      </c>
      <c r="M113" s="348">
        <v>3.3182</v>
      </c>
      <c r="N113" s="350">
        <v>16.860199999999999</v>
      </c>
      <c r="O113" s="348">
        <v>16.464600000000001</v>
      </c>
      <c r="P113" s="348">
        <v>14.932499999999999</v>
      </c>
      <c r="Q113" s="348">
        <v>9.109</v>
      </c>
      <c r="R113" s="348" t="s">
        <v>430</v>
      </c>
      <c r="S113" s="348">
        <v>0.60160000000000002</v>
      </c>
      <c r="T113" s="348">
        <v>9.6798999999999999</v>
      </c>
      <c r="U113" s="348">
        <v>15.232799999999999</v>
      </c>
      <c r="V113" s="348">
        <v>15.619300000000001</v>
      </c>
      <c r="W113" s="348">
        <v>2.6238999999999999</v>
      </c>
      <c r="X113" s="348">
        <v>10.4582</v>
      </c>
      <c r="Y113" s="374"/>
      <c r="Z113" s="346">
        <v>48</v>
      </c>
      <c r="AA113" s="346">
        <v>46</v>
      </c>
      <c r="AB113" s="346">
        <v>26</v>
      </c>
      <c r="AC113" s="346">
        <v>18</v>
      </c>
      <c r="AD113" s="346">
        <v>45</v>
      </c>
      <c r="AE113" s="346">
        <v>42</v>
      </c>
      <c r="AF113" s="346">
        <v>45</v>
      </c>
      <c r="AG113" s="346">
        <v>43</v>
      </c>
      <c r="AH113" s="346">
        <v>26</v>
      </c>
      <c r="AI113" s="346" t="s">
        <v>430</v>
      </c>
      <c r="AJ113" s="346">
        <v>32</v>
      </c>
      <c r="AK113" s="346">
        <v>43</v>
      </c>
      <c r="AL113" s="346">
        <v>37</v>
      </c>
      <c r="AM113" s="346">
        <v>42</v>
      </c>
      <c r="AN113" s="346">
        <v>34</v>
      </c>
      <c r="AO113" s="373"/>
      <c r="AP113" s="348" t="s">
        <v>430</v>
      </c>
      <c r="AQ113" s="348" t="s">
        <v>430</v>
      </c>
      <c r="AR113" s="348">
        <v>14.68</v>
      </c>
      <c r="AS113" s="348">
        <v>17.12</v>
      </c>
      <c r="AT113" s="348">
        <v>19.21</v>
      </c>
      <c r="AU113" s="351"/>
      <c r="AV113" s="346" t="s">
        <v>430</v>
      </c>
      <c r="AW113" s="346" t="s">
        <v>430</v>
      </c>
      <c r="AX113" s="346">
        <v>31</v>
      </c>
      <c r="AY113" s="346">
        <v>44</v>
      </c>
      <c r="AZ113" s="346">
        <v>41</v>
      </c>
      <c r="BA113" s="374"/>
      <c r="BB113" s="348">
        <v>14.138119959204699</v>
      </c>
      <c r="BC113" s="348">
        <v>0</v>
      </c>
      <c r="BD113" s="348">
        <v>5.29554816988725E-2</v>
      </c>
      <c r="BE113" s="375" t="s">
        <v>430</v>
      </c>
      <c r="BF113" s="374"/>
      <c r="BG113" s="372" t="s">
        <v>430</v>
      </c>
      <c r="BH113" s="373" t="s">
        <v>430</v>
      </c>
      <c r="BI113" s="348" t="s">
        <v>430</v>
      </c>
      <c r="BJ113" s="348" t="s">
        <v>430</v>
      </c>
      <c r="BK113" s="350"/>
      <c r="BL113" s="350" t="s">
        <v>6810</v>
      </c>
      <c r="BM113" s="372" t="s">
        <v>6811</v>
      </c>
      <c r="BN113" s="372" t="s">
        <v>430</v>
      </c>
      <c r="BO113" s="372" t="s">
        <v>430</v>
      </c>
      <c r="BP113" s="430" t="s">
        <v>430</v>
      </c>
      <c r="BQ113" s="468"/>
      <c r="BR113" s="354" t="s">
        <v>436</v>
      </c>
    </row>
    <row r="114" spans="1:70" s="428" customFormat="1" x14ac:dyDescent="0.25">
      <c r="A114" s="345" t="s">
        <v>6896</v>
      </c>
      <c r="B114" s="374"/>
      <c r="C114" s="719">
        <v>44277</v>
      </c>
      <c r="D114" s="373"/>
      <c r="E114" s="888">
        <v>54.4</v>
      </c>
      <c r="F114" s="373"/>
      <c r="G114" s="347" t="s">
        <v>430</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14.245882096256301</v>
      </c>
      <c r="BC114" s="348">
        <v>0</v>
      </c>
      <c r="BD114" s="348">
        <v>2.5767156881374501E-2</v>
      </c>
      <c r="BE114" s="375" t="s">
        <v>430</v>
      </c>
      <c r="BF114" s="374"/>
      <c r="BG114" s="372" t="s">
        <v>430</v>
      </c>
      <c r="BH114" s="373" t="s">
        <v>430</v>
      </c>
      <c r="BI114" s="348" t="s">
        <v>430</v>
      </c>
      <c r="BJ114" s="348" t="s">
        <v>430</v>
      </c>
      <c r="BK114" s="350"/>
      <c r="BL114" s="350" t="s">
        <v>430</v>
      </c>
      <c r="BM114" s="372" t="s">
        <v>430</v>
      </c>
      <c r="BN114" s="372" t="s">
        <v>430</v>
      </c>
      <c r="BO114" s="372" t="s">
        <v>430</v>
      </c>
      <c r="BP114" s="430" t="s">
        <v>430</v>
      </c>
      <c r="BQ114" s="468"/>
      <c r="BR114" s="354" t="s">
        <v>443</v>
      </c>
    </row>
    <row r="115" spans="1:70" s="428" customFormat="1" x14ac:dyDescent="0.25">
      <c r="A115" s="345" t="s">
        <v>6897</v>
      </c>
      <c r="B115" s="374"/>
      <c r="C115" s="719">
        <v>44489</v>
      </c>
      <c r="D115" s="373"/>
      <c r="E115" s="346">
        <v>42.19</v>
      </c>
      <c r="F115" s="373"/>
      <c r="G115" s="347">
        <v>11.3622</v>
      </c>
      <c r="H115" s="374"/>
      <c r="I115" s="348">
        <v>-0.13919999999999999</v>
      </c>
      <c r="J115" s="348">
        <v>-0.54049999999999998</v>
      </c>
      <c r="K115" s="348">
        <v>2.0118999999999998</v>
      </c>
      <c r="L115" s="348">
        <v>0.2681</v>
      </c>
      <c r="M115" s="348">
        <v>1.1831</v>
      </c>
      <c r="N115" s="350">
        <v>14.245100000000001</v>
      </c>
      <c r="O115" s="348">
        <v>16.535900000000002</v>
      </c>
      <c r="P115" s="348">
        <v>10.129</v>
      </c>
      <c r="Q115" s="348" t="s">
        <v>430</v>
      </c>
      <c r="R115" s="348" t="s">
        <v>430</v>
      </c>
      <c r="S115" s="348">
        <v>3.9695</v>
      </c>
      <c r="T115" s="348">
        <v>6.5122999999999998</v>
      </c>
      <c r="U115" s="348">
        <v>6.3817000000000004</v>
      </c>
      <c r="V115" s="348">
        <v>8.9753000000000007</v>
      </c>
      <c r="W115" s="348">
        <v>-0.58099999999999996</v>
      </c>
      <c r="X115" s="348">
        <v>2.7751000000000001</v>
      </c>
      <c r="Y115" s="374"/>
      <c r="Z115" s="346">
        <v>43</v>
      </c>
      <c r="AA115" s="346">
        <v>44</v>
      </c>
      <c r="AB115" s="346">
        <v>22</v>
      </c>
      <c r="AC115" s="346">
        <v>34</v>
      </c>
      <c r="AD115" s="346">
        <v>47</v>
      </c>
      <c r="AE115" s="346">
        <v>44</v>
      </c>
      <c r="AF115" s="346">
        <v>44</v>
      </c>
      <c r="AG115" s="346">
        <v>47</v>
      </c>
      <c r="AH115" s="346" t="s">
        <v>430</v>
      </c>
      <c r="AI115" s="346" t="s">
        <v>430</v>
      </c>
      <c r="AJ115" s="346">
        <v>19</v>
      </c>
      <c r="AK115" s="346">
        <v>45</v>
      </c>
      <c r="AL115" s="346">
        <v>47</v>
      </c>
      <c r="AM115" s="346">
        <v>45</v>
      </c>
      <c r="AN115" s="346">
        <v>48</v>
      </c>
      <c r="AO115" s="373"/>
      <c r="AP115" s="348" t="s">
        <v>430</v>
      </c>
      <c r="AQ115" s="348" t="s">
        <v>430</v>
      </c>
      <c r="AR115" s="348" t="s">
        <v>430</v>
      </c>
      <c r="AS115" s="348">
        <v>14.66</v>
      </c>
      <c r="AT115" s="348">
        <v>8.83</v>
      </c>
      <c r="AU115" s="351"/>
      <c r="AV115" s="346" t="s">
        <v>430</v>
      </c>
      <c r="AW115" s="346" t="s">
        <v>430</v>
      </c>
      <c r="AX115" s="346" t="s">
        <v>430</v>
      </c>
      <c r="AY115" s="346">
        <v>46</v>
      </c>
      <c r="AZ115" s="346">
        <v>47</v>
      </c>
      <c r="BA115" s="374"/>
      <c r="BB115" s="348">
        <v>14.3855073543162</v>
      </c>
      <c r="BC115" s="348">
        <v>0</v>
      </c>
      <c r="BD115" s="348">
        <v>2.1623134737234501E-2</v>
      </c>
      <c r="BE115" s="375" t="s">
        <v>430</v>
      </c>
      <c r="BF115" s="374"/>
      <c r="BG115" s="372" t="s">
        <v>430</v>
      </c>
      <c r="BH115" s="373" t="s">
        <v>430</v>
      </c>
      <c r="BI115" s="348" t="s">
        <v>430</v>
      </c>
      <c r="BJ115" s="348" t="s">
        <v>430</v>
      </c>
      <c r="BK115" s="350"/>
      <c r="BL115" s="350" t="s">
        <v>6839</v>
      </c>
      <c r="BM115" s="372" t="s">
        <v>6840</v>
      </c>
      <c r="BN115" s="372" t="s">
        <v>6841</v>
      </c>
      <c r="BO115" s="372" t="s">
        <v>430</v>
      </c>
      <c r="BP115" s="430" t="s">
        <v>430</v>
      </c>
      <c r="BQ115" s="468"/>
      <c r="BR115" s="354" t="s">
        <v>436</v>
      </c>
    </row>
    <row r="116" spans="1:70" s="428" customFormat="1" x14ac:dyDescent="0.25">
      <c r="A116" s="345" t="s">
        <v>6898</v>
      </c>
      <c r="B116" s="374"/>
      <c r="C116" s="719">
        <v>45282</v>
      </c>
      <c r="D116" s="373"/>
      <c r="E116" s="346">
        <v>38.601700000000001</v>
      </c>
      <c r="F116" s="373"/>
      <c r="G116" s="347">
        <v>12.2317</v>
      </c>
      <c r="H116" s="374"/>
      <c r="I116" s="348">
        <v>0.18099999999999999</v>
      </c>
      <c r="J116" s="348">
        <v>8.7599999999999997E-2</v>
      </c>
      <c r="K116" s="348">
        <v>-0.31540000000000001</v>
      </c>
      <c r="L116" s="348">
        <v>-0.54069999999999996</v>
      </c>
      <c r="M116" s="348">
        <v>3.3668</v>
      </c>
      <c r="N116" s="350">
        <v>10.2561</v>
      </c>
      <c r="O116" s="348">
        <v>8.5390999999999995</v>
      </c>
      <c r="P116" s="348" t="s">
        <v>430</v>
      </c>
      <c r="Q116" s="348" t="s">
        <v>430</v>
      </c>
      <c r="R116" s="348" t="s">
        <v>430</v>
      </c>
      <c r="S116" s="348">
        <v>-0.33250000000000002</v>
      </c>
      <c r="T116" s="348">
        <v>8.3500000000000005E-2</v>
      </c>
      <c r="U116" s="348">
        <v>4.3242000000000003</v>
      </c>
      <c r="V116" s="348">
        <v>7.1584000000000003</v>
      </c>
      <c r="W116" s="348">
        <v>0.62690000000000001</v>
      </c>
      <c r="X116" s="348">
        <v>7.9257999999999997</v>
      </c>
      <c r="Y116" s="374"/>
      <c r="Z116" s="346">
        <v>35</v>
      </c>
      <c r="AA116" s="346">
        <v>35</v>
      </c>
      <c r="AB116" s="346">
        <v>42</v>
      </c>
      <c r="AC116" s="346">
        <v>38</v>
      </c>
      <c r="AD116" s="346">
        <v>44</v>
      </c>
      <c r="AE116" s="346">
        <v>49</v>
      </c>
      <c r="AF116" s="346">
        <v>50</v>
      </c>
      <c r="AG116" s="346" t="s">
        <v>430</v>
      </c>
      <c r="AH116" s="346" t="s">
        <v>430</v>
      </c>
      <c r="AI116" s="346" t="s">
        <v>430</v>
      </c>
      <c r="AJ116" s="346">
        <v>35</v>
      </c>
      <c r="AK116" s="346">
        <v>50</v>
      </c>
      <c r="AL116" s="346">
        <v>49</v>
      </c>
      <c r="AM116" s="346">
        <v>47</v>
      </c>
      <c r="AN116" s="346">
        <v>45</v>
      </c>
      <c r="AO116" s="373"/>
      <c r="AP116" s="348" t="s">
        <v>430</v>
      </c>
      <c r="AQ116" s="348" t="s">
        <v>430</v>
      </c>
      <c r="AR116" s="348" t="s">
        <v>430</v>
      </c>
      <c r="AS116" s="348" t="s">
        <v>430</v>
      </c>
      <c r="AT116" s="348">
        <v>6.39</v>
      </c>
      <c r="AU116" s="351"/>
      <c r="AV116" s="346" t="s">
        <v>430</v>
      </c>
      <c r="AW116" s="346" t="s">
        <v>430</v>
      </c>
      <c r="AX116" s="346" t="s">
        <v>430</v>
      </c>
      <c r="AY116" s="346" t="s">
        <v>430</v>
      </c>
      <c r="AZ116" s="346">
        <v>48</v>
      </c>
      <c r="BA116" s="374"/>
      <c r="BB116" s="348">
        <v>5.7333952557174301</v>
      </c>
      <c r="BC116" s="348">
        <v>0</v>
      </c>
      <c r="BD116" s="348">
        <v>3.96417195903195E-2</v>
      </c>
      <c r="BE116" s="375" t="s">
        <v>430</v>
      </c>
      <c r="BF116" s="374"/>
      <c r="BG116" s="372" t="s">
        <v>430</v>
      </c>
      <c r="BH116" s="373" t="s">
        <v>430</v>
      </c>
      <c r="BI116" s="348" t="s">
        <v>430</v>
      </c>
      <c r="BJ116" s="348" t="s">
        <v>430</v>
      </c>
      <c r="BK116" s="350"/>
      <c r="BL116" s="350" t="s">
        <v>6843</v>
      </c>
      <c r="BM116" s="372" t="s">
        <v>6844</v>
      </c>
      <c r="BN116" s="372" t="s">
        <v>430</v>
      </c>
      <c r="BO116" s="372" t="s">
        <v>430</v>
      </c>
      <c r="BP116" s="430" t="s">
        <v>430</v>
      </c>
      <c r="BQ116" s="468"/>
      <c r="BR116" s="354" t="s">
        <v>2439</v>
      </c>
    </row>
    <row r="117" spans="1:70" s="428" customFormat="1" x14ac:dyDescent="0.25">
      <c r="A117" s="345" t="s">
        <v>6899</v>
      </c>
      <c r="B117" s="374"/>
      <c r="C117" s="719">
        <v>45194</v>
      </c>
      <c r="D117" s="373"/>
      <c r="E117" s="346">
        <v>39.409999999999997</v>
      </c>
      <c r="F117" s="373"/>
      <c r="G117" s="347">
        <v>19.1645</v>
      </c>
      <c r="H117" s="374"/>
      <c r="I117" s="348">
        <v>0.37709999999999999</v>
      </c>
      <c r="J117" s="348">
        <v>1.2944</v>
      </c>
      <c r="K117" s="348">
        <v>3.7690999999999999</v>
      </c>
      <c r="L117" s="348">
        <v>5.7748999999999997</v>
      </c>
      <c r="M117" s="348">
        <v>11.427300000000001</v>
      </c>
      <c r="N117" s="350">
        <v>34.354799999999997</v>
      </c>
      <c r="O117" s="348">
        <v>30.195599999999999</v>
      </c>
      <c r="P117" s="348" t="s">
        <v>430</v>
      </c>
      <c r="Q117" s="348" t="s">
        <v>430</v>
      </c>
      <c r="R117" s="348" t="s">
        <v>430</v>
      </c>
      <c r="S117" s="348">
        <v>4.7721</v>
      </c>
      <c r="T117" s="348">
        <v>15.0862</v>
      </c>
      <c r="U117" s="348">
        <v>22.048999999999999</v>
      </c>
      <c r="V117" s="348">
        <v>28.940999999999999</v>
      </c>
      <c r="W117" s="348">
        <v>2.9281000000000001</v>
      </c>
      <c r="X117" s="348">
        <v>25.3184</v>
      </c>
      <c r="Y117" s="374"/>
      <c r="Z117" s="346">
        <v>29</v>
      </c>
      <c r="AA117" s="346">
        <v>17</v>
      </c>
      <c r="AB117" s="346">
        <v>10</v>
      </c>
      <c r="AC117" s="346">
        <v>13</v>
      </c>
      <c r="AD117" s="346">
        <v>31</v>
      </c>
      <c r="AE117" s="346">
        <v>22</v>
      </c>
      <c r="AF117" s="346">
        <v>25</v>
      </c>
      <c r="AG117" s="346" t="s">
        <v>430</v>
      </c>
      <c r="AH117" s="346" t="s">
        <v>430</v>
      </c>
      <c r="AI117" s="346" t="s">
        <v>430</v>
      </c>
      <c r="AJ117" s="346">
        <v>17</v>
      </c>
      <c r="AK117" s="346">
        <v>33</v>
      </c>
      <c r="AL117" s="346">
        <v>21</v>
      </c>
      <c r="AM117" s="346">
        <v>19</v>
      </c>
      <c r="AN117" s="346">
        <v>32</v>
      </c>
      <c r="AO117" s="373"/>
      <c r="AP117" s="348" t="s">
        <v>430</v>
      </c>
      <c r="AQ117" s="348" t="s">
        <v>430</v>
      </c>
      <c r="AR117" s="348" t="s">
        <v>430</v>
      </c>
      <c r="AS117" s="348" t="s">
        <v>430</v>
      </c>
      <c r="AT117" s="348">
        <v>34.32</v>
      </c>
      <c r="AU117" s="351"/>
      <c r="AV117" s="346" t="s">
        <v>430</v>
      </c>
      <c r="AW117" s="346" t="s">
        <v>430</v>
      </c>
      <c r="AX117" s="346" t="s">
        <v>430</v>
      </c>
      <c r="AY117" s="346" t="s">
        <v>430</v>
      </c>
      <c r="AZ117" s="346">
        <v>23</v>
      </c>
      <c r="BA117" s="374"/>
      <c r="BB117" s="348">
        <v>13.4687740332904</v>
      </c>
      <c r="BC117" s="348">
        <v>0</v>
      </c>
      <c r="BD117" s="348">
        <v>0.11977977212359101</v>
      </c>
      <c r="BE117" s="375" t="s">
        <v>430</v>
      </c>
      <c r="BF117" s="374"/>
      <c r="BG117" s="372" t="s">
        <v>430</v>
      </c>
      <c r="BH117" s="373" t="s">
        <v>430</v>
      </c>
      <c r="BI117" s="348" t="s">
        <v>430</v>
      </c>
      <c r="BJ117" s="348" t="s">
        <v>430</v>
      </c>
      <c r="BK117" s="350"/>
      <c r="BL117" s="350" t="s">
        <v>6846</v>
      </c>
      <c r="BM117" s="372" t="s">
        <v>2674</v>
      </c>
      <c r="BN117" s="372" t="s">
        <v>430</v>
      </c>
      <c r="BO117" s="372" t="s">
        <v>430</v>
      </c>
      <c r="BP117" s="430" t="s">
        <v>430</v>
      </c>
      <c r="BQ117" s="468"/>
      <c r="BR117" s="354" t="s">
        <v>548</v>
      </c>
    </row>
    <row r="118" spans="1:70" s="428" customFormat="1" x14ac:dyDescent="0.25">
      <c r="A118" s="345" t="s">
        <v>6900</v>
      </c>
      <c r="B118" s="374"/>
      <c r="C118" s="719">
        <v>41775</v>
      </c>
      <c r="D118" s="373"/>
      <c r="E118" s="888">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16.0856588672805</v>
      </c>
      <c r="BC118" s="348">
        <v>0</v>
      </c>
      <c r="BD118" s="348">
        <v>2.19329102814096E-2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0.4219</v>
      </c>
      <c r="J119" s="59">
        <v>0.98109999999999997</v>
      </c>
      <c r="K119" s="59">
        <v>2.1926999999999999</v>
      </c>
      <c r="L119" s="59">
        <v>1.7910999999999999</v>
      </c>
      <c r="M119" s="59">
        <v>13.682</v>
      </c>
      <c r="N119" s="70">
        <v>33.479900000000001</v>
      </c>
      <c r="O119" s="59">
        <v>29.777200000000001</v>
      </c>
      <c r="P119" s="59">
        <v>24.057700000000001</v>
      </c>
      <c r="Q119" s="59">
        <v>12.7471</v>
      </c>
      <c r="R119" s="59">
        <v>12.643800000000001</v>
      </c>
      <c r="S119" s="59">
        <v>2.6217000000000001</v>
      </c>
      <c r="T119" s="59">
        <v>17.901599999999998</v>
      </c>
      <c r="U119" s="59">
        <v>19.1557</v>
      </c>
      <c r="V119" s="59">
        <v>24.086200000000002</v>
      </c>
      <c r="W119" s="59">
        <v>4.2436999999999996</v>
      </c>
      <c r="X119" s="59">
        <v>13.817299999999999</v>
      </c>
      <c r="Y119" s="66"/>
      <c r="Z119" s="51">
        <v>51</v>
      </c>
      <c r="AA119" s="51">
        <v>51</v>
      </c>
      <c r="AB119" s="51">
        <v>51</v>
      </c>
      <c r="AC119" s="51">
        <v>51</v>
      </c>
      <c r="AD119" s="51">
        <v>50</v>
      </c>
      <c r="AE119" s="51">
        <v>50</v>
      </c>
      <c r="AF119" s="51">
        <v>50</v>
      </c>
      <c r="AG119" s="51">
        <v>48</v>
      </c>
      <c r="AH119" s="51">
        <v>33</v>
      </c>
      <c r="AI119" s="51">
        <v>22</v>
      </c>
      <c r="AJ119" s="51">
        <v>51</v>
      </c>
      <c r="AK119" s="51">
        <v>51</v>
      </c>
      <c r="AL119" s="51">
        <v>50</v>
      </c>
      <c r="AM119" s="51">
        <v>50</v>
      </c>
      <c r="AN119" s="51">
        <v>51</v>
      </c>
      <c r="AO119" s="43"/>
      <c r="AP119" s="59">
        <v>15.388181818181801</v>
      </c>
      <c r="AQ119" s="59">
        <v>18.1495454545455</v>
      </c>
      <c r="AR119" s="59">
        <v>21.842647058823498</v>
      </c>
      <c r="AS119" s="59">
        <v>28.694583333333298</v>
      </c>
      <c r="AT119" s="59">
        <v>30.0108</v>
      </c>
      <c r="AU119" s="78"/>
      <c r="AV119" s="51">
        <v>22</v>
      </c>
      <c r="AW119" s="51">
        <v>22</v>
      </c>
      <c r="AX119" s="51">
        <v>34</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2.4079000000000002</v>
      </c>
      <c r="J120" s="60">
        <v>9.8088999999999995</v>
      </c>
      <c r="K120" s="60">
        <v>19.608499999999999</v>
      </c>
      <c r="L120" s="60">
        <v>10.5463</v>
      </c>
      <c r="M120" s="60">
        <v>36.299500000000002</v>
      </c>
      <c r="N120" s="71">
        <v>79.824700000000007</v>
      </c>
      <c r="O120" s="60">
        <v>72.323300000000003</v>
      </c>
      <c r="P120" s="60">
        <v>54.867100000000001</v>
      </c>
      <c r="Q120" s="60">
        <v>29.065300000000001</v>
      </c>
      <c r="R120" s="60">
        <v>19.1632</v>
      </c>
      <c r="S120" s="60">
        <v>21.331900000000001</v>
      </c>
      <c r="T120" s="60">
        <v>37.606400000000001</v>
      </c>
      <c r="U120" s="60">
        <v>34.308599999999998</v>
      </c>
      <c r="V120" s="60">
        <v>50.907400000000003</v>
      </c>
      <c r="W120" s="60">
        <v>22.253599999999999</v>
      </c>
      <c r="X120" s="60">
        <v>38.255499999999998</v>
      </c>
      <c r="Y120" s="67"/>
      <c r="Z120" s="52"/>
      <c r="AA120" s="52"/>
      <c r="AB120" s="52"/>
      <c r="AC120" s="52"/>
      <c r="AD120" s="52"/>
      <c r="AE120" s="52"/>
      <c r="AF120" s="52"/>
      <c r="AG120" s="52"/>
      <c r="AH120" s="52"/>
      <c r="AI120" s="52"/>
      <c r="AJ120" s="52"/>
      <c r="AK120" s="52"/>
      <c r="AL120" s="52"/>
      <c r="AM120" s="52"/>
      <c r="AN120" s="52"/>
      <c r="AO120" s="44"/>
      <c r="AP120" s="60">
        <v>25.38</v>
      </c>
      <c r="AQ120" s="60">
        <v>32.68</v>
      </c>
      <c r="AR120" s="60">
        <v>45.47</v>
      </c>
      <c r="AS120" s="60">
        <v>68.03</v>
      </c>
      <c r="AT120" s="60">
        <v>56.05</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-1.883</v>
      </c>
      <c r="J121" s="60">
        <v>-6.6576000000000004</v>
      </c>
      <c r="K121" s="60">
        <v>-5.8086000000000002</v>
      </c>
      <c r="L121" s="60">
        <v>-11.2492</v>
      </c>
      <c r="M121" s="60">
        <v>-9.4214000000000002</v>
      </c>
      <c r="N121" s="71">
        <v>-2.8235000000000001</v>
      </c>
      <c r="O121" s="60">
        <v>8.5390999999999995</v>
      </c>
      <c r="P121" s="60">
        <v>9.4466000000000001</v>
      </c>
      <c r="Q121" s="60">
        <v>4.1064999999999996</v>
      </c>
      <c r="R121" s="60">
        <v>4.2054999999999998</v>
      </c>
      <c r="S121" s="60">
        <v>-6.8966000000000003</v>
      </c>
      <c r="T121" s="60">
        <v>-7.3597999999999999</v>
      </c>
      <c r="U121" s="60">
        <v>-7.9711999999999996</v>
      </c>
      <c r="V121" s="60">
        <v>-17.456499999999998</v>
      </c>
      <c r="W121" s="60">
        <v>-6.4886999999999997</v>
      </c>
      <c r="X121" s="60">
        <v>0.51529999999999998</v>
      </c>
      <c r="Y121" s="67"/>
      <c r="Z121" s="52"/>
      <c r="AA121" s="52"/>
      <c r="AB121" s="52"/>
      <c r="AC121" s="52"/>
      <c r="AD121" s="52"/>
      <c r="AE121" s="52"/>
      <c r="AF121" s="52"/>
      <c r="AG121" s="52"/>
      <c r="AH121" s="52"/>
      <c r="AI121" s="52"/>
      <c r="AJ121" s="52"/>
      <c r="AK121" s="52"/>
      <c r="AL121" s="52"/>
      <c r="AM121" s="52"/>
      <c r="AN121" s="52"/>
      <c r="AO121" s="44"/>
      <c r="AP121" s="60">
        <v>6.47</v>
      </c>
      <c r="AQ121" s="60">
        <v>9.57</v>
      </c>
      <c r="AR121" s="60">
        <v>8.7200000000000006</v>
      </c>
      <c r="AS121" s="60">
        <v>10.81</v>
      </c>
      <c r="AT121" s="60">
        <v>-12.42</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0.46650000000000003</v>
      </c>
      <c r="J122" s="61">
        <v>0.78069999999999995</v>
      </c>
      <c r="K122" s="61">
        <v>1.4964</v>
      </c>
      <c r="L122" s="61">
        <v>2.0613000000000001</v>
      </c>
      <c r="M122" s="61">
        <v>13.317</v>
      </c>
      <c r="N122" s="72">
        <v>32.564700000000002</v>
      </c>
      <c r="O122" s="61">
        <v>29.982600000000001</v>
      </c>
      <c r="P122" s="61">
        <v>24.587599999999998</v>
      </c>
      <c r="Q122" s="61">
        <v>12.194000000000001</v>
      </c>
      <c r="R122" s="61">
        <v>12.93</v>
      </c>
      <c r="S122" s="61">
        <v>1.4121999999999999</v>
      </c>
      <c r="T122" s="61">
        <v>18.251799999999999</v>
      </c>
      <c r="U122" s="61">
        <v>20.968399999999999</v>
      </c>
      <c r="V122" s="61">
        <v>25.116800000000001</v>
      </c>
      <c r="W122" s="61">
        <v>3.9592999999999998</v>
      </c>
      <c r="X122" s="61">
        <v>10.9963</v>
      </c>
      <c r="Y122" s="68"/>
      <c r="Z122" s="53"/>
      <c r="AA122" s="53"/>
      <c r="AB122" s="53"/>
      <c r="AC122" s="53"/>
      <c r="AD122" s="53"/>
      <c r="AE122" s="53"/>
      <c r="AF122" s="53"/>
      <c r="AG122" s="53"/>
      <c r="AH122" s="53"/>
      <c r="AI122" s="53"/>
      <c r="AJ122" s="53"/>
      <c r="AK122" s="53"/>
      <c r="AL122" s="53"/>
      <c r="AM122" s="53"/>
      <c r="AN122" s="53"/>
      <c r="AO122" s="45"/>
      <c r="AP122" s="61">
        <v>14.9</v>
      </c>
      <c r="AQ122" s="61">
        <v>17.760000000000002</v>
      </c>
      <c r="AR122" s="61">
        <v>21.88</v>
      </c>
      <c r="AS122" s="61">
        <v>28.97</v>
      </c>
      <c r="AT122" s="61">
        <v>32.07</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6671</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6672</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6673</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6674</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6675</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5800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6676</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6677</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6678</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6679</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6680</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6681</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6682</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6683</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6684</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6685</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6686</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6687</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6688</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6689</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6690</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6691</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6692</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6693</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6694</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6695</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4445</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6696</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6697</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6698</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6699</v>
      </c>
      <c r="B154" s="374"/>
      <c r="C154" s="731"/>
      <c r="D154" s="374"/>
      <c r="E154" s="372"/>
      <c r="F154" s="374"/>
      <c r="G154" s="372"/>
      <c r="H154" s="374"/>
      <c r="I154" s="348" t="s">
        <v>430</v>
      </c>
      <c r="J154" s="348">
        <v>0.68279999999999996</v>
      </c>
      <c r="K154" s="348">
        <v>3.2361</v>
      </c>
      <c r="L154" s="348">
        <v>4.6369999999999996</v>
      </c>
      <c r="M154" s="348">
        <v>13.202199999999999</v>
      </c>
      <c r="N154" s="350">
        <v>19.497199999999999</v>
      </c>
      <c r="O154" s="348">
        <v>19.452500000000001</v>
      </c>
      <c r="P154" s="348">
        <v>19.948799999999999</v>
      </c>
      <c r="Q154" s="348">
        <v>11.011900000000001</v>
      </c>
      <c r="R154" s="348">
        <v>13.3163</v>
      </c>
      <c r="S154" s="348">
        <v>3.2145000000000001</v>
      </c>
      <c r="T154" s="348">
        <v>18.502400000000002</v>
      </c>
      <c r="U154" s="348">
        <v>13.1959</v>
      </c>
      <c r="V154" s="348">
        <v>15.5806</v>
      </c>
      <c r="W154" s="348">
        <v>3.657</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6700</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6701</v>
      </c>
      <c r="B156" s="374"/>
      <c r="C156" s="731"/>
      <c r="D156" s="374"/>
      <c r="E156" s="372"/>
      <c r="F156" s="374"/>
      <c r="G156" s="372"/>
      <c r="H156" s="374"/>
      <c r="I156" s="348" t="s">
        <v>430</v>
      </c>
      <c r="J156" s="348">
        <v>0.82530000000000003</v>
      </c>
      <c r="K156" s="348">
        <v>2.4226999999999999</v>
      </c>
      <c r="L156" s="348">
        <v>1.7600000000000001E-2</v>
      </c>
      <c r="M156" s="348">
        <v>11.510899999999999</v>
      </c>
      <c r="N156" s="350">
        <v>11.170299999999999</v>
      </c>
      <c r="O156" s="348">
        <v>18.484500000000001</v>
      </c>
      <c r="P156" s="348">
        <v>21.805299999999999</v>
      </c>
      <c r="Q156" s="348">
        <v>11.523</v>
      </c>
      <c r="R156" s="348">
        <v>16.383600000000001</v>
      </c>
      <c r="S156" s="348">
        <v>0.1177</v>
      </c>
      <c r="T156" s="348">
        <v>17.023</v>
      </c>
      <c r="U156" s="348">
        <v>5.7100999999999997</v>
      </c>
      <c r="V156" s="348">
        <v>6.7751999999999999</v>
      </c>
      <c r="W156" s="348">
        <v>5.1957000000000004</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2563</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6702</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6703</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6704</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6705</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6706</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10494</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73A31-C068-427D-B025-16E5F065951E}">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81" t="s">
        <v>176</v>
      </c>
      <c r="B5" s="1082"/>
      <c r="C5" s="1088" t="s">
        <v>44</v>
      </c>
      <c r="D5" s="1082"/>
      <c r="E5" s="1088" t="s">
        <v>45</v>
      </c>
      <c r="F5" s="1082"/>
      <c r="G5" s="1088" t="s">
        <v>46</v>
      </c>
      <c r="H5" s="1106"/>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82"/>
      <c r="AP5" s="275" t="s">
        <v>55</v>
      </c>
      <c r="AQ5" s="236" t="s">
        <v>69</v>
      </c>
      <c r="AR5" s="236" t="s">
        <v>54</v>
      </c>
      <c r="AS5" s="236" t="s">
        <v>53</v>
      </c>
      <c r="AT5" s="274" t="s">
        <v>4</v>
      </c>
      <c r="AU5" s="76"/>
      <c r="AV5" s="246" t="s">
        <v>55</v>
      </c>
      <c r="AW5" s="240" t="s">
        <v>69</v>
      </c>
      <c r="AX5" s="240" t="s">
        <v>54</v>
      </c>
      <c r="AY5" s="240" t="s">
        <v>53</v>
      </c>
      <c r="AZ5" s="240" t="s">
        <v>4</v>
      </c>
      <c r="BA5" s="1106"/>
      <c r="BB5" s="1120" t="s">
        <v>76</v>
      </c>
      <c r="BC5" s="1105"/>
      <c r="BD5" s="1105"/>
      <c r="BE5" s="1117"/>
      <c r="BF5" s="1106"/>
      <c r="BG5" s="1066" t="s">
        <v>81</v>
      </c>
      <c r="BH5" s="1105"/>
      <c r="BI5" s="1105"/>
      <c r="BJ5" s="1117"/>
      <c r="BK5" s="1106"/>
      <c r="BL5" s="1112" t="s">
        <v>87</v>
      </c>
      <c r="BM5" s="1107"/>
      <c r="BN5" s="1107"/>
      <c r="BO5" s="1107"/>
      <c r="BP5" s="1108"/>
      <c r="BQ5" s="1082"/>
      <c r="BR5" s="1112" t="s">
        <v>88</v>
      </c>
    </row>
    <row r="6" spans="1:70" ht="14.5" x14ac:dyDescent="0.25">
      <c r="A6" s="1081"/>
      <c r="B6" s="1083"/>
      <c r="C6" s="1119"/>
      <c r="D6" s="1083"/>
      <c r="E6" s="1119"/>
      <c r="F6" s="1083"/>
      <c r="G6" s="1119"/>
      <c r="H6" s="1109"/>
      <c r="I6" s="1110" t="s">
        <v>47</v>
      </c>
      <c r="J6" s="1111"/>
      <c r="K6" s="1111"/>
      <c r="L6" s="1111"/>
      <c r="M6" s="1111"/>
      <c r="N6" s="1110" t="s">
        <v>57</v>
      </c>
      <c r="O6" s="1111"/>
      <c r="P6" s="1111"/>
      <c r="Q6" s="1111"/>
      <c r="R6" s="1111"/>
      <c r="S6" s="1111"/>
      <c r="T6" s="1111"/>
      <c r="U6" s="1111"/>
      <c r="V6" s="1111"/>
      <c r="W6" s="1111"/>
      <c r="X6" s="1111"/>
      <c r="Y6" s="28"/>
      <c r="Z6" s="1118" t="s">
        <v>68</v>
      </c>
      <c r="AA6" s="1115"/>
      <c r="AB6" s="1115"/>
      <c r="AC6" s="1115"/>
      <c r="AD6" s="1115"/>
      <c r="AE6" s="1115"/>
      <c r="AF6" s="1115"/>
      <c r="AG6" s="1115"/>
      <c r="AH6" s="1115"/>
      <c r="AI6" s="1115"/>
      <c r="AJ6" s="1115"/>
      <c r="AK6" s="1115"/>
      <c r="AL6" s="1115"/>
      <c r="AM6" s="1115"/>
      <c r="AN6" s="1116"/>
      <c r="AO6" s="1083"/>
      <c r="AP6" s="1069" t="s">
        <v>70</v>
      </c>
      <c r="AQ6" s="1111"/>
      <c r="AR6" s="1111"/>
      <c r="AS6" s="1111"/>
      <c r="AT6" s="1114"/>
      <c r="AU6" s="77"/>
      <c r="AV6" s="1076" t="s">
        <v>71</v>
      </c>
      <c r="AW6" s="1115"/>
      <c r="AX6" s="1115"/>
      <c r="AY6" s="1115"/>
      <c r="AZ6" s="1115"/>
      <c r="BA6" s="1109"/>
      <c r="BB6" s="303" t="s">
        <v>72</v>
      </c>
      <c r="BC6" s="303" t="s">
        <v>73</v>
      </c>
      <c r="BD6" s="303" t="s">
        <v>74</v>
      </c>
      <c r="BE6" s="327" t="s">
        <v>75</v>
      </c>
      <c r="BF6" s="1109"/>
      <c r="BG6" s="326" t="s">
        <v>77</v>
      </c>
      <c r="BH6" s="303" t="s">
        <v>78</v>
      </c>
      <c r="BI6" s="303" t="s">
        <v>79</v>
      </c>
      <c r="BJ6" s="327" t="s">
        <v>80</v>
      </c>
      <c r="BK6" s="1109"/>
      <c r="BL6" s="83" t="s">
        <v>82</v>
      </c>
      <c r="BM6" s="28" t="s">
        <v>83</v>
      </c>
      <c r="BN6" s="28" t="s">
        <v>84</v>
      </c>
      <c r="BO6" s="28" t="s">
        <v>85</v>
      </c>
      <c r="BP6" s="82" t="s">
        <v>86</v>
      </c>
      <c r="BQ6" s="1083"/>
      <c r="BR6" s="1113"/>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6908</v>
      </c>
      <c r="B8" s="402"/>
      <c r="C8" s="724">
        <v>37973</v>
      </c>
      <c r="D8" s="402"/>
      <c r="E8" s="403">
        <v>28930.3</v>
      </c>
      <c r="F8" s="402"/>
      <c r="G8" s="404">
        <v>126.3627</v>
      </c>
      <c r="H8" s="406"/>
      <c r="I8" s="405" t="s">
        <v>430</v>
      </c>
      <c r="J8" s="405">
        <v>-7.4099999999999999E-2</v>
      </c>
      <c r="K8" s="405">
        <v>1.0306999999999999</v>
      </c>
      <c r="L8" s="405">
        <v>4.7221000000000002</v>
      </c>
      <c r="M8" s="405">
        <v>2.5998000000000001</v>
      </c>
      <c r="N8" s="407">
        <v>5.4592000000000001</v>
      </c>
      <c r="O8" s="405">
        <v>6.7675999999999998</v>
      </c>
      <c r="P8" s="405">
        <v>11.15</v>
      </c>
      <c r="Q8" s="405">
        <v>10.7805</v>
      </c>
      <c r="R8" s="405">
        <v>11.588800000000001</v>
      </c>
      <c r="S8" s="405">
        <v>2.4693999999999998</v>
      </c>
      <c r="T8" s="405">
        <v>9.8137000000000008</v>
      </c>
      <c r="U8" s="405">
        <v>1.3540000000000001</v>
      </c>
      <c r="V8" s="405">
        <v>4.7784000000000004</v>
      </c>
      <c r="W8" s="405">
        <v>0.72689999999999999</v>
      </c>
      <c r="X8" s="405">
        <v>11.8415</v>
      </c>
      <c r="Y8" s="406"/>
      <c r="Z8" s="403" t="s">
        <v>430</v>
      </c>
      <c r="AA8" s="403">
        <v>92</v>
      </c>
      <c r="AB8" s="403">
        <v>98</v>
      </c>
      <c r="AC8" s="403">
        <v>45</v>
      </c>
      <c r="AD8" s="403">
        <v>37</v>
      </c>
      <c r="AE8" s="403">
        <v>64</v>
      </c>
      <c r="AF8" s="403">
        <v>39</v>
      </c>
      <c r="AG8" s="403">
        <v>51</v>
      </c>
      <c r="AH8" s="403">
        <v>30</v>
      </c>
      <c r="AI8" s="403">
        <v>17</v>
      </c>
      <c r="AJ8" s="403">
        <v>99</v>
      </c>
      <c r="AK8" s="403">
        <v>56</v>
      </c>
      <c r="AL8" s="403">
        <v>76</v>
      </c>
      <c r="AM8" s="403">
        <v>73</v>
      </c>
      <c r="AN8" s="403">
        <v>99</v>
      </c>
      <c r="AO8" s="402"/>
      <c r="AP8" s="405">
        <v>11.74</v>
      </c>
      <c r="AQ8" s="405">
        <v>11.83</v>
      </c>
      <c r="AR8" s="405">
        <v>10.5</v>
      </c>
      <c r="AS8" s="405">
        <v>8.23</v>
      </c>
      <c r="AT8" s="405">
        <v>6.73</v>
      </c>
      <c r="AU8" s="408"/>
      <c r="AV8" s="403">
        <v>17</v>
      </c>
      <c r="AW8" s="403">
        <v>23</v>
      </c>
      <c r="AX8" s="403">
        <v>32</v>
      </c>
      <c r="AY8" s="403">
        <v>43</v>
      </c>
      <c r="AZ8" s="403">
        <v>72</v>
      </c>
      <c r="BA8" s="406"/>
      <c r="BB8" s="405">
        <v>6.17155030132463</v>
      </c>
      <c r="BC8" s="405">
        <v>0</v>
      </c>
      <c r="BD8" s="405">
        <v>7.6784437438429401E-2</v>
      </c>
      <c r="BE8" s="410" t="s">
        <v>430</v>
      </c>
      <c r="BF8" s="406"/>
      <c r="BG8" s="410" t="s">
        <v>430</v>
      </c>
      <c r="BH8" s="673" t="s">
        <v>430</v>
      </c>
      <c r="BI8" s="405" t="s">
        <v>430</v>
      </c>
      <c r="BJ8" s="405" t="s">
        <v>430</v>
      </c>
      <c r="BK8" s="409"/>
      <c r="BL8" s="405" t="s">
        <v>6909</v>
      </c>
      <c r="BM8" s="402" t="s">
        <v>6910</v>
      </c>
      <c r="BN8" s="401" t="s">
        <v>430</v>
      </c>
      <c r="BO8" s="401" t="s">
        <v>430</v>
      </c>
      <c r="BP8" s="401" t="s">
        <v>430</v>
      </c>
      <c r="BQ8" s="402"/>
      <c r="BR8" s="411" t="s">
        <v>443</v>
      </c>
    </row>
    <row r="9" spans="1:70" s="428" customFormat="1" x14ac:dyDescent="0.25">
      <c r="A9" s="345" t="s">
        <v>6911</v>
      </c>
      <c r="B9" s="373"/>
      <c r="C9" s="719">
        <v>40798</v>
      </c>
      <c r="D9" s="373"/>
      <c r="E9" s="346">
        <v>17151.5</v>
      </c>
      <c r="F9" s="373"/>
      <c r="G9" s="347">
        <v>44.233800000000002</v>
      </c>
      <c r="H9" s="374"/>
      <c r="I9" s="348">
        <v>-0.7218</v>
      </c>
      <c r="J9" s="348">
        <v>2.4775</v>
      </c>
      <c r="K9" s="348">
        <v>7.3137999999999996</v>
      </c>
      <c r="L9" s="348">
        <v>-4.5406000000000004</v>
      </c>
      <c r="M9" s="348">
        <v>-0.5736</v>
      </c>
      <c r="N9" s="350">
        <v>50.707299999999996</v>
      </c>
      <c r="O9" s="348">
        <v>45.092300000000002</v>
      </c>
      <c r="P9" s="348">
        <v>35.411299999999997</v>
      </c>
      <c r="Q9" s="348">
        <v>25.1568</v>
      </c>
      <c r="R9" s="348">
        <v>15.7803</v>
      </c>
      <c r="S9" s="348">
        <v>8.2766000000000002</v>
      </c>
      <c r="T9" s="348">
        <v>3.4060999999999999</v>
      </c>
      <c r="U9" s="348">
        <v>13.977600000000001</v>
      </c>
      <c r="V9" s="348">
        <v>30.4801</v>
      </c>
      <c r="W9" s="348">
        <v>7.1845999999999997</v>
      </c>
      <c r="X9" s="348">
        <v>10.472899999999999</v>
      </c>
      <c r="Y9" s="374"/>
      <c r="Z9" s="346">
        <v>55</v>
      </c>
      <c r="AA9" s="346">
        <v>36</v>
      </c>
      <c r="AB9" s="346">
        <v>15</v>
      </c>
      <c r="AC9" s="346">
        <v>79</v>
      </c>
      <c r="AD9" s="346">
        <v>65</v>
      </c>
      <c r="AE9" s="346">
        <v>16</v>
      </c>
      <c r="AF9" s="346">
        <v>17</v>
      </c>
      <c r="AG9" s="346">
        <v>14</v>
      </c>
      <c r="AH9" s="346">
        <v>4</v>
      </c>
      <c r="AI9" s="346">
        <v>2</v>
      </c>
      <c r="AJ9" s="346">
        <v>13</v>
      </c>
      <c r="AK9" s="346">
        <v>92</v>
      </c>
      <c r="AL9" s="346">
        <v>9</v>
      </c>
      <c r="AM9" s="346">
        <v>22</v>
      </c>
      <c r="AN9" s="346">
        <v>14</v>
      </c>
      <c r="AO9" s="373"/>
      <c r="AP9" s="348">
        <v>21.4</v>
      </c>
      <c r="AQ9" s="348">
        <v>25.2</v>
      </c>
      <c r="AR9" s="348">
        <v>31.55</v>
      </c>
      <c r="AS9" s="348">
        <v>39.799999999999997</v>
      </c>
      <c r="AT9" s="348">
        <v>19.010000000000002</v>
      </c>
      <c r="AU9" s="351"/>
      <c r="AV9" s="346">
        <v>1</v>
      </c>
      <c r="AW9" s="346">
        <v>3</v>
      </c>
      <c r="AX9" s="346">
        <v>4</v>
      </c>
      <c r="AY9" s="346">
        <v>14</v>
      </c>
      <c r="AZ9" s="346">
        <v>25</v>
      </c>
      <c r="BA9" s="374"/>
      <c r="BB9" s="348">
        <v>15.738756340154501</v>
      </c>
      <c r="BC9" s="348">
        <v>0.95392196823845599</v>
      </c>
      <c r="BD9" s="348">
        <v>0.13561265896126401</v>
      </c>
      <c r="BE9" s="375">
        <v>-1.42858541826896E-2</v>
      </c>
      <c r="BF9" s="374"/>
      <c r="BG9" s="375" t="s">
        <v>430</v>
      </c>
      <c r="BH9" s="674" t="s">
        <v>430</v>
      </c>
      <c r="BI9" s="348" t="s">
        <v>430</v>
      </c>
      <c r="BJ9" s="348" t="s">
        <v>430</v>
      </c>
      <c r="BK9" s="362"/>
      <c r="BL9" s="348" t="s">
        <v>6912</v>
      </c>
      <c r="BM9" s="373" t="s">
        <v>6913</v>
      </c>
      <c r="BN9" s="372" t="s">
        <v>430</v>
      </c>
      <c r="BO9" s="372" t="s">
        <v>430</v>
      </c>
      <c r="BP9" s="372" t="s">
        <v>430</v>
      </c>
      <c r="BQ9" s="373"/>
      <c r="BR9" s="354" t="s">
        <v>548</v>
      </c>
    </row>
    <row r="10" spans="1:70" s="428" customFormat="1" x14ac:dyDescent="0.25">
      <c r="A10" s="345" t="s">
        <v>6914</v>
      </c>
      <c r="B10" s="373"/>
      <c r="C10" s="719">
        <v>40848</v>
      </c>
      <c r="D10" s="373"/>
      <c r="E10" s="346">
        <v>12055.4</v>
      </c>
      <c r="F10" s="373"/>
      <c r="G10" s="347">
        <v>45.048499999999997</v>
      </c>
      <c r="H10" s="374"/>
      <c r="I10" s="348">
        <v>-0.73640000000000005</v>
      </c>
      <c r="J10" s="348">
        <v>2.5299999999999998</v>
      </c>
      <c r="K10" s="348">
        <v>7.3487999999999998</v>
      </c>
      <c r="L10" s="348">
        <v>-4.5720000000000001</v>
      </c>
      <c r="M10" s="348">
        <v>-0.74339999999999995</v>
      </c>
      <c r="N10" s="350">
        <v>50.183199999999999</v>
      </c>
      <c r="O10" s="348">
        <v>44.774000000000001</v>
      </c>
      <c r="P10" s="348">
        <v>35.144300000000001</v>
      </c>
      <c r="Q10" s="348">
        <v>24.933700000000002</v>
      </c>
      <c r="R10" s="348">
        <v>15.611000000000001</v>
      </c>
      <c r="S10" s="348">
        <v>8.1997</v>
      </c>
      <c r="T10" s="348">
        <v>3.7322000000000002</v>
      </c>
      <c r="U10" s="348">
        <v>13.6472</v>
      </c>
      <c r="V10" s="348">
        <v>30.071300000000001</v>
      </c>
      <c r="W10" s="348">
        <v>7.1154999999999999</v>
      </c>
      <c r="X10" s="348">
        <v>10.7113</v>
      </c>
      <c r="Y10" s="374"/>
      <c r="Z10" s="346">
        <v>57</v>
      </c>
      <c r="AA10" s="346">
        <v>35</v>
      </c>
      <c r="AB10" s="346">
        <v>13</v>
      </c>
      <c r="AC10" s="346">
        <v>80</v>
      </c>
      <c r="AD10" s="346">
        <v>73</v>
      </c>
      <c r="AE10" s="346">
        <v>21</v>
      </c>
      <c r="AF10" s="346">
        <v>21</v>
      </c>
      <c r="AG10" s="346">
        <v>20</v>
      </c>
      <c r="AH10" s="346">
        <v>6</v>
      </c>
      <c r="AI10" s="346">
        <v>5</v>
      </c>
      <c r="AJ10" s="346">
        <v>18</v>
      </c>
      <c r="AK10" s="346">
        <v>85</v>
      </c>
      <c r="AL10" s="346">
        <v>13</v>
      </c>
      <c r="AM10" s="346">
        <v>27</v>
      </c>
      <c r="AN10" s="346">
        <v>20</v>
      </c>
      <c r="AO10" s="373"/>
      <c r="AP10" s="348">
        <v>21.2</v>
      </c>
      <c r="AQ10" s="348">
        <v>25.02</v>
      </c>
      <c r="AR10" s="348">
        <v>31.26</v>
      </c>
      <c r="AS10" s="348">
        <v>39.43</v>
      </c>
      <c r="AT10" s="348">
        <v>18.59</v>
      </c>
      <c r="AU10" s="351"/>
      <c r="AV10" s="346">
        <v>4</v>
      </c>
      <c r="AW10" s="346">
        <v>8</v>
      </c>
      <c r="AX10" s="346">
        <v>8</v>
      </c>
      <c r="AY10" s="346">
        <v>19</v>
      </c>
      <c r="AZ10" s="346">
        <v>34</v>
      </c>
      <c r="BA10" s="374"/>
      <c r="BB10" s="348">
        <v>15.749583146260999</v>
      </c>
      <c r="BC10" s="348">
        <v>0</v>
      </c>
      <c r="BD10" s="348">
        <v>0.13396920602756099</v>
      </c>
      <c r="BE10" s="375" t="s">
        <v>430</v>
      </c>
      <c r="BF10" s="374"/>
      <c r="BG10" s="375" t="s">
        <v>430</v>
      </c>
      <c r="BH10" s="674" t="s">
        <v>430</v>
      </c>
      <c r="BI10" s="348" t="s">
        <v>430</v>
      </c>
      <c r="BJ10" s="348" t="s">
        <v>430</v>
      </c>
      <c r="BK10" s="362"/>
      <c r="BL10" s="348" t="s">
        <v>6915</v>
      </c>
      <c r="BM10" s="373" t="s">
        <v>6916</v>
      </c>
      <c r="BN10" s="372" t="s">
        <v>430</v>
      </c>
      <c r="BO10" s="372" t="s">
        <v>430</v>
      </c>
      <c r="BP10" s="372" t="s">
        <v>430</v>
      </c>
      <c r="BQ10" s="373"/>
      <c r="BR10" s="354" t="s">
        <v>548</v>
      </c>
    </row>
    <row r="11" spans="1:70" s="428" customFormat="1" x14ac:dyDescent="0.25">
      <c r="A11" s="345" t="s">
        <v>6917</v>
      </c>
      <c r="B11" s="373"/>
      <c r="C11" s="719">
        <v>37973</v>
      </c>
      <c r="D11" s="373"/>
      <c r="E11" s="346">
        <v>9553.67</v>
      </c>
      <c r="F11" s="373"/>
      <c r="G11" s="347">
        <v>230.15299999999999</v>
      </c>
      <c r="H11" s="374"/>
      <c r="I11" s="348" t="s">
        <v>430</v>
      </c>
      <c r="J11" s="348">
        <v>-3.3799999999999997E-2</v>
      </c>
      <c r="K11" s="348">
        <v>1.6148</v>
      </c>
      <c r="L11" s="348">
        <v>6.5411999999999999</v>
      </c>
      <c r="M11" s="348">
        <v>2.7058</v>
      </c>
      <c r="N11" s="350">
        <v>3.3765000000000001</v>
      </c>
      <c r="O11" s="348">
        <v>5.7050999999999998</v>
      </c>
      <c r="P11" s="348">
        <v>14.257300000000001</v>
      </c>
      <c r="Q11" s="348">
        <v>13.583</v>
      </c>
      <c r="R11" s="348">
        <v>14.8749</v>
      </c>
      <c r="S11" s="348">
        <v>4.1814999999999998</v>
      </c>
      <c r="T11" s="348">
        <v>13.101100000000001</v>
      </c>
      <c r="U11" s="348">
        <v>-0.95830000000000004</v>
      </c>
      <c r="V11" s="348">
        <v>3.4647999999999999</v>
      </c>
      <c r="W11" s="348">
        <v>0.81989999999999996</v>
      </c>
      <c r="X11" s="348">
        <v>14.839499999999999</v>
      </c>
      <c r="Y11" s="374"/>
      <c r="Z11" s="346" t="s">
        <v>430</v>
      </c>
      <c r="AA11" s="346">
        <v>91</v>
      </c>
      <c r="AB11" s="346">
        <v>87</v>
      </c>
      <c r="AC11" s="346">
        <v>22</v>
      </c>
      <c r="AD11" s="346">
        <v>35</v>
      </c>
      <c r="AE11" s="346">
        <v>73</v>
      </c>
      <c r="AF11" s="346">
        <v>45</v>
      </c>
      <c r="AG11" s="346">
        <v>34</v>
      </c>
      <c r="AH11" s="346">
        <v>18</v>
      </c>
      <c r="AI11" s="346">
        <v>10</v>
      </c>
      <c r="AJ11" s="346">
        <v>45</v>
      </c>
      <c r="AK11" s="346">
        <v>43</v>
      </c>
      <c r="AL11" s="346">
        <v>86</v>
      </c>
      <c r="AM11" s="346">
        <v>79</v>
      </c>
      <c r="AN11" s="346">
        <v>96</v>
      </c>
      <c r="AO11" s="373"/>
      <c r="AP11" s="348">
        <v>16.09</v>
      </c>
      <c r="AQ11" s="348">
        <v>17.14</v>
      </c>
      <c r="AR11" s="348">
        <v>13.06</v>
      </c>
      <c r="AS11" s="348">
        <v>8.83</v>
      </c>
      <c r="AT11" s="348">
        <v>6.24</v>
      </c>
      <c r="AU11" s="351"/>
      <c r="AV11" s="346">
        <v>11</v>
      </c>
      <c r="AW11" s="346">
        <v>14</v>
      </c>
      <c r="AX11" s="346">
        <v>21</v>
      </c>
      <c r="AY11" s="346">
        <v>40</v>
      </c>
      <c r="AZ11" s="346">
        <v>74</v>
      </c>
      <c r="BA11" s="374"/>
      <c r="BB11" s="348">
        <v>10.4783372194092</v>
      </c>
      <c r="BC11" s="348">
        <v>0</v>
      </c>
      <c r="BD11" s="348">
        <v>7.1947498140099098E-2</v>
      </c>
      <c r="BE11" s="375" t="s">
        <v>430</v>
      </c>
      <c r="BF11" s="374"/>
      <c r="BG11" s="375" t="s">
        <v>430</v>
      </c>
      <c r="BH11" s="674" t="s">
        <v>430</v>
      </c>
      <c r="BI11" s="348" t="s">
        <v>430</v>
      </c>
      <c r="BJ11" s="348" t="s">
        <v>430</v>
      </c>
      <c r="BK11" s="362"/>
      <c r="BL11" s="348" t="s">
        <v>6918</v>
      </c>
      <c r="BM11" s="373" t="s">
        <v>6919</v>
      </c>
      <c r="BN11" s="372" t="s">
        <v>430</v>
      </c>
      <c r="BO11" s="372" t="s">
        <v>430</v>
      </c>
      <c r="BP11" s="372" t="s">
        <v>430</v>
      </c>
      <c r="BQ11" s="373"/>
      <c r="BR11" s="354" t="s">
        <v>519</v>
      </c>
    </row>
    <row r="12" spans="1:70" s="428" customFormat="1" x14ac:dyDescent="0.25">
      <c r="A12" s="345" t="s">
        <v>6920</v>
      </c>
      <c r="B12" s="373"/>
      <c r="C12" s="719">
        <v>43433</v>
      </c>
      <c r="D12" s="373"/>
      <c r="E12" s="346">
        <v>8369.43</v>
      </c>
      <c r="F12" s="373"/>
      <c r="G12" s="347">
        <v>67.712500000000006</v>
      </c>
      <c r="H12" s="374"/>
      <c r="I12" s="348">
        <v>-0.18559999999999999</v>
      </c>
      <c r="J12" s="348">
        <v>-0.5534</v>
      </c>
      <c r="K12" s="348">
        <v>-0.58679999999999999</v>
      </c>
      <c r="L12" s="348">
        <v>0.91610000000000003</v>
      </c>
      <c r="M12" s="348">
        <v>43.266199999999998</v>
      </c>
      <c r="N12" s="350">
        <v>60.918700000000001</v>
      </c>
      <c r="O12" s="348">
        <v>45.975999999999999</v>
      </c>
      <c r="P12" s="348">
        <v>38.102899999999998</v>
      </c>
      <c r="Q12" s="348">
        <v>23.584800000000001</v>
      </c>
      <c r="R12" s="348" t="s">
        <v>430</v>
      </c>
      <c r="S12" s="348">
        <v>1.4277</v>
      </c>
      <c r="T12" s="348">
        <v>42.558599999999998</v>
      </c>
      <c r="U12" s="348">
        <v>42.289299999999997</v>
      </c>
      <c r="V12" s="348">
        <v>47.9405</v>
      </c>
      <c r="W12" s="348">
        <v>8.3010000000000002</v>
      </c>
      <c r="X12" s="348">
        <v>28.157800000000002</v>
      </c>
      <c r="Y12" s="374"/>
      <c r="Z12" s="346">
        <v>37</v>
      </c>
      <c r="AA12" s="346">
        <v>104</v>
      </c>
      <c r="AB12" s="346">
        <v>109</v>
      </c>
      <c r="AC12" s="346">
        <v>64</v>
      </c>
      <c r="AD12" s="346">
        <v>1</v>
      </c>
      <c r="AE12" s="346">
        <v>14</v>
      </c>
      <c r="AF12" s="346">
        <v>13</v>
      </c>
      <c r="AG12" s="346">
        <v>10</v>
      </c>
      <c r="AH12" s="346">
        <v>12</v>
      </c>
      <c r="AI12" s="346" t="s">
        <v>430</v>
      </c>
      <c r="AJ12" s="346">
        <v>105</v>
      </c>
      <c r="AK12" s="346">
        <v>1</v>
      </c>
      <c r="AL12" s="346">
        <v>1</v>
      </c>
      <c r="AM12" s="346">
        <v>13</v>
      </c>
      <c r="AN12" s="346">
        <v>4</v>
      </c>
      <c r="AO12" s="373"/>
      <c r="AP12" s="348" t="s">
        <v>430</v>
      </c>
      <c r="AQ12" s="348">
        <v>30.11</v>
      </c>
      <c r="AR12" s="348">
        <v>35.69</v>
      </c>
      <c r="AS12" s="348">
        <v>44.42</v>
      </c>
      <c r="AT12" s="348">
        <v>68.28</v>
      </c>
      <c r="AU12" s="351"/>
      <c r="AV12" s="346" t="s">
        <v>430</v>
      </c>
      <c r="AW12" s="346">
        <v>1</v>
      </c>
      <c r="AX12" s="346">
        <v>2</v>
      </c>
      <c r="AY12" s="346">
        <v>10</v>
      </c>
      <c r="AZ12" s="346">
        <v>1</v>
      </c>
      <c r="BA12" s="374"/>
      <c r="BB12" s="348">
        <v>26.125344722475401</v>
      </c>
      <c r="BC12" s="348">
        <v>0</v>
      </c>
      <c r="BD12" s="348">
        <v>9.4331990897869006E-2</v>
      </c>
      <c r="BE12" s="375" t="s">
        <v>430</v>
      </c>
      <c r="BF12" s="374"/>
      <c r="BG12" s="375" t="s">
        <v>430</v>
      </c>
      <c r="BH12" s="674" t="s">
        <v>430</v>
      </c>
      <c r="BI12" s="348" t="s">
        <v>430</v>
      </c>
      <c r="BJ12" s="348" t="s">
        <v>430</v>
      </c>
      <c r="BK12" s="362"/>
      <c r="BL12" s="348" t="s">
        <v>6921</v>
      </c>
      <c r="BM12" s="373" t="s">
        <v>6922</v>
      </c>
      <c r="BN12" s="372" t="s">
        <v>430</v>
      </c>
      <c r="BO12" s="372" t="s">
        <v>430</v>
      </c>
      <c r="BP12" s="372" t="s">
        <v>430</v>
      </c>
      <c r="BQ12" s="373"/>
      <c r="BR12" s="354" t="s">
        <v>548</v>
      </c>
    </row>
    <row r="13" spans="1:70" s="428" customFormat="1" x14ac:dyDescent="0.25">
      <c r="A13" s="345" t="s">
        <v>6923</v>
      </c>
      <c r="B13" s="373"/>
      <c r="C13" s="719">
        <v>40609</v>
      </c>
      <c r="D13" s="373"/>
      <c r="E13" s="346">
        <v>7459.88</v>
      </c>
      <c r="F13" s="373"/>
      <c r="G13" s="347">
        <v>57.706499999999998</v>
      </c>
      <c r="H13" s="374"/>
      <c r="I13" s="348">
        <v>-0.76780000000000004</v>
      </c>
      <c r="J13" s="348">
        <v>2.4443999999999999</v>
      </c>
      <c r="K13" s="348">
        <v>7.2702999999999998</v>
      </c>
      <c r="L13" s="348">
        <v>-4.8103999999999996</v>
      </c>
      <c r="M13" s="348">
        <v>-0.63690000000000002</v>
      </c>
      <c r="N13" s="350">
        <v>50.267200000000003</v>
      </c>
      <c r="O13" s="348">
        <v>44.807099999999998</v>
      </c>
      <c r="P13" s="348">
        <v>35.175699999999999</v>
      </c>
      <c r="Q13" s="348">
        <v>24.899000000000001</v>
      </c>
      <c r="R13" s="348">
        <v>15.5663</v>
      </c>
      <c r="S13" s="348">
        <v>8.1670999999999996</v>
      </c>
      <c r="T13" s="348">
        <v>3.4384000000000001</v>
      </c>
      <c r="U13" s="348">
        <v>13.704000000000001</v>
      </c>
      <c r="V13" s="348">
        <v>30.4924</v>
      </c>
      <c r="W13" s="348">
        <v>7.1364999999999998</v>
      </c>
      <c r="X13" s="348">
        <v>12.016299999999999</v>
      </c>
      <c r="Y13" s="374"/>
      <c r="Z13" s="346">
        <v>59</v>
      </c>
      <c r="AA13" s="346">
        <v>37</v>
      </c>
      <c r="AB13" s="346">
        <v>18</v>
      </c>
      <c r="AC13" s="346">
        <v>88</v>
      </c>
      <c r="AD13" s="346">
        <v>68</v>
      </c>
      <c r="AE13" s="346">
        <v>20</v>
      </c>
      <c r="AF13" s="346">
        <v>20</v>
      </c>
      <c r="AG13" s="346">
        <v>18</v>
      </c>
      <c r="AH13" s="346">
        <v>9</v>
      </c>
      <c r="AI13" s="346">
        <v>6</v>
      </c>
      <c r="AJ13" s="346">
        <v>19</v>
      </c>
      <c r="AK13" s="346">
        <v>91</v>
      </c>
      <c r="AL13" s="346">
        <v>12</v>
      </c>
      <c r="AM13" s="346">
        <v>21</v>
      </c>
      <c r="AN13" s="346">
        <v>16</v>
      </c>
      <c r="AO13" s="373"/>
      <c r="AP13" s="348">
        <v>21.12</v>
      </c>
      <c r="AQ13" s="348">
        <v>24.97</v>
      </c>
      <c r="AR13" s="348">
        <v>31.25</v>
      </c>
      <c r="AS13" s="348">
        <v>39.46</v>
      </c>
      <c r="AT13" s="348">
        <v>18.649999999999999</v>
      </c>
      <c r="AU13" s="351"/>
      <c r="AV13" s="346">
        <v>7</v>
      </c>
      <c r="AW13" s="346">
        <v>9</v>
      </c>
      <c r="AX13" s="346">
        <v>9</v>
      </c>
      <c r="AY13" s="346">
        <v>18</v>
      </c>
      <c r="AZ13" s="346">
        <v>31</v>
      </c>
      <c r="BA13" s="374"/>
      <c r="BB13" s="348">
        <v>15.7592868594277</v>
      </c>
      <c r="BC13" s="348">
        <v>0</v>
      </c>
      <c r="BD13" s="348">
        <v>0.13393541809021001</v>
      </c>
      <c r="BE13" s="375" t="s">
        <v>430</v>
      </c>
      <c r="BF13" s="374"/>
      <c r="BG13" s="375" t="s">
        <v>430</v>
      </c>
      <c r="BH13" s="674" t="s">
        <v>430</v>
      </c>
      <c r="BI13" s="348" t="s">
        <v>430</v>
      </c>
      <c r="BJ13" s="348" t="s">
        <v>430</v>
      </c>
      <c r="BK13" s="362"/>
      <c r="BL13" s="348" t="s">
        <v>6828</v>
      </c>
      <c r="BM13" s="373" t="s">
        <v>2656</v>
      </c>
      <c r="BN13" s="372" t="s">
        <v>5982</v>
      </c>
      <c r="BO13" s="372" t="s">
        <v>430</v>
      </c>
      <c r="BP13" s="372" t="s">
        <v>430</v>
      </c>
      <c r="BQ13" s="373"/>
      <c r="BR13" s="354" t="s">
        <v>548</v>
      </c>
    </row>
    <row r="14" spans="1:70" s="428" customFormat="1" ht="11" x14ac:dyDescent="0.3">
      <c r="A14" s="841" t="s">
        <v>6924</v>
      </c>
      <c r="B14" s="842"/>
      <c r="C14" s="843">
        <v>40627</v>
      </c>
      <c r="D14" s="842"/>
      <c r="E14" s="844">
        <v>6675.7</v>
      </c>
      <c r="F14" s="842"/>
      <c r="G14" s="845">
        <v>58.0685</v>
      </c>
      <c r="H14" s="847"/>
      <c r="I14" s="846">
        <v>-0.63380000000000003</v>
      </c>
      <c r="J14" s="846">
        <v>2.7635999999999998</v>
      </c>
      <c r="K14" s="846">
        <v>7.4414999999999996</v>
      </c>
      <c r="L14" s="846">
        <v>-4.6086999999999998</v>
      </c>
      <c r="M14" s="846">
        <v>-0.56640000000000001</v>
      </c>
      <c r="N14" s="848">
        <v>50.484499999999997</v>
      </c>
      <c r="O14" s="846">
        <v>44.895600000000002</v>
      </c>
      <c r="P14" s="846">
        <v>35.232100000000003</v>
      </c>
      <c r="Q14" s="846">
        <v>24.738</v>
      </c>
      <c r="R14" s="846">
        <v>16.016500000000001</v>
      </c>
      <c r="S14" s="846">
        <v>8.3607999999999993</v>
      </c>
      <c r="T14" s="846">
        <v>3.8069999999999999</v>
      </c>
      <c r="U14" s="846">
        <v>14.3369</v>
      </c>
      <c r="V14" s="846">
        <v>31.341899999999999</v>
      </c>
      <c r="W14" s="846">
        <v>7.3910999999999998</v>
      </c>
      <c r="X14" s="846">
        <v>12.102499999999999</v>
      </c>
      <c r="Y14" s="847"/>
      <c r="Z14" s="844">
        <v>50</v>
      </c>
      <c r="AA14" s="844">
        <v>25</v>
      </c>
      <c r="AB14" s="844">
        <v>8</v>
      </c>
      <c r="AC14" s="844">
        <v>83</v>
      </c>
      <c r="AD14" s="844">
        <v>64</v>
      </c>
      <c r="AE14" s="844">
        <v>18</v>
      </c>
      <c r="AF14" s="844">
        <v>18</v>
      </c>
      <c r="AG14" s="844">
        <v>17</v>
      </c>
      <c r="AH14" s="844">
        <v>11</v>
      </c>
      <c r="AI14" s="844">
        <v>1</v>
      </c>
      <c r="AJ14" s="844">
        <v>10</v>
      </c>
      <c r="AK14" s="844">
        <v>83</v>
      </c>
      <c r="AL14" s="844">
        <v>6</v>
      </c>
      <c r="AM14" s="844">
        <v>17</v>
      </c>
      <c r="AN14" s="844">
        <v>9</v>
      </c>
      <c r="AO14" s="842"/>
      <c r="AP14" s="846">
        <v>21.26</v>
      </c>
      <c r="AQ14" s="846">
        <v>24.93</v>
      </c>
      <c r="AR14" s="846">
        <v>31.23</v>
      </c>
      <c r="AS14" s="846">
        <v>39.57</v>
      </c>
      <c r="AT14" s="846">
        <v>19.190000000000001</v>
      </c>
      <c r="AU14" s="849"/>
      <c r="AV14" s="844">
        <v>3</v>
      </c>
      <c r="AW14" s="844">
        <v>10</v>
      </c>
      <c r="AX14" s="844">
        <v>10</v>
      </c>
      <c r="AY14" s="844">
        <v>16</v>
      </c>
      <c r="AZ14" s="844">
        <v>22</v>
      </c>
      <c r="BA14" s="847"/>
      <c r="BB14" s="846">
        <v>15.8763064855862</v>
      </c>
      <c r="BC14" s="846">
        <v>0</v>
      </c>
      <c r="BD14" s="846">
        <v>0.13325289065653301</v>
      </c>
      <c r="BE14" s="852" t="s">
        <v>430</v>
      </c>
      <c r="BF14" s="847"/>
      <c r="BG14" s="852" t="s">
        <v>430</v>
      </c>
      <c r="BH14" s="930" t="s">
        <v>430</v>
      </c>
      <c r="BI14" s="846" t="s">
        <v>430</v>
      </c>
      <c r="BJ14" s="846" t="s">
        <v>430</v>
      </c>
      <c r="BK14" s="851"/>
      <c r="BL14" s="846" t="s">
        <v>6925</v>
      </c>
      <c r="BM14" s="842" t="s">
        <v>5252</v>
      </c>
      <c r="BN14" s="855" t="s">
        <v>430</v>
      </c>
      <c r="BO14" s="855" t="s">
        <v>430</v>
      </c>
      <c r="BP14" s="855" t="s">
        <v>430</v>
      </c>
      <c r="BQ14" s="842"/>
      <c r="BR14" s="856" t="s">
        <v>548</v>
      </c>
    </row>
    <row r="15" spans="1:70" s="428" customFormat="1" x14ac:dyDescent="0.25">
      <c r="A15" s="345" t="s">
        <v>6926</v>
      </c>
      <c r="B15" s="373"/>
      <c r="C15" s="719">
        <v>40827</v>
      </c>
      <c r="D15" s="373"/>
      <c r="E15" s="346">
        <v>6919.17</v>
      </c>
      <c r="F15" s="373"/>
      <c r="G15" s="347">
        <v>46.684100000000001</v>
      </c>
      <c r="H15" s="374"/>
      <c r="I15" s="348">
        <v>-0.86950000000000005</v>
      </c>
      <c r="J15" s="348">
        <v>2.2437999999999998</v>
      </c>
      <c r="K15" s="348">
        <v>7.2438000000000002</v>
      </c>
      <c r="L15" s="348">
        <v>-5.0087999999999999</v>
      </c>
      <c r="M15" s="348">
        <v>-0.71819999999999995</v>
      </c>
      <c r="N15" s="350">
        <v>50.1661</v>
      </c>
      <c r="O15" s="348">
        <v>44.888100000000001</v>
      </c>
      <c r="P15" s="348">
        <v>35.2502</v>
      </c>
      <c r="Q15" s="348">
        <v>25.046500000000002</v>
      </c>
      <c r="R15" s="348">
        <v>15.6198</v>
      </c>
      <c r="S15" s="348">
        <v>8.0885999999999996</v>
      </c>
      <c r="T15" s="348">
        <v>3.4403999999999999</v>
      </c>
      <c r="U15" s="348">
        <v>13.3621</v>
      </c>
      <c r="V15" s="348">
        <v>29.905000000000001</v>
      </c>
      <c r="W15" s="348">
        <v>7.0476000000000001</v>
      </c>
      <c r="X15" s="348">
        <v>10.9338</v>
      </c>
      <c r="Y15" s="374"/>
      <c r="Z15" s="346">
        <v>63</v>
      </c>
      <c r="AA15" s="346">
        <v>42</v>
      </c>
      <c r="AB15" s="346">
        <v>19</v>
      </c>
      <c r="AC15" s="346">
        <v>90</v>
      </c>
      <c r="AD15" s="346">
        <v>72</v>
      </c>
      <c r="AE15" s="346">
        <v>22</v>
      </c>
      <c r="AF15" s="346">
        <v>19</v>
      </c>
      <c r="AG15" s="346">
        <v>16</v>
      </c>
      <c r="AH15" s="346">
        <v>5</v>
      </c>
      <c r="AI15" s="346">
        <v>4</v>
      </c>
      <c r="AJ15" s="346">
        <v>23</v>
      </c>
      <c r="AK15" s="346">
        <v>90</v>
      </c>
      <c r="AL15" s="346">
        <v>16</v>
      </c>
      <c r="AM15" s="346">
        <v>30</v>
      </c>
      <c r="AN15" s="346">
        <v>25</v>
      </c>
      <c r="AO15" s="373"/>
      <c r="AP15" s="348">
        <v>21.19</v>
      </c>
      <c r="AQ15" s="348">
        <v>25.05</v>
      </c>
      <c r="AR15" s="348">
        <v>31.33</v>
      </c>
      <c r="AS15" s="348">
        <v>39.53</v>
      </c>
      <c r="AT15" s="348">
        <v>18.53</v>
      </c>
      <c r="AU15" s="351"/>
      <c r="AV15" s="346">
        <v>5</v>
      </c>
      <c r="AW15" s="346">
        <v>5</v>
      </c>
      <c r="AX15" s="346">
        <v>5</v>
      </c>
      <c r="AY15" s="346">
        <v>17</v>
      </c>
      <c r="AZ15" s="346">
        <v>35</v>
      </c>
      <c r="BA15" s="374"/>
      <c r="BB15" s="348">
        <v>15.6868400011308</v>
      </c>
      <c r="BC15" s="348">
        <v>0</v>
      </c>
      <c r="BD15" s="348">
        <v>0.134794568806301</v>
      </c>
      <c r="BE15" s="375" t="s">
        <v>430</v>
      </c>
      <c r="BF15" s="374"/>
      <c r="BG15" s="375" t="s">
        <v>430</v>
      </c>
      <c r="BH15" s="674" t="s">
        <v>430</v>
      </c>
      <c r="BI15" s="348" t="s">
        <v>430</v>
      </c>
      <c r="BJ15" s="348" t="s">
        <v>430</v>
      </c>
      <c r="BK15" s="362"/>
      <c r="BL15" s="348" t="s">
        <v>6927</v>
      </c>
      <c r="BM15" s="373" t="s">
        <v>6296</v>
      </c>
      <c r="BN15" s="372" t="s">
        <v>430</v>
      </c>
      <c r="BO15" s="372" t="s">
        <v>430</v>
      </c>
      <c r="BP15" s="372" t="s">
        <v>430</v>
      </c>
      <c r="BQ15" s="373"/>
      <c r="BR15" s="354" t="s">
        <v>2384</v>
      </c>
    </row>
    <row r="16" spans="1:70" s="428" customFormat="1" x14ac:dyDescent="0.25">
      <c r="A16" s="345" t="s">
        <v>6928</v>
      </c>
      <c r="B16" s="373"/>
      <c r="C16" s="719">
        <v>44321</v>
      </c>
      <c r="D16" s="373"/>
      <c r="E16" s="346">
        <v>6192.36</v>
      </c>
      <c r="F16" s="373"/>
      <c r="G16" s="347">
        <v>19.837</v>
      </c>
      <c r="H16" s="374"/>
      <c r="I16" s="348">
        <v>-9.0700000000000003E-2</v>
      </c>
      <c r="J16" s="348">
        <v>9.0800000000000006E-2</v>
      </c>
      <c r="K16" s="348">
        <v>1.8796999999999999</v>
      </c>
      <c r="L16" s="348">
        <v>4.7858000000000001</v>
      </c>
      <c r="M16" s="348">
        <v>1.6135999999999999</v>
      </c>
      <c r="N16" s="350">
        <v>9.2164999999999999</v>
      </c>
      <c r="O16" s="348">
        <v>9.2830999999999992</v>
      </c>
      <c r="P16" s="348">
        <v>13.62</v>
      </c>
      <c r="Q16" s="348">
        <v>12.776999999999999</v>
      </c>
      <c r="R16" s="348" t="s">
        <v>430</v>
      </c>
      <c r="S16" s="348">
        <v>3.3984999999999999</v>
      </c>
      <c r="T16" s="348">
        <v>9.7240000000000002</v>
      </c>
      <c r="U16" s="348">
        <v>2.8357000000000001</v>
      </c>
      <c r="V16" s="348">
        <v>7.0361000000000002</v>
      </c>
      <c r="W16" s="348">
        <v>1.3694999999999999</v>
      </c>
      <c r="X16" s="348">
        <v>13.8611</v>
      </c>
      <c r="Y16" s="374"/>
      <c r="Z16" s="346">
        <v>31</v>
      </c>
      <c r="AA16" s="346">
        <v>82</v>
      </c>
      <c r="AB16" s="346">
        <v>84</v>
      </c>
      <c r="AC16" s="346">
        <v>42</v>
      </c>
      <c r="AD16" s="346">
        <v>43</v>
      </c>
      <c r="AE16" s="346">
        <v>53</v>
      </c>
      <c r="AF16" s="346">
        <v>36</v>
      </c>
      <c r="AG16" s="346">
        <v>38</v>
      </c>
      <c r="AH16" s="346">
        <v>21</v>
      </c>
      <c r="AI16" s="346" t="s">
        <v>430</v>
      </c>
      <c r="AJ16" s="346">
        <v>74</v>
      </c>
      <c r="AK16" s="346">
        <v>57</v>
      </c>
      <c r="AL16" s="346">
        <v>61</v>
      </c>
      <c r="AM16" s="346">
        <v>61</v>
      </c>
      <c r="AN16" s="346">
        <v>83</v>
      </c>
      <c r="AO16" s="373"/>
      <c r="AP16" s="348" t="s">
        <v>430</v>
      </c>
      <c r="AQ16" s="348" t="s">
        <v>430</v>
      </c>
      <c r="AR16" s="348">
        <v>12.79</v>
      </c>
      <c r="AS16" s="348">
        <v>10.64</v>
      </c>
      <c r="AT16" s="348">
        <v>8.16</v>
      </c>
      <c r="AU16" s="351"/>
      <c r="AV16" s="346" t="s">
        <v>430</v>
      </c>
      <c r="AW16" s="346" t="s">
        <v>430</v>
      </c>
      <c r="AX16" s="346">
        <v>22</v>
      </c>
      <c r="AY16" s="346">
        <v>35</v>
      </c>
      <c r="AZ16" s="346">
        <v>65</v>
      </c>
      <c r="BA16" s="374"/>
      <c r="BB16" s="348">
        <v>6.7917235262885702</v>
      </c>
      <c r="BC16" s="348">
        <v>0.50605027010602099</v>
      </c>
      <c r="BD16" s="348">
        <v>9.6889790848293397E-2</v>
      </c>
      <c r="BE16" s="375">
        <v>0.48486122405841903</v>
      </c>
      <c r="BF16" s="374"/>
      <c r="BG16" s="375" t="s">
        <v>430</v>
      </c>
      <c r="BH16" s="674" t="s">
        <v>430</v>
      </c>
      <c r="BI16" s="348" t="s">
        <v>430</v>
      </c>
      <c r="BJ16" s="348" t="s">
        <v>430</v>
      </c>
      <c r="BK16" s="362"/>
      <c r="BL16" s="348" t="s">
        <v>6929</v>
      </c>
      <c r="BM16" s="373" t="s">
        <v>6930</v>
      </c>
      <c r="BN16" s="372" t="s">
        <v>430</v>
      </c>
      <c r="BO16" s="372" t="s">
        <v>430</v>
      </c>
      <c r="BP16" s="372" t="s">
        <v>430</v>
      </c>
      <c r="BQ16" s="373"/>
      <c r="BR16" s="354" t="s">
        <v>436</v>
      </c>
    </row>
    <row r="17" spans="1:70" s="428" customFormat="1" x14ac:dyDescent="0.25">
      <c r="A17" s="345" t="s">
        <v>6931</v>
      </c>
      <c r="B17" s="373"/>
      <c r="C17" s="719">
        <v>44593</v>
      </c>
      <c r="D17" s="373"/>
      <c r="E17" s="346">
        <v>6438.04</v>
      </c>
      <c r="F17" s="373"/>
      <c r="G17" s="347">
        <v>34.638500000000001</v>
      </c>
      <c r="H17" s="374"/>
      <c r="I17" s="348">
        <v>-2.0102000000000002</v>
      </c>
      <c r="J17" s="348">
        <v>3.1423000000000001</v>
      </c>
      <c r="K17" s="348">
        <v>6.5754000000000001</v>
      </c>
      <c r="L17" s="348">
        <v>-17.803899999999999</v>
      </c>
      <c r="M17" s="348">
        <v>-5.1992000000000003</v>
      </c>
      <c r="N17" s="350">
        <v>95.926900000000003</v>
      </c>
      <c r="O17" s="348">
        <v>65.232900000000001</v>
      </c>
      <c r="P17" s="348">
        <v>45.943100000000001</v>
      </c>
      <c r="Q17" s="348" t="s">
        <v>430</v>
      </c>
      <c r="R17" s="348" t="s">
        <v>430</v>
      </c>
      <c r="S17" s="348">
        <v>3.8007</v>
      </c>
      <c r="T17" s="348">
        <v>2.2530000000000001</v>
      </c>
      <c r="U17" s="348">
        <v>1.9457</v>
      </c>
      <c r="V17" s="348">
        <v>60.332999999999998</v>
      </c>
      <c r="W17" s="348">
        <v>6.9924999999999997</v>
      </c>
      <c r="X17" s="348">
        <v>31.543199999999999</v>
      </c>
      <c r="Y17" s="374"/>
      <c r="Z17" s="346">
        <v>74</v>
      </c>
      <c r="AA17" s="346">
        <v>5</v>
      </c>
      <c r="AB17" s="346">
        <v>33</v>
      </c>
      <c r="AC17" s="346">
        <v>103</v>
      </c>
      <c r="AD17" s="346">
        <v>97</v>
      </c>
      <c r="AE17" s="346">
        <v>8</v>
      </c>
      <c r="AF17" s="346">
        <v>4</v>
      </c>
      <c r="AG17" s="346">
        <v>4</v>
      </c>
      <c r="AH17" s="346" t="s">
        <v>430</v>
      </c>
      <c r="AI17" s="346" t="s">
        <v>430</v>
      </c>
      <c r="AJ17" s="346">
        <v>59</v>
      </c>
      <c r="AK17" s="346">
        <v>100</v>
      </c>
      <c r="AL17" s="346">
        <v>68</v>
      </c>
      <c r="AM17" s="346">
        <v>6</v>
      </c>
      <c r="AN17" s="346">
        <v>29</v>
      </c>
      <c r="AO17" s="373"/>
      <c r="AP17" s="348" t="s">
        <v>430</v>
      </c>
      <c r="AQ17" s="348" t="s">
        <v>430</v>
      </c>
      <c r="AR17" s="348" t="s">
        <v>430</v>
      </c>
      <c r="AS17" s="348">
        <v>57.87</v>
      </c>
      <c r="AT17" s="348">
        <v>23.18</v>
      </c>
      <c r="AU17" s="351"/>
      <c r="AV17" s="346" t="s">
        <v>430</v>
      </c>
      <c r="AW17" s="346" t="s">
        <v>430</v>
      </c>
      <c r="AX17" s="346" t="s">
        <v>430</v>
      </c>
      <c r="AY17" s="346">
        <v>4</v>
      </c>
      <c r="AZ17" s="346">
        <v>13</v>
      </c>
      <c r="BA17" s="374"/>
      <c r="BB17" s="348">
        <v>36.487505762748803</v>
      </c>
      <c r="BC17" s="348">
        <v>0</v>
      </c>
      <c r="BD17" s="348">
        <v>8.3250524380365606E-2</v>
      </c>
      <c r="BE17" s="375" t="s">
        <v>430</v>
      </c>
      <c r="BF17" s="374"/>
      <c r="BG17" s="375" t="s">
        <v>430</v>
      </c>
      <c r="BH17" s="674" t="s">
        <v>430</v>
      </c>
      <c r="BI17" s="348" t="s">
        <v>430</v>
      </c>
      <c r="BJ17" s="348" t="s">
        <v>430</v>
      </c>
      <c r="BK17" s="362"/>
      <c r="BL17" s="348" t="s">
        <v>6932</v>
      </c>
      <c r="BM17" s="373" t="s">
        <v>4893</v>
      </c>
      <c r="BN17" s="372" t="s">
        <v>430</v>
      </c>
      <c r="BO17" s="372" t="s">
        <v>430</v>
      </c>
      <c r="BP17" s="372" t="s">
        <v>430</v>
      </c>
      <c r="BQ17" s="373"/>
      <c r="BR17" s="354" t="s">
        <v>548</v>
      </c>
    </row>
    <row r="18" spans="1:70" s="428" customFormat="1" x14ac:dyDescent="0.25">
      <c r="A18" s="345" t="s">
        <v>6933</v>
      </c>
      <c r="B18" s="373"/>
      <c r="C18" s="719">
        <v>44862</v>
      </c>
      <c r="D18" s="373"/>
      <c r="E18" s="346">
        <v>4658.7</v>
      </c>
      <c r="F18" s="373"/>
      <c r="G18" s="347">
        <v>37.608699999999999</v>
      </c>
      <c r="H18" s="374"/>
      <c r="I18" s="348">
        <v>-2.2069000000000001</v>
      </c>
      <c r="J18" s="348">
        <v>2.8540999999999999</v>
      </c>
      <c r="K18" s="348">
        <v>6.3628</v>
      </c>
      <c r="L18" s="348">
        <v>-18.253299999999999</v>
      </c>
      <c r="M18" s="348">
        <v>-5.1641000000000004</v>
      </c>
      <c r="N18" s="350">
        <v>95.904200000000003</v>
      </c>
      <c r="O18" s="348">
        <v>64.595600000000005</v>
      </c>
      <c r="P18" s="348">
        <v>45.907499999999999</v>
      </c>
      <c r="Q18" s="348" t="s">
        <v>430</v>
      </c>
      <c r="R18" s="348" t="s">
        <v>430</v>
      </c>
      <c r="S18" s="348">
        <v>3.5242</v>
      </c>
      <c r="T18" s="348">
        <v>1.7174</v>
      </c>
      <c r="U18" s="348">
        <v>1.835</v>
      </c>
      <c r="V18" s="348">
        <v>59.691099999999999</v>
      </c>
      <c r="W18" s="348">
        <v>6.9055</v>
      </c>
      <c r="X18" s="348">
        <v>41.778500000000001</v>
      </c>
      <c r="Y18" s="374"/>
      <c r="Z18" s="346">
        <v>84</v>
      </c>
      <c r="AA18" s="346">
        <v>20</v>
      </c>
      <c r="AB18" s="346">
        <v>41</v>
      </c>
      <c r="AC18" s="346">
        <v>110</v>
      </c>
      <c r="AD18" s="346">
        <v>95</v>
      </c>
      <c r="AE18" s="346">
        <v>9</v>
      </c>
      <c r="AF18" s="346">
        <v>7</v>
      </c>
      <c r="AG18" s="346">
        <v>5</v>
      </c>
      <c r="AH18" s="346" t="s">
        <v>430</v>
      </c>
      <c r="AI18" s="346" t="s">
        <v>430</v>
      </c>
      <c r="AJ18" s="346">
        <v>69</v>
      </c>
      <c r="AK18" s="346">
        <v>107</v>
      </c>
      <c r="AL18" s="346">
        <v>70</v>
      </c>
      <c r="AM18" s="346">
        <v>8</v>
      </c>
      <c r="AN18" s="346">
        <v>37</v>
      </c>
      <c r="AO18" s="373"/>
      <c r="AP18" s="348" t="s">
        <v>430</v>
      </c>
      <c r="AQ18" s="348" t="s">
        <v>430</v>
      </c>
      <c r="AR18" s="348" t="s">
        <v>430</v>
      </c>
      <c r="AS18" s="348">
        <v>57.7</v>
      </c>
      <c r="AT18" s="348">
        <v>21.32</v>
      </c>
      <c r="AU18" s="351"/>
      <c r="AV18" s="346" t="s">
        <v>430</v>
      </c>
      <c r="AW18" s="346" t="s">
        <v>430</v>
      </c>
      <c r="AX18" s="346" t="s">
        <v>430</v>
      </c>
      <c r="AY18" s="346">
        <v>7</v>
      </c>
      <c r="AZ18" s="346">
        <v>19</v>
      </c>
      <c r="BA18" s="374"/>
      <c r="BB18" s="348">
        <v>38.522703500834197</v>
      </c>
      <c r="BC18" s="348">
        <v>0</v>
      </c>
      <c r="BD18" s="348">
        <v>8.0343967749203604E-2</v>
      </c>
      <c r="BE18" s="375" t="s">
        <v>430</v>
      </c>
      <c r="BF18" s="374"/>
      <c r="BG18" s="375" t="s">
        <v>430</v>
      </c>
      <c r="BH18" s="674" t="s">
        <v>430</v>
      </c>
      <c r="BI18" s="348" t="s">
        <v>430</v>
      </c>
      <c r="BJ18" s="348" t="s">
        <v>430</v>
      </c>
      <c r="BK18" s="362"/>
      <c r="BL18" s="348" t="s">
        <v>6921</v>
      </c>
      <c r="BM18" s="373" t="s">
        <v>6922</v>
      </c>
      <c r="BN18" s="372" t="s">
        <v>430</v>
      </c>
      <c r="BO18" s="372" t="s">
        <v>430</v>
      </c>
      <c r="BP18" s="372" t="s">
        <v>430</v>
      </c>
      <c r="BQ18" s="373"/>
      <c r="BR18" s="354" t="s">
        <v>548</v>
      </c>
    </row>
    <row r="19" spans="1:70" s="428" customFormat="1" x14ac:dyDescent="0.25">
      <c r="A19" s="345" t="s">
        <v>6934</v>
      </c>
      <c r="B19" s="373"/>
      <c r="C19" s="719">
        <v>44594</v>
      </c>
      <c r="D19" s="373"/>
      <c r="E19" s="346">
        <v>4519.6400000000003</v>
      </c>
      <c r="F19" s="373"/>
      <c r="G19" s="347">
        <v>34.622700000000002</v>
      </c>
      <c r="H19" s="374"/>
      <c r="I19" s="348">
        <v>-2.1225000000000001</v>
      </c>
      <c r="J19" s="348">
        <v>2.9923000000000002</v>
      </c>
      <c r="K19" s="348">
        <v>6.4682000000000004</v>
      </c>
      <c r="L19" s="348">
        <v>-18.082999999999998</v>
      </c>
      <c r="M19" s="348">
        <v>-5.2382999999999997</v>
      </c>
      <c r="N19" s="350">
        <v>95.948300000000003</v>
      </c>
      <c r="O19" s="348">
        <v>65.245400000000004</v>
      </c>
      <c r="P19" s="348">
        <v>45.7958</v>
      </c>
      <c r="Q19" s="348" t="s">
        <v>430</v>
      </c>
      <c r="R19" s="348" t="s">
        <v>430</v>
      </c>
      <c r="S19" s="348">
        <v>3.7719999999999998</v>
      </c>
      <c r="T19" s="348">
        <v>2.0611000000000002</v>
      </c>
      <c r="U19" s="348">
        <v>1.7183999999999999</v>
      </c>
      <c r="V19" s="348">
        <v>60.423200000000001</v>
      </c>
      <c r="W19" s="348">
        <v>6.9824000000000002</v>
      </c>
      <c r="X19" s="348">
        <v>31.5518</v>
      </c>
      <c r="Y19" s="374"/>
      <c r="Z19" s="346">
        <v>79</v>
      </c>
      <c r="AA19" s="346">
        <v>15</v>
      </c>
      <c r="AB19" s="346">
        <v>39</v>
      </c>
      <c r="AC19" s="346">
        <v>107</v>
      </c>
      <c r="AD19" s="346">
        <v>99</v>
      </c>
      <c r="AE19" s="346">
        <v>7</v>
      </c>
      <c r="AF19" s="346">
        <v>3</v>
      </c>
      <c r="AG19" s="346">
        <v>8</v>
      </c>
      <c r="AH19" s="346" t="s">
        <v>430</v>
      </c>
      <c r="AI19" s="346" t="s">
        <v>430</v>
      </c>
      <c r="AJ19" s="346">
        <v>62</v>
      </c>
      <c r="AK19" s="346">
        <v>103</v>
      </c>
      <c r="AL19" s="346">
        <v>73</v>
      </c>
      <c r="AM19" s="346">
        <v>5</v>
      </c>
      <c r="AN19" s="346">
        <v>32</v>
      </c>
      <c r="AO19" s="373"/>
      <c r="AP19" s="348" t="s">
        <v>430</v>
      </c>
      <c r="AQ19" s="348" t="s">
        <v>430</v>
      </c>
      <c r="AR19" s="348" t="s">
        <v>430</v>
      </c>
      <c r="AS19" s="348">
        <v>57.79</v>
      </c>
      <c r="AT19" s="348">
        <v>22.69</v>
      </c>
      <c r="AU19" s="351"/>
      <c r="AV19" s="346" t="s">
        <v>430</v>
      </c>
      <c r="AW19" s="346" t="s">
        <v>430</v>
      </c>
      <c r="AX19" s="346" t="s">
        <v>430</v>
      </c>
      <c r="AY19" s="346">
        <v>6</v>
      </c>
      <c r="AZ19" s="346">
        <v>16</v>
      </c>
      <c r="BA19" s="374"/>
      <c r="BB19" s="348">
        <v>36.451460585100598</v>
      </c>
      <c r="BC19" s="348">
        <v>0</v>
      </c>
      <c r="BD19" s="348">
        <v>8.3245590887328996E-2</v>
      </c>
      <c r="BE19" s="375" t="s">
        <v>430</v>
      </c>
      <c r="BF19" s="374"/>
      <c r="BG19" s="375" t="s">
        <v>430</v>
      </c>
      <c r="BH19" s="674" t="s">
        <v>430</v>
      </c>
      <c r="BI19" s="348" t="s">
        <v>430</v>
      </c>
      <c r="BJ19" s="348" t="s">
        <v>430</v>
      </c>
      <c r="BK19" s="362"/>
      <c r="BL19" s="348" t="s">
        <v>6935</v>
      </c>
      <c r="BM19" s="373" t="s">
        <v>4945</v>
      </c>
      <c r="BN19" s="372" t="s">
        <v>2656</v>
      </c>
      <c r="BO19" s="372" t="s">
        <v>430</v>
      </c>
      <c r="BP19" s="372" t="s">
        <v>430</v>
      </c>
      <c r="BQ19" s="373"/>
      <c r="BR19" s="354" t="s">
        <v>548</v>
      </c>
    </row>
    <row r="20" spans="1:70" s="428" customFormat="1" x14ac:dyDescent="0.25">
      <c r="A20" s="345" t="s">
        <v>6936</v>
      </c>
      <c r="B20" s="373"/>
      <c r="C20" s="719">
        <v>45484</v>
      </c>
      <c r="D20" s="373"/>
      <c r="E20" s="346">
        <v>3904.95</v>
      </c>
      <c r="F20" s="373"/>
      <c r="G20" s="347">
        <v>24.4697</v>
      </c>
      <c r="H20" s="374"/>
      <c r="I20" s="348">
        <v>-2.1983000000000001</v>
      </c>
      <c r="J20" s="348">
        <v>2.9129</v>
      </c>
      <c r="K20" s="348">
        <v>6.3404999999999996</v>
      </c>
      <c r="L20" s="348">
        <v>-17.989599999999999</v>
      </c>
      <c r="M20" s="348">
        <v>-5.0781999999999998</v>
      </c>
      <c r="N20" s="350">
        <v>98.898600000000002</v>
      </c>
      <c r="O20" s="348">
        <v>67.284000000000006</v>
      </c>
      <c r="P20" s="348" t="s">
        <v>430</v>
      </c>
      <c r="Q20" s="348" t="s">
        <v>430</v>
      </c>
      <c r="R20" s="348" t="s">
        <v>430</v>
      </c>
      <c r="S20" s="348">
        <v>3.4975000000000001</v>
      </c>
      <c r="T20" s="348">
        <v>1.9414</v>
      </c>
      <c r="U20" s="348">
        <v>2.4737</v>
      </c>
      <c r="V20" s="348">
        <v>61.018799999999999</v>
      </c>
      <c r="W20" s="348">
        <v>6.9105999999999996</v>
      </c>
      <c r="X20" s="348">
        <v>53.43</v>
      </c>
      <c r="Y20" s="374"/>
      <c r="Z20" s="346">
        <v>83</v>
      </c>
      <c r="AA20" s="346">
        <v>17</v>
      </c>
      <c r="AB20" s="346">
        <v>43</v>
      </c>
      <c r="AC20" s="346">
        <v>105</v>
      </c>
      <c r="AD20" s="346">
        <v>92</v>
      </c>
      <c r="AE20" s="346">
        <v>1</v>
      </c>
      <c r="AF20" s="346">
        <v>1</v>
      </c>
      <c r="AG20" s="346" t="s">
        <v>430</v>
      </c>
      <c r="AH20" s="346" t="s">
        <v>430</v>
      </c>
      <c r="AI20" s="346" t="s">
        <v>430</v>
      </c>
      <c r="AJ20" s="346">
        <v>70</v>
      </c>
      <c r="AK20" s="346">
        <v>105</v>
      </c>
      <c r="AL20" s="346">
        <v>63</v>
      </c>
      <c r="AM20" s="346">
        <v>3</v>
      </c>
      <c r="AN20" s="346">
        <v>36</v>
      </c>
      <c r="AO20" s="373"/>
      <c r="AP20" s="348" t="s">
        <v>430</v>
      </c>
      <c r="AQ20" s="348" t="s">
        <v>430</v>
      </c>
      <c r="AR20" s="348" t="s">
        <v>430</v>
      </c>
      <c r="AS20" s="348" t="s">
        <v>430</v>
      </c>
      <c r="AT20" s="348">
        <v>24.65</v>
      </c>
      <c r="AU20" s="351"/>
      <c r="AV20" s="346" t="s">
        <v>430</v>
      </c>
      <c r="AW20" s="346" t="s">
        <v>430</v>
      </c>
      <c r="AX20" s="346" t="s">
        <v>430</v>
      </c>
      <c r="AY20" s="346" t="s">
        <v>430</v>
      </c>
      <c r="AZ20" s="346">
        <v>7</v>
      </c>
      <c r="BA20" s="374"/>
      <c r="BB20" s="348">
        <v>41.624458135984298</v>
      </c>
      <c r="BC20" s="348">
        <v>0</v>
      </c>
      <c r="BD20" s="348">
        <v>9.1887626047314597E-2</v>
      </c>
      <c r="BE20" s="375" t="s">
        <v>430</v>
      </c>
      <c r="BF20" s="374"/>
      <c r="BG20" s="375" t="s">
        <v>430</v>
      </c>
      <c r="BH20" s="674" t="s">
        <v>430</v>
      </c>
      <c r="BI20" s="348" t="s">
        <v>430</v>
      </c>
      <c r="BJ20" s="348" t="s">
        <v>430</v>
      </c>
      <c r="BK20" s="362"/>
      <c r="BL20" s="348" t="s">
        <v>6937</v>
      </c>
      <c r="BM20" s="373" t="s">
        <v>6938</v>
      </c>
      <c r="BN20" s="372" t="s">
        <v>430</v>
      </c>
      <c r="BO20" s="372" t="s">
        <v>430</v>
      </c>
      <c r="BP20" s="372" t="s">
        <v>430</v>
      </c>
      <c r="BQ20" s="373"/>
      <c r="BR20" s="354" t="s">
        <v>548</v>
      </c>
    </row>
    <row r="21" spans="1:70" s="428" customFormat="1" x14ac:dyDescent="0.25">
      <c r="A21" s="345" t="s">
        <v>6939</v>
      </c>
      <c r="B21" s="373"/>
      <c r="C21" s="719">
        <v>44818</v>
      </c>
      <c r="D21" s="373"/>
      <c r="E21" s="346">
        <v>3188.31</v>
      </c>
      <c r="F21" s="373"/>
      <c r="G21" s="347">
        <v>34.293999999999997</v>
      </c>
      <c r="H21" s="374"/>
      <c r="I21" s="348" t="s">
        <v>430</v>
      </c>
      <c r="J21" s="348">
        <v>4.4497999999999998</v>
      </c>
      <c r="K21" s="348">
        <v>8.4291999999999998</v>
      </c>
      <c r="L21" s="348">
        <v>-10.1852</v>
      </c>
      <c r="M21" s="348">
        <v>-1.4087000000000001</v>
      </c>
      <c r="N21" s="350">
        <v>78.610299999999995</v>
      </c>
      <c r="O21" s="348">
        <v>57.779699999999998</v>
      </c>
      <c r="P21" s="348">
        <v>42.059899999999999</v>
      </c>
      <c r="Q21" s="348" t="s">
        <v>430</v>
      </c>
      <c r="R21" s="348" t="s">
        <v>430</v>
      </c>
      <c r="S21" s="348">
        <v>7.4002999999999997</v>
      </c>
      <c r="T21" s="348">
        <v>4.1642999999999999</v>
      </c>
      <c r="U21" s="348">
        <v>10.2347</v>
      </c>
      <c r="V21" s="348">
        <v>50.557600000000001</v>
      </c>
      <c r="W21" s="348">
        <v>8.5115999999999996</v>
      </c>
      <c r="X21" s="348">
        <v>37.026000000000003</v>
      </c>
      <c r="Y21" s="374"/>
      <c r="Z21" s="346" t="s">
        <v>430</v>
      </c>
      <c r="AA21" s="346">
        <v>2</v>
      </c>
      <c r="AB21" s="346">
        <v>4</v>
      </c>
      <c r="AC21" s="346">
        <v>95</v>
      </c>
      <c r="AD21" s="346">
        <v>79</v>
      </c>
      <c r="AE21" s="346">
        <v>12</v>
      </c>
      <c r="AF21" s="346">
        <v>10</v>
      </c>
      <c r="AG21" s="346">
        <v>9</v>
      </c>
      <c r="AH21" s="346" t="s">
        <v>430</v>
      </c>
      <c r="AI21" s="346" t="s">
        <v>430</v>
      </c>
      <c r="AJ21" s="346">
        <v>29</v>
      </c>
      <c r="AK21" s="346">
        <v>72</v>
      </c>
      <c r="AL21" s="346">
        <v>24</v>
      </c>
      <c r="AM21" s="346">
        <v>12</v>
      </c>
      <c r="AN21" s="346">
        <v>3</v>
      </c>
      <c r="AO21" s="373"/>
      <c r="AP21" s="348" t="s">
        <v>430</v>
      </c>
      <c r="AQ21" s="348" t="s">
        <v>430</v>
      </c>
      <c r="AR21" s="348" t="s">
        <v>430</v>
      </c>
      <c r="AS21" s="348">
        <v>51.46</v>
      </c>
      <c r="AT21" s="348">
        <v>26.45</v>
      </c>
      <c r="AU21" s="351"/>
      <c r="AV21" s="346" t="s">
        <v>430</v>
      </c>
      <c r="AW21" s="346" t="s">
        <v>430</v>
      </c>
      <c r="AX21" s="346" t="s">
        <v>430</v>
      </c>
      <c r="AY21" s="346">
        <v>8</v>
      </c>
      <c r="AZ21" s="346">
        <v>4</v>
      </c>
      <c r="BA21" s="374"/>
      <c r="BB21" s="348">
        <v>24.251556683297501</v>
      </c>
      <c r="BC21" s="348">
        <v>0</v>
      </c>
      <c r="BD21" s="348">
        <v>0.107401494178354</v>
      </c>
      <c r="BE21" s="375" t="s">
        <v>430</v>
      </c>
      <c r="BF21" s="374"/>
      <c r="BG21" s="375" t="s">
        <v>430</v>
      </c>
      <c r="BH21" s="674" t="s">
        <v>430</v>
      </c>
      <c r="BI21" s="348" t="s">
        <v>430</v>
      </c>
      <c r="BJ21" s="348" t="s">
        <v>430</v>
      </c>
      <c r="BK21" s="362"/>
      <c r="BL21" s="348" t="s">
        <v>6940</v>
      </c>
      <c r="BM21" s="373" t="s">
        <v>4732</v>
      </c>
      <c r="BN21" s="372" t="s">
        <v>2656</v>
      </c>
      <c r="BO21" s="372" t="s">
        <v>430</v>
      </c>
      <c r="BP21" s="372" t="s">
        <v>430</v>
      </c>
      <c r="BQ21" s="373"/>
      <c r="BR21" s="354" t="s">
        <v>5155</v>
      </c>
    </row>
    <row r="22" spans="1:70" s="428" customFormat="1" x14ac:dyDescent="0.25">
      <c r="A22" s="345" t="s">
        <v>6941</v>
      </c>
      <c r="B22" s="373"/>
      <c r="C22" s="719">
        <v>44235</v>
      </c>
      <c r="D22" s="373"/>
      <c r="E22" s="346">
        <v>3004.22</v>
      </c>
      <c r="F22" s="373"/>
      <c r="G22" s="347">
        <v>24.099599999999999</v>
      </c>
      <c r="H22" s="374"/>
      <c r="I22" s="348">
        <v>-0.15040000000000001</v>
      </c>
      <c r="J22" s="348">
        <v>0.62880000000000003</v>
      </c>
      <c r="K22" s="348">
        <v>2.214</v>
      </c>
      <c r="L22" s="348">
        <v>2.8671000000000002</v>
      </c>
      <c r="M22" s="348">
        <v>3.5745</v>
      </c>
      <c r="N22" s="350">
        <v>13.287800000000001</v>
      </c>
      <c r="O22" s="348">
        <v>11.7202</v>
      </c>
      <c r="P22" s="348">
        <v>17.147600000000001</v>
      </c>
      <c r="Q22" s="348">
        <v>15.4438</v>
      </c>
      <c r="R22" s="348" t="s">
        <v>430</v>
      </c>
      <c r="S22" s="348">
        <v>3.1320999999999999</v>
      </c>
      <c r="T22" s="348">
        <v>12.462</v>
      </c>
      <c r="U22" s="348">
        <v>6.1787000000000001</v>
      </c>
      <c r="V22" s="348">
        <v>10.648099999999999</v>
      </c>
      <c r="W22" s="348">
        <v>2.4363999999999999</v>
      </c>
      <c r="X22" s="348">
        <v>17.300799999999999</v>
      </c>
      <c r="Y22" s="374"/>
      <c r="Z22" s="346">
        <v>35</v>
      </c>
      <c r="AA22" s="346">
        <v>65</v>
      </c>
      <c r="AB22" s="346">
        <v>72</v>
      </c>
      <c r="AC22" s="346">
        <v>59</v>
      </c>
      <c r="AD22" s="346">
        <v>28</v>
      </c>
      <c r="AE22" s="346">
        <v>43</v>
      </c>
      <c r="AF22" s="346">
        <v>31</v>
      </c>
      <c r="AG22" s="346">
        <v>29</v>
      </c>
      <c r="AH22" s="346">
        <v>15</v>
      </c>
      <c r="AI22" s="346" t="s">
        <v>430</v>
      </c>
      <c r="AJ22" s="346">
        <v>79</v>
      </c>
      <c r="AK22" s="346">
        <v>47</v>
      </c>
      <c r="AL22" s="346">
        <v>41</v>
      </c>
      <c r="AM22" s="346">
        <v>48</v>
      </c>
      <c r="AN22" s="346">
        <v>64</v>
      </c>
      <c r="AO22" s="373"/>
      <c r="AP22" s="348" t="s">
        <v>430</v>
      </c>
      <c r="AQ22" s="348" t="s">
        <v>430</v>
      </c>
      <c r="AR22" s="348">
        <v>16.22</v>
      </c>
      <c r="AS22" s="348">
        <v>13.81</v>
      </c>
      <c r="AT22" s="348">
        <v>11.6</v>
      </c>
      <c r="AU22" s="351"/>
      <c r="AV22" s="346" t="s">
        <v>430</v>
      </c>
      <c r="AW22" s="346" t="s">
        <v>430</v>
      </c>
      <c r="AX22" s="346">
        <v>14</v>
      </c>
      <c r="AY22" s="346">
        <v>27</v>
      </c>
      <c r="AZ22" s="346">
        <v>55</v>
      </c>
      <c r="BA22" s="374"/>
      <c r="BB22" s="348">
        <v>9.1124643081679295</v>
      </c>
      <c r="BC22" s="348">
        <v>0.58508974853923901</v>
      </c>
      <c r="BD22" s="348">
        <v>0.10442885895257201</v>
      </c>
      <c r="BE22" s="375">
        <v>0.60322556191481802</v>
      </c>
      <c r="BF22" s="374"/>
      <c r="BG22" s="375" t="s">
        <v>430</v>
      </c>
      <c r="BH22" s="674" t="s">
        <v>430</v>
      </c>
      <c r="BI22" s="348" t="s">
        <v>430</v>
      </c>
      <c r="BJ22" s="348" t="s">
        <v>430</v>
      </c>
      <c r="BK22" s="362"/>
      <c r="BL22" s="348" t="s">
        <v>6942</v>
      </c>
      <c r="BM22" s="373" t="s">
        <v>6943</v>
      </c>
      <c r="BN22" s="372" t="s">
        <v>2985</v>
      </c>
      <c r="BO22" s="372" t="s">
        <v>430</v>
      </c>
      <c r="BP22" s="372" t="s">
        <v>430</v>
      </c>
      <c r="BQ22" s="373"/>
      <c r="BR22" s="354" t="s">
        <v>436</v>
      </c>
    </row>
    <row r="23" spans="1:70" s="428" customFormat="1" x14ac:dyDescent="0.25">
      <c r="A23" s="345" t="s">
        <v>6944</v>
      </c>
      <c r="B23" s="373"/>
      <c r="C23" s="719">
        <v>40836</v>
      </c>
      <c r="D23" s="373"/>
      <c r="E23" s="346">
        <v>3105.28</v>
      </c>
      <c r="F23" s="373"/>
      <c r="G23" s="347">
        <v>43.839300000000001</v>
      </c>
      <c r="H23" s="374"/>
      <c r="I23" s="348">
        <v>-0.84770000000000001</v>
      </c>
      <c r="J23" s="348">
        <v>1.9549000000000001</v>
      </c>
      <c r="K23" s="348">
        <v>7.2873000000000001</v>
      </c>
      <c r="L23" s="348">
        <v>-4.8219000000000003</v>
      </c>
      <c r="M23" s="348">
        <v>-0.5605</v>
      </c>
      <c r="N23" s="350">
        <v>50.127899999999997</v>
      </c>
      <c r="O23" s="348">
        <v>44.342199999999998</v>
      </c>
      <c r="P23" s="348">
        <v>34.915599999999998</v>
      </c>
      <c r="Q23" s="348">
        <v>24.924700000000001</v>
      </c>
      <c r="R23" s="348">
        <v>15.5318</v>
      </c>
      <c r="S23" s="348">
        <v>8.1661000000000001</v>
      </c>
      <c r="T23" s="348">
        <v>3.7698</v>
      </c>
      <c r="U23" s="348">
        <v>14.009600000000001</v>
      </c>
      <c r="V23" s="348">
        <v>30.122900000000001</v>
      </c>
      <c r="W23" s="348">
        <v>7.1265999999999998</v>
      </c>
      <c r="X23" s="348">
        <v>10.4834</v>
      </c>
      <c r="Y23" s="374"/>
      <c r="Z23" s="346">
        <v>61</v>
      </c>
      <c r="AA23" s="346">
        <v>44</v>
      </c>
      <c r="AB23" s="346">
        <v>17</v>
      </c>
      <c r="AC23" s="346">
        <v>89</v>
      </c>
      <c r="AD23" s="346">
        <v>62</v>
      </c>
      <c r="AE23" s="346">
        <v>23</v>
      </c>
      <c r="AF23" s="346">
        <v>24</v>
      </c>
      <c r="AG23" s="346">
        <v>21</v>
      </c>
      <c r="AH23" s="346">
        <v>8</v>
      </c>
      <c r="AI23" s="346">
        <v>7</v>
      </c>
      <c r="AJ23" s="346">
        <v>20</v>
      </c>
      <c r="AK23" s="346">
        <v>84</v>
      </c>
      <c r="AL23" s="346">
        <v>8</v>
      </c>
      <c r="AM23" s="346">
        <v>26</v>
      </c>
      <c r="AN23" s="346">
        <v>18</v>
      </c>
      <c r="AO23" s="373"/>
      <c r="AP23" s="348">
        <v>21.29</v>
      </c>
      <c r="AQ23" s="348">
        <v>25.04</v>
      </c>
      <c r="AR23" s="348">
        <v>31.17</v>
      </c>
      <c r="AS23" s="348">
        <v>39.15</v>
      </c>
      <c r="AT23" s="348">
        <v>18.36</v>
      </c>
      <c r="AU23" s="351"/>
      <c r="AV23" s="346">
        <v>2</v>
      </c>
      <c r="AW23" s="346">
        <v>6</v>
      </c>
      <c r="AX23" s="346">
        <v>11</v>
      </c>
      <c r="AY23" s="346">
        <v>21</v>
      </c>
      <c r="AZ23" s="346">
        <v>37</v>
      </c>
      <c r="BA23" s="374"/>
      <c r="BB23" s="348">
        <v>15.5728923378724</v>
      </c>
      <c r="BC23" s="348">
        <v>0</v>
      </c>
      <c r="BD23" s="348">
        <v>0.13428361273891601</v>
      </c>
      <c r="BE23" s="375" t="s">
        <v>430</v>
      </c>
      <c r="BF23" s="374"/>
      <c r="BG23" s="375" t="s">
        <v>430</v>
      </c>
      <c r="BH23" s="674" t="s">
        <v>430</v>
      </c>
      <c r="BI23" s="348" t="s">
        <v>430</v>
      </c>
      <c r="BJ23" s="348" t="s">
        <v>430</v>
      </c>
      <c r="BK23" s="362"/>
      <c r="BL23" s="348" t="s">
        <v>6945</v>
      </c>
      <c r="BM23" s="373" t="s">
        <v>6946</v>
      </c>
      <c r="BN23" s="372" t="s">
        <v>430</v>
      </c>
      <c r="BO23" s="372" t="s">
        <v>430</v>
      </c>
      <c r="BP23" s="372" t="s">
        <v>430</v>
      </c>
      <c r="BQ23" s="373"/>
      <c r="BR23" s="354" t="s">
        <v>548</v>
      </c>
    </row>
    <row r="24" spans="1:70" s="428" customFormat="1" x14ac:dyDescent="0.25">
      <c r="A24" s="345" t="s">
        <v>6947</v>
      </c>
      <c r="B24" s="373"/>
      <c r="C24" s="719">
        <v>43280</v>
      </c>
      <c r="D24" s="373"/>
      <c r="E24" s="346">
        <v>2825.51</v>
      </c>
      <c r="F24" s="373"/>
      <c r="G24" s="347">
        <v>33.974499999999999</v>
      </c>
      <c r="H24" s="374"/>
      <c r="I24" s="348">
        <v>0.1028</v>
      </c>
      <c r="J24" s="348">
        <v>-0.93889999999999996</v>
      </c>
      <c r="K24" s="348">
        <v>-0.78700000000000003</v>
      </c>
      <c r="L24" s="348">
        <v>-3.8832</v>
      </c>
      <c r="M24" s="348">
        <v>-5.6927000000000003</v>
      </c>
      <c r="N24" s="350">
        <v>7.1760999999999999</v>
      </c>
      <c r="O24" s="348">
        <v>0.42759999999999998</v>
      </c>
      <c r="P24" s="348">
        <v>18.1539</v>
      </c>
      <c r="Q24" s="348">
        <v>22.9526</v>
      </c>
      <c r="R24" s="348" t="s">
        <v>430</v>
      </c>
      <c r="S24" s="348">
        <v>-1.9195</v>
      </c>
      <c r="T24" s="348">
        <v>2.0135999999999998</v>
      </c>
      <c r="U24" s="348">
        <v>-1.7192000000000001</v>
      </c>
      <c r="V24" s="348">
        <v>5.1276000000000002</v>
      </c>
      <c r="W24" s="348">
        <v>0.45300000000000001</v>
      </c>
      <c r="X24" s="348">
        <v>16.236499999999999</v>
      </c>
      <c r="Y24" s="374"/>
      <c r="Z24" s="346">
        <v>17</v>
      </c>
      <c r="AA24" s="346">
        <v>110</v>
      </c>
      <c r="AB24" s="346">
        <v>110</v>
      </c>
      <c r="AC24" s="346">
        <v>73</v>
      </c>
      <c r="AD24" s="346">
        <v>100</v>
      </c>
      <c r="AE24" s="346">
        <v>57</v>
      </c>
      <c r="AF24" s="346">
        <v>60</v>
      </c>
      <c r="AG24" s="346">
        <v>26</v>
      </c>
      <c r="AH24" s="346">
        <v>13</v>
      </c>
      <c r="AI24" s="346" t="s">
        <v>430</v>
      </c>
      <c r="AJ24" s="346">
        <v>109</v>
      </c>
      <c r="AK24" s="346">
        <v>104</v>
      </c>
      <c r="AL24" s="346">
        <v>90</v>
      </c>
      <c r="AM24" s="346">
        <v>70</v>
      </c>
      <c r="AN24" s="346">
        <v>106</v>
      </c>
      <c r="AO24" s="373"/>
      <c r="AP24" s="348" t="s">
        <v>430</v>
      </c>
      <c r="AQ24" s="348">
        <v>22.06</v>
      </c>
      <c r="AR24" s="348">
        <v>17.739999999999998</v>
      </c>
      <c r="AS24" s="348">
        <v>6.81</v>
      </c>
      <c r="AT24" s="348">
        <v>-1.87</v>
      </c>
      <c r="AU24" s="351"/>
      <c r="AV24" s="346" t="s">
        <v>430</v>
      </c>
      <c r="AW24" s="346">
        <v>12</v>
      </c>
      <c r="AX24" s="346">
        <v>13</v>
      </c>
      <c r="AY24" s="346">
        <v>47</v>
      </c>
      <c r="AZ24" s="346">
        <v>86</v>
      </c>
      <c r="BA24" s="374"/>
      <c r="BB24" s="348">
        <v>14.423758273271901</v>
      </c>
      <c r="BC24" s="348">
        <v>0</v>
      </c>
      <c r="BD24" s="348">
        <v>7.6583124220957297E-2</v>
      </c>
      <c r="BE24" s="375" t="s">
        <v>430</v>
      </c>
      <c r="BF24" s="374"/>
      <c r="BG24" s="375" t="s">
        <v>430</v>
      </c>
      <c r="BH24" s="674" t="s">
        <v>430</v>
      </c>
      <c r="BI24" s="348" t="s">
        <v>430</v>
      </c>
      <c r="BJ24" s="348" t="s">
        <v>430</v>
      </c>
      <c r="BK24" s="362"/>
      <c r="BL24" s="348" t="s">
        <v>6932</v>
      </c>
      <c r="BM24" s="373" t="s">
        <v>4893</v>
      </c>
      <c r="BN24" s="372" t="s">
        <v>430</v>
      </c>
      <c r="BO24" s="372" t="s">
        <v>430</v>
      </c>
      <c r="BP24" s="372" t="s">
        <v>430</v>
      </c>
      <c r="BQ24" s="373"/>
      <c r="BR24" s="354" t="s">
        <v>555</v>
      </c>
    </row>
    <row r="25" spans="1:70" s="428" customFormat="1" x14ac:dyDescent="0.25">
      <c r="A25" s="345" t="s">
        <v>6948</v>
      </c>
      <c r="B25" s="373"/>
      <c r="C25" s="719">
        <v>45929</v>
      </c>
      <c r="D25" s="373"/>
      <c r="E25" s="346">
        <v>2702.1</v>
      </c>
      <c r="F25" s="373"/>
      <c r="G25" s="347">
        <v>10.2681</v>
      </c>
      <c r="H25" s="374"/>
      <c r="I25" s="348">
        <v>-7.0999999999999994E-2</v>
      </c>
      <c r="J25" s="348">
        <v>-0.50680000000000003</v>
      </c>
      <c r="K25" s="348">
        <v>1.3993</v>
      </c>
      <c r="L25" s="348">
        <v>7.2610000000000001</v>
      </c>
      <c r="M25" s="348">
        <v>0.91100000000000003</v>
      </c>
      <c r="N25" s="350" t="s">
        <v>430</v>
      </c>
      <c r="O25" s="348" t="s">
        <v>430</v>
      </c>
      <c r="P25" s="348" t="s">
        <v>430</v>
      </c>
      <c r="Q25" s="348" t="s">
        <v>430</v>
      </c>
      <c r="R25" s="348" t="s">
        <v>430</v>
      </c>
      <c r="S25" s="348">
        <v>3.3653</v>
      </c>
      <c r="T25" s="348">
        <v>14.6646</v>
      </c>
      <c r="U25" s="348">
        <v>-0.2293</v>
      </c>
      <c r="V25" s="348">
        <v>2.5579000000000001</v>
      </c>
      <c r="W25" s="348">
        <v>0.73680000000000001</v>
      </c>
      <c r="X25" s="348">
        <v>2.681</v>
      </c>
      <c r="Y25" s="374"/>
      <c r="Z25" s="346">
        <v>30</v>
      </c>
      <c r="AA25" s="346">
        <v>102</v>
      </c>
      <c r="AB25" s="346">
        <v>94</v>
      </c>
      <c r="AC25" s="346">
        <v>17</v>
      </c>
      <c r="AD25" s="346">
        <v>53</v>
      </c>
      <c r="AE25" s="346" t="s">
        <v>430</v>
      </c>
      <c r="AF25" s="346" t="s">
        <v>430</v>
      </c>
      <c r="AG25" s="346" t="s">
        <v>430</v>
      </c>
      <c r="AH25" s="346" t="s">
        <v>430</v>
      </c>
      <c r="AI25" s="346" t="s">
        <v>430</v>
      </c>
      <c r="AJ25" s="346">
        <v>75</v>
      </c>
      <c r="AK25" s="346">
        <v>31</v>
      </c>
      <c r="AL25" s="346">
        <v>83</v>
      </c>
      <c r="AM25" s="346">
        <v>83</v>
      </c>
      <c r="AN25" s="346">
        <v>98</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11.906467397154399</v>
      </c>
      <c r="BC25" s="348">
        <v>0.98692828135816202</v>
      </c>
      <c r="BD25" s="348">
        <v>-2.3917110015741001E-2</v>
      </c>
      <c r="BE25" s="375">
        <v>-0.136726251076841</v>
      </c>
      <c r="BF25" s="374"/>
      <c r="BG25" s="375" t="s">
        <v>430</v>
      </c>
      <c r="BH25" s="674" t="s">
        <v>430</v>
      </c>
      <c r="BI25" s="348" t="s">
        <v>430</v>
      </c>
      <c r="BJ25" s="348" t="s">
        <v>430</v>
      </c>
      <c r="BK25" s="362"/>
      <c r="BL25" s="348" t="s">
        <v>6949</v>
      </c>
      <c r="BM25" s="373" t="s">
        <v>6950</v>
      </c>
      <c r="BN25" s="372" t="s">
        <v>430</v>
      </c>
      <c r="BO25" s="372" t="s">
        <v>430</v>
      </c>
      <c r="BP25" s="372" t="s">
        <v>430</v>
      </c>
      <c r="BQ25" s="373"/>
      <c r="BR25" s="354" t="s">
        <v>443</v>
      </c>
    </row>
    <row r="26" spans="1:70" s="428" customFormat="1" x14ac:dyDescent="0.25">
      <c r="A26" s="345" t="s">
        <v>6951</v>
      </c>
      <c r="B26" s="373"/>
      <c r="C26" s="719">
        <v>44847</v>
      </c>
      <c r="D26" s="373"/>
      <c r="E26" s="346">
        <v>2827.72</v>
      </c>
      <c r="F26" s="373"/>
      <c r="G26" s="347">
        <v>30.640799999999999</v>
      </c>
      <c r="H26" s="374"/>
      <c r="I26" s="348">
        <v>-0.98209999999999997</v>
      </c>
      <c r="J26" s="348">
        <v>3.0659999999999998</v>
      </c>
      <c r="K26" s="348">
        <v>7.0582000000000003</v>
      </c>
      <c r="L26" s="348">
        <v>-9.0845000000000002</v>
      </c>
      <c r="M26" s="348">
        <v>-2.5840999999999998</v>
      </c>
      <c r="N26" s="350">
        <v>62.2881</v>
      </c>
      <c r="O26" s="348">
        <v>50.500500000000002</v>
      </c>
      <c r="P26" s="348">
        <v>38.043100000000003</v>
      </c>
      <c r="Q26" s="348" t="s">
        <v>430</v>
      </c>
      <c r="R26" s="348" t="s">
        <v>430</v>
      </c>
      <c r="S26" s="348">
        <v>6.6044999999999998</v>
      </c>
      <c r="T26" s="348">
        <v>3.9376000000000002</v>
      </c>
      <c r="U26" s="348">
        <v>8.7157999999999998</v>
      </c>
      <c r="V26" s="348">
        <v>35.474499999999999</v>
      </c>
      <c r="W26" s="348">
        <v>7.3183999999999996</v>
      </c>
      <c r="X26" s="348">
        <v>33.901499999999999</v>
      </c>
      <c r="Y26" s="374"/>
      <c r="Z26" s="346">
        <v>65</v>
      </c>
      <c r="AA26" s="346">
        <v>9</v>
      </c>
      <c r="AB26" s="346">
        <v>25</v>
      </c>
      <c r="AC26" s="346">
        <v>93</v>
      </c>
      <c r="AD26" s="346">
        <v>81</v>
      </c>
      <c r="AE26" s="346">
        <v>13</v>
      </c>
      <c r="AF26" s="346">
        <v>11</v>
      </c>
      <c r="AG26" s="346">
        <v>11</v>
      </c>
      <c r="AH26" s="346" t="s">
        <v>430</v>
      </c>
      <c r="AI26" s="346" t="s">
        <v>430</v>
      </c>
      <c r="AJ26" s="346">
        <v>32</v>
      </c>
      <c r="AK26" s="346">
        <v>78</v>
      </c>
      <c r="AL26" s="346">
        <v>31</v>
      </c>
      <c r="AM26" s="346">
        <v>15</v>
      </c>
      <c r="AN26" s="346">
        <v>11</v>
      </c>
      <c r="AO26" s="373"/>
      <c r="AP26" s="348" t="s">
        <v>430</v>
      </c>
      <c r="AQ26" s="348" t="s">
        <v>430</v>
      </c>
      <c r="AR26" s="348" t="s">
        <v>430</v>
      </c>
      <c r="AS26" s="348">
        <v>44.41</v>
      </c>
      <c r="AT26" s="348">
        <v>18.649999999999999</v>
      </c>
      <c r="AU26" s="351"/>
      <c r="AV26" s="346" t="s">
        <v>430</v>
      </c>
      <c r="AW26" s="346" t="s">
        <v>430</v>
      </c>
      <c r="AX26" s="346" t="s">
        <v>430</v>
      </c>
      <c r="AY26" s="346">
        <v>11</v>
      </c>
      <c r="AZ26" s="346">
        <v>31</v>
      </c>
      <c r="BA26" s="374"/>
      <c r="BB26" s="348">
        <v>20.686594458431401</v>
      </c>
      <c r="BC26" s="348">
        <v>0</v>
      </c>
      <c r="BD26" s="348">
        <v>0.112227045186177</v>
      </c>
      <c r="BE26" s="375" t="s">
        <v>430</v>
      </c>
      <c r="BF26" s="374"/>
      <c r="BG26" s="375" t="s">
        <v>430</v>
      </c>
      <c r="BH26" s="674" t="s">
        <v>430</v>
      </c>
      <c r="BI26" s="348" t="s">
        <v>430</v>
      </c>
      <c r="BJ26" s="348" t="s">
        <v>430</v>
      </c>
      <c r="BK26" s="362"/>
      <c r="BL26" s="348" t="s">
        <v>6952</v>
      </c>
      <c r="BM26" s="373" t="s">
        <v>6953</v>
      </c>
      <c r="BN26" s="372" t="s">
        <v>430</v>
      </c>
      <c r="BO26" s="372" t="s">
        <v>430</v>
      </c>
      <c r="BP26" s="372" t="s">
        <v>430</v>
      </c>
      <c r="BQ26" s="373"/>
      <c r="BR26" s="354" t="s">
        <v>555</v>
      </c>
    </row>
    <row r="27" spans="1:70" s="428" customFormat="1" ht="11" x14ac:dyDescent="0.3">
      <c r="A27" s="841" t="s">
        <v>6954</v>
      </c>
      <c r="B27" s="842"/>
      <c r="C27" s="843">
        <v>38208</v>
      </c>
      <c r="D27" s="842"/>
      <c r="E27" s="844">
        <v>2610.4299999999998</v>
      </c>
      <c r="F27" s="842"/>
      <c r="G27" s="845">
        <v>263.5</v>
      </c>
      <c r="H27" s="847"/>
      <c r="I27" s="846" t="s">
        <v>430</v>
      </c>
      <c r="J27" s="846">
        <v>0.87209999999999999</v>
      </c>
      <c r="K27" s="846">
        <v>3.6271</v>
      </c>
      <c r="L27" s="846">
        <v>3.8635999999999999</v>
      </c>
      <c r="M27" s="846">
        <v>1.7437</v>
      </c>
      <c r="N27" s="848">
        <v>13.5236</v>
      </c>
      <c r="O27" s="846">
        <v>10.5814</v>
      </c>
      <c r="P27" s="846">
        <v>16.130299999999998</v>
      </c>
      <c r="Q27" s="846">
        <v>15.4162</v>
      </c>
      <c r="R27" s="846">
        <v>14.846</v>
      </c>
      <c r="S27" s="846">
        <v>4.1210000000000004</v>
      </c>
      <c r="T27" s="846">
        <v>11.442399999999999</v>
      </c>
      <c r="U27" s="846">
        <v>3.1177999999999999</v>
      </c>
      <c r="V27" s="846">
        <v>10.180999999999999</v>
      </c>
      <c r="W27" s="846">
        <v>3.0085999999999999</v>
      </c>
      <c r="X27" s="846">
        <v>16.015699999999999</v>
      </c>
      <c r="Y27" s="847"/>
      <c r="Z27" s="844" t="s">
        <v>430</v>
      </c>
      <c r="AA27" s="844">
        <v>56</v>
      </c>
      <c r="AB27" s="844">
        <v>52</v>
      </c>
      <c r="AC27" s="844">
        <v>49</v>
      </c>
      <c r="AD27" s="844">
        <v>42</v>
      </c>
      <c r="AE27" s="844">
        <v>41</v>
      </c>
      <c r="AF27" s="844">
        <v>34</v>
      </c>
      <c r="AG27" s="844">
        <v>31</v>
      </c>
      <c r="AH27" s="844">
        <v>16</v>
      </c>
      <c r="AI27" s="844">
        <v>11</v>
      </c>
      <c r="AJ27" s="844">
        <v>46</v>
      </c>
      <c r="AK27" s="844">
        <v>51</v>
      </c>
      <c r="AL27" s="844">
        <v>55</v>
      </c>
      <c r="AM27" s="844">
        <v>51</v>
      </c>
      <c r="AN27" s="844">
        <v>55</v>
      </c>
      <c r="AO27" s="842"/>
      <c r="AP27" s="846">
        <v>16.36</v>
      </c>
      <c r="AQ27" s="846">
        <v>17.16</v>
      </c>
      <c r="AR27" s="846">
        <v>15.56</v>
      </c>
      <c r="AS27" s="846">
        <v>12.92</v>
      </c>
      <c r="AT27" s="846">
        <v>9.82</v>
      </c>
      <c r="AU27" s="849"/>
      <c r="AV27" s="844">
        <v>10</v>
      </c>
      <c r="AW27" s="844">
        <v>13</v>
      </c>
      <c r="AX27" s="844">
        <v>15</v>
      </c>
      <c r="AY27" s="844">
        <v>28</v>
      </c>
      <c r="AZ27" s="844">
        <v>59</v>
      </c>
      <c r="BA27" s="847"/>
      <c r="BB27" s="846">
        <v>9.2314990889727699</v>
      </c>
      <c r="BC27" s="846">
        <v>0.638772783357347</v>
      </c>
      <c r="BD27" s="846">
        <v>9.1086634399919403E-2</v>
      </c>
      <c r="BE27" s="852">
        <v>0.62586658464296996</v>
      </c>
      <c r="BF27" s="847"/>
      <c r="BG27" s="852" t="s">
        <v>430</v>
      </c>
      <c r="BH27" s="930" t="s">
        <v>430</v>
      </c>
      <c r="BI27" s="846" t="s">
        <v>430</v>
      </c>
      <c r="BJ27" s="846" t="s">
        <v>430</v>
      </c>
      <c r="BK27" s="851"/>
      <c r="BL27" s="846" t="s">
        <v>6955</v>
      </c>
      <c r="BM27" s="842" t="s">
        <v>6956</v>
      </c>
      <c r="BN27" s="855" t="s">
        <v>430</v>
      </c>
      <c r="BO27" s="855" t="s">
        <v>430</v>
      </c>
      <c r="BP27" s="855" t="s">
        <v>430</v>
      </c>
      <c r="BQ27" s="842"/>
      <c r="BR27" s="856" t="s">
        <v>443</v>
      </c>
    </row>
    <row r="28" spans="1:70" s="428" customFormat="1" x14ac:dyDescent="0.25">
      <c r="A28" s="345" t="s">
        <v>6957</v>
      </c>
      <c r="B28" s="373"/>
      <c r="C28" s="719">
        <v>44326</v>
      </c>
      <c r="D28" s="373"/>
      <c r="E28" s="346">
        <v>2710.33</v>
      </c>
      <c r="F28" s="373"/>
      <c r="G28" s="347">
        <v>43.451000000000001</v>
      </c>
      <c r="H28" s="374"/>
      <c r="I28" s="348" t="s">
        <v>430</v>
      </c>
      <c r="J28" s="348">
        <v>1.4357</v>
      </c>
      <c r="K28" s="348">
        <v>6.2111999999999998</v>
      </c>
      <c r="L28" s="348">
        <v>7.4508999999999999</v>
      </c>
      <c r="M28" s="348">
        <v>33.277099999999997</v>
      </c>
      <c r="N28" s="350">
        <v>31.773299999999999</v>
      </c>
      <c r="O28" s="348">
        <v>49.39</v>
      </c>
      <c r="P28" s="348">
        <v>48.190600000000003</v>
      </c>
      <c r="Q28" s="348">
        <v>30.874099999999999</v>
      </c>
      <c r="R28" s="348" t="s">
        <v>430</v>
      </c>
      <c r="S28" s="348">
        <v>14.014699999999999</v>
      </c>
      <c r="T28" s="348">
        <v>32.751800000000003</v>
      </c>
      <c r="U28" s="348">
        <v>22.979199999999999</v>
      </c>
      <c r="V28" s="348">
        <v>23.027899999999999</v>
      </c>
      <c r="W28" s="348">
        <v>12.445</v>
      </c>
      <c r="X28" s="348">
        <v>32.216700000000003</v>
      </c>
      <c r="Y28" s="374"/>
      <c r="Z28" s="346" t="s">
        <v>430</v>
      </c>
      <c r="AA28" s="346">
        <v>51</v>
      </c>
      <c r="AB28" s="346">
        <v>45</v>
      </c>
      <c r="AC28" s="346">
        <v>13</v>
      </c>
      <c r="AD28" s="346">
        <v>2</v>
      </c>
      <c r="AE28" s="346">
        <v>31</v>
      </c>
      <c r="AF28" s="346">
        <v>12</v>
      </c>
      <c r="AG28" s="346">
        <v>1</v>
      </c>
      <c r="AH28" s="346">
        <v>1</v>
      </c>
      <c r="AI28" s="346" t="s">
        <v>430</v>
      </c>
      <c r="AJ28" s="346">
        <v>3</v>
      </c>
      <c r="AK28" s="346">
        <v>4</v>
      </c>
      <c r="AL28" s="346">
        <v>3</v>
      </c>
      <c r="AM28" s="346">
        <v>35</v>
      </c>
      <c r="AN28" s="346">
        <v>1</v>
      </c>
      <c r="AO28" s="373"/>
      <c r="AP28" s="348" t="s">
        <v>430</v>
      </c>
      <c r="AQ28" s="348" t="s">
        <v>430</v>
      </c>
      <c r="AR28" s="348">
        <v>44.81</v>
      </c>
      <c r="AS28" s="348">
        <v>45.94</v>
      </c>
      <c r="AT28" s="348">
        <v>43.08</v>
      </c>
      <c r="AU28" s="351"/>
      <c r="AV28" s="346" t="s">
        <v>430</v>
      </c>
      <c r="AW28" s="346" t="s">
        <v>430</v>
      </c>
      <c r="AX28" s="346">
        <v>1</v>
      </c>
      <c r="AY28" s="346">
        <v>9</v>
      </c>
      <c r="AZ28" s="346">
        <v>2</v>
      </c>
      <c r="BA28" s="374"/>
      <c r="BB28" s="348">
        <v>30.305838319009698</v>
      </c>
      <c r="BC28" s="348">
        <v>0</v>
      </c>
      <c r="BD28" s="348">
        <v>0.103379371142637</v>
      </c>
      <c r="BE28" s="375" t="s">
        <v>430</v>
      </c>
      <c r="BF28" s="374"/>
      <c r="BG28" s="375" t="s">
        <v>430</v>
      </c>
      <c r="BH28" s="674" t="s">
        <v>430</v>
      </c>
      <c r="BI28" s="348" t="s">
        <v>430</v>
      </c>
      <c r="BJ28" s="348" t="s">
        <v>430</v>
      </c>
      <c r="BK28" s="362"/>
      <c r="BL28" s="348" t="s">
        <v>6958</v>
      </c>
      <c r="BM28" s="373" t="s">
        <v>4729</v>
      </c>
      <c r="BN28" s="372" t="s">
        <v>430</v>
      </c>
      <c r="BO28" s="372" t="s">
        <v>430</v>
      </c>
      <c r="BP28" s="372" t="s">
        <v>430</v>
      </c>
      <c r="BQ28" s="373"/>
      <c r="BR28" s="354" t="s">
        <v>611</v>
      </c>
    </row>
    <row r="29" spans="1:70" s="428" customFormat="1" x14ac:dyDescent="0.25">
      <c r="A29" s="345" t="s">
        <v>6959</v>
      </c>
      <c r="B29" s="373"/>
      <c r="C29" s="719">
        <v>45915</v>
      </c>
      <c r="D29" s="373"/>
      <c r="E29" s="346">
        <v>2369.6799999999998</v>
      </c>
      <c r="F29" s="373"/>
      <c r="G29" s="347">
        <v>10.3992</v>
      </c>
      <c r="H29" s="374"/>
      <c r="I29" s="348" t="s">
        <v>430</v>
      </c>
      <c r="J29" s="348">
        <v>7.7000000000000002E-3</v>
      </c>
      <c r="K29" s="348">
        <v>1.7684</v>
      </c>
      <c r="L29" s="348">
        <v>5.1029</v>
      </c>
      <c r="M29" s="348">
        <v>2.8046000000000002</v>
      </c>
      <c r="N29" s="350" t="s">
        <v>430</v>
      </c>
      <c r="O29" s="348" t="s">
        <v>430</v>
      </c>
      <c r="P29" s="348" t="s">
        <v>430</v>
      </c>
      <c r="Q29" s="348" t="s">
        <v>430</v>
      </c>
      <c r="R29" s="348" t="s">
        <v>430</v>
      </c>
      <c r="S29" s="348">
        <v>2.8931</v>
      </c>
      <c r="T29" s="348">
        <v>10.0922</v>
      </c>
      <c r="U29" s="348">
        <v>1.7424999999999999</v>
      </c>
      <c r="V29" s="348">
        <v>5.1284000000000001</v>
      </c>
      <c r="W29" s="348">
        <v>0.64649999999999996</v>
      </c>
      <c r="X29" s="348">
        <v>3.992</v>
      </c>
      <c r="Y29" s="374"/>
      <c r="Z29" s="346" t="s">
        <v>430</v>
      </c>
      <c r="AA29" s="346">
        <v>88</v>
      </c>
      <c r="AB29" s="346">
        <v>85</v>
      </c>
      <c r="AC29" s="346">
        <v>37</v>
      </c>
      <c r="AD29" s="346">
        <v>34</v>
      </c>
      <c r="AE29" s="346" t="s">
        <v>430</v>
      </c>
      <c r="AF29" s="346" t="s">
        <v>430</v>
      </c>
      <c r="AG29" s="346" t="s">
        <v>430</v>
      </c>
      <c r="AH29" s="346" t="s">
        <v>430</v>
      </c>
      <c r="AI29" s="346" t="s">
        <v>430</v>
      </c>
      <c r="AJ29" s="346">
        <v>85</v>
      </c>
      <c r="AK29" s="346">
        <v>55</v>
      </c>
      <c r="AL29" s="346">
        <v>72</v>
      </c>
      <c r="AM29" s="346">
        <v>69</v>
      </c>
      <c r="AN29" s="346">
        <v>101</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7.0252839315463103</v>
      </c>
      <c r="BC29" s="348">
        <v>0</v>
      </c>
      <c r="BD29" s="348">
        <v>-8.1632987698978705E-3</v>
      </c>
      <c r="BE29" s="375" t="s">
        <v>430</v>
      </c>
      <c r="BF29" s="374"/>
      <c r="BG29" s="375" t="s">
        <v>430</v>
      </c>
      <c r="BH29" s="674" t="s">
        <v>430</v>
      </c>
      <c r="BI29" s="348" t="s">
        <v>430</v>
      </c>
      <c r="BJ29" s="348" t="s">
        <v>430</v>
      </c>
      <c r="BK29" s="362"/>
      <c r="BL29" s="348" t="s">
        <v>6766</v>
      </c>
      <c r="BM29" s="373" t="s">
        <v>5862</v>
      </c>
      <c r="BN29" s="372" t="s">
        <v>430</v>
      </c>
      <c r="BO29" s="372" t="s">
        <v>430</v>
      </c>
      <c r="BP29" s="372" t="s">
        <v>430</v>
      </c>
      <c r="BQ29" s="373"/>
      <c r="BR29" s="354" t="s">
        <v>436</v>
      </c>
    </row>
    <row r="30" spans="1:70" s="428" customFormat="1" x14ac:dyDescent="0.25">
      <c r="A30" s="345" t="s">
        <v>6960</v>
      </c>
      <c r="B30" s="373"/>
      <c r="C30" s="719">
        <v>46220</v>
      </c>
      <c r="D30" s="373"/>
      <c r="E30" s="346">
        <v>2204.5700000000002</v>
      </c>
      <c r="F30" s="373"/>
      <c r="G30" s="347">
        <v>10.209099999999999</v>
      </c>
      <c r="H30" s="374"/>
      <c r="I30" s="348" t="s">
        <v>430</v>
      </c>
      <c r="J30" s="348">
        <v>0.43190000000000001</v>
      </c>
      <c r="K30" s="348" t="s">
        <v>430</v>
      </c>
      <c r="L30" s="348" t="s">
        <v>430</v>
      </c>
      <c r="M30" s="348" t="s">
        <v>430</v>
      </c>
      <c r="N30" s="350" t="s">
        <v>430</v>
      </c>
      <c r="O30" s="348" t="s">
        <v>430</v>
      </c>
      <c r="P30" s="348" t="s">
        <v>430</v>
      </c>
      <c r="Q30" s="348" t="s">
        <v>430</v>
      </c>
      <c r="R30" s="348" t="s">
        <v>430</v>
      </c>
      <c r="S30" s="348" t="s">
        <v>430</v>
      </c>
      <c r="T30" s="348" t="s">
        <v>430</v>
      </c>
      <c r="U30" s="348" t="s">
        <v>430</v>
      </c>
      <c r="V30" s="348" t="s">
        <v>430</v>
      </c>
      <c r="W30" s="348">
        <v>1.4993000000000001</v>
      </c>
      <c r="X30" s="348">
        <v>2.0910000000000002</v>
      </c>
      <c r="Y30" s="374"/>
      <c r="Z30" s="346" t="s">
        <v>430</v>
      </c>
      <c r="AA30" s="346">
        <v>72</v>
      </c>
      <c r="AB30" s="346" t="s">
        <v>430</v>
      </c>
      <c r="AC30" s="346" t="s">
        <v>430</v>
      </c>
      <c r="AD30" s="346" t="s">
        <v>430</v>
      </c>
      <c r="AE30" s="346" t="s">
        <v>430</v>
      </c>
      <c r="AF30" s="346" t="s">
        <v>430</v>
      </c>
      <c r="AG30" s="346" t="s">
        <v>430</v>
      </c>
      <c r="AH30" s="346" t="s">
        <v>430</v>
      </c>
      <c r="AI30" s="346" t="s">
        <v>430</v>
      </c>
      <c r="AJ30" s="346" t="s">
        <v>430</v>
      </c>
      <c r="AK30" s="346" t="s">
        <v>430</v>
      </c>
      <c r="AL30" s="346" t="s">
        <v>430</v>
      </c>
      <c r="AM30" s="346" t="s">
        <v>430</v>
      </c>
      <c r="AN30" s="346">
        <v>78</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74"/>
      <c r="BB30" s="348" t="s">
        <v>430</v>
      </c>
      <c r="BC30" s="348">
        <v>0</v>
      </c>
      <c r="BD30" s="348">
        <v>0</v>
      </c>
      <c r="BE30" s="375" t="s">
        <v>430</v>
      </c>
      <c r="BF30" s="374"/>
      <c r="BG30" s="375" t="s">
        <v>430</v>
      </c>
      <c r="BH30" s="674" t="s">
        <v>430</v>
      </c>
      <c r="BI30" s="348" t="s">
        <v>430</v>
      </c>
      <c r="BJ30" s="348" t="s">
        <v>430</v>
      </c>
      <c r="BK30" s="362"/>
      <c r="BL30" s="348" t="s">
        <v>6961</v>
      </c>
      <c r="BM30" s="373" t="s">
        <v>6962</v>
      </c>
      <c r="BN30" s="372" t="s">
        <v>430</v>
      </c>
      <c r="BO30" s="372" t="s">
        <v>430</v>
      </c>
      <c r="BP30" s="372" t="s">
        <v>430</v>
      </c>
      <c r="BQ30" s="373"/>
      <c r="BR30" s="354" t="s">
        <v>443</v>
      </c>
    </row>
    <row r="31" spans="1:70" s="428" customFormat="1" x14ac:dyDescent="0.25">
      <c r="A31" s="345" t="s">
        <v>6963</v>
      </c>
      <c r="B31" s="373"/>
      <c r="C31" s="719">
        <v>40988</v>
      </c>
      <c r="D31" s="373"/>
      <c r="E31" s="346">
        <v>1791.55</v>
      </c>
      <c r="F31" s="373"/>
      <c r="G31" s="347">
        <v>43.914000000000001</v>
      </c>
      <c r="H31" s="374"/>
      <c r="I31" s="348">
        <v>-0.64800000000000002</v>
      </c>
      <c r="J31" s="348">
        <v>2.7557</v>
      </c>
      <c r="K31" s="348">
        <v>7.3490000000000002</v>
      </c>
      <c r="L31" s="348">
        <v>-4.6306000000000003</v>
      </c>
      <c r="M31" s="348">
        <v>-0.8236</v>
      </c>
      <c r="N31" s="350">
        <v>50.326099999999997</v>
      </c>
      <c r="O31" s="348">
        <v>45.135399999999997</v>
      </c>
      <c r="P31" s="348">
        <v>35.296500000000002</v>
      </c>
      <c r="Q31" s="348">
        <v>24.929300000000001</v>
      </c>
      <c r="R31" s="348">
        <v>15.4795</v>
      </c>
      <c r="S31" s="348">
        <v>8.2424999999999997</v>
      </c>
      <c r="T31" s="348">
        <v>4.0547000000000004</v>
      </c>
      <c r="U31" s="348">
        <v>13.4781</v>
      </c>
      <c r="V31" s="348">
        <v>30.456499999999998</v>
      </c>
      <c r="W31" s="348">
        <v>7.1940999999999997</v>
      </c>
      <c r="X31" s="348">
        <v>10.815300000000001</v>
      </c>
      <c r="Y31" s="374"/>
      <c r="Z31" s="346">
        <v>51</v>
      </c>
      <c r="AA31" s="346">
        <v>26</v>
      </c>
      <c r="AB31" s="346">
        <v>12</v>
      </c>
      <c r="AC31" s="346">
        <v>84</v>
      </c>
      <c r="AD31" s="346">
        <v>75</v>
      </c>
      <c r="AE31" s="346">
        <v>19</v>
      </c>
      <c r="AF31" s="346">
        <v>16</v>
      </c>
      <c r="AG31" s="346">
        <v>15</v>
      </c>
      <c r="AH31" s="346">
        <v>7</v>
      </c>
      <c r="AI31" s="346">
        <v>8</v>
      </c>
      <c r="AJ31" s="346">
        <v>16</v>
      </c>
      <c r="AK31" s="346">
        <v>74</v>
      </c>
      <c r="AL31" s="346">
        <v>14</v>
      </c>
      <c r="AM31" s="346">
        <v>24</v>
      </c>
      <c r="AN31" s="346">
        <v>13</v>
      </c>
      <c r="AO31" s="373"/>
      <c r="AP31" s="348">
        <v>21.13</v>
      </c>
      <c r="AQ31" s="348">
        <v>25.03</v>
      </c>
      <c r="AR31" s="348">
        <v>31.33</v>
      </c>
      <c r="AS31" s="348">
        <v>39.65</v>
      </c>
      <c r="AT31" s="348">
        <v>18.82</v>
      </c>
      <c r="AU31" s="351"/>
      <c r="AV31" s="346">
        <v>6</v>
      </c>
      <c r="AW31" s="346">
        <v>7</v>
      </c>
      <c r="AX31" s="346">
        <v>5</v>
      </c>
      <c r="AY31" s="346">
        <v>15</v>
      </c>
      <c r="AZ31" s="346">
        <v>29</v>
      </c>
      <c r="BA31" s="374"/>
      <c r="BB31" s="348">
        <v>16.1881613958919</v>
      </c>
      <c r="BC31" s="348">
        <v>0</v>
      </c>
      <c r="BD31" s="348">
        <v>0.13160735643982199</v>
      </c>
      <c r="BE31" s="375" t="s">
        <v>430</v>
      </c>
      <c r="BF31" s="374"/>
      <c r="BG31" s="375" t="s">
        <v>430</v>
      </c>
      <c r="BH31" s="674" t="s">
        <v>430</v>
      </c>
      <c r="BI31" s="348" t="s">
        <v>430</v>
      </c>
      <c r="BJ31" s="348" t="s">
        <v>430</v>
      </c>
      <c r="BK31" s="362"/>
      <c r="BL31" s="348" t="s">
        <v>6935</v>
      </c>
      <c r="BM31" s="373" t="s">
        <v>4945</v>
      </c>
      <c r="BN31" s="372" t="s">
        <v>430</v>
      </c>
      <c r="BO31" s="372" t="s">
        <v>430</v>
      </c>
      <c r="BP31" s="372" t="s">
        <v>430</v>
      </c>
      <c r="BQ31" s="373"/>
      <c r="BR31" s="354" t="s">
        <v>548</v>
      </c>
    </row>
    <row r="32" spans="1:70" s="428" customFormat="1" x14ac:dyDescent="0.25">
      <c r="A32" s="345" t="s">
        <v>6964</v>
      </c>
      <c r="B32" s="373"/>
      <c r="C32" s="719">
        <v>44575</v>
      </c>
      <c r="D32" s="373"/>
      <c r="E32" s="346">
        <v>1513.32</v>
      </c>
      <c r="F32" s="373"/>
      <c r="G32" s="347">
        <v>16.881</v>
      </c>
      <c r="H32" s="374"/>
      <c r="I32" s="348" t="s">
        <v>430</v>
      </c>
      <c r="J32" s="348">
        <v>5.33E-2</v>
      </c>
      <c r="K32" s="348">
        <v>1.4141999999999999</v>
      </c>
      <c r="L32" s="348">
        <v>2.8795999999999999</v>
      </c>
      <c r="M32" s="348">
        <v>1.8486</v>
      </c>
      <c r="N32" s="350">
        <v>11.092700000000001</v>
      </c>
      <c r="O32" s="348">
        <v>11.851599999999999</v>
      </c>
      <c r="P32" s="348">
        <v>13.507</v>
      </c>
      <c r="Q32" s="348" t="s">
        <v>430</v>
      </c>
      <c r="R32" s="348" t="s">
        <v>430</v>
      </c>
      <c r="S32" s="348">
        <v>2.7149999999999999</v>
      </c>
      <c r="T32" s="348">
        <v>8.24</v>
      </c>
      <c r="U32" s="348">
        <v>4.2797000000000001</v>
      </c>
      <c r="V32" s="348">
        <v>8.2872000000000003</v>
      </c>
      <c r="W32" s="348">
        <v>0.95330000000000004</v>
      </c>
      <c r="X32" s="348">
        <v>12.116899999999999</v>
      </c>
      <c r="Y32" s="374"/>
      <c r="Z32" s="346" t="s">
        <v>430</v>
      </c>
      <c r="AA32" s="346">
        <v>84</v>
      </c>
      <c r="AB32" s="346">
        <v>92</v>
      </c>
      <c r="AC32" s="346">
        <v>58</v>
      </c>
      <c r="AD32" s="346">
        <v>40</v>
      </c>
      <c r="AE32" s="346">
        <v>48</v>
      </c>
      <c r="AF32" s="346">
        <v>30</v>
      </c>
      <c r="AG32" s="346">
        <v>40</v>
      </c>
      <c r="AH32" s="346" t="s">
        <v>430</v>
      </c>
      <c r="AI32" s="346" t="s">
        <v>430</v>
      </c>
      <c r="AJ32" s="346">
        <v>94</v>
      </c>
      <c r="AK32" s="346">
        <v>62</v>
      </c>
      <c r="AL32" s="346">
        <v>48</v>
      </c>
      <c r="AM32" s="346">
        <v>57</v>
      </c>
      <c r="AN32" s="346">
        <v>91</v>
      </c>
      <c r="AO32" s="373"/>
      <c r="AP32" s="348" t="s">
        <v>430</v>
      </c>
      <c r="AQ32" s="348" t="s">
        <v>430</v>
      </c>
      <c r="AR32" s="348" t="s">
        <v>430</v>
      </c>
      <c r="AS32" s="348">
        <v>12.5</v>
      </c>
      <c r="AT32" s="348">
        <v>9.06</v>
      </c>
      <c r="AU32" s="351"/>
      <c r="AV32" s="346" t="s">
        <v>430</v>
      </c>
      <c r="AW32" s="346" t="s">
        <v>430</v>
      </c>
      <c r="AX32" s="346" t="s">
        <v>430</v>
      </c>
      <c r="AY32" s="346">
        <v>31</v>
      </c>
      <c r="AZ32" s="346">
        <v>61</v>
      </c>
      <c r="BA32" s="374"/>
      <c r="BB32" s="348">
        <v>6.2379616178764499</v>
      </c>
      <c r="BC32" s="348">
        <v>0</v>
      </c>
      <c r="BD32" s="348">
        <v>9.9012858720555E-2</v>
      </c>
      <c r="BE32" s="375" t="s">
        <v>430</v>
      </c>
      <c r="BF32" s="374"/>
      <c r="BG32" s="375" t="s">
        <v>430</v>
      </c>
      <c r="BH32" s="674" t="s">
        <v>430</v>
      </c>
      <c r="BI32" s="348" t="s">
        <v>430</v>
      </c>
      <c r="BJ32" s="348" t="s">
        <v>430</v>
      </c>
      <c r="BK32" s="362"/>
      <c r="BL32" s="348" t="s">
        <v>6768</v>
      </c>
      <c r="BM32" s="373" t="s">
        <v>6769</v>
      </c>
      <c r="BN32" s="372" t="s">
        <v>430</v>
      </c>
      <c r="BO32" s="372" t="s">
        <v>430</v>
      </c>
      <c r="BP32" s="372" t="s">
        <v>430</v>
      </c>
      <c r="BQ32" s="373"/>
      <c r="BR32" s="354" t="s">
        <v>436</v>
      </c>
    </row>
    <row r="33" spans="1:70" s="428" customFormat="1" x14ac:dyDescent="0.25">
      <c r="A33" s="345" t="s">
        <v>6965</v>
      </c>
      <c r="B33" s="373"/>
      <c r="C33" s="719">
        <v>45310</v>
      </c>
      <c r="D33" s="373"/>
      <c r="E33" s="346">
        <v>1501.4</v>
      </c>
      <c r="F33" s="373"/>
      <c r="G33" s="347">
        <v>22.998899999999999</v>
      </c>
      <c r="H33" s="374"/>
      <c r="I33" s="348">
        <v>-0.74099999999999999</v>
      </c>
      <c r="J33" s="348">
        <v>2.556</v>
      </c>
      <c r="K33" s="348">
        <v>7.1200999999999999</v>
      </c>
      <c r="L33" s="348">
        <v>-4.6349999999999998</v>
      </c>
      <c r="M33" s="348">
        <v>-0.66210000000000002</v>
      </c>
      <c r="N33" s="350">
        <v>48.692700000000002</v>
      </c>
      <c r="O33" s="348">
        <v>43.854100000000003</v>
      </c>
      <c r="P33" s="348" t="s">
        <v>430</v>
      </c>
      <c r="Q33" s="348" t="s">
        <v>430</v>
      </c>
      <c r="R33" s="348" t="s">
        <v>430</v>
      </c>
      <c r="S33" s="348">
        <v>8.0267999999999997</v>
      </c>
      <c r="T33" s="348">
        <v>3.9306000000000001</v>
      </c>
      <c r="U33" s="348">
        <v>12.792199999999999</v>
      </c>
      <c r="V33" s="348">
        <v>29.124600000000001</v>
      </c>
      <c r="W33" s="348">
        <v>6.9194000000000004</v>
      </c>
      <c r="X33" s="348">
        <v>38.3247</v>
      </c>
      <c r="Y33" s="374"/>
      <c r="Z33" s="346">
        <v>58</v>
      </c>
      <c r="AA33" s="346">
        <v>33</v>
      </c>
      <c r="AB33" s="346">
        <v>24</v>
      </c>
      <c r="AC33" s="346">
        <v>85</v>
      </c>
      <c r="AD33" s="346">
        <v>69</v>
      </c>
      <c r="AE33" s="346">
        <v>29</v>
      </c>
      <c r="AF33" s="346">
        <v>26</v>
      </c>
      <c r="AG33" s="346" t="s">
        <v>430</v>
      </c>
      <c r="AH33" s="346" t="s">
        <v>430</v>
      </c>
      <c r="AI33" s="346" t="s">
        <v>430</v>
      </c>
      <c r="AJ33" s="346">
        <v>24</v>
      </c>
      <c r="AK33" s="346">
        <v>79</v>
      </c>
      <c r="AL33" s="346">
        <v>21</v>
      </c>
      <c r="AM33" s="346">
        <v>33</v>
      </c>
      <c r="AN33" s="346">
        <v>34</v>
      </c>
      <c r="AO33" s="373"/>
      <c r="AP33" s="348" t="s">
        <v>430</v>
      </c>
      <c r="AQ33" s="348" t="s">
        <v>430</v>
      </c>
      <c r="AR33" s="348" t="s">
        <v>430</v>
      </c>
      <c r="AS33" s="348" t="s">
        <v>430</v>
      </c>
      <c r="AT33" s="348">
        <v>18.29</v>
      </c>
      <c r="AU33" s="351"/>
      <c r="AV33" s="346" t="s">
        <v>430</v>
      </c>
      <c r="AW33" s="346" t="s">
        <v>430</v>
      </c>
      <c r="AX33" s="346" t="s">
        <v>430</v>
      </c>
      <c r="AY33" s="346" t="s">
        <v>430</v>
      </c>
      <c r="AZ33" s="346">
        <v>38</v>
      </c>
      <c r="BA33" s="374"/>
      <c r="BB33" s="348">
        <v>16.4857870754537</v>
      </c>
      <c r="BC33" s="348">
        <v>0</v>
      </c>
      <c r="BD33" s="348">
        <v>0.15008920779327301</v>
      </c>
      <c r="BE33" s="375" t="s">
        <v>430</v>
      </c>
      <c r="BF33" s="374"/>
      <c r="BG33" s="375" t="s">
        <v>430</v>
      </c>
      <c r="BH33" s="674" t="s">
        <v>430</v>
      </c>
      <c r="BI33" s="348" t="s">
        <v>430</v>
      </c>
      <c r="BJ33" s="348" t="s">
        <v>430</v>
      </c>
      <c r="BK33" s="362"/>
      <c r="BL33" s="348" t="s">
        <v>6966</v>
      </c>
      <c r="BM33" s="373" t="s">
        <v>5403</v>
      </c>
      <c r="BN33" s="372" t="s">
        <v>430</v>
      </c>
      <c r="BO33" s="372" t="s">
        <v>430</v>
      </c>
      <c r="BP33" s="372" t="s">
        <v>430</v>
      </c>
      <c r="BQ33" s="373"/>
      <c r="BR33" s="354" t="s">
        <v>6967</v>
      </c>
    </row>
    <row r="34" spans="1:70" s="428" customFormat="1" x14ac:dyDescent="0.25">
      <c r="A34" s="345" t="s">
        <v>6968</v>
      </c>
      <c r="B34" s="373"/>
      <c r="C34" s="719">
        <v>46002</v>
      </c>
      <c r="D34" s="373"/>
      <c r="E34" s="346">
        <v>1390.28</v>
      </c>
      <c r="F34" s="373"/>
      <c r="G34" s="347">
        <v>10.899699999999999</v>
      </c>
      <c r="H34" s="374"/>
      <c r="I34" s="348" t="s">
        <v>430</v>
      </c>
      <c r="J34" s="348">
        <v>0.86990000000000001</v>
      </c>
      <c r="K34" s="348">
        <v>3.2599</v>
      </c>
      <c r="L34" s="348">
        <v>5.2073999999999998</v>
      </c>
      <c r="M34" s="348">
        <v>4.4622999999999999</v>
      </c>
      <c r="N34" s="350" t="s">
        <v>430</v>
      </c>
      <c r="O34" s="348" t="s">
        <v>430</v>
      </c>
      <c r="P34" s="348" t="s">
        <v>430</v>
      </c>
      <c r="Q34" s="348" t="s">
        <v>430</v>
      </c>
      <c r="R34" s="348" t="s">
        <v>430</v>
      </c>
      <c r="S34" s="348">
        <v>4.0971000000000002</v>
      </c>
      <c r="T34" s="348">
        <v>13.2201</v>
      </c>
      <c r="U34" s="348">
        <v>7.1581999999999999</v>
      </c>
      <c r="V34" s="348" t="s">
        <v>430</v>
      </c>
      <c r="W34" s="348">
        <v>2.8691</v>
      </c>
      <c r="X34" s="348">
        <v>8.9969999999999999</v>
      </c>
      <c r="Y34" s="374"/>
      <c r="Z34" s="346" t="s">
        <v>430</v>
      </c>
      <c r="AA34" s="346">
        <v>57</v>
      </c>
      <c r="AB34" s="346">
        <v>57</v>
      </c>
      <c r="AC34" s="346">
        <v>35</v>
      </c>
      <c r="AD34" s="346">
        <v>25</v>
      </c>
      <c r="AE34" s="346" t="s">
        <v>430</v>
      </c>
      <c r="AF34" s="346" t="s">
        <v>430</v>
      </c>
      <c r="AG34" s="346" t="s">
        <v>430</v>
      </c>
      <c r="AH34" s="346" t="s">
        <v>430</v>
      </c>
      <c r="AI34" s="346" t="s">
        <v>430</v>
      </c>
      <c r="AJ34" s="346">
        <v>47</v>
      </c>
      <c r="AK34" s="346">
        <v>42</v>
      </c>
      <c r="AL34" s="346">
        <v>39</v>
      </c>
      <c r="AM34" s="346" t="s">
        <v>430</v>
      </c>
      <c r="AN34" s="346">
        <v>59</v>
      </c>
      <c r="AO34" s="373"/>
      <c r="AP34" s="348" t="s">
        <v>430</v>
      </c>
      <c r="AQ34" s="348" t="s">
        <v>430</v>
      </c>
      <c r="AR34" s="348" t="s">
        <v>430</v>
      </c>
      <c r="AS34" s="348" t="s">
        <v>430</v>
      </c>
      <c r="AT34" s="348" t="s">
        <v>430</v>
      </c>
      <c r="AU34" s="351"/>
      <c r="AV34" s="346" t="s">
        <v>430</v>
      </c>
      <c r="AW34" s="346" t="s">
        <v>430</v>
      </c>
      <c r="AX34" s="346" t="s">
        <v>430</v>
      </c>
      <c r="AY34" s="346" t="s">
        <v>430</v>
      </c>
      <c r="AZ34" s="346" t="s">
        <v>430</v>
      </c>
      <c r="BA34" s="374"/>
      <c r="BB34" s="348">
        <v>8.4500841459554294</v>
      </c>
      <c r="BC34" s="348">
        <v>0.48593389233649198</v>
      </c>
      <c r="BD34" s="348">
        <v>7.8588663252694604E-2</v>
      </c>
      <c r="BE34" s="375">
        <v>0.92015657426321795</v>
      </c>
      <c r="BF34" s="374"/>
      <c r="BG34" s="375" t="s">
        <v>430</v>
      </c>
      <c r="BH34" s="674" t="s">
        <v>430</v>
      </c>
      <c r="BI34" s="348" t="s">
        <v>430</v>
      </c>
      <c r="BJ34" s="348" t="s">
        <v>430</v>
      </c>
      <c r="BK34" s="362"/>
      <c r="BL34" s="348" t="s">
        <v>6969</v>
      </c>
      <c r="BM34" s="373" t="s">
        <v>6970</v>
      </c>
      <c r="BN34" s="372" t="s">
        <v>430</v>
      </c>
      <c r="BO34" s="372" t="s">
        <v>430</v>
      </c>
      <c r="BP34" s="372" t="s">
        <v>430</v>
      </c>
      <c r="BQ34" s="373"/>
      <c r="BR34" s="354" t="s">
        <v>436</v>
      </c>
    </row>
    <row r="35" spans="1:70" s="428" customFormat="1" x14ac:dyDescent="0.25">
      <c r="A35" s="345" t="s">
        <v>6971</v>
      </c>
      <c r="B35" s="373"/>
      <c r="C35" s="719">
        <v>44862</v>
      </c>
      <c r="D35" s="373"/>
      <c r="E35" s="346">
        <v>1461.55</v>
      </c>
      <c r="F35" s="373"/>
      <c r="G35" s="347">
        <v>28.776499999999999</v>
      </c>
      <c r="H35" s="374"/>
      <c r="I35" s="348">
        <v>-0.62270000000000003</v>
      </c>
      <c r="J35" s="348">
        <v>2.7208000000000001</v>
      </c>
      <c r="K35" s="348">
        <v>7.3882000000000003</v>
      </c>
      <c r="L35" s="348">
        <v>-4.3681000000000001</v>
      </c>
      <c r="M35" s="348">
        <v>-0.70909999999999995</v>
      </c>
      <c r="N35" s="350">
        <v>50.645699999999998</v>
      </c>
      <c r="O35" s="348">
        <v>45.349800000000002</v>
      </c>
      <c r="P35" s="348">
        <v>35.633499999999998</v>
      </c>
      <c r="Q35" s="348" t="s">
        <v>430</v>
      </c>
      <c r="R35" s="348" t="s">
        <v>430</v>
      </c>
      <c r="S35" s="348">
        <v>8.4204000000000008</v>
      </c>
      <c r="T35" s="348">
        <v>4.2267999999999999</v>
      </c>
      <c r="U35" s="348">
        <v>10.0617</v>
      </c>
      <c r="V35" s="348">
        <v>30.7363</v>
      </c>
      <c r="W35" s="348">
        <v>7.3224999999999998</v>
      </c>
      <c r="X35" s="348">
        <v>32.121600000000001</v>
      </c>
      <c r="Y35" s="374"/>
      <c r="Z35" s="346">
        <v>49</v>
      </c>
      <c r="AA35" s="346">
        <v>28</v>
      </c>
      <c r="AB35" s="346">
        <v>9</v>
      </c>
      <c r="AC35" s="346">
        <v>76</v>
      </c>
      <c r="AD35" s="346">
        <v>71</v>
      </c>
      <c r="AE35" s="346">
        <v>17</v>
      </c>
      <c r="AF35" s="346">
        <v>15</v>
      </c>
      <c r="AG35" s="346">
        <v>13</v>
      </c>
      <c r="AH35" s="346" t="s">
        <v>430</v>
      </c>
      <c r="AI35" s="346" t="s">
        <v>430</v>
      </c>
      <c r="AJ35" s="346">
        <v>9</v>
      </c>
      <c r="AK35" s="346">
        <v>71</v>
      </c>
      <c r="AL35" s="346">
        <v>25</v>
      </c>
      <c r="AM35" s="346">
        <v>18</v>
      </c>
      <c r="AN35" s="346">
        <v>10</v>
      </c>
      <c r="AO35" s="373"/>
      <c r="AP35" s="348" t="s">
        <v>430</v>
      </c>
      <c r="AQ35" s="348" t="s">
        <v>430</v>
      </c>
      <c r="AR35" s="348" t="s">
        <v>430</v>
      </c>
      <c r="AS35" s="348">
        <v>39.94</v>
      </c>
      <c r="AT35" s="348">
        <v>19.100000000000001</v>
      </c>
      <c r="AU35" s="351"/>
      <c r="AV35" s="346" t="s">
        <v>430</v>
      </c>
      <c r="AW35" s="346" t="s">
        <v>430</v>
      </c>
      <c r="AX35" s="346" t="s">
        <v>430</v>
      </c>
      <c r="AY35" s="346">
        <v>13</v>
      </c>
      <c r="AZ35" s="346">
        <v>24</v>
      </c>
      <c r="BA35" s="374"/>
      <c r="BB35" s="348">
        <v>15.8199500122338</v>
      </c>
      <c r="BC35" s="348">
        <v>0.95858424814480903</v>
      </c>
      <c r="BD35" s="348">
        <v>0.13502403660663201</v>
      </c>
      <c r="BE35" s="375">
        <v>-2.3088487709217901E-2</v>
      </c>
      <c r="BF35" s="374"/>
      <c r="BG35" s="375" t="s">
        <v>430</v>
      </c>
      <c r="BH35" s="674" t="s">
        <v>430</v>
      </c>
      <c r="BI35" s="348" t="s">
        <v>430</v>
      </c>
      <c r="BJ35" s="348" t="s">
        <v>430</v>
      </c>
      <c r="BK35" s="362"/>
      <c r="BL35" s="348" t="s">
        <v>6915</v>
      </c>
      <c r="BM35" s="373" t="s">
        <v>6916</v>
      </c>
      <c r="BN35" s="372" t="s">
        <v>430</v>
      </c>
      <c r="BO35" s="372" t="s">
        <v>430</v>
      </c>
      <c r="BP35" s="372" t="s">
        <v>430</v>
      </c>
      <c r="BQ35" s="373"/>
      <c r="BR35" s="354" t="s">
        <v>548</v>
      </c>
    </row>
    <row r="36" spans="1:70" s="428" customFormat="1" x14ac:dyDescent="0.25">
      <c r="A36" s="345" t="s">
        <v>6972</v>
      </c>
      <c r="B36" s="373"/>
      <c r="C36" s="719">
        <v>44298</v>
      </c>
      <c r="D36" s="373"/>
      <c r="E36" s="346">
        <v>1310.6400000000001</v>
      </c>
      <c r="F36" s="373"/>
      <c r="G36" s="347">
        <v>18.435400000000001</v>
      </c>
      <c r="H36" s="374"/>
      <c r="I36" s="348">
        <v>4.3999999999999997E-2</v>
      </c>
      <c r="J36" s="348">
        <v>-0.88919999999999999</v>
      </c>
      <c r="K36" s="348">
        <v>2.2071000000000001</v>
      </c>
      <c r="L36" s="348">
        <v>6.4509999999999996</v>
      </c>
      <c r="M36" s="348">
        <v>-5.91E-2</v>
      </c>
      <c r="N36" s="350">
        <v>2.8864999999999998</v>
      </c>
      <c r="O36" s="348">
        <v>1.7963</v>
      </c>
      <c r="P36" s="348">
        <v>11.204700000000001</v>
      </c>
      <c r="Q36" s="348">
        <v>10.333</v>
      </c>
      <c r="R36" s="348" t="s">
        <v>430</v>
      </c>
      <c r="S36" s="348">
        <v>4.2183999999999999</v>
      </c>
      <c r="T36" s="348">
        <v>11.259</v>
      </c>
      <c r="U36" s="348">
        <v>-2.9624000000000001</v>
      </c>
      <c r="V36" s="348">
        <v>2.8210000000000002</v>
      </c>
      <c r="W36" s="348">
        <v>-0.46539999999999998</v>
      </c>
      <c r="X36" s="348">
        <v>12.1373</v>
      </c>
      <c r="Y36" s="374"/>
      <c r="Z36" s="346">
        <v>20</v>
      </c>
      <c r="AA36" s="346">
        <v>109</v>
      </c>
      <c r="AB36" s="346">
        <v>73</v>
      </c>
      <c r="AC36" s="346">
        <v>24</v>
      </c>
      <c r="AD36" s="346">
        <v>57</v>
      </c>
      <c r="AE36" s="346">
        <v>75</v>
      </c>
      <c r="AF36" s="346">
        <v>55</v>
      </c>
      <c r="AG36" s="346">
        <v>50</v>
      </c>
      <c r="AH36" s="346">
        <v>33</v>
      </c>
      <c r="AI36" s="346" t="s">
        <v>430</v>
      </c>
      <c r="AJ36" s="346">
        <v>44</v>
      </c>
      <c r="AK36" s="346">
        <v>52</v>
      </c>
      <c r="AL36" s="346">
        <v>92</v>
      </c>
      <c r="AM36" s="346">
        <v>81</v>
      </c>
      <c r="AN36" s="346">
        <v>113</v>
      </c>
      <c r="AO36" s="373"/>
      <c r="AP36" s="348" t="s">
        <v>430</v>
      </c>
      <c r="AQ36" s="348" t="s">
        <v>430</v>
      </c>
      <c r="AR36" s="348">
        <v>9.98</v>
      </c>
      <c r="AS36" s="348">
        <v>5.74</v>
      </c>
      <c r="AT36" s="348">
        <v>3.86</v>
      </c>
      <c r="AU36" s="351"/>
      <c r="AV36" s="346" t="s">
        <v>430</v>
      </c>
      <c r="AW36" s="346" t="s">
        <v>430</v>
      </c>
      <c r="AX36" s="346">
        <v>34</v>
      </c>
      <c r="AY36" s="346">
        <v>52</v>
      </c>
      <c r="AZ36" s="346">
        <v>82</v>
      </c>
      <c r="BA36" s="374"/>
      <c r="BB36" s="348">
        <v>12.2569154379522</v>
      </c>
      <c r="BC36" s="348">
        <v>0.99938983497901002</v>
      </c>
      <c r="BD36" s="348">
        <v>4.3832349986765301E-2</v>
      </c>
      <c r="BE36" s="375">
        <v>-9.7124126645172601E-2</v>
      </c>
      <c r="BF36" s="374"/>
      <c r="BG36" s="375" t="s">
        <v>430</v>
      </c>
      <c r="BH36" s="674" t="s">
        <v>430</v>
      </c>
      <c r="BI36" s="348" t="s">
        <v>430</v>
      </c>
      <c r="BJ36" s="348" t="s">
        <v>430</v>
      </c>
      <c r="BK36" s="362"/>
      <c r="BL36" s="348" t="s">
        <v>6932</v>
      </c>
      <c r="BM36" s="373" t="s">
        <v>4893</v>
      </c>
      <c r="BN36" s="372" t="s">
        <v>430</v>
      </c>
      <c r="BO36" s="372" t="s">
        <v>430</v>
      </c>
      <c r="BP36" s="372" t="s">
        <v>430</v>
      </c>
      <c r="BQ36" s="373"/>
      <c r="BR36" s="354" t="s">
        <v>555</v>
      </c>
    </row>
    <row r="37" spans="1:70" s="428" customFormat="1" x14ac:dyDescent="0.25">
      <c r="A37" s="345" t="s">
        <v>6973</v>
      </c>
      <c r="B37" s="373"/>
      <c r="C37" s="719">
        <v>45898</v>
      </c>
      <c r="D37" s="373"/>
      <c r="E37" s="346">
        <v>1425.96</v>
      </c>
      <c r="F37" s="373"/>
      <c r="G37" s="347">
        <v>16.867000000000001</v>
      </c>
      <c r="H37" s="374"/>
      <c r="I37" s="348">
        <v>-1.2181999999999999</v>
      </c>
      <c r="J37" s="348">
        <v>2.835</v>
      </c>
      <c r="K37" s="348">
        <v>6.9222999999999999</v>
      </c>
      <c r="L37" s="348">
        <v>-10.0427</v>
      </c>
      <c r="M37" s="348">
        <v>-2.7334000000000001</v>
      </c>
      <c r="N37" s="350" t="s">
        <v>430</v>
      </c>
      <c r="O37" s="348" t="s">
        <v>430</v>
      </c>
      <c r="P37" s="348" t="s">
        <v>430</v>
      </c>
      <c r="Q37" s="348" t="s">
        <v>430</v>
      </c>
      <c r="R37" s="348" t="s">
        <v>430</v>
      </c>
      <c r="S37" s="348">
        <v>6.2622</v>
      </c>
      <c r="T37" s="348">
        <v>2.4352999999999998</v>
      </c>
      <c r="U37" s="348">
        <v>8.4415999999999993</v>
      </c>
      <c r="V37" s="348">
        <v>44.681800000000003</v>
      </c>
      <c r="W37" s="348">
        <v>7.0989000000000004</v>
      </c>
      <c r="X37" s="348">
        <v>68.67</v>
      </c>
      <c r="Y37" s="374"/>
      <c r="Z37" s="346">
        <v>69</v>
      </c>
      <c r="AA37" s="346">
        <v>22</v>
      </c>
      <c r="AB37" s="346">
        <v>29</v>
      </c>
      <c r="AC37" s="346">
        <v>94</v>
      </c>
      <c r="AD37" s="346">
        <v>82</v>
      </c>
      <c r="AE37" s="346" t="s">
        <v>430</v>
      </c>
      <c r="AF37" s="346" t="s">
        <v>430</v>
      </c>
      <c r="AG37" s="346" t="s">
        <v>430</v>
      </c>
      <c r="AH37" s="346" t="s">
        <v>430</v>
      </c>
      <c r="AI37" s="346" t="s">
        <v>430</v>
      </c>
      <c r="AJ37" s="346">
        <v>34</v>
      </c>
      <c r="AK37" s="346">
        <v>97</v>
      </c>
      <c r="AL37" s="346">
        <v>32</v>
      </c>
      <c r="AM37" s="346">
        <v>14</v>
      </c>
      <c r="AN37" s="346">
        <v>21</v>
      </c>
      <c r="AO37" s="373"/>
      <c r="AP37" s="348" t="s">
        <v>430</v>
      </c>
      <c r="AQ37" s="348" t="s">
        <v>430</v>
      </c>
      <c r="AR37" s="348" t="s">
        <v>430</v>
      </c>
      <c r="AS37" s="348" t="s">
        <v>430</v>
      </c>
      <c r="AT37" s="348">
        <v>21.77</v>
      </c>
      <c r="AU37" s="351"/>
      <c r="AV37" s="346" t="s">
        <v>430</v>
      </c>
      <c r="AW37" s="346" t="s">
        <v>430</v>
      </c>
      <c r="AX37" s="346" t="s">
        <v>430</v>
      </c>
      <c r="AY37" s="346" t="s">
        <v>430</v>
      </c>
      <c r="AZ37" s="346">
        <v>17</v>
      </c>
      <c r="BA37" s="374"/>
      <c r="BB37" s="348">
        <v>35.030597720823302</v>
      </c>
      <c r="BC37" s="348">
        <v>0</v>
      </c>
      <c r="BD37" s="348">
        <v>0.11853617651503</v>
      </c>
      <c r="BE37" s="375" t="s">
        <v>430</v>
      </c>
      <c r="BF37" s="374"/>
      <c r="BG37" s="375" t="s">
        <v>430</v>
      </c>
      <c r="BH37" s="674" t="s">
        <v>430</v>
      </c>
      <c r="BI37" s="348" t="s">
        <v>430</v>
      </c>
      <c r="BJ37" s="348" t="s">
        <v>430</v>
      </c>
      <c r="BK37" s="362"/>
      <c r="BL37" s="348" t="s">
        <v>6915</v>
      </c>
      <c r="BM37" s="373" t="s">
        <v>6916</v>
      </c>
      <c r="BN37" s="372" t="s">
        <v>430</v>
      </c>
      <c r="BO37" s="372" t="s">
        <v>430</v>
      </c>
      <c r="BP37" s="372" t="s">
        <v>430</v>
      </c>
      <c r="BQ37" s="373"/>
      <c r="BR37" s="354" t="s">
        <v>6974</v>
      </c>
    </row>
    <row r="38" spans="1:70" s="428" customFormat="1" x14ac:dyDescent="0.25">
      <c r="A38" s="345" t="s">
        <v>6975</v>
      </c>
      <c r="B38" s="373"/>
      <c r="C38" s="719">
        <v>37925</v>
      </c>
      <c r="D38" s="373"/>
      <c r="E38" s="346">
        <v>1254.49</v>
      </c>
      <c r="F38" s="373"/>
      <c r="G38" s="347">
        <v>168.65289999999999</v>
      </c>
      <c r="H38" s="374"/>
      <c r="I38" s="348" t="s">
        <v>430</v>
      </c>
      <c r="J38" s="348">
        <v>-0.16880000000000001</v>
      </c>
      <c r="K38" s="348">
        <v>0.81579999999999997</v>
      </c>
      <c r="L38" s="348">
        <v>4.5232999999999999</v>
      </c>
      <c r="M38" s="348">
        <v>1.1242000000000001</v>
      </c>
      <c r="N38" s="350">
        <v>2.9601999999999999</v>
      </c>
      <c r="O38" s="348">
        <v>3.8719999999999999</v>
      </c>
      <c r="P38" s="348">
        <v>10.135899999999999</v>
      </c>
      <c r="Q38" s="348">
        <v>10.739000000000001</v>
      </c>
      <c r="R38" s="348">
        <v>9.6004000000000005</v>
      </c>
      <c r="S38" s="348">
        <v>1.8557999999999999</v>
      </c>
      <c r="T38" s="348">
        <v>8.4939</v>
      </c>
      <c r="U38" s="348">
        <v>0.50009999999999999</v>
      </c>
      <c r="V38" s="348">
        <v>3.109</v>
      </c>
      <c r="W38" s="348">
        <v>0.74390000000000001</v>
      </c>
      <c r="X38" s="348">
        <v>13.1936</v>
      </c>
      <c r="Y38" s="374"/>
      <c r="Z38" s="346" t="s">
        <v>430</v>
      </c>
      <c r="AA38" s="346">
        <v>95</v>
      </c>
      <c r="AB38" s="346">
        <v>101</v>
      </c>
      <c r="AC38" s="346">
        <v>47</v>
      </c>
      <c r="AD38" s="346">
        <v>49</v>
      </c>
      <c r="AE38" s="346">
        <v>74</v>
      </c>
      <c r="AF38" s="346">
        <v>50</v>
      </c>
      <c r="AG38" s="346">
        <v>54</v>
      </c>
      <c r="AH38" s="346">
        <v>31</v>
      </c>
      <c r="AI38" s="346">
        <v>20</v>
      </c>
      <c r="AJ38" s="346">
        <v>104</v>
      </c>
      <c r="AK38" s="346">
        <v>61</v>
      </c>
      <c r="AL38" s="346">
        <v>80</v>
      </c>
      <c r="AM38" s="346">
        <v>80</v>
      </c>
      <c r="AN38" s="346">
        <v>97</v>
      </c>
      <c r="AO38" s="373"/>
      <c r="AP38" s="348">
        <v>10.49</v>
      </c>
      <c r="AQ38" s="348">
        <v>11.56</v>
      </c>
      <c r="AR38" s="348">
        <v>9.1999999999999993</v>
      </c>
      <c r="AS38" s="348">
        <v>5.7</v>
      </c>
      <c r="AT38" s="348">
        <v>4.7300000000000004</v>
      </c>
      <c r="AU38" s="351"/>
      <c r="AV38" s="346">
        <v>20</v>
      </c>
      <c r="AW38" s="346">
        <v>25</v>
      </c>
      <c r="AX38" s="346">
        <v>36</v>
      </c>
      <c r="AY38" s="346">
        <v>53</v>
      </c>
      <c r="AZ38" s="346">
        <v>81</v>
      </c>
      <c r="BA38" s="374"/>
      <c r="BB38" s="348">
        <v>7.3312690448397699</v>
      </c>
      <c r="BC38" s="348">
        <v>0</v>
      </c>
      <c r="BD38" s="348">
        <v>5.9349421316812402E-2</v>
      </c>
      <c r="BE38" s="375" t="s">
        <v>430</v>
      </c>
      <c r="BF38" s="374"/>
      <c r="BG38" s="375" t="s">
        <v>430</v>
      </c>
      <c r="BH38" s="674" t="s">
        <v>430</v>
      </c>
      <c r="BI38" s="348" t="s">
        <v>430</v>
      </c>
      <c r="BJ38" s="348" t="s">
        <v>430</v>
      </c>
      <c r="BK38" s="362"/>
      <c r="BL38" s="348" t="s">
        <v>6976</v>
      </c>
      <c r="BM38" s="373" t="s">
        <v>6977</v>
      </c>
      <c r="BN38" s="372" t="s">
        <v>430</v>
      </c>
      <c r="BO38" s="372" t="s">
        <v>430</v>
      </c>
      <c r="BP38" s="372" t="s">
        <v>430</v>
      </c>
      <c r="BQ38" s="373"/>
      <c r="BR38" s="354" t="s">
        <v>443</v>
      </c>
    </row>
    <row r="39" spans="1:70" s="428" customFormat="1" x14ac:dyDescent="0.25">
      <c r="A39" s="345" t="s">
        <v>6978</v>
      </c>
      <c r="B39" s="373"/>
      <c r="C39" s="719">
        <v>44594</v>
      </c>
      <c r="D39" s="373"/>
      <c r="E39" s="346">
        <v>1278.76</v>
      </c>
      <c r="F39" s="373"/>
      <c r="G39" s="347">
        <v>35.213299999999997</v>
      </c>
      <c r="H39" s="374"/>
      <c r="I39" s="348">
        <v>-2.0146000000000002</v>
      </c>
      <c r="J39" s="348">
        <v>3.1049000000000002</v>
      </c>
      <c r="K39" s="348">
        <v>6.4955999999999996</v>
      </c>
      <c r="L39" s="348">
        <v>-17.900500000000001</v>
      </c>
      <c r="M39" s="348">
        <v>-5.2070999999999996</v>
      </c>
      <c r="N39" s="350">
        <v>96.076099999999997</v>
      </c>
      <c r="O39" s="348">
        <v>65.135199999999998</v>
      </c>
      <c r="P39" s="348">
        <v>45.808599999999998</v>
      </c>
      <c r="Q39" s="348" t="s">
        <v>430</v>
      </c>
      <c r="R39" s="348" t="s">
        <v>430</v>
      </c>
      <c r="S39" s="348">
        <v>3.9365999999999999</v>
      </c>
      <c r="T39" s="348">
        <v>2.4268000000000001</v>
      </c>
      <c r="U39" s="348">
        <v>1.2319</v>
      </c>
      <c r="V39" s="348">
        <v>59.544800000000002</v>
      </c>
      <c r="W39" s="348">
        <v>7.0843999999999996</v>
      </c>
      <c r="X39" s="348">
        <v>32.043999999999997</v>
      </c>
      <c r="Y39" s="374"/>
      <c r="Z39" s="346">
        <v>75</v>
      </c>
      <c r="AA39" s="346">
        <v>8</v>
      </c>
      <c r="AB39" s="346">
        <v>35</v>
      </c>
      <c r="AC39" s="346">
        <v>104</v>
      </c>
      <c r="AD39" s="346">
        <v>98</v>
      </c>
      <c r="AE39" s="346">
        <v>6</v>
      </c>
      <c r="AF39" s="346">
        <v>5</v>
      </c>
      <c r="AG39" s="346">
        <v>7</v>
      </c>
      <c r="AH39" s="346" t="s">
        <v>430</v>
      </c>
      <c r="AI39" s="346" t="s">
        <v>430</v>
      </c>
      <c r="AJ39" s="346">
        <v>51</v>
      </c>
      <c r="AK39" s="346">
        <v>98</v>
      </c>
      <c r="AL39" s="346">
        <v>79</v>
      </c>
      <c r="AM39" s="346">
        <v>9</v>
      </c>
      <c r="AN39" s="346">
        <v>23</v>
      </c>
      <c r="AO39" s="373"/>
      <c r="AP39" s="348" t="s">
        <v>430</v>
      </c>
      <c r="AQ39" s="348" t="s">
        <v>430</v>
      </c>
      <c r="AR39" s="348" t="s">
        <v>430</v>
      </c>
      <c r="AS39" s="348">
        <v>57.9</v>
      </c>
      <c r="AT39" s="348">
        <v>23.12</v>
      </c>
      <c r="AU39" s="351"/>
      <c r="AV39" s="346" t="s">
        <v>430</v>
      </c>
      <c r="AW39" s="346" t="s">
        <v>430</v>
      </c>
      <c r="AX39" s="346" t="s">
        <v>430</v>
      </c>
      <c r="AY39" s="346">
        <v>3</v>
      </c>
      <c r="AZ39" s="346">
        <v>14</v>
      </c>
      <c r="BA39" s="374"/>
      <c r="BB39" s="348">
        <v>35.674561819451398</v>
      </c>
      <c r="BC39" s="348">
        <v>0</v>
      </c>
      <c r="BD39" s="348">
        <v>8.4742904950474096E-2</v>
      </c>
      <c r="BE39" s="375" t="s">
        <v>430</v>
      </c>
      <c r="BF39" s="374"/>
      <c r="BG39" s="375" t="s">
        <v>430</v>
      </c>
      <c r="BH39" s="674" t="s">
        <v>430</v>
      </c>
      <c r="BI39" s="348" t="s">
        <v>430</v>
      </c>
      <c r="BJ39" s="348" t="s">
        <v>430</v>
      </c>
      <c r="BK39" s="362"/>
      <c r="BL39" s="348" t="s">
        <v>6940</v>
      </c>
      <c r="BM39" s="373" t="s">
        <v>4732</v>
      </c>
      <c r="BN39" s="372" t="s">
        <v>430</v>
      </c>
      <c r="BO39" s="372" t="s">
        <v>430</v>
      </c>
      <c r="BP39" s="372" t="s">
        <v>430</v>
      </c>
      <c r="BQ39" s="373"/>
      <c r="BR39" s="354" t="s">
        <v>526</v>
      </c>
    </row>
    <row r="40" spans="1:70" s="428" customFormat="1" x14ac:dyDescent="0.25">
      <c r="A40" s="345" t="s">
        <v>6979</v>
      </c>
      <c r="B40" s="373"/>
      <c r="C40" s="719">
        <v>44825</v>
      </c>
      <c r="D40" s="373"/>
      <c r="E40" s="346">
        <v>1243.7</v>
      </c>
      <c r="F40" s="373"/>
      <c r="G40" s="347">
        <v>38.929499999999997</v>
      </c>
      <c r="H40" s="374"/>
      <c r="I40" s="348">
        <v>-2.0417000000000001</v>
      </c>
      <c r="J40" s="348">
        <v>3.1343000000000001</v>
      </c>
      <c r="K40" s="348">
        <v>6.5758999999999999</v>
      </c>
      <c r="L40" s="348">
        <v>-17.688600000000001</v>
      </c>
      <c r="M40" s="348">
        <v>-4.9069000000000003</v>
      </c>
      <c r="N40" s="350">
        <v>96.693100000000001</v>
      </c>
      <c r="O40" s="348">
        <v>65.049499999999995</v>
      </c>
      <c r="P40" s="348">
        <v>45.986699999999999</v>
      </c>
      <c r="Q40" s="348" t="s">
        <v>430</v>
      </c>
      <c r="R40" s="348" t="s">
        <v>430</v>
      </c>
      <c r="S40" s="348">
        <v>3.9264999999999999</v>
      </c>
      <c r="T40" s="348">
        <v>2.8447</v>
      </c>
      <c r="U40" s="348">
        <v>2.4285000000000001</v>
      </c>
      <c r="V40" s="348">
        <v>60.736199999999997</v>
      </c>
      <c r="W40" s="348">
        <v>7.0694999999999997</v>
      </c>
      <c r="X40" s="348">
        <v>41.7468</v>
      </c>
      <c r="Y40" s="374"/>
      <c r="Z40" s="346">
        <v>76</v>
      </c>
      <c r="AA40" s="346">
        <v>6</v>
      </c>
      <c r="AB40" s="346">
        <v>32</v>
      </c>
      <c r="AC40" s="346">
        <v>102</v>
      </c>
      <c r="AD40" s="346">
        <v>90</v>
      </c>
      <c r="AE40" s="346">
        <v>3</v>
      </c>
      <c r="AF40" s="346">
        <v>6</v>
      </c>
      <c r="AG40" s="346">
        <v>3</v>
      </c>
      <c r="AH40" s="346" t="s">
        <v>430</v>
      </c>
      <c r="AI40" s="346" t="s">
        <v>430</v>
      </c>
      <c r="AJ40" s="346">
        <v>52</v>
      </c>
      <c r="AK40" s="346">
        <v>94</v>
      </c>
      <c r="AL40" s="346">
        <v>64</v>
      </c>
      <c r="AM40" s="346">
        <v>4</v>
      </c>
      <c r="AN40" s="346">
        <v>24</v>
      </c>
      <c r="AO40" s="373"/>
      <c r="AP40" s="348" t="s">
        <v>430</v>
      </c>
      <c r="AQ40" s="348" t="s">
        <v>430</v>
      </c>
      <c r="AR40" s="348" t="s">
        <v>430</v>
      </c>
      <c r="AS40" s="348">
        <v>57.94</v>
      </c>
      <c r="AT40" s="348">
        <v>23.57</v>
      </c>
      <c r="AU40" s="351"/>
      <c r="AV40" s="346" t="s">
        <v>430</v>
      </c>
      <c r="AW40" s="346" t="s">
        <v>430</v>
      </c>
      <c r="AX40" s="346" t="s">
        <v>430</v>
      </c>
      <c r="AY40" s="346">
        <v>2</v>
      </c>
      <c r="AZ40" s="346">
        <v>10</v>
      </c>
      <c r="BA40" s="374"/>
      <c r="BB40" s="348">
        <v>36.726355610117103</v>
      </c>
      <c r="BC40" s="348">
        <v>0</v>
      </c>
      <c r="BD40" s="348">
        <v>8.3342850265832297E-2</v>
      </c>
      <c r="BE40" s="375" t="s">
        <v>430</v>
      </c>
      <c r="BF40" s="374"/>
      <c r="BG40" s="375" t="s">
        <v>430</v>
      </c>
      <c r="BH40" s="674" t="s">
        <v>430</v>
      </c>
      <c r="BI40" s="348" t="s">
        <v>430</v>
      </c>
      <c r="BJ40" s="348" t="s">
        <v>430</v>
      </c>
      <c r="BK40" s="362"/>
      <c r="BL40" s="348" t="s">
        <v>6935</v>
      </c>
      <c r="BM40" s="373" t="s">
        <v>4945</v>
      </c>
      <c r="BN40" s="372" t="s">
        <v>430</v>
      </c>
      <c r="BO40" s="372" t="s">
        <v>430</v>
      </c>
      <c r="BP40" s="372" t="s">
        <v>430</v>
      </c>
      <c r="BQ40" s="373"/>
      <c r="BR40" s="354" t="s">
        <v>4823</v>
      </c>
    </row>
    <row r="41" spans="1:70" s="428" customFormat="1" ht="11" x14ac:dyDescent="0.3">
      <c r="A41" s="841" t="s">
        <v>6980</v>
      </c>
      <c r="B41" s="842"/>
      <c r="C41" s="843">
        <v>45958</v>
      </c>
      <c r="D41" s="842"/>
      <c r="E41" s="844">
        <v>1049.83</v>
      </c>
      <c r="F41" s="842"/>
      <c r="G41" s="845">
        <v>15.244</v>
      </c>
      <c r="H41" s="847"/>
      <c r="I41" s="846">
        <v>-1.4162999999999999</v>
      </c>
      <c r="J41" s="846">
        <v>2.7847</v>
      </c>
      <c r="K41" s="846">
        <v>6.8030999999999997</v>
      </c>
      <c r="L41" s="846">
        <v>-12.249599999999999</v>
      </c>
      <c r="M41" s="846">
        <v>-2.8115999999999999</v>
      </c>
      <c r="N41" s="848" t="s">
        <v>430</v>
      </c>
      <c r="O41" s="846" t="s">
        <v>430</v>
      </c>
      <c r="P41" s="846" t="s">
        <v>430</v>
      </c>
      <c r="Q41" s="846" t="s">
        <v>430</v>
      </c>
      <c r="R41" s="846" t="s">
        <v>430</v>
      </c>
      <c r="S41" s="846">
        <v>5.7803000000000004</v>
      </c>
      <c r="T41" s="846">
        <v>2.1852999999999998</v>
      </c>
      <c r="U41" s="846">
        <v>9.0648999999999997</v>
      </c>
      <c r="V41" s="846" t="s">
        <v>430</v>
      </c>
      <c r="W41" s="846">
        <v>6.9828999999999999</v>
      </c>
      <c r="X41" s="846">
        <v>52.44</v>
      </c>
      <c r="Y41" s="847"/>
      <c r="Z41" s="844">
        <v>71</v>
      </c>
      <c r="AA41" s="844">
        <v>24</v>
      </c>
      <c r="AB41" s="844">
        <v>31</v>
      </c>
      <c r="AC41" s="844">
        <v>97</v>
      </c>
      <c r="AD41" s="844">
        <v>85</v>
      </c>
      <c r="AE41" s="844" t="s">
        <v>430</v>
      </c>
      <c r="AF41" s="844" t="s">
        <v>430</v>
      </c>
      <c r="AG41" s="844" t="s">
        <v>430</v>
      </c>
      <c r="AH41" s="844" t="s">
        <v>430</v>
      </c>
      <c r="AI41" s="844" t="s">
        <v>430</v>
      </c>
      <c r="AJ41" s="844">
        <v>36</v>
      </c>
      <c r="AK41" s="844">
        <v>101</v>
      </c>
      <c r="AL41" s="844">
        <v>30</v>
      </c>
      <c r="AM41" s="844" t="s">
        <v>430</v>
      </c>
      <c r="AN41" s="844">
        <v>31</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39.788155182038402</v>
      </c>
      <c r="BC41" s="846">
        <v>0</v>
      </c>
      <c r="BD41" s="846">
        <v>8.8351034038288506E-2</v>
      </c>
      <c r="BE41" s="852" t="s">
        <v>430</v>
      </c>
      <c r="BF41" s="847"/>
      <c r="BG41" s="852" t="s">
        <v>430</v>
      </c>
      <c r="BH41" s="930" t="s">
        <v>430</v>
      </c>
      <c r="BI41" s="846" t="s">
        <v>430</v>
      </c>
      <c r="BJ41" s="846" t="s">
        <v>430</v>
      </c>
      <c r="BK41" s="851"/>
      <c r="BL41" s="846" t="s">
        <v>6981</v>
      </c>
      <c r="BM41" s="842" t="s">
        <v>6982</v>
      </c>
      <c r="BN41" s="855" t="s">
        <v>430</v>
      </c>
      <c r="BO41" s="855" t="s">
        <v>430</v>
      </c>
      <c r="BP41" s="855" t="s">
        <v>430</v>
      </c>
      <c r="BQ41" s="842"/>
      <c r="BR41" s="856" t="s">
        <v>555</v>
      </c>
    </row>
    <row r="42" spans="1:70" s="428" customFormat="1" x14ac:dyDescent="0.25">
      <c r="A42" s="345" t="s">
        <v>6983</v>
      </c>
      <c r="B42" s="373"/>
      <c r="C42" s="719">
        <v>45310</v>
      </c>
      <c r="D42" s="373"/>
      <c r="E42" s="346">
        <v>1090.3900000000001</v>
      </c>
      <c r="F42" s="373"/>
      <c r="G42" s="347">
        <v>29.8949</v>
      </c>
      <c r="H42" s="374"/>
      <c r="I42" s="348">
        <v>-2.1821000000000002</v>
      </c>
      <c r="J42" s="348">
        <v>2.8782999999999999</v>
      </c>
      <c r="K42" s="348">
        <v>6.2382</v>
      </c>
      <c r="L42" s="348">
        <v>-18.206900000000001</v>
      </c>
      <c r="M42" s="348">
        <v>-5.1428000000000003</v>
      </c>
      <c r="N42" s="350">
        <v>92.235299999999995</v>
      </c>
      <c r="O42" s="348">
        <v>63.485999999999997</v>
      </c>
      <c r="P42" s="348" t="s">
        <v>430</v>
      </c>
      <c r="Q42" s="348" t="s">
        <v>430</v>
      </c>
      <c r="R42" s="348" t="s">
        <v>430</v>
      </c>
      <c r="S42" s="348">
        <v>3.4668999999999999</v>
      </c>
      <c r="T42" s="348">
        <v>1.8575999999999999</v>
      </c>
      <c r="U42" s="348">
        <v>2.1823999999999999</v>
      </c>
      <c r="V42" s="348">
        <v>57.641100000000002</v>
      </c>
      <c r="W42" s="348">
        <v>6.7298</v>
      </c>
      <c r="X42" s="348">
        <v>53.202100000000002</v>
      </c>
      <c r="Y42" s="374"/>
      <c r="Z42" s="346">
        <v>82</v>
      </c>
      <c r="AA42" s="346">
        <v>18</v>
      </c>
      <c r="AB42" s="346">
        <v>44</v>
      </c>
      <c r="AC42" s="346">
        <v>109</v>
      </c>
      <c r="AD42" s="346">
        <v>94</v>
      </c>
      <c r="AE42" s="346">
        <v>11</v>
      </c>
      <c r="AF42" s="346">
        <v>9</v>
      </c>
      <c r="AG42" s="346" t="s">
        <v>430</v>
      </c>
      <c r="AH42" s="346" t="s">
        <v>430</v>
      </c>
      <c r="AI42" s="346" t="s">
        <v>430</v>
      </c>
      <c r="AJ42" s="346">
        <v>72</v>
      </c>
      <c r="AK42" s="346">
        <v>106</v>
      </c>
      <c r="AL42" s="346">
        <v>65</v>
      </c>
      <c r="AM42" s="346">
        <v>11</v>
      </c>
      <c r="AN42" s="346">
        <v>44</v>
      </c>
      <c r="AO42" s="373"/>
      <c r="AP42" s="348" t="s">
        <v>430</v>
      </c>
      <c r="AQ42" s="348" t="s">
        <v>430</v>
      </c>
      <c r="AR42" s="348" t="s">
        <v>430</v>
      </c>
      <c r="AS42" s="348" t="s">
        <v>430</v>
      </c>
      <c r="AT42" s="348">
        <v>21.04</v>
      </c>
      <c r="AU42" s="351"/>
      <c r="AV42" s="346" t="s">
        <v>430</v>
      </c>
      <c r="AW42" s="346" t="s">
        <v>430</v>
      </c>
      <c r="AX42" s="346" t="s">
        <v>430</v>
      </c>
      <c r="AY42" s="346" t="s">
        <v>430</v>
      </c>
      <c r="AZ42" s="346">
        <v>20</v>
      </c>
      <c r="BA42" s="374"/>
      <c r="BB42" s="348">
        <v>40.139513759192603</v>
      </c>
      <c r="BC42" s="348">
        <v>0</v>
      </c>
      <c r="BD42" s="348">
        <v>9.6807224396438504E-2</v>
      </c>
      <c r="BE42" s="375" t="s">
        <v>430</v>
      </c>
      <c r="BF42" s="374"/>
      <c r="BG42" s="375" t="s">
        <v>430</v>
      </c>
      <c r="BH42" s="674" t="s">
        <v>430</v>
      </c>
      <c r="BI42" s="348" t="s">
        <v>430</v>
      </c>
      <c r="BJ42" s="348" t="s">
        <v>430</v>
      </c>
      <c r="BK42" s="362"/>
      <c r="BL42" s="348" t="s">
        <v>6984</v>
      </c>
      <c r="BM42" s="373" t="s">
        <v>4900</v>
      </c>
      <c r="BN42" s="372" t="s">
        <v>430</v>
      </c>
      <c r="BO42" s="372" t="s">
        <v>430</v>
      </c>
      <c r="BP42" s="372" t="s">
        <v>430</v>
      </c>
      <c r="BQ42" s="373"/>
      <c r="BR42" s="354" t="s">
        <v>6967</v>
      </c>
    </row>
    <row r="43" spans="1:70" s="428" customFormat="1" x14ac:dyDescent="0.25">
      <c r="A43" s="345" t="s">
        <v>6985</v>
      </c>
      <c r="B43" s="373"/>
      <c r="C43" s="719">
        <v>44095</v>
      </c>
      <c r="D43" s="373"/>
      <c r="E43" s="346">
        <v>987.97799999999995</v>
      </c>
      <c r="F43" s="373"/>
      <c r="G43" s="347">
        <v>25.544</v>
      </c>
      <c r="H43" s="374"/>
      <c r="I43" s="348">
        <v>1.17E-2</v>
      </c>
      <c r="J43" s="348">
        <v>-0.59540000000000004</v>
      </c>
      <c r="K43" s="348">
        <v>1.4295</v>
      </c>
      <c r="L43" s="348">
        <v>5.5799000000000003</v>
      </c>
      <c r="M43" s="348">
        <v>0.46410000000000001</v>
      </c>
      <c r="N43" s="350">
        <v>4.2611999999999997</v>
      </c>
      <c r="O43" s="348">
        <v>2.5045000000000002</v>
      </c>
      <c r="P43" s="348">
        <v>11.966799999999999</v>
      </c>
      <c r="Q43" s="348">
        <v>11.302300000000001</v>
      </c>
      <c r="R43" s="348" t="s">
        <v>430</v>
      </c>
      <c r="S43" s="348">
        <v>2.7183999999999999</v>
      </c>
      <c r="T43" s="348">
        <v>14.275499999999999</v>
      </c>
      <c r="U43" s="348">
        <v>-1.4354</v>
      </c>
      <c r="V43" s="348">
        <v>3.9346000000000001</v>
      </c>
      <c r="W43" s="348">
        <v>0.49569999999999997</v>
      </c>
      <c r="X43" s="348">
        <v>17.241199999999999</v>
      </c>
      <c r="Y43" s="374"/>
      <c r="Z43" s="346">
        <v>23</v>
      </c>
      <c r="AA43" s="346">
        <v>107</v>
      </c>
      <c r="AB43" s="346">
        <v>91</v>
      </c>
      <c r="AC43" s="346">
        <v>32</v>
      </c>
      <c r="AD43" s="346">
        <v>55</v>
      </c>
      <c r="AE43" s="346">
        <v>69</v>
      </c>
      <c r="AF43" s="346">
        <v>52</v>
      </c>
      <c r="AG43" s="346">
        <v>44</v>
      </c>
      <c r="AH43" s="346">
        <v>25</v>
      </c>
      <c r="AI43" s="346" t="s">
        <v>430</v>
      </c>
      <c r="AJ43" s="346">
        <v>93</v>
      </c>
      <c r="AK43" s="346">
        <v>36</v>
      </c>
      <c r="AL43" s="346">
        <v>89</v>
      </c>
      <c r="AM43" s="346">
        <v>76</v>
      </c>
      <c r="AN43" s="346">
        <v>105</v>
      </c>
      <c r="AO43" s="373"/>
      <c r="AP43" s="348" t="s">
        <v>430</v>
      </c>
      <c r="AQ43" s="348" t="s">
        <v>430</v>
      </c>
      <c r="AR43" s="348">
        <v>10.59</v>
      </c>
      <c r="AS43" s="348">
        <v>6.64</v>
      </c>
      <c r="AT43" s="348">
        <v>5.16</v>
      </c>
      <c r="AU43" s="351"/>
      <c r="AV43" s="346" t="s">
        <v>430</v>
      </c>
      <c r="AW43" s="346" t="s">
        <v>430</v>
      </c>
      <c r="AX43" s="346">
        <v>31</v>
      </c>
      <c r="AY43" s="346">
        <v>48</v>
      </c>
      <c r="AZ43" s="346">
        <v>79</v>
      </c>
      <c r="BA43" s="374"/>
      <c r="BB43" s="348">
        <v>13.9055277567538</v>
      </c>
      <c r="BC43" s="348">
        <v>1.0019842686765801</v>
      </c>
      <c r="BD43" s="348">
        <v>4.2654425770837598E-2</v>
      </c>
      <c r="BE43" s="375">
        <v>-2.3611977626294699E-2</v>
      </c>
      <c r="BF43" s="374"/>
      <c r="BG43" s="375" t="s">
        <v>430</v>
      </c>
      <c r="BH43" s="674" t="s">
        <v>430</v>
      </c>
      <c r="BI43" s="348" t="s">
        <v>430</v>
      </c>
      <c r="BJ43" s="348" t="s">
        <v>430</v>
      </c>
      <c r="BK43" s="362"/>
      <c r="BL43" s="348" t="s">
        <v>6828</v>
      </c>
      <c r="BM43" s="373" t="s">
        <v>5982</v>
      </c>
      <c r="BN43" s="372" t="s">
        <v>430</v>
      </c>
      <c r="BO43" s="372" t="s">
        <v>430</v>
      </c>
      <c r="BP43" s="372" t="s">
        <v>430</v>
      </c>
      <c r="BQ43" s="373"/>
      <c r="BR43" s="354" t="s">
        <v>6986</v>
      </c>
    </row>
    <row r="44" spans="1:70" s="428" customFormat="1" ht="11" x14ac:dyDescent="0.3">
      <c r="A44" s="841" t="s">
        <v>6987</v>
      </c>
      <c r="B44" s="842"/>
      <c r="C44" s="843">
        <v>45016</v>
      </c>
      <c r="D44" s="842"/>
      <c r="E44" s="844">
        <v>947.89400000000001</v>
      </c>
      <c r="F44" s="842"/>
      <c r="G44" s="845">
        <v>30.3689</v>
      </c>
      <c r="H44" s="847"/>
      <c r="I44" s="846">
        <v>-2.1655000000000002</v>
      </c>
      <c r="J44" s="846">
        <v>2.8569</v>
      </c>
      <c r="K44" s="846">
        <v>6.4545000000000003</v>
      </c>
      <c r="L44" s="846">
        <v>-18.332000000000001</v>
      </c>
      <c r="M44" s="846">
        <v>-5.0820999999999996</v>
      </c>
      <c r="N44" s="848">
        <v>97.067599999999999</v>
      </c>
      <c r="O44" s="846">
        <v>65.860100000000003</v>
      </c>
      <c r="P44" s="846">
        <v>45.839799999999997</v>
      </c>
      <c r="Q44" s="846" t="s">
        <v>430</v>
      </c>
      <c r="R44" s="846" t="s">
        <v>430</v>
      </c>
      <c r="S44" s="846">
        <v>3.7911999999999999</v>
      </c>
      <c r="T44" s="846">
        <v>0.87890000000000001</v>
      </c>
      <c r="U44" s="846">
        <v>1.5625</v>
      </c>
      <c r="V44" s="846">
        <v>61.458500000000001</v>
      </c>
      <c r="W44" s="846">
        <v>6.7839</v>
      </c>
      <c r="X44" s="846">
        <v>39.0092</v>
      </c>
      <c r="Y44" s="847"/>
      <c r="Z44" s="844">
        <v>81</v>
      </c>
      <c r="AA44" s="844">
        <v>19</v>
      </c>
      <c r="AB44" s="844">
        <v>40</v>
      </c>
      <c r="AC44" s="844">
        <v>111</v>
      </c>
      <c r="AD44" s="844">
        <v>93</v>
      </c>
      <c r="AE44" s="844">
        <v>2</v>
      </c>
      <c r="AF44" s="844">
        <v>2</v>
      </c>
      <c r="AG44" s="844">
        <v>6</v>
      </c>
      <c r="AH44" s="844" t="s">
        <v>430</v>
      </c>
      <c r="AI44" s="844" t="s">
        <v>430</v>
      </c>
      <c r="AJ44" s="844">
        <v>60</v>
      </c>
      <c r="AK44" s="844">
        <v>110</v>
      </c>
      <c r="AL44" s="844">
        <v>75</v>
      </c>
      <c r="AM44" s="844">
        <v>1</v>
      </c>
      <c r="AN44" s="844">
        <v>43</v>
      </c>
      <c r="AO44" s="842"/>
      <c r="AP44" s="846" t="s">
        <v>430</v>
      </c>
      <c r="AQ44" s="846" t="s">
        <v>430</v>
      </c>
      <c r="AR44" s="846" t="s">
        <v>430</v>
      </c>
      <c r="AS44" s="846">
        <v>58.16</v>
      </c>
      <c r="AT44" s="846">
        <v>23.93</v>
      </c>
      <c r="AU44" s="849"/>
      <c r="AV44" s="844" t="s">
        <v>430</v>
      </c>
      <c r="AW44" s="844" t="s">
        <v>430</v>
      </c>
      <c r="AX44" s="844" t="s">
        <v>430</v>
      </c>
      <c r="AY44" s="844">
        <v>1</v>
      </c>
      <c r="AZ44" s="844">
        <v>9</v>
      </c>
      <c r="BA44" s="847"/>
      <c r="BB44" s="846">
        <v>35.928731744371802</v>
      </c>
      <c r="BC44" s="846">
        <v>0</v>
      </c>
      <c r="BD44" s="846">
        <v>8.3946315993201903E-2</v>
      </c>
      <c r="BE44" s="852" t="s">
        <v>430</v>
      </c>
      <c r="BF44" s="847"/>
      <c r="BG44" s="852" t="s">
        <v>430</v>
      </c>
      <c r="BH44" s="930" t="s">
        <v>430</v>
      </c>
      <c r="BI44" s="846" t="s">
        <v>430</v>
      </c>
      <c r="BJ44" s="846" t="s">
        <v>430</v>
      </c>
      <c r="BK44" s="851"/>
      <c r="BL44" s="846" t="s">
        <v>6988</v>
      </c>
      <c r="BM44" s="842" t="s">
        <v>6989</v>
      </c>
      <c r="BN44" s="855" t="s">
        <v>430</v>
      </c>
      <c r="BO44" s="855" t="s">
        <v>430</v>
      </c>
      <c r="BP44" s="855" t="s">
        <v>430</v>
      </c>
      <c r="BQ44" s="842"/>
      <c r="BR44" s="856" t="s">
        <v>526</v>
      </c>
    </row>
    <row r="45" spans="1:70" s="428" customFormat="1" x14ac:dyDescent="0.25">
      <c r="A45" s="345" t="s">
        <v>6990</v>
      </c>
      <c r="B45" s="373"/>
      <c r="C45" s="719">
        <v>46101</v>
      </c>
      <c r="D45" s="373"/>
      <c r="E45" s="346">
        <v>921.21299999999997</v>
      </c>
      <c r="F45" s="373"/>
      <c r="G45" s="347">
        <v>11.0434</v>
      </c>
      <c r="H45" s="374"/>
      <c r="I45" s="348">
        <v>-0.2024</v>
      </c>
      <c r="J45" s="348">
        <v>-0.1736</v>
      </c>
      <c r="K45" s="348">
        <v>1.9196</v>
      </c>
      <c r="L45" s="348">
        <v>6.6582999999999997</v>
      </c>
      <c r="M45" s="348" t="s">
        <v>430</v>
      </c>
      <c r="N45" s="350" t="s">
        <v>430</v>
      </c>
      <c r="O45" s="348" t="s">
        <v>430</v>
      </c>
      <c r="P45" s="348" t="s">
        <v>430</v>
      </c>
      <c r="Q45" s="348" t="s">
        <v>430</v>
      </c>
      <c r="R45" s="348" t="s">
        <v>430</v>
      </c>
      <c r="S45" s="348">
        <v>3.6637</v>
      </c>
      <c r="T45" s="348">
        <v>12.0191</v>
      </c>
      <c r="U45" s="348" t="s">
        <v>430</v>
      </c>
      <c r="V45" s="348" t="s">
        <v>430</v>
      </c>
      <c r="W45" s="348">
        <v>1.0116000000000001</v>
      </c>
      <c r="X45" s="348">
        <v>10.433999999999999</v>
      </c>
      <c r="Y45" s="374"/>
      <c r="Z45" s="346">
        <v>39</v>
      </c>
      <c r="AA45" s="346">
        <v>96</v>
      </c>
      <c r="AB45" s="346">
        <v>82</v>
      </c>
      <c r="AC45" s="346">
        <v>20</v>
      </c>
      <c r="AD45" s="346" t="s">
        <v>430</v>
      </c>
      <c r="AE45" s="346" t="s">
        <v>430</v>
      </c>
      <c r="AF45" s="346" t="s">
        <v>430</v>
      </c>
      <c r="AG45" s="346" t="s">
        <v>430</v>
      </c>
      <c r="AH45" s="346" t="s">
        <v>430</v>
      </c>
      <c r="AI45" s="346" t="s">
        <v>430</v>
      </c>
      <c r="AJ45" s="346">
        <v>64</v>
      </c>
      <c r="AK45" s="346">
        <v>50</v>
      </c>
      <c r="AL45" s="346" t="s">
        <v>430</v>
      </c>
      <c r="AM45" s="346" t="s">
        <v>430</v>
      </c>
      <c r="AN45" s="346">
        <v>90</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6.2129216495482504</v>
      </c>
      <c r="BC45" s="348">
        <v>1.4247873311269901</v>
      </c>
      <c r="BD45" s="348">
        <v>0.17650283283520299</v>
      </c>
      <c r="BE45" s="375">
        <v>-0.80654767729918497</v>
      </c>
      <c r="BF45" s="374"/>
      <c r="BG45" s="375" t="s">
        <v>430</v>
      </c>
      <c r="BH45" s="674" t="s">
        <v>430</v>
      </c>
      <c r="BI45" s="348" t="s">
        <v>430</v>
      </c>
      <c r="BJ45" s="348" t="s">
        <v>430</v>
      </c>
      <c r="BK45" s="362"/>
      <c r="BL45" s="348" t="s">
        <v>6991</v>
      </c>
      <c r="BM45" s="373" t="s">
        <v>6992</v>
      </c>
      <c r="BN45" s="372" t="s">
        <v>430</v>
      </c>
      <c r="BO45" s="372" t="s">
        <v>430</v>
      </c>
      <c r="BP45" s="372" t="s">
        <v>430</v>
      </c>
      <c r="BQ45" s="373"/>
      <c r="BR45" s="354" t="s">
        <v>443</v>
      </c>
    </row>
    <row r="46" spans="1:70" s="428" customFormat="1" x14ac:dyDescent="0.25">
      <c r="A46" s="345" t="s">
        <v>6993</v>
      </c>
      <c r="B46" s="373"/>
      <c r="C46" s="719">
        <v>46078</v>
      </c>
      <c r="D46" s="373"/>
      <c r="E46" s="346">
        <v>881.06700000000001</v>
      </c>
      <c r="F46" s="373"/>
      <c r="G46" s="347">
        <v>10.235099999999999</v>
      </c>
      <c r="H46" s="374"/>
      <c r="I46" s="348" t="s">
        <v>430</v>
      </c>
      <c r="J46" s="348">
        <v>0.45540000000000003</v>
      </c>
      <c r="K46" s="348">
        <v>2.2446999999999999</v>
      </c>
      <c r="L46" s="348">
        <v>4.9516999999999998</v>
      </c>
      <c r="M46" s="348" t="s">
        <v>430</v>
      </c>
      <c r="N46" s="350" t="s">
        <v>430</v>
      </c>
      <c r="O46" s="348" t="s">
        <v>430</v>
      </c>
      <c r="P46" s="348" t="s">
        <v>430</v>
      </c>
      <c r="Q46" s="348" t="s">
        <v>430</v>
      </c>
      <c r="R46" s="348" t="s">
        <v>430</v>
      </c>
      <c r="S46" s="348">
        <v>4.2526000000000002</v>
      </c>
      <c r="T46" s="348">
        <v>8.7995000000000001</v>
      </c>
      <c r="U46" s="348" t="s">
        <v>430</v>
      </c>
      <c r="V46" s="348" t="s">
        <v>430</v>
      </c>
      <c r="W46" s="348">
        <v>1.5679000000000001</v>
      </c>
      <c r="X46" s="348">
        <v>2.351</v>
      </c>
      <c r="Y46" s="374"/>
      <c r="Z46" s="346" t="s">
        <v>430</v>
      </c>
      <c r="AA46" s="346">
        <v>71</v>
      </c>
      <c r="AB46" s="346">
        <v>71</v>
      </c>
      <c r="AC46" s="346">
        <v>39</v>
      </c>
      <c r="AD46" s="346" t="s">
        <v>430</v>
      </c>
      <c r="AE46" s="346" t="s">
        <v>430</v>
      </c>
      <c r="AF46" s="346" t="s">
        <v>430</v>
      </c>
      <c r="AG46" s="346" t="s">
        <v>430</v>
      </c>
      <c r="AH46" s="346" t="s">
        <v>430</v>
      </c>
      <c r="AI46" s="346" t="s">
        <v>430</v>
      </c>
      <c r="AJ46" s="346">
        <v>43</v>
      </c>
      <c r="AK46" s="346">
        <v>59</v>
      </c>
      <c r="AL46" s="346" t="s">
        <v>430</v>
      </c>
      <c r="AM46" s="346" t="s">
        <v>430</v>
      </c>
      <c r="AN46" s="346">
        <v>76</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5.0577391518779802</v>
      </c>
      <c r="BC46" s="348">
        <v>0</v>
      </c>
      <c r="BD46" s="348">
        <v>0.14067954390040699</v>
      </c>
      <c r="BE46" s="375" t="s">
        <v>430</v>
      </c>
      <c r="BF46" s="374"/>
      <c r="BG46" s="375" t="s">
        <v>430</v>
      </c>
      <c r="BH46" s="674" t="s">
        <v>430</v>
      </c>
      <c r="BI46" s="348" t="s">
        <v>430</v>
      </c>
      <c r="BJ46" s="348" t="s">
        <v>430</v>
      </c>
      <c r="BK46" s="362"/>
      <c r="BL46" s="348" t="s">
        <v>6994</v>
      </c>
      <c r="BM46" s="373" t="s">
        <v>6995</v>
      </c>
      <c r="BN46" s="372" t="s">
        <v>430</v>
      </c>
      <c r="BO46" s="372" t="s">
        <v>430</v>
      </c>
      <c r="BP46" s="372" t="s">
        <v>430</v>
      </c>
      <c r="BQ46" s="373"/>
      <c r="BR46" s="354" t="s">
        <v>463</v>
      </c>
    </row>
    <row r="47" spans="1:70" s="428" customFormat="1" x14ac:dyDescent="0.25">
      <c r="A47" s="345" t="s">
        <v>6996</v>
      </c>
      <c r="B47" s="373"/>
      <c r="C47" s="719">
        <v>43532</v>
      </c>
      <c r="D47" s="373"/>
      <c r="E47" s="346">
        <v>850.08299999999997</v>
      </c>
      <c r="F47" s="373"/>
      <c r="G47" s="347">
        <v>27.7316</v>
      </c>
      <c r="H47" s="374"/>
      <c r="I47" s="348">
        <v>0.1701</v>
      </c>
      <c r="J47" s="348">
        <v>4.87E-2</v>
      </c>
      <c r="K47" s="348">
        <v>3.6234000000000002</v>
      </c>
      <c r="L47" s="348">
        <v>8.1921999999999997</v>
      </c>
      <c r="M47" s="348">
        <v>8.8392999999999997</v>
      </c>
      <c r="N47" s="350">
        <v>12.4658</v>
      </c>
      <c r="O47" s="348">
        <v>2.4935</v>
      </c>
      <c r="P47" s="348">
        <v>19.045200000000001</v>
      </c>
      <c r="Q47" s="348">
        <v>13.943</v>
      </c>
      <c r="R47" s="348" t="s">
        <v>430</v>
      </c>
      <c r="S47" s="348">
        <v>4.3071000000000002</v>
      </c>
      <c r="T47" s="348">
        <v>23.725000000000001</v>
      </c>
      <c r="U47" s="348">
        <v>8.2258999999999993</v>
      </c>
      <c r="V47" s="348">
        <v>10.369300000000001</v>
      </c>
      <c r="W47" s="348">
        <v>1.5014000000000001</v>
      </c>
      <c r="X47" s="348">
        <v>14.6972</v>
      </c>
      <c r="Y47" s="374"/>
      <c r="Z47" s="346">
        <v>15</v>
      </c>
      <c r="AA47" s="346">
        <v>85</v>
      </c>
      <c r="AB47" s="346">
        <v>53</v>
      </c>
      <c r="AC47" s="346">
        <v>10</v>
      </c>
      <c r="AD47" s="346">
        <v>14</v>
      </c>
      <c r="AE47" s="346">
        <v>44</v>
      </c>
      <c r="AF47" s="346">
        <v>53</v>
      </c>
      <c r="AG47" s="346">
        <v>25</v>
      </c>
      <c r="AH47" s="346">
        <v>17</v>
      </c>
      <c r="AI47" s="346" t="s">
        <v>430</v>
      </c>
      <c r="AJ47" s="346">
        <v>41</v>
      </c>
      <c r="AK47" s="346">
        <v>12</v>
      </c>
      <c r="AL47" s="346">
        <v>34</v>
      </c>
      <c r="AM47" s="346">
        <v>50</v>
      </c>
      <c r="AN47" s="346">
        <v>77</v>
      </c>
      <c r="AO47" s="373"/>
      <c r="AP47" s="348" t="s">
        <v>430</v>
      </c>
      <c r="AQ47" s="348">
        <v>16.309999999999999</v>
      </c>
      <c r="AR47" s="348">
        <v>14.93</v>
      </c>
      <c r="AS47" s="348">
        <v>11.69</v>
      </c>
      <c r="AT47" s="348">
        <v>18.18</v>
      </c>
      <c r="AU47" s="351"/>
      <c r="AV47" s="346" t="s">
        <v>430</v>
      </c>
      <c r="AW47" s="346">
        <v>15</v>
      </c>
      <c r="AX47" s="346">
        <v>17</v>
      </c>
      <c r="AY47" s="346">
        <v>33</v>
      </c>
      <c r="AZ47" s="346">
        <v>40</v>
      </c>
      <c r="BA47" s="374"/>
      <c r="BB47" s="348">
        <v>17.949735526470601</v>
      </c>
      <c r="BC47" s="348">
        <v>0.97797515590833295</v>
      </c>
      <c r="BD47" s="348">
        <v>6.4470098194459105E-2</v>
      </c>
      <c r="BE47" s="375">
        <v>-2.7519987290092598E-2</v>
      </c>
      <c r="BF47" s="374"/>
      <c r="BG47" s="375" t="s">
        <v>430</v>
      </c>
      <c r="BH47" s="674" t="s">
        <v>430</v>
      </c>
      <c r="BI47" s="348" t="s">
        <v>430</v>
      </c>
      <c r="BJ47" s="348" t="s">
        <v>430</v>
      </c>
      <c r="BK47" s="362"/>
      <c r="BL47" s="348" t="s">
        <v>6958</v>
      </c>
      <c r="BM47" s="373" t="s">
        <v>4729</v>
      </c>
      <c r="BN47" s="372" t="s">
        <v>2656</v>
      </c>
      <c r="BO47" s="372" t="s">
        <v>430</v>
      </c>
      <c r="BP47" s="372" t="s">
        <v>430</v>
      </c>
      <c r="BQ47" s="373"/>
      <c r="BR47" s="354" t="s">
        <v>555</v>
      </c>
    </row>
    <row r="48" spans="1:70" s="428" customFormat="1" x14ac:dyDescent="0.25">
      <c r="A48" s="345" t="s">
        <v>6997</v>
      </c>
      <c r="B48" s="373"/>
      <c r="C48" s="719">
        <v>44459</v>
      </c>
      <c r="D48" s="373"/>
      <c r="E48" s="346">
        <v>816.34799999999996</v>
      </c>
      <c r="F48" s="373"/>
      <c r="G48" s="347">
        <v>15.098699999999999</v>
      </c>
      <c r="H48" s="374"/>
      <c r="I48" s="348">
        <v>-0.21279999999999999</v>
      </c>
      <c r="J48" s="348">
        <v>-0.5716</v>
      </c>
      <c r="K48" s="348">
        <v>2.1501000000000001</v>
      </c>
      <c r="L48" s="348">
        <v>7.3189000000000002</v>
      </c>
      <c r="M48" s="348">
        <v>0.95409999999999995</v>
      </c>
      <c r="N48" s="350">
        <v>4.1656000000000004</v>
      </c>
      <c r="O48" s="348">
        <v>-3.5049999999999999</v>
      </c>
      <c r="P48" s="348">
        <v>12.1187</v>
      </c>
      <c r="Q48" s="348" t="s">
        <v>430</v>
      </c>
      <c r="R48" s="348" t="s">
        <v>430</v>
      </c>
      <c r="S48" s="348">
        <v>4.2750000000000004</v>
      </c>
      <c r="T48" s="348">
        <v>14.391</v>
      </c>
      <c r="U48" s="348">
        <v>1.2444999999999999</v>
      </c>
      <c r="V48" s="348">
        <v>4.9810999999999996</v>
      </c>
      <c r="W48" s="348">
        <v>-0.26490000000000002</v>
      </c>
      <c r="X48" s="348">
        <v>8.7748000000000008</v>
      </c>
      <c r="Y48" s="374"/>
      <c r="Z48" s="346">
        <v>40</v>
      </c>
      <c r="AA48" s="346">
        <v>106</v>
      </c>
      <c r="AB48" s="346">
        <v>75</v>
      </c>
      <c r="AC48" s="346">
        <v>14</v>
      </c>
      <c r="AD48" s="346">
        <v>52</v>
      </c>
      <c r="AE48" s="346">
        <v>70</v>
      </c>
      <c r="AF48" s="346">
        <v>66</v>
      </c>
      <c r="AG48" s="346">
        <v>43</v>
      </c>
      <c r="AH48" s="346" t="s">
        <v>430</v>
      </c>
      <c r="AI48" s="346" t="s">
        <v>430</v>
      </c>
      <c r="AJ48" s="346">
        <v>42</v>
      </c>
      <c r="AK48" s="346">
        <v>35</v>
      </c>
      <c r="AL48" s="346">
        <v>78</v>
      </c>
      <c r="AM48" s="346">
        <v>71</v>
      </c>
      <c r="AN48" s="346">
        <v>111</v>
      </c>
      <c r="AO48" s="373"/>
      <c r="AP48" s="348" t="s">
        <v>430</v>
      </c>
      <c r="AQ48" s="348" t="s">
        <v>430</v>
      </c>
      <c r="AR48" s="348" t="s">
        <v>430</v>
      </c>
      <c r="AS48" s="348">
        <v>4.0199999999999996</v>
      </c>
      <c r="AT48" s="348">
        <v>7.74</v>
      </c>
      <c r="AU48" s="351"/>
      <c r="AV48" s="346" t="s">
        <v>430</v>
      </c>
      <c r="AW48" s="346" t="s">
        <v>430</v>
      </c>
      <c r="AX48" s="346" t="s">
        <v>430</v>
      </c>
      <c r="AY48" s="346">
        <v>56</v>
      </c>
      <c r="AZ48" s="346">
        <v>67</v>
      </c>
      <c r="BA48" s="374"/>
      <c r="BB48" s="348">
        <v>14.107240450054499</v>
      </c>
      <c r="BC48" s="348">
        <v>0.99805001753615397</v>
      </c>
      <c r="BD48" s="348">
        <v>4.13745757342514E-2</v>
      </c>
      <c r="BE48" s="375">
        <v>-0.106418617272913</v>
      </c>
      <c r="BF48" s="374"/>
      <c r="BG48" s="375" t="s">
        <v>430</v>
      </c>
      <c r="BH48" s="674" t="s">
        <v>430</v>
      </c>
      <c r="BI48" s="348" t="s">
        <v>430</v>
      </c>
      <c r="BJ48" s="348" t="s">
        <v>430</v>
      </c>
      <c r="BK48" s="362"/>
      <c r="BL48" s="348" t="s">
        <v>6984</v>
      </c>
      <c r="BM48" s="373" t="s">
        <v>4900</v>
      </c>
      <c r="BN48" s="372" t="s">
        <v>430</v>
      </c>
      <c r="BO48" s="372" t="s">
        <v>430</v>
      </c>
      <c r="BP48" s="372" t="s">
        <v>430</v>
      </c>
      <c r="BQ48" s="373"/>
      <c r="BR48" s="354" t="s">
        <v>555</v>
      </c>
    </row>
    <row r="49" spans="1:70" s="428" customFormat="1" x14ac:dyDescent="0.25">
      <c r="A49" s="345" t="s">
        <v>6998</v>
      </c>
      <c r="B49" s="373"/>
      <c r="C49" s="719">
        <v>44461</v>
      </c>
      <c r="D49" s="373"/>
      <c r="E49" s="346">
        <v>853.51400000000001</v>
      </c>
      <c r="F49" s="373"/>
      <c r="G49" s="347">
        <v>28.289000000000001</v>
      </c>
      <c r="H49" s="374"/>
      <c r="I49" s="348" t="s">
        <v>430</v>
      </c>
      <c r="J49" s="348">
        <v>1.77E-2</v>
      </c>
      <c r="K49" s="348">
        <v>2.3035999999999999</v>
      </c>
      <c r="L49" s="348">
        <v>0.51519999999999999</v>
      </c>
      <c r="M49" s="348">
        <v>14.0639</v>
      </c>
      <c r="N49" s="350">
        <v>27.053699999999999</v>
      </c>
      <c r="O49" s="348">
        <v>37.361600000000003</v>
      </c>
      <c r="P49" s="348">
        <v>34.878700000000002</v>
      </c>
      <c r="Q49" s="348" t="s">
        <v>430</v>
      </c>
      <c r="R49" s="348" t="s">
        <v>430</v>
      </c>
      <c r="S49" s="348">
        <v>6.8274999999999997</v>
      </c>
      <c r="T49" s="348">
        <v>18.871300000000002</v>
      </c>
      <c r="U49" s="348">
        <v>12.984299999999999</v>
      </c>
      <c r="V49" s="348">
        <v>18.092300000000002</v>
      </c>
      <c r="W49" s="348">
        <v>7.2487000000000004</v>
      </c>
      <c r="X49" s="348">
        <v>23.6937</v>
      </c>
      <c r="Y49" s="374"/>
      <c r="Z49" s="346" t="s">
        <v>430</v>
      </c>
      <c r="AA49" s="346">
        <v>87</v>
      </c>
      <c r="AB49" s="346">
        <v>69</v>
      </c>
      <c r="AC49" s="346">
        <v>65</v>
      </c>
      <c r="AD49" s="346">
        <v>5</v>
      </c>
      <c r="AE49" s="346">
        <v>32</v>
      </c>
      <c r="AF49" s="346">
        <v>27</v>
      </c>
      <c r="AG49" s="346">
        <v>22</v>
      </c>
      <c r="AH49" s="346" t="s">
        <v>430</v>
      </c>
      <c r="AI49" s="346" t="s">
        <v>430</v>
      </c>
      <c r="AJ49" s="346">
        <v>31</v>
      </c>
      <c r="AK49" s="346">
        <v>19</v>
      </c>
      <c r="AL49" s="346">
        <v>20</v>
      </c>
      <c r="AM49" s="346">
        <v>36</v>
      </c>
      <c r="AN49" s="346">
        <v>12</v>
      </c>
      <c r="AO49" s="373"/>
      <c r="AP49" s="348" t="s">
        <v>430</v>
      </c>
      <c r="AQ49" s="348" t="s">
        <v>430</v>
      </c>
      <c r="AR49" s="348" t="s">
        <v>430</v>
      </c>
      <c r="AS49" s="348">
        <v>34.18</v>
      </c>
      <c r="AT49" s="348">
        <v>24.38</v>
      </c>
      <c r="AU49" s="351"/>
      <c r="AV49" s="346" t="s">
        <v>430</v>
      </c>
      <c r="AW49" s="346" t="s">
        <v>430</v>
      </c>
      <c r="AX49" s="346" t="s">
        <v>430</v>
      </c>
      <c r="AY49" s="346">
        <v>23</v>
      </c>
      <c r="AZ49" s="346">
        <v>8</v>
      </c>
      <c r="BA49" s="374"/>
      <c r="BB49" s="348">
        <v>24.709033266145401</v>
      </c>
      <c r="BC49" s="348">
        <v>0</v>
      </c>
      <c r="BD49" s="348">
        <v>9.2375656469129805E-2</v>
      </c>
      <c r="BE49" s="375" t="s">
        <v>430</v>
      </c>
      <c r="BF49" s="374"/>
      <c r="BG49" s="375" t="s">
        <v>430</v>
      </c>
      <c r="BH49" s="674" t="s">
        <v>430</v>
      </c>
      <c r="BI49" s="348" t="s">
        <v>430</v>
      </c>
      <c r="BJ49" s="348" t="s">
        <v>430</v>
      </c>
      <c r="BK49" s="362"/>
      <c r="BL49" s="348" t="s">
        <v>6935</v>
      </c>
      <c r="BM49" s="373" t="s">
        <v>4945</v>
      </c>
      <c r="BN49" s="372" t="s">
        <v>430</v>
      </c>
      <c r="BO49" s="372" t="s">
        <v>430</v>
      </c>
      <c r="BP49" s="372" t="s">
        <v>430</v>
      </c>
      <c r="BQ49" s="373"/>
      <c r="BR49" s="354" t="s">
        <v>611</v>
      </c>
    </row>
    <row r="50" spans="1:70" s="428" customFormat="1" x14ac:dyDescent="0.25">
      <c r="A50" s="345" t="s">
        <v>6999</v>
      </c>
      <c r="B50" s="373"/>
      <c r="C50" s="719">
        <v>41135</v>
      </c>
      <c r="D50" s="373"/>
      <c r="E50" s="346">
        <v>842.20100000000002</v>
      </c>
      <c r="F50" s="373"/>
      <c r="G50" s="347">
        <v>39.194600000000001</v>
      </c>
      <c r="H50" s="374"/>
      <c r="I50" s="348">
        <v>-0.36499999999999999</v>
      </c>
      <c r="J50" s="348">
        <v>3.0615000000000001</v>
      </c>
      <c r="K50" s="348">
        <v>7.1589999999999998</v>
      </c>
      <c r="L50" s="348">
        <v>-3.1263000000000001</v>
      </c>
      <c r="M50" s="348">
        <v>-0.39140000000000003</v>
      </c>
      <c r="N50" s="350">
        <v>50.040399999999998</v>
      </c>
      <c r="O50" s="348">
        <v>44.659399999999998</v>
      </c>
      <c r="P50" s="348">
        <v>35.169800000000002</v>
      </c>
      <c r="Q50" s="348">
        <v>25.2242</v>
      </c>
      <c r="R50" s="348">
        <v>14.992000000000001</v>
      </c>
      <c r="S50" s="348">
        <v>8.3567999999999998</v>
      </c>
      <c r="T50" s="348">
        <v>4.7331000000000003</v>
      </c>
      <c r="U50" s="348">
        <v>9.1021000000000001</v>
      </c>
      <c r="V50" s="348">
        <v>30.462499999999999</v>
      </c>
      <c r="W50" s="348">
        <v>7.5244999999999997</v>
      </c>
      <c r="X50" s="348">
        <v>10.244400000000001</v>
      </c>
      <c r="Y50" s="374"/>
      <c r="Z50" s="346">
        <v>42</v>
      </c>
      <c r="AA50" s="346">
        <v>11</v>
      </c>
      <c r="AB50" s="346">
        <v>23</v>
      </c>
      <c r="AC50" s="346">
        <v>68</v>
      </c>
      <c r="AD50" s="346">
        <v>61</v>
      </c>
      <c r="AE50" s="346">
        <v>25</v>
      </c>
      <c r="AF50" s="346">
        <v>22</v>
      </c>
      <c r="AG50" s="346">
        <v>19</v>
      </c>
      <c r="AH50" s="346">
        <v>3</v>
      </c>
      <c r="AI50" s="346">
        <v>9</v>
      </c>
      <c r="AJ50" s="346">
        <v>11</v>
      </c>
      <c r="AK50" s="346">
        <v>68</v>
      </c>
      <c r="AL50" s="346">
        <v>29</v>
      </c>
      <c r="AM50" s="346">
        <v>23</v>
      </c>
      <c r="AN50" s="346">
        <v>8</v>
      </c>
      <c r="AO50" s="373"/>
      <c r="AP50" s="348">
        <v>21.07</v>
      </c>
      <c r="AQ50" s="348">
        <v>25.08</v>
      </c>
      <c r="AR50" s="348">
        <v>31.31</v>
      </c>
      <c r="AS50" s="348">
        <v>39.380000000000003</v>
      </c>
      <c r="AT50" s="348">
        <v>18.850000000000001</v>
      </c>
      <c r="AU50" s="351"/>
      <c r="AV50" s="346">
        <v>8</v>
      </c>
      <c r="AW50" s="346">
        <v>4</v>
      </c>
      <c r="AX50" s="346">
        <v>7</v>
      </c>
      <c r="AY50" s="346">
        <v>20</v>
      </c>
      <c r="AZ50" s="346">
        <v>27</v>
      </c>
      <c r="BA50" s="374"/>
      <c r="BB50" s="348">
        <v>15.6569375750337</v>
      </c>
      <c r="BC50" s="348">
        <v>0</v>
      </c>
      <c r="BD50" s="348">
        <v>0.135137034283767</v>
      </c>
      <c r="BE50" s="375" t="s">
        <v>430</v>
      </c>
      <c r="BF50" s="374"/>
      <c r="BG50" s="375" t="s">
        <v>430</v>
      </c>
      <c r="BH50" s="674" t="s">
        <v>430</v>
      </c>
      <c r="BI50" s="348" t="s">
        <v>430</v>
      </c>
      <c r="BJ50" s="348" t="s">
        <v>430</v>
      </c>
      <c r="BK50" s="362"/>
      <c r="BL50" s="348" t="s">
        <v>6935</v>
      </c>
      <c r="BM50" s="373" t="s">
        <v>4945</v>
      </c>
      <c r="BN50" s="372" t="s">
        <v>430</v>
      </c>
      <c r="BO50" s="372" t="s">
        <v>430</v>
      </c>
      <c r="BP50" s="372" t="s">
        <v>430</v>
      </c>
      <c r="BQ50" s="373"/>
      <c r="BR50" s="354" t="s">
        <v>548</v>
      </c>
    </row>
    <row r="51" spans="1:70" s="428" customFormat="1" x14ac:dyDescent="0.25">
      <c r="A51" s="345" t="s">
        <v>7000</v>
      </c>
      <c r="B51" s="373"/>
      <c r="C51" s="719">
        <v>45792</v>
      </c>
      <c r="D51" s="373"/>
      <c r="E51" s="346">
        <v>717.12199999999996</v>
      </c>
      <c r="F51" s="373"/>
      <c r="G51" s="347">
        <v>23.9024</v>
      </c>
      <c r="H51" s="374"/>
      <c r="I51" s="348">
        <v>-2.2269000000000001</v>
      </c>
      <c r="J51" s="348">
        <v>3.0303</v>
      </c>
      <c r="K51" s="348">
        <v>6.4866000000000001</v>
      </c>
      <c r="L51" s="348">
        <v>-18.378399999999999</v>
      </c>
      <c r="M51" s="348">
        <v>-5.0286</v>
      </c>
      <c r="N51" s="350">
        <v>96.623999999999995</v>
      </c>
      <c r="O51" s="348" t="s">
        <v>430</v>
      </c>
      <c r="P51" s="348" t="s">
        <v>430</v>
      </c>
      <c r="Q51" s="348" t="s">
        <v>430</v>
      </c>
      <c r="R51" s="348" t="s">
        <v>430</v>
      </c>
      <c r="S51" s="348">
        <v>3.7782</v>
      </c>
      <c r="T51" s="348">
        <v>2.0802999999999998</v>
      </c>
      <c r="U51" s="348">
        <v>2.0062000000000002</v>
      </c>
      <c r="V51" s="348">
        <v>61.142299999999999</v>
      </c>
      <c r="W51" s="348">
        <v>7.0339999999999998</v>
      </c>
      <c r="X51" s="348">
        <v>101.18</v>
      </c>
      <c r="Y51" s="374"/>
      <c r="Z51" s="346">
        <v>85</v>
      </c>
      <c r="AA51" s="346">
        <v>12</v>
      </c>
      <c r="AB51" s="346">
        <v>36</v>
      </c>
      <c r="AC51" s="346">
        <v>112</v>
      </c>
      <c r="AD51" s="346">
        <v>91</v>
      </c>
      <c r="AE51" s="346">
        <v>4</v>
      </c>
      <c r="AF51" s="346" t="s">
        <v>430</v>
      </c>
      <c r="AG51" s="346" t="s">
        <v>430</v>
      </c>
      <c r="AH51" s="346" t="s">
        <v>430</v>
      </c>
      <c r="AI51" s="346" t="s">
        <v>430</v>
      </c>
      <c r="AJ51" s="346">
        <v>61</v>
      </c>
      <c r="AK51" s="346">
        <v>102</v>
      </c>
      <c r="AL51" s="346">
        <v>67</v>
      </c>
      <c r="AM51" s="346">
        <v>2</v>
      </c>
      <c r="AN51" s="346">
        <v>27</v>
      </c>
      <c r="AO51" s="373"/>
      <c r="AP51" s="348" t="s">
        <v>430</v>
      </c>
      <c r="AQ51" s="348" t="s">
        <v>430</v>
      </c>
      <c r="AR51" s="348" t="s">
        <v>430</v>
      </c>
      <c r="AS51" s="348" t="s">
        <v>430</v>
      </c>
      <c r="AT51" s="348">
        <v>23.06</v>
      </c>
      <c r="AU51" s="351"/>
      <c r="AV51" s="346" t="s">
        <v>430</v>
      </c>
      <c r="AW51" s="346" t="s">
        <v>430</v>
      </c>
      <c r="AX51" s="346" t="s">
        <v>430</v>
      </c>
      <c r="AY51" s="346" t="s">
        <v>430</v>
      </c>
      <c r="AZ51" s="346">
        <v>15</v>
      </c>
      <c r="BA51" s="374"/>
      <c r="BB51" s="348">
        <v>53.856005129202501</v>
      </c>
      <c r="BC51" s="348">
        <v>0.97935515445076904</v>
      </c>
      <c r="BD51" s="348">
        <v>0.111957860172609</v>
      </c>
      <c r="BE51" s="375">
        <v>-0.27504130224024598</v>
      </c>
      <c r="BF51" s="374"/>
      <c r="BG51" s="375" t="s">
        <v>430</v>
      </c>
      <c r="BH51" s="674" t="s">
        <v>430</v>
      </c>
      <c r="BI51" s="348" t="s">
        <v>430</v>
      </c>
      <c r="BJ51" s="348" t="s">
        <v>430</v>
      </c>
      <c r="BK51" s="362"/>
      <c r="BL51" s="348" t="s">
        <v>7001</v>
      </c>
      <c r="BM51" s="373" t="s">
        <v>5334</v>
      </c>
      <c r="BN51" s="372" t="s">
        <v>430</v>
      </c>
      <c r="BO51" s="372" t="s">
        <v>430</v>
      </c>
      <c r="BP51" s="372" t="s">
        <v>430</v>
      </c>
      <c r="BQ51" s="373"/>
      <c r="BR51" s="354" t="s">
        <v>555</v>
      </c>
    </row>
    <row r="52" spans="1:70" s="428" customFormat="1" x14ac:dyDescent="0.25">
      <c r="A52" s="345" t="s">
        <v>7002</v>
      </c>
      <c r="B52" s="373"/>
      <c r="C52" s="719">
        <v>45040</v>
      </c>
      <c r="D52" s="373"/>
      <c r="E52" s="346">
        <v>638.24900000000002</v>
      </c>
      <c r="F52" s="373"/>
      <c r="G52" s="347">
        <v>29.200399999999998</v>
      </c>
      <c r="H52" s="374"/>
      <c r="I52" s="348">
        <v>-2.1269999999999998</v>
      </c>
      <c r="J52" s="348">
        <v>3.0004</v>
      </c>
      <c r="K52" s="348">
        <v>6.4737</v>
      </c>
      <c r="L52" s="348">
        <v>-18.0335</v>
      </c>
      <c r="M52" s="348">
        <v>-4.8249000000000004</v>
      </c>
      <c r="N52" s="350">
        <v>96.537800000000004</v>
      </c>
      <c r="O52" s="348">
        <v>64.123900000000006</v>
      </c>
      <c r="P52" s="348">
        <v>46.0717</v>
      </c>
      <c r="Q52" s="348" t="s">
        <v>430</v>
      </c>
      <c r="R52" s="348" t="s">
        <v>430</v>
      </c>
      <c r="S52" s="348">
        <v>3.7366000000000001</v>
      </c>
      <c r="T52" s="348">
        <v>1.3182</v>
      </c>
      <c r="U52" s="348">
        <v>2.0996999999999999</v>
      </c>
      <c r="V52" s="348">
        <v>59.720399999999998</v>
      </c>
      <c r="W52" s="348">
        <v>6.9192999999999998</v>
      </c>
      <c r="X52" s="348">
        <v>38.272199999999998</v>
      </c>
      <c r="Y52" s="374"/>
      <c r="Z52" s="346">
        <v>80</v>
      </c>
      <c r="AA52" s="346">
        <v>14</v>
      </c>
      <c r="AB52" s="346">
        <v>38</v>
      </c>
      <c r="AC52" s="346">
        <v>106</v>
      </c>
      <c r="AD52" s="346">
        <v>89</v>
      </c>
      <c r="AE52" s="346">
        <v>5</v>
      </c>
      <c r="AF52" s="346">
        <v>8</v>
      </c>
      <c r="AG52" s="346">
        <v>2</v>
      </c>
      <c r="AH52" s="346" t="s">
        <v>430</v>
      </c>
      <c r="AI52" s="346" t="s">
        <v>430</v>
      </c>
      <c r="AJ52" s="346">
        <v>63</v>
      </c>
      <c r="AK52" s="346">
        <v>108</v>
      </c>
      <c r="AL52" s="346">
        <v>66</v>
      </c>
      <c r="AM52" s="346">
        <v>7</v>
      </c>
      <c r="AN52" s="346">
        <v>35</v>
      </c>
      <c r="AO52" s="373"/>
      <c r="AP52" s="348" t="s">
        <v>430</v>
      </c>
      <c r="AQ52" s="348" t="s">
        <v>430</v>
      </c>
      <c r="AR52" s="348" t="s">
        <v>430</v>
      </c>
      <c r="AS52" s="348">
        <v>57.86</v>
      </c>
      <c r="AT52" s="348">
        <v>23.39</v>
      </c>
      <c r="AU52" s="351"/>
      <c r="AV52" s="346" t="s">
        <v>430</v>
      </c>
      <c r="AW52" s="346" t="s">
        <v>430</v>
      </c>
      <c r="AX52" s="346" t="s">
        <v>430</v>
      </c>
      <c r="AY52" s="346">
        <v>5</v>
      </c>
      <c r="AZ52" s="346">
        <v>11</v>
      </c>
      <c r="BA52" s="374"/>
      <c r="BB52" s="348">
        <v>36.686224347546499</v>
      </c>
      <c r="BC52" s="348">
        <v>0</v>
      </c>
      <c r="BD52" s="348">
        <v>8.3372148097818094E-2</v>
      </c>
      <c r="BE52" s="375" t="s">
        <v>430</v>
      </c>
      <c r="BF52" s="374"/>
      <c r="BG52" s="375" t="s">
        <v>430</v>
      </c>
      <c r="BH52" s="674" t="s">
        <v>430</v>
      </c>
      <c r="BI52" s="348" t="s">
        <v>430</v>
      </c>
      <c r="BJ52" s="348" t="s">
        <v>430</v>
      </c>
      <c r="BK52" s="362"/>
      <c r="BL52" s="348" t="s">
        <v>6915</v>
      </c>
      <c r="BM52" s="373" t="s">
        <v>6916</v>
      </c>
      <c r="BN52" s="372" t="s">
        <v>430</v>
      </c>
      <c r="BO52" s="372" t="s">
        <v>430</v>
      </c>
      <c r="BP52" s="372" t="s">
        <v>430</v>
      </c>
      <c r="BQ52" s="373"/>
      <c r="BR52" s="354" t="s">
        <v>548</v>
      </c>
    </row>
    <row r="53" spans="1:70" s="428" customFormat="1" x14ac:dyDescent="0.25">
      <c r="A53" s="345" t="s">
        <v>7003</v>
      </c>
      <c r="B53" s="373"/>
      <c r="C53" s="719">
        <v>45590</v>
      </c>
      <c r="D53" s="373"/>
      <c r="E53" s="346">
        <v>585.46699999999998</v>
      </c>
      <c r="F53" s="373"/>
      <c r="G53" s="347">
        <v>18.98</v>
      </c>
      <c r="H53" s="374"/>
      <c r="I53" s="348">
        <v>-0.53969999999999996</v>
      </c>
      <c r="J53" s="348">
        <v>2.7389999999999999</v>
      </c>
      <c r="K53" s="348">
        <v>7.2195</v>
      </c>
      <c r="L53" s="348">
        <v>-4.3973000000000004</v>
      </c>
      <c r="M53" s="348">
        <v>-0.56579999999999997</v>
      </c>
      <c r="N53" s="350">
        <v>49.649099999999997</v>
      </c>
      <c r="O53" s="348" t="s">
        <v>430</v>
      </c>
      <c r="P53" s="348" t="s">
        <v>430</v>
      </c>
      <c r="Q53" s="348" t="s">
        <v>430</v>
      </c>
      <c r="R53" s="348" t="s">
        <v>430</v>
      </c>
      <c r="S53" s="348">
        <v>8.2653999999999996</v>
      </c>
      <c r="T53" s="348">
        <v>4.0342000000000002</v>
      </c>
      <c r="U53" s="348">
        <v>13.0906</v>
      </c>
      <c r="V53" s="348">
        <v>30.0624</v>
      </c>
      <c r="W53" s="348">
        <v>7.1407999999999996</v>
      </c>
      <c r="X53" s="348">
        <v>42.760800000000003</v>
      </c>
      <c r="Y53" s="374"/>
      <c r="Z53" s="346">
        <v>45</v>
      </c>
      <c r="AA53" s="346">
        <v>27</v>
      </c>
      <c r="AB53" s="346">
        <v>20</v>
      </c>
      <c r="AC53" s="346">
        <v>77</v>
      </c>
      <c r="AD53" s="346">
        <v>63</v>
      </c>
      <c r="AE53" s="346">
        <v>26</v>
      </c>
      <c r="AF53" s="346" t="s">
        <v>430</v>
      </c>
      <c r="AG53" s="346" t="s">
        <v>430</v>
      </c>
      <c r="AH53" s="346" t="s">
        <v>430</v>
      </c>
      <c r="AI53" s="346" t="s">
        <v>430</v>
      </c>
      <c r="AJ53" s="346">
        <v>15</v>
      </c>
      <c r="AK53" s="346">
        <v>75</v>
      </c>
      <c r="AL53" s="346">
        <v>18</v>
      </c>
      <c r="AM53" s="346">
        <v>28</v>
      </c>
      <c r="AN53" s="346">
        <v>15</v>
      </c>
      <c r="AO53" s="373"/>
      <c r="AP53" s="348" t="s">
        <v>430</v>
      </c>
      <c r="AQ53" s="348" t="s">
        <v>430</v>
      </c>
      <c r="AR53" s="348" t="s">
        <v>430</v>
      </c>
      <c r="AS53" s="348" t="s">
        <v>430</v>
      </c>
      <c r="AT53" s="348">
        <v>18.850000000000001</v>
      </c>
      <c r="AU53" s="351"/>
      <c r="AV53" s="346" t="s">
        <v>430</v>
      </c>
      <c r="AW53" s="346" t="s">
        <v>430</v>
      </c>
      <c r="AX53" s="346" t="s">
        <v>430</v>
      </c>
      <c r="AY53" s="346" t="s">
        <v>430</v>
      </c>
      <c r="AZ53" s="346">
        <v>27</v>
      </c>
      <c r="BA53" s="374"/>
      <c r="BB53" s="348">
        <v>17.3354267576395</v>
      </c>
      <c r="BC53" s="348">
        <v>0</v>
      </c>
      <c r="BD53" s="348">
        <v>0.16959391830625201</v>
      </c>
      <c r="BE53" s="375" t="s">
        <v>430</v>
      </c>
      <c r="BF53" s="374"/>
      <c r="BG53" s="375" t="s">
        <v>430</v>
      </c>
      <c r="BH53" s="674" t="s">
        <v>430</v>
      </c>
      <c r="BI53" s="348" t="s">
        <v>430</v>
      </c>
      <c r="BJ53" s="348" t="s">
        <v>430</v>
      </c>
      <c r="BK53" s="362"/>
      <c r="BL53" s="348" t="s">
        <v>7004</v>
      </c>
      <c r="BM53" s="373" t="s">
        <v>7005</v>
      </c>
      <c r="BN53" s="372" t="s">
        <v>430</v>
      </c>
      <c r="BO53" s="372" t="s">
        <v>430</v>
      </c>
      <c r="BP53" s="372" t="s">
        <v>430</v>
      </c>
      <c r="BQ53" s="373"/>
      <c r="BR53" s="354" t="s">
        <v>6974</v>
      </c>
    </row>
    <row r="54" spans="1:70" s="428" customFormat="1" x14ac:dyDescent="0.25">
      <c r="A54" s="345" t="s">
        <v>7006</v>
      </c>
      <c r="B54" s="373"/>
      <c r="C54" s="719">
        <v>46020</v>
      </c>
      <c r="D54" s="373"/>
      <c r="E54" s="888">
        <v>525.16999999999996</v>
      </c>
      <c r="F54" s="373"/>
      <c r="G54" s="347">
        <v>10.988799999999999</v>
      </c>
      <c r="H54" s="374"/>
      <c r="I54" s="348">
        <v>-1.3325</v>
      </c>
      <c r="J54" s="348">
        <v>2.4339</v>
      </c>
      <c r="K54" s="348">
        <v>6.9927999999999999</v>
      </c>
      <c r="L54" s="348">
        <v>-10.7044</v>
      </c>
      <c r="M54" s="348">
        <v>-2.2669999999999999</v>
      </c>
      <c r="N54" s="350" t="s">
        <v>430</v>
      </c>
      <c r="O54" s="348" t="s">
        <v>430</v>
      </c>
      <c r="P54" s="348" t="s">
        <v>430</v>
      </c>
      <c r="Q54" s="348" t="s">
        <v>430</v>
      </c>
      <c r="R54" s="348" t="s">
        <v>430</v>
      </c>
      <c r="S54" s="348">
        <v>6.3714000000000004</v>
      </c>
      <c r="T54" s="348">
        <v>3.4512999999999998</v>
      </c>
      <c r="U54" s="348">
        <v>9.8879999999999999</v>
      </c>
      <c r="V54" s="348" t="s">
        <v>430</v>
      </c>
      <c r="W54" s="348">
        <v>7.0960000000000001</v>
      </c>
      <c r="X54" s="348">
        <v>9.8879999999999999</v>
      </c>
      <c r="Y54" s="374"/>
      <c r="Z54" s="346">
        <v>70</v>
      </c>
      <c r="AA54" s="346">
        <v>39</v>
      </c>
      <c r="AB54" s="346">
        <v>28</v>
      </c>
      <c r="AC54" s="346">
        <v>96</v>
      </c>
      <c r="AD54" s="346">
        <v>80</v>
      </c>
      <c r="AE54" s="346" t="s">
        <v>430</v>
      </c>
      <c r="AF54" s="346" t="s">
        <v>430</v>
      </c>
      <c r="AG54" s="346" t="s">
        <v>430</v>
      </c>
      <c r="AH54" s="346" t="s">
        <v>430</v>
      </c>
      <c r="AI54" s="346" t="s">
        <v>430</v>
      </c>
      <c r="AJ54" s="346">
        <v>33</v>
      </c>
      <c r="AK54" s="346">
        <v>89</v>
      </c>
      <c r="AL54" s="346">
        <v>27</v>
      </c>
      <c r="AM54" s="346" t="s">
        <v>430</v>
      </c>
      <c r="AN54" s="346">
        <v>22</v>
      </c>
      <c r="AO54" s="373"/>
      <c r="AP54" s="348" t="s">
        <v>430</v>
      </c>
      <c r="AQ54" s="348" t="s">
        <v>430</v>
      </c>
      <c r="AR54" s="348" t="s">
        <v>430</v>
      </c>
      <c r="AS54" s="348" t="s">
        <v>430</v>
      </c>
      <c r="AT54" s="348" t="s">
        <v>430</v>
      </c>
      <c r="AU54" s="351"/>
      <c r="AV54" s="346" t="s">
        <v>430</v>
      </c>
      <c r="AW54" s="346" t="s">
        <v>430</v>
      </c>
      <c r="AX54" s="346" t="s">
        <v>430</v>
      </c>
      <c r="AY54" s="346" t="s">
        <v>430</v>
      </c>
      <c r="AZ54" s="346" t="s">
        <v>430</v>
      </c>
      <c r="BA54" s="374"/>
      <c r="BB54" s="348">
        <v>29.042414969981301</v>
      </c>
      <c r="BC54" s="348">
        <v>0</v>
      </c>
      <c r="BD54" s="348">
        <v>-3.9163778708238596E-3</v>
      </c>
      <c r="BE54" s="375" t="s">
        <v>430</v>
      </c>
      <c r="BF54" s="374"/>
      <c r="BG54" s="375" t="s">
        <v>430</v>
      </c>
      <c r="BH54" s="674" t="s">
        <v>430</v>
      </c>
      <c r="BI54" s="348" t="s">
        <v>430</v>
      </c>
      <c r="BJ54" s="348" t="s">
        <v>430</v>
      </c>
      <c r="BK54" s="362"/>
      <c r="BL54" s="348" t="s">
        <v>6828</v>
      </c>
      <c r="BM54" s="373" t="s">
        <v>5982</v>
      </c>
      <c r="BN54" s="372" t="s">
        <v>430</v>
      </c>
      <c r="BO54" s="372" t="s">
        <v>430</v>
      </c>
      <c r="BP54" s="372" t="s">
        <v>430</v>
      </c>
      <c r="BQ54" s="373"/>
      <c r="BR54" s="354" t="s">
        <v>4673</v>
      </c>
    </row>
    <row r="55" spans="1:70" s="428" customFormat="1" x14ac:dyDescent="0.25">
      <c r="A55" s="345" t="s">
        <v>7007</v>
      </c>
      <c r="B55" s="373"/>
      <c r="C55" s="719">
        <v>42826</v>
      </c>
      <c r="D55" s="373"/>
      <c r="E55" s="346">
        <v>559.74</v>
      </c>
      <c r="F55" s="373"/>
      <c r="G55" s="347">
        <v>57.529899999999998</v>
      </c>
      <c r="H55" s="374"/>
      <c r="I55" s="348">
        <v>-1.1407</v>
      </c>
      <c r="J55" s="348">
        <v>3.1116000000000001</v>
      </c>
      <c r="K55" s="348">
        <v>7.8933</v>
      </c>
      <c r="L55" s="348">
        <v>-3.8325</v>
      </c>
      <c r="M55" s="348">
        <v>-0.1744</v>
      </c>
      <c r="N55" s="350">
        <v>51.56</v>
      </c>
      <c r="O55" s="348">
        <v>45.642600000000002</v>
      </c>
      <c r="P55" s="348">
        <v>35.747900000000001</v>
      </c>
      <c r="Q55" s="348">
        <v>25.339600000000001</v>
      </c>
      <c r="R55" s="348" t="s">
        <v>430</v>
      </c>
      <c r="S55" s="348">
        <v>8.8202999999999996</v>
      </c>
      <c r="T55" s="348">
        <v>3.6831</v>
      </c>
      <c r="U55" s="348">
        <v>14.267200000000001</v>
      </c>
      <c r="V55" s="348">
        <v>31.532699999999998</v>
      </c>
      <c r="W55" s="348">
        <v>7.7648000000000001</v>
      </c>
      <c r="X55" s="348">
        <v>18.0242</v>
      </c>
      <c r="Y55" s="374"/>
      <c r="Z55" s="346">
        <v>68</v>
      </c>
      <c r="AA55" s="346">
        <v>7</v>
      </c>
      <c r="AB55" s="346">
        <v>5</v>
      </c>
      <c r="AC55" s="346">
        <v>72</v>
      </c>
      <c r="AD55" s="346">
        <v>58</v>
      </c>
      <c r="AE55" s="346">
        <v>15</v>
      </c>
      <c r="AF55" s="346">
        <v>14</v>
      </c>
      <c r="AG55" s="346">
        <v>12</v>
      </c>
      <c r="AH55" s="346">
        <v>2</v>
      </c>
      <c r="AI55" s="346" t="s">
        <v>430</v>
      </c>
      <c r="AJ55" s="346">
        <v>8</v>
      </c>
      <c r="AK55" s="346">
        <v>87</v>
      </c>
      <c r="AL55" s="346">
        <v>7</v>
      </c>
      <c r="AM55" s="346">
        <v>16</v>
      </c>
      <c r="AN55" s="346">
        <v>7</v>
      </c>
      <c r="AO55" s="373"/>
      <c r="AP55" s="348" t="s">
        <v>430</v>
      </c>
      <c r="AQ55" s="348">
        <v>25.39</v>
      </c>
      <c r="AR55" s="348">
        <v>31.78</v>
      </c>
      <c r="AS55" s="348">
        <v>40.270000000000003</v>
      </c>
      <c r="AT55" s="348">
        <v>20.100000000000001</v>
      </c>
      <c r="AU55" s="351"/>
      <c r="AV55" s="346" t="s">
        <v>430</v>
      </c>
      <c r="AW55" s="346">
        <v>2</v>
      </c>
      <c r="AX55" s="346">
        <v>3</v>
      </c>
      <c r="AY55" s="346">
        <v>12</v>
      </c>
      <c r="AZ55" s="346">
        <v>21</v>
      </c>
      <c r="BA55" s="374"/>
      <c r="BB55" s="348">
        <v>15.7940330091223</v>
      </c>
      <c r="BC55" s="348">
        <v>0</v>
      </c>
      <c r="BD55" s="348">
        <v>0.13595852975372499</v>
      </c>
      <c r="BE55" s="375" t="s">
        <v>430</v>
      </c>
      <c r="BF55" s="374"/>
      <c r="BG55" s="375" t="s">
        <v>430</v>
      </c>
      <c r="BH55" s="674" t="s">
        <v>430</v>
      </c>
      <c r="BI55" s="348" t="s">
        <v>430</v>
      </c>
      <c r="BJ55" s="348" t="s">
        <v>430</v>
      </c>
      <c r="BK55" s="362"/>
      <c r="BL55" s="348" t="s">
        <v>6945</v>
      </c>
      <c r="BM55" s="373" t="s">
        <v>6946</v>
      </c>
      <c r="BN55" s="372" t="s">
        <v>430</v>
      </c>
      <c r="BO55" s="372" t="s">
        <v>430</v>
      </c>
      <c r="BP55" s="372" t="s">
        <v>430</v>
      </c>
      <c r="BQ55" s="373"/>
      <c r="BR55" s="354" t="s">
        <v>555</v>
      </c>
    </row>
    <row r="56" spans="1:70" s="428" customFormat="1" x14ac:dyDescent="0.25">
      <c r="A56" s="345" t="s">
        <v>7008</v>
      </c>
      <c r="B56" s="373"/>
      <c r="C56" s="719">
        <v>45903</v>
      </c>
      <c r="D56" s="373"/>
      <c r="E56" s="888">
        <v>509.41</v>
      </c>
      <c r="F56" s="373"/>
      <c r="G56" s="347">
        <v>11.688000000000001</v>
      </c>
      <c r="H56" s="374"/>
      <c r="I56" s="348" t="s">
        <v>430</v>
      </c>
      <c r="J56" s="348">
        <v>0.76900000000000002</v>
      </c>
      <c r="K56" s="348">
        <v>3.3203</v>
      </c>
      <c r="L56" s="348">
        <v>2.6234999999999999</v>
      </c>
      <c r="M56" s="348">
        <v>2.3477000000000001</v>
      </c>
      <c r="N56" s="350" t="s">
        <v>430</v>
      </c>
      <c r="O56" s="348" t="s">
        <v>430</v>
      </c>
      <c r="P56" s="348" t="s">
        <v>430</v>
      </c>
      <c r="Q56" s="348" t="s">
        <v>430</v>
      </c>
      <c r="R56" s="348" t="s">
        <v>430</v>
      </c>
      <c r="S56" s="348">
        <v>4.0117000000000003</v>
      </c>
      <c r="T56" s="348">
        <v>12.3058</v>
      </c>
      <c r="U56" s="348">
        <v>3.7871999999999999</v>
      </c>
      <c r="V56" s="348">
        <v>14.6264</v>
      </c>
      <c r="W56" s="348">
        <v>2.8611</v>
      </c>
      <c r="X56" s="348">
        <v>16.88</v>
      </c>
      <c r="Y56" s="374"/>
      <c r="Z56" s="346" t="s">
        <v>430</v>
      </c>
      <c r="AA56" s="346">
        <v>59</v>
      </c>
      <c r="AB56" s="346">
        <v>56</v>
      </c>
      <c r="AC56" s="346">
        <v>60</v>
      </c>
      <c r="AD56" s="346">
        <v>39</v>
      </c>
      <c r="AE56" s="346" t="s">
        <v>430</v>
      </c>
      <c r="AF56" s="346" t="s">
        <v>430</v>
      </c>
      <c r="AG56" s="346" t="s">
        <v>430</v>
      </c>
      <c r="AH56" s="346" t="s">
        <v>430</v>
      </c>
      <c r="AI56" s="346" t="s">
        <v>430</v>
      </c>
      <c r="AJ56" s="346">
        <v>50</v>
      </c>
      <c r="AK56" s="346">
        <v>48</v>
      </c>
      <c r="AL56" s="346">
        <v>50</v>
      </c>
      <c r="AM56" s="346">
        <v>38</v>
      </c>
      <c r="AN56" s="346">
        <v>60</v>
      </c>
      <c r="AO56" s="373"/>
      <c r="AP56" s="348" t="s">
        <v>430</v>
      </c>
      <c r="AQ56" s="348" t="s">
        <v>430</v>
      </c>
      <c r="AR56" s="348" t="s">
        <v>430</v>
      </c>
      <c r="AS56" s="348" t="s">
        <v>430</v>
      </c>
      <c r="AT56" s="348">
        <v>12.47</v>
      </c>
      <c r="AU56" s="351"/>
      <c r="AV56" s="346" t="s">
        <v>430</v>
      </c>
      <c r="AW56" s="346" t="s">
        <v>430</v>
      </c>
      <c r="AX56" s="346" t="s">
        <v>430</v>
      </c>
      <c r="AY56" s="346" t="s">
        <v>430</v>
      </c>
      <c r="AZ56" s="346">
        <v>52</v>
      </c>
      <c r="BA56" s="374"/>
      <c r="BB56" s="348">
        <v>9.60676495090744</v>
      </c>
      <c r="BC56" s="348">
        <v>0</v>
      </c>
      <c r="BD56" s="348">
        <v>8.7863012072839794E-2</v>
      </c>
      <c r="BE56" s="375" t="s">
        <v>430</v>
      </c>
      <c r="BF56" s="374"/>
      <c r="BG56" s="375" t="s">
        <v>430</v>
      </c>
      <c r="BH56" s="674" t="s">
        <v>430</v>
      </c>
      <c r="BI56" s="348" t="s">
        <v>430</v>
      </c>
      <c r="BJ56" s="348" t="s">
        <v>430</v>
      </c>
      <c r="BK56" s="362"/>
      <c r="BL56" s="348" t="s">
        <v>7009</v>
      </c>
      <c r="BM56" s="373" t="s">
        <v>7010</v>
      </c>
      <c r="BN56" s="372" t="s">
        <v>2656</v>
      </c>
      <c r="BO56" s="372" t="s">
        <v>430</v>
      </c>
      <c r="BP56" s="372" t="s">
        <v>430</v>
      </c>
      <c r="BQ56" s="373"/>
      <c r="BR56" s="354" t="s">
        <v>476</v>
      </c>
    </row>
    <row r="57" spans="1:70" s="428" customFormat="1" x14ac:dyDescent="0.25">
      <c r="A57" s="345" t="s">
        <v>7011</v>
      </c>
      <c r="B57" s="373"/>
      <c r="C57" s="719">
        <v>45247</v>
      </c>
      <c r="D57" s="373"/>
      <c r="E57" s="346">
        <v>534.303</v>
      </c>
      <c r="F57" s="373"/>
      <c r="G57" s="347">
        <v>23.678100000000001</v>
      </c>
      <c r="H57" s="374"/>
      <c r="I57" s="348">
        <v>-0.68540000000000001</v>
      </c>
      <c r="J57" s="348">
        <v>2.5615999999999999</v>
      </c>
      <c r="K57" s="348">
        <v>7.3078000000000003</v>
      </c>
      <c r="L57" s="348">
        <v>-4.7840999999999996</v>
      </c>
      <c r="M57" s="348">
        <v>-0.374</v>
      </c>
      <c r="N57" s="350">
        <v>50.101700000000001</v>
      </c>
      <c r="O57" s="348">
        <v>44.5839</v>
      </c>
      <c r="P57" s="348" t="s">
        <v>430</v>
      </c>
      <c r="Q57" s="348" t="s">
        <v>430</v>
      </c>
      <c r="R57" s="348" t="s">
        <v>430</v>
      </c>
      <c r="S57" s="348">
        <v>8.2723999999999993</v>
      </c>
      <c r="T57" s="348">
        <v>2.5291999999999999</v>
      </c>
      <c r="U57" s="348">
        <v>13.3911</v>
      </c>
      <c r="V57" s="348">
        <v>30.578700000000001</v>
      </c>
      <c r="W57" s="348">
        <v>7.1315</v>
      </c>
      <c r="X57" s="348">
        <v>36.973500000000001</v>
      </c>
      <c r="Y57" s="374"/>
      <c r="Z57" s="346">
        <v>53</v>
      </c>
      <c r="AA57" s="346">
        <v>32</v>
      </c>
      <c r="AB57" s="346">
        <v>16</v>
      </c>
      <c r="AC57" s="346">
        <v>87</v>
      </c>
      <c r="AD57" s="346">
        <v>60</v>
      </c>
      <c r="AE57" s="346">
        <v>24</v>
      </c>
      <c r="AF57" s="346">
        <v>23</v>
      </c>
      <c r="AG57" s="346" t="s">
        <v>430</v>
      </c>
      <c r="AH57" s="346" t="s">
        <v>430</v>
      </c>
      <c r="AI57" s="346" t="s">
        <v>430</v>
      </c>
      <c r="AJ57" s="346">
        <v>14</v>
      </c>
      <c r="AK57" s="346">
        <v>96</v>
      </c>
      <c r="AL57" s="346">
        <v>15</v>
      </c>
      <c r="AM57" s="346">
        <v>20</v>
      </c>
      <c r="AN57" s="346">
        <v>17</v>
      </c>
      <c r="AO57" s="373"/>
      <c r="AP57" s="348" t="s">
        <v>430</v>
      </c>
      <c r="AQ57" s="348" t="s">
        <v>430</v>
      </c>
      <c r="AR57" s="348" t="s">
        <v>430</v>
      </c>
      <c r="AS57" s="348" t="s">
        <v>430</v>
      </c>
      <c r="AT57" s="348">
        <v>18.97</v>
      </c>
      <c r="AU57" s="351"/>
      <c r="AV57" s="346" t="s">
        <v>430</v>
      </c>
      <c r="AW57" s="346" t="s">
        <v>430</v>
      </c>
      <c r="AX57" s="346" t="s">
        <v>430</v>
      </c>
      <c r="AY57" s="346" t="s">
        <v>430</v>
      </c>
      <c r="AZ57" s="346">
        <v>26</v>
      </c>
      <c r="BA57" s="374"/>
      <c r="BB57" s="348">
        <v>16.342451769049401</v>
      </c>
      <c r="BC57" s="348">
        <v>0.94306993818413198</v>
      </c>
      <c r="BD57" s="348">
        <v>0.14685907898215</v>
      </c>
      <c r="BE57" s="375">
        <v>-2.9551290900538402E-2</v>
      </c>
      <c r="BF57" s="374"/>
      <c r="BG57" s="375" t="s">
        <v>430</v>
      </c>
      <c r="BH57" s="674" t="s">
        <v>430</v>
      </c>
      <c r="BI57" s="348" t="s">
        <v>430</v>
      </c>
      <c r="BJ57" s="348" t="s">
        <v>430</v>
      </c>
      <c r="BK57" s="362"/>
      <c r="BL57" s="348" t="s">
        <v>7012</v>
      </c>
      <c r="BM57" s="373" t="s">
        <v>7013</v>
      </c>
      <c r="BN57" s="372" t="s">
        <v>430</v>
      </c>
      <c r="BO57" s="372" t="s">
        <v>430</v>
      </c>
      <c r="BP57" s="372" t="s">
        <v>430</v>
      </c>
      <c r="BQ57" s="373"/>
      <c r="BR57" s="354" t="s">
        <v>555</v>
      </c>
    </row>
    <row r="58" spans="1:70" s="428" customFormat="1" x14ac:dyDescent="0.25">
      <c r="A58" s="345" t="s">
        <v>7014</v>
      </c>
      <c r="B58" s="373"/>
      <c r="C58" s="719">
        <v>40882</v>
      </c>
      <c r="D58" s="373"/>
      <c r="E58" s="346">
        <v>499.1</v>
      </c>
      <c r="F58" s="373"/>
      <c r="G58" s="347">
        <v>42.293799999999997</v>
      </c>
      <c r="H58" s="374"/>
      <c r="I58" s="348">
        <v>-0.8498</v>
      </c>
      <c r="J58" s="348">
        <v>2.5419</v>
      </c>
      <c r="K58" s="348">
        <v>7.1733000000000002</v>
      </c>
      <c r="L58" s="348">
        <v>-4.6044999999999998</v>
      </c>
      <c r="M58" s="348">
        <v>-0.28199999999999997</v>
      </c>
      <c r="N58" s="350">
        <v>49.3035</v>
      </c>
      <c r="O58" s="348">
        <v>44.030799999999999</v>
      </c>
      <c r="P58" s="348">
        <v>34.633899999999997</v>
      </c>
      <c r="Q58" s="348">
        <v>24.8688</v>
      </c>
      <c r="R58" s="348">
        <v>15.680300000000001</v>
      </c>
      <c r="S58" s="348">
        <v>8.0991999999999997</v>
      </c>
      <c r="T58" s="348">
        <v>3.8466</v>
      </c>
      <c r="U58" s="348">
        <v>13.728199999999999</v>
      </c>
      <c r="V58" s="348">
        <v>30.587599999999998</v>
      </c>
      <c r="W58" s="348">
        <v>6.8962000000000003</v>
      </c>
      <c r="X58" s="348">
        <v>10.308199999999999</v>
      </c>
      <c r="Y58" s="374"/>
      <c r="Z58" s="346">
        <v>62</v>
      </c>
      <c r="AA58" s="346">
        <v>34</v>
      </c>
      <c r="AB58" s="346">
        <v>22</v>
      </c>
      <c r="AC58" s="346">
        <v>82</v>
      </c>
      <c r="AD58" s="346">
        <v>59</v>
      </c>
      <c r="AE58" s="346">
        <v>27</v>
      </c>
      <c r="AF58" s="346">
        <v>25</v>
      </c>
      <c r="AG58" s="346">
        <v>23</v>
      </c>
      <c r="AH58" s="346">
        <v>10</v>
      </c>
      <c r="AI58" s="346">
        <v>3</v>
      </c>
      <c r="AJ58" s="346">
        <v>21</v>
      </c>
      <c r="AK58" s="346">
        <v>81</v>
      </c>
      <c r="AL58" s="346">
        <v>11</v>
      </c>
      <c r="AM58" s="346">
        <v>19</v>
      </c>
      <c r="AN58" s="346">
        <v>39</v>
      </c>
      <c r="AO58" s="373"/>
      <c r="AP58" s="348">
        <v>21.01</v>
      </c>
      <c r="AQ58" s="348">
        <v>24.72</v>
      </c>
      <c r="AR58" s="348">
        <v>30.85</v>
      </c>
      <c r="AS58" s="348">
        <v>38.729999999999997</v>
      </c>
      <c r="AT58" s="348">
        <v>18.600000000000001</v>
      </c>
      <c r="AU58" s="351"/>
      <c r="AV58" s="346">
        <v>9</v>
      </c>
      <c r="AW58" s="346">
        <v>11</v>
      </c>
      <c r="AX58" s="346">
        <v>12</v>
      </c>
      <c r="AY58" s="346">
        <v>22</v>
      </c>
      <c r="AZ58" s="346">
        <v>33</v>
      </c>
      <c r="BA58" s="374"/>
      <c r="BB58" s="348">
        <v>15.6869199364157</v>
      </c>
      <c r="BC58" s="348">
        <v>0.94389137735722795</v>
      </c>
      <c r="BD58" s="348">
        <v>0.13237465313312799</v>
      </c>
      <c r="BE58" s="375">
        <v>-4.9516471905326903E-2</v>
      </c>
      <c r="BF58" s="374"/>
      <c r="BG58" s="375" t="s">
        <v>430</v>
      </c>
      <c r="BH58" s="674" t="s">
        <v>430</v>
      </c>
      <c r="BI58" s="348" t="s">
        <v>430</v>
      </c>
      <c r="BJ58" s="348" t="s">
        <v>430</v>
      </c>
      <c r="BK58" s="362"/>
      <c r="BL58" s="348" t="s">
        <v>7015</v>
      </c>
      <c r="BM58" s="373" t="s">
        <v>7016</v>
      </c>
      <c r="BN58" s="372" t="s">
        <v>430</v>
      </c>
      <c r="BO58" s="372" t="s">
        <v>430</v>
      </c>
      <c r="BP58" s="372" t="s">
        <v>430</v>
      </c>
      <c r="BQ58" s="373"/>
      <c r="BR58" s="354" t="s">
        <v>548</v>
      </c>
    </row>
    <row r="59" spans="1:70" s="428" customFormat="1" x14ac:dyDescent="0.25">
      <c r="A59" s="345" t="s">
        <v>7017</v>
      </c>
      <c r="B59" s="373"/>
      <c r="C59" s="719">
        <v>38946</v>
      </c>
      <c r="D59" s="373"/>
      <c r="E59" s="346">
        <v>454.44099999999997</v>
      </c>
      <c r="F59" s="373"/>
      <c r="G59" s="347">
        <v>77.907799999999995</v>
      </c>
      <c r="H59" s="374"/>
      <c r="I59" s="348" t="s">
        <v>430</v>
      </c>
      <c r="J59" s="348">
        <v>0.66090000000000004</v>
      </c>
      <c r="K59" s="348">
        <v>3.0716000000000001</v>
      </c>
      <c r="L59" s="348">
        <v>6.6999000000000004</v>
      </c>
      <c r="M59" s="348">
        <v>3.9679000000000002</v>
      </c>
      <c r="N59" s="350">
        <v>17.985299999999999</v>
      </c>
      <c r="O59" s="348">
        <v>12.12</v>
      </c>
      <c r="P59" s="348">
        <v>17.464400000000001</v>
      </c>
      <c r="Q59" s="348">
        <v>13.179</v>
      </c>
      <c r="R59" s="348">
        <v>12.621499999999999</v>
      </c>
      <c r="S59" s="348">
        <v>4.4537000000000004</v>
      </c>
      <c r="T59" s="348">
        <v>14.567399999999999</v>
      </c>
      <c r="U59" s="348">
        <v>4.7342000000000004</v>
      </c>
      <c r="V59" s="348">
        <v>14.278700000000001</v>
      </c>
      <c r="W59" s="348">
        <v>2.5057999999999998</v>
      </c>
      <c r="X59" s="348">
        <v>10.81</v>
      </c>
      <c r="Y59" s="374"/>
      <c r="Z59" s="346" t="s">
        <v>430</v>
      </c>
      <c r="AA59" s="346">
        <v>64</v>
      </c>
      <c r="AB59" s="346">
        <v>60</v>
      </c>
      <c r="AC59" s="346">
        <v>19</v>
      </c>
      <c r="AD59" s="346">
        <v>26</v>
      </c>
      <c r="AE59" s="346">
        <v>35</v>
      </c>
      <c r="AF59" s="346">
        <v>28</v>
      </c>
      <c r="AG59" s="346">
        <v>27</v>
      </c>
      <c r="AH59" s="346">
        <v>19</v>
      </c>
      <c r="AI59" s="346">
        <v>13</v>
      </c>
      <c r="AJ59" s="346">
        <v>40</v>
      </c>
      <c r="AK59" s="346">
        <v>34</v>
      </c>
      <c r="AL59" s="346">
        <v>45</v>
      </c>
      <c r="AM59" s="346">
        <v>40</v>
      </c>
      <c r="AN59" s="346">
        <v>63</v>
      </c>
      <c r="AO59" s="373"/>
      <c r="AP59" s="348">
        <v>14.12</v>
      </c>
      <c r="AQ59" s="348">
        <v>15.59</v>
      </c>
      <c r="AR59" s="348">
        <v>15.5</v>
      </c>
      <c r="AS59" s="348">
        <v>14.98</v>
      </c>
      <c r="AT59" s="348">
        <v>15.25</v>
      </c>
      <c r="AU59" s="351"/>
      <c r="AV59" s="346">
        <v>12</v>
      </c>
      <c r="AW59" s="346">
        <v>16</v>
      </c>
      <c r="AX59" s="346">
        <v>16</v>
      </c>
      <c r="AY59" s="346">
        <v>24</v>
      </c>
      <c r="AZ59" s="346">
        <v>48</v>
      </c>
      <c r="BA59" s="374"/>
      <c r="BB59" s="348">
        <v>9.7478236006177301</v>
      </c>
      <c r="BC59" s="348">
        <v>0.61135481582906603</v>
      </c>
      <c r="BD59" s="348">
        <v>9.9131732249722701E-2</v>
      </c>
      <c r="BE59" s="375">
        <v>0.55763712449969205</v>
      </c>
      <c r="BF59" s="374"/>
      <c r="BG59" s="375" t="s">
        <v>430</v>
      </c>
      <c r="BH59" s="674" t="s">
        <v>430</v>
      </c>
      <c r="BI59" s="348" t="s">
        <v>430</v>
      </c>
      <c r="BJ59" s="348" t="s">
        <v>430</v>
      </c>
      <c r="BK59" s="362"/>
      <c r="BL59" s="348" t="s">
        <v>7018</v>
      </c>
      <c r="BM59" s="373" t="s">
        <v>5348</v>
      </c>
      <c r="BN59" s="372" t="s">
        <v>430</v>
      </c>
      <c r="BO59" s="372" t="s">
        <v>430</v>
      </c>
      <c r="BP59" s="372" t="s">
        <v>430</v>
      </c>
      <c r="BQ59" s="373"/>
      <c r="BR59" s="354" t="s">
        <v>7019</v>
      </c>
    </row>
    <row r="60" spans="1:70" s="428" customFormat="1" x14ac:dyDescent="0.25">
      <c r="A60" s="345" t="s">
        <v>7020</v>
      </c>
      <c r="B60" s="373"/>
      <c r="C60" s="719">
        <v>46111</v>
      </c>
      <c r="D60" s="373"/>
      <c r="E60" s="346">
        <v>380.39</v>
      </c>
      <c r="F60" s="373"/>
      <c r="G60" s="347">
        <v>10.470700000000001</v>
      </c>
      <c r="H60" s="374"/>
      <c r="I60" s="348" t="s">
        <v>430</v>
      </c>
      <c r="J60" s="348">
        <v>3.2593000000000001</v>
      </c>
      <c r="K60" s="348">
        <v>7.3632</v>
      </c>
      <c r="L60" s="348">
        <v>-4.1996000000000002</v>
      </c>
      <c r="M60" s="348" t="s">
        <v>430</v>
      </c>
      <c r="N60" s="350" t="s">
        <v>430</v>
      </c>
      <c r="O60" s="348" t="s">
        <v>430</v>
      </c>
      <c r="P60" s="348" t="s">
        <v>430</v>
      </c>
      <c r="Q60" s="348" t="s">
        <v>430</v>
      </c>
      <c r="R60" s="348" t="s">
        <v>430</v>
      </c>
      <c r="S60" s="348">
        <v>8.9030000000000005</v>
      </c>
      <c r="T60" s="348">
        <v>4.7069999999999999</v>
      </c>
      <c r="U60" s="348" t="s">
        <v>430</v>
      </c>
      <c r="V60" s="348" t="s">
        <v>430</v>
      </c>
      <c r="W60" s="348">
        <v>7.8220000000000001</v>
      </c>
      <c r="X60" s="348">
        <v>4.7069999999999999</v>
      </c>
      <c r="Y60" s="374"/>
      <c r="Z60" s="346" t="s">
        <v>430</v>
      </c>
      <c r="AA60" s="346">
        <v>4</v>
      </c>
      <c r="AB60" s="346">
        <v>11</v>
      </c>
      <c r="AC60" s="346">
        <v>75</v>
      </c>
      <c r="AD60" s="346" t="s">
        <v>430</v>
      </c>
      <c r="AE60" s="346" t="s">
        <v>430</v>
      </c>
      <c r="AF60" s="346" t="s">
        <v>430</v>
      </c>
      <c r="AG60" s="346" t="s">
        <v>430</v>
      </c>
      <c r="AH60" s="346" t="s">
        <v>430</v>
      </c>
      <c r="AI60" s="346" t="s">
        <v>430</v>
      </c>
      <c r="AJ60" s="346">
        <v>6</v>
      </c>
      <c r="AK60" s="346">
        <v>69</v>
      </c>
      <c r="AL60" s="346" t="s">
        <v>430</v>
      </c>
      <c r="AM60" s="346" t="s">
        <v>430</v>
      </c>
      <c r="AN60" s="346">
        <v>6</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24.307246868562999</v>
      </c>
      <c r="BC60" s="348">
        <v>0</v>
      </c>
      <c r="BD60" s="348">
        <v>-7.1488739206542699E-3</v>
      </c>
      <c r="BE60" s="375" t="s">
        <v>430</v>
      </c>
      <c r="BF60" s="374"/>
      <c r="BG60" s="375" t="s">
        <v>430</v>
      </c>
      <c r="BH60" s="674" t="s">
        <v>430</v>
      </c>
      <c r="BI60" s="348" t="s">
        <v>430</v>
      </c>
      <c r="BJ60" s="348" t="s">
        <v>430</v>
      </c>
      <c r="BK60" s="362"/>
      <c r="BL60" s="348" t="s">
        <v>7021</v>
      </c>
      <c r="BM60" s="373" t="s">
        <v>7022</v>
      </c>
      <c r="BN60" s="372" t="s">
        <v>430</v>
      </c>
      <c r="BO60" s="372" t="s">
        <v>430</v>
      </c>
      <c r="BP60" s="372" t="s">
        <v>430</v>
      </c>
      <c r="BQ60" s="373"/>
      <c r="BR60" s="354" t="s">
        <v>548</v>
      </c>
    </row>
    <row r="61" spans="1:70" s="428" customFormat="1" x14ac:dyDescent="0.25">
      <c r="A61" s="345" t="s">
        <v>7023</v>
      </c>
      <c r="B61" s="373"/>
      <c r="C61" s="719">
        <v>43880</v>
      </c>
      <c r="D61" s="373"/>
      <c r="E61" s="346">
        <v>344.81799999999998</v>
      </c>
      <c r="F61" s="373"/>
      <c r="G61" s="347">
        <v>31.9575</v>
      </c>
      <c r="H61" s="374"/>
      <c r="I61" s="348" t="s">
        <v>430</v>
      </c>
      <c r="J61" s="348">
        <v>-0.39460000000000001</v>
      </c>
      <c r="K61" s="348">
        <v>0.66269999999999996</v>
      </c>
      <c r="L61" s="348">
        <v>7.2972000000000001</v>
      </c>
      <c r="M61" s="348">
        <v>1.7803</v>
      </c>
      <c r="N61" s="350">
        <v>5.3296000000000001</v>
      </c>
      <c r="O61" s="348">
        <v>4.3410000000000002</v>
      </c>
      <c r="P61" s="348">
        <v>16.405999999999999</v>
      </c>
      <c r="Q61" s="348">
        <v>15.4998</v>
      </c>
      <c r="R61" s="348" t="s">
        <v>430</v>
      </c>
      <c r="S61" s="348">
        <v>3.1806000000000001</v>
      </c>
      <c r="T61" s="348">
        <v>16.147400000000001</v>
      </c>
      <c r="U61" s="348">
        <v>-8.3999999999999995E-3</v>
      </c>
      <c r="V61" s="348">
        <v>5.3788</v>
      </c>
      <c r="W61" s="348">
        <v>0.9244</v>
      </c>
      <c r="X61" s="348">
        <v>19.629899999999999</v>
      </c>
      <c r="Y61" s="374"/>
      <c r="Z61" s="346" t="s">
        <v>430</v>
      </c>
      <c r="AA61" s="346">
        <v>99</v>
      </c>
      <c r="AB61" s="346">
        <v>105</v>
      </c>
      <c r="AC61" s="346">
        <v>15</v>
      </c>
      <c r="AD61" s="346">
        <v>41</v>
      </c>
      <c r="AE61" s="346">
        <v>65</v>
      </c>
      <c r="AF61" s="346">
        <v>49</v>
      </c>
      <c r="AG61" s="346">
        <v>30</v>
      </c>
      <c r="AH61" s="346">
        <v>14</v>
      </c>
      <c r="AI61" s="346" t="s">
        <v>430</v>
      </c>
      <c r="AJ61" s="346">
        <v>77</v>
      </c>
      <c r="AK61" s="346">
        <v>26</v>
      </c>
      <c r="AL61" s="346">
        <v>82</v>
      </c>
      <c r="AM61" s="346">
        <v>68</v>
      </c>
      <c r="AN61" s="346">
        <v>93</v>
      </c>
      <c r="AO61" s="373"/>
      <c r="AP61" s="348" t="s">
        <v>430</v>
      </c>
      <c r="AQ61" s="348" t="s">
        <v>430</v>
      </c>
      <c r="AR61" s="348">
        <v>14.47</v>
      </c>
      <c r="AS61" s="348">
        <v>9.17</v>
      </c>
      <c r="AT61" s="348">
        <v>7.96</v>
      </c>
      <c r="AU61" s="351"/>
      <c r="AV61" s="346" t="s">
        <v>430</v>
      </c>
      <c r="AW61" s="346" t="s">
        <v>430</v>
      </c>
      <c r="AX61" s="346">
        <v>19</v>
      </c>
      <c r="AY61" s="346">
        <v>39</v>
      </c>
      <c r="AZ61" s="346">
        <v>66</v>
      </c>
      <c r="BA61" s="374"/>
      <c r="BB61" s="348">
        <v>12.825350340700799</v>
      </c>
      <c r="BC61" s="348">
        <v>0.87467725203066105</v>
      </c>
      <c r="BD61" s="348">
        <v>7.4486399032377401E-2</v>
      </c>
      <c r="BE61" s="375">
        <v>0.39810148386808503</v>
      </c>
      <c r="BF61" s="374"/>
      <c r="BG61" s="375" t="s">
        <v>430</v>
      </c>
      <c r="BH61" s="674" t="s">
        <v>430</v>
      </c>
      <c r="BI61" s="348" t="s">
        <v>430</v>
      </c>
      <c r="BJ61" s="348" t="s">
        <v>430</v>
      </c>
      <c r="BK61" s="362"/>
      <c r="BL61" s="348" t="s">
        <v>7024</v>
      </c>
      <c r="BM61" s="373" t="s">
        <v>7025</v>
      </c>
      <c r="BN61" s="372" t="s">
        <v>430</v>
      </c>
      <c r="BO61" s="372" t="s">
        <v>430</v>
      </c>
      <c r="BP61" s="372" t="s">
        <v>430</v>
      </c>
      <c r="BQ61" s="373"/>
      <c r="BR61" s="354" t="s">
        <v>436</v>
      </c>
    </row>
    <row r="62" spans="1:70" s="428" customFormat="1" x14ac:dyDescent="0.25">
      <c r="A62" s="345" t="s">
        <v>7026</v>
      </c>
      <c r="B62" s="373"/>
      <c r="C62" s="719">
        <v>45442</v>
      </c>
      <c r="D62" s="373"/>
      <c r="E62" s="346">
        <v>291.59800000000001</v>
      </c>
      <c r="F62" s="373"/>
      <c r="G62" s="347">
        <v>10.461</v>
      </c>
      <c r="H62" s="374"/>
      <c r="I62" s="348">
        <v>-3.8199999999999998E-2</v>
      </c>
      <c r="J62" s="348">
        <v>1.0822000000000001</v>
      </c>
      <c r="K62" s="348">
        <v>2.8209</v>
      </c>
      <c r="L62" s="348">
        <v>5.2944000000000004</v>
      </c>
      <c r="M62" s="348">
        <v>10.6516</v>
      </c>
      <c r="N62" s="350">
        <v>9.2189999999999994</v>
      </c>
      <c r="O62" s="348">
        <v>-0.9889</v>
      </c>
      <c r="P62" s="348" t="s">
        <v>430</v>
      </c>
      <c r="Q62" s="348" t="s">
        <v>430</v>
      </c>
      <c r="R62" s="348" t="s">
        <v>430</v>
      </c>
      <c r="S62" s="348">
        <v>3.2368999999999999</v>
      </c>
      <c r="T62" s="348">
        <v>21.7103</v>
      </c>
      <c r="U62" s="348">
        <v>9.6311</v>
      </c>
      <c r="V62" s="348">
        <v>11.1572</v>
      </c>
      <c r="W62" s="348">
        <v>2.5186000000000002</v>
      </c>
      <c r="X62" s="348">
        <v>2.0644999999999998</v>
      </c>
      <c r="Y62" s="374"/>
      <c r="Z62" s="346">
        <v>28</v>
      </c>
      <c r="AA62" s="346">
        <v>55</v>
      </c>
      <c r="AB62" s="346">
        <v>63</v>
      </c>
      <c r="AC62" s="346">
        <v>34</v>
      </c>
      <c r="AD62" s="346">
        <v>12</v>
      </c>
      <c r="AE62" s="346">
        <v>52</v>
      </c>
      <c r="AF62" s="346">
        <v>63</v>
      </c>
      <c r="AG62" s="346" t="s">
        <v>430</v>
      </c>
      <c r="AH62" s="346" t="s">
        <v>430</v>
      </c>
      <c r="AI62" s="346" t="s">
        <v>430</v>
      </c>
      <c r="AJ62" s="346">
        <v>76</v>
      </c>
      <c r="AK62" s="346">
        <v>14</v>
      </c>
      <c r="AL62" s="346">
        <v>28</v>
      </c>
      <c r="AM62" s="346">
        <v>45</v>
      </c>
      <c r="AN62" s="346">
        <v>62</v>
      </c>
      <c r="AO62" s="373"/>
      <c r="AP62" s="348" t="s">
        <v>430</v>
      </c>
      <c r="AQ62" s="348" t="s">
        <v>430</v>
      </c>
      <c r="AR62" s="348" t="s">
        <v>430</v>
      </c>
      <c r="AS62" s="348" t="s">
        <v>430</v>
      </c>
      <c r="AT62" s="348">
        <v>16.61</v>
      </c>
      <c r="AU62" s="351"/>
      <c r="AV62" s="346" t="s">
        <v>430</v>
      </c>
      <c r="AW62" s="346" t="s">
        <v>430</v>
      </c>
      <c r="AX62" s="346" t="s">
        <v>430</v>
      </c>
      <c r="AY62" s="346" t="s">
        <v>430</v>
      </c>
      <c r="AZ62" s="346">
        <v>46</v>
      </c>
      <c r="BA62" s="374"/>
      <c r="BB62" s="348">
        <v>19.9842172215685</v>
      </c>
      <c r="BC62" s="348">
        <v>0.98226066929561895</v>
      </c>
      <c r="BD62" s="348">
        <v>-1.4704052396803001E-2</v>
      </c>
      <c r="BE62" s="375">
        <v>-0.14148883813705301</v>
      </c>
      <c r="BF62" s="374"/>
      <c r="BG62" s="375" t="s">
        <v>430</v>
      </c>
      <c r="BH62" s="674" t="s">
        <v>430</v>
      </c>
      <c r="BI62" s="348" t="s">
        <v>430</v>
      </c>
      <c r="BJ62" s="348" t="s">
        <v>430</v>
      </c>
      <c r="BK62" s="362"/>
      <c r="BL62" s="348" t="s">
        <v>7027</v>
      </c>
      <c r="BM62" s="373" t="s">
        <v>6099</v>
      </c>
      <c r="BN62" s="372" t="s">
        <v>430</v>
      </c>
      <c r="BO62" s="372" t="s">
        <v>430</v>
      </c>
      <c r="BP62" s="372" t="s">
        <v>430</v>
      </c>
      <c r="BQ62" s="373"/>
      <c r="BR62" s="354" t="s">
        <v>6974</v>
      </c>
    </row>
    <row r="63" spans="1:70" s="428" customFormat="1" x14ac:dyDescent="0.25">
      <c r="A63" s="345" t="s">
        <v>7028</v>
      </c>
      <c r="B63" s="373"/>
      <c r="C63" s="719">
        <v>37973</v>
      </c>
      <c r="D63" s="373"/>
      <c r="E63" s="346">
        <v>258.81400000000002</v>
      </c>
      <c r="F63" s="373"/>
      <c r="G63" s="347">
        <v>171.26490000000001</v>
      </c>
      <c r="H63" s="374"/>
      <c r="I63" s="348">
        <v>-0.1021</v>
      </c>
      <c r="J63" s="348">
        <v>-0.45829999999999999</v>
      </c>
      <c r="K63" s="348">
        <v>0.94140000000000001</v>
      </c>
      <c r="L63" s="348">
        <v>5.0294999999999996</v>
      </c>
      <c r="M63" s="348">
        <v>1.6122000000000001</v>
      </c>
      <c r="N63" s="350">
        <v>7.0305</v>
      </c>
      <c r="O63" s="348">
        <v>5.1066000000000003</v>
      </c>
      <c r="P63" s="348">
        <v>13.9072</v>
      </c>
      <c r="Q63" s="348">
        <v>12.846299999999999</v>
      </c>
      <c r="R63" s="348">
        <v>12.75</v>
      </c>
      <c r="S63" s="348">
        <v>2.5669</v>
      </c>
      <c r="T63" s="348">
        <v>13.9694</v>
      </c>
      <c r="U63" s="348">
        <v>-0.3165</v>
      </c>
      <c r="V63" s="348">
        <v>6.7812000000000001</v>
      </c>
      <c r="W63" s="348">
        <v>0.38</v>
      </c>
      <c r="X63" s="348">
        <v>13.350199999999999</v>
      </c>
      <c r="Y63" s="374"/>
      <c r="Z63" s="346">
        <v>33</v>
      </c>
      <c r="AA63" s="346">
        <v>100</v>
      </c>
      <c r="AB63" s="346">
        <v>100</v>
      </c>
      <c r="AC63" s="346">
        <v>38</v>
      </c>
      <c r="AD63" s="346">
        <v>44</v>
      </c>
      <c r="AE63" s="346">
        <v>58</v>
      </c>
      <c r="AF63" s="346">
        <v>48</v>
      </c>
      <c r="AG63" s="346">
        <v>35</v>
      </c>
      <c r="AH63" s="346">
        <v>20</v>
      </c>
      <c r="AI63" s="346">
        <v>12</v>
      </c>
      <c r="AJ63" s="346">
        <v>97</v>
      </c>
      <c r="AK63" s="346">
        <v>37</v>
      </c>
      <c r="AL63" s="346">
        <v>85</v>
      </c>
      <c r="AM63" s="346">
        <v>62</v>
      </c>
      <c r="AN63" s="346">
        <v>107</v>
      </c>
      <c r="AO63" s="373"/>
      <c r="AP63" s="348">
        <v>13.78</v>
      </c>
      <c r="AQ63" s="348">
        <v>14.99</v>
      </c>
      <c r="AR63" s="348">
        <v>12.6</v>
      </c>
      <c r="AS63" s="348">
        <v>8.67</v>
      </c>
      <c r="AT63" s="348">
        <v>6.96</v>
      </c>
      <c r="AU63" s="351"/>
      <c r="AV63" s="346">
        <v>13</v>
      </c>
      <c r="AW63" s="346">
        <v>17</v>
      </c>
      <c r="AX63" s="346">
        <v>23</v>
      </c>
      <c r="AY63" s="346">
        <v>41</v>
      </c>
      <c r="AZ63" s="346">
        <v>69</v>
      </c>
      <c r="BA63" s="374"/>
      <c r="BB63" s="348">
        <v>11.6746240778907</v>
      </c>
      <c r="BC63" s="348">
        <v>0.79893065410633601</v>
      </c>
      <c r="BD63" s="348">
        <v>6.2601435355589902E-2</v>
      </c>
      <c r="BE63" s="375">
        <v>0.18764726330587</v>
      </c>
      <c r="BF63" s="374"/>
      <c r="BG63" s="375" t="s">
        <v>430</v>
      </c>
      <c r="BH63" s="674" t="s">
        <v>430</v>
      </c>
      <c r="BI63" s="348" t="s">
        <v>430</v>
      </c>
      <c r="BJ63" s="348" t="s">
        <v>430</v>
      </c>
      <c r="BK63" s="362"/>
      <c r="BL63" s="348" t="s">
        <v>7029</v>
      </c>
      <c r="BM63" s="373" t="s">
        <v>7030</v>
      </c>
      <c r="BN63" s="372" t="s">
        <v>430</v>
      </c>
      <c r="BO63" s="372" t="s">
        <v>430</v>
      </c>
      <c r="BP63" s="372" t="s">
        <v>430</v>
      </c>
      <c r="BQ63" s="373"/>
      <c r="BR63" s="354" t="s">
        <v>548</v>
      </c>
    </row>
    <row r="64" spans="1:70" s="428" customFormat="1" x14ac:dyDescent="0.25">
      <c r="A64" s="345" t="s">
        <v>7031</v>
      </c>
      <c r="B64" s="373"/>
      <c r="C64" s="719">
        <v>45352</v>
      </c>
      <c r="D64" s="373"/>
      <c r="E64" s="346">
        <v>254.71899999999999</v>
      </c>
      <c r="F64" s="373"/>
      <c r="G64" s="347">
        <v>10.654999999999999</v>
      </c>
      <c r="H64" s="374"/>
      <c r="I64" s="348">
        <v>0.1222</v>
      </c>
      <c r="J64" s="348">
        <v>0.73740000000000006</v>
      </c>
      <c r="K64" s="348">
        <v>2.1572</v>
      </c>
      <c r="L64" s="348">
        <v>9.0025999999999993</v>
      </c>
      <c r="M64" s="348">
        <v>14.8787</v>
      </c>
      <c r="N64" s="350">
        <v>8.0629000000000008</v>
      </c>
      <c r="O64" s="348">
        <v>-2.9817</v>
      </c>
      <c r="P64" s="348" t="s">
        <v>430</v>
      </c>
      <c r="Q64" s="348" t="s">
        <v>430</v>
      </c>
      <c r="R64" s="348" t="s">
        <v>430</v>
      </c>
      <c r="S64" s="348">
        <v>4.7586000000000004</v>
      </c>
      <c r="T64" s="348">
        <v>28.745799999999999</v>
      </c>
      <c r="U64" s="348">
        <v>9.9474</v>
      </c>
      <c r="V64" s="348">
        <v>8.4146999999999998</v>
      </c>
      <c r="W64" s="348">
        <v>3.7791000000000001</v>
      </c>
      <c r="X64" s="348">
        <v>2.6212</v>
      </c>
      <c r="Y64" s="374"/>
      <c r="Z64" s="346">
        <v>16</v>
      </c>
      <c r="AA64" s="346">
        <v>60</v>
      </c>
      <c r="AB64" s="346">
        <v>74</v>
      </c>
      <c r="AC64" s="346">
        <v>9</v>
      </c>
      <c r="AD64" s="346">
        <v>4</v>
      </c>
      <c r="AE64" s="346">
        <v>54</v>
      </c>
      <c r="AF64" s="346">
        <v>64</v>
      </c>
      <c r="AG64" s="346" t="s">
        <v>430</v>
      </c>
      <c r="AH64" s="346" t="s">
        <v>430</v>
      </c>
      <c r="AI64" s="346" t="s">
        <v>430</v>
      </c>
      <c r="AJ64" s="346">
        <v>37</v>
      </c>
      <c r="AK64" s="346">
        <v>8</v>
      </c>
      <c r="AL64" s="346">
        <v>26</v>
      </c>
      <c r="AM64" s="346">
        <v>56</v>
      </c>
      <c r="AN64" s="346">
        <v>52</v>
      </c>
      <c r="AO64" s="373"/>
      <c r="AP64" s="348" t="s">
        <v>430</v>
      </c>
      <c r="AQ64" s="348" t="s">
        <v>430</v>
      </c>
      <c r="AR64" s="348" t="s">
        <v>430</v>
      </c>
      <c r="AS64" s="348" t="s">
        <v>430</v>
      </c>
      <c r="AT64" s="348">
        <v>21.45</v>
      </c>
      <c r="AU64" s="351"/>
      <c r="AV64" s="346" t="s">
        <v>430</v>
      </c>
      <c r="AW64" s="346" t="s">
        <v>430</v>
      </c>
      <c r="AX64" s="346" t="s">
        <v>430</v>
      </c>
      <c r="AY64" s="346" t="s">
        <v>430</v>
      </c>
      <c r="AZ64" s="346">
        <v>18</v>
      </c>
      <c r="BA64" s="374"/>
      <c r="BB64" s="348">
        <v>24.0899942191798</v>
      </c>
      <c r="BC64" s="348">
        <v>0.97769618954390602</v>
      </c>
      <c r="BD64" s="348">
        <v>1.53411076219789E-2</v>
      </c>
      <c r="BE64" s="375">
        <v>-0.16115504924624699</v>
      </c>
      <c r="BF64" s="374"/>
      <c r="BG64" s="375" t="s">
        <v>430</v>
      </c>
      <c r="BH64" s="674" t="s">
        <v>430</v>
      </c>
      <c r="BI64" s="348" t="s">
        <v>430</v>
      </c>
      <c r="BJ64" s="348" t="s">
        <v>430</v>
      </c>
      <c r="BK64" s="362"/>
      <c r="BL64" s="348" t="s">
        <v>6915</v>
      </c>
      <c r="BM64" s="373" t="s">
        <v>6916</v>
      </c>
      <c r="BN64" s="372" t="s">
        <v>430</v>
      </c>
      <c r="BO64" s="372" t="s">
        <v>430</v>
      </c>
      <c r="BP64" s="372" t="s">
        <v>430</v>
      </c>
      <c r="BQ64" s="373"/>
      <c r="BR64" s="354" t="s">
        <v>6974</v>
      </c>
    </row>
    <row r="65" spans="1:70" s="428" customFormat="1" x14ac:dyDescent="0.25">
      <c r="A65" s="345" t="s">
        <v>7032</v>
      </c>
      <c r="B65" s="373"/>
      <c r="C65" s="719">
        <v>40672</v>
      </c>
      <c r="D65" s="373"/>
      <c r="E65" s="346">
        <v>246.178</v>
      </c>
      <c r="F65" s="373"/>
      <c r="G65" s="347">
        <v>56.996299999999998</v>
      </c>
      <c r="H65" s="374"/>
      <c r="I65" s="348" t="s">
        <v>430</v>
      </c>
      <c r="J65" s="348">
        <v>9.3100000000000002E-2</v>
      </c>
      <c r="K65" s="348">
        <v>1.3682000000000001</v>
      </c>
      <c r="L65" s="348">
        <v>6.5137999999999998</v>
      </c>
      <c r="M65" s="348">
        <v>3.7521</v>
      </c>
      <c r="N65" s="350">
        <v>7.4882999999999997</v>
      </c>
      <c r="O65" s="348">
        <v>5.9089999999999998</v>
      </c>
      <c r="P65" s="348">
        <v>13.7921</v>
      </c>
      <c r="Q65" s="348">
        <v>11.901400000000001</v>
      </c>
      <c r="R65" s="348">
        <v>12.0052</v>
      </c>
      <c r="S65" s="348">
        <v>2.7662</v>
      </c>
      <c r="T65" s="348">
        <v>12.5177</v>
      </c>
      <c r="U65" s="348">
        <v>3.0701999999999998</v>
      </c>
      <c r="V65" s="348">
        <v>6.7107000000000001</v>
      </c>
      <c r="W65" s="348">
        <v>1.2665999999999999</v>
      </c>
      <c r="X65" s="348">
        <v>12.071400000000001</v>
      </c>
      <c r="Y65" s="374"/>
      <c r="Z65" s="346" t="s">
        <v>430</v>
      </c>
      <c r="AA65" s="346">
        <v>81</v>
      </c>
      <c r="AB65" s="346">
        <v>95</v>
      </c>
      <c r="AC65" s="346">
        <v>23</v>
      </c>
      <c r="AD65" s="346">
        <v>27</v>
      </c>
      <c r="AE65" s="346">
        <v>55</v>
      </c>
      <c r="AF65" s="346">
        <v>43</v>
      </c>
      <c r="AG65" s="346">
        <v>36</v>
      </c>
      <c r="AH65" s="346">
        <v>24</v>
      </c>
      <c r="AI65" s="346">
        <v>14</v>
      </c>
      <c r="AJ65" s="346">
        <v>90</v>
      </c>
      <c r="AK65" s="346">
        <v>46</v>
      </c>
      <c r="AL65" s="346">
        <v>56</v>
      </c>
      <c r="AM65" s="346">
        <v>64</v>
      </c>
      <c r="AN65" s="346">
        <v>86</v>
      </c>
      <c r="AO65" s="373"/>
      <c r="AP65" s="348">
        <v>12.92</v>
      </c>
      <c r="AQ65" s="348">
        <v>13.73</v>
      </c>
      <c r="AR65" s="348">
        <v>12.35</v>
      </c>
      <c r="AS65" s="348">
        <v>9.6</v>
      </c>
      <c r="AT65" s="348">
        <v>10.220000000000001</v>
      </c>
      <c r="AU65" s="351"/>
      <c r="AV65" s="346">
        <v>15</v>
      </c>
      <c r="AW65" s="346">
        <v>19</v>
      </c>
      <c r="AX65" s="346">
        <v>25</v>
      </c>
      <c r="AY65" s="346">
        <v>38</v>
      </c>
      <c r="AZ65" s="346">
        <v>58</v>
      </c>
      <c r="BA65" s="374"/>
      <c r="BB65" s="348">
        <v>10.9638665271303</v>
      </c>
      <c r="BC65" s="348">
        <v>0</v>
      </c>
      <c r="BD65" s="348">
        <v>6.4842987818916398E-2</v>
      </c>
      <c r="BE65" s="375" t="s">
        <v>430</v>
      </c>
      <c r="BF65" s="374"/>
      <c r="BG65" s="375" t="s">
        <v>430</v>
      </c>
      <c r="BH65" s="674" t="s">
        <v>430</v>
      </c>
      <c r="BI65" s="348" t="s">
        <v>430</v>
      </c>
      <c r="BJ65" s="348" t="s">
        <v>430</v>
      </c>
      <c r="BK65" s="362"/>
      <c r="BL65" s="348" t="s">
        <v>7033</v>
      </c>
      <c r="BM65" s="373" t="s">
        <v>7034</v>
      </c>
      <c r="BN65" s="372" t="s">
        <v>430</v>
      </c>
      <c r="BO65" s="372" t="s">
        <v>430</v>
      </c>
      <c r="BP65" s="372" t="s">
        <v>430</v>
      </c>
      <c r="BQ65" s="373"/>
      <c r="BR65" s="354" t="s">
        <v>910</v>
      </c>
    </row>
    <row r="66" spans="1:70" s="428" customFormat="1" x14ac:dyDescent="0.25">
      <c r="A66" s="345" t="s">
        <v>7035</v>
      </c>
      <c r="B66" s="373"/>
      <c r="C66" s="719">
        <v>44197</v>
      </c>
      <c r="D66" s="373"/>
      <c r="E66" s="346">
        <v>227.536</v>
      </c>
      <c r="F66" s="373"/>
      <c r="G66" s="347">
        <v>21.187000000000001</v>
      </c>
      <c r="H66" s="374"/>
      <c r="I66" s="348">
        <v>-1.5599999999999999E-2</v>
      </c>
      <c r="J66" s="348">
        <v>-0.28289999999999998</v>
      </c>
      <c r="K66" s="348">
        <v>0.99580000000000002</v>
      </c>
      <c r="L66" s="348">
        <v>5.5019</v>
      </c>
      <c r="M66" s="348">
        <v>1.0112000000000001</v>
      </c>
      <c r="N66" s="350">
        <v>3.4521000000000002</v>
      </c>
      <c r="O66" s="348">
        <v>1.6184000000000001</v>
      </c>
      <c r="P66" s="348">
        <v>11.586600000000001</v>
      </c>
      <c r="Q66" s="348">
        <v>10.8277</v>
      </c>
      <c r="R66" s="348" t="s">
        <v>430</v>
      </c>
      <c r="S66" s="348">
        <v>3.0030000000000001</v>
      </c>
      <c r="T66" s="348">
        <v>14.605499999999999</v>
      </c>
      <c r="U66" s="348">
        <v>-1.2459</v>
      </c>
      <c r="V66" s="348">
        <v>3.5047000000000001</v>
      </c>
      <c r="W66" s="348">
        <v>0.86260000000000003</v>
      </c>
      <c r="X66" s="348">
        <v>14.3026</v>
      </c>
      <c r="Y66" s="374"/>
      <c r="Z66" s="346">
        <v>26</v>
      </c>
      <c r="AA66" s="346">
        <v>98</v>
      </c>
      <c r="AB66" s="346">
        <v>99</v>
      </c>
      <c r="AC66" s="346">
        <v>33</v>
      </c>
      <c r="AD66" s="346">
        <v>50</v>
      </c>
      <c r="AE66" s="346">
        <v>72</v>
      </c>
      <c r="AF66" s="346">
        <v>56</v>
      </c>
      <c r="AG66" s="346">
        <v>48</v>
      </c>
      <c r="AH66" s="346">
        <v>28</v>
      </c>
      <c r="AI66" s="346" t="s">
        <v>430</v>
      </c>
      <c r="AJ66" s="346">
        <v>84</v>
      </c>
      <c r="AK66" s="346">
        <v>33</v>
      </c>
      <c r="AL66" s="346">
        <v>88</v>
      </c>
      <c r="AM66" s="346">
        <v>78</v>
      </c>
      <c r="AN66" s="346">
        <v>95</v>
      </c>
      <c r="AO66" s="373"/>
      <c r="AP66" s="348" t="s">
        <v>430</v>
      </c>
      <c r="AQ66" s="348" t="s">
        <v>430</v>
      </c>
      <c r="AR66" s="348">
        <v>10.01</v>
      </c>
      <c r="AS66" s="348">
        <v>5.93</v>
      </c>
      <c r="AT66" s="348">
        <v>5.31</v>
      </c>
      <c r="AU66" s="351"/>
      <c r="AV66" s="346" t="s">
        <v>430</v>
      </c>
      <c r="AW66" s="346" t="s">
        <v>430</v>
      </c>
      <c r="AX66" s="346">
        <v>33</v>
      </c>
      <c r="AY66" s="346">
        <v>51</v>
      </c>
      <c r="AZ66" s="346">
        <v>77</v>
      </c>
      <c r="BA66" s="374"/>
      <c r="BB66" s="348">
        <v>13.6332440443573</v>
      </c>
      <c r="BC66" s="348">
        <v>0.946179689368145</v>
      </c>
      <c r="BD66" s="348">
        <v>4.2736908639657997E-2</v>
      </c>
      <c r="BE66" s="375">
        <v>-6.0674351304158498E-2</v>
      </c>
      <c r="BF66" s="374"/>
      <c r="BG66" s="375" t="s">
        <v>430</v>
      </c>
      <c r="BH66" s="674" t="s">
        <v>430</v>
      </c>
      <c r="BI66" s="348" t="s">
        <v>430</v>
      </c>
      <c r="BJ66" s="348" t="s">
        <v>430</v>
      </c>
      <c r="BK66" s="362"/>
      <c r="BL66" s="348" t="s">
        <v>7036</v>
      </c>
      <c r="BM66" s="373" t="s">
        <v>5846</v>
      </c>
      <c r="BN66" s="372" t="s">
        <v>2985</v>
      </c>
      <c r="BO66" s="372" t="s">
        <v>430</v>
      </c>
      <c r="BP66" s="372" t="s">
        <v>430</v>
      </c>
      <c r="BQ66" s="373"/>
      <c r="BR66" s="354" t="s">
        <v>555</v>
      </c>
    </row>
    <row r="67" spans="1:70" s="428" customFormat="1" x14ac:dyDescent="0.25">
      <c r="A67" s="345" t="s">
        <v>7037</v>
      </c>
      <c r="B67" s="373"/>
      <c r="C67" s="719">
        <v>45922</v>
      </c>
      <c r="D67" s="373"/>
      <c r="E67" s="346">
        <v>201.19800000000001</v>
      </c>
      <c r="F67" s="373"/>
      <c r="G67" s="347">
        <v>10.947900000000001</v>
      </c>
      <c r="H67" s="374"/>
      <c r="I67" s="348">
        <v>8.3199999999999996E-2</v>
      </c>
      <c r="J67" s="348">
        <v>0.67500000000000004</v>
      </c>
      <c r="K67" s="348">
        <v>3.21</v>
      </c>
      <c r="L67" s="348">
        <v>10.2097</v>
      </c>
      <c r="M67" s="348">
        <v>11.027799999999999</v>
      </c>
      <c r="N67" s="350" t="s">
        <v>430</v>
      </c>
      <c r="O67" s="348" t="s">
        <v>430</v>
      </c>
      <c r="P67" s="348" t="s">
        <v>430</v>
      </c>
      <c r="Q67" s="348" t="s">
        <v>430</v>
      </c>
      <c r="R67" s="348" t="s">
        <v>430</v>
      </c>
      <c r="S67" s="348">
        <v>4.5415000000000001</v>
      </c>
      <c r="T67" s="348">
        <v>23.014299999999999</v>
      </c>
      <c r="U67" s="348">
        <v>10.2652</v>
      </c>
      <c r="V67" s="348">
        <v>13.5015</v>
      </c>
      <c r="W67" s="348">
        <v>2.9731999999999998</v>
      </c>
      <c r="X67" s="348">
        <v>9.4789999999999992</v>
      </c>
      <c r="Y67" s="374"/>
      <c r="Z67" s="346">
        <v>18</v>
      </c>
      <c r="AA67" s="346">
        <v>62</v>
      </c>
      <c r="AB67" s="346">
        <v>58</v>
      </c>
      <c r="AC67" s="346">
        <v>8</v>
      </c>
      <c r="AD67" s="346">
        <v>11</v>
      </c>
      <c r="AE67" s="346" t="s">
        <v>430</v>
      </c>
      <c r="AF67" s="346" t="s">
        <v>430</v>
      </c>
      <c r="AG67" s="346" t="s">
        <v>430</v>
      </c>
      <c r="AH67" s="346" t="s">
        <v>430</v>
      </c>
      <c r="AI67" s="346" t="s">
        <v>430</v>
      </c>
      <c r="AJ67" s="346">
        <v>39</v>
      </c>
      <c r="AK67" s="346">
        <v>13</v>
      </c>
      <c r="AL67" s="346">
        <v>23</v>
      </c>
      <c r="AM67" s="346">
        <v>41</v>
      </c>
      <c r="AN67" s="346">
        <v>56</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13.388825676666301</v>
      </c>
      <c r="BC67" s="348">
        <v>1.06006966501796</v>
      </c>
      <c r="BD67" s="348">
        <v>4.7191714438002103E-2</v>
      </c>
      <c r="BE67" s="375">
        <v>0.82029077457272903</v>
      </c>
      <c r="BF67" s="374"/>
      <c r="BG67" s="375" t="s">
        <v>430</v>
      </c>
      <c r="BH67" s="674" t="s">
        <v>430</v>
      </c>
      <c r="BI67" s="348" t="s">
        <v>430</v>
      </c>
      <c r="BJ67" s="348" t="s">
        <v>430</v>
      </c>
      <c r="BK67" s="362"/>
      <c r="BL67" s="348" t="s">
        <v>7038</v>
      </c>
      <c r="BM67" s="373" t="s">
        <v>7039</v>
      </c>
      <c r="BN67" s="372" t="s">
        <v>430</v>
      </c>
      <c r="BO67" s="372" t="s">
        <v>430</v>
      </c>
      <c r="BP67" s="372" t="s">
        <v>430</v>
      </c>
      <c r="BQ67" s="373"/>
      <c r="BR67" s="354" t="s">
        <v>443</v>
      </c>
    </row>
    <row r="68" spans="1:70" s="428" customFormat="1" x14ac:dyDescent="0.25">
      <c r="A68" s="345" t="s">
        <v>7040</v>
      </c>
      <c r="B68" s="373"/>
      <c r="C68" s="719">
        <v>45499</v>
      </c>
      <c r="D68" s="373"/>
      <c r="E68" s="346">
        <v>197.827</v>
      </c>
      <c r="F68" s="373"/>
      <c r="G68" s="347">
        <v>9.2799999999999994</v>
      </c>
      <c r="H68" s="374"/>
      <c r="I68" s="348">
        <v>-0.55720000000000003</v>
      </c>
      <c r="J68" s="348">
        <v>1.31</v>
      </c>
      <c r="K68" s="348">
        <v>1.6094999999999999</v>
      </c>
      <c r="L68" s="348">
        <v>6.3609999999999998</v>
      </c>
      <c r="M68" s="348">
        <v>5.4664999999999999</v>
      </c>
      <c r="N68" s="350">
        <v>7.2088999999999999</v>
      </c>
      <c r="O68" s="348">
        <v>-3.1623999999999999</v>
      </c>
      <c r="P68" s="348" t="s">
        <v>430</v>
      </c>
      <c r="Q68" s="348" t="s">
        <v>430</v>
      </c>
      <c r="R68" s="348" t="s">
        <v>430</v>
      </c>
      <c r="S68" s="348">
        <v>2.2139000000000002</v>
      </c>
      <c r="T68" s="348">
        <v>21.6252</v>
      </c>
      <c r="U68" s="348">
        <v>6.8140000000000001</v>
      </c>
      <c r="V68" s="348">
        <v>10.3842</v>
      </c>
      <c r="W68" s="348">
        <v>2.3492000000000002</v>
      </c>
      <c r="X68" s="348">
        <v>-3.5806</v>
      </c>
      <c r="Y68" s="374"/>
      <c r="Z68" s="346">
        <v>46</v>
      </c>
      <c r="AA68" s="346">
        <v>52</v>
      </c>
      <c r="AB68" s="346">
        <v>88</v>
      </c>
      <c r="AC68" s="346">
        <v>28</v>
      </c>
      <c r="AD68" s="346">
        <v>21</v>
      </c>
      <c r="AE68" s="346">
        <v>56</v>
      </c>
      <c r="AF68" s="346">
        <v>65</v>
      </c>
      <c r="AG68" s="346" t="s">
        <v>430</v>
      </c>
      <c r="AH68" s="346" t="s">
        <v>430</v>
      </c>
      <c r="AI68" s="346" t="s">
        <v>430</v>
      </c>
      <c r="AJ68" s="346">
        <v>100</v>
      </c>
      <c r="AK68" s="346">
        <v>15</v>
      </c>
      <c r="AL68" s="346">
        <v>40</v>
      </c>
      <c r="AM68" s="346">
        <v>49</v>
      </c>
      <c r="AN68" s="346">
        <v>65</v>
      </c>
      <c r="AO68" s="373"/>
      <c r="AP68" s="348" t="s">
        <v>430</v>
      </c>
      <c r="AQ68" s="348" t="s">
        <v>430</v>
      </c>
      <c r="AR68" s="348" t="s">
        <v>430</v>
      </c>
      <c r="AS68" s="348" t="s">
        <v>430</v>
      </c>
      <c r="AT68" s="348">
        <v>12.56</v>
      </c>
      <c r="AU68" s="351"/>
      <c r="AV68" s="346" t="s">
        <v>430</v>
      </c>
      <c r="AW68" s="346" t="s">
        <v>430</v>
      </c>
      <c r="AX68" s="346" t="s">
        <v>430</v>
      </c>
      <c r="AY68" s="346" t="s">
        <v>430</v>
      </c>
      <c r="AZ68" s="346">
        <v>51</v>
      </c>
      <c r="BA68" s="374"/>
      <c r="BB68" s="348">
        <v>19.322469088504</v>
      </c>
      <c r="BC68" s="348">
        <v>0.977608190268484</v>
      </c>
      <c r="BD68" s="348">
        <v>-2.8996326339961201E-2</v>
      </c>
      <c r="BE68" s="375">
        <v>-0.180442840403474</v>
      </c>
      <c r="BF68" s="374"/>
      <c r="BG68" s="375" t="s">
        <v>430</v>
      </c>
      <c r="BH68" s="674" t="s">
        <v>430</v>
      </c>
      <c r="BI68" s="348" t="s">
        <v>430</v>
      </c>
      <c r="BJ68" s="348" t="s">
        <v>430</v>
      </c>
      <c r="BK68" s="362"/>
      <c r="BL68" s="348" t="s">
        <v>7041</v>
      </c>
      <c r="BM68" s="373" t="s">
        <v>5073</v>
      </c>
      <c r="BN68" s="372" t="s">
        <v>430</v>
      </c>
      <c r="BO68" s="372" t="s">
        <v>430</v>
      </c>
      <c r="BP68" s="372" t="s">
        <v>430</v>
      </c>
      <c r="BQ68" s="373"/>
      <c r="BR68" s="354" t="s">
        <v>6974</v>
      </c>
    </row>
    <row r="69" spans="1:70" s="428" customFormat="1" x14ac:dyDescent="0.25">
      <c r="A69" s="345" t="s">
        <v>7042</v>
      </c>
      <c r="B69" s="373"/>
      <c r="C69" s="719">
        <v>45889</v>
      </c>
      <c r="D69" s="373"/>
      <c r="E69" s="346">
        <v>189.82</v>
      </c>
      <c r="F69" s="373"/>
      <c r="G69" s="347">
        <v>15.0871</v>
      </c>
      <c r="H69" s="374"/>
      <c r="I69" s="348">
        <v>-0.50649999999999995</v>
      </c>
      <c r="J69" s="348">
        <v>2.8431999999999999</v>
      </c>
      <c r="K69" s="348">
        <v>7.5568</v>
      </c>
      <c r="L69" s="348">
        <v>-3.214</v>
      </c>
      <c r="M69" s="348">
        <v>-0.85099999999999998</v>
      </c>
      <c r="N69" s="350" t="s">
        <v>430</v>
      </c>
      <c r="O69" s="348" t="s">
        <v>430</v>
      </c>
      <c r="P69" s="348" t="s">
        <v>430</v>
      </c>
      <c r="Q69" s="348" t="s">
        <v>430</v>
      </c>
      <c r="R69" s="348" t="s">
        <v>430</v>
      </c>
      <c r="S69" s="348">
        <v>8.3291000000000004</v>
      </c>
      <c r="T69" s="348">
        <v>3.7006999999999999</v>
      </c>
      <c r="U69" s="348">
        <v>12.590299999999999</v>
      </c>
      <c r="V69" s="348">
        <v>29.5486</v>
      </c>
      <c r="W69" s="348">
        <v>6.8764000000000003</v>
      </c>
      <c r="X69" s="348">
        <v>50.871000000000002</v>
      </c>
      <c r="Y69" s="374"/>
      <c r="Z69" s="346">
        <v>44</v>
      </c>
      <c r="AA69" s="346">
        <v>21</v>
      </c>
      <c r="AB69" s="346">
        <v>7</v>
      </c>
      <c r="AC69" s="346">
        <v>69</v>
      </c>
      <c r="AD69" s="346">
        <v>76</v>
      </c>
      <c r="AE69" s="346" t="s">
        <v>430</v>
      </c>
      <c r="AF69" s="346" t="s">
        <v>430</v>
      </c>
      <c r="AG69" s="346" t="s">
        <v>430</v>
      </c>
      <c r="AH69" s="346" t="s">
        <v>430</v>
      </c>
      <c r="AI69" s="346" t="s">
        <v>430</v>
      </c>
      <c r="AJ69" s="346">
        <v>12</v>
      </c>
      <c r="AK69" s="346">
        <v>86</v>
      </c>
      <c r="AL69" s="346">
        <v>22</v>
      </c>
      <c r="AM69" s="346">
        <v>31</v>
      </c>
      <c r="AN69" s="346">
        <v>41</v>
      </c>
      <c r="AO69" s="373"/>
      <c r="AP69" s="348" t="s">
        <v>430</v>
      </c>
      <c r="AQ69" s="348" t="s">
        <v>430</v>
      </c>
      <c r="AR69" s="348" t="s">
        <v>430</v>
      </c>
      <c r="AS69" s="348" t="s">
        <v>430</v>
      </c>
      <c r="AT69" s="348">
        <v>18.21</v>
      </c>
      <c r="AU69" s="351"/>
      <c r="AV69" s="346" t="s">
        <v>430</v>
      </c>
      <c r="AW69" s="346" t="s">
        <v>430</v>
      </c>
      <c r="AX69" s="346" t="s">
        <v>430</v>
      </c>
      <c r="AY69" s="346" t="s">
        <v>430</v>
      </c>
      <c r="AZ69" s="346">
        <v>39</v>
      </c>
      <c r="BA69" s="374"/>
      <c r="BB69" s="348">
        <v>20.658684934325802</v>
      </c>
      <c r="BC69" s="348">
        <v>0</v>
      </c>
      <c r="BD69" s="348">
        <v>0.123599255275039</v>
      </c>
      <c r="BE69" s="375" t="s">
        <v>430</v>
      </c>
      <c r="BF69" s="374"/>
      <c r="BG69" s="375" t="s">
        <v>430</v>
      </c>
      <c r="BH69" s="674" t="s">
        <v>430</v>
      </c>
      <c r="BI69" s="348" t="s">
        <v>430</v>
      </c>
      <c r="BJ69" s="348" t="s">
        <v>430</v>
      </c>
      <c r="BK69" s="362"/>
      <c r="BL69" s="348" t="s">
        <v>7043</v>
      </c>
      <c r="BM69" s="373" t="s">
        <v>7044</v>
      </c>
      <c r="BN69" s="372" t="s">
        <v>430</v>
      </c>
      <c r="BO69" s="372" t="s">
        <v>430</v>
      </c>
      <c r="BP69" s="372" t="s">
        <v>430</v>
      </c>
      <c r="BQ69" s="373"/>
      <c r="BR69" s="354" t="s">
        <v>548</v>
      </c>
    </row>
    <row r="70" spans="1:70" s="428" customFormat="1" x14ac:dyDescent="0.25">
      <c r="A70" s="345" t="s">
        <v>7045</v>
      </c>
      <c r="B70" s="373"/>
      <c r="C70" s="719">
        <v>45516</v>
      </c>
      <c r="D70" s="373"/>
      <c r="E70" s="346">
        <v>186.46600000000001</v>
      </c>
      <c r="F70" s="373"/>
      <c r="G70" s="347">
        <v>10.3642</v>
      </c>
      <c r="H70" s="374"/>
      <c r="I70" s="348">
        <v>2.9000000000000001E-2</v>
      </c>
      <c r="J70" s="348">
        <v>1.5979000000000001</v>
      </c>
      <c r="K70" s="348">
        <v>9.3847000000000005</v>
      </c>
      <c r="L70" s="348">
        <v>14.245100000000001</v>
      </c>
      <c r="M70" s="348">
        <v>11.403499999999999</v>
      </c>
      <c r="N70" s="350">
        <v>17.1997</v>
      </c>
      <c r="O70" s="348">
        <v>1.8022</v>
      </c>
      <c r="P70" s="348" t="s">
        <v>430</v>
      </c>
      <c r="Q70" s="348" t="s">
        <v>430</v>
      </c>
      <c r="R70" s="348" t="s">
        <v>430</v>
      </c>
      <c r="S70" s="348">
        <v>10.212899999999999</v>
      </c>
      <c r="T70" s="348">
        <v>29.748699999999999</v>
      </c>
      <c r="U70" s="348">
        <v>8.3396000000000008</v>
      </c>
      <c r="V70" s="348">
        <v>10.838800000000001</v>
      </c>
      <c r="W70" s="348">
        <v>4.5157999999999996</v>
      </c>
      <c r="X70" s="348">
        <v>1.8022</v>
      </c>
      <c r="Y70" s="374"/>
      <c r="Z70" s="346">
        <v>21</v>
      </c>
      <c r="AA70" s="346">
        <v>48</v>
      </c>
      <c r="AB70" s="346">
        <v>1</v>
      </c>
      <c r="AC70" s="346">
        <v>4</v>
      </c>
      <c r="AD70" s="346">
        <v>7</v>
      </c>
      <c r="AE70" s="346">
        <v>36</v>
      </c>
      <c r="AF70" s="346">
        <v>54</v>
      </c>
      <c r="AG70" s="346" t="s">
        <v>430</v>
      </c>
      <c r="AH70" s="346" t="s">
        <v>430</v>
      </c>
      <c r="AI70" s="346" t="s">
        <v>430</v>
      </c>
      <c r="AJ70" s="346">
        <v>4</v>
      </c>
      <c r="AK70" s="346">
        <v>6</v>
      </c>
      <c r="AL70" s="346">
        <v>33</v>
      </c>
      <c r="AM70" s="346">
        <v>47</v>
      </c>
      <c r="AN70" s="346">
        <v>49</v>
      </c>
      <c r="AO70" s="373"/>
      <c r="AP70" s="348" t="s">
        <v>430</v>
      </c>
      <c r="AQ70" s="348" t="s">
        <v>430</v>
      </c>
      <c r="AR70" s="348" t="s">
        <v>430</v>
      </c>
      <c r="AS70" s="348" t="s">
        <v>430</v>
      </c>
      <c r="AT70" s="348">
        <v>25.09</v>
      </c>
      <c r="AU70" s="351"/>
      <c r="AV70" s="346" t="s">
        <v>430</v>
      </c>
      <c r="AW70" s="346" t="s">
        <v>430</v>
      </c>
      <c r="AX70" s="346" t="s">
        <v>430</v>
      </c>
      <c r="AY70" s="346" t="s">
        <v>430</v>
      </c>
      <c r="AZ70" s="346">
        <v>6</v>
      </c>
      <c r="BA70" s="374"/>
      <c r="BB70" s="348">
        <v>21.296916237112999</v>
      </c>
      <c r="BC70" s="348">
        <v>0.98335817877127996</v>
      </c>
      <c r="BD70" s="348">
        <v>-5.3325416660324797E-3</v>
      </c>
      <c r="BE70" s="375">
        <v>-0.15589052573489201</v>
      </c>
      <c r="BF70" s="374"/>
      <c r="BG70" s="375" t="s">
        <v>430</v>
      </c>
      <c r="BH70" s="674" t="s">
        <v>430</v>
      </c>
      <c r="BI70" s="348" t="s">
        <v>430</v>
      </c>
      <c r="BJ70" s="348" t="s">
        <v>430</v>
      </c>
      <c r="BK70" s="362"/>
      <c r="BL70" s="348" t="s">
        <v>6966</v>
      </c>
      <c r="BM70" s="373" t="s">
        <v>5403</v>
      </c>
      <c r="BN70" s="372" t="s">
        <v>430</v>
      </c>
      <c r="BO70" s="372" t="s">
        <v>430</v>
      </c>
      <c r="BP70" s="372" t="s">
        <v>430</v>
      </c>
      <c r="BQ70" s="373"/>
      <c r="BR70" s="354" t="s">
        <v>463</v>
      </c>
    </row>
    <row r="71" spans="1:70" s="428" customFormat="1" x14ac:dyDescent="0.25">
      <c r="A71" s="345" t="s">
        <v>7046</v>
      </c>
      <c r="B71" s="373"/>
      <c r="C71" s="719">
        <v>44267</v>
      </c>
      <c r="D71" s="373"/>
      <c r="E71" s="346">
        <v>162.65</v>
      </c>
      <c r="F71" s="373"/>
      <c r="G71" s="347">
        <v>19.714099999999998</v>
      </c>
      <c r="H71" s="374"/>
      <c r="I71" s="348" t="s">
        <v>430</v>
      </c>
      <c r="J71" s="348">
        <v>0.27360000000000001</v>
      </c>
      <c r="K71" s="348">
        <v>2.0583</v>
      </c>
      <c r="L71" s="348">
        <v>2.3689</v>
      </c>
      <c r="M71" s="348">
        <v>2.3736999999999999</v>
      </c>
      <c r="N71" s="350">
        <v>11.638500000000001</v>
      </c>
      <c r="O71" s="348">
        <v>10.8744</v>
      </c>
      <c r="P71" s="348">
        <v>15.536799999999999</v>
      </c>
      <c r="Q71" s="348">
        <v>12.4489</v>
      </c>
      <c r="R71" s="348" t="s">
        <v>430</v>
      </c>
      <c r="S71" s="348">
        <v>2.8479000000000001</v>
      </c>
      <c r="T71" s="348">
        <v>10.325699999999999</v>
      </c>
      <c r="U71" s="348">
        <v>2.8521999999999998</v>
      </c>
      <c r="V71" s="348">
        <v>8.157</v>
      </c>
      <c r="W71" s="348">
        <v>1.8464</v>
      </c>
      <c r="X71" s="348">
        <v>13.335900000000001</v>
      </c>
      <c r="Y71" s="374"/>
      <c r="Z71" s="346" t="s">
        <v>430</v>
      </c>
      <c r="AA71" s="346">
        <v>77</v>
      </c>
      <c r="AB71" s="346">
        <v>77</v>
      </c>
      <c r="AC71" s="346">
        <v>61</v>
      </c>
      <c r="AD71" s="346">
        <v>38</v>
      </c>
      <c r="AE71" s="346">
        <v>47</v>
      </c>
      <c r="AF71" s="346">
        <v>33</v>
      </c>
      <c r="AG71" s="346">
        <v>33</v>
      </c>
      <c r="AH71" s="346">
        <v>23</v>
      </c>
      <c r="AI71" s="346" t="s">
        <v>430</v>
      </c>
      <c r="AJ71" s="346">
        <v>86</v>
      </c>
      <c r="AK71" s="346">
        <v>54</v>
      </c>
      <c r="AL71" s="346">
        <v>60</v>
      </c>
      <c r="AM71" s="346">
        <v>59</v>
      </c>
      <c r="AN71" s="346">
        <v>70</v>
      </c>
      <c r="AO71" s="373"/>
      <c r="AP71" s="348" t="s">
        <v>430</v>
      </c>
      <c r="AQ71" s="348" t="s">
        <v>430</v>
      </c>
      <c r="AR71" s="348">
        <v>13.83</v>
      </c>
      <c r="AS71" s="348">
        <v>12.62</v>
      </c>
      <c r="AT71" s="348">
        <v>8.33</v>
      </c>
      <c r="AU71" s="351"/>
      <c r="AV71" s="346" t="s">
        <v>430</v>
      </c>
      <c r="AW71" s="346" t="s">
        <v>430</v>
      </c>
      <c r="AX71" s="346">
        <v>20</v>
      </c>
      <c r="AY71" s="346">
        <v>30</v>
      </c>
      <c r="AZ71" s="346">
        <v>63</v>
      </c>
      <c r="BA71" s="374"/>
      <c r="BB71" s="348">
        <v>8.5609875969178102</v>
      </c>
      <c r="BC71" s="348">
        <v>0.55592948565405798</v>
      </c>
      <c r="BD71" s="348">
        <v>9.1503723861573405E-2</v>
      </c>
      <c r="BE71" s="375">
        <v>0.41173173134944002</v>
      </c>
      <c r="BF71" s="374"/>
      <c r="BG71" s="375" t="s">
        <v>430</v>
      </c>
      <c r="BH71" s="674" t="s">
        <v>430</v>
      </c>
      <c r="BI71" s="348" t="s">
        <v>430</v>
      </c>
      <c r="BJ71" s="348" t="s">
        <v>430</v>
      </c>
      <c r="BK71" s="362"/>
      <c r="BL71" s="348" t="s">
        <v>6915</v>
      </c>
      <c r="BM71" s="373" t="s">
        <v>6916</v>
      </c>
      <c r="BN71" s="372" t="s">
        <v>430</v>
      </c>
      <c r="BO71" s="372" t="s">
        <v>430</v>
      </c>
      <c r="BP71" s="372" t="s">
        <v>430</v>
      </c>
      <c r="BQ71" s="373"/>
      <c r="BR71" s="354" t="s">
        <v>555</v>
      </c>
    </row>
    <row r="72" spans="1:70" s="428" customFormat="1" x14ac:dyDescent="0.25">
      <c r="A72" s="345" t="s">
        <v>7047</v>
      </c>
      <c r="B72" s="373"/>
      <c r="C72" s="719">
        <v>45716</v>
      </c>
      <c r="D72" s="373"/>
      <c r="E72" s="346">
        <v>168.37100000000001</v>
      </c>
      <c r="F72" s="373"/>
      <c r="G72" s="347">
        <v>17.263200000000001</v>
      </c>
      <c r="H72" s="374"/>
      <c r="I72" s="348">
        <v>-0.89329999999999998</v>
      </c>
      <c r="J72" s="348">
        <v>2.2078000000000002</v>
      </c>
      <c r="K72" s="348">
        <v>7.3322000000000003</v>
      </c>
      <c r="L72" s="348">
        <v>-5.4288999999999996</v>
      </c>
      <c r="M72" s="348">
        <v>-0.57709999999999995</v>
      </c>
      <c r="N72" s="350">
        <v>48.973500000000001</v>
      </c>
      <c r="O72" s="348" t="s">
        <v>430</v>
      </c>
      <c r="P72" s="348" t="s">
        <v>430</v>
      </c>
      <c r="Q72" s="348" t="s">
        <v>430</v>
      </c>
      <c r="R72" s="348" t="s">
        <v>430</v>
      </c>
      <c r="S72" s="348">
        <v>7.9428999999999998</v>
      </c>
      <c r="T72" s="348">
        <v>5.0303000000000004</v>
      </c>
      <c r="U72" s="348">
        <v>13.3589</v>
      </c>
      <c r="V72" s="348">
        <v>29.9255</v>
      </c>
      <c r="W72" s="348">
        <v>7.1191000000000004</v>
      </c>
      <c r="X72" s="348">
        <v>45.543599999999998</v>
      </c>
      <c r="Y72" s="374"/>
      <c r="Z72" s="346">
        <v>64</v>
      </c>
      <c r="AA72" s="346">
        <v>43</v>
      </c>
      <c r="AB72" s="346">
        <v>14</v>
      </c>
      <c r="AC72" s="346">
        <v>91</v>
      </c>
      <c r="AD72" s="346">
        <v>66</v>
      </c>
      <c r="AE72" s="346">
        <v>28</v>
      </c>
      <c r="AF72" s="346" t="s">
        <v>430</v>
      </c>
      <c r="AG72" s="346" t="s">
        <v>430</v>
      </c>
      <c r="AH72" s="346" t="s">
        <v>430</v>
      </c>
      <c r="AI72" s="346" t="s">
        <v>430</v>
      </c>
      <c r="AJ72" s="346">
        <v>26</v>
      </c>
      <c r="AK72" s="346">
        <v>66</v>
      </c>
      <c r="AL72" s="346">
        <v>17</v>
      </c>
      <c r="AM72" s="346">
        <v>29</v>
      </c>
      <c r="AN72" s="346">
        <v>19</v>
      </c>
      <c r="AO72" s="373"/>
      <c r="AP72" s="348" t="s">
        <v>430</v>
      </c>
      <c r="AQ72" s="348" t="s">
        <v>430</v>
      </c>
      <c r="AR72" s="348" t="s">
        <v>430</v>
      </c>
      <c r="AS72" s="348" t="s">
        <v>430</v>
      </c>
      <c r="AT72" s="348">
        <v>18.43</v>
      </c>
      <c r="AU72" s="351"/>
      <c r="AV72" s="346" t="s">
        <v>430</v>
      </c>
      <c r="AW72" s="346" t="s">
        <v>430</v>
      </c>
      <c r="AX72" s="346" t="s">
        <v>430</v>
      </c>
      <c r="AY72" s="346" t="s">
        <v>430</v>
      </c>
      <c r="AZ72" s="346">
        <v>36</v>
      </c>
      <c r="BA72" s="374"/>
      <c r="BB72" s="348">
        <v>18.493685568604</v>
      </c>
      <c r="BC72" s="348">
        <v>0</v>
      </c>
      <c r="BD72" s="348">
        <v>0.15442438165466901</v>
      </c>
      <c r="BE72" s="375" t="s">
        <v>430</v>
      </c>
      <c r="BF72" s="374"/>
      <c r="BG72" s="375" t="s">
        <v>430</v>
      </c>
      <c r="BH72" s="674" t="s">
        <v>430</v>
      </c>
      <c r="BI72" s="348" t="s">
        <v>430</v>
      </c>
      <c r="BJ72" s="348" t="s">
        <v>430</v>
      </c>
      <c r="BK72" s="362"/>
      <c r="BL72" s="348" t="s">
        <v>7048</v>
      </c>
      <c r="BM72" s="373" t="s">
        <v>6634</v>
      </c>
      <c r="BN72" s="372" t="s">
        <v>430</v>
      </c>
      <c r="BO72" s="372" t="s">
        <v>430</v>
      </c>
      <c r="BP72" s="372" t="s">
        <v>430</v>
      </c>
      <c r="BQ72" s="373"/>
      <c r="BR72" s="354" t="s">
        <v>443</v>
      </c>
    </row>
    <row r="73" spans="1:70" s="428" customFormat="1" x14ac:dyDescent="0.25">
      <c r="A73" s="345" t="s">
        <v>7049</v>
      </c>
      <c r="B73" s="373"/>
      <c r="C73" s="719">
        <v>46045</v>
      </c>
      <c r="D73" s="373"/>
      <c r="E73" s="346">
        <v>160.29599999999999</v>
      </c>
      <c r="F73" s="373"/>
      <c r="G73" s="347">
        <v>9.9090000000000007</v>
      </c>
      <c r="H73" s="374"/>
      <c r="I73" s="348">
        <v>-0.6885</v>
      </c>
      <c r="J73" s="348">
        <v>2.6753999999999998</v>
      </c>
      <c r="K73" s="348">
        <v>7.2054999999999998</v>
      </c>
      <c r="L73" s="348">
        <v>-4.5770999999999997</v>
      </c>
      <c r="M73" s="348">
        <v>-1.0159</v>
      </c>
      <c r="N73" s="350" t="s">
        <v>430</v>
      </c>
      <c r="O73" s="348" t="s">
        <v>430</v>
      </c>
      <c r="P73" s="348" t="s">
        <v>430</v>
      </c>
      <c r="Q73" s="348" t="s">
        <v>430</v>
      </c>
      <c r="R73" s="348" t="s">
        <v>430</v>
      </c>
      <c r="S73" s="348">
        <v>8.0907</v>
      </c>
      <c r="T73" s="348">
        <v>3.5737000000000001</v>
      </c>
      <c r="U73" s="348" t="s">
        <v>430</v>
      </c>
      <c r="V73" s="348" t="s">
        <v>430</v>
      </c>
      <c r="W73" s="348">
        <v>6.8735999999999997</v>
      </c>
      <c r="X73" s="348">
        <v>-0.91</v>
      </c>
      <c r="Y73" s="374"/>
      <c r="Z73" s="346">
        <v>54</v>
      </c>
      <c r="AA73" s="346">
        <v>30</v>
      </c>
      <c r="AB73" s="346">
        <v>21</v>
      </c>
      <c r="AC73" s="346">
        <v>81</v>
      </c>
      <c r="AD73" s="346">
        <v>77</v>
      </c>
      <c r="AE73" s="346" t="s">
        <v>430</v>
      </c>
      <c r="AF73" s="346" t="s">
        <v>430</v>
      </c>
      <c r="AG73" s="346" t="s">
        <v>430</v>
      </c>
      <c r="AH73" s="346" t="s">
        <v>430</v>
      </c>
      <c r="AI73" s="346" t="s">
        <v>430</v>
      </c>
      <c r="AJ73" s="346">
        <v>22</v>
      </c>
      <c r="AK73" s="346">
        <v>88</v>
      </c>
      <c r="AL73" s="346" t="s">
        <v>430</v>
      </c>
      <c r="AM73" s="346" t="s">
        <v>430</v>
      </c>
      <c r="AN73" s="346">
        <v>42</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21.921262590962701</v>
      </c>
      <c r="BC73" s="348">
        <v>0</v>
      </c>
      <c r="BD73" s="348">
        <v>-2.0528517562765601E-2</v>
      </c>
      <c r="BE73" s="375" t="s">
        <v>430</v>
      </c>
      <c r="BF73" s="374"/>
      <c r="BG73" s="375" t="s">
        <v>430</v>
      </c>
      <c r="BH73" s="674" t="s">
        <v>430</v>
      </c>
      <c r="BI73" s="348" t="s">
        <v>430</v>
      </c>
      <c r="BJ73" s="348" t="s">
        <v>430</v>
      </c>
      <c r="BK73" s="362"/>
      <c r="BL73" s="348" t="s">
        <v>6945</v>
      </c>
      <c r="BM73" s="373" t="s">
        <v>2656</v>
      </c>
      <c r="BN73" s="372" t="s">
        <v>6946</v>
      </c>
      <c r="BO73" s="372" t="s">
        <v>430</v>
      </c>
      <c r="BP73" s="372" t="s">
        <v>430</v>
      </c>
      <c r="BQ73" s="373"/>
      <c r="BR73" s="354" t="s">
        <v>4673</v>
      </c>
    </row>
    <row r="74" spans="1:70" s="428" customFormat="1" x14ac:dyDescent="0.25">
      <c r="A74" s="345" t="s">
        <v>7050</v>
      </c>
      <c r="B74" s="373"/>
      <c r="C74" s="719">
        <v>46045</v>
      </c>
      <c r="D74" s="373"/>
      <c r="E74" s="346">
        <v>158.239</v>
      </c>
      <c r="F74" s="373"/>
      <c r="G74" s="347">
        <v>7.5530999999999997</v>
      </c>
      <c r="H74" s="374"/>
      <c r="I74" s="348">
        <v>-2.0070999999999999</v>
      </c>
      <c r="J74" s="348">
        <v>2.9636</v>
      </c>
      <c r="K74" s="348">
        <v>6.3606999999999996</v>
      </c>
      <c r="L74" s="348">
        <v>-17.5732</v>
      </c>
      <c r="M74" s="348">
        <v>-5.1951999999999998</v>
      </c>
      <c r="N74" s="350" t="s">
        <v>430</v>
      </c>
      <c r="O74" s="348" t="s">
        <v>430</v>
      </c>
      <c r="P74" s="348" t="s">
        <v>430</v>
      </c>
      <c r="Q74" s="348" t="s">
        <v>430</v>
      </c>
      <c r="R74" s="348" t="s">
        <v>430</v>
      </c>
      <c r="S74" s="348">
        <v>3.8898000000000001</v>
      </c>
      <c r="T74" s="348">
        <v>2.3940999999999999</v>
      </c>
      <c r="U74" s="348" t="s">
        <v>430</v>
      </c>
      <c r="V74" s="348" t="s">
        <v>430</v>
      </c>
      <c r="W74" s="348">
        <v>6.8951000000000002</v>
      </c>
      <c r="X74" s="348">
        <v>-24.469000000000001</v>
      </c>
      <c r="Y74" s="374"/>
      <c r="Z74" s="346">
        <v>73</v>
      </c>
      <c r="AA74" s="346">
        <v>16</v>
      </c>
      <c r="AB74" s="346">
        <v>42</v>
      </c>
      <c r="AC74" s="346">
        <v>99</v>
      </c>
      <c r="AD74" s="346">
        <v>96</v>
      </c>
      <c r="AE74" s="346" t="s">
        <v>430</v>
      </c>
      <c r="AF74" s="346" t="s">
        <v>430</v>
      </c>
      <c r="AG74" s="346" t="s">
        <v>430</v>
      </c>
      <c r="AH74" s="346" t="s">
        <v>430</v>
      </c>
      <c r="AI74" s="346" t="s">
        <v>430</v>
      </c>
      <c r="AJ74" s="346">
        <v>54</v>
      </c>
      <c r="AK74" s="346">
        <v>99</v>
      </c>
      <c r="AL74" s="346" t="s">
        <v>430</v>
      </c>
      <c r="AM74" s="346" t="s">
        <v>430</v>
      </c>
      <c r="AN74" s="346">
        <v>40</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43.862118818396098</v>
      </c>
      <c r="BC74" s="348">
        <v>0</v>
      </c>
      <c r="BD74" s="348">
        <v>-1.56081930962892E-2</v>
      </c>
      <c r="BE74" s="375" t="s">
        <v>430</v>
      </c>
      <c r="BF74" s="374"/>
      <c r="BG74" s="375" t="s">
        <v>430</v>
      </c>
      <c r="BH74" s="674" t="s">
        <v>430</v>
      </c>
      <c r="BI74" s="348" t="s">
        <v>430</v>
      </c>
      <c r="BJ74" s="348" t="s">
        <v>430</v>
      </c>
      <c r="BK74" s="362"/>
      <c r="BL74" s="348" t="s">
        <v>7051</v>
      </c>
      <c r="BM74" s="373" t="s">
        <v>2656</v>
      </c>
      <c r="BN74" s="372" t="s">
        <v>4837</v>
      </c>
      <c r="BO74" s="372" t="s">
        <v>430</v>
      </c>
      <c r="BP74" s="372" t="s">
        <v>430</v>
      </c>
      <c r="BQ74" s="373"/>
      <c r="BR74" s="354" t="s">
        <v>4673</v>
      </c>
    </row>
    <row r="75" spans="1:70" s="428" customFormat="1" x14ac:dyDescent="0.25">
      <c r="A75" s="345" t="s">
        <v>7052</v>
      </c>
      <c r="B75" s="373"/>
      <c r="C75" s="719">
        <v>45576</v>
      </c>
      <c r="D75" s="373"/>
      <c r="E75" s="346">
        <v>151.46299999999999</v>
      </c>
      <c r="F75" s="373"/>
      <c r="G75" s="347">
        <v>14.3247</v>
      </c>
      <c r="H75" s="374"/>
      <c r="I75" s="348">
        <v>1.6708000000000001</v>
      </c>
      <c r="J75" s="348">
        <v>1.2418</v>
      </c>
      <c r="K75" s="348">
        <v>3.6901999999999999</v>
      </c>
      <c r="L75" s="348">
        <v>7.2633999999999999</v>
      </c>
      <c r="M75" s="348">
        <v>22.512899999999998</v>
      </c>
      <c r="N75" s="350">
        <v>24.880800000000001</v>
      </c>
      <c r="O75" s="348" t="s">
        <v>430</v>
      </c>
      <c r="P75" s="348" t="s">
        <v>430</v>
      </c>
      <c r="Q75" s="348" t="s">
        <v>430</v>
      </c>
      <c r="R75" s="348" t="s">
        <v>430</v>
      </c>
      <c r="S75" s="348">
        <v>1.9863999999999999</v>
      </c>
      <c r="T75" s="348">
        <v>35.615900000000003</v>
      </c>
      <c r="U75" s="348">
        <v>26.2834</v>
      </c>
      <c r="V75" s="348">
        <v>24.235299999999999</v>
      </c>
      <c r="W75" s="348">
        <v>5.1052999999999997</v>
      </c>
      <c r="X75" s="348">
        <v>21.591999999999999</v>
      </c>
      <c r="Y75" s="374"/>
      <c r="Z75" s="346">
        <v>2</v>
      </c>
      <c r="AA75" s="346">
        <v>53</v>
      </c>
      <c r="AB75" s="346">
        <v>50</v>
      </c>
      <c r="AC75" s="346">
        <v>16</v>
      </c>
      <c r="AD75" s="346">
        <v>3</v>
      </c>
      <c r="AE75" s="346">
        <v>33</v>
      </c>
      <c r="AF75" s="346" t="s">
        <v>430</v>
      </c>
      <c r="AG75" s="346" t="s">
        <v>430</v>
      </c>
      <c r="AH75" s="346" t="s">
        <v>430</v>
      </c>
      <c r="AI75" s="346" t="s">
        <v>430</v>
      </c>
      <c r="AJ75" s="346">
        <v>102</v>
      </c>
      <c r="AK75" s="346">
        <v>3</v>
      </c>
      <c r="AL75" s="346">
        <v>2</v>
      </c>
      <c r="AM75" s="346">
        <v>34</v>
      </c>
      <c r="AN75" s="346">
        <v>47</v>
      </c>
      <c r="AO75" s="373"/>
      <c r="AP75" s="348" t="s">
        <v>430</v>
      </c>
      <c r="AQ75" s="348" t="s">
        <v>430</v>
      </c>
      <c r="AR75" s="348" t="s">
        <v>430</v>
      </c>
      <c r="AS75" s="348" t="s">
        <v>430</v>
      </c>
      <c r="AT75" s="348">
        <v>38.090000000000003</v>
      </c>
      <c r="AU75" s="351"/>
      <c r="AV75" s="346" t="s">
        <v>430</v>
      </c>
      <c r="AW75" s="346" t="s">
        <v>430</v>
      </c>
      <c r="AX75" s="346" t="s">
        <v>430</v>
      </c>
      <c r="AY75" s="346" t="s">
        <v>430</v>
      </c>
      <c r="AZ75" s="346">
        <v>3</v>
      </c>
      <c r="BA75" s="374"/>
      <c r="BB75" s="348">
        <v>30.747100403401799</v>
      </c>
      <c r="BC75" s="348">
        <v>1.0028001620017899</v>
      </c>
      <c r="BD75" s="348">
        <v>5.0879622637769698E-2</v>
      </c>
      <c r="BE75" s="375">
        <v>-0.138993628947535</v>
      </c>
      <c r="BF75" s="374"/>
      <c r="BG75" s="375" t="s">
        <v>430</v>
      </c>
      <c r="BH75" s="674" t="s">
        <v>430</v>
      </c>
      <c r="BI75" s="348" t="s">
        <v>430</v>
      </c>
      <c r="BJ75" s="348" t="s">
        <v>430</v>
      </c>
      <c r="BK75" s="362"/>
      <c r="BL75" s="348" t="s">
        <v>6921</v>
      </c>
      <c r="BM75" s="373" t="s">
        <v>6922</v>
      </c>
      <c r="BN75" s="372" t="s">
        <v>430</v>
      </c>
      <c r="BO75" s="372" t="s">
        <v>430</v>
      </c>
      <c r="BP75" s="372" t="s">
        <v>430</v>
      </c>
      <c r="BQ75" s="373"/>
      <c r="BR75" s="354" t="s">
        <v>463</v>
      </c>
    </row>
    <row r="76" spans="1:70" s="428" customFormat="1" x14ac:dyDescent="0.25">
      <c r="A76" s="345" t="s">
        <v>7053</v>
      </c>
      <c r="B76" s="373"/>
      <c r="C76" s="719">
        <v>42826</v>
      </c>
      <c r="D76" s="373"/>
      <c r="E76" s="346">
        <v>136.84</v>
      </c>
      <c r="F76" s="373"/>
      <c r="G76" s="347">
        <v>85.856999999999999</v>
      </c>
      <c r="H76" s="374"/>
      <c r="I76" s="348" t="s">
        <v>430</v>
      </c>
      <c r="J76" s="348">
        <v>-0.23699999999999999</v>
      </c>
      <c r="K76" s="348">
        <v>1.194</v>
      </c>
      <c r="L76" s="348">
        <v>7.4837999999999996</v>
      </c>
      <c r="M76" s="348">
        <v>1.0023</v>
      </c>
      <c r="N76" s="350">
        <v>4.5072999999999999</v>
      </c>
      <c r="O76" s="348">
        <v>3.3837999999999999</v>
      </c>
      <c r="P76" s="348">
        <v>13.0167</v>
      </c>
      <c r="Q76" s="348">
        <v>10.974299999999999</v>
      </c>
      <c r="R76" s="348" t="s">
        <v>430</v>
      </c>
      <c r="S76" s="348">
        <v>3.0103</v>
      </c>
      <c r="T76" s="348">
        <v>15.125299999999999</v>
      </c>
      <c r="U76" s="348">
        <v>-0.25790000000000002</v>
      </c>
      <c r="V76" s="348">
        <v>4.2232000000000003</v>
      </c>
      <c r="W76" s="348">
        <v>1.1153</v>
      </c>
      <c r="X76" s="348">
        <v>11.827</v>
      </c>
      <c r="Y76" s="374"/>
      <c r="Z76" s="346" t="s">
        <v>430</v>
      </c>
      <c r="AA76" s="346">
        <v>97</v>
      </c>
      <c r="AB76" s="346">
        <v>96</v>
      </c>
      <c r="AC76" s="346">
        <v>12</v>
      </c>
      <c r="AD76" s="346">
        <v>51</v>
      </c>
      <c r="AE76" s="346">
        <v>68</v>
      </c>
      <c r="AF76" s="346">
        <v>51</v>
      </c>
      <c r="AG76" s="346">
        <v>41</v>
      </c>
      <c r="AH76" s="346">
        <v>27</v>
      </c>
      <c r="AI76" s="346" t="s">
        <v>430</v>
      </c>
      <c r="AJ76" s="346">
        <v>83</v>
      </c>
      <c r="AK76" s="346">
        <v>28</v>
      </c>
      <c r="AL76" s="346">
        <v>84</v>
      </c>
      <c r="AM76" s="346">
        <v>75</v>
      </c>
      <c r="AN76" s="346">
        <v>89</v>
      </c>
      <c r="AO76" s="373"/>
      <c r="AP76" s="348" t="s">
        <v>430</v>
      </c>
      <c r="AQ76" s="348">
        <v>13.35</v>
      </c>
      <c r="AR76" s="348">
        <v>11.15</v>
      </c>
      <c r="AS76" s="348">
        <v>7.65</v>
      </c>
      <c r="AT76" s="348">
        <v>6.84</v>
      </c>
      <c r="AU76" s="351"/>
      <c r="AV76" s="346" t="s">
        <v>430</v>
      </c>
      <c r="AW76" s="346">
        <v>21</v>
      </c>
      <c r="AX76" s="346">
        <v>28</v>
      </c>
      <c r="AY76" s="346">
        <v>45</v>
      </c>
      <c r="AZ76" s="346">
        <v>70</v>
      </c>
      <c r="BA76" s="374"/>
      <c r="BB76" s="348">
        <v>13.685674328162399</v>
      </c>
      <c r="BC76" s="348">
        <v>0.95264407241841398</v>
      </c>
      <c r="BD76" s="348">
        <v>4.82493306811057E-2</v>
      </c>
      <c r="BE76" s="375">
        <v>5.3443225351908999E-2</v>
      </c>
      <c r="BF76" s="374"/>
      <c r="BG76" s="375" t="s">
        <v>430</v>
      </c>
      <c r="BH76" s="674" t="s">
        <v>430</v>
      </c>
      <c r="BI76" s="348" t="s">
        <v>430</v>
      </c>
      <c r="BJ76" s="348" t="s">
        <v>430</v>
      </c>
      <c r="BK76" s="362"/>
      <c r="BL76" s="348" t="s">
        <v>7054</v>
      </c>
      <c r="BM76" s="373" t="s">
        <v>7055</v>
      </c>
      <c r="BN76" s="372" t="s">
        <v>430</v>
      </c>
      <c r="BO76" s="372" t="s">
        <v>430</v>
      </c>
      <c r="BP76" s="372" t="s">
        <v>430</v>
      </c>
      <c r="BQ76" s="373"/>
      <c r="BR76" s="354" t="s">
        <v>910</v>
      </c>
    </row>
    <row r="77" spans="1:70" s="428" customFormat="1" x14ac:dyDescent="0.25">
      <c r="A77" s="345" t="s">
        <v>7056</v>
      </c>
      <c r="B77" s="373"/>
      <c r="C77" s="719">
        <v>44592</v>
      </c>
      <c r="D77" s="373"/>
      <c r="E77" s="346">
        <v>129.26300000000001</v>
      </c>
      <c r="F77" s="373"/>
      <c r="G77" s="347">
        <v>20.806999999999999</v>
      </c>
      <c r="H77" s="374"/>
      <c r="I77" s="348">
        <v>-6.7199999999999996E-2</v>
      </c>
      <c r="J77" s="348">
        <v>0</v>
      </c>
      <c r="K77" s="348">
        <v>4.5892999999999997</v>
      </c>
      <c r="L77" s="348">
        <v>6.4459999999999997</v>
      </c>
      <c r="M77" s="348">
        <v>6.6588000000000003</v>
      </c>
      <c r="N77" s="350">
        <v>16.8736</v>
      </c>
      <c r="O77" s="348">
        <v>6.2416999999999998</v>
      </c>
      <c r="P77" s="348">
        <v>19.408899999999999</v>
      </c>
      <c r="Q77" s="348" t="s">
        <v>430</v>
      </c>
      <c r="R77" s="348" t="s">
        <v>430</v>
      </c>
      <c r="S77" s="348">
        <v>4.6418999999999997</v>
      </c>
      <c r="T77" s="348">
        <v>18.403199999999998</v>
      </c>
      <c r="U77" s="348">
        <v>7.641</v>
      </c>
      <c r="V77" s="348">
        <v>12.064399999999999</v>
      </c>
      <c r="W77" s="348">
        <v>1.5768</v>
      </c>
      <c r="X77" s="348">
        <v>17.5382</v>
      </c>
      <c r="Y77" s="374"/>
      <c r="Z77" s="346">
        <v>29</v>
      </c>
      <c r="AA77" s="346">
        <v>89</v>
      </c>
      <c r="AB77" s="346">
        <v>49</v>
      </c>
      <c r="AC77" s="346">
        <v>25</v>
      </c>
      <c r="AD77" s="346">
        <v>17</v>
      </c>
      <c r="AE77" s="346">
        <v>38</v>
      </c>
      <c r="AF77" s="346">
        <v>40</v>
      </c>
      <c r="AG77" s="346">
        <v>24</v>
      </c>
      <c r="AH77" s="346" t="s">
        <v>430</v>
      </c>
      <c r="AI77" s="346" t="s">
        <v>430</v>
      </c>
      <c r="AJ77" s="346">
        <v>38</v>
      </c>
      <c r="AK77" s="346">
        <v>20</v>
      </c>
      <c r="AL77" s="346">
        <v>36</v>
      </c>
      <c r="AM77" s="346">
        <v>42</v>
      </c>
      <c r="AN77" s="346">
        <v>75</v>
      </c>
      <c r="AO77" s="373"/>
      <c r="AP77" s="348" t="s">
        <v>430</v>
      </c>
      <c r="AQ77" s="348" t="s">
        <v>430</v>
      </c>
      <c r="AR77" s="348" t="s">
        <v>430</v>
      </c>
      <c r="AS77" s="348">
        <v>14.61</v>
      </c>
      <c r="AT77" s="348">
        <v>17.52</v>
      </c>
      <c r="AU77" s="351"/>
      <c r="AV77" s="346" t="s">
        <v>430</v>
      </c>
      <c r="AW77" s="346" t="s">
        <v>430</v>
      </c>
      <c r="AX77" s="346" t="s">
        <v>430</v>
      </c>
      <c r="AY77" s="346">
        <v>26</v>
      </c>
      <c r="AZ77" s="346">
        <v>43</v>
      </c>
      <c r="BA77" s="374"/>
      <c r="BB77" s="348">
        <v>15.839538300551</v>
      </c>
      <c r="BC77" s="348">
        <v>0.99624065598076095</v>
      </c>
      <c r="BD77" s="348">
        <v>7.5520541296225804E-2</v>
      </c>
      <c r="BE77" s="375">
        <v>-9.51566748117256E-2</v>
      </c>
      <c r="BF77" s="374"/>
      <c r="BG77" s="375" t="s">
        <v>430</v>
      </c>
      <c r="BH77" s="674" t="s">
        <v>430</v>
      </c>
      <c r="BI77" s="348" t="s">
        <v>430</v>
      </c>
      <c r="BJ77" s="348" t="s">
        <v>430</v>
      </c>
      <c r="BK77" s="362"/>
      <c r="BL77" s="348" t="s">
        <v>7057</v>
      </c>
      <c r="BM77" s="373" t="s">
        <v>7058</v>
      </c>
      <c r="BN77" s="372" t="s">
        <v>430</v>
      </c>
      <c r="BO77" s="372" t="s">
        <v>430</v>
      </c>
      <c r="BP77" s="372" t="s">
        <v>430</v>
      </c>
      <c r="BQ77" s="373"/>
      <c r="BR77" s="354" t="s">
        <v>6974</v>
      </c>
    </row>
    <row r="78" spans="1:70" s="428" customFormat="1" ht="11" x14ac:dyDescent="0.3">
      <c r="A78" s="841" t="s">
        <v>7059</v>
      </c>
      <c r="B78" s="842"/>
      <c r="C78" s="843">
        <v>46101</v>
      </c>
      <c r="D78" s="842"/>
      <c r="E78" s="844">
        <v>120.622</v>
      </c>
      <c r="F78" s="842"/>
      <c r="G78" s="845">
        <v>11.266</v>
      </c>
      <c r="H78" s="847"/>
      <c r="I78" s="846">
        <v>0.2848</v>
      </c>
      <c r="J78" s="846">
        <v>-0.52100000000000002</v>
      </c>
      <c r="K78" s="846">
        <v>1.964</v>
      </c>
      <c r="L78" s="846">
        <v>4.8292999999999999</v>
      </c>
      <c r="M78" s="846" t="s">
        <v>430</v>
      </c>
      <c r="N78" s="848" t="s">
        <v>430</v>
      </c>
      <c r="O78" s="846" t="s">
        <v>430</v>
      </c>
      <c r="P78" s="846" t="s">
        <v>430</v>
      </c>
      <c r="Q78" s="846" t="s">
        <v>430</v>
      </c>
      <c r="R78" s="846" t="s">
        <v>430</v>
      </c>
      <c r="S78" s="846">
        <v>3.4146999999999998</v>
      </c>
      <c r="T78" s="846">
        <v>13.0784</v>
      </c>
      <c r="U78" s="846" t="s">
        <v>430</v>
      </c>
      <c r="V78" s="846" t="s">
        <v>430</v>
      </c>
      <c r="W78" s="846">
        <v>2.6599999999999999E-2</v>
      </c>
      <c r="X78" s="846">
        <v>12.66</v>
      </c>
      <c r="Y78" s="847"/>
      <c r="Z78" s="844">
        <v>10</v>
      </c>
      <c r="AA78" s="844">
        <v>103</v>
      </c>
      <c r="AB78" s="844">
        <v>81</v>
      </c>
      <c r="AC78" s="844">
        <v>41</v>
      </c>
      <c r="AD78" s="844" t="s">
        <v>430</v>
      </c>
      <c r="AE78" s="844" t="s">
        <v>430</v>
      </c>
      <c r="AF78" s="844" t="s">
        <v>430</v>
      </c>
      <c r="AG78" s="844" t="s">
        <v>430</v>
      </c>
      <c r="AH78" s="844" t="s">
        <v>430</v>
      </c>
      <c r="AI78" s="844" t="s">
        <v>430</v>
      </c>
      <c r="AJ78" s="844">
        <v>73</v>
      </c>
      <c r="AK78" s="844">
        <v>44</v>
      </c>
      <c r="AL78" s="844" t="s">
        <v>430</v>
      </c>
      <c r="AM78" s="844" t="s">
        <v>430</v>
      </c>
      <c r="AN78" s="844">
        <v>109</v>
      </c>
      <c r="AO78" s="842"/>
      <c r="AP78" s="846" t="s">
        <v>430</v>
      </c>
      <c r="AQ78" s="846" t="s">
        <v>430</v>
      </c>
      <c r="AR78" s="846" t="s">
        <v>430</v>
      </c>
      <c r="AS78" s="846" t="s">
        <v>430</v>
      </c>
      <c r="AT78" s="846" t="s">
        <v>430</v>
      </c>
      <c r="AU78" s="849"/>
      <c r="AV78" s="844" t="s">
        <v>430</v>
      </c>
      <c r="AW78" s="844" t="s">
        <v>430</v>
      </c>
      <c r="AX78" s="844" t="s">
        <v>430</v>
      </c>
      <c r="AY78" s="844" t="s">
        <v>430</v>
      </c>
      <c r="AZ78" s="844" t="s">
        <v>430</v>
      </c>
      <c r="BA78" s="847"/>
      <c r="BB78" s="846">
        <v>4.6336511703559502</v>
      </c>
      <c r="BC78" s="846">
        <v>0.87780662296350997</v>
      </c>
      <c r="BD78" s="846">
        <v>0.13053967443064099</v>
      </c>
      <c r="BE78" s="852">
        <v>-0.56764642307597701</v>
      </c>
      <c r="BF78" s="847"/>
      <c r="BG78" s="852" t="s">
        <v>430</v>
      </c>
      <c r="BH78" s="930" t="s">
        <v>430</v>
      </c>
      <c r="BI78" s="846" t="s">
        <v>430</v>
      </c>
      <c r="BJ78" s="846" t="s">
        <v>430</v>
      </c>
      <c r="BK78" s="851"/>
      <c r="BL78" s="846" t="s">
        <v>7060</v>
      </c>
      <c r="BM78" s="842" t="s">
        <v>7061</v>
      </c>
      <c r="BN78" s="855" t="s">
        <v>430</v>
      </c>
      <c r="BO78" s="855" t="s">
        <v>430</v>
      </c>
      <c r="BP78" s="855" t="s">
        <v>430</v>
      </c>
      <c r="BQ78" s="842"/>
      <c r="BR78" s="856" t="s">
        <v>555</v>
      </c>
    </row>
    <row r="79" spans="1:70" s="428" customFormat="1" x14ac:dyDescent="0.25">
      <c r="A79" s="345" t="s">
        <v>7062</v>
      </c>
      <c r="B79" s="373"/>
      <c r="C79" s="719">
        <v>45602</v>
      </c>
      <c r="D79" s="373"/>
      <c r="E79" s="346">
        <v>126.29</v>
      </c>
      <c r="F79" s="373"/>
      <c r="G79" s="347">
        <v>18.503499999999999</v>
      </c>
      <c r="H79" s="374"/>
      <c r="I79" s="348">
        <v>-0.72799999999999998</v>
      </c>
      <c r="J79" s="348">
        <v>2.4426999999999999</v>
      </c>
      <c r="K79" s="348">
        <v>7.0414000000000003</v>
      </c>
      <c r="L79" s="348">
        <v>-4.6958000000000002</v>
      </c>
      <c r="M79" s="348">
        <v>-0.66830000000000001</v>
      </c>
      <c r="N79" s="350">
        <v>48.256900000000002</v>
      </c>
      <c r="O79" s="348" t="s">
        <v>430</v>
      </c>
      <c r="P79" s="348" t="s">
        <v>430</v>
      </c>
      <c r="Q79" s="348" t="s">
        <v>430</v>
      </c>
      <c r="R79" s="348" t="s">
        <v>430</v>
      </c>
      <c r="S79" s="348">
        <v>7.9550999999999998</v>
      </c>
      <c r="T79" s="348">
        <v>3.8094000000000001</v>
      </c>
      <c r="U79" s="348">
        <v>13.0364</v>
      </c>
      <c r="V79" s="348">
        <v>29.265799999999999</v>
      </c>
      <c r="W79" s="348">
        <v>6.9040999999999997</v>
      </c>
      <c r="X79" s="348">
        <v>41.656599999999997</v>
      </c>
      <c r="Y79" s="374"/>
      <c r="Z79" s="346">
        <v>56</v>
      </c>
      <c r="AA79" s="346">
        <v>38</v>
      </c>
      <c r="AB79" s="346">
        <v>26</v>
      </c>
      <c r="AC79" s="346">
        <v>86</v>
      </c>
      <c r="AD79" s="346">
        <v>70</v>
      </c>
      <c r="AE79" s="346">
        <v>30</v>
      </c>
      <c r="AF79" s="346" t="s">
        <v>430</v>
      </c>
      <c r="AG79" s="346" t="s">
        <v>430</v>
      </c>
      <c r="AH79" s="346" t="s">
        <v>430</v>
      </c>
      <c r="AI79" s="346" t="s">
        <v>430</v>
      </c>
      <c r="AJ79" s="346">
        <v>25</v>
      </c>
      <c r="AK79" s="346">
        <v>82</v>
      </c>
      <c r="AL79" s="346">
        <v>19</v>
      </c>
      <c r="AM79" s="346">
        <v>32</v>
      </c>
      <c r="AN79" s="346">
        <v>38</v>
      </c>
      <c r="AO79" s="373"/>
      <c r="AP79" s="348" t="s">
        <v>430</v>
      </c>
      <c r="AQ79" s="348" t="s">
        <v>430</v>
      </c>
      <c r="AR79" s="348" t="s">
        <v>430</v>
      </c>
      <c r="AS79" s="348" t="s">
        <v>430</v>
      </c>
      <c r="AT79" s="348">
        <v>17.760000000000002</v>
      </c>
      <c r="AU79" s="351"/>
      <c r="AV79" s="346" t="s">
        <v>430</v>
      </c>
      <c r="AW79" s="346" t="s">
        <v>430</v>
      </c>
      <c r="AX79" s="346" t="s">
        <v>430</v>
      </c>
      <c r="AY79" s="346" t="s">
        <v>430</v>
      </c>
      <c r="AZ79" s="346">
        <v>42</v>
      </c>
      <c r="BA79" s="374"/>
      <c r="BB79" s="348">
        <v>17.3708863893721</v>
      </c>
      <c r="BC79" s="348">
        <v>0</v>
      </c>
      <c r="BD79" s="348">
        <v>0.164631831403632</v>
      </c>
      <c r="BE79" s="375" t="s">
        <v>430</v>
      </c>
      <c r="BF79" s="374"/>
      <c r="BG79" s="375" t="s">
        <v>430</v>
      </c>
      <c r="BH79" s="674" t="s">
        <v>430</v>
      </c>
      <c r="BI79" s="348" t="s">
        <v>430</v>
      </c>
      <c r="BJ79" s="348" t="s">
        <v>430</v>
      </c>
      <c r="BK79" s="362"/>
      <c r="BL79" s="348" t="s">
        <v>6757</v>
      </c>
      <c r="BM79" s="373" t="s">
        <v>6758</v>
      </c>
      <c r="BN79" s="372" t="s">
        <v>430</v>
      </c>
      <c r="BO79" s="372" t="s">
        <v>430</v>
      </c>
      <c r="BP79" s="372" t="s">
        <v>430</v>
      </c>
      <c r="BQ79" s="373"/>
      <c r="BR79" s="354" t="s">
        <v>463</v>
      </c>
    </row>
    <row r="80" spans="1:70" s="428" customFormat="1" x14ac:dyDescent="0.25">
      <c r="A80" s="345" t="s">
        <v>7063</v>
      </c>
      <c r="B80" s="373"/>
      <c r="C80" s="719">
        <v>45807</v>
      </c>
      <c r="D80" s="373"/>
      <c r="E80" s="346">
        <v>116.41</v>
      </c>
      <c r="F80" s="373"/>
      <c r="G80" s="347">
        <v>11.4312</v>
      </c>
      <c r="H80" s="374"/>
      <c r="I80" s="348">
        <v>-0.1084</v>
      </c>
      <c r="J80" s="348">
        <v>0.69059999999999999</v>
      </c>
      <c r="K80" s="348">
        <v>2.3887999999999998</v>
      </c>
      <c r="L80" s="348">
        <v>1.7192000000000001</v>
      </c>
      <c r="M80" s="348">
        <v>1.5429999999999999</v>
      </c>
      <c r="N80" s="350">
        <v>13.296900000000001</v>
      </c>
      <c r="O80" s="348" t="s">
        <v>430</v>
      </c>
      <c r="P80" s="348" t="s">
        <v>430</v>
      </c>
      <c r="Q80" s="348" t="s">
        <v>430</v>
      </c>
      <c r="R80" s="348" t="s">
        <v>430</v>
      </c>
      <c r="S80" s="348">
        <v>2.7652999999999999</v>
      </c>
      <c r="T80" s="348">
        <v>5.0266000000000002</v>
      </c>
      <c r="U80" s="348">
        <v>4.5110000000000001</v>
      </c>
      <c r="V80" s="348">
        <v>9.5509000000000004</v>
      </c>
      <c r="W80" s="348">
        <v>1.8061</v>
      </c>
      <c r="X80" s="348">
        <v>11.735099999999999</v>
      </c>
      <c r="Y80" s="374"/>
      <c r="Z80" s="346">
        <v>34</v>
      </c>
      <c r="AA80" s="346">
        <v>61</v>
      </c>
      <c r="AB80" s="346">
        <v>66</v>
      </c>
      <c r="AC80" s="346">
        <v>63</v>
      </c>
      <c r="AD80" s="346">
        <v>46</v>
      </c>
      <c r="AE80" s="346">
        <v>42</v>
      </c>
      <c r="AF80" s="346" t="s">
        <v>430</v>
      </c>
      <c r="AG80" s="346" t="s">
        <v>430</v>
      </c>
      <c r="AH80" s="346" t="s">
        <v>430</v>
      </c>
      <c r="AI80" s="346" t="s">
        <v>430</v>
      </c>
      <c r="AJ80" s="346">
        <v>91</v>
      </c>
      <c r="AK80" s="346">
        <v>67</v>
      </c>
      <c r="AL80" s="346">
        <v>46</v>
      </c>
      <c r="AM80" s="346">
        <v>52</v>
      </c>
      <c r="AN80" s="346">
        <v>72</v>
      </c>
      <c r="AO80" s="373"/>
      <c r="AP80" s="348" t="s">
        <v>430</v>
      </c>
      <c r="AQ80" s="348" t="s">
        <v>430</v>
      </c>
      <c r="AR80" s="348" t="s">
        <v>430</v>
      </c>
      <c r="AS80" s="348" t="s">
        <v>430</v>
      </c>
      <c r="AT80" s="348">
        <v>8.27</v>
      </c>
      <c r="AU80" s="351"/>
      <c r="AV80" s="346" t="s">
        <v>430</v>
      </c>
      <c r="AW80" s="346" t="s">
        <v>430</v>
      </c>
      <c r="AX80" s="346" t="s">
        <v>430</v>
      </c>
      <c r="AY80" s="346" t="s">
        <v>430</v>
      </c>
      <c r="AZ80" s="346">
        <v>64</v>
      </c>
      <c r="BA80" s="374"/>
      <c r="BB80" s="348">
        <v>4.4220126116832299</v>
      </c>
      <c r="BC80" s="348">
        <v>0.17899686121965599</v>
      </c>
      <c r="BD80" s="348">
        <v>0.108961805614187</v>
      </c>
      <c r="BE80" s="375">
        <v>-3.2862248727319299E-2</v>
      </c>
      <c r="BF80" s="374"/>
      <c r="BG80" s="375" t="s">
        <v>430</v>
      </c>
      <c r="BH80" s="674" t="s">
        <v>430</v>
      </c>
      <c r="BI80" s="348" t="s">
        <v>430</v>
      </c>
      <c r="BJ80" s="348" t="s">
        <v>430</v>
      </c>
      <c r="BK80" s="362"/>
      <c r="BL80" s="348" t="s">
        <v>7064</v>
      </c>
      <c r="BM80" s="373" t="s">
        <v>7065</v>
      </c>
      <c r="BN80" s="372" t="s">
        <v>430</v>
      </c>
      <c r="BO80" s="372" t="s">
        <v>430</v>
      </c>
      <c r="BP80" s="372" t="s">
        <v>430</v>
      </c>
      <c r="BQ80" s="373"/>
      <c r="BR80" s="354" t="s">
        <v>443</v>
      </c>
    </row>
    <row r="81" spans="1:70" s="428" customFormat="1" x14ac:dyDescent="0.25">
      <c r="A81" s="345" t="s">
        <v>7066</v>
      </c>
      <c r="B81" s="373"/>
      <c r="C81" s="719">
        <v>44664</v>
      </c>
      <c r="D81" s="373"/>
      <c r="E81" s="346">
        <v>116.71</v>
      </c>
      <c r="F81" s="373"/>
      <c r="G81" s="347">
        <v>13.987500000000001</v>
      </c>
      <c r="H81" s="374"/>
      <c r="I81" s="348">
        <v>0.51380000000000003</v>
      </c>
      <c r="J81" s="348">
        <v>2.2732000000000001</v>
      </c>
      <c r="K81" s="348">
        <v>6.9085999999999999</v>
      </c>
      <c r="L81" s="348">
        <v>15.6661</v>
      </c>
      <c r="M81" s="348">
        <v>2.9333</v>
      </c>
      <c r="N81" s="350">
        <v>-0.82950000000000002</v>
      </c>
      <c r="O81" s="348">
        <v>-0.35799999999999998</v>
      </c>
      <c r="P81" s="348">
        <v>11.904199999999999</v>
      </c>
      <c r="Q81" s="348" t="s">
        <v>430</v>
      </c>
      <c r="R81" s="348" t="s">
        <v>430</v>
      </c>
      <c r="S81" s="348">
        <v>14.638500000000001</v>
      </c>
      <c r="T81" s="348">
        <v>21.270800000000001</v>
      </c>
      <c r="U81" s="348">
        <v>-7.4141000000000004</v>
      </c>
      <c r="V81" s="348">
        <v>-2.8881999999999999</v>
      </c>
      <c r="W81" s="348">
        <v>2.9636</v>
      </c>
      <c r="X81" s="348">
        <v>8.0448000000000004</v>
      </c>
      <c r="Y81" s="374"/>
      <c r="Z81" s="346">
        <v>6</v>
      </c>
      <c r="AA81" s="346">
        <v>40</v>
      </c>
      <c r="AB81" s="346">
        <v>30</v>
      </c>
      <c r="AC81" s="346">
        <v>2</v>
      </c>
      <c r="AD81" s="346">
        <v>31</v>
      </c>
      <c r="AE81" s="346">
        <v>81</v>
      </c>
      <c r="AF81" s="346">
        <v>61</v>
      </c>
      <c r="AG81" s="346">
        <v>46</v>
      </c>
      <c r="AH81" s="346" t="s">
        <v>430</v>
      </c>
      <c r="AI81" s="346" t="s">
        <v>430</v>
      </c>
      <c r="AJ81" s="346">
        <v>1</v>
      </c>
      <c r="AK81" s="346">
        <v>16</v>
      </c>
      <c r="AL81" s="346">
        <v>95</v>
      </c>
      <c r="AM81" s="346">
        <v>89</v>
      </c>
      <c r="AN81" s="346">
        <v>57</v>
      </c>
      <c r="AO81" s="373"/>
      <c r="AP81" s="348" t="s">
        <v>430</v>
      </c>
      <c r="AQ81" s="348" t="s">
        <v>430</v>
      </c>
      <c r="AR81" s="348" t="s">
        <v>430</v>
      </c>
      <c r="AS81" s="348">
        <v>4.13</v>
      </c>
      <c r="AT81" s="348">
        <v>7.35</v>
      </c>
      <c r="AU81" s="351"/>
      <c r="AV81" s="346" t="s">
        <v>430</v>
      </c>
      <c r="AW81" s="346" t="s">
        <v>430</v>
      </c>
      <c r="AX81" s="346" t="s">
        <v>430</v>
      </c>
      <c r="AY81" s="346">
        <v>55</v>
      </c>
      <c r="AZ81" s="346">
        <v>68</v>
      </c>
      <c r="BA81" s="374"/>
      <c r="BB81" s="348">
        <v>20.758344913893001</v>
      </c>
      <c r="BC81" s="348">
        <v>0.96151644354684995</v>
      </c>
      <c r="BD81" s="348">
        <v>3.6119538769734699E-2</v>
      </c>
      <c r="BE81" s="375">
        <v>-0.122713777435284</v>
      </c>
      <c r="BF81" s="374"/>
      <c r="BG81" s="375" t="s">
        <v>430</v>
      </c>
      <c r="BH81" s="674" t="s">
        <v>430</v>
      </c>
      <c r="BI81" s="348" t="s">
        <v>430</v>
      </c>
      <c r="BJ81" s="348" t="s">
        <v>430</v>
      </c>
      <c r="BK81" s="362"/>
      <c r="BL81" s="348" t="s">
        <v>6935</v>
      </c>
      <c r="BM81" s="373" t="s">
        <v>4945</v>
      </c>
      <c r="BN81" s="372" t="s">
        <v>430</v>
      </c>
      <c r="BO81" s="372" t="s">
        <v>430</v>
      </c>
      <c r="BP81" s="372" t="s">
        <v>430</v>
      </c>
      <c r="BQ81" s="373"/>
      <c r="BR81" s="354" t="s">
        <v>7067</v>
      </c>
    </row>
    <row r="82" spans="1:70" s="428" customFormat="1" x14ac:dyDescent="0.25">
      <c r="A82" s="345" t="s">
        <v>7068</v>
      </c>
      <c r="B82" s="373"/>
      <c r="C82" s="719">
        <v>41759</v>
      </c>
      <c r="D82" s="373"/>
      <c r="E82" s="346">
        <v>110.113</v>
      </c>
      <c r="F82" s="373"/>
      <c r="G82" s="347">
        <v>42.376199999999997</v>
      </c>
      <c r="H82" s="374"/>
      <c r="I82" s="348" t="s">
        <v>430</v>
      </c>
      <c r="J82" s="348">
        <v>1.1312</v>
      </c>
      <c r="K82" s="348">
        <v>2.9767999999999999</v>
      </c>
      <c r="L82" s="348">
        <v>4.7271999999999998</v>
      </c>
      <c r="M82" s="348">
        <v>6.1567999999999996</v>
      </c>
      <c r="N82" s="350">
        <v>18.231400000000001</v>
      </c>
      <c r="O82" s="348">
        <v>11.955299999999999</v>
      </c>
      <c r="P82" s="348">
        <v>16.032299999999999</v>
      </c>
      <c r="Q82" s="348">
        <v>12.523899999999999</v>
      </c>
      <c r="R82" s="348">
        <v>11.853199999999999</v>
      </c>
      <c r="S82" s="348">
        <v>3.4670999999999998</v>
      </c>
      <c r="T82" s="348">
        <v>14.923500000000001</v>
      </c>
      <c r="U82" s="348">
        <v>7.5407000000000002</v>
      </c>
      <c r="V82" s="348">
        <v>15.426500000000001</v>
      </c>
      <c r="W82" s="348">
        <v>2.9573</v>
      </c>
      <c r="X82" s="348">
        <v>12.4641</v>
      </c>
      <c r="Y82" s="374"/>
      <c r="Z82" s="346" t="s">
        <v>430</v>
      </c>
      <c r="AA82" s="346">
        <v>54</v>
      </c>
      <c r="AB82" s="346">
        <v>62</v>
      </c>
      <c r="AC82" s="346">
        <v>44</v>
      </c>
      <c r="AD82" s="346">
        <v>19</v>
      </c>
      <c r="AE82" s="346">
        <v>34</v>
      </c>
      <c r="AF82" s="346">
        <v>29</v>
      </c>
      <c r="AG82" s="346">
        <v>32</v>
      </c>
      <c r="AH82" s="346">
        <v>22</v>
      </c>
      <c r="AI82" s="346">
        <v>15</v>
      </c>
      <c r="AJ82" s="346">
        <v>71</v>
      </c>
      <c r="AK82" s="346">
        <v>30</v>
      </c>
      <c r="AL82" s="346">
        <v>38</v>
      </c>
      <c r="AM82" s="346">
        <v>37</v>
      </c>
      <c r="AN82" s="346">
        <v>58</v>
      </c>
      <c r="AO82" s="373"/>
      <c r="AP82" s="348">
        <v>13.23</v>
      </c>
      <c r="AQ82" s="348">
        <v>14.85</v>
      </c>
      <c r="AR82" s="348">
        <v>14.72</v>
      </c>
      <c r="AS82" s="348">
        <v>14.95</v>
      </c>
      <c r="AT82" s="348">
        <v>17.100000000000001</v>
      </c>
      <c r="AU82" s="351"/>
      <c r="AV82" s="346">
        <v>14</v>
      </c>
      <c r="AW82" s="346">
        <v>18</v>
      </c>
      <c r="AX82" s="346">
        <v>18</v>
      </c>
      <c r="AY82" s="346">
        <v>25</v>
      </c>
      <c r="AZ82" s="346">
        <v>44</v>
      </c>
      <c r="BA82" s="374"/>
      <c r="BB82" s="348">
        <v>9.6983487448549308</v>
      </c>
      <c r="BC82" s="348">
        <v>0</v>
      </c>
      <c r="BD82" s="348">
        <v>8.6802333984393298E-2</v>
      </c>
      <c r="BE82" s="375" t="s">
        <v>430</v>
      </c>
      <c r="BF82" s="374"/>
      <c r="BG82" s="375" t="s">
        <v>430</v>
      </c>
      <c r="BH82" s="674" t="s">
        <v>430</v>
      </c>
      <c r="BI82" s="348" t="s">
        <v>430</v>
      </c>
      <c r="BJ82" s="348" t="s">
        <v>430</v>
      </c>
      <c r="BK82" s="362"/>
      <c r="BL82" s="348" t="s">
        <v>7069</v>
      </c>
      <c r="BM82" s="373" t="s">
        <v>6670</v>
      </c>
      <c r="BN82" s="372" t="s">
        <v>430</v>
      </c>
      <c r="BO82" s="372" t="s">
        <v>430</v>
      </c>
      <c r="BP82" s="372" t="s">
        <v>430</v>
      </c>
      <c r="BQ82" s="373"/>
      <c r="BR82" s="354" t="s">
        <v>519</v>
      </c>
    </row>
    <row r="83" spans="1:70" s="428" customFormat="1" x14ac:dyDescent="0.25">
      <c r="A83" s="345" t="s">
        <v>7070</v>
      </c>
      <c r="B83" s="373"/>
      <c r="C83" s="719">
        <v>46079</v>
      </c>
      <c r="D83" s="373"/>
      <c r="E83" s="346">
        <v>108.825</v>
      </c>
      <c r="F83" s="373"/>
      <c r="G83" s="347">
        <v>10.459</v>
      </c>
      <c r="H83" s="374"/>
      <c r="I83" s="348">
        <v>-0.98460000000000003</v>
      </c>
      <c r="J83" s="348">
        <v>-1.0689</v>
      </c>
      <c r="K83" s="348">
        <v>3.0646</v>
      </c>
      <c r="L83" s="348">
        <v>-2.0968</v>
      </c>
      <c r="M83" s="348" t="s">
        <v>430</v>
      </c>
      <c r="N83" s="350" t="s">
        <v>430</v>
      </c>
      <c r="O83" s="348" t="s">
        <v>430</v>
      </c>
      <c r="P83" s="348" t="s">
        <v>430</v>
      </c>
      <c r="Q83" s="348" t="s">
        <v>430</v>
      </c>
      <c r="R83" s="348" t="s">
        <v>430</v>
      </c>
      <c r="S83" s="348">
        <v>3.8525999999999998</v>
      </c>
      <c r="T83" s="348">
        <v>14.644299999999999</v>
      </c>
      <c r="U83" s="348" t="s">
        <v>430</v>
      </c>
      <c r="V83" s="348" t="s">
        <v>430</v>
      </c>
      <c r="W83" s="348">
        <v>2.2284999999999999</v>
      </c>
      <c r="X83" s="348">
        <v>4.59</v>
      </c>
      <c r="Y83" s="374"/>
      <c r="Z83" s="346">
        <v>66</v>
      </c>
      <c r="AA83" s="346">
        <v>111</v>
      </c>
      <c r="AB83" s="346">
        <v>61</v>
      </c>
      <c r="AC83" s="346">
        <v>67</v>
      </c>
      <c r="AD83" s="346" t="s">
        <v>430</v>
      </c>
      <c r="AE83" s="346" t="s">
        <v>430</v>
      </c>
      <c r="AF83" s="346" t="s">
        <v>430</v>
      </c>
      <c r="AG83" s="346" t="s">
        <v>430</v>
      </c>
      <c r="AH83" s="346" t="s">
        <v>430</v>
      </c>
      <c r="AI83" s="346" t="s">
        <v>430</v>
      </c>
      <c r="AJ83" s="346">
        <v>57</v>
      </c>
      <c r="AK83" s="346">
        <v>32</v>
      </c>
      <c r="AL83" s="346" t="s">
        <v>430</v>
      </c>
      <c r="AM83" s="346" t="s">
        <v>430</v>
      </c>
      <c r="AN83" s="346">
        <v>68</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19.3757450423183</v>
      </c>
      <c r="BC83" s="348">
        <v>0.99913739549841196</v>
      </c>
      <c r="BD83" s="348">
        <v>0.13104232455515599</v>
      </c>
      <c r="BE83" s="375">
        <v>-0.21752483366654299</v>
      </c>
      <c r="BF83" s="374"/>
      <c r="BG83" s="375" t="s">
        <v>430</v>
      </c>
      <c r="BH83" s="674" t="s">
        <v>430</v>
      </c>
      <c r="BI83" s="348" t="s">
        <v>430</v>
      </c>
      <c r="BJ83" s="348" t="s">
        <v>430</v>
      </c>
      <c r="BK83" s="362"/>
      <c r="BL83" s="348" t="s">
        <v>6952</v>
      </c>
      <c r="BM83" s="373" t="s">
        <v>6953</v>
      </c>
      <c r="BN83" s="372" t="s">
        <v>430</v>
      </c>
      <c r="BO83" s="372" t="s">
        <v>430</v>
      </c>
      <c r="BP83" s="372" t="s">
        <v>430</v>
      </c>
      <c r="BQ83" s="373"/>
      <c r="BR83" s="354" t="s">
        <v>6974</v>
      </c>
    </row>
    <row r="84" spans="1:70" s="428" customFormat="1" x14ac:dyDescent="0.25">
      <c r="A84" s="345" t="s">
        <v>7071</v>
      </c>
      <c r="B84" s="373"/>
      <c r="C84" s="719">
        <v>46076</v>
      </c>
      <c r="D84" s="373"/>
      <c r="E84" s="346">
        <v>109.629</v>
      </c>
      <c r="F84" s="373"/>
      <c r="G84" s="347">
        <v>12.128</v>
      </c>
      <c r="H84" s="374"/>
      <c r="I84" s="348">
        <v>1.8903000000000001</v>
      </c>
      <c r="J84" s="348">
        <v>1.6001000000000001</v>
      </c>
      <c r="K84" s="348">
        <v>4.6058000000000003</v>
      </c>
      <c r="L84" s="348">
        <v>10.2445</v>
      </c>
      <c r="M84" s="348" t="s">
        <v>430</v>
      </c>
      <c r="N84" s="350" t="s">
        <v>430</v>
      </c>
      <c r="O84" s="348" t="s">
        <v>430</v>
      </c>
      <c r="P84" s="348" t="s">
        <v>430</v>
      </c>
      <c r="Q84" s="348" t="s">
        <v>430</v>
      </c>
      <c r="R84" s="348" t="s">
        <v>430</v>
      </c>
      <c r="S84" s="348">
        <v>3.8355999999999999</v>
      </c>
      <c r="T84" s="348">
        <v>37.1325</v>
      </c>
      <c r="U84" s="348" t="s">
        <v>430</v>
      </c>
      <c r="V84" s="348" t="s">
        <v>430</v>
      </c>
      <c r="W84" s="348">
        <v>4.8952999999999998</v>
      </c>
      <c r="X84" s="348">
        <v>21.28</v>
      </c>
      <c r="Y84" s="374"/>
      <c r="Z84" s="346">
        <v>1</v>
      </c>
      <c r="AA84" s="346">
        <v>47</v>
      </c>
      <c r="AB84" s="346">
        <v>48</v>
      </c>
      <c r="AC84" s="346">
        <v>7</v>
      </c>
      <c r="AD84" s="346" t="s">
        <v>430</v>
      </c>
      <c r="AE84" s="346" t="s">
        <v>430</v>
      </c>
      <c r="AF84" s="346" t="s">
        <v>430</v>
      </c>
      <c r="AG84" s="346" t="s">
        <v>430</v>
      </c>
      <c r="AH84" s="346" t="s">
        <v>430</v>
      </c>
      <c r="AI84" s="346" t="s">
        <v>430</v>
      </c>
      <c r="AJ84" s="346">
        <v>58</v>
      </c>
      <c r="AK84" s="346">
        <v>2</v>
      </c>
      <c r="AL84" s="346" t="s">
        <v>430</v>
      </c>
      <c r="AM84" s="346" t="s">
        <v>430</v>
      </c>
      <c r="AN84" s="346">
        <v>48</v>
      </c>
      <c r="AO84" s="373"/>
      <c r="AP84" s="348" t="s">
        <v>430</v>
      </c>
      <c r="AQ84" s="348" t="s">
        <v>430</v>
      </c>
      <c r="AR84" s="348" t="s">
        <v>430</v>
      </c>
      <c r="AS84" s="348" t="s">
        <v>430</v>
      </c>
      <c r="AT84" s="348" t="s">
        <v>430</v>
      </c>
      <c r="AU84" s="351"/>
      <c r="AV84" s="346" t="s">
        <v>430</v>
      </c>
      <c r="AW84" s="346" t="s">
        <v>430</v>
      </c>
      <c r="AX84" s="346" t="s">
        <v>430</v>
      </c>
      <c r="AY84" s="346" t="s">
        <v>430</v>
      </c>
      <c r="AZ84" s="346" t="s">
        <v>430</v>
      </c>
      <c r="BA84" s="374"/>
      <c r="BB84" s="348">
        <v>9.1166298724768602</v>
      </c>
      <c r="BC84" s="348">
        <v>0</v>
      </c>
      <c r="BD84" s="348">
        <v>0.47095538537498299</v>
      </c>
      <c r="BE84" s="375" t="s">
        <v>430</v>
      </c>
      <c r="BF84" s="374"/>
      <c r="BG84" s="375" t="s">
        <v>430</v>
      </c>
      <c r="BH84" s="674" t="s">
        <v>430</v>
      </c>
      <c r="BI84" s="348" t="s">
        <v>430</v>
      </c>
      <c r="BJ84" s="348" t="s">
        <v>430</v>
      </c>
      <c r="BK84" s="362"/>
      <c r="BL84" s="348" t="s">
        <v>7072</v>
      </c>
      <c r="BM84" s="373" t="s">
        <v>7073</v>
      </c>
      <c r="BN84" s="372" t="s">
        <v>430</v>
      </c>
      <c r="BO84" s="372" t="s">
        <v>430</v>
      </c>
      <c r="BP84" s="372" t="s">
        <v>430</v>
      </c>
      <c r="BQ84" s="373"/>
      <c r="BR84" s="354" t="s">
        <v>6974</v>
      </c>
    </row>
    <row r="85" spans="1:70" s="428" customFormat="1" x14ac:dyDescent="0.25">
      <c r="A85" s="345" t="s">
        <v>7074</v>
      </c>
      <c r="B85" s="373"/>
      <c r="C85" s="719">
        <v>46020</v>
      </c>
      <c r="D85" s="373"/>
      <c r="E85" s="888">
        <v>99.51</v>
      </c>
      <c r="F85" s="373"/>
      <c r="G85" s="347">
        <v>10.286899999999999</v>
      </c>
      <c r="H85" s="374"/>
      <c r="I85" s="348" t="s">
        <v>430</v>
      </c>
      <c r="J85" s="348">
        <v>5.6302000000000003</v>
      </c>
      <c r="K85" s="348">
        <v>9.0556999999999999</v>
      </c>
      <c r="L85" s="348">
        <v>-15.499700000000001</v>
      </c>
      <c r="M85" s="348">
        <v>-3.2048999999999999</v>
      </c>
      <c r="N85" s="350" t="s">
        <v>430</v>
      </c>
      <c r="O85" s="348" t="s">
        <v>430</v>
      </c>
      <c r="P85" s="348" t="s">
        <v>430</v>
      </c>
      <c r="Q85" s="348" t="s">
        <v>430</v>
      </c>
      <c r="R85" s="348" t="s">
        <v>430</v>
      </c>
      <c r="S85" s="348">
        <v>5.9085999999999999</v>
      </c>
      <c r="T85" s="348">
        <v>3.8976000000000002</v>
      </c>
      <c r="U85" s="348">
        <v>3.0091000000000001</v>
      </c>
      <c r="V85" s="348" t="s">
        <v>430</v>
      </c>
      <c r="W85" s="348">
        <v>9.1379000000000001</v>
      </c>
      <c r="X85" s="348">
        <v>2.8690000000000002</v>
      </c>
      <c r="Y85" s="374"/>
      <c r="Z85" s="346" t="s">
        <v>430</v>
      </c>
      <c r="AA85" s="346">
        <v>1</v>
      </c>
      <c r="AB85" s="346">
        <v>2</v>
      </c>
      <c r="AC85" s="346">
        <v>98</v>
      </c>
      <c r="AD85" s="346">
        <v>86</v>
      </c>
      <c r="AE85" s="346" t="s">
        <v>430</v>
      </c>
      <c r="AF85" s="346" t="s">
        <v>430</v>
      </c>
      <c r="AG85" s="346" t="s">
        <v>430</v>
      </c>
      <c r="AH85" s="346" t="s">
        <v>430</v>
      </c>
      <c r="AI85" s="346" t="s">
        <v>430</v>
      </c>
      <c r="AJ85" s="346">
        <v>35</v>
      </c>
      <c r="AK85" s="346">
        <v>80</v>
      </c>
      <c r="AL85" s="346">
        <v>58</v>
      </c>
      <c r="AM85" s="346" t="s">
        <v>430</v>
      </c>
      <c r="AN85" s="346">
        <v>2</v>
      </c>
      <c r="AO85" s="373"/>
      <c r="AP85" s="348" t="s">
        <v>430</v>
      </c>
      <c r="AQ85" s="348" t="s">
        <v>430</v>
      </c>
      <c r="AR85" s="348" t="s">
        <v>430</v>
      </c>
      <c r="AS85" s="348" t="s">
        <v>430</v>
      </c>
      <c r="AT85" s="348" t="s">
        <v>430</v>
      </c>
      <c r="AU85" s="351"/>
      <c r="AV85" s="346" t="s">
        <v>430</v>
      </c>
      <c r="AW85" s="346" t="s">
        <v>430</v>
      </c>
      <c r="AX85" s="346" t="s">
        <v>430</v>
      </c>
      <c r="AY85" s="346" t="s">
        <v>430</v>
      </c>
      <c r="AZ85" s="346" t="s">
        <v>430</v>
      </c>
      <c r="BA85" s="374"/>
      <c r="BB85" s="348">
        <v>41.716882349337098</v>
      </c>
      <c r="BC85" s="348">
        <v>0.89513548026089096</v>
      </c>
      <c r="BD85" s="348">
        <v>-3.0226153547252201E-2</v>
      </c>
      <c r="BE85" s="375">
        <v>1.15043838976993</v>
      </c>
      <c r="BF85" s="374"/>
      <c r="BG85" s="375" t="s">
        <v>430</v>
      </c>
      <c r="BH85" s="674" t="s">
        <v>430</v>
      </c>
      <c r="BI85" s="348" t="s">
        <v>430</v>
      </c>
      <c r="BJ85" s="348" t="s">
        <v>430</v>
      </c>
      <c r="BK85" s="362"/>
      <c r="BL85" s="348" t="s">
        <v>6912</v>
      </c>
      <c r="BM85" s="373" t="s">
        <v>2656</v>
      </c>
      <c r="BN85" s="372" t="s">
        <v>6913</v>
      </c>
      <c r="BO85" s="372" t="s">
        <v>430</v>
      </c>
      <c r="BP85" s="372" t="s">
        <v>430</v>
      </c>
      <c r="BQ85" s="373"/>
      <c r="BR85" s="354" t="s">
        <v>5155</v>
      </c>
    </row>
    <row r="86" spans="1:70" s="428" customFormat="1" x14ac:dyDescent="0.25">
      <c r="A86" s="345" t="s">
        <v>7075</v>
      </c>
      <c r="B86" s="373"/>
      <c r="C86" s="719">
        <v>44153</v>
      </c>
      <c r="D86" s="373"/>
      <c r="E86" s="346">
        <v>83.278199999999998</v>
      </c>
      <c r="F86" s="373"/>
      <c r="G86" s="347">
        <v>18.193000000000001</v>
      </c>
      <c r="H86" s="374"/>
      <c r="I86" s="348">
        <v>-0.21390000000000001</v>
      </c>
      <c r="J86" s="348">
        <v>-1.2538</v>
      </c>
      <c r="K86" s="348">
        <v>0.70860000000000001</v>
      </c>
      <c r="L86" s="348">
        <v>4.9071999999999996</v>
      </c>
      <c r="M86" s="348">
        <v>-2.7995999999999999</v>
      </c>
      <c r="N86" s="350">
        <v>-0.71489999999999998</v>
      </c>
      <c r="O86" s="348">
        <v>0.9788</v>
      </c>
      <c r="P86" s="348">
        <v>9.6883999999999997</v>
      </c>
      <c r="Q86" s="348">
        <v>7.7028999999999996</v>
      </c>
      <c r="R86" s="348" t="s">
        <v>430</v>
      </c>
      <c r="S86" s="348">
        <v>2.8144</v>
      </c>
      <c r="T86" s="348">
        <v>10.6092</v>
      </c>
      <c r="U86" s="348">
        <v>-5.6135000000000002</v>
      </c>
      <c r="V86" s="348">
        <v>-0.55210000000000004</v>
      </c>
      <c r="W86" s="348">
        <v>-0.27950000000000003</v>
      </c>
      <c r="X86" s="348">
        <v>10.994999999999999</v>
      </c>
      <c r="Y86" s="374"/>
      <c r="Z86" s="346">
        <v>41</v>
      </c>
      <c r="AA86" s="346">
        <v>113</v>
      </c>
      <c r="AB86" s="346">
        <v>103</v>
      </c>
      <c r="AC86" s="346">
        <v>40</v>
      </c>
      <c r="AD86" s="346">
        <v>84</v>
      </c>
      <c r="AE86" s="346">
        <v>80</v>
      </c>
      <c r="AF86" s="346">
        <v>59</v>
      </c>
      <c r="AG86" s="346">
        <v>56</v>
      </c>
      <c r="AH86" s="346">
        <v>38</v>
      </c>
      <c r="AI86" s="346" t="s">
        <v>430</v>
      </c>
      <c r="AJ86" s="346">
        <v>89</v>
      </c>
      <c r="AK86" s="346">
        <v>53</v>
      </c>
      <c r="AL86" s="346">
        <v>93</v>
      </c>
      <c r="AM86" s="346">
        <v>88</v>
      </c>
      <c r="AN86" s="346">
        <v>112</v>
      </c>
      <c r="AO86" s="373"/>
      <c r="AP86" s="348" t="s">
        <v>430</v>
      </c>
      <c r="AQ86" s="348" t="s">
        <v>430</v>
      </c>
      <c r="AR86" s="348">
        <v>7.22</v>
      </c>
      <c r="AS86" s="348">
        <v>3.7</v>
      </c>
      <c r="AT86" s="348">
        <v>-1</v>
      </c>
      <c r="AU86" s="351"/>
      <c r="AV86" s="346" t="s">
        <v>430</v>
      </c>
      <c r="AW86" s="346" t="s">
        <v>430</v>
      </c>
      <c r="AX86" s="346">
        <v>38</v>
      </c>
      <c r="AY86" s="346">
        <v>57</v>
      </c>
      <c r="AZ86" s="346">
        <v>84</v>
      </c>
      <c r="BA86" s="374"/>
      <c r="BB86" s="348">
        <v>13.3460637685188</v>
      </c>
      <c r="BC86" s="348">
        <v>0.92858882621205296</v>
      </c>
      <c r="BD86" s="348">
        <v>3.0193336394255501E-2</v>
      </c>
      <c r="BE86" s="375">
        <v>-0.19881683278273601</v>
      </c>
      <c r="BF86" s="374"/>
      <c r="BG86" s="375" t="s">
        <v>430</v>
      </c>
      <c r="BH86" s="674" t="s">
        <v>430</v>
      </c>
      <c r="BI86" s="348" t="s">
        <v>430</v>
      </c>
      <c r="BJ86" s="348" t="s">
        <v>430</v>
      </c>
      <c r="BK86" s="362"/>
      <c r="BL86" s="348" t="s">
        <v>6932</v>
      </c>
      <c r="BM86" s="373" t="s">
        <v>4893</v>
      </c>
      <c r="BN86" s="372" t="s">
        <v>430</v>
      </c>
      <c r="BO86" s="372" t="s">
        <v>430</v>
      </c>
      <c r="BP86" s="372" t="s">
        <v>430</v>
      </c>
      <c r="BQ86" s="373"/>
      <c r="BR86" s="354" t="s">
        <v>6974</v>
      </c>
    </row>
    <row r="87" spans="1:70" s="428" customFormat="1" x14ac:dyDescent="0.25">
      <c r="A87" s="345" t="s">
        <v>7076</v>
      </c>
      <c r="B87" s="373"/>
      <c r="C87" s="719">
        <v>46212</v>
      </c>
      <c r="D87" s="373"/>
      <c r="E87" s="888">
        <v>82.78</v>
      </c>
      <c r="F87" s="373"/>
      <c r="G87" s="347">
        <v>10.035500000000001</v>
      </c>
      <c r="H87" s="374"/>
      <c r="I87" s="348">
        <v>0.32590000000000002</v>
      </c>
      <c r="J87" s="348">
        <v>0.3992</v>
      </c>
      <c r="K87" s="348">
        <v>0.35499999999999998</v>
      </c>
      <c r="L87" s="348" t="s">
        <v>430</v>
      </c>
      <c r="M87" s="348" t="s">
        <v>430</v>
      </c>
      <c r="N87" s="350" t="s">
        <v>430</v>
      </c>
      <c r="O87" s="348" t="s">
        <v>430</v>
      </c>
      <c r="P87" s="348" t="s">
        <v>430</v>
      </c>
      <c r="Q87" s="348" t="s">
        <v>430</v>
      </c>
      <c r="R87" s="348" t="s">
        <v>430</v>
      </c>
      <c r="S87" s="348" t="s">
        <v>430</v>
      </c>
      <c r="T87" s="348" t="s">
        <v>430</v>
      </c>
      <c r="U87" s="348" t="s">
        <v>430</v>
      </c>
      <c r="V87" s="348" t="s">
        <v>430</v>
      </c>
      <c r="W87" s="348">
        <v>1.3584000000000001</v>
      </c>
      <c r="X87" s="348">
        <v>0.35499999999999998</v>
      </c>
      <c r="Y87" s="374"/>
      <c r="Z87" s="346">
        <v>9</v>
      </c>
      <c r="AA87" s="346">
        <v>73</v>
      </c>
      <c r="AB87" s="346">
        <v>107</v>
      </c>
      <c r="AC87" s="346" t="s">
        <v>430</v>
      </c>
      <c r="AD87" s="346" t="s">
        <v>430</v>
      </c>
      <c r="AE87" s="346" t="s">
        <v>430</v>
      </c>
      <c r="AF87" s="346" t="s">
        <v>430</v>
      </c>
      <c r="AG87" s="346" t="s">
        <v>430</v>
      </c>
      <c r="AH87" s="346" t="s">
        <v>430</v>
      </c>
      <c r="AI87" s="346" t="s">
        <v>430</v>
      </c>
      <c r="AJ87" s="346" t="s">
        <v>430</v>
      </c>
      <c r="AK87" s="346" t="s">
        <v>430</v>
      </c>
      <c r="AL87" s="346" t="s">
        <v>430</v>
      </c>
      <c r="AM87" s="346" t="s">
        <v>430</v>
      </c>
      <c r="AN87" s="346">
        <v>84</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t="s">
        <v>430</v>
      </c>
      <c r="BC87" s="348">
        <v>0</v>
      </c>
      <c r="BD87" s="348">
        <v>0</v>
      </c>
      <c r="BE87" s="375">
        <v>-8.9657534246575396E-2</v>
      </c>
      <c r="BF87" s="374"/>
      <c r="BG87" s="375" t="s">
        <v>430</v>
      </c>
      <c r="BH87" s="674" t="s">
        <v>430</v>
      </c>
      <c r="BI87" s="348" t="s">
        <v>430</v>
      </c>
      <c r="BJ87" s="348" t="s">
        <v>430</v>
      </c>
      <c r="BK87" s="362"/>
      <c r="BL87" s="348" t="s">
        <v>7077</v>
      </c>
      <c r="BM87" s="373" t="s">
        <v>7078</v>
      </c>
      <c r="BN87" s="372" t="s">
        <v>430</v>
      </c>
      <c r="BO87" s="372" t="s">
        <v>430</v>
      </c>
      <c r="BP87" s="372" t="s">
        <v>430</v>
      </c>
      <c r="BQ87" s="373"/>
      <c r="BR87" s="354" t="s">
        <v>526</v>
      </c>
    </row>
    <row r="88" spans="1:70" s="428" customFormat="1" x14ac:dyDescent="0.25">
      <c r="A88" s="345" t="s">
        <v>7079</v>
      </c>
      <c r="B88" s="373"/>
      <c r="C88" s="719">
        <v>45800</v>
      </c>
      <c r="D88" s="373"/>
      <c r="E88" s="346">
        <v>88.935000000000002</v>
      </c>
      <c r="F88" s="373"/>
      <c r="G88" s="347">
        <v>22.358499999999999</v>
      </c>
      <c r="H88" s="374"/>
      <c r="I88" s="348">
        <v>-1.9308000000000001</v>
      </c>
      <c r="J88" s="348">
        <v>3.0626000000000002</v>
      </c>
      <c r="K88" s="348">
        <v>6.4821999999999997</v>
      </c>
      <c r="L88" s="348">
        <v>-17.680099999999999</v>
      </c>
      <c r="M88" s="348">
        <v>-4.7061999999999999</v>
      </c>
      <c r="N88" s="350">
        <v>92.923599999999993</v>
      </c>
      <c r="O88" s="348" t="s">
        <v>430</v>
      </c>
      <c r="P88" s="348" t="s">
        <v>430</v>
      </c>
      <c r="Q88" s="348" t="s">
        <v>430</v>
      </c>
      <c r="R88" s="348" t="s">
        <v>430</v>
      </c>
      <c r="S88" s="348">
        <v>3.6185999999999998</v>
      </c>
      <c r="T88" s="348">
        <v>2.5331999999999999</v>
      </c>
      <c r="U88" s="348">
        <v>3.3837999999999999</v>
      </c>
      <c r="V88" s="348">
        <v>58.386699999999998</v>
      </c>
      <c r="W88" s="348">
        <v>7.0251000000000001</v>
      </c>
      <c r="X88" s="348">
        <v>92.903000000000006</v>
      </c>
      <c r="Y88" s="374"/>
      <c r="Z88" s="346">
        <v>72</v>
      </c>
      <c r="AA88" s="346">
        <v>10</v>
      </c>
      <c r="AB88" s="346">
        <v>37</v>
      </c>
      <c r="AC88" s="346">
        <v>101</v>
      </c>
      <c r="AD88" s="346">
        <v>88</v>
      </c>
      <c r="AE88" s="346">
        <v>10</v>
      </c>
      <c r="AF88" s="346" t="s">
        <v>430</v>
      </c>
      <c r="AG88" s="346" t="s">
        <v>430</v>
      </c>
      <c r="AH88" s="346" t="s">
        <v>430</v>
      </c>
      <c r="AI88" s="346" t="s">
        <v>430</v>
      </c>
      <c r="AJ88" s="346">
        <v>66</v>
      </c>
      <c r="AK88" s="346">
        <v>95</v>
      </c>
      <c r="AL88" s="346">
        <v>53</v>
      </c>
      <c r="AM88" s="346">
        <v>10</v>
      </c>
      <c r="AN88" s="346">
        <v>28</v>
      </c>
      <c r="AO88" s="373"/>
      <c r="AP88" s="348" t="s">
        <v>430</v>
      </c>
      <c r="AQ88" s="348" t="s">
        <v>430</v>
      </c>
      <c r="AR88" s="348" t="s">
        <v>430</v>
      </c>
      <c r="AS88" s="348" t="s">
        <v>430</v>
      </c>
      <c r="AT88" s="348">
        <v>23.32</v>
      </c>
      <c r="AU88" s="351"/>
      <c r="AV88" s="346" t="s">
        <v>430</v>
      </c>
      <c r="AW88" s="346" t="s">
        <v>430</v>
      </c>
      <c r="AX88" s="346" t="s">
        <v>430</v>
      </c>
      <c r="AY88" s="346" t="s">
        <v>430</v>
      </c>
      <c r="AZ88" s="346">
        <v>12</v>
      </c>
      <c r="BA88" s="374"/>
      <c r="BB88" s="348">
        <v>51.994277912900301</v>
      </c>
      <c r="BC88" s="348">
        <v>0</v>
      </c>
      <c r="BD88" s="348">
        <v>0.110970116986533</v>
      </c>
      <c r="BE88" s="375" t="s">
        <v>430</v>
      </c>
      <c r="BF88" s="374"/>
      <c r="BG88" s="375" t="s">
        <v>430</v>
      </c>
      <c r="BH88" s="674" t="s">
        <v>430</v>
      </c>
      <c r="BI88" s="348" t="s">
        <v>430</v>
      </c>
      <c r="BJ88" s="348" t="s">
        <v>430</v>
      </c>
      <c r="BK88" s="362"/>
      <c r="BL88" s="348" t="s">
        <v>7080</v>
      </c>
      <c r="BM88" s="373" t="s">
        <v>6059</v>
      </c>
      <c r="BN88" s="372" t="s">
        <v>430</v>
      </c>
      <c r="BO88" s="372" t="s">
        <v>430</v>
      </c>
      <c r="BP88" s="372" t="s">
        <v>430</v>
      </c>
      <c r="BQ88" s="373"/>
      <c r="BR88" s="354" t="s">
        <v>463</v>
      </c>
    </row>
    <row r="89" spans="1:70" s="428" customFormat="1" x14ac:dyDescent="0.25">
      <c r="A89" s="345" t="s">
        <v>7081</v>
      </c>
      <c r="B89" s="373"/>
      <c r="C89" s="719">
        <v>42826</v>
      </c>
      <c r="D89" s="373"/>
      <c r="E89" s="346">
        <v>79.599999999999994</v>
      </c>
      <c r="F89" s="373"/>
      <c r="G89" s="347">
        <v>36.998100000000001</v>
      </c>
      <c r="H89" s="374"/>
      <c r="I89" s="348" t="s">
        <v>430</v>
      </c>
      <c r="J89" s="348">
        <v>0.48699999999999999</v>
      </c>
      <c r="K89" s="348">
        <v>2.1101999999999999</v>
      </c>
      <c r="L89" s="348">
        <v>2.8990999999999998</v>
      </c>
      <c r="M89" s="348">
        <v>0.29659999999999997</v>
      </c>
      <c r="N89" s="350">
        <v>9.3028999999999993</v>
      </c>
      <c r="O89" s="348">
        <v>9.5043000000000006</v>
      </c>
      <c r="P89" s="348">
        <v>11.918900000000001</v>
      </c>
      <c r="Q89" s="348">
        <v>10.067</v>
      </c>
      <c r="R89" s="348" t="s">
        <v>430</v>
      </c>
      <c r="S89" s="348">
        <v>3.6541000000000001</v>
      </c>
      <c r="T89" s="348">
        <v>7.2610999999999999</v>
      </c>
      <c r="U89" s="348">
        <v>1.788</v>
      </c>
      <c r="V89" s="348">
        <v>6.7683</v>
      </c>
      <c r="W89" s="348">
        <v>1.4424999999999999</v>
      </c>
      <c r="X89" s="348">
        <v>9.3233999999999995</v>
      </c>
      <c r="Y89" s="374"/>
      <c r="Z89" s="346" t="s">
        <v>430</v>
      </c>
      <c r="AA89" s="346">
        <v>69</v>
      </c>
      <c r="AB89" s="346">
        <v>76</v>
      </c>
      <c r="AC89" s="346">
        <v>57</v>
      </c>
      <c r="AD89" s="346">
        <v>56</v>
      </c>
      <c r="AE89" s="346">
        <v>50</v>
      </c>
      <c r="AF89" s="346">
        <v>35</v>
      </c>
      <c r="AG89" s="346">
        <v>45</v>
      </c>
      <c r="AH89" s="346">
        <v>35</v>
      </c>
      <c r="AI89" s="346" t="s">
        <v>430</v>
      </c>
      <c r="AJ89" s="346">
        <v>65</v>
      </c>
      <c r="AK89" s="346">
        <v>63</v>
      </c>
      <c r="AL89" s="346">
        <v>71</v>
      </c>
      <c r="AM89" s="346">
        <v>63</v>
      </c>
      <c r="AN89" s="346">
        <v>81</v>
      </c>
      <c r="AO89" s="373"/>
      <c r="AP89" s="348" t="s">
        <v>430</v>
      </c>
      <c r="AQ89" s="348">
        <v>10.66</v>
      </c>
      <c r="AR89" s="348">
        <v>10.85</v>
      </c>
      <c r="AS89" s="348">
        <v>10.039999999999999</v>
      </c>
      <c r="AT89" s="348">
        <v>6.14</v>
      </c>
      <c r="AU89" s="351"/>
      <c r="AV89" s="346" t="s">
        <v>430</v>
      </c>
      <c r="AW89" s="346">
        <v>26</v>
      </c>
      <c r="AX89" s="346">
        <v>29</v>
      </c>
      <c r="AY89" s="346">
        <v>36</v>
      </c>
      <c r="AZ89" s="346">
        <v>75</v>
      </c>
      <c r="BA89" s="374"/>
      <c r="BB89" s="348">
        <v>5.6135018574762903</v>
      </c>
      <c r="BC89" s="348">
        <v>0.39359236813234699</v>
      </c>
      <c r="BD89" s="348">
        <v>8.8988048980515794E-2</v>
      </c>
      <c r="BE89" s="375">
        <v>0.36705836281298698</v>
      </c>
      <c r="BF89" s="374"/>
      <c r="BG89" s="375" t="s">
        <v>430</v>
      </c>
      <c r="BH89" s="674" t="s">
        <v>430</v>
      </c>
      <c r="BI89" s="348" t="s">
        <v>430</v>
      </c>
      <c r="BJ89" s="348" t="s">
        <v>430</v>
      </c>
      <c r="BK89" s="362"/>
      <c r="BL89" s="348" t="s">
        <v>7082</v>
      </c>
      <c r="BM89" s="373" t="s">
        <v>7083</v>
      </c>
      <c r="BN89" s="372" t="s">
        <v>430</v>
      </c>
      <c r="BO89" s="372" t="s">
        <v>430</v>
      </c>
      <c r="BP89" s="372" t="s">
        <v>430</v>
      </c>
      <c r="BQ89" s="373"/>
      <c r="BR89" s="354" t="s">
        <v>7084</v>
      </c>
    </row>
    <row r="90" spans="1:70" s="428" customFormat="1" x14ac:dyDescent="0.25">
      <c r="A90" s="345" t="s">
        <v>7085</v>
      </c>
      <c r="B90" s="373"/>
      <c r="C90" s="719">
        <v>46013</v>
      </c>
      <c r="D90" s="373"/>
      <c r="E90" s="346">
        <v>78.075699999999998</v>
      </c>
      <c r="F90" s="373"/>
      <c r="G90" s="347">
        <v>10.523099999999999</v>
      </c>
      <c r="H90" s="374"/>
      <c r="I90" s="348" t="s">
        <v>430</v>
      </c>
      <c r="J90" s="348">
        <v>0.58209999999999995</v>
      </c>
      <c r="K90" s="348">
        <v>2.0343</v>
      </c>
      <c r="L90" s="348">
        <v>5.1426999999999996</v>
      </c>
      <c r="M90" s="348">
        <v>5.1731999999999996</v>
      </c>
      <c r="N90" s="350" t="s">
        <v>430</v>
      </c>
      <c r="O90" s="348" t="s">
        <v>430</v>
      </c>
      <c r="P90" s="348" t="s">
        <v>430</v>
      </c>
      <c r="Q90" s="348" t="s">
        <v>430</v>
      </c>
      <c r="R90" s="348" t="s">
        <v>430</v>
      </c>
      <c r="S90" s="348">
        <v>3.109</v>
      </c>
      <c r="T90" s="348">
        <v>16.055499999999999</v>
      </c>
      <c r="U90" s="348">
        <v>5.1731999999999996</v>
      </c>
      <c r="V90" s="348" t="s">
        <v>430</v>
      </c>
      <c r="W90" s="348">
        <v>2.1570999999999998</v>
      </c>
      <c r="X90" s="348">
        <v>5.2309999999999999</v>
      </c>
      <c r="Y90" s="374"/>
      <c r="Z90" s="346" t="s">
        <v>430</v>
      </c>
      <c r="AA90" s="346">
        <v>67</v>
      </c>
      <c r="AB90" s="346">
        <v>78</v>
      </c>
      <c r="AC90" s="346">
        <v>36</v>
      </c>
      <c r="AD90" s="346">
        <v>22</v>
      </c>
      <c r="AE90" s="346" t="s">
        <v>430</v>
      </c>
      <c r="AF90" s="346" t="s">
        <v>430</v>
      </c>
      <c r="AG90" s="346" t="s">
        <v>430</v>
      </c>
      <c r="AH90" s="346" t="s">
        <v>430</v>
      </c>
      <c r="AI90" s="346" t="s">
        <v>430</v>
      </c>
      <c r="AJ90" s="346">
        <v>80</v>
      </c>
      <c r="AK90" s="346">
        <v>27</v>
      </c>
      <c r="AL90" s="346">
        <v>44</v>
      </c>
      <c r="AM90" s="346" t="s">
        <v>430</v>
      </c>
      <c r="AN90" s="346">
        <v>69</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74"/>
      <c r="BB90" s="348">
        <v>11.2321202763345</v>
      </c>
      <c r="BC90" s="348">
        <v>0</v>
      </c>
      <c r="BD90" s="348">
        <v>3.5642520258599798E-2</v>
      </c>
      <c r="BE90" s="375" t="s">
        <v>430</v>
      </c>
      <c r="BF90" s="374"/>
      <c r="BG90" s="375" t="s">
        <v>430</v>
      </c>
      <c r="BH90" s="674" t="s">
        <v>430</v>
      </c>
      <c r="BI90" s="348" t="s">
        <v>430</v>
      </c>
      <c r="BJ90" s="348" t="s">
        <v>430</v>
      </c>
      <c r="BK90" s="362"/>
      <c r="BL90" s="348" t="s">
        <v>7086</v>
      </c>
      <c r="BM90" s="373" t="s">
        <v>7087</v>
      </c>
      <c r="BN90" s="372" t="s">
        <v>430</v>
      </c>
      <c r="BO90" s="372" t="s">
        <v>430</v>
      </c>
      <c r="BP90" s="372" t="s">
        <v>430</v>
      </c>
      <c r="BQ90" s="373"/>
      <c r="BR90" s="354" t="s">
        <v>555</v>
      </c>
    </row>
    <row r="91" spans="1:70" s="428" customFormat="1" ht="11" x14ac:dyDescent="0.3">
      <c r="A91" s="841" t="s">
        <v>7088</v>
      </c>
      <c r="B91" s="842"/>
      <c r="C91" s="843">
        <v>46139</v>
      </c>
      <c r="D91" s="842"/>
      <c r="E91" s="844">
        <v>76.334699999999998</v>
      </c>
      <c r="F91" s="842"/>
      <c r="G91" s="845">
        <v>10.366</v>
      </c>
      <c r="H91" s="847"/>
      <c r="I91" s="846" t="s">
        <v>430</v>
      </c>
      <c r="J91" s="846">
        <v>0.61150000000000004</v>
      </c>
      <c r="K91" s="846">
        <v>2.3397999999999999</v>
      </c>
      <c r="L91" s="846">
        <v>1.8270999999999999</v>
      </c>
      <c r="M91" s="846" t="s">
        <v>430</v>
      </c>
      <c r="N91" s="848" t="s">
        <v>430</v>
      </c>
      <c r="O91" s="846" t="s">
        <v>430</v>
      </c>
      <c r="P91" s="846" t="s">
        <v>430</v>
      </c>
      <c r="Q91" s="846" t="s">
        <v>430</v>
      </c>
      <c r="R91" s="846" t="s">
        <v>430</v>
      </c>
      <c r="S91" s="846">
        <v>3.1442999999999999</v>
      </c>
      <c r="T91" s="846" t="s">
        <v>430</v>
      </c>
      <c r="U91" s="846" t="s">
        <v>430</v>
      </c>
      <c r="V91" s="846" t="s">
        <v>430</v>
      </c>
      <c r="W91" s="846">
        <v>2.2591000000000001</v>
      </c>
      <c r="X91" s="846">
        <v>3.66</v>
      </c>
      <c r="Y91" s="847"/>
      <c r="Z91" s="844" t="s">
        <v>430</v>
      </c>
      <c r="AA91" s="844">
        <v>66</v>
      </c>
      <c r="AB91" s="844">
        <v>67</v>
      </c>
      <c r="AC91" s="844">
        <v>62</v>
      </c>
      <c r="AD91" s="844" t="s">
        <v>430</v>
      </c>
      <c r="AE91" s="844" t="s">
        <v>430</v>
      </c>
      <c r="AF91" s="844" t="s">
        <v>430</v>
      </c>
      <c r="AG91" s="844" t="s">
        <v>430</v>
      </c>
      <c r="AH91" s="844" t="s">
        <v>430</v>
      </c>
      <c r="AI91" s="844" t="s">
        <v>430</v>
      </c>
      <c r="AJ91" s="844">
        <v>78</v>
      </c>
      <c r="AK91" s="844" t="s">
        <v>430</v>
      </c>
      <c r="AL91" s="844" t="s">
        <v>430</v>
      </c>
      <c r="AM91" s="844" t="s">
        <v>430</v>
      </c>
      <c r="AN91" s="844">
        <v>67</v>
      </c>
      <c r="AO91" s="842"/>
      <c r="AP91" s="846" t="s">
        <v>430</v>
      </c>
      <c r="AQ91" s="846" t="s">
        <v>430</v>
      </c>
      <c r="AR91" s="846" t="s">
        <v>430</v>
      </c>
      <c r="AS91" s="846" t="s">
        <v>430</v>
      </c>
      <c r="AT91" s="846" t="s">
        <v>430</v>
      </c>
      <c r="AU91" s="849"/>
      <c r="AV91" s="844" t="s">
        <v>430</v>
      </c>
      <c r="AW91" s="844" t="s">
        <v>430</v>
      </c>
      <c r="AX91" s="844" t="s">
        <v>430</v>
      </c>
      <c r="AY91" s="844" t="s">
        <v>430</v>
      </c>
      <c r="AZ91" s="844" t="s">
        <v>430</v>
      </c>
      <c r="BA91" s="847"/>
      <c r="BB91" s="846">
        <v>7.5439289136905696</v>
      </c>
      <c r="BC91" s="846">
        <v>1.89143834916999</v>
      </c>
      <c r="BD91" s="846">
        <v>2.3370243194295301E-2</v>
      </c>
      <c r="BE91" s="852">
        <v>-2.7075671871731402</v>
      </c>
      <c r="BF91" s="847"/>
      <c r="BG91" s="852" t="s">
        <v>430</v>
      </c>
      <c r="BH91" s="930" t="s">
        <v>430</v>
      </c>
      <c r="BI91" s="846" t="s">
        <v>430</v>
      </c>
      <c r="BJ91" s="846" t="s">
        <v>430</v>
      </c>
      <c r="BK91" s="851"/>
      <c r="BL91" s="846" t="s">
        <v>7089</v>
      </c>
      <c r="BM91" s="842" t="s">
        <v>7090</v>
      </c>
      <c r="BN91" s="855" t="s">
        <v>430</v>
      </c>
      <c r="BO91" s="855" t="s">
        <v>430</v>
      </c>
      <c r="BP91" s="855" t="s">
        <v>430</v>
      </c>
      <c r="BQ91" s="842"/>
      <c r="BR91" s="856" t="s">
        <v>604</v>
      </c>
    </row>
    <row r="92" spans="1:70" s="428" customFormat="1" x14ac:dyDescent="0.25">
      <c r="A92" s="345" t="s">
        <v>7091</v>
      </c>
      <c r="B92" s="373"/>
      <c r="C92" s="719">
        <v>44267</v>
      </c>
      <c r="D92" s="373"/>
      <c r="E92" s="346">
        <v>76.22</v>
      </c>
      <c r="F92" s="373"/>
      <c r="G92" s="347">
        <v>17.743200000000002</v>
      </c>
      <c r="H92" s="374"/>
      <c r="I92" s="348" t="s">
        <v>430</v>
      </c>
      <c r="J92" s="348">
        <v>-0.10299999999999999</v>
      </c>
      <c r="K92" s="348">
        <v>1.6896</v>
      </c>
      <c r="L92" s="348">
        <v>3.1617000000000002</v>
      </c>
      <c r="M92" s="348">
        <v>3.4456000000000002</v>
      </c>
      <c r="N92" s="350">
        <v>12.010400000000001</v>
      </c>
      <c r="O92" s="348">
        <v>11.0038</v>
      </c>
      <c r="P92" s="348">
        <v>13.5877</v>
      </c>
      <c r="Q92" s="348">
        <v>10.698700000000001</v>
      </c>
      <c r="R92" s="348" t="s">
        <v>430</v>
      </c>
      <c r="S92" s="348">
        <v>2.5506000000000002</v>
      </c>
      <c r="T92" s="348">
        <v>8.5230999999999995</v>
      </c>
      <c r="U92" s="348">
        <v>4.5095000000000001</v>
      </c>
      <c r="V92" s="348">
        <v>8.8379999999999992</v>
      </c>
      <c r="W92" s="348">
        <v>1.2867</v>
      </c>
      <c r="X92" s="348">
        <v>11.1554</v>
      </c>
      <c r="Y92" s="374"/>
      <c r="Z92" s="346" t="s">
        <v>430</v>
      </c>
      <c r="AA92" s="346">
        <v>94</v>
      </c>
      <c r="AB92" s="346">
        <v>86</v>
      </c>
      <c r="AC92" s="346">
        <v>52</v>
      </c>
      <c r="AD92" s="346">
        <v>30</v>
      </c>
      <c r="AE92" s="346">
        <v>45</v>
      </c>
      <c r="AF92" s="346">
        <v>32</v>
      </c>
      <c r="AG92" s="346">
        <v>39</v>
      </c>
      <c r="AH92" s="346">
        <v>32</v>
      </c>
      <c r="AI92" s="346" t="s">
        <v>430</v>
      </c>
      <c r="AJ92" s="346">
        <v>98</v>
      </c>
      <c r="AK92" s="346">
        <v>60</v>
      </c>
      <c r="AL92" s="346">
        <v>47</v>
      </c>
      <c r="AM92" s="346">
        <v>54</v>
      </c>
      <c r="AN92" s="346">
        <v>85</v>
      </c>
      <c r="AO92" s="373"/>
      <c r="AP92" s="348" t="s">
        <v>430</v>
      </c>
      <c r="AQ92" s="348" t="s">
        <v>430</v>
      </c>
      <c r="AR92" s="348">
        <v>12.25</v>
      </c>
      <c r="AS92" s="348">
        <v>12.16</v>
      </c>
      <c r="AT92" s="348">
        <v>9.7799999999999994</v>
      </c>
      <c r="AU92" s="351"/>
      <c r="AV92" s="346" t="s">
        <v>430</v>
      </c>
      <c r="AW92" s="346" t="s">
        <v>430</v>
      </c>
      <c r="AX92" s="346">
        <v>26</v>
      </c>
      <c r="AY92" s="346">
        <v>32</v>
      </c>
      <c r="AZ92" s="346">
        <v>60</v>
      </c>
      <c r="BA92" s="374"/>
      <c r="BB92" s="348">
        <v>5.4426487820778497</v>
      </c>
      <c r="BC92" s="348">
        <v>0</v>
      </c>
      <c r="BD92" s="348">
        <v>0.113804976056645</v>
      </c>
      <c r="BE92" s="375" t="s">
        <v>430</v>
      </c>
      <c r="BF92" s="374"/>
      <c r="BG92" s="375" t="s">
        <v>430</v>
      </c>
      <c r="BH92" s="674" t="s">
        <v>430</v>
      </c>
      <c r="BI92" s="348" t="s">
        <v>430</v>
      </c>
      <c r="BJ92" s="348" t="s">
        <v>430</v>
      </c>
      <c r="BK92" s="362"/>
      <c r="BL92" s="348" t="s">
        <v>7092</v>
      </c>
      <c r="BM92" s="373" t="s">
        <v>5070</v>
      </c>
      <c r="BN92" s="372" t="s">
        <v>430</v>
      </c>
      <c r="BO92" s="372" t="s">
        <v>430</v>
      </c>
      <c r="BP92" s="372" t="s">
        <v>430</v>
      </c>
      <c r="BQ92" s="373"/>
      <c r="BR92" s="354" t="s">
        <v>548</v>
      </c>
    </row>
    <row r="93" spans="1:70" s="428" customFormat="1" x14ac:dyDescent="0.25">
      <c r="A93" s="345" t="s">
        <v>7093</v>
      </c>
      <c r="B93" s="373"/>
      <c r="C93" s="719">
        <v>44532</v>
      </c>
      <c r="D93" s="373"/>
      <c r="E93" s="346">
        <v>56.982199999999999</v>
      </c>
      <c r="F93" s="373"/>
      <c r="G93" s="347">
        <v>15.8682</v>
      </c>
      <c r="H93" s="374"/>
      <c r="I93" s="348">
        <v>-2.7699999999999999E-2</v>
      </c>
      <c r="J93" s="348">
        <v>-0.55769999999999997</v>
      </c>
      <c r="K93" s="348">
        <v>1.4539</v>
      </c>
      <c r="L93" s="348">
        <v>5.6266999999999996</v>
      </c>
      <c r="M93" s="348">
        <v>1.3301000000000001</v>
      </c>
      <c r="N93" s="350">
        <v>3.9931000000000001</v>
      </c>
      <c r="O93" s="348">
        <v>1.4975000000000001</v>
      </c>
      <c r="P93" s="348">
        <v>11.302899999999999</v>
      </c>
      <c r="Q93" s="348" t="s">
        <v>430</v>
      </c>
      <c r="R93" s="348" t="s">
        <v>430</v>
      </c>
      <c r="S93" s="348">
        <v>2.7427000000000001</v>
      </c>
      <c r="T93" s="348">
        <v>15.123799999999999</v>
      </c>
      <c r="U93" s="348">
        <v>-1.1992</v>
      </c>
      <c r="V93" s="348">
        <v>3.5831</v>
      </c>
      <c r="W93" s="348">
        <v>0.94079999999999997</v>
      </c>
      <c r="X93" s="348">
        <v>10.326000000000001</v>
      </c>
      <c r="Y93" s="374"/>
      <c r="Z93" s="346">
        <v>27</v>
      </c>
      <c r="AA93" s="346">
        <v>105</v>
      </c>
      <c r="AB93" s="346">
        <v>90</v>
      </c>
      <c r="AC93" s="346">
        <v>31</v>
      </c>
      <c r="AD93" s="346">
        <v>47</v>
      </c>
      <c r="AE93" s="346">
        <v>71</v>
      </c>
      <c r="AF93" s="346">
        <v>57</v>
      </c>
      <c r="AG93" s="346">
        <v>49</v>
      </c>
      <c r="AH93" s="346" t="s">
        <v>430</v>
      </c>
      <c r="AI93" s="346" t="s">
        <v>430</v>
      </c>
      <c r="AJ93" s="346">
        <v>92</v>
      </c>
      <c r="AK93" s="346">
        <v>29</v>
      </c>
      <c r="AL93" s="346">
        <v>87</v>
      </c>
      <c r="AM93" s="346">
        <v>77</v>
      </c>
      <c r="AN93" s="346">
        <v>92</v>
      </c>
      <c r="AO93" s="373"/>
      <c r="AP93" s="348" t="s">
        <v>430</v>
      </c>
      <c r="AQ93" s="348" t="s">
        <v>430</v>
      </c>
      <c r="AR93" s="348" t="s">
        <v>430</v>
      </c>
      <c r="AS93" s="348">
        <v>6</v>
      </c>
      <c r="AT93" s="348">
        <v>5.54</v>
      </c>
      <c r="AU93" s="351"/>
      <c r="AV93" s="346" t="s">
        <v>430</v>
      </c>
      <c r="AW93" s="346" t="s">
        <v>430</v>
      </c>
      <c r="AX93" s="346" t="s">
        <v>430</v>
      </c>
      <c r="AY93" s="346">
        <v>50</v>
      </c>
      <c r="AZ93" s="346">
        <v>76</v>
      </c>
      <c r="BA93" s="374"/>
      <c r="BB93" s="348">
        <v>14.0668400821601</v>
      </c>
      <c r="BC93" s="348">
        <v>0.98724385515012603</v>
      </c>
      <c r="BD93" s="348">
        <v>3.9777427080486899E-2</v>
      </c>
      <c r="BE93" s="375">
        <v>-8.3572185984221198E-2</v>
      </c>
      <c r="BF93" s="374"/>
      <c r="BG93" s="375" t="s">
        <v>430</v>
      </c>
      <c r="BH93" s="674" t="s">
        <v>430</v>
      </c>
      <c r="BI93" s="348" t="s">
        <v>430</v>
      </c>
      <c r="BJ93" s="348" t="s">
        <v>430</v>
      </c>
      <c r="BK93" s="362"/>
      <c r="BL93" s="348" t="s">
        <v>6932</v>
      </c>
      <c r="BM93" s="373" t="s">
        <v>4893</v>
      </c>
      <c r="BN93" s="372" t="s">
        <v>430</v>
      </c>
      <c r="BO93" s="372" t="s">
        <v>430</v>
      </c>
      <c r="BP93" s="372" t="s">
        <v>430</v>
      </c>
      <c r="BQ93" s="373"/>
      <c r="BR93" s="354" t="s">
        <v>443</v>
      </c>
    </row>
    <row r="94" spans="1:70" s="428" customFormat="1" x14ac:dyDescent="0.25">
      <c r="A94" s="345" t="s">
        <v>7094</v>
      </c>
      <c r="B94" s="373"/>
      <c r="C94" s="719">
        <v>45764</v>
      </c>
      <c r="D94" s="373"/>
      <c r="E94" s="346">
        <v>51.058199999999999</v>
      </c>
      <c r="F94" s="373"/>
      <c r="G94" s="347">
        <v>12.859</v>
      </c>
      <c r="H94" s="374"/>
      <c r="I94" s="348">
        <v>0.22919999999999999</v>
      </c>
      <c r="J94" s="348">
        <v>1.7302</v>
      </c>
      <c r="K94" s="348">
        <v>8.7561</v>
      </c>
      <c r="L94" s="348">
        <v>14.4161</v>
      </c>
      <c r="M94" s="348">
        <v>11.3613</v>
      </c>
      <c r="N94" s="350">
        <v>17.128900000000002</v>
      </c>
      <c r="O94" s="348" t="s">
        <v>430</v>
      </c>
      <c r="P94" s="348" t="s">
        <v>430</v>
      </c>
      <c r="Q94" s="348" t="s">
        <v>430</v>
      </c>
      <c r="R94" s="348" t="s">
        <v>430</v>
      </c>
      <c r="S94" s="348">
        <v>9.7015999999999991</v>
      </c>
      <c r="T94" s="348">
        <v>29.3948</v>
      </c>
      <c r="U94" s="348">
        <v>8.1824999999999992</v>
      </c>
      <c r="V94" s="348">
        <v>10.934699999999999</v>
      </c>
      <c r="W94" s="348">
        <v>4.4751000000000003</v>
      </c>
      <c r="X94" s="348">
        <v>20.928100000000001</v>
      </c>
      <c r="Y94" s="374"/>
      <c r="Z94" s="346">
        <v>12</v>
      </c>
      <c r="AA94" s="346">
        <v>46</v>
      </c>
      <c r="AB94" s="346">
        <v>3</v>
      </c>
      <c r="AC94" s="346">
        <v>3</v>
      </c>
      <c r="AD94" s="346">
        <v>8</v>
      </c>
      <c r="AE94" s="346">
        <v>37</v>
      </c>
      <c r="AF94" s="346" t="s">
        <v>430</v>
      </c>
      <c r="AG94" s="346" t="s">
        <v>430</v>
      </c>
      <c r="AH94" s="346" t="s">
        <v>430</v>
      </c>
      <c r="AI94" s="346" t="s">
        <v>430</v>
      </c>
      <c r="AJ94" s="346">
        <v>5</v>
      </c>
      <c r="AK94" s="346">
        <v>7</v>
      </c>
      <c r="AL94" s="346">
        <v>35</v>
      </c>
      <c r="AM94" s="346">
        <v>46</v>
      </c>
      <c r="AN94" s="346">
        <v>50</v>
      </c>
      <c r="AO94" s="373"/>
      <c r="AP94" s="348" t="s">
        <v>430</v>
      </c>
      <c r="AQ94" s="348" t="s">
        <v>430</v>
      </c>
      <c r="AR94" s="348" t="s">
        <v>430</v>
      </c>
      <c r="AS94" s="348" t="s">
        <v>430</v>
      </c>
      <c r="AT94" s="348">
        <v>25.21</v>
      </c>
      <c r="AU94" s="351"/>
      <c r="AV94" s="346" t="s">
        <v>430</v>
      </c>
      <c r="AW94" s="346" t="s">
        <v>430</v>
      </c>
      <c r="AX94" s="346" t="s">
        <v>430</v>
      </c>
      <c r="AY94" s="346" t="s">
        <v>430</v>
      </c>
      <c r="AZ94" s="346">
        <v>5</v>
      </c>
      <c r="BA94" s="374"/>
      <c r="BB94" s="348">
        <v>17.239614487173</v>
      </c>
      <c r="BC94" s="348">
        <v>1.0077416465259099</v>
      </c>
      <c r="BD94" s="348">
        <v>5.06893144173041E-2</v>
      </c>
      <c r="BE94" s="375">
        <v>-0.110651407712131</v>
      </c>
      <c r="BF94" s="374"/>
      <c r="BG94" s="375" t="s">
        <v>430</v>
      </c>
      <c r="BH94" s="674" t="s">
        <v>430</v>
      </c>
      <c r="BI94" s="348" t="s">
        <v>430</v>
      </c>
      <c r="BJ94" s="348" t="s">
        <v>430</v>
      </c>
      <c r="BK94" s="362"/>
      <c r="BL94" s="348" t="s">
        <v>6932</v>
      </c>
      <c r="BM94" s="373" t="s">
        <v>4893</v>
      </c>
      <c r="BN94" s="372" t="s">
        <v>430</v>
      </c>
      <c r="BO94" s="372" t="s">
        <v>430</v>
      </c>
      <c r="BP94" s="372" t="s">
        <v>430</v>
      </c>
      <c r="BQ94" s="373"/>
      <c r="BR94" s="354" t="s">
        <v>555</v>
      </c>
    </row>
    <row r="95" spans="1:70" s="428" customFormat="1" x14ac:dyDescent="0.25">
      <c r="A95" s="345" t="s">
        <v>7095</v>
      </c>
      <c r="B95" s="373"/>
      <c r="C95" s="719">
        <v>41759</v>
      </c>
      <c r="D95" s="373"/>
      <c r="E95" s="346">
        <v>48.426900000000003</v>
      </c>
      <c r="F95" s="373"/>
      <c r="G95" s="347">
        <v>43.345999999999997</v>
      </c>
      <c r="H95" s="374"/>
      <c r="I95" s="348" t="s">
        <v>430</v>
      </c>
      <c r="J95" s="348">
        <v>0.47149999999999997</v>
      </c>
      <c r="K95" s="348">
        <v>2.2803</v>
      </c>
      <c r="L95" s="348">
        <v>7.7835000000000001</v>
      </c>
      <c r="M95" s="348">
        <v>6.8170000000000002</v>
      </c>
      <c r="N95" s="350">
        <v>9.2836999999999996</v>
      </c>
      <c r="O95" s="348">
        <v>5.5933000000000002</v>
      </c>
      <c r="P95" s="348">
        <v>12.942399999999999</v>
      </c>
      <c r="Q95" s="348">
        <v>11.1342</v>
      </c>
      <c r="R95" s="348">
        <v>11.7582</v>
      </c>
      <c r="S95" s="348">
        <v>2.5929000000000002</v>
      </c>
      <c r="T95" s="348">
        <v>16.810400000000001</v>
      </c>
      <c r="U95" s="348">
        <v>6.1436999999999999</v>
      </c>
      <c r="V95" s="348">
        <v>9.2774999999999999</v>
      </c>
      <c r="W95" s="348">
        <v>2.3319999999999999</v>
      </c>
      <c r="X95" s="348">
        <v>12.6713</v>
      </c>
      <c r="Y95" s="374"/>
      <c r="Z95" s="346" t="s">
        <v>430</v>
      </c>
      <c r="AA95" s="346">
        <v>70</v>
      </c>
      <c r="AB95" s="346">
        <v>70</v>
      </c>
      <c r="AC95" s="346">
        <v>11</v>
      </c>
      <c r="AD95" s="346">
        <v>16</v>
      </c>
      <c r="AE95" s="346">
        <v>51</v>
      </c>
      <c r="AF95" s="346">
        <v>46</v>
      </c>
      <c r="AG95" s="346">
        <v>42</v>
      </c>
      <c r="AH95" s="346">
        <v>26</v>
      </c>
      <c r="AI95" s="346">
        <v>16</v>
      </c>
      <c r="AJ95" s="346">
        <v>96</v>
      </c>
      <c r="AK95" s="346">
        <v>24</v>
      </c>
      <c r="AL95" s="346">
        <v>42</v>
      </c>
      <c r="AM95" s="346">
        <v>53</v>
      </c>
      <c r="AN95" s="346">
        <v>66</v>
      </c>
      <c r="AO95" s="373"/>
      <c r="AP95" s="348">
        <v>12.51</v>
      </c>
      <c r="AQ95" s="348">
        <v>13.44</v>
      </c>
      <c r="AR95" s="348">
        <v>11.79</v>
      </c>
      <c r="AS95" s="348">
        <v>9.6300000000000008</v>
      </c>
      <c r="AT95" s="348">
        <v>15.15</v>
      </c>
      <c r="AU95" s="351"/>
      <c r="AV95" s="346">
        <v>16</v>
      </c>
      <c r="AW95" s="346">
        <v>20</v>
      </c>
      <c r="AX95" s="346">
        <v>27</v>
      </c>
      <c r="AY95" s="346">
        <v>37</v>
      </c>
      <c r="AZ95" s="346">
        <v>49</v>
      </c>
      <c r="BA95" s="374"/>
      <c r="BB95" s="348">
        <v>11.6640637841827</v>
      </c>
      <c r="BC95" s="348">
        <v>0</v>
      </c>
      <c r="BD95" s="348">
        <v>5.5215260478411403E-2</v>
      </c>
      <c r="BE95" s="375" t="s">
        <v>430</v>
      </c>
      <c r="BF95" s="374"/>
      <c r="BG95" s="375" t="s">
        <v>430</v>
      </c>
      <c r="BH95" s="674" t="s">
        <v>430</v>
      </c>
      <c r="BI95" s="348" t="s">
        <v>430</v>
      </c>
      <c r="BJ95" s="348" t="s">
        <v>430</v>
      </c>
      <c r="BK95" s="362"/>
      <c r="BL95" s="348" t="s">
        <v>7096</v>
      </c>
      <c r="BM95" s="373" t="s">
        <v>7097</v>
      </c>
      <c r="BN95" s="372" t="s">
        <v>430</v>
      </c>
      <c r="BO95" s="372" t="s">
        <v>430</v>
      </c>
      <c r="BP95" s="372" t="s">
        <v>430</v>
      </c>
      <c r="BQ95" s="373"/>
      <c r="BR95" s="354" t="s">
        <v>519</v>
      </c>
    </row>
    <row r="96" spans="1:70" s="428" customFormat="1" x14ac:dyDescent="0.25">
      <c r="A96" s="345" t="s">
        <v>7098</v>
      </c>
      <c r="B96" s="373"/>
      <c r="C96" s="719">
        <v>40672</v>
      </c>
      <c r="D96" s="373"/>
      <c r="E96" s="346">
        <v>44.889200000000002</v>
      </c>
      <c r="F96" s="373"/>
      <c r="G96" s="347">
        <v>44.458199999999998</v>
      </c>
      <c r="H96" s="374"/>
      <c r="I96" s="348" t="s">
        <v>430</v>
      </c>
      <c r="J96" s="348">
        <v>3.9600000000000003E-2</v>
      </c>
      <c r="K96" s="348">
        <v>1.4140999999999999</v>
      </c>
      <c r="L96" s="348">
        <v>6.3819999999999997</v>
      </c>
      <c r="M96" s="348">
        <v>2.9146000000000001</v>
      </c>
      <c r="N96" s="350">
        <v>6.1163999999999996</v>
      </c>
      <c r="O96" s="348">
        <v>5.8719999999999999</v>
      </c>
      <c r="P96" s="348">
        <v>11.852399999999999</v>
      </c>
      <c r="Q96" s="348">
        <v>10.3225</v>
      </c>
      <c r="R96" s="348">
        <v>10.2477</v>
      </c>
      <c r="S96" s="348">
        <v>2.827</v>
      </c>
      <c r="T96" s="348">
        <v>13.323</v>
      </c>
      <c r="U96" s="348">
        <v>1.6364000000000001</v>
      </c>
      <c r="V96" s="348">
        <v>5.8152999999999997</v>
      </c>
      <c r="W96" s="348">
        <v>1.1736</v>
      </c>
      <c r="X96" s="348">
        <v>10.2629</v>
      </c>
      <c r="Y96" s="374"/>
      <c r="Z96" s="346" t="s">
        <v>430</v>
      </c>
      <c r="AA96" s="346">
        <v>86</v>
      </c>
      <c r="AB96" s="346">
        <v>93</v>
      </c>
      <c r="AC96" s="346">
        <v>26</v>
      </c>
      <c r="AD96" s="346">
        <v>32</v>
      </c>
      <c r="AE96" s="346">
        <v>62</v>
      </c>
      <c r="AF96" s="346">
        <v>44</v>
      </c>
      <c r="AG96" s="346">
        <v>47</v>
      </c>
      <c r="AH96" s="346">
        <v>34</v>
      </c>
      <c r="AI96" s="346">
        <v>18</v>
      </c>
      <c r="AJ96" s="346">
        <v>87</v>
      </c>
      <c r="AK96" s="346">
        <v>41</v>
      </c>
      <c r="AL96" s="346">
        <v>74</v>
      </c>
      <c r="AM96" s="346">
        <v>66</v>
      </c>
      <c r="AN96" s="346">
        <v>87</v>
      </c>
      <c r="AO96" s="373"/>
      <c r="AP96" s="348">
        <v>11.07</v>
      </c>
      <c r="AQ96" s="348">
        <v>11.59</v>
      </c>
      <c r="AR96" s="348">
        <v>10.65</v>
      </c>
      <c r="AS96" s="348">
        <v>8.44</v>
      </c>
      <c r="AT96" s="348">
        <v>8.8800000000000008</v>
      </c>
      <c r="AU96" s="351"/>
      <c r="AV96" s="346">
        <v>19</v>
      </c>
      <c r="AW96" s="346">
        <v>24</v>
      </c>
      <c r="AX96" s="346">
        <v>30</v>
      </c>
      <c r="AY96" s="346">
        <v>42</v>
      </c>
      <c r="AZ96" s="346">
        <v>62</v>
      </c>
      <c r="BA96" s="374"/>
      <c r="BB96" s="348">
        <v>8.9700467976898892</v>
      </c>
      <c r="BC96" s="348">
        <v>0</v>
      </c>
      <c r="BD96" s="348">
        <v>6.0634012098900202E-2</v>
      </c>
      <c r="BE96" s="375" t="s">
        <v>430</v>
      </c>
      <c r="BF96" s="374"/>
      <c r="BG96" s="375" t="s">
        <v>430</v>
      </c>
      <c r="BH96" s="674" t="s">
        <v>430</v>
      </c>
      <c r="BI96" s="348" t="s">
        <v>430</v>
      </c>
      <c r="BJ96" s="348" t="s">
        <v>430</v>
      </c>
      <c r="BK96" s="362"/>
      <c r="BL96" s="348" t="s">
        <v>7060</v>
      </c>
      <c r="BM96" s="373" t="s">
        <v>7061</v>
      </c>
      <c r="BN96" s="372" t="s">
        <v>430</v>
      </c>
      <c r="BO96" s="372" t="s">
        <v>430</v>
      </c>
      <c r="BP96" s="372" t="s">
        <v>430</v>
      </c>
      <c r="BQ96" s="373"/>
      <c r="BR96" s="354" t="s">
        <v>910</v>
      </c>
    </row>
    <row r="97" spans="1:70" s="428" customFormat="1" x14ac:dyDescent="0.25">
      <c r="A97" s="345" t="s">
        <v>7099</v>
      </c>
      <c r="B97" s="373"/>
      <c r="C97" s="719">
        <v>46085</v>
      </c>
      <c r="D97" s="373"/>
      <c r="E97" s="888">
        <v>42.41</v>
      </c>
      <c r="F97" s="373"/>
      <c r="G97" s="347">
        <v>9.4553999999999991</v>
      </c>
      <c r="H97" s="374"/>
      <c r="I97" s="348" t="s">
        <v>430</v>
      </c>
      <c r="J97" s="348">
        <v>3.2913999999999999</v>
      </c>
      <c r="K97" s="348">
        <v>7.8140999999999998</v>
      </c>
      <c r="L97" s="348">
        <v>-4.5285000000000002</v>
      </c>
      <c r="M97" s="348" t="s">
        <v>430</v>
      </c>
      <c r="N97" s="350" t="s">
        <v>430</v>
      </c>
      <c r="O97" s="348" t="s">
        <v>430</v>
      </c>
      <c r="P97" s="348" t="s">
        <v>430</v>
      </c>
      <c r="Q97" s="348" t="s">
        <v>430</v>
      </c>
      <c r="R97" s="348" t="s">
        <v>430</v>
      </c>
      <c r="S97" s="348">
        <v>8.8691999999999993</v>
      </c>
      <c r="T97" s="348">
        <v>4.1424000000000003</v>
      </c>
      <c r="U97" s="348" t="s">
        <v>430</v>
      </c>
      <c r="V97" s="348" t="s">
        <v>430</v>
      </c>
      <c r="W97" s="348">
        <v>7.9088000000000003</v>
      </c>
      <c r="X97" s="348">
        <v>-5.4459999999999997</v>
      </c>
      <c r="Y97" s="374"/>
      <c r="Z97" s="346" t="s">
        <v>430</v>
      </c>
      <c r="AA97" s="346">
        <v>3</v>
      </c>
      <c r="AB97" s="346">
        <v>6</v>
      </c>
      <c r="AC97" s="346">
        <v>78</v>
      </c>
      <c r="AD97" s="346" t="s">
        <v>430</v>
      </c>
      <c r="AE97" s="346" t="s">
        <v>430</v>
      </c>
      <c r="AF97" s="346" t="s">
        <v>430</v>
      </c>
      <c r="AG97" s="346" t="s">
        <v>430</v>
      </c>
      <c r="AH97" s="346" t="s">
        <v>430</v>
      </c>
      <c r="AI97" s="346" t="s">
        <v>430</v>
      </c>
      <c r="AJ97" s="346">
        <v>7</v>
      </c>
      <c r="AK97" s="346">
        <v>73</v>
      </c>
      <c r="AL97" s="346" t="s">
        <v>430</v>
      </c>
      <c r="AM97" s="346" t="s">
        <v>430</v>
      </c>
      <c r="AN97" s="346">
        <v>5</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25.445311340524999</v>
      </c>
      <c r="BC97" s="348">
        <v>0</v>
      </c>
      <c r="BD97" s="348">
        <v>-3.66941651171524E-2</v>
      </c>
      <c r="BE97" s="375" t="s">
        <v>430</v>
      </c>
      <c r="BF97" s="374"/>
      <c r="BG97" s="375" t="s">
        <v>430</v>
      </c>
      <c r="BH97" s="674" t="s">
        <v>430</v>
      </c>
      <c r="BI97" s="348" t="s">
        <v>430</v>
      </c>
      <c r="BJ97" s="348" t="s">
        <v>430</v>
      </c>
      <c r="BK97" s="362"/>
      <c r="BL97" s="348" t="s">
        <v>7100</v>
      </c>
      <c r="BM97" s="373" t="s">
        <v>2656</v>
      </c>
      <c r="BN97" s="372" t="s">
        <v>7101</v>
      </c>
      <c r="BO97" s="372" t="s">
        <v>430</v>
      </c>
      <c r="BP97" s="372" t="s">
        <v>430</v>
      </c>
      <c r="BQ97" s="373"/>
      <c r="BR97" s="354" t="s">
        <v>5155</v>
      </c>
    </row>
    <row r="98" spans="1:70" s="428" customFormat="1" x14ac:dyDescent="0.25">
      <c r="A98" s="345" t="s">
        <v>7102</v>
      </c>
      <c r="B98" s="373"/>
      <c r="C98" s="719">
        <v>46044</v>
      </c>
      <c r="D98" s="373"/>
      <c r="E98" s="346">
        <v>41.77</v>
      </c>
      <c r="F98" s="373"/>
      <c r="G98" s="347">
        <v>10.897600000000001</v>
      </c>
      <c r="H98" s="374"/>
      <c r="I98" s="348">
        <v>0.2742</v>
      </c>
      <c r="J98" s="348">
        <v>0.22259999999999999</v>
      </c>
      <c r="K98" s="348">
        <v>1.544</v>
      </c>
      <c r="L98" s="348">
        <v>7.2514000000000003</v>
      </c>
      <c r="M98" s="348">
        <v>6.4229000000000003</v>
      </c>
      <c r="N98" s="350" t="s">
        <v>430</v>
      </c>
      <c r="O98" s="348" t="s">
        <v>430</v>
      </c>
      <c r="P98" s="348" t="s">
        <v>430</v>
      </c>
      <c r="Q98" s="348" t="s">
        <v>430</v>
      </c>
      <c r="R98" s="348" t="s">
        <v>430</v>
      </c>
      <c r="S98" s="348">
        <v>3.5844</v>
      </c>
      <c r="T98" s="348">
        <v>20.597999999999999</v>
      </c>
      <c r="U98" s="348" t="s">
        <v>430</v>
      </c>
      <c r="V98" s="348" t="s">
        <v>430</v>
      </c>
      <c r="W98" s="348">
        <v>1.7782</v>
      </c>
      <c r="X98" s="348">
        <v>8.9760000000000009</v>
      </c>
      <c r="Y98" s="374"/>
      <c r="Z98" s="346">
        <v>11</v>
      </c>
      <c r="AA98" s="346">
        <v>79</v>
      </c>
      <c r="AB98" s="346">
        <v>89</v>
      </c>
      <c r="AC98" s="346">
        <v>18</v>
      </c>
      <c r="AD98" s="346">
        <v>18</v>
      </c>
      <c r="AE98" s="346" t="s">
        <v>430</v>
      </c>
      <c r="AF98" s="346" t="s">
        <v>430</v>
      </c>
      <c r="AG98" s="346" t="s">
        <v>430</v>
      </c>
      <c r="AH98" s="346" t="s">
        <v>430</v>
      </c>
      <c r="AI98" s="346" t="s">
        <v>430</v>
      </c>
      <c r="AJ98" s="346">
        <v>68</v>
      </c>
      <c r="AK98" s="346">
        <v>17</v>
      </c>
      <c r="AL98" s="346" t="s">
        <v>430</v>
      </c>
      <c r="AM98" s="346" t="s">
        <v>430</v>
      </c>
      <c r="AN98" s="346">
        <v>73</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16.583071134942902</v>
      </c>
      <c r="BC98" s="348">
        <v>1.05674942320202</v>
      </c>
      <c r="BD98" s="348">
        <v>4.1940121549896799E-2</v>
      </c>
      <c r="BE98" s="375">
        <v>0.70503606565225996</v>
      </c>
      <c r="BF98" s="374"/>
      <c r="BG98" s="375" t="s">
        <v>430</v>
      </c>
      <c r="BH98" s="674" t="s">
        <v>430</v>
      </c>
      <c r="BI98" s="348" t="s">
        <v>430</v>
      </c>
      <c r="BJ98" s="348" t="s">
        <v>430</v>
      </c>
      <c r="BK98" s="362"/>
      <c r="BL98" s="348" t="s">
        <v>7103</v>
      </c>
      <c r="BM98" s="373" t="s">
        <v>4979</v>
      </c>
      <c r="BN98" s="372" t="s">
        <v>430</v>
      </c>
      <c r="BO98" s="372" t="s">
        <v>430</v>
      </c>
      <c r="BP98" s="372" t="s">
        <v>430</v>
      </c>
      <c r="BQ98" s="373"/>
      <c r="BR98" s="354" t="s">
        <v>548</v>
      </c>
    </row>
    <row r="99" spans="1:70" s="428" customFormat="1" x14ac:dyDescent="0.25">
      <c r="A99" s="345" t="s">
        <v>7104</v>
      </c>
      <c r="B99" s="373"/>
      <c r="C99" s="719">
        <v>45876</v>
      </c>
      <c r="D99" s="373"/>
      <c r="E99" s="346">
        <v>37.625100000000003</v>
      </c>
      <c r="F99" s="373"/>
      <c r="G99" s="347">
        <v>11.6396</v>
      </c>
      <c r="H99" s="374"/>
      <c r="I99" s="348">
        <v>0.17299999999999999</v>
      </c>
      <c r="J99" s="348">
        <v>0.24890000000000001</v>
      </c>
      <c r="K99" s="348">
        <v>-2.2145000000000001</v>
      </c>
      <c r="L99" s="348">
        <v>-3.5794000000000001</v>
      </c>
      <c r="M99" s="348">
        <v>12.6591</v>
      </c>
      <c r="N99" s="350">
        <v>16.269300000000001</v>
      </c>
      <c r="O99" s="348" t="s">
        <v>430</v>
      </c>
      <c r="P99" s="348" t="s">
        <v>430</v>
      </c>
      <c r="Q99" s="348" t="s">
        <v>430</v>
      </c>
      <c r="R99" s="348" t="s">
        <v>430</v>
      </c>
      <c r="S99" s="348">
        <v>-5.766</v>
      </c>
      <c r="T99" s="348">
        <v>13.9529</v>
      </c>
      <c r="U99" s="348">
        <v>17.757300000000001</v>
      </c>
      <c r="V99" s="348">
        <v>14.42</v>
      </c>
      <c r="W99" s="348">
        <v>-0.54430000000000001</v>
      </c>
      <c r="X99" s="348">
        <v>16.110499999999998</v>
      </c>
      <c r="Y99" s="374"/>
      <c r="Z99" s="346">
        <v>14</v>
      </c>
      <c r="AA99" s="346">
        <v>78</v>
      </c>
      <c r="AB99" s="346">
        <v>111</v>
      </c>
      <c r="AC99" s="346">
        <v>71</v>
      </c>
      <c r="AD99" s="346">
        <v>6</v>
      </c>
      <c r="AE99" s="346">
        <v>39</v>
      </c>
      <c r="AF99" s="346" t="s">
        <v>430</v>
      </c>
      <c r="AG99" s="346" t="s">
        <v>430</v>
      </c>
      <c r="AH99" s="346" t="s">
        <v>430</v>
      </c>
      <c r="AI99" s="346" t="s">
        <v>430</v>
      </c>
      <c r="AJ99" s="346">
        <v>112</v>
      </c>
      <c r="AK99" s="346">
        <v>38</v>
      </c>
      <c r="AL99" s="346">
        <v>4</v>
      </c>
      <c r="AM99" s="346">
        <v>39</v>
      </c>
      <c r="AN99" s="346">
        <v>114</v>
      </c>
      <c r="AO99" s="373"/>
      <c r="AP99" s="348" t="s">
        <v>430</v>
      </c>
      <c r="AQ99" s="348" t="s">
        <v>430</v>
      </c>
      <c r="AR99" s="348" t="s">
        <v>430</v>
      </c>
      <c r="AS99" s="348" t="s">
        <v>430</v>
      </c>
      <c r="AT99" s="348">
        <v>18.12</v>
      </c>
      <c r="AU99" s="351"/>
      <c r="AV99" s="346" t="s">
        <v>430</v>
      </c>
      <c r="AW99" s="346" t="s">
        <v>430</v>
      </c>
      <c r="AX99" s="346" t="s">
        <v>430</v>
      </c>
      <c r="AY99" s="346" t="s">
        <v>430</v>
      </c>
      <c r="AZ99" s="346">
        <v>41</v>
      </c>
      <c r="BA99" s="374"/>
      <c r="BB99" s="348">
        <v>13.624680608093399</v>
      </c>
      <c r="BC99" s="348">
        <v>1.0351777729043501</v>
      </c>
      <c r="BD99" s="348">
        <v>6.5148288818808603E-2</v>
      </c>
      <c r="BE99" s="375">
        <v>-7.2602743148028295E-2</v>
      </c>
      <c r="BF99" s="374"/>
      <c r="BG99" s="375" t="s">
        <v>430</v>
      </c>
      <c r="BH99" s="674" t="s">
        <v>430</v>
      </c>
      <c r="BI99" s="348" t="s">
        <v>430</v>
      </c>
      <c r="BJ99" s="348" t="s">
        <v>430</v>
      </c>
      <c r="BK99" s="362"/>
      <c r="BL99" s="348" t="s">
        <v>7105</v>
      </c>
      <c r="BM99" s="373" t="s">
        <v>7106</v>
      </c>
      <c r="BN99" s="372" t="s">
        <v>430</v>
      </c>
      <c r="BO99" s="372" t="s">
        <v>430</v>
      </c>
      <c r="BP99" s="372" t="s">
        <v>430</v>
      </c>
      <c r="BQ99" s="373"/>
      <c r="BR99" s="354" t="s">
        <v>555</v>
      </c>
    </row>
    <row r="100" spans="1:70" s="428" customFormat="1" x14ac:dyDescent="0.25">
      <c r="A100" s="345" t="s">
        <v>7107</v>
      </c>
      <c r="B100" s="373"/>
      <c r="C100" s="719">
        <v>44616</v>
      </c>
      <c r="D100" s="373"/>
      <c r="E100" s="346">
        <v>36.926000000000002</v>
      </c>
      <c r="F100" s="373"/>
      <c r="G100" s="347">
        <v>15.755100000000001</v>
      </c>
      <c r="H100" s="374"/>
      <c r="I100" s="348">
        <v>1.9E-2</v>
      </c>
      <c r="J100" s="348">
        <v>-0.10150000000000001</v>
      </c>
      <c r="K100" s="348">
        <v>2.3331</v>
      </c>
      <c r="L100" s="348">
        <v>3.1200999999999999</v>
      </c>
      <c r="M100" s="348">
        <v>0.53349999999999997</v>
      </c>
      <c r="N100" s="350">
        <v>6.6933999999999996</v>
      </c>
      <c r="O100" s="348">
        <v>-0.48959999999999998</v>
      </c>
      <c r="P100" s="348">
        <v>10.489599999999999</v>
      </c>
      <c r="Q100" s="348" t="s">
        <v>430</v>
      </c>
      <c r="R100" s="348" t="s">
        <v>430</v>
      </c>
      <c r="S100" s="348">
        <v>3.0796000000000001</v>
      </c>
      <c r="T100" s="348">
        <v>12.1168</v>
      </c>
      <c r="U100" s="348">
        <v>1.0800000000000001E-2</v>
      </c>
      <c r="V100" s="348">
        <v>5.5335000000000001</v>
      </c>
      <c r="W100" s="348">
        <v>0.87009999999999998</v>
      </c>
      <c r="X100" s="348">
        <v>10.708399999999999</v>
      </c>
      <c r="Y100" s="374"/>
      <c r="Z100" s="346">
        <v>22</v>
      </c>
      <c r="AA100" s="346">
        <v>93</v>
      </c>
      <c r="AB100" s="346">
        <v>68</v>
      </c>
      <c r="AC100" s="346">
        <v>54</v>
      </c>
      <c r="AD100" s="346">
        <v>54</v>
      </c>
      <c r="AE100" s="346">
        <v>60</v>
      </c>
      <c r="AF100" s="346">
        <v>62</v>
      </c>
      <c r="AG100" s="346">
        <v>52</v>
      </c>
      <c r="AH100" s="346" t="s">
        <v>430</v>
      </c>
      <c r="AI100" s="346" t="s">
        <v>430</v>
      </c>
      <c r="AJ100" s="346">
        <v>81</v>
      </c>
      <c r="AK100" s="346">
        <v>49</v>
      </c>
      <c r="AL100" s="346">
        <v>81</v>
      </c>
      <c r="AM100" s="346">
        <v>67</v>
      </c>
      <c r="AN100" s="346">
        <v>94</v>
      </c>
      <c r="AO100" s="373"/>
      <c r="AP100" s="348" t="s">
        <v>430</v>
      </c>
      <c r="AQ100" s="348" t="s">
        <v>430</v>
      </c>
      <c r="AR100" s="348" t="s">
        <v>430</v>
      </c>
      <c r="AS100" s="348">
        <v>5.29</v>
      </c>
      <c r="AT100" s="348">
        <v>5.26</v>
      </c>
      <c r="AU100" s="351"/>
      <c r="AV100" s="346" t="s">
        <v>430</v>
      </c>
      <c r="AW100" s="346" t="s">
        <v>430</v>
      </c>
      <c r="AX100" s="346" t="s">
        <v>430</v>
      </c>
      <c r="AY100" s="346">
        <v>54</v>
      </c>
      <c r="AZ100" s="346">
        <v>78</v>
      </c>
      <c r="BA100" s="374"/>
      <c r="BB100" s="348">
        <v>13.8891699480113</v>
      </c>
      <c r="BC100" s="348">
        <v>0.94857320058662098</v>
      </c>
      <c r="BD100" s="348">
        <v>3.4549339038073397E-2</v>
      </c>
      <c r="BE100" s="375">
        <v>-0.165082787271745</v>
      </c>
      <c r="BF100" s="374"/>
      <c r="BG100" s="375" t="s">
        <v>430</v>
      </c>
      <c r="BH100" s="674" t="s">
        <v>430</v>
      </c>
      <c r="BI100" s="348" t="s">
        <v>430</v>
      </c>
      <c r="BJ100" s="348" t="s">
        <v>430</v>
      </c>
      <c r="BK100" s="362"/>
      <c r="BL100" s="348" t="s">
        <v>7108</v>
      </c>
      <c r="BM100" s="373" t="s">
        <v>6386</v>
      </c>
      <c r="BN100" s="372" t="s">
        <v>430</v>
      </c>
      <c r="BO100" s="372" t="s">
        <v>430</v>
      </c>
      <c r="BP100" s="372" t="s">
        <v>430</v>
      </c>
      <c r="BQ100" s="373"/>
      <c r="BR100" s="354" t="s">
        <v>548</v>
      </c>
    </row>
    <row r="101" spans="1:70" s="428" customFormat="1" x14ac:dyDescent="0.25">
      <c r="A101" s="345" t="s">
        <v>7109</v>
      </c>
      <c r="B101" s="373"/>
      <c r="C101" s="719">
        <v>44778</v>
      </c>
      <c r="D101" s="373"/>
      <c r="E101" s="346">
        <v>36.31</v>
      </c>
      <c r="F101" s="373"/>
      <c r="G101" s="347">
        <v>14.4413</v>
      </c>
      <c r="H101" s="374"/>
      <c r="I101" s="348" t="s">
        <v>430</v>
      </c>
      <c r="J101" s="348">
        <v>-1.2291000000000001</v>
      </c>
      <c r="K101" s="348">
        <v>0.70220000000000005</v>
      </c>
      <c r="L101" s="348">
        <v>4.5720999999999998</v>
      </c>
      <c r="M101" s="348">
        <v>-4.0598000000000001</v>
      </c>
      <c r="N101" s="350">
        <v>-0.3584</v>
      </c>
      <c r="O101" s="348">
        <v>1.3062</v>
      </c>
      <c r="P101" s="348">
        <v>8.6752000000000002</v>
      </c>
      <c r="Q101" s="348" t="s">
        <v>430</v>
      </c>
      <c r="R101" s="348" t="s">
        <v>430</v>
      </c>
      <c r="S101" s="348">
        <v>1.9260999999999999</v>
      </c>
      <c r="T101" s="348">
        <v>9.3606999999999996</v>
      </c>
      <c r="U101" s="348">
        <v>-6.2100999999999997</v>
      </c>
      <c r="V101" s="348">
        <v>-0.35260000000000002</v>
      </c>
      <c r="W101" s="348">
        <v>-0.1535</v>
      </c>
      <c r="X101" s="348">
        <v>9.5680999999999994</v>
      </c>
      <c r="Y101" s="374"/>
      <c r="Z101" s="346" t="s">
        <v>430</v>
      </c>
      <c r="AA101" s="346">
        <v>112</v>
      </c>
      <c r="AB101" s="346">
        <v>104</v>
      </c>
      <c r="AC101" s="346">
        <v>46</v>
      </c>
      <c r="AD101" s="346">
        <v>87</v>
      </c>
      <c r="AE101" s="346">
        <v>77</v>
      </c>
      <c r="AF101" s="346">
        <v>58</v>
      </c>
      <c r="AG101" s="346">
        <v>57</v>
      </c>
      <c r="AH101" s="346" t="s">
        <v>430</v>
      </c>
      <c r="AI101" s="346" t="s">
        <v>430</v>
      </c>
      <c r="AJ101" s="346">
        <v>103</v>
      </c>
      <c r="AK101" s="346">
        <v>58</v>
      </c>
      <c r="AL101" s="346">
        <v>94</v>
      </c>
      <c r="AM101" s="346">
        <v>87</v>
      </c>
      <c r="AN101" s="346">
        <v>110</v>
      </c>
      <c r="AO101" s="373"/>
      <c r="AP101" s="348" t="s">
        <v>430</v>
      </c>
      <c r="AQ101" s="348" t="s">
        <v>430</v>
      </c>
      <c r="AR101" s="348" t="s">
        <v>430</v>
      </c>
      <c r="AS101" s="348">
        <v>3.58</v>
      </c>
      <c r="AT101" s="348">
        <v>-1.68</v>
      </c>
      <c r="AU101" s="351"/>
      <c r="AV101" s="346" t="s">
        <v>430</v>
      </c>
      <c r="AW101" s="346" t="s">
        <v>430</v>
      </c>
      <c r="AX101" s="346" t="s">
        <v>430</v>
      </c>
      <c r="AY101" s="346">
        <v>58</v>
      </c>
      <c r="AZ101" s="346">
        <v>85</v>
      </c>
      <c r="BA101" s="374"/>
      <c r="BB101" s="348">
        <v>12.6998584200071</v>
      </c>
      <c r="BC101" s="348">
        <v>1.0007876810071501</v>
      </c>
      <c r="BD101" s="348">
        <v>2.4188455774906099E-2</v>
      </c>
      <c r="BE101" s="375">
        <v>-2.9657432616473401E-2</v>
      </c>
      <c r="BF101" s="374"/>
      <c r="BG101" s="375" t="s">
        <v>430</v>
      </c>
      <c r="BH101" s="674" t="s">
        <v>430</v>
      </c>
      <c r="BI101" s="348" t="s">
        <v>430</v>
      </c>
      <c r="BJ101" s="348" t="s">
        <v>430</v>
      </c>
      <c r="BK101" s="362"/>
      <c r="BL101" s="348" t="s">
        <v>6945</v>
      </c>
      <c r="BM101" s="373" t="s">
        <v>6946</v>
      </c>
      <c r="BN101" s="372" t="s">
        <v>430</v>
      </c>
      <c r="BO101" s="372" t="s">
        <v>430</v>
      </c>
      <c r="BP101" s="372" t="s">
        <v>430</v>
      </c>
      <c r="BQ101" s="373"/>
      <c r="BR101" s="354" t="s">
        <v>555</v>
      </c>
    </row>
    <row r="102" spans="1:70" s="428" customFormat="1" x14ac:dyDescent="0.25">
      <c r="A102" s="345" t="s">
        <v>7110</v>
      </c>
      <c r="B102" s="373"/>
      <c r="C102" s="719">
        <v>46086</v>
      </c>
      <c r="D102" s="373"/>
      <c r="E102" s="346">
        <v>37.502000000000002</v>
      </c>
      <c r="F102" s="373"/>
      <c r="G102" s="347">
        <v>10.914300000000001</v>
      </c>
      <c r="H102" s="374"/>
      <c r="I102" s="348">
        <v>1.0573999999999999</v>
      </c>
      <c r="J102" s="348">
        <v>-2.8647999999999998</v>
      </c>
      <c r="K102" s="348">
        <v>-3.1596000000000002</v>
      </c>
      <c r="L102" s="348">
        <v>3.83</v>
      </c>
      <c r="M102" s="348" t="s">
        <v>430</v>
      </c>
      <c r="N102" s="350" t="s">
        <v>430</v>
      </c>
      <c r="O102" s="348" t="s">
        <v>430</v>
      </c>
      <c r="P102" s="348" t="s">
        <v>430</v>
      </c>
      <c r="Q102" s="348" t="s">
        <v>430</v>
      </c>
      <c r="R102" s="348" t="s">
        <v>430</v>
      </c>
      <c r="S102" s="348">
        <v>-2.3748</v>
      </c>
      <c r="T102" s="348">
        <v>17.245899999999999</v>
      </c>
      <c r="U102" s="348" t="s">
        <v>430</v>
      </c>
      <c r="V102" s="348" t="s">
        <v>430</v>
      </c>
      <c r="W102" s="348">
        <v>-3.5430000000000001</v>
      </c>
      <c r="X102" s="348">
        <v>9.1430000000000007</v>
      </c>
      <c r="Y102" s="374"/>
      <c r="Z102" s="346">
        <v>3</v>
      </c>
      <c r="AA102" s="346">
        <v>115</v>
      </c>
      <c r="AB102" s="346">
        <v>112</v>
      </c>
      <c r="AC102" s="346">
        <v>50</v>
      </c>
      <c r="AD102" s="346" t="s">
        <v>430</v>
      </c>
      <c r="AE102" s="346" t="s">
        <v>430</v>
      </c>
      <c r="AF102" s="346" t="s">
        <v>430</v>
      </c>
      <c r="AG102" s="346" t="s">
        <v>430</v>
      </c>
      <c r="AH102" s="346" t="s">
        <v>430</v>
      </c>
      <c r="AI102" s="346" t="s">
        <v>430</v>
      </c>
      <c r="AJ102" s="346">
        <v>111</v>
      </c>
      <c r="AK102" s="346">
        <v>23</v>
      </c>
      <c r="AL102" s="346" t="s">
        <v>430</v>
      </c>
      <c r="AM102" s="346" t="s">
        <v>430</v>
      </c>
      <c r="AN102" s="346">
        <v>115</v>
      </c>
      <c r="AO102" s="373"/>
      <c r="AP102" s="348" t="s">
        <v>430</v>
      </c>
      <c r="AQ102" s="348" t="s">
        <v>430</v>
      </c>
      <c r="AR102" s="348" t="s">
        <v>430</v>
      </c>
      <c r="AS102" s="348" t="s">
        <v>430</v>
      </c>
      <c r="AT102" s="348" t="s">
        <v>430</v>
      </c>
      <c r="AU102" s="351"/>
      <c r="AV102" s="346" t="s">
        <v>430</v>
      </c>
      <c r="AW102" s="346" t="s">
        <v>430</v>
      </c>
      <c r="AX102" s="346" t="s">
        <v>430</v>
      </c>
      <c r="AY102" s="346" t="s">
        <v>430</v>
      </c>
      <c r="AZ102" s="346" t="s">
        <v>430</v>
      </c>
      <c r="BA102" s="374"/>
      <c r="BB102" s="348">
        <v>14.9909542339627</v>
      </c>
      <c r="BC102" s="348">
        <v>0</v>
      </c>
      <c r="BD102" s="348">
        <v>0.150711112645176</v>
      </c>
      <c r="BE102" s="375" t="s">
        <v>430</v>
      </c>
      <c r="BF102" s="374"/>
      <c r="BG102" s="375" t="s">
        <v>430</v>
      </c>
      <c r="BH102" s="674" t="s">
        <v>430</v>
      </c>
      <c r="BI102" s="348" t="s">
        <v>430</v>
      </c>
      <c r="BJ102" s="348" t="s">
        <v>430</v>
      </c>
      <c r="BK102" s="362"/>
      <c r="BL102" s="348" t="s">
        <v>7111</v>
      </c>
      <c r="BM102" s="373" t="s">
        <v>7112</v>
      </c>
      <c r="BN102" s="372" t="s">
        <v>430</v>
      </c>
      <c r="BO102" s="372" t="s">
        <v>430</v>
      </c>
      <c r="BP102" s="372" t="s">
        <v>430</v>
      </c>
      <c r="BQ102" s="373"/>
      <c r="BR102" s="354" t="s">
        <v>555</v>
      </c>
    </row>
    <row r="103" spans="1:70" s="428" customFormat="1" x14ac:dyDescent="0.25">
      <c r="A103" s="345" t="s">
        <v>7113</v>
      </c>
      <c r="B103" s="373"/>
      <c r="C103" s="719">
        <v>44848</v>
      </c>
      <c r="D103" s="373"/>
      <c r="E103" s="346">
        <v>35.512</v>
      </c>
      <c r="F103" s="373"/>
      <c r="G103" s="347">
        <v>17.8186</v>
      </c>
      <c r="H103" s="374"/>
      <c r="I103" s="348" t="s">
        <v>430</v>
      </c>
      <c r="J103" s="348">
        <v>0.3085</v>
      </c>
      <c r="K103" s="348">
        <v>2.5678999999999998</v>
      </c>
      <c r="L103" s="348">
        <v>5.6988000000000003</v>
      </c>
      <c r="M103" s="348">
        <v>2.66</v>
      </c>
      <c r="N103" s="350">
        <v>15.4419</v>
      </c>
      <c r="O103" s="348">
        <v>9.1450999999999993</v>
      </c>
      <c r="P103" s="348">
        <v>17.2972</v>
      </c>
      <c r="Q103" s="348" t="s">
        <v>430</v>
      </c>
      <c r="R103" s="348" t="s">
        <v>430</v>
      </c>
      <c r="S103" s="348">
        <v>4.0411000000000001</v>
      </c>
      <c r="T103" s="348">
        <v>13.563700000000001</v>
      </c>
      <c r="U103" s="348">
        <v>3.1473</v>
      </c>
      <c r="V103" s="348">
        <v>11.864000000000001</v>
      </c>
      <c r="W103" s="348">
        <v>1.8328</v>
      </c>
      <c r="X103" s="348">
        <v>16.278600000000001</v>
      </c>
      <c r="Y103" s="374"/>
      <c r="Z103" s="346" t="s">
        <v>430</v>
      </c>
      <c r="AA103" s="346">
        <v>74</v>
      </c>
      <c r="AB103" s="346">
        <v>65</v>
      </c>
      <c r="AC103" s="346">
        <v>30</v>
      </c>
      <c r="AD103" s="346">
        <v>36</v>
      </c>
      <c r="AE103" s="346">
        <v>40</v>
      </c>
      <c r="AF103" s="346">
        <v>37</v>
      </c>
      <c r="AG103" s="346">
        <v>28</v>
      </c>
      <c r="AH103" s="346" t="s">
        <v>430</v>
      </c>
      <c r="AI103" s="346" t="s">
        <v>430</v>
      </c>
      <c r="AJ103" s="346">
        <v>48</v>
      </c>
      <c r="AK103" s="346">
        <v>39</v>
      </c>
      <c r="AL103" s="346">
        <v>54</v>
      </c>
      <c r="AM103" s="346">
        <v>44</v>
      </c>
      <c r="AN103" s="346">
        <v>71</v>
      </c>
      <c r="AO103" s="373"/>
      <c r="AP103" s="348" t="s">
        <v>430</v>
      </c>
      <c r="AQ103" s="348" t="s">
        <v>430</v>
      </c>
      <c r="AR103" s="348" t="s">
        <v>430</v>
      </c>
      <c r="AS103" s="348">
        <v>12.92</v>
      </c>
      <c r="AT103" s="348">
        <v>12.02</v>
      </c>
      <c r="AU103" s="351"/>
      <c r="AV103" s="346" t="s">
        <v>430</v>
      </c>
      <c r="AW103" s="346" t="s">
        <v>430</v>
      </c>
      <c r="AX103" s="346" t="s">
        <v>430</v>
      </c>
      <c r="AY103" s="346">
        <v>28</v>
      </c>
      <c r="AZ103" s="346">
        <v>53</v>
      </c>
      <c r="BA103" s="374"/>
      <c r="BB103" s="348">
        <v>10.383430309262501</v>
      </c>
      <c r="BC103" s="348">
        <v>0.64773021429570798</v>
      </c>
      <c r="BD103" s="348">
        <v>9.0944045444260699E-2</v>
      </c>
      <c r="BE103" s="375">
        <v>0.51131323553186603</v>
      </c>
      <c r="BF103" s="374"/>
      <c r="BG103" s="375" t="s">
        <v>430</v>
      </c>
      <c r="BH103" s="674" t="s">
        <v>430</v>
      </c>
      <c r="BI103" s="348" t="s">
        <v>430</v>
      </c>
      <c r="BJ103" s="348" t="s">
        <v>430</v>
      </c>
      <c r="BK103" s="362"/>
      <c r="BL103" s="348" t="s">
        <v>7114</v>
      </c>
      <c r="BM103" s="373" t="s">
        <v>7115</v>
      </c>
      <c r="BN103" s="372" t="s">
        <v>430</v>
      </c>
      <c r="BO103" s="372" t="s">
        <v>430</v>
      </c>
      <c r="BP103" s="372" t="s">
        <v>430</v>
      </c>
      <c r="BQ103" s="373"/>
      <c r="BR103" s="354" t="s">
        <v>548</v>
      </c>
    </row>
    <row r="104" spans="1:70" s="428" customFormat="1" x14ac:dyDescent="0.25">
      <c r="A104" s="345" t="s">
        <v>7116</v>
      </c>
      <c r="B104" s="373"/>
      <c r="C104" s="719">
        <v>46093</v>
      </c>
      <c r="D104" s="373"/>
      <c r="E104" s="346">
        <v>32.200000000000003</v>
      </c>
      <c r="F104" s="373"/>
      <c r="G104" s="347">
        <v>10.5586</v>
      </c>
      <c r="H104" s="374"/>
      <c r="I104" s="348">
        <v>1.04E-2</v>
      </c>
      <c r="J104" s="348">
        <v>0.2954</v>
      </c>
      <c r="K104" s="348">
        <v>1.9888999999999999</v>
      </c>
      <c r="L104" s="348">
        <v>2.9224000000000001</v>
      </c>
      <c r="M104" s="348" t="s">
        <v>430</v>
      </c>
      <c r="N104" s="350" t="s">
        <v>430</v>
      </c>
      <c r="O104" s="348" t="s">
        <v>430</v>
      </c>
      <c r="P104" s="348" t="s">
        <v>430</v>
      </c>
      <c r="Q104" s="348" t="s">
        <v>430</v>
      </c>
      <c r="R104" s="348" t="s">
        <v>430</v>
      </c>
      <c r="S104" s="348">
        <v>2.1743999999999999</v>
      </c>
      <c r="T104" s="348">
        <v>13.345599999999999</v>
      </c>
      <c r="U104" s="348" t="s">
        <v>430</v>
      </c>
      <c r="V104" s="348" t="s">
        <v>430</v>
      </c>
      <c r="W104" s="348">
        <v>1.5904</v>
      </c>
      <c r="X104" s="348">
        <v>5.5860000000000003</v>
      </c>
      <c r="Y104" s="374"/>
      <c r="Z104" s="346">
        <v>24</v>
      </c>
      <c r="AA104" s="346">
        <v>76</v>
      </c>
      <c r="AB104" s="346">
        <v>79</v>
      </c>
      <c r="AC104" s="346">
        <v>56</v>
      </c>
      <c r="AD104" s="346" t="s">
        <v>430</v>
      </c>
      <c r="AE104" s="346" t="s">
        <v>430</v>
      </c>
      <c r="AF104" s="346" t="s">
        <v>430</v>
      </c>
      <c r="AG104" s="346" t="s">
        <v>430</v>
      </c>
      <c r="AH104" s="346" t="s">
        <v>430</v>
      </c>
      <c r="AI104" s="346" t="s">
        <v>430</v>
      </c>
      <c r="AJ104" s="346">
        <v>101</v>
      </c>
      <c r="AK104" s="346">
        <v>40</v>
      </c>
      <c r="AL104" s="346" t="s">
        <v>430</v>
      </c>
      <c r="AM104" s="346" t="s">
        <v>430</v>
      </c>
      <c r="AN104" s="346">
        <v>74</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74"/>
      <c r="BB104" s="348">
        <v>3.7325328169853802</v>
      </c>
      <c r="BC104" s="348">
        <v>-0.41141572618747302</v>
      </c>
      <c r="BD104" s="348">
        <v>0.174923782977146</v>
      </c>
      <c r="BE104" s="375">
        <v>1.36076623398828</v>
      </c>
      <c r="BF104" s="374"/>
      <c r="BG104" s="375" t="s">
        <v>430</v>
      </c>
      <c r="BH104" s="674" t="s">
        <v>430</v>
      </c>
      <c r="BI104" s="348" t="s">
        <v>430</v>
      </c>
      <c r="BJ104" s="348" t="s">
        <v>430</v>
      </c>
      <c r="BK104" s="362"/>
      <c r="BL104" s="348" t="s">
        <v>7117</v>
      </c>
      <c r="BM104" s="373" t="s">
        <v>4704</v>
      </c>
      <c r="BN104" s="372" t="s">
        <v>430</v>
      </c>
      <c r="BO104" s="372" t="s">
        <v>430</v>
      </c>
      <c r="BP104" s="372" t="s">
        <v>430</v>
      </c>
      <c r="BQ104" s="373"/>
      <c r="BR104" s="354" t="s">
        <v>548</v>
      </c>
    </row>
    <row r="105" spans="1:70" s="428" customFormat="1" x14ac:dyDescent="0.25">
      <c r="A105" s="345" t="s">
        <v>7118</v>
      </c>
      <c r="B105" s="373"/>
      <c r="C105" s="719">
        <v>45910</v>
      </c>
      <c r="D105" s="373"/>
      <c r="E105" s="346">
        <v>35.130000000000003</v>
      </c>
      <c r="F105" s="373"/>
      <c r="G105" s="347">
        <v>13.7479</v>
      </c>
      <c r="H105" s="374"/>
      <c r="I105" s="348">
        <v>-0.56130000000000002</v>
      </c>
      <c r="J105" s="348">
        <v>2.8102999999999998</v>
      </c>
      <c r="K105" s="348">
        <v>7.0274999999999999</v>
      </c>
      <c r="L105" s="348">
        <v>-3.5729000000000002</v>
      </c>
      <c r="M105" s="348">
        <v>-0.77090000000000003</v>
      </c>
      <c r="N105" s="350" t="s">
        <v>430</v>
      </c>
      <c r="O105" s="348" t="s">
        <v>430</v>
      </c>
      <c r="P105" s="348" t="s">
        <v>430</v>
      </c>
      <c r="Q105" s="348" t="s">
        <v>430</v>
      </c>
      <c r="R105" s="348" t="s">
        <v>430</v>
      </c>
      <c r="S105" s="348">
        <v>8.2248000000000001</v>
      </c>
      <c r="T105" s="348">
        <v>3.9948000000000001</v>
      </c>
      <c r="U105" s="348">
        <v>13.963699999999999</v>
      </c>
      <c r="V105" s="348">
        <v>30.353899999999999</v>
      </c>
      <c r="W105" s="348">
        <v>6.9833999999999996</v>
      </c>
      <c r="X105" s="348">
        <v>37.478999999999999</v>
      </c>
      <c r="Y105" s="374"/>
      <c r="Z105" s="346">
        <v>47</v>
      </c>
      <c r="AA105" s="346">
        <v>23</v>
      </c>
      <c r="AB105" s="346">
        <v>27</v>
      </c>
      <c r="AC105" s="346">
        <v>70</v>
      </c>
      <c r="AD105" s="346">
        <v>74</v>
      </c>
      <c r="AE105" s="346" t="s">
        <v>430</v>
      </c>
      <c r="AF105" s="346" t="s">
        <v>430</v>
      </c>
      <c r="AG105" s="346" t="s">
        <v>430</v>
      </c>
      <c r="AH105" s="346" t="s">
        <v>430</v>
      </c>
      <c r="AI105" s="346" t="s">
        <v>430</v>
      </c>
      <c r="AJ105" s="346">
        <v>17</v>
      </c>
      <c r="AK105" s="346">
        <v>77</v>
      </c>
      <c r="AL105" s="346">
        <v>10</v>
      </c>
      <c r="AM105" s="346">
        <v>25</v>
      </c>
      <c r="AN105" s="346">
        <v>30</v>
      </c>
      <c r="AO105" s="373"/>
      <c r="AP105" s="348" t="s">
        <v>430</v>
      </c>
      <c r="AQ105" s="348" t="s">
        <v>430</v>
      </c>
      <c r="AR105" s="348" t="s">
        <v>430</v>
      </c>
      <c r="AS105" s="348" t="s">
        <v>430</v>
      </c>
      <c r="AT105" s="348">
        <v>19.11</v>
      </c>
      <c r="AU105" s="351"/>
      <c r="AV105" s="346" t="s">
        <v>430</v>
      </c>
      <c r="AW105" s="346" t="s">
        <v>430</v>
      </c>
      <c r="AX105" s="346" t="s">
        <v>430</v>
      </c>
      <c r="AY105" s="346" t="s">
        <v>430</v>
      </c>
      <c r="AZ105" s="346">
        <v>23</v>
      </c>
      <c r="BA105" s="374"/>
      <c r="BB105" s="348">
        <v>20.710903853486101</v>
      </c>
      <c r="BC105" s="348">
        <v>0</v>
      </c>
      <c r="BD105" s="348">
        <v>0.12768256319239399</v>
      </c>
      <c r="BE105" s="375" t="s">
        <v>430</v>
      </c>
      <c r="BF105" s="374"/>
      <c r="BG105" s="375" t="s">
        <v>430</v>
      </c>
      <c r="BH105" s="674" t="s">
        <v>430</v>
      </c>
      <c r="BI105" s="348" t="s">
        <v>430</v>
      </c>
      <c r="BJ105" s="348" t="s">
        <v>430</v>
      </c>
      <c r="BK105" s="362"/>
      <c r="BL105" s="348" t="s">
        <v>7119</v>
      </c>
      <c r="BM105" s="373" t="s">
        <v>5028</v>
      </c>
      <c r="BN105" s="372" t="s">
        <v>430</v>
      </c>
      <c r="BO105" s="372" t="s">
        <v>430</v>
      </c>
      <c r="BP105" s="372" t="s">
        <v>430</v>
      </c>
      <c r="BQ105" s="373"/>
      <c r="BR105" s="354" t="s">
        <v>555</v>
      </c>
    </row>
    <row r="106" spans="1:70" s="428" customFormat="1" x14ac:dyDescent="0.25">
      <c r="A106" s="345" t="s">
        <v>7120</v>
      </c>
      <c r="B106" s="373"/>
      <c r="C106" s="719">
        <v>45898</v>
      </c>
      <c r="D106" s="373"/>
      <c r="E106" s="346">
        <v>29.444199999999999</v>
      </c>
      <c r="F106" s="373"/>
      <c r="G106" s="347">
        <v>10.952</v>
      </c>
      <c r="H106" s="374"/>
      <c r="I106" s="348" t="s">
        <v>430</v>
      </c>
      <c r="J106" s="348">
        <v>0.2104</v>
      </c>
      <c r="K106" s="348">
        <v>1.9834000000000001</v>
      </c>
      <c r="L106" s="348">
        <v>4.7637</v>
      </c>
      <c r="M106" s="348">
        <v>3.4965000000000002</v>
      </c>
      <c r="N106" s="350" t="s">
        <v>430</v>
      </c>
      <c r="O106" s="348" t="s">
        <v>430</v>
      </c>
      <c r="P106" s="348" t="s">
        <v>430</v>
      </c>
      <c r="Q106" s="348" t="s">
        <v>430</v>
      </c>
      <c r="R106" s="348" t="s">
        <v>430</v>
      </c>
      <c r="S106" s="348">
        <v>3.0388999999999999</v>
      </c>
      <c r="T106" s="348">
        <v>16.288</v>
      </c>
      <c r="U106" s="348">
        <v>3.4379</v>
      </c>
      <c r="V106" s="348">
        <v>8.6830999999999996</v>
      </c>
      <c r="W106" s="348">
        <v>1.4732000000000001</v>
      </c>
      <c r="X106" s="348">
        <v>9.52</v>
      </c>
      <c r="Y106" s="374"/>
      <c r="Z106" s="346" t="s">
        <v>430</v>
      </c>
      <c r="AA106" s="346">
        <v>80</v>
      </c>
      <c r="AB106" s="346">
        <v>80</v>
      </c>
      <c r="AC106" s="346">
        <v>43</v>
      </c>
      <c r="AD106" s="346">
        <v>29</v>
      </c>
      <c r="AE106" s="346" t="s">
        <v>430</v>
      </c>
      <c r="AF106" s="346" t="s">
        <v>430</v>
      </c>
      <c r="AG106" s="346" t="s">
        <v>430</v>
      </c>
      <c r="AH106" s="346" t="s">
        <v>430</v>
      </c>
      <c r="AI106" s="346" t="s">
        <v>430</v>
      </c>
      <c r="AJ106" s="346">
        <v>82</v>
      </c>
      <c r="AK106" s="346">
        <v>25</v>
      </c>
      <c r="AL106" s="346">
        <v>52</v>
      </c>
      <c r="AM106" s="346">
        <v>55</v>
      </c>
      <c r="AN106" s="346">
        <v>80</v>
      </c>
      <c r="AO106" s="373"/>
      <c r="AP106" s="348" t="s">
        <v>430</v>
      </c>
      <c r="AQ106" s="348" t="s">
        <v>430</v>
      </c>
      <c r="AR106" s="348" t="s">
        <v>430</v>
      </c>
      <c r="AS106" s="348" t="s">
        <v>430</v>
      </c>
      <c r="AT106" s="348">
        <v>10.31</v>
      </c>
      <c r="AU106" s="351"/>
      <c r="AV106" s="346" t="s">
        <v>430</v>
      </c>
      <c r="AW106" s="346" t="s">
        <v>430</v>
      </c>
      <c r="AX106" s="346" t="s">
        <v>430</v>
      </c>
      <c r="AY106" s="346" t="s">
        <v>430</v>
      </c>
      <c r="AZ106" s="346">
        <v>57</v>
      </c>
      <c r="BA106" s="374"/>
      <c r="BB106" s="348">
        <v>10.5383861474212</v>
      </c>
      <c r="BC106" s="348">
        <v>0.89472651376254198</v>
      </c>
      <c r="BD106" s="348">
        <v>1.12511745661173E-2</v>
      </c>
      <c r="BE106" s="375">
        <v>0.349334798625905</v>
      </c>
      <c r="BF106" s="374"/>
      <c r="BG106" s="375" t="s">
        <v>430</v>
      </c>
      <c r="BH106" s="674" t="s">
        <v>430</v>
      </c>
      <c r="BI106" s="348" t="s">
        <v>430</v>
      </c>
      <c r="BJ106" s="348" t="s">
        <v>430</v>
      </c>
      <c r="BK106" s="362"/>
      <c r="BL106" s="348" t="s">
        <v>7009</v>
      </c>
      <c r="BM106" s="373" t="s">
        <v>7010</v>
      </c>
      <c r="BN106" s="372" t="s">
        <v>430</v>
      </c>
      <c r="BO106" s="372" t="s">
        <v>430</v>
      </c>
      <c r="BP106" s="372" t="s">
        <v>430</v>
      </c>
      <c r="BQ106" s="373"/>
      <c r="BR106" s="354" t="s">
        <v>6986</v>
      </c>
    </row>
    <row r="107" spans="1:70" s="428" customFormat="1" x14ac:dyDescent="0.25">
      <c r="A107" s="345" t="s">
        <v>7121</v>
      </c>
      <c r="B107" s="373"/>
      <c r="C107" s="719">
        <v>46105</v>
      </c>
      <c r="D107" s="373"/>
      <c r="E107" s="346">
        <v>30.8901</v>
      </c>
      <c r="F107" s="373"/>
      <c r="G107" s="347">
        <v>10.284000000000001</v>
      </c>
      <c r="H107" s="374"/>
      <c r="I107" s="348">
        <v>-2.0571000000000002</v>
      </c>
      <c r="J107" s="348">
        <v>2.9636</v>
      </c>
      <c r="K107" s="348">
        <v>6.5037000000000003</v>
      </c>
      <c r="L107" s="348">
        <v>-18.1341</v>
      </c>
      <c r="M107" s="348" t="s">
        <v>430</v>
      </c>
      <c r="N107" s="350" t="s">
        <v>430</v>
      </c>
      <c r="O107" s="348" t="s">
        <v>430</v>
      </c>
      <c r="P107" s="348" t="s">
        <v>430</v>
      </c>
      <c r="Q107" s="348" t="s">
        <v>430</v>
      </c>
      <c r="R107" s="348" t="s">
        <v>430</v>
      </c>
      <c r="S107" s="348">
        <v>3.8683000000000001</v>
      </c>
      <c r="T107" s="348">
        <v>0.85319999999999996</v>
      </c>
      <c r="U107" s="348" t="s">
        <v>430</v>
      </c>
      <c r="V107" s="348" t="s">
        <v>430</v>
      </c>
      <c r="W107" s="348">
        <v>7.0468999999999999</v>
      </c>
      <c r="X107" s="348">
        <v>2.84</v>
      </c>
      <c r="Y107" s="374"/>
      <c r="Z107" s="346">
        <v>77</v>
      </c>
      <c r="AA107" s="346">
        <v>16</v>
      </c>
      <c r="AB107" s="346">
        <v>34</v>
      </c>
      <c r="AC107" s="346">
        <v>108</v>
      </c>
      <c r="AD107" s="346" t="s">
        <v>430</v>
      </c>
      <c r="AE107" s="346" t="s">
        <v>430</v>
      </c>
      <c r="AF107" s="346" t="s">
        <v>430</v>
      </c>
      <c r="AG107" s="346" t="s">
        <v>430</v>
      </c>
      <c r="AH107" s="346" t="s">
        <v>430</v>
      </c>
      <c r="AI107" s="346" t="s">
        <v>430</v>
      </c>
      <c r="AJ107" s="346">
        <v>56</v>
      </c>
      <c r="AK107" s="346">
        <v>111</v>
      </c>
      <c r="AL107" s="346" t="s">
        <v>430</v>
      </c>
      <c r="AM107" s="346" t="s">
        <v>430</v>
      </c>
      <c r="AN107" s="346">
        <v>26</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53.7942904011813</v>
      </c>
      <c r="BC107" s="348">
        <v>0</v>
      </c>
      <c r="BD107" s="348">
        <v>-4.4891256766400704E-3</v>
      </c>
      <c r="BE107" s="375" t="s">
        <v>430</v>
      </c>
      <c r="BF107" s="374"/>
      <c r="BG107" s="375" t="s">
        <v>430</v>
      </c>
      <c r="BH107" s="674" t="s">
        <v>430</v>
      </c>
      <c r="BI107" s="348" t="s">
        <v>430</v>
      </c>
      <c r="BJ107" s="348" t="s">
        <v>430</v>
      </c>
      <c r="BK107" s="362"/>
      <c r="BL107" s="348" t="s">
        <v>7122</v>
      </c>
      <c r="BM107" s="373" t="s">
        <v>4800</v>
      </c>
      <c r="BN107" s="372" t="s">
        <v>430</v>
      </c>
      <c r="BO107" s="372" t="s">
        <v>430</v>
      </c>
      <c r="BP107" s="372" t="s">
        <v>430</v>
      </c>
      <c r="BQ107" s="373"/>
      <c r="BR107" s="354" t="s">
        <v>6974</v>
      </c>
    </row>
    <row r="108" spans="1:70" s="428" customFormat="1" x14ac:dyDescent="0.25">
      <c r="A108" s="345" t="s">
        <v>7123</v>
      </c>
      <c r="B108" s="373"/>
      <c r="C108" s="719">
        <v>45659</v>
      </c>
      <c r="D108" s="373"/>
      <c r="E108" s="346">
        <v>25.7758</v>
      </c>
      <c r="F108" s="373"/>
      <c r="G108" s="347">
        <v>10.026</v>
      </c>
      <c r="H108" s="374"/>
      <c r="I108" s="348">
        <v>0.41060000000000002</v>
      </c>
      <c r="J108" s="348">
        <v>0.56169999999999998</v>
      </c>
      <c r="K108" s="348">
        <v>3.66</v>
      </c>
      <c r="L108" s="348">
        <v>14.1913</v>
      </c>
      <c r="M108" s="348">
        <v>5.6814999999999998</v>
      </c>
      <c r="N108" s="350">
        <v>4.6337000000000002</v>
      </c>
      <c r="O108" s="348" t="s">
        <v>430</v>
      </c>
      <c r="P108" s="348" t="s">
        <v>430</v>
      </c>
      <c r="Q108" s="348" t="s">
        <v>430</v>
      </c>
      <c r="R108" s="348" t="s">
        <v>430</v>
      </c>
      <c r="S108" s="348">
        <v>7.3562000000000003</v>
      </c>
      <c r="T108" s="348">
        <v>25.7652</v>
      </c>
      <c r="U108" s="348">
        <v>2.8940999999999999</v>
      </c>
      <c r="V108" s="348">
        <v>2.5992999999999999</v>
      </c>
      <c r="W108" s="348">
        <v>1.4777</v>
      </c>
      <c r="X108" s="348">
        <v>0.1613</v>
      </c>
      <c r="Y108" s="374"/>
      <c r="Z108" s="346">
        <v>7</v>
      </c>
      <c r="AA108" s="346">
        <v>68</v>
      </c>
      <c r="AB108" s="346">
        <v>51</v>
      </c>
      <c r="AC108" s="346">
        <v>5</v>
      </c>
      <c r="AD108" s="346">
        <v>20</v>
      </c>
      <c r="AE108" s="346">
        <v>67</v>
      </c>
      <c r="AF108" s="346" t="s">
        <v>430</v>
      </c>
      <c r="AG108" s="346" t="s">
        <v>430</v>
      </c>
      <c r="AH108" s="346" t="s">
        <v>430</v>
      </c>
      <c r="AI108" s="346" t="s">
        <v>430</v>
      </c>
      <c r="AJ108" s="346">
        <v>30</v>
      </c>
      <c r="AK108" s="346">
        <v>10</v>
      </c>
      <c r="AL108" s="346">
        <v>59</v>
      </c>
      <c r="AM108" s="346">
        <v>82</v>
      </c>
      <c r="AN108" s="346">
        <v>79</v>
      </c>
      <c r="AO108" s="373"/>
      <c r="AP108" s="348" t="s">
        <v>430</v>
      </c>
      <c r="AQ108" s="348" t="s">
        <v>430</v>
      </c>
      <c r="AR108" s="348" t="s">
        <v>430</v>
      </c>
      <c r="AS108" s="348" t="s">
        <v>430</v>
      </c>
      <c r="AT108" s="348">
        <v>14.42</v>
      </c>
      <c r="AU108" s="351"/>
      <c r="AV108" s="346" t="s">
        <v>430</v>
      </c>
      <c r="AW108" s="346" t="s">
        <v>430</v>
      </c>
      <c r="AX108" s="346" t="s">
        <v>430</v>
      </c>
      <c r="AY108" s="346" t="s">
        <v>430</v>
      </c>
      <c r="AZ108" s="346">
        <v>50</v>
      </c>
      <c r="BA108" s="374"/>
      <c r="BB108" s="348">
        <v>17.166710574244799</v>
      </c>
      <c r="BC108" s="348">
        <v>0.98772813346042998</v>
      </c>
      <c r="BD108" s="348">
        <v>1.4049055400741301E-2</v>
      </c>
      <c r="BE108" s="375">
        <v>-0.101636977205788</v>
      </c>
      <c r="BF108" s="374"/>
      <c r="BG108" s="375" t="s">
        <v>430</v>
      </c>
      <c r="BH108" s="674" t="s">
        <v>430</v>
      </c>
      <c r="BI108" s="348" t="s">
        <v>430</v>
      </c>
      <c r="BJ108" s="348" t="s">
        <v>430</v>
      </c>
      <c r="BK108" s="362"/>
      <c r="BL108" s="348" t="s">
        <v>7124</v>
      </c>
      <c r="BM108" s="373" t="s">
        <v>5090</v>
      </c>
      <c r="BN108" s="372" t="s">
        <v>430</v>
      </c>
      <c r="BO108" s="372" t="s">
        <v>430</v>
      </c>
      <c r="BP108" s="372" t="s">
        <v>430</v>
      </c>
      <c r="BQ108" s="373"/>
      <c r="BR108" s="354" t="s">
        <v>6974</v>
      </c>
    </row>
    <row r="109" spans="1:70" s="428" customFormat="1" x14ac:dyDescent="0.25">
      <c r="A109" s="345" t="s">
        <v>7125</v>
      </c>
      <c r="B109" s="373"/>
      <c r="C109" s="719">
        <v>40220</v>
      </c>
      <c r="D109" s="373"/>
      <c r="E109" s="346">
        <v>22.628399999999999</v>
      </c>
      <c r="F109" s="373"/>
      <c r="G109" s="347">
        <v>50.679699999999997</v>
      </c>
      <c r="H109" s="374"/>
      <c r="I109" s="348">
        <v>5.3100000000000001E-2</v>
      </c>
      <c r="J109" s="348">
        <v>0.7974</v>
      </c>
      <c r="K109" s="348">
        <v>2.6385000000000001</v>
      </c>
      <c r="L109" s="348">
        <v>6.1840000000000002</v>
      </c>
      <c r="M109" s="348">
        <v>7.6622000000000003</v>
      </c>
      <c r="N109" s="350">
        <v>11.8101</v>
      </c>
      <c r="O109" s="348">
        <v>8.0703999999999994</v>
      </c>
      <c r="P109" s="348">
        <v>13.726800000000001</v>
      </c>
      <c r="Q109" s="348">
        <v>10.799300000000001</v>
      </c>
      <c r="R109" s="348">
        <v>10.0884</v>
      </c>
      <c r="S109" s="348">
        <v>3.5895000000000001</v>
      </c>
      <c r="T109" s="348">
        <v>18.198699999999999</v>
      </c>
      <c r="U109" s="348">
        <v>7.6166999999999998</v>
      </c>
      <c r="V109" s="348">
        <v>12.044700000000001</v>
      </c>
      <c r="W109" s="348">
        <v>1.4369000000000001</v>
      </c>
      <c r="X109" s="348">
        <v>10.3279</v>
      </c>
      <c r="Y109" s="374"/>
      <c r="Z109" s="346">
        <v>19</v>
      </c>
      <c r="AA109" s="346">
        <v>58</v>
      </c>
      <c r="AB109" s="346">
        <v>64</v>
      </c>
      <c r="AC109" s="346">
        <v>29</v>
      </c>
      <c r="AD109" s="346">
        <v>15</v>
      </c>
      <c r="AE109" s="346">
        <v>46</v>
      </c>
      <c r="AF109" s="346">
        <v>38</v>
      </c>
      <c r="AG109" s="346">
        <v>37</v>
      </c>
      <c r="AH109" s="346">
        <v>29</v>
      </c>
      <c r="AI109" s="346">
        <v>19</v>
      </c>
      <c r="AJ109" s="346">
        <v>67</v>
      </c>
      <c r="AK109" s="346">
        <v>21</v>
      </c>
      <c r="AL109" s="346">
        <v>37</v>
      </c>
      <c r="AM109" s="346">
        <v>43</v>
      </c>
      <c r="AN109" s="346">
        <v>82</v>
      </c>
      <c r="AO109" s="373"/>
      <c r="AP109" s="348">
        <v>11.43</v>
      </c>
      <c r="AQ109" s="348">
        <v>12.93</v>
      </c>
      <c r="AR109" s="348">
        <v>12.46</v>
      </c>
      <c r="AS109" s="348">
        <v>11.52</v>
      </c>
      <c r="AT109" s="348">
        <v>16.7</v>
      </c>
      <c r="AU109" s="351"/>
      <c r="AV109" s="346">
        <v>18</v>
      </c>
      <c r="AW109" s="346">
        <v>22</v>
      </c>
      <c r="AX109" s="346">
        <v>24</v>
      </c>
      <c r="AY109" s="346">
        <v>34</v>
      </c>
      <c r="AZ109" s="346">
        <v>45</v>
      </c>
      <c r="BA109" s="374"/>
      <c r="BB109" s="348">
        <v>9.6093596173107194</v>
      </c>
      <c r="BC109" s="348">
        <v>0</v>
      </c>
      <c r="BD109" s="348">
        <v>6.8382872743681405E-2</v>
      </c>
      <c r="BE109" s="375" t="s">
        <v>430</v>
      </c>
      <c r="BF109" s="374"/>
      <c r="BG109" s="375" t="s">
        <v>430</v>
      </c>
      <c r="BH109" s="674" t="s">
        <v>430</v>
      </c>
      <c r="BI109" s="348" t="s">
        <v>430</v>
      </c>
      <c r="BJ109" s="348" t="s">
        <v>430</v>
      </c>
      <c r="BK109" s="362"/>
      <c r="BL109" s="348" t="s">
        <v>7126</v>
      </c>
      <c r="BM109" s="373" t="s">
        <v>6634</v>
      </c>
      <c r="BN109" s="372" t="s">
        <v>2985</v>
      </c>
      <c r="BO109" s="372" t="s">
        <v>430</v>
      </c>
      <c r="BP109" s="372" t="s">
        <v>430</v>
      </c>
      <c r="BQ109" s="373"/>
      <c r="BR109" s="354" t="s">
        <v>443</v>
      </c>
    </row>
    <row r="110" spans="1:70" s="428" customFormat="1" x14ac:dyDescent="0.25">
      <c r="A110" s="345" t="s">
        <v>7127</v>
      </c>
      <c r="B110" s="373"/>
      <c r="C110" s="719">
        <v>46226</v>
      </c>
      <c r="D110" s="373"/>
      <c r="E110" s="346">
        <v>25.405000000000001</v>
      </c>
      <c r="F110" s="373"/>
      <c r="G110" s="347">
        <v>10.561</v>
      </c>
      <c r="H110" s="374"/>
      <c r="I110" s="348">
        <v>-0.15129999999999999</v>
      </c>
      <c r="J110" s="348">
        <v>1.5187999999999999</v>
      </c>
      <c r="K110" s="348" t="s">
        <v>430</v>
      </c>
      <c r="L110" s="348" t="s">
        <v>430</v>
      </c>
      <c r="M110" s="348" t="s">
        <v>430</v>
      </c>
      <c r="N110" s="350" t="s">
        <v>430</v>
      </c>
      <c r="O110" s="348" t="s">
        <v>430</v>
      </c>
      <c r="P110" s="348" t="s">
        <v>430</v>
      </c>
      <c r="Q110" s="348" t="s">
        <v>430</v>
      </c>
      <c r="R110" s="348" t="s">
        <v>430</v>
      </c>
      <c r="S110" s="348" t="s">
        <v>430</v>
      </c>
      <c r="T110" s="348" t="s">
        <v>430</v>
      </c>
      <c r="U110" s="348" t="s">
        <v>430</v>
      </c>
      <c r="V110" s="348" t="s">
        <v>430</v>
      </c>
      <c r="W110" s="348">
        <v>3.3973</v>
      </c>
      <c r="X110" s="348">
        <v>5.61</v>
      </c>
      <c r="Y110" s="374"/>
      <c r="Z110" s="346">
        <v>36</v>
      </c>
      <c r="AA110" s="346">
        <v>49</v>
      </c>
      <c r="AB110" s="346" t="s">
        <v>430</v>
      </c>
      <c r="AC110" s="346" t="s">
        <v>430</v>
      </c>
      <c r="AD110" s="346" t="s">
        <v>430</v>
      </c>
      <c r="AE110" s="346" t="s">
        <v>430</v>
      </c>
      <c r="AF110" s="346" t="s">
        <v>430</v>
      </c>
      <c r="AG110" s="346" t="s">
        <v>430</v>
      </c>
      <c r="AH110" s="346" t="s">
        <v>430</v>
      </c>
      <c r="AI110" s="346" t="s">
        <v>430</v>
      </c>
      <c r="AJ110" s="346" t="s">
        <v>430</v>
      </c>
      <c r="AK110" s="346" t="s">
        <v>430</v>
      </c>
      <c r="AL110" s="346" t="s">
        <v>430</v>
      </c>
      <c r="AM110" s="346" t="s">
        <v>430</v>
      </c>
      <c r="AN110" s="346">
        <v>54</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t="s">
        <v>430</v>
      </c>
      <c r="BC110" s="348">
        <v>0</v>
      </c>
      <c r="BD110" s="348">
        <v>0</v>
      </c>
      <c r="BE110" s="375" t="s">
        <v>430</v>
      </c>
      <c r="BF110" s="374"/>
      <c r="BG110" s="375" t="s">
        <v>430</v>
      </c>
      <c r="BH110" s="674" t="s">
        <v>430</v>
      </c>
      <c r="BI110" s="348" t="s">
        <v>430</v>
      </c>
      <c r="BJ110" s="348" t="s">
        <v>430</v>
      </c>
      <c r="BK110" s="362"/>
      <c r="BL110" s="348" t="s">
        <v>7128</v>
      </c>
      <c r="BM110" s="373" t="s">
        <v>7129</v>
      </c>
      <c r="BN110" s="372" t="s">
        <v>430</v>
      </c>
      <c r="BO110" s="372" t="s">
        <v>430</v>
      </c>
      <c r="BP110" s="372" t="s">
        <v>430</v>
      </c>
      <c r="BQ110" s="373"/>
      <c r="BR110" s="354" t="s">
        <v>6974</v>
      </c>
    </row>
    <row r="111" spans="1:70" s="428" customFormat="1" x14ac:dyDescent="0.25">
      <c r="A111" s="345" t="s">
        <v>7130</v>
      </c>
      <c r="B111" s="373"/>
      <c r="C111" s="719">
        <v>40220</v>
      </c>
      <c r="D111" s="373"/>
      <c r="E111" s="346">
        <v>20.4101</v>
      </c>
      <c r="F111" s="373"/>
      <c r="G111" s="347">
        <v>42.853499999999997</v>
      </c>
      <c r="H111" s="374"/>
      <c r="I111" s="348">
        <v>-0.37480000000000002</v>
      </c>
      <c r="J111" s="348">
        <v>0.66620000000000001</v>
      </c>
      <c r="K111" s="348">
        <v>3.1533000000000002</v>
      </c>
      <c r="L111" s="348">
        <v>3.0775999999999999</v>
      </c>
      <c r="M111" s="348">
        <v>1.3211999999999999</v>
      </c>
      <c r="N111" s="350">
        <v>6.2629000000000001</v>
      </c>
      <c r="O111" s="348">
        <v>5.9946999999999999</v>
      </c>
      <c r="P111" s="348">
        <v>10.3735</v>
      </c>
      <c r="Q111" s="348">
        <v>8.5276999999999994</v>
      </c>
      <c r="R111" s="348">
        <v>8.5376999999999992</v>
      </c>
      <c r="S111" s="348">
        <v>3.9117000000000002</v>
      </c>
      <c r="T111" s="348">
        <v>6.8559000000000001</v>
      </c>
      <c r="U111" s="348">
        <v>3.0236000000000001</v>
      </c>
      <c r="V111" s="348">
        <v>6.2453000000000003</v>
      </c>
      <c r="W111" s="348">
        <v>2.8108</v>
      </c>
      <c r="X111" s="348">
        <v>9.2127999999999997</v>
      </c>
      <c r="Y111" s="374"/>
      <c r="Z111" s="346">
        <v>43</v>
      </c>
      <c r="AA111" s="346">
        <v>63</v>
      </c>
      <c r="AB111" s="346">
        <v>59</v>
      </c>
      <c r="AC111" s="346">
        <v>55</v>
      </c>
      <c r="AD111" s="346">
        <v>48</v>
      </c>
      <c r="AE111" s="346">
        <v>61</v>
      </c>
      <c r="AF111" s="346">
        <v>41</v>
      </c>
      <c r="AG111" s="346">
        <v>53</v>
      </c>
      <c r="AH111" s="346">
        <v>37</v>
      </c>
      <c r="AI111" s="346">
        <v>22</v>
      </c>
      <c r="AJ111" s="346">
        <v>53</v>
      </c>
      <c r="AK111" s="346">
        <v>64</v>
      </c>
      <c r="AL111" s="346">
        <v>57</v>
      </c>
      <c r="AM111" s="346">
        <v>65</v>
      </c>
      <c r="AN111" s="346">
        <v>61</v>
      </c>
      <c r="AO111" s="373"/>
      <c r="AP111" s="348">
        <v>9.09</v>
      </c>
      <c r="AQ111" s="348">
        <v>9.6999999999999993</v>
      </c>
      <c r="AR111" s="348">
        <v>9.26</v>
      </c>
      <c r="AS111" s="348">
        <v>7.79</v>
      </c>
      <c r="AT111" s="348">
        <v>6.81</v>
      </c>
      <c r="AU111" s="351"/>
      <c r="AV111" s="346">
        <v>22</v>
      </c>
      <c r="AW111" s="346">
        <v>27</v>
      </c>
      <c r="AX111" s="346">
        <v>35</v>
      </c>
      <c r="AY111" s="346">
        <v>44</v>
      </c>
      <c r="AZ111" s="346">
        <v>71</v>
      </c>
      <c r="BA111" s="374"/>
      <c r="BB111" s="348">
        <v>6.7605600663734799</v>
      </c>
      <c r="BC111" s="348">
        <v>0</v>
      </c>
      <c r="BD111" s="348">
        <v>5.7276774667936299E-2</v>
      </c>
      <c r="BE111" s="375" t="s">
        <v>430</v>
      </c>
      <c r="BF111" s="374"/>
      <c r="BG111" s="375" t="s">
        <v>430</v>
      </c>
      <c r="BH111" s="674" t="s">
        <v>430</v>
      </c>
      <c r="BI111" s="348" t="s">
        <v>430</v>
      </c>
      <c r="BJ111" s="348" t="s">
        <v>430</v>
      </c>
      <c r="BK111" s="362"/>
      <c r="BL111" s="348" t="s">
        <v>7009</v>
      </c>
      <c r="BM111" s="373" t="s">
        <v>6303</v>
      </c>
      <c r="BN111" s="372" t="s">
        <v>2656</v>
      </c>
      <c r="BO111" s="372" t="s">
        <v>430</v>
      </c>
      <c r="BP111" s="372" t="s">
        <v>430</v>
      </c>
      <c r="BQ111" s="373"/>
      <c r="BR111" s="354" t="s">
        <v>443</v>
      </c>
    </row>
    <row r="112" spans="1:70" s="428" customFormat="1" x14ac:dyDescent="0.25">
      <c r="A112" s="345" t="s">
        <v>7131</v>
      </c>
      <c r="B112" s="373"/>
      <c r="C112" s="719">
        <v>45995</v>
      </c>
      <c r="D112" s="373"/>
      <c r="E112" s="346">
        <v>19.077100000000002</v>
      </c>
      <c r="F112" s="373"/>
      <c r="G112" s="347">
        <v>11.400399999999999</v>
      </c>
      <c r="H112" s="374"/>
      <c r="I112" s="348">
        <v>0.53090000000000004</v>
      </c>
      <c r="J112" s="348">
        <v>2.2448000000000001</v>
      </c>
      <c r="K112" s="348">
        <v>-3.3978999999999999</v>
      </c>
      <c r="L112" s="348">
        <v>-0.72189999999999999</v>
      </c>
      <c r="M112" s="348">
        <v>11.0306</v>
      </c>
      <c r="N112" s="350" t="s">
        <v>430</v>
      </c>
      <c r="O112" s="348" t="s">
        <v>430</v>
      </c>
      <c r="P112" s="348" t="s">
        <v>430</v>
      </c>
      <c r="Q112" s="348" t="s">
        <v>430</v>
      </c>
      <c r="R112" s="348" t="s">
        <v>430</v>
      </c>
      <c r="S112" s="348">
        <v>-2.0886999999999998</v>
      </c>
      <c r="T112" s="348">
        <v>25.022200000000002</v>
      </c>
      <c r="U112" s="348">
        <v>14.4343</v>
      </c>
      <c r="V112" s="348" t="s">
        <v>430</v>
      </c>
      <c r="W112" s="348">
        <v>0.59650000000000003</v>
      </c>
      <c r="X112" s="348">
        <v>14.004</v>
      </c>
      <c r="Y112" s="374"/>
      <c r="Z112" s="346">
        <v>5</v>
      </c>
      <c r="AA112" s="346">
        <v>41</v>
      </c>
      <c r="AB112" s="346">
        <v>113</v>
      </c>
      <c r="AC112" s="346">
        <v>66</v>
      </c>
      <c r="AD112" s="346">
        <v>10</v>
      </c>
      <c r="AE112" s="346" t="s">
        <v>430</v>
      </c>
      <c r="AF112" s="346" t="s">
        <v>430</v>
      </c>
      <c r="AG112" s="346" t="s">
        <v>430</v>
      </c>
      <c r="AH112" s="346" t="s">
        <v>430</v>
      </c>
      <c r="AI112" s="346" t="s">
        <v>430</v>
      </c>
      <c r="AJ112" s="346">
        <v>110</v>
      </c>
      <c r="AK112" s="346">
        <v>11</v>
      </c>
      <c r="AL112" s="346">
        <v>5</v>
      </c>
      <c r="AM112" s="346" t="s">
        <v>430</v>
      </c>
      <c r="AN112" s="346">
        <v>102</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21.2575281402118</v>
      </c>
      <c r="BC112" s="348">
        <v>0.99106295503131803</v>
      </c>
      <c r="BD112" s="348">
        <v>6.9310626384815499E-2</v>
      </c>
      <c r="BE112" s="375">
        <v>-3.6460615011474101E-2</v>
      </c>
      <c r="BF112" s="374"/>
      <c r="BG112" s="375" t="s">
        <v>430</v>
      </c>
      <c r="BH112" s="674" t="s">
        <v>430</v>
      </c>
      <c r="BI112" s="348" t="s">
        <v>430</v>
      </c>
      <c r="BJ112" s="348" t="s">
        <v>430</v>
      </c>
      <c r="BK112" s="362"/>
      <c r="BL112" s="348" t="s">
        <v>7122</v>
      </c>
      <c r="BM112" s="373" t="s">
        <v>4800</v>
      </c>
      <c r="BN112" s="372" t="s">
        <v>430</v>
      </c>
      <c r="BO112" s="372" t="s">
        <v>430</v>
      </c>
      <c r="BP112" s="372" t="s">
        <v>430</v>
      </c>
      <c r="BQ112" s="373"/>
      <c r="BR112" s="354" t="s">
        <v>555</v>
      </c>
    </row>
    <row r="113" spans="1:70" s="428" customFormat="1" x14ac:dyDescent="0.25">
      <c r="A113" s="345" t="s">
        <v>7132</v>
      </c>
      <c r="B113" s="373"/>
      <c r="C113" s="719">
        <v>40672</v>
      </c>
      <c r="D113" s="373"/>
      <c r="E113" s="346">
        <v>18.257899999999999</v>
      </c>
      <c r="F113" s="373"/>
      <c r="G113" s="347">
        <v>35.825299999999999</v>
      </c>
      <c r="H113" s="374"/>
      <c r="I113" s="348" t="s">
        <v>430</v>
      </c>
      <c r="J113" s="348">
        <v>8.0500000000000002E-2</v>
      </c>
      <c r="K113" s="348">
        <v>0.73299999999999998</v>
      </c>
      <c r="L113" s="348">
        <v>3.5838000000000001</v>
      </c>
      <c r="M113" s="348">
        <v>2.8123999999999998</v>
      </c>
      <c r="N113" s="350">
        <v>5.6978999999999997</v>
      </c>
      <c r="O113" s="348">
        <v>5.9476000000000004</v>
      </c>
      <c r="P113" s="348">
        <v>9.8947000000000003</v>
      </c>
      <c r="Q113" s="348">
        <v>8.8118999999999996</v>
      </c>
      <c r="R113" s="348">
        <v>8.5801999999999996</v>
      </c>
      <c r="S113" s="348">
        <v>1.2257</v>
      </c>
      <c r="T113" s="348">
        <v>5.9240000000000004</v>
      </c>
      <c r="U113" s="348">
        <v>2.6983999999999999</v>
      </c>
      <c r="V113" s="348">
        <v>4.9066000000000001</v>
      </c>
      <c r="W113" s="348">
        <v>0.5716</v>
      </c>
      <c r="X113" s="348">
        <v>8.7150999999999996</v>
      </c>
      <c r="Y113" s="374"/>
      <c r="Z113" s="346" t="s">
        <v>430</v>
      </c>
      <c r="AA113" s="346">
        <v>83</v>
      </c>
      <c r="AB113" s="346">
        <v>102</v>
      </c>
      <c r="AC113" s="346">
        <v>51</v>
      </c>
      <c r="AD113" s="346">
        <v>33</v>
      </c>
      <c r="AE113" s="346">
        <v>63</v>
      </c>
      <c r="AF113" s="346">
        <v>42</v>
      </c>
      <c r="AG113" s="346">
        <v>55</v>
      </c>
      <c r="AH113" s="346">
        <v>36</v>
      </c>
      <c r="AI113" s="346">
        <v>21</v>
      </c>
      <c r="AJ113" s="346">
        <v>107</v>
      </c>
      <c r="AK113" s="346">
        <v>65</v>
      </c>
      <c r="AL113" s="346">
        <v>62</v>
      </c>
      <c r="AM113" s="346">
        <v>72</v>
      </c>
      <c r="AN113" s="346">
        <v>104</v>
      </c>
      <c r="AO113" s="373"/>
      <c r="AP113" s="348">
        <v>9.24</v>
      </c>
      <c r="AQ113" s="348">
        <v>9.57</v>
      </c>
      <c r="AR113" s="348">
        <v>9.0500000000000007</v>
      </c>
      <c r="AS113" s="348">
        <v>7.38</v>
      </c>
      <c r="AT113" s="348">
        <v>6.66</v>
      </c>
      <c r="AU113" s="351"/>
      <c r="AV113" s="346">
        <v>21</v>
      </c>
      <c r="AW113" s="346">
        <v>28</v>
      </c>
      <c r="AX113" s="346">
        <v>37</v>
      </c>
      <c r="AY113" s="346">
        <v>46</v>
      </c>
      <c r="AZ113" s="346">
        <v>73</v>
      </c>
      <c r="BA113" s="374"/>
      <c r="BB113" s="348">
        <v>5.1427898601570199</v>
      </c>
      <c r="BC113" s="348">
        <v>0</v>
      </c>
      <c r="BD113" s="348">
        <v>7.2302532826375596E-2</v>
      </c>
      <c r="BE113" s="375" t="s">
        <v>430</v>
      </c>
      <c r="BF113" s="374"/>
      <c r="BG113" s="375" t="s">
        <v>430</v>
      </c>
      <c r="BH113" s="674" t="s">
        <v>430</v>
      </c>
      <c r="BI113" s="348" t="s">
        <v>430</v>
      </c>
      <c r="BJ113" s="348" t="s">
        <v>430</v>
      </c>
      <c r="BK113" s="362"/>
      <c r="BL113" s="348" t="s">
        <v>6918</v>
      </c>
      <c r="BM113" s="373" t="s">
        <v>6919</v>
      </c>
      <c r="BN113" s="372" t="s">
        <v>430</v>
      </c>
      <c r="BO113" s="372" t="s">
        <v>430</v>
      </c>
      <c r="BP113" s="372" t="s">
        <v>430</v>
      </c>
      <c r="BQ113" s="373"/>
      <c r="BR113" s="354" t="s">
        <v>443</v>
      </c>
    </row>
    <row r="114" spans="1:70" s="428" customFormat="1" x14ac:dyDescent="0.25">
      <c r="A114" s="345" t="s">
        <v>7133</v>
      </c>
      <c r="B114" s="373"/>
      <c r="C114" s="719">
        <v>45841</v>
      </c>
      <c r="D114" s="373"/>
      <c r="E114" s="346">
        <v>15.9109</v>
      </c>
      <c r="F114" s="373"/>
      <c r="G114" s="347">
        <v>10.4999</v>
      </c>
      <c r="H114" s="374"/>
      <c r="I114" s="348">
        <v>0.76</v>
      </c>
      <c r="J114" s="348">
        <v>2.7006000000000001</v>
      </c>
      <c r="K114" s="348">
        <v>5.3910999999999998</v>
      </c>
      <c r="L114" s="348">
        <v>20.3248</v>
      </c>
      <c r="M114" s="348">
        <v>9.9213000000000005</v>
      </c>
      <c r="N114" s="350">
        <v>-0.37480000000000002</v>
      </c>
      <c r="O114" s="348" t="s">
        <v>430</v>
      </c>
      <c r="P114" s="348" t="s">
        <v>430</v>
      </c>
      <c r="Q114" s="348" t="s">
        <v>430</v>
      </c>
      <c r="R114" s="348" t="s">
        <v>430</v>
      </c>
      <c r="S114" s="348">
        <v>14.233599999999999</v>
      </c>
      <c r="T114" s="348">
        <v>32.342199999999998</v>
      </c>
      <c r="U114" s="348">
        <v>1.3357000000000001</v>
      </c>
      <c r="V114" s="348">
        <v>1.4699</v>
      </c>
      <c r="W114" s="348">
        <v>5.55</v>
      </c>
      <c r="X114" s="348">
        <v>4.4829999999999997</v>
      </c>
      <c r="Y114" s="374"/>
      <c r="Z114" s="346">
        <v>4</v>
      </c>
      <c r="AA114" s="346">
        <v>29</v>
      </c>
      <c r="AB114" s="346">
        <v>47</v>
      </c>
      <c r="AC114" s="346">
        <v>1</v>
      </c>
      <c r="AD114" s="346">
        <v>13</v>
      </c>
      <c r="AE114" s="346">
        <v>78</v>
      </c>
      <c r="AF114" s="346" t="s">
        <v>430</v>
      </c>
      <c r="AG114" s="346" t="s">
        <v>430</v>
      </c>
      <c r="AH114" s="346" t="s">
        <v>430</v>
      </c>
      <c r="AI114" s="346" t="s">
        <v>430</v>
      </c>
      <c r="AJ114" s="346">
        <v>2</v>
      </c>
      <c r="AK114" s="346">
        <v>5</v>
      </c>
      <c r="AL114" s="346">
        <v>77</v>
      </c>
      <c r="AM114" s="346">
        <v>85</v>
      </c>
      <c r="AN114" s="346">
        <v>46</v>
      </c>
      <c r="AO114" s="373"/>
      <c r="AP114" s="348" t="s">
        <v>430</v>
      </c>
      <c r="AQ114" s="348" t="s">
        <v>430</v>
      </c>
      <c r="AR114" s="348" t="s">
        <v>430</v>
      </c>
      <c r="AS114" s="348" t="s">
        <v>430</v>
      </c>
      <c r="AT114" s="348">
        <v>18.809999999999999</v>
      </c>
      <c r="AU114" s="351"/>
      <c r="AV114" s="346" t="s">
        <v>430</v>
      </c>
      <c r="AW114" s="346" t="s">
        <v>430</v>
      </c>
      <c r="AX114" s="346" t="s">
        <v>430</v>
      </c>
      <c r="AY114" s="346" t="s">
        <v>430</v>
      </c>
      <c r="AZ114" s="346">
        <v>30</v>
      </c>
      <c r="BA114" s="374"/>
      <c r="BB114" s="348">
        <v>24.479723910399599</v>
      </c>
      <c r="BC114" s="348">
        <v>0.97858902439894802</v>
      </c>
      <c r="BD114" s="348">
        <v>8.5984098004787402E-3</v>
      </c>
      <c r="BE114" s="375">
        <v>-0.15428482058125301</v>
      </c>
      <c r="BF114" s="374"/>
      <c r="BG114" s="375" t="s">
        <v>430</v>
      </c>
      <c r="BH114" s="674" t="s">
        <v>430</v>
      </c>
      <c r="BI114" s="348" t="s">
        <v>430</v>
      </c>
      <c r="BJ114" s="348" t="s">
        <v>430</v>
      </c>
      <c r="BK114" s="362"/>
      <c r="BL114" s="348" t="s">
        <v>7134</v>
      </c>
      <c r="BM114" s="373" t="s">
        <v>6190</v>
      </c>
      <c r="BN114" s="372" t="s">
        <v>430</v>
      </c>
      <c r="BO114" s="372" t="s">
        <v>430</v>
      </c>
      <c r="BP114" s="372" t="s">
        <v>430</v>
      </c>
      <c r="BQ114" s="373"/>
      <c r="BR114" s="354" t="s">
        <v>555</v>
      </c>
    </row>
    <row r="115" spans="1:70" s="428" customFormat="1" x14ac:dyDescent="0.25">
      <c r="A115" s="345" t="s">
        <v>7135</v>
      </c>
      <c r="B115" s="373"/>
      <c r="C115" s="719">
        <v>46052</v>
      </c>
      <c r="D115" s="373"/>
      <c r="E115" s="346">
        <v>15.806900000000001</v>
      </c>
      <c r="F115" s="373"/>
      <c r="G115" s="347">
        <v>9.6163000000000007</v>
      </c>
      <c r="H115" s="374"/>
      <c r="I115" s="348">
        <v>-0.64980000000000004</v>
      </c>
      <c r="J115" s="348">
        <v>2.5848</v>
      </c>
      <c r="K115" s="348">
        <v>7.3822999999999999</v>
      </c>
      <c r="L115" s="348">
        <v>-4.117</v>
      </c>
      <c r="M115" s="348">
        <v>-0.61080000000000001</v>
      </c>
      <c r="N115" s="350" t="s">
        <v>430</v>
      </c>
      <c r="O115" s="348" t="s">
        <v>430</v>
      </c>
      <c r="P115" s="348" t="s">
        <v>430</v>
      </c>
      <c r="Q115" s="348" t="s">
        <v>430</v>
      </c>
      <c r="R115" s="348" t="s">
        <v>430</v>
      </c>
      <c r="S115" s="348">
        <v>7.8555999999999999</v>
      </c>
      <c r="T115" s="348">
        <v>4.0308999999999999</v>
      </c>
      <c r="U115" s="348" t="s">
        <v>430</v>
      </c>
      <c r="V115" s="348" t="s">
        <v>430</v>
      </c>
      <c r="W115" s="348">
        <v>6.9702000000000002</v>
      </c>
      <c r="X115" s="348">
        <v>-3.8370000000000002</v>
      </c>
      <c r="Y115" s="374"/>
      <c r="Z115" s="346">
        <v>52</v>
      </c>
      <c r="AA115" s="346">
        <v>31</v>
      </c>
      <c r="AB115" s="346">
        <v>10</v>
      </c>
      <c r="AC115" s="346">
        <v>74</v>
      </c>
      <c r="AD115" s="346">
        <v>67</v>
      </c>
      <c r="AE115" s="346" t="s">
        <v>430</v>
      </c>
      <c r="AF115" s="346" t="s">
        <v>430</v>
      </c>
      <c r="AG115" s="346" t="s">
        <v>430</v>
      </c>
      <c r="AH115" s="346" t="s">
        <v>430</v>
      </c>
      <c r="AI115" s="346" t="s">
        <v>430</v>
      </c>
      <c r="AJ115" s="346">
        <v>27</v>
      </c>
      <c r="AK115" s="346">
        <v>76</v>
      </c>
      <c r="AL115" s="346" t="s">
        <v>430</v>
      </c>
      <c r="AM115" s="346" t="s">
        <v>430</v>
      </c>
      <c r="AN115" s="346">
        <v>33</v>
      </c>
      <c r="AO115" s="373"/>
      <c r="AP115" s="348" t="s">
        <v>430</v>
      </c>
      <c r="AQ115" s="348" t="s">
        <v>430</v>
      </c>
      <c r="AR115" s="348" t="s">
        <v>430</v>
      </c>
      <c r="AS115" s="348" t="s">
        <v>430</v>
      </c>
      <c r="AT115" s="348" t="s">
        <v>430</v>
      </c>
      <c r="AU115" s="351"/>
      <c r="AV115" s="346" t="s">
        <v>430</v>
      </c>
      <c r="AW115" s="346" t="s">
        <v>430</v>
      </c>
      <c r="AX115" s="346" t="s">
        <v>430</v>
      </c>
      <c r="AY115" s="346" t="s">
        <v>430</v>
      </c>
      <c r="AZ115" s="346" t="s">
        <v>430</v>
      </c>
      <c r="BA115" s="374"/>
      <c r="BB115" s="348">
        <v>20.241630974834699</v>
      </c>
      <c r="BC115" s="348">
        <v>0</v>
      </c>
      <c r="BD115" s="348">
        <v>-2.0094263411987601E-2</v>
      </c>
      <c r="BE115" s="375" t="s">
        <v>430</v>
      </c>
      <c r="BF115" s="374"/>
      <c r="BG115" s="375" t="s">
        <v>430</v>
      </c>
      <c r="BH115" s="674" t="s">
        <v>430</v>
      </c>
      <c r="BI115" s="348" t="s">
        <v>430</v>
      </c>
      <c r="BJ115" s="348" t="s">
        <v>430</v>
      </c>
      <c r="BK115" s="362"/>
      <c r="BL115" s="348" t="s">
        <v>7136</v>
      </c>
      <c r="BM115" s="373" t="s">
        <v>7137</v>
      </c>
      <c r="BN115" s="372" t="s">
        <v>430</v>
      </c>
      <c r="BO115" s="372" t="s">
        <v>430</v>
      </c>
      <c r="BP115" s="372" t="s">
        <v>430</v>
      </c>
      <c r="BQ115" s="373"/>
      <c r="BR115" s="354" t="s">
        <v>555</v>
      </c>
    </row>
    <row r="116" spans="1:70" s="428" customFormat="1" x14ac:dyDescent="0.25">
      <c r="A116" s="345" t="s">
        <v>7138</v>
      </c>
      <c r="B116" s="373"/>
      <c r="C116" s="719">
        <v>46064</v>
      </c>
      <c r="D116" s="373"/>
      <c r="E116" s="346">
        <v>11.8931</v>
      </c>
      <c r="F116" s="373"/>
      <c r="G116" s="347">
        <v>9.5726999999999993</v>
      </c>
      <c r="H116" s="374"/>
      <c r="I116" s="348">
        <v>-0.82779999999999998</v>
      </c>
      <c r="J116" s="348">
        <v>-0.47820000000000001</v>
      </c>
      <c r="K116" s="348">
        <v>-0.18459999999999999</v>
      </c>
      <c r="L116" s="348">
        <v>-6.5320999999999998</v>
      </c>
      <c r="M116" s="348">
        <v>-2.7717999999999998</v>
      </c>
      <c r="N116" s="350" t="s">
        <v>430</v>
      </c>
      <c r="O116" s="348" t="s">
        <v>430</v>
      </c>
      <c r="P116" s="348" t="s">
        <v>430</v>
      </c>
      <c r="Q116" s="348" t="s">
        <v>430</v>
      </c>
      <c r="R116" s="348" t="s">
        <v>430</v>
      </c>
      <c r="S116" s="348">
        <v>-4.8000000000000001E-2</v>
      </c>
      <c r="T116" s="348">
        <v>3.2576000000000001</v>
      </c>
      <c r="U116" s="348" t="s">
        <v>430</v>
      </c>
      <c r="V116" s="348" t="s">
        <v>430</v>
      </c>
      <c r="W116" s="348">
        <v>3.2399999999999998E-2</v>
      </c>
      <c r="X116" s="348">
        <v>-4.2729999999999997</v>
      </c>
      <c r="Y116" s="374"/>
      <c r="Z116" s="346">
        <v>60</v>
      </c>
      <c r="AA116" s="346">
        <v>101</v>
      </c>
      <c r="AB116" s="346">
        <v>108</v>
      </c>
      <c r="AC116" s="346">
        <v>92</v>
      </c>
      <c r="AD116" s="346">
        <v>83</v>
      </c>
      <c r="AE116" s="346" t="s">
        <v>430</v>
      </c>
      <c r="AF116" s="346" t="s">
        <v>430</v>
      </c>
      <c r="AG116" s="346" t="s">
        <v>430</v>
      </c>
      <c r="AH116" s="346" t="s">
        <v>430</v>
      </c>
      <c r="AI116" s="346" t="s">
        <v>430</v>
      </c>
      <c r="AJ116" s="346">
        <v>108</v>
      </c>
      <c r="AK116" s="346">
        <v>93</v>
      </c>
      <c r="AL116" s="346" t="s">
        <v>430</v>
      </c>
      <c r="AM116" s="346" t="s">
        <v>430</v>
      </c>
      <c r="AN116" s="346">
        <v>108</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11.600971693865</v>
      </c>
      <c r="BC116" s="348">
        <v>0.97616107790367501</v>
      </c>
      <c r="BD116" s="348">
        <v>-7.4557317033823803E-2</v>
      </c>
      <c r="BE116" s="375">
        <v>-0.143411011105567</v>
      </c>
      <c r="BF116" s="374"/>
      <c r="BG116" s="375" t="s">
        <v>430</v>
      </c>
      <c r="BH116" s="674" t="s">
        <v>430</v>
      </c>
      <c r="BI116" s="348" t="s">
        <v>430</v>
      </c>
      <c r="BJ116" s="348" t="s">
        <v>430</v>
      </c>
      <c r="BK116" s="362"/>
      <c r="BL116" s="348" t="s">
        <v>6940</v>
      </c>
      <c r="BM116" s="373" t="s">
        <v>4732</v>
      </c>
      <c r="BN116" s="372" t="s">
        <v>430</v>
      </c>
      <c r="BO116" s="372" t="s">
        <v>430</v>
      </c>
      <c r="BP116" s="372" t="s">
        <v>430</v>
      </c>
      <c r="BQ116" s="373"/>
      <c r="BR116" s="354" t="s">
        <v>555</v>
      </c>
    </row>
    <row r="117" spans="1:70" s="428" customFormat="1" x14ac:dyDescent="0.25">
      <c r="A117" s="345" t="s">
        <v>7139</v>
      </c>
      <c r="B117" s="373"/>
      <c r="C117" s="719">
        <v>46083</v>
      </c>
      <c r="D117" s="373"/>
      <c r="E117" s="346">
        <v>11.465199999999999</v>
      </c>
      <c r="F117" s="373"/>
      <c r="G117" s="347">
        <v>7.9943</v>
      </c>
      <c r="H117" s="374"/>
      <c r="I117" s="348">
        <v>-2.1002000000000001</v>
      </c>
      <c r="J117" s="348">
        <v>3.0139999999999998</v>
      </c>
      <c r="K117" s="348">
        <v>6.1420000000000003</v>
      </c>
      <c r="L117" s="348">
        <v>-17.576000000000001</v>
      </c>
      <c r="M117" s="348" t="s">
        <v>430</v>
      </c>
      <c r="N117" s="350" t="s">
        <v>430</v>
      </c>
      <c r="O117" s="348" t="s">
        <v>430</v>
      </c>
      <c r="P117" s="348" t="s">
        <v>430</v>
      </c>
      <c r="Q117" s="348" t="s">
        <v>430</v>
      </c>
      <c r="R117" s="348" t="s">
        <v>430</v>
      </c>
      <c r="S117" s="348">
        <v>3.8774000000000002</v>
      </c>
      <c r="T117" s="348">
        <v>1.0964</v>
      </c>
      <c r="U117" s="348" t="s">
        <v>430</v>
      </c>
      <c r="V117" s="348" t="s">
        <v>430</v>
      </c>
      <c r="W117" s="348">
        <v>6.5907</v>
      </c>
      <c r="X117" s="348">
        <v>-20.056999999999999</v>
      </c>
      <c r="Y117" s="374"/>
      <c r="Z117" s="346">
        <v>78</v>
      </c>
      <c r="AA117" s="346">
        <v>13</v>
      </c>
      <c r="AB117" s="346">
        <v>46</v>
      </c>
      <c r="AC117" s="346">
        <v>100</v>
      </c>
      <c r="AD117" s="346" t="s">
        <v>430</v>
      </c>
      <c r="AE117" s="346" t="s">
        <v>430</v>
      </c>
      <c r="AF117" s="346" t="s">
        <v>430</v>
      </c>
      <c r="AG117" s="346" t="s">
        <v>430</v>
      </c>
      <c r="AH117" s="346" t="s">
        <v>430</v>
      </c>
      <c r="AI117" s="346" t="s">
        <v>430</v>
      </c>
      <c r="AJ117" s="346">
        <v>55</v>
      </c>
      <c r="AK117" s="346">
        <v>109</v>
      </c>
      <c r="AL117" s="346" t="s">
        <v>430</v>
      </c>
      <c r="AM117" s="346" t="s">
        <v>430</v>
      </c>
      <c r="AN117" s="346">
        <v>45</v>
      </c>
      <c r="AO117" s="373"/>
      <c r="AP117" s="348" t="s">
        <v>430</v>
      </c>
      <c r="AQ117" s="348" t="s">
        <v>430</v>
      </c>
      <c r="AR117" s="348" t="s">
        <v>430</v>
      </c>
      <c r="AS117" s="348" t="s">
        <v>430</v>
      </c>
      <c r="AT117" s="348" t="s">
        <v>430</v>
      </c>
      <c r="AU117" s="351"/>
      <c r="AV117" s="346" t="s">
        <v>430</v>
      </c>
      <c r="AW117" s="346" t="s">
        <v>430</v>
      </c>
      <c r="AX117" s="346" t="s">
        <v>430</v>
      </c>
      <c r="AY117" s="346" t="s">
        <v>430</v>
      </c>
      <c r="AZ117" s="346" t="s">
        <v>430</v>
      </c>
      <c r="BA117" s="374"/>
      <c r="BB117" s="348">
        <v>48.482700245594998</v>
      </c>
      <c r="BC117" s="348">
        <v>0</v>
      </c>
      <c r="BD117" s="348">
        <v>-3.7873686892128298E-2</v>
      </c>
      <c r="BE117" s="375" t="s">
        <v>430</v>
      </c>
      <c r="BF117" s="374"/>
      <c r="BG117" s="375" t="s">
        <v>430</v>
      </c>
      <c r="BH117" s="674" t="s">
        <v>430</v>
      </c>
      <c r="BI117" s="348" t="s">
        <v>430</v>
      </c>
      <c r="BJ117" s="348" t="s">
        <v>430</v>
      </c>
      <c r="BK117" s="362"/>
      <c r="BL117" s="348" t="s">
        <v>7009</v>
      </c>
      <c r="BM117" s="373" t="s">
        <v>7010</v>
      </c>
      <c r="BN117" s="372" t="s">
        <v>430</v>
      </c>
      <c r="BO117" s="372" t="s">
        <v>430</v>
      </c>
      <c r="BP117" s="372" t="s">
        <v>430</v>
      </c>
      <c r="BQ117" s="373"/>
      <c r="BR117" s="354" t="s">
        <v>555</v>
      </c>
    </row>
    <row r="118" spans="1:70" s="428" customFormat="1" x14ac:dyDescent="0.25">
      <c r="A118" s="345" t="s">
        <v>7140</v>
      </c>
      <c r="B118" s="373"/>
      <c r="C118" s="719">
        <v>45771</v>
      </c>
      <c r="D118" s="373"/>
      <c r="E118" s="346">
        <v>10.4399</v>
      </c>
      <c r="F118" s="373"/>
      <c r="G118" s="347">
        <v>10.8827</v>
      </c>
      <c r="H118" s="374"/>
      <c r="I118" s="348">
        <v>-9.1800000000000007E-2</v>
      </c>
      <c r="J118" s="348">
        <v>1.9179999999999999</v>
      </c>
      <c r="K118" s="348">
        <v>3.5659000000000001</v>
      </c>
      <c r="L118" s="348">
        <v>6.6334999999999997</v>
      </c>
      <c r="M118" s="348">
        <v>4.9451000000000001</v>
      </c>
      <c r="N118" s="350">
        <v>6.9080000000000004</v>
      </c>
      <c r="O118" s="348" t="s">
        <v>430</v>
      </c>
      <c r="P118" s="348" t="s">
        <v>430</v>
      </c>
      <c r="Q118" s="348" t="s">
        <v>430</v>
      </c>
      <c r="R118" s="348" t="s">
        <v>430</v>
      </c>
      <c r="S118" s="348">
        <v>2.6747000000000001</v>
      </c>
      <c r="T118" s="348">
        <v>19.451000000000001</v>
      </c>
      <c r="U118" s="348">
        <v>4.1676000000000002</v>
      </c>
      <c r="V118" s="348">
        <v>8.2769999999999992</v>
      </c>
      <c r="W118" s="348">
        <v>3.6231</v>
      </c>
      <c r="X118" s="348">
        <v>6.7013999999999996</v>
      </c>
      <c r="Y118" s="374"/>
      <c r="Z118" s="346">
        <v>32</v>
      </c>
      <c r="AA118" s="346">
        <v>45</v>
      </c>
      <c r="AB118" s="346">
        <v>55</v>
      </c>
      <c r="AC118" s="346">
        <v>21</v>
      </c>
      <c r="AD118" s="346">
        <v>24</v>
      </c>
      <c r="AE118" s="346">
        <v>59</v>
      </c>
      <c r="AF118" s="346" t="s">
        <v>430</v>
      </c>
      <c r="AG118" s="346" t="s">
        <v>430</v>
      </c>
      <c r="AH118" s="346" t="s">
        <v>430</v>
      </c>
      <c r="AI118" s="346" t="s">
        <v>430</v>
      </c>
      <c r="AJ118" s="346">
        <v>95</v>
      </c>
      <c r="AK118" s="346">
        <v>18</v>
      </c>
      <c r="AL118" s="346">
        <v>49</v>
      </c>
      <c r="AM118" s="346">
        <v>58</v>
      </c>
      <c r="AN118" s="346">
        <v>53</v>
      </c>
      <c r="AO118" s="373"/>
      <c r="AP118" s="348" t="s">
        <v>430</v>
      </c>
      <c r="AQ118" s="348" t="s">
        <v>430</v>
      </c>
      <c r="AR118" s="348" t="s">
        <v>430</v>
      </c>
      <c r="AS118" s="348" t="s">
        <v>430</v>
      </c>
      <c r="AT118" s="348">
        <v>10.97</v>
      </c>
      <c r="AU118" s="351"/>
      <c r="AV118" s="346" t="s">
        <v>430</v>
      </c>
      <c r="AW118" s="346" t="s">
        <v>430</v>
      </c>
      <c r="AX118" s="346" t="s">
        <v>430</v>
      </c>
      <c r="AY118" s="346" t="s">
        <v>430</v>
      </c>
      <c r="AZ118" s="346">
        <v>56</v>
      </c>
      <c r="BA118" s="374"/>
      <c r="BB118" s="348">
        <v>13.776035907316601</v>
      </c>
      <c r="BC118" s="348">
        <v>1.06509702360152</v>
      </c>
      <c r="BD118" s="348">
        <v>1.00390352016993E-2</v>
      </c>
      <c r="BE118" s="375">
        <v>-3.3867642772452397E-2</v>
      </c>
      <c r="BF118" s="374"/>
      <c r="BG118" s="375" t="s">
        <v>430</v>
      </c>
      <c r="BH118" s="674" t="s">
        <v>430</v>
      </c>
      <c r="BI118" s="348" t="s">
        <v>430</v>
      </c>
      <c r="BJ118" s="348" t="s">
        <v>430</v>
      </c>
      <c r="BK118" s="362"/>
      <c r="BL118" s="348" t="s">
        <v>7141</v>
      </c>
      <c r="BM118" s="373" t="s">
        <v>4933</v>
      </c>
      <c r="BN118" s="372" t="s">
        <v>430</v>
      </c>
      <c r="BO118" s="372" t="s">
        <v>430</v>
      </c>
      <c r="BP118" s="372" t="s">
        <v>430</v>
      </c>
      <c r="BQ118" s="373"/>
      <c r="BR118" s="354" t="s">
        <v>463</v>
      </c>
    </row>
    <row r="119" spans="1:70" s="428" customFormat="1" x14ac:dyDescent="0.25">
      <c r="A119" s="345" t="s">
        <v>7142</v>
      </c>
      <c r="B119" s="373"/>
      <c r="C119" s="719">
        <v>45734</v>
      </c>
      <c r="D119" s="373"/>
      <c r="E119" s="346">
        <v>9.3538999999999994</v>
      </c>
      <c r="F119" s="373"/>
      <c r="G119" s="347">
        <v>11.9</v>
      </c>
      <c r="H119" s="374"/>
      <c r="I119" s="348">
        <v>0.35420000000000001</v>
      </c>
      <c r="J119" s="348">
        <v>1.5012000000000001</v>
      </c>
      <c r="K119" s="348">
        <v>3.6044</v>
      </c>
      <c r="L119" s="348">
        <v>13.7994</v>
      </c>
      <c r="M119" s="348">
        <v>11.163</v>
      </c>
      <c r="N119" s="350">
        <v>-0.51829999999999998</v>
      </c>
      <c r="O119" s="348" t="s">
        <v>430</v>
      </c>
      <c r="P119" s="348" t="s">
        <v>430</v>
      </c>
      <c r="Q119" s="348" t="s">
        <v>430</v>
      </c>
      <c r="R119" s="348" t="s">
        <v>430</v>
      </c>
      <c r="S119" s="348">
        <v>7.6825999999999999</v>
      </c>
      <c r="T119" s="348">
        <v>27.028199999999998</v>
      </c>
      <c r="U119" s="348">
        <v>5.9189999999999996</v>
      </c>
      <c r="V119" s="348">
        <v>1.2506999999999999</v>
      </c>
      <c r="W119" s="348">
        <v>3.8757000000000001</v>
      </c>
      <c r="X119" s="348">
        <v>13.1753</v>
      </c>
      <c r="Y119" s="374"/>
      <c r="Z119" s="346">
        <v>8</v>
      </c>
      <c r="AA119" s="346">
        <v>50</v>
      </c>
      <c r="AB119" s="346">
        <v>54</v>
      </c>
      <c r="AC119" s="346">
        <v>6</v>
      </c>
      <c r="AD119" s="346">
        <v>9</v>
      </c>
      <c r="AE119" s="346">
        <v>79</v>
      </c>
      <c r="AF119" s="346" t="s">
        <v>430</v>
      </c>
      <c r="AG119" s="346" t="s">
        <v>430</v>
      </c>
      <c r="AH119" s="346" t="s">
        <v>430</v>
      </c>
      <c r="AI119" s="346" t="s">
        <v>430</v>
      </c>
      <c r="AJ119" s="346">
        <v>28</v>
      </c>
      <c r="AK119" s="346">
        <v>9</v>
      </c>
      <c r="AL119" s="346">
        <v>43</v>
      </c>
      <c r="AM119" s="346">
        <v>86</v>
      </c>
      <c r="AN119" s="346">
        <v>51</v>
      </c>
      <c r="AO119" s="373"/>
      <c r="AP119" s="348" t="s">
        <v>430</v>
      </c>
      <c r="AQ119" s="348" t="s">
        <v>430</v>
      </c>
      <c r="AR119" s="348" t="s">
        <v>430</v>
      </c>
      <c r="AS119" s="348" t="s">
        <v>430</v>
      </c>
      <c r="AT119" s="348">
        <v>16.600000000000001</v>
      </c>
      <c r="AU119" s="351"/>
      <c r="AV119" s="346" t="s">
        <v>430</v>
      </c>
      <c r="AW119" s="346" t="s">
        <v>430</v>
      </c>
      <c r="AX119" s="346" t="s">
        <v>430</v>
      </c>
      <c r="AY119" s="346" t="s">
        <v>430</v>
      </c>
      <c r="AZ119" s="346">
        <v>47</v>
      </c>
      <c r="BA119" s="374"/>
      <c r="BB119" s="348">
        <v>17.706944169298101</v>
      </c>
      <c r="BC119" s="348">
        <v>1.0019900198667999</v>
      </c>
      <c r="BD119" s="348">
        <v>3.3161853232999298E-2</v>
      </c>
      <c r="BE119" s="375">
        <v>-0.14944460434521001</v>
      </c>
      <c r="BF119" s="374"/>
      <c r="BG119" s="375" t="s">
        <v>430</v>
      </c>
      <c r="BH119" s="674" t="s">
        <v>430</v>
      </c>
      <c r="BI119" s="348" t="s">
        <v>430</v>
      </c>
      <c r="BJ119" s="348" t="s">
        <v>430</v>
      </c>
      <c r="BK119" s="362"/>
      <c r="BL119" s="348" t="s">
        <v>7080</v>
      </c>
      <c r="BM119" s="373" t="s">
        <v>6059</v>
      </c>
      <c r="BN119" s="372" t="s">
        <v>430</v>
      </c>
      <c r="BO119" s="372" t="s">
        <v>430</v>
      </c>
      <c r="BP119" s="372" t="s">
        <v>430</v>
      </c>
      <c r="BQ119" s="373"/>
      <c r="BR119" s="354" t="s">
        <v>6974</v>
      </c>
    </row>
    <row r="120" spans="1:70" s="428" customFormat="1" x14ac:dyDescent="0.25">
      <c r="A120" s="345" t="s">
        <v>7143</v>
      </c>
      <c r="B120" s="373"/>
      <c r="C120" s="719">
        <v>45716</v>
      </c>
      <c r="D120" s="373"/>
      <c r="E120" s="346">
        <v>7.5083000000000002</v>
      </c>
      <c r="F120" s="373"/>
      <c r="G120" s="347">
        <v>11.6798</v>
      </c>
      <c r="H120" s="374"/>
      <c r="I120" s="348">
        <v>-0.60760000000000003</v>
      </c>
      <c r="J120" s="348">
        <v>-0.61939999999999995</v>
      </c>
      <c r="K120" s="348">
        <v>0.59770000000000001</v>
      </c>
      <c r="L120" s="348">
        <v>4.3369999999999997</v>
      </c>
      <c r="M120" s="348">
        <v>-1.2655000000000001</v>
      </c>
      <c r="N120" s="350">
        <v>2.3359000000000001</v>
      </c>
      <c r="O120" s="348" t="s">
        <v>430</v>
      </c>
      <c r="P120" s="348" t="s">
        <v>430</v>
      </c>
      <c r="Q120" s="348" t="s">
        <v>430</v>
      </c>
      <c r="R120" s="348" t="s">
        <v>430</v>
      </c>
      <c r="S120" s="348">
        <v>2.8224</v>
      </c>
      <c r="T120" s="348">
        <v>12.569900000000001</v>
      </c>
      <c r="U120" s="348">
        <v>-2.8731</v>
      </c>
      <c r="V120" s="348">
        <v>2.173</v>
      </c>
      <c r="W120" s="348">
        <v>0.58909999999999996</v>
      </c>
      <c r="X120" s="348">
        <v>11.2638</v>
      </c>
      <c r="Y120" s="374"/>
      <c r="Z120" s="346">
        <v>48</v>
      </c>
      <c r="AA120" s="346">
        <v>108</v>
      </c>
      <c r="AB120" s="346">
        <v>106</v>
      </c>
      <c r="AC120" s="346">
        <v>48</v>
      </c>
      <c r="AD120" s="346">
        <v>78</v>
      </c>
      <c r="AE120" s="346">
        <v>76</v>
      </c>
      <c r="AF120" s="346" t="s">
        <v>430</v>
      </c>
      <c r="AG120" s="346" t="s">
        <v>430</v>
      </c>
      <c r="AH120" s="346" t="s">
        <v>430</v>
      </c>
      <c r="AI120" s="346" t="s">
        <v>430</v>
      </c>
      <c r="AJ120" s="346">
        <v>88</v>
      </c>
      <c r="AK120" s="346">
        <v>45</v>
      </c>
      <c r="AL120" s="346">
        <v>91</v>
      </c>
      <c r="AM120" s="346">
        <v>84</v>
      </c>
      <c r="AN120" s="346">
        <v>103</v>
      </c>
      <c r="AO120" s="373"/>
      <c r="AP120" s="348" t="s">
        <v>430</v>
      </c>
      <c r="AQ120" s="348" t="s">
        <v>430</v>
      </c>
      <c r="AR120" s="348" t="s">
        <v>430</v>
      </c>
      <c r="AS120" s="348" t="s">
        <v>430</v>
      </c>
      <c r="AT120" s="348">
        <v>1.97</v>
      </c>
      <c r="AU120" s="351"/>
      <c r="AV120" s="346" t="s">
        <v>430</v>
      </c>
      <c r="AW120" s="346" t="s">
        <v>430</v>
      </c>
      <c r="AX120" s="346" t="s">
        <v>430</v>
      </c>
      <c r="AY120" s="346" t="s">
        <v>430</v>
      </c>
      <c r="AZ120" s="346">
        <v>83</v>
      </c>
      <c r="BA120" s="374"/>
      <c r="BB120" s="348">
        <v>11.903581512064999</v>
      </c>
      <c r="BC120" s="348">
        <v>1.0284399399940001</v>
      </c>
      <c r="BD120" s="348">
        <v>4.1563685987049702E-2</v>
      </c>
      <c r="BE120" s="375">
        <v>-7.8776633422176098E-2</v>
      </c>
      <c r="BF120" s="374"/>
      <c r="BG120" s="375" t="s">
        <v>430</v>
      </c>
      <c r="BH120" s="674" t="s">
        <v>430</v>
      </c>
      <c r="BI120" s="348" t="s">
        <v>430</v>
      </c>
      <c r="BJ120" s="348" t="s">
        <v>430</v>
      </c>
      <c r="BK120" s="362"/>
      <c r="BL120" s="348" t="s">
        <v>7144</v>
      </c>
      <c r="BM120" s="373" t="s">
        <v>6009</v>
      </c>
      <c r="BN120" s="372" t="s">
        <v>430</v>
      </c>
      <c r="BO120" s="372" t="s">
        <v>430</v>
      </c>
      <c r="BP120" s="372" t="s">
        <v>430</v>
      </c>
      <c r="BQ120" s="373"/>
      <c r="BR120" s="354" t="s">
        <v>463</v>
      </c>
    </row>
    <row r="121" spans="1:70" s="428" customFormat="1" x14ac:dyDescent="0.25">
      <c r="A121" s="345" t="s">
        <v>7145</v>
      </c>
      <c r="B121" s="373"/>
      <c r="C121" s="719">
        <v>45734</v>
      </c>
      <c r="D121" s="373"/>
      <c r="E121" s="346">
        <v>7.4198000000000004</v>
      </c>
      <c r="F121" s="373"/>
      <c r="G121" s="347">
        <v>11.926</v>
      </c>
      <c r="H121" s="374"/>
      <c r="I121" s="348">
        <v>0.21010000000000001</v>
      </c>
      <c r="J121" s="348">
        <v>-8.3999999999999995E-3</v>
      </c>
      <c r="K121" s="348">
        <v>1.8880999999999999</v>
      </c>
      <c r="L121" s="348">
        <v>6.3776999999999999</v>
      </c>
      <c r="M121" s="348">
        <v>5.0749000000000004</v>
      </c>
      <c r="N121" s="350">
        <v>9.4329000000000001</v>
      </c>
      <c r="O121" s="348" t="s">
        <v>430</v>
      </c>
      <c r="P121" s="348" t="s">
        <v>430</v>
      </c>
      <c r="Q121" s="348" t="s">
        <v>430</v>
      </c>
      <c r="R121" s="348" t="s">
        <v>430</v>
      </c>
      <c r="S121" s="348">
        <v>4.0209000000000001</v>
      </c>
      <c r="T121" s="348">
        <v>18.196200000000001</v>
      </c>
      <c r="U121" s="348">
        <v>3.5962000000000001</v>
      </c>
      <c r="V121" s="348">
        <v>7.8007999999999997</v>
      </c>
      <c r="W121" s="348">
        <v>1.1192</v>
      </c>
      <c r="X121" s="348">
        <v>13.3512</v>
      </c>
      <c r="Y121" s="374"/>
      <c r="Z121" s="346">
        <v>13</v>
      </c>
      <c r="AA121" s="346">
        <v>90</v>
      </c>
      <c r="AB121" s="346">
        <v>83</v>
      </c>
      <c r="AC121" s="346">
        <v>27</v>
      </c>
      <c r="AD121" s="346">
        <v>23</v>
      </c>
      <c r="AE121" s="346">
        <v>49</v>
      </c>
      <c r="AF121" s="346" t="s">
        <v>430</v>
      </c>
      <c r="AG121" s="346" t="s">
        <v>430</v>
      </c>
      <c r="AH121" s="346" t="s">
        <v>430</v>
      </c>
      <c r="AI121" s="346" t="s">
        <v>430</v>
      </c>
      <c r="AJ121" s="346">
        <v>49</v>
      </c>
      <c r="AK121" s="346">
        <v>22</v>
      </c>
      <c r="AL121" s="346">
        <v>51</v>
      </c>
      <c r="AM121" s="346">
        <v>60</v>
      </c>
      <c r="AN121" s="346">
        <v>88</v>
      </c>
      <c r="AO121" s="373"/>
      <c r="AP121" s="348" t="s">
        <v>430</v>
      </c>
      <c r="AQ121" s="348" t="s">
        <v>430</v>
      </c>
      <c r="AR121" s="348" t="s">
        <v>430</v>
      </c>
      <c r="AS121" s="348" t="s">
        <v>430</v>
      </c>
      <c r="AT121" s="348">
        <v>12.01</v>
      </c>
      <c r="AU121" s="351"/>
      <c r="AV121" s="346" t="s">
        <v>430</v>
      </c>
      <c r="AW121" s="346" t="s">
        <v>430</v>
      </c>
      <c r="AX121" s="346" t="s">
        <v>430</v>
      </c>
      <c r="AY121" s="346" t="s">
        <v>430</v>
      </c>
      <c r="AZ121" s="346">
        <v>54</v>
      </c>
      <c r="BA121" s="374"/>
      <c r="BB121" s="348">
        <v>11.2466084342618</v>
      </c>
      <c r="BC121" s="348">
        <v>0.98537446178396304</v>
      </c>
      <c r="BD121" s="348">
        <v>6.0861564439458102E-2</v>
      </c>
      <c r="BE121" s="375">
        <v>-0.13974468647285601</v>
      </c>
      <c r="BF121" s="374"/>
      <c r="BG121" s="375" t="s">
        <v>430</v>
      </c>
      <c r="BH121" s="674" t="s">
        <v>430</v>
      </c>
      <c r="BI121" s="348" t="s">
        <v>430</v>
      </c>
      <c r="BJ121" s="348" t="s">
        <v>430</v>
      </c>
      <c r="BK121" s="362"/>
      <c r="BL121" s="348" t="s">
        <v>7146</v>
      </c>
      <c r="BM121" s="373" t="s">
        <v>7147</v>
      </c>
      <c r="BN121" s="372" t="s">
        <v>430</v>
      </c>
      <c r="BO121" s="372" t="s">
        <v>430</v>
      </c>
      <c r="BP121" s="372" t="s">
        <v>430</v>
      </c>
      <c r="BQ121" s="373"/>
      <c r="BR121" s="354" t="s">
        <v>6974</v>
      </c>
    </row>
    <row r="122" spans="1:70" s="428" customFormat="1" x14ac:dyDescent="0.25">
      <c r="A122" s="345" t="s">
        <v>7148</v>
      </c>
      <c r="B122" s="373"/>
      <c r="C122" s="719">
        <v>40220</v>
      </c>
      <c r="D122" s="373"/>
      <c r="E122" s="346">
        <v>5.4446000000000003</v>
      </c>
      <c r="F122" s="373"/>
      <c r="G122" s="347">
        <v>35.099699999999999</v>
      </c>
      <c r="H122" s="374"/>
      <c r="I122" s="348">
        <v>-6.6E-3</v>
      </c>
      <c r="J122" s="348">
        <v>0.30230000000000001</v>
      </c>
      <c r="K122" s="348">
        <v>1.0499000000000001</v>
      </c>
      <c r="L122" s="348">
        <v>3.137</v>
      </c>
      <c r="M122" s="348">
        <v>1.5925</v>
      </c>
      <c r="N122" s="350">
        <v>4.7221000000000002</v>
      </c>
      <c r="O122" s="348">
        <v>5.5014000000000003</v>
      </c>
      <c r="P122" s="348">
        <v>7.8244999999999996</v>
      </c>
      <c r="Q122" s="348">
        <v>6.6919000000000004</v>
      </c>
      <c r="R122" s="348">
        <v>7.1219999999999999</v>
      </c>
      <c r="S122" s="348">
        <v>1.3771</v>
      </c>
      <c r="T122" s="348">
        <v>4.5766999999999998</v>
      </c>
      <c r="U122" s="348">
        <v>1.9273</v>
      </c>
      <c r="V122" s="348">
        <v>4.3045</v>
      </c>
      <c r="W122" s="348">
        <v>0.65610000000000002</v>
      </c>
      <c r="X122" s="348">
        <v>7.9005999999999998</v>
      </c>
      <c r="Y122" s="374"/>
      <c r="Z122" s="346">
        <v>25</v>
      </c>
      <c r="AA122" s="346">
        <v>75</v>
      </c>
      <c r="AB122" s="346">
        <v>97</v>
      </c>
      <c r="AC122" s="346">
        <v>53</v>
      </c>
      <c r="AD122" s="346">
        <v>45</v>
      </c>
      <c r="AE122" s="346">
        <v>66</v>
      </c>
      <c r="AF122" s="346">
        <v>47</v>
      </c>
      <c r="AG122" s="346">
        <v>58</v>
      </c>
      <c r="AH122" s="346">
        <v>39</v>
      </c>
      <c r="AI122" s="346">
        <v>23</v>
      </c>
      <c r="AJ122" s="346">
        <v>106</v>
      </c>
      <c r="AK122" s="346">
        <v>70</v>
      </c>
      <c r="AL122" s="346">
        <v>69</v>
      </c>
      <c r="AM122" s="346">
        <v>74</v>
      </c>
      <c r="AN122" s="346">
        <v>100</v>
      </c>
      <c r="AO122" s="373"/>
      <c r="AP122" s="348">
        <v>7.09</v>
      </c>
      <c r="AQ122" s="348">
        <v>7.21</v>
      </c>
      <c r="AR122" s="348">
        <v>7.14</v>
      </c>
      <c r="AS122" s="348">
        <v>6.33</v>
      </c>
      <c r="AT122" s="348">
        <v>5.14</v>
      </c>
      <c r="AU122" s="351"/>
      <c r="AV122" s="346">
        <v>23</v>
      </c>
      <c r="AW122" s="346">
        <v>29</v>
      </c>
      <c r="AX122" s="346">
        <v>39</v>
      </c>
      <c r="AY122" s="346">
        <v>49</v>
      </c>
      <c r="AZ122" s="346">
        <v>80</v>
      </c>
      <c r="BA122" s="374"/>
      <c r="BB122" s="348">
        <v>3.4334390826212799</v>
      </c>
      <c r="BC122" s="348">
        <v>0</v>
      </c>
      <c r="BD122" s="348">
        <v>5.30905113391014E-2</v>
      </c>
      <c r="BE122" s="375" t="s">
        <v>430</v>
      </c>
      <c r="BF122" s="374"/>
      <c r="BG122" s="375" t="s">
        <v>430</v>
      </c>
      <c r="BH122" s="674" t="s">
        <v>430</v>
      </c>
      <c r="BI122" s="348" t="s">
        <v>430</v>
      </c>
      <c r="BJ122" s="348" t="s">
        <v>430</v>
      </c>
      <c r="BK122" s="362"/>
      <c r="BL122" s="348" t="s">
        <v>7149</v>
      </c>
      <c r="BM122" s="373" t="s">
        <v>6631</v>
      </c>
      <c r="BN122" s="372" t="s">
        <v>2985</v>
      </c>
      <c r="BO122" s="372" t="s">
        <v>430</v>
      </c>
      <c r="BP122" s="372" t="s">
        <v>430</v>
      </c>
      <c r="BQ122" s="373"/>
      <c r="BR122" s="354" t="s">
        <v>443</v>
      </c>
    </row>
    <row r="123" spans="1:70" s="428" customFormat="1" x14ac:dyDescent="0.25">
      <c r="A123" s="345" t="s">
        <v>7150</v>
      </c>
      <c r="B123" s="373"/>
      <c r="C123" s="719" t="s">
        <v>430</v>
      </c>
      <c r="D123" s="373"/>
      <c r="E123" s="346" t="s">
        <v>430</v>
      </c>
      <c r="F123" s="373"/>
      <c r="G123" s="347" t="s">
        <v>430</v>
      </c>
      <c r="H123" s="374"/>
      <c r="I123" s="348" t="s">
        <v>430</v>
      </c>
      <c r="J123" s="348" t="s">
        <v>430</v>
      </c>
      <c r="K123" s="348" t="s">
        <v>430</v>
      </c>
      <c r="L123" s="348" t="s">
        <v>430</v>
      </c>
      <c r="M123" s="348" t="s">
        <v>430</v>
      </c>
      <c r="N123" s="350" t="s">
        <v>430</v>
      </c>
      <c r="O123" s="348" t="s">
        <v>430</v>
      </c>
      <c r="P123" s="348" t="s">
        <v>430</v>
      </c>
      <c r="Q123" s="348" t="s">
        <v>430</v>
      </c>
      <c r="R123" s="348" t="s">
        <v>430</v>
      </c>
      <c r="S123" s="348" t="s">
        <v>430</v>
      </c>
      <c r="T123" s="348" t="s">
        <v>430</v>
      </c>
      <c r="U123" s="348" t="s">
        <v>430</v>
      </c>
      <c r="V123" s="348" t="s">
        <v>430</v>
      </c>
      <c r="W123" s="348" t="s">
        <v>430</v>
      </c>
      <c r="X123" s="348" t="s">
        <v>430</v>
      </c>
      <c r="Y123" s="374"/>
      <c r="Z123" s="346" t="s">
        <v>430</v>
      </c>
      <c r="AA123" s="346" t="s">
        <v>430</v>
      </c>
      <c r="AB123" s="346" t="s">
        <v>430</v>
      </c>
      <c r="AC123" s="346" t="s">
        <v>430</v>
      </c>
      <c r="AD123" s="346" t="s">
        <v>430</v>
      </c>
      <c r="AE123" s="346" t="s">
        <v>430</v>
      </c>
      <c r="AF123" s="346" t="s">
        <v>430</v>
      </c>
      <c r="AG123" s="346" t="s">
        <v>430</v>
      </c>
      <c r="AH123" s="346" t="s">
        <v>430</v>
      </c>
      <c r="AI123" s="346" t="s">
        <v>430</v>
      </c>
      <c r="AJ123" s="346" t="s">
        <v>430</v>
      </c>
      <c r="AK123" s="346" t="s">
        <v>430</v>
      </c>
      <c r="AL123" s="346" t="s">
        <v>430</v>
      </c>
      <c r="AM123" s="346" t="s">
        <v>430</v>
      </c>
      <c r="AN123" s="346" t="s">
        <v>430</v>
      </c>
      <c r="AO123" s="373"/>
      <c r="AP123" s="348" t="s">
        <v>430</v>
      </c>
      <c r="AQ123" s="348" t="s">
        <v>430</v>
      </c>
      <c r="AR123" s="348" t="s">
        <v>430</v>
      </c>
      <c r="AS123" s="348" t="s">
        <v>430</v>
      </c>
      <c r="AT123" s="348" t="s">
        <v>430</v>
      </c>
      <c r="AU123" s="351"/>
      <c r="AV123" s="346" t="s">
        <v>430</v>
      </c>
      <c r="AW123" s="346" t="s">
        <v>430</v>
      </c>
      <c r="AX123" s="346" t="s">
        <v>430</v>
      </c>
      <c r="AY123" s="346" t="s">
        <v>430</v>
      </c>
      <c r="AZ123" s="346" t="s">
        <v>430</v>
      </c>
      <c r="BA123" s="374"/>
      <c r="BB123" s="348" t="s">
        <v>430</v>
      </c>
      <c r="BC123" s="348">
        <v>0</v>
      </c>
      <c r="BD123" s="348">
        <v>0</v>
      </c>
      <c r="BE123" s="375" t="s">
        <v>430</v>
      </c>
      <c r="BF123" s="374"/>
      <c r="BG123" s="375" t="s">
        <v>430</v>
      </c>
      <c r="BH123" s="674" t="s">
        <v>430</v>
      </c>
      <c r="BI123" s="348" t="s">
        <v>430</v>
      </c>
      <c r="BJ123" s="348" t="s">
        <v>430</v>
      </c>
      <c r="BK123" s="362"/>
      <c r="BL123" s="348" t="s">
        <v>430</v>
      </c>
      <c r="BM123" s="373" t="s">
        <v>430</v>
      </c>
      <c r="BN123" s="372" t="s">
        <v>430</v>
      </c>
      <c r="BO123" s="372" t="s">
        <v>430</v>
      </c>
      <c r="BP123" s="372" t="s">
        <v>430</v>
      </c>
      <c r="BQ123" s="373"/>
      <c r="BR123" s="354" t="s">
        <v>548</v>
      </c>
    </row>
    <row r="124" spans="1:70" s="428" customFormat="1" x14ac:dyDescent="0.25">
      <c r="A124" s="345" t="s">
        <v>7151</v>
      </c>
      <c r="B124" s="373"/>
      <c r="C124" s="719" t="s">
        <v>430</v>
      </c>
      <c r="D124" s="373"/>
      <c r="E124" s="346" t="s">
        <v>430</v>
      </c>
      <c r="F124" s="373"/>
      <c r="G124" s="347">
        <v>9.8920999999999992</v>
      </c>
      <c r="H124" s="374"/>
      <c r="I124" s="348">
        <v>-1.0562</v>
      </c>
      <c r="J124" s="348">
        <v>-1.4819</v>
      </c>
      <c r="K124" s="348" t="s">
        <v>430</v>
      </c>
      <c r="L124" s="348" t="s">
        <v>430</v>
      </c>
      <c r="M124" s="348" t="s">
        <v>430</v>
      </c>
      <c r="N124" s="350" t="s">
        <v>430</v>
      </c>
      <c r="O124" s="348" t="s">
        <v>430</v>
      </c>
      <c r="P124" s="348" t="s">
        <v>430</v>
      </c>
      <c r="Q124" s="348" t="s">
        <v>430</v>
      </c>
      <c r="R124" s="348" t="s">
        <v>430</v>
      </c>
      <c r="S124" s="348" t="s">
        <v>430</v>
      </c>
      <c r="T124" s="348" t="s">
        <v>430</v>
      </c>
      <c r="U124" s="348" t="s">
        <v>430</v>
      </c>
      <c r="V124" s="348" t="s">
        <v>430</v>
      </c>
      <c r="W124" s="348" t="s">
        <v>430</v>
      </c>
      <c r="X124" s="348" t="s">
        <v>430</v>
      </c>
      <c r="Y124" s="374"/>
      <c r="Z124" s="346">
        <v>67</v>
      </c>
      <c r="AA124" s="346">
        <v>114</v>
      </c>
      <c r="AB124" s="346" t="s">
        <v>430</v>
      </c>
      <c r="AC124" s="346" t="s">
        <v>430</v>
      </c>
      <c r="AD124" s="346" t="s">
        <v>430</v>
      </c>
      <c r="AE124" s="346" t="s">
        <v>430</v>
      </c>
      <c r="AF124" s="346" t="s">
        <v>430</v>
      </c>
      <c r="AG124" s="346" t="s">
        <v>430</v>
      </c>
      <c r="AH124" s="346" t="s">
        <v>430</v>
      </c>
      <c r="AI124" s="346" t="s">
        <v>430</v>
      </c>
      <c r="AJ124" s="346" t="s">
        <v>430</v>
      </c>
      <c r="AK124" s="346" t="s">
        <v>430</v>
      </c>
      <c r="AL124" s="346" t="s">
        <v>430</v>
      </c>
      <c r="AM124" s="346" t="s">
        <v>430</v>
      </c>
      <c r="AN124" s="346" t="s">
        <v>430</v>
      </c>
      <c r="AO124" s="373"/>
      <c r="AP124" s="348" t="s">
        <v>430</v>
      </c>
      <c r="AQ124" s="348" t="s">
        <v>430</v>
      </c>
      <c r="AR124" s="348" t="s">
        <v>430</v>
      </c>
      <c r="AS124" s="348" t="s">
        <v>430</v>
      </c>
      <c r="AT124" s="348" t="s">
        <v>430</v>
      </c>
      <c r="AU124" s="351"/>
      <c r="AV124" s="346" t="s">
        <v>430</v>
      </c>
      <c r="AW124" s="346" t="s">
        <v>430</v>
      </c>
      <c r="AX124" s="346" t="s">
        <v>430</v>
      </c>
      <c r="AY124" s="346" t="s">
        <v>430</v>
      </c>
      <c r="AZ124" s="346" t="s">
        <v>430</v>
      </c>
      <c r="BA124" s="374"/>
      <c r="BB124" s="348" t="s">
        <v>430</v>
      </c>
      <c r="BC124" s="348">
        <v>0</v>
      </c>
      <c r="BD124" s="348">
        <v>0</v>
      </c>
      <c r="BE124" s="375" t="s">
        <v>430</v>
      </c>
      <c r="BF124" s="374"/>
      <c r="BG124" s="375" t="s">
        <v>430</v>
      </c>
      <c r="BH124" s="674" t="s">
        <v>430</v>
      </c>
      <c r="BI124" s="348" t="s">
        <v>430</v>
      </c>
      <c r="BJ124" s="348" t="s">
        <v>430</v>
      </c>
      <c r="BK124" s="362"/>
      <c r="BL124" s="348" t="s">
        <v>430</v>
      </c>
      <c r="BM124" s="373" t="s">
        <v>430</v>
      </c>
      <c r="BN124" s="372" t="s">
        <v>430</v>
      </c>
      <c r="BO124" s="372" t="s">
        <v>430</v>
      </c>
      <c r="BP124" s="372" t="s">
        <v>430</v>
      </c>
      <c r="BQ124" s="373"/>
      <c r="BR124" s="354" t="s">
        <v>548</v>
      </c>
    </row>
    <row r="125" spans="1:70" s="428" customFormat="1" x14ac:dyDescent="0.25">
      <c r="A125" s="345" t="s">
        <v>7152</v>
      </c>
      <c r="B125" s="373"/>
      <c r="C125" s="719" t="s">
        <v>430</v>
      </c>
      <c r="D125" s="373"/>
      <c r="E125" s="346" t="s">
        <v>430</v>
      </c>
      <c r="F125" s="373"/>
      <c r="G125" s="347">
        <v>10.095499999999999</v>
      </c>
      <c r="H125" s="374"/>
      <c r="I125" s="348">
        <v>-0.20069999999999999</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v>38</v>
      </c>
      <c r="AA125" s="346" t="s">
        <v>430</v>
      </c>
      <c r="AB125" s="346" t="s">
        <v>430</v>
      </c>
      <c r="AC125" s="346" t="s">
        <v>430</v>
      </c>
      <c r="AD125" s="346" t="s">
        <v>430</v>
      </c>
      <c r="AE125" s="346" t="s">
        <v>430</v>
      </c>
      <c r="AF125" s="346" t="s">
        <v>430</v>
      </c>
      <c r="AG125" s="346" t="s">
        <v>430</v>
      </c>
      <c r="AH125" s="346" t="s">
        <v>430</v>
      </c>
      <c r="AI125" s="346" t="s">
        <v>430</v>
      </c>
      <c r="AJ125" s="346" t="s">
        <v>430</v>
      </c>
      <c r="AK125" s="346" t="s">
        <v>430</v>
      </c>
      <c r="AL125" s="346" t="s">
        <v>430</v>
      </c>
      <c r="AM125" s="346" t="s">
        <v>430</v>
      </c>
      <c r="AN125" s="346" t="s">
        <v>430</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t="s">
        <v>430</v>
      </c>
      <c r="BC125" s="348">
        <v>0</v>
      </c>
      <c r="BD125" s="348">
        <v>0</v>
      </c>
      <c r="BE125" s="375" t="s">
        <v>430</v>
      </c>
      <c r="BF125" s="374"/>
      <c r="BG125" s="375" t="s">
        <v>430</v>
      </c>
      <c r="BH125" s="674" t="s">
        <v>430</v>
      </c>
      <c r="BI125" s="348" t="s">
        <v>430</v>
      </c>
      <c r="BJ125" s="348" t="s">
        <v>430</v>
      </c>
      <c r="BK125" s="362"/>
      <c r="BL125" s="348" t="s">
        <v>430</v>
      </c>
      <c r="BM125" s="373" t="s">
        <v>430</v>
      </c>
      <c r="BN125" s="372" t="s">
        <v>430</v>
      </c>
      <c r="BO125" s="372" t="s">
        <v>430</v>
      </c>
      <c r="BP125" s="372" t="s">
        <v>430</v>
      </c>
      <c r="BQ125" s="373"/>
      <c r="BR125" s="354" t="s">
        <v>548</v>
      </c>
    </row>
    <row r="126" spans="1:70" x14ac:dyDescent="0.25">
      <c r="A126" s="36" t="s">
        <v>93</v>
      </c>
      <c r="B126" s="43"/>
      <c r="C126" s="720"/>
      <c r="D126" s="43"/>
      <c r="E126" s="51"/>
      <c r="F126" s="43"/>
      <c r="G126" s="55"/>
      <c r="H126" s="66"/>
      <c r="I126" s="59">
        <v>-0.53590000000000004</v>
      </c>
      <c r="J126" s="59">
        <v>1.2282</v>
      </c>
      <c r="K126" s="59">
        <v>3.9891000000000001</v>
      </c>
      <c r="L126" s="59">
        <v>-0.28589999999999999</v>
      </c>
      <c r="M126" s="59">
        <v>2.4893999999999998</v>
      </c>
      <c r="N126" s="70">
        <v>31.1418</v>
      </c>
      <c r="O126" s="59">
        <v>24.217600000000001</v>
      </c>
      <c r="P126" s="59">
        <v>23.746700000000001</v>
      </c>
      <c r="Q126" s="59">
        <v>16.070399999999999</v>
      </c>
      <c r="R126" s="59">
        <v>12.902200000000001</v>
      </c>
      <c r="S126" s="59">
        <v>4.7122000000000002</v>
      </c>
      <c r="T126" s="59">
        <v>11.2715</v>
      </c>
      <c r="U126" s="59">
        <v>6.2671999999999999</v>
      </c>
      <c r="V126" s="59">
        <v>20.444700000000001</v>
      </c>
      <c r="W126" s="59">
        <v>3.8714</v>
      </c>
      <c r="X126" s="59">
        <v>16.999400000000001</v>
      </c>
      <c r="Y126" s="66"/>
      <c r="Z126" s="51">
        <v>85</v>
      </c>
      <c r="AA126" s="51">
        <v>115</v>
      </c>
      <c r="AB126" s="51">
        <v>113</v>
      </c>
      <c r="AC126" s="51">
        <v>112</v>
      </c>
      <c r="AD126" s="51">
        <v>100</v>
      </c>
      <c r="AE126" s="51">
        <v>81</v>
      </c>
      <c r="AF126" s="51">
        <v>66</v>
      </c>
      <c r="AG126" s="51">
        <v>58</v>
      </c>
      <c r="AH126" s="51">
        <v>39</v>
      </c>
      <c r="AI126" s="51">
        <v>23</v>
      </c>
      <c r="AJ126" s="51">
        <v>112</v>
      </c>
      <c r="AK126" s="51">
        <v>111</v>
      </c>
      <c r="AL126" s="51">
        <v>95</v>
      </c>
      <c r="AM126" s="51">
        <v>89</v>
      </c>
      <c r="AN126" s="51">
        <v>115</v>
      </c>
      <c r="AO126" s="43"/>
      <c r="AP126" s="59">
        <v>15.644782608695699</v>
      </c>
      <c r="AQ126" s="59">
        <v>18.0762068965517</v>
      </c>
      <c r="AR126" s="59">
        <v>18.446923076923099</v>
      </c>
      <c r="AS126" s="59">
        <v>23.7096551724138</v>
      </c>
      <c r="AT126" s="59">
        <v>15.6268604651163</v>
      </c>
      <c r="AU126" s="78"/>
      <c r="AV126" s="51">
        <v>23</v>
      </c>
      <c r="AW126" s="51">
        <v>29</v>
      </c>
      <c r="AX126" s="51">
        <v>39</v>
      </c>
      <c r="AY126" s="51">
        <v>58</v>
      </c>
      <c r="AZ126" s="51">
        <v>86</v>
      </c>
      <c r="BA126" s="66"/>
      <c r="BB126" s="59"/>
      <c r="BC126" s="59"/>
      <c r="BD126" s="59"/>
      <c r="BE126" s="276"/>
      <c r="BF126" s="66"/>
      <c r="BG126" s="276"/>
      <c r="BH126" s="548"/>
      <c r="BI126" s="59"/>
      <c r="BJ126" s="59"/>
      <c r="BK126" s="258"/>
      <c r="BL126" s="59"/>
      <c r="BM126" s="43"/>
      <c r="BN126" s="84"/>
      <c r="BO126" s="84"/>
      <c r="BP126" s="84"/>
      <c r="BQ126" s="43"/>
      <c r="BR126" s="88"/>
    </row>
    <row r="127" spans="1:70" x14ac:dyDescent="0.25">
      <c r="A127" s="37" t="s">
        <v>94</v>
      </c>
      <c r="B127" s="44"/>
      <c r="C127" s="721"/>
      <c r="D127" s="44"/>
      <c r="E127" s="52"/>
      <c r="F127" s="44"/>
      <c r="G127" s="56"/>
      <c r="H127" s="67"/>
      <c r="I127" s="60">
        <v>1.8903000000000001</v>
      </c>
      <c r="J127" s="60">
        <v>5.6302000000000003</v>
      </c>
      <c r="K127" s="60">
        <v>9.3847000000000005</v>
      </c>
      <c r="L127" s="60">
        <v>20.3248</v>
      </c>
      <c r="M127" s="60">
        <v>43.266199999999998</v>
      </c>
      <c r="N127" s="71">
        <v>98.898600000000002</v>
      </c>
      <c r="O127" s="60">
        <v>67.284000000000006</v>
      </c>
      <c r="P127" s="60">
        <v>48.190600000000003</v>
      </c>
      <c r="Q127" s="60">
        <v>30.874099999999999</v>
      </c>
      <c r="R127" s="60">
        <v>16.016500000000001</v>
      </c>
      <c r="S127" s="60">
        <v>14.638500000000001</v>
      </c>
      <c r="T127" s="60">
        <v>42.558599999999998</v>
      </c>
      <c r="U127" s="60">
        <v>42.289299999999997</v>
      </c>
      <c r="V127" s="60">
        <v>61.458500000000001</v>
      </c>
      <c r="W127" s="60">
        <v>12.445</v>
      </c>
      <c r="X127" s="60">
        <v>101.18</v>
      </c>
      <c r="Y127" s="67"/>
      <c r="Z127" s="52"/>
      <c r="AA127" s="52"/>
      <c r="AB127" s="52"/>
      <c r="AC127" s="52"/>
      <c r="AD127" s="52"/>
      <c r="AE127" s="52"/>
      <c r="AF127" s="52"/>
      <c r="AG127" s="52"/>
      <c r="AH127" s="52"/>
      <c r="AI127" s="52"/>
      <c r="AJ127" s="52"/>
      <c r="AK127" s="52"/>
      <c r="AL127" s="52"/>
      <c r="AM127" s="52"/>
      <c r="AN127" s="52"/>
      <c r="AO127" s="44"/>
      <c r="AP127" s="60">
        <v>21.4</v>
      </c>
      <c r="AQ127" s="60">
        <v>30.11</v>
      </c>
      <c r="AR127" s="60">
        <v>44.81</v>
      </c>
      <c r="AS127" s="60">
        <v>58.16</v>
      </c>
      <c r="AT127" s="60">
        <v>68.28</v>
      </c>
      <c r="AU127" s="79"/>
      <c r="AV127" s="52"/>
      <c r="AW127" s="52"/>
      <c r="AX127" s="52"/>
      <c r="AY127" s="52"/>
      <c r="AZ127" s="52"/>
      <c r="BA127" s="67"/>
      <c r="BB127" s="60"/>
      <c r="BC127" s="60"/>
      <c r="BD127" s="60"/>
      <c r="BE127" s="277"/>
      <c r="BF127" s="67"/>
      <c r="BG127" s="277"/>
      <c r="BH127" s="549"/>
      <c r="BI127" s="60"/>
      <c r="BJ127" s="60"/>
      <c r="BK127" s="259"/>
      <c r="BL127" s="60"/>
      <c r="BM127" s="44"/>
      <c r="BN127" s="85"/>
      <c r="BO127" s="85"/>
      <c r="BP127" s="85"/>
      <c r="BQ127" s="44"/>
      <c r="BR127" s="89"/>
    </row>
    <row r="128" spans="1:70" x14ac:dyDescent="0.25">
      <c r="A128" s="37" t="s">
        <v>95</v>
      </c>
      <c r="B128" s="44"/>
      <c r="C128" s="721"/>
      <c r="D128" s="44"/>
      <c r="E128" s="52"/>
      <c r="F128" s="44"/>
      <c r="G128" s="56"/>
      <c r="H128" s="67"/>
      <c r="I128" s="60">
        <v>-2.2269000000000001</v>
      </c>
      <c r="J128" s="60">
        <v>-2.8647999999999998</v>
      </c>
      <c r="K128" s="60">
        <v>-3.3978999999999999</v>
      </c>
      <c r="L128" s="60">
        <v>-18.378399999999999</v>
      </c>
      <c r="M128" s="60">
        <v>-5.6927000000000003</v>
      </c>
      <c r="N128" s="71">
        <v>-0.82950000000000002</v>
      </c>
      <c r="O128" s="60">
        <v>-3.5049999999999999</v>
      </c>
      <c r="P128" s="60">
        <v>7.8244999999999996</v>
      </c>
      <c r="Q128" s="60">
        <v>6.6919000000000004</v>
      </c>
      <c r="R128" s="60">
        <v>7.1219999999999999</v>
      </c>
      <c r="S128" s="60">
        <v>-5.766</v>
      </c>
      <c r="T128" s="60">
        <v>0.85319999999999996</v>
      </c>
      <c r="U128" s="60">
        <v>-7.4141000000000004</v>
      </c>
      <c r="V128" s="60">
        <v>-2.8881999999999999</v>
      </c>
      <c r="W128" s="60">
        <v>-3.5430000000000001</v>
      </c>
      <c r="X128" s="60">
        <v>-24.469000000000001</v>
      </c>
      <c r="Y128" s="67"/>
      <c r="Z128" s="52"/>
      <c r="AA128" s="52"/>
      <c r="AB128" s="52"/>
      <c r="AC128" s="52"/>
      <c r="AD128" s="52"/>
      <c r="AE128" s="52"/>
      <c r="AF128" s="52"/>
      <c r="AG128" s="52"/>
      <c r="AH128" s="52"/>
      <c r="AI128" s="52"/>
      <c r="AJ128" s="52"/>
      <c r="AK128" s="52"/>
      <c r="AL128" s="52"/>
      <c r="AM128" s="52"/>
      <c r="AN128" s="52"/>
      <c r="AO128" s="44"/>
      <c r="AP128" s="60">
        <v>7.09</v>
      </c>
      <c r="AQ128" s="60">
        <v>7.21</v>
      </c>
      <c r="AR128" s="60">
        <v>7.14</v>
      </c>
      <c r="AS128" s="60">
        <v>3.58</v>
      </c>
      <c r="AT128" s="60">
        <v>-1.87</v>
      </c>
      <c r="AU128" s="79"/>
      <c r="AV128" s="52"/>
      <c r="AW128" s="52"/>
      <c r="AX128" s="52"/>
      <c r="AY128" s="52"/>
      <c r="AZ128" s="52"/>
      <c r="BA128" s="67"/>
      <c r="BB128" s="60"/>
      <c r="BC128" s="60"/>
      <c r="BD128" s="60"/>
      <c r="BE128" s="277"/>
      <c r="BF128" s="67"/>
      <c r="BG128" s="277"/>
      <c r="BH128" s="549"/>
      <c r="BI128" s="60"/>
      <c r="BJ128" s="60"/>
      <c r="BK128" s="259"/>
      <c r="BL128" s="60"/>
      <c r="BM128" s="44"/>
      <c r="BN128" s="85"/>
      <c r="BO128" s="85"/>
      <c r="BP128" s="85"/>
      <c r="BQ128" s="44"/>
      <c r="BR128" s="89"/>
    </row>
    <row r="129" spans="1:70" x14ac:dyDescent="0.25">
      <c r="A129" s="38" t="s">
        <v>96</v>
      </c>
      <c r="B129" s="45"/>
      <c r="C129" s="722"/>
      <c r="D129" s="45"/>
      <c r="E129" s="53"/>
      <c r="F129" s="45"/>
      <c r="G129" s="57"/>
      <c r="H129" s="68"/>
      <c r="I129" s="61">
        <v>-0.37480000000000002</v>
      </c>
      <c r="J129" s="61">
        <v>0.83365</v>
      </c>
      <c r="K129" s="61">
        <v>3.2599</v>
      </c>
      <c r="L129" s="61">
        <v>2.9107500000000002</v>
      </c>
      <c r="M129" s="61">
        <v>1.00675</v>
      </c>
      <c r="N129" s="72">
        <v>13.5236</v>
      </c>
      <c r="O129" s="61">
        <v>10.7279</v>
      </c>
      <c r="P129" s="61">
        <v>16.776800000000001</v>
      </c>
      <c r="Q129" s="61">
        <v>12.846299999999999</v>
      </c>
      <c r="R129" s="61">
        <v>12.75</v>
      </c>
      <c r="S129" s="61">
        <v>3.8007</v>
      </c>
      <c r="T129" s="61">
        <v>8.7995000000000001</v>
      </c>
      <c r="U129" s="61">
        <v>2.8940999999999999</v>
      </c>
      <c r="V129" s="61">
        <v>8.157</v>
      </c>
      <c r="W129" s="61">
        <v>2.8691</v>
      </c>
      <c r="X129" s="61">
        <v>11.8415</v>
      </c>
      <c r="Y129" s="68"/>
      <c r="Z129" s="53"/>
      <c r="AA129" s="53"/>
      <c r="AB129" s="53"/>
      <c r="AC129" s="53"/>
      <c r="AD129" s="53"/>
      <c r="AE129" s="53"/>
      <c r="AF129" s="53"/>
      <c r="AG129" s="53"/>
      <c r="AH129" s="53"/>
      <c r="AI129" s="53"/>
      <c r="AJ129" s="53"/>
      <c r="AK129" s="53"/>
      <c r="AL129" s="53"/>
      <c r="AM129" s="53"/>
      <c r="AN129" s="53"/>
      <c r="AO129" s="45"/>
      <c r="AP129" s="61">
        <v>14.12</v>
      </c>
      <c r="AQ129" s="61">
        <v>16.309999999999999</v>
      </c>
      <c r="AR129" s="61">
        <v>13.83</v>
      </c>
      <c r="AS129" s="61">
        <v>12.77</v>
      </c>
      <c r="AT129" s="61">
        <v>17.309999999999999</v>
      </c>
      <c r="AU129" s="80"/>
      <c r="AV129" s="53"/>
      <c r="AW129" s="53"/>
      <c r="AX129" s="53"/>
      <c r="AY129" s="53"/>
      <c r="AZ129" s="53"/>
      <c r="BA129" s="68"/>
      <c r="BB129" s="61"/>
      <c r="BC129" s="61"/>
      <c r="BD129" s="61"/>
      <c r="BE129" s="279"/>
      <c r="BF129" s="68"/>
      <c r="BG129" s="279"/>
      <c r="BH129" s="550"/>
      <c r="BI129" s="61"/>
      <c r="BJ129" s="61"/>
      <c r="BK129" s="262"/>
      <c r="BL129" s="61"/>
      <c r="BM129" s="45"/>
      <c r="BN129" s="86"/>
      <c r="BO129" s="86"/>
      <c r="BP129" s="86"/>
      <c r="BQ129" s="45"/>
      <c r="BR129" s="90"/>
    </row>
    <row r="130" spans="1:70" ht="14.5" x14ac:dyDescent="0.25">
      <c r="A130" s="39" t="s">
        <v>178</v>
      </c>
      <c r="B130" s="46"/>
      <c r="C130" s="723"/>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5"/>
      <c r="BF130" s="69"/>
      <c r="BG130" s="245"/>
      <c r="BH130" s="547"/>
      <c r="BI130" s="62"/>
      <c r="BJ130" s="62"/>
      <c r="BK130" s="263"/>
      <c r="BL130" s="62"/>
      <c r="BM130" s="46"/>
      <c r="BN130" s="87"/>
      <c r="BO130" s="87"/>
      <c r="BP130" s="87"/>
      <c r="BQ130" s="46"/>
      <c r="BR130" s="91"/>
    </row>
    <row r="131" spans="1:70" s="428" customFormat="1" x14ac:dyDescent="0.25">
      <c r="A131" s="481" t="s">
        <v>7153</v>
      </c>
      <c r="B131" s="402"/>
      <c r="C131" s="724">
        <v>41285</v>
      </c>
      <c r="D131" s="402"/>
      <c r="E131" s="403">
        <v>28930.3</v>
      </c>
      <c r="F131" s="402"/>
      <c r="G131" s="404">
        <v>141.15289999999999</v>
      </c>
      <c r="H131" s="406"/>
      <c r="I131" s="405" t="s">
        <v>430</v>
      </c>
      <c r="J131" s="405">
        <v>-5.8500000000000003E-2</v>
      </c>
      <c r="K131" s="405">
        <v>1.1095999999999999</v>
      </c>
      <c r="L131" s="405">
        <v>4.9756999999999998</v>
      </c>
      <c r="M131" s="405">
        <v>3.1139000000000001</v>
      </c>
      <c r="N131" s="407">
        <v>6.5526</v>
      </c>
      <c r="O131" s="405">
        <v>7.8723999999999998</v>
      </c>
      <c r="P131" s="405">
        <v>12.307</v>
      </c>
      <c r="Q131" s="405">
        <v>11.9902</v>
      </c>
      <c r="R131" s="405">
        <v>12.601900000000001</v>
      </c>
      <c r="S131" s="405">
        <v>2.5842000000000001</v>
      </c>
      <c r="T131" s="405">
        <v>10.2179</v>
      </c>
      <c r="U131" s="405">
        <v>1.9908999999999999</v>
      </c>
      <c r="V131" s="405">
        <v>5.7163000000000004</v>
      </c>
      <c r="W131" s="405">
        <v>0.75839999999999996</v>
      </c>
      <c r="X131" s="405">
        <v>12.293200000000001</v>
      </c>
      <c r="Y131" s="406"/>
      <c r="Z131" s="403" t="s">
        <v>430</v>
      </c>
      <c r="AA131" s="403">
        <v>96</v>
      </c>
      <c r="AB131" s="403">
        <v>100</v>
      </c>
      <c r="AC131" s="403">
        <v>42</v>
      </c>
      <c r="AD131" s="403">
        <v>35</v>
      </c>
      <c r="AE131" s="403">
        <v>66</v>
      </c>
      <c r="AF131" s="403">
        <v>39</v>
      </c>
      <c r="AG131" s="403">
        <v>47</v>
      </c>
      <c r="AH131" s="403">
        <v>26</v>
      </c>
      <c r="AI131" s="403">
        <v>16</v>
      </c>
      <c r="AJ131" s="403">
        <v>102</v>
      </c>
      <c r="AK131" s="403">
        <v>57</v>
      </c>
      <c r="AL131" s="403">
        <v>76</v>
      </c>
      <c r="AM131" s="403">
        <v>73</v>
      </c>
      <c r="AN131" s="403">
        <v>102</v>
      </c>
      <c r="AO131" s="402"/>
      <c r="AP131" s="405">
        <v>12.93</v>
      </c>
      <c r="AQ131" s="405">
        <v>13.08</v>
      </c>
      <c r="AR131" s="405">
        <v>11.69</v>
      </c>
      <c r="AS131" s="405">
        <v>9.36</v>
      </c>
      <c r="AT131" s="405">
        <v>7.81</v>
      </c>
      <c r="AU131" s="408"/>
      <c r="AV131" s="403">
        <v>18</v>
      </c>
      <c r="AW131" s="403">
        <v>23</v>
      </c>
      <c r="AX131" s="403">
        <v>28</v>
      </c>
      <c r="AY131" s="403">
        <v>41</v>
      </c>
      <c r="AZ131" s="403">
        <v>71</v>
      </c>
      <c r="BA131" s="406"/>
      <c r="BB131" s="405">
        <v>6.17721828989984</v>
      </c>
      <c r="BC131" s="405">
        <v>0</v>
      </c>
      <c r="BD131" s="405">
        <v>9.0849924936005702E-2</v>
      </c>
      <c r="BE131" s="410" t="s">
        <v>430</v>
      </c>
      <c r="BF131" s="406"/>
      <c r="BG131" s="410" t="s">
        <v>430</v>
      </c>
      <c r="BH131" s="673" t="s">
        <v>430</v>
      </c>
      <c r="BI131" s="405" t="s">
        <v>430</v>
      </c>
      <c r="BJ131" s="405" t="s">
        <v>430</v>
      </c>
      <c r="BK131" s="409"/>
      <c r="BL131" s="405" t="s">
        <v>6909</v>
      </c>
      <c r="BM131" s="402" t="s">
        <v>6910</v>
      </c>
      <c r="BN131" s="401" t="s">
        <v>430</v>
      </c>
      <c r="BO131" s="401" t="s">
        <v>430</v>
      </c>
      <c r="BP131" s="401" t="s">
        <v>430</v>
      </c>
      <c r="BQ131" s="402"/>
      <c r="BR131" s="411" t="s">
        <v>443</v>
      </c>
    </row>
    <row r="132" spans="1:70" s="428" customFormat="1" x14ac:dyDescent="0.25">
      <c r="A132" s="345" t="s">
        <v>7154</v>
      </c>
      <c r="B132" s="373"/>
      <c r="C132" s="719">
        <v>41275</v>
      </c>
      <c r="D132" s="373"/>
      <c r="E132" s="346">
        <v>17151.5</v>
      </c>
      <c r="F132" s="373"/>
      <c r="G132" s="347">
        <v>46.380600000000001</v>
      </c>
      <c r="H132" s="374"/>
      <c r="I132" s="348">
        <v>-0.72109999999999996</v>
      </c>
      <c r="J132" s="348">
        <v>2.4809000000000001</v>
      </c>
      <c r="K132" s="348">
        <v>7.3296999999999999</v>
      </c>
      <c r="L132" s="348">
        <v>-4.5022000000000002</v>
      </c>
      <c r="M132" s="348">
        <v>-0.50349999999999995</v>
      </c>
      <c r="N132" s="350">
        <v>50.9726</v>
      </c>
      <c r="O132" s="348">
        <v>45.372599999999998</v>
      </c>
      <c r="P132" s="348">
        <v>35.6785</v>
      </c>
      <c r="Q132" s="348">
        <v>25.465499999999999</v>
      </c>
      <c r="R132" s="348">
        <v>16.157</v>
      </c>
      <c r="S132" s="348">
        <v>8.2993000000000006</v>
      </c>
      <c r="T132" s="348">
        <v>3.4676</v>
      </c>
      <c r="U132" s="348">
        <v>14.074999999999999</v>
      </c>
      <c r="V132" s="348">
        <v>30.666899999999998</v>
      </c>
      <c r="W132" s="348">
        <v>7.1913</v>
      </c>
      <c r="X132" s="348">
        <v>11.3233</v>
      </c>
      <c r="Y132" s="374"/>
      <c r="Z132" s="346">
        <v>57</v>
      </c>
      <c r="AA132" s="346">
        <v>39</v>
      </c>
      <c r="AB132" s="346">
        <v>17</v>
      </c>
      <c r="AC132" s="346">
        <v>82</v>
      </c>
      <c r="AD132" s="346">
        <v>70</v>
      </c>
      <c r="AE132" s="346">
        <v>19</v>
      </c>
      <c r="AF132" s="346">
        <v>19</v>
      </c>
      <c r="AG132" s="346">
        <v>17</v>
      </c>
      <c r="AH132" s="346">
        <v>4</v>
      </c>
      <c r="AI132" s="346">
        <v>2</v>
      </c>
      <c r="AJ132" s="346">
        <v>16</v>
      </c>
      <c r="AK132" s="346">
        <v>94</v>
      </c>
      <c r="AL132" s="346">
        <v>10</v>
      </c>
      <c r="AM132" s="346">
        <v>28</v>
      </c>
      <c r="AN132" s="346">
        <v>15</v>
      </c>
      <c r="AO132" s="373"/>
      <c r="AP132" s="348">
        <v>21.72</v>
      </c>
      <c r="AQ132" s="348">
        <v>25.49</v>
      </c>
      <c r="AR132" s="348">
        <v>31.82</v>
      </c>
      <c r="AS132" s="348">
        <v>40.06</v>
      </c>
      <c r="AT132" s="348">
        <v>19.2</v>
      </c>
      <c r="AU132" s="351"/>
      <c r="AV132" s="346">
        <v>1</v>
      </c>
      <c r="AW132" s="346">
        <v>4</v>
      </c>
      <c r="AX132" s="346">
        <v>4</v>
      </c>
      <c r="AY132" s="346">
        <v>15</v>
      </c>
      <c r="AZ132" s="346">
        <v>30</v>
      </c>
      <c r="BA132" s="374"/>
      <c r="BB132" s="348">
        <v>15.741760192510201</v>
      </c>
      <c r="BC132" s="348">
        <v>0.95409791155900103</v>
      </c>
      <c r="BD132" s="348">
        <v>0.13667643232163601</v>
      </c>
      <c r="BE132" s="375">
        <v>2.4708680287046599E-3</v>
      </c>
      <c r="BF132" s="374"/>
      <c r="BG132" s="375" t="s">
        <v>430</v>
      </c>
      <c r="BH132" s="674" t="s">
        <v>430</v>
      </c>
      <c r="BI132" s="348" t="s">
        <v>430</v>
      </c>
      <c r="BJ132" s="348" t="s">
        <v>430</v>
      </c>
      <c r="BK132" s="362"/>
      <c r="BL132" s="348" t="s">
        <v>6912</v>
      </c>
      <c r="BM132" s="373" t="s">
        <v>6913</v>
      </c>
      <c r="BN132" s="372" t="s">
        <v>430</v>
      </c>
      <c r="BO132" s="372" t="s">
        <v>430</v>
      </c>
      <c r="BP132" s="372" t="s">
        <v>430</v>
      </c>
      <c r="BQ132" s="373"/>
      <c r="BR132" s="354" t="s">
        <v>548</v>
      </c>
    </row>
    <row r="133" spans="1:70" s="428" customFormat="1" x14ac:dyDescent="0.25">
      <c r="A133" s="345" t="s">
        <v>7155</v>
      </c>
      <c r="B133" s="373"/>
      <c r="C133" s="719">
        <v>41275</v>
      </c>
      <c r="D133" s="373"/>
      <c r="E133" s="346">
        <v>12055.4</v>
      </c>
      <c r="F133" s="373"/>
      <c r="G133" s="347">
        <v>47.3202</v>
      </c>
      <c r="H133" s="374"/>
      <c r="I133" s="348">
        <v>-0.73570000000000002</v>
      </c>
      <c r="J133" s="348">
        <v>2.5352000000000001</v>
      </c>
      <c r="K133" s="348">
        <v>7.3734000000000002</v>
      </c>
      <c r="L133" s="348">
        <v>-4.5067000000000004</v>
      </c>
      <c r="M133" s="348">
        <v>-0.60240000000000005</v>
      </c>
      <c r="N133" s="350">
        <v>50.640799999999999</v>
      </c>
      <c r="O133" s="348">
        <v>45.217399999999998</v>
      </c>
      <c r="P133" s="348">
        <v>35.558799999999998</v>
      </c>
      <c r="Q133" s="348">
        <v>25.3368</v>
      </c>
      <c r="R133" s="348">
        <v>16.041</v>
      </c>
      <c r="S133" s="348">
        <v>8.2352000000000007</v>
      </c>
      <c r="T133" s="348">
        <v>3.8384</v>
      </c>
      <c r="U133" s="348">
        <v>13.8569</v>
      </c>
      <c r="V133" s="348">
        <v>30.414400000000001</v>
      </c>
      <c r="W133" s="348">
        <v>7.1258999999999997</v>
      </c>
      <c r="X133" s="348">
        <v>11.2622</v>
      </c>
      <c r="Y133" s="374"/>
      <c r="Z133" s="346">
        <v>59</v>
      </c>
      <c r="AA133" s="346">
        <v>38</v>
      </c>
      <c r="AB133" s="346">
        <v>14</v>
      </c>
      <c r="AC133" s="346">
        <v>83</v>
      </c>
      <c r="AD133" s="346">
        <v>76</v>
      </c>
      <c r="AE133" s="346">
        <v>24</v>
      </c>
      <c r="AF133" s="346">
        <v>20</v>
      </c>
      <c r="AG133" s="346">
        <v>19</v>
      </c>
      <c r="AH133" s="346">
        <v>7</v>
      </c>
      <c r="AI133" s="346">
        <v>5</v>
      </c>
      <c r="AJ133" s="346">
        <v>19</v>
      </c>
      <c r="AK133" s="346">
        <v>89</v>
      </c>
      <c r="AL133" s="346">
        <v>13</v>
      </c>
      <c r="AM133" s="346">
        <v>30</v>
      </c>
      <c r="AN133" s="346">
        <v>21</v>
      </c>
      <c r="AO133" s="373"/>
      <c r="AP133" s="348">
        <v>21.59</v>
      </c>
      <c r="AQ133" s="348">
        <v>25.4</v>
      </c>
      <c r="AR133" s="348">
        <v>31.65</v>
      </c>
      <c r="AS133" s="348">
        <v>39.85</v>
      </c>
      <c r="AT133" s="348">
        <v>18.95</v>
      </c>
      <c r="AU133" s="351"/>
      <c r="AV133" s="346">
        <v>5</v>
      </c>
      <c r="AW133" s="346">
        <v>6</v>
      </c>
      <c r="AX133" s="346">
        <v>9</v>
      </c>
      <c r="AY133" s="346">
        <v>19</v>
      </c>
      <c r="AZ133" s="346">
        <v>36</v>
      </c>
      <c r="BA133" s="374"/>
      <c r="BB133" s="348">
        <v>15.7525413610005</v>
      </c>
      <c r="BC133" s="348">
        <v>0</v>
      </c>
      <c r="BD133" s="348">
        <v>0.135607976968834</v>
      </c>
      <c r="BE133" s="375" t="s">
        <v>430</v>
      </c>
      <c r="BF133" s="374"/>
      <c r="BG133" s="375" t="s">
        <v>430</v>
      </c>
      <c r="BH133" s="674" t="s">
        <v>430</v>
      </c>
      <c r="BI133" s="348" t="s">
        <v>430</v>
      </c>
      <c r="BJ133" s="348" t="s">
        <v>430</v>
      </c>
      <c r="BK133" s="362"/>
      <c r="BL133" s="348" t="s">
        <v>6915</v>
      </c>
      <c r="BM133" s="373" t="s">
        <v>6916</v>
      </c>
      <c r="BN133" s="372" t="s">
        <v>430</v>
      </c>
      <c r="BO133" s="372" t="s">
        <v>430</v>
      </c>
      <c r="BP133" s="372" t="s">
        <v>430</v>
      </c>
      <c r="BQ133" s="373"/>
      <c r="BR133" s="354" t="s">
        <v>555</v>
      </c>
    </row>
    <row r="134" spans="1:70" s="428" customFormat="1" x14ac:dyDescent="0.25">
      <c r="A134" s="345" t="s">
        <v>7156</v>
      </c>
      <c r="B134" s="373"/>
      <c r="C134" s="719">
        <v>41368</v>
      </c>
      <c r="D134" s="373"/>
      <c r="E134" s="346">
        <v>9553.67</v>
      </c>
      <c r="F134" s="373"/>
      <c r="G134" s="347">
        <v>248.77969999999999</v>
      </c>
      <c r="H134" s="374"/>
      <c r="I134" s="348" t="s">
        <v>430</v>
      </c>
      <c r="J134" s="348">
        <v>-1.5599999999999999E-2</v>
      </c>
      <c r="K134" s="348">
        <v>1.7078</v>
      </c>
      <c r="L134" s="348">
        <v>6.8365999999999998</v>
      </c>
      <c r="M134" s="348">
        <v>3.2919999999999998</v>
      </c>
      <c r="N134" s="350">
        <v>4.6261999999999999</v>
      </c>
      <c r="O134" s="348">
        <v>6.9406999999999996</v>
      </c>
      <c r="P134" s="348">
        <v>15.5532</v>
      </c>
      <c r="Q134" s="348">
        <v>14.9339</v>
      </c>
      <c r="R134" s="348">
        <v>15.713100000000001</v>
      </c>
      <c r="S134" s="348">
        <v>4.3170999999999999</v>
      </c>
      <c r="T134" s="348">
        <v>13.5748</v>
      </c>
      <c r="U134" s="348">
        <v>-0.2432</v>
      </c>
      <c r="V134" s="348">
        <v>4.5460000000000003</v>
      </c>
      <c r="W134" s="348">
        <v>0.85670000000000002</v>
      </c>
      <c r="X134" s="348">
        <v>15.507300000000001</v>
      </c>
      <c r="Y134" s="374"/>
      <c r="Z134" s="346" t="s">
        <v>430</v>
      </c>
      <c r="AA134" s="346">
        <v>95</v>
      </c>
      <c r="AB134" s="346">
        <v>90</v>
      </c>
      <c r="AC134" s="346">
        <v>21</v>
      </c>
      <c r="AD134" s="346">
        <v>32</v>
      </c>
      <c r="AE134" s="346">
        <v>72</v>
      </c>
      <c r="AF134" s="346">
        <v>40</v>
      </c>
      <c r="AG134" s="346">
        <v>34</v>
      </c>
      <c r="AH134" s="346">
        <v>17</v>
      </c>
      <c r="AI134" s="346">
        <v>10</v>
      </c>
      <c r="AJ134" s="346">
        <v>45</v>
      </c>
      <c r="AK134" s="346">
        <v>42</v>
      </c>
      <c r="AL134" s="346">
        <v>89</v>
      </c>
      <c r="AM134" s="346">
        <v>79</v>
      </c>
      <c r="AN134" s="346">
        <v>99</v>
      </c>
      <c r="AO134" s="373"/>
      <c r="AP134" s="348">
        <v>17.149999999999999</v>
      </c>
      <c r="AQ134" s="348">
        <v>18.440000000000001</v>
      </c>
      <c r="AR134" s="348">
        <v>14.41</v>
      </c>
      <c r="AS134" s="348">
        <v>10.119999999999999</v>
      </c>
      <c r="AT134" s="348">
        <v>7.47</v>
      </c>
      <c r="AU134" s="351"/>
      <c r="AV134" s="346">
        <v>12</v>
      </c>
      <c r="AW134" s="346">
        <v>13</v>
      </c>
      <c r="AX134" s="346">
        <v>20</v>
      </c>
      <c r="AY134" s="346">
        <v>39</v>
      </c>
      <c r="AZ134" s="346">
        <v>73</v>
      </c>
      <c r="BA134" s="374"/>
      <c r="BB134" s="348">
        <v>10.483643234808699</v>
      </c>
      <c r="BC134" s="348">
        <v>0</v>
      </c>
      <c r="BD134" s="348">
        <v>8.0983769260248098E-2</v>
      </c>
      <c r="BE134" s="375" t="s">
        <v>430</v>
      </c>
      <c r="BF134" s="374"/>
      <c r="BG134" s="375" t="s">
        <v>430</v>
      </c>
      <c r="BH134" s="674" t="s">
        <v>430</v>
      </c>
      <c r="BI134" s="348" t="s">
        <v>430</v>
      </c>
      <c r="BJ134" s="348" t="s">
        <v>430</v>
      </c>
      <c r="BK134" s="362"/>
      <c r="BL134" s="348" t="s">
        <v>6918</v>
      </c>
      <c r="BM134" s="373" t="s">
        <v>6919</v>
      </c>
      <c r="BN134" s="372" t="s">
        <v>430</v>
      </c>
      <c r="BO134" s="372" t="s">
        <v>430</v>
      </c>
      <c r="BP134" s="372" t="s">
        <v>430</v>
      </c>
      <c r="BQ134" s="373"/>
      <c r="BR134" s="354" t="s">
        <v>519</v>
      </c>
    </row>
    <row r="135" spans="1:70" s="428" customFormat="1" x14ac:dyDescent="0.25">
      <c r="A135" s="345" t="s">
        <v>7157</v>
      </c>
      <c r="B135" s="373"/>
      <c r="C135" s="719">
        <v>43433</v>
      </c>
      <c r="D135" s="373"/>
      <c r="E135" s="346">
        <v>8369.43</v>
      </c>
      <c r="F135" s="373"/>
      <c r="G135" s="347">
        <v>69.750299999999996</v>
      </c>
      <c r="H135" s="374"/>
      <c r="I135" s="348">
        <v>-0.1847</v>
      </c>
      <c r="J135" s="348">
        <v>-0.54790000000000005</v>
      </c>
      <c r="K135" s="348">
        <v>-0.56279999999999997</v>
      </c>
      <c r="L135" s="348">
        <v>0.98829999999999996</v>
      </c>
      <c r="M135" s="348">
        <v>43.480800000000002</v>
      </c>
      <c r="N135" s="350">
        <v>61.500500000000002</v>
      </c>
      <c r="O135" s="348">
        <v>46.499200000000002</v>
      </c>
      <c r="P135" s="348">
        <v>38.602499999999999</v>
      </c>
      <c r="Q135" s="348">
        <v>24.0505</v>
      </c>
      <c r="R135" s="348" t="s">
        <v>430</v>
      </c>
      <c r="S135" s="348">
        <v>1.4623999999999999</v>
      </c>
      <c r="T135" s="348">
        <v>42.708100000000002</v>
      </c>
      <c r="U135" s="348">
        <v>42.564900000000002</v>
      </c>
      <c r="V135" s="348">
        <v>48.360999999999997</v>
      </c>
      <c r="W135" s="348">
        <v>8.3119999999999994</v>
      </c>
      <c r="X135" s="348">
        <v>28.651599999999998</v>
      </c>
      <c r="Y135" s="374"/>
      <c r="Z135" s="346">
        <v>38</v>
      </c>
      <c r="AA135" s="346">
        <v>108</v>
      </c>
      <c r="AB135" s="346">
        <v>112</v>
      </c>
      <c r="AC135" s="346">
        <v>65</v>
      </c>
      <c r="AD135" s="346">
        <v>1</v>
      </c>
      <c r="AE135" s="346">
        <v>15</v>
      </c>
      <c r="AF135" s="346">
        <v>13</v>
      </c>
      <c r="AG135" s="346">
        <v>10</v>
      </c>
      <c r="AH135" s="346">
        <v>12</v>
      </c>
      <c r="AI135" s="346" t="s">
        <v>430</v>
      </c>
      <c r="AJ135" s="346">
        <v>108</v>
      </c>
      <c r="AK135" s="346">
        <v>1</v>
      </c>
      <c r="AL135" s="346">
        <v>1</v>
      </c>
      <c r="AM135" s="346">
        <v>14</v>
      </c>
      <c r="AN135" s="346">
        <v>4</v>
      </c>
      <c r="AO135" s="373"/>
      <c r="AP135" s="348" t="s">
        <v>430</v>
      </c>
      <c r="AQ135" s="348">
        <v>30.57</v>
      </c>
      <c r="AR135" s="348">
        <v>36.159999999999997</v>
      </c>
      <c r="AS135" s="348">
        <v>44.92</v>
      </c>
      <c r="AT135" s="348">
        <v>68.81</v>
      </c>
      <c r="AU135" s="351"/>
      <c r="AV135" s="346" t="s">
        <v>430</v>
      </c>
      <c r="AW135" s="346">
        <v>1</v>
      </c>
      <c r="AX135" s="346">
        <v>2</v>
      </c>
      <c r="AY135" s="346">
        <v>10</v>
      </c>
      <c r="AZ135" s="346">
        <v>1</v>
      </c>
      <c r="BA135" s="374"/>
      <c r="BB135" s="348">
        <v>26.130829010570402</v>
      </c>
      <c r="BC135" s="348">
        <v>0</v>
      </c>
      <c r="BD135" s="348">
        <v>9.5500336238260403E-2</v>
      </c>
      <c r="BE135" s="375" t="s">
        <v>430</v>
      </c>
      <c r="BF135" s="374"/>
      <c r="BG135" s="375" t="s">
        <v>430</v>
      </c>
      <c r="BH135" s="674" t="s">
        <v>430</v>
      </c>
      <c r="BI135" s="348" t="s">
        <v>430</v>
      </c>
      <c r="BJ135" s="348" t="s">
        <v>430</v>
      </c>
      <c r="BK135" s="362"/>
      <c r="BL135" s="348" t="s">
        <v>6921</v>
      </c>
      <c r="BM135" s="373" t="s">
        <v>6922</v>
      </c>
      <c r="BN135" s="372" t="s">
        <v>430</v>
      </c>
      <c r="BO135" s="372" t="s">
        <v>430</v>
      </c>
      <c r="BP135" s="372" t="s">
        <v>430</v>
      </c>
      <c r="BQ135" s="373"/>
      <c r="BR135" s="354" t="s">
        <v>548</v>
      </c>
    </row>
    <row r="136" spans="1:70" s="428" customFormat="1" x14ac:dyDescent="0.25">
      <c r="A136" s="345" t="s">
        <v>7158</v>
      </c>
      <c r="B136" s="373"/>
      <c r="C136" s="719">
        <v>41275</v>
      </c>
      <c r="D136" s="373"/>
      <c r="E136" s="346">
        <v>7459.88</v>
      </c>
      <c r="F136" s="373"/>
      <c r="G136" s="347">
        <v>60.472299999999997</v>
      </c>
      <c r="H136" s="374"/>
      <c r="I136" s="348">
        <v>-0.76729999999999998</v>
      </c>
      <c r="J136" s="348">
        <v>2.4481999999999999</v>
      </c>
      <c r="K136" s="348">
        <v>7.2888999999999999</v>
      </c>
      <c r="L136" s="348">
        <v>-4.7614000000000001</v>
      </c>
      <c r="M136" s="348">
        <v>-0.53390000000000004</v>
      </c>
      <c r="N136" s="350">
        <v>50.592300000000002</v>
      </c>
      <c r="O136" s="348">
        <v>45.119599999999998</v>
      </c>
      <c r="P136" s="348">
        <v>35.4666</v>
      </c>
      <c r="Q136" s="348">
        <v>25.186900000000001</v>
      </c>
      <c r="R136" s="348">
        <v>15.945600000000001</v>
      </c>
      <c r="S136" s="348">
        <v>8.1937999999999995</v>
      </c>
      <c r="T136" s="348">
        <v>3.5171000000000001</v>
      </c>
      <c r="U136" s="348">
        <v>13.8523</v>
      </c>
      <c r="V136" s="348">
        <v>30.735700000000001</v>
      </c>
      <c r="W136" s="348">
        <v>7.1441999999999997</v>
      </c>
      <c r="X136" s="348">
        <v>11.1274</v>
      </c>
      <c r="Y136" s="374"/>
      <c r="Z136" s="346">
        <v>61</v>
      </c>
      <c r="AA136" s="346">
        <v>40</v>
      </c>
      <c r="AB136" s="346">
        <v>19</v>
      </c>
      <c r="AC136" s="346">
        <v>91</v>
      </c>
      <c r="AD136" s="346">
        <v>74</v>
      </c>
      <c r="AE136" s="346">
        <v>26</v>
      </c>
      <c r="AF136" s="346">
        <v>22</v>
      </c>
      <c r="AG136" s="346">
        <v>20</v>
      </c>
      <c r="AH136" s="346">
        <v>10</v>
      </c>
      <c r="AI136" s="346">
        <v>7</v>
      </c>
      <c r="AJ136" s="346">
        <v>21</v>
      </c>
      <c r="AK136" s="346">
        <v>93</v>
      </c>
      <c r="AL136" s="346">
        <v>14</v>
      </c>
      <c r="AM136" s="346">
        <v>26</v>
      </c>
      <c r="AN136" s="346">
        <v>18</v>
      </c>
      <c r="AO136" s="373"/>
      <c r="AP136" s="348">
        <v>21.43</v>
      </c>
      <c r="AQ136" s="348">
        <v>25.24</v>
      </c>
      <c r="AR136" s="348">
        <v>31.52</v>
      </c>
      <c r="AS136" s="348">
        <v>39.770000000000003</v>
      </c>
      <c r="AT136" s="348">
        <v>18.899999999999999</v>
      </c>
      <c r="AU136" s="351"/>
      <c r="AV136" s="346">
        <v>9</v>
      </c>
      <c r="AW136" s="346">
        <v>10</v>
      </c>
      <c r="AX136" s="346">
        <v>10</v>
      </c>
      <c r="AY136" s="346">
        <v>20</v>
      </c>
      <c r="AZ136" s="346">
        <v>37</v>
      </c>
      <c r="BA136" s="374"/>
      <c r="BB136" s="348">
        <v>15.7623428757857</v>
      </c>
      <c r="BC136" s="348">
        <v>0</v>
      </c>
      <c r="BD136" s="348">
        <v>0.13507688852095201</v>
      </c>
      <c r="BE136" s="375" t="s">
        <v>430</v>
      </c>
      <c r="BF136" s="374"/>
      <c r="BG136" s="375" t="s">
        <v>430</v>
      </c>
      <c r="BH136" s="674" t="s">
        <v>430</v>
      </c>
      <c r="BI136" s="348" t="s">
        <v>430</v>
      </c>
      <c r="BJ136" s="348" t="s">
        <v>430</v>
      </c>
      <c r="BK136" s="362"/>
      <c r="BL136" s="348" t="s">
        <v>6828</v>
      </c>
      <c r="BM136" s="373" t="s">
        <v>2656</v>
      </c>
      <c r="BN136" s="372" t="s">
        <v>5982</v>
      </c>
      <c r="BO136" s="372" t="s">
        <v>430</v>
      </c>
      <c r="BP136" s="372" t="s">
        <v>430</v>
      </c>
      <c r="BQ136" s="373"/>
      <c r="BR136" s="354" t="s">
        <v>548</v>
      </c>
    </row>
    <row r="137" spans="1:70" s="428" customFormat="1" ht="11" x14ac:dyDescent="0.3">
      <c r="A137" s="841" t="s">
        <v>7159</v>
      </c>
      <c r="B137" s="842"/>
      <c r="C137" s="843">
        <v>41275</v>
      </c>
      <c r="D137" s="842"/>
      <c r="E137" s="844">
        <v>6675.7</v>
      </c>
      <c r="F137" s="842"/>
      <c r="G137" s="845">
        <v>61.393300000000004</v>
      </c>
      <c r="H137" s="847"/>
      <c r="I137" s="846">
        <v>-0.63300000000000001</v>
      </c>
      <c r="J137" s="846">
        <v>2.7696000000000001</v>
      </c>
      <c r="K137" s="846">
        <v>7.4698000000000002</v>
      </c>
      <c r="L137" s="846">
        <v>-4.5315000000000003</v>
      </c>
      <c r="M137" s="846">
        <v>-0.40479999999999999</v>
      </c>
      <c r="N137" s="848">
        <v>50.985199999999999</v>
      </c>
      <c r="O137" s="846">
        <v>45.383499999999998</v>
      </c>
      <c r="P137" s="846">
        <v>35.690399999999997</v>
      </c>
      <c r="Q137" s="846">
        <v>25.173200000000001</v>
      </c>
      <c r="R137" s="846">
        <v>16.472799999999999</v>
      </c>
      <c r="S137" s="846">
        <v>8.4013000000000009</v>
      </c>
      <c r="T137" s="846">
        <v>3.9314</v>
      </c>
      <c r="U137" s="846">
        <v>14.5677</v>
      </c>
      <c r="V137" s="846">
        <v>31.719799999999999</v>
      </c>
      <c r="W137" s="846">
        <v>7.4028999999999998</v>
      </c>
      <c r="X137" s="846">
        <v>11.2973</v>
      </c>
      <c r="Y137" s="847"/>
      <c r="Z137" s="844">
        <v>51</v>
      </c>
      <c r="AA137" s="844">
        <v>27</v>
      </c>
      <c r="AB137" s="844">
        <v>8</v>
      </c>
      <c r="AC137" s="844">
        <v>85</v>
      </c>
      <c r="AD137" s="844">
        <v>65</v>
      </c>
      <c r="AE137" s="844">
        <v>18</v>
      </c>
      <c r="AF137" s="844">
        <v>17</v>
      </c>
      <c r="AG137" s="844">
        <v>15</v>
      </c>
      <c r="AH137" s="844">
        <v>11</v>
      </c>
      <c r="AI137" s="844">
        <v>1</v>
      </c>
      <c r="AJ137" s="844">
        <v>10</v>
      </c>
      <c r="AK137" s="844">
        <v>84</v>
      </c>
      <c r="AL137" s="844">
        <v>7</v>
      </c>
      <c r="AM137" s="844">
        <v>18</v>
      </c>
      <c r="AN137" s="844">
        <v>9</v>
      </c>
      <c r="AO137" s="842"/>
      <c r="AP137" s="846">
        <v>21.68</v>
      </c>
      <c r="AQ137" s="846">
        <v>25.34</v>
      </c>
      <c r="AR137" s="846">
        <v>31.66</v>
      </c>
      <c r="AS137" s="846">
        <v>40.049999999999997</v>
      </c>
      <c r="AT137" s="846">
        <v>19.579999999999998</v>
      </c>
      <c r="AU137" s="849"/>
      <c r="AV137" s="844">
        <v>2</v>
      </c>
      <c r="AW137" s="844">
        <v>8</v>
      </c>
      <c r="AX137" s="844">
        <v>8</v>
      </c>
      <c r="AY137" s="844">
        <v>16</v>
      </c>
      <c r="AZ137" s="844">
        <v>24</v>
      </c>
      <c r="BA137" s="847"/>
      <c r="BB137" s="846">
        <v>15.8801158735501</v>
      </c>
      <c r="BC137" s="846">
        <v>0</v>
      </c>
      <c r="BD137" s="846">
        <v>0.13504572713569199</v>
      </c>
      <c r="BE137" s="852" t="s">
        <v>430</v>
      </c>
      <c r="BF137" s="847"/>
      <c r="BG137" s="852" t="s">
        <v>430</v>
      </c>
      <c r="BH137" s="930" t="s">
        <v>430</v>
      </c>
      <c r="BI137" s="846" t="s">
        <v>430</v>
      </c>
      <c r="BJ137" s="846" t="s">
        <v>430</v>
      </c>
      <c r="BK137" s="851"/>
      <c r="BL137" s="846" t="s">
        <v>6925</v>
      </c>
      <c r="BM137" s="842" t="s">
        <v>5252</v>
      </c>
      <c r="BN137" s="855" t="s">
        <v>430</v>
      </c>
      <c r="BO137" s="855" t="s">
        <v>430</v>
      </c>
      <c r="BP137" s="855" t="s">
        <v>430</v>
      </c>
      <c r="BQ137" s="842"/>
      <c r="BR137" s="856" t="s">
        <v>548</v>
      </c>
    </row>
    <row r="138" spans="1:70" s="428" customFormat="1" x14ac:dyDescent="0.25">
      <c r="A138" s="345" t="s">
        <v>7160</v>
      </c>
      <c r="B138" s="373"/>
      <c r="C138" s="719">
        <v>41275</v>
      </c>
      <c r="D138" s="373"/>
      <c r="E138" s="346">
        <v>6919.17</v>
      </c>
      <c r="F138" s="373"/>
      <c r="G138" s="347">
        <v>48.495399999999997</v>
      </c>
      <c r="H138" s="374"/>
      <c r="I138" s="348">
        <v>-0.86860000000000004</v>
      </c>
      <c r="J138" s="348">
        <v>2.2509999999999999</v>
      </c>
      <c r="K138" s="348">
        <v>7.2774000000000001</v>
      </c>
      <c r="L138" s="348">
        <v>-4.9203000000000001</v>
      </c>
      <c r="M138" s="348">
        <v>-0.53210000000000002</v>
      </c>
      <c r="N138" s="350">
        <v>50.730400000000003</v>
      </c>
      <c r="O138" s="348">
        <v>45.376100000000001</v>
      </c>
      <c r="P138" s="348">
        <v>35.634500000000003</v>
      </c>
      <c r="Q138" s="348">
        <v>25.400600000000001</v>
      </c>
      <c r="R138" s="348">
        <v>15.944800000000001</v>
      </c>
      <c r="S138" s="348">
        <v>8.1366999999999994</v>
      </c>
      <c r="T138" s="348">
        <v>3.5834999999999999</v>
      </c>
      <c r="U138" s="348">
        <v>13.632199999999999</v>
      </c>
      <c r="V138" s="348">
        <v>30.336600000000001</v>
      </c>
      <c r="W138" s="348">
        <v>7.0617000000000001</v>
      </c>
      <c r="X138" s="348">
        <v>11.282299999999999</v>
      </c>
      <c r="Y138" s="374"/>
      <c r="Z138" s="346">
        <v>65</v>
      </c>
      <c r="AA138" s="346">
        <v>45</v>
      </c>
      <c r="AB138" s="346">
        <v>20</v>
      </c>
      <c r="AC138" s="346">
        <v>92</v>
      </c>
      <c r="AD138" s="346">
        <v>73</v>
      </c>
      <c r="AE138" s="346">
        <v>22</v>
      </c>
      <c r="AF138" s="346">
        <v>18</v>
      </c>
      <c r="AG138" s="346">
        <v>18</v>
      </c>
      <c r="AH138" s="346">
        <v>5</v>
      </c>
      <c r="AI138" s="346">
        <v>8</v>
      </c>
      <c r="AJ138" s="346">
        <v>24</v>
      </c>
      <c r="AK138" s="346">
        <v>92</v>
      </c>
      <c r="AL138" s="346">
        <v>17</v>
      </c>
      <c r="AM138" s="346">
        <v>31</v>
      </c>
      <c r="AN138" s="346">
        <v>28</v>
      </c>
      <c r="AO138" s="373"/>
      <c r="AP138" s="348">
        <v>21.52</v>
      </c>
      <c r="AQ138" s="348">
        <v>25.4</v>
      </c>
      <c r="AR138" s="348">
        <v>31.7</v>
      </c>
      <c r="AS138" s="348">
        <v>39.979999999999997</v>
      </c>
      <c r="AT138" s="348">
        <v>18.989999999999998</v>
      </c>
      <c r="AU138" s="351"/>
      <c r="AV138" s="346">
        <v>7</v>
      </c>
      <c r="AW138" s="346">
        <v>6</v>
      </c>
      <c r="AX138" s="346">
        <v>7</v>
      </c>
      <c r="AY138" s="346">
        <v>17</v>
      </c>
      <c r="AZ138" s="346">
        <v>35</v>
      </c>
      <c r="BA138" s="374"/>
      <c r="BB138" s="348">
        <v>15.6793825893897</v>
      </c>
      <c r="BC138" s="348">
        <v>0</v>
      </c>
      <c r="BD138" s="348">
        <v>0.13640507817800601</v>
      </c>
      <c r="BE138" s="375" t="s">
        <v>430</v>
      </c>
      <c r="BF138" s="374"/>
      <c r="BG138" s="375" t="s">
        <v>430</v>
      </c>
      <c r="BH138" s="674" t="s">
        <v>430</v>
      </c>
      <c r="BI138" s="348" t="s">
        <v>430</v>
      </c>
      <c r="BJ138" s="348" t="s">
        <v>430</v>
      </c>
      <c r="BK138" s="362"/>
      <c r="BL138" s="348" t="s">
        <v>6927</v>
      </c>
      <c r="BM138" s="373" t="s">
        <v>6296</v>
      </c>
      <c r="BN138" s="372" t="s">
        <v>430</v>
      </c>
      <c r="BO138" s="372" t="s">
        <v>430</v>
      </c>
      <c r="BP138" s="372" t="s">
        <v>430</v>
      </c>
      <c r="BQ138" s="373"/>
      <c r="BR138" s="354" t="s">
        <v>2384</v>
      </c>
    </row>
    <row r="139" spans="1:70" s="428" customFormat="1" x14ac:dyDescent="0.25">
      <c r="A139" s="345" t="s">
        <v>7161</v>
      </c>
      <c r="B139" s="373"/>
      <c r="C139" s="719">
        <v>44321</v>
      </c>
      <c r="D139" s="373"/>
      <c r="E139" s="346">
        <v>6192.36</v>
      </c>
      <c r="F139" s="373"/>
      <c r="G139" s="347">
        <v>21.071000000000002</v>
      </c>
      <c r="H139" s="374"/>
      <c r="I139" s="348">
        <v>-8.5400000000000004E-2</v>
      </c>
      <c r="J139" s="348">
        <v>0.114</v>
      </c>
      <c r="K139" s="348">
        <v>1.9696</v>
      </c>
      <c r="L139" s="348">
        <v>5.0450999999999997</v>
      </c>
      <c r="M139" s="348">
        <v>2.1227999999999998</v>
      </c>
      <c r="N139" s="350">
        <v>10.342499999999999</v>
      </c>
      <c r="O139" s="348">
        <v>10.425800000000001</v>
      </c>
      <c r="P139" s="348">
        <v>14.8035</v>
      </c>
      <c r="Q139" s="348">
        <v>14.0619</v>
      </c>
      <c r="R139" s="348" t="s">
        <v>430</v>
      </c>
      <c r="S139" s="348">
        <v>3.5226000000000002</v>
      </c>
      <c r="T139" s="348">
        <v>10.129099999999999</v>
      </c>
      <c r="U139" s="348">
        <v>3.4820000000000002</v>
      </c>
      <c r="V139" s="348">
        <v>7.9954999999999998</v>
      </c>
      <c r="W139" s="348">
        <v>1.4053</v>
      </c>
      <c r="X139" s="348">
        <v>15.1708</v>
      </c>
      <c r="Y139" s="374"/>
      <c r="Z139" s="346">
        <v>32</v>
      </c>
      <c r="AA139" s="346">
        <v>85</v>
      </c>
      <c r="AB139" s="346">
        <v>86</v>
      </c>
      <c r="AC139" s="346">
        <v>40</v>
      </c>
      <c r="AD139" s="346">
        <v>42</v>
      </c>
      <c r="AE139" s="346">
        <v>53</v>
      </c>
      <c r="AF139" s="346">
        <v>35</v>
      </c>
      <c r="AG139" s="346">
        <v>35</v>
      </c>
      <c r="AH139" s="346">
        <v>20</v>
      </c>
      <c r="AI139" s="346" t="s">
        <v>430</v>
      </c>
      <c r="AJ139" s="346">
        <v>75</v>
      </c>
      <c r="AK139" s="346">
        <v>58</v>
      </c>
      <c r="AL139" s="346">
        <v>58</v>
      </c>
      <c r="AM139" s="346">
        <v>64</v>
      </c>
      <c r="AN139" s="346">
        <v>86</v>
      </c>
      <c r="AO139" s="373"/>
      <c r="AP139" s="348" t="s">
        <v>430</v>
      </c>
      <c r="AQ139" s="348" t="s">
        <v>430</v>
      </c>
      <c r="AR139" s="348">
        <v>14.03</v>
      </c>
      <c r="AS139" s="348">
        <v>11.81</v>
      </c>
      <c r="AT139" s="348">
        <v>9.26</v>
      </c>
      <c r="AU139" s="351"/>
      <c r="AV139" s="346" t="s">
        <v>430</v>
      </c>
      <c r="AW139" s="346" t="s">
        <v>430</v>
      </c>
      <c r="AX139" s="346">
        <v>22</v>
      </c>
      <c r="AY139" s="346">
        <v>35</v>
      </c>
      <c r="AZ139" s="346">
        <v>66</v>
      </c>
      <c r="BA139" s="374"/>
      <c r="BB139" s="348">
        <v>6.7790229102702897</v>
      </c>
      <c r="BC139" s="348">
        <v>0.50462121517798997</v>
      </c>
      <c r="BD139" s="348">
        <v>0.110336231640479</v>
      </c>
      <c r="BE139" s="375">
        <v>0.57527346495232301</v>
      </c>
      <c r="BF139" s="374"/>
      <c r="BG139" s="375" t="s">
        <v>430</v>
      </c>
      <c r="BH139" s="674" t="s">
        <v>430</v>
      </c>
      <c r="BI139" s="348" t="s">
        <v>430</v>
      </c>
      <c r="BJ139" s="348" t="s">
        <v>430</v>
      </c>
      <c r="BK139" s="362"/>
      <c r="BL139" s="348" t="s">
        <v>6929</v>
      </c>
      <c r="BM139" s="373" t="s">
        <v>6930</v>
      </c>
      <c r="BN139" s="372" t="s">
        <v>430</v>
      </c>
      <c r="BO139" s="372" t="s">
        <v>430</v>
      </c>
      <c r="BP139" s="372" t="s">
        <v>430</v>
      </c>
      <c r="BQ139" s="373"/>
      <c r="BR139" s="354" t="s">
        <v>436</v>
      </c>
    </row>
    <row r="140" spans="1:70" s="428" customFormat="1" x14ac:dyDescent="0.25">
      <c r="A140" s="345" t="s">
        <v>7162</v>
      </c>
      <c r="B140" s="373"/>
      <c r="C140" s="719">
        <v>44593</v>
      </c>
      <c r="D140" s="373"/>
      <c r="E140" s="346">
        <v>6438.04</v>
      </c>
      <c r="F140" s="373"/>
      <c r="G140" s="347">
        <v>35.418799999999997</v>
      </c>
      <c r="H140" s="374"/>
      <c r="I140" s="348">
        <v>-2.0091000000000001</v>
      </c>
      <c r="J140" s="348">
        <v>3.1511</v>
      </c>
      <c r="K140" s="348">
        <v>6.6159999999999997</v>
      </c>
      <c r="L140" s="348">
        <v>-17.711099999999998</v>
      </c>
      <c r="M140" s="348">
        <v>-4.9846000000000004</v>
      </c>
      <c r="N140" s="350">
        <v>96.863</v>
      </c>
      <c r="O140" s="348">
        <v>66.014799999999994</v>
      </c>
      <c r="P140" s="348">
        <v>46.590899999999998</v>
      </c>
      <c r="Q140" s="348" t="s">
        <v>430</v>
      </c>
      <c r="R140" s="348" t="s">
        <v>430</v>
      </c>
      <c r="S140" s="348">
        <v>3.8571</v>
      </c>
      <c r="T140" s="348">
        <v>2.4239000000000002</v>
      </c>
      <c r="U140" s="348">
        <v>2.2403</v>
      </c>
      <c r="V140" s="348">
        <v>60.997500000000002</v>
      </c>
      <c r="W140" s="348">
        <v>7.0092999999999996</v>
      </c>
      <c r="X140" s="348">
        <v>32.191400000000002</v>
      </c>
      <c r="Y140" s="374"/>
      <c r="Z140" s="346">
        <v>76</v>
      </c>
      <c r="AA140" s="346">
        <v>5</v>
      </c>
      <c r="AB140" s="346">
        <v>34</v>
      </c>
      <c r="AC140" s="346">
        <v>105</v>
      </c>
      <c r="AD140" s="346">
        <v>98</v>
      </c>
      <c r="AE140" s="346">
        <v>7</v>
      </c>
      <c r="AF140" s="346">
        <v>3</v>
      </c>
      <c r="AG140" s="346">
        <v>4</v>
      </c>
      <c r="AH140" s="346" t="s">
        <v>430</v>
      </c>
      <c r="AI140" s="346" t="s">
        <v>430</v>
      </c>
      <c r="AJ140" s="346">
        <v>62</v>
      </c>
      <c r="AK140" s="346">
        <v>102</v>
      </c>
      <c r="AL140" s="346">
        <v>72</v>
      </c>
      <c r="AM140" s="346">
        <v>5</v>
      </c>
      <c r="AN140" s="346">
        <v>31</v>
      </c>
      <c r="AO140" s="373"/>
      <c r="AP140" s="348" t="s">
        <v>430</v>
      </c>
      <c r="AQ140" s="348" t="s">
        <v>430</v>
      </c>
      <c r="AR140" s="348" t="s">
        <v>430</v>
      </c>
      <c r="AS140" s="348">
        <v>58.59</v>
      </c>
      <c r="AT140" s="348">
        <v>23.8</v>
      </c>
      <c r="AU140" s="351"/>
      <c r="AV140" s="346" t="s">
        <v>430</v>
      </c>
      <c r="AW140" s="346" t="s">
        <v>430</v>
      </c>
      <c r="AX140" s="346" t="s">
        <v>430</v>
      </c>
      <c r="AY140" s="346">
        <v>3</v>
      </c>
      <c r="AZ140" s="346">
        <v>13</v>
      </c>
      <c r="BA140" s="374"/>
      <c r="BB140" s="348">
        <v>36.497145619660898</v>
      </c>
      <c r="BC140" s="348">
        <v>0</v>
      </c>
      <c r="BD140" s="348">
        <v>8.4280266139621196E-2</v>
      </c>
      <c r="BE140" s="375" t="s">
        <v>430</v>
      </c>
      <c r="BF140" s="374"/>
      <c r="BG140" s="375" t="s">
        <v>430</v>
      </c>
      <c r="BH140" s="674" t="s">
        <v>430</v>
      </c>
      <c r="BI140" s="348" t="s">
        <v>430</v>
      </c>
      <c r="BJ140" s="348" t="s">
        <v>430</v>
      </c>
      <c r="BK140" s="362"/>
      <c r="BL140" s="348" t="s">
        <v>6932</v>
      </c>
      <c r="BM140" s="373" t="s">
        <v>4893</v>
      </c>
      <c r="BN140" s="372" t="s">
        <v>430</v>
      </c>
      <c r="BO140" s="372" t="s">
        <v>430</v>
      </c>
      <c r="BP140" s="372" t="s">
        <v>430</v>
      </c>
      <c r="BQ140" s="373"/>
      <c r="BR140" s="354" t="s">
        <v>548</v>
      </c>
    </row>
    <row r="141" spans="1:70" s="428" customFormat="1" x14ac:dyDescent="0.25">
      <c r="A141" s="345" t="s">
        <v>7163</v>
      </c>
      <c r="B141" s="373"/>
      <c r="C141" s="719">
        <v>44862</v>
      </c>
      <c r="D141" s="373"/>
      <c r="E141" s="346">
        <v>4658.7</v>
      </c>
      <c r="F141" s="373"/>
      <c r="G141" s="347">
        <v>38.143000000000001</v>
      </c>
      <c r="H141" s="374"/>
      <c r="I141" s="348">
        <v>-2.206</v>
      </c>
      <c r="J141" s="348">
        <v>2.8607</v>
      </c>
      <c r="K141" s="348">
        <v>6.3933999999999997</v>
      </c>
      <c r="L141" s="348">
        <v>-18.183499999999999</v>
      </c>
      <c r="M141" s="348">
        <v>-4.9984999999999999</v>
      </c>
      <c r="N141" s="350">
        <v>96.672200000000004</v>
      </c>
      <c r="O141" s="348">
        <v>65.1845</v>
      </c>
      <c r="P141" s="348">
        <v>46.4161</v>
      </c>
      <c r="Q141" s="348" t="s">
        <v>430</v>
      </c>
      <c r="R141" s="348" t="s">
        <v>430</v>
      </c>
      <c r="S141" s="348">
        <v>3.5663999999999998</v>
      </c>
      <c r="T141" s="348">
        <v>1.8445</v>
      </c>
      <c r="U141" s="348">
        <v>2.0886999999999998</v>
      </c>
      <c r="V141" s="348">
        <v>60.2425</v>
      </c>
      <c r="W141" s="348">
        <v>6.9183000000000003</v>
      </c>
      <c r="X141" s="348">
        <v>42.3065</v>
      </c>
      <c r="Y141" s="374"/>
      <c r="Z141" s="346">
        <v>87</v>
      </c>
      <c r="AA141" s="346">
        <v>22</v>
      </c>
      <c r="AB141" s="346">
        <v>44</v>
      </c>
      <c r="AC141" s="346">
        <v>113</v>
      </c>
      <c r="AD141" s="346">
        <v>99</v>
      </c>
      <c r="AE141" s="346">
        <v>9</v>
      </c>
      <c r="AF141" s="346">
        <v>7</v>
      </c>
      <c r="AG141" s="346">
        <v>6</v>
      </c>
      <c r="AH141" s="346" t="s">
        <v>430</v>
      </c>
      <c r="AI141" s="346" t="s">
        <v>430</v>
      </c>
      <c r="AJ141" s="346">
        <v>73</v>
      </c>
      <c r="AK141" s="346">
        <v>110</v>
      </c>
      <c r="AL141" s="346">
        <v>73</v>
      </c>
      <c r="AM141" s="346">
        <v>8</v>
      </c>
      <c r="AN141" s="346">
        <v>39</v>
      </c>
      <c r="AO141" s="373"/>
      <c r="AP141" s="348" t="s">
        <v>430</v>
      </c>
      <c r="AQ141" s="348" t="s">
        <v>430</v>
      </c>
      <c r="AR141" s="348" t="s">
        <v>430</v>
      </c>
      <c r="AS141" s="348">
        <v>58.26</v>
      </c>
      <c r="AT141" s="348">
        <v>21.82</v>
      </c>
      <c r="AU141" s="351"/>
      <c r="AV141" s="346" t="s">
        <v>430</v>
      </c>
      <c r="AW141" s="346" t="s">
        <v>430</v>
      </c>
      <c r="AX141" s="346" t="s">
        <v>430</v>
      </c>
      <c r="AY141" s="346">
        <v>7</v>
      </c>
      <c r="AZ141" s="346">
        <v>20</v>
      </c>
      <c r="BA141" s="374"/>
      <c r="BB141" s="348">
        <v>38.532875443929001</v>
      </c>
      <c r="BC141" s="348">
        <v>0</v>
      </c>
      <c r="BD141" s="348">
        <v>8.1109208157287102E-2</v>
      </c>
      <c r="BE141" s="375" t="s">
        <v>430</v>
      </c>
      <c r="BF141" s="374"/>
      <c r="BG141" s="375" t="s">
        <v>430</v>
      </c>
      <c r="BH141" s="674" t="s">
        <v>430</v>
      </c>
      <c r="BI141" s="348" t="s">
        <v>430</v>
      </c>
      <c r="BJ141" s="348" t="s">
        <v>430</v>
      </c>
      <c r="BK141" s="362"/>
      <c r="BL141" s="348" t="s">
        <v>6921</v>
      </c>
      <c r="BM141" s="373" t="s">
        <v>6922</v>
      </c>
      <c r="BN141" s="372" t="s">
        <v>430</v>
      </c>
      <c r="BO141" s="372" t="s">
        <v>430</v>
      </c>
      <c r="BP141" s="372" t="s">
        <v>430</v>
      </c>
      <c r="BQ141" s="373"/>
      <c r="BR141" s="354" t="s">
        <v>548</v>
      </c>
    </row>
    <row r="142" spans="1:70" s="428" customFormat="1" x14ac:dyDescent="0.25">
      <c r="A142" s="345" t="s">
        <v>7164</v>
      </c>
      <c r="B142" s="373"/>
      <c r="C142" s="719">
        <v>44594</v>
      </c>
      <c r="D142" s="373"/>
      <c r="E142" s="346">
        <v>4519.6400000000003</v>
      </c>
      <c r="F142" s="373"/>
      <c r="G142" s="347">
        <v>35.212000000000003</v>
      </c>
      <c r="H142" s="374"/>
      <c r="I142" s="348">
        <v>-2.1219999999999999</v>
      </c>
      <c r="J142" s="348">
        <v>2.9975999999999998</v>
      </c>
      <c r="K142" s="348">
        <v>6.4923000000000002</v>
      </c>
      <c r="L142" s="348">
        <v>-18.0276</v>
      </c>
      <c r="M142" s="348">
        <v>-5.1058000000000003</v>
      </c>
      <c r="N142" s="350">
        <v>96.544899999999998</v>
      </c>
      <c r="O142" s="348">
        <v>65.759799999999998</v>
      </c>
      <c r="P142" s="348">
        <v>46.254199999999997</v>
      </c>
      <c r="Q142" s="348" t="s">
        <v>430</v>
      </c>
      <c r="R142" s="348" t="s">
        <v>430</v>
      </c>
      <c r="S142" s="348">
        <v>3.8052999999999999</v>
      </c>
      <c r="T142" s="348">
        <v>2.1633</v>
      </c>
      <c r="U142" s="348">
        <v>1.9016</v>
      </c>
      <c r="V142" s="348">
        <v>60.843400000000003</v>
      </c>
      <c r="W142" s="348">
        <v>6.9922000000000004</v>
      </c>
      <c r="X142" s="348">
        <v>32.042900000000003</v>
      </c>
      <c r="Y142" s="374"/>
      <c r="Z142" s="346">
        <v>82</v>
      </c>
      <c r="AA142" s="346">
        <v>16</v>
      </c>
      <c r="AB142" s="346">
        <v>41</v>
      </c>
      <c r="AC142" s="346">
        <v>111</v>
      </c>
      <c r="AD142" s="346">
        <v>102</v>
      </c>
      <c r="AE142" s="346">
        <v>10</v>
      </c>
      <c r="AF142" s="346">
        <v>5</v>
      </c>
      <c r="AG142" s="346">
        <v>8</v>
      </c>
      <c r="AH142" s="346" t="s">
        <v>430</v>
      </c>
      <c r="AI142" s="346" t="s">
        <v>430</v>
      </c>
      <c r="AJ142" s="346">
        <v>66</v>
      </c>
      <c r="AK142" s="346">
        <v>105</v>
      </c>
      <c r="AL142" s="346">
        <v>78</v>
      </c>
      <c r="AM142" s="346">
        <v>6</v>
      </c>
      <c r="AN142" s="346">
        <v>34</v>
      </c>
      <c r="AO142" s="373"/>
      <c r="AP142" s="348" t="s">
        <v>430</v>
      </c>
      <c r="AQ142" s="348" t="s">
        <v>430</v>
      </c>
      <c r="AR142" s="348" t="s">
        <v>430</v>
      </c>
      <c r="AS142" s="348">
        <v>58.27</v>
      </c>
      <c r="AT142" s="348">
        <v>23.07</v>
      </c>
      <c r="AU142" s="351"/>
      <c r="AV142" s="346" t="s">
        <v>430</v>
      </c>
      <c r="AW142" s="346" t="s">
        <v>430</v>
      </c>
      <c r="AX142" s="346" t="s">
        <v>430</v>
      </c>
      <c r="AY142" s="346">
        <v>6</v>
      </c>
      <c r="AZ142" s="346">
        <v>17</v>
      </c>
      <c r="BA142" s="374"/>
      <c r="BB142" s="348">
        <v>36.461705210233802</v>
      </c>
      <c r="BC142" s="348">
        <v>0</v>
      </c>
      <c r="BD142" s="348">
        <v>8.3958358280797799E-2</v>
      </c>
      <c r="BE142" s="375" t="s">
        <v>430</v>
      </c>
      <c r="BF142" s="374"/>
      <c r="BG142" s="375" t="s">
        <v>430</v>
      </c>
      <c r="BH142" s="674" t="s">
        <v>430</v>
      </c>
      <c r="BI142" s="348" t="s">
        <v>430</v>
      </c>
      <c r="BJ142" s="348" t="s">
        <v>430</v>
      </c>
      <c r="BK142" s="362"/>
      <c r="BL142" s="348" t="s">
        <v>6935</v>
      </c>
      <c r="BM142" s="373" t="s">
        <v>4945</v>
      </c>
      <c r="BN142" s="372" t="s">
        <v>2656</v>
      </c>
      <c r="BO142" s="372" t="s">
        <v>430</v>
      </c>
      <c r="BP142" s="372" t="s">
        <v>430</v>
      </c>
      <c r="BQ142" s="373"/>
      <c r="BR142" s="354" t="s">
        <v>548</v>
      </c>
    </row>
    <row r="143" spans="1:70" s="428" customFormat="1" x14ac:dyDescent="0.25">
      <c r="A143" s="345" t="s">
        <v>7165</v>
      </c>
      <c r="B143" s="373"/>
      <c r="C143" s="719">
        <v>45484</v>
      </c>
      <c r="D143" s="373"/>
      <c r="E143" s="346">
        <v>3904.95</v>
      </c>
      <c r="F143" s="373"/>
      <c r="G143" s="347">
        <v>24.650300000000001</v>
      </c>
      <c r="H143" s="374"/>
      <c r="I143" s="348">
        <v>-2.1972999999999998</v>
      </c>
      <c r="J143" s="348">
        <v>2.9197000000000002</v>
      </c>
      <c r="K143" s="348">
        <v>6.37</v>
      </c>
      <c r="L143" s="348">
        <v>-17.924800000000001</v>
      </c>
      <c r="M143" s="348">
        <v>-4.9282000000000004</v>
      </c>
      <c r="N143" s="350">
        <v>99.565299999999993</v>
      </c>
      <c r="O143" s="348">
        <v>67.871300000000005</v>
      </c>
      <c r="P143" s="348" t="s">
        <v>430</v>
      </c>
      <c r="Q143" s="348" t="s">
        <v>430</v>
      </c>
      <c r="R143" s="348" t="s">
        <v>430</v>
      </c>
      <c r="S143" s="348">
        <v>3.5383</v>
      </c>
      <c r="T143" s="348">
        <v>2.0594000000000001</v>
      </c>
      <c r="U143" s="348">
        <v>2.6804999999999999</v>
      </c>
      <c r="V143" s="348">
        <v>61.481400000000001</v>
      </c>
      <c r="W143" s="348">
        <v>6.9227999999999996</v>
      </c>
      <c r="X143" s="348">
        <v>53.970599999999997</v>
      </c>
      <c r="Y143" s="374"/>
      <c r="Z143" s="346">
        <v>86</v>
      </c>
      <c r="AA143" s="346">
        <v>19</v>
      </c>
      <c r="AB143" s="346">
        <v>45</v>
      </c>
      <c r="AC143" s="346">
        <v>107</v>
      </c>
      <c r="AD143" s="346">
        <v>95</v>
      </c>
      <c r="AE143" s="346">
        <v>1</v>
      </c>
      <c r="AF143" s="346">
        <v>1</v>
      </c>
      <c r="AG143" s="346" t="s">
        <v>430</v>
      </c>
      <c r="AH143" s="346" t="s">
        <v>430</v>
      </c>
      <c r="AI143" s="346" t="s">
        <v>430</v>
      </c>
      <c r="AJ143" s="346">
        <v>74</v>
      </c>
      <c r="AK143" s="346">
        <v>107</v>
      </c>
      <c r="AL143" s="346">
        <v>66</v>
      </c>
      <c r="AM143" s="346">
        <v>4</v>
      </c>
      <c r="AN143" s="346">
        <v>38</v>
      </c>
      <c r="AO143" s="373"/>
      <c r="AP143" s="348" t="s">
        <v>430</v>
      </c>
      <c r="AQ143" s="348" t="s">
        <v>430</v>
      </c>
      <c r="AR143" s="348" t="s">
        <v>430</v>
      </c>
      <c r="AS143" s="348" t="s">
        <v>430</v>
      </c>
      <c r="AT143" s="348">
        <v>25.08</v>
      </c>
      <c r="AU143" s="351"/>
      <c r="AV143" s="346" t="s">
        <v>430</v>
      </c>
      <c r="AW143" s="346" t="s">
        <v>430</v>
      </c>
      <c r="AX143" s="346" t="s">
        <v>430</v>
      </c>
      <c r="AY143" s="346" t="s">
        <v>430</v>
      </c>
      <c r="AZ143" s="346">
        <v>7</v>
      </c>
      <c r="BA143" s="374"/>
      <c r="BB143" s="348">
        <v>41.6368161901947</v>
      </c>
      <c r="BC143" s="348">
        <v>0</v>
      </c>
      <c r="BD143" s="348">
        <v>9.2597231057579499E-2</v>
      </c>
      <c r="BE143" s="375" t="s">
        <v>430</v>
      </c>
      <c r="BF143" s="374"/>
      <c r="BG143" s="375" t="s">
        <v>430</v>
      </c>
      <c r="BH143" s="674" t="s">
        <v>430</v>
      </c>
      <c r="BI143" s="348" t="s">
        <v>430</v>
      </c>
      <c r="BJ143" s="348" t="s">
        <v>430</v>
      </c>
      <c r="BK143" s="362"/>
      <c r="BL143" s="348" t="s">
        <v>6937</v>
      </c>
      <c r="BM143" s="373" t="s">
        <v>6938</v>
      </c>
      <c r="BN143" s="372" t="s">
        <v>430</v>
      </c>
      <c r="BO143" s="372" t="s">
        <v>430</v>
      </c>
      <c r="BP143" s="372" t="s">
        <v>430</v>
      </c>
      <c r="BQ143" s="373"/>
      <c r="BR143" s="354" t="s">
        <v>548</v>
      </c>
    </row>
    <row r="144" spans="1:70" s="428" customFormat="1" x14ac:dyDescent="0.25">
      <c r="A144" s="345" t="s">
        <v>7166</v>
      </c>
      <c r="B144" s="373"/>
      <c r="C144" s="719">
        <v>44818</v>
      </c>
      <c r="D144" s="373"/>
      <c r="E144" s="346">
        <v>3188.31</v>
      </c>
      <c r="F144" s="373"/>
      <c r="G144" s="347">
        <v>34.832000000000001</v>
      </c>
      <c r="H144" s="374"/>
      <c r="I144" s="348" t="s">
        <v>430</v>
      </c>
      <c r="J144" s="348">
        <v>4.4562999999999997</v>
      </c>
      <c r="K144" s="348">
        <v>8.4602000000000004</v>
      </c>
      <c r="L144" s="348">
        <v>-10.106299999999999</v>
      </c>
      <c r="M144" s="348">
        <v>-1.2334000000000001</v>
      </c>
      <c r="N144" s="350">
        <v>79.270099999999999</v>
      </c>
      <c r="O144" s="348">
        <v>58.405799999999999</v>
      </c>
      <c r="P144" s="348">
        <v>42.622900000000001</v>
      </c>
      <c r="Q144" s="348" t="s">
        <v>430</v>
      </c>
      <c r="R144" s="348" t="s">
        <v>430</v>
      </c>
      <c r="S144" s="348">
        <v>7.4432</v>
      </c>
      <c r="T144" s="348">
        <v>4.2999000000000001</v>
      </c>
      <c r="U144" s="348">
        <v>10.4796</v>
      </c>
      <c r="V144" s="348">
        <v>51.049399999999999</v>
      </c>
      <c r="W144" s="348">
        <v>8.5244</v>
      </c>
      <c r="X144" s="348">
        <v>37.572299999999998</v>
      </c>
      <c r="Y144" s="374"/>
      <c r="Z144" s="346" t="s">
        <v>430</v>
      </c>
      <c r="AA144" s="346">
        <v>2</v>
      </c>
      <c r="AB144" s="346">
        <v>4</v>
      </c>
      <c r="AC144" s="346">
        <v>97</v>
      </c>
      <c r="AD144" s="346">
        <v>81</v>
      </c>
      <c r="AE144" s="346">
        <v>13</v>
      </c>
      <c r="AF144" s="346">
        <v>10</v>
      </c>
      <c r="AG144" s="346">
        <v>9</v>
      </c>
      <c r="AH144" s="346" t="s">
        <v>430</v>
      </c>
      <c r="AI144" s="346" t="s">
        <v>430</v>
      </c>
      <c r="AJ144" s="346">
        <v>30</v>
      </c>
      <c r="AK144" s="346">
        <v>75</v>
      </c>
      <c r="AL144" s="346">
        <v>25</v>
      </c>
      <c r="AM144" s="346">
        <v>13</v>
      </c>
      <c r="AN144" s="346">
        <v>3</v>
      </c>
      <c r="AO144" s="373"/>
      <c r="AP144" s="348" t="s">
        <v>430</v>
      </c>
      <c r="AQ144" s="348" t="s">
        <v>430</v>
      </c>
      <c r="AR144" s="348" t="s">
        <v>430</v>
      </c>
      <c r="AS144" s="348">
        <v>52.04</v>
      </c>
      <c r="AT144" s="348">
        <v>26.93</v>
      </c>
      <c r="AU144" s="351"/>
      <c r="AV144" s="346" t="s">
        <v>430</v>
      </c>
      <c r="AW144" s="346" t="s">
        <v>430</v>
      </c>
      <c r="AX144" s="346" t="s">
        <v>430</v>
      </c>
      <c r="AY144" s="346">
        <v>8</v>
      </c>
      <c r="AZ144" s="346">
        <v>4</v>
      </c>
      <c r="BA144" s="374"/>
      <c r="BB144" s="348">
        <v>24.252807638346798</v>
      </c>
      <c r="BC144" s="348">
        <v>0</v>
      </c>
      <c r="BD144" s="348">
        <v>0.10878514900196</v>
      </c>
      <c r="BE144" s="375" t="s">
        <v>430</v>
      </c>
      <c r="BF144" s="374"/>
      <c r="BG144" s="375" t="s">
        <v>430</v>
      </c>
      <c r="BH144" s="674" t="s">
        <v>430</v>
      </c>
      <c r="BI144" s="348" t="s">
        <v>430</v>
      </c>
      <c r="BJ144" s="348" t="s">
        <v>430</v>
      </c>
      <c r="BK144" s="362"/>
      <c r="BL144" s="348" t="s">
        <v>6940</v>
      </c>
      <c r="BM144" s="373" t="s">
        <v>4732</v>
      </c>
      <c r="BN144" s="372" t="s">
        <v>2656</v>
      </c>
      <c r="BO144" s="372" t="s">
        <v>430</v>
      </c>
      <c r="BP144" s="372" t="s">
        <v>430</v>
      </c>
      <c r="BQ144" s="373"/>
      <c r="BR144" s="354" t="s">
        <v>5155</v>
      </c>
    </row>
    <row r="145" spans="1:70" s="428" customFormat="1" x14ac:dyDescent="0.25">
      <c r="A145" s="345" t="s">
        <v>7167</v>
      </c>
      <c r="B145" s="373"/>
      <c r="C145" s="719">
        <v>44235</v>
      </c>
      <c r="D145" s="373"/>
      <c r="E145" s="346">
        <v>3004.22</v>
      </c>
      <c r="F145" s="373"/>
      <c r="G145" s="347">
        <v>25.449400000000001</v>
      </c>
      <c r="H145" s="374"/>
      <c r="I145" s="348">
        <v>-0.14749999999999999</v>
      </c>
      <c r="J145" s="348">
        <v>0.64780000000000004</v>
      </c>
      <c r="K145" s="348">
        <v>2.2993000000000001</v>
      </c>
      <c r="L145" s="348">
        <v>3.1221000000000001</v>
      </c>
      <c r="M145" s="348">
        <v>4.0819999999999999</v>
      </c>
      <c r="N145" s="350">
        <v>14.4009</v>
      </c>
      <c r="O145" s="348">
        <v>12.779299999999999</v>
      </c>
      <c r="P145" s="348">
        <v>18.235900000000001</v>
      </c>
      <c r="Q145" s="348">
        <v>16.587499999999999</v>
      </c>
      <c r="R145" s="348" t="s">
        <v>430</v>
      </c>
      <c r="S145" s="348">
        <v>3.2543000000000002</v>
      </c>
      <c r="T145" s="348">
        <v>12.874700000000001</v>
      </c>
      <c r="U145" s="348">
        <v>6.8261000000000003</v>
      </c>
      <c r="V145" s="348">
        <v>11.5962</v>
      </c>
      <c r="W145" s="348">
        <v>2.4727000000000001</v>
      </c>
      <c r="X145" s="348">
        <v>18.466200000000001</v>
      </c>
      <c r="Y145" s="374"/>
      <c r="Z145" s="346">
        <v>36</v>
      </c>
      <c r="AA145" s="346">
        <v>69</v>
      </c>
      <c r="AB145" s="346">
        <v>75</v>
      </c>
      <c r="AC145" s="346">
        <v>56</v>
      </c>
      <c r="AD145" s="346">
        <v>28</v>
      </c>
      <c r="AE145" s="346">
        <v>44</v>
      </c>
      <c r="AF145" s="346">
        <v>29</v>
      </c>
      <c r="AG145" s="346">
        <v>27</v>
      </c>
      <c r="AH145" s="346">
        <v>14</v>
      </c>
      <c r="AI145" s="346" t="s">
        <v>430</v>
      </c>
      <c r="AJ145" s="346">
        <v>81</v>
      </c>
      <c r="AK145" s="346">
        <v>45</v>
      </c>
      <c r="AL145" s="346">
        <v>43</v>
      </c>
      <c r="AM145" s="346">
        <v>49</v>
      </c>
      <c r="AN145" s="346">
        <v>67</v>
      </c>
      <c r="AO145" s="373"/>
      <c r="AP145" s="348" t="s">
        <v>430</v>
      </c>
      <c r="AQ145" s="348" t="s">
        <v>430</v>
      </c>
      <c r="AR145" s="348">
        <v>17.350000000000001</v>
      </c>
      <c r="AS145" s="348">
        <v>14.9</v>
      </c>
      <c r="AT145" s="348">
        <v>12.7</v>
      </c>
      <c r="AU145" s="351"/>
      <c r="AV145" s="346" t="s">
        <v>430</v>
      </c>
      <c r="AW145" s="346" t="s">
        <v>430</v>
      </c>
      <c r="AX145" s="346">
        <v>14</v>
      </c>
      <c r="AY145" s="346">
        <v>27</v>
      </c>
      <c r="AZ145" s="346">
        <v>55</v>
      </c>
      <c r="BA145" s="374"/>
      <c r="BB145" s="348">
        <v>9.1162468039884601</v>
      </c>
      <c r="BC145" s="348">
        <v>0.58540943843554405</v>
      </c>
      <c r="BD145" s="348">
        <v>0.11296976585122601</v>
      </c>
      <c r="BE145" s="375">
        <v>0.68129122661122798</v>
      </c>
      <c r="BF145" s="374"/>
      <c r="BG145" s="375" t="s">
        <v>430</v>
      </c>
      <c r="BH145" s="674" t="s">
        <v>430</v>
      </c>
      <c r="BI145" s="348" t="s">
        <v>430</v>
      </c>
      <c r="BJ145" s="348" t="s">
        <v>430</v>
      </c>
      <c r="BK145" s="362"/>
      <c r="BL145" s="348" t="s">
        <v>6942</v>
      </c>
      <c r="BM145" s="373" t="s">
        <v>6943</v>
      </c>
      <c r="BN145" s="372" t="s">
        <v>2985</v>
      </c>
      <c r="BO145" s="372" t="s">
        <v>430</v>
      </c>
      <c r="BP145" s="372" t="s">
        <v>430</v>
      </c>
      <c r="BQ145" s="373"/>
      <c r="BR145" s="354" t="s">
        <v>436</v>
      </c>
    </row>
    <row r="146" spans="1:70" s="428" customFormat="1" x14ac:dyDescent="0.25">
      <c r="A146" s="345" t="s">
        <v>7168</v>
      </c>
      <c r="B146" s="373"/>
      <c r="C146" s="719">
        <v>41275</v>
      </c>
      <c r="D146" s="373"/>
      <c r="E146" s="346">
        <v>3105.28</v>
      </c>
      <c r="F146" s="373"/>
      <c r="G146" s="347">
        <v>47.825000000000003</v>
      </c>
      <c r="H146" s="374"/>
      <c r="I146" s="348">
        <v>-0.84670000000000001</v>
      </c>
      <c r="J146" s="348">
        <v>1.9610000000000001</v>
      </c>
      <c r="K146" s="348">
        <v>7.3151999999999999</v>
      </c>
      <c r="L146" s="348">
        <v>-4.7487000000000004</v>
      </c>
      <c r="M146" s="348">
        <v>-0.41749999999999998</v>
      </c>
      <c r="N146" s="350">
        <v>50.5929</v>
      </c>
      <c r="O146" s="348">
        <v>44.807299999999998</v>
      </c>
      <c r="P146" s="348">
        <v>35.286099999999998</v>
      </c>
      <c r="Q146" s="348">
        <v>25.235099999999999</v>
      </c>
      <c r="R146" s="348">
        <v>15.959300000000001</v>
      </c>
      <c r="S146" s="348">
        <v>8.2063000000000006</v>
      </c>
      <c r="T146" s="348">
        <v>3.8757000000000001</v>
      </c>
      <c r="U146" s="348">
        <v>14.218</v>
      </c>
      <c r="V146" s="348">
        <v>30.4694</v>
      </c>
      <c r="W146" s="348">
        <v>7.1384999999999996</v>
      </c>
      <c r="X146" s="348">
        <v>11.071300000000001</v>
      </c>
      <c r="Y146" s="374"/>
      <c r="Z146" s="346">
        <v>63</v>
      </c>
      <c r="AA146" s="346">
        <v>47</v>
      </c>
      <c r="AB146" s="346">
        <v>18</v>
      </c>
      <c r="AC146" s="346">
        <v>90</v>
      </c>
      <c r="AD146" s="346">
        <v>66</v>
      </c>
      <c r="AE146" s="346">
        <v>25</v>
      </c>
      <c r="AF146" s="346">
        <v>24</v>
      </c>
      <c r="AG146" s="346">
        <v>22</v>
      </c>
      <c r="AH146" s="346">
        <v>9</v>
      </c>
      <c r="AI146" s="346">
        <v>6</v>
      </c>
      <c r="AJ146" s="346">
        <v>20</v>
      </c>
      <c r="AK146" s="346">
        <v>86</v>
      </c>
      <c r="AL146" s="346">
        <v>9</v>
      </c>
      <c r="AM146" s="346">
        <v>29</v>
      </c>
      <c r="AN146" s="346">
        <v>19</v>
      </c>
      <c r="AO146" s="373"/>
      <c r="AP146" s="348">
        <v>21.61</v>
      </c>
      <c r="AQ146" s="348">
        <v>25.33</v>
      </c>
      <c r="AR146" s="348">
        <v>31.5</v>
      </c>
      <c r="AS146" s="348">
        <v>39.57</v>
      </c>
      <c r="AT146" s="348">
        <v>18.73</v>
      </c>
      <c r="AU146" s="351"/>
      <c r="AV146" s="346">
        <v>4</v>
      </c>
      <c r="AW146" s="346">
        <v>9</v>
      </c>
      <c r="AX146" s="346">
        <v>11</v>
      </c>
      <c r="AY146" s="346">
        <v>21</v>
      </c>
      <c r="AZ146" s="346">
        <v>39</v>
      </c>
      <c r="BA146" s="374"/>
      <c r="BB146" s="348">
        <v>15.5579541277601</v>
      </c>
      <c r="BC146" s="348">
        <v>0</v>
      </c>
      <c r="BD146" s="348">
        <v>0.13591484589167299</v>
      </c>
      <c r="BE146" s="375" t="s">
        <v>430</v>
      </c>
      <c r="BF146" s="374"/>
      <c r="BG146" s="375" t="s">
        <v>430</v>
      </c>
      <c r="BH146" s="674" t="s">
        <v>430</v>
      </c>
      <c r="BI146" s="348" t="s">
        <v>430</v>
      </c>
      <c r="BJ146" s="348" t="s">
        <v>430</v>
      </c>
      <c r="BK146" s="362"/>
      <c r="BL146" s="348" t="s">
        <v>6945</v>
      </c>
      <c r="BM146" s="373" t="s">
        <v>6946</v>
      </c>
      <c r="BN146" s="372" t="s">
        <v>430</v>
      </c>
      <c r="BO146" s="372" t="s">
        <v>430</v>
      </c>
      <c r="BP146" s="372" t="s">
        <v>430</v>
      </c>
      <c r="BQ146" s="373"/>
      <c r="BR146" s="354" t="s">
        <v>548</v>
      </c>
    </row>
    <row r="147" spans="1:70" s="428" customFormat="1" x14ac:dyDescent="0.25">
      <c r="A147" s="345" t="s">
        <v>7169</v>
      </c>
      <c r="B147" s="373"/>
      <c r="C147" s="719">
        <v>43280</v>
      </c>
      <c r="D147" s="373"/>
      <c r="E147" s="346">
        <v>2825.51</v>
      </c>
      <c r="F147" s="373"/>
      <c r="G147" s="347">
        <v>33.986699999999999</v>
      </c>
      <c r="H147" s="374"/>
      <c r="I147" s="348">
        <v>0.1031</v>
      </c>
      <c r="J147" s="348">
        <v>-0.9385</v>
      </c>
      <c r="K147" s="348">
        <v>-0.78610000000000002</v>
      </c>
      <c r="L147" s="348">
        <v>-3.8805000000000001</v>
      </c>
      <c r="M147" s="348">
        <v>-5.6939000000000002</v>
      </c>
      <c r="N147" s="350">
        <v>7.1801000000000004</v>
      </c>
      <c r="O147" s="348">
        <v>0.43090000000000001</v>
      </c>
      <c r="P147" s="348">
        <v>18.160599999999999</v>
      </c>
      <c r="Q147" s="348">
        <v>22.9617</v>
      </c>
      <c r="R147" s="348" t="s">
        <v>430</v>
      </c>
      <c r="S147" s="348">
        <v>-1.9181999999999999</v>
      </c>
      <c r="T147" s="348">
        <v>2.0173999999999999</v>
      </c>
      <c r="U147" s="348">
        <v>-1.7194</v>
      </c>
      <c r="V147" s="348">
        <v>5.1302000000000003</v>
      </c>
      <c r="W147" s="348">
        <v>0.45340000000000003</v>
      </c>
      <c r="X147" s="348">
        <v>16.241599999999998</v>
      </c>
      <c r="Y147" s="374"/>
      <c r="Z147" s="346">
        <v>17</v>
      </c>
      <c r="AA147" s="346">
        <v>114</v>
      </c>
      <c r="AB147" s="346">
        <v>113</v>
      </c>
      <c r="AC147" s="346">
        <v>74</v>
      </c>
      <c r="AD147" s="346">
        <v>103</v>
      </c>
      <c r="AE147" s="346">
        <v>63</v>
      </c>
      <c r="AF147" s="346">
        <v>60</v>
      </c>
      <c r="AG147" s="346">
        <v>28</v>
      </c>
      <c r="AH147" s="346">
        <v>13</v>
      </c>
      <c r="AI147" s="346" t="s">
        <v>430</v>
      </c>
      <c r="AJ147" s="346">
        <v>112</v>
      </c>
      <c r="AK147" s="346">
        <v>108</v>
      </c>
      <c r="AL147" s="346">
        <v>93</v>
      </c>
      <c r="AM147" s="346">
        <v>76</v>
      </c>
      <c r="AN147" s="346">
        <v>109</v>
      </c>
      <c r="AO147" s="373"/>
      <c r="AP147" s="348" t="s">
        <v>430</v>
      </c>
      <c r="AQ147" s="348">
        <v>22.07</v>
      </c>
      <c r="AR147" s="348">
        <v>17.75</v>
      </c>
      <c r="AS147" s="348">
        <v>6.81</v>
      </c>
      <c r="AT147" s="348">
        <v>-1.87</v>
      </c>
      <c r="AU147" s="351"/>
      <c r="AV147" s="346" t="s">
        <v>430</v>
      </c>
      <c r="AW147" s="346">
        <v>12</v>
      </c>
      <c r="AX147" s="346">
        <v>13</v>
      </c>
      <c r="AY147" s="346">
        <v>47</v>
      </c>
      <c r="AZ147" s="346">
        <v>89</v>
      </c>
      <c r="BA147" s="374"/>
      <c r="BB147" s="348">
        <v>14.424568931262501</v>
      </c>
      <c r="BC147" s="348">
        <v>0</v>
      </c>
      <c r="BD147" s="348">
        <v>7.6612213663581105E-2</v>
      </c>
      <c r="BE147" s="375" t="s">
        <v>430</v>
      </c>
      <c r="BF147" s="374"/>
      <c r="BG147" s="375" t="s">
        <v>430</v>
      </c>
      <c r="BH147" s="674" t="s">
        <v>430</v>
      </c>
      <c r="BI147" s="348" t="s">
        <v>430</v>
      </c>
      <c r="BJ147" s="348" t="s">
        <v>430</v>
      </c>
      <c r="BK147" s="362"/>
      <c r="BL147" s="348" t="s">
        <v>6932</v>
      </c>
      <c r="BM147" s="373" t="s">
        <v>4893</v>
      </c>
      <c r="BN147" s="372" t="s">
        <v>430</v>
      </c>
      <c r="BO147" s="372" t="s">
        <v>430</v>
      </c>
      <c r="BP147" s="372" t="s">
        <v>430</v>
      </c>
      <c r="BQ147" s="373"/>
      <c r="BR147" s="354" t="s">
        <v>555</v>
      </c>
    </row>
    <row r="148" spans="1:70" s="428" customFormat="1" x14ac:dyDescent="0.25">
      <c r="A148" s="345" t="s">
        <v>7170</v>
      </c>
      <c r="B148" s="373"/>
      <c r="C148" s="719">
        <v>45929</v>
      </c>
      <c r="D148" s="373"/>
      <c r="E148" s="346">
        <v>2702.1</v>
      </c>
      <c r="F148" s="373"/>
      <c r="G148" s="347">
        <v>10.359299999999999</v>
      </c>
      <c r="H148" s="374"/>
      <c r="I148" s="348">
        <v>-6.8500000000000005E-2</v>
      </c>
      <c r="J148" s="348">
        <v>-0.4889</v>
      </c>
      <c r="K148" s="348">
        <v>1.4812000000000001</v>
      </c>
      <c r="L148" s="348">
        <v>7.5174000000000003</v>
      </c>
      <c r="M148" s="348">
        <v>1.4007000000000001</v>
      </c>
      <c r="N148" s="350" t="s">
        <v>430</v>
      </c>
      <c r="O148" s="348" t="s">
        <v>430</v>
      </c>
      <c r="P148" s="348" t="s">
        <v>430</v>
      </c>
      <c r="Q148" s="348" t="s">
        <v>430</v>
      </c>
      <c r="R148" s="348" t="s">
        <v>430</v>
      </c>
      <c r="S148" s="348">
        <v>3.4823</v>
      </c>
      <c r="T148" s="348">
        <v>15.0739</v>
      </c>
      <c r="U148" s="348">
        <v>0.37980000000000003</v>
      </c>
      <c r="V148" s="348">
        <v>3.4605999999999999</v>
      </c>
      <c r="W148" s="348">
        <v>0.77139999999999997</v>
      </c>
      <c r="X148" s="348">
        <v>3.593</v>
      </c>
      <c r="Y148" s="374"/>
      <c r="Z148" s="346">
        <v>31</v>
      </c>
      <c r="AA148" s="346">
        <v>106</v>
      </c>
      <c r="AB148" s="346">
        <v>94</v>
      </c>
      <c r="AC148" s="346">
        <v>14</v>
      </c>
      <c r="AD148" s="346">
        <v>51</v>
      </c>
      <c r="AE148" s="346" t="s">
        <v>430</v>
      </c>
      <c r="AF148" s="346" t="s">
        <v>430</v>
      </c>
      <c r="AG148" s="346" t="s">
        <v>430</v>
      </c>
      <c r="AH148" s="346" t="s">
        <v>430</v>
      </c>
      <c r="AI148" s="346" t="s">
        <v>430</v>
      </c>
      <c r="AJ148" s="346">
        <v>77</v>
      </c>
      <c r="AK148" s="346">
        <v>31</v>
      </c>
      <c r="AL148" s="346">
        <v>85</v>
      </c>
      <c r="AM148" s="346">
        <v>84</v>
      </c>
      <c r="AN148" s="346">
        <v>101</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11.9228437034393</v>
      </c>
      <c r="BC148" s="348">
        <v>0.98832178083391897</v>
      </c>
      <c r="BD148" s="348">
        <v>-1.6819593155341699E-2</v>
      </c>
      <c r="BE148" s="375">
        <v>-5.2286311915733297E-2</v>
      </c>
      <c r="BF148" s="374"/>
      <c r="BG148" s="375" t="s">
        <v>430</v>
      </c>
      <c r="BH148" s="674" t="s">
        <v>430</v>
      </c>
      <c r="BI148" s="348" t="s">
        <v>430</v>
      </c>
      <c r="BJ148" s="348" t="s">
        <v>430</v>
      </c>
      <c r="BK148" s="362"/>
      <c r="BL148" s="348" t="s">
        <v>6949</v>
      </c>
      <c r="BM148" s="373" t="s">
        <v>6950</v>
      </c>
      <c r="BN148" s="372" t="s">
        <v>430</v>
      </c>
      <c r="BO148" s="372" t="s">
        <v>430</v>
      </c>
      <c r="BP148" s="372" t="s">
        <v>430</v>
      </c>
      <c r="BQ148" s="373"/>
      <c r="BR148" s="354" t="s">
        <v>443</v>
      </c>
    </row>
    <row r="149" spans="1:70" s="428" customFormat="1" x14ac:dyDescent="0.25">
      <c r="A149" s="345" t="s">
        <v>7171</v>
      </c>
      <c r="B149" s="373"/>
      <c r="C149" s="719">
        <v>44847</v>
      </c>
      <c r="D149" s="373"/>
      <c r="E149" s="346">
        <v>2827.72</v>
      </c>
      <c r="F149" s="373"/>
      <c r="G149" s="347">
        <v>31.055499999999999</v>
      </c>
      <c r="H149" s="374"/>
      <c r="I149" s="348">
        <v>-0.98140000000000005</v>
      </c>
      <c r="J149" s="348">
        <v>3.0712999999999999</v>
      </c>
      <c r="K149" s="348">
        <v>7.0834999999999999</v>
      </c>
      <c r="L149" s="348">
        <v>-9.0222999999999995</v>
      </c>
      <c r="M149" s="348">
        <v>-2.4434</v>
      </c>
      <c r="N149" s="350">
        <v>62.8142</v>
      </c>
      <c r="O149" s="348">
        <v>51.0124</v>
      </c>
      <c r="P149" s="348">
        <v>38.527500000000003</v>
      </c>
      <c r="Q149" s="348" t="s">
        <v>430</v>
      </c>
      <c r="R149" s="348" t="s">
        <v>430</v>
      </c>
      <c r="S149" s="348">
        <v>6.6407999999999996</v>
      </c>
      <c r="T149" s="348">
        <v>4.0406000000000004</v>
      </c>
      <c r="U149" s="348">
        <v>8.9197000000000006</v>
      </c>
      <c r="V149" s="348">
        <v>35.849600000000002</v>
      </c>
      <c r="W149" s="348">
        <v>7.3289</v>
      </c>
      <c r="X149" s="348">
        <v>34.371600000000001</v>
      </c>
      <c r="Y149" s="374"/>
      <c r="Z149" s="346">
        <v>67</v>
      </c>
      <c r="AA149" s="346">
        <v>10</v>
      </c>
      <c r="AB149" s="346">
        <v>26</v>
      </c>
      <c r="AC149" s="346">
        <v>95</v>
      </c>
      <c r="AD149" s="346">
        <v>83</v>
      </c>
      <c r="AE149" s="346">
        <v>14</v>
      </c>
      <c r="AF149" s="346">
        <v>11</v>
      </c>
      <c r="AG149" s="346">
        <v>11</v>
      </c>
      <c r="AH149" s="346" t="s">
        <v>430</v>
      </c>
      <c r="AI149" s="346" t="s">
        <v>430</v>
      </c>
      <c r="AJ149" s="346">
        <v>33</v>
      </c>
      <c r="AK149" s="346">
        <v>82</v>
      </c>
      <c r="AL149" s="346">
        <v>32</v>
      </c>
      <c r="AM149" s="346">
        <v>16</v>
      </c>
      <c r="AN149" s="346">
        <v>11</v>
      </c>
      <c r="AO149" s="373"/>
      <c r="AP149" s="348" t="s">
        <v>430</v>
      </c>
      <c r="AQ149" s="348" t="s">
        <v>430</v>
      </c>
      <c r="AR149" s="348" t="s">
        <v>430</v>
      </c>
      <c r="AS149" s="348">
        <v>44.9</v>
      </c>
      <c r="AT149" s="348">
        <v>19.02</v>
      </c>
      <c r="AU149" s="351"/>
      <c r="AV149" s="346" t="s">
        <v>430</v>
      </c>
      <c r="AW149" s="346" t="s">
        <v>430</v>
      </c>
      <c r="AX149" s="346" t="s">
        <v>430</v>
      </c>
      <c r="AY149" s="346">
        <v>11</v>
      </c>
      <c r="AZ149" s="346">
        <v>34</v>
      </c>
      <c r="BA149" s="374"/>
      <c r="BB149" s="348">
        <v>20.692641589586</v>
      </c>
      <c r="BC149" s="348">
        <v>0</v>
      </c>
      <c r="BD149" s="348">
        <v>0.113647035004877</v>
      </c>
      <c r="BE149" s="375" t="s">
        <v>430</v>
      </c>
      <c r="BF149" s="374"/>
      <c r="BG149" s="375" t="s">
        <v>430</v>
      </c>
      <c r="BH149" s="674" t="s">
        <v>430</v>
      </c>
      <c r="BI149" s="348" t="s">
        <v>430</v>
      </c>
      <c r="BJ149" s="348" t="s">
        <v>430</v>
      </c>
      <c r="BK149" s="362"/>
      <c r="BL149" s="348" t="s">
        <v>6952</v>
      </c>
      <c r="BM149" s="373" t="s">
        <v>6953</v>
      </c>
      <c r="BN149" s="372" t="s">
        <v>430</v>
      </c>
      <c r="BO149" s="372" t="s">
        <v>430</v>
      </c>
      <c r="BP149" s="372" t="s">
        <v>430</v>
      </c>
      <c r="BQ149" s="373"/>
      <c r="BR149" s="354" t="s">
        <v>555</v>
      </c>
    </row>
    <row r="150" spans="1:70" s="428" customFormat="1" ht="11" x14ac:dyDescent="0.3">
      <c r="A150" s="841" t="s">
        <v>7172</v>
      </c>
      <c r="B150" s="842"/>
      <c r="C150" s="843">
        <v>41275</v>
      </c>
      <c r="D150" s="842"/>
      <c r="E150" s="844">
        <v>2610.4299999999998</v>
      </c>
      <c r="F150" s="842"/>
      <c r="G150" s="845">
        <v>285.71499999999997</v>
      </c>
      <c r="H150" s="847"/>
      <c r="I150" s="846" t="s">
        <v>430</v>
      </c>
      <c r="J150" s="846">
        <v>0.8841</v>
      </c>
      <c r="K150" s="846">
        <v>3.6901000000000002</v>
      </c>
      <c r="L150" s="846">
        <v>4.0552999999999999</v>
      </c>
      <c r="M150" s="846">
        <v>2.1078000000000001</v>
      </c>
      <c r="N150" s="848">
        <v>14.3238</v>
      </c>
      <c r="O150" s="846">
        <v>11.3483</v>
      </c>
      <c r="P150" s="846">
        <v>16.945399999999999</v>
      </c>
      <c r="Q150" s="846">
        <v>16.2803</v>
      </c>
      <c r="R150" s="846">
        <v>15.689399999999999</v>
      </c>
      <c r="S150" s="846">
        <v>4.2117000000000004</v>
      </c>
      <c r="T150" s="846">
        <v>11.7454</v>
      </c>
      <c r="U150" s="846">
        <v>3.5716999999999999</v>
      </c>
      <c r="V150" s="846">
        <v>10.8561</v>
      </c>
      <c r="W150" s="846">
        <v>3.0335000000000001</v>
      </c>
      <c r="X150" s="846">
        <v>15.7158</v>
      </c>
      <c r="Y150" s="847"/>
      <c r="Z150" s="844" t="s">
        <v>430</v>
      </c>
      <c r="AA150" s="844">
        <v>60</v>
      </c>
      <c r="AB150" s="844">
        <v>54</v>
      </c>
      <c r="AC150" s="844">
        <v>49</v>
      </c>
      <c r="AD150" s="844">
        <v>43</v>
      </c>
      <c r="AE150" s="844">
        <v>45</v>
      </c>
      <c r="AF150" s="844">
        <v>34</v>
      </c>
      <c r="AG150" s="844">
        <v>32</v>
      </c>
      <c r="AH150" s="844">
        <v>15</v>
      </c>
      <c r="AI150" s="844">
        <v>11</v>
      </c>
      <c r="AJ150" s="844">
        <v>48</v>
      </c>
      <c r="AK150" s="844">
        <v>51</v>
      </c>
      <c r="AL150" s="844">
        <v>56</v>
      </c>
      <c r="AM150" s="844">
        <v>53</v>
      </c>
      <c r="AN150" s="844">
        <v>57</v>
      </c>
      <c r="AO150" s="842"/>
      <c r="AP150" s="846">
        <v>17.2</v>
      </c>
      <c r="AQ150" s="846">
        <v>18.03</v>
      </c>
      <c r="AR150" s="846">
        <v>16.399999999999999</v>
      </c>
      <c r="AS150" s="846">
        <v>13.72</v>
      </c>
      <c r="AT150" s="846">
        <v>10.61</v>
      </c>
      <c r="AU150" s="849"/>
      <c r="AV150" s="844">
        <v>11</v>
      </c>
      <c r="AW150" s="844">
        <v>14</v>
      </c>
      <c r="AX150" s="844">
        <v>16</v>
      </c>
      <c r="AY150" s="844">
        <v>28</v>
      </c>
      <c r="AZ150" s="844">
        <v>62</v>
      </c>
      <c r="BA150" s="847"/>
      <c r="BB150" s="846">
        <v>9.2382853178873106</v>
      </c>
      <c r="BC150" s="846">
        <v>0.63922473967065596</v>
      </c>
      <c r="BD150" s="846">
        <v>9.7431417022265293E-2</v>
      </c>
      <c r="BE150" s="852">
        <v>0.68494751105527896</v>
      </c>
      <c r="BF150" s="847"/>
      <c r="BG150" s="852" t="s">
        <v>430</v>
      </c>
      <c r="BH150" s="930" t="s">
        <v>430</v>
      </c>
      <c r="BI150" s="846" t="s">
        <v>430</v>
      </c>
      <c r="BJ150" s="846" t="s">
        <v>430</v>
      </c>
      <c r="BK150" s="851"/>
      <c r="BL150" s="846" t="s">
        <v>6955</v>
      </c>
      <c r="BM150" s="842" t="s">
        <v>6956</v>
      </c>
      <c r="BN150" s="855" t="s">
        <v>430</v>
      </c>
      <c r="BO150" s="855" t="s">
        <v>430</v>
      </c>
      <c r="BP150" s="855" t="s">
        <v>430</v>
      </c>
      <c r="BQ150" s="842"/>
      <c r="BR150" s="856" t="s">
        <v>443</v>
      </c>
    </row>
    <row r="151" spans="1:70" s="428" customFormat="1" x14ac:dyDescent="0.25">
      <c r="A151" s="345" t="s">
        <v>7173</v>
      </c>
      <c r="B151" s="373"/>
      <c r="C151" s="719">
        <v>44326</v>
      </c>
      <c r="D151" s="373"/>
      <c r="E151" s="346">
        <v>2710.33</v>
      </c>
      <c r="F151" s="373"/>
      <c r="G151" s="347">
        <v>44.348999999999997</v>
      </c>
      <c r="H151" s="374"/>
      <c r="I151" s="348" t="s">
        <v>430</v>
      </c>
      <c r="J151" s="348">
        <v>1.4433</v>
      </c>
      <c r="K151" s="348">
        <v>6.2454999999999998</v>
      </c>
      <c r="L151" s="348">
        <v>7.5518000000000001</v>
      </c>
      <c r="M151" s="348">
        <v>33.524999999999999</v>
      </c>
      <c r="N151" s="350">
        <v>32.269399999999997</v>
      </c>
      <c r="O151" s="348">
        <v>49.960299999999997</v>
      </c>
      <c r="P151" s="348">
        <v>48.765500000000003</v>
      </c>
      <c r="Q151" s="348">
        <v>31.375800000000002</v>
      </c>
      <c r="R151" s="348" t="s">
        <v>430</v>
      </c>
      <c r="S151" s="348">
        <v>14.0693</v>
      </c>
      <c r="T151" s="348">
        <v>32.936700000000002</v>
      </c>
      <c r="U151" s="348">
        <v>23.2636</v>
      </c>
      <c r="V151" s="348">
        <v>23.431699999999999</v>
      </c>
      <c r="W151" s="348">
        <v>12.461</v>
      </c>
      <c r="X151" s="348">
        <v>32.731900000000003</v>
      </c>
      <c r="Y151" s="374"/>
      <c r="Z151" s="346" t="s">
        <v>430</v>
      </c>
      <c r="AA151" s="346">
        <v>54</v>
      </c>
      <c r="AB151" s="346">
        <v>47</v>
      </c>
      <c r="AC151" s="346">
        <v>13</v>
      </c>
      <c r="AD151" s="346">
        <v>2</v>
      </c>
      <c r="AE151" s="346">
        <v>33</v>
      </c>
      <c r="AF151" s="346">
        <v>12</v>
      </c>
      <c r="AG151" s="346">
        <v>1</v>
      </c>
      <c r="AH151" s="346">
        <v>1</v>
      </c>
      <c r="AI151" s="346" t="s">
        <v>430</v>
      </c>
      <c r="AJ151" s="346">
        <v>3</v>
      </c>
      <c r="AK151" s="346">
        <v>4</v>
      </c>
      <c r="AL151" s="346">
        <v>3</v>
      </c>
      <c r="AM151" s="346">
        <v>37</v>
      </c>
      <c r="AN151" s="346">
        <v>1</v>
      </c>
      <c r="AO151" s="373"/>
      <c r="AP151" s="348" t="s">
        <v>430</v>
      </c>
      <c r="AQ151" s="348" t="s">
        <v>430</v>
      </c>
      <c r="AR151" s="348">
        <v>45.34</v>
      </c>
      <c r="AS151" s="348">
        <v>46.5</v>
      </c>
      <c r="AT151" s="348">
        <v>43.61</v>
      </c>
      <c r="AU151" s="351"/>
      <c r="AV151" s="346" t="s">
        <v>430</v>
      </c>
      <c r="AW151" s="346" t="s">
        <v>430</v>
      </c>
      <c r="AX151" s="346">
        <v>1</v>
      </c>
      <c r="AY151" s="346">
        <v>9</v>
      </c>
      <c r="AZ151" s="346">
        <v>2</v>
      </c>
      <c r="BA151" s="374"/>
      <c r="BB151" s="348">
        <v>30.318329082057598</v>
      </c>
      <c r="BC151" s="348">
        <v>0</v>
      </c>
      <c r="BD151" s="348">
        <v>0.104434125979915</v>
      </c>
      <c r="BE151" s="375" t="s">
        <v>430</v>
      </c>
      <c r="BF151" s="374"/>
      <c r="BG151" s="375" t="s">
        <v>430</v>
      </c>
      <c r="BH151" s="674" t="s">
        <v>430</v>
      </c>
      <c r="BI151" s="348" t="s">
        <v>430</v>
      </c>
      <c r="BJ151" s="348" t="s">
        <v>430</v>
      </c>
      <c r="BK151" s="362"/>
      <c r="BL151" s="348" t="s">
        <v>6958</v>
      </c>
      <c r="BM151" s="373" t="s">
        <v>4729</v>
      </c>
      <c r="BN151" s="372" t="s">
        <v>430</v>
      </c>
      <c r="BO151" s="372" t="s">
        <v>430</v>
      </c>
      <c r="BP151" s="372" t="s">
        <v>430</v>
      </c>
      <c r="BQ151" s="373"/>
      <c r="BR151" s="354" t="s">
        <v>611</v>
      </c>
    </row>
    <row r="152" spans="1:70" s="428" customFormat="1" x14ac:dyDescent="0.25">
      <c r="A152" s="345" t="s">
        <v>7174</v>
      </c>
      <c r="B152" s="373"/>
      <c r="C152" s="719">
        <v>45915</v>
      </c>
      <c r="D152" s="373"/>
      <c r="E152" s="346">
        <v>2369.6799999999998</v>
      </c>
      <c r="F152" s="373"/>
      <c r="G152" s="347">
        <v>10.4975</v>
      </c>
      <c r="H152" s="374"/>
      <c r="I152" s="348" t="s">
        <v>430</v>
      </c>
      <c r="J152" s="348">
        <v>2.4799999999999999E-2</v>
      </c>
      <c r="K152" s="348">
        <v>1.8591</v>
      </c>
      <c r="L152" s="348">
        <v>5.3712</v>
      </c>
      <c r="M152" s="348">
        <v>3.3229000000000002</v>
      </c>
      <c r="N152" s="350" t="s">
        <v>430</v>
      </c>
      <c r="O152" s="348" t="s">
        <v>430</v>
      </c>
      <c r="P152" s="348" t="s">
        <v>430</v>
      </c>
      <c r="Q152" s="348" t="s">
        <v>430</v>
      </c>
      <c r="R152" s="348" t="s">
        <v>430</v>
      </c>
      <c r="S152" s="348">
        <v>3.0236999999999998</v>
      </c>
      <c r="T152" s="348">
        <v>10.498799999999999</v>
      </c>
      <c r="U152" s="348">
        <v>2.3826999999999998</v>
      </c>
      <c r="V152" s="348">
        <v>6.0750000000000002</v>
      </c>
      <c r="W152" s="348">
        <v>0.68189999999999995</v>
      </c>
      <c r="X152" s="348">
        <v>4.9749999999999996</v>
      </c>
      <c r="Y152" s="374"/>
      <c r="Z152" s="346" t="s">
        <v>430</v>
      </c>
      <c r="AA152" s="346">
        <v>91</v>
      </c>
      <c r="AB152" s="346">
        <v>88</v>
      </c>
      <c r="AC152" s="346">
        <v>37</v>
      </c>
      <c r="AD152" s="346">
        <v>31</v>
      </c>
      <c r="AE152" s="346" t="s">
        <v>430</v>
      </c>
      <c r="AF152" s="346" t="s">
        <v>430</v>
      </c>
      <c r="AG152" s="346" t="s">
        <v>430</v>
      </c>
      <c r="AH152" s="346" t="s">
        <v>430</v>
      </c>
      <c r="AI152" s="346" t="s">
        <v>430</v>
      </c>
      <c r="AJ152" s="346">
        <v>88</v>
      </c>
      <c r="AK152" s="346">
        <v>56</v>
      </c>
      <c r="AL152" s="346">
        <v>68</v>
      </c>
      <c r="AM152" s="346">
        <v>70</v>
      </c>
      <c r="AN152" s="346">
        <v>103</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7.0368232864254701</v>
      </c>
      <c r="BC152" s="348">
        <v>0</v>
      </c>
      <c r="BD152" s="348">
        <v>4.1147997306229403E-3</v>
      </c>
      <c r="BE152" s="375" t="s">
        <v>430</v>
      </c>
      <c r="BF152" s="374"/>
      <c r="BG152" s="375" t="s">
        <v>430</v>
      </c>
      <c r="BH152" s="674" t="s">
        <v>430</v>
      </c>
      <c r="BI152" s="348" t="s">
        <v>430</v>
      </c>
      <c r="BJ152" s="348" t="s">
        <v>430</v>
      </c>
      <c r="BK152" s="362"/>
      <c r="BL152" s="348" t="s">
        <v>6766</v>
      </c>
      <c r="BM152" s="373" t="s">
        <v>5862</v>
      </c>
      <c r="BN152" s="372" t="s">
        <v>430</v>
      </c>
      <c r="BO152" s="372" t="s">
        <v>430</v>
      </c>
      <c r="BP152" s="372" t="s">
        <v>430</v>
      </c>
      <c r="BQ152" s="373"/>
      <c r="BR152" s="354" t="s">
        <v>436</v>
      </c>
    </row>
    <row r="153" spans="1:70" s="428" customFormat="1" x14ac:dyDescent="0.25">
      <c r="A153" s="345" t="s">
        <v>7175</v>
      </c>
      <c r="B153" s="373"/>
      <c r="C153" s="719">
        <v>46220</v>
      </c>
      <c r="D153" s="373"/>
      <c r="E153" s="346">
        <v>2204.5700000000002</v>
      </c>
      <c r="F153" s="373"/>
      <c r="G153" s="347">
        <v>10.2158</v>
      </c>
      <c r="H153" s="374"/>
      <c r="I153" s="348" t="s">
        <v>430</v>
      </c>
      <c r="J153" s="348">
        <v>0.45329999999999998</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v>1.5396000000000001</v>
      </c>
      <c r="X153" s="348">
        <v>2.1579999999999999</v>
      </c>
      <c r="Y153" s="374"/>
      <c r="Z153" s="346" t="s">
        <v>430</v>
      </c>
      <c r="AA153" s="346">
        <v>76</v>
      </c>
      <c r="AB153" s="346" t="s">
        <v>430</v>
      </c>
      <c r="AC153" s="346" t="s">
        <v>430</v>
      </c>
      <c r="AD153" s="346" t="s">
        <v>430</v>
      </c>
      <c r="AE153" s="346" t="s">
        <v>430</v>
      </c>
      <c r="AF153" s="346" t="s">
        <v>430</v>
      </c>
      <c r="AG153" s="346" t="s">
        <v>430</v>
      </c>
      <c r="AH153" s="346" t="s">
        <v>430</v>
      </c>
      <c r="AI153" s="346" t="s">
        <v>430</v>
      </c>
      <c r="AJ153" s="346" t="s">
        <v>430</v>
      </c>
      <c r="AK153" s="346" t="s">
        <v>430</v>
      </c>
      <c r="AL153" s="346" t="s">
        <v>430</v>
      </c>
      <c r="AM153" s="346" t="s">
        <v>430</v>
      </c>
      <c r="AN153" s="346">
        <v>80</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t="s">
        <v>430</v>
      </c>
      <c r="BC153" s="348">
        <v>0</v>
      </c>
      <c r="BD153" s="348">
        <v>0</v>
      </c>
      <c r="BE153" s="375" t="s">
        <v>430</v>
      </c>
      <c r="BF153" s="374"/>
      <c r="BG153" s="375" t="s">
        <v>430</v>
      </c>
      <c r="BH153" s="674" t="s">
        <v>430</v>
      </c>
      <c r="BI153" s="348" t="s">
        <v>430</v>
      </c>
      <c r="BJ153" s="348" t="s">
        <v>430</v>
      </c>
      <c r="BK153" s="362"/>
      <c r="BL153" s="348" t="s">
        <v>6961</v>
      </c>
      <c r="BM153" s="373" t="s">
        <v>6962</v>
      </c>
      <c r="BN153" s="372" t="s">
        <v>430</v>
      </c>
      <c r="BO153" s="372" t="s">
        <v>430</v>
      </c>
      <c r="BP153" s="372" t="s">
        <v>430</v>
      </c>
      <c r="BQ153" s="373"/>
      <c r="BR153" s="354" t="s">
        <v>443</v>
      </c>
    </row>
    <row r="154" spans="1:70" s="428" customFormat="1" x14ac:dyDescent="0.25">
      <c r="A154" s="345" t="s">
        <v>7176</v>
      </c>
      <c r="B154" s="373"/>
      <c r="C154" s="719">
        <v>41275</v>
      </c>
      <c r="D154" s="373"/>
      <c r="E154" s="346">
        <v>1791.55</v>
      </c>
      <c r="F154" s="373"/>
      <c r="G154" s="347">
        <v>45.798299999999998</v>
      </c>
      <c r="H154" s="374"/>
      <c r="I154" s="348">
        <v>-0.64690000000000003</v>
      </c>
      <c r="J154" s="348">
        <v>2.7618999999999998</v>
      </c>
      <c r="K154" s="348">
        <v>7.3766999999999996</v>
      </c>
      <c r="L154" s="348">
        <v>-4.5571999999999999</v>
      </c>
      <c r="M154" s="348">
        <v>-0.67149999999999999</v>
      </c>
      <c r="N154" s="350">
        <v>50.798099999999998</v>
      </c>
      <c r="O154" s="348">
        <v>45.599699999999999</v>
      </c>
      <c r="P154" s="348">
        <v>35.746499999999997</v>
      </c>
      <c r="Q154" s="348">
        <v>25.359500000000001</v>
      </c>
      <c r="R154" s="348">
        <v>15.8612</v>
      </c>
      <c r="S154" s="348">
        <v>8.282</v>
      </c>
      <c r="T154" s="348">
        <v>4.1722999999999999</v>
      </c>
      <c r="U154" s="348">
        <v>13.6951</v>
      </c>
      <c r="V154" s="348">
        <v>30.811199999999999</v>
      </c>
      <c r="W154" s="348">
        <v>7.2058</v>
      </c>
      <c r="X154" s="348">
        <v>11.3178</v>
      </c>
      <c r="Y154" s="374"/>
      <c r="Z154" s="346">
        <v>52</v>
      </c>
      <c r="AA154" s="346">
        <v>28</v>
      </c>
      <c r="AB154" s="346">
        <v>13</v>
      </c>
      <c r="AC154" s="346">
        <v>86</v>
      </c>
      <c r="AD154" s="346">
        <v>78</v>
      </c>
      <c r="AE154" s="346">
        <v>21</v>
      </c>
      <c r="AF154" s="346">
        <v>16</v>
      </c>
      <c r="AG154" s="346">
        <v>14</v>
      </c>
      <c r="AH154" s="346">
        <v>6</v>
      </c>
      <c r="AI154" s="346">
        <v>9</v>
      </c>
      <c r="AJ154" s="346">
        <v>18</v>
      </c>
      <c r="AK154" s="346">
        <v>79</v>
      </c>
      <c r="AL154" s="346">
        <v>15</v>
      </c>
      <c r="AM154" s="346">
        <v>24</v>
      </c>
      <c r="AN154" s="346">
        <v>14</v>
      </c>
      <c r="AO154" s="373"/>
      <c r="AP154" s="348">
        <v>21.52</v>
      </c>
      <c r="AQ154" s="348">
        <v>25.43</v>
      </c>
      <c r="AR154" s="348">
        <v>31.75</v>
      </c>
      <c r="AS154" s="348">
        <v>40.11</v>
      </c>
      <c r="AT154" s="348">
        <v>19.2</v>
      </c>
      <c r="AU154" s="351"/>
      <c r="AV154" s="346">
        <v>7</v>
      </c>
      <c r="AW154" s="346">
        <v>5</v>
      </c>
      <c r="AX154" s="346">
        <v>6</v>
      </c>
      <c r="AY154" s="346">
        <v>14</v>
      </c>
      <c r="AZ154" s="346">
        <v>30</v>
      </c>
      <c r="BA154" s="374"/>
      <c r="BB154" s="348">
        <v>16.191496215171099</v>
      </c>
      <c r="BC154" s="348">
        <v>0</v>
      </c>
      <c r="BD154" s="348">
        <v>0.13333800524041001</v>
      </c>
      <c r="BE154" s="375" t="s">
        <v>430</v>
      </c>
      <c r="BF154" s="374"/>
      <c r="BG154" s="375" t="s">
        <v>430</v>
      </c>
      <c r="BH154" s="674" t="s">
        <v>430</v>
      </c>
      <c r="BI154" s="348" t="s">
        <v>430</v>
      </c>
      <c r="BJ154" s="348" t="s">
        <v>430</v>
      </c>
      <c r="BK154" s="362"/>
      <c r="BL154" s="348" t="s">
        <v>6935</v>
      </c>
      <c r="BM154" s="373" t="s">
        <v>4945</v>
      </c>
      <c r="BN154" s="372" t="s">
        <v>430</v>
      </c>
      <c r="BO154" s="372" t="s">
        <v>430</v>
      </c>
      <c r="BP154" s="372" t="s">
        <v>430</v>
      </c>
      <c r="BQ154" s="373"/>
      <c r="BR154" s="354" t="s">
        <v>548</v>
      </c>
    </row>
    <row r="155" spans="1:70" s="428" customFormat="1" x14ac:dyDescent="0.25">
      <c r="A155" s="345" t="s">
        <v>7177</v>
      </c>
      <c r="B155" s="373"/>
      <c r="C155" s="719">
        <v>44575</v>
      </c>
      <c r="D155" s="373"/>
      <c r="E155" s="346">
        <v>1513.32</v>
      </c>
      <c r="F155" s="373"/>
      <c r="G155" s="347">
        <v>17.217500000000001</v>
      </c>
      <c r="H155" s="374"/>
      <c r="I155" s="348" t="s">
        <v>430</v>
      </c>
      <c r="J155" s="348">
        <v>5.9299999999999999E-2</v>
      </c>
      <c r="K155" s="348">
        <v>1.4477</v>
      </c>
      <c r="L155" s="348">
        <v>2.9889999999999999</v>
      </c>
      <c r="M155" s="348">
        <v>2.0676999999999999</v>
      </c>
      <c r="N155" s="350">
        <v>11.554399999999999</v>
      </c>
      <c r="O155" s="348">
        <v>12.305300000000001</v>
      </c>
      <c r="P155" s="348">
        <v>13.977399999999999</v>
      </c>
      <c r="Q155" s="348" t="s">
        <v>430</v>
      </c>
      <c r="R155" s="348" t="s">
        <v>430</v>
      </c>
      <c r="S155" s="348">
        <v>2.7633999999999999</v>
      </c>
      <c r="T155" s="348">
        <v>8.4156999999999993</v>
      </c>
      <c r="U155" s="348">
        <v>4.5518999999999998</v>
      </c>
      <c r="V155" s="348">
        <v>8.6784999999999997</v>
      </c>
      <c r="W155" s="348">
        <v>0.96579999999999999</v>
      </c>
      <c r="X155" s="348">
        <v>12.6013</v>
      </c>
      <c r="Y155" s="374"/>
      <c r="Z155" s="346" t="s">
        <v>430</v>
      </c>
      <c r="AA155" s="346">
        <v>88</v>
      </c>
      <c r="AB155" s="346">
        <v>96</v>
      </c>
      <c r="AC155" s="346">
        <v>59</v>
      </c>
      <c r="AD155" s="346">
        <v>44</v>
      </c>
      <c r="AE155" s="346">
        <v>51</v>
      </c>
      <c r="AF155" s="346">
        <v>31</v>
      </c>
      <c r="AG155" s="346">
        <v>41</v>
      </c>
      <c r="AH155" s="346" t="s">
        <v>430</v>
      </c>
      <c r="AI155" s="346" t="s">
        <v>430</v>
      </c>
      <c r="AJ155" s="346">
        <v>96</v>
      </c>
      <c r="AK155" s="346">
        <v>63</v>
      </c>
      <c r="AL155" s="346">
        <v>51</v>
      </c>
      <c r="AM155" s="346">
        <v>61</v>
      </c>
      <c r="AN155" s="346">
        <v>94</v>
      </c>
      <c r="AO155" s="373"/>
      <c r="AP155" s="348" t="s">
        <v>430</v>
      </c>
      <c r="AQ155" s="348" t="s">
        <v>430</v>
      </c>
      <c r="AR155" s="348" t="s">
        <v>430</v>
      </c>
      <c r="AS155" s="348">
        <v>12.96</v>
      </c>
      <c r="AT155" s="348">
        <v>9.52</v>
      </c>
      <c r="AU155" s="351"/>
      <c r="AV155" s="346" t="s">
        <v>430</v>
      </c>
      <c r="AW155" s="346" t="s">
        <v>430</v>
      </c>
      <c r="AX155" s="346" t="s">
        <v>430</v>
      </c>
      <c r="AY155" s="346">
        <v>31</v>
      </c>
      <c r="AZ155" s="346">
        <v>64</v>
      </c>
      <c r="BA155" s="374"/>
      <c r="BB155" s="348">
        <v>6.2398399877650901</v>
      </c>
      <c r="BC155" s="348">
        <v>0</v>
      </c>
      <c r="BD155" s="348">
        <v>0.10459993524880901</v>
      </c>
      <c r="BE155" s="375" t="s">
        <v>430</v>
      </c>
      <c r="BF155" s="374"/>
      <c r="BG155" s="375" t="s">
        <v>430</v>
      </c>
      <c r="BH155" s="674" t="s">
        <v>430</v>
      </c>
      <c r="BI155" s="348" t="s">
        <v>430</v>
      </c>
      <c r="BJ155" s="348" t="s">
        <v>430</v>
      </c>
      <c r="BK155" s="362"/>
      <c r="BL155" s="348" t="s">
        <v>6768</v>
      </c>
      <c r="BM155" s="373" t="s">
        <v>6769</v>
      </c>
      <c r="BN155" s="372" t="s">
        <v>430</v>
      </c>
      <c r="BO155" s="372" t="s">
        <v>430</v>
      </c>
      <c r="BP155" s="372" t="s">
        <v>430</v>
      </c>
      <c r="BQ155" s="373"/>
      <c r="BR155" s="354" t="s">
        <v>436</v>
      </c>
    </row>
    <row r="156" spans="1:70" s="428" customFormat="1" x14ac:dyDescent="0.25">
      <c r="A156" s="345" t="s">
        <v>7178</v>
      </c>
      <c r="B156" s="373"/>
      <c r="C156" s="719">
        <v>45310</v>
      </c>
      <c r="D156" s="373"/>
      <c r="E156" s="346">
        <v>1501.4</v>
      </c>
      <c r="F156" s="373"/>
      <c r="G156" s="347">
        <v>23.296099999999999</v>
      </c>
      <c r="H156" s="374"/>
      <c r="I156" s="348">
        <v>-0.73970000000000002</v>
      </c>
      <c r="J156" s="348">
        <v>2.5644999999999998</v>
      </c>
      <c r="K156" s="348">
        <v>7.1597</v>
      </c>
      <c r="L156" s="348">
        <v>-4.53</v>
      </c>
      <c r="M156" s="348">
        <v>-0.45079999999999998</v>
      </c>
      <c r="N156" s="350">
        <v>49.220100000000002</v>
      </c>
      <c r="O156" s="348">
        <v>44.478700000000003</v>
      </c>
      <c r="P156" s="348" t="s">
        <v>430</v>
      </c>
      <c r="Q156" s="348" t="s">
        <v>430</v>
      </c>
      <c r="R156" s="348" t="s">
        <v>430</v>
      </c>
      <c r="S156" s="348">
        <v>8.0835000000000008</v>
      </c>
      <c r="T156" s="348">
        <v>4.0979999999999999</v>
      </c>
      <c r="U156" s="348">
        <v>12.9842</v>
      </c>
      <c r="V156" s="348">
        <v>29.501899999999999</v>
      </c>
      <c r="W156" s="348">
        <v>6.9353999999999996</v>
      </c>
      <c r="X156" s="348">
        <v>39.018300000000004</v>
      </c>
      <c r="Y156" s="374"/>
      <c r="Z156" s="346">
        <v>60</v>
      </c>
      <c r="AA156" s="346">
        <v>36</v>
      </c>
      <c r="AB156" s="346">
        <v>25</v>
      </c>
      <c r="AC156" s="346">
        <v>84</v>
      </c>
      <c r="AD156" s="346">
        <v>69</v>
      </c>
      <c r="AE156" s="346">
        <v>31</v>
      </c>
      <c r="AF156" s="346">
        <v>26</v>
      </c>
      <c r="AG156" s="346" t="s">
        <v>430</v>
      </c>
      <c r="AH156" s="346" t="s">
        <v>430</v>
      </c>
      <c r="AI156" s="346" t="s">
        <v>430</v>
      </c>
      <c r="AJ156" s="346">
        <v>25</v>
      </c>
      <c r="AK156" s="346">
        <v>80</v>
      </c>
      <c r="AL156" s="346">
        <v>22</v>
      </c>
      <c r="AM156" s="346">
        <v>35</v>
      </c>
      <c r="AN156" s="346">
        <v>36</v>
      </c>
      <c r="AO156" s="373"/>
      <c r="AP156" s="348" t="s">
        <v>430</v>
      </c>
      <c r="AQ156" s="348" t="s">
        <v>430</v>
      </c>
      <c r="AR156" s="348" t="s">
        <v>430</v>
      </c>
      <c r="AS156" s="348" t="s">
        <v>430</v>
      </c>
      <c r="AT156" s="348">
        <v>18.71</v>
      </c>
      <c r="AU156" s="351"/>
      <c r="AV156" s="346" t="s">
        <v>430</v>
      </c>
      <c r="AW156" s="346" t="s">
        <v>430</v>
      </c>
      <c r="AX156" s="346" t="s">
        <v>430</v>
      </c>
      <c r="AY156" s="346" t="s">
        <v>430</v>
      </c>
      <c r="AZ156" s="346">
        <v>40</v>
      </c>
      <c r="BA156" s="374"/>
      <c r="BB156" s="348">
        <v>16.479425078789902</v>
      </c>
      <c r="BC156" s="348">
        <v>0</v>
      </c>
      <c r="BD156" s="348">
        <v>0.15258833442333899</v>
      </c>
      <c r="BE156" s="375" t="s">
        <v>430</v>
      </c>
      <c r="BF156" s="374"/>
      <c r="BG156" s="375" t="s">
        <v>430</v>
      </c>
      <c r="BH156" s="674" t="s">
        <v>430</v>
      </c>
      <c r="BI156" s="348" t="s">
        <v>430</v>
      </c>
      <c r="BJ156" s="348" t="s">
        <v>430</v>
      </c>
      <c r="BK156" s="362"/>
      <c r="BL156" s="348" t="s">
        <v>6966</v>
      </c>
      <c r="BM156" s="373" t="s">
        <v>5403</v>
      </c>
      <c r="BN156" s="372" t="s">
        <v>430</v>
      </c>
      <c r="BO156" s="372" t="s">
        <v>430</v>
      </c>
      <c r="BP156" s="372" t="s">
        <v>430</v>
      </c>
      <c r="BQ156" s="373"/>
      <c r="BR156" s="354" t="s">
        <v>6967</v>
      </c>
    </row>
    <row r="157" spans="1:70" s="428" customFormat="1" x14ac:dyDescent="0.25">
      <c r="A157" s="345" t="s">
        <v>7179</v>
      </c>
      <c r="B157" s="373"/>
      <c r="C157" s="719">
        <v>46002</v>
      </c>
      <c r="D157" s="373"/>
      <c r="E157" s="346">
        <v>1390.28</v>
      </c>
      <c r="F157" s="373"/>
      <c r="G157" s="347">
        <v>10.984299999999999</v>
      </c>
      <c r="H157" s="374"/>
      <c r="I157" s="348" t="s">
        <v>430</v>
      </c>
      <c r="J157" s="348">
        <v>0.89090000000000003</v>
      </c>
      <c r="K157" s="348">
        <v>3.3690000000000002</v>
      </c>
      <c r="L157" s="348">
        <v>5.5431999999999997</v>
      </c>
      <c r="M157" s="348">
        <v>5.0727000000000002</v>
      </c>
      <c r="N157" s="350" t="s">
        <v>430</v>
      </c>
      <c r="O157" s="348" t="s">
        <v>430</v>
      </c>
      <c r="P157" s="348" t="s">
        <v>430</v>
      </c>
      <c r="Q157" s="348" t="s">
        <v>430</v>
      </c>
      <c r="R157" s="348" t="s">
        <v>430</v>
      </c>
      <c r="S157" s="348">
        <v>4.2549000000000001</v>
      </c>
      <c r="T157" s="348">
        <v>13.724399999999999</v>
      </c>
      <c r="U157" s="348">
        <v>7.9261999999999997</v>
      </c>
      <c r="V157" s="348" t="s">
        <v>430</v>
      </c>
      <c r="W157" s="348">
        <v>2.9119000000000002</v>
      </c>
      <c r="X157" s="348">
        <v>9.843</v>
      </c>
      <c r="Y157" s="374"/>
      <c r="Z157" s="346" t="s">
        <v>430</v>
      </c>
      <c r="AA157" s="346">
        <v>59</v>
      </c>
      <c r="AB157" s="346">
        <v>59</v>
      </c>
      <c r="AC157" s="346">
        <v>34</v>
      </c>
      <c r="AD157" s="346">
        <v>25</v>
      </c>
      <c r="AE157" s="346" t="s">
        <v>430</v>
      </c>
      <c r="AF157" s="346" t="s">
        <v>430</v>
      </c>
      <c r="AG157" s="346" t="s">
        <v>430</v>
      </c>
      <c r="AH157" s="346" t="s">
        <v>430</v>
      </c>
      <c r="AI157" s="346" t="s">
        <v>430</v>
      </c>
      <c r="AJ157" s="346">
        <v>47</v>
      </c>
      <c r="AK157" s="346">
        <v>39</v>
      </c>
      <c r="AL157" s="346">
        <v>37</v>
      </c>
      <c r="AM157" s="346" t="s">
        <v>430</v>
      </c>
      <c r="AN157" s="346">
        <v>62</v>
      </c>
      <c r="AO157" s="373"/>
      <c r="AP157" s="348" t="s">
        <v>430</v>
      </c>
      <c r="AQ157" s="348" t="s">
        <v>430</v>
      </c>
      <c r="AR157" s="348" t="s">
        <v>430</v>
      </c>
      <c r="AS157" s="348" t="s">
        <v>430</v>
      </c>
      <c r="AT157" s="348" t="s">
        <v>430</v>
      </c>
      <c r="AU157" s="351"/>
      <c r="AV157" s="346" t="s">
        <v>430</v>
      </c>
      <c r="AW157" s="346" t="s">
        <v>430</v>
      </c>
      <c r="AX157" s="346" t="s">
        <v>430</v>
      </c>
      <c r="AY157" s="346" t="s">
        <v>430</v>
      </c>
      <c r="AZ157" s="346" t="s">
        <v>430</v>
      </c>
      <c r="BA157" s="374"/>
      <c r="BB157" s="348">
        <v>8.4750612213894794</v>
      </c>
      <c r="BC157" s="348">
        <v>0.48781836375198201</v>
      </c>
      <c r="BD157" s="348">
        <v>8.9905164045352301E-2</v>
      </c>
      <c r="BE157" s="375">
        <v>1.0190205984724501</v>
      </c>
      <c r="BF157" s="374"/>
      <c r="BG157" s="375" t="s">
        <v>430</v>
      </c>
      <c r="BH157" s="674" t="s">
        <v>430</v>
      </c>
      <c r="BI157" s="348" t="s">
        <v>430</v>
      </c>
      <c r="BJ157" s="348" t="s">
        <v>430</v>
      </c>
      <c r="BK157" s="362"/>
      <c r="BL157" s="348" t="s">
        <v>6969</v>
      </c>
      <c r="BM157" s="373" t="s">
        <v>6970</v>
      </c>
      <c r="BN157" s="372" t="s">
        <v>430</v>
      </c>
      <c r="BO157" s="372" t="s">
        <v>430</v>
      </c>
      <c r="BP157" s="372" t="s">
        <v>430</v>
      </c>
      <c r="BQ157" s="373"/>
      <c r="BR157" s="354" t="s">
        <v>436</v>
      </c>
    </row>
    <row r="158" spans="1:70" s="428" customFormat="1" x14ac:dyDescent="0.25">
      <c r="A158" s="345" t="s">
        <v>7180</v>
      </c>
      <c r="B158" s="373"/>
      <c r="C158" s="719">
        <v>44862</v>
      </c>
      <c r="D158" s="373"/>
      <c r="E158" s="346">
        <v>1461.55</v>
      </c>
      <c r="F158" s="373"/>
      <c r="G158" s="347">
        <v>29.243500000000001</v>
      </c>
      <c r="H158" s="374"/>
      <c r="I158" s="348">
        <v>-0.62160000000000004</v>
      </c>
      <c r="J158" s="348">
        <v>2.7281</v>
      </c>
      <c r="K158" s="348">
        <v>7.4215999999999998</v>
      </c>
      <c r="L158" s="348">
        <v>-4.2804000000000002</v>
      </c>
      <c r="M158" s="348">
        <v>-0.52659999999999996</v>
      </c>
      <c r="N158" s="350">
        <v>51.214399999999998</v>
      </c>
      <c r="O158" s="348">
        <v>45.899700000000003</v>
      </c>
      <c r="P158" s="348">
        <v>36.190300000000001</v>
      </c>
      <c r="Q158" s="348" t="s">
        <v>430</v>
      </c>
      <c r="R158" s="348" t="s">
        <v>430</v>
      </c>
      <c r="S158" s="348">
        <v>8.4679000000000002</v>
      </c>
      <c r="T158" s="348">
        <v>4.3673000000000002</v>
      </c>
      <c r="U158" s="348">
        <v>10.316599999999999</v>
      </c>
      <c r="V158" s="348">
        <v>31.165600000000001</v>
      </c>
      <c r="W158" s="348">
        <v>7.3365</v>
      </c>
      <c r="X158" s="348">
        <v>32.683300000000003</v>
      </c>
      <c r="Y158" s="374"/>
      <c r="Z158" s="346">
        <v>50</v>
      </c>
      <c r="AA158" s="346">
        <v>30</v>
      </c>
      <c r="AB158" s="346">
        <v>10</v>
      </c>
      <c r="AC158" s="346">
        <v>78</v>
      </c>
      <c r="AD158" s="346">
        <v>72</v>
      </c>
      <c r="AE158" s="346">
        <v>17</v>
      </c>
      <c r="AF158" s="346">
        <v>15</v>
      </c>
      <c r="AG158" s="346">
        <v>12</v>
      </c>
      <c r="AH158" s="346" t="s">
        <v>430</v>
      </c>
      <c r="AI158" s="346" t="s">
        <v>430</v>
      </c>
      <c r="AJ158" s="346">
        <v>9</v>
      </c>
      <c r="AK158" s="346">
        <v>72</v>
      </c>
      <c r="AL158" s="346">
        <v>26</v>
      </c>
      <c r="AM158" s="346">
        <v>20</v>
      </c>
      <c r="AN158" s="346">
        <v>10</v>
      </c>
      <c r="AO158" s="373"/>
      <c r="AP158" s="348" t="s">
        <v>430</v>
      </c>
      <c r="AQ158" s="348" t="s">
        <v>430</v>
      </c>
      <c r="AR158" s="348" t="s">
        <v>430</v>
      </c>
      <c r="AS158" s="348">
        <v>40.5</v>
      </c>
      <c r="AT158" s="348">
        <v>19.559999999999999</v>
      </c>
      <c r="AU158" s="351"/>
      <c r="AV158" s="346" t="s">
        <v>430</v>
      </c>
      <c r="AW158" s="346" t="s">
        <v>430</v>
      </c>
      <c r="AX158" s="346" t="s">
        <v>430</v>
      </c>
      <c r="AY158" s="346">
        <v>13</v>
      </c>
      <c r="AZ158" s="346">
        <v>25</v>
      </c>
      <c r="BA158" s="374"/>
      <c r="BB158" s="348">
        <v>15.8345832629726</v>
      </c>
      <c r="BC158" s="348">
        <v>0.95945992075349995</v>
      </c>
      <c r="BD158" s="348">
        <v>0.13711996489241199</v>
      </c>
      <c r="BE158" s="375">
        <v>1.0103096059141101E-2</v>
      </c>
      <c r="BF158" s="374"/>
      <c r="BG158" s="375" t="s">
        <v>430</v>
      </c>
      <c r="BH158" s="674" t="s">
        <v>430</v>
      </c>
      <c r="BI158" s="348" t="s">
        <v>430</v>
      </c>
      <c r="BJ158" s="348" t="s">
        <v>430</v>
      </c>
      <c r="BK158" s="362"/>
      <c r="BL158" s="348" t="s">
        <v>6915</v>
      </c>
      <c r="BM158" s="373" t="s">
        <v>6916</v>
      </c>
      <c r="BN158" s="372" t="s">
        <v>430</v>
      </c>
      <c r="BO158" s="372" t="s">
        <v>430</v>
      </c>
      <c r="BP158" s="372" t="s">
        <v>430</v>
      </c>
      <c r="BQ158" s="373"/>
      <c r="BR158" s="354" t="s">
        <v>548</v>
      </c>
    </row>
    <row r="159" spans="1:70" s="428" customFormat="1" x14ac:dyDescent="0.25">
      <c r="A159" s="345" t="s">
        <v>7181</v>
      </c>
      <c r="B159" s="373"/>
      <c r="C159" s="719">
        <v>44298</v>
      </c>
      <c r="D159" s="373"/>
      <c r="E159" s="346">
        <v>1310.6400000000001</v>
      </c>
      <c r="F159" s="373"/>
      <c r="G159" s="347">
        <v>18.874199999999998</v>
      </c>
      <c r="H159" s="374"/>
      <c r="I159" s="348">
        <v>4.5100000000000001E-2</v>
      </c>
      <c r="J159" s="348">
        <v>-0.88019999999999998</v>
      </c>
      <c r="K159" s="348">
        <v>2.2475999999999998</v>
      </c>
      <c r="L159" s="348">
        <v>6.5773000000000001</v>
      </c>
      <c r="M159" s="348">
        <v>0.17460000000000001</v>
      </c>
      <c r="N159" s="350">
        <v>3.3376000000000001</v>
      </c>
      <c r="O159" s="348">
        <v>2.2120000000000002</v>
      </c>
      <c r="P159" s="348">
        <v>11.605499999999999</v>
      </c>
      <c r="Q159" s="348">
        <v>10.8149</v>
      </c>
      <c r="R159" s="348" t="s">
        <v>430</v>
      </c>
      <c r="S159" s="348">
        <v>4.2773000000000003</v>
      </c>
      <c r="T159" s="348">
        <v>11.4528</v>
      </c>
      <c r="U159" s="348">
        <v>-2.6857000000000002</v>
      </c>
      <c r="V159" s="348">
        <v>3.2178</v>
      </c>
      <c r="W159" s="348">
        <v>-0.44890000000000002</v>
      </c>
      <c r="X159" s="348">
        <v>12.632400000000001</v>
      </c>
      <c r="Y159" s="374"/>
      <c r="Z159" s="346">
        <v>20</v>
      </c>
      <c r="AA159" s="346">
        <v>113</v>
      </c>
      <c r="AB159" s="346">
        <v>76</v>
      </c>
      <c r="AC159" s="346">
        <v>24</v>
      </c>
      <c r="AD159" s="346">
        <v>58</v>
      </c>
      <c r="AE159" s="346">
        <v>78</v>
      </c>
      <c r="AF159" s="346">
        <v>55</v>
      </c>
      <c r="AG159" s="346">
        <v>51</v>
      </c>
      <c r="AH159" s="346">
        <v>34</v>
      </c>
      <c r="AI159" s="346" t="s">
        <v>430</v>
      </c>
      <c r="AJ159" s="346">
        <v>46</v>
      </c>
      <c r="AK159" s="346">
        <v>53</v>
      </c>
      <c r="AL159" s="346">
        <v>95</v>
      </c>
      <c r="AM159" s="346">
        <v>85</v>
      </c>
      <c r="AN159" s="346">
        <v>116</v>
      </c>
      <c r="AO159" s="373"/>
      <c r="AP159" s="348" t="s">
        <v>430</v>
      </c>
      <c r="AQ159" s="348" t="s">
        <v>430</v>
      </c>
      <c r="AR159" s="348">
        <v>10.43</v>
      </c>
      <c r="AS159" s="348">
        <v>6.16</v>
      </c>
      <c r="AT159" s="348">
        <v>4.32</v>
      </c>
      <c r="AU159" s="351"/>
      <c r="AV159" s="346" t="s">
        <v>430</v>
      </c>
      <c r="AW159" s="346" t="s">
        <v>430</v>
      </c>
      <c r="AX159" s="346">
        <v>34</v>
      </c>
      <c r="AY159" s="346">
        <v>53</v>
      </c>
      <c r="AZ159" s="346">
        <v>85</v>
      </c>
      <c r="BA159" s="374"/>
      <c r="BB159" s="348">
        <v>12.264553630725599</v>
      </c>
      <c r="BC159" s="348">
        <v>0.99994549463889604</v>
      </c>
      <c r="BD159" s="348">
        <v>4.6295462382386701E-2</v>
      </c>
      <c r="BE159" s="375">
        <v>-6.6933063625646397E-2</v>
      </c>
      <c r="BF159" s="374"/>
      <c r="BG159" s="375" t="s">
        <v>430</v>
      </c>
      <c r="BH159" s="674" t="s">
        <v>430</v>
      </c>
      <c r="BI159" s="348" t="s">
        <v>430</v>
      </c>
      <c r="BJ159" s="348" t="s">
        <v>430</v>
      </c>
      <c r="BK159" s="362"/>
      <c r="BL159" s="348" t="s">
        <v>6932</v>
      </c>
      <c r="BM159" s="373" t="s">
        <v>4893</v>
      </c>
      <c r="BN159" s="372" t="s">
        <v>430</v>
      </c>
      <c r="BO159" s="372" t="s">
        <v>430</v>
      </c>
      <c r="BP159" s="372" t="s">
        <v>430</v>
      </c>
      <c r="BQ159" s="373"/>
      <c r="BR159" s="354" t="s">
        <v>555</v>
      </c>
    </row>
    <row r="160" spans="1:70" s="428" customFormat="1" x14ac:dyDescent="0.25">
      <c r="A160" s="345" t="s">
        <v>7182</v>
      </c>
      <c r="B160" s="373"/>
      <c r="C160" s="719">
        <v>45898</v>
      </c>
      <c r="D160" s="373"/>
      <c r="E160" s="346">
        <v>1425.96</v>
      </c>
      <c r="F160" s="373"/>
      <c r="G160" s="347">
        <v>16.963000000000001</v>
      </c>
      <c r="H160" s="374"/>
      <c r="I160" s="348">
        <v>-1.2228000000000001</v>
      </c>
      <c r="J160" s="348">
        <v>2.8435000000000001</v>
      </c>
      <c r="K160" s="348">
        <v>6.9748000000000001</v>
      </c>
      <c r="L160" s="348">
        <v>-9.9149999999999991</v>
      </c>
      <c r="M160" s="348">
        <v>-2.4609999999999999</v>
      </c>
      <c r="N160" s="350" t="s">
        <v>430</v>
      </c>
      <c r="O160" s="348" t="s">
        <v>430</v>
      </c>
      <c r="P160" s="348" t="s">
        <v>430</v>
      </c>
      <c r="Q160" s="348" t="s">
        <v>430</v>
      </c>
      <c r="R160" s="348" t="s">
        <v>430</v>
      </c>
      <c r="S160" s="348">
        <v>6.3311000000000002</v>
      </c>
      <c r="T160" s="348">
        <v>2.6442999999999999</v>
      </c>
      <c r="U160" s="348">
        <v>8.8139000000000003</v>
      </c>
      <c r="V160" s="348">
        <v>45.405500000000004</v>
      </c>
      <c r="W160" s="348">
        <v>7.1166999999999998</v>
      </c>
      <c r="X160" s="348">
        <v>69.63</v>
      </c>
      <c r="Y160" s="374"/>
      <c r="Z160" s="346">
        <v>71</v>
      </c>
      <c r="AA160" s="346">
        <v>24</v>
      </c>
      <c r="AB160" s="346">
        <v>30</v>
      </c>
      <c r="AC160" s="346">
        <v>96</v>
      </c>
      <c r="AD160" s="346">
        <v>84</v>
      </c>
      <c r="AE160" s="346" t="s">
        <v>430</v>
      </c>
      <c r="AF160" s="346" t="s">
        <v>430</v>
      </c>
      <c r="AG160" s="346" t="s">
        <v>430</v>
      </c>
      <c r="AH160" s="346" t="s">
        <v>430</v>
      </c>
      <c r="AI160" s="346" t="s">
        <v>430</v>
      </c>
      <c r="AJ160" s="346">
        <v>35</v>
      </c>
      <c r="AK160" s="346">
        <v>99</v>
      </c>
      <c r="AL160" s="346">
        <v>33</v>
      </c>
      <c r="AM160" s="346">
        <v>15</v>
      </c>
      <c r="AN160" s="346">
        <v>23</v>
      </c>
      <c r="AO160" s="373"/>
      <c r="AP160" s="348" t="s">
        <v>430</v>
      </c>
      <c r="AQ160" s="348" t="s">
        <v>430</v>
      </c>
      <c r="AR160" s="348" t="s">
        <v>430</v>
      </c>
      <c r="AS160" s="348" t="s">
        <v>430</v>
      </c>
      <c r="AT160" s="348">
        <v>22.49</v>
      </c>
      <c r="AU160" s="351"/>
      <c r="AV160" s="346" t="s">
        <v>430</v>
      </c>
      <c r="AW160" s="346" t="s">
        <v>430</v>
      </c>
      <c r="AX160" s="346" t="s">
        <v>430</v>
      </c>
      <c r="AY160" s="346" t="s">
        <v>430</v>
      </c>
      <c r="AZ160" s="346">
        <v>18</v>
      </c>
      <c r="BA160" s="374"/>
      <c r="BB160" s="348">
        <v>35.063132388223302</v>
      </c>
      <c r="BC160" s="348">
        <v>0</v>
      </c>
      <c r="BD160" s="348">
        <v>0.119900346975067</v>
      </c>
      <c r="BE160" s="375" t="s">
        <v>430</v>
      </c>
      <c r="BF160" s="374"/>
      <c r="BG160" s="375" t="s">
        <v>430</v>
      </c>
      <c r="BH160" s="674" t="s">
        <v>430</v>
      </c>
      <c r="BI160" s="348" t="s">
        <v>430</v>
      </c>
      <c r="BJ160" s="348" t="s">
        <v>430</v>
      </c>
      <c r="BK160" s="362"/>
      <c r="BL160" s="348" t="s">
        <v>6915</v>
      </c>
      <c r="BM160" s="373" t="s">
        <v>6916</v>
      </c>
      <c r="BN160" s="372" t="s">
        <v>430</v>
      </c>
      <c r="BO160" s="372" t="s">
        <v>430</v>
      </c>
      <c r="BP160" s="372" t="s">
        <v>430</v>
      </c>
      <c r="BQ160" s="373"/>
      <c r="BR160" s="354" t="s">
        <v>6974</v>
      </c>
    </row>
    <row r="161" spans="1:70" s="428" customFormat="1" x14ac:dyDescent="0.25">
      <c r="A161" s="345" t="s">
        <v>7183</v>
      </c>
      <c r="B161" s="373"/>
      <c r="C161" s="719">
        <v>41275</v>
      </c>
      <c r="D161" s="373"/>
      <c r="E161" s="346">
        <v>1254.49</v>
      </c>
      <c r="F161" s="373"/>
      <c r="G161" s="347">
        <v>192.47470000000001</v>
      </c>
      <c r="H161" s="374"/>
      <c r="I161" s="348" t="s">
        <v>430</v>
      </c>
      <c r="J161" s="348">
        <v>-0.1547</v>
      </c>
      <c r="K161" s="348">
        <v>0.88719999999999999</v>
      </c>
      <c r="L161" s="348">
        <v>4.7478999999999996</v>
      </c>
      <c r="M161" s="348">
        <v>1.5573999999999999</v>
      </c>
      <c r="N161" s="350">
        <v>3.8818999999999999</v>
      </c>
      <c r="O161" s="348">
        <v>4.8124000000000002</v>
      </c>
      <c r="P161" s="348">
        <v>11.137600000000001</v>
      </c>
      <c r="Q161" s="348">
        <v>11.769600000000001</v>
      </c>
      <c r="R161" s="348">
        <v>10.6934</v>
      </c>
      <c r="S161" s="348">
        <v>1.9593</v>
      </c>
      <c r="T161" s="348">
        <v>8.8379999999999992</v>
      </c>
      <c r="U161" s="348">
        <v>1.0399</v>
      </c>
      <c r="V161" s="348">
        <v>3.9024000000000001</v>
      </c>
      <c r="W161" s="348">
        <v>0.77239999999999998</v>
      </c>
      <c r="X161" s="348">
        <v>11.075200000000001</v>
      </c>
      <c r="Y161" s="374"/>
      <c r="Z161" s="346" t="s">
        <v>430</v>
      </c>
      <c r="AA161" s="346">
        <v>100</v>
      </c>
      <c r="AB161" s="346">
        <v>104</v>
      </c>
      <c r="AC161" s="346">
        <v>46</v>
      </c>
      <c r="AD161" s="346">
        <v>48</v>
      </c>
      <c r="AE161" s="346">
        <v>76</v>
      </c>
      <c r="AF161" s="346">
        <v>50</v>
      </c>
      <c r="AG161" s="346">
        <v>52</v>
      </c>
      <c r="AH161" s="346">
        <v>27</v>
      </c>
      <c r="AI161" s="346">
        <v>22</v>
      </c>
      <c r="AJ161" s="346">
        <v>106</v>
      </c>
      <c r="AK161" s="346">
        <v>61</v>
      </c>
      <c r="AL161" s="346">
        <v>83</v>
      </c>
      <c r="AM161" s="346">
        <v>82</v>
      </c>
      <c r="AN161" s="346">
        <v>100</v>
      </c>
      <c r="AO161" s="373"/>
      <c r="AP161" s="348">
        <v>11.55</v>
      </c>
      <c r="AQ161" s="348">
        <v>12.64</v>
      </c>
      <c r="AR161" s="348">
        <v>10.220000000000001</v>
      </c>
      <c r="AS161" s="348">
        <v>6.67</v>
      </c>
      <c r="AT161" s="348">
        <v>5.64</v>
      </c>
      <c r="AU161" s="351"/>
      <c r="AV161" s="346">
        <v>22</v>
      </c>
      <c r="AW161" s="346">
        <v>24</v>
      </c>
      <c r="AX161" s="346">
        <v>35</v>
      </c>
      <c r="AY161" s="346">
        <v>50</v>
      </c>
      <c r="AZ161" s="346">
        <v>82</v>
      </c>
      <c r="BA161" s="374"/>
      <c r="BB161" s="348">
        <v>7.3391341041295304</v>
      </c>
      <c r="BC161" s="348">
        <v>0</v>
      </c>
      <c r="BD161" s="348">
        <v>6.9669029703609095E-2</v>
      </c>
      <c r="BE161" s="375" t="s">
        <v>430</v>
      </c>
      <c r="BF161" s="374"/>
      <c r="BG161" s="375" t="s">
        <v>430</v>
      </c>
      <c r="BH161" s="674" t="s">
        <v>430</v>
      </c>
      <c r="BI161" s="348" t="s">
        <v>430</v>
      </c>
      <c r="BJ161" s="348" t="s">
        <v>430</v>
      </c>
      <c r="BK161" s="362"/>
      <c r="BL161" s="348" t="s">
        <v>6976</v>
      </c>
      <c r="BM161" s="373" t="s">
        <v>6977</v>
      </c>
      <c r="BN161" s="372" t="s">
        <v>430</v>
      </c>
      <c r="BO161" s="372" t="s">
        <v>430</v>
      </c>
      <c r="BP161" s="372" t="s">
        <v>430</v>
      </c>
      <c r="BQ161" s="373"/>
      <c r="BR161" s="354" t="s">
        <v>443</v>
      </c>
    </row>
    <row r="162" spans="1:70" s="428" customFormat="1" x14ac:dyDescent="0.25">
      <c r="A162" s="345" t="s">
        <v>7184</v>
      </c>
      <c r="B162" s="373"/>
      <c r="C162" s="719">
        <v>44594</v>
      </c>
      <c r="D162" s="373"/>
      <c r="E162" s="346">
        <v>1278.76</v>
      </c>
      <c r="F162" s="373"/>
      <c r="G162" s="347">
        <v>35.937800000000003</v>
      </c>
      <c r="H162" s="374"/>
      <c r="I162" s="348">
        <v>-2.0135999999999998</v>
      </c>
      <c r="J162" s="348">
        <v>3.1116000000000001</v>
      </c>
      <c r="K162" s="348">
        <v>6.5262000000000002</v>
      </c>
      <c r="L162" s="348">
        <v>-17.8307</v>
      </c>
      <c r="M162" s="348">
        <v>-5.0449999999999999</v>
      </c>
      <c r="N162" s="350">
        <v>96.775999999999996</v>
      </c>
      <c r="O162" s="348">
        <v>65.746200000000002</v>
      </c>
      <c r="P162" s="348">
        <v>46.398800000000001</v>
      </c>
      <c r="Q162" s="348" t="s">
        <v>430</v>
      </c>
      <c r="R162" s="348" t="s">
        <v>430</v>
      </c>
      <c r="S162" s="348">
        <v>3.9788999999999999</v>
      </c>
      <c r="T162" s="348">
        <v>2.5537000000000001</v>
      </c>
      <c r="U162" s="348">
        <v>1.4499</v>
      </c>
      <c r="V162" s="348">
        <v>60.035800000000002</v>
      </c>
      <c r="W162" s="348">
        <v>7.0972999999999997</v>
      </c>
      <c r="X162" s="348">
        <v>32.639099999999999</v>
      </c>
      <c r="Y162" s="374"/>
      <c r="Z162" s="346">
        <v>77</v>
      </c>
      <c r="AA162" s="346">
        <v>8</v>
      </c>
      <c r="AB162" s="346">
        <v>37</v>
      </c>
      <c r="AC162" s="346">
        <v>106</v>
      </c>
      <c r="AD162" s="346">
        <v>100</v>
      </c>
      <c r="AE162" s="346">
        <v>8</v>
      </c>
      <c r="AF162" s="346">
        <v>6</v>
      </c>
      <c r="AG162" s="346">
        <v>7</v>
      </c>
      <c r="AH162" s="346" t="s">
        <v>430</v>
      </c>
      <c r="AI162" s="346" t="s">
        <v>430</v>
      </c>
      <c r="AJ162" s="346">
        <v>53</v>
      </c>
      <c r="AK162" s="346">
        <v>101</v>
      </c>
      <c r="AL162" s="346">
        <v>82</v>
      </c>
      <c r="AM162" s="346">
        <v>10</v>
      </c>
      <c r="AN162" s="346">
        <v>25</v>
      </c>
      <c r="AO162" s="373"/>
      <c r="AP162" s="348" t="s">
        <v>430</v>
      </c>
      <c r="AQ162" s="348" t="s">
        <v>430</v>
      </c>
      <c r="AR162" s="348" t="s">
        <v>430</v>
      </c>
      <c r="AS162" s="348">
        <v>58.49</v>
      </c>
      <c r="AT162" s="348">
        <v>23.58</v>
      </c>
      <c r="AU162" s="351"/>
      <c r="AV162" s="346" t="s">
        <v>430</v>
      </c>
      <c r="AW162" s="346" t="s">
        <v>430</v>
      </c>
      <c r="AX162" s="346" t="s">
        <v>430</v>
      </c>
      <c r="AY162" s="346">
        <v>4</v>
      </c>
      <c r="AZ162" s="346">
        <v>15</v>
      </c>
      <c r="BA162" s="374"/>
      <c r="BB162" s="348">
        <v>35.683592204596401</v>
      </c>
      <c r="BC162" s="348">
        <v>0</v>
      </c>
      <c r="BD162" s="348">
        <v>8.5702839629062097E-2</v>
      </c>
      <c r="BE162" s="375" t="s">
        <v>430</v>
      </c>
      <c r="BF162" s="374"/>
      <c r="BG162" s="375" t="s">
        <v>430</v>
      </c>
      <c r="BH162" s="674" t="s">
        <v>430</v>
      </c>
      <c r="BI162" s="348" t="s">
        <v>430</v>
      </c>
      <c r="BJ162" s="348" t="s">
        <v>430</v>
      </c>
      <c r="BK162" s="362"/>
      <c r="BL162" s="348" t="s">
        <v>6940</v>
      </c>
      <c r="BM162" s="373" t="s">
        <v>4732</v>
      </c>
      <c r="BN162" s="372" t="s">
        <v>430</v>
      </c>
      <c r="BO162" s="372" t="s">
        <v>430</v>
      </c>
      <c r="BP162" s="372" t="s">
        <v>430</v>
      </c>
      <c r="BQ162" s="373"/>
      <c r="BR162" s="354" t="s">
        <v>526</v>
      </c>
    </row>
    <row r="163" spans="1:70" s="428" customFormat="1" x14ac:dyDescent="0.25">
      <c r="A163" s="345" t="s">
        <v>7185</v>
      </c>
      <c r="B163" s="373"/>
      <c r="C163" s="719">
        <v>44825</v>
      </c>
      <c r="D163" s="373"/>
      <c r="E163" s="346">
        <v>1243.7</v>
      </c>
      <c r="F163" s="373"/>
      <c r="G163" s="347">
        <v>39.72</v>
      </c>
      <c r="H163" s="374"/>
      <c r="I163" s="348">
        <v>-2.0402999999999998</v>
      </c>
      <c r="J163" s="348">
        <v>3.1453000000000002</v>
      </c>
      <c r="K163" s="348">
        <v>6.6262999999999996</v>
      </c>
      <c r="L163" s="348">
        <v>-17.5749</v>
      </c>
      <c r="M163" s="348">
        <v>-4.6542000000000003</v>
      </c>
      <c r="N163" s="350">
        <v>97.759500000000003</v>
      </c>
      <c r="O163" s="348">
        <v>65.954999999999998</v>
      </c>
      <c r="P163" s="348">
        <v>46.726599999999998</v>
      </c>
      <c r="Q163" s="348" t="s">
        <v>430</v>
      </c>
      <c r="R163" s="348" t="s">
        <v>430</v>
      </c>
      <c r="S163" s="348">
        <v>3.9958999999999998</v>
      </c>
      <c r="T163" s="348">
        <v>3.0465</v>
      </c>
      <c r="U163" s="348">
        <v>2.7665999999999999</v>
      </c>
      <c r="V163" s="348">
        <v>61.491</v>
      </c>
      <c r="W163" s="348">
        <v>7.0906000000000002</v>
      </c>
      <c r="X163" s="348">
        <v>42.4801</v>
      </c>
      <c r="Y163" s="374"/>
      <c r="Z163" s="346">
        <v>78</v>
      </c>
      <c r="AA163" s="346">
        <v>6</v>
      </c>
      <c r="AB163" s="346">
        <v>33</v>
      </c>
      <c r="AC163" s="346">
        <v>103</v>
      </c>
      <c r="AD163" s="346">
        <v>91</v>
      </c>
      <c r="AE163" s="346">
        <v>3</v>
      </c>
      <c r="AF163" s="346">
        <v>4</v>
      </c>
      <c r="AG163" s="346">
        <v>2</v>
      </c>
      <c r="AH163" s="346" t="s">
        <v>430</v>
      </c>
      <c r="AI163" s="346" t="s">
        <v>430</v>
      </c>
      <c r="AJ163" s="346">
        <v>52</v>
      </c>
      <c r="AK163" s="346">
        <v>96</v>
      </c>
      <c r="AL163" s="346">
        <v>65</v>
      </c>
      <c r="AM163" s="346">
        <v>3</v>
      </c>
      <c r="AN163" s="346">
        <v>26</v>
      </c>
      <c r="AO163" s="373"/>
      <c r="AP163" s="348" t="s">
        <v>430</v>
      </c>
      <c r="AQ163" s="348" t="s">
        <v>430</v>
      </c>
      <c r="AR163" s="348" t="s">
        <v>430</v>
      </c>
      <c r="AS163" s="348">
        <v>58.77</v>
      </c>
      <c r="AT163" s="348">
        <v>24.28</v>
      </c>
      <c r="AU163" s="351"/>
      <c r="AV163" s="346" t="s">
        <v>430</v>
      </c>
      <c r="AW163" s="346" t="s">
        <v>430</v>
      </c>
      <c r="AX163" s="346" t="s">
        <v>430</v>
      </c>
      <c r="AY163" s="346">
        <v>2</v>
      </c>
      <c r="AZ163" s="346">
        <v>10</v>
      </c>
      <c r="BA163" s="374"/>
      <c r="BB163" s="348">
        <v>36.740787787391099</v>
      </c>
      <c r="BC163" s="348">
        <v>0</v>
      </c>
      <c r="BD163" s="348">
        <v>8.4500362068843801E-2</v>
      </c>
      <c r="BE163" s="375" t="s">
        <v>430</v>
      </c>
      <c r="BF163" s="374"/>
      <c r="BG163" s="375" t="s">
        <v>430</v>
      </c>
      <c r="BH163" s="674" t="s">
        <v>430</v>
      </c>
      <c r="BI163" s="348" t="s">
        <v>430</v>
      </c>
      <c r="BJ163" s="348" t="s">
        <v>430</v>
      </c>
      <c r="BK163" s="362"/>
      <c r="BL163" s="348" t="s">
        <v>6935</v>
      </c>
      <c r="BM163" s="373" t="s">
        <v>4945</v>
      </c>
      <c r="BN163" s="372" t="s">
        <v>430</v>
      </c>
      <c r="BO163" s="372" t="s">
        <v>430</v>
      </c>
      <c r="BP163" s="372" t="s">
        <v>430</v>
      </c>
      <c r="BQ163" s="373"/>
      <c r="BR163" s="354" t="s">
        <v>4823</v>
      </c>
    </row>
    <row r="164" spans="1:70" s="428" customFormat="1" ht="11" x14ac:dyDescent="0.3">
      <c r="A164" s="841" t="s">
        <v>7186</v>
      </c>
      <c r="B164" s="842"/>
      <c r="C164" s="843">
        <v>45958</v>
      </c>
      <c r="D164" s="842"/>
      <c r="E164" s="844">
        <v>1049.83</v>
      </c>
      <c r="F164" s="842"/>
      <c r="G164" s="845">
        <v>15.28</v>
      </c>
      <c r="H164" s="847"/>
      <c r="I164" s="846">
        <v>-1.4194</v>
      </c>
      <c r="J164" s="846">
        <v>2.7848999999999999</v>
      </c>
      <c r="K164" s="846">
        <v>6.8307000000000002</v>
      </c>
      <c r="L164" s="846">
        <v>-12.1738</v>
      </c>
      <c r="M164" s="846">
        <v>-2.6566000000000001</v>
      </c>
      <c r="N164" s="848" t="s">
        <v>430</v>
      </c>
      <c r="O164" s="846" t="s">
        <v>430</v>
      </c>
      <c r="P164" s="846" t="s">
        <v>430</v>
      </c>
      <c r="Q164" s="846" t="s">
        <v>430</v>
      </c>
      <c r="R164" s="846" t="s">
        <v>430</v>
      </c>
      <c r="S164" s="846">
        <v>5.8244999999999996</v>
      </c>
      <c r="T164" s="846">
        <v>2.31</v>
      </c>
      <c r="U164" s="846">
        <v>9.2676999999999996</v>
      </c>
      <c r="V164" s="846" t="s">
        <v>430</v>
      </c>
      <c r="W164" s="846">
        <v>6.9953000000000003</v>
      </c>
      <c r="X164" s="846">
        <v>52.8</v>
      </c>
      <c r="Y164" s="847"/>
      <c r="Z164" s="844">
        <v>73</v>
      </c>
      <c r="AA164" s="844">
        <v>26</v>
      </c>
      <c r="AB164" s="844">
        <v>32</v>
      </c>
      <c r="AC164" s="844">
        <v>99</v>
      </c>
      <c r="AD164" s="844">
        <v>87</v>
      </c>
      <c r="AE164" s="844" t="s">
        <v>430</v>
      </c>
      <c r="AF164" s="844" t="s">
        <v>430</v>
      </c>
      <c r="AG164" s="844" t="s">
        <v>430</v>
      </c>
      <c r="AH164" s="844" t="s">
        <v>430</v>
      </c>
      <c r="AI164" s="844" t="s">
        <v>430</v>
      </c>
      <c r="AJ164" s="844">
        <v>37</v>
      </c>
      <c r="AK164" s="844">
        <v>103</v>
      </c>
      <c r="AL164" s="844">
        <v>31</v>
      </c>
      <c r="AM164" s="844" t="s">
        <v>430</v>
      </c>
      <c r="AN164" s="844">
        <v>33</v>
      </c>
      <c r="AO164" s="842"/>
      <c r="AP164" s="846" t="s">
        <v>430</v>
      </c>
      <c r="AQ164" s="846" t="s">
        <v>430</v>
      </c>
      <c r="AR164" s="846" t="s">
        <v>430</v>
      </c>
      <c r="AS164" s="846" t="s">
        <v>430</v>
      </c>
      <c r="AT164" s="846" t="s">
        <v>430</v>
      </c>
      <c r="AU164" s="849"/>
      <c r="AV164" s="844" t="s">
        <v>430</v>
      </c>
      <c r="AW164" s="844" t="s">
        <v>430</v>
      </c>
      <c r="AX164" s="844" t="s">
        <v>430</v>
      </c>
      <c r="AY164" s="844" t="s">
        <v>430</v>
      </c>
      <c r="AZ164" s="844" t="s">
        <v>430</v>
      </c>
      <c r="BA164" s="847"/>
      <c r="BB164" s="846">
        <v>39.795035494449998</v>
      </c>
      <c r="BC164" s="846">
        <v>0</v>
      </c>
      <c r="BD164" s="846">
        <v>8.8966554682778295E-2</v>
      </c>
      <c r="BE164" s="852" t="s">
        <v>430</v>
      </c>
      <c r="BF164" s="847"/>
      <c r="BG164" s="852" t="s">
        <v>430</v>
      </c>
      <c r="BH164" s="930" t="s">
        <v>430</v>
      </c>
      <c r="BI164" s="846" t="s">
        <v>430</v>
      </c>
      <c r="BJ164" s="846" t="s">
        <v>430</v>
      </c>
      <c r="BK164" s="851"/>
      <c r="BL164" s="846" t="s">
        <v>6981</v>
      </c>
      <c r="BM164" s="842" t="s">
        <v>6982</v>
      </c>
      <c r="BN164" s="855" t="s">
        <v>430</v>
      </c>
      <c r="BO164" s="855" t="s">
        <v>430</v>
      </c>
      <c r="BP164" s="855" t="s">
        <v>430</v>
      </c>
      <c r="BQ164" s="842"/>
      <c r="BR164" s="856" t="s">
        <v>555</v>
      </c>
    </row>
    <row r="165" spans="1:70" s="428" customFormat="1" x14ac:dyDescent="0.25">
      <c r="A165" s="345" t="s">
        <v>7187</v>
      </c>
      <c r="B165" s="373"/>
      <c r="C165" s="719">
        <v>45310</v>
      </c>
      <c r="D165" s="373"/>
      <c r="E165" s="346">
        <v>1090.3900000000001</v>
      </c>
      <c r="F165" s="373"/>
      <c r="G165" s="347">
        <v>30.2651</v>
      </c>
      <c r="H165" s="374"/>
      <c r="I165" s="348">
        <v>-2.181</v>
      </c>
      <c r="J165" s="348">
        <v>2.8862000000000001</v>
      </c>
      <c r="K165" s="348">
        <v>6.2743000000000002</v>
      </c>
      <c r="L165" s="348">
        <v>-18.125399999999999</v>
      </c>
      <c r="M165" s="348">
        <v>-4.9638999999999998</v>
      </c>
      <c r="N165" s="350">
        <v>93.165000000000006</v>
      </c>
      <c r="O165" s="348">
        <v>64.263999999999996</v>
      </c>
      <c r="P165" s="348" t="s">
        <v>430</v>
      </c>
      <c r="Q165" s="348" t="s">
        <v>430</v>
      </c>
      <c r="R165" s="348" t="s">
        <v>430</v>
      </c>
      <c r="S165" s="348">
        <v>3.5167999999999999</v>
      </c>
      <c r="T165" s="348">
        <v>2.0064000000000002</v>
      </c>
      <c r="U165" s="348">
        <v>2.5362</v>
      </c>
      <c r="V165" s="348">
        <v>58.314300000000003</v>
      </c>
      <c r="W165" s="348">
        <v>6.7446999999999999</v>
      </c>
      <c r="X165" s="348">
        <v>53.938299999999998</v>
      </c>
      <c r="Y165" s="374"/>
      <c r="Z165" s="346">
        <v>85</v>
      </c>
      <c r="AA165" s="346">
        <v>20</v>
      </c>
      <c r="AB165" s="346">
        <v>46</v>
      </c>
      <c r="AC165" s="346">
        <v>112</v>
      </c>
      <c r="AD165" s="346">
        <v>96</v>
      </c>
      <c r="AE165" s="346">
        <v>12</v>
      </c>
      <c r="AF165" s="346">
        <v>9</v>
      </c>
      <c r="AG165" s="346" t="s">
        <v>430</v>
      </c>
      <c r="AH165" s="346" t="s">
        <v>430</v>
      </c>
      <c r="AI165" s="346" t="s">
        <v>430</v>
      </c>
      <c r="AJ165" s="346">
        <v>76</v>
      </c>
      <c r="AK165" s="346">
        <v>109</v>
      </c>
      <c r="AL165" s="346">
        <v>67</v>
      </c>
      <c r="AM165" s="346">
        <v>12</v>
      </c>
      <c r="AN165" s="346">
        <v>46</v>
      </c>
      <c r="AO165" s="373"/>
      <c r="AP165" s="348" t="s">
        <v>430</v>
      </c>
      <c r="AQ165" s="348" t="s">
        <v>430</v>
      </c>
      <c r="AR165" s="348" t="s">
        <v>430</v>
      </c>
      <c r="AS165" s="348" t="s">
        <v>430</v>
      </c>
      <c r="AT165" s="348">
        <v>21.67</v>
      </c>
      <c r="AU165" s="351"/>
      <c r="AV165" s="346" t="s">
        <v>430</v>
      </c>
      <c r="AW165" s="346" t="s">
        <v>430</v>
      </c>
      <c r="AX165" s="346" t="s">
        <v>430</v>
      </c>
      <c r="AY165" s="346" t="s">
        <v>430</v>
      </c>
      <c r="AZ165" s="346">
        <v>21</v>
      </c>
      <c r="BA165" s="374"/>
      <c r="BB165" s="348">
        <v>40.144769674706303</v>
      </c>
      <c r="BC165" s="348">
        <v>0</v>
      </c>
      <c r="BD165" s="348">
        <v>9.7743711644352096E-2</v>
      </c>
      <c r="BE165" s="375" t="s">
        <v>430</v>
      </c>
      <c r="BF165" s="374"/>
      <c r="BG165" s="375" t="s">
        <v>430</v>
      </c>
      <c r="BH165" s="674" t="s">
        <v>430</v>
      </c>
      <c r="BI165" s="348" t="s">
        <v>430</v>
      </c>
      <c r="BJ165" s="348" t="s">
        <v>430</v>
      </c>
      <c r="BK165" s="362"/>
      <c r="BL165" s="348" t="s">
        <v>6984</v>
      </c>
      <c r="BM165" s="373" t="s">
        <v>4900</v>
      </c>
      <c r="BN165" s="372" t="s">
        <v>430</v>
      </c>
      <c r="BO165" s="372" t="s">
        <v>430</v>
      </c>
      <c r="BP165" s="372" t="s">
        <v>430</v>
      </c>
      <c r="BQ165" s="373"/>
      <c r="BR165" s="354" t="s">
        <v>6967</v>
      </c>
    </row>
    <row r="166" spans="1:70" s="428" customFormat="1" x14ac:dyDescent="0.25">
      <c r="A166" s="345" t="s">
        <v>7188</v>
      </c>
      <c r="B166" s="373"/>
      <c r="C166" s="719">
        <v>44095</v>
      </c>
      <c r="D166" s="373"/>
      <c r="E166" s="346">
        <v>987.97799999999995</v>
      </c>
      <c r="F166" s="373"/>
      <c r="G166" s="347">
        <v>25.655999999999999</v>
      </c>
      <c r="H166" s="374"/>
      <c r="I166" s="348">
        <v>1.17E-2</v>
      </c>
      <c r="J166" s="348">
        <v>-0.59279999999999999</v>
      </c>
      <c r="K166" s="348">
        <v>1.4312</v>
      </c>
      <c r="L166" s="348">
        <v>5.5933000000000002</v>
      </c>
      <c r="M166" s="348">
        <v>0.48959999999999998</v>
      </c>
      <c r="N166" s="350">
        <v>4.3224</v>
      </c>
      <c r="O166" s="348">
        <v>2.5688</v>
      </c>
      <c r="P166" s="348">
        <v>12.0336</v>
      </c>
      <c r="Q166" s="348">
        <v>11.3729</v>
      </c>
      <c r="R166" s="348" t="s">
        <v>430</v>
      </c>
      <c r="S166" s="348">
        <v>2.7267000000000001</v>
      </c>
      <c r="T166" s="348">
        <v>14.2959</v>
      </c>
      <c r="U166" s="348">
        <v>-1.4027000000000001</v>
      </c>
      <c r="V166" s="348">
        <v>3.9841000000000002</v>
      </c>
      <c r="W166" s="348">
        <v>0.4975</v>
      </c>
      <c r="X166" s="348">
        <v>17.328199999999999</v>
      </c>
      <c r="Y166" s="374"/>
      <c r="Z166" s="346">
        <v>24</v>
      </c>
      <c r="AA166" s="346">
        <v>111</v>
      </c>
      <c r="AB166" s="346">
        <v>98</v>
      </c>
      <c r="AC166" s="346">
        <v>33</v>
      </c>
      <c r="AD166" s="346">
        <v>56</v>
      </c>
      <c r="AE166" s="346">
        <v>75</v>
      </c>
      <c r="AF166" s="346">
        <v>53</v>
      </c>
      <c r="AG166" s="346">
        <v>48</v>
      </c>
      <c r="AH166" s="346">
        <v>29</v>
      </c>
      <c r="AI166" s="346" t="s">
        <v>430</v>
      </c>
      <c r="AJ166" s="346">
        <v>99</v>
      </c>
      <c r="AK166" s="346">
        <v>36</v>
      </c>
      <c r="AL166" s="346">
        <v>92</v>
      </c>
      <c r="AM166" s="346">
        <v>81</v>
      </c>
      <c r="AN166" s="346">
        <v>108</v>
      </c>
      <c r="AO166" s="373"/>
      <c r="AP166" s="348" t="s">
        <v>430</v>
      </c>
      <c r="AQ166" s="348" t="s">
        <v>430</v>
      </c>
      <c r="AR166" s="348">
        <v>10.66</v>
      </c>
      <c r="AS166" s="348">
        <v>6.71</v>
      </c>
      <c r="AT166" s="348">
        <v>5.21</v>
      </c>
      <c r="AU166" s="351"/>
      <c r="AV166" s="346" t="s">
        <v>430</v>
      </c>
      <c r="AW166" s="346" t="s">
        <v>430</v>
      </c>
      <c r="AX166" s="346">
        <v>32</v>
      </c>
      <c r="AY166" s="346">
        <v>49</v>
      </c>
      <c r="AZ166" s="346">
        <v>84</v>
      </c>
      <c r="BA166" s="374"/>
      <c r="BB166" s="348">
        <v>13.905545039863201</v>
      </c>
      <c r="BC166" s="348">
        <v>1.00198527201582</v>
      </c>
      <c r="BD166" s="348">
        <v>4.3031868966966397E-2</v>
      </c>
      <c r="BE166" s="375">
        <v>-1.8363304639721901E-2</v>
      </c>
      <c r="BF166" s="374"/>
      <c r="BG166" s="375" t="s">
        <v>430</v>
      </c>
      <c r="BH166" s="674" t="s">
        <v>430</v>
      </c>
      <c r="BI166" s="348" t="s">
        <v>430</v>
      </c>
      <c r="BJ166" s="348" t="s">
        <v>430</v>
      </c>
      <c r="BK166" s="362"/>
      <c r="BL166" s="348" t="s">
        <v>6828</v>
      </c>
      <c r="BM166" s="373" t="s">
        <v>5982</v>
      </c>
      <c r="BN166" s="372" t="s">
        <v>430</v>
      </c>
      <c r="BO166" s="372" t="s">
        <v>430</v>
      </c>
      <c r="BP166" s="372" t="s">
        <v>430</v>
      </c>
      <c r="BQ166" s="373"/>
      <c r="BR166" s="354" t="s">
        <v>6986</v>
      </c>
    </row>
    <row r="167" spans="1:70" s="428" customFormat="1" ht="11" x14ac:dyDescent="0.3">
      <c r="A167" s="841" t="s">
        <v>7189</v>
      </c>
      <c r="B167" s="842"/>
      <c r="C167" s="843">
        <v>45016</v>
      </c>
      <c r="D167" s="842"/>
      <c r="E167" s="844">
        <v>947.89400000000001</v>
      </c>
      <c r="F167" s="842"/>
      <c r="G167" s="845">
        <v>30.830400000000001</v>
      </c>
      <c r="H167" s="847"/>
      <c r="I167" s="846">
        <v>-2.1644999999999999</v>
      </c>
      <c r="J167" s="846">
        <v>2.8643000000000001</v>
      </c>
      <c r="K167" s="846">
        <v>6.4880000000000004</v>
      </c>
      <c r="L167" s="846">
        <v>-18.253599999999999</v>
      </c>
      <c r="M167" s="846">
        <v>-4.8910999999999998</v>
      </c>
      <c r="N167" s="848">
        <v>97.902299999999997</v>
      </c>
      <c r="O167" s="846">
        <v>66.593500000000006</v>
      </c>
      <c r="P167" s="846">
        <v>46.4925</v>
      </c>
      <c r="Q167" s="846" t="s">
        <v>430</v>
      </c>
      <c r="R167" s="846" t="s">
        <v>430</v>
      </c>
      <c r="S167" s="846">
        <v>3.8374999999999999</v>
      </c>
      <c r="T167" s="846">
        <v>1.0233000000000001</v>
      </c>
      <c r="U167" s="846">
        <v>1.8137000000000001</v>
      </c>
      <c r="V167" s="846">
        <v>62.044400000000003</v>
      </c>
      <c r="W167" s="846">
        <v>6.7981999999999996</v>
      </c>
      <c r="X167" s="846">
        <v>39.632199999999997</v>
      </c>
      <c r="Y167" s="847"/>
      <c r="Z167" s="844">
        <v>84</v>
      </c>
      <c r="AA167" s="844">
        <v>21</v>
      </c>
      <c r="AB167" s="844">
        <v>42</v>
      </c>
      <c r="AC167" s="844">
        <v>114</v>
      </c>
      <c r="AD167" s="844">
        <v>94</v>
      </c>
      <c r="AE167" s="844">
        <v>2</v>
      </c>
      <c r="AF167" s="844">
        <v>2</v>
      </c>
      <c r="AG167" s="844">
        <v>5</v>
      </c>
      <c r="AH167" s="844" t="s">
        <v>430</v>
      </c>
      <c r="AI167" s="844" t="s">
        <v>430</v>
      </c>
      <c r="AJ167" s="844">
        <v>63</v>
      </c>
      <c r="AK167" s="844">
        <v>114</v>
      </c>
      <c r="AL167" s="844">
        <v>79</v>
      </c>
      <c r="AM167" s="844">
        <v>1</v>
      </c>
      <c r="AN167" s="844">
        <v>45</v>
      </c>
      <c r="AO167" s="842"/>
      <c r="AP167" s="846" t="s">
        <v>430</v>
      </c>
      <c r="AQ167" s="846" t="s">
        <v>430</v>
      </c>
      <c r="AR167" s="846" t="s">
        <v>430</v>
      </c>
      <c r="AS167" s="846">
        <v>58.84</v>
      </c>
      <c r="AT167" s="846">
        <v>24.47</v>
      </c>
      <c r="AU167" s="849"/>
      <c r="AV167" s="844" t="s">
        <v>430</v>
      </c>
      <c r="AW167" s="844" t="s">
        <v>430</v>
      </c>
      <c r="AX167" s="844" t="s">
        <v>430</v>
      </c>
      <c r="AY167" s="844">
        <v>1</v>
      </c>
      <c r="AZ167" s="844">
        <v>9</v>
      </c>
      <c r="BA167" s="847"/>
      <c r="BB167" s="846">
        <v>35.944499629717399</v>
      </c>
      <c r="BC167" s="846">
        <v>0</v>
      </c>
      <c r="BD167" s="846">
        <v>8.4984972995687802E-2</v>
      </c>
      <c r="BE167" s="852" t="s">
        <v>430</v>
      </c>
      <c r="BF167" s="847"/>
      <c r="BG167" s="852" t="s">
        <v>430</v>
      </c>
      <c r="BH167" s="930" t="s">
        <v>430</v>
      </c>
      <c r="BI167" s="846" t="s">
        <v>430</v>
      </c>
      <c r="BJ167" s="846" t="s">
        <v>430</v>
      </c>
      <c r="BK167" s="851"/>
      <c r="BL167" s="846" t="s">
        <v>6988</v>
      </c>
      <c r="BM167" s="842" t="s">
        <v>6989</v>
      </c>
      <c r="BN167" s="855" t="s">
        <v>430</v>
      </c>
      <c r="BO167" s="855" t="s">
        <v>430</v>
      </c>
      <c r="BP167" s="855" t="s">
        <v>430</v>
      </c>
      <c r="BQ167" s="842"/>
      <c r="BR167" s="856" t="s">
        <v>526</v>
      </c>
    </row>
    <row r="168" spans="1:70" s="428" customFormat="1" x14ac:dyDescent="0.25">
      <c r="A168" s="345" t="s">
        <v>7190</v>
      </c>
      <c r="B168" s="373"/>
      <c r="C168" s="719">
        <v>46101</v>
      </c>
      <c r="D168" s="373"/>
      <c r="E168" s="346">
        <v>921.21299999999997</v>
      </c>
      <c r="F168" s="373"/>
      <c r="G168" s="347">
        <v>11.091100000000001</v>
      </c>
      <c r="H168" s="374"/>
      <c r="I168" s="348">
        <v>-0.19889999999999999</v>
      </c>
      <c r="J168" s="348">
        <v>-0.153</v>
      </c>
      <c r="K168" s="348">
        <v>2.0255999999999998</v>
      </c>
      <c r="L168" s="348">
        <v>7.0063000000000004</v>
      </c>
      <c r="M168" s="348" t="s">
        <v>430</v>
      </c>
      <c r="N168" s="350" t="s">
        <v>430</v>
      </c>
      <c r="O168" s="348" t="s">
        <v>430</v>
      </c>
      <c r="P168" s="348" t="s">
        <v>430</v>
      </c>
      <c r="Q168" s="348" t="s">
        <v>430</v>
      </c>
      <c r="R168" s="348" t="s">
        <v>430</v>
      </c>
      <c r="S168" s="348">
        <v>3.8201000000000001</v>
      </c>
      <c r="T168" s="348">
        <v>12.5006</v>
      </c>
      <c r="U168" s="348" t="s">
        <v>430</v>
      </c>
      <c r="V168" s="348" t="s">
        <v>430</v>
      </c>
      <c r="W168" s="348">
        <v>1.0523</v>
      </c>
      <c r="X168" s="348">
        <v>10.911</v>
      </c>
      <c r="Y168" s="374"/>
      <c r="Z168" s="346">
        <v>39</v>
      </c>
      <c r="AA168" s="346">
        <v>99</v>
      </c>
      <c r="AB168" s="346">
        <v>84</v>
      </c>
      <c r="AC168" s="346">
        <v>19</v>
      </c>
      <c r="AD168" s="346" t="s">
        <v>430</v>
      </c>
      <c r="AE168" s="346" t="s">
        <v>430</v>
      </c>
      <c r="AF168" s="346" t="s">
        <v>430</v>
      </c>
      <c r="AG168" s="346" t="s">
        <v>430</v>
      </c>
      <c r="AH168" s="346" t="s">
        <v>430</v>
      </c>
      <c r="AI168" s="346" t="s">
        <v>430</v>
      </c>
      <c r="AJ168" s="346">
        <v>65</v>
      </c>
      <c r="AK168" s="346">
        <v>49</v>
      </c>
      <c r="AL168" s="346" t="s">
        <v>430</v>
      </c>
      <c r="AM168" s="346" t="s">
        <v>430</v>
      </c>
      <c r="AN168" s="346">
        <v>93</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6.2595415533749401</v>
      </c>
      <c r="BC168" s="348">
        <v>1.43431406859308</v>
      </c>
      <c r="BD168" s="348">
        <v>0.19176379245078001</v>
      </c>
      <c r="BE168" s="375">
        <v>-0.71551776912205201</v>
      </c>
      <c r="BF168" s="374"/>
      <c r="BG168" s="375" t="s">
        <v>430</v>
      </c>
      <c r="BH168" s="674" t="s">
        <v>430</v>
      </c>
      <c r="BI168" s="348" t="s">
        <v>430</v>
      </c>
      <c r="BJ168" s="348" t="s">
        <v>430</v>
      </c>
      <c r="BK168" s="362"/>
      <c r="BL168" s="348" t="s">
        <v>6991</v>
      </c>
      <c r="BM168" s="373" t="s">
        <v>6992</v>
      </c>
      <c r="BN168" s="372" t="s">
        <v>430</v>
      </c>
      <c r="BO168" s="372" t="s">
        <v>430</v>
      </c>
      <c r="BP168" s="372" t="s">
        <v>430</v>
      </c>
      <c r="BQ168" s="373"/>
      <c r="BR168" s="354" t="s">
        <v>443</v>
      </c>
    </row>
    <row r="169" spans="1:70" s="428" customFormat="1" x14ac:dyDescent="0.25">
      <c r="A169" s="345" t="s">
        <v>7191</v>
      </c>
      <c r="B169" s="373"/>
      <c r="C169" s="719">
        <v>46078</v>
      </c>
      <c r="D169" s="373"/>
      <c r="E169" s="346">
        <v>881.06700000000001</v>
      </c>
      <c r="F169" s="373"/>
      <c r="G169" s="347">
        <v>10.271800000000001</v>
      </c>
      <c r="H169" s="374"/>
      <c r="I169" s="348" t="s">
        <v>430</v>
      </c>
      <c r="J169" s="348">
        <v>0.46750000000000003</v>
      </c>
      <c r="K169" s="348">
        <v>2.3067000000000002</v>
      </c>
      <c r="L169" s="348">
        <v>5.149</v>
      </c>
      <c r="M169" s="348" t="s">
        <v>430</v>
      </c>
      <c r="N169" s="350" t="s">
        <v>430</v>
      </c>
      <c r="O169" s="348" t="s">
        <v>430</v>
      </c>
      <c r="P169" s="348" t="s">
        <v>430</v>
      </c>
      <c r="Q169" s="348" t="s">
        <v>430</v>
      </c>
      <c r="R169" s="348" t="s">
        <v>430</v>
      </c>
      <c r="S169" s="348">
        <v>4.3426</v>
      </c>
      <c r="T169" s="348">
        <v>9.1061999999999994</v>
      </c>
      <c r="U169" s="348" t="s">
        <v>430</v>
      </c>
      <c r="V169" s="348" t="s">
        <v>430</v>
      </c>
      <c r="W169" s="348">
        <v>1.5924</v>
      </c>
      <c r="X169" s="348">
        <v>2.718</v>
      </c>
      <c r="Y169" s="374"/>
      <c r="Z169" s="346" t="s">
        <v>430</v>
      </c>
      <c r="AA169" s="346">
        <v>75</v>
      </c>
      <c r="AB169" s="346">
        <v>74</v>
      </c>
      <c r="AC169" s="346">
        <v>38</v>
      </c>
      <c r="AD169" s="346" t="s">
        <v>430</v>
      </c>
      <c r="AE169" s="346" t="s">
        <v>430</v>
      </c>
      <c r="AF169" s="346" t="s">
        <v>430</v>
      </c>
      <c r="AG169" s="346" t="s">
        <v>430</v>
      </c>
      <c r="AH169" s="346" t="s">
        <v>430</v>
      </c>
      <c r="AI169" s="346" t="s">
        <v>430</v>
      </c>
      <c r="AJ169" s="346">
        <v>42</v>
      </c>
      <c r="AK169" s="346">
        <v>60</v>
      </c>
      <c r="AL169" s="346" t="s">
        <v>430</v>
      </c>
      <c r="AM169" s="346" t="s">
        <v>430</v>
      </c>
      <c r="AN169" s="346">
        <v>78</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5.0572929101809896</v>
      </c>
      <c r="BC169" s="348">
        <v>0</v>
      </c>
      <c r="BD169" s="348">
        <v>0.153481480918543</v>
      </c>
      <c r="BE169" s="375" t="s">
        <v>430</v>
      </c>
      <c r="BF169" s="374"/>
      <c r="BG169" s="375" t="s">
        <v>430</v>
      </c>
      <c r="BH169" s="674" t="s">
        <v>430</v>
      </c>
      <c r="BI169" s="348" t="s">
        <v>430</v>
      </c>
      <c r="BJ169" s="348" t="s">
        <v>430</v>
      </c>
      <c r="BK169" s="362"/>
      <c r="BL169" s="348" t="s">
        <v>6994</v>
      </c>
      <c r="BM169" s="373" t="s">
        <v>6995</v>
      </c>
      <c r="BN169" s="372" t="s">
        <v>430</v>
      </c>
      <c r="BO169" s="372" t="s">
        <v>430</v>
      </c>
      <c r="BP169" s="372" t="s">
        <v>430</v>
      </c>
      <c r="BQ169" s="373"/>
      <c r="BR169" s="354" t="s">
        <v>463</v>
      </c>
    </row>
    <row r="170" spans="1:70" s="428" customFormat="1" x14ac:dyDescent="0.25">
      <c r="A170" s="345" t="s">
        <v>7192</v>
      </c>
      <c r="B170" s="373"/>
      <c r="C170" s="719">
        <v>43532</v>
      </c>
      <c r="D170" s="373"/>
      <c r="E170" s="346">
        <v>850.08299999999997</v>
      </c>
      <c r="F170" s="373"/>
      <c r="G170" s="347">
        <v>28.202400000000001</v>
      </c>
      <c r="H170" s="374"/>
      <c r="I170" s="348">
        <v>0.17050000000000001</v>
      </c>
      <c r="J170" s="348">
        <v>5.1799999999999999E-2</v>
      </c>
      <c r="K170" s="348">
        <v>3.6379999999999999</v>
      </c>
      <c r="L170" s="348">
        <v>8.2380999999999993</v>
      </c>
      <c r="M170" s="348">
        <v>8.9291</v>
      </c>
      <c r="N170" s="350">
        <v>12.6546</v>
      </c>
      <c r="O170" s="348">
        <v>2.6627999999999998</v>
      </c>
      <c r="P170" s="348">
        <v>19.253499999999999</v>
      </c>
      <c r="Q170" s="348">
        <v>14.178100000000001</v>
      </c>
      <c r="R170" s="348" t="s">
        <v>430</v>
      </c>
      <c r="S170" s="348">
        <v>4.3285</v>
      </c>
      <c r="T170" s="348">
        <v>23.801200000000001</v>
      </c>
      <c r="U170" s="348">
        <v>8.3374000000000006</v>
      </c>
      <c r="V170" s="348">
        <v>10.53</v>
      </c>
      <c r="W170" s="348">
        <v>1.5077</v>
      </c>
      <c r="X170" s="348">
        <v>14.957100000000001</v>
      </c>
      <c r="Y170" s="374"/>
      <c r="Z170" s="346">
        <v>15</v>
      </c>
      <c r="AA170" s="346">
        <v>89</v>
      </c>
      <c r="AB170" s="346">
        <v>56</v>
      </c>
      <c r="AC170" s="346">
        <v>10</v>
      </c>
      <c r="AD170" s="346">
        <v>14</v>
      </c>
      <c r="AE170" s="346">
        <v>47</v>
      </c>
      <c r="AF170" s="346">
        <v>52</v>
      </c>
      <c r="AG170" s="346">
        <v>25</v>
      </c>
      <c r="AH170" s="346">
        <v>19</v>
      </c>
      <c r="AI170" s="346" t="s">
        <v>430</v>
      </c>
      <c r="AJ170" s="346">
        <v>44</v>
      </c>
      <c r="AK170" s="346">
        <v>12</v>
      </c>
      <c r="AL170" s="346">
        <v>35</v>
      </c>
      <c r="AM170" s="346">
        <v>54</v>
      </c>
      <c r="AN170" s="346">
        <v>81</v>
      </c>
      <c r="AO170" s="373"/>
      <c r="AP170" s="348" t="s">
        <v>430</v>
      </c>
      <c r="AQ170" s="348">
        <v>16.55</v>
      </c>
      <c r="AR170" s="348">
        <v>15.15</v>
      </c>
      <c r="AS170" s="348">
        <v>11.88</v>
      </c>
      <c r="AT170" s="348">
        <v>18.38</v>
      </c>
      <c r="AU170" s="351"/>
      <c r="AV170" s="346" t="s">
        <v>430</v>
      </c>
      <c r="AW170" s="346">
        <v>16</v>
      </c>
      <c r="AX170" s="346">
        <v>19</v>
      </c>
      <c r="AY170" s="346">
        <v>34</v>
      </c>
      <c r="AZ170" s="346">
        <v>43</v>
      </c>
      <c r="BA170" s="374"/>
      <c r="BB170" s="348">
        <v>17.9529823404641</v>
      </c>
      <c r="BC170" s="348">
        <v>0.97814776637327505</v>
      </c>
      <c r="BD170" s="348">
        <v>6.5287295659808897E-2</v>
      </c>
      <c r="BE170" s="375">
        <v>-1.28486374260288E-2</v>
      </c>
      <c r="BF170" s="374"/>
      <c r="BG170" s="375" t="s">
        <v>430</v>
      </c>
      <c r="BH170" s="674" t="s">
        <v>430</v>
      </c>
      <c r="BI170" s="348" t="s">
        <v>430</v>
      </c>
      <c r="BJ170" s="348" t="s">
        <v>430</v>
      </c>
      <c r="BK170" s="362"/>
      <c r="BL170" s="348" t="s">
        <v>6958</v>
      </c>
      <c r="BM170" s="373" t="s">
        <v>4729</v>
      </c>
      <c r="BN170" s="372" t="s">
        <v>2656</v>
      </c>
      <c r="BO170" s="372" t="s">
        <v>430</v>
      </c>
      <c r="BP170" s="372" t="s">
        <v>430</v>
      </c>
      <c r="BQ170" s="373"/>
      <c r="BR170" s="354" t="s">
        <v>555</v>
      </c>
    </row>
    <row r="171" spans="1:70" s="428" customFormat="1" x14ac:dyDescent="0.25">
      <c r="A171" s="345" t="s">
        <v>7193</v>
      </c>
      <c r="B171" s="373"/>
      <c r="C171" s="719">
        <v>44459</v>
      </c>
      <c r="D171" s="373"/>
      <c r="E171" s="346">
        <v>816.34799999999996</v>
      </c>
      <c r="F171" s="373"/>
      <c r="G171" s="347">
        <v>15.4345</v>
      </c>
      <c r="H171" s="374"/>
      <c r="I171" s="348">
        <v>-0.2114</v>
      </c>
      <c r="J171" s="348">
        <v>-0.56310000000000004</v>
      </c>
      <c r="K171" s="348">
        <v>2.1888000000000001</v>
      </c>
      <c r="L171" s="348">
        <v>7.4383999999999997</v>
      </c>
      <c r="M171" s="348">
        <v>1.1475</v>
      </c>
      <c r="N171" s="350">
        <v>4.5853999999999999</v>
      </c>
      <c r="O171" s="348">
        <v>-3.1202000000000001</v>
      </c>
      <c r="P171" s="348">
        <v>12.536099999999999</v>
      </c>
      <c r="Q171" s="348" t="s">
        <v>430</v>
      </c>
      <c r="R171" s="348" t="s">
        <v>430</v>
      </c>
      <c r="S171" s="348">
        <v>4.3301999999999996</v>
      </c>
      <c r="T171" s="348">
        <v>14.563800000000001</v>
      </c>
      <c r="U171" s="348">
        <v>1.486</v>
      </c>
      <c r="V171" s="348">
        <v>5.3456000000000001</v>
      </c>
      <c r="W171" s="348">
        <v>-0.2495</v>
      </c>
      <c r="X171" s="348">
        <v>9.2644000000000002</v>
      </c>
      <c r="Y171" s="374"/>
      <c r="Z171" s="346">
        <v>41</v>
      </c>
      <c r="AA171" s="346">
        <v>110</v>
      </c>
      <c r="AB171" s="346">
        <v>78</v>
      </c>
      <c r="AC171" s="346">
        <v>16</v>
      </c>
      <c r="AD171" s="346">
        <v>54</v>
      </c>
      <c r="AE171" s="346">
        <v>73</v>
      </c>
      <c r="AF171" s="346">
        <v>66</v>
      </c>
      <c r="AG171" s="346">
        <v>43</v>
      </c>
      <c r="AH171" s="346" t="s">
        <v>430</v>
      </c>
      <c r="AI171" s="346" t="s">
        <v>430</v>
      </c>
      <c r="AJ171" s="346">
        <v>43</v>
      </c>
      <c r="AK171" s="346">
        <v>35</v>
      </c>
      <c r="AL171" s="346">
        <v>81</v>
      </c>
      <c r="AM171" s="346">
        <v>74</v>
      </c>
      <c r="AN171" s="346">
        <v>114</v>
      </c>
      <c r="AO171" s="373"/>
      <c r="AP171" s="348" t="s">
        <v>430</v>
      </c>
      <c r="AQ171" s="348" t="s">
        <v>430</v>
      </c>
      <c r="AR171" s="348" t="s">
        <v>430</v>
      </c>
      <c r="AS171" s="348">
        <v>4.42</v>
      </c>
      <c r="AT171" s="348">
        <v>8.16</v>
      </c>
      <c r="AU171" s="351"/>
      <c r="AV171" s="346" t="s">
        <v>430</v>
      </c>
      <c r="AW171" s="346" t="s">
        <v>430</v>
      </c>
      <c r="AX171" s="346" t="s">
        <v>430</v>
      </c>
      <c r="AY171" s="346">
        <v>56</v>
      </c>
      <c r="AZ171" s="346">
        <v>70</v>
      </c>
      <c r="BA171" s="374"/>
      <c r="BB171" s="348">
        <v>14.1114388932277</v>
      </c>
      <c r="BC171" s="348">
        <v>0.99846131716580799</v>
      </c>
      <c r="BD171" s="348">
        <v>4.3594505993482698E-2</v>
      </c>
      <c r="BE171" s="375">
        <v>-7.5202890580899906E-2</v>
      </c>
      <c r="BF171" s="374"/>
      <c r="BG171" s="375" t="s">
        <v>430</v>
      </c>
      <c r="BH171" s="674" t="s">
        <v>430</v>
      </c>
      <c r="BI171" s="348" t="s">
        <v>430</v>
      </c>
      <c r="BJ171" s="348" t="s">
        <v>430</v>
      </c>
      <c r="BK171" s="362"/>
      <c r="BL171" s="348" t="s">
        <v>6984</v>
      </c>
      <c r="BM171" s="373" t="s">
        <v>4900</v>
      </c>
      <c r="BN171" s="372" t="s">
        <v>430</v>
      </c>
      <c r="BO171" s="372" t="s">
        <v>430</v>
      </c>
      <c r="BP171" s="372" t="s">
        <v>430</v>
      </c>
      <c r="BQ171" s="373"/>
      <c r="BR171" s="354" t="s">
        <v>555</v>
      </c>
    </row>
    <row r="172" spans="1:70" s="428" customFormat="1" x14ac:dyDescent="0.25">
      <c r="A172" s="345" t="s">
        <v>7194</v>
      </c>
      <c r="B172" s="373"/>
      <c r="C172" s="719">
        <v>44461</v>
      </c>
      <c r="D172" s="373"/>
      <c r="E172" s="346">
        <v>853.51400000000001</v>
      </c>
      <c r="F172" s="373"/>
      <c r="G172" s="347">
        <v>28.856999999999999</v>
      </c>
      <c r="H172" s="374"/>
      <c r="I172" s="348" t="s">
        <v>430</v>
      </c>
      <c r="J172" s="348">
        <v>2.4299999999999999E-2</v>
      </c>
      <c r="K172" s="348">
        <v>2.3370000000000002</v>
      </c>
      <c r="L172" s="348">
        <v>0.61009999999999998</v>
      </c>
      <c r="M172" s="348">
        <v>14.2806</v>
      </c>
      <c r="N172" s="350">
        <v>27.550899999999999</v>
      </c>
      <c r="O172" s="348">
        <v>37.900700000000001</v>
      </c>
      <c r="P172" s="348">
        <v>35.418500000000002</v>
      </c>
      <c r="Q172" s="348" t="s">
        <v>430</v>
      </c>
      <c r="R172" s="348" t="s">
        <v>430</v>
      </c>
      <c r="S172" s="348">
        <v>6.8738000000000001</v>
      </c>
      <c r="T172" s="348">
        <v>19.042100000000001</v>
      </c>
      <c r="U172" s="348">
        <v>13.257999999999999</v>
      </c>
      <c r="V172" s="348">
        <v>18.494599999999998</v>
      </c>
      <c r="W172" s="348">
        <v>7.2591000000000001</v>
      </c>
      <c r="X172" s="348">
        <v>24.197500000000002</v>
      </c>
      <c r="Y172" s="374"/>
      <c r="Z172" s="346" t="s">
        <v>430</v>
      </c>
      <c r="AA172" s="346">
        <v>92</v>
      </c>
      <c r="AB172" s="346">
        <v>73</v>
      </c>
      <c r="AC172" s="346">
        <v>66</v>
      </c>
      <c r="AD172" s="346">
        <v>5</v>
      </c>
      <c r="AE172" s="346">
        <v>34</v>
      </c>
      <c r="AF172" s="346">
        <v>27</v>
      </c>
      <c r="AG172" s="346">
        <v>21</v>
      </c>
      <c r="AH172" s="346" t="s">
        <v>430</v>
      </c>
      <c r="AI172" s="346" t="s">
        <v>430</v>
      </c>
      <c r="AJ172" s="346">
        <v>32</v>
      </c>
      <c r="AK172" s="346">
        <v>19</v>
      </c>
      <c r="AL172" s="346">
        <v>20</v>
      </c>
      <c r="AM172" s="346">
        <v>38</v>
      </c>
      <c r="AN172" s="346">
        <v>12</v>
      </c>
      <c r="AO172" s="373"/>
      <c r="AP172" s="348" t="s">
        <v>430</v>
      </c>
      <c r="AQ172" s="348" t="s">
        <v>430</v>
      </c>
      <c r="AR172" s="348" t="s">
        <v>430</v>
      </c>
      <c r="AS172" s="348">
        <v>34.72</v>
      </c>
      <c r="AT172" s="348">
        <v>24.86</v>
      </c>
      <c r="AU172" s="351"/>
      <c r="AV172" s="346" t="s">
        <v>430</v>
      </c>
      <c r="AW172" s="346" t="s">
        <v>430</v>
      </c>
      <c r="AX172" s="346" t="s">
        <v>430</v>
      </c>
      <c r="AY172" s="346">
        <v>23</v>
      </c>
      <c r="AZ172" s="346">
        <v>8</v>
      </c>
      <c r="BA172" s="374"/>
      <c r="BB172" s="348">
        <v>24.7196541028718</v>
      </c>
      <c r="BC172" s="348">
        <v>0</v>
      </c>
      <c r="BD172" s="348">
        <v>9.3718607854431896E-2</v>
      </c>
      <c r="BE172" s="375" t="s">
        <v>430</v>
      </c>
      <c r="BF172" s="374"/>
      <c r="BG172" s="375" t="s">
        <v>430</v>
      </c>
      <c r="BH172" s="674" t="s">
        <v>430</v>
      </c>
      <c r="BI172" s="348" t="s">
        <v>430</v>
      </c>
      <c r="BJ172" s="348" t="s">
        <v>430</v>
      </c>
      <c r="BK172" s="362"/>
      <c r="BL172" s="348" t="s">
        <v>6935</v>
      </c>
      <c r="BM172" s="373" t="s">
        <v>4945</v>
      </c>
      <c r="BN172" s="372" t="s">
        <v>430</v>
      </c>
      <c r="BO172" s="372" t="s">
        <v>430</v>
      </c>
      <c r="BP172" s="372" t="s">
        <v>430</v>
      </c>
      <c r="BQ172" s="373"/>
      <c r="BR172" s="354" t="s">
        <v>611</v>
      </c>
    </row>
    <row r="173" spans="1:70" s="428" customFormat="1" x14ac:dyDescent="0.25">
      <c r="A173" s="345" t="s">
        <v>7195</v>
      </c>
      <c r="B173" s="373"/>
      <c r="C173" s="719">
        <v>41275</v>
      </c>
      <c r="D173" s="373"/>
      <c r="E173" s="346">
        <v>842.20100000000002</v>
      </c>
      <c r="F173" s="373"/>
      <c r="G173" s="347">
        <v>41.457599999999999</v>
      </c>
      <c r="H173" s="374"/>
      <c r="I173" s="348">
        <v>-0.36409999999999998</v>
      </c>
      <c r="J173" s="348">
        <v>3.0668000000000002</v>
      </c>
      <c r="K173" s="348">
        <v>7.1824000000000003</v>
      </c>
      <c r="L173" s="348">
        <v>-3.0632999999999999</v>
      </c>
      <c r="M173" s="348">
        <v>-0.26390000000000002</v>
      </c>
      <c r="N173" s="350">
        <v>50.4895</v>
      </c>
      <c r="O173" s="348">
        <v>45.192799999999998</v>
      </c>
      <c r="P173" s="348">
        <v>35.686700000000002</v>
      </c>
      <c r="Q173" s="348">
        <v>25.717099999999999</v>
      </c>
      <c r="R173" s="348">
        <v>15.495799999999999</v>
      </c>
      <c r="S173" s="348">
        <v>8.3903999999999996</v>
      </c>
      <c r="T173" s="348">
        <v>4.8327999999999998</v>
      </c>
      <c r="U173" s="348">
        <v>9.2774999999999999</v>
      </c>
      <c r="V173" s="348">
        <v>30.791</v>
      </c>
      <c r="W173" s="348">
        <v>7.5343</v>
      </c>
      <c r="X173" s="348">
        <v>11.0062</v>
      </c>
      <c r="Y173" s="374"/>
      <c r="Z173" s="346">
        <v>43</v>
      </c>
      <c r="AA173" s="346">
        <v>12</v>
      </c>
      <c r="AB173" s="346">
        <v>24</v>
      </c>
      <c r="AC173" s="346">
        <v>69</v>
      </c>
      <c r="AD173" s="346">
        <v>62</v>
      </c>
      <c r="AE173" s="346">
        <v>28</v>
      </c>
      <c r="AF173" s="346">
        <v>21</v>
      </c>
      <c r="AG173" s="346">
        <v>16</v>
      </c>
      <c r="AH173" s="346">
        <v>2</v>
      </c>
      <c r="AI173" s="346">
        <v>12</v>
      </c>
      <c r="AJ173" s="346">
        <v>12</v>
      </c>
      <c r="AK173" s="346">
        <v>70</v>
      </c>
      <c r="AL173" s="346">
        <v>30</v>
      </c>
      <c r="AM173" s="346">
        <v>25</v>
      </c>
      <c r="AN173" s="346">
        <v>8</v>
      </c>
      <c r="AO173" s="373"/>
      <c r="AP173" s="348">
        <v>21.53</v>
      </c>
      <c r="AQ173" s="348">
        <v>25.53</v>
      </c>
      <c r="AR173" s="348">
        <v>31.79</v>
      </c>
      <c r="AS173" s="348">
        <v>39.880000000000003</v>
      </c>
      <c r="AT173" s="348">
        <v>19.18</v>
      </c>
      <c r="AU173" s="351"/>
      <c r="AV173" s="346">
        <v>6</v>
      </c>
      <c r="AW173" s="346">
        <v>3</v>
      </c>
      <c r="AX173" s="346">
        <v>5</v>
      </c>
      <c r="AY173" s="346">
        <v>18</v>
      </c>
      <c r="AZ173" s="346">
        <v>32</v>
      </c>
      <c r="BA173" s="374"/>
      <c r="BB173" s="348">
        <v>15.662009682282701</v>
      </c>
      <c r="BC173" s="348">
        <v>0</v>
      </c>
      <c r="BD173" s="348">
        <v>0.13718476030415599</v>
      </c>
      <c r="BE173" s="375" t="s">
        <v>430</v>
      </c>
      <c r="BF173" s="374"/>
      <c r="BG173" s="375" t="s">
        <v>430</v>
      </c>
      <c r="BH173" s="674" t="s">
        <v>430</v>
      </c>
      <c r="BI173" s="348" t="s">
        <v>430</v>
      </c>
      <c r="BJ173" s="348" t="s">
        <v>430</v>
      </c>
      <c r="BK173" s="362"/>
      <c r="BL173" s="348" t="s">
        <v>6935</v>
      </c>
      <c r="BM173" s="373" t="s">
        <v>4945</v>
      </c>
      <c r="BN173" s="372" t="s">
        <v>430</v>
      </c>
      <c r="BO173" s="372" t="s">
        <v>430</v>
      </c>
      <c r="BP173" s="372" t="s">
        <v>430</v>
      </c>
      <c r="BQ173" s="373"/>
      <c r="BR173" s="354" t="s">
        <v>548</v>
      </c>
    </row>
    <row r="174" spans="1:70" s="428" customFormat="1" x14ac:dyDescent="0.25">
      <c r="A174" s="345" t="s">
        <v>7196</v>
      </c>
      <c r="B174" s="373"/>
      <c r="C174" s="719">
        <v>45792</v>
      </c>
      <c r="D174" s="373"/>
      <c r="E174" s="346">
        <v>717.12199999999996</v>
      </c>
      <c r="F174" s="373"/>
      <c r="G174" s="347">
        <v>24.032699999999998</v>
      </c>
      <c r="H174" s="374"/>
      <c r="I174" s="348">
        <v>-2.2258</v>
      </c>
      <c r="J174" s="348">
        <v>3.0385</v>
      </c>
      <c r="K174" s="348">
        <v>6.5236999999999998</v>
      </c>
      <c r="L174" s="348">
        <v>-18.293600000000001</v>
      </c>
      <c r="M174" s="348">
        <v>-4.8364000000000003</v>
      </c>
      <c r="N174" s="350">
        <v>97.473299999999995</v>
      </c>
      <c r="O174" s="348" t="s">
        <v>430</v>
      </c>
      <c r="P174" s="348" t="s">
        <v>430</v>
      </c>
      <c r="Q174" s="348" t="s">
        <v>430</v>
      </c>
      <c r="R174" s="348" t="s">
        <v>430</v>
      </c>
      <c r="S174" s="348">
        <v>3.8296000000000001</v>
      </c>
      <c r="T174" s="348">
        <v>2.2355</v>
      </c>
      <c r="U174" s="348">
        <v>2.2725</v>
      </c>
      <c r="V174" s="348">
        <v>61.7438</v>
      </c>
      <c r="W174" s="348">
        <v>7.0499000000000001</v>
      </c>
      <c r="X174" s="348">
        <v>102.059</v>
      </c>
      <c r="Y174" s="374"/>
      <c r="Z174" s="346">
        <v>88</v>
      </c>
      <c r="AA174" s="346">
        <v>13</v>
      </c>
      <c r="AB174" s="346">
        <v>38</v>
      </c>
      <c r="AC174" s="346">
        <v>115</v>
      </c>
      <c r="AD174" s="346">
        <v>93</v>
      </c>
      <c r="AE174" s="346">
        <v>4</v>
      </c>
      <c r="AF174" s="346" t="s">
        <v>430</v>
      </c>
      <c r="AG174" s="346" t="s">
        <v>430</v>
      </c>
      <c r="AH174" s="346" t="s">
        <v>430</v>
      </c>
      <c r="AI174" s="346" t="s">
        <v>430</v>
      </c>
      <c r="AJ174" s="346">
        <v>64</v>
      </c>
      <c r="AK174" s="346">
        <v>104</v>
      </c>
      <c r="AL174" s="346">
        <v>71</v>
      </c>
      <c r="AM174" s="346">
        <v>2</v>
      </c>
      <c r="AN174" s="346">
        <v>29</v>
      </c>
      <c r="AO174" s="373"/>
      <c r="AP174" s="348" t="s">
        <v>430</v>
      </c>
      <c r="AQ174" s="348" t="s">
        <v>430</v>
      </c>
      <c r="AR174" s="348" t="s">
        <v>430</v>
      </c>
      <c r="AS174" s="348" t="s">
        <v>430</v>
      </c>
      <c r="AT174" s="348">
        <v>23.62</v>
      </c>
      <c r="AU174" s="351"/>
      <c r="AV174" s="346" t="s">
        <v>430</v>
      </c>
      <c r="AW174" s="346" t="s">
        <v>430</v>
      </c>
      <c r="AX174" s="346" t="s">
        <v>430</v>
      </c>
      <c r="AY174" s="346" t="s">
        <v>430</v>
      </c>
      <c r="AZ174" s="346">
        <v>14</v>
      </c>
      <c r="BA174" s="374"/>
      <c r="BB174" s="348">
        <v>53.877695643996397</v>
      </c>
      <c r="BC174" s="348">
        <v>0.97974916855231997</v>
      </c>
      <c r="BD174" s="348">
        <v>0.1126292957084</v>
      </c>
      <c r="BE174" s="375">
        <v>-0.238973963295321</v>
      </c>
      <c r="BF174" s="374"/>
      <c r="BG174" s="375" t="s">
        <v>430</v>
      </c>
      <c r="BH174" s="674" t="s">
        <v>430</v>
      </c>
      <c r="BI174" s="348" t="s">
        <v>430</v>
      </c>
      <c r="BJ174" s="348" t="s">
        <v>430</v>
      </c>
      <c r="BK174" s="362"/>
      <c r="BL174" s="348" t="s">
        <v>7001</v>
      </c>
      <c r="BM174" s="373" t="s">
        <v>5334</v>
      </c>
      <c r="BN174" s="372" t="s">
        <v>430</v>
      </c>
      <c r="BO174" s="372" t="s">
        <v>430</v>
      </c>
      <c r="BP174" s="372" t="s">
        <v>430</v>
      </c>
      <c r="BQ174" s="373"/>
      <c r="BR174" s="354" t="s">
        <v>555</v>
      </c>
    </row>
    <row r="175" spans="1:70" s="428" customFormat="1" x14ac:dyDescent="0.25">
      <c r="A175" s="345" t="s">
        <v>7197</v>
      </c>
      <c r="B175" s="373"/>
      <c r="C175" s="719">
        <v>45040</v>
      </c>
      <c r="D175" s="373"/>
      <c r="E175" s="346">
        <v>638.24900000000002</v>
      </c>
      <c r="F175" s="373"/>
      <c r="G175" s="347">
        <v>29.553000000000001</v>
      </c>
      <c r="H175" s="374"/>
      <c r="I175" s="348">
        <v>-2.1261999999999999</v>
      </c>
      <c r="J175" s="348">
        <v>3.0068999999999999</v>
      </c>
      <c r="K175" s="348">
        <v>6.5038</v>
      </c>
      <c r="L175" s="348">
        <v>-17.964600000000001</v>
      </c>
      <c r="M175" s="348">
        <v>-4.6680000000000001</v>
      </c>
      <c r="N175" s="350">
        <v>97.205399999999997</v>
      </c>
      <c r="O175" s="348">
        <v>64.694500000000005</v>
      </c>
      <c r="P175" s="348">
        <v>46.595199999999998</v>
      </c>
      <c r="Q175" s="348" t="s">
        <v>430</v>
      </c>
      <c r="R175" s="348" t="s">
        <v>430</v>
      </c>
      <c r="S175" s="348">
        <v>3.7780999999999998</v>
      </c>
      <c r="T175" s="348">
        <v>1.4431</v>
      </c>
      <c r="U175" s="348">
        <v>2.3083999999999998</v>
      </c>
      <c r="V175" s="348">
        <v>60.186700000000002</v>
      </c>
      <c r="W175" s="348">
        <v>6.9320000000000004</v>
      </c>
      <c r="X175" s="348">
        <v>38.774999999999999</v>
      </c>
      <c r="Y175" s="374"/>
      <c r="Z175" s="346">
        <v>83</v>
      </c>
      <c r="AA175" s="346">
        <v>15</v>
      </c>
      <c r="AB175" s="346">
        <v>40</v>
      </c>
      <c r="AC175" s="346">
        <v>108</v>
      </c>
      <c r="AD175" s="346">
        <v>92</v>
      </c>
      <c r="AE175" s="346">
        <v>6</v>
      </c>
      <c r="AF175" s="346">
        <v>8</v>
      </c>
      <c r="AG175" s="346">
        <v>3</v>
      </c>
      <c r="AH175" s="346" t="s">
        <v>430</v>
      </c>
      <c r="AI175" s="346" t="s">
        <v>430</v>
      </c>
      <c r="AJ175" s="346">
        <v>67</v>
      </c>
      <c r="AK175" s="346">
        <v>111</v>
      </c>
      <c r="AL175" s="346">
        <v>69</v>
      </c>
      <c r="AM175" s="346">
        <v>9</v>
      </c>
      <c r="AN175" s="346">
        <v>37</v>
      </c>
      <c r="AO175" s="373"/>
      <c r="AP175" s="348" t="s">
        <v>430</v>
      </c>
      <c r="AQ175" s="348" t="s">
        <v>430</v>
      </c>
      <c r="AR175" s="348" t="s">
        <v>430</v>
      </c>
      <c r="AS175" s="348">
        <v>58.4</v>
      </c>
      <c r="AT175" s="348">
        <v>23.83</v>
      </c>
      <c r="AU175" s="351"/>
      <c r="AV175" s="346" t="s">
        <v>430</v>
      </c>
      <c r="AW175" s="346" t="s">
        <v>430</v>
      </c>
      <c r="AX175" s="346" t="s">
        <v>430</v>
      </c>
      <c r="AY175" s="346">
        <v>5</v>
      </c>
      <c r="AZ175" s="346">
        <v>11</v>
      </c>
      <c r="BA175" s="374"/>
      <c r="BB175" s="348">
        <v>36.696770497220697</v>
      </c>
      <c r="BC175" s="348">
        <v>0</v>
      </c>
      <c r="BD175" s="348">
        <v>8.4192566579648104E-2</v>
      </c>
      <c r="BE175" s="375" t="s">
        <v>430</v>
      </c>
      <c r="BF175" s="374"/>
      <c r="BG175" s="375" t="s">
        <v>430</v>
      </c>
      <c r="BH175" s="674" t="s">
        <v>430</v>
      </c>
      <c r="BI175" s="348" t="s">
        <v>430</v>
      </c>
      <c r="BJ175" s="348" t="s">
        <v>430</v>
      </c>
      <c r="BK175" s="362"/>
      <c r="BL175" s="348" t="s">
        <v>6915</v>
      </c>
      <c r="BM175" s="373" t="s">
        <v>6916</v>
      </c>
      <c r="BN175" s="372" t="s">
        <v>430</v>
      </c>
      <c r="BO175" s="372" t="s">
        <v>430</v>
      </c>
      <c r="BP175" s="372" t="s">
        <v>430</v>
      </c>
      <c r="BQ175" s="373"/>
      <c r="BR175" s="354" t="s">
        <v>548</v>
      </c>
    </row>
    <row r="176" spans="1:70" s="428" customFormat="1" x14ac:dyDescent="0.25">
      <c r="A176" s="345" t="s">
        <v>7198</v>
      </c>
      <c r="B176" s="373"/>
      <c r="C176" s="719">
        <v>45590</v>
      </c>
      <c r="D176" s="373"/>
      <c r="E176" s="346">
        <v>585.46699999999998</v>
      </c>
      <c r="F176" s="373"/>
      <c r="G176" s="347">
        <v>19.157</v>
      </c>
      <c r="H176" s="374"/>
      <c r="I176" s="348">
        <v>-0.54</v>
      </c>
      <c r="J176" s="348">
        <v>2.746</v>
      </c>
      <c r="K176" s="348">
        <v>7.2679999999999998</v>
      </c>
      <c r="L176" s="348">
        <v>-4.2629000000000001</v>
      </c>
      <c r="M176" s="348">
        <v>-0.28110000000000002</v>
      </c>
      <c r="N176" s="350">
        <v>50.5107</v>
      </c>
      <c r="O176" s="348" t="s">
        <v>430</v>
      </c>
      <c r="P176" s="348" t="s">
        <v>430</v>
      </c>
      <c r="Q176" s="348" t="s">
        <v>430</v>
      </c>
      <c r="R176" s="348" t="s">
        <v>430</v>
      </c>
      <c r="S176" s="348">
        <v>8.3356999999999992</v>
      </c>
      <c r="T176" s="348">
        <v>4.2557999999999998</v>
      </c>
      <c r="U176" s="348">
        <v>13.4961</v>
      </c>
      <c r="V176" s="348">
        <v>30.719899999999999</v>
      </c>
      <c r="W176" s="348">
        <v>7.1539999999999999</v>
      </c>
      <c r="X176" s="348">
        <v>43.498899999999999</v>
      </c>
      <c r="Y176" s="374"/>
      <c r="Z176" s="346">
        <v>46</v>
      </c>
      <c r="AA176" s="346">
        <v>29</v>
      </c>
      <c r="AB176" s="346">
        <v>21</v>
      </c>
      <c r="AC176" s="346">
        <v>77</v>
      </c>
      <c r="AD176" s="346">
        <v>63</v>
      </c>
      <c r="AE176" s="346">
        <v>27</v>
      </c>
      <c r="AF176" s="346" t="s">
        <v>430</v>
      </c>
      <c r="AG176" s="346" t="s">
        <v>430</v>
      </c>
      <c r="AH176" s="346" t="s">
        <v>430</v>
      </c>
      <c r="AI176" s="346" t="s">
        <v>430</v>
      </c>
      <c r="AJ176" s="346">
        <v>14</v>
      </c>
      <c r="AK176" s="346">
        <v>76</v>
      </c>
      <c r="AL176" s="346">
        <v>19</v>
      </c>
      <c r="AM176" s="346">
        <v>27</v>
      </c>
      <c r="AN176" s="346">
        <v>16</v>
      </c>
      <c r="AO176" s="373"/>
      <c r="AP176" s="348" t="s">
        <v>430</v>
      </c>
      <c r="AQ176" s="348" t="s">
        <v>430</v>
      </c>
      <c r="AR176" s="348" t="s">
        <v>430</v>
      </c>
      <c r="AS176" s="348" t="s">
        <v>430</v>
      </c>
      <c r="AT176" s="348">
        <v>19.55</v>
      </c>
      <c r="AU176" s="351"/>
      <c r="AV176" s="346" t="s">
        <v>430</v>
      </c>
      <c r="AW176" s="346" t="s">
        <v>430</v>
      </c>
      <c r="AX176" s="346" t="s">
        <v>430</v>
      </c>
      <c r="AY176" s="346" t="s">
        <v>430</v>
      </c>
      <c r="AZ176" s="346">
        <v>26</v>
      </c>
      <c r="BA176" s="374"/>
      <c r="BB176" s="348">
        <v>17.347798616848799</v>
      </c>
      <c r="BC176" s="348">
        <v>0</v>
      </c>
      <c r="BD176" s="348">
        <v>0.172022939058913</v>
      </c>
      <c r="BE176" s="375" t="s">
        <v>430</v>
      </c>
      <c r="BF176" s="374"/>
      <c r="BG176" s="375" t="s">
        <v>430</v>
      </c>
      <c r="BH176" s="674" t="s">
        <v>430</v>
      </c>
      <c r="BI176" s="348" t="s">
        <v>430</v>
      </c>
      <c r="BJ176" s="348" t="s">
        <v>430</v>
      </c>
      <c r="BK176" s="362"/>
      <c r="BL176" s="348" t="s">
        <v>7004</v>
      </c>
      <c r="BM176" s="373" t="s">
        <v>7005</v>
      </c>
      <c r="BN176" s="372" t="s">
        <v>430</v>
      </c>
      <c r="BO176" s="372" t="s">
        <v>430</v>
      </c>
      <c r="BP176" s="372" t="s">
        <v>430</v>
      </c>
      <c r="BQ176" s="373"/>
      <c r="BR176" s="354" t="s">
        <v>6974</v>
      </c>
    </row>
    <row r="177" spans="1:70" s="428" customFormat="1" x14ac:dyDescent="0.25">
      <c r="A177" s="345" t="s">
        <v>7199</v>
      </c>
      <c r="B177" s="373"/>
      <c r="C177" s="719">
        <v>46020</v>
      </c>
      <c r="D177" s="373"/>
      <c r="E177" s="888">
        <v>525.16999999999996</v>
      </c>
      <c r="F177" s="373"/>
      <c r="G177" s="347">
        <v>11.0174</v>
      </c>
      <c r="H177" s="374"/>
      <c r="I177" s="348">
        <v>-1.3308</v>
      </c>
      <c r="J177" s="348">
        <v>2.4426999999999999</v>
      </c>
      <c r="K177" s="348">
        <v>7.0326000000000004</v>
      </c>
      <c r="L177" s="348">
        <v>-10.607900000000001</v>
      </c>
      <c r="M177" s="348">
        <v>-2.0667</v>
      </c>
      <c r="N177" s="350" t="s">
        <v>430</v>
      </c>
      <c r="O177" s="348" t="s">
        <v>430</v>
      </c>
      <c r="P177" s="348" t="s">
        <v>430</v>
      </c>
      <c r="Q177" s="348" t="s">
        <v>430</v>
      </c>
      <c r="R177" s="348" t="s">
        <v>430</v>
      </c>
      <c r="S177" s="348">
        <v>6.4276999999999997</v>
      </c>
      <c r="T177" s="348">
        <v>3.6044</v>
      </c>
      <c r="U177" s="348">
        <v>10.173999999999999</v>
      </c>
      <c r="V177" s="348" t="s">
        <v>430</v>
      </c>
      <c r="W177" s="348">
        <v>7.1127000000000002</v>
      </c>
      <c r="X177" s="348">
        <v>10.173999999999999</v>
      </c>
      <c r="Y177" s="374"/>
      <c r="Z177" s="346">
        <v>72</v>
      </c>
      <c r="AA177" s="346">
        <v>42</v>
      </c>
      <c r="AB177" s="346">
        <v>29</v>
      </c>
      <c r="AC177" s="346">
        <v>98</v>
      </c>
      <c r="AD177" s="346">
        <v>82</v>
      </c>
      <c r="AE177" s="346" t="s">
        <v>430</v>
      </c>
      <c r="AF177" s="346" t="s">
        <v>430</v>
      </c>
      <c r="AG177" s="346" t="s">
        <v>430</v>
      </c>
      <c r="AH177" s="346" t="s">
        <v>430</v>
      </c>
      <c r="AI177" s="346" t="s">
        <v>430</v>
      </c>
      <c r="AJ177" s="346">
        <v>34</v>
      </c>
      <c r="AK177" s="346">
        <v>91</v>
      </c>
      <c r="AL177" s="346">
        <v>28</v>
      </c>
      <c r="AM177" s="346" t="s">
        <v>430</v>
      </c>
      <c r="AN177" s="346">
        <v>24</v>
      </c>
      <c r="AO177" s="373"/>
      <c r="AP177" s="348" t="s">
        <v>430</v>
      </c>
      <c r="AQ177" s="348" t="s">
        <v>430</v>
      </c>
      <c r="AR177" s="348" t="s">
        <v>430</v>
      </c>
      <c r="AS177" s="348" t="s">
        <v>430</v>
      </c>
      <c r="AT177" s="348" t="s">
        <v>430</v>
      </c>
      <c r="AU177" s="351"/>
      <c r="AV177" s="346" t="s">
        <v>430</v>
      </c>
      <c r="AW177" s="346" t="s">
        <v>430</v>
      </c>
      <c r="AX177" s="346" t="s">
        <v>430</v>
      </c>
      <c r="AY177" s="346" t="s">
        <v>430</v>
      </c>
      <c r="AZ177" s="346" t="s">
        <v>430</v>
      </c>
      <c r="BA177" s="374"/>
      <c r="BB177" s="348">
        <v>29.0502495044955</v>
      </c>
      <c r="BC177" s="348">
        <v>0</v>
      </c>
      <c r="BD177" s="348">
        <v>-2.73299864646122E-3</v>
      </c>
      <c r="BE177" s="375" t="s">
        <v>430</v>
      </c>
      <c r="BF177" s="374"/>
      <c r="BG177" s="375" t="s">
        <v>430</v>
      </c>
      <c r="BH177" s="674" t="s">
        <v>430</v>
      </c>
      <c r="BI177" s="348" t="s">
        <v>430</v>
      </c>
      <c r="BJ177" s="348" t="s">
        <v>430</v>
      </c>
      <c r="BK177" s="362"/>
      <c r="BL177" s="348" t="s">
        <v>6828</v>
      </c>
      <c r="BM177" s="373" t="s">
        <v>5982</v>
      </c>
      <c r="BN177" s="372" t="s">
        <v>430</v>
      </c>
      <c r="BO177" s="372" t="s">
        <v>430</v>
      </c>
      <c r="BP177" s="372" t="s">
        <v>430</v>
      </c>
      <c r="BQ177" s="373"/>
      <c r="BR177" s="354" t="s">
        <v>4673</v>
      </c>
    </row>
    <row r="178" spans="1:70" s="428" customFormat="1" x14ac:dyDescent="0.25">
      <c r="A178" s="345" t="s">
        <v>7200</v>
      </c>
      <c r="B178" s="373"/>
      <c r="C178" s="719">
        <v>40682</v>
      </c>
      <c r="D178" s="373"/>
      <c r="E178" s="346">
        <v>559.74</v>
      </c>
      <c r="F178" s="373"/>
      <c r="G178" s="347">
        <v>58.462299999999999</v>
      </c>
      <c r="H178" s="374"/>
      <c r="I178" s="348">
        <v>-1.1395999999999999</v>
      </c>
      <c r="J178" s="348">
        <v>3.1204999999999998</v>
      </c>
      <c r="K178" s="348">
        <v>7.9344999999999999</v>
      </c>
      <c r="L178" s="348">
        <v>-3.7233999999999998</v>
      </c>
      <c r="M178" s="348">
        <v>4.8599999999999997E-2</v>
      </c>
      <c r="N178" s="350">
        <v>52.244799999999998</v>
      </c>
      <c r="O178" s="348">
        <v>46.1188</v>
      </c>
      <c r="P178" s="348">
        <v>36.1113</v>
      </c>
      <c r="Q178" s="348">
        <v>25.616399999999999</v>
      </c>
      <c r="R178" s="348">
        <v>16.066299999999998</v>
      </c>
      <c r="S178" s="348">
        <v>8.8793000000000006</v>
      </c>
      <c r="T178" s="348">
        <v>3.8557999999999999</v>
      </c>
      <c r="U178" s="348">
        <v>14.585699999999999</v>
      </c>
      <c r="V178" s="348">
        <v>32.054000000000002</v>
      </c>
      <c r="W178" s="348">
        <v>7.7820999999999998</v>
      </c>
      <c r="X178" s="348">
        <v>12.2789</v>
      </c>
      <c r="Y178" s="374"/>
      <c r="Z178" s="346">
        <v>70</v>
      </c>
      <c r="AA178" s="346">
        <v>7</v>
      </c>
      <c r="AB178" s="346">
        <v>5</v>
      </c>
      <c r="AC178" s="346">
        <v>73</v>
      </c>
      <c r="AD178" s="346">
        <v>59</v>
      </c>
      <c r="AE178" s="346">
        <v>16</v>
      </c>
      <c r="AF178" s="346">
        <v>14</v>
      </c>
      <c r="AG178" s="346">
        <v>13</v>
      </c>
      <c r="AH178" s="346">
        <v>3</v>
      </c>
      <c r="AI178" s="346">
        <v>3</v>
      </c>
      <c r="AJ178" s="346">
        <v>8</v>
      </c>
      <c r="AK178" s="346">
        <v>87</v>
      </c>
      <c r="AL178" s="346">
        <v>6</v>
      </c>
      <c r="AM178" s="346">
        <v>17</v>
      </c>
      <c r="AN178" s="346">
        <v>7</v>
      </c>
      <c r="AO178" s="373"/>
      <c r="AP178" s="348">
        <v>21.67</v>
      </c>
      <c r="AQ178" s="348">
        <v>25.66</v>
      </c>
      <c r="AR178" s="348">
        <v>32.11</v>
      </c>
      <c r="AS178" s="348">
        <v>40.74</v>
      </c>
      <c r="AT178" s="348">
        <v>20.65</v>
      </c>
      <c r="AU178" s="351"/>
      <c r="AV178" s="346">
        <v>3</v>
      </c>
      <c r="AW178" s="346">
        <v>2</v>
      </c>
      <c r="AX178" s="346">
        <v>3</v>
      </c>
      <c r="AY178" s="346">
        <v>12</v>
      </c>
      <c r="AZ178" s="346">
        <v>22</v>
      </c>
      <c r="BA178" s="374"/>
      <c r="BB178" s="348">
        <v>15.8047483167843</v>
      </c>
      <c r="BC178" s="348">
        <v>0</v>
      </c>
      <c r="BD178" s="348">
        <v>0.13730400756363501</v>
      </c>
      <c r="BE178" s="375" t="s">
        <v>430</v>
      </c>
      <c r="BF178" s="374"/>
      <c r="BG178" s="375" t="s">
        <v>430</v>
      </c>
      <c r="BH178" s="674" t="s">
        <v>430</v>
      </c>
      <c r="BI178" s="348" t="s">
        <v>430</v>
      </c>
      <c r="BJ178" s="348" t="s">
        <v>430</v>
      </c>
      <c r="BK178" s="362"/>
      <c r="BL178" s="348" t="s">
        <v>6945</v>
      </c>
      <c r="BM178" s="373" t="s">
        <v>6946</v>
      </c>
      <c r="BN178" s="372" t="s">
        <v>430</v>
      </c>
      <c r="BO178" s="372" t="s">
        <v>430</v>
      </c>
      <c r="BP178" s="372" t="s">
        <v>430</v>
      </c>
      <c r="BQ178" s="373"/>
      <c r="BR178" s="354" t="s">
        <v>555</v>
      </c>
    </row>
    <row r="179" spans="1:70" s="428" customFormat="1" x14ac:dyDescent="0.25">
      <c r="A179" s="345" t="s">
        <v>7201</v>
      </c>
      <c r="B179" s="373"/>
      <c r="C179" s="719">
        <v>45903</v>
      </c>
      <c r="D179" s="373"/>
      <c r="E179" s="888">
        <v>509.41</v>
      </c>
      <c r="F179" s="373"/>
      <c r="G179" s="347">
        <v>11.8355</v>
      </c>
      <c r="H179" s="374"/>
      <c r="I179" s="348" t="s">
        <v>430</v>
      </c>
      <c r="J179" s="348">
        <v>0.80230000000000001</v>
      </c>
      <c r="K179" s="348">
        <v>3.4462999999999999</v>
      </c>
      <c r="L179" s="348">
        <v>2.9666000000000001</v>
      </c>
      <c r="M179" s="348">
        <v>3.0097</v>
      </c>
      <c r="N179" s="350" t="s">
        <v>430</v>
      </c>
      <c r="O179" s="348" t="s">
        <v>430</v>
      </c>
      <c r="P179" s="348" t="s">
        <v>430</v>
      </c>
      <c r="Q179" s="348" t="s">
        <v>430</v>
      </c>
      <c r="R179" s="348" t="s">
        <v>430</v>
      </c>
      <c r="S179" s="348">
        <v>4.1856999999999998</v>
      </c>
      <c r="T179" s="348">
        <v>12.844799999999999</v>
      </c>
      <c r="U179" s="348">
        <v>4.6241000000000003</v>
      </c>
      <c r="V179" s="348">
        <v>15.9468</v>
      </c>
      <c r="W179" s="348">
        <v>2.9209999999999998</v>
      </c>
      <c r="X179" s="348">
        <v>18.355</v>
      </c>
      <c r="Y179" s="374"/>
      <c r="Z179" s="346" t="s">
        <v>430</v>
      </c>
      <c r="AA179" s="346">
        <v>61</v>
      </c>
      <c r="AB179" s="346">
        <v>58</v>
      </c>
      <c r="AC179" s="346">
        <v>60</v>
      </c>
      <c r="AD179" s="346">
        <v>36</v>
      </c>
      <c r="AE179" s="346" t="s">
        <v>430</v>
      </c>
      <c r="AF179" s="346" t="s">
        <v>430</v>
      </c>
      <c r="AG179" s="346" t="s">
        <v>430</v>
      </c>
      <c r="AH179" s="346" t="s">
        <v>430</v>
      </c>
      <c r="AI179" s="346" t="s">
        <v>430</v>
      </c>
      <c r="AJ179" s="346">
        <v>49</v>
      </c>
      <c r="AK179" s="346">
        <v>46</v>
      </c>
      <c r="AL179" s="346">
        <v>50</v>
      </c>
      <c r="AM179" s="346">
        <v>39</v>
      </c>
      <c r="AN179" s="346">
        <v>61</v>
      </c>
      <c r="AO179" s="373"/>
      <c r="AP179" s="348" t="s">
        <v>430</v>
      </c>
      <c r="AQ179" s="348" t="s">
        <v>430</v>
      </c>
      <c r="AR179" s="348" t="s">
        <v>430</v>
      </c>
      <c r="AS179" s="348" t="s">
        <v>430</v>
      </c>
      <c r="AT179" s="348">
        <v>13.97</v>
      </c>
      <c r="AU179" s="351"/>
      <c r="AV179" s="346" t="s">
        <v>430</v>
      </c>
      <c r="AW179" s="346" t="s">
        <v>430</v>
      </c>
      <c r="AX179" s="346" t="s">
        <v>430</v>
      </c>
      <c r="AY179" s="346" t="s">
        <v>430</v>
      </c>
      <c r="AZ179" s="346">
        <v>53</v>
      </c>
      <c r="BA179" s="374"/>
      <c r="BB179" s="348">
        <v>9.6346253281639598</v>
      </c>
      <c r="BC179" s="348">
        <v>0</v>
      </c>
      <c r="BD179" s="348">
        <v>9.9248245907773397E-2</v>
      </c>
      <c r="BE179" s="375" t="s">
        <v>430</v>
      </c>
      <c r="BF179" s="374"/>
      <c r="BG179" s="375" t="s">
        <v>430</v>
      </c>
      <c r="BH179" s="674" t="s">
        <v>430</v>
      </c>
      <c r="BI179" s="348" t="s">
        <v>430</v>
      </c>
      <c r="BJ179" s="348" t="s">
        <v>430</v>
      </c>
      <c r="BK179" s="362"/>
      <c r="BL179" s="348" t="s">
        <v>7009</v>
      </c>
      <c r="BM179" s="373" t="s">
        <v>7010</v>
      </c>
      <c r="BN179" s="372" t="s">
        <v>2656</v>
      </c>
      <c r="BO179" s="372" t="s">
        <v>430</v>
      </c>
      <c r="BP179" s="372" t="s">
        <v>430</v>
      </c>
      <c r="BQ179" s="373"/>
      <c r="BR179" s="354" t="s">
        <v>476</v>
      </c>
    </row>
    <row r="180" spans="1:70" s="428" customFormat="1" x14ac:dyDescent="0.25">
      <c r="A180" s="345" t="s">
        <v>7202</v>
      </c>
      <c r="B180" s="373"/>
      <c r="C180" s="719">
        <v>45247</v>
      </c>
      <c r="D180" s="373"/>
      <c r="E180" s="346">
        <v>534.303</v>
      </c>
      <c r="F180" s="373"/>
      <c r="G180" s="347">
        <v>23.920200000000001</v>
      </c>
      <c r="H180" s="374"/>
      <c r="I180" s="348">
        <v>-0.68469999999999998</v>
      </c>
      <c r="J180" s="348">
        <v>2.5689000000000002</v>
      </c>
      <c r="K180" s="348">
        <v>7.3406000000000002</v>
      </c>
      <c r="L180" s="348">
        <v>-4.6977000000000002</v>
      </c>
      <c r="M180" s="348">
        <v>-0.19320000000000001</v>
      </c>
      <c r="N180" s="350">
        <v>50.653799999999997</v>
      </c>
      <c r="O180" s="348">
        <v>45.111199999999997</v>
      </c>
      <c r="P180" s="348" t="s">
        <v>430</v>
      </c>
      <c r="Q180" s="348" t="s">
        <v>430</v>
      </c>
      <c r="R180" s="348" t="s">
        <v>430</v>
      </c>
      <c r="S180" s="348">
        <v>8.3194999999999997</v>
      </c>
      <c r="T180" s="348">
        <v>2.6657999999999999</v>
      </c>
      <c r="U180" s="348">
        <v>13.6487</v>
      </c>
      <c r="V180" s="348">
        <v>30.9971</v>
      </c>
      <c r="W180" s="348">
        <v>7.1454000000000004</v>
      </c>
      <c r="X180" s="348">
        <v>37.482999999999997</v>
      </c>
      <c r="Y180" s="374"/>
      <c r="Z180" s="346">
        <v>54</v>
      </c>
      <c r="AA180" s="346">
        <v>35</v>
      </c>
      <c r="AB180" s="346">
        <v>16</v>
      </c>
      <c r="AC180" s="346">
        <v>89</v>
      </c>
      <c r="AD180" s="346">
        <v>61</v>
      </c>
      <c r="AE180" s="346">
        <v>23</v>
      </c>
      <c r="AF180" s="346">
        <v>23</v>
      </c>
      <c r="AG180" s="346" t="s">
        <v>430</v>
      </c>
      <c r="AH180" s="346" t="s">
        <v>430</v>
      </c>
      <c r="AI180" s="346" t="s">
        <v>430</v>
      </c>
      <c r="AJ180" s="346">
        <v>15</v>
      </c>
      <c r="AK180" s="346">
        <v>97</v>
      </c>
      <c r="AL180" s="346">
        <v>16</v>
      </c>
      <c r="AM180" s="346">
        <v>22</v>
      </c>
      <c r="AN180" s="346">
        <v>17</v>
      </c>
      <c r="AO180" s="373"/>
      <c r="AP180" s="348" t="s">
        <v>430</v>
      </c>
      <c r="AQ180" s="348" t="s">
        <v>430</v>
      </c>
      <c r="AR180" s="348" t="s">
        <v>430</v>
      </c>
      <c r="AS180" s="348" t="s">
        <v>430</v>
      </c>
      <c r="AT180" s="348">
        <v>19.420000000000002</v>
      </c>
      <c r="AU180" s="351"/>
      <c r="AV180" s="346" t="s">
        <v>430</v>
      </c>
      <c r="AW180" s="346" t="s">
        <v>430</v>
      </c>
      <c r="AX180" s="346" t="s">
        <v>430</v>
      </c>
      <c r="AY180" s="346" t="s">
        <v>430</v>
      </c>
      <c r="AZ180" s="346">
        <v>28</v>
      </c>
      <c r="BA180" s="374"/>
      <c r="BB180" s="348">
        <v>16.346028509109299</v>
      </c>
      <c r="BC180" s="348">
        <v>0.94327247438324202</v>
      </c>
      <c r="BD180" s="348">
        <v>0.14876512720208501</v>
      </c>
      <c r="BE180" s="375">
        <v>1.60851948416862E-3</v>
      </c>
      <c r="BF180" s="374"/>
      <c r="BG180" s="375" t="s">
        <v>430</v>
      </c>
      <c r="BH180" s="674" t="s">
        <v>430</v>
      </c>
      <c r="BI180" s="348" t="s">
        <v>430</v>
      </c>
      <c r="BJ180" s="348" t="s">
        <v>430</v>
      </c>
      <c r="BK180" s="362"/>
      <c r="BL180" s="348" t="s">
        <v>7012</v>
      </c>
      <c r="BM180" s="373" t="s">
        <v>7013</v>
      </c>
      <c r="BN180" s="372" t="s">
        <v>430</v>
      </c>
      <c r="BO180" s="372" t="s">
        <v>430</v>
      </c>
      <c r="BP180" s="372" t="s">
        <v>430</v>
      </c>
      <c r="BQ180" s="373"/>
      <c r="BR180" s="354" t="s">
        <v>555</v>
      </c>
    </row>
    <row r="181" spans="1:70" s="428" customFormat="1" x14ac:dyDescent="0.25">
      <c r="A181" s="345" t="s">
        <v>7203</v>
      </c>
      <c r="B181" s="373"/>
      <c r="C181" s="719">
        <v>41275</v>
      </c>
      <c r="D181" s="373"/>
      <c r="E181" s="346">
        <v>499.1</v>
      </c>
      <c r="F181" s="373"/>
      <c r="G181" s="347">
        <v>44.066499999999998</v>
      </c>
      <c r="H181" s="374"/>
      <c r="I181" s="348">
        <v>-0.84850000000000003</v>
      </c>
      <c r="J181" s="348">
        <v>2.5506000000000002</v>
      </c>
      <c r="K181" s="348">
        <v>7.2133000000000003</v>
      </c>
      <c r="L181" s="348">
        <v>-4.4988999999999999</v>
      </c>
      <c r="M181" s="348">
        <v>-9.8599999999999993E-2</v>
      </c>
      <c r="N181" s="350">
        <v>49.871299999999998</v>
      </c>
      <c r="O181" s="348">
        <v>44.520499999999998</v>
      </c>
      <c r="P181" s="348">
        <v>35.018999999999998</v>
      </c>
      <c r="Q181" s="348">
        <v>25.254100000000001</v>
      </c>
      <c r="R181" s="348">
        <v>16.049199999999999</v>
      </c>
      <c r="S181" s="348">
        <v>8.1562000000000001</v>
      </c>
      <c r="T181" s="348">
        <v>4.0152999999999999</v>
      </c>
      <c r="U181" s="348">
        <v>13.9992</v>
      </c>
      <c r="V181" s="348">
        <v>31.024000000000001</v>
      </c>
      <c r="W181" s="348">
        <v>6.9128999999999996</v>
      </c>
      <c r="X181" s="348">
        <v>11.0968</v>
      </c>
      <c r="Y181" s="374"/>
      <c r="Z181" s="346">
        <v>64</v>
      </c>
      <c r="AA181" s="346">
        <v>37</v>
      </c>
      <c r="AB181" s="346">
        <v>23</v>
      </c>
      <c r="AC181" s="346">
        <v>81</v>
      </c>
      <c r="AD181" s="346">
        <v>60</v>
      </c>
      <c r="AE181" s="346">
        <v>29</v>
      </c>
      <c r="AF181" s="346">
        <v>25</v>
      </c>
      <c r="AG181" s="346">
        <v>23</v>
      </c>
      <c r="AH181" s="346">
        <v>8</v>
      </c>
      <c r="AI181" s="346">
        <v>4</v>
      </c>
      <c r="AJ181" s="346">
        <v>22</v>
      </c>
      <c r="AK181" s="346">
        <v>83</v>
      </c>
      <c r="AL181" s="346">
        <v>11</v>
      </c>
      <c r="AM181" s="346">
        <v>21</v>
      </c>
      <c r="AN181" s="346">
        <v>41</v>
      </c>
      <c r="AO181" s="373"/>
      <c r="AP181" s="348">
        <v>21.38</v>
      </c>
      <c r="AQ181" s="348">
        <v>25.08</v>
      </c>
      <c r="AR181" s="348">
        <v>31.23</v>
      </c>
      <c r="AS181" s="348">
        <v>39.18</v>
      </c>
      <c r="AT181" s="348">
        <v>19.07</v>
      </c>
      <c r="AU181" s="351"/>
      <c r="AV181" s="346">
        <v>10</v>
      </c>
      <c r="AW181" s="346">
        <v>11</v>
      </c>
      <c r="AX181" s="346">
        <v>12</v>
      </c>
      <c r="AY181" s="346">
        <v>22</v>
      </c>
      <c r="AZ181" s="346">
        <v>33</v>
      </c>
      <c r="BA181" s="374"/>
      <c r="BB181" s="348">
        <v>15.690366694283499</v>
      </c>
      <c r="BC181" s="348">
        <v>0.94415250992339195</v>
      </c>
      <c r="BD181" s="348">
        <v>0.13389962613725401</v>
      </c>
      <c r="BE181" s="375">
        <v>-2.5721010645570998E-2</v>
      </c>
      <c r="BF181" s="374"/>
      <c r="BG181" s="375" t="s">
        <v>430</v>
      </c>
      <c r="BH181" s="674" t="s">
        <v>430</v>
      </c>
      <c r="BI181" s="348" t="s">
        <v>430</v>
      </c>
      <c r="BJ181" s="348" t="s">
        <v>430</v>
      </c>
      <c r="BK181" s="362"/>
      <c r="BL181" s="348" t="s">
        <v>7015</v>
      </c>
      <c r="BM181" s="373" t="s">
        <v>7016</v>
      </c>
      <c r="BN181" s="372" t="s">
        <v>430</v>
      </c>
      <c r="BO181" s="372" t="s">
        <v>430</v>
      </c>
      <c r="BP181" s="372" t="s">
        <v>430</v>
      </c>
      <c r="BQ181" s="373"/>
      <c r="BR181" s="354" t="s">
        <v>548</v>
      </c>
    </row>
    <row r="182" spans="1:70" s="428" customFormat="1" x14ac:dyDescent="0.25">
      <c r="A182" s="345" t="s">
        <v>7204</v>
      </c>
      <c r="B182" s="373"/>
      <c r="C182" s="719">
        <v>41275</v>
      </c>
      <c r="D182" s="373"/>
      <c r="E182" s="346">
        <v>454.44099999999997</v>
      </c>
      <c r="F182" s="373"/>
      <c r="G182" s="347">
        <v>41.5383</v>
      </c>
      <c r="H182" s="374"/>
      <c r="I182" s="348" t="s">
        <v>430</v>
      </c>
      <c r="J182" s="348">
        <v>0.67689999999999995</v>
      </c>
      <c r="K182" s="348">
        <v>3.1530999999999998</v>
      </c>
      <c r="L182" s="348">
        <v>6.9554999999999998</v>
      </c>
      <c r="M182" s="348">
        <v>4.4621000000000004</v>
      </c>
      <c r="N182" s="350">
        <v>19.141200000000001</v>
      </c>
      <c r="O182" s="348">
        <v>13.2232</v>
      </c>
      <c r="P182" s="348">
        <v>18.6721</v>
      </c>
      <c r="Q182" s="348">
        <v>14.341200000000001</v>
      </c>
      <c r="R182" s="348">
        <v>13.353899999999999</v>
      </c>
      <c r="S182" s="348">
        <v>4.5720000000000001</v>
      </c>
      <c r="T182" s="348">
        <v>14.968400000000001</v>
      </c>
      <c r="U182" s="348">
        <v>5.3575999999999997</v>
      </c>
      <c r="V182" s="348">
        <v>15.2462</v>
      </c>
      <c r="W182" s="348">
        <v>2.5384000000000002</v>
      </c>
      <c r="X182" s="348">
        <v>7.8512000000000004</v>
      </c>
      <c r="Y182" s="374"/>
      <c r="Z182" s="346" t="s">
        <v>430</v>
      </c>
      <c r="AA182" s="346">
        <v>67</v>
      </c>
      <c r="AB182" s="346">
        <v>62</v>
      </c>
      <c r="AC182" s="346">
        <v>20</v>
      </c>
      <c r="AD182" s="346">
        <v>26</v>
      </c>
      <c r="AE182" s="346">
        <v>36</v>
      </c>
      <c r="AF182" s="346">
        <v>28</v>
      </c>
      <c r="AG182" s="346">
        <v>26</v>
      </c>
      <c r="AH182" s="346">
        <v>18</v>
      </c>
      <c r="AI182" s="346">
        <v>13</v>
      </c>
      <c r="AJ182" s="346">
        <v>41</v>
      </c>
      <c r="AK182" s="346">
        <v>32</v>
      </c>
      <c r="AL182" s="346">
        <v>46</v>
      </c>
      <c r="AM182" s="346">
        <v>41</v>
      </c>
      <c r="AN182" s="346">
        <v>64</v>
      </c>
      <c r="AO182" s="373"/>
      <c r="AP182" s="348">
        <v>15.05</v>
      </c>
      <c r="AQ182" s="348">
        <v>16.690000000000001</v>
      </c>
      <c r="AR182" s="348">
        <v>16.68</v>
      </c>
      <c r="AS182" s="348">
        <v>16.12</v>
      </c>
      <c r="AT182" s="348">
        <v>16.36</v>
      </c>
      <c r="AU182" s="351"/>
      <c r="AV182" s="346">
        <v>13</v>
      </c>
      <c r="AW182" s="346">
        <v>15</v>
      </c>
      <c r="AX182" s="346">
        <v>15</v>
      </c>
      <c r="AY182" s="346">
        <v>24</v>
      </c>
      <c r="AZ182" s="346">
        <v>51</v>
      </c>
      <c r="BA182" s="374"/>
      <c r="BB182" s="348">
        <v>9.7656399911168492</v>
      </c>
      <c r="BC182" s="348">
        <v>0.61262902956363796</v>
      </c>
      <c r="BD182" s="348">
        <v>0.107800042802603</v>
      </c>
      <c r="BE182" s="375">
        <v>0.64320310159410099</v>
      </c>
      <c r="BF182" s="374"/>
      <c r="BG182" s="375" t="s">
        <v>430</v>
      </c>
      <c r="BH182" s="674" t="s">
        <v>430</v>
      </c>
      <c r="BI182" s="348" t="s">
        <v>430</v>
      </c>
      <c r="BJ182" s="348" t="s">
        <v>430</v>
      </c>
      <c r="BK182" s="362"/>
      <c r="BL182" s="348" t="s">
        <v>7018</v>
      </c>
      <c r="BM182" s="373" t="s">
        <v>5348</v>
      </c>
      <c r="BN182" s="372" t="s">
        <v>430</v>
      </c>
      <c r="BO182" s="372" t="s">
        <v>430</v>
      </c>
      <c r="BP182" s="372" t="s">
        <v>430</v>
      </c>
      <c r="BQ182" s="373"/>
      <c r="BR182" s="354" t="s">
        <v>7019</v>
      </c>
    </row>
    <row r="183" spans="1:70" s="428" customFormat="1" x14ac:dyDescent="0.25">
      <c r="A183" s="345" t="s">
        <v>7205</v>
      </c>
      <c r="B183" s="373"/>
      <c r="C183" s="719">
        <v>46111</v>
      </c>
      <c r="D183" s="373"/>
      <c r="E183" s="346">
        <v>380.39</v>
      </c>
      <c r="F183" s="373"/>
      <c r="G183" s="347">
        <v>10.486000000000001</v>
      </c>
      <c r="H183" s="374"/>
      <c r="I183" s="348" t="s">
        <v>430</v>
      </c>
      <c r="J183" s="348">
        <v>3.2656000000000001</v>
      </c>
      <c r="K183" s="348">
        <v>7.3978000000000002</v>
      </c>
      <c r="L183" s="348">
        <v>-4.1070000000000002</v>
      </c>
      <c r="M183" s="348" t="s">
        <v>430</v>
      </c>
      <c r="N183" s="350" t="s">
        <v>430</v>
      </c>
      <c r="O183" s="348" t="s">
        <v>430</v>
      </c>
      <c r="P183" s="348" t="s">
        <v>430</v>
      </c>
      <c r="Q183" s="348" t="s">
        <v>430</v>
      </c>
      <c r="R183" s="348" t="s">
        <v>430</v>
      </c>
      <c r="S183" s="348">
        <v>8.9521999999999995</v>
      </c>
      <c r="T183" s="348">
        <v>4.8600000000000003</v>
      </c>
      <c r="U183" s="348" t="s">
        <v>430</v>
      </c>
      <c r="V183" s="348" t="s">
        <v>430</v>
      </c>
      <c r="W183" s="348">
        <v>7.8352000000000004</v>
      </c>
      <c r="X183" s="348">
        <v>4.8600000000000003</v>
      </c>
      <c r="Y183" s="374"/>
      <c r="Z183" s="346" t="s">
        <v>430</v>
      </c>
      <c r="AA183" s="346">
        <v>4</v>
      </c>
      <c r="AB183" s="346">
        <v>11</v>
      </c>
      <c r="AC183" s="346">
        <v>76</v>
      </c>
      <c r="AD183" s="346" t="s">
        <v>430</v>
      </c>
      <c r="AE183" s="346" t="s">
        <v>430</v>
      </c>
      <c r="AF183" s="346" t="s">
        <v>430</v>
      </c>
      <c r="AG183" s="346" t="s">
        <v>430</v>
      </c>
      <c r="AH183" s="346" t="s">
        <v>430</v>
      </c>
      <c r="AI183" s="346" t="s">
        <v>430</v>
      </c>
      <c r="AJ183" s="346">
        <v>6</v>
      </c>
      <c r="AK183" s="346">
        <v>69</v>
      </c>
      <c r="AL183" s="346" t="s">
        <v>430</v>
      </c>
      <c r="AM183" s="346" t="s">
        <v>430</v>
      </c>
      <c r="AN183" s="346">
        <v>6</v>
      </c>
      <c r="AO183" s="373"/>
      <c r="AP183" s="348" t="s">
        <v>430</v>
      </c>
      <c r="AQ183" s="348" t="s">
        <v>430</v>
      </c>
      <c r="AR183" s="348" t="s">
        <v>430</v>
      </c>
      <c r="AS183" s="348" t="s">
        <v>430</v>
      </c>
      <c r="AT183" s="348" t="s">
        <v>430</v>
      </c>
      <c r="AU183" s="351"/>
      <c r="AV183" s="346" t="s">
        <v>430</v>
      </c>
      <c r="AW183" s="346" t="s">
        <v>430</v>
      </c>
      <c r="AX183" s="346" t="s">
        <v>430</v>
      </c>
      <c r="AY183" s="346" t="s">
        <v>430</v>
      </c>
      <c r="AZ183" s="346" t="s">
        <v>430</v>
      </c>
      <c r="BA183" s="374"/>
      <c r="BB183" s="348">
        <v>24.3154235061163</v>
      </c>
      <c r="BC183" s="348">
        <v>0</v>
      </c>
      <c r="BD183" s="348">
        <v>-5.8185295440561797E-3</v>
      </c>
      <c r="BE183" s="375" t="s">
        <v>430</v>
      </c>
      <c r="BF183" s="374"/>
      <c r="BG183" s="375" t="s">
        <v>430</v>
      </c>
      <c r="BH183" s="674" t="s">
        <v>430</v>
      </c>
      <c r="BI183" s="348" t="s">
        <v>430</v>
      </c>
      <c r="BJ183" s="348" t="s">
        <v>430</v>
      </c>
      <c r="BK183" s="362"/>
      <c r="BL183" s="348" t="s">
        <v>7021</v>
      </c>
      <c r="BM183" s="373" t="s">
        <v>7022</v>
      </c>
      <c r="BN183" s="372" t="s">
        <v>430</v>
      </c>
      <c r="BO183" s="372" t="s">
        <v>430</v>
      </c>
      <c r="BP183" s="372" t="s">
        <v>430</v>
      </c>
      <c r="BQ183" s="373"/>
      <c r="BR183" s="354" t="s">
        <v>548</v>
      </c>
    </row>
    <row r="184" spans="1:70" s="428" customFormat="1" x14ac:dyDescent="0.25">
      <c r="A184" s="345" t="s">
        <v>7206</v>
      </c>
      <c r="B184" s="373"/>
      <c r="C184" s="719">
        <v>45609</v>
      </c>
      <c r="D184" s="373"/>
      <c r="E184" s="346">
        <v>377.11</v>
      </c>
      <c r="F184" s="373"/>
      <c r="G184" s="347">
        <v>19.8505</v>
      </c>
      <c r="H184" s="374"/>
      <c r="I184" s="348">
        <v>-0.70679999999999998</v>
      </c>
      <c r="J184" s="348">
        <v>2.6549999999999998</v>
      </c>
      <c r="K184" s="348">
        <v>7.3876999999999997</v>
      </c>
      <c r="L184" s="348">
        <v>-4.6166999999999998</v>
      </c>
      <c r="M184" s="348">
        <v>-0.43090000000000001</v>
      </c>
      <c r="N184" s="350">
        <v>50.887799999999999</v>
      </c>
      <c r="O184" s="348" t="s">
        <v>430</v>
      </c>
      <c r="P184" s="348" t="s">
        <v>430</v>
      </c>
      <c r="Q184" s="348" t="s">
        <v>430</v>
      </c>
      <c r="R184" s="348" t="s">
        <v>430</v>
      </c>
      <c r="S184" s="348">
        <v>8.3992000000000004</v>
      </c>
      <c r="T184" s="348">
        <v>4.3094000000000001</v>
      </c>
      <c r="U184" s="348">
        <v>13.887</v>
      </c>
      <c r="V184" s="348">
        <v>31.583100000000002</v>
      </c>
      <c r="W184" s="348">
        <v>7.2066999999999997</v>
      </c>
      <c r="X184" s="348">
        <v>48.031799999999997</v>
      </c>
      <c r="Y184" s="374"/>
      <c r="Z184" s="346">
        <v>56</v>
      </c>
      <c r="AA184" s="346">
        <v>33</v>
      </c>
      <c r="AB184" s="346">
        <v>12</v>
      </c>
      <c r="AC184" s="346">
        <v>87</v>
      </c>
      <c r="AD184" s="346">
        <v>67</v>
      </c>
      <c r="AE184" s="346">
        <v>20</v>
      </c>
      <c r="AF184" s="346" t="s">
        <v>430</v>
      </c>
      <c r="AG184" s="346" t="s">
        <v>430</v>
      </c>
      <c r="AH184" s="346" t="s">
        <v>430</v>
      </c>
      <c r="AI184" s="346" t="s">
        <v>430</v>
      </c>
      <c r="AJ184" s="346">
        <v>11</v>
      </c>
      <c r="AK184" s="346">
        <v>74</v>
      </c>
      <c r="AL184" s="346">
        <v>12</v>
      </c>
      <c r="AM184" s="346">
        <v>19</v>
      </c>
      <c r="AN184" s="346">
        <v>13</v>
      </c>
      <c r="AO184" s="373"/>
      <c r="AP184" s="348" t="s">
        <v>430</v>
      </c>
      <c r="AQ184" s="348" t="s">
        <v>430</v>
      </c>
      <c r="AR184" s="348" t="s">
        <v>430</v>
      </c>
      <c r="AS184" s="348" t="s">
        <v>430</v>
      </c>
      <c r="AT184" s="348">
        <v>19.5</v>
      </c>
      <c r="AU184" s="351"/>
      <c r="AV184" s="346" t="s">
        <v>430</v>
      </c>
      <c r="AW184" s="346" t="s">
        <v>430</v>
      </c>
      <c r="AX184" s="346" t="s">
        <v>430</v>
      </c>
      <c r="AY184" s="346" t="s">
        <v>430</v>
      </c>
      <c r="AZ184" s="346">
        <v>27</v>
      </c>
      <c r="BA184" s="374"/>
      <c r="BB184" s="348">
        <v>17.613627854862401</v>
      </c>
      <c r="BC184" s="348">
        <v>0</v>
      </c>
      <c r="BD184" s="348">
        <v>0.169967587052925</v>
      </c>
      <c r="BE184" s="375" t="s">
        <v>430</v>
      </c>
      <c r="BF184" s="374"/>
      <c r="BG184" s="375" t="s">
        <v>430</v>
      </c>
      <c r="BH184" s="674" t="s">
        <v>430</v>
      </c>
      <c r="BI184" s="348" t="s">
        <v>430</v>
      </c>
      <c r="BJ184" s="348" t="s">
        <v>430</v>
      </c>
      <c r="BK184" s="362"/>
      <c r="BL184" s="348" t="s">
        <v>6912</v>
      </c>
      <c r="BM184" s="373" t="s">
        <v>6913</v>
      </c>
      <c r="BN184" s="372" t="s">
        <v>430</v>
      </c>
      <c r="BO184" s="372" t="s">
        <v>430</v>
      </c>
      <c r="BP184" s="372" t="s">
        <v>430</v>
      </c>
      <c r="BQ184" s="373"/>
      <c r="BR184" s="354" t="s">
        <v>555</v>
      </c>
    </row>
    <row r="185" spans="1:70" s="428" customFormat="1" x14ac:dyDescent="0.25">
      <c r="A185" s="345" t="s">
        <v>7207</v>
      </c>
      <c r="B185" s="373"/>
      <c r="C185" s="719">
        <v>43886</v>
      </c>
      <c r="D185" s="373"/>
      <c r="E185" s="346">
        <v>344.81799999999998</v>
      </c>
      <c r="F185" s="373"/>
      <c r="G185" s="347">
        <v>33.4726</v>
      </c>
      <c r="H185" s="374"/>
      <c r="I185" s="348" t="s">
        <v>430</v>
      </c>
      <c r="J185" s="348">
        <v>-0.38479999999999998</v>
      </c>
      <c r="K185" s="348">
        <v>0.72070000000000001</v>
      </c>
      <c r="L185" s="348">
        <v>7.4869000000000003</v>
      </c>
      <c r="M185" s="348">
        <v>2.1353</v>
      </c>
      <c r="N185" s="350">
        <v>5.9733000000000001</v>
      </c>
      <c r="O185" s="348">
        <v>4.9604999999999997</v>
      </c>
      <c r="P185" s="348">
        <v>17.070799999999998</v>
      </c>
      <c r="Q185" s="348">
        <v>16.261099999999999</v>
      </c>
      <c r="R185" s="348" t="s">
        <v>430</v>
      </c>
      <c r="S185" s="348">
        <v>3.2665000000000002</v>
      </c>
      <c r="T185" s="348">
        <v>16.4528</v>
      </c>
      <c r="U185" s="348">
        <v>0.40160000000000001</v>
      </c>
      <c r="V185" s="348">
        <v>5.9383999999999997</v>
      </c>
      <c r="W185" s="348">
        <v>0.94610000000000005</v>
      </c>
      <c r="X185" s="348">
        <v>20.544899999999998</v>
      </c>
      <c r="Y185" s="374"/>
      <c r="Z185" s="346" t="s">
        <v>430</v>
      </c>
      <c r="AA185" s="346">
        <v>103</v>
      </c>
      <c r="AB185" s="346">
        <v>107</v>
      </c>
      <c r="AC185" s="346">
        <v>15</v>
      </c>
      <c r="AD185" s="346">
        <v>41</v>
      </c>
      <c r="AE185" s="346">
        <v>68</v>
      </c>
      <c r="AF185" s="346">
        <v>49</v>
      </c>
      <c r="AG185" s="346">
        <v>30</v>
      </c>
      <c r="AH185" s="346">
        <v>16</v>
      </c>
      <c r="AI185" s="346" t="s">
        <v>430</v>
      </c>
      <c r="AJ185" s="346">
        <v>80</v>
      </c>
      <c r="AK185" s="346">
        <v>27</v>
      </c>
      <c r="AL185" s="346">
        <v>84</v>
      </c>
      <c r="AM185" s="346">
        <v>72</v>
      </c>
      <c r="AN185" s="346">
        <v>96</v>
      </c>
      <c r="AO185" s="373"/>
      <c r="AP185" s="348" t="s">
        <v>430</v>
      </c>
      <c r="AQ185" s="348" t="s">
        <v>430</v>
      </c>
      <c r="AR185" s="348">
        <v>15.18</v>
      </c>
      <c r="AS185" s="348">
        <v>9.83</v>
      </c>
      <c r="AT185" s="348">
        <v>8.66</v>
      </c>
      <c r="AU185" s="351"/>
      <c r="AV185" s="346" t="s">
        <v>430</v>
      </c>
      <c r="AW185" s="346" t="s">
        <v>430</v>
      </c>
      <c r="AX185" s="346">
        <v>18</v>
      </c>
      <c r="AY185" s="346">
        <v>40</v>
      </c>
      <c r="AZ185" s="346">
        <v>69</v>
      </c>
      <c r="BA185" s="374"/>
      <c r="BB185" s="348">
        <v>12.8308472858784</v>
      </c>
      <c r="BC185" s="348">
        <v>0.875122434877731</v>
      </c>
      <c r="BD185" s="348">
        <v>7.8208572587620304E-2</v>
      </c>
      <c r="BE185" s="375">
        <v>0.44598596848236499</v>
      </c>
      <c r="BF185" s="374"/>
      <c r="BG185" s="375" t="s">
        <v>430</v>
      </c>
      <c r="BH185" s="674" t="s">
        <v>430</v>
      </c>
      <c r="BI185" s="348" t="s">
        <v>430</v>
      </c>
      <c r="BJ185" s="348" t="s">
        <v>430</v>
      </c>
      <c r="BK185" s="362"/>
      <c r="BL185" s="348" t="s">
        <v>7024</v>
      </c>
      <c r="BM185" s="373" t="s">
        <v>7025</v>
      </c>
      <c r="BN185" s="372" t="s">
        <v>430</v>
      </c>
      <c r="BO185" s="372" t="s">
        <v>430</v>
      </c>
      <c r="BP185" s="372" t="s">
        <v>430</v>
      </c>
      <c r="BQ185" s="373"/>
      <c r="BR185" s="354" t="s">
        <v>436</v>
      </c>
    </row>
    <row r="186" spans="1:70" s="428" customFormat="1" x14ac:dyDescent="0.25">
      <c r="A186" s="345" t="s">
        <v>7208</v>
      </c>
      <c r="B186" s="373"/>
      <c r="C186" s="719">
        <v>45442</v>
      </c>
      <c r="D186" s="373"/>
      <c r="E186" s="346">
        <v>291.59800000000001</v>
      </c>
      <c r="F186" s="373"/>
      <c r="G186" s="347">
        <v>10.587</v>
      </c>
      <c r="H186" s="374"/>
      <c r="I186" s="348">
        <v>-3.78E-2</v>
      </c>
      <c r="J186" s="348">
        <v>1.0982000000000001</v>
      </c>
      <c r="K186" s="348">
        <v>2.8662999999999998</v>
      </c>
      <c r="L186" s="348">
        <v>5.4377000000000004</v>
      </c>
      <c r="M186" s="348">
        <v>10.963200000000001</v>
      </c>
      <c r="N186" s="350">
        <v>9.8123000000000005</v>
      </c>
      <c r="O186" s="348">
        <v>-0.4783</v>
      </c>
      <c r="P186" s="348" t="s">
        <v>430</v>
      </c>
      <c r="Q186" s="348" t="s">
        <v>430</v>
      </c>
      <c r="R186" s="348" t="s">
        <v>430</v>
      </c>
      <c r="S186" s="348">
        <v>3.3079999999999998</v>
      </c>
      <c r="T186" s="348">
        <v>21.956</v>
      </c>
      <c r="U186" s="348">
        <v>10.0177</v>
      </c>
      <c r="V186" s="348">
        <v>11.700799999999999</v>
      </c>
      <c r="W186" s="348">
        <v>2.5375000000000001</v>
      </c>
      <c r="X186" s="348">
        <v>2.6200999999999999</v>
      </c>
      <c r="Y186" s="374"/>
      <c r="Z186" s="346">
        <v>28</v>
      </c>
      <c r="AA186" s="346">
        <v>58</v>
      </c>
      <c r="AB186" s="346">
        <v>65</v>
      </c>
      <c r="AC186" s="346">
        <v>35</v>
      </c>
      <c r="AD186" s="346">
        <v>12</v>
      </c>
      <c r="AE186" s="346">
        <v>55</v>
      </c>
      <c r="AF186" s="346">
        <v>63</v>
      </c>
      <c r="AG186" s="346" t="s">
        <v>430</v>
      </c>
      <c r="AH186" s="346" t="s">
        <v>430</v>
      </c>
      <c r="AI186" s="346" t="s">
        <v>430</v>
      </c>
      <c r="AJ186" s="346">
        <v>79</v>
      </c>
      <c r="AK186" s="346">
        <v>14</v>
      </c>
      <c r="AL186" s="346">
        <v>29</v>
      </c>
      <c r="AM186" s="346">
        <v>48</v>
      </c>
      <c r="AN186" s="346">
        <v>65</v>
      </c>
      <c r="AO186" s="373"/>
      <c r="AP186" s="348" t="s">
        <v>430</v>
      </c>
      <c r="AQ186" s="348" t="s">
        <v>430</v>
      </c>
      <c r="AR186" s="348" t="s">
        <v>430</v>
      </c>
      <c r="AS186" s="348" t="s">
        <v>430</v>
      </c>
      <c r="AT186" s="348">
        <v>17.25</v>
      </c>
      <c r="AU186" s="351"/>
      <c r="AV186" s="346" t="s">
        <v>430</v>
      </c>
      <c r="AW186" s="346" t="s">
        <v>430</v>
      </c>
      <c r="AX186" s="346" t="s">
        <v>430</v>
      </c>
      <c r="AY186" s="346" t="s">
        <v>430</v>
      </c>
      <c r="AZ186" s="346">
        <v>46</v>
      </c>
      <c r="BA186" s="374"/>
      <c r="BB186" s="348">
        <v>20.0064661784542</v>
      </c>
      <c r="BC186" s="348">
        <v>0.98337410826477101</v>
      </c>
      <c r="BD186" s="348">
        <v>-1.24079792598059E-2</v>
      </c>
      <c r="BE186" s="375">
        <v>-9.5706970975956498E-2</v>
      </c>
      <c r="BF186" s="374"/>
      <c r="BG186" s="375" t="s">
        <v>430</v>
      </c>
      <c r="BH186" s="674" t="s">
        <v>430</v>
      </c>
      <c r="BI186" s="348" t="s">
        <v>430</v>
      </c>
      <c r="BJ186" s="348" t="s">
        <v>430</v>
      </c>
      <c r="BK186" s="362"/>
      <c r="BL186" s="348" t="s">
        <v>7027</v>
      </c>
      <c r="BM186" s="373" t="s">
        <v>6099</v>
      </c>
      <c r="BN186" s="372" t="s">
        <v>430</v>
      </c>
      <c r="BO186" s="372" t="s">
        <v>430</v>
      </c>
      <c r="BP186" s="372" t="s">
        <v>430</v>
      </c>
      <c r="BQ186" s="373"/>
      <c r="BR186" s="354" t="s">
        <v>6974</v>
      </c>
    </row>
    <row r="187" spans="1:70" s="428" customFormat="1" x14ac:dyDescent="0.25">
      <c r="A187" s="345" t="s">
        <v>7209</v>
      </c>
      <c r="B187" s="373"/>
      <c r="C187" s="719">
        <v>41275</v>
      </c>
      <c r="D187" s="373"/>
      <c r="E187" s="346">
        <v>258.81400000000002</v>
      </c>
      <c r="F187" s="373"/>
      <c r="G187" s="347">
        <v>179.59370000000001</v>
      </c>
      <c r="H187" s="374"/>
      <c r="I187" s="348">
        <v>-0.1014</v>
      </c>
      <c r="J187" s="348">
        <v>-0.4536</v>
      </c>
      <c r="K187" s="348">
        <v>0.96230000000000004</v>
      </c>
      <c r="L187" s="348">
        <v>5.0914000000000001</v>
      </c>
      <c r="M187" s="348">
        <v>1.7032</v>
      </c>
      <c r="N187" s="350">
        <v>7.2633000000000001</v>
      </c>
      <c r="O187" s="348">
        <v>5.3536999999999999</v>
      </c>
      <c r="P187" s="348">
        <v>14.1769</v>
      </c>
      <c r="Q187" s="348">
        <v>13.133800000000001</v>
      </c>
      <c r="R187" s="348">
        <v>13.094900000000001</v>
      </c>
      <c r="S187" s="348">
        <v>2.5972</v>
      </c>
      <c r="T187" s="348">
        <v>14.059799999999999</v>
      </c>
      <c r="U187" s="348">
        <v>-0.20710000000000001</v>
      </c>
      <c r="V187" s="348">
        <v>6.9725000000000001</v>
      </c>
      <c r="W187" s="348">
        <v>0.38879999999999998</v>
      </c>
      <c r="X187" s="348">
        <v>12.577199999999999</v>
      </c>
      <c r="Y187" s="374"/>
      <c r="Z187" s="346">
        <v>34</v>
      </c>
      <c r="AA187" s="346">
        <v>104</v>
      </c>
      <c r="AB187" s="346">
        <v>103</v>
      </c>
      <c r="AC187" s="346">
        <v>39</v>
      </c>
      <c r="AD187" s="346">
        <v>46</v>
      </c>
      <c r="AE187" s="346">
        <v>61</v>
      </c>
      <c r="AF187" s="346">
        <v>48</v>
      </c>
      <c r="AG187" s="346">
        <v>38</v>
      </c>
      <c r="AH187" s="346">
        <v>22</v>
      </c>
      <c r="AI187" s="346">
        <v>14</v>
      </c>
      <c r="AJ187" s="346">
        <v>101</v>
      </c>
      <c r="AK187" s="346">
        <v>38</v>
      </c>
      <c r="AL187" s="346">
        <v>88</v>
      </c>
      <c r="AM187" s="346">
        <v>67</v>
      </c>
      <c r="AN187" s="346">
        <v>110</v>
      </c>
      <c r="AO187" s="373"/>
      <c r="AP187" s="348">
        <v>14.1</v>
      </c>
      <c r="AQ187" s="348">
        <v>15.3</v>
      </c>
      <c r="AR187" s="348">
        <v>12.88</v>
      </c>
      <c r="AS187" s="348">
        <v>8.93</v>
      </c>
      <c r="AT187" s="348">
        <v>7.17</v>
      </c>
      <c r="AU187" s="351"/>
      <c r="AV187" s="346">
        <v>14</v>
      </c>
      <c r="AW187" s="346">
        <v>18</v>
      </c>
      <c r="AX187" s="346">
        <v>26</v>
      </c>
      <c r="AY187" s="346">
        <v>43</v>
      </c>
      <c r="AZ187" s="346">
        <v>75</v>
      </c>
      <c r="BA187" s="374"/>
      <c r="BB187" s="348">
        <v>11.681377580536299</v>
      </c>
      <c r="BC187" s="348">
        <v>0.79936384814696004</v>
      </c>
      <c r="BD187" s="348">
        <v>6.4278883516382904E-2</v>
      </c>
      <c r="BE187" s="375">
        <v>0.20737041463206701</v>
      </c>
      <c r="BF187" s="374"/>
      <c r="BG187" s="375" t="s">
        <v>430</v>
      </c>
      <c r="BH187" s="674" t="s">
        <v>430</v>
      </c>
      <c r="BI187" s="348" t="s">
        <v>430</v>
      </c>
      <c r="BJ187" s="348" t="s">
        <v>430</v>
      </c>
      <c r="BK187" s="362"/>
      <c r="BL187" s="348" t="s">
        <v>7029</v>
      </c>
      <c r="BM187" s="373" t="s">
        <v>7030</v>
      </c>
      <c r="BN187" s="372" t="s">
        <v>430</v>
      </c>
      <c r="BO187" s="372" t="s">
        <v>430</v>
      </c>
      <c r="BP187" s="372" t="s">
        <v>430</v>
      </c>
      <c r="BQ187" s="373"/>
      <c r="BR187" s="354" t="s">
        <v>548</v>
      </c>
    </row>
    <row r="188" spans="1:70" s="428" customFormat="1" x14ac:dyDescent="0.25">
      <c r="A188" s="345" t="s">
        <v>7210</v>
      </c>
      <c r="B188" s="373"/>
      <c r="C188" s="719">
        <v>45352</v>
      </c>
      <c r="D188" s="373"/>
      <c r="E188" s="346">
        <v>254.71899999999999</v>
      </c>
      <c r="F188" s="373"/>
      <c r="G188" s="347">
        <v>10.786</v>
      </c>
      <c r="H188" s="374"/>
      <c r="I188" s="348">
        <v>0.13</v>
      </c>
      <c r="J188" s="348">
        <v>0.74719999999999998</v>
      </c>
      <c r="K188" s="348">
        <v>2.2079</v>
      </c>
      <c r="L188" s="348">
        <v>9.1478999999999999</v>
      </c>
      <c r="M188" s="348">
        <v>15.173500000000001</v>
      </c>
      <c r="N188" s="350">
        <v>8.6203000000000003</v>
      </c>
      <c r="O188" s="348">
        <v>-2.5291000000000001</v>
      </c>
      <c r="P188" s="348" t="s">
        <v>430</v>
      </c>
      <c r="Q188" s="348" t="s">
        <v>430</v>
      </c>
      <c r="R188" s="348" t="s">
        <v>430</v>
      </c>
      <c r="S188" s="348">
        <v>4.8304</v>
      </c>
      <c r="T188" s="348">
        <v>28.988299999999999</v>
      </c>
      <c r="U188" s="348">
        <v>10.297599999999999</v>
      </c>
      <c r="V188" s="348">
        <v>8.8945000000000007</v>
      </c>
      <c r="W188" s="348">
        <v>3.8014000000000001</v>
      </c>
      <c r="X188" s="348">
        <v>3.1337999999999999</v>
      </c>
      <c r="Y188" s="374"/>
      <c r="Z188" s="346">
        <v>16</v>
      </c>
      <c r="AA188" s="346">
        <v>63</v>
      </c>
      <c r="AB188" s="346">
        <v>77</v>
      </c>
      <c r="AC188" s="346">
        <v>9</v>
      </c>
      <c r="AD188" s="346">
        <v>4</v>
      </c>
      <c r="AE188" s="346">
        <v>57</v>
      </c>
      <c r="AF188" s="346">
        <v>64</v>
      </c>
      <c r="AG188" s="346" t="s">
        <v>430</v>
      </c>
      <c r="AH188" s="346" t="s">
        <v>430</v>
      </c>
      <c r="AI188" s="346" t="s">
        <v>430</v>
      </c>
      <c r="AJ188" s="346">
        <v>38</v>
      </c>
      <c r="AK188" s="346">
        <v>8</v>
      </c>
      <c r="AL188" s="346">
        <v>27</v>
      </c>
      <c r="AM188" s="346">
        <v>59</v>
      </c>
      <c r="AN188" s="346">
        <v>54</v>
      </c>
      <c r="AO188" s="373"/>
      <c r="AP188" s="348" t="s">
        <v>430</v>
      </c>
      <c r="AQ188" s="348" t="s">
        <v>430</v>
      </c>
      <c r="AR188" s="348" t="s">
        <v>430</v>
      </c>
      <c r="AS188" s="348" t="s">
        <v>430</v>
      </c>
      <c r="AT188" s="348">
        <v>22.07</v>
      </c>
      <c r="AU188" s="351"/>
      <c r="AV188" s="346" t="s">
        <v>430</v>
      </c>
      <c r="AW188" s="346" t="s">
        <v>430</v>
      </c>
      <c r="AX188" s="346" t="s">
        <v>430</v>
      </c>
      <c r="AY188" s="346" t="s">
        <v>430</v>
      </c>
      <c r="AZ188" s="346">
        <v>19</v>
      </c>
      <c r="BA188" s="374"/>
      <c r="BB188" s="348">
        <v>24.1179564729003</v>
      </c>
      <c r="BC188" s="348">
        <v>0.97883101754199497</v>
      </c>
      <c r="BD188" s="348">
        <v>1.70511881612582E-2</v>
      </c>
      <c r="BE188" s="375">
        <v>-0.12009844730076399</v>
      </c>
      <c r="BF188" s="374"/>
      <c r="BG188" s="375" t="s">
        <v>430</v>
      </c>
      <c r="BH188" s="674" t="s">
        <v>430</v>
      </c>
      <c r="BI188" s="348" t="s">
        <v>430</v>
      </c>
      <c r="BJ188" s="348" t="s">
        <v>430</v>
      </c>
      <c r="BK188" s="362"/>
      <c r="BL188" s="348" t="s">
        <v>6915</v>
      </c>
      <c r="BM188" s="373" t="s">
        <v>6916</v>
      </c>
      <c r="BN188" s="372" t="s">
        <v>430</v>
      </c>
      <c r="BO188" s="372" t="s">
        <v>430</v>
      </c>
      <c r="BP188" s="372" t="s">
        <v>430</v>
      </c>
      <c r="BQ188" s="373"/>
      <c r="BR188" s="354" t="s">
        <v>6974</v>
      </c>
    </row>
    <row r="189" spans="1:70" s="428" customFormat="1" x14ac:dyDescent="0.25">
      <c r="A189" s="345" t="s">
        <v>7211</v>
      </c>
      <c r="B189" s="373"/>
      <c r="C189" s="719">
        <v>41275</v>
      </c>
      <c r="D189" s="373"/>
      <c r="E189" s="346">
        <v>246.178</v>
      </c>
      <c r="F189" s="373"/>
      <c r="G189" s="347">
        <v>63.1402</v>
      </c>
      <c r="H189" s="374"/>
      <c r="I189" s="348" t="s">
        <v>430</v>
      </c>
      <c r="J189" s="348">
        <v>0.10589999999999999</v>
      </c>
      <c r="K189" s="348">
        <v>1.4333</v>
      </c>
      <c r="L189" s="348">
        <v>6.7210000000000001</v>
      </c>
      <c r="M189" s="348">
        <v>4.1481000000000003</v>
      </c>
      <c r="N189" s="350">
        <v>8.3262999999999998</v>
      </c>
      <c r="O189" s="348">
        <v>6.7350000000000003</v>
      </c>
      <c r="P189" s="348">
        <v>14.6698</v>
      </c>
      <c r="Q189" s="348">
        <v>12.799200000000001</v>
      </c>
      <c r="R189" s="348">
        <v>12.9232</v>
      </c>
      <c r="S189" s="348">
        <v>2.8605</v>
      </c>
      <c r="T189" s="348">
        <v>12.8362</v>
      </c>
      <c r="U189" s="348">
        <v>3.5611999999999999</v>
      </c>
      <c r="V189" s="348">
        <v>7.4301000000000004</v>
      </c>
      <c r="W189" s="348">
        <v>1.2925</v>
      </c>
      <c r="X189" s="348">
        <v>13.3238</v>
      </c>
      <c r="Y189" s="374"/>
      <c r="Z189" s="346" t="s">
        <v>430</v>
      </c>
      <c r="AA189" s="346">
        <v>86</v>
      </c>
      <c r="AB189" s="346">
        <v>97</v>
      </c>
      <c r="AC189" s="346">
        <v>23</v>
      </c>
      <c r="AD189" s="346">
        <v>27</v>
      </c>
      <c r="AE189" s="346">
        <v>58</v>
      </c>
      <c r="AF189" s="346">
        <v>42</v>
      </c>
      <c r="AG189" s="346">
        <v>36</v>
      </c>
      <c r="AH189" s="346">
        <v>24</v>
      </c>
      <c r="AI189" s="346">
        <v>15</v>
      </c>
      <c r="AJ189" s="346">
        <v>93</v>
      </c>
      <c r="AK189" s="346">
        <v>47</v>
      </c>
      <c r="AL189" s="346">
        <v>57</v>
      </c>
      <c r="AM189" s="346">
        <v>65</v>
      </c>
      <c r="AN189" s="346">
        <v>89</v>
      </c>
      <c r="AO189" s="373"/>
      <c r="AP189" s="348">
        <v>13.85</v>
      </c>
      <c r="AQ189" s="348">
        <v>14.68</v>
      </c>
      <c r="AR189" s="348">
        <v>13.24</v>
      </c>
      <c r="AS189" s="348">
        <v>10.45</v>
      </c>
      <c r="AT189" s="348">
        <v>11.07</v>
      </c>
      <c r="AU189" s="351"/>
      <c r="AV189" s="346">
        <v>16</v>
      </c>
      <c r="AW189" s="346">
        <v>19</v>
      </c>
      <c r="AX189" s="346">
        <v>23</v>
      </c>
      <c r="AY189" s="346">
        <v>37</v>
      </c>
      <c r="AZ189" s="346">
        <v>60</v>
      </c>
      <c r="BA189" s="374"/>
      <c r="BB189" s="348">
        <v>10.9708365689826</v>
      </c>
      <c r="BC189" s="348">
        <v>0</v>
      </c>
      <c r="BD189" s="348">
        <v>7.0716477866256705E-2</v>
      </c>
      <c r="BE189" s="375" t="s">
        <v>430</v>
      </c>
      <c r="BF189" s="374"/>
      <c r="BG189" s="375" t="s">
        <v>430</v>
      </c>
      <c r="BH189" s="674" t="s">
        <v>430</v>
      </c>
      <c r="BI189" s="348" t="s">
        <v>430</v>
      </c>
      <c r="BJ189" s="348" t="s">
        <v>430</v>
      </c>
      <c r="BK189" s="362"/>
      <c r="BL189" s="348" t="s">
        <v>7033</v>
      </c>
      <c r="BM189" s="373" t="s">
        <v>7034</v>
      </c>
      <c r="BN189" s="372" t="s">
        <v>430</v>
      </c>
      <c r="BO189" s="372" t="s">
        <v>430</v>
      </c>
      <c r="BP189" s="372" t="s">
        <v>430</v>
      </c>
      <c r="BQ189" s="373"/>
      <c r="BR189" s="354" t="s">
        <v>910</v>
      </c>
    </row>
    <row r="190" spans="1:70" s="428" customFormat="1" x14ac:dyDescent="0.25">
      <c r="A190" s="345" t="s">
        <v>7212</v>
      </c>
      <c r="B190" s="373"/>
      <c r="C190" s="719">
        <v>44197</v>
      </c>
      <c r="D190" s="373"/>
      <c r="E190" s="346">
        <v>227.536</v>
      </c>
      <c r="F190" s="373"/>
      <c r="G190" s="347">
        <v>21.7362</v>
      </c>
      <c r="H190" s="374"/>
      <c r="I190" s="348">
        <v>-1.47E-2</v>
      </c>
      <c r="J190" s="348">
        <v>-0.2757</v>
      </c>
      <c r="K190" s="348">
        <v>1.0277000000000001</v>
      </c>
      <c r="L190" s="348">
        <v>5.6010999999999997</v>
      </c>
      <c r="M190" s="348">
        <v>1.1970000000000001</v>
      </c>
      <c r="N190" s="350">
        <v>3.8365</v>
      </c>
      <c r="O190" s="348">
        <v>1.9918</v>
      </c>
      <c r="P190" s="348">
        <v>12.0007</v>
      </c>
      <c r="Q190" s="348">
        <v>11.3162</v>
      </c>
      <c r="R190" s="348" t="s">
        <v>430</v>
      </c>
      <c r="S190" s="348">
        <v>3.0493999999999999</v>
      </c>
      <c r="T190" s="348">
        <v>14.763500000000001</v>
      </c>
      <c r="U190" s="348">
        <v>-1.02</v>
      </c>
      <c r="V190" s="348">
        <v>3.8380000000000001</v>
      </c>
      <c r="W190" s="348">
        <v>0.87619999999999998</v>
      </c>
      <c r="X190" s="348">
        <v>14.8247</v>
      </c>
      <c r="Y190" s="374"/>
      <c r="Z190" s="346">
        <v>26</v>
      </c>
      <c r="AA190" s="346">
        <v>102</v>
      </c>
      <c r="AB190" s="346">
        <v>102</v>
      </c>
      <c r="AC190" s="346">
        <v>32</v>
      </c>
      <c r="AD190" s="346">
        <v>53</v>
      </c>
      <c r="AE190" s="346">
        <v>77</v>
      </c>
      <c r="AF190" s="346">
        <v>56</v>
      </c>
      <c r="AG190" s="346">
        <v>49</v>
      </c>
      <c r="AH190" s="346">
        <v>30</v>
      </c>
      <c r="AI190" s="346" t="s">
        <v>430</v>
      </c>
      <c r="AJ190" s="346">
        <v>87</v>
      </c>
      <c r="AK190" s="346">
        <v>34</v>
      </c>
      <c r="AL190" s="346">
        <v>91</v>
      </c>
      <c r="AM190" s="346">
        <v>83</v>
      </c>
      <c r="AN190" s="346">
        <v>98</v>
      </c>
      <c r="AO190" s="373"/>
      <c r="AP190" s="348" t="s">
        <v>430</v>
      </c>
      <c r="AQ190" s="348" t="s">
        <v>430</v>
      </c>
      <c r="AR190" s="348">
        <v>10.46</v>
      </c>
      <c r="AS190" s="348">
        <v>6.32</v>
      </c>
      <c r="AT190" s="348">
        <v>5.7</v>
      </c>
      <c r="AU190" s="351"/>
      <c r="AV190" s="346" t="s">
        <v>430</v>
      </c>
      <c r="AW190" s="346" t="s">
        <v>430</v>
      </c>
      <c r="AX190" s="346">
        <v>33</v>
      </c>
      <c r="AY190" s="346">
        <v>52</v>
      </c>
      <c r="AZ190" s="346">
        <v>81</v>
      </c>
      <c r="BA190" s="374"/>
      <c r="BB190" s="348">
        <v>13.638089181040399</v>
      </c>
      <c r="BC190" s="348">
        <v>0.94650281157487504</v>
      </c>
      <c r="BD190" s="348">
        <v>4.5017105980507399E-2</v>
      </c>
      <c r="BE190" s="375">
        <v>-2.9589444483247001E-2</v>
      </c>
      <c r="BF190" s="374"/>
      <c r="BG190" s="375" t="s">
        <v>430</v>
      </c>
      <c r="BH190" s="674" t="s">
        <v>430</v>
      </c>
      <c r="BI190" s="348" t="s">
        <v>430</v>
      </c>
      <c r="BJ190" s="348" t="s">
        <v>430</v>
      </c>
      <c r="BK190" s="362"/>
      <c r="BL190" s="348" t="s">
        <v>7036</v>
      </c>
      <c r="BM190" s="373" t="s">
        <v>5846</v>
      </c>
      <c r="BN190" s="372" t="s">
        <v>2985</v>
      </c>
      <c r="BO190" s="372" t="s">
        <v>430</v>
      </c>
      <c r="BP190" s="372" t="s">
        <v>430</v>
      </c>
      <c r="BQ190" s="373"/>
      <c r="BR190" s="354" t="s">
        <v>555</v>
      </c>
    </row>
    <row r="191" spans="1:70" s="428" customFormat="1" x14ac:dyDescent="0.25">
      <c r="A191" s="345" t="s">
        <v>7213</v>
      </c>
      <c r="B191" s="373"/>
      <c r="C191" s="719">
        <v>45846</v>
      </c>
      <c r="D191" s="373"/>
      <c r="E191" s="346">
        <v>235.19</v>
      </c>
      <c r="F191" s="373"/>
      <c r="G191" s="347">
        <v>21.083300000000001</v>
      </c>
      <c r="H191" s="374"/>
      <c r="I191" s="348">
        <v>-2.0488</v>
      </c>
      <c r="J191" s="348">
        <v>3.0726</v>
      </c>
      <c r="K191" s="348">
        <v>6.5759999999999996</v>
      </c>
      <c r="L191" s="348">
        <v>-17.970199999999998</v>
      </c>
      <c r="M191" s="348">
        <v>-5.0698999999999996</v>
      </c>
      <c r="N191" s="350">
        <v>97.455399999999997</v>
      </c>
      <c r="O191" s="348" t="s">
        <v>430</v>
      </c>
      <c r="P191" s="348" t="s">
        <v>430</v>
      </c>
      <c r="Q191" s="348" t="s">
        <v>430</v>
      </c>
      <c r="R191" s="348" t="s">
        <v>430</v>
      </c>
      <c r="S191" s="348">
        <v>3.9651000000000001</v>
      </c>
      <c r="T191" s="348">
        <v>2.1556999999999999</v>
      </c>
      <c r="U191" s="348">
        <v>2.2766000000000002</v>
      </c>
      <c r="V191" s="348">
        <v>60.285400000000003</v>
      </c>
      <c r="W191" s="348">
        <v>7.1192000000000002</v>
      </c>
      <c r="X191" s="348">
        <v>97.177300000000002</v>
      </c>
      <c r="Y191" s="374"/>
      <c r="Z191" s="346">
        <v>79</v>
      </c>
      <c r="AA191" s="346">
        <v>9</v>
      </c>
      <c r="AB191" s="346">
        <v>35</v>
      </c>
      <c r="AC191" s="346">
        <v>109</v>
      </c>
      <c r="AD191" s="346">
        <v>101</v>
      </c>
      <c r="AE191" s="346">
        <v>5</v>
      </c>
      <c r="AF191" s="346" t="s">
        <v>430</v>
      </c>
      <c r="AG191" s="346" t="s">
        <v>430</v>
      </c>
      <c r="AH191" s="346" t="s">
        <v>430</v>
      </c>
      <c r="AI191" s="346" t="s">
        <v>430</v>
      </c>
      <c r="AJ191" s="346">
        <v>55</v>
      </c>
      <c r="AK191" s="346">
        <v>106</v>
      </c>
      <c r="AL191" s="346">
        <v>70</v>
      </c>
      <c r="AM191" s="346">
        <v>7</v>
      </c>
      <c r="AN191" s="346">
        <v>22</v>
      </c>
      <c r="AO191" s="373"/>
      <c r="AP191" s="348" t="s">
        <v>430</v>
      </c>
      <c r="AQ191" s="348" t="s">
        <v>430</v>
      </c>
      <c r="AR191" s="348" t="s">
        <v>430</v>
      </c>
      <c r="AS191" s="348" t="s">
        <v>430</v>
      </c>
      <c r="AT191" s="348">
        <v>23.17</v>
      </c>
      <c r="AU191" s="351"/>
      <c r="AV191" s="346" t="s">
        <v>430</v>
      </c>
      <c r="AW191" s="346" t="s">
        <v>430</v>
      </c>
      <c r="AX191" s="346" t="s">
        <v>430</v>
      </c>
      <c r="AY191" s="346" t="s">
        <v>430</v>
      </c>
      <c r="AZ191" s="346">
        <v>16</v>
      </c>
      <c r="BA191" s="374"/>
      <c r="BB191" s="348">
        <v>58.516929407276002</v>
      </c>
      <c r="BC191" s="348">
        <v>0</v>
      </c>
      <c r="BD191" s="348">
        <v>0.10990212552574501</v>
      </c>
      <c r="BE191" s="375" t="s">
        <v>430</v>
      </c>
      <c r="BF191" s="374"/>
      <c r="BG191" s="375" t="s">
        <v>430</v>
      </c>
      <c r="BH191" s="674" t="s">
        <v>430</v>
      </c>
      <c r="BI191" s="348" t="s">
        <v>430</v>
      </c>
      <c r="BJ191" s="348" t="s">
        <v>430</v>
      </c>
      <c r="BK191" s="362"/>
      <c r="BL191" s="348" t="s">
        <v>7057</v>
      </c>
      <c r="BM191" s="373" t="s">
        <v>7058</v>
      </c>
      <c r="BN191" s="372" t="s">
        <v>430</v>
      </c>
      <c r="BO191" s="372" t="s">
        <v>430</v>
      </c>
      <c r="BP191" s="372" t="s">
        <v>430</v>
      </c>
      <c r="BQ191" s="373"/>
      <c r="BR191" s="354" t="s">
        <v>555</v>
      </c>
    </row>
    <row r="192" spans="1:70" s="428" customFormat="1" x14ac:dyDescent="0.25">
      <c r="A192" s="345" t="s">
        <v>7214</v>
      </c>
      <c r="B192" s="373"/>
      <c r="C192" s="719">
        <v>45922</v>
      </c>
      <c r="D192" s="373"/>
      <c r="E192" s="346">
        <v>201.19800000000001</v>
      </c>
      <c r="F192" s="373"/>
      <c r="G192" s="347">
        <v>11.043900000000001</v>
      </c>
      <c r="H192" s="374"/>
      <c r="I192" s="348">
        <v>8.6099999999999996E-2</v>
      </c>
      <c r="J192" s="348">
        <v>0.69289999999999996</v>
      </c>
      <c r="K192" s="348">
        <v>3.2892999999999999</v>
      </c>
      <c r="L192" s="348">
        <v>10.4655</v>
      </c>
      <c r="M192" s="348">
        <v>11.5467</v>
      </c>
      <c r="N192" s="350" t="s">
        <v>430</v>
      </c>
      <c r="O192" s="348" t="s">
        <v>430</v>
      </c>
      <c r="P192" s="348" t="s">
        <v>430</v>
      </c>
      <c r="Q192" s="348" t="s">
        <v>430</v>
      </c>
      <c r="R192" s="348" t="s">
        <v>430</v>
      </c>
      <c r="S192" s="348">
        <v>4.6547000000000001</v>
      </c>
      <c r="T192" s="348">
        <v>23.438300000000002</v>
      </c>
      <c r="U192" s="348">
        <v>10.895899999999999</v>
      </c>
      <c r="V192" s="348">
        <v>14.4671</v>
      </c>
      <c r="W192" s="348">
        <v>3.0061</v>
      </c>
      <c r="X192" s="348">
        <v>10.439</v>
      </c>
      <c r="Y192" s="374"/>
      <c r="Z192" s="346">
        <v>18</v>
      </c>
      <c r="AA192" s="346">
        <v>66</v>
      </c>
      <c r="AB192" s="346">
        <v>60</v>
      </c>
      <c r="AC192" s="346">
        <v>7</v>
      </c>
      <c r="AD192" s="346">
        <v>8</v>
      </c>
      <c r="AE192" s="346" t="s">
        <v>430</v>
      </c>
      <c r="AF192" s="346" t="s">
        <v>430</v>
      </c>
      <c r="AG192" s="346" t="s">
        <v>430</v>
      </c>
      <c r="AH192" s="346" t="s">
        <v>430</v>
      </c>
      <c r="AI192" s="346" t="s">
        <v>430</v>
      </c>
      <c r="AJ192" s="346">
        <v>40</v>
      </c>
      <c r="AK192" s="346">
        <v>13</v>
      </c>
      <c r="AL192" s="346">
        <v>24</v>
      </c>
      <c r="AM192" s="346">
        <v>43</v>
      </c>
      <c r="AN192" s="346">
        <v>58</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13.401156695219299</v>
      </c>
      <c r="BC192" s="348">
        <v>1.0616409275276699</v>
      </c>
      <c r="BD192" s="348">
        <v>5.3242259643002401E-2</v>
      </c>
      <c r="BE192" s="375">
        <v>0.90223632501760798</v>
      </c>
      <c r="BF192" s="374"/>
      <c r="BG192" s="375" t="s">
        <v>430</v>
      </c>
      <c r="BH192" s="674" t="s">
        <v>430</v>
      </c>
      <c r="BI192" s="348" t="s">
        <v>430</v>
      </c>
      <c r="BJ192" s="348" t="s">
        <v>430</v>
      </c>
      <c r="BK192" s="362"/>
      <c r="BL192" s="348" t="s">
        <v>7038</v>
      </c>
      <c r="BM192" s="373" t="s">
        <v>7039</v>
      </c>
      <c r="BN192" s="372" t="s">
        <v>430</v>
      </c>
      <c r="BO192" s="372" t="s">
        <v>430</v>
      </c>
      <c r="BP192" s="372" t="s">
        <v>430</v>
      </c>
      <c r="BQ192" s="373"/>
      <c r="BR192" s="354" t="s">
        <v>443</v>
      </c>
    </row>
    <row r="193" spans="1:70" s="428" customFormat="1" x14ac:dyDescent="0.25">
      <c r="A193" s="345" t="s">
        <v>7215</v>
      </c>
      <c r="B193" s="373"/>
      <c r="C193" s="719">
        <v>45499</v>
      </c>
      <c r="D193" s="373"/>
      <c r="E193" s="346">
        <v>197.827</v>
      </c>
      <c r="F193" s="373"/>
      <c r="G193" s="347">
        <v>9.3680000000000003</v>
      </c>
      <c r="H193" s="374"/>
      <c r="I193" s="348">
        <v>-0.55200000000000005</v>
      </c>
      <c r="J193" s="348">
        <v>1.3304</v>
      </c>
      <c r="K193" s="348">
        <v>1.6714</v>
      </c>
      <c r="L193" s="348">
        <v>6.5151000000000003</v>
      </c>
      <c r="M193" s="348">
        <v>5.7575000000000003</v>
      </c>
      <c r="N193" s="350">
        <v>7.8021000000000003</v>
      </c>
      <c r="O193" s="348">
        <v>-2.6501999999999999</v>
      </c>
      <c r="P193" s="348" t="s">
        <v>430</v>
      </c>
      <c r="Q193" s="348" t="s">
        <v>430</v>
      </c>
      <c r="R193" s="348" t="s">
        <v>430</v>
      </c>
      <c r="S193" s="348">
        <v>2.2930999999999999</v>
      </c>
      <c r="T193" s="348">
        <v>21.883900000000001</v>
      </c>
      <c r="U193" s="348">
        <v>7.1730999999999998</v>
      </c>
      <c r="V193" s="348">
        <v>10.916399999999999</v>
      </c>
      <c r="W193" s="348">
        <v>2.3713000000000002</v>
      </c>
      <c r="X193" s="348">
        <v>-3.1355</v>
      </c>
      <c r="Y193" s="374"/>
      <c r="Z193" s="346">
        <v>47</v>
      </c>
      <c r="AA193" s="346">
        <v>55</v>
      </c>
      <c r="AB193" s="346">
        <v>91</v>
      </c>
      <c r="AC193" s="346">
        <v>27</v>
      </c>
      <c r="AD193" s="346">
        <v>21</v>
      </c>
      <c r="AE193" s="346">
        <v>59</v>
      </c>
      <c r="AF193" s="346">
        <v>65</v>
      </c>
      <c r="AG193" s="346" t="s">
        <v>430</v>
      </c>
      <c r="AH193" s="346" t="s">
        <v>430</v>
      </c>
      <c r="AI193" s="346" t="s">
        <v>430</v>
      </c>
      <c r="AJ193" s="346">
        <v>103</v>
      </c>
      <c r="AK193" s="346">
        <v>15</v>
      </c>
      <c r="AL193" s="346">
        <v>41</v>
      </c>
      <c r="AM193" s="346">
        <v>52</v>
      </c>
      <c r="AN193" s="346">
        <v>69</v>
      </c>
      <c r="AO193" s="373"/>
      <c r="AP193" s="348" t="s">
        <v>430</v>
      </c>
      <c r="AQ193" s="348" t="s">
        <v>430</v>
      </c>
      <c r="AR193" s="348" t="s">
        <v>430</v>
      </c>
      <c r="AS193" s="348" t="s">
        <v>430</v>
      </c>
      <c r="AT193" s="348">
        <v>13.18</v>
      </c>
      <c r="AU193" s="351"/>
      <c r="AV193" s="346" t="s">
        <v>430</v>
      </c>
      <c r="AW193" s="346" t="s">
        <v>430</v>
      </c>
      <c r="AX193" s="346" t="s">
        <v>430</v>
      </c>
      <c r="AY193" s="346" t="s">
        <v>430</v>
      </c>
      <c r="AZ193" s="346">
        <v>54</v>
      </c>
      <c r="BA193" s="374"/>
      <c r="BB193" s="348">
        <v>19.3401848424019</v>
      </c>
      <c r="BC193" s="348">
        <v>0.97850806927801603</v>
      </c>
      <c r="BD193" s="348">
        <v>-2.6691170153562999E-2</v>
      </c>
      <c r="BE193" s="375">
        <v>-0.13602474839866299</v>
      </c>
      <c r="BF193" s="374"/>
      <c r="BG193" s="375" t="s">
        <v>430</v>
      </c>
      <c r="BH193" s="674" t="s">
        <v>430</v>
      </c>
      <c r="BI193" s="348" t="s">
        <v>430</v>
      </c>
      <c r="BJ193" s="348" t="s">
        <v>430</v>
      </c>
      <c r="BK193" s="362"/>
      <c r="BL193" s="348" t="s">
        <v>7041</v>
      </c>
      <c r="BM193" s="373" t="s">
        <v>5073</v>
      </c>
      <c r="BN193" s="372" t="s">
        <v>430</v>
      </c>
      <c r="BO193" s="372" t="s">
        <v>430</v>
      </c>
      <c r="BP193" s="372" t="s">
        <v>430</v>
      </c>
      <c r="BQ193" s="373"/>
      <c r="BR193" s="354" t="s">
        <v>6974</v>
      </c>
    </row>
    <row r="194" spans="1:70" s="428" customFormat="1" x14ac:dyDescent="0.25">
      <c r="A194" s="345" t="s">
        <v>7216</v>
      </c>
      <c r="B194" s="373"/>
      <c r="C194" s="719">
        <v>45889</v>
      </c>
      <c r="D194" s="373"/>
      <c r="E194" s="346">
        <v>189.82</v>
      </c>
      <c r="F194" s="373"/>
      <c r="G194" s="347">
        <v>15.130100000000001</v>
      </c>
      <c r="H194" s="374"/>
      <c r="I194" s="348">
        <v>-0.50570000000000004</v>
      </c>
      <c r="J194" s="348">
        <v>2.8502999999999998</v>
      </c>
      <c r="K194" s="348">
        <v>7.5903</v>
      </c>
      <c r="L194" s="348">
        <v>-3.1233</v>
      </c>
      <c r="M194" s="348">
        <v>-0.66510000000000002</v>
      </c>
      <c r="N194" s="350" t="s">
        <v>430</v>
      </c>
      <c r="O194" s="348" t="s">
        <v>430</v>
      </c>
      <c r="P194" s="348" t="s">
        <v>430</v>
      </c>
      <c r="Q194" s="348" t="s">
        <v>430</v>
      </c>
      <c r="R194" s="348" t="s">
        <v>430</v>
      </c>
      <c r="S194" s="348">
        <v>8.3779000000000003</v>
      </c>
      <c r="T194" s="348">
        <v>3.8435000000000001</v>
      </c>
      <c r="U194" s="348">
        <v>12.7454</v>
      </c>
      <c r="V194" s="348">
        <v>29.857600000000001</v>
      </c>
      <c r="W194" s="348">
        <v>6.891</v>
      </c>
      <c r="X194" s="348">
        <v>51.301000000000002</v>
      </c>
      <c r="Y194" s="374"/>
      <c r="Z194" s="346">
        <v>45</v>
      </c>
      <c r="AA194" s="346">
        <v>23</v>
      </c>
      <c r="AB194" s="346">
        <v>7</v>
      </c>
      <c r="AC194" s="346">
        <v>70</v>
      </c>
      <c r="AD194" s="346">
        <v>77</v>
      </c>
      <c r="AE194" s="346" t="s">
        <v>430</v>
      </c>
      <c r="AF194" s="346" t="s">
        <v>430</v>
      </c>
      <c r="AG194" s="346" t="s">
        <v>430</v>
      </c>
      <c r="AH194" s="346" t="s">
        <v>430</v>
      </c>
      <c r="AI194" s="346" t="s">
        <v>430</v>
      </c>
      <c r="AJ194" s="346">
        <v>13</v>
      </c>
      <c r="AK194" s="346">
        <v>88</v>
      </c>
      <c r="AL194" s="346">
        <v>23</v>
      </c>
      <c r="AM194" s="346">
        <v>33</v>
      </c>
      <c r="AN194" s="346">
        <v>44</v>
      </c>
      <c r="AO194" s="373"/>
      <c r="AP194" s="348" t="s">
        <v>430</v>
      </c>
      <c r="AQ194" s="348" t="s">
        <v>430</v>
      </c>
      <c r="AR194" s="348" t="s">
        <v>430</v>
      </c>
      <c r="AS194" s="348" t="s">
        <v>430</v>
      </c>
      <c r="AT194" s="348">
        <v>18.559999999999999</v>
      </c>
      <c r="AU194" s="351"/>
      <c r="AV194" s="346" t="s">
        <v>430</v>
      </c>
      <c r="AW194" s="346" t="s">
        <v>430</v>
      </c>
      <c r="AX194" s="346" t="s">
        <v>430</v>
      </c>
      <c r="AY194" s="346" t="s">
        <v>430</v>
      </c>
      <c r="AZ194" s="346">
        <v>42</v>
      </c>
      <c r="BA194" s="374"/>
      <c r="BB194" s="348">
        <v>20.638860338956501</v>
      </c>
      <c r="BC194" s="348">
        <v>0</v>
      </c>
      <c r="BD194" s="348">
        <v>0.124872298559825</v>
      </c>
      <c r="BE194" s="375" t="s">
        <v>430</v>
      </c>
      <c r="BF194" s="374"/>
      <c r="BG194" s="375" t="s">
        <v>430</v>
      </c>
      <c r="BH194" s="674" t="s">
        <v>430</v>
      </c>
      <c r="BI194" s="348" t="s">
        <v>430</v>
      </c>
      <c r="BJ194" s="348" t="s">
        <v>430</v>
      </c>
      <c r="BK194" s="362"/>
      <c r="BL194" s="348" t="s">
        <v>7043</v>
      </c>
      <c r="BM194" s="373" t="s">
        <v>7044</v>
      </c>
      <c r="BN194" s="372" t="s">
        <v>430</v>
      </c>
      <c r="BO194" s="372" t="s">
        <v>430</v>
      </c>
      <c r="BP194" s="372" t="s">
        <v>430</v>
      </c>
      <c r="BQ194" s="373"/>
      <c r="BR194" s="354" t="s">
        <v>548</v>
      </c>
    </row>
    <row r="195" spans="1:70" s="428" customFormat="1" x14ac:dyDescent="0.25">
      <c r="A195" s="345" t="s">
        <v>7217</v>
      </c>
      <c r="B195" s="373"/>
      <c r="C195" s="719">
        <v>45516</v>
      </c>
      <c r="D195" s="373"/>
      <c r="E195" s="346">
        <v>186.46600000000001</v>
      </c>
      <c r="F195" s="373"/>
      <c r="G195" s="347">
        <v>10.4489</v>
      </c>
      <c r="H195" s="374"/>
      <c r="I195" s="348">
        <v>2.87E-2</v>
      </c>
      <c r="J195" s="348">
        <v>1.6034999999999999</v>
      </c>
      <c r="K195" s="348">
        <v>9.4125999999999994</v>
      </c>
      <c r="L195" s="348">
        <v>14.3306</v>
      </c>
      <c r="M195" s="348">
        <v>11.5847</v>
      </c>
      <c r="N195" s="350">
        <v>17.645299999999999</v>
      </c>
      <c r="O195" s="348">
        <v>2.2168000000000001</v>
      </c>
      <c r="P195" s="348" t="s">
        <v>430</v>
      </c>
      <c r="Q195" s="348" t="s">
        <v>430</v>
      </c>
      <c r="R195" s="348" t="s">
        <v>430</v>
      </c>
      <c r="S195" s="348">
        <v>10.251899999999999</v>
      </c>
      <c r="T195" s="348">
        <v>29.8904</v>
      </c>
      <c r="U195" s="348">
        <v>8.5734999999999992</v>
      </c>
      <c r="V195" s="348">
        <v>11.1975</v>
      </c>
      <c r="W195" s="348">
        <v>4.5266000000000002</v>
      </c>
      <c r="X195" s="348">
        <v>2.2168000000000001</v>
      </c>
      <c r="Y195" s="374"/>
      <c r="Z195" s="346">
        <v>21</v>
      </c>
      <c r="AA195" s="346">
        <v>51</v>
      </c>
      <c r="AB195" s="346">
        <v>1</v>
      </c>
      <c r="AC195" s="346">
        <v>4</v>
      </c>
      <c r="AD195" s="346">
        <v>7</v>
      </c>
      <c r="AE195" s="346">
        <v>38</v>
      </c>
      <c r="AF195" s="346">
        <v>54</v>
      </c>
      <c r="AG195" s="346" t="s">
        <v>430</v>
      </c>
      <c r="AH195" s="346" t="s">
        <v>430</v>
      </c>
      <c r="AI195" s="346" t="s">
        <v>430</v>
      </c>
      <c r="AJ195" s="346">
        <v>4</v>
      </c>
      <c r="AK195" s="346">
        <v>6</v>
      </c>
      <c r="AL195" s="346">
        <v>34</v>
      </c>
      <c r="AM195" s="346">
        <v>50</v>
      </c>
      <c r="AN195" s="346">
        <v>51</v>
      </c>
      <c r="AO195" s="373"/>
      <c r="AP195" s="348" t="s">
        <v>430</v>
      </c>
      <c r="AQ195" s="348" t="s">
        <v>430</v>
      </c>
      <c r="AR195" s="348" t="s">
        <v>430</v>
      </c>
      <c r="AS195" s="348" t="s">
        <v>430</v>
      </c>
      <c r="AT195" s="348">
        <v>25.51</v>
      </c>
      <c r="AU195" s="351"/>
      <c r="AV195" s="346" t="s">
        <v>430</v>
      </c>
      <c r="AW195" s="346" t="s">
        <v>430</v>
      </c>
      <c r="AX195" s="346" t="s">
        <v>430</v>
      </c>
      <c r="AY195" s="346" t="s">
        <v>430</v>
      </c>
      <c r="AZ195" s="346">
        <v>5</v>
      </c>
      <c r="BA195" s="374"/>
      <c r="BB195" s="348">
        <v>21.299943890871301</v>
      </c>
      <c r="BC195" s="348">
        <v>0.98350764017498404</v>
      </c>
      <c r="BD195" s="348">
        <v>-3.7375319533444399E-3</v>
      </c>
      <c r="BE195" s="375">
        <v>-0.121939486272545</v>
      </c>
      <c r="BF195" s="374"/>
      <c r="BG195" s="375" t="s">
        <v>430</v>
      </c>
      <c r="BH195" s="674" t="s">
        <v>430</v>
      </c>
      <c r="BI195" s="348" t="s">
        <v>430</v>
      </c>
      <c r="BJ195" s="348" t="s">
        <v>430</v>
      </c>
      <c r="BK195" s="362"/>
      <c r="BL195" s="348" t="s">
        <v>6966</v>
      </c>
      <c r="BM195" s="373" t="s">
        <v>5403</v>
      </c>
      <c r="BN195" s="372" t="s">
        <v>430</v>
      </c>
      <c r="BO195" s="372" t="s">
        <v>430</v>
      </c>
      <c r="BP195" s="372" t="s">
        <v>430</v>
      </c>
      <c r="BQ195" s="373"/>
      <c r="BR195" s="354" t="s">
        <v>463</v>
      </c>
    </row>
    <row r="196" spans="1:70" s="428" customFormat="1" x14ac:dyDescent="0.25">
      <c r="A196" s="345" t="s">
        <v>7218</v>
      </c>
      <c r="B196" s="373"/>
      <c r="C196" s="719">
        <v>45882</v>
      </c>
      <c r="D196" s="373"/>
      <c r="E196" s="346">
        <v>183.16</v>
      </c>
      <c r="F196" s="373"/>
      <c r="G196" s="347">
        <v>11.7049</v>
      </c>
      <c r="H196" s="374"/>
      <c r="I196" s="348">
        <v>-4.1000000000000002E-2</v>
      </c>
      <c r="J196" s="348">
        <v>0.72540000000000004</v>
      </c>
      <c r="K196" s="348">
        <v>2.8378000000000001</v>
      </c>
      <c r="L196" s="348">
        <v>2.9119999999999999</v>
      </c>
      <c r="M196" s="348">
        <v>2.2423000000000002</v>
      </c>
      <c r="N196" s="350">
        <v>17.048999999999999</v>
      </c>
      <c r="O196" s="348" t="s">
        <v>430</v>
      </c>
      <c r="P196" s="348" t="s">
        <v>430</v>
      </c>
      <c r="Q196" s="348" t="s">
        <v>430</v>
      </c>
      <c r="R196" s="348" t="s">
        <v>430</v>
      </c>
      <c r="S196" s="348">
        <v>3.9687000000000001</v>
      </c>
      <c r="T196" s="348">
        <v>11.6166</v>
      </c>
      <c r="U196" s="348">
        <v>5.1029999999999998</v>
      </c>
      <c r="V196" s="348">
        <v>12.962</v>
      </c>
      <c r="W196" s="348">
        <v>2.5118</v>
      </c>
      <c r="X196" s="348">
        <v>17.048999999999999</v>
      </c>
      <c r="Y196" s="374"/>
      <c r="Z196" s="346">
        <v>29</v>
      </c>
      <c r="AA196" s="346">
        <v>64</v>
      </c>
      <c r="AB196" s="346">
        <v>66</v>
      </c>
      <c r="AC196" s="346">
        <v>61</v>
      </c>
      <c r="AD196" s="346">
        <v>40</v>
      </c>
      <c r="AE196" s="346">
        <v>41</v>
      </c>
      <c r="AF196" s="346" t="s">
        <v>430</v>
      </c>
      <c r="AG196" s="346" t="s">
        <v>430</v>
      </c>
      <c r="AH196" s="346" t="s">
        <v>430</v>
      </c>
      <c r="AI196" s="346" t="s">
        <v>430</v>
      </c>
      <c r="AJ196" s="346">
        <v>54</v>
      </c>
      <c r="AK196" s="346">
        <v>52</v>
      </c>
      <c r="AL196" s="346">
        <v>47</v>
      </c>
      <c r="AM196" s="346">
        <v>44</v>
      </c>
      <c r="AN196" s="346">
        <v>66</v>
      </c>
      <c r="AO196" s="373"/>
      <c r="AP196" s="348" t="s">
        <v>430</v>
      </c>
      <c r="AQ196" s="348" t="s">
        <v>430</v>
      </c>
      <c r="AR196" s="348" t="s">
        <v>430</v>
      </c>
      <c r="AS196" s="348" t="s">
        <v>430</v>
      </c>
      <c r="AT196" s="348">
        <v>11.39</v>
      </c>
      <c r="AU196" s="351"/>
      <c r="AV196" s="346" t="s">
        <v>430</v>
      </c>
      <c r="AW196" s="346" t="s">
        <v>430</v>
      </c>
      <c r="AX196" s="346" t="s">
        <v>430</v>
      </c>
      <c r="AY196" s="346" t="s">
        <v>430</v>
      </c>
      <c r="AZ196" s="346">
        <v>59</v>
      </c>
      <c r="BA196" s="374"/>
      <c r="BB196" s="348">
        <v>7.4415584245314204</v>
      </c>
      <c r="BC196" s="348">
        <v>0</v>
      </c>
      <c r="BD196" s="348">
        <v>0.120508916240202</v>
      </c>
      <c r="BE196" s="375" t="s">
        <v>430</v>
      </c>
      <c r="BF196" s="374"/>
      <c r="BG196" s="375" t="s">
        <v>430</v>
      </c>
      <c r="BH196" s="674" t="s">
        <v>430</v>
      </c>
      <c r="BI196" s="348" t="s">
        <v>430</v>
      </c>
      <c r="BJ196" s="348" t="s">
        <v>430</v>
      </c>
      <c r="BK196" s="362"/>
      <c r="BL196" s="348" t="s">
        <v>6935</v>
      </c>
      <c r="BM196" s="373" t="s">
        <v>4945</v>
      </c>
      <c r="BN196" s="372" t="s">
        <v>430</v>
      </c>
      <c r="BO196" s="372" t="s">
        <v>430</v>
      </c>
      <c r="BP196" s="372" t="s">
        <v>430</v>
      </c>
      <c r="BQ196" s="373"/>
      <c r="BR196" s="354" t="s">
        <v>555</v>
      </c>
    </row>
    <row r="197" spans="1:70" s="428" customFormat="1" x14ac:dyDescent="0.25">
      <c r="A197" s="345" t="s">
        <v>7219</v>
      </c>
      <c r="B197" s="373"/>
      <c r="C197" s="719">
        <v>44267</v>
      </c>
      <c r="D197" s="373"/>
      <c r="E197" s="346">
        <v>162.65</v>
      </c>
      <c r="F197" s="373"/>
      <c r="G197" s="347">
        <v>20.271100000000001</v>
      </c>
      <c r="H197" s="374"/>
      <c r="I197" s="348" t="s">
        <v>430</v>
      </c>
      <c r="J197" s="348">
        <v>0.28149999999999997</v>
      </c>
      <c r="K197" s="348">
        <v>2.0992999999999999</v>
      </c>
      <c r="L197" s="348">
        <v>2.4870000000000001</v>
      </c>
      <c r="M197" s="348">
        <v>2.5958999999999999</v>
      </c>
      <c r="N197" s="350">
        <v>12.163500000000001</v>
      </c>
      <c r="O197" s="348">
        <v>11.377700000000001</v>
      </c>
      <c r="P197" s="348">
        <v>16.0899</v>
      </c>
      <c r="Q197" s="348">
        <v>13.025</v>
      </c>
      <c r="R197" s="348" t="s">
        <v>430</v>
      </c>
      <c r="S197" s="348">
        <v>2.9062999999999999</v>
      </c>
      <c r="T197" s="348">
        <v>10.513199999999999</v>
      </c>
      <c r="U197" s="348">
        <v>3.1246</v>
      </c>
      <c r="V197" s="348">
        <v>8.5630000000000006</v>
      </c>
      <c r="W197" s="348">
        <v>1.8628</v>
      </c>
      <c r="X197" s="348">
        <v>13.9198</v>
      </c>
      <c r="Y197" s="374"/>
      <c r="Z197" s="346" t="s">
        <v>430</v>
      </c>
      <c r="AA197" s="346">
        <v>81</v>
      </c>
      <c r="AB197" s="346">
        <v>81</v>
      </c>
      <c r="AC197" s="346">
        <v>62</v>
      </c>
      <c r="AD197" s="346">
        <v>39</v>
      </c>
      <c r="AE197" s="346">
        <v>50</v>
      </c>
      <c r="AF197" s="346">
        <v>33</v>
      </c>
      <c r="AG197" s="346">
        <v>33</v>
      </c>
      <c r="AH197" s="346">
        <v>23</v>
      </c>
      <c r="AI197" s="346" t="s">
        <v>430</v>
      </c>
      <c r="AJ197" s="346">
        <v>89</v>
      </c>
      <c r="AK197" s="346">
        <v>55</v>
      </c>
      <c r="AL197" s="346">
        <v>63</v>
      </c>
      <c r="AM197" s="346">
        <v>62</v>
      </c>
      <c r="AN197" s="346">
        <v>73</v>
      </c>
      <c r="AO197" s="373"/>
      <c r="AP197" s="348" t="s">
        <v>430</v>
      </c>
      <c r="AQ197" s="348" t="s">
        <v>430</v>
      </c>
      <c r="AR197" s="348">
        <v>14.39</v>
      </c>
      <c r="AS197" s="348">
        <v>13.14</v>
      </c>
      <c r="AT197" s="348">
        <v>8.8000000000000007</v>
      </c>
      <c r="AU197" s="351"/>
      <c r="AV197" s="346" t="s">
        <v>430</v>
      </c>
      <c r="AW197" s="346" t="s">
        <v>430</v>
      </c>
      <c r="AX197" s="346">
        <v>21</v>
      </c>
      <c r="AY197" s="346">
        <v>30</v>
      </c>
      <c r="AZ197" s="346">
        <v>68</v>
      </c>
      <c r="BA197" s="374"/>
      <c r="BB197" s="348">
        <v>8.5697193654724</v>
      </c>
      <c r="BC197" s="348">
        <v>0.556509154737724</v>
      </c>
      <c r="BD197" s="348">
        <v>9.6135070992858104E-2</v>
      </c>
      <c r="BE197" s="375">
        <v>0.45183256580876402</v>
      </c>
      <c r="BF197" s="374"/>
      <c r="BG197" s="375" t="s">
        <v>430</v>
      </c>
      <c r="BH197" s="674" t="s">
        <v>430</v>
      </c>
      <c r="BI197" s="348" t="s">
        <v>430</v>
      </c>
      <c r="BJ197" s="348" t="s">
        <v>430</v>
      </c>
      <c r="BK197" s="362"/>
      <c r="BL197" s="348" t="s">
        <v>6915</v>
      </c>
      <c r="BM197" s="373" t="s">
        <v>6916</v>
      </c>
      <c r="BN197" s="372" t="s">
        <v>430</v>
      </c>
      <c r="BO197" s="372" t="s">
        <v>430</v>
      </c>
      <c r="BP197" s="372" t="s">
        <v>430</v>
      </c>
      <c r="BQ197" s="373"/>
      <c r="BR197" s="354" t="s">
        <v>555</v>
      </c>
    </row>
    <row r="198" spans="1:70" s="428" customFormat="1" x14ac:dyDescent="0.25">
      <c r="A198" s="345" t="s">
        <v>7220</v>
      </c>
      <c r="B198" s="373"/>
      <c r="C198" s="719">
        <v>45716</v>
      </c>
      <c r="D198" s="373"/>
      <c r="E198" s="346">
        <v>168.37100000000001</v>
      </c>
      <c r="F198" s="373"/>
      <c r="G198" s="347">
        <v>17.331299999999999</v>
      </c>
      <c r="H198" s="374"/>
      <c r="I198" s="348">
        <v>-0.8921</v>
      </c>
      <c r="J198" s="348">
        <v>2.2134</v>
      </c>
      <c r="K198" s="348">
        <v>7.3583999999999996</v>
      </c>
      <c r="L198" s="348">
        <v>-5.3621999999999996</v>
      </c>
      <c r="M198" s="348">
        <v>-0.43769999999999998</v>
      </c>
      <c r="N198" s="350">
        <v>49.3872</v>
      </c>
      <c r="O198" s="348" t="s">
        <v>430</v>
      </c>
      <c r="P198" s="348" t="s">
        <v>430</v>
      </c>
      <c r="Q198" s="348" t="s">
        <v>430</v>
      </c>
      <c r="R198" s="348" t="s">
        <v>430</v>
      </c>
      <c r="S198" s="348">
        <v>7.9798</v>
      </c>
      <c r="T198" s="348">
        <v>5.1388999999999996</v>
      </c>
      <c r="U198" s="348">
        <v>13.5578</v>
      </c>
      <c r="V198" s="348">
        <v>30.2439</v>
      </c>
      <c r="W198" s="348">
        <v>7.1300999999999997</v>
      </c>
      <c r="X198" s="348">
        <v>45.938000000000002</v>
      </c>
      <c r="Y198" s="374"/>
      <c r="Z198" s="346">
        <v>66</v>
      </c>
      <c r="AA198" s="346">
        <v>46</v>
      </c>
      <c r="AB198" s="346">
        <v>15</v>
      </c>
      <c r="AC198" s="346">
        <v>93</v>
      </c>
      <c r="AD198" s="346">
        <v>68</v>
      </c>
      <c r="AE198" s="346">
        <v>30</v>
      </c>
      <c r="AF198" s="346" t="s">
        <v>430</v>
      </c>
      <c r="AG198" s="346" t="s">
        <v>430</v>
      </c>
      <c r="AH198" s="346" t="s">
        <v>430</v>
      </c>
      <c r="AI198" s="346" t="s">
        <v>430</v>
      </c>
      <c r="AJ198" s="346">
        <v>27</v>
      </c>
      <c r="AK198" s="346">
        <v>68</v>
      </c>
      <c r="AL198" s="346">
        <v>18</v>
      </c>
      <c r="AM198" s="346">
        <v>32</v>
      </c>
      <c r="AN198" s="346">
        <v>20</v>
      </c>
      <c r="AO198" s="373"/>
      <c r="AP198" s="348" t="s">
        <v>430</v>
      </c>
      <c r="AQ198" s="348" t="s">
        <v>430</v>
      </c>
      <c r="AR198" s="348" t="s">
        <v>430</v>
      </c>
      <c r="AS198" s="348" t="s">
        <v>430</v>
      </c>
      <c r="AT198" s="348">
        <v>18.77</v>
      </c>
      <c r="AU198" s="351"/>
      <c r="AV198" s="346" t="s">
        <v>430</v>
      </c>
      <c r="AW198" s="346" t="s">
        <v>430</v>
      </c>
      <c r="AX198" s="346" t="s">
        <v>430</v>
      </c>
      <c r="AY198" s="346" t="s">
        <v>430</v>
      </c>
      <c r="AZ198" s="346">
        <v>38</v>
      </c>
      <c r="BA198" s="374"/>
      <c r="BB198" s="348">
        <v>18.4980692040712</v>
      </c>
      <c r="BC198" s="348">
        <v>0</v>
      </c>
      <c r="BD198" s="348">
        <v>0.155636113187477</v>
      </c>
      <c r="BE198" s="375" t="s">
        <v>430</v>
      </c>
      <c r="BF198" s="374"/>
      <c r="BG198" s="375" t="s">
        <v>430</v>
      </c>
      <c r="BH198" s="674" t="s">
        <v>430</v>
      </c>
      <c r="BI198" s="348" t="s">
        <v>430</v>
      </c>
      <c r="BJ198" s="348" t="s">
        <v>430</v>
      </c>
      <c r="BK198" s="362"/>
      <c r="BL198" s="348" t="s">
        <v>7048</v>
      </c>
      <c r="BM198" s="373" t="s">
        <v>6634</v>
      </c>
      <c r="BN198" s="372" t="s">
        <v>430</v>
      </c>
      <c r="BO198" s="372" t="s">
        <v>430</v>
      </c>
      <c r="BP198" s="372" t="s">
        <v>430</v>
      </c>
      <c r="BQ198" s="373"/>
      <c r="BR198" s="354" t="s">
        <v>443</v>
      </c>
    </row>
    <row r="199" spans="1:70" s="428" customFormat="1" x14ac:dyDescent="0.25">
      <c r="A199" s="345" t="s">
        <v>7221</v>
      </c>
      <c r="B199" s="373"/>
      <c r="C199" s="719">
        <v>46045</v>
      </c>
      <c r="D199" s="373"/>
      <c r="E199" s="346">
        <v>160.29599999999999</v>
      </c>
      <c r="F199" s="373"/>
      <c r="G199" s="347">
        <v>9.9352999999999998</v>
      </c>
      <c r="H199" s="374"/>
      <c r="I199" s="348">
        <v>-0.68669999999999998</v>
      </c>
      <c r="J199" s="348">
        <v>2.6850999999999998</v>
      </c>
      <c r="K199" s="348">
        <v>7.2485999999999997</v>
      </c>
      <c r="L199" s="348">
        <v>-4.4637000000000002</v>
      </c>
      <c r="M199" s="348">
        <v>-0.78190000000000004</v>
      </c>
      <c r="N199" s="350" t="s">
        <v>430</v>
      </c>
      <c r="O199" s="348" t="s">
        <v>430</v>
      </c>
      <c r="P199" s="348" t="s">
        <v>430</v>
      </c>
      <c r="Q199" s="348" t="s">
        <v>430</v>
      </c>
      <c r="R199" s="348" t="s">
        <v>430</v>
      </c>
      <c r="S199" s="348">
        <v>8.1510999999999996</v>
      </c>
      <c r="T199" s="348">
        <v>3.7543000000000002</v>
      </c>
      <c r="U199" s="348" t="s">
        <v>430</v>
      </c>
      <c r="V199" s="348" t="s">
        <v>430</v>
      </c>
      <c r="W199" s="348">
        <v>6.8921000000000001</v>
      </c>
      <c r="X199" s="348">
        <v>-0.64700000000000002</v>
      </c>
      <c r="Y199" s="374"/>
      <c r="Z199" s="346">
        <v>55</v>
      </c>
      <c r="AA199" s="346">
        <v>32</v>
      </c>
      <c r="AB199" s="346">
        <v>22</v>
      </c>
      <c r="AC199" s="346">
        <v>80</v>
      </c>
      <c r="AD199" s="346">
        <v>79</v>
      </c>
      <c r="AE199" s="346" t="s">
        <v>430</v>
      </c>
      <c r="AF199" s="346" t="s">
        <v>430</v>
      </c>
      <c r="AG199" s="346" t="s">
        <v>430</v>
      </c>
      <c r="AH199" s="346" t="s">
        <v>430</v>
      </c>
      <c r="AI199" s="346" t="s">
        <v>430</v>
      </c>
      <c r="AJ199" s="346">
        <v>23</v>
      </c>
      <c r="AK199" s="346">
        <v>90</v>
      </c>
      <c r="AL199" s="346" t="s">
        <v>430</v>
      </c>
      <c r="AM199" s="346" t="s">
        <v>430</v>
      </c>
      <c r="AN199" s="346">
        <v>43</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21.9294915212745</v>
      </c>
      <c r="BC199" s="348">
        <v>0</v>
      </c>
      <c r="BD199" s="348">
        <v>-1.8726475947463E-2</v>
      </c>
      <c r="BE199" s="375" t="s">
        <v>430</v>
      </c>
      <c r="BF199" s="374"/>
      <c r="BG199" s="375" t="s">
        <v>430</v>
      </c>
      <c r="BH199" s="674" t="s">
        <v>430</v>
      </c>
      <c r="BI199" s="348" t="s">
        <v>430</v>
      </c>
      <c r="BJ199" s="348" t="s">
        <v>430</v>
      </c>
      <c r="BK199" s="362"/>
      <c r="BL199" s="348" t="s">
        <v>6945</v>
      </c>
      <c r="BM199" s="373" t="s">
        <v>2656</v>
      </c>
      <c r="BN199" s="372" t="s">
        <v>6946</v>
      </c>
      <c r="BO199" s="372" t="s">
        <v>430</v>
      </c>
      <c r="BP199" s="372" t="s">
        <v>430</v>
      </c>
      <c r="BQ199" s="373"/>
      <c r="BR199" s="354" t="s">
        <v>4673</v>
      </c>
    </row>
    <row r="200" spans="1:70" s="428" customFormat="1" x14ac:dyDescent="0.25">
      <c r="A200" s="345" t="s">
        <v>7222</v>
      </c>
      <c r="B200" s="373"/>
      <c r="C200" s="719">
        <v>46045</v>
      </c>
      <c r="D200" s="373"/>
      <c r="E200" s="346">
        <v>158.239</v>
      </c>
      <c r="F200" s="373"/>
      <c r="G200" s="347">
        <v>7.5731999999999999</v>
      </c>
      <c r="H200" s="374"/>
      <c r="I200" s="348">
        <v>-2.0055999999999998</v>
      </c>
      <c r="J200" s="348">
        <v>2.9723000000000002</v>
      </c>
      <c r="K200" s="348">
        <v>6.4024999999999999</v>
      </c>
      <c r="L200" s="348">
        <v>-17.4754</v>
      </c>
      <c r="M200" s="348">
        <v>-4.9702999999999999</v>
      </c>
      <c r="N200" s="350" t="s">
        <v>430</v>
      </c>
      <c r="O200" s="348" t="s">
        <v>430</v>
      </c>
      <c r="P200" s="348" t="s">
        <v>430</v>
      </c>
      <c r="Q200" s="348" t="s">
        <v>430</v>
      </c>
      <c r="R200" s="348" t="s">
        <v>430</v>
      </c>
      <c r="S200" s="348">
        <v>3.9489000000000001</v>
      </c>
      <c r="T200" s="348">
        <v>2.5733999999999999</v>
      </c>
      <c r="U200" s="348" t="s">
        <v>430</v>
      </c>
      <c r="V200" s="348" t="s">
        <v>430</v>
      </c>
      <c r="W200" s="348">
        <v>6.9131999999999998</v>
      </c>
      <c r="X200" s="348">
        <v>-24.268000000000001</v>
      </c>
      <c r="Y200" s="374"/>
      <c r="Z200" s="346">
        <v>75</v>
      </c>
      <c r="AA200" s="346">
        <v>17</v>
      </c>
      <c r="AB200" s="346">
        <v>43</v>
      </c>
      <c r="AC200" s="346">
        <v>102</v>
      </c>
      <c r="AD200" s="346">
        <v>97</v>
      </c>
      <c r="AE200" s="346" t="s">
        <v>430</v>
      </c>
      <c r="AF200" s="346" t="s">
        <v>430</v>
      </c>
      <c r="AG200" s="346" t="s">
        <v>430</v>
      </c>
      <c r="AH200" s="346" t="s">
        <v>430</v>
      </c>
      <c r="AI200" s="346" t="s">
        <v>430</v>
      </c>
      <c r="AJ200" s="346">
        <v>56</v>
      </c>
      <c r="AK200" s="346">
        <v>100</v>
      </c>
      <c r="AL200" s="346" t="s">
        <v>430</v>
      </c>
      <c r="AM200" s="346" t="s">
        <v>430</v>
      </c>
      <c r="AN200" s="346">
        <v>40</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43.878286063829897</v>
      </c>
      <c r="BC200" s="348">
        <v>0</v>
      </c>
      <c r="BD200" s="348">
        <v>-1.47053475085133E-2</v>
      </c>
      <c r="BE200" s="375" t="s">
        <v>430</v>
      </c>
      <c r="BF200" s="374"/>
      <c r="BG200" s="375" t="s">
        <v>430</v>
      </c>
      <c r="BH200" s="674" t="s">
        <v>430</v>
      </c>
      <c r="BI200" s="348" t="s">
        <v>430</v>
      </c>
      <c r="BJ200" s="348" t="s">
        <v>430</v>
      </c>
      <c r="BK200" s="362"/>
      <c r="BL200" s="348" t="s">
        <v>7051</v>
      </c>
      <c r="BM200" s="373" t="s">
        <v>2656</v>
      </c>
      <c r="BN200" s="372" t="s">
        <v>4837</v>
      </c>
      <c r="BO200" s="372" t="s">
        <v>430</v>
      </c>
      <c r="BP200" s="372" t="s">
        <v>430</v>
      </c>
      <c r="BQ200" s="373"/>
      <c r="BR200" s="354" t="s">
        <v>4673</v>
      </c>
    </row>
    <row r="201" spans="1:70" s="428" customFormat="1" x14ac:dyDescent="0.25">
      <c r="A201" s="345" t="s">
        <v>7223</v>
      </c>
      <c r="B201" s="373"/>
      <c r="C201" s="719">
        <v>45576</v>
      </c>
      <c r="D201" s="373"/>
      <c r="E201" s="346">
        <v>151.46299999999999</v>
      </c>
      <c r="F201" s="373"/>
      <c r="G201" s="347">
        <v>14.429500000000001</v>
      </c>
      <c r="H201" s="374"/>
      <c r="I201" s="348">
        <v>1.6719999999999999</v>
      </c>
      <c r="J201" s="348">
        <v>1.2490000000000001</v>
      </c>
      <c r="K201" s="348">
        <v>3.7206000000000001</v>
      </c>
      <c r="L201" s="348">
        <v>7.3559999999999999</v>
      </c>
      <c r="M201" s="348">
        <v>22.7332</v>
      </c>
      <c r="N201" s="350">
        <v>25.3736</v>
      </c>
      <c r="O201" s="348" t="s">
        <v>430</v>
      </c>
      <c r="P201" s="348" t="s">
        <v>430</v>
      </c>
      <c r="Q201" s="348" t="s">
        <v>430</v>
      </c>
      <c r="R201" s="348" t="s">
        <v>430</v>
      </c>
      <c r="S201" s="348">
        <v>2.0286</v>
      </c>
      <c r="T201" s="348">
        <v>35.7879</v>
      </c>
      <c r="U201" s="348">
        <v>26.575700000000001</v>
      </c>
      <c r="V201" s="348">
        <v>24.654399999999999</v>
      </c>
      <c r="W201" s="348">
        <v>5.1192000000000002</v>
      </c>
      <c r="X201" s="348">
        <v>22.075099999999999</v>
      </c>
      <c r="Y201" s="374"/>
      <c r="Z201" s="346">
        <v>2</v>
      </c>
      <c r="AA201" s="346">
        <v>56</v>
      </c>
      <c r="AB201" s="346">
        <v>52</v>
      </c>
      <c r="AC201" s="346">
        <v>18</v>
      </c>
      <c r="AD201" s="346">
        <v>3</v>
      </c>
      <c r="AE201" s="346">
        <v>35</v>
      </c>
      <c r="AF201" s="346" t="s">
        <v>430</v>
      </c>
      <c r="AG201" s="346" t="s">
        <v>430</v>
      </c>
      <c r="AH201" s="346" t="s">
        <v>430</v>
      </c>
      <c r="AI201" s="346" t="s">
        <v>430</v>
      </c>
      <c r="AJ201" s="346">
        <v>105</v>
      </c>
      <c r="AK201" s="346">
        <v>3</v>
      </c>
      <c r="AL201" s="346">
        <v>2</v>
      </c>
      <c r="AM201" s="346">
        <v>36</v>
      </c>
      <c r="AN201" s="346">
        <v>49</v>
      </c>
      <c r="AO201" s="373"/>
      <c r="AP201" s="348" t="s">
        <v>430</v>
      </c>
      <c r="AQ201" s="348" t="s">
        <v>430</v>
      </c>
      <c r="AR201" s="348" t="s">
        <v>430</v>
      </c>
      <c r="AS201" s="348" t="s">
        <v>430</v>
      </c>
      <c r="AT201" s="348">
        <v>38.590000000000003</v>
      </c>
      <c r="AU201" s="351"/>
      <c r="AV201" s="346" t="s">
        <v>430</v>
      </c>
      <c r="AW201" s="346" t="s">
        <v>430</v>
      </c>
      <c r="AX201" s="346" t="s">
        <v>430</v>
      </c>
      <c r="AY201" s="346" t="s">
        <v>430</v>
      </c>
      <c r="AZ201" s="346">
        <v>3</v>
      </c>
      <c r="BA201" s="374"/>
      <c r="BB201" s="348">
        <v>30.7647132682544</v>
      </c>
      <c r="BC201" s="348">
        <v>1.0033744696478599</v>
      </c>
      <c r="BD201" s="348">
        <v>5.19548237684739E-2</v>
      </c>
      <c r="BE201" s="375">
        <v>-0.10599477934870601</v>
      </c>
      <c r="BF201" s="374"/>
      <c r="BG201" s="375" t="s">
        <v>430</v>
      </c>
      <c r="BH201" s="674" t="s">
        <v>430</v>
      </c>
      <c r="BI201" s="348" t="s">
        <v>430</v>
      </c>
      <c r="BJ201" s="348" t="s">
        <v>430</v>
      </c>
      <c r="BK201" s="362"/>
      <c r="BL201" s="348" t="s">
        <v>6921</v>
      </c>
      <c r="BM201" s="373" t="s">
        <v>6922</v>
      </c>
      <c r="BN201" s="372" t="s">
        <v>430</v>
      </c>
      <c r="BO201" s="372" t="s">
        <v>430</v>
      </c>
      <c r="BP201" s="372" t="s">
        <v>430</v>
      </c>
      <c r="BQ201" s="373"/>
      <c r="BR201" s="354" t="s">
        <v>463</v>
      </c>
    </row>
    <row r="202" spans="1:70" s="428" customFormat="1" x14ac:dyDescent="0.25">
      <c r="A202" s="345" t="s">
        <v>7224</v>
      </c>
      <c r="B202" s="373"/>
      <c r="C202" s="719">
        <v>40014</v>
      </c>
      <c r="D202" s="373"/>
      <c r="E202" s="346">
        <v>136.84</v>
      </c>
      <c r="F202" s="373"/>
      <c r="G202" s="347">
        <v>87.728999999999999</v>
      </c>
      <c r="H202" s="374"/>
      <c r="I202" s="348" t="s">
        <v>430</v>
      </c>
      <c r="J202" s="348">
        <v>-0.22059999999999999</v>
      </c>
      <c r="K202" s="348">
        <v>1.2767999999999999</v>
      </c>
      <c r="L202" s="348">
        <v>7.6509</v>
      </c>
      <c r="M202" s="348">
        <v>1.2371000000000001</v>
      </c>
      <c r="N202" s="350">
        <v>4.9150999999999998</v>
      </c>
      <c r="O202" s="348">
        <v>3.7136999999999998</v>
      </c>
      <c r="P202" s="348">
        <v>13.3474</v>
      </c>
      <c r="Q202" s="348">
        <v>11.2758</v>
      </c>
      <c r="R202" s="348">
        <v>12.344799999999999</v>
      </c>
      <c r="S202" s="348">
        <v>3.1293000000000002</v>
      </c>
      <c r="T202" s="348">
        <v>15.346399999999999</v>
      </c>
      <c r="U202" s="348">
        <v>1.03E-2</v>
      </c>
      <c r="V202" s="348">
        <v>4.585</v>
      </c>
      <c r="W202" s="348">
        <v>1.1472</v>
      </c>
      <c r="X202" s="348">
        <v>13.563499999999999</v>
      </c>
      <c r="Y202" s="374"/>
      <c r="Z202" s="346" t="s">
        <v>430</v>
      </c>
      <c r="AA202" s="346">
        <v>101</v>
      </c>
      <c r="AB202" s="346">
        <v>99</v>
      </c>
      <c r="AC202" s="346">
        <v>12</v>
      </c>
      <c r="AD202" s="346">
        <v>52</v>
      </c>
      <c r="AE202" s="346">
        <v>71</v>
      </c>
      <c r="AF202" s="346">
        <v>51</v>
      </c>
      <c r="AG202" s="346">
        <v>42</v>
      </c>
      <c r="AH202" s="346">
        <v>31</v>
      </c>
      <c r="AI202" s="346">
        <v>19</v>
      </c>
      <c r="AJ202" s="346">
        <v>85</v>
      </c>
      <c r="AK202" s="346">
        <v>28</v>
      </c>
      <c r="AL202" s="346">
        <v>87</v>
      </c>
      <c r="AM202" s="346">
        <v>77</v>
      </c>
      <c r="AN202" s="346">
        <v>91</v>
      </c>
      <c r="AO202" s="373"/>
      <c r="AP202" s="348">
        <v>12.88</v>
      </c>
      <c r="AQ202" s="348">
        <v>13.67</v>
      </c>
      <c r="AR202" s="348">
        <v>11.48</v>
      </c>
      <c r="AS202" s="348">
        <v>8.01</v>
      </c>
      <c r="AT202" s="348">
        <v>7.33</v>
      </c>
      <c r="AU202" s="351"/>
      <c r="AV202" s="346">
        <v>19</v>
      </c>
      <c r="AW202" s="346">
        <v>22</v>
      </c>
      <c r="AX202" s="346">
        <v>29</v>
      </c>
      <c r="AY202" s="346">
        <v>45</v>
      </c>
      <c r="AZ202" s="346">
        <v>74</v>
      </c>
      <c r="BA202" s="374"/>
      <c r="BB202" s="348">
        <v>13.6891415113157</v>
      </c>
      <c r="BC202" s="348">
        <v>0.95282401603968803</v>
      </c>
      <c r="BD202" s="348">
        <v>5.0028797053392103E-2</v>
      </c>
      <c r="BE202" s="375">
        <v>7.7855248614797895E-2</v>
      </c>
      <c r="BF202" s="374"/>
      <c r="BG202" s="375" t="s">
        <v>430</v>
      </c>
      <c r="BH202" s="674" t="s">
        <v>430</v>
      </c>
      <c r="BI202" s="348" t="s">
        <v>430</v>
      </c>
      <c r="BJ202" s="348" t="s">
        <v>430</v>
      </c>
      <c r="BK202" s="362"/>
      <c r="BL202" s="348" t="s">
        <v>7054</v>
      </c>
      <c r="BM202" s="373" t="s">
        <v>7055</v>
      </c>
      <c r="BN202" s="372" t="s">
        <v>430</v>
      </c>
      <c r="BO202" s="372" t="s">
        <v>430</v>
      </c>
      <c r="BP202" s="372" t="s">
        <v>430</v>
      </c>
      <c r="BQ202" s="373"/>
      <c r="BR202" s="354" t="s">
        <v>910</v>
      </c>
    </row>
    <row r="203" spans="1:70" s="428" customFormat="1" x14ac:dyDescent="0.25">
      <c r="A203" s="345" t="s">
        <v>7225</v>
      </c>
      <c r="B203" s="373"/>
      <c r="C203" s="719">
        <v>44592</v>
      </c>
      <c r="D203" s="373"/>
      <c r="E203" s="346">
        <v>129.26300000000001</v>
      </c>
      <c r="F203" s="373"/>
      <c r="G203" s="347">
        <v>21.173999999999999</v>
      </c>
      <c r="H203" s="374"/>
      <c r="I203" s="348">
        <v>-6.6100000000000006E-2</v>
      </c>
      <c r="J203" s="348">
        <v>9.4000000000000004E-3</v>
      </c>
      <c r="K203" s="348">
        <v>4.6197999999999997</v>
      </c>
      <c r="L203" s="348">
        <v>6.5411999999999999</v>
      </c>
      <c r="M203" s="348">
        <v>6.8476999999999997</v>
      </c>
      <c r="N203" s="350">
        <v>17.294499999999999</v>
      </c>
      <c r="O203" s="348">
        <v>6.6292999999999997</v>
      </c>
      <c r="P203" s="348">
        <v>19.853999999999999</v>
      </c>
      <c r="Q203" s="348" t="s">
        <v>430</v>
      </c>
      <c r="R203" s="348" t="s">
        <v>430</v>
      </c>
      <c r="S203" s="348">
        <v>4.6870000000000003</v>
      </c>
      <c r="T203" s="348">
        <v>18.562100000000001</v>
      </c>
      <c r="U203" s="348">
        <v>7.8819999999999997</v>
      </c>
      <c r="V203" s="348">
        <v>12.4124</v>
      </c>
      <c r="W203" s="348">
        <v>1.5881000000000001</v>
      </c>
      <c r="X203" s="348">
        <v>17.9923</v>
      </c>
      <c r="Y203" s="374"/>
      <c r="Z203" s="346">
        <v>30</v>
      </c>
      <c r="AA203" s="346">
        <v>93</v>
      </c>
      <c r="AB203" s="346">
        <v>51</v>
      </c>
      <c r="AC203" s="346">
        <v>25</v>
      </c>
      <c r="AD203" s="346">
        <v>17</v>
      </c>
      <c r="AE203" s="346">
        <v>40</v>
      </c>
      <c r="AF203" s="346">
        <v>43</v>
      </c>
      <c r="AG203" s="346">
        <v>24</v>
      </c>
      <c r="AH203" s="346" t="s">
        <v>430</v>
      </c>
      <c r="AI203" s="346" t="s">
        <v>430</v>
      </c>
      <c r="AJ203" s="346">
        <v>39</v>
      </c>
      <c r="AK203" s="346">
        <v>20</v>
      </c>
      <c r="AL203" s="346">
        <v>38</v>
      </c>
      <c r="AM203" s="346">
        <v>46</v>
      </c>
      <c r="AN203" s="346">
        <v>79</v>
      </c>
      <c r="AO203" s="373"/>
      <c r="AP203" s="348" t="s">
        <v>430</v>
      </c>
      <c r="AQ203" s="348" t="s">
        <v>430</v>
      </c>
      <c r="AR203" s="348" t="s">
        <v>430</v>
      </c>
      <c r="AS203" s="348">
        <v>15.03</v>
      </c>
      <c r="AT203" s="348">
        <v>17.940000000000001</v>
      </c>
      <c r="AU203" s="351"/>
      <c r="AV203" s="346" t="s">
        <v>430</v>
      </c>
      <c r="AW203" s="346" t="s">
        <v>430</v>
      </c>
      <c r="AX203" s="346" t="s">
        <v>430</v>
      </c>
      <c r="AY203" s="346">
        <v>26</v>
      </c>
      <c r="AZ203" s="346">
        <v>45</v>
      </c>
      <c r="BA203" s="374"/>
      <c r="BB203" s="348">
        <v>15.8505417492783</v>
      </c>
      <c r="BC203" s="348">
        <v>0.99694353964414695</v>
      </c>
      <c r="BD203" s="348">
        <v>7.7479921987176098E-2</v>
      </c>
      <c r="BE203" s="375">
        <v>-6.4179549019243803E-2</v>
      </c>
      <c r="BF203" s="374"/>
      <c r="BG203" s="375" t="s">
        <v>430</v>
      </c>
      <c r="BH203" s="674" t="s">
        <v>430</v>
      </c>
      <c r="BI203" s="348" t="s">
        <v>430</v>
      </c>
      <c r="BJ203" s="348" t="s">
        <v>430</v>
      </c>
      <c r="BK203" s="362"/>
      <c r="BL203" s="348" t="s">
        <v>7057</v>
      </c>
      <c r="BM203" s="373" t="s">
        <v>7058</v>
      </c>
      <c r="BN203" s="372" t="s">
        <v>430</v>
      </c>
      <c r="BO203" s="372" t="s">
        <v>430</v>
      </c>
      <c r="BP203" s="372" t="s">
        <v>430</v>
      </c>
      <c r="BQ203" s="373"/>
      <c r="BR203" s="354" t="s">
        <v>6974</v>
      </c>
    </row>
    <row r="204" spans="1:70" s="428" customFormat="1" ht="11" x14ac:dyDescent="0.3">
      <c r="A204" s="841" t="s">
        <v>7226</v>
      </c>
      <c r="B204" s="842"/>
      <c r="C204" s="843">
        <v>46101</v>
      </c>
      <c r="D204" s="842"/>
      <c r="E204" s="844">
        <v>120.622</v>
      </c>
      <c r="F204" s="842"/>
      <c r="G204" s="845">
        <v>11.276</v>
      </c>
      <c r="H204" s="847"/>
      <c r="I204" s="846">
        <v>0.28460000000000002</v>
      </c>
      <c r="J204" s="846">
        <v>-0.52049999999999996</v>
      </c>
      <c r="K204" s="846">
        <v>1.9805999999999999</v>
      </c>
      <c r="L204" s="846">
        <v>4.8929999999999998</v>
      </c>
      <c r="M204" s="846" t="s">
        <v>430</v>
      </c>
      <c r="N204" s="848" t="s">
        <v>430</v>
      </c>
      <c r="O204" s="846" t="s">
        <v>430</v>
      </c>
      <c r="P204" s="846" t="s">
        <v>430</v>
      </c>
      <c r="Q204" s="846" t="s">
        <v>430</v>
      </c>
      <c r="R204" s="846" t="s">
        <v>430</v>
      </c>
      <c r="S204" s="846">
        <v>3.4306000000000001</v>
      </c>
      <c r="T204" s="846">
        <v>13.178800000000001</v>
      </c>
      <c r="U204" s="846" t="s">
        <v>430</v>
      </c>
      <c r="V204" s="846" t="s">
        <v>430</v>
      </c>
      <c r="W204" s="846">
        <v>3.5499999999999997E-2</v>
      </c>
      <c r="X204" s="846">
        <v>12.76</v>
      </c>
      <c r="Y204" s="847"/>
      <c r="Z204" s="844">
        <v>10</v>
      </c>
      <c r="AA204" s="844">
        <v>107</v>
      </c>
      <c r="AB204" s="844">
        <v>85</v>
      </c>
      <c r="AC204" s="844">
        <v>45</v>
      </c>
      <c r="AD204" s="844" t="s">
        <v>430</v>
      </c>
      <c r="AE204" s="844" t="s">
        <v>430</v>
      </c>
      <c r="AF204" s="844" t="s">
        <v>430</v>
      </c>
      <c r="AG204" s="844" t="s">
        <v>430</v>
      </c>
      <c r="AH204" s="844" t="s">
        <v>430</v>
      </c>
      <c r="AI204" s="844" t="s">
        <v>430</v>
      </c>
      <c r="AJ204" s="844">
        <v>78</v>
      </c>
      <c r="AK204" s="844">
        <v>44</v>
      </c>
      <c r="AL204" s="844" t="s">
        <v>430</v>
      </c>
      <c r="AM204" s="844" t="s">
        <v>430</v>
      </c>
      <c r="AN204" s="844">
        <v>112</v>
      </c>
      <c r="AO204" s="842"/>
      <c r="AP204" s="846" t="s">
        <v>430</v>
      </c>
      <c r="AQ204" s="846" t="s">
        <v>430</v>
      </c>
      <c r="AR204" s="846" t="s">
        <v>430</v>
      </c>
      <c r="AS204" s="846" t="s">
        <v>430</v>
      </c>
      <c r="AT204" s="846" t="s">
        <v>430</v>
      </c>
      <c r="AU204" s="849"/>
      <c r="AV204" s="844" t="s">
        <v>430</v>
      </c>
      <c r="AW204" s="844" t="s">
        <v>430</v>
      </c>
      <c r="AX204" s="844" t="s">
        <v>430</v>
      </c>
      <c r="AY204" s="844" t="s">
        <v>430</v>
      </c>
      <c r="AZ204" s="844" t="s">
        <v>430</v>
      </c>
      <c r="BA204" s="847"/>
      <c r="BB204" s="846">
        <v>4.6393531440375604</v>
      </c>
      <c r="BC204" s="846">
        <v>0.87790121562520596</v>
      </c>
      <c r="BD204" s="846">
        <v>0.134206316278945</v>
      </c>
      <c r="BE204" s="852">
        <v>-0.55001759413736495</v>
      </c>
      <c r="BF204" s="847"/>
      <c r="BG204" s="852" t="s">
        <v>430</v>
      </c>
      <c r="BH204" s="930" t="s">
        <v>430</v>
      </c>
      <c r="BI204" s="846" t="s">
        <v>430</v>
      </c>
      <c r="BJ204" s="846" t="s">
        <v>430</v>
      </c>
      <c r="BK204" s="851"/>
      <c r="BL204" s="846" t="s">
        <v>7060</v>
      </c>
      <c r="BM204" s="842" t="s">
        <v>7061</v>
      </c>
      <c r="BN204" s="855" t="s">
        <v>430</v>
      </c>
      <c r="BO204" s="855" t="s">
        <v>430</v>
      </c>
      <c r="BP204" s="855" t="s">
        <v>430</v>
      </c>
      <c r="BQ204" s="842"/>
      <c r="BR204" s="856" t="s">
        <v>555</v>
      </c>
    </row>
    <row r="205" spans="1:70" s="428" customFormat="1" x14ac:dyDescent="0.25">
      <c r="A205" s="345" t="s">
        <v>7227</v>
      </c>
      <c r="B205" s="373"/>
      <c r="C205" s="719">
        <v>45602</v>
      </c>
      <c r="D205" s="373"/>
      <c r="E205" s="346">
        <v>126.29</v>
      </c>
      <c r="F205" s="373"/>
      <c r="G205" s="347">
        <v>18.603999999999999</v>
      </c>
      <c r="H205" s="374"/>
      <c r="I205" s="348">
        <v>-0.72729999999999995</v>
      </c>
      <c r="J205" s="348">
        <v>2.4472</v>
      </c>
      <c r="K205" s="348">
        <v>7.0622999999999996</v>
      </c>
      <c r="L205" s="348">
        <v>-4.6413000000000002</v>
      </c>
      <c r="M205" s="348">
        <v>-0.54469999999999996</v>
      </c>
      <c r="N205" s="350">
        <v>48.6952</v>
      </c>
      <c r="O205" s="348" t="s">
        <v>430</v>
      </c>
      <c r="P205" s="348" t="s">
        <v>430</v>
      </c>
      <c r="Q205" s="348" t="s">
        <v>430</v>
      </c>
      <c r="R205" s="348" t="s">
        <v>430</v>
      </c>
      <c r="S205" s="348">
        <v>7.9844999999999997</v>
      </c>
      <c r="T205" s="348">
        <v>3.8963999999999999</v>
      </c>
      <c r="U205" s="348">
        <v>13.2209</v>
      </c>
      <c r="V205" s="348">
        <v>29.587700000000002</v>
      </c>
      <c r="W205" s="348">
        <v>6.9127999999999998</v>
      </c>
      <c r="X205" s="348">
        <v>42.0914</v>
      </c>
      <c r="Y205" s="374"/>
      <c r="Z205" s="346">
        <v>58</v>
      </c>
      <c r="AA205" s="346">
        <v>41</v>
      </c>
      <c r="AB205" s="346">
        <v>28</v>
      </c>
      <c r="AC205" s="346">
        <v>88</v>
      </c>
      <c r="AD205" s="346">
        <v>75</v>
      </c>
      <c r="AE205" s="346">
        <v>32</v>
      </c>
      <c r="AF205" s="346" t="s">
        <v>430</v>
      </c>
      <c r="AG205" s="346" t="s">
        <v>430</v>
      </c>
      <c r="AH205" s="346" t="s">
        <v>430</v>
      </c>
      <c r="AI205" s="346" t="s">
        <v>430</v>
      </c>
      <c r="AJ205" s="346">
        <v>26</v>
      </c>
      <c r="AK205" s="346">
        <v>85</v>
      </c>
      <c r="AL205" s="346">
        <v>21</v>
      </c>
      <c r="AM205" s="346">
        <v>34</v>
      </c>
      <c r="AN205" s="346">
        <v>42</v>
      </c>
      <c r="AO205" s="373"/>
      <c r="AP205" s="348" t="s">
        <v>430</v>
      </c>
      <c r="AQ205" s="348" t="s">
        <v>430</v>
      </c>
      <c r="AR205" s="348" t="s">
        <v>430</v>
      </c>
      <c r="AS205" s="348" t="s">
        <v>430</v>
      </c>
      <c r="AT205" s="348">
        <v>18.079999999999998</v>
      </c>
      <c r="AU205" s="351"/>
      <c r="AV205" s="346" t="s">
        <v>430</v>
      </c>
      <c r="AW205" s="346" t="s">
        <v>430</v>
      </c>
      <c r="AX205" s="346" t="s">
        <v>430</v>
      </c>
      <c r="AY205" s="346" t="s">
        <v>430</v>
      </c>
      <c r="AZ205" s="346">
        <v>44</v>
      </c>
      <c r="BA205" s="374"/>
      <c r="BB205" s="348">
        <v>17.381425610140699</v>
      </c>
      <c r="BC205" s="348">
        <v>0</v>
      </c>
      <c r="BD205" s="348">
        <v>0.166046429367849</v>
      </c>
      <c r="BE205" s="375" t="s">
        <v>430</v>
      </c>
      <c r="BF205" s="374"/>
      <c r="BG205" s="375" t="s">
        <v>430</v>
      </c>
      <c r="BH205" s="674" t="s">
        <v>430</v>
      </c>
      <c r="BI205" s="348" t="s">
        <v>430</v>
      </c>
      <c r="BJ205" s="348" t="s">
        <v>430</v>
      </c>
      <c r="BK205" s="362"/>
      <c r="BL205" s="348" t="s">
        <v>6757</v>
      </c>
      <c r="BM205" s="373" t="s">
        <v>6758</v>
      </c>
      <c r="BN205" s="372" t="s">
        <v>430</v>
      </c>
      <c r="BO205" s="372" t="s">
        <v>430</v>
      </c>
      <c r="BP205" s="372" t="s">
        <v>430</v>
      </c>
      <c r="BQ205" s="373"/>
      <c r="BR205" s="354" t="s">
        <v>463</v>
      </c>
    </row>
    <row r="206" spans="1:70" s="428" customFormat="1" x14ac:dyDescent="0.25">
      <c r="A206" s="345" t="s">
        <v>7228</v>
      </c>
      <c r="B206" s="373"/>
      <c r="C206" s="719">
        <v>45807</v>
      </c>
      <c r="D206" s="373"/>
      <c r="E206" s="346">
        <v>116.41</v>
      </c>
      <c r="F206" s="373"/>
      <c r="G206" s="347">
        <v>11.552199999999999</v>
      </c>
      <c r="H206" s="374"/>
      <c r="I206" s="348">
        <v>-0.10639999999999999</v>
      </c>
      <c r="J206" s="348">
        <v>0.70699999999999996</v>
      </c>
      <c r="K206" s="348">
        <v>2.4603999999999999</v>
      </c>
      <c r="L206" s="348">
        <v>1.9315</v>
      </c>
      <c r="M206" s="348">
        <v>1.9693000000000001</v>
      </c>
      <c r="N206" s="350">
        <v>14.29</v>
      </c>
      <c r="O206" s="348" t="s">
        <v>430</v>
      </c>
      <c r="P206" s="348" t="s">
        <v>430</v>
      </c>
      <c r="Q206" s="348" t="s">
        <v>430</v>
      </c>
      <c r="R206" s="348" t="s">
        <v>430</v>
      </c>
      <c r="S206" s="348">
        <v>2.8681999999999999</v>
      </c>
      <c r="T206" s="348">
        <v>5.3484999999999996</v>
      </c>
      <c r="U206" s="348">
        <v>5.0639000000000003</v>
      </c>
      <c r="V206" s="348">
        <v>10.3805</v>
      </c>
      <c r="W206" s="348">
        <v>1.8362000000000001</v>
      </c>
      <c r="X206" s="348">
        <v>12.715400000000001</v>
      </c>
      <c r="Y206" s="374"/>
      <c r="Z206" s="346">
        <v>35</v>
      </c>
      <c r="AA206" s="346">
        <v>65</v>
      </c>
      <c r="AB206" s="346">
        <v>69</v>
      </c>
      <c r="AC206" s="346">
        <v>64</v>
      </c>
      <c r="AD206" s="346">
        <v>45</v>
      </c>
      <c r="AE206" s="346">
        <v>46</v>
      </c>
      <c r="AF206" s="346" t="s">
        <v>430</v>
      </c>
      <c r="AG206" s="346" t="s">
        <v>430</v>
      </c>
      <c r="AH206" s="346" t="s">
        <v>430</v>
      </c>
      <c r="AI206" s="346" t="s">
        <v>430</v>
      </c>
      <c r="AJ206" s="346">
        <v>92</v>
      </c>
      <c r="AK206" s="346">
        <v>67</v>
      </c>
      <c r="AL206" s="346">
        <v>48</v>
      </c>
      <c r="AM206" s="346">
        <v>56</v>
      </c>
      <c r="AN206" s="346">
        <v>75</v>
      </c>
      <c r="AO206" s="373"/>
      <c r="AP206" s="348" t="s">
        <v>430</v>
      </c>
      <c r="AQ206" s="348" t="s">
        <v>430</v>
      </c>
      <c r="AR206" s="348" t="s">
        <v>430</v>
      </c>
      <c r="AS206" s="348" t="s">
        <v>430</v>
      </c>
      <c r="AT206" s="348">
        <v>9.1999999999999993</v>
      </c>
      <c r="AU206" s="351"/>
      <c r="AV206" s="346" t="s">
        <v>430</v>
      </c>
      <c r="AW206" s="346" t="s">
        <v>430</v>
      </c>
      <c r="AX206" s="346" t="s">
        <v>430</v>
      </c>
      <c r="AY206" s="346" t="s">
        <v>430</v>
      </c>
      <c r="AZ206" s="346">
        <v>67</v>
      </c>
      <c r="BA206" s="374"/>
      <c r="BB206" s="348">
        <v>4.4298175308129801</v>
      </c>
      <c r="BC206" s="348">
        <v>0.179371958134598</v>
      </c>
      <c r="BD206" s="348">
        <v>0.12544566194774701</v>
      </c>
      <c r="BE206" s="375">
        <v>3.9930100648794001E-2</v>
      </c>
      <c r="BF206" s="374"/>
      <c r="BG206" s="375" t="s">
        <v>430</v>
      </c>
      <c r="BH206" s="674" t="s">
        <v>430</v>
      </c>
      <c r="BI206" s="348" t="s">
        <v>430</v>
      </c>
      <c r="BJ206" s="348" t="s">
        <v>430</v>
      </c>
      <c r="BK206" s="362"/>
      <c r="BL206" s="348" t="s">
        <v>7064</v>
      </c>
      <c r="BM206" s="373" t="s">
        <v>7065</v>
      </c>
      <c r="BN206" s="372" t="s">
        <v>430</v>
      </c>
      <c r="BO206" s="372" t="s">
        <v>430</v>
      </c>
      <c r="BP206" s="372" t="s">
        <v>430</v>
      </c>
      <c r="BQ206" s="373"/>
      <c r="BR206" s="354" t="s">
        <v>443</v>
      </c>
    </row>
    <row r="207" spans="1:70" s="428" customFormat="1" x14ac:dyDescent="0.25">
      <c r="A207" s="345" t="s">
        <v>7229</v>
      </c>
      <c r="B207" s="373"/>
      <c r="C207" s="719">
        <v>44664</v>
      </c>
      <c r="D207" s="373"/>
      <c r="E207" s="346">
        <v>116.71</v>
      </c>
      <c r="F207" s="373"/>
      <c r="G207" s="347">
        <v>14.255599999999999</v>
      </c>
      <c r="H207" s="374"/>
      <c r="I207" s="348">
        <v>0.51470000000000005</v>
      </c>
      <c r="J207" s="348">
        <v>2.2808999999999999</v>
      </c>
      <c r="K207" s="348">
        <v>6.9428999999999998</v>
      </c>
      <c r="L207" s="348">
        <v>15.7759</v>
      </c>
      <c r="M207" s="348">
        <v>3.1251000000000002</v>
      </c>
      <c r="N207" s="350">
        <v>-0.45810000000000001</v>
      </c>
      <c r="O207" s="348">
        <v>2.7699999999999999E-2</v>
      </c>
      <c r="P207" s="348">
        <v>12.349600000000001</v>
      </c>
      <c r="Q207" s="348" t="s">
        <v>430</v>
      </c>
      <c r="R207" s="348" t="s">
        <v>430</v>
      </c>
      <c r="S207" s="348">
        <v>14.6907</v>
      </c>
      <c r="T207" s="348">
        <v>21.44</v>
      </c>
      <c r="U207" s="348">
        <v>-7.1997999999999998</v>
      </c>
      <c r="V207" s="348">
        <v>-2.5718000000000001</v>
      </c>
      <c r="W207" s="348">
        <v>2.9767999999999999</v>
      </c>
      <c r="X207" s="348">
        <v>8.5189000000000004</v>
      </c>
      <c r="Y207" s="374"/>
      <c r="Z207" s="346">
        <v>6</v>
      </c>
      <c r="AA207" s="346">
        <v>43</v>
      </c>
      <c r="AB207" s="346">
        <v>31</v>
      </c>
      <c r="AC207" s="346">
        <v>2</v>
      </c>
      <c r="AD207" s="346">
        <v>34</v>
      </c>
      <c r="AE207" s="346">
        <v>84</v>
      </c>
      <c r="AF207" s="346">
        <v>62</v>
      </c>
      <c r="AG207" s="346">
        <v>45</v>
      </c>
      <c r="AH207" s="346" t="s">
        <v>430</v>
      </c>
      <c r="AI207" s="346" t="s">
        <v>430</v>
      </c>
      <c r="AJ207" s="346">
        <v>1</v>
      </c>
      <c r="AK207" s="346">
        <v>16</v>
      </c>
      <c r="AL207" s="346">
        <v>98</v>
      </c>
      <c r="AM207" s="346">
        <v>92</v>
      </c>
      <c r="AN207" s="346">
        <v>60</v>
      </c>
      <c r="AO207" s="373"/>
      <c r="AP207" s="348" t="s">
        <v>430</v>
      </c>
      <c r="AQ207" s="348" t="s">
        <v>430</v>
      </c>
      <c r="AR207" s="348" t="s">
        <v>430</v>
      </c>
      <c r="AS207" s="348">
        <v>4.54</v>
      </c>
      <c r="AT207" s="348">
        <v>7.74</v>
      </c>
      <c r="AU207" s="351"/>
      <c r="AV207" s="346" t="s">
        <v>430</v>
      </c>
      <c r="AW207" s="346" t="s">
        <v>430</v>
      </c>
      <c r="AX207" s="346" t="s">
        <v>430</v>
      </c>
      <c r="AY207" s="346">
        <v>55</v>
      </c>
      <c r="AZ207" s="346">
        <v>72</v>
      </c>
      <c r="BA207" s="374"/>
      <c r="BB207" s="348">
        <v>20.766915114284</v>
      </c>
      <c r="BC207" s="348">
        <v>0.96191062698204999</v>
      </c>
      <c r="BD207" s="348">
        <v>3.77256884838649E-2</v>
      </c>
      <c r="BE207" s="375">
        <v>-8.9407139420497897E-2</v>
      </c>
      <c r="BF207" s="374"/>
      <c r="BG207" s="375" t="s">
        <v>430</v>
      </c>
      <c r="BH207" s="674" t="s">
        <v>430</v>
      </c>
      <c r="BI207" s="348" t="s">
        <v>430</v>
      </c>
      <c r="BJ207" s="348" t="s">
        <v>430</v>
      </c>
      <c r="BK207" s="362"/>
      <c r="BL207" s="348" t="s">
        <v>6935</v>
      </c>
      <c r="BM207" s="373" t="s">
        <v>4945</v>
      </c>
      <c r="BN207" s="372" t="s">
        <v>430</v>
      </c>
      <c r="BO207" s="372" t="s">
        <v>430</v>
      </c>
      <c r="BP207" s="372" t="s">
        <v>430</v>
      </c>
      <c r="BQ207" s="373"/>
      <c r="BR207" s="354" t="s">
        <v>7067</v>
      </c>
    </row>
    <row r="208" spans="1:70" s="428" customFormat="1" x14ac:dyDescent="0.25">
      <c r="A208" s="345" t="s">
        <v>7230</v>
      </c>
      <c r="B208" s="373"/>
      <c r="C208" s="719">
        <v>41759</v>
      </c>
      <c r="D208" s="373"/>
      <c r="E208" s="346">
        <v>110.113</v>
      </c>
      <c r="F208" s="373"/>
      <c r="G208" s="347">
        <v>45.228999999999999</v>
      </c>
      <c r="H208" s="374"/>
      <c r="I208" s="348" t="s">
        <v>430</v>
      </c>
      <c r="J208" s="348">
        <v>1.145</v>
      </c>
      <c r="K208" s="348">
        <v>3.0478000000000001</v>
      </c>
      <c r="L208" s="348">
        <v>4.9471999999999996</v>
      </c>
      <c r="M208" s="348">
        <v>5.8297999999999996</v>
      </c>
      <c r="N208" s="350">
        <v>18.613600000000002</v>
      </c>
      <c r="O208" s="348">
        <v>12.744300000000001</v>
      </c>
      <c r="P208" s="348">
        <v>16.9818</v>
      </c>
      <c r="Q208" s="348">
        <v>13.3987</v>
      </c>
      <c r="R208" s="348">
        <v>12.519600000000001</v>
      </c>
      <c r="S208" s="348">
        <v>3.5691999999999999</v>
      </c>
      <c r="T208" s="348">
        <v>15.2584</v>
      </c>
      <c r="U208" s="348">
        <v>7.3334000000000001</v>
      </c>
      <c r="V208" s="348">
        <v>15.593</v>
      </c>
      <c r="W208" s="348">
        <v>2.9855999999999998</v>
      </c>
      <c r="X208" s="348">
        <v>13.0617</v>
      </c>
      <c r="Y208" s="374"/>
      <c r="Z208" s="346" t="s">
        <v>430</v>
      </c>
      <c r="AA208" s="346">
        <v>57</v>
      </c>
      <c r="AB208" s="346">
        <v>64</v>
      </c>
      <c r="AC208" s="346">
        <v>43</v>
      </c>
      <c r="AD208" s="346">
        <v>20</v>
      </c>
      <c r="AE208" s="346">
        <v>37</v>
      </c>
      <c r="AF208" s="346">
        <v>30</v>
      </c>
      <c r="AG208" s="346">
        <v>31</v>
      </c>
      <c r="AH208" s="346">
        <v>21</v>
      </c>
      <c r="AI208" s="346">
        <v>17</v>
      </c>
      <c r="AJ208" s="346">
        <v>72</v>
      </c>
      <c r="AK208" s="346">
        <v>30</v>
      </c>
      <c r="AL208" s="346">
        <v>40</v>
      </c>
      <c r="AM208" s="346">
        <v>40</v>
      </c>
      <c r="AN208" s="346">
        <v>59</v>
      </c>
      <c r="AO208" s="373"/>
      <c r="AP208" s="348">
        <v>14</v>
      </c>
      <c r="AQ208" s="348">
        <v>15.72</v>
      </c>
      <c r="AR208" s="348">
        <v>15.59</v>
      </c>
      <c r="AS208" s="348">
        <v>15.68</v>
      </c>
      <c r="AT208" s="348">
        <v>17.149999999999999</v>
      </c>
      <c r="AU208" s="351"/>
      <c r="AV208" s="346">
        <v>15</v>
      </c>
      <c r="AW208" s="346">
        <v>17</v>
      </c>
      <c r="AX208" s="346">
        <v>17</v>
      </c>
      <c r="AY208" s="346">
        <v>25</v>
      </c>
      <c r="AZ208" s="346">
        <v>49</v>
      </c>
      <c r="BA208" s="374"/>
      <c r="BB208" s="348">
        <v>9.7526914411348198</v>
      </c>
      <c r="BC208" s="348">
        <v>0</v>
      </c>
      <c r="BD208" s="348">
        <v>9.3466454462777196E-2</v>
      </c>
      <c r="BE208" s="375" t="s">
        <v>430</v>
      </c>
      <c r="BF208" s="374"/>
      <c r="BG208" s="375" t="s">
        <v>430</v>
      </c>
      <c r="BH208" s="674" t="s">
        <v>430</v>
      </c>
      <c r="BI208" s="348" t="s">
        <v>430</v>
      </c>
      <c r="BJ208" s="348" t="s">
        <v>430</v>
      </c>
      <c r="BK208" s="362"/>
      <c r="BL208" s="348" t="s">
        <v>7069</v>
      </c>
      <c r="BM208" s="373" t="s">
        <v>6670</v>
      </c>
      <c r="BN208" s="372" t="s">
        <v>430</v>
      </c>
      <c r="BO208" s="372" t="s">
        <v>430</v>
      </c>
      <c r="BP208" s="372" t="s">
        <v>430</v>
      </c>
      <c r="BQ208" s="373"/>
      <c r="BR208" s="354" t="s">
        <v>519</v>
      </c>
    </row>
    <row r="209" spans="1:70" s="428" customFormat="1" x14ac:dyDescent="0.25">
      <c r="A209" s="345" t="s">
        <v>7231</v>
      </c>
      <c r="B209" s="373"/>
      <c r="C209" s="719">
        <v>46079</v>
      </c>
      <c r="D209" s="373"/>
      <c r="E209" s="346">
        <v>108.825</v>
      </c>
      <c r="F209" s="373"/>
      <c r="G209" s="347">
        <v>10.488</v>
      </c>
      <c r="H209" s="374"/>
      <c r="I209" s="348">
        <v>-0.9819</v>
      </c>
      <c r="J209" s="348">
        <v>-1.0659000000000001</v>
      </c>
      <c r="K209" s="348">
        <v>3.1166999999999998</v>
      </c>
      <c r="L209" s="348">
        <v>-1.9630000000000001</v>
      </c>
      <c r="M209" s="348" t="s">
        <v>430</v>
      </c>
      <c r="N209" s="350" t="s">
        <v>430</v>
      </c>
      <c r="O209" s="348" t="s">
        <v>430</v>
      </c>
      <c r="P209" s="348" t="s">
        <v>430</v>
      </c>
      <c r="Q209" s="348" t="s">
        <v>430</v>
      </c>
      <c r="R209" s="348" t="s">
        <v>430</v>
      </c>
      <c r="S209" s="348">
        <v>3.9239000000000002</v>
      </c>
      <c r="T209" s="348">
        <v>14.8866</v>
      </c>
      <c r="U209" s="348" t="s">
        <v>430</v>
      </c>
      <c r="V209" s="348" t="s">
        <v>430</v>
      </c>
      <c r="W209" s="348">
        <v>2.2422</v>
      </c>
      <c r="X209" s="348">
        <v>4.88</v>
      </c>
      <c r="Y209" s="374"/>
      <c r="Z209" s="346">
        <v>68</v>
      </c>
      <c r="AA209" s="346">
        <v>115</v>
      </c>
      <c r="AB209" s="346">
        <v>63</v>
      </c>
      <c r="AC209" s="346">
        <v>68</v>
      </c>
      <c r="AD209" s="346" t="s">
        <v>430</v>
      </c>
      <c r="AE209" s="346" t="s">
        <v>430</v>
      </c>
      <c r="AF209" s="346" t="s">
        <v>430</v>
      </c>
      <c r="AG209" s="346" t="s">
        <v>430</v>
      </c>
      <c r="AH209" s="346" t="s">
        <v>430</v>
      </c>
      <c r="AI209" s="346" t="s">
        <v>430</v>
      </c>
      <c r="AJ209" s="346">
        <v>60</v>
      </c>
      <c r="AK209" s="346">
        <v>33</v>
      </c>
      <c r="AL209" s="346" t="s">
        <v>430</v>
      </c>
      <c r="AM209" s="346" t="s">
        <v>430</v>
      </c>
      <c r="AN209" s="346">
        <v>71</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v>19.4023422064435</v>
      </c>
      <c r="BC209" s="348">
        <v>1.00050822598199</v>
      </c>
      <c r="BD209" s="348">
        <v>0.13346313989418501</v>
      </c>
      <c r="BE209" s="375">
        <v>-0.17085204100370999</v>
      </c>
      <c r="BF209" s="374"/>
      <c r="BG209" s="375" t="s">
        <v>430</v>
      </c>
      <c r="BH209" s="674" t="s">
        <v>430</v>
      </c>
      <c r="BI209" s="348" t="s">
        <v>430</v>
      </c>
      <c r="BJ209" s="348" t="s">
        <v>430</v>
      </c>
      <c r="BK209" s="362"/>
      <c r="BL209" s="348" t="s">
        <v>6952</v>
      </c>
      <c r="BM209" s="373" t="s">
        <v>6953</v>
      </c>
      <c r="BN209" s="372" t="s">
        <v>430</v>
      </c>
      <c r="BO209" s="372" t="s">
        <v>430</v>
      </c>
      <c r="BP209" s="372" t="s">
        <v>430</v>
      </c>
      <c r="BQ209" s="373"/>
      <c r="BR209" s="354" t="s">
        <v>6974</v>
      </c>
    </row>
    <row r="210" spans="1:70" s="428" customFormat="1" x14ac:dyDescent="0.25">
      <c r="A210" s="345" t="s">
        <v>7232</v>
      </c>
      <c r="B210" s="373"/>
      <c r="C210" s="719">
        <v>46076</v>
      </c>
      <c r="D210" s="373"/>
      <c r="E210" s="346">
        <v>109.629</v>
      </c>
      <c r="F210" s="373"/>
      <c r="G210" s="347">
        <v>12.162000000000001</v>
      </c>
      <c r="H210" s="374"/>
      <c r="I210" s="348">
        <v>1.8934</v>
      </c>
      <c r="J210" s="348">
        <v>1.6125</v>
      </c>
      <c r="K210" s="348">
        <v>4.6554000000000002</v>
      </c>
      <c r="L210" s="348">
        <v>10.4031</v>
      </c>
      <c r="M210" s="348" t="s">
        <v>430</v>
      </c>
      <c r="N210" s="350" t="s">
        <v>430</v>
      </c>
      <c r="O210" s="348" t="s">
        <v>430</v>
      </c>
      <c r="P210" s="348" t="s">
        <v>430</v>
      </c>
      <c r="Q210" s="348" t="s">
        <v>430</v>
      </c>
      <c r="R210" s="348" t="s">
        <v>430</v>
      </c>
      <c r="S210" s="348">
        <v>3.9043000000000001</v>
      </c>
      <c r="T210" s="348">
        <v>37.423699999999997</v>
      </c>
      <c r="U210" s="348" t="s">
        <v>430</v>
      </c>
      <c r="V210" s="348" t="s">
        <v>430</v>
      </c>
      <c r="W210" s="348">
        <v>4.9081000000000001</v>
      </c>
      <c r="X210" s="348">
        <v>21.62</v>
      </c>
      <c r="Y210" s="374"/>
      <c r="Z210" s="346">
        <v>1</v>
      </c>
      <c r="AA210" s="346">
        <v>50</v>
      </c>
      <c r="AB210" s="346">
        <v>50</v>
      </c>
      <c r="AC210" s="346">
        <v>8</v>
      </c>
      <c r="AD210" s="346" t="s">
        <v>430</v>
      </c>
      <c r="AE210" s="346" t="s">
        <v>430</v>
      </c>
      <c r="AF210" s="346" t="s">
        <v>430</v>
      </c>
      <c r="AG210" s="346" t="s">
        <v>430</v>
      </c>
      <c r="AH210" s="346" t="s">
        <v>430</v>
      </c>
      <c r="AI210" s="346" t="s">
        <v>430</v>
      </c>
      <c r="AJ210" s="346">
        <v>61</v>
      </c>
      <c r="AK210" s="346">
        <v>2</v>
      </c>
      <c r="AL210" s="346" t="s">
        <v>430</v>
      </c>
      <c r="AM210" s="346" t="s">
        <v>430</v>
      </c>
      <c r="AN210" s="346">
        <v>50</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74"/>
      <c r="BB210" s="348">
        <v>9.1122240317668695</v>
      </c>
      <c r="BC210" s="348">
        <v>0</v>
      </c>
      <c r="BD210" s="348">
        <v>0.476421525197252</v>
      </c>
      <c r="BE210" s="375" t="s">
        <v>430</v>
      </c>
      <c r="BF210" s="374"/>
      <c r="BG210" s="375" t="s">
        <v>430</v>
      </c>
      <c r="BH210" s="674" t="s">
        <v>430</v>
      </c>
      <c r="BI210" s="348" t="s">
        <v>430</v>
      </c>
      <c r="BJ210" s="348" t="s">
        <v>430</v>
      </c>
      <c r="BK210" s="362"/>
      <c r="BL210" s="348" t="s">
        <v>7072</v>
      </c>
      <c r="BM210" s="373" t="s">
        <v>7073</v>
      </c>
      <c r="BN210" s="372" t="s">
        <v>430</v>
      </c>
      <c r="BO210" s="372" t="s">
        <v>430</v>
      </c>
      <c r="BP210" s="372" t="s">
        <v>430</v>
      </c>
      <c r="BQ210" s="373"/>
      <c r="BR210" s="354" t="s">
        <v>6974</v>
      </c>
    </row>
    <row r="211" spans="1:70" s="428" customFormat="1" x14ac:dyDescent="0.25">
      <c r="A211" s="345" t="s">
        <v>7233</v>
      </c>
      <c r="B211" s="373"/>
      <c r="C211" s="719">
        <v>46020</v>
      </c>
      <c r="D211" s="373"/>
      <c r="E211" s="888">
        <v>99.51</v>
      </c>
      <c r="F211" s="373"/>
      <c r="G211" s="347">
        <v>10.3157</v>
      </c>
      <c r="H211" s="374"/>
      <c r="I211" s="348" t="s">
        <v>430</v>
      </c>
      <c r="J211" s="348">
        <v>5.6383999999999999</v>
      </c>
      <c r="K211" s="348">
        <v>9.0927000000000007</v>
      </c>
      <c r="L211" s="348">
        <v>-15.4125</v>
      </c>
      <c r="M211" s="348">
        <v>-2.9950999999999999</v>
      </c>
      <c r="N211" s="350" t="s">
        <v>430</v>
      </c>
      <c r="O211" s="348" t="s">
        <v>430</v>
      </c>
      <c r="P211" s="348" t="s">
        <v>430</v>
      </c>
      <c r="Q211" s="348" t="s">
        <v>430</v>
      </c>
      <c r="R211" s="348" t="s">
        <v>430</v>
      </c>
      <c r="S211" s="348">
        <v>5.9596</v>
      </c>
      <c r="T211" s="348">
        <v>4.0591999999999997</v>
      </c>
      <c r="U211" s="348">
        <v>3.2932999999999999</v>
      </c>
      <c r="V211" s="348" t="s">
        <v>430</v>
      </c>
      <c r="W211" s="348">
        <v>9.1527999999999992</v>
      </c>
      <c r="X211" s="348">
        <v>3.157</v>
      </c>
      <c r="Y211" s="374"/>
      <c r="Z211" s="346" t="s">
        <v>430</v>
      </c>
      <c r="AA211" s="346">
        <v>1</v>
      </c>
      <c r="AB211" s="346">
        <v>2</v>
      </c>
      <c r="AC211" s="346">
        <v>100</v>
      </c>
      <c r="AD211" s="346">
        <v>88</v>
      </c>
      <c r="AE211" s="346" t="s">
        <v>430</v>
      </c>
      <c r="AF211" s="346" t="s">
        <v>430</v>
      </c>
      <c r="AG211" s="346" t="s">
        <v>430</v>
      </c>
      <c r="AH211" s="346" t="s">
        <v>430</v>
      </c>
      <c r="AI211" s="346" t="s">
        <v>430</v>
      </c>
      <c r="AJ211" s="346">
        <v>36</v>
      </c>
      <c r="AK211" s="346">
        <v>81</v>
      </c>
      <c r="AL211" s="346">
        <v>59</v>
      </c>
      <c r="AM211" s="346" t="s">
        <v>430</v>
      </c>
      <c r="AN211" s="346">
        <v>2</v>
      </c>
      <c r="AO211" s="373"/>
      <c r="AP211" s="348" t="s">
        <v>430</v>
      </c>
      <c r="AQ211" s="348" t="s">
        <v>430</v>
      </c>
      <c r="AR211" s="348" t="s">
        <v>430</v>
      </c>
      <c r="AS211" s="348" t="s">
        <v>430</v>
      </c>
      <c r="AT211" s="348" t="s">
        <v>430</v>
      </c>
      <c r="AU211" s="351"/>
      <c r="AV211" s="346" t="s">
        <v>430</v>
      </c>
      <c r="AW211" s="346" t="s">
        <v>430</v>
      </c>
      <c r="AX211" s="346" t="s">
        <v>430</v>
      </c>
      <c r="AY211" s="346" t="s">
        <v>430</v>
      </c>
      <c r="AZ211" s="346" t="s">
        <v>430</v>
      </c>
      <c r="BA211" s="374"/>
      <c r="BB211" s="348">
        <v>41.730728766303798</v>
      </c>
      <c r="BC211" s="348">
        <v>0.89547493344603402</v>
      </c>
      <c r="BD211" s="348">
        <v>-2.9339276467746901E-2</v>
      </c>
      <c r="BE211" s="375">
        <v>1.1879443357025301</v>
      </c>
      <c r="BF211" s="374"/>
      <c r="BG211" s="375" t="s">
        <v>430</v>
      </c>
      <c r="BH211" s="674" t="s">
        <v>430</v>
      </c>
      <c r="BI211" s="348" t="s">
        <v>430</v>
      </c>
      <c r="BJ211" s="348" t="s">
        <v>430</v>
      </c>
      <c r="BK211" s="362"/>
      <c r="BL211" s="348" t="s">
        <v>6912</v>
      </c>
      <c r="BM211" s="373" t="s">
        <v>2656</v>
      </c>
      <c r="BN211" s="372" t="s">
        <v>6913</v>
      </c>
      <c r="BO211" s="372" t="s">
        <v>430</v>
      </c>
      <c r="BP211" s="372" t="s">
        <v>430</v>
      </c>
      <c r="BQ211" s="373"/>
      <c r="BR211" s="354" t="s">
        <v>5155</v>
      </c>
    </row>
    <row r="212" spans="1:70" s="428" customFormat="1" x14ac:dyDescent="0.25">
      <c r="A212" s="345" t="s">
        <v>7234</v>
      </c>
      <c r="B212" s="373"/>
      <c r="C212" s="719">
        <v>44153</v>
      </c>
      <c r="D212" s="373"/>
      <c r="E212" s="346">
        <v>83.278199999999998</v>
      </c>
      <c r="F212" s="373"/>
      <c r="G212" s="347">
        <v>18.568999999999999</v>
      </c>
      <c r="H212" s="374"/>
      <c r="I212" s="348">
        <v>-0.21490000000000001</v>
      </c>
      <c r="J212" s="348">
        <v>-1.2444999999999999</v>
      </c>
      <c r="K212" s="348">
        <v>0.74329999999999996</v>
      </c>
      <c r="L212" s="348">
        <v>5.0105000000000004</v>
      </c>
      <c r="M212" s="348">
        <v>-2.6067</v>
      </c>
      <c r="N212" s="350">
        <v>-0.33810000000000001</v>
      </c>
      <c r="O212" s="348">
        <v>1.3601000000000001</v>
      </c>
      <c r="P212" s="348">
        <v>10.1058</v>
      </c>
      <c r="Q212" s="348">
        <v>8.0669000000000004</v>
      </c>
      <c r="R212" s="348" t="s">
        <v>430</v>
      </c>
      <c r="S212" s="348">
        <v>2.8582999999999998</v>
      </c>
      <c r="T212" s="348">
        <v>10.767099999999999</v>
      </c>
      <c r="U212" s="348">
        <v>-5.3856999999999999</v>
      </c>
      <c r="V212" s="348">
        <v>-0.2203</v>
      </c>
      <c r="W212" s="348">
        <v>-0.26319999999999999</v>
      </c>
      <c r="X212" s="348">
        <v>11.391500000000001</v>
      </c>
      <c r="Y212" s="374"/>
      <c r="Z212" s="346">
        <v>42</v>
      </c>
      <c r="AA212" s="346">
        <v>117</v>
      </c>
      <c r="AB212" s="346">
        <v>106</v>
      </c>
      <c r="AC212" s="346">
        <v>41</v>
      </c>
      <c r="AD212" s="346">
        <v>85</v>
      </c>
      <c r="AE212" s="346">
        <v>83</v>
      </c>
      <c r="AF212" s="346">
        <v>59</v>
      </c>
      <c r="AG212" s="346">
        <v>56</v>
      </c>
      <c r="AH212" s="346">
        <v>38</v>
      </c>
      <c r="AI212" s="346" t="s">
        <v>430</v>
      </c>
      <c r="AJ212" s="346">
        <v>94</v>
      </c>
      <c r="AK212" s="346">
        <v>54</v>
      </c>
      <c r="AL212" s="346">
        <v>96</v>
      </c>
      <c r="AM212" s="346">
        <v>90</v>
      </c>
      <c r="AN212" s="346">
        <v>115</v>
      </c>
      <c r="AO212" s="373"/>
      <c r="AP212" s="348" t="s">
        <v>430</v>
      </c>
      <c r="AQ212" s="348" t="s">
        <v>430</v>
      </c>
      <c r="AR212" s="348">
        <v>7.63</v>
      </c>
      <c r="AS212" s="348">
        <v>4.0999999999999996</v>
      </c>
      <c r="AT212" s="348">
        <v>-0.63</v>
      </c>
      <c r="AU212" s="351"/>
      <c r="AV212" s="346" t="s">
        <v>430</v>
      </c>
      <c r="AW212" s="346" t="s">
        <v>430</v>
      </c>
      <c r="AX212" s="346">
        <v>39</v>
      </c>
      <c r="AY212" s="346">
        <v>57</v>
      </c>
      <c r="AZ212" s="346">
        <v>87</v>
      </c>
      <c r="BA212" s="374"/>
      <c r="BB212" s="348">
        <v>13.3486756303245</v>
      </c>
      <c r="BC212" s="348">
        <v>0.92880073096090598</v>
      </c>
      <c r="BD212" s="348">
        <v>3.2578364927268802E-2</v>
      </c>
      <c r="BE212" s="375">
        <v>-0.16703832618266901</v>
      </c>
      <c r="BF212" s="374"/>
      <c r="BG212" s="375" t="s">
        <v>430</v>
      </c>
      <c r="BH212" s="674" t="s">
        <v>430</v>
      </c>
      <c r="BI212" s="348" t="s">
        <v>430</v>
      </c>
      <c r="BJ212" s="348" t="s">
        <v>430</v>
      </c>
      <c r="BK212" s="362"/>
      <c r="BL212" s="348" t="s">
        <v>6932</v>
      </c>
      <c r="BM212" s="373" t="s">
        <v>4893</v>
      </c>
      <c r="BN212" s="372" t="s">
        <v>430</v>
      </c>
      <c r="BO212" s="372" t="s">
        <v>430</v>
      </c>
      <c r="BP212" s="372" t="s">
        <v>430</v>
      </c>
      <c r="BQ212" s="373"/>
      <c r="BR212" s="354" t="s">
        <v>6974</v>
      </c>
    </row>
    <row r="213" spans="1:70" s="428" customFormat="1" x14ac:dyDescent="0.25">
      <c r="A213" s="345" t="s">
        <v>7235</v>
      </c>
      <c r="B213" s="373"/>
      <c r="C213" s="719">
        <v>46212</v>
      </c>
      <c r="D213" s="373"/>
      <c r="E213" s="888">
        <v>82.78</v>
      </c>
      <c r="F213" s="373"/>
      <c r="G213" s="347">
        <v>10.039899999999999</v>
      </c>
      <c r="H213" s="374"/>
      <c r="I213" s="348">
        <v>0.32779999999999998</v>
      </c>
      <c r="J213" s="348">
        <v>0.40799999999999997</v>
      </c>
      <c r="K213" s="348">
        <v>0.39900000000000002</v>
      </c>
      <c r="L213" s="348" t="s">
        <v>430</v>
      </c>
      <c r="M213" s="348" t="s">
        <v>430</v>
      </c>
      <c r="N213" s="350" t="s">
        <v>430</v>
      </c>
      <c r="O213" s="348" t="s">
        <v>430</v>
      </c>
      <c r="P213" s="348" t="s">
        <v>430</v>
      </c>
      <c r="Q213" s="348" t="s">
        <v>430</v>
      </c>
      <c r="R213" s="348" t="s">
        <v>430</v>
      </c>
      <c r="S213" s="348" t="s">
        <v>430</v>
      </c>
      <c r="T213" s="348" t="s">
        <v>430</v>
      </c>
      <c r="U213" s="348" t="s">
        <v>430</v>
      </c>
      <c r="V213" s="348" t="s">
        <v>430</v>
      </c>
      <c r="W213" s="348">
        <v>1.3742000000000001</v>
      </c>
      <c r="X213" s="348">
        <v>0.39900000000000002</v>
      </c>
      <c r="Y213" s="374"/>
      <c r="Z213" s="346">
        <v>9</v>
      </c>
      <c r="AA213" s="346">
        <v>77</v>
      </c>
      <c r="AB213" s="346">
        <v>110</v>
      </c>
      <c r="AC213" s="346" t="s">
        <v>430</v>
      </c>
      <c r="AD213" s="346" t="s">
        <v>430</v>
      </c>
      <c r="AE213" s="346" t="s">
        <v>430</v>
      </c>
      <c r="AF213" s="346" t="s">
        <v>430</v>
      </c>
      <c r="AG213" s="346" t="s">
        <v>430</v>
      </c>
      <c r="AH213" s="346" t="s">
        <v>430</v>
      </c>
      <c r="AI213" s="346" t="s">
        <v>430</v>
      </c>
      <c r="AJ213" s="346" t="s">
        <v>430</v>
      </c>
      <c r="AK213" s="346" t="s">
        <v>430</v>
      </c>
      <c r="AL213" s="346" t="s">
        <v>430</v>
      </c>
      <c r="AM213" s="346" t="s">
        <v>430</v>
      </c>
      <c r="AN213" s="346">
        <v>87</v>
      </c>
      <c r="AO213" s="373"/>
      <c r="AP213" s="348" t="s">
        <v>430</v>
      </c>
      <c r="AQ213" s="348" t="s">
        <v>430</v>
      </c>
      <c r="AR213" s="348" t="s">
        <v>430</v>
      </c>
      <c r="AS213" s="348" t="s">
        <v>430</v>
      </c>
      <c r="AT213" s="348" t="s">
        <v>430</v>
      </c>
      <c r="AU213" s="351"/>
      <c r="AV213" s="346" t="s">
        <v>430</v>
      </c>
      <c r="AW213" s="346" t="s">
        <v>430</v>
      </c>
      <c r="AX213" s="346" t="s">
        <v>430</v>
      </c>
      <c r="AY213" s="346" t="s">
        <v>430</v>
      </c>
      <c r="AZ213" s="346" t="s">
        <v>430</v>
      </c>
      <c r="BA213" s="374"/>
      <c r="BB213" s="348" t="s">
        <v>430</v>
      </c>
      <c r="BC213" s="348">
        <v>0</v>
      </c>
      <c r="BD213" s="348">
        <v>0</v>
      </c>
      <c r="BE213" s="375">
        <v>-4.5657534246575301E-2</v>
      </c>
      <c r="BF213" s="374"/>
      <c r="BG213" s="375" t="s">
        <v>430</v>
      </c>
      <c r="BH213" s="674" t="s">
        <v>430</v>
      </c>
      <c r="BI213" s="348" t="s">
        <v>430</v>
      </c>
      <c r="BJ213" s="348" t="s">
        <v>430</v>
      </c>
      <c r="BK213" s="362"/>
      <c r="BL213" s="348" t="s">
        <v>7077</v>
      </c>
      <c r="BM213" s="373" t="s">
        <v>7078</v>
      </c>
      <c r="BN213" s="372" t="s">
        <v>430</v>
      </c>
      <c r="BO213" s="372" t="s">
        <v>430</v>
      </c>
      <c r="BP213" s="372" t="s">
        <v>430</v>
      </c>
      <c r="BQ213" s="373"/>
      <c r="BR213" s="354" t="s">
        <v>526</v>
      </c>
    </row>
    <row r="214" spans="1:70" s="428" customFormat="1" x14ac:dyDescent="0.25">
      <c r="A214" s="345" t="s">
        <v>7236</v>
      </c>
      <c r="B214" s="373"/>
      <c r="C214" s="719">
        <v>45800</v>
      </c>
      <c r="D214" s="373"/>
      <c r="E214" s="346">
        <v>88.935000000000002</v>
      </c>
      <c r="F214" s="373"/>
      <c r="G214" s="347">
        <v>22.4696</v>
      </c>
      <c r="H214" s="374"/>
      <c r="I214" s="348">
        <v>-1.9296</v>
      </c>
      <c r="J214" s="348">
        <v>3.0697000000000001</v>
      </c>
      <c r="K214" s="348">
        <v>6.5132000000000003</v>
      </c>
      <c r="L214" s="348">
        <v>-17.609300000000001</v>
      </c>
      <c r="M214" s="348">
        <v>-4.5316999999999998</v>
      </c>
      <c r="N214" s="350">
        <v>93.685100000000006</v>
      </c>
      <c r="O214" s="348" t="s">
        <v>430</v>
      </c>
      <c r="P214" s="348" t="s">
        <v>430</v>
      </c>
      <c r="Q214" s="348" t="s">
        <v>430</v>
      </c>
      <c r="R214" s="348" t="s">
        <v>430</v>
      </c>
      <c r="S214" s="348">
        <v>3.6612</v>
      </c>
      <c r="T214" s="348">
        <v>2.6627999999999998</v>
      </c>
      <c r="U214" s="348">
        <v>3.6286999999999998</v>
      </c>
      <c r="V214" s="348">
        <v>58.9148</v>
      </c>
      <c r="W214" s="348">
        <v>7.0384000000000002</v>
      </c>
      <c r="X214" s="348">
        <v>93.685400000000001</v>
      </c>
      <c r="Y214" s="374"/>
      <c r="Z214" s="346">
        <v>74</v>
      </c>
      <c r="AA214" s="346">
        <v>11</v>
      </c>
      <c r="AB214" s="346">
        <v>39</v>
      </c>
      <c r="AC214" s="346">
        <v>104</v>
      </c>
      <c r="AD214" s="346">
        <v>90</v>
      </c>
      <c r="AE214" s="346">
        <v>11</v>
      </c>
      <c r="AF214" s="346" t="s">
        <v>430</v>
      </c>
      <c r="AG214" s="346" t="s">
        <v>430</v>
      </c>
      <c r="AH214" s="346" t="s">
        <v>430</v>
      </c>
      <c r="AI214" s="346" t="s">
        <v>430</v>
      </c>
      <c r="AJ214" s="346">
        <v>69</v>
      </c>
      <c r="AK214" s="346">
        <v>98</v>
      </c>
      <c r="AL214" s="346">
        <v>55</v>
      </c>
      <c r="AM214" s="346">
        <v>11</v>
      </c>
      <c r="AN214" s="346">
        <v>30</v>
      </c>
      <c r="AO214" s="373"/>
      <c r="AP214" s="348" t="s">
        <v>430</v>
      </c>
      <c r="AQ214" s="348" t="s">
        <v>430</v>
      </c>
      <c r="AR214" s="348" t="s">
        <v>430</v>
      </c>
      <c r="AS214" s="348" t="s">
        <v>430</v>
      </c>
      <c r="AT214" s="348">
        <v>23.82</v>
      </c>
      <c r="AU214" s="351"/>
      <c r="AV214" s="346" t="s">
        <v>430</v>
      </c>
      <c r="AW214" s="346" t="s">
        <v>430</v>
      </c>
      <c r="AX214" s="346" t="s">
        <v>430</v>
      </c>
      <c r="AY214" s="346" t="s">
        <v>430</v>
      </c>
      <c r="AZ214" s="346">
        <v>12</v>
      </c>
      <c r="BA214" s="374"/>
      <c r="BB214" s="348">
        <v>52.0099534183977</v>
      </c>
      <c r="BC214" s="348">
        <v>0</v>
      </c>
      <c r="BD214" s="348">
        <v>0.111620300922051</v>
      </c>
      <c r="BE214" s="375" t="s">
        <v>430</v>
      </c>
      <c r="BF214" s="374"/>
      <c r="BG214" s="375" t="s">
        <v>430</v>
      </c>
      <c r="BH214" s="674" t="s">
        <v>430</v>
      </c>
      <c r="BI214" s="348" t="s">
        <v>430</v>
      </c>
      <c r="BJ214" s="348" t="s">
        <v>430</v>
      </c>
      <c r="BK214" s="362"/>
      <c r="BL214" s="348" t="s">
        <v>7080</v>
      </c>
      <c r="BM214" s="373" t="s">
        <v>6059</v>
      </c>
      <c r="BN214" s="372" t="s">
        <v>430</v>
      </c>
      <c r="BO214" s="372" t="s">
        <v>430</v>
      </c>
      <c r="BP214" s="372" t="s">
        <v>430</v>
      </c>
      <c r="BQ214" s="373"/>
      <c r="BR214" s="354" t="s">
        <v>463</v>
      </c>
    </row>
    <row r="215" spans="1:70" s="428" customFormat="1" x14ac:dyDescent="0.25">
      <c r="A215" s="345" t="s">
        <v>7237</v>
      </c>
      <c r="B215" s="373"/>
      <c r="C215" s="719">
        <v>41101</v>
      </c>
      <c r="D215" s="373"/>
      <c r="E215" s="346">
        <v>79.599999999999994</v>
      </c>
      <c r="F215" s="373"/>
      <c r="G215" s="347">
        <v>38.011000000000003</v>
      </c>
      <c r="H215" s="374"/>
      <c r="I215" s="348" t="s">
        <v>430</v>
      </c>
      <c r="J215" s="348">
        <v>0.49330000000000002</v>
      </c>
      <c r="K215" s="348">
        <v>2.1414</v>
      </c>
      <c r="L215" s="348">
        <v>2.9941</v>
      </c>
      <c r="M215" s="348">
        <v>0.48</v>
      </c>
      <c r="N215" s="350">
        <v>9.7087000000000003</v>
      </c>
      <c r="O215" s="348">
        <v>9.9102999999999994</v>
      </c>
      <c r="P215" s="348">
        <v>12.319900000000001</v>
      </c>
      <c r="Q215" s="348">
        <v>10.466799999999999</v>
      </c>
      <c r="R215" s="348">
        <v>9.5258000000000003</v>
      </c>
      <c r="S215" s="348">
        <v>3.6993999999999998</v>
      </c>
      <c r="T215" s="348">
        <v>7.4073000000000002</v>
      </c>
      <c r="U215" s="348">
        <v>2.0198999999999998</v>
      </c>
      <c r="V215" s="348">
        <v>7.1116000000000001</v>
      </c>
      <c r="W215" s="348">
        <v>1.4549000000000001</v>
      </c>
      <c r="X215" s="348">
        <v>9.9360999999999997</v>
      </c>
      <c r="Y215" s="374"/>
      <c r="Z215" s="346" t="s">
        <v>430</v>
      </c>
      <c r="AA215" s="346">
        <v>73</v>
      </c>
      <c r="AB215" s="346">
        <v>79</v>
      </c>
      <c r="AC215" s="346">
        <v>58</v>
      </c>
      <c r="AD215" s="346">
        <v>57</v>
      </c>
      <c r="AE215" s="346">
        <v>56</v>
      </c>
      <c r="AF215" s="346">
        <v>36</v>
      </c>
      <c r="AG215" s="346">
        <v>46</v>
      </c>
      <c r="AH215" s="346">
        <v>35</v>
      </c>
      <c r="AI215" s="346">
        <v>23</v>
      </c>
      <c r="AJ215" s="346">
        <v>68</v>
      </c>
      <c r="AK215" s="346">
        <v>64</v>
      </c>
      <c r="AL215" s="346">
        <v>75</v>
      </c>
      <c r="AM215" s="346">
        <v>66</v>
      </c>
      <c r="AN215" s="346">
        <v>84</v>
      </c>
      <c r="AO215" s="373"/>
      <c r="AP215" s="348">
        <v>10.39</v>
      </c>
      <c r="AQ215" s="348">
        <v>11.06</v>
      </c>
      <c r="AR215" s="348">
        <v>11.25</v>
      </c>
      <c r="AS215" s="348">
        <v>10.45</v>
      </c>
      <c r="AT215" s="348">
        <v>6.53</v>
      </c>
      <c r="AU215" s="351"/>
      <c r="AV215" s="346">
        <v>23</v>
      </c>
      <c r="AW215" s="346">
        <v>26</v>
      </c>
      <c r="AX215" s="346">
        <v>31</v>
      </c>
      <c r="AY215" s="346">
        <v>37</v>
      </c>
      <c r="AZ215" s="346">
        <v>78</v>
      </c>
      <c r="BA215" s="374"/>
      <c r="BB215" s="348">
        <v>5.61387328396727</v>
      </c>
      <c r="BC215" s="348">
        <v>0.39369473024882401</v>
      </c>
      <c r="BD215" s="348">
        <v>9.4348787648287899E-2</v>
      </c>
      <c r="BE215" s="375">
        <v>0.39715146964686399</v>
      </c>
      <c r="BF215" s="374"/>
      <c r="BG215" s="375" t="s">
        <v>430</v>
      </c>
      <c r="BH215" s="674" t="s">
        <v>430</v>
      </c>
      <c r="BI215" s="348" t="s">
        <v>430</v>
      </c>
      <c r="BJ215" s="348" t="s">
        <v>430</v>
      </c>
      <c r="BK215" s="362"/>
      <c r="BL215" s="348" t="s">
        <v>7082</v>
      </c>
      <c r="BM215" s="373" t="s">
        <v>7083</v>
      </c>
      <c r="BN215" s="372" t="s">
        <v>430</v>
      </c>
      <c r="BO215" s="372" t="s">
        <v>430</v>
      </c>
      <c r="BP215" s="372" t="s">
        <v>430</v>
      </c>
      <c r="BQ215" s="373"/>
      <c r="BR215" s="354" t="s">
        <v>7238</v>
      </c>
    </row>
    <row r="216" spans="1:70" s="428" customFormat="1" x14ac:dyDescent="0.25">
      <c r="A216" s="345" t="s">
        <v>7239</v>
      </c>
      <c r="B216" s="373"/>
      <c r="C216" s="719">
        <v>46013</v>
      </c>
      <c r="D216" s="373"/>
      <c r="E216" s="346">
        <v>78.075699999999998</v>
      </c>
      <c r="F216" s="373"/>
      <c r="G216" s="347">
        <v>10.5985</v>
      </c>
      <c r="H216" s="374"/>
      <c r="I216" s="348" t="s">
        <v>430</v>
      </c>
      <c r="J216" s="348">
        <v>0.59989999999999999</v>
      </c>
      <c r="K216" s="348">
        <v>2.1257000000000001</v>
      </c>
      <c r="L216" s="348">
        <v>5.4283000000000001</v>
      </c>
      <c r="M216" s="348">
        <v>5.7470999999999997</v>
      </c>
      <c r="N216" s="350" t="s">
        <v>430</v>
      </c>
      <c r="O216" s="348" t="s">
        <v>430</v>
      </c>
      <c r="P216" s="348" t="s">
        <v>430</v>
      </c>
      <c r="Q216" s="348" t="s">
        <v>430</v>
      </c>
      <c r="R216" s="348" t="s">
        <v>430</v>
      </c>
      <c r="S216" s="348">
        <v>3.2418999999999998</v>
      </c>
      <c r="T216" s="348">
        <v>16.520800000000001</v>
      </c>
      <c r="U216" s="348">
        <v>5.8929</v>
      </c>
      <c r="V216" s="348" t="s">
        <v>430</v>
      </c>
      <c r="W216" s="348">
        <v>2.1936</v>
      </c>
      <c r="X216" s="348">
        <v>5.9850000000000003</v>
      </c>
      <c r="Y216" s="374"/>
      <c r="Z216" s="346" t="s">
        <v>430</v>
      </c>
      <c r="AA216" s="346">
        <v>71</v>
      </c>
      <c r="AB216" s="346">
        <v>80</v>
      </c>
      <c r="AC216" s="346">
        <v>36</v>
      </c>
      <c r="AD216" s="346">
        <v>22</v>
      </c>
      <c r="AE216" s="346" t="s">
        <v>430</v>
      </c>
      <c r="AF216" s="346" t="s">
        <v>430</v>
      </c>
      <c r="AG216" s="346" t="s">
        <v>430</v>
      </c>
      <c r="AH216" s="346" t="s">
        <v>430</v>
      </c>
      <c r="AI216" s="346" t="s">
        <v>430</v>
      </c>
      <c r="AJ216" s="346">
        <v>82</v>
      </c>
      <c r="AK216" s="346">
        <v>25</v>
      </c>
      <c r="AL216" s="346">
        <v>45</v>
      </c>
      <c r="AM216" s="346" t="s">
        <v>430</v>
      </c>
      <c r="AN216" s="346">
        <v>72</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11.2468981053741</v>
      </c>
      <c r="BC216" s="348">
        <v>0</v>
      </c>
      <c r="BD216" s="348">
        <v>4.3821790377224702E-2</v>
      </c>
      <c r="BE216" s="375" t="s">
        <v>430</v>
      </c>
      <c r="BF216" s="374"/>
      <c r="BG216" s="375" t="s">
        <v>430</v>
      </c>
      <c r="BH216" s="674" t="s">
        <v>430</v>
      </c>
      <c r="BI216" s="348" t="s">
        <v>430</v>
      </c>
      <c r="BJ216" s="348" t="s">
        <v>430</v>
      </c>
      <c r="BK216" s="362"/>
      <c r="BL216" s="348" t="s">
        <v>7086</v>
      </c>
      <c r="BM216" s="373" t="s">
        <v>7087</v>
      </c>
      <c r="BN216" s="372" t="s">
        <v>430</v>
      </c>
      <c r="BO216" s="372" t="s">
        <v>430</v>
      </c>
      <c r="BP216" s="372" t="s">
        <v>430</v>
      </c>
      <c r="BQ216" s="373"/>
      <c r="BR216" s="354" t="s">
        <v>555</v>
      </c>
    </row>
    <row r="217" spans="1:70" s="428" customFormat="1" ht="11" x14ac:dyDescent="0.3">
      <c r="A217" s="841" t="s">
        <v>7240</v>
      </c>
      <c r="B217" s="842"/>
      <c r="C217" s="843">
        <v>46139</v>
      </c>
      <c r="D217" s="842"/>
      <c r="E217" s="844">
        <v>76.334699999999998</v>
      </c>
      <c r="F217" s="842"/>
      <c r="G217" s="845">
        <v>10.388999999999999</v>
      </c>
      <c r="H217" s="847"/>
      <c r="I217" s="846" t="s">
        <v>430</v>
      </c>
      <c r="J217" s="846">
        <v>0.62960000000000005</v>
      </c>
      <c r="K217" s="846">
        <v>2.4051</v>
      </c>
      <c r="L217" s="846">
        <v>2.0129999999999999</v>
      </c>
      <c r="M217" s="846" t="s">
        <v>430</v>
      </c>
      <c r="N217" s="848" t="s">
        <v>430</v>
      </c>
      <c r="O217" s="846" t="s">
        <v>430</v>
      </c>
      <c r="P217" s="846" t="s">
        <v>430</v>
      </c>
      <c r="Q217" s="846" t="s">
        <v>430</v>
      </c>
      <c r="R217" s="846" t="s">
        <v>430</v>
      </c>
      <c r="S217" s="846">
        <v>3.2395999999999998</v>
      </c>
      <c r="T217" s="846" t="s">
        <v>430</v>
      </c>
      <c r="U217" s="846" t="s">
        <v>430</v>
      </c>
      <c r="V217" s="846" t="s">
        <v>430</v>
      </c>
      <c r="W217" s="846">
        <v>2.2942</v>
      </c>
      <c r="X217" s="846">
        <v>3.89</v>
      </c>
      <c r="Y217" s="847"/>
      <c r="Z217" s="844" t="s">
        <v>430</v>
      </c>
      <c r="AA217" s="844">
        <v>70</v>
      </c>
      <c r="AB217" s="844">
        <v>70</v>
      </c>
      <c r="AC217" s="844">
        <v>63</v>
      </c>
      <c r="AD217" s="844" t="s">
        <v>430</v>
      </c>
      <c r="AE217" s="844" t="s">
        <v>430</v>
      </c>
      <c r="AF217" s="844" t="s">
        <v>430</v>
      </c>
      <c r="AG217" s="844" t="s">
        <v>430</v>
      </c>
      <c r="AH217" s="844" t="s">
        <v>430</v>
      </c>
      <c r="AI217" s="844" t="s">
        <v>430</v>
      </c>
      <c r="AJ217" s="844">
        <v>83</v>
      </c>
      <c r="AK217" s="844" t="s">
        <v>430</v>
      </c>
      <c r="AL217" s="844" t="s">
        <v>430</v>
      </c>
      <c r="AM217" s="844" t="s">
        <v>430</v>
      </c>
      <c r="AN217" s="844">
        <v>70</v>
      </c>
      <c r="AO217" s="842"/>
      <c r="AP217" s="846" t="s">
        <v>430</v>
      </c>
      <c r="AQ217" s="846" t="s">
        <v>430</v>
      </c>
      <c r="AR217" s="846" t="s">
        <v>430</v>
      </c>
      <c r="AS217" s="846" t="s">
        <v>430</v>
      </c>
      <c r="AT217" s="846" t="s">
        <v>430</v>
      </c>
      <c r="AU217" s="849"/>
      <c r="AV217" s="844" t="s">
        <v>430</v>
      </c>
      <c r="AW217" s="844" t="s">
        <v>430</v>
      </c>
      <c r="AX217" s="844" t="s">
        <v>430</v>
      </c>
      <c r="AY217" s="844" t="s">
        <v>430</v>
      </c>
      <c r="AZ217" s="844" t="s">
        <v>430</v>
      </c>
      <c r="BA217" s="847"/>
      <c r="BB217" s="846">
        <v>7.5762792315408296</v>
      </c>
      <c r="BC217" s="846">
        <v>1.90286750957424</v>
      </c>
      <c r="BD217" s="846">
        <v>3.1360792013967201E-2</v>
      </c>
      <c r="BE217" s="852">
        <v>-2.6636985314817498</v>
      </c>
      <c r="BF217" s="847"/>
      <c r="BG217" s="852" t="s">
        <v>430</v>
      </c>
      <c r="BH217" s="930" t="s">
        <v>430</v>
      </c>
      <c r="BI217" s="846" t="s">
        <v>430</v>
      </c>
      <c r="BJ217" s="846" t="s">
        <v>430</v>
      </c>
      <c r="BK217" s="851"/>
      <c r="BL217" s="846" t="s">
        <v>7089</v>
      </c>
      <c r="BM217" s="842" t="s">
        <v>7090</v>
      </c>
      <c r="BN217" s="855" t="s">
        <v>430</v>
      </c>
      <c r="BO217" s="855" t="s">
        <v>430</v>
      </c>
      <c r="BP217" s="855" t="s">
        <v>430</v>
      </c>
      <c r="BQ217" s="842"/>
      <c r="BR217" s="856" t="s">
        <v>604</v>
      </c>
    </row>
    <row r="218" spans="1:70" s="428" customFormat="1" x14ac:dyDescent="0.25">
      <c r="A218" s="345" t="s">
        <v>7241</v>
      </c>
      <c r="B218" s="373"/>
      <c r="C218" s="719">
        <v>44267</v>
      </c>
      <c r="D218" s="373"/>
      <c r="E218" s="346">
        <v>76.22</v>
      </c>
      <c r="F218" s="373"/>
      <c r="G218" s="347">
        <v>18.2453</v>
      </c>
      <c r="H218" s="374"/>
      <c r="I218" s="348" t="s">
        <v>430</v>
      </c>
      <c r="J218" s="348">
        <v>-9.4700000000000006E-2</v>
      </c>
      <c r="K218" s="348">
        <v>1.7318</v>
      </c>
      <c r="L218" s="348">
        <v>3.2896999999999998</v>
      </c>
      <c r="M218" s="348">
        <v>3.6871</v>
      </c>
      <c r="N218" s="350">
        <v>12.5562</v>
      </c>
      <c r="O218" s="348">
        <v>11.5162</v>
      </c>
      <c r="P218" s="348">
        <v>14.132300000000001</v>
      </c>
      <c r="Q218" s="348">
        <v>11.2608</v>
      </c>
      <c r="R218" s="348" t="s">
        <v>430</v>
      </c>
      <c r="S218" s="348">
        <v>2.6118000000000001</v>
      </c>
      <c r="T218" s="348">
        <v>8.7213999999999992</v>
      </c>
      <c r="U218" s="348">
        <v>4.8061999999999996</v>
      </c>
      <c r="V218" s="348">
        <v>9.2703000000000007</v>
      </c>
      <c r="W218" s="348">
        <v>1.3037000000000001</v>
      </c>
      <c r="X218" s="348">
        <v>11.728999999999999</v>
      </c>
      <c r="Y218" s="374"/>
      <c r="Z218" s="346" t="s">
        <v>430</v>
      </c>
      <c r="AA218" s="346">
        <v>98</v>
      </c>
      <c r="AB218" s="346">
        <v>89</v>
      </c>
      <c r="AC218" s="346">
        <v>52</v>
      </c>
      <c r="AD218" s="346">
        <v>30</v>
      </c>
      <c r="AE218" s="346">
        <v>48</v>
      </c>
      <c r="AF218" s="346">
        <v>32</v>
      </c>
      <c r="AG218" s="346">
        <v>40</v>
      </c>
      <c r="AH218" s="346">
        <v>32</v>
      </c>
      <c r="AI218" s="346" t="s">
        <v>430</v>
      </c>
      <c r="AJ218" s="346">
        <v>100</v>
      </c>
      <c r="AK218" s="346">
        <v>62</v>
      </c>
      <c r="AL218" s="346">
        <v>49</v>
      </c>
      <c r="AM218" s="346">
        <v>57</v>
      </c>
      <c r="AN218" s="346">
        <v>88</v>
      </c>
      <c r="AO218" s="373"/>
      <c r="AP218" s="348" t="s">
        <v>430</v>
      </c>
      <c r="AQ218" s="348" t="s">
        <v>430</v>
      </c>
      <c r="AR218" s="348">
        <v>12.79</v>
      </c>
      <c r="AS218" s="348">
        <v>12.69</v>
      </c>
      <c r="AT218" s="348">
        <v>10.29</v>
      </c>
      <c r="AU218" s="351"/>
      <c r="AV218" s="346" t="s">
        <v>430</v>
      </c>
      <c r="AW218" s="346" t="s">
        <v>430</v>
      </c>
      <c r="AX218" s="346">
        <v>27</v>
      </c>
      <c r="AY218" s="346">
        <v>32</v>
      </c>
      <c r="AZ218" s="346">
        <v>63</v>
      </c>
      <c r="BA218" s="374"/>
      <c r="BB218" s="348">
        <v>5.4499154402452197</v>
      </c>
      <c r="BC218" s="348">
        <v>0</v>
      </c>
      <c r="BD218" s="348">
        <v>0.12106809058385599</v>
      </c>
      <c r="BE218" s="375" t="s">
        <v>430</v>
      </c>
      <c r="BF218" s="374"/>
      <c r="BG218" s="375" t="s">
        <v>430</v>
      </c>
      <c r="BH218" s="674" t="s">
        <v>430</v>
      </c>
      <c r="BI218" s="348" t="s">
        <v>430</v>
      </c>
      <c r="BJ218" s="348" t="s">
        <v>430</v>
      </c>
      <c r="BK218" s="362"/>
      <c r="BL218" s="348" t="s">
        <v>7092</v>
      </c>
      <c r="BM218" s="373" t="s">
        <v>5070</v>
      </c>
      <c r="BN218" s="372" t="s">
        <v>430</v>
      </c>
      <c r="BO218" s="372" t="s">
        <v>430</v>
      </c>
      <c r="BP218" s="372" t="s">
        <v>430</v>
      </c>
      <c r="BQ218" s="373"/>
      <c r="BR218" s="354" t="s">
        <v>548</v>
      </c>
    </row>
    <row r="219" spans="1:70" s="428" customFormat="1" x14ac:dyDescent="0.25">
      <c r="A219" s="345" t="s">
        <v>7242</v>
      </c>
      <c r="B219" s="373"/>
      <c r="C219" s="719">
        <v>44532</v>
      </c>
      <c r="D219" s="373"/>
      <c r="E219" s="346">
        <v>56.982199999999999</v>
      </c>
      <c r="F219" s="373"/>
      <c r="G219" s="347">
        <v>16.223500000000001</v>
      </c>
      <c r="H219" s="374"/>
      <c r="I219" s="348">
        <v>-2.6499999999999999E-2</v>
      </c>
      <c r="J219" s="348">
        <v>-0.54859999999999998</v>
      </c>
      <c r="K219" s="348">
        <v>1.492</v>
      </c>
      <c r="L219" s="348">
        <v>5.7443</v>
      </c>
      <c r="M219" s="348">
        <v>1.5441</v>
      </c>
      <c r="N219" s="350">
        <v>4.4668999999999999</v>
      </c>
      <c r="O219" s="348">
        <v>1.9460999999999999</v>
      </c>
      <c r="P219" s="348">
        <v>11.8087</v>
      </c>
      <c r="Q219" s="348" t="s">
        <v>430</v>
      </c>
      <c r="R219" s="348" t="s">
        <v>430</v>
      </c>
      <c r="S219" s="348">
        <v>2.7974999999999999</v>
      </c>
      <c r="T219" s="348">
        <v>15.3073</v>
      </c>
      <c r="U219" s="348">
        <v>-0.93369999999999997</v>
      </c>
      <c r="V219" s="348">
        <v>3.9881000000000002</v>
      </c>
      <c r="W219" s="348">
        <v>0.95709999999999995</v>
      </c>
      <c r="X219" s="348">
        <v>10.847200000000001</v>
      </c>
      <c r="Y219" s="374"/>
      <c r="Z219" s="346">
        <v>27</v>
      </c>
      <c r="AA219" s="346">
        <v>109</v>
      </c>
      <c r="AB219" s="346">
        <v>93</v>
      </c>
      <c r="AC219" s="346">
        <v>31</v>
      </c>
      <c r="AD219" s="346">
        <v>49</v>
      </c>
      <c r="AE219" s="346">
        <v>74</v>
      </c>
      <c r="AF219" s="346">
        <v>57</v>
      </c>
      <c r="AG219" s="346">
        <v>50</v>
      </c>
      <c r="AH219" s="346" t="s">
        <v>430</v>
      </c>
      <c r="AI219" s="346" t="s">
        <v>430</v>
      </c>
      <c r="AJ219" s="346">
        <v>95</v>
      </c>
      <c r="AK219" s="346">
        <v>29</v>
      </c>
      <c r="AL219" s="346">
        <v>90</v>
      </c>
      <c r="AM219" s="346">
        <v>80</v>
      </c>
      <c r="AN219" s="346">
        <v>95</v>
      </c>
      <c r="AO219" s="373"/>
      <c r="AP219" s="348" t="s">
        <v>430</v>
      </c>
      <c r="AQ219" s="348" t="s">
        <v>430</v>
      </c>
      <c r="AR219" s="348" t="s">
        <v>430</v>
      </c>
      <c r="AS219" s="348">
        <v>6.48</v>
      </c>
      <c r="AT219" s="348">
        <v>6</v>
      </c>
      <c r="AU219" s="351"/>
      <c r="AV219" s="346" t="s">
        <v>430</v>
      </c>
      <c r="AW219" s="346" t="s">
        <v>430</v>
      </c>
      <c r="AX219" s="346" t="s">
        <v>430</v>
      </c>
      <c r="AY219" s="346">
        <v>51</v>
      </c>
      <c r="AZ219" s="346">
        <v>79</v>
      </c>
      <c r="BA219" s="374"/>
      <c r="BB219" s="348">
        <v>14.070570394176899</v>
      </c>
      <c r="BC219" s="348">
        <v>0.98753775609453598</v>
      </c>
      <c r="BD219" s="348">
        <v>4.248919114764E-2</v>
      </c>
      <c r="BE219" s="375">
        <v>-4.5459190863405101E-2</v>
      </c>
      <c r="BF219" s="374"/>
      <c r="BG219" s="375" t="s">
        <v>430</v>
      </c>
      <c r="BH219" s="674" t="s">
        <v>430</v>
      </c>
      <c r="BI219" s="348" t="s">
        <v>430</v>
      </c>
      <c r="BJ219" s="348" t="s">
        <v>430</v>
      </c>
      <c r="BK219" s="362"/>
      <c r="BL219" s="348" t="s">
        <v>6932</v>
      </c>
      <c r="BM219" s="373" t="s">
        <v>4893</v>
      </c>
      <c r="BN219" s="372" t="s">
        <v>430</v>
      </c>
      <c r="BO219" s="372" t="s">
        <v>430</v>
      </c>
      <c r="BP219" s="372" t="s">
        <v>430</v>
      </c>
      <c r="BQ219" s="373"/>
      <c r="BR219" s="354" t="s">
        <v>443</v>
      </c>
    </row>
    <row r="220" spans="1:70" s="428" customFormat="1" x14ac:dyDescent="0.25">
      <c r="A220" s="345" t="s">
        <v>7243</v>
      </c>
      <c r="B220" s="373"/>
      <c r="C220" s="719">
        <v>45764</v>
      </c>
      <c r="D220" s="373"/>
      <c r="E220" s="346">
        <v>51.058199999999999</v>
      </c>
      <c r="F220" s="373"/>
      <c r="G220" s="347">
        <v>12.9184</v>
      </c>
      <c r="H220" s="374"/>
      <c r="I220" s="348">
        <v>0.22969999999999999</v>
      </c>
      <c r="J220" s="348">
        <v>1.7349000000000001</v>
      </c>
      <c r="K220" s="348">
        <v>8.7791999999999994</v>
      </c>
      <c r="L220" s="348">
        <v>14.485200000000001</v>
      </c>
      <c r="M220" s="348">
        <v>11.4635</v>
      </c>
      <c r="N220" s="350">
        <v>17.480599999999999</v>
      </c>
      <c r="O220" s="348" t="s">
        <v>430</v>
      </c>
      <c r="P220" s="348" t="s">
        <v>430</v>
      </c>
      <c r="Q220" s="348" t="s">
        <v>430</v>
      </c>
      <c r="R220" s="348" t="s">
        <v>430</v>
      </c>
      <c r="S220" s="348">
        <v>9.7327999999999992</v>
      </c>
      <c r="T220" s="348">
        <v>29.496099999999998</v>
      </c>
      <c r="U220" s="348">
        <v>8.3122000000000007</v>
      </c>
      <c r="V220" s="348">
        <v>11.194900000000001</v>
      </c>
      <c r="W220" s="348">
        <v>4.484</v>
      </c>
      <c r="X220" s="348">
        <v>21.35</v>
      </c>
      <c r="Y220" s="374"/>
      <c r="Z220" s="346">
        <v>12</v>
      </c>
      <c r="AA220" s="346">
        <v>49</v>
      </c>
      <c r="AB220" s="346">
        <v>3</v>
      </c>
      <c r="AC220" s="346">
        <v>3</v>
      </c>
      <c r="AD220" s="346">
        <v>9</v>
      </c>
      <c r="AE220" s="346">
        <v>39</v>
      </c>
      <c r="AF220" s="346" t="s">
        <v>430</v>
      </c>
      <c r="AG220" s="346" t="s">
        <v>430</v>
      </c>
      <c r="AH220" s="346" t="s">
        <v>430</v>
      </c>
      <c r="AI220" s="346" t="s">
        <v>430</v>
      </c>
      <c r="AJ220" s="346">
        <v>5</v>
      </c>
      <c r="AK220" s="346">
        <v>7</v>
      </c>
      <c r="AL220" s="346">
        <v>36</v>
      </c>
      <c r="AM220" s="346">
        <v>51</v>
      </c>
      <c r="AN220" s="346">
        <v>52</v>
      </c>
      <c r="AO220" s="373"/>
      <c r="AP220" s="348" t="s">
        <v>430</v>
      </c>
      <c r="AQ220" s="348" t="s">
        <v>430</v>
      </c>
      <c r="AR220" s="348" t="s">
        <v>430</v>
      </c>
      <c r="AS220" s="348" t="s">
        <v>430</v>
      </c>
      <c r="AT220" s="348">
        <v>25.48</v>
      </c>
      <c r="AU220" s="351"/>
      <c r="AV220" s="346" t="s">
        <v>430</v>
      </c>
      <c r="AW220" s="346" t="s">
        <v>430</v>
      </c>
      <c r="AX220" s="346" t="s">
        <v>430</v>
      </c>
      <c r="AY220" s="346" t="s">
        <v>430</v>
      </c>
      <c r="AZ220" s="346">
        <v>6</v>
      </c>
      <c r="BA220" s="374"/>
      <c r="BB220" s="348">
        <v>17.247140020822599</v>
      </c>
      <c r="BC220" s="348">
        <v>1.0081556668076299</v>
      </c>
      <c r="BD220" s="348">
        <v>5.2333075660295901E-2</v>
      </c>
      <c r="BE220" s="375">
        <v>-8.2324241370988899E-2</v>
      </c>
      <c r="BF220" s="374"/>
      <c r="BG220" s="375" t="s">
        <v>430</v>
      </c>
      <c r="BH220" s="674" t="s">
        <v>430</v>
      </c>
      <c r="BI220" s="348" t="s">
        <v>430</v>
      </c>
      <c r="BJ220" s="348" t="s">
        <v>430</v>
      </c>
      <c r="BK220" s="362"/>
      <c r="BL220" s="348" t="s">
        <v>6932</v>
      </c>
      <c r="BM220" s="373" t="s">
        <v>4893</v>
      </c>
      <c r="BN220" s="372" t="s">
        <v>430</v>
      </c>
      <c r="BO220" s="372" t="s">
        <v>430</v>
      </c>
      <c r="BP220" s="372" t="s">
        <v>430</v>
      </c>
      <c r="BQ220" s="373"/>
      <c r="BR220" s="354" t="s">
        <v>555</v>
      </c>
    </row>
    <row r="221" spans="1:70" s="428" customFormat="1" x14ac:dyDescent="0.25">
      <c r="A221" s="345" t="s">
        <v>7244</v>
      </c>
      <c r="B221" s="373"/>
      <c r="C221" s="719">
        <v>41759</v>
      </c>
      <c r="D221" s="373"/>
      <c r="E221" s="346">
        <v>48.426900000000003</v>
      </c>
      <c r="F221" s="373"/>
      <c r="G221" s="347">
        <v>46.180500000000002</v>
      </c>
      <c r="H221" s="374"/>
      <c r="I221" s="348" t="s">
        <v>430</v>
      </c>
      <c r="J221" s="348">
        <v>0.49180000000000001</v>
      </c>
      <c r="K221" s="348">
        <v>2.3835000000000002</v>
      </c>
      <c r="L221" s="348">
        <v>8.1137999999999995</v>
      </c>
      <c r="M221" s="348">
        <v>7.4687000000000001</v>
      </c>
      <c r="N221" s="350">
        <v>10.6493</v>
      </c>
      <c r="O221" s="348">
        <v>6.7939999999999996</v>
      </c>
      <c r="P221" s="348">
        <v>14.145300000000001</v>
      </c>
      <c r="Q221" s="348">
        <v>12.0665</v>
      </c>
      <c r="R221" s="348">
        <v>12.3986</v>
      </c>
      <c r="S221" s="348">
        <v>2.7414000000000001</v>
      </c>
      <c r="T221" s="348">
        <v>17.337700000000002</v>
      </c>
      <c r="U221" s="348">
        <v>6.9523000000000001</v>
      </c>
      <c r="V221" s="348">
        <v>10.4575</v>
      </c>
      <c r="W221" s="348">
        <v>2.3734999999999999</v>
      </c>
      <c r="X221" s="348">
        <v>13.253399999999999</v>
      </c>
      <c r="Y221" s="374"/>
      <c r="Z221" s="346" t="s">
        <v>430</v>
      </c>
      <c r="AA221" s="346">
        <v>74</v>
      </c>
      <c r="AB221" s="346">
        <v>72</v>
      </c>
      <c r="AC221" s="346">
        <v>11</v>
      </c>
      <c r="AD221" s="346">
        <v>16</v>
      </c>
      <c r="AE221" s="346">
        <v>52</v>
      </c>
      <c r="AF221" s="346">
        <v>41</v>
      </c>
      <c r="AG221" s="346">
        <v>39</v>
      </c>
      <c r="AH221" s="346">
        <v>25</v>
      </c>
      <c r="AI221" s="346">
        <v>18</v>
      </c>
      <c r="AJ221" s="346">
        <v>97</v>
      </c>
      <c r="AK221" s="346">
        <v>24</v>
      </c>
      <c r="AL221" s="346">
        <v>42</v>
      </c>
      <c r="AM221" s="346">
        <v>55</v>
      </c>
      <c r="AN221" s="346">
        <v>68</v>
      </c>
      <c r="AO221" s="373"/>
      <c r="AP221" s="348">
        <v>13.31</v>
      </c>
      <c r="AQ221" s="348">
        <v>14.43</v>
      </c>
      <c r="AR221" s="348">
        <v>12.92</v>
      </c>
      <c r="AS221" s="348">
        <v>10.87</v>
      </c>
      <c r="AT221" s="348">
        <v>16.559999999999999</v>
      </c>
      <c r="AU221" s="351"/>
      <c r="AV221" s="346">
        <v>17</v>
      </c>
      <c r="AW221" s="346">
        <v>20</v>
      </c>
      <c r="AX221" s="346">
        <v>25</v>
      </c>
      <c r="AY221" s="346">
        <v>36</v>
      </c>
      <c r="AZ221" s="346">
        <v>50</v>
      </c>
      <c r="BA221" s="374"/>
      <c r="BB221" s="348">
        <v>11.6776809942717</v>
      </c>
      <c r="BC221" s="348">
        <v>0</v>
      </c>
      <c r="BD221" s="348">
        <v>6.2777287559669007E-2</v>
      </c>
      <c r="BE221" s="375" t="s">
        <v>430</v>
      </c>
      <c r="BF221" s="374"/>
      <c r="BG221" s="375" t="s">
        <v>430</v>
      </c>
      <c r="BH221" s="674" t="s">
        <v>430</v>
      </c>
      <c r="BI221" s="348" t="s">
        <v>430</v>
      </c>
      <c r="BJ221" s="348" t="s">
        <v>430</v>
      </c>
      <c r="BK221" s="362"/>
      <c r="BL221" s="348" t="s">
        <v>7096</v>
      </c>
      <c r="BM221" s="373" t="s">
        <v>7097</v>
      </c>
      <c r="BN221" s="372" t="s">
        <v>430</v>
      </c>
      <c r="BO221" s="372" t="s">
        <v>430</v>
      </c>
      <c r="BP221" s="372" t="s">
        <v>430</v>
      </c>
      <c r="BQ221" s="373"/>
      <c r="BR221" s="354" t="s">
        <v>519</v>
      </c>
    </row>
    <row r="222" spans="1:70" s="428" customFormat="1" x14ac:dyDescent="0.25">
      <c r="A222" s="345" t="s">
        <v>7245</v>
      </c>
      <c r="B222" s="373"/>
      <c r="C222" s="719">
        <v>41275</v>
      </c>
      <c r="D222" s="373"/>
      <c r="E222" s="346">
        <v>44.889200000000002</v>
      </c>
      <c r="F222" s="373"/>
      <c r="G222" s="347">
        <v>47.814300000000003</v>
      </c>
      <c r="H222" s="374"/>
      <c r="I222" s="348" t="s">
        <v>430</v>
      </c>
      <c r="J222" s="348">
        <v>4.8800000000000003E-2</v>
      </c>
      <c r="K222" s="348">
        <v>1.4605999999999999</v>
      </c>
      <c r="L222" s="348">
        <v>6.53</v>
      </c>
      <c r="M222" s="348">
        <v>3.1697000000000002</v>
      </c>
      <c r="N222" s="350">
        <v>6.6814999999999998</v>
      </c>
      <c r="O222" s="348">
        <v>6.4377000000000004</v>
      </c>
      <c r="P222" s="348">
        <v>12.4558</v>
      </c>
      <c r="Q222" s="348">
        <v>10.938700000000001</v>
      </c>
      <c r="R222" s="348">
        <v>10.8668</v>
      </c>
      <c r="S222" s="348">
        <v>2.8948</v>
      </c>
      <c r="T222" s="348">
        <v>13.5235</v>
      </c>
      <c r="U222" s="348">
        <v>1.9571000000000001</v>
      </c>
      <c r="V222" s="348">
        <v>6.2991000000000001</v>
      </c>
      <c r="W222" s="348">
        <v>1.1920999999999999</v>
      </c>
      <c r="X222" s="348">
        <v>10.9162</v>
      </c>
      <c r="Y222" s="374"/>
      <c r="Z222" s="346" t="s">
        <v>430</v>
      </c>
      <c r="AA222" s="346">
        <v>90</v>
      </c>
      <c r="AB222" s="346">
        <v>95</v>
      </c>
      <c r="AC222" s="346">
        <v>26</v>
      </c>
      <c r="AD222" s="346">
        <v>33</v>
      </c>
      <c r="AE222" s="346">
        <v>64</v>
      </c>
      <c r="AF222" s="346">
        <v>45</v>
      </c>
      <c r="AG222" s="346">
        <v>44</v>
      </c>
      <c r="AH222" s="346">
        <v>33</v>
      </c>
      <c r="AI222" s="346">
        <v>21</v>
      </c>
      <c r="AJ222" s="346">
        <v>90</v>
      </c>
      <c r="AK222" s="346">
        <v>43</v>
      </c>
      <c r="AL222" s="346">
        <v>77</v>
      </c>
      <c r="AM222" s="346">
        <v>69</v>
      </c>
      <c r="AN222" s="346">
        <v>90</v>
      </c>
      <c r="AO222" s="373"/>
      <c r="AP222" s="348">
        <v>11.7</v>
      </c>
      <c r="AQ222" s="348">
        <v>12.23</v>
      </c>
      <c r="AR222" s="348">
        <v>11.26</v>
      </c>
      <c r="AS222" s="348">
        <v>9.0299999999999994</v>
      </c>
      <c r="AT222" s="348">
        <v>9.44</v>
      </c>
      <c r="AU222" s="351"/>
      <c r="AV222" s="346">
        <v>21</v>
      </c>
      <c r="AW222" s="346">
        <v>25</v>
      </c>
      <c r="AX222" s="346">
        <v>30</v>
      </c>
      <c r="AY222" s="346">
        <v>42</v>
      </c>
      <c r="AZ222" s="346">
        <v>65</v>
      </c>
      <c r="BA222" s="374"/>
      <c r="BB222" s="348">
        <v>8.9723224581975192</v>
      </c>
      <c r="BC222" s="348">
        <v>0</v>
      </c>
      <c r="BD222" s="348">
        <v>6.5681355427070098E-2</v>
      </c>
      <c r="BE222" s="375" t="s">
        <v>430</v>
      </c>
      <c r="BF222" s="374"/>
      <c r="BG222" s="375" t="s">
        <v>430</v>
      </c>
      <c r="BH222" s="674" t="s">
        <v>430</v>
      </c>
      <c r="BI222" s="348" t="s">
        <v>430</v>
      </c>
      <c r="BJ222" s="348" t="s">
        <v>430</v>
      </c>
      <c r="BK222" s="362"/>
      <c r="BL222" s="348" t="s">
        <v>7060</v>
      </c>
      <c r="BM222" s="373" t="s">
        <v>7061</v>
      </c>
      <c r="BN222" s="372" t="s">
        <v>430</v>
      </c>
      <c r="BO222" s="372" t="s">
        <v>430</v>
      </c>
      <c r="BP222" s="372" t="s">
        <v>430</v>
      </c>
      <c r="BQ222" s="373"/>
      <c r="BR222" s="354" t="s">
        <v>910</v>
      </c>
    </row>
    <row r="223" spans="1:70" s="428" customFormat="1" x14ac:dyDescent="0.25">
      <c r="A223" s="345" t="s">
        <v>7246</v>
      </c>
      <c r="B223" s="373"/>
      <c r="C223" s="719">
        <v>46085</v>
      </c>
      <c r="D223" s="373"/>
      <c r="E223" s="888">
        <v>42.41</v>
      </c>
      <c r="F223" s="373"/>
      <c r="G223" s="347">
        <v>9.4758999999999993</v>
      </c>
      <c r="H223" s="374"/>
      <c r="I223" s="348" t="s">
        <v>430</v>
      </c>
      <c r="J223" s="348">
        <v>3.2997999999999998</v>
      </c>
      <c r="K223" s="348">
        <v>7.8571999999999997</v>
      </c>
      <c r="L223" s="348">
        <v>-4.4131999999999998</v>
      </c>
      <c r="M223" s="348" t="s">
        <v>430</v>
      </c>
      <c r="N223" s="350" t="s">
        <v>430</v>
      </c>
      <c r="O223" s="348" t="s">
        <v>430</v>
      </c>
      <c r="P223" s="348" t="s">
        <v>430</v>
      </c>
      <c r="Q223" s="348" t="s">
        <v>430</v>
      </c>
      <c r="R223" s="348" t="s">
        <v>430</v>
      </c>
      <c r="S223" s="348">
        <v>8.9308999999999994</v>
      </c>
      <c r="T223" s="348">
        <v>4.3280000000000003</v>
      </c>
      <c r="U223" s="348" t="s">
        <v>430</v>
      </c>
      <c r="V223" s="348" t="s">
        <v>430</v>
      </c>
      <c r="W223" s="348">
        <v>7.9260000000000002</v>
      </c>
      <c r="X223" s="348">
        <v>-5.2409999999999997</v>
      </c>
      <c r="Y223" s="374"/>
      <c r="Z223" s="346" t="s">
        <v>430</v>
      </c>
      <c r="AA223" s="346">
        <v>3</v>
      </c>
      <c r="AB223" s="346">
        <v>6</v>
      </c>
      <c r="AC223" s="346">
        <v>79</v>
      </c>
      <c r="AD223" s="346" t="s">
        <v>430</v>
      </c>
      <c r="AE223" s="346" t="s">
        <v>430</v>
      </c>
      <c r="AF223" s="346" t="s">
        <v>430</v>
      </c>
      <c r="AG223" s="346" t="s">
        <v>430</v>
      </c>
      <c r="AH223" s="346" t="s">
        <v>430</v>
      </c>
      <c r="AI223" s="346" t="s">
        <v>430</v>
      </c>
      <c r="AJ223" s="346">
        <v>7</v>
      </c>
      <c r="AK223" s="346">
        <v>73</v>
      </c>
      <c r="AL223" s="346" t="s">
        <v>430</v>
      </c>
      <c r="AM223" s="346" t="s">
        <v>430</v>
      </c>
      <c r="AN223" s="346">
        <v>5</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25.4534593039076</v>
      </c>
      <c r="BC223" s="348">
        <v>0</v>
      </c>
      <c r="BD223" s="348">
        <v>-3.5093878226974101E-2</v>
      </c>
      <c r="BE223" s="375" t="s">
        <v>430</v>
      </c>
      <c r="BF223" s="374"/>
      <c r="BG223" s="375" t="s">
        <v>430</v>
      </c>
      <c r="BH223" s="674" t="s">
        <v>430</v>
      </c>
      <c r="BI223" s="348" t="s">
        <v>430</v>
      </c>
      <c r="BJ223" s="348" t="s">
        <v>430</v>
      </c>
      <c r="BK223" s="362"/>
      <c r="BL223" s="348" t="s">
        <v>7100</v>
      </c>
      <c r="BM223" s="373" t="s">
        <v>2656</v>
      </c>
      <c r="BN223" s="372" t="s">
        <v>7101</v>
      </c>
      <c r="BO223" s="372" t="s">
        <v>430</v>
      </c>
      <c r="BP223" s="372" t="s">
        <v>430</v>
      </c>
      <c r="BQ223" s="373"/>
      <c r="BR223" s="354" t="s">
        <v>5155</v>
      </c>
    </row>
    <row r="224" spans="1:70" s="428" customFormat="1" x14ac:dyDescent="0.25">
      <c r="A224" s="345" t="s">
        <v>7247</v>
      </c>
      <c r="B224" s="373"/>
      <c r="C224" s="719">
        <v>46044</v>
      </c>
      <c r="D224" s="373"/>
      <c r="E224" s="346">
        <v>41.77</v>
      </c>
      <c r="F224" s="373"/>
      <c r="G224" s="347">
        <v>10.932700000000001</v>
      </c>
      <c r="H224" s="374"/>
      <c r="I224" s="348">
        <v>0.2752</v>
      </c>
      <c r="J224" s="348">
        <v>0.23380000000000001</v>
      </c>
      <c r="K224" s="348">
        <v>1.5936999999999999</v>
      </c>
      <c r="L224" s="348">
        <v>7.4097</v>
      </c>
      <c r="M224" s="348">
        <v>6.7271000000000001</v>
      </c>
      <c r="N224" s="350" t="s">
        <v>430</v>
      </c>
      <c r="O224" s="348" t="s">
        <v>430</v>
      </c>
      <c r="P224" s="348" t="s">
        <v>430</v>
      </c>
      <c r="Q224" s="348" t="s">
        <v>430</v>
      </c>
      <c r="R224" s="348" t="s">
        <v>430</v>
      </c>
      <c r="S224" s="348">
        <v>3.657</v>
      </c>
      <c r="T224" s="348">
        <v>20.860700000000001</v>
      </c>
      <c r="U224" s="348" t="s">
        <v>430</v>
      </c>
      <c r="V224" s="348" t="s">
        <v>430</v>
      </c>
      <c r="W224" s="348">
        <v>1.7989999999999999</v>
      </c>
      <c r="X224" s="348">
        <v>9.327</v>
      </c>
      <c r="Y224" s="374"/>
      <c r="Z224" s="346">
        <v>11</v>
      </c>
      <c r="AA224" s="346">
        <v>83</v>
      </c>
      <c r="AB224" s="346">
        <v>92</v>
      </c>
      <c r="AC224" s="346">
        <v>17</v>
      </c>
      <c r="AD224" s="346">
        <v>18</v>
      </c>
      <c r="AE224" s="346" t="s">
        <v>430</v>
      </c>
      <c r="AF224" s="346" t="s">
        <v>430</v>
      </c>
      <c r="AG224" s="346" t="s">
        <v>430</v>
      </c>
      <c r="AH224" s="346" t="s">
        <v>430</v>
      </c>
      <c r="AI224" s="346" t="s">
        <v>430</v>
      </c>
      <c r="AJ224" s="346">
        <v>70</v>
      </c>
      <c r="AK224" s="346">
        <v>17</v>
      </c>
      <c r="AL224" s="346" t="s">
        <v>430</v>
      </c>
      <c r="AM224" s="346" t="s">
        <v>430</v>
      </c>
      <c r="AN224" s="346">
        <v>76</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16.6022253886672</v>
      </c>
      <c r="BC224" s="348">
        <v>1.05799096722764</v>
      </c>
      <c r="BD224" s="348">
        <v>4.4798815109115202E-2</v>
      </c>
      <c r="BE224" s="375">
        <v>0.75331128049095397</v>
      </c>
      <c r="BF224" s="374"/>
      <c r="BG224" s="375" t="s">
        <v>430</v>
      </c>
      <c r="BH224" s="674" t="s">
        <v>430</v>
      </c>
      <c r="BI224" s="348" t="s">
        <v>430</v>
      </c>
      <c r="BJ224" s="348" t="s">
        <v>430</v>
      </c>
      <c r="BK224" s="362"/>
      <c r="BL224" s="348" t="s">
        <v>7103</v>
      </c>
      <c r="BM224" s="373" t="s">
        <v>4979</v>
      </c>
      <c r="BN224" s="372" t="s">
        <v>430</v>
      </c>
      <c r="BO224" s="372" t="s">
        <v>430</v>
      </c>
      <c r="BP224" s="372" t="s">
        <v>430</v>
      </c>
      <c r="BQ224" s="373"/>
      <c r="BR224" s="354" t="s">
        <v>548</v>
      </c>
    </row>
    <row r="225" spans="1:70" s="428" customFormat="1" x14ac:dyDescent="0.25">
      <c r="A225" s="345" t="s">
        <v>7248</v>
      </c>
      <c r="B225" s="373"/>
      <c r="C225" s="719">
        <v>45876</v>
      </c>
      <c r="D225" s="373"/>
      <c r="E225" s="346">
        <v>37.625100000000003</v>
      </c>
      <c r="F225" s="373"/>
      <c r="G225" s="347">
        <v>11.692</v>
      </c>
      <c r="H225" s="374"/>
      <c r="I225" s="348">
        <v>0.1731</v>
      </c>
      <c r="J225" s="348">
        <v>0.2555</v>
      </c>
      <c r="K225" s="348">
        <v>-2.1819000000000002</v>
      </c>
      <c r="L225" s="348">
        <v>-3.4803999999999999</v>
      </c>
      <c r="M225" s="348">
        <v>12.8942</v>
      </c>
      <c r="N225" s="350">
        <v>16.7822</v>
      </c>
      <c r="O225" s="348" t="s">
        <v>430</v>
      </c>
      <c r="P225" s="348" t="s">
        <v>430</v>
      </c>
      <c r="Q225" s="348" t="s">
        <v>430</v>
      </c>
      <c r="R225" s="348" t="s">
        <v>430</v>
      </c>
      <c r="S225" s="348">
        <v>-5.7202999999999999</v>
      </c>
      <c r="T225" s="348">
        <v>14.1251</v>
      </c>
      <c r="U225" s="348">
        <v>18.0688</v>
      </c>
      <c r="V225" s="348">
        <v>14.856</v>
      </c>
      <c r="W225" s="348">
        <v>-0.53090000000000004</v>
      </c>
      <c r="X225" s="348">
        <v>16.6248</v>
      </c>
      <c r="Y225" s="374"/>
      <c r="Z225" s="346">
        <v>14</v>
      </c>
      <c r="AA225" s="346">
        <v>82</v>
      </c>
      <c r="AB225" s="346">
        <v>114</v>
      </c>
      <c r="AC225" s="346">
        <v>72</v>
      </c>
      <c r="AD225" s="346">
        <v>6</v>
      </c>
      <c r="AE225" s="346">
        <v>42</v>
      </c>
      <c r="AF225" s="346" t="s">
        <v>430</v>
      </c>
      <c r="AG225" s="346" t="s">
        <v>430</v>
      </c>
      <c r="AH225" s="346" t="s">
        <v>430</v>
      </c>
      <c r="AI225" s="346" t="s">
        <v>430</v>
      </c>
      <c r="AJ225" s="346">
        <v>115</v>
      </c>
      <c r="AK225" s="346">
        <v>37</v>
      </c>
      <c r="AL225" s="346">
        <v>4</v>
      </c>
      <c r="AM225" s="346">
        <v>42</v>
      </c>
      <c r="AN225" s="346">
        <v>117</v>
      </c>
      <c r="AO225" s="373"/>
      <c r="AP225" s="348" t="s">
        <v>430</v>
      </c>
      <c r="AQ225" s="348" t="s">
        <v>430</v>
      </c>
      <c r="AR225" s="348" t="s">
        <v>430</v>
      </c>
      <c r="AS225" s="348" t="s">
        <v>430</v>
      </c>
      <c r="AT225" s="348">
        <v>18.63</v>
      </c>
      <c r="AU225" s="351"/>
      <c r="AV225" s="346" t="s">
        <v>430</v>
      </c>
      <c r="AW225" s="346" t="s">
        <v>430</v>
      </c>
      <c r="AX225" s="346" t="s">
        <v>430</v>
      </c>
      <c r="AY225" s="346" t="s">
        <v>430</v>
      </c>
      <c r="AZ225" s="346">
        <v>41</v>
      </c>
      <c r="BA225" s="374"/>
      <c r="BB225" s="348">
        <v>13.6296378509427</v>
      </c>
      <c r="BC225" s="348">
        <v>1.0355146527842101</v>
      </c>
      <c r="BD225" s="348">
        <v>6.785224792781E-2</v>
      </c>
      <c r="BE225" s="375">
        <v>-3.5738292466930097E-2</v>
      </c>
      <c r="BF225" s="374"/>
      <c r="BG225" s="375" t="s">
        <v>430</v>
      </c>
      <c r="BH225" s="674" t="s">
        <v>430</v>
      </c>
      <c r="BI225" s="348" t="s">
        <v>430</v>
      </c>
      <c r="BJ225" s="348" t="s">
        <v>430</v>
      </c>
      <c r="BK225" s="362"/>
      <c r="BL225" s="348" t="s">
        <v>7105</v>
      </c>
      <c r="BM225" s="373" t="s">
        <v>7106</v>
      </c>
      <c r="BN225" s="372" t="s">
        <v>430</v>
      </c>
      <c r="BO225" s="372" t="s">
        <v>430</v>
      </c>
      <c r="BP225" s="372" t="s">
        <v>430</v>
      </c>
      <c r="BQ225" s="373"/>
      <c r="BR225" s="354" t="s">
        <v>555</v>
      </c>
    </row>
    <row r="226" spans="1:70" s="428" customFormat="1" x14ac:dyDescent="0.25">
      <c r="A226" s="345" t="s">
        <v>7249</v>
      </c>
      <c r="B226" s="373"/>
      <c r="C226" s="719">
        <v>44616</v>
      </c>
      <c r="D226" s="373"/>
      <c r="E226" s="346">
        <v>36.926000000000002</v>
      </c>
      <c r="F226" s="373"/>
      <c r="G226" s="347">
        <v>15.9786</v>
      </c>
      <c r="H226" s="374"/>
      <c r="I226" s="348">
        <v>0.02</v>
      </c>
      <c r="J226" s="348">
        <v>-9.0700000000000003E-2</v>
      </c>
      <c r="K226" s="348">
        <v>2.3835999999999999</v>
      </c>
      <c r="L226" s="348">
        <v>3.2709999999999999</v>
      </c>
      <c r="M226" s="348">
        <v>0.77510000000000001</v>
      </c>
      <c r="N226" s="350">
        <v>7.2309999999999999</v>
      </c>
      <c r="O226" s="348">
        <v>3.1300000000000001E-2</v>
      </c>
      <c r="P226" s="348">
        <v>10.922000000000001</v>
      </c>
      <c r="Q226" s="348" t="s">
        <v>430</v>
      </c>
      <c r="R226" s="348" t="s">
        <v>430</v>
      </c>
      <c r="S226" s="348">
        <v>3.1522999999999999</v>
      </c>
      <c r="T226" s="348">
        <v>12.3134</v>
      </c>
      <c r="U226" s="348">
        <v>0.3145</v>
      </c>
      <c r="V226" s="348">
        <v>5.9932999999999996</v>
      </c>
      <c r="W226" s="348">
        <v>0.89090000000000003</v>
      </c>
      <c r="X226" s="348">
        <v>11.058</v>
      </c>
      <c r="Y226" s="374"/>
      <c r="Z226" s="346">
        <v>22</v>
      </c>
      <c r="AA226" s="346">
        <v>97</v>
      </c>
      <c r="AB226" s="346">
        <v>71</v>
      </c>
      <c r="AC226" s="346">
        <v>53</v>
      </c>
      <c r="AD226" s="346">
        <v>55</v>
      </c>
      <c r="AE226" s="346">
        <v>62</v>
      </c>
      <c r="AF226" s="346">
        <v>61</v>
      </c>
      <c r="AG226" s="346">
        <v>54</v>
      </c>
      <c r="AH226" s="346" t="s">
        <v>430</v>
      </c>
      <c r="AI226" s="346" t="s">
        <v>430</v>
      </c>
      <c r="AJ226" s="346">
        <v>84</v>
      </c>
      <c r="AK226" s="346">
        <v>50</v>
      </c>
      <c r="AL226" s="346">
        <v>86</v>
      </c>
      <c r="AM226" s="346">
        <v>71</v>
      </c>
      <c r="AN226" s="346">
        <v>97</v>
      </c>
      <c r="AO226" s="373"/>
      <c r="AP226" s="348" t="s">
        <v>430</v>
      </c>
      <c r="AQ226" s="348" t="s">
        <v>430</v>
      </c>
      <c r="AR226" s="348" t="s">
        <v>430</v>
      </c>
      <c r="AS226" s="348">
        <v>5.79</v>
      </c>
      <c r="AT226" s="348">
        <v>5.79</v>
      </c>
      <c r="AU226" s="351"/>
      <c r="AV226" s="346" t="s">
        <v>430</v>
      </c>
      <c r="AW226" s="346" t="s">
        <v>430</v>
      </c>
      <c r="AX226" s="346" t="s">
        <v>430</v>
      </c>
      <c r="AY226" s="346">
        <v>54</v>
      </c>
      <c r="AZ226" s="346">
        <v>80</v>
      </c>
      <c r="BA226" s="374"/>
      <c r="BB226" s="348">
        <v>13.8772500507682</v>
      </c>
      <c r="BC226" s="348">
        <v>0.94793905016700097</v>
      </c>
      <c r="BD226" s="348">
        <v>3.6900515475721603E-2</v>
      </c>
      <c r="BE226" s="375">
        <v>-0.13243558327636101</v>
      </c>
      <c r="BF226" s="374"/>
      <c r="BG226" s="375" t="s">
        <v>430</v>
      </c>
      <c r="BH226" s="674" t="s">
        <v>430</v>
      </c>
      <c r="BI226" s="348" t="s">
        <v>430</v>
      </c>
      <c r="BJ226" s="348" t="s">
        <v>430</v>
      </c>
      <c r="BK226" s="362"/>
      <c r="BL226" s="348" t="s">
        <v>7108</v>
      </c>
      <c r="BM226" s="373" t="s">
        <v>6386</v>
      </c>
      <c r="BN226" s="372" t="s">
        <v>430</v>
      </c>
      <c r="BO226" s="372" t="s">
        <v>430</v>
      </c>
      <c r="BP226" s="372" t="s">
        <v>430</v>
      </c>
      <c r="BQ226" s="373"/>
      <c r="BR226" s="354" t="s">
        <v>548</v>
      </c>
    </row>
    <row r="227" spans="1:70" s="428" customFormat="1" x14ac:dyDescent="0.25">
      <c r="A227" s="345" t="s">
        <v>7250</v>
      </c>
      <c r="B227" s="373"/>
      <c r="C227" s="719">
        <v>44778</v>
      </c>
      <c r="D227" s="373"/>
      <c r="E227" s="346">
        <v>36.31</v>
      </c>
      <c r="F227" s="373"/>
      <c r="G227" s="347">
        <v>14.5113</v>
      </c>
      <c r="H227" s="374"/>
      <c r="I227" s="348" t="s">
        <v>430</v>
      </c>
      <c r="J227" s="348">
        <v>-1.2272000000000001</v>
      </c>
      <c r="K227" s="348">
        <v>0.71279999999999999</v>
      </c>
      <c r="L227" s="348">
        <v>4.6032999999999999</v>
      </c>
      <c r="M227" s="348">
        <v>-4.0029000000000003</v>
      </c>
      <c r="N227" s="350">
        <v>-0.23849999999999999</v>
      </c>
      <c r="O227" s="348">
        <v>1.4280999999999999</v>
      </c>
      <c r="P227" s="348">
        <v>8.8054000000000006</v>
      </c>
      <c r="Q227" s="348" t="s">
        <v>430</v>
      </c>
      <c r="R227" s="348" t="s">
        <v>430</v>
      </c>
      <c r="S227" s="348">
        <v>1.9402999999999999</v>
      </c>
      <c r="T227" s="348">
        <v>9.4093999999999998</v>
      </c>
      <c r="U227" s="348">
        <v>-6.1406999999999998</v>
      </c>
      <c r="V227" s="348">
        <v>-0.24879999999999999</v>
      </c>
      <c r="W227" s="348">
        <v>-0.14929999999999999</v>
      </c>
      <c r="X227" s="348">
        <v>9.6998999999999995</v>
      </c>
      <c r="Y227" s="374"/>
      <c r="Z227" s="346" t="s">
        <v>430</v>
      </c>
      <c r="AA227" s="346">
        <v>116</v>
      </c>
      <c r="AB227" s="346">
        <v>108</v>
      </c>
      <c r="AC227" s="346">
        <v>47</v>
      </c>
      <c r="AD227" s="346">
        <v>89</v>
      </c>
      <c r="AE227" s="346">
        <v>82</v>
      </c>
      <c r="AF227" s="346">
        <v>58</v>
      </c>
      <c r="AG227" s="346">
        <v>57</v>
      </c>
      <c r="AH227" s="346" t="s">
        <v>430</v>
      </c>
      <c r="AI227" s="346" t="s">
        <v>430</v>
      </c>
      <c r="AJ227" s="346">
        <v>107</v>
      </c>
      <c r="AK227" s="346">
        <v>59</v>
      </c>
      <c r="AL227" s="346">
        <v>97</v>
      </c>
      <c r="AM227" s="346">
        <v>91</v>
      </c>
      <c r="AN227" s="346">
        <v>113</v>
      </c>
      <c r="AO227" s="373"/>
      <c r="AP227" s="348" t="s">
        <v>430</v>
      </c>
      <c r="AQ227" s="348" t="s">
        <v>430</v>
      </c>
      <c r="AR227" s="348" t="s">
        <v>430</v>
      </c>
      <c r="AS227" s="348">
        <v>3.71</v>
      </c>
      <c r="AT227" s="348">
        <v>-1.56</v>
      </c>
      <c r="AU227" s="351"/>
      <c r="AV227" s="346" t="s">
        <v>430</v>
      </c>
      <c r="AW227" s="346" t="s">
        <v>430</v>
      </c>
      <c r="AX227" s="346" t="s">
        <v>430</v>
      </c>
      <c r="AY227" s="346">
        <v>58</v>
      </c>
      <c r="AZ227" s="346">
        <v>88</v>
      </c>
      <c r="BA227" s="374"/>
      <c r="BB227" s="348">
        <v>12.7009904778983</v>
      </c>
      <c r="BC227" s="348">
        <v>1.0008762062054899</v>
      </c>
      <c r="BD227" s="348">
        <v>2.49859008229898E-2</v>
      </c>
      <c r="BE227" s="375">
        <v>-1.95315039346978E-2</v>
      </c>
      <c r="BF227" s="374"/>
      <c r="BG227" s="375" t="s">
        <v>430</v>
      </c>
      <c r="BH227" s="674" t="s">
        <v>430</v>
      </c>
      <c r="BI227" s="348" t="s">
        <v>430</v>
      </c>
      <c r="BJ227" s="348" t="s">
        <v>430</v>
      </c>
      <c r="BK227" s="362"/>
      <c r="BL227" s="348" t="s">
        <v>6945</v>
      </c>
      <c r="BM227" s="373" t="s">
        <v>6946</v>
      </c>
      <c r="BN227" s="372" t="s">
        <v>430</v>
      </c>
      <c r="BO227" s="372" t="s">
        <v>430</v>
      </c>
      <c r="BP227" s="372" t="s">
        <v>430</v>
      </c>
      <c r="BQ227" s="373"/>
      <c r="BR227" s="354" t="s">
        <v>555</v>
      </c>
    </row>
    <row r="228" spans="1:70" s="428" customFormat="1" x14ac:dyDescent="0.25">
      <c r="A228" s="345" t="s">
        <v>7251</v>
      </c>
      <c r="B228" s="373"/>
      <c r="C228" s="719">
        <v>46086</v>
      </c>
      <c r="D228" s="373"/>
      <c r="E228" s="346">
        <v>37.502000000000002</v>
      </c>
      <c r="F228" s="373"/>
      <c r="G228" s="347">
        <v>10.933</v>
      </c>
      <c r="H228" s="374"/>
      <c r="I228" s="348">
        <v>1.0584</v>
      </c>
      <c r="J228" s="348">
        <v>-2.8584000000000001</v>
      </c>
      <c r="K228" s="348">
        <v>-3.1295000000000002</v>
      </c>
      <c r="L228" s="348">
        <v>3.9278</v>
      </c>
      <c r="M228" s="348" t="s">
        <v>430</v>
      </c>
      <c r="N228" s="350" t="s">
        <v>430</v>
      </c>
      <c r="O228" s="348" t="s">
        <v>430</v>
      </c>
      <c r="P228" s="348" t="s">
        <v>430</v>
      </c>
      <c r="Q228" s="348" t="s">
        <v>430</v>
      </c>
      <c r="R228" s="348" t="s">
        <v>430</v>
      </c>
      <c r="S228" s="348">
        <v>-2.3307000000000002</v>
      </c>
      <c r="T228" s="348">
        <v>17.407599999999999</v>
      </c>
      <c r="U228" s="348" t="s">
        <v>430</v>
      </c>
      <c r="V228" s="348" t="s">
        <v>430</v>
      </c>
      <c r="W228" s="348">
        <v>-3.5304000000000002</v>
      </c>
      <c r="X228" s="348">
        <v>9.33</v>
      </c>
      <c r="Y228" s="374"/>
      <c r="Z228" s="346">
        <v>3</v>
      </c>
      <c r="AA228" s="346">
        <v>119</v>
      </c>
      <c r="AB228" s="346">
        <v>115</v>
      </c>
      <c r="AC228" s="346">
        <v>50</v>
      </c>
      <c r="AD228" s="346" t="s">
        <v>430</v>
      </c>
      <c r="AE228" s="346" t="s">
        <v>430</v>
      </c>
      <c r="AF228" s="346" t="s">
        <v>430</v>
      </c>
      <c r="AG228" s="346" t="s">
        <v>430</v>
      </c>
      <c r="AH228" s="346" t="s">
        <v>430</v>
      </c>
      <c r="AI228" s="346" t="s">
        <v>430</v>
      </c>
      <c r="AJ228" s="346">
        <v>114</v>
      </c>
      <c r="AK228" s="346">
        <v>23</v>
      </c>
      <c r="AL228" s="346" t="s">
        <v>430</v>
      </c>
      <c r="AM228" s="346" t="s">
        <v>430</v>
      </c>
      <c r="AN228" s="346">
        <v>118</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14.993651709147599</v>
      </c>
      <c r="BC228" s="348">
        <v>0</v>
      </c>
      <c r="BD228" s="348">
        <v>0.15287110501539899</v>
      </c>
      <c r="BE228" s="375" t="s">
        <v>430</v>
      </c>
      <c r="BF228" s="374"/>
      <c r="BG228" s="375" t="s">
        <v>430</v>
      </c>
      <c r="BH228" s="674" t="s">
        <v>430</v>
      </c>
      <c r="BI228" s="348" t="s">
        <v>430</v>
      </c>
      <c r="BJ228" s="348" t="s">
        <v>430</v>
      </c>
      <c r="BK228" s="362"/>
      <c r="BL228" s="348" t="s">
        <v>7111</v>
      </c>
      <c r="BM228" s="373" t="s">
        <v>7112</v>
      </c>
      <c r="BN228" s="372" t="s">
        <v>430</v>
      </c>
      <c r="BO228" s="372" t="s">
        <v>430</v>
      </c>
      <c r="BP228" s="372" t="s">
        <v>430</v>
      </c>
      <c r="BQ228" s="373"/>
      <c r="BR228" s="354" t="s">
        <v>555</v>
      </c>
    </row>
    <row r="229" spans="1:70" s="428" customFormat="1" x14ac:dyDescent="0.25">
      <c r="A229" s="345" t="s">
        <v>7252</v>
      </c>
      <c r="B229" s="373"/>
      <c r="C229" s="719">
        <v>44848</v>
      </c>
      <c r="D229" s="373"/>
      <c r="E229" s="346">
        <v>35.512</v>
      </c>
      <c r="F229" s="373"/>
      <c r="G229" s="347">
        <v>18.041499999999999</v>
      </c>
      <c r="H229" s="374"/>
      <c r="I229" s="348" t="s">
        <v>430</v>
      </c>
      <c r="J229" s="348">
        <v>0.31419999999999998</v>
      </c>
      <c r="K229" s="348">
        <v>2.5954000000000002</v>
      </c>
      <c r="L229" s="348">
        <v>5.7835999999999999</v>
      </c>
      <c r="M229" s="348">
        <v>2.7578</v>
      </c>
      <c r="N229" s="350">
        <v>15.7445</v>
      </c>
      <c r="O229" s="348">
        <v>9.4343000000000004</v>
      </c>
      <c r="P229" s="348">
        <v>17.6279</v>
      </c>
      <c r="Q229" s="348" t="s">
        <v>430</v>
      </c>
      <c r="R229" s="348" t="s">
        <v>430</v>
      </c>
      <c r="S229" s="348">
        <v>4.0810000000000004</v>
      </c>
      <c r="T229" s="348">
        <v>13.6243</v>
      </c>
      <c r="U229" s="348">
        <v>3.2860999999999998</v>
      </c>
      <c r="V229" s="348">
        <v>12.107699999999999</v>
      </c>
      <c r="W229" s="348">
        <v>1.8435999999999999</v>
      </c>
      <c r="X229" s="348">
        <v>16.656700000000001</v>
      </c>
      <c r="Y229" s="374"/>
      <c r="Z229" s="346" t="s">
        <v>430</v>
      </c>
      <c r="AA229" s="346">
        <v>78</v>
      </c>
      <c r="AB229" s="346">
        <v>68</v>
      </c>
      <c r="AC229" s="346">
        <v>30</v>
      </c>
      <c r="AD229" s="346">
        <v>38</v>
      </c>
      <c r="AE229" s="346">
        <v>43</v>
      </c>
      <c r="AF229" s="346">
        <v>37</v>
      </c>
      <c r="AG229" s="346">
        <v>29</v>
      </c>
      <c r="AH229" s="346" t="s">
        <v>430</v>
      </c>
      <c r="AI229" s="346" t="s">
        <v>430</v>
      </c>
      <c r="AJ229" s="346">
        <v>51</v>
      </c>
      <c r="AK229" s="346">
        <v>40</v>
      </c>
      <c r="AL229" s="346">
        <v>60</v>
      </c>
      <c r="AM229" s="346">
        <v>47</v>
      </c>
      <c r="AN229" s="346">
        <v>74</v>
      </c>
      <c r="AO229" s="373"/>
      <c r="AP229" s="348" t="s">
        <v>430</v>
      </c>
      <c r="AQ229" s="348" t="s">
        <v>430</v>
      </c>
      <c r="AR229" s="348" t="s">
        <v>430</v>
      </c>
      <c r="AS229" s="348">
        <v>13.22</v>
      </c>
      <c r="AT229" s="348">
        <v>12.28</v>
      </c>
      <c r="AU229" s="351"/>
      <c r="AV229" s="346" t="s">
        <v>430</v>
      </c>
      <c r="AW229" s="346" t="s">
        <v>430</v>
      </c>
      <c r="AX229" s="346" t="s">
        <v>430</v>
      </c>
      <c r="AY229" s="346">
        <v>29</v>
      </c>
      <c r="AZ229" s="346">
        <v>57</v>
      </c>
      <c r="BA229" s="374"/>
      <c r="BB229" s="348">
        <v>10.380844690373699</v>
      </c>
      <c r="BC229" s="348">
        <v>0.64748178571084103</v>
      </c>
      <c r="BD229" s="348">
        <v>9.3279189802453005E-2</v>
      </c>
      <c r="BE229" s="375">
        <v>0.53548493058088598</v>
      </c>
      <c r="BF229" s="374"/>
      <c r="BG229" s="375" t="s">
        <v>430</v>
      </c>
      <c r="BH229" s="674" t="s">
        <v>430</v>
      </c>
      <c r="BI229" s="348" t="s">
        <v>430</v>
      </c>
      <c r="BJ229" s="348" t="s">
        <v>430</v>
      </c>
      <c r="BK229" s="362"/>
      <c r="BL229" s="348" t="s">
        <v>7114</v>
      </c>
      <c r="BM229" s="373" t="s">
        <v>7115</v>
      </c>
      <c r="BN229" s="372" t="s">
        <v>430</v>
      </c>
      <c r="BO229" s="372" t="s">
        <v>430</v>
      </c>
      <c r="BP229" s="372" t="s">
        <v>430</v>
      </c>
      <c r="BQ229" s="373"/>
      <c r="BR229" s="354" t="s">
        <v>548</v>
      </c>
    </row>
    <row r="230" spans="1:70" s="428" customFormat="1" x14ac:dyDescent="0.25">
      <c r="A230" s="345" t="s">
        <v>7253</v>
      </c>
      <c r="B230" s="373"/>
      <c r="C230" s="719">
        <v>46093</v>
      </c>
      <c r="D230" s="373"/>
      <c r="E230" s="346">
        <v>32.200000000000003</v>
      </c>
      <c r="F230" s="373"/>
      <c r="G230" s="347">
        <v>10.585900000000001</v>
      </c>
      <c r="H230" s="374"/>
      <c r="I230" s="348">
        <v>1.23E-2</v>
      </c>
      <c r="J230" s="348">
        <v>0.307</v>
      </c>
      <c r="K230" s="348">
        <v>2.0415999999999999</v>
      </c>
      <c r="L230" s="348">
        <v>3.0819999999999999</v>
      </c>
      <c r="M230" s="348" t="s">
        <v>430</v>
      </c>
      <c r="N230" s="350" t="s">
        <v>430</v>
      </c>
      <c r="O230" s="348" t="s">
        <v>430</v>
      </c>
      <c r="P230" s="348" t="s">
        <v>430</v>
      </c>
      <c r="Q230" s="348" t="s">
        <v>430</v>
      </c>
      <c r="R230" s="348" t="s">
        <v>430</v>
      </c>
      <c r="S230" s="348">
        <v>2.2496</v>
      </c>
      <c r="T230" s="348">
        <v>13.603300000000001</v>
      </c>
      <c r="U230" s="348" t="s">
        <v>430</v>
      </c>
      <c r="V230" s="348" t="s">
        <v>430</v>
      </c>
      <c r="W230" s="348">
        <v>1.6126</v>
      </c>
      <c r="X230" s="348">
        <v>5.859</v>
      </c>
      <c r="Y230" s="374"/>
      <c r="Z230" s="346">
        <v>23</v>
      </c>
      <c r="AA230" s="346">
        <v>79</v>
      </c>
      <c r="AB230" s="346">
        <v>82</v>
      </c>
      <c r="AC230" s="346">
        <v>57</v>
      </c>
      <c r="AD230" s="346" t="s">
        <v>430</v>
      </c>
      <c r="AE230" s="346" t="s">
        <v>430</v>
      </c>
      <c r="AF230" s="346" t="s">
        <v>430</v>
      </c>
      <c r="AG230" s="346" t="s">
        <v>430</v>
      </c>
      <c r="AH230" s="346" t="s">
        <v>430</v>
      </c>
      <c r="AI230" s="346" t="s">
        <v>430</v>
      </c>
      <c r="AJ230" s="346">
        <v>104</v>
      </c>
      <c r="AK230" s="346">
        <v>41</v>
      </c>
      <c r="AL230" s="346" t="s">
        <v>430</v>
      </c>
      <c r="AM230" s="346" t="s">
        <v>430</v>
      </c>
      <c r="AN230" s="346">
        <v>77</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3.7310157556426402</v>
      </c>
      <c r="BC230" s="348">
        <v>-0.41038682259909298</v>
      </c>
      <c r="BD230" s="348">
        <v>0.18899020841898601</v>
      </c>
      <c r="BE230" s="375">
        <v>1.4112126483980501</v>
      </c>
      <c r="BF230" s="374"/>
      <c r="BG230" s="375" t="s">
        <v>430</v>
      </c>
      <c r="BH230" s="674" t="s">
        <v>430</v>
      </c>
      <c r="BI230" s="348" t="s">
        <v>430</v>
      </c>
      <c r="BJ230" s="348" t="s">
        <v>430</v>
      </c>
      <c r="BK230" s="362"/>
      <c r="BL230" s="348" t="s">
        <v>7117</v>
      </c>
      <c r="BM230" s="373" t="s">
        <v>4704</v>
      </c>
      <c r="BN230" s="372" t="s">
        <v>430</v>
      </c>
      <c r="BO230" s="372" t="s">
        <v>430</v>
      </c>
      <c r="BP230" s="372" t="s">
        <v>430</v>
      </c>
      <c r="BQ230" s="373"/>
      <c r="BR230" s="354" t="s">
        <v>548</v>
      </c>
    </row>
    <row r="231" spans="1:70" s="428" customFormat="1" x14ac:dyDescent="0.25">
      <c r="A231" s="345" t="s">
        <v>7254</v>
      </c>
      <c r="B231" s="373"/>
      <c r="C231" s="719">
        <v>45910</v>
      </c>
      <c r="D231" s="373"/>
      <c r="E231" s="346">
        <v>35.130000000000003</v>
      </c>
      <c r="F231" s="373"/>
      <c r="G231" s="347">
        <v>13.811500000000001</v>
      </c>
      <c r="H231" s="374"/>
      <c r="I231" s="348">
        <v>-0.56010000000000004</v>
      </c>
      <c r="J231" s="348">
        <v>2.8191999999999999</v>
      </c>
      <c r="K231" s="348">
        <v>7.0724999999999998</v>
      </c>
      <c r="L231" s="348">
        <v>-3.4519000000000002</v>
      </c>
      <c r="M231" s="348">
        <v>-0.52500000000000002</v>
      </c>
      <c r="N231" s="350" t="s">
        <v>430</v>
      </c>
      <c r="O231" s="348" t="s">
        <v>430</v>
      </c>
      <c r="P231" s="348" t="s">
        <v>430</v>
      </c>
      <c r="Q231" s="348" t="s">
        <v>430</v>
      </c>
      <c r="R231" s="348" t="s">
        <v>430</v>
      </c>
      <c r="S231" s="348">
        <v>8.2897999999999996</v>
      </c>
      <c r="T231" s="348">
        <v>4.1858000000000004</v>
      </c>
      <c r="U231" s="348">
        <v>14.3147</v>
      </c>
      <c r="V231" s="348">
        <v>30.919699999999999</v>
      </c>
      <c r="W231" s="348">
        <v>7.0019999999999998</v>
      </c>
      <c r="X231" s="348">
        <v>38.115000000000002</v>
      </c>
      <c r="Y231" s="374"/>
      <c r="Z231" s="346">
        <v>48</v>
      </c>
      <c r="AA231" s="346">
        <v>25</v>
      </c>
      <c r="AB231" s="346">
        <v>27</v>
      </c>
      <c r="AC231" s="346">
        <v>71</v>
      </c>
      <c r="AD231" s="346">
        <v>71</v>
      </c>
      <c r="AE231" s="346" t="s">
        <v>430</v>
      </c>
      <c r="AF231" s="346" t="s">
        <v>430</v>
      </c>
      <c r="AG231" s="346" t="s">
        <v>430</v>
      </c>
      <c r="AH231" s="346" t="s">
        <v>430</v>
      </c>
      <c r="AI231" s="346" t="s">
        <v>430</v>
      </c>
      <c r="AJ231" s="346">
        <v>17</v>
      </c>
      <c r="AK231" s="346">
        <v>78</v>
      </c>
      <c r="AL231" s="346">
        <v>8</v>
      </c>
      <c r="AM231" s="346">
        <v>23</v>
      </c>
      <c r="AN231" s="346">
        <v>32</v>
      </c>
      <c r="AO231" s="373"/>
      <c r="AP231" s="348" t="s">
        <v>430</v>
      </c>
      <c r="AQ231" s="348" t="s">
        <v>430</v>
      </c>
      <c r="AR231" s="348" t="s">
        <v>430</v>
      </c>
      <c r="AS231" s="348" t="s">
        <v>430</v>
      </c>
      <c r="AT231" s="348">
        <v>19.72</v>
      </c>
      <c r="AU231" s="351"/>
      <c r="AV231" s="346" t="s">
        <v>430</v>
      </c>
      <c r="AW231" s="346" t="s">
        <v>430</v>
      </c>
      <c r="AX231" s="346" t="s">
        <v>430</v>
      </c>
      <c r="AY231" s="346" t="s">
        <v>430</v>
      </c>
      <c r="AZ231" s="346">
        <v>23</v>
      </c>
      <c r="BA231" s="374"/>
      <c r="BB231" s="348">
        <v>20.721045332709899</v>
      </c>
      <c r="BC231" s="348">
        <v>0</v>
      </c>
      <c r="BD231" s="348">
        <v>0.12969093820160199</v>
      </c>
      <c r="BE231" s="375" t="s">
        <v>430</v>
      </c>
      <c r="BF231" s="374"/>
      <c r="BG231" s="375" t="s">
        <v>430</v>
      </c>
      <c r="BH231" s="674" t="s">
        <v>430</v>
      </c>
      <c r="BI231" s="348" t="s">
        <v>430</v>
      </c>
      <c r="BJ231" s="348" t="s">
        <v>430</v>
      </c>
      <c r="BK231" s="362"/>
      <c r="BL231" s="348" t="s">
        <v>7119</v>
      </c>
      <c r="BM231" s="373" t="s">
        <v>5028</v>
      </c>
      <c r="BN231" s="372" t="s">
        <v>430</v>
      </c>
      <c r="BO231" s="372" t="s">
        <v>430</v>
      </c>
      <c r="BP231" s="372" t="s">
        <v>430</v>
      </c>
      <c r="BQ231" s="373"/>
      <c r="BR231" s="354" t="s">
        <v>555</v>
      </c>
    </row>
    <row r="232" spans="1:70" s="428" customFormat="1" x14ac:dyDescent="0.25">
      <c r="A232" s="345" t="s">
        <v>7255</v>
      </c>
      <c r="B232" s="373"/>
      <c r="C232" s="719">
        <v>45898</v>
      </c>
      <c r="D232" s="373"/>
      <c r="E232" s="346">
        <v>29.444199999999999</v>
      </c>
      <c r="F232" s="373"/>
      <c r="G232" s="347">
        <v>11.007999999999999</v>
      </c>
      <c r="H232" s="374"/>
      <c r="I232" s="348" t="s">
        <v>430</v>
      </c>
      <c r="J232" s="348">
        <v>0.2276</v>
      </c>
      <c r="K232" s="348">
        <v>2.0392999999999999</v>
      </c>
      <c r="L232" s="348">
        <v>4.8979999999999997</v>
      </c>
      <c r="M232" s="348">
        <v>3.7511999999999999</v>
      </c>
      <c r="N232" s="350" t="s">
        <v>430</v>
      </c>
      <c r="O232" s="348" t="s">
        <v>430</v>
      </c>
      <c r="P232" s="348" t="s">
        <v>430</v>
      </c>
      <c r="Q232" s="348" t="s">
        <v>430</v>
      </c>
      <c r="R232" s="348" t="s">
        <v>430</v>
      </c>
      <c r="S232" s="348">
        <v>3.1097999999999999</v>
      </c>
      <c r="T232" s="348">
        <v>16.499099999999999</v>
      </c>
      <c r="U232" s="348">
        <v>3.7610000000000001</v>
      </c>
      <c r="V232" s="348">
        <v>9.1846999999999994</v>
      </c>
      <c r="W232" s="348">
        <v>1.5029999999999999</v>
      </c>
      <c r="X232" s="348">
        <v>10.08</v>
      </c>
      <c r="Y232" s="374"/>
      <c r="Z232" s="346" t="s">
        <v>430</v>
      </c>
      <c r="AA232" s="346">
        <v>84</v>
      </c>
      <c r="AB232" s="346">
        <v>83</v>
      </c>
      <c r="AC232" s="346">
        <v>44</v>
      </c>
      <c r="AD232" s="346">
        <v>29</v>
      </c>
      <c r="AE232" s="346" t="s">
        <v>430</v>
      </c>
      <c r="AF232" s="346" t="s">
        <v>430</v>
      </c>
      <c r="AG232" s="346" t="s">
        <v>430</v>
      </c>
      <c r="AH232" s="346" t="s">
        <v>430</v>
      </c>
      <c r="AI232" s="346" t="s">
        <v>430</v>
      </c>
      <c r="AJ232" s="346">
        <v>86</v>
      </c>
      <c r="AK232" s="346">
        <v>26</v>
      </c>
      <c r="AL232" s="346">
        <v>54</v>
      </c>
      <c r="AM232" s="346">
        <v>58</v>
      </c>
      <c r="AN232" s="346">
        <v>82</v>
      </c>
      <c r="AO232" s="373"/>
      <c r="AP232" s="348" t="s">
        <v>430</v>
      </c>
      <c r="AQ232" s="348" t="s">
        <v>430</v>
      </c>
      <c r="AR232" s="348" t="s">
        <v>430</v>
      </c>
      <c r="AS232" s="348" t="s">
        <v>430</v>
      </c>
      <c r="AT232" s="348">
        <v>10.87</v>
      </c>
      <c r="AU232" s="351"/>
      <c r="AV232" s="346" t="s">
        <v>430</v>
      </c>
      <c r="AW232" s="346" t="s">
        <v>430</v>
      </c>
      <c r="AX232" s="346" t="s">
        <v>430</v>
      </c>
      <c r="AY232" s="346" t="s">
        <v>430</v>
      </c>
      <c r="AZ232" s="346">
        <v>61</v>
      </c>
      <c r="BA232" s="374"/>
      <c r="BB232" s="348">
        <v>10.5388893549942</v>
      </c>
      <c r="BC232" s="348">
        <v>0.89470725266049</v>
      </c>
      <c r="BD232" s="348">
        <v>1.55051903473532E-2</v>
      </c>
      <c r="BE232" s="375">
        <v>0.39416809416076598</v>
      </c>
      <c r="BF232" s="374"/>
      <c r="BG232" s="375" t="s">
        <v>430</v>
      </c>
      <c r="BH232" s="674" t="s">
        <v>430</v>
      </c>
      <c r="BI232" s="348" t="s">
        <v>430</v>
      </c>
      <c r="BJ232" s="348" t="s">
        <v>430</v>
      </c>
      <c r="BK232" s="362"/>
      <c r="BL232" s="348" t="s">
        <v>7009</v>
      </c>
      <c r="BM232" s="373" t="s">
        <v>7010</v>
      </c>
      <c r="BN232" s="372" t="s">
        <v>430</v>
      </c>
      <c r="BO232" s="372" t="s">
        <v>430</v>
      </c>
      <c r="BP232" s="372" t="s">
        <v>430</v>
      </c>
      <c r="BQ232" s="373"/>
      <c r="BR232" s="354" t="s">
        <v>6986</v>
      </c>
    </row>
    <row r="233" spans="1:70" s="428" customFormat="1" x14ac:dyDescent="0.25">
      <c r="A233" s="345" t="s">
        <v>7256</v>
      </c>
      <c r="B233" s="373"/>
      <c r="C233" s="719">
        <v>46105</v>
      </c>
      <c r="D233" s="373"/>
      <c r="E233" s="346">
        <v>30.8901</v>
      </c>
      <c r="F233" s="373"/>
      <c r="G233" s="347">
        <v>10.307</v>
      </c>
      <c r="H233" s="374"/>
      <c r="I233" s="348">
        <v>-2.0619999999999998</v>
      </c>
      <c r="J233" s="348">
        <v>2.9670000000000001</v>
      </c>
      <c r="K233" s="348">
        <v>6.5542999999999996</v>
      </c>
      <c r="L233" s="348">
        <v>-18.016200000000001</v>
      </c>
      <c r="M233" s="348" t="s">
        <v>430</v>
      </c>
      <c r="N233" s="350" t="s">
        <v>430</v>
      </c>
      <c r="O233" s="348" t="s">
        <v>430</v>
      </c>
      <c r="P233" s="348" t="s">
        <v>430</v>
      </c>
      <c r="Q233" s="348" t="s">
        <v>430</v>
      </c>
      <c r="R233" s="348" t="s">
        <v>430</v>
      </c>
      <c r="S233" s="348">
        <v>3.9325999999999999</v>
      </c>
      <c r="T233" s="348">
        <v>1.0589</v>
      </c>
      <c r="U233" s="348" t="s">
        <v>430</v>
      </c>
      <c r="V233" s="348" t="s">
        <v>430</v>
      </c>
      <c r="W233" s="348">
        <v>7.0635000000000003</v>
      </c>
      <c r="X233" s="348">
        <v>3.07</v>
      </c>
      <c r="Y233" s="374"/>
      <c r="Z233" s="346">
        <v>80</v>
      </c>
      <c r="AA233" s="346">
        <v>18</v>
      </c>
      <c r="AB233" s="346">
        <v>36</v>
      </c>
      <c r="AC233" s="346">
        <v>110</v>
      </c>
      <c r="AD233" s="346" t="s">
        <v>430</v>
      </c>
      <c r="AE233" s="346" t="s">
        <v>430</v>
      </c>
      <c r="AF233" s="346" t="s">
        <v>430</v>
      </c>
      <c r="AG233" s="346" t="s">
        <v>430</v>
      </c>
      <c r="AH233" s="346" t="s">
        <v>430</v>
      </c>
      <c r="AI233" s="346" t="s">
        <v>430</v>
      </c>
      <c r="AJ233" s="346">
        <v>59</v>
      </c>
      <c r="AK233" s="346">
        <v>113</v>
      </c>
      <c r="AL233" s="346" t="s">
        <v>430</v>
      </c>
      <c r="AM233" s="346" t="s">
        <v>430</v>
      </c>
      <c r="AN233" s="346">
        <v>27</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53.824095223538102</v>
      </c>
      <c r="BC233" s="348">
        <v>0</v>
      </c>
      <c r="BD233" s="348">
        <v>-3.5770613221079999E-3</v>
      </c>
      <c r="BE233" s="375" t="s">
        <v>430</v>
      </c>
      <c r="BF233" s="374"/>
      <c r="BG233" s="375" t="s">
        <v>430</v>
      </c>
      <c r="BH233" s="674" t="s">
        <v>430</v>
      </c>
      <c r="BI233" s="348" t="s">
        <v>430</v>
      </c>
      <c r="BJ233" s="348" t="s">
        <v>430</v>
      </c>
      <c r="BK233" s="362"/>
      <c r="BL233" s="348" t="s">
        <v>7122</v>
      </c>
      <c r="BM233" s="373" t="s">
        <v>4800</v>
      </c>
      <c r="BN233" s="372" t="s">
        <v>430</v>
      </c>
      <c r="BO233" s="372" t="s">
        <v>430</v>
      </c>
      <c r="BP233" s="372" t="s">
        <v>430</v>
      </c>
      <c r="BQ233" s="373"/>
      <c r="BR233" s="354" t="s">
        <v>6974</v>
      </c>
    </row>
    <row r="234" spans="1:70" s="428" customFormat="1" x14ac:dyDescent="0.25">
      <c r="A234" s="345" t="s">
        <v>7257</v>
      </c>
      <c r="B234" s="373"/>
      <c r="C234" s="719">
        <v>45659</v>
      </c>
      <c r="D234" s="373"/>
      <c r="E234" s="346">
        <v>25.7758</v>
      </c>
      <c r="F234" s="373"/>
      <c r="G234" s="347">
        <v>10.089</v>
      </c>
      <c r="H234" s="374"/>
      <c r="I234" s="348">
        <v>0.40799999999999997</v>
      </c>
      <c r="J234" s="348">
        <v>0.56820000000000004</v>
      </c>
      <c r="K234" s="348">
        <v>3.7002999999999999</v>
      </c>
      <c r="L234" s="348">
        <v>14.31</v>
      </c>
      <c r="M234" s="348">
        <v>5.9100999999999999</v>
      </c>
      <c r="N234" s="350">
        <v>5.0171999999999999</v>
      </c>
      <c r="O234" s="348" t="s">
        <v>430</v>
      </c>
      <c r="P234" s="348" t="s">
        <v>430</v>
      </c>
      <c r="Q234" s="348" t="s">
        <v>430</v>
      </c>
      <c r="R234" s="348" t="s">
        <v>430</v>
      </c>
      <c r="S234" s="348">
        <v>7.4097999999999997</v>
      </c>
      <c r="T234" s="348">
        <v>25.970800000000001</v>
      </c>
      <c r="U234" s="348">
        <v>3.1595</v>
      </c>
      <c r="V234" s="348">
        <v>2.9384999999999999</v>
      </c>
      <c r="W234" s="348">
        <v>1.4887999999999999</v>
      </c>
      <c r="X234" s="348">
        <v>0.55149999999999999</v>
      </c>
      <c r="Y234" s="374"/>
      <c r="Z234" s="346">
        <v>7</v>
      </c>
      <c r="AA234" s="346">
        <v>72</v>
      </c>
      <c r="AB234" s="346">
        <v>53</v>
      </c>
      <c r="AC234" s="346">
        <v>5</v>
      </c>
      <c r="AD234" s="346">
        <v>19</v>
      </c>
      <c r="AE234" s="346">
        <v>70</v>
      </c>
      <c r="AF234" s="346" t="s">
        <v>430</v>
      </c>
      <c r="AG234" s="346" t="s">
        <v>430</v>
      </c>
      <c r="AH234" s="346" t="s">
        <v>430</v>
      </c>
      <c r="AI234" s="346" t="s">
        <v>430</v>
      </c>
      <c r="AJ234" s="346">
        <v>31</v>
      </c>
      <c r="AK234" s="346">
        <v>10</v>
      </c>
      <c r="AL234" s="346">
        <v>62</v>
      </c>
      <c r="AM234" s="346">
        <v>86</v>
      </c>
      <c r="AN234" s="346">
        <v>83</v>
      </c>
      <c r="AO234" s="373"/>
      <c r="AP234" s="348" t="s">
        <v>430</v>
      </c>
      <c r="AQ234" s="348" t="s">
        <v>430</v>
      </c>
      <c r="AR234" s="348" t="s">
        <v>430</v>
      </c>
      <c r="AS234" s="348" t="s">
        <v>430</v>
      </c>
      <c r="AT234" s="348">
        <v>14.87</v>
      </c>
      <c r="AU234" s="351"/>
      <c r="AV234" s="346" t="s">
        <v>430</v>
      </c>
      <c r="AW234" s="346" t="s">
        <v>430</v>
      </c>
      <c r="AX234" s="346" t="s">
        <v>430</v>
      </c>
      <c r="AY234" s="346" t="s">
        <v>430</v>
      </c>
      <c r="AZ234" s="346">
        <v>52</v>
      </c>
      <c r="BA234" s="374"/>
      <c r="BB234" s="348">
        <v>17.1712839004893</v>
      </c>
      <c r="BC234" s="348">
        <v>0.98798957871161996</v>
      </c>
      <c r="BD234" s="348">
        <v>1.5943355162819701E-2</v>
      </c>
      <c r="BE234" s="375">
        <v>-6.9135907681463604E-2</v>
      </c>
      <c r="BF234" s="374"/>
      <c r="BG234" s="375" t="s">
        <v>430</v>
      </c>
      <c r="BH234" s="674" t="s">
        <v>430</v>
      </c>
      <c r="BI234" s="348" t="s">
        <v>430</v>
      </c>
      <c r="BJ234" s="348" t="s">
        <v>430</v>
      </c>
      <c r="BK234" s="362"/>
      <c r="BL234" s="348" t="s">
        <v>7124</v>
      </c>
      <c r="BM234" s="373" t="s">
        <v>5090</v>
      </c>
      <c r="BN234" s="372" t="s">
        <v>430</v>
      </c>
      <c r="BO234" s="372" t="s">
        <v>430</v>
      </c>
      <c r="BP234" s="372" t="s">
        <v>430</v>
      </c>
      <c r="BQ234" s="373"/>
      <c r="BR234" s="354" t="s">
        <v>6974</v>
      </c>
    </row>
    <row r="235" spans="1:70" s="428" customFormat="1" x14ac:dyDescent="0.25">
      <c r="A235" s="345" t="s">
        <v>7258</v>
      </c>
      <c r="B235" s="373"/>
      <c r="C235" s="719">
        <v>41275</v>
      </c>
      <c r="D235" s="373"/>
      <c r="E235" s="346">
        <v>22.628399999999999</v>
      </c>
      <c r="F235" s="373"/>
      <c r="G235" s="347">
        <v>55.082799999999999</v>
      </c>
      <c r="H235" s="374"/>
      <c r="I235" s="348">
        <v>5.3400000000000003E-2</v>
      </c>
      <c r="J235" s="348">
        <v>0.79930000000000001</v>
      </c>
      <c r="K235" s="348">
        <v>2.6555</v>
      </c>
      <c r="L235" s="348">
        <v>6.2706</v>
      </c>
      <c r="M235" s="348">
        <v>7.8731</v>
      </c>
      <c r="N235" s="350">
        <v>12.3474</v>
      </c>
      <c r="O235" s="348">
        <v>8.7398000000000007</v>
      </c>
      <c r="P235" s="348">
        <v>14.4801</v>
      </c>
      <c r="Q235" s="348">
        <v>11.555199999999999</v>
      </c>
      <c r="R235" s="348">
        <v>10.879300000000001</v>
      </c>
      <c r="S235" s="348">
        <v>3.6255999999999999</v>
      </c>
      <c r="T235" s="348">
        <v>18.361899999999999</v>
      </c>
      <c r="U235" s="348">
        <v>7.8689</v>
      </c>
      <c r="V235" s="348">
        <v>12.471299999999999</v>
      </c>
      <c r="W235" s="348">
        <v>1.4402999999999999</v>
      </c>
      <c r="X235" s="348">
        <v>11.018700000000001</v>
      </c>
      <c r="Y235" s="374"/>
      <c r="Z235" s="346">
        <v>19</v>
      </c>
      <c r="AA235" s="346">
        <v>62</v>
      </c>
      <c r="AB235" s="346">
        <v>67</v>
      </c>
      <c r="AC235" s="346">
        <v>29</v>
      </c>
      <c r="AD235" s="346">
        <v>15</v>
      </c>
      <c r="AE235" s="346">
        <v>49</v>
      </c>
      <c r="AF235" s="346">
        <v>38</v>
      </c>
      <c r="AG235" s="346">
        <v>37</v>
      </c>
      <c r="AH235" s="346">
        <v>28</v>
      </c>
      <c r="AI235" s="346">
        <v>20</v>
      </c>
      <c r="AJ235" s="346">
        <v>71</v>
      </c>
      <c r="AK235" s="346">
        <v>22</v>
      </c>
      <c r="AL235" s="346">
        <v>39</v>
      </c>
      <c r="AM235" s="346">
        <v>45</v>
      </c>
      <c r="AN235" s="346">
        <v>85</v>
      </c>
      <c r="AO235" s="373"/>
      <c r="AP235" s="348">
        <v>12.21</v>
      </c>
      <c r="AQ235" s="348">
        <v>13.7</v>
      </c>
      <c r="AR235" s="348">
        <v>13.19</v>
      </c>
      <c r="AS235" s="348">
        <v>12.19</v>
      </c>
      <c r="AT235" s="348">
        <v>17.16</v>
      </c>
      <c r="AU235" s="351"/>
      <c r="AV235" s="346">
        <v>20</v>
      </c>
      <c r="AW235" s="346">
        <v>21</v>
      </c>
      <c r="AX235" s="346">
        <v>24</v>
      </c>
      <c r="AY235" s="346">
        <v>33</v>
      </c>
      <c r="AZ235" s="346">
        <v>47</v>
      </c>
      <c r="BA235" s="374"/>
      <c r="BB235" s="348">
        <v>9.6169487310650901</v>
      </c>
      <c r="BC235" s="348">
        <v>0</v>
      </c>
      <c r="BD235" s="348">
        <v>7.4129066706068503E-2</v>
      </c>
      <c r="BE235" s="375" t="s">
        <v>430</v>
      </c>
      <c r="BF235" s="374"/>
      <c r="BG235" s="375" t="s">
        <v>430</v>
      </c>
      <c r="BH235" s="674" t="s">
        <v>430</v>
      </c>
      <c r="BI235" s="348" t="s">
        <v>430</v>
      </c>
      <c r="BJ235" s="348" t="s">
        <v>430</v>
      </c>
      <c r="BK235" s="362"/>
      <c r="BL235" s="348" t="s">
        <v>7126</v>
      </c>
      <c r="BM235" s="373" t="s">
        <v>6634</v>
      </c>
      <c r="BN235" s="372" t="s">
        <v>2985</v>
      </c>
      <c r="BO235" s="372" t="s">
        <v>430</v>
      </c>
      <c r="BP235" s="372" t="s">
        <v>430</v>
      </c>
      <c r="BQ235" s="373"/>
      <c r="BR235" s="354" t="s">
        <v>443</v>
      </c>
    </row>
    <row r="236" spans="1:70" s="428" customFormat="1" x14ac:dyDescent="0.25">
      <c r="A236" s="345" t="s">
        <v>7259</v>
      </c>
      <c r="B236" s="373"/>
      <c r="C236" s="719">
        <v>46226</v>
      </c>
      <c r="D236" s="373"/>
      <c r="E236" s="346">
        <v>25.405000000000001</v>
      </c>
      <c r="F236" s="373"/>
      <c r="G236" s="347">
        <v>10.564</v>
      </c>
      <c r="H236" s="374"/>
      <c r="I236" s="348">
        <v>-0.1512</v>
      </c>
      <c r="J236" s="348">
        <v>1.5281</v>
      </c>
      <c r="K236" s="348" t="s">
        <v>430</v>
      </c>
      <c r="L236" s="348" t="s">
        <v>430</v>
      </c>
      <c r="M236" s="348" t="s">
        <v>430</v>
      </c>
      <c r="N236" s="350" t="s">
        <v>430</v>
      </c>
      <c r="O236" s="348" t="s">
        <v>430</v>
      </c>
      <c r="P236" s="348" t="s">
        <v>430</v>
      </c>
      <c r="Q236" s="348" t="s">
        <v>430</v>
      </c>
      <c r="R236" s="348" t="s">
        <v>430</v>
      </c>
      <c r="S236" s="348" t="s">
        <v>430</v>
      </c>
      <c r="T236" s="348" t="s">
        <v>430</v>
      </c>
      <c r="U236" s="348" t="s">
        <v>430</v>
      </c>
      <c r="V236" s="348" t="s">
        <v>430</v>
      </c>
      <c r="W236" s="348">
        <v>3.4165000000000001</v>
      </c>
      <c r="X236" s="348">
        <v>5.64</v>
      </c>
      <c r="Y236" s="374"/>
      <c r="Z236" s="346">
        <v>37</v>
      </c>
      <c r="AA236" s="346">
        <v>52</v>
      </c>
      <c r="AB236" s="346" t="s">
        <v>430</v>
      </c>
      <c r="AC236" s="346" t="s">
        <v>430</v>
      </c>
      <c r="AD236" s="346" t="s">
        <v>430</v>
      </c>
      <c r="AE236" s="346" t="s">
        <v>430</v>
      </c>
      <c r="AF236" s="346" t="s">
        <v>430</v>
      </c>
      <c r="AG236" s="346" t="s">
        <v>430</v>
      </c>
      <c r="AH236" s="346" t="s">
        <v>430</v>
      </c>
      <c r="AI236" s="346" t="s">
        <v>430</v>
      </c>
      <c r="AJ236" s="346" t="s">
        <v>430</v>
      </c>
      <c r="AK236" s="346" t="s">
        <v>430</v>
      </c>
      <c r="AL236" s="346" t="s">
        <v>430</v>
      </c>
      <c r="AM236" s="346" t="s">
        <v>430</v>
      </c>
      <c r="AN236" s="346">
        <v>56</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t="s">
        <v>430</v>
      </c>
      <c r="BC236" s="348">
        <v>0</v>
      </c>
      <c r="BD236" s="348">
        <v>0</v>
      </c>
      <c r="BE236" s="375" t="s">
        <v>430</v>
      </c>
      <c r="BF236" s="374"/>
      <c r="BG236" s="375" t="s">
        <v>430</v>
      </c>
      <c r="BH236" s="674" t="s">
        <v>430</v>
      </c>
      <c r="BI236" s="348" t="s">
        <v>430</v>
      </c>
      <c r="BJ236" s="348" t="s">
        <v>430</v>
      </c>
      <c r="BK236" s="362"/>
      <c r="BL236" s="348" t="s">
        <v>7128</v>
      </c>
      <c r="BM236" s="373" t="s">
        <v>7129</v>
      </c>
      <c r="BN236" s="372" t="s">
        <v>430</v>
      </c>
      <c r="BO236" s="372" t="s">
        <v>430</v>
      </c>
      <c r="BP236" s="372" t="s">
        <v>430</v>
      </c>
      <c r="BQ236" s="373"/>
      <c r="BR236" s="354" t="s">
        <v>6974</v>
      </c>
    </row>
    <row r="237" spans="1:70" s="428" customFormat="1" x14ac:dyDescent="0.25">
      <c r="A237" s="345" t="s">
        <v>7260</v>
      </c>
      <c r="B237" s="373"/>
      <c r="C237" s="719">
        <v>41275</v>
      </c>
      <c r="D237" s="373"/>
      <c r="E237" s="346">
        <v>20.4101</v>
      </c>
      <c r="F237" s="373"/>
      <c r="G237" s="347">
        <v>46.066699999999997</v>
      </c>
      <c r="H237" s="374"/>
      <c r="I237" s="348">
        <v>-0.37390000000000001</v>
      </c>
      <c r="J237" s="348">
        <v>0.67159999999999997</v>
      </c>
      <c r="K237" s="348">
        <v>3.1772999999999998</v>
      </c>
      <c r="L237" s="348">
        <v>3.1413000000000002</v>
      </c>
      <c r="M237" s="348">
        <v>1.4426000000000001</v>
      </c>
      <c r="N237" s="350">
        <v>6.6353999999999997</v>
      </c>
      <c r="O237" s="348">
        <v>6.5133999999999999</v>
      </c>
      <c r="P237" s="348">
        <v>10.9673</v>
      </c>
      <c r="Q237" s="348">
        <v>9.1460000000000008</v>
      </c>
      <c r="R237" s="348">
        <v>9.1943000000000001</v>
      </c>
      <c r="S237" s="348">
        <v>3.9458000000000002</v>
      </c>
      <c r="T237" s="348">
        <v>6.9508000000000001</v>
      </c>
      <c r="U237" s="348">
        <v>3.1686999999999999</v>
      </c>
      <c r="V237" s="348">
        <v>6.5296000000000003</v>
      </c>
      <c r="W237" s="348">
        <v>2.8210000000000002</v>
      </c>
      <c r="X237" s="348">
        <v>9.6753</v>
      </c>
      <c r="Y237" s="374"/>
      <c r="Z237" s="346">
        <v>44</v>
      </c>
      <c r="AA237" s="346">
        <v>68</v>
      </c>
      <c r="AB237" s="346">
        <v>61</v>
      </c>
      <c r="AC237" s="346">
        <v>55</v>
      </c>
      <c r="AD237" s="346">
        <v>50</v>
      </c>
      <c r="AE237" s="346">
        <v>65</v>
      </c>
      <c r="AF237" s="346">
        <v>44</v>
      </c>
      <c r="AG237" s="346">
        <v>53</v>
      </c>
      <c r="AH237" s="346">
        <v>37</v>
      </c>
      <c r="AI237" s="346">
        <v>24</v>
      </c>
      <c r="AJ237" s="346">
        <v>57</v>
      </c>
      <c r="AK237" s="346">
        <v>65</v>
      </c>
      <c r="AL237" s="346">
        <v>61</v>
      </c>
      <c r="AM237" s="346">
        <v>68</v>
      </c>
      <c r="AN237" s="346">
        <v>63</v>
      </c>
      <c r="AO237" s="373"/>
      <c r="AP237" s="348">
        <v>9.73</v>
      </c>
      <c r="AQ237" s="348">
        <v>10.32</v>
      </c>
      <c r="AR237" s="348">
        <v>9.84</v>
      </c>
      <c r="AS237" s="348">
        <v>8.3000000000000007</v>
      </c>
      <c r="AT237" s="348">
        <v>7.09</v>
      </c>
      <c r="AU237" s="351"/>
      <c r="AV237" s="346">
        <v>24</v>
      </c>
      <c r="AW237" s="346">
        <v>27</v>
      </c>
      <c r="AX237" s="346">
        <v>36</v>
      </c>
      <c r="AY237" s="346">
        <v>44</v>
      </c>
      <c r="AZ237" s="346">
        <v>76</v>
      </c>
      <c r="BA237" s="374"/>
      <c r="BB237" s="348">
        <v>6.7707023347800703</v>
      </c>
      <c r="BC237" s="348">
        <v>0</v>
      </c>
      <c r="BD237" s="348">
        <v>6.3895372899508293E-2</v>
      </c>
      <c r="BE237" s="375" t="s">
        <v>430</v>
      </c>
      <c r="BF237" s="374"/>
      <c r="BG237" s="375" t="s">
        <v>430</v>
      </c>
      <c r="BH237" s="674" t="s">
        <v>430</v>
      </c>
      <c r="BI237" s="348" t="s">
        <v>430</v>
      </c>
      <c r="BJ237" s="348" t="s">
        <v>430</v>
      </c>
      <c r="BK237" s="362"/>
      <c r="BL237" s="348" t="s">
        <v>7009</v>
      </c>
      <c r="BM237" s="373" t="s">
        <v>6303</v>
      </c>
      <c r="BN237" s="372" t="s">
        <v>2656</v>
      </c>
      <c r="BO237" s="372" t="s">
        <v>430</v>
      </c>
      <c r="BP237" s="372" t="s">
        <v>430</v>
      </c>
      <c r="BQ237" s="373"/>
      <c r="BR237" s="354" t="s">
        <v>443</v>
      </c>
    </row>
    <row r="238" spans="1:70" s="428" customFormat="1" x14ac:dyDescent="0.25">
      <c r="A238" s="345" t="s">
        <v>7261</v>
      </c>
      <c r="B238" s="373"/>
      <c r="C238" s="719">
        <v>45995</v>
      </c>
      <c r="D238" s="373"/>
      <c r="E238" s="346">
        <v>19.077100000000002</v>
      </c>
      <c r="F238" s="373"/>
      <c r="G238" s="347">
        <v>11.4383</v>
      </c>
      <c r="H238" s="374"/>
      <c r="I238" s="348">
        <v>0.53259999999999996</v>
      </c>
      <c r="J238" s="348">
        <v>2.2536999999999998</v>
      </c>
      <c r="K238" s="348">
        <v>-3.3624999999999998</v>
      </c>
      <c r="L238" s="348">
        <v>-0.61429999999999996</v>
      </c>
      <c r="M238" s="348">
        <v>11.2827</v>
      </c>
      <c r="N238" s="350" t="s">
        <v>430</v>
      </c>
      <c r="O238" s="348" t="s">
        <v>430</v>
      </c>
      <c r="P238" s="348" t="s">
        <v>430</v>
      </c>
      <c r="Q238" s="348" t="s">
        <v>430</v>
      </c>
      <c r="R238" s="348" t="s">
        <v>430</v>
      </c>
      <c r="S238" s="348">
        <v>-2.0383</v>
      </c>
      <c r="T238" s="348">
        <v>25.222200000000001</v>
      </c>
      <c r="U238" s="348">
        <v>14.7675</v>
      </c>
      <c r="V238" s="348" t="s">
        <v>430</v>
      </c>
      <c r="W238" s="348">
        <v>0.61129999999999995</v>
      </c>
      <c r="X238" s="348">
        <v>14.382999999999999</v>
      </c>
      <c r="Y238" s="374"/>
      <c r="Z238" s="346">
        <v>5</v>
      </c>
      <c r="AA238" s="346">
        <v>44</v>
      </c>
      <c r="AB238" s="346">
        <v>116</v>
      </c>
      <c r="AC238" s="346">
        <v>67</v>
      </c>
      <c r="AD238" s="346">
        <v>11</v>
      </c>
      <c r="AE238" s="346" t="s">
        <v>430</v>
      </c>
      <c r="AF238" s="346" t="s">
        <v>430</v>
      </c>
      <c r="AG238" s="346" t="s">
        <v>430</v>
      </c>
      <c r="AH238" s="346" t="s">
        <v>430</v>
      </c>
      <c r="AI238" s="346" t="s">
        <v>430</v>
      </c>
      <c r="AJ238" s="346">
        <v>113</v>
      </c>
      <c r="AK238" s="346">
        <v>11</v>
      </c>
      <c r="AL238" s="346">
        <v>5</v>
      </c>
      <c r="AM238" s="346" t="s">
        <v>430</v>
      </c>
      <c r="AN238" s="346">
        <v>105</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21.265712393441898</v>
      </c>
      <c r="BC238" s="348">
        <v>0.99142613480623099</v>
      </c>
      <c r="BD238" s="348">
        <v>7.1193924972051306E-2</v>
      </c>
      <c r="BE238" s="375">
        <v>3.6030411911975898E-3</v>
      </c>
      <c r="BF238" s="374"/>
      <c r="BG238" s="375" t="s">
        <v>430</v>
      </c>
      <c r="BH238" s="674" t="s">
        <v>430</v>
      </c>
      <c r="BI238" s="348" t="s">
        <v>430</v>
      </c>
      <c r="BJ238" s="348" t="s">
        <v>430</v>
      </c>
      <c r="BK238" s="362"/>
      <c r="BL238" s="348" t="s">
        <v>7122</v>
      </c>
      <c r="BM238" s="373" t="s">
        <v>4800</v>
      </c>
      <c r="BN238" s="372" t="s">
        <v>430</v>
      </c>
      <c r="BO238" s="372" t="s">
        <v>430</v>
      </c>
      <c r="BP238" s="372" t="s">
        <v>430</v>
      </c>
      <c r="BQ238" s="373"/>
      <c r="BR238" s="354" t="s">
        <v>555</v>
      </c>
    </row>
    <row r="239" spans="1:70" s="428" customFormat="1" x14ac:dyDescent="0.25">
      <c r="A239" s="345" t="s">
        <v>7262</v>
      </c>
      <c r="B239" s="373"/>
      <c r="C239" s="719">
        <v>41275</v>
      </c>
      <c r="D239" s="373"/>
      <c r="E239" s="346">
        <v>18.257899999999999</v>
      </c>
      <c r="F239" s="373"/>
      <c r="G239" s="347">
        <v>38.250999999999998</v>
      </c>
      <c r="H239" s="374"/>
      <c r="I239" s="348" t="s">
        <v>430</v>
      </c>
      <c r="J239" s="348">
        <v>8.7400000000000005E-2</v>
      </c>
      <c r="K239" s="348">
        <v>0.76790000000000003</v>
      </c>
      <c r="L239" s="348">
        <v>3.6922000000000001</v>
      </c>
      <c r="M239" s="348">
        <v>3.0093999999999999</v>
      </c>
      <c r="N239" s="350">
        <v>6.1261999999999999</v>
      </c>
      <c r="O239" s="348">
        <v>6.3756000000000004</v>
      </c>
      <c r="P239" s="348">
        <v>10.342499999999999</v>
      </c>
      <c r="Q239" s="348">
        <v>9.2631999999999994</v>
      </c>
      <c r="R239" s="348">
        <v>9.0975000000000001</v>
      </c>
      <c r="S239" s="348">
        <v>1.2756000000000001</v>
      </c>
      <c r="T239" s="348">
        <v>6.0707000000000004</v>
      </c>
      <c r="U239" s="348">
        <v>2.9476</v>
      </c>
      <c r="V239" s="348">
        <v>5.2723000000000004</v>
      </c>
      <c r="W239" s="348">
        <v>0.58540000000000003</v>
      </c>
      <c r="X239" s="348">
        <v>9.1087000000000007</v>
      </c>
      <c r="Y239" s="374"/>
      <c r="Z239" s="346" t="s">
        <v>430</v>
      </c>
      <c r="AA239" s="346">
        <v>87</v>
      </c>
      <c r="AB239" s="346">
        <v>105</v>
      </c>
      <c r="AC239" s="346">
        <v>51</v>
      </c>
      <c r="AD239" s="346">
        <v>37</v>
      </c>
      <c r="AE239" s="346">
        <v>67</v>
      </c>
      <c r="AF239" s="346">
        <v>46</v>
      </c>
      <c r="AG239" s="346">
        <v>55</v>
      </c>
      <c r="AH239" s="346">
        <v>36</v>
      </c>
      <c r="AI239" s="346">
        <v>25</v>
      </c>
      <c r="AJ239" s="346">
        <v>110</v>
      </c>
      <c r="AK239" s="346">
        <v>66</v>
      </c>
      <c r="AL239" s="346">
        <v>64</v>
      </c>
      <c r="AM239" s="346">
        <v>75</v>
      </c>
      <c r="AN239" s="346">
        <v>107</v>
      </c>
      <c r="AO239" s="373"/>
      <c r="AP239" s="348">
        <v>9.73</v>
      </c>
      <c r="AQ239" s="348">
        <v>10.050000000000001</v>
      </c>
      <c r="AR239" s="348">
        <v>9.5</v>
      </c>
      <c r="AS239" s="348">
        <v>7.82</v>
      </c>
      <c r="AT239" s="348">
        <v>7.08</v>
      </c>
      <c r="AU239" s="351"/>
      <c r="AV239" s="346">
        <v>24</v>
      </c>
      <c r="AW239" s="346">
        <v>28</v>
      </c>
      <c r="AX239" s="346">
        <v>37</v>
      </c>
      <c r="AY239" s="346">
        <v>46</v>
      </c>
      <c r="AZ239" s="346">
        <v>77</v>
      </c>
      <c r="BA239" s="374"/>
      <c r="BB239" s="348">
        <v>5.14606370465917</v>
      </c>
      <c r="BC239" s="348">
        <v>0</v>
      </c>
      <c r="BD239" s="348">
        <v>7.8922816042825805E-2</v>
      </c>
      <c r="BE239" s="375" t="s">
        <v>430</v>
      </c>
      <c r="BF239" s="374"/>
      <c r="BG239" s="375" t="s">
        <v>430</v>
      </c>
      <c r="BH239" s="674" t="s">
        <v>430</v>
      </c>
      <c r="BI239" s="348" t="s">
        <v>430</v>
      </c>
      <c r="BJ239" s="348" t="s">
        <v>430</v>
      </c>
      <c r="BK239" s="362"/>
      <c r="BL239" s="348" t="s">
        <v>6918</v>
      </c>
      <c r="BM239" s="373" t="s">
        <v>6919</v>
      </c>
      <c r="BN239" s="372" t="s">
        <v>430</v>
      </c>
      <c r="BO239" s="372" t="s">
        <v>430</v>
      </c>
      <c r="BP239" s="372" t="s">
        <v>430</v>
      </c>
      <c r="BQ239" s="373"/>
      <c r="BR239" s="354" t="s">
        <v>443</v>
      </c>
    </row>
    <row r="240" spans="1:70" s="428" customFormat="1" x14ac:dyDescent="0.25">
      <c r="A240" s="345" t="s">
        <v>7263</v>
      </c>
      <c r="B240" s="373"/>
      <c r="C240" s="719">
        <v>45841</v>
      </c>
      <c r="D240" s="373"/>
      <c r="E240" s="346">
        <v>15.9109</v>
      </c>
      <c r="F240" s="373"/>
      <c r="G240" s="347">
        <v>10.553100000000001</v>
      </c>
      <c r="H240" s="374"/>
      <c r="I240" s="348">
        <v>0.76100000000000001</v>
      </c>
      <c r="J240" s="348">
        <v>2.7096</v>
      </c>
      <c r="K240" s="348">
        <v>5.4307999999999996</v>
      </c>
      <c r="L240" s="348">
        <v>20.458200000000001</v>
      </c>
      <c r="M240" s="348">
        <v>10.1645</v>
      </c>
      <c r="N240" s="350">
        <v>7.6799999999999993E-2</v>
      </c>
      <c r="O240" s="348" t="s">
        <v>430</v>
      </c>
      <c r="P240" s="348" t="s">
        <v>430</v>
      </c>
      <c r="Q240" s="348" t="s">
        <v>430</v>
      </c>
      <c r="R240" s="348" t="s">
        <v>430</v>
      </c>
      <c r="S240" s="348">
        <v>14.293900000000001</v>
      </c>
      <c r="T240" s="348">
        <v>32.556600000000003</v>
      </c>
      <c r="U240" s="348">
        <v>1.6156999999999999</v>
      </c>
      <c r="V240" s="348">
        <v>1.8688</v>
      </c>
      <c r="W240" s="348">
        <v>5.5658000000000003</v>
      </c>
      <c r="X240" s="348">
        <v>4.9588000000000001</v>
      </c>
      <c r="Y240" s="374"/>
      <c r="Z240" s="346">
        <v>4</v>
      </c>
      <c r="AA240" s="346">
        <v>31</v>
      </c>
      <c r="AB240" s="346">
        <v>49</v>
      </c>
      <c r="AC240" s="346">
        <v>1</v>
      </c>
      <c r="AD240" s="346">
        <v>13</v>
      </c>
      <c r="AE240" s="346">
        <v>80</v>
      </c>
      <c r="AF240" s="346" t="s">
        <v>430</v>
      </c>
      <c r="AG240" s="346" t="s">
        <v>430</v>
      </c>
      <c r="AH240" s="346" t="s">
        <v>430</v>
      </c>
      <c r="AI240" s="346" t="s">
        <v>430</v>
      </c>
      <c r="AJ240" s="346">
        <v>2</v>
      </c>
      <c r="AK240" s="346">
        <v>5</v>
      </c>
      <c r="AL240" s="346">
        <v>80</v>
      </c>
      <c r="AM240" s="346">
        <v>88</v>
      </c>
      <c r="AN240" s="346">
        <v>48</v>
      </c>
      <c r="AO240" s="373"/>
      <c r="AP240" s="348" t="s">
        <v>430</v>
      </c>
      <c r="AQ240" s="348" t="s">
        <v>430</v>
      </c>
      <c r="AR240" s="348" t="s">
        <v>430</v>
      </c>
      <c r="AS240" s="348" t="s">
        <v>430</v>
      </c>
      <c r="AT240" s="348">
        <v>19.309999999999999</v>
      </c>
      <c r="AU240" s="351"/>
      <c r="AV240" s="346" t="s">
        <v>430</v>
      </c>
      <c r="AW240" s="346" t="s">
        <v>430</v>
      </c>
      <c r="AX240" s="346" t="s">
        <v>430</v>
      </c>
      <c r="AY240" s="346" t="s">
        <v>430</v>
      </c>
      <c r="AZ240" s="346">
        <v>29</v>
      </c>
      <c r="BA240" s="374"/>
      <c r="BB240" s="348">
        <v>24.490602433490199</v>
      </c>
      <c r="BC240" s="348">
        <v>0.97902161940460497</v>
      </c>
      <c r="BD240" s="348">
        <v>1.0162327651003E-2</v>
      </c>
      <c r="BE240" s="375">
        <v>-0.116051243141571</v>
      </c>
      <c r="BF240" s="374"/>
      <c r="BG240" s="375" t="s">
        <v>430</v>
      </c>
      <c r="BH240" s="674" t="s">
        <v>430</v>
      </c>
      <c r="BI240" s="348" t="s">
        <v>430</v>
      </c>
      <c r="BJ240" s="348" t="s">
        <v>430</v>
      </c>
      <c r="BK240" s="362"/>
      <c r="BL240" s="348" t="s">
        <v>7134</v>
      </c>
      <c r="BM240" s="373" t="s">
        <v>6190</v>
      </c>
      <c r="BN240" s="372" t="s">
        <v>430</v>
      </c>
      <c r="BO240" s="372" t="s">
        <v>430</v>
      </c>
      <c r="BP240" s="372" t="s">
        <v>430</v>
      </c>
      <c r="BQ240" s="373"/>
      <c r="BR240" s="354" t="s">
        <v>555</v>
      </c>
    </row>
    <row r="241" spans="1:70" s="428" customFormat="1" x14ac:dyDescent="0.25">
      <c r="A241" s="345" t="s">
        <v>7264</v>
      </c>
      <c r="B241" s="373"/>
      <c r="C241" s="719">
        <v>46052</v>
      </c>
      <c r="D241" s="373"/>
      <c r="E241" s="346">
        <v>15.806900000000001</v>
      </c>
      <c r="F241" s="373"/>
      <c r="G241" s="347">
        <v>9.6387999999999998</v>
      </c>
      <c r="H241" s="374"/>
      <c r="I241" s="348">
        <v>-0.64939999999999998</v>
      </c>
      <c r="J241" s="348">
        <v>2.5928</v>
      </c>
      <c r="K241" s="348">
        <v>7.4223999999999997</v>
      </c>
      <c r="L241" s="348">
        <v>-4.0122999999999998</v>
      </c>
      <c r="M241" s="348">
        <v>-0.39579999999999999</v>
      </c>
      <c r="N241" s="350" t="s">
        <v>430</v>
      </c>
      <c r="O241" s="348" t="s">
        <v>430</v>
      </c>
      <c r="P241" s="348" t="s">
        <v>430</v>
      </c>
      <c r="Q241" s="348" t="s">
        <v>430</v>
      </c>
      <c r="R241" s="348" t="s">
        <v>430</v>
      </c>
      <c r="S241" s="348">
        <v>7.9131</v>
      </c>
      <c r="T241" s="348">
        <v>4.1976000000000004</v>
      </c>
      <c r="U241" s="348" t="s">
        <v>430</v>
      </c>
      <c r="V241" s="348" t="s">
        <v>430</v>
      </c>
      <c r="W241" s="348">
        <v>6.9871999999999996</v>
      </c>
      <c r="X241" s="348">
        <v>-3.6120000000000001</v>
      </c>
      <c r="Y241" s="374"/>
      <c r="Z241" s="346">
        <v>53</v>
      </c>
      <c r="AA241" s="346">
        <v>34</v>
      </c>
      <c r="AB241" s="346">
        <v>9</v>
      </c>
      <c r="AC241" s="346">
        <v>75</v>
      </c>
      <c r="AD241" s="346">
        <v>64</v>
      </c>
      <c r="AE241" s="346" t="s">
        <v>430</v>
      </c>
      <c r="AF241" s="346" t="s">
        <v>430</v>
      </c>
      <c r="AG241" s="346" t="s">
        <v>430</v>
      </c>
      <c r="AH241" s="346" t="s">
        <v>430</v>
      </c>
      <c r="AI241" s="346" t="s">
        <v>430</v>
      </c>
      <c r="AJ241" s="346">
        <v>28</v>
      </c>
      <c r="AK241" s="346">
        <v>77</v>
      </c>
      <c r="AL241" s="346" t="s">
        <v>430</v>
      </c>
      <c r="AM241" s="346" t="s">
        <v>430</v>
      </c>
      <c r="AN241" s="346">
        <v>35</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20.248738406602101</v>
      </c>
      <c r="BC241" s="348">
        <v>0</v>
      </c>
      <c r="BD241" s="348">
        <v>-1.8307358834055001E-2</v>
      </c>
      <c r="BE241" s="375" t="s">
        <v>430</v>
      </c>
      <c r="BF241" s="374"/>
      <c r="BG241" s="375" t="s">
        <v>430</v>
      </c>
      <c r="BH241" s="674" t="s">
        <v>430</v>
      </c>
      <c r="BI241" s="348" t="s">
        <v>430</v>
      </c>
      <c r="BJ241" s="348" t="s">
        <v>430</v>
      </c>
      <c r="BK241" s="362"/>
      <c r="BL241" s="348" t="s">
        <v>7136</v>
      </c>
      <c r="BM241" s="373" t="s">
        <v>7137</v>
      </c>
      <c r="BN241" s="372" t="s">
        <v>430</v>
      </c>
      <c r="BO241" s="372" t="s">
        <v>430</v>
      </c>
      <c r="BP241" s="372" t="s">
        <v>430</v>
      </c>
      <c r="BQ241" s="373"/>
      <c r="BR241" s="354" t="s">
        <v>555</v>
      </c>
    </row>
    <row r="242" spans="1:70" s="428" customFormat="1" x14ac:dyDescent="0.25">
      <c r="A242" s="345" t="s">
        <v>7265</v>
      </c>
      <c r="B242" s="373"/>
      <c r="C242" s="719">
        <v>46064</v>
      </c>
      <c r="D242" s="373"/>
      <c r="E242" s="346">
        <v>11.8931</v>
      </c>
      <c r="F242" s="373"/>
      <c r="G242" s="347">
        <v>9.5866000000000007</v>
      </c>
      <c r="H242" s="374"/>
      <c r="I242" s="348">
        <v>-0.8266</v>
      </c>
      <c r="J242" s="348">
        <v>-0.47339999999999999</v>
      </c>
      <c r="K242" s="348">
        <v>-0.16039999999999999</v>
      </c>
      <c r="L242" s="348">
        <v>-6.4649000000000001</v>
      </c>
      <c r="M242" s="348">
        <v>-2.6335999999999999</v>
      </c>
      <c r="N242" s="350" t="s">
        <v>430</v>
      </c>
      <c r="O242" s="348" t="s">
        <v>430</v>
      </c>
      <c r="P242" s="348" t="s">
        <v>430</v>
      </c>
      <c r="Q242" s="348" t="s">
        <v>430</v>
      </c>
      <c r="R242" s="348" t="s">
        <v>430</v>
      </c>
      <c r="S242" s="348">
        <v>-1.3599999999999999E-2</v>
      </c>
      <c r="T242" s="348">
        <v>3.3662999999999998</v>
      </c>
      <c r="U242" s="348" t="s">
        <v>430</v>
      </c>
      <c r="V242" s="348" t="s">
        <v>430</v>
      </c>
      <c r="W242" s="348">
        <v>4.1700000000000001E-2</v>
      </c>
      <c r="X242" s="348">
        <v>-4.1340000000000003</v>
      </c>
      <c r="Y242" s="374"/>
      <c r="Z242" s="346">
        <v>62</v>
      </c>
      <c r="AA242" s="346">
        <v>105</v>
      </c>
      <c r="AB242" s="346">
        <v>111</v>
      </c>
      <c r="AC242" s="346">
        <v>94</v>
      </c>
      <c r="AD242" s="346">
        <v>86</v>
      </c>
      <c r="AE242" s="346" t="s">
        <v>430</v>
      </c>
      <c r="AF242" s="346" t="s">
        <v>430</v>
      </c>
      <c r="AG242" s="346" t="s">
        <v>430</v>
      </c>
      <c r="AH242" s="346" t="s">
        <v>430</v>
      </c>
      <c r="AI242" s="346" t="s">
        <v>430</v>
      </c>
      <c r="AJ242" s="346">
        <v>111</v>
      </c>
      <c r="AK242" s="346">
        <v>95</v>
      </c>
      <c r="AL242" s="346" t="s">
        <v>430</v>
      </c>
      <c r="AM242" s="346" t="s">
        <v>430</v>
      </c>
      <c r="AN242" s="346">
        <v>111</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11.6032176921388</v>
      </c>
      <c r="BC242" s="348">
        <v>0.97634182806358205</v>
      </c>
      <c r="BD242" s="348">
        <v>-7.2511130638064206E-2</v>
      </c>
      <c r="BE242" s="375">
        <v>-0.11970251962431699</v>
      </c>
      <c r="BF242" s="374"/>
      <c r="BG242" s="375" t="s">
        <v>430</v>
      </c>
      <c r="BH242" s="674" t="s">
        <v>430</v>
      </c>
      <c r="BI242" s="348" t="s">
        <v>430</v>
      </c>
      <c r="BJ242" s="348" t="s">
        <v>430</v>
      </c>
      <c r="BK242" s="362"/>
      <c r="BL242" s="348" t="s">
        <v>6940</v>
      </c>
      <c r="BM242" s="373" t="s">
        <v>4732</v>
      </c>
      <c r="BN242" s="372" t="s">
        <v>430</v>
      </c>
      <c r="BO242" s="372" t="s">
        <v>430</v>
      </c>
      <c r="BP242" s="372" t="s">
        <v>430</v>
      </c>
      <c r="BQ242" s="373"/>
      <c r="BR242" s="354" t="s">
        <v>555</v>
      </c>
    </row>
    <row r="243" spans="1:70" s="428" customFormat="1" x14ac:dyDescent="0.25">
      <c r="A243" s="345" t="s">
        <v>7266</v>
      </c>
      <c r="B243" s="373"/>
      <c r="C243" s="719">
        <v>46083</v>
      </c>
      <c r="D243" s="373"/>
      <c r="E243" s="346">
        <v>11.465199999999999</v>
      </c>
      <c r="F243" s="373"/>
      <c r="G243" s="347">
        <v>8.0123999999999995</v>
      </c>
      <c r="H243" s="374"/>
      <c r="I243" s="348">
        <v>-2.0992000000000002</v>
      </c>
      <c r="J243" s="348">
        <v>3.0215999999999998</v>
      </c>
      <c r="K243" s="348">
        <v>6.1849999999999996</v>
      </c>
      <c r="L243" s="348">
        <v>-17.473700000000001</v>
      </c>
      <c r="M243" s="348" t="s">
        <v>430</v>
      </c>
      <c r="N243" s="350" t="s">
        <v>430</v>
      </c>
      <c r="O243" s="348" t="s">
        <v>430</v>
      </c>
      <c r="P243" s="348" t="s">
        <v>430</v>
      </c>
      <c r="Q243" s="348" t="s">
        <v>430</v>
      </c>
      <c r="R243" s="348" t="s">
        <v>430</v>
      </c>
      <c r="S243" s="348">
        <v>3.9384000000000001</v>
      </c>
      <c r="T243" s="348">
        <v>1.2829999999999999</v>
      </c>
      <c r="U243" s="348" t="s">
        <v>430</v>
      </c>
      <c r="V243" s="348" t="s">
        <v>430</v>
      </c>
      <c r="W243" s="348">
        <v>6.6074000000000002</v>
      </c>
      <c r="X243" s="348">
        <v>-19.876000000000001</v>
      </c>
      <c r="Y243" s="374"/>
      <c r="Z243" s="346">
        <v>81</v>
      </c>
      <c r="AA243" s="346">
        <v>14</v>
      </c>
      <c r="AB243" s="346">
        <v>48</v>
      </c>
      <c r="AC243" s="346">
        <v>101</v>
      </c>
      <c r="AD243" s="346" t="s">
        <v>430</v>
      </c>
      <c r="AE243" s="346" t="s">
        <v>430</v>
      </c>
      <c r="AF243" s="346" t="s">
        <v>430</v>
      </c>
      <c r="AG243" s="346" t="s">
        <v>430</v>
      </c>
      <c r="AH243" s="346" t="s">
        <v>430</v>
      </c>
      <c r="AI243" s="346" t="s">
        <v>430</v>
      </c>
      <c r="AJ243" s="346">
        <v>58</v>
      </c>
      <c r="AK243" s="346">
        <v>112</v>
      </c>
      <c r="AL243" s="346" t="s">
        <v>430</v>
      </c>
      <c r="AM243" s="346" t="s">
        <v>430</v>
      </c>
      <c r="AN243" s="346">
        <v>47</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48.504322311754599</v>
      </c>
      <c r="BC243" s="348">
        <v>0</v>
      </c>
      <c r="BD243" s="348">
        <v>-3.7004770398196003E-2</v>
      </c>
      <c r="BE243" s="375" t="s">
        <v>430</v>
      </c>
      <c r="BF243" s="374"/>
      <c r="BG243" s="375" t="s">
        <v>430</v>
      </c>
      <c r="BH243" s="674" t="s">
        <v>430</v>
      </c>
      <c r="BI243" s="348" t="s">
        <v>430</v>
      </c>
      <c r="BJ243" s="348" t="s">
        <v>430</v>
      </c>
      <c r="BK243" s="362"/>
      <c r="BL243" s="348" t="s">
        <v>7009</v>
      </c>
      <c r="BM243" s="373" t="s">
        <v>7010</v>
      </c>
      <c r="BN243" s="372" t="s">
        <v>430</v>
      </c>
      <c r="BO243" s="372" t="s">
        <v>430</v>
      </c>
      <c r="BP243" s="372" t="s">
        <v>430</v>
      </c>
      <c r="BQ243" s="373"/>
      <c r="BR243" s="354" t="s">
        <v>555</v>
      </c>
    </row>
    <row r="244" spans="1:70" s="428" customFormat="1" x14ac:dyDescent="0.25">
      <c r="A244" s="345" t="s">
        <v>7267</v>
      </c>
      <c r="B244" s="373"/>
      <c r="C244" s="719">
        <v>45771</v>
      </c>
      <c r="D244" s="373"/>
      <c r="E244" s="346">
        <v>10.4399</v>
      </c>
      <c r="F244" s="373"/>
      <c r="G244" s="347">
        <v>10.946</v>
      </c>
      <c r="H244" s="374"/>
      <c r="I244" s="348">
        <v>-9.0399999999999994E-2</v>
      </c>
      <c r="J244" s="348">
        <v>1.9257</v>
      </c>
      <c r="K244" s="348">
        <v>3.6032999999999999</v>
      </c>
      <c r="L244" s="348">
        <v>6.7485999999999997</v>
      </c>
      <c r="M244" s="348">
        <v>5.1721000000000004</v>
      </c>
      <c r="N244" s="350">
        <v>7.3822000000000001</v>
      </c>
      <c r="O244" s="348" t="s">
        <v>430</v>
      </c>
      <c r="P244" s="348" t="s">
        <v>430</v>
      </c>
      <c r="Q244" s="348" t="s">
        <v>430</v>
      </c>
      <c r="R244" s="348" t="s">
        <v>430</v>
      </c>
      <c r="S244" s="348">
        <v>2.7273000000000001</v>
      </c>
      <c r="T244" s="348">
        <v>19.6402</v>
      </c>
      <c r="U244" s="348">
        <v>4.4476000000000004</v>
      </c>
      <c r="V244" s="348">
        <v>8.6915999999999993</v>
      </c>
      <c r="W244" s="348">
        <v>3.6375999999999999</v>
      </c>
      <c r="X244" s="348">
        <v>7.1768999999999998</v>
      </c>
      <c r="Y244" s="374"/>
      <c r="Z244" s="346">
        <v>33</v>
      </c>
      <c r="AA244" s="346">
        <v>48</v>
      </c>
      <c r="AB244" s="346">
        <v>57</v>
      </c>
      <c r="AC244" s="346">
        <v>22</v>
      </c>
      <c r="AD244" s="346">
        <v>24</v>
      </c>
      <c r="AE244" s="346">
        <v>60</v>
      </c>
      <c r="AF244" s="346" t="s">
        <v>430</v>
      </c>
      <c r="AG244" s="346" t="s">
        <v>430</v>
      </c>
      <c r="AH244" s="346" t="s">
        <v>430</v>
      </c>
      <c r="AI244" s="346" t="s">
        <v>430</v>
      </c>
      <c r="AJ244" s="346">
        <v>98</v>
      </c>
      <c r="AK244" s="346">
        <v>18</v>
      </c>
      <c r="AL244" s="346">
        <v>52</v>
      </c>
      <c r="AM244" s="346">
        <v>60</v>
      </c>
      <c r="AN244" s="346">
        <v>55</v>
      </c>
      <c r="AO244" s="373"/>
      <c r="AP244" s="348" t="s">
        <v>430</v>
      </c>
      <c r="AQ244" s="348" t="s">
        <v>430</v>
      </c>
      <c r="AR244" s="348" t="s">
        <v>430</v>
      </c>
      <c r="AS244" s="348" t="s">
        <v>430</v>
      </c>
      <c r="AT244" s="348">
        <v>11.45</v>
      </c>
      <c r="AU244" s="351"/>
      <c r="AV244" s="346" t="s">
        <v>430</v>
      </c>
      <c r="AW244" s="346" t="s">
        <v>430</v>
      </c>
      <c r="AX244" s="346" t="s">
        <v>430</v>
      </c>
      <c r="AY244" s="346" t="s">
        <v>430</v>
      </c>
      <c r="AZ244" s="346">
        <v>58</v>
      </c>
      <c r="BA244" s="374"/>
      <c r="BB244" s="348">
        <v>13.782855632421199</v>
      </c>
      <c r="BC244" s="348">
        <v>1.06561458168634</v>
      </c>
      <c r="BD244" s="348">
        <v>1.2736947352221899E-2</v>
      </c>
      <c r="BE244" s="375">
        <v>3.3020945928988201E-3</v>
      </c>
      <c r="BF244" s="374"/>
      <c r="BG244" s="375" t="s">
        <v>430</v>
      </c>
      <c r="BH244" s="674" t="s">
        <v>430</v>
      </c>
      <c r="BI244" s="348" t="s">
        <v>430</v>
      </c>
      <c r="BJ244" s="348" t="s">
        <v>430</v>
      </c>
      <c r="BK244" s="362"/>
      <c r="BL244" s="348" t="s">
        <v>7141</v>
      </c>
      <c r="BM244" s="373" t="s">
        <v>4933</v>
      </c>
      <c r="BN244" s="372" t="s">
        <v>430</v>
      </c>
      <c r="BO244" s="372" t="s">
        <v>430</v>
      </c>
      <c r="BP244" s="372" t="s">
        <v>430</v>
      </c>
      <c r="BQ244" s="373"/>
      <c r="BR244" s="354" t="s">
        <v>463</v>
      </c>
    </row>
    <row r="245" spans="1:70" s="428" customFormat="1" x14ac:dyDescent="0.25">
      <c r="A245" s="345" t="s">
        <v>7268</v>
      </c>
      <c r="B245" s="373"/>
      <c r="C245" s="719">
        <v>45734</v>
      </c>
      <c r="D245" s="373"/>
      <c r="E245" s="346">
        <v>9.3538999999999994</v>
      </c>
      <c r="F245" s="373"/>
      <c r="G245" s="347">
        <v>11.968999999999999</v>
      </c>
      <c r="H245" s="374"/>
      <c r="I245" s="348">
        <v>0.35210000000000002</v>
      </c>
      <c r="J245" s="348">
        <v>1.5096000000000001</v>
      </c>
      <c r="K245" s="348">
        <v>3.6457000000000002</v>
      </c>
      <c r="L245" s="348">
        <v>13.947100000000001</v>
      </c>
      <c r="M245" s="348">
        <v>11.4328</v>
      </c>
      <c r="N245" s="350">
        <v>-1.67E-2</v>
      </c>
      <c r="O245" s="348" t="s">
        <v>430</v>
      </c>
      <c r="P245" s="348" t="s">
        <v>430</v>
      </c>
      <c r="Q245" s="348" t="s">
        <v>430</v>
      </c>
      <c r="R245" s="348" t="s">
        <v>430</v>
      </c>
      <c r="S245" s="348">
        <v>7.7415000000000003</v>
      </c>
      <c r="T245" s="348">
        <v>27.275600000000001</v>
      </c>
      <c r="U245" s="348">
        <v>6.24</v>
      </c>
      <c r="V245" s="348">
        <v>1.6907000000000001</v>
      </c>
      <c r="W245" s="348">
        <v>3.8885999999999998</v>
      </c>
      <c r="X245" s="348">
        <v>13.6418</v>
      </c>
      <c r="Y245" s="374"/>
      <c r="Z245" s="346">
        <v>8</v>
      </c>
      <c r="AA245" s="346">
        <v>53</v>
      </c>
      <c r="AB245" s="346">
        <v>55</v>
      </c>
      <c r="AC245" s="346">
        <v>6</v>
      </c>
      <c r="AD245" s="346">
        <v>10</v>
      </c>
      <c r="AE245" s="346">
        <v>81</v>
      </c>
      <c r="AF245" s="346" t="s">
        <v>430</v>
      </c>
      <c r="AG245" s="346" t="s">
        <v>430</v>
      </c>
      <c r="AH245" s="346" t="s">
        <v>430</v>
      </c>
      <c r="AI245" s="346" t="s">
        <v>430</v>
      </c>
      <c r="AJ245" s="346">
        <v>29</v>
      </c>
      <c r="AK245" s="346">
        <v>9</v>
      </c>
      <c r="AL245" s="346">
        <v>44</v>
      </c>
      <c r="AM245" s="346">
        <v>89</v>
      </c>
      <c r="AN245" s="346">
        <v>53</v>
      </c>
      <c r="AO245" s="373"/>
      <c r="AP245" s="348" t="s">
        <v>430</v>
      </c>
      <c r="AQ245" s="348" t="s">
        <v>430</v>
      </c>
      <c r="AR245" s="348" t="s">
        <v>430</v>
      </c>
      <c r="AS245" s="348" t="s">
        <v>430</v>
      </c>
      <c r="AT245" s="348">
        <v>17.16</v>
      </c>
      <c r="AU245" s="351"/>
      <c r="AV245" s="346" t="s">
        <v>430</v>
      </c>
      <c r="AW245" s="346" t="s">
        <v>430</v>
      </c>
      <c r="AX245" s="346" t="s">
        <v>430</v>
      </c>
      <c r="AY245" s="346" t="s">
        <v>430</v>
      </c>
      <c r="AZ245" s="346">
        <v>47</v>
      </c>
      <c r="BA245" s="374"/>
      <c r="BB245" s="348">
        <v>17.7234160640288</v>
      </c>
      <c r="BC245" s="348">
        <v>1.0029665087864199</v>
      </c>
      <c r="BD245" s="348">
        <v>3.5614281329744001E-2</v>
      </c>
      <c r="BE245" s="375">
        <v>-0.106150854138042</v>
      </c>
      <c r="BF245" s="374"/>
      <c r="BG245" s="375" t="s">
        <v>430</v>
      </c>
      <c r="BH245" s="674" t="s">
        <v>430</v>
      </c>
      <c r="BI245" s="348" t="s">
        <v>430</v>
      </c>
      <c r="BJ245" s="348" t="s">
        <v>430</v>
      </c>
      <c r="BK245" s="362"/>
      <c r="BL245" s="348" t="s">
        <v>7080</v>
      </c>
      <c r="BM245" s="373" t="s">
        <v>6059</v>
      </c>
      <c r="BN245" s="372" t="s">
        <v>430</v>
      </c>
      <c r="BO245" s="372" t="s">
        <v>430</v>
      </c>
      <c r="BP245" s="372" t="s">
        <v>430</v>
      </c>
      <c r="BQ245" s="373"/>
      <c r="BR245" s="354" t="s">
        <v>6974</v>
      </c>
    </row>
    <row r="246" spans="1:70" s="428" customFormat="1" x14ac:dyDescent="0.25">
      <c r="A246" s="345" t="s">
        <v>7269</v>
      </c>
      <c r="B246" s="373"/>
      <c r="C246" s="719">
        <v>45716</v>
      </c>
      <c r="D246" s="373"/>
      <c r="E246" s="346">
        <v>7.5083000000000002</v>
      </c>
      <c r="F246" s="373"/>
      <c r="G246" s="347">
        <v>11.7713</v>
      </c>
      <c r="H246" s="374"/>
      <c r="I246" s="348">
        <v>-0.60629999999999995</v>
      </c>
      <c r="J246" s="348">
        <v>-0.60960000000000003</v>
      </c>
      <c r="K246" s="348">
        <v>0.64039999999999997</v>
      </c>
      <c r="L246" s="348">
        <v>4.4657</v>
      </c>
      <c r="M246" s="348">
        <v>-1.0175000000000001</v>
      </c>
      <c r="N246" s="350">
        <v>2.8771</v>
      </c>
      <c r="O246" s="348" t="s">
        <v>430</v>
      </c>
      <c r="P246" s="348" t="s">
        <v>430</v>
      </c>
      <c r="Q246" s="348" t="s">
        <v>430</v>
      </c>
      <c r="R246" s="348" t="s">
        <v>430</v>
      </c>
      <c r="S246" s="348">
        <v>2.8834</v>
      </c>
      <c r="T246" s="348">
        <v>12.7735</v>
      </c>
      <c r="U246" s="348">
        <v>-2.5651000000000002</v>
      </c>
      <c r="V246" s="348">
        <v>2.6385000000000001</v>
      </c>
      <c r="W246" s="348">
        <v>0.60680000000000001</v>
      </c>
      <c r="X246" s="348">
        <v>11.8622</v>
      </c>
      <c r="Y246" s="374"/>
      <c r="Z246" s="346">
        <v>49</v>
      </c>
      <c r="AA246" s="346">
        <v>112</v>
      </c>
      <c r="AB246" s="346">
        <v>109</v>
      </c>
      <c r="AC246" s="346">
        <v>48</v>
      </c>
      <c r="AD246" s="346">
        <v>80</v>
      </c>
      <c r="AE246" s="346">
        <v>79</v>
      </c>
      <c r="AF246" s="346" t="s">
        <v>430</v>
      </c>
      <c r="AG246" s="346" t="s">
        <v>430</v>
      </c>
      <c r="AH246" s="346" t="s">
        <v>430</v>
      </c>
      <c r="AI246" s="346" t="s">
        <v>430</v>
      </c>
      <c r="AJ246" s="346">
        <v>91</v>
      </c>
      <c r="AK246" s="346">
        <v>48</v>
      </c>
      <c r="AL246" s="346">
        <v>94</v>
      </c>
      <c r="AM246" s="346">
        <v>87</v>
      </c>
      <c r="AN246" s="346">
        <v>106</v>
      </c>
      <c r="AO246" s="373"/>
      <c r="AP246" s="348" t="s">
        <v>430</v>
      </c>
      <c r="AQ246" s="348" t="s">
        <v>430</v>
      </c>
      <c r="AR246" s="348" t="s">
        <v>430</v>
      </c>
      <c r="AS246" s="348" t="s">
        <v>430</v>
      </c>
      <c r="AT246" s="348">
        <v>2.4900000000000002</v>
      </c>
      <c r="AU246" s="351"/>
      <c r="AV246" s="346" t="s">
        <v>430</v>
      </c>
      <c r="AW246" s="346" t="s">
        <v>430</v>
      </c>
      <c r="AX246" s="346" t="s">
        <v>430</v>
      </c>
      <c r="AY246" s="346" t="s">
        <v>430</v>
      </c>
      <c r="AZ246" s="346">
        <v>86</v>
      </c>
      <c r="BA246" s="374"/>
      <c r="BB246" s="348">
        <v>11.910182950884501</v>
      </c>
      <c r="BC246" s="348">
        <v>1.0289762777818801</v>
      </c>
      <c r="BD246" s="348">
        <v>4.5323657181579199E-2</v>
      </c>
      <c r="BE246" s="375">
        <v>-3.4019409667396402E-2</v>
      </c>
      <c r="BF246" s="374"/>
      <c r="BG246" s="375" t="s">
        <v>430</v>
      </c>
      <c r="BH246" s="674" t="s">
        <v>430</v>
      </c>
      <c r="BI246" s="348" t="s">
        <v>430</v>
      </c>
      <c r="BJ246" s="348" t="s">
        <v>430</v>
      </c>
      <c r="BK246" s="362"/>
      <c r="BL246" s="348" t="s">
        <v>7144</v>
      </c>
      <c r="BM246" s="373" t="s">
        <v>6009</v>
      </c>
      <c r="BN246" s="372" t="s">
        <v>430</v>
      </c>
      <c r="BO246" s="372" t="s">
        <v>430</v>
      </c>
      <c r="BP246" s="372" t="s">
        <v>430</v>
      </c>
      <c r="BQ246" s="373"/>
      <c r="BR246" s="354" t="s">
        <v>463</v>
      </c>
    </row>
    <row r="247" spans="1:70" s="428" customFormat="1" x14ac:dyDescent="0.25">
      <c r="A247" s="345" t="s">
        <v>7270</v>
      </c>
      <c r="B247" s="373"/>
      <c r="C247" s="719">
        <v>45734</v>
      </c>
      <c r="D247" s="373"/>
      <c r="E247" s="346">
        <v>7.4198000000000004</v>
      </c>
      <c r="F247" s="373"/>
      <c r="G247" s="347">
        <v>12.012</v>
      </c>
      <c r="H247" s="374"/>
      <c r="I247" s="348">
        <v>0.21690000000000001</v>
      </c>
      <c r="J247" s="348">
        <v>0</v>
      </c>
      <c r="K247" s="348">
        <v>1.9348000000000001</v>
      </c>
      <c r="L247" s="348">
        <v>6.4988000000000001</v>
      </c>
      <c r="M247" s="348">
        <v>5.3129999999999997</v>
      </c>
      <c r="N247" s="350">
        <v>9.9596999999999998</v>
      </c>
      <c r="O247" s="348" t="s">
        <v>430</v>
      </c>
      <c r="P247" s="348" t="s">
        <v>430</v>
      </c>
      <c r="Q247" s="348" t="s">
        <v>430</v>
      </c>
      <c r="R247" s="348" t="s">
        <v>430</v>
      </c>
      <c r="S247" s="348">
        <v>4.0900999999999996</v>
      </c>
      <c r="T247" s="348">
        <v>18.403199999999998</v>
      </c>
      <c r="U247" s="348">
        <v>3.8921000000000001</v>
      </c>
      <c r="V247" s="348">
        <v>8.2552000000000003</v>
      </c>
      <c r="W247" s="348">
        <v>1.1367</v>
      </c>
      <c r="X247" s="348">
        <v>13.9322</v>
      </c>
      <c r="Y247" s="374"/>
      <c r="Z247" s="346">
        <v>13</v>
      </c>
      <c r="AA247" s="346">
        <v>94</v>
      </c>
      <c r="AB247" s="346">
        <v>87</v>
      </c>
      <c r="AC247" s="346">
        <v>28</v>
      </c>
      <c r="AD247" s="346">
        <v>23</v>
      </c>
      <c r="AE247" s="346">
        <v>54</v>
      </c>
      <c r="AF247" s="346" t="s">
        <v>430</v>
      </c>
      <c r="AG247" s="346" t="s">
        <v>430</v>
      </c>
      <c r="AH247" s="346" t="s">
        <v>430</v>
      </c>
      <c r="AI247" s="346" t="s">
        <v>430</v>
      </c>
      <c r="AJ247" s="346">
        <v>50</v>
      </c>
      <c r="AK247" s="346">
        <v>21</v>
      </c>
      <c r="AL247" s="346">
        <v>53</v>
      </c>
      <c r="AM247" s="346">
        <v>63</v>
      </c>
      <c r="AN247" s="346">
        <v>92</v>
      </c>
      <c r="AO247" s="373"/>
      <c r="AP247" s="348" t="s">
        <v>430</v>
      </c>
      <c r="AQ247" s="348" t="s">
        <v>430</v>
      </c>
      <c r="AR247" s="348" t="s">
        <v>430</v>
      </c>
      <c r="AS247" s="348" t="s">
        <v>430</v>
      </c>
      <c r="AT247" s="348">
        <v>12.53</v>
      </c>
      <c r="AU247" s="351"/>
      <c r="AV247" s="346" t="s">
        <v>430</v>
      </c>
      <c r="AW247" s="346" t="s">
        <v>430</v>
      </c>
      <c r="AX247" s="346" t="s">
        <v>430</v>
      </c>
      <c r="AY247" s="346" t="s">
        <v>430</v>
      </c>
      <c r="AZ247" s="346">
        <v>56</v>
      </c>
      <c r="BA247" s="374"/>
      <c r="BB247" s="348">
        <v>11.266802034549899</v>
      </c>
      <c r="BC247" s="348">
        <v>0.98714864966662197</v>
      </c>
      <c r="BD247" s="348">
        <v>6.4572240645345294E-2</v>
      </c>
      <c r="BE247" s="375">
        <v>-9.8192263526915E-2</v>
      </c>
      <c r="BF247" s="374"/>
      <c r="BG247" s="375" t="s">
        <v>430</v>
      </c>
      <c r="BH247" s="674" t="s">
        <v>430</v>
      </c>
      <c r="BI247" s="348" t="s">
        <v>430</v>
      </c>
      <c r="BJ247" s="348" t="s">
        <v>430</v>
      </c>
      <c r="BK247" s="362"/>
      <c r="BL247" s="348" t="s">
        <v>7146</v>
      </c>
      <c r="BM247" s="373" t="s">
        <v>7147</v>
      </c>
      <c r="BN247" s="372" t="s">
        <v>430</v>
      </c>
      <c r="BO247" s="372" t="s">
        <v>430</v>
      </c>
      <c r="BP247" s="372" t="s">
        <v>430</v>
      </c>
      <c r="BQ247" s="373"/>
      <c r="BR247" s="354" t="s">
        <v>6974</v>
      </c>
    </row>
    <row r="248" spans="1:70" s="428" customFormat="1" x14ac:dyDescent="0.25">
      <c r="A248" s="345" t="s">
        <v>7271</v>
      </c>
      <c r="B248" s="373"/>
      <c r="C248" s="719">
        <v>41366</v>
      </c>
      <c r="D248" s="373"/>
      <c r="E248" s="346">
        <v>5.4446000000000003</v>
      </c>
      <c r="F248" s="373"/>
      <c r="G248" s="347">
        <v>37.758099999999999</v>
      </c>
      <c r="H248" s="374"/>
      <c r="I248" s="348">
        <v>-5.7999999999999996E-3</v>
      </c>
      <c r="J248" s="348">
        <v>0.30580000000000002</v>
      </c>
      <c r="K248" s="348">
        <v>1.0656000000000001</v>
      </c>
      <c r="L248" s="348">
        <v>3.1879</v>
      </c>
      <c r="M248" s="348">
        <v>1.6908000000000001</v>
      </c>
      <c r="N248" s="350">
        <v>5.0548999999999999</v>
      </c>
      <c r="O248" s="348">
        <v>5.9698000000000002</v>
      </c>
      <c r="P248" s="348">
        <v>8.3283000000000005</v>
      </c>
      <c r="Q248" s="348">
        <v>7.2599</v>
      </c>
      <c r="R248" s="348">
        <v>7.7713000000000001</v>
      </c>
      <c r="S248" s="348">
        <v>1.4032</v>
      </c>
      <c r="T248" s="348">
        <v>4.6516000000000002</v>
      </c>
      <c r="U248" s="348">
        <v>2.0434000000000001</v>
      </c>
      <c r="V248" s="348">
        <v>4.5574000000000003</v>
      </c>
      <c r="W248" s="348">
        <v>0.66249999999999998</v>
      </c>
      <c r="X248" s="348">
        <v>8.5510000000000002</v>
      </c>
      <c r="Y248" s="374"/>
      <c r="Z248" s="346">
        <v>25</v>
      </c>
      <c r="AA248" s="346">
        <v>80</v>
      </c>
      <c r="AB248" s="346">
        <v>101</v>
      </c>
      <c r="AC248" s="346">
        <v>54</v>
      </c>
      <c r="AD248" s="346">
        <v>47</v>
      </c>
      <c r="AE248" s="346">
        <v>69</v>
      </c>
      <c r="AF248" s="346">
        <v>47</v>
      </c>
      <c r="AG248" s="346">
        <v>58</v>
      </c>
      <c r="AH248" s="346">
        <v>39</v>
      </c>
      <c r="AI248" s="346">
        <v>26</v>
      </c>
      <c r="AJ248" s="346">
        <v>109</v>
      </c>
      <c r="AK248" s="346">
        <v>71</v>
      </c>
      <c r="AL248" s="346">
        <v>74</v>
      </c>
      <c r="AM248" s="346">
        <v>78</v>
      </c>
      <c r="AN248" s="346">
        <v>104</v>
      </c>
      <c r="AO248" s="373"/>
      <c r="AP248" s="348">
        <v>7.69</v>
      </c>
      <c r="AQ248" s="348">
        <v>7.77</v>
      </c>
      <c r="AR248" s="348">
        <v>7.66</v>
      </c>
      <c r="AS248" s="348">
        <v>6.78</v>
      </c>
      <c r="AT248" s="348">
        <v>5.38</v>
      </c>
      <c r="AU248" s="351"/>
      <c r="AV248" s="346">
        <v>26</v>
      </c>
      <c r="AW248" s="346">
        <v>29</v>
      </c>
      <c r="AX248" s="346">
        <v>38</v>
      </c>
      <c r="AY248" s="346">
        <v>48</v>
      </c>
      <c r="AZ248" s="346">
        <v>83</v>
      </c>
      <c r="BA248" s="374"/>
      <c r="BB248" s="348">
        <v>3.44141410416686</v>
      </c>
      <c r="BC248" s="348">
        <v>0</v>
      </c>
      <c r="BD248" s="348">
        <v>6.4421562664749493E-2</v>
      </c>
      <c r="BE248" s="375" t="s">
        <v>430</v>
      </c>
      <c r="BF248" s="374"/>
      <c r="BG248" s="375" t="s">
        <v>430</v>
      </c>
      <c r="BH248" s="674" t="s">
        <v>430</v>
      </c>
      <c r="BI248" s="348" t="s">
        <v>430</v>
      </c>
      <c r="BJ248" s="348" t="s">
        <v>430</v>
      </c>
      <c r="BK248" s="362"/>
      <c r="BL248" s="348" t="s">
        <v>7149</v>
      </c>
      <c r="BM248" s="373" t="s">
        <v>6631</v>
      </c>
      <c r="BN248" s="372" t="s">
        <v>2985</v>
      </c>
      <c r="BO248" s="372" t="s">
        <v>430</v>
      </c>
      <c r="BP248" s="372" t="s">
        <v>430</v>
      </c>
      <c r="BQ248" s="373"/>
      <c r="BR248" s="354" t="s">
        <v>443</v>
      </c>
    </row>
    <row r="249" spans="1:70" s="428" customFormat="1" x14ac:dyDescent="0.25">
      <c r="A249" s="345" t="s">
        <v>7272</v>
      </c>
      <c r="B249" s="373"/>
      <c r="C249" s="719" t="s">
        <v>430</v>
      </c>
      <c r="D249" s="373"/>
      <c r="E249" s="346" t="s">
        <v>430</v>
      </c>
      <c r="F249" s="373"/>
      <c r="G249" s="347" t="s">
        <v>430</v>
      </c>
      <c r="H249" s="374"/>
      <c r="I249" s="348" t="s">
        <v>430</v>
      </c>
      <c r="J249" s="348" t="s">
        <v>430</v>
      </c>
      <c r="K249" s="348" t="s">
        <v>430</v>
      </c>
      <c r="L249" s="348" t="s">
        <v>430</v>
      </c>
      <c r="M249" s="348" t="s">
        <v>430</v>
      </c>
      <c r="N249" s="350" t="s">
        <v>430</v>
      </c>
      <c r="O249" s="348" t="s">
        <v>430</v>
      </c>
      <c r="P249" s="348" t="s">
        <v>430</v>
      </c>
      <c r="Q249" s="348" t="s">
        <v>430</v>
      </c>
      <c r="R249" s="348" t="s">
        <v>430</v>
      </c>
      <c r="S249" s="348" t="s">
        <v>430</v>
      </c>
      <c r="T249" s="348" t="s">
        <v>430</v>
      </c>
      <c r="U249" s="348" t="s">
        <v>430</v>
      </c>
      <c r="V249" s="348" t="s">
        <v>430</v>
      </c>
      <c r="W249" s="348" t="s">
        <v>430</v>
      </c>
      <c r="X249" s="348" t="s">
        <v>430</v>
      </c>
      <c r="Y249" s="374"/>
      <c r="Z249" s="346" t="s">
        <v>430</v>
      </c>
      <c r="AA249" s="346" t="s">
        <v>430</v>
      </c>
      <c r="AB249" s="346" t="s">
        <v>430</v>
      </c>
      <c r="AC249" s="346" t="s">
        <v>430</v>
      </c>
      <c r="AD249" s="346" t="s">
        <v>430</v>
      </c>
      <c r="AE249" s="346" t="s">
        <v>430</v>
      </c>
      <c r="AF249" s="346" t="s">
        <v>430</v>
      </c>
      <c r="AG249" s="346" t="s">
        <v>430</v>
      </c>
      <c r="AH249" s="346" t="s">
        <v>430</v>
      </c>
      <c r="AI249" s="346" t="s">
        <v>430</v>
      </c>
      <c r="AJ249" s="346" t="s">
        <v>430</v>
      </c>
      <c r="AK249" s="346" t="s">
        <v>430</v>
      </c>
      <c r="AL249" s="346" t="s">
        <v>430</v>
      </c>
      <c r="AM249" s="346" t="s">
        <v>430</v>
      </c>
      <c r="AN249" s="346" t="s">
        <v>430</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t="s">
        <v>430</v>
      </c>
      <c r="BF249" s="374"/>
      <c r="BG249" s="375" t="s">
        <v>430</v>
      </c>
      <c r="BH249" s="674" t="s">
        <v>430</v>
      </c>
      <c r="BI249" s="348" t="s">
        <v>430</v>
      </c>
      <c r="BJ249" s="348" t="s">
        <v>430</v>
      </c>
      <c r="BK249" s="362"/>
      <c r="BL249" s="348" t="s">
        <v>430</v>
      </c>
      <c r="BM249" s="373" t="s">
        <v>430</v>
      </c>
      <c r="BN249" s="372" t="s">
        <v>430</v>
      </c>
      <c r="BO249" s="372" t="s">
        <v>430</v>
      </c>
      <c r="BP249" s="372" t="s">
        <v>430</v>
      </c>
      <c r="BQ249" s="373"/>
      <c r="BR249" s="354" t="s">
        <v>548</v>
      </c>
    </row>
    <row r="250" spans="1:70" s="428" customFormat="1" x14ac:dyDescent="0.25">
      <c r="A250" s="345" t="s">
        <v>7273</v>
      </c>
      <c r="B250" s="373"/>
      <c r="C250" s="719" t="s">
        <v>430</v>
      </c>
      <c r="D250" s="373"/>
      <c r="E250" s="346" t="s">
        <v>430</v>
      </c>
      <c r="F250" s="373"/>
      <c r="G250" s="347">
        <v>9.8943999999999992</v>
      </c>
      <c r="H250" s="374"/>
      <c r="I250" s="348">
        <v>-1.054</v>
      </c>
      <c r="J250" s="348">
        <v>-1.4610000000000001</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t="s">
        <v>430</v>
      </c>
      <c r="X250" s="348" t="s">
        <v>430</v>
      </c>
      <c r="Y250" s="374"/>
      <c r="Z250" s="346">
        <v>69</v>
      </c>
      <c r="AA250" s="346">
        <v>118</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t="s">
        <v>430</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5" t="s">
        <v>430</v>
      </c>
      <c r="BH250" s="674" t="s">
        <v>430</v>
      </c>
      <c r="BI250" s="348" t="s">
        <v>430</v>
      </c>
      <c r="BJ250" s="348" t="s">
        <v>430</v>
      </c>
      <c r="BK250" s="362"/>
      <c r="BL250" s="348" t="s">
        <v>430</v>
      </c>
      <c r="BM250" s="373" t="s">
        <v>430</v>
      </c>
      <c r="BN250" s="372" t="s">
        <v>430</v>
      </c>
      <c r="BO250" s="372" t="s">
        <v>430</v>
      </c>
      <c r="BP250" s="372" t="s">
        <v>430</v>
      </c>
      <c r="BQ250" s="373"/>
      <c r="BR250" s="354" t="s">
        <v>548</v>
      </c>
    </row>
    <row r="251" spans="1:70" s="428" customFormat="1" x14ac:dyDescent="0.25">
      <c r="A251" s="345" t="s">
        <v>7274</v>
      </c>
      <c r="B251" s="373"/>
      <c r="C251" s="719" t="s">
        <v>430</v>
      </c>
      <c r="D251" s="373"/>
      <c r="E251" s="346" t="s">
        <v>430</v>
      </c>
      <c r="F251" s="373"/>
      <c r="G251" s="347">
        <v>10.096399999999999</v>
      </c>
      <c r="H251" s="374"/>
      <c r="I251" s="348">
        <v>-0.19969999999999999</v>
      </c>
      <c r="J251" s="348" t="s">
        <v>430</v>
      </c>
      <c r="K251" s="348" t="s">
        <v>430</v>
      </c>
      <c r="L251" s="348" t="s">
        <v>430</v>
      </c>
      <c r="M251" s="348" t="s">
        <v>430</v>
      </c>
      <c r="N251" s="350" t="s">
        <v>430</v>
      </c>
      <c r="O251" s="348" t="s">
        <v>430</v>
      </c>
      <c r="P251" s="348" t="s">
        <v>430</v>
      </c>
      <c r="Q251" s="348" t="s">
        <v>430</v>
      </c>
      <c r="R251" s="348" t="s">
        <v>430</v>
      </c>
      <c r="S251" s="348" t="s">
        <v>430</v>
      </c>
      <c r="T251" s="348" t="s">
        <v>430</v>
      </c>
      <c r="U251" s="348" t="s">
        <v>430</v>
      </c>
      <c r="V251" s="348" t="s">
        <v>430</v>
      </c>
      <c r="W251" s="348" t="s">
        <v>430</v>
      </c>
      <c r="X251" s="348" t="s">
        <v>430</v>
      </c>
      <c r="Y251" s="374"/>
      <c r="Z251" s="346">
        <v>40</v>
      </c>
      <c r="AA251" s="346" t="s">
        <v>430</v>
      </c>
      <c r="AB251" s="346" t="s">
        <v>430</v>
      </c>
      <c r="AC251" s="346" t="s">
        <v>430</v>
      </c>
      <c r="AD251" s="346" t="s">
        <v>430</v>
      </c>
      <c r="AE251" s="346" t="s">
        <v>430</v>
      </c>
      <c r="AF251" s="346" t="s">
        <v>430</v>
      </c>
      <c r="AG251" s="346" t="s">
        <v>430</v>
      </c>
      <c r="AH251" s="346" t="s">
        <v>430</v>
      </c>
      <c r="AI251" s="346" t="s">
        <v>430</v>
      </c>
      <c r="AJ251" s="346" t="s">
        <v>430</v>
      </c>
      <c r="AK251" s="346" t="s">
        <v>430</v>
      </c>
      <c r="AL251" s="346" t="s">
        <v>430</v>
      </c>
      <c r="AM251" s="346" t="s">
        <v>430</v>
      </c>
      <c r="AN251" s="346" t="s">
        <v>430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t="s">
        <v>430</v>
      </c>
      <c r="BF251" s="374"/>
      <c r="BG251" s="375" t="s">
        <v>430</v>
      </c>
      <c r="BH251" s="674" t="s">
        <v>430</v>
      </c>
      <c r="BI251" s="348" t="s">
        <v>430</v>
      </c>
      <c r="BJ251" s="348" t="s">
        <v>430</v>
      </c>
      <c r="BK251" s="362"/>
      <c r="BL251" s="348" t="s">
        <v>430</v>
      </c>
      <c r="BM251" s="373" t="s">
        <v>430</v>
      </c>
      <c r="BN251" s="372" t="s">
        <v>430</v>
      </c>
      <c r="BO251" s="372" t="s">
        <v>430</v>
      </c>
      <c r="BP251" s="372" t="s">
        <v>430</v>
      </c>
      <c r="BQ251" s="373"/>
      <c r="BR251" s="354" t="s">
        <v>548</v>
      </c>
    </row>
    <row r="252" spans="1:70" x14ac:dyDescent="0.25">
      <c r="A252" s="36" t="s">
        <v>93</v>
      </c>
      <c r="B252" s="43"/>
      <c r="C252" s="720"/>
      <c r="D252" s="43"/>
      <c r="E252" s="51"/>
      <c r="F252" s="43"/>
      <c r="G252" s="55"/>
      <c r="H252" s="66"/>
      <c r="I252" s="59">
        <v>-0.5484</v>
      </c>
      <c r="J252" s="59">
        <v>1.2605999999999999</v>
      </c>
      <c r="K252" s="59">
        <v>4.0735000000000001</v>
      </c>
      <c r="L252" s="59">
        <v>-0.32669999999999999</v>
      </c>
      <c r="M252" s="59">
        <v>2.6166</v>
      </c>
      <c r="N252" s="70">
        <v>32.554400000000001</v>
      </c>
      <c r="O252" s="59">
        <v>24.773800000000001</v>
      </c>
      <c r="P252" s="59">
        <v>24.3049</v>
      </c>
      <c r="Q252" s="59">
        <v>16.658899999999999</v>
      </c>
      <c r="R252" s="59">
        <v>13.41</v>
      </c>
      <c r="S252" s="59">
        <v>4.7922000000000002</v>
      </c>
      <c r="T252" s="59">
        <v>11.3299</v>
      </c>
      <c r="U252" s="59">
        <v>6.5910000000000002</v>
      </c>
      <c r="V252" s="59">
        <v>21.389600000000002</v>
      </c>
      <c r="W252" s="59">
        <v>3.9331999999999998</v>
      </c>
      <c r="X252" s="59">
        <v>18.311399999999999</v>
      </c>
      <c r="Y252" s="66"/>
      <c r="Z252" s="51">
        <v>88</v>
      </c>
      <c r="AA252" s="51">
        <v>119</v>
      </c>
      <c r="AB252" s="51">
        <v>116</v>
      </c>
      <c r="AC252" s="51">
        <v>115</v>
      </c>
      <c r="AD252" s="51">
        <v>103</v>
      </c>
      <c r="AE252" s="51">
        <v>84</v>
      </c>
      <c r="AF252" s="51">
        <v>66</v>
      </c>
      <c r="AG252" s="51">
        <v>58</v>
      </c>
      <c r="AH252" s="51">
        <v>39</v>
      </c>
      <c r="AI252" s="51">
        <v>26</v>
      </c>
      <c r="AJ252" s="51">
        <v>115</v>
      </c>
      <c r="AK252" s="51">
        <v>114</v>
      </c>
      <c r="AL252" s="51">
        <v>98</v>
      </c>
      <c r="AM252" s="51">
        <v>92</v>
      </c>
      <c r="AN252" s="51">
        <v>118</v>
      </c>
      <c r="AO252" s="43"/>
      <c r="AP252" s="59">
        <v>16.12</v>
      </c>
      <c r="AQ252" s="59">
        <v>18.651724137931001</v>
      </c>
      <c r="AR252" s="59">
        <v>19.0323076923077</v>
      </c>
      <c r="AS252" s="59">
        <v>24.265344827586201</v>
      </c>
      <c r="AT252" s="59">
        <v>16.210561797752799</v>
      </c>
      <c r="AU252" s="78"/>
      <c r="AV252" s="51">
        <v>26</v>
      </c>
      <c r="AW252" s="51">
        <v>29</v>
      </c>
      <c r="AX252" s="51">
        <v>39</v>
      </c>
      <c r="AY252" s="51">
        <v>58</v>
      </c>
      <c r="AZ252" s="51">
        <v>89</v>
      </c>
      <c r="BA252" s="66"/>
      <c r="BB252" s="59"/>
      <c r="BC252" s="59"/>
      <c r="BD252" s="59"/>
      <c r="BE252" s="276"/>
      <c r="BF252" s="66"/>
      <c r="BG252" s="276"/>
      <c r="BH252" s="548"/>
      <c r="BI252" s="59"/>
      <c r="BJ252" s="59"/>
      <c r="BK252" s="258"/>
      <c r="BL252" s="59"/>
      <c r="BM252" s="43"/>
      <c r="BN252" s="84"/>
      <c r="BO252" s="84"/>
      <c r="BP252" s="84"/>
      <c r="BQ252" s="43"/>
      <c r="BR252" s="88"/>
    </row>
    <row r="253" spans="1:70" x14ac:dyDescent="0.25">
      <c r="A253" s="37" t="s">
        <v>94</v>
      </c>
      <c r="B253" s="44"/>
      <c r="C253" s="721"/>
      <c r="D253" s="44"/>
      <c r="E253" s="52"/>
      <c r="F253" s="44"/>
      <c r="G253" s="56"/>
      <c r="H253" s="67"/>
      <c r="I253" s="60">
        <v>1.8934</v>
      </c>
      <c r="J253" s="60">
        <v>5.6383999999999999</v>
      </c>
      <c r="K253" s="60">
        <v>9.4125999999999994</v>
      </c>
      <c r="L253" s="60">
        <v>20.458200000000001</v>
      </c>
      <c r="M253" s="60">
        <v>43.480800000000002</v>
      </c>
      <c r="N253" s="71">
        <v>99.565299999999993</v>
      </c>
      <c r="O253" s="60">
        <v>67.871300000000005</v>
      </c>
      <c r="P253" s="60">
        <v>48.765500000000003</v>
      </c>
      <c r="Q253" s="60">
        <v>31.375800000000002</v>
      </c>
      <c r="R253" s="60">
        <v>16.472799999999999</v>
      </c>
      <c r="S253" s="60">
        <v>14.6907</v>
      </c>
      <c r="T253" s="60">
        <v>42.708100000000002</v>
      </c>
      <c r="U253" s="60">
        <v>42.564900000000002</v>
      </c>
      <c r="V253" s="60">
        <v>62.044400000000003</v>
      </c>
      <c r="W253" s="60">
        <v>12.461</v>
      </c>
      <c r="X253" s="60">
        <v>102.059</v>
      </c>
      <c r="Y253" s="67"/>
      <c r="Z253" s="52"/>
      <c r="AA253" s="52"/>
      <c r="AB253" s="52"/>
      <c r="AC253" s="52"/>
      <c r="AD253" s="52"/>
      <c r="AE253" s="52"/>
      <c r="AF253" s="52"/>
      <c r="AG253" s="52"/>
      <c r="AH253" s="52"/>
      <c r="AI253" s="52"/>
      <c r="AJ253" s="52"/>
      <c r="AK253" s="52"/>
      <c r="AL253" s="52"/>
      <c r="AM253" s="52"/>
      <c r="AN253" s="52"/>
      <c r="AO253" s="44"/>
      <c r="AP253" s="60">
        <v>21.72</v>
      </c>
      <c r="AQ253" s="60">
        <v>30.57</v>
      </c>
      <c r="AR253" s="60">
        <v>45.34</v>
      </c>
      <c r="AS253" s="60">
        <v>58.84</v>
      </c>
      <c r="AT253" s="60">
        <v>68.81</v>
      </c>
      <c r="AU253" s="79"/>
      <c r="AV253" s="52"/>
      <c r="AW253" s="52"/>
      <c r="AX253" s="52"/>
      <c r="AY253" s="52"/>
      <c r="AZ253" s="52"/>
      <c r="BA253" s="67"/>
      <c r="BB253" s="60"/>
      <c r="BC253" s="60"/>
      <c r="BD253" s="60"/>
      <c r="BE253" s="277"/>
      <c r="BF253" s="67"/>
      <c r="BG253" s="277"/>
      <c r="BH253" s="549"/>
      <c r="BI253" s="60"/>
      <c r="BJ253" s="60"/>
      <c r="BK253" s="259"/>
      <c r="BL253" s="60"/>
      <c r="BM253" s="44"/>
      <c r="BN253" s="85"/>
      <c r="BO253" s="85"/>
      <c r="BP253" s="85"/>
      <c r="BQ253" s="44"/>
      <c r="BR253" s="89"/>
    </row>
    <row r="254" spans="1:70" x14ac:dyDescent="0.25">
      <c r="A254" s="37" t="s">
        <v>95</v>
      </c>
      <c r="B254" s="44"/>
      <c r="C254" s="721"/>
      <c r="D254" s="44"/>
      <c r="E254" s="52"/>
      <c r="F254" s="44"/>
      <c r="G254" s="56"/>
      <c r="H254" s="67"/>
      <c r="I254" s="60">
        <v>-2.2258</v>
      </c>
      <c r="J254" s="60">
        <v>-2.8584000000000001</v>
      </c>
      <c r="K254" s="60">
        <v>-3.3624999999999998</v>
      </c>
      <c r="L254" s="60">
        <v>-18.293600000000001</v>
      </c>
      <c r="M254" s="60">
        <v>-5.6939000000000002</v>
      </c>
      <c r="N254" s="71">
        <v>-0.45810000000000001</v>
      </c>
      <c r="O254" s="60">
        <v>-3.1202000000000001</v>
      </c>
      <c r="P254" s="60">
        <v>8.3283000000000005</v>
      </c>
      <c r="Q254" s="60">
        <v>7.2599</v>
      </c>
      <c r="R254" s="60">
        <v>7.7713000000000001</v>
      </c>
      <c r="S254" s="60">
        <v>-5.7202999999999999</v>
      </c>
      <c r="T254" s="60">
        <v>1.0233000000000001</v>
      </c>
      <c r="U254" s="60">
        <v>-7.1997999999999998</v>
      </c>
      <c r="V254" s="60">
        <v>-2.5718000000000001</v>
      </c>
      <c r="W254" s="60">
        <v>-3.5304000000000002</v>
      </c>
      <c r="X254" s="60">
        <v>-24.268000000000001</v>
      </c>
      <c r="Y254" s="67"/>
      <c r="Z254" s="52"/>
      <c r="AA254" s="52"/>
      <c r="AB254" s="52"/>
      <c r="AC254" s="52"/>
      <c r="AD254" s="52"/>
      <c r="AE254" s="52"/>
      <c r="AF254" s="52"/>
      <c r="AG254" s="52"/>
      <c r="AH254" s="52"/>
      <c r="AI254" s="52"/>
      <c r="AJ254" s="52"/>
      <c r="AK254" s="52"/>
      <c r="AL254" s="52"/>
      <c r="AM254" s="52"/>
      <c r="AN254" s="52"/>
      <c r="AO254" s="44"/>
      <c r="AP254" s="60">
        <v>7.69</v>
      </c>
      <c r="AQ254" s="60">
        <v>7.77</v>
      </c>
      <c r="AR254" s="60">
        <v>7.63</v>
      </c>
      <c r="AS254" s="60">
        <v>3.71</v>
      </c>
      <c r="AT254" s="60">
        <v>-1.87</v>
      </c>
      <c r="AU254" s="79"/>
      <c r="AV254" s="52"/>
      <c r="AW254" s="52"/>
      <c r="AX254" s="52"/>
      <c r="AY254" s="52"/>
      <c r="AZ254" s="52"/>
      <c r="BA254" s="67"/>
      <c r="BB254" s="60"/>
      <c r="BC254" s="60"/>
      <c r="BD254" s="60"/>
      <c r="BE254" s="277"/>
      <c r="BF254" s="67"/>
      <c r="BG254" s="277"/>
      <c r="BH254" s="549"/>
      <c r="BI254" s="60"/>
      <c r="BJ254" s="60"/>
      <c r="BK254" s="259"/>
      <c r="BL254" s="60"/>
      <c r="BM254" s="44"/>
      <c r="BN254" s="85"/>
      <c r="BO254" s="85"/>
      <c r="BP254" s="85"/>
      <c r="BQ254" s="44"/>
      <c r="BR254" s="89"/>
    </row>
    <row r="255" spans="1:70" x14ac:dyDescent="0.25">
      <c r="A255" s="38" t="s">
        <v>96</v>
      </c>
      <c r="B255" s="45"/>
      <c r="C255" s="722"/>
      <c r="D255" s="45"/>
      <c r="E255" s="53"/>
      <c r="F255" s="45"/>
      <c r="G255" s="57"/>
      <c r="H255" s="68"/>
      <c r="I255" s="61">
        <v>-0.43980000000000002</v>
      </c>
      <c r="J255" s="61">
        <v>0.8841</v>
      </c>
      <c r="K255" s="61">
        <v>3.4076499999999998</v>
      </c>
      <c r="L255" s="61">
        <v>2.9941</v>
      </c>
      <c r="M255" s="61">
        <v>1.2371000000000001</v>
      </c>
      <c r="N255" s="72">
        <v>16.263300000000001</v>
      </c>
      <c r="O255" s="61">
        <v>11.363</v>
      </c>
      <c r="P255" s="61">
        <v>17.349399999999999</v>
      </c>
      <c r="Q255" s="61">
        <v>14.0619</v>
      </c>
      <c r="R255" s="61">
        <v>13.224399999999999</v>
      </c>
      <c r="S255" s="61">
        <v>3.9140999999999999</v>
      </c>
      <c r="T255" s="61">
        <v>8.9720999999999993</v>
      </c>
      <c r="U255" s="61">
        <v>3.2273999999999998</v>
      </c>
      <c r="V255" s="61">
        <v>8.6850000000000005</v>
      </c>
      <c r="W255" s="61">
        <v>2.9489000000000001</v>
      </c>
      <c r="X255" s="61">
        <v>12.286</v>
      </c>
      <c r="Y255" s="68"/>
      <c r="Z255" s="53"/>
      <c r="AA255" s="53"/>
      <c r="AB255" s="53"/>
      <c r="AC255" s="53"/>
      <c r="AD255" s="53"/>
      <c r="AE255" s="53"/>
      <c r="AF255" s="53"/>
      <c r="AG255" s="53"/>
      <c r="AH255" s="53"/>
      <c r="AI255" s="53"/>
      <c r="AJ255" s="53"/>
      <c r="AK255" s="53"/>
      <c r="AL255" s="53"/>
      <c r="AM255" s="53"/>
      <c r="AN255" s="53"/>
      <c r="AO255" s="45"/>
      <c r="AP255" s="61">
        <v>14.58</v>
      </c>
      <c r="AQ255" s="61">
        <v>16.690000000000001</v>
      </c>
      <c r="AR255" s="61">
        <v>14.41</v>
      </c>
      <c r="AS255" s="61">
        <v>13.18</v>
      </c>
      <c r="AT255" s="61">
        <v>17.940000000000001</v>
      </c>
      <c r="AU255" s="80"/>
      <c r="AV255" s="53"/>
      <c r="AW255" s="53"/>
      <c r="AX255" s="53"/>
      <c r="AY255" s="53"/>
      <c r="AZ255" s="53"/>
      <c r="BA255" s="68"/>
      <c r="BB255" s="61"/>
      <c r="BC255" s="61"/>
      <c r="BD255" s="61"/>
      <c r="BE255" s="279"/>
      <c r="BF255" s="68"/>
      <c r="BG255" s="279"/>
      <c r="BH255" s="550"/>
      <c r="BI255" s="61"/>
      <c r="BJ255" s="61"/>
      <c r="BK255" s="262"/>
      <c r="BL255" s="61"/>
      <c r="BM255" s="45"/>
      <c r="BN255" s="86"/>
      <c r="BO255" s="86"/>
      <c r="BP255" s="86"/>
      <c r="BQ255" s="45"/>
      <c r="BR255" s="90"/>
    </row>
    <row r="256" spans="1:70" ht="14.5" x14ac:dyDescent="0.25">
      <c r="A256" s="39" t="s">
        <v>91</v>
      </c>
      <c r="B256" s="40"/>
      <c r="C256" s="726"/>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5"/>
      <c r="AQ256" s="245"/>
      <c r="AR256" s="245"/>
      <c r="AS256" s="245"/>
      <c r="AT256" s="245"/>
      <c r="AU256" s="69"/>
      <c r="AV256" s="247"/>
      <c r="AW256" s="247"/>
      <c r="AX256" s="247"/>
      <c r="AY256" s="247"/>
      <c r="AZ256" s="247"/>
      <c r="BA256" s="40"/>
      <c r="BB256" s="245"/>
      <c r="BC256" s="245"/>
      <c r="BD256" s="245"/>
      <c r="BE256" s="245"/>
      <c r="BF256" s="69"/>
      <c r="BG256" s="245"/>
      <c r="BH256" s="245"/>
      <c r="BI256" s="245"/>
      <c r="BJ256" s="245"/>
      <c r="BK256" s="69"/>
      <c r="BL256" s="40"/>
      <c r="BM256" s="41"/>
    </row>
    <row r="257" spans="1:65" s="449" customFormat="1" ht="11" x14ac:dyDescent="0.3">
      <c r="A257" s="483" t="s">
        <v>5784</v>
      </c>
      <c r="B257" s="439"/>
      <c r="C257" s="741"/>
      <c r="D257" s="439"/>
      <c r="E257" s="439"/>
      <c r="F257" s="439"/>
      <c r="G257" s="439"/>
      <c r="H257" s="442"/>
      <c r="I257" s="441">
        <v>0.24970000000000001</v>
      </c>
      <c r="J257" s="441">
        <v>4.9599999999999998E-2</v>
      </c>
      <c r="K257" s="441">
        <v>2.0301999999999998</v>
      </c>
      <c r="L257" s="441">
        <v>6.5917000000000003</v>
      </c>
      <c r="M257" s="441">
        <v>5.9657999999999998</v>
      </c>
      <c r="N257" s="443">
        <v>10.8101</v>
      </c>
      <c r="O257" s="441" t="s">
        <v>430</v>
      </c>
      <c r="P257" s="441" t="s">
        <v>430</v>
      </c>
      <c r="Q257" s="441" t="s">
        <v>430</v>
      </c>
      <c r="R257" s="441" t="s">
        <v>430</v>
      </c>
      <c r="S257" s="441">
        <v>4.0260999999999996</v>
      </c>
      <c r="T257" s="441">
        <v>19.227399999999999</v>
      </c>
      <c r="U257" s="441">
        <v>4.6360000000000001</v>
      </c>
      <c r="V257" s="441">
        <v>9.2516999999999996</v>
      </c>
      <c r="W257" s="441">
        <v>0.99129999999999996</v>
      </c>
      <c r="X257" s="441" t="s">
        <v>428</v>
      </c>
      <c r="Y257" s="442"/>
      <c r="Z257" s="440"/>
      <c r="AA257" s="440"/>
      <c r="AB257" s="440"/>
      <c r="AC257" s="440"/>
      <c r="AD257" s="440"/>
      <c r="AE257" s="440"/>
      <c r="AF257" s="440"/>
      <c r="AG257" s="440"/>
      <c r="AH257" s="440"/>
      <c r="AI257" s="440"/>
      <c r="AJ257" s="440"/>
      <c r="AK257" s="440"/>
      <c r="AL257" s="440"/>
      <c r="AM257" s="440"/>
      <c r="AN257" s="440"/>
      <c r="AO257" s="442"/>
      <c r="AP257" s="441" t="s">
        <v>430</v>
      </c>
      <c r="AQ257" s="441" t="s">
        <v>430</v>
      </c>
      <c r="AR257" s="441" t="s">
        <v>430</v>
      </c>
      <c r="AS257" s="441" t="s">
        <v>430</v>
      </c>
      <c r="AT257" s="441">
        <v>13.68</v>
      </c>
      <c r="AU257" s="442"/>
      <c r="AV257" s="447"/>
      <c r="AW257" s="447"/>
      <c r="AX257" s="447"/>
      <c r="AY257" s="447"/>
      <c r="AZ257" s="447"/>
      <c r="BA257" s="439"/>
      <c r="BB257" s="444"/>
      <c r="BC257" s="444"/>
      <c r="BD257" s="444"/>
      <c r="BE257" s="444"/>
      <c r="BF257" s="442"/>
      <c r="BG257" s="444"/>
      <c r="BH257" s="444"/>
      <c r="BI257" s="444"/>
      <c r="BJ257" s="444"/>
      <c r="BK257" s="442"/>
      <c r="BL257" s="439"/>
      <c r="BM257" s="448"/>
    </row>
    <row r="258" spans="1:65" s="449" customFormat="1" ht="11" x14ac:dyDescent="0.3">
      <c r="A258" s="356" t="s">
        <v>2525</v>
      </c>
      <c r="B258" s="398"/>
      <c r="C258" s="742"/>
      <c r="D258" s="398"/>
      <c r="E258" s="398"/>
      <c r="F258" s="398"/>
      <c r="G258" s="398"/>
      <c r="H258" s="399"/>
      <c r="I258" s="358">
        <v>0.1583</v>
      </c>
      <c r="J258" s="358">
        <v>-0.54810000000000003</v>
      </c>
      <c r="K258" s="358">
        <v>1.5337000000000001</v>
      </c>
      <c r="L258" s="358">
        <v>5.9050000000000002</v>
      </c>
      <c r="M258" s="358">
        <v>0.04</v>
      </c>
      <c r="N258" s="359">
        <v>3.9954000000000001</v>
      </c>
      <c r="O258" s="358">
        <v>2.4365999999999999</v>
      </c>
      <c r="P258" s="358">
        <v>12.0319</v>
      </c>
      <c r="Q258" s="358">
        <v>11.417999999999999</v>
      </c>
      <c r="R258" s="358">
        <v>13.3917</v>
      </c>
      <c r="S258" s="358">
        <v>3.1093000000000002</v>
      </c>
      <c r="T258" s="358">
        <v>13.763</v>
      </c>
      <c r="U258" s="358">
        <v>-2.036</v>
      </c>
      <c r="V258" s="358">
        <v>3.6596000000000002</v>
      </c>
      <c r="W258" s="358">
        <v>0.63280000000000003</v>
      </c>
      <c r="X258" s="358" t="s">
        <v>428</v>
      </c>
      <c r="Y258" s="399"/>
      <c r="Z258" s="357"/>
      <c r="AA258" s="357"/>
      <c r="AB258" s="357"/>
      <c r="AC258" s="357"/>
      <c r="AD258" s="357"/>
      <c r="AE258" s="357"/>
      <c r="AF258" s="357"/>
      <c r="AG258" s="357"/>
      <c r="AH258" s="357"/>
      <c r="AI258" s="357"/>
      <c r="AJ258" s="357"/>
      <c r="AK258" s="357"/>
      <c r="AL258" s="357"/>
      <c r="AM258" s="357"/>
      <c r="AN258" s="357"/>
      <c r="AO258" s="399"/>
      <c r="AP258" s="358">
        <v>13.51</v>
      </c>
      <c r="AQ258" s="358">
        <v>13.58</v>
      </c>
      <c r="AR258" s="358">
        <v>10.48</v>
      </c>
      <c r="AS258" s="358">
        <v>6.5</v>
      </c>
      <c r="AT258" s="358">
        <v>4.7</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664</v>
      </c>
      <c r="B259" s="398"/>
      <c r="C259" s="742"/>
      <c r="D259" s="398"/>
      <c r="E259" s="398"/>
      <c r="F259" s="398"/>
      <c r="G259" s="398"/>
      <c r="H259" s="399"/>
      <c r="I259" s="358">
        <v>0.16059999999999999</v>
      </c>
      <c r="J259" s="358">
        <v>-0.38640000000000002</v>
      </c>
      <c r="K259" s="358">
        <v>1.6135999999999999</v>
      </c>
      <c r="L259" s="358">
        <v>6.3292000000000002</v>
      </c>
      <c r="M259" s="358">
        <v>1.9796</v>
      </c>
      <c r="N259" s="359">
        <v>4.9250999999999996</v>
      </c>
      <c r="O259" s="358">
        <v>2.6838000000000002</v>
      </c>
      <c r="P259" s="358">
        <v>12.6286</v>
      </c>
      <c r="Q259" s="358">
        <v>11.9094</v>
      </c>
      <c r="R259" s="358">
        <v>13.6648</v>
      </c>
      <c r="S259" s="358">
        <v>3.2170000000000001</v>
      </c>
      <c r="T259" s="358">
        <v>15.7033</v>
      </c>
      <c r="U259" s="358">
        <v>-0.43070000000000003</v>
      </c>
      <c r="V259" s="358">
        <v>4.5704000000000002</v>
      </c>
      <c r="W259" s="358">
        <v>1.0013000000000001</v>
      </c>
      <c r="X259" s="358" t="s">
        <v>428</v>
      </c>
      <c r="Y259" s="399"/>
      <c r="Z259" s="357"/>
      <c r="AA259" s="357"/>
      <c r="AB259" s="357"/>
      <c r="AC259" s="357"/>
      <c r="AD259" s="357"/>
      <c r="AE259" s="357"/>
      <c r="AF259" s="357"/>
      <c r="AG259" s="357"/>
      <c r="AH259" s="357"/>
      <c r="AI259" s="357"/>
      <c r="AJ259" s="357"/>
      <c r="AK259" s="357"/>
      <c r="AL259" s="357"/>
      <c r="AM259" s="357"/>
      <c r="AN259" s="357"/>
      <c r="AO259" s="399"/>
      <c r="AP259" s="358">
        <v>13.94</v>
      </c>
      <c r="AQ259" s="358">
        <v>14.3</v>
      </c>
      <c r="AR259" s="358">
        <v>11.15</v>
      </c>
      <c r="AS259" s="358">
        <v>7.18</v>
      </c>
      <c r="AT259" s="358">
        <v>7.03</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5786</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5788</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5789</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4436</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5794</v>
      </c>
      <c r="B264" s="398"/>
      <c r="C264" s="742"/>
      <c r="D264" s="398"/>
      <c r="E264" s="398"/>
      <c r="F264" s="398"/>
      <c r="G264" s="398"/>
      <c r="H264" s="399"/>
      <c r="I264" s="358">
        <v>0.23710000000000001</v>
      </c>
      <c r="J264" s="358">
        <v>0.33689999999999998</v>
      </c>
      <c r="K264" s="358">
        <v>-2.0369999999999999</v>
      </c>
      <c r="L264" s="358">
        <v>-2.8738000000000001</v>
      </c>
      <c r="M264" s="358">
        <v>14.338800000000001</v>
      </c>
      <c r="N264" s="359">
        <v>16.893999999999998</v>
      </c>
      <c r="O264" s="358">
        <v>-1.8494999999999999</v>
      </c>
      <c r="P264" s="358">
        <v>23.369</v>
      </c>
      <c r="Q264" s="358">
        <v>25.411899999999999</v>
      </c>
      <c r="R264" s="358">
        <v>16.573799999999999</v>
      </c>
      <c r="S264" s="358">
        <v>-5.2740999999999998</v>
      </c>
      <c r="T264" s="358">
        <v>15.011799999999999</v>
      </c>
      <c r="U264" s="358">
        <v>18.503900000000002</v>
      </c>
      <c r="V264" s="358">
        <v>15.2942</v>
      </c>
      <c r="W264" s="358">
        <v>-5.6599999999999998E-2</v>
      </c>
      <c r="X264" s="358" t="s">
        <v>428</v>
      </c>
      <c r="Y264" s="399"/>
      <c r="Z264" s="357"/>
      <c r="AA264" s="357"/>
      <c r="AB264" s="357"/>
      <c r="AC264" s="357"/>
      <c r="AD264" s="357"/>
      <c r="AE264" s="357"/>
      <c r="AF264" s="357"/>
      <c r="AG264" s="357"/>
      <c r="AH264" s="357"/>
      <c r="AI264" s="357"/>
      <c r="AJ264" s="357"/>
      <c r="AK264" s="357"/>
      <c r="AL264" s="357"/>
      <c r="AM264" s="357"/>
      <c r="AN264" s="357"/>
      <c r="AO264" s="399"/>
      <c r="AP264" s="358">
        <v>21.1</v>
      </c>
      <c r="AQ264" s="358">
        <v>24.8</v>
      </c>
      <c r="AR264" s="358">
        <v>17.32</v>
      </c>
      <c r="AS264" s="358">
        <v>11.32</v>
      </c>
      <c r="AT264" s="358">
        <v>19.95</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5795</v>
      </c>
      <c r="B265" s="398"/>
      <c r="C265" s="742"/>
      <c r="D265" s="398"/>
      <c r="E265" s="398"/>
      <c r="F265" s="398"/>
      <c r="G265" s="398"/>
      <c r="H265" s="399"/>
      <c r="I265" s="358">
        <v>0.43980000000000002</v>
      </c>
      <c r="J265" s="358">
        <v>1.6769000000000001</v>
      </c>
      <c r="K265" s="358">
        <v>3.98</v>
      </c>
      <c r="L265" s="358">
        <v>14.4854</v>
      </c>
      <c r="M265" s="358">
        <v>12.142799999999999</v>
      </c>
      <c r="N265" s="359">
        <v>0.60770000000000002</v>
      </c>
      <c r="O265" s="358" t="s">
        <v>430</v>
      </c>
      <c r="P265" s="358" t="s">
        <v>430</v>
      </c>
      <c r="Q265" s="358" t="s">
        <v>430</v>
      </c>
      <c r="R265" s="358" t="s">
        <v>430</v>
      </c>
      <c r="S265" s="358">
        <v>8.0891000000000002</v>
      </c>
      <c r="T265" s="358">
        <v>28.126899999999999</v>
      </c>
      <c r="U265" s="358">
        <v>5.9282000000000004</v>
      </c>
      <c r="V265" s="358">
        <v>2.2706</v>
      </c>
      <c r="W265" s="358">
        <v>3.8180999999999998</v>
      </c>
      <c r="X265" s="358" t="s">
        <v>428</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v>18.28</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6901</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6902</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6903</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6904</v>
      </c>
      <c r="B269" s="398"/>
      <c r="C269" s="742"/>
      <c r="D269" s="398"/>
      <c r="E269" s="398"/>
      <c r="F269" s="398"/>
      <c r="G269" s="398"/>
      <c r="H269" s="399"/>
      <c r="I269" s="358" t="s">
        <v>430</v>
      </c>
      <c r="J269" s="358" t="s">
        <v>430</v>
      </c>
      <c r="K269" s="358" t="s">
        <v>430</v>
      </c>
      <c r="L269" s="358" t="s">
        <v>430</v>
      </c>
      <c r="M269" s="358" t="s">
        <v>430</v>
      </c>
      <c r="N269" s="359" t="s">
        <v>430</v>
      </c>
      <c r="O269" s="358" t="s">
        <v>430</v>
      </c>
      <c r="P269" s="358" t="s">
        <v>430</v>
      </c>
      <c r="Q269" s="358" t="s">
        <v>430</v>
      </c>
      <c r="R269" s="358" t="s">
        <v>430</v>
      </c>
      <c r="S269" s="358" t="s">
        <v>430</v>
      </c>
      <c r="T269" s="358" t="s">
        <v>430</v>
      </c>
      <c r="U269" s="358" t="s">
        <v>430</v>
      </c>
      <c r="V269" s="358" t="s">
        <v>430</v>
      </c>
      <c r="W269" s="358" t="s">
        <v>430</v>
      </c>
      <c r="X269" s="358" t="s">
        <v>430</v>
      </c>
      <c r="Y269" s="399"/>
      <c r="Z269" s="357"/>
      <c r="AA269" s="357"/>
      <c r="AB269" s="357"/>
      <c r="AC269" s="357"/>
      <c r="AD269" s="357"/>
      <c r="AE269" s="357"/>
      <c r="AF269" s="357"/>
      <c r="AG269" s="357"/>
      <c r="AH269" s="357"/>
      <c r="AI269" s="357"/>
      <c r="AJ269" s="357"/>
      <c r="AK269" s="357"/>
      <c r="AL269" s="357"/>
      <c r="AM269" s="357"/>
      <c r="AN269" s="357"/>
      <c r="AO269" s="399"/>
      <c r="AP269" s="358" t="s">
        <v>430</v>
      </c>
      <c r="AQ269" s="358" t="s">
        <v>430</v>
      </c>
      <c r="AR269" s="358" t="s">
        <v>430</v>
      </c>
      <c r="AS269" s="358" t="s">
        <v>430</v>
      </c>
      <c r="AT269" s="358" t="s">
        <v>430</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6598</v>
      </c>
      <c r="B270" s="398"/>
      <c r="C270" s="742"/>
      <c r="D270" s="398"/>
      <c r="E270" s="398"/>
      <c r="F270" s="398"/>
      <c r="G270" s="398"/>
      <c r="H270" s="399"/>
      <c r="I270" s="358" t="s">
        <v>430</v>
      </c>
      <c r="J270" s="358" t="s">
        <v>430</v>
      </c>
      <c r="K270" s="358" t="s">
        <v>430</v>
      </c>
      <c r="L270" s="358" t="s">
        <v>430</v>
      </c>
      <c r="M270" s="358" t="s">
        <v>430</v>
      </c>
      <c r="N270" s="359" t="s">
        <v>430</v>
      </c>
      <c r="O270" s="358" t="s">
        <v>430</v>
      </c>
      <c r="P270" s="358" t="s">
        <v>430</v>
      </c>
      <c r="Q270" s="358" t="s">
        <v>430</v>
      </c>
      <c r="R270" s="358" t="s">
        <v>430</v>
      </c>
      <c r="S270" s="358" t="s">
        <v>430</v>
      </c>
      <c r="T270" s="358" t="s">
        <v>430</v>
      </c>
      <c r="U270" s="358" t="s">
        <v>430</v>
      </c>
      <c r="V270" s="358" t="s">
        <v>430</v>
      </c>
      <c r="W270" s="358" t="s">
        <v>430</v>
      </c>
      <c r="X270" s="358" t="s">
        <v>430</v>
      </c>
      <c r="Y270" s="399"/>
      <c r="Z270" s="357"/>
      <c r="AA270" s="357"/>
      <c r="AB270" s="357"/>
      <c r="AC270" s="357"/>
      <c r="AD270" s="357"/>
      <c r="AE270" s="357"/>
      <c r="AF270" s="357"/>
      <c r="AG270" s="357"/>
      <c r="AH270" s="357"/>
      <c r="AI270" s="357"/>
      <c r="AJ270" s="357"/>
      <c r="AK270" s="357"/>
      <c r="AL270" s="357"/>
      <c r="AM270" s="357"/>
      <c r="AN270" s="357"/>
      <c r="AO270" s="399"/>
      <c r="AP270" s="358" t="s">
        <v>430</v>
      </c>
      <c r="AQ270" s="358" t="s">
        <v>430</v>
      </c>
      <c r="AR270" s="358" t="s">
        <v>430</v>
      </c>
      <c r="AS270" s="358" t="s">
        <v>430</v>
      </c>
      <c r="AT270" s="358" t="s">
        <v>430</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6599</v>
      </c>
      <c r="B271" s="398"/>
      <c r="C271" s="742"/>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5798</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5799</v>
      </c>
      <c r="B273" s="398"/>
      <c r="C273" s="742"/>
      <c r="D273" s="398"/>
      <c r="E273" s="398"/>
      <c r="F273" s="398"/>
      <c r="G273" s="398"/>
      <c r="H273" s="399"/>
      <c r="I273" s="358" t="s">
        <v>430</v>
      </c>
      <c r="J273" s="358" t="s">
        <v>430</v>
      </c>
      <c r="K273" s="358" t="s">
        <v>430</v>
      </c>
      <c r="L273" s="358" t="s">
        <v>430</v>
      </c>
      <c r="M273" s="358" t="s">
        <v>430</v>
      </c>
      <c r="N273" s="359" t="s">
        <v>430</v>
      </c>
      <c r="O273" s="358" t="s">
        <v>430</v>
      </c>
      <c r="P273" s="358" t="s">
        <v>430</v>
      </c>
      <c r="Q273" s="358" t="s">
        <v>430</v>
      </c>
      <c r="R273" s="358" t="s">
        <v>430</v>
      </c>
      <c r="S273" s="358" t="s">
        <v>430</v>
      </c>
      <c r="T273" s="358" t="s">
        <v>430</v>
      </c>
      <c r="U273" s="358" t="s">
        <v>430</v>
      </c>
      <c r="V273" s="358" t="s">
        <v>430</v>
      </c>
      <c r="W273" s="358" t="s">
        <v>430</v>
      </c>
      <c r="X273" s="358" t="s">
        <v>430</v>
      </c>
      <c r="Y273" s="399"/>
      <c r="Z273" s="357"/>
      <c r="AA273" s="357"/>
      <c r="AB273" s="357"/>
      <c r="AC273" s="357"/>
      <c r="AD273" s="357"/>
      <c r="AE273" s="357"/>
      <c r="AF273" s="357"/>
      <c r="AG273" s="357"/>
      <c r="AH273" s="357"/>
      <c r="AI273" s="357"/>
      <c r="AJ273" s="357"/>
      <c r="AK273" s="357"/>
      <c r="AL273" s="357"/>
      <c r="AM273" s="357"/>
      <c r="AN273" s="357"/>
      <c r="AO273" s="399"/>
      <c r="AP273" s="358" t="s">
        <v>430</v>
      </c>
      <c r="AQ273" s="358" t="s">
        <v>430</v>
      </c>
      <c r="AR273" s="358" t="s">
        <v>430</v>
      </c>
      <c r="AS273" s="358" t="s">
        <v>430</v>
      </c>
      <c r="AT273" s="358" t="s">
        <v>430</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4445</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4446</v>
      </c>
      <c r="B275" s="398"/>
      <c r="C275" s="742"/>
      <c r="D275" s="398"/>
      <c r="E275" s="398"/>
      <c r="F275" s="398"/>
      <c r="G275" s="398"/>
      <c r="H275" s="399"/>
      <c r="I275" s="358">
        <v>-7.9200000000000007E-2</v>
      </c>
      <c r="J275" s="358">
        <v>-0.69979999999999998</v>
      </c>
      <c r="K275" s="358">
        <v>2.5808</v>
      </c>
      <c r="L275" s="358">
        <v>6.9470999999999998</v>
      </c>
      <c r="M275" s="358">
        <v>0.98170000000000002</v>
      </c>
      <c r="N275" s="359">
        <v>4.2929000000000004</v>
      </c>
      <c r="O275" s="358">
        <v>3.1074999999999999</v>
      </c>
      <c r="P275" s="358">
        <v>12.547700000000001</v>
      </c>
      <c r="Q275" s="358">
        <v>11.7155</v>
      </c>
      <c r="R275" s="358">
        <v>13.285600000000001</v>
      </c>
      <c r="S275" s="358">
        <v>4.8163999999999998</v>
      </c>
      <c r="T275" s="358">
        <v>13.162699999999999</v>
      </c>
      <c r="U275" s="358">
        <v>-1.7978000000000001</v>
      </c>
      <c r="V275" s="358">
        <v>4.2872000000000003</v>
      </c>
      <c r="W275" s="358">
        <v>1.43E-2</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13.75</v>
      </c>
      <c r="AQ275" s="358">
        <v>13.76</v>
      </c>
      <c r="AR275" s="358">
        <v>11.37</v>
      </c>
      <c r="AS275" s="358">
        <v>7.18</v>
      </c>
      <c r="AT275" s="358">
        <v>5.77</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4448</v>
      </c>
      <c r="B276" s="398"/>
      <c r="C276" s="742"/>
      <c r="D276" s="398"/>
      <c r="E276" s="398"/>
      <c r="F276" s="398"/>
      <c r="G276" s="398"/>
      <c r="H276" s="399"/>
      <c r="I276" s="358">
        <v>-0.71099999999999997</v>
      </c>
      <c r="J276" s="358">
        <v>1.3854</v>
      </c>
      <c r="K276" s="358">
        <v>2.4062000000000001</v>
      </c>
      <c r="L276" s="358">
        <v>7.0732999999999997</v>
      </c>
      <c r="M276" s="358">
        <v>6.4958</v>
      </c>
      <c r="N276" s="359">
        <v>9.3160000000000007</v>
      </c>
      <c r="O276" s="358">
        <v>-1.2213000000000001</v>
      </c>
      <c r="P276" s="358">
        <v>19.526399999999999</v>
      </c>
      <c r="Q276" s="358">
        <v>16.168800000000001</v>
      </c>
      <c r="R276" s="358">
        <v>19.472000000000001</v>
      </c>
      <c r="S276" s="358">
        <v>2.6732999999999998</v>
      </c>
      <c r="T276" s="358">
        <v>22.41</v>
      </c>
      <c r="U276" s="358">
        <v>8.1412999999999993</v>
      </c>
      <c r="V276" s="358">
        <v>12.2859</v>
      </c>
      <c r="W276" s="358">
        <v>2.6776</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19.28</v>
      </c>
      <c r="AQ276" s="358">
        <v>20.25</v>
      </c>
      <c r="AR276" s="358">
        <v>16.77</v>
      </c>
      <c r="AS276" s="358">
        <v>9.2200000000000006</v>
      </c>
      <c r="AT276" s="358">
        <v>15.18</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2538</v>
      </c>
      <c r="B277" s="398"/>
      <c r="C277" s="742"/>
      <c r="D277" s="398"/>
      <c r="E277" s="398"/>
      <c r="F277" s="398"/>
      <c r="G277" s="398"/>
      <c r="H277" s="399"/>
      <c r="I277" s="358">
        <v>-7.4300000000000005E-2</v>
      </c>
      <c r="J277" s="358">
        <v>-0.31919999999999998</v>
      </c>
      <c r="K277" s="358">
        <v>1.5841000000000001</v>
      </c>
      <c r="L277" s="358">
        <v>5.8768000000000002</v>
      </c>
      <c r="M277" s="358">
        <v>0.4995</v>
      </c>
      <c r="N277" s="359">
        <v>4.5467000000000004</v>
      </c>
      <c r="O277" s="358">
        <v>2.8780000000000001</v>
      </c>
      <c r="P277" s="358">
        <v>12.3711</v>
      </c>
      <c r="Q277" s="358">
        <v>11.4694</v>
      </c>
      <c r="R277" s="358">
        <v>13.204700000000001</v>
      </c>
      <c r="S277" s="358">
        <v>3.1073</v>
      </c>
      <c r="T277" s="358">
        <v>14.349600000000001</v>
      </c>
      <c r="U277" s="358">
        <v>-1.5601</v>
      </c>
      <c r="V277" s="358">
        <v>4.2625999999999999</v>
      </c>
      <c r="W277" s="358">
        <v>0.71319999999999995</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13.41</v>
      </c>
      <c r="AQ277" s="358">
        <v>13.63</v>
      </c>
      <c r="AR277" s="358">
        <v>10.73</v>
      </c>
      <c r="AS277" s="358">
        <v>6.96</v>
      </c>
      <c r="AT277" s="358">
        <v>5.3</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6905</v>
      </c>
      <c r="B278" s="398"/>
      <c r="C278" s="742"/>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t="s">
        <v>430</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6906</v>
      </c>
      <c r="B279" s="398"/>
      <c r="C279" s="742"/>
      <c r="D279" s="398"/>
      <c r="E279" s="398"/>
      <c r="F279" s="398"/>
      <c r="G279" s="398"/>
      <c r="H279" s="399"/>
      <c r="I279" s="358" t="s">
        <v>430</v>
      </c>
      <c r="J279" s="358" t="s">
        <v>430</v>
      </c>
      <c r="K279" s="358" t="s">
        <v>430</v>
      </c>
      <c r="L279" s="358" t="s">
        <v>430</v>
      </c>
      <c r="M279" s="358" t="s">
        <v>430</v>
      </c>
      <c r="N279" s="359" t="s">
        <v>430</v>
      </c>
      <c r="O279" s="358" t="s">
        <v>430</v>
      </c>
      <c r="P279" s="358" t="s">
        <v>430</v>
      </c>
      <c r="Q279" s="358" t="s">
        <v>430</v>
      </c>
      <c r="R279" s="358" t="s">
        <v>430</v>
      </c>
      <c r="S279" s="358" t="s">
        <v>430</v>
      </c>
      <c r="T279" s="358" t="s">
        <v>430</v>
      </c>
      <c r="U279" s="358" t="s">
        <v>430</v>
      </c>
      <c r="V279" s="358" t="s">
        <v>430</v>
      </c>
      <c r="W279" s="358" t="s">
        <v>430</v>
      </c>
      <c r="X279" s="358" t="s">
        <v>430</v>
      </c>
      <c r="Y279" s="399"/>
      <c r="Z279" s="357"/>
      <c r="AA279" s="357"/>
      <c r="AB279" s="357"/>
      <c r="AC279" s="357"/>
      <c r="AD279" s="357"/>
      <c r="AE279" s="357"/>
      <c r="AF279" s="357"/>
      <c r="AG279" s="357"/>
      <c r="AH279" s="357"/>
      <c r="AI279" s="357"/>
      <c r="AJ279" s="357"/>
      <c r="AK279" s="357"/>
      <c r="AL279" s="357"/>
      <c r="AM279" s="357"/>
      <c r="AN279" s="357"/>
      <c r="AO279" s="399"/>
      <c r="AP279" s="358" t="s">
        <v>430</v>
      </c>
      <c r="AQ279" s="358" t="s">
        <v>430</v>
      </c>
      <c r="AR279" s="358" t="s">
        <v>430</v>
      </c>
      <c r="AS279" s="358" t="s">
        <v>430</v>
      </c>
      <c r="AT279" s="358" t="s">
        <v>430</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426</v>
      </c>
      <c r="B280" s="398"/>
      <c r="C280" s="742"/>
      <c r="D280" s="398"/>
      <c r="E280" s="398"/>
      <c r="F280" s="398"/>
      <c r="G280" s="398"/>
      <c r="H280" s="399"/>
      <c r="I280" s="358">
        <v>-0.1573</v>
      </c>
      <c r="J280" s="358">
        <v>-0.94679999999999997</v>
      </c>
      <c r="K280" s="358">
        <v>0.99029999999999996</v>
      </c>
      <c r="L280" s="358">
        <v>5.0003000000000002</v>
      </c>
      <c r="M280" s="358">
        <v>-3.4449000000000001</v>
      </c>
      <c r="N280" s="359">
        <v>0.21340000000000001</v>
      </c>
      <c r="O280" s="358">
        <v>1.7262</v>
      </c>
      <c r="P280" s="358">
        <v>9.1432000000000002</v>
      </c>
      <c r="Q280" s="358">
        <v>9.3836999999999993</v>
      </c>
      <c r="R280" s="358">
        <v>12.244300000000001</v>
      </c>
      <c r="S280" s="358">
        <v>2.5228999999999999</v>
      </c>
      <c r="T280" s="358">
        <v>10.109400000000001</v>
      </c>
      <c r="U280" s="358">
        <v>-5.7858000000000001</v>
      </c>
      <c r="V280" s="358">
        <v>0.17599999999999999</v>
      </c>
      <c r="W280" s="358">
        <v>0.15429999999999999</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11.9</v>
      </c>
      <c r="AQ280" s="358">
        <v>11.29</v>
      </c>
      <c r="AR280" s="358">
        <v>8.07</v>
      </c>
      <c r="AS280" s="358">
        <v>4.1399999999999997</v>
      </c>
      <c r="AT280" s="358">
        <v>-0.7</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665</v>
      </c>
      <c r="B281" s="398"/>
      <c r="C281" s="742"/>
      <c r="D281" s="398"/>
      <c r="E281" s="398"/>
      <c r="F281" s="398"/>
      <c r="G281" s="398"/>
      <c r="H281" s="399"/>
      <c r="I281" s="358">
        <v>-6.0600000000000001E-2</v>
      </c>
      <c r="J281" s="358">
        <v>-0.30070000000000002</v>
      </c>
      <c r="K281" s="358">
        <v>1.3323</v>
      </c>
      <c r="L281" s="358">
        <v>5.7233999999999998</v>
      </c>
      <c r="M281" s="358">
        <v>1.4796</v>
      </c>
      <c r="N281" s="359">
        <v>4.2294</v>
      </c>
      <c r="O281" s="358">
        <v>2.0754999999999999</v>
      </c>
      <c r="P281" s="358">
        <v>11.9194</v>
      </c>
      <c r="Q281" s="358">
        <v>10.9536</v>
      </c>
      <c r="R281" s="358">
        <v>12.3939</v>
      </c>
      <c r="S281" s="358">
        <v>2.8807999999999998</v>
      </c>
      <c r="T281" s="358">
        <v>15.2477</v>
      </c>
      <c r="U281" s="358">
        <v>-0.89419999999999999</v>
      </c>
      <c r="V281" s="358">
        <v>4.0644</v>
      </c>
      <c r="W281" s="358">
        <v>0.84140000000000004</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12.78</v>
      </c>
      <c r="AQ281" s="358">
        <v>13.24</v>
      </c>
      <c r="AR281" s="358">
        <v>10.28</v>
      </c>
      <c r="AS281" s="358">
        <v>6.38</v>
      </c>
      <c r="AT281" s="358">
        <v>5.98</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666</v>
      </c>
      <c r="B282" s="398"/>
      <c r="C282" s="742"/>
      <c r="D282" s="398"/>
      <c r="E282" s="398"/>
      <c r="F282" s="398"/>
      <c r="G282" s="398"/>
      <c r="H282" s="399"/>
      <c r="I282" s="358">
        <v>-5.5199999999999999E-2</v>
      </c>
      <c r="J282" s="358">
        <v>-0.2732</v>
      </c>
      <c r="K282" s="358">
        <v>1.5359</v>
      </c>
      <c r="L282" s="358">
        <v>6.3160999999999996</v>
      </c>
      <c r="M282" s="358">
        <v>2.1297000000000001</v>
      </c>
      <c r="N282" s="359">
        <v>5.2134999999999998</v>
      </c>
      <c r="O282" s="358">
        <v>3.0718999999999999</v>
      </c>
      <c r="P282" s="358">
        <v>13.0001</v>
      </c>
      <c r="Q282" s="358">
        <v>12.0814</v>
      </c>
      <c r="R282" s="358">
        <v>13.6258</v>
      </c>
      <c r="S282" s="358">
        <v>3.1383999999999999</v>
      </c>
      <c r="T282" s="358">
        <v>15.9237</v>
      </c>
      <c r="U282" s="358">
        <v>-0.16500000000000001</v>
      </c>
      <c r="V282" s="358">
        <v>4.9611999999999998</v>
      </c>
      <c r="W282" s="358">
        <v>0.91830000000000001</v>
      </c>
      <c r="X282" s="358">
        <v>11.594900000000001</v>
      </c>
      <c r="Y282" s="399"/>
      <c r="Z282" s="357"/>
      <c r="AA282" s="357"/>
      <c r="AB282" s="357"/>
      <c r="AC282" s="357"/>
      <c r="AD282" s="357"/>
      <c r="AE282" s="357"/>
      <c r="AF282" s="357"/>
      <c r="AG282" s="357"/>
      <c r="AH282" s="357"/>
      <c r="AI282" s="357"/>
      <c r="AJ282" s="357"/>
      <c r="AK282" s="357"/>
      <c r="AL282" s="357"/>
      <c r="AM282" s="357"/>
      <c r="AN282" s="357"/>
      <c r="AO282" s="399"/>
      <c r="AP282" s="358">
        <v>13.99</v>
      </c>
      <c r="AQ282" s="358">
        <v>14.45</v>
      </c>
      <c r="AR282" s="358">
        <v>11.43</v>
      </c>
      <c r="AS282" s="358">
        <v>7.51</v>
      </c>
      <c r="AT282" s="358">
        <v>7.31</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4458</v>
      </c>
      <c r="B283" s="398"/>
      <c r="C283" s="742"/>
      <c r="D283" s="398"/>
      <c r="E283" s="398"/>
      <c r="F283" s="398"/>
      <c r="G283" s="398"/>
      <c r="H283" s="399"/>
      <c r="I283" s="358">
        <v>-0.41549999999999998</v>
      </c>
      <c r="J283" s="358">
        <v>-0.57699999999999996</v>
      </c>
      <c r="K283" s="358">
        <v>2.7538999999999998</v>
      </c>
      <c r="L283" s="358">
        <v>8.0295000000000005</v>
      </c>
      <c r="M283" s="358">
        <v>1.6941999999999999</v>
      </c>
      <c r="N283" s="359">
        <v>5.9090999999999996</v>
      </c>
      <c r="O283" s="358">
        <v>-2.1339000000000001</v>
      </c>
      <c r="P283" s="358">
        <v>13.603400000000001</v>
      </c>
      <c r="Q283" s="358">
        <v>12.05</v>
      </c>
      <c r="R283" s="358">
        <v>13.956200000000001</v>
      </c>
      <c r="S283" s="358">
        <v>4.8372000000000002</v>
      </c>
      <c r="T283" s="358">
        <v>15.305</v>
      </c>
      <c r="U283" s="358">
        <v>2.1261999999999999</v>
      </c>
      <c r="V283" s="358">
        <v>6.6802999999999999</v>
      </c>
      <c r="W283" s="358">
        <v>4.02E-2</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13.61</v>
      </c>
      <c r="AQ283" s="358">
        <v>13.74</v>
      </c>
      <c r="AR283" s="358">
        <v>11.35</v>
      </c>
      <c r="AS283" s="358">
        <v>5.53</v>
      </c>
      <c r="AT283" s="358">
        <v>9.74</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4460</v>
      </c>
      <c r="B284" s="398"/>
      <c r="C284" s="742"/>
      <c r="D284" s="398"/>
      <c r="E284" s="398"/>
      <c r="F284" s="398"/>
      <c r="G284" s="398"/>
      <c r="H284" s="399"/>
      <c r="I284" s="358">
        <v>0.1656</v>
      </c>
      <c r="J284" s="358">
        <v>2.5630000000000002</v>
      </c>
      <c r="K284" s="358">
        <v>-3.3014000000000001</v>
      </c>
      <c r="L284" s="358">
        <v>-0.32779999999999998</v>
      </c>
      <c r="M284" s="358">
        <v>12.13</v>
      </c>
      <c r="N284" s="359">
        <v>21.855</v>
      </c>
      <c r="O284" s="358">
        <v>35.533200000000001</v>
      </c>
      <c r="P284" s="358">
        <v>53.912300000000002</v>
      </c>
      <c r="Q284" s="358">
        <v>29.800999999999998</v>
      </c>
      <c r="R284" s="358" t="s">
        <v>430</v>
      </c>
      <c r="S284" s="358">
        <v>-1.6315</v>
      </c>
      <c r="T284" s="358">
        <v>26.237100000000002</v>
      </c>
      <c r="U284" s="358">
        <v>15.4504</v>
      </c>
      <c r="V284" s="358">
        <v>29.909700000000001</v>
      </c>
      <c r="W284" s="358">
        <v>0.79110000000000003</v>
      </c>
      <c r="X284" s="358" t="s">
        <v>428</v>
      </c>
      <c r="Y284" s="399"/>
      <c r="Z284" s="357"/>
      <c r="AA284" s="357"/>
      <c r="AB284" s="357"/>
      <c r="AC284" s="357"/>
      <c r="AD284" s="357"/>
      <c r="AE284" s="357"/>
      <c r="AF284" s="357"/>
      <c r="AG284" s="357"/>
      <c r="AH284" s="357"/>
      <c r="AI284" s="357"/>
      <c r="AJ284" s="357"/>
      <c r="AK284" s="357"/>
      <c r="AL284" s="357"/>
      <c r="AM284" s="357"/>
      <c r="AN284" s="357"/>
      <c r="AO284" s="399"/>
      <c r="AP284" s="358" t="s">
        <v>430</v>
      </c>
      <c r="AQ284" s="358">
        <v>35.700000000000003</v>
      </c>
      <c r="AR284" s="358">
        <v>39.799999999999997</v>
      </c>
      <c r="AS284" s="358">
        <v>36.340000000000003</v>
      </c>
      <c r="AT284" s="358">
        <v>23.45</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6907</v>
      </c>
      <c r="B285" s="398"/>
      <c r="C285" s="742"/>
      <c r="D285" s="398"/>
      <c r="E285" s="398"/>
      <c r="F285" s="398"/>
      <c r="G285" s="398"/>
      <c r="H285" s="399"/>
      <c r="I285" s="358" t="s">
        <v>430</v>
      </c>
      <c r="J285" s="358" t="s">
        <v>430</v>
      </c>
      <c r="K285" s="358" t="s">
        <v>430</v>
      </c>
      <c r="L285" s="358" t="s">
        <v>430</v>
      </c>
      <c r="M285" s="358" t="s">
        <v>430</v>
      </c>
      <c r="N285" s="359" t="s">
        <v>430</v>
      </c>
      <c r="O285" s="358" t="s">
        <v>430</v>
      </c>
      <c r="P285" s="358" t="s">
        <v>430</v>
      </c>
      <c r="Q285" s="358" t="s">
        <v>430</v>
      </c>
      <c r="R285" s="358" t="s">
        <v>430</v>
      </c>
      <c r="S285" s="358" t="s">
        <v>430</v>
      </c>
      <c r="T285" s="358" t="s">
        <v>430</v>
      </c>
      <c r="U285" s="358" t="s">
        <v>430</v>
      </c>
      <c r="V285" s="358" t="s">
        <v>430</v>
      </c>
      <c r="W285" s="358" t="s">
        <v>430</v>
      </c>
      <c r="X285" s="358" t="s">
        <v>430</v>
      </c>
      <c r="Y285" s="399"/>
      <c r="Z285" s="357"/>
      <c r="AA285" s="357"/>
      <c r="AB285" s="357"/>
      <c r="AC285" s="357"/>
      <c r="AD285" s="357"/>
      <c r="AE285" s="357"/>
      <c r="AF285" s="357"/>
      <c r="AG285" s="357"/>
      <c r="AH285" s="357"/>
      <c r="AI285" s="357"/>
      <c r="AJ285" s="357"/>
      <c r="AK285" s="357"/>
      <c r="AL285" s="357"/>
      <c r="AM285" s="357"/>
      <c r="AN285" s="357"/>
      <c r="AO285" s="399"/>
      <c r="AP285" s="358" t="s">
        <v>430</v>
      </c>
      <c r="AQ285" s="358" t="s">
        <v>430</v>
      </c>
      <c r="AR285" s="358" t="s">
        <v>430</v>
      </c>
      <c r="AS285" s="358" t="s">
        <v>430</v>
      </c>
      <c r="AT285" s="358" t="s">
        <v>430</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5813</v>
      </c>
      <c r="B286" s="398"/>
      <c r="C286" s="742"/>
      <c r="D286" s="398"/>
      <c r="E286" s="398"/>
      <c r="F286" s="398"/>
      <c r="G286" s="398"/>
      <c r="H286" s="399"/>
      <c r="I286" s="358">
        <v>0.28039999999999998</v>
      </c>
      <c r="J286" s="358">
        <v>1.7846</v>
      </c>
      <c r="K286" s="358">
        <v>8.9517000000000007</v>
      </c>
      <c r="L286" s="358">
        <v>14.882199999999999</v>
      </c>
      <c r="M286" s="358">
        <v>11.9963</v>
      </c>
      <c r="N286" s="359">
        <v>18.395700000000001</v>
      </c>
      <c r="O286" s="358">
        <v>3.6648999999999998</v>
      </c>
      <c r="P286" s="358">
        <v>18.6175</v>
      </c>
      <c r="Q286" s="358">
        <v>22.203399999999998</v>
      </c>
      <c r="R286" s="358" t="s">
        <v>430</v>
      </c>
      <c r="S286" s="358">
        <v>9.9654000000000007</v>
      </c>
      <c r="T286" s="358">
        <v>30.126300000000001</v>
      </c>
      <c r="U286" s="358">
        <v>8.8299000000000003</v>
      </c>
      <c r="V286" s="358">
        <v>11.9932</v>
      </c>
      <c r="W286" s="358">
        <v>4.4897</v>
      </c>
      <c r="X286" s="358" t="s">
        <v>428</v>
      </c>
      <c r="Y286" s="399"/>
      <c r="Z286" s="357"/>
      <c r="AA286" s="357"/>
      <c r="AB286" s="357"/>
      <c r="AC286" s="357"/>
      <c r="AD286" s="357"/>
      <c r="AE286" s="357"/>
      <c r="AF286" s="357"/>
      <c r="AG286" s="357"/>
      <c r="AH286" s="357"/>
      <c r="AI286" s="357"/>
      <c r="AJ286" s="357"/>
      <c r="AK286" s="357"/>
      <c r="AL286" s="357"/>
      <c r="AM286" s="357"/>
      <c r="AN286" s="357"/>
      <c r="AO286" s="399"/>
      <c r="AP286" s="358" t="s">
        <v>430</v>
      </c>
      <c r="AQ286" s="358">
        <v>24.71</v>
      </c>
      <c r="AR286" s="358">
        <v>18.72</v>
      </c>
      <c r="AS286" s="358">
        <v>13.66</v>
      </c>
      <c r="AT286" s="358">
        <v>26.69</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2551</v>
      </c>
      <c r="B287" s="398"/>
      <c r="C287" s="742"/>
      <c r="D287" s="398"/>
      <c r="E287" s="398"/>
      <c r="F287" s="398"/>
      <c r="G287" s="398"/>
      <c r="H287" s="399"/>
      <c r="I287" s="358">
        <v>1.5797000000000001</v>
      </c>
      <c r="J287" s="358">
        <v>1.5229999999999999</v>
      </c>
      <c r="K287" s="358">
        <v>4.2561999999999998</v>
      </c>
      <c r="L287" s="358">
        <v>7.9713000000000003</v>
      </c>
      <c r="M287" s="358">
        <v>23.187799999999999</v>
      </c>
      <c r="N287" s="359">
        <v>26.0929</v>
      </c>
      <c r="O287" s="358">
        <v>18.869700000000002</v>
      </c>
      <c r="P287" s="358">
        <v>50.387</v>
      </c>
      <c r="Q287" s="358">
        <v>56.4497</v>
      </c>
      <c r="R287" s="358" t="s">
        <v>430</v>
      </c>
      <c r="S287" s="358">
        <v>3.1480000000000001</v>
      </c>
      <c r="T287" s="358">
        <v>36.109400000000001</v>
      </c>
      <c r="U287" s="358">
        <v>27.1435</v>
      </c>
      <c r="V287" s="358">
        <v>25.519400000000001</v>
      </c>
      <c r="W287" s="358">
        <v>5.1672000000000002</v>
      </c>
      <c r="X287" s="358" t="s">
        <v>428</v>
      </c>
      <c r="Y287" s="399"/>
      <c r="Z287" s="357"/>
      <c r="AA287" s="357"/>
      <c r="AB287" s="357"/>
      <c r="AC287" s="357"/>
      <c r="AD287" s="357"/>
      <c r="AE287" s="357"/>
      <c r="AF287" s="357"/>
      <c r="AG287" s="357"/>
      <c r="AH287" s="357"/>
      <c r="AI287" s="357"/>
      <c r="AJ287" s="357"/>
      <c r="AK287" s="357"/>
      <c r="AL287" s="357"/>
      <c r="AM287" s="357"/>
      <c r="AN287" s="357"/>
      <c r="AO287" s="399"/>
      <c r="AP287" s="358" t="s">
        <v>430</v>
      </c>
      <c r="AQ287" s="358">
        <v>52.93</v>
      </c>
      <c r="AR287" s="358">
        <v>50.98</v>
      </c>
      <c r="AS287" s="358">
        <v>35.79</v>
      </c>
      <c r="AT287" s="358">
        <v>40.06</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4462</v>
      </c>
      <c r="B288" s="398"/>
      <c r="C288" s="742"/>
      <c r="D288" s="398"/>
      <c r="E288" s="398"/>
      <c r="F288" s="398"/>
      <c r="G288" s="398"/>
      <c r="H288" s="399"/>
      <c r="I288" s="358">
        <v>0.68589999999999995</v>
      </c>
      <c r="J288" s="358">
        <v>2.3447</v>
      </c>
      <c r="K288" s="358">
        <v>7.2447999999999997</v>
      </c>
      <c r="L288" s="358">
        <v>17.068300000000001</v>
      </c>
      <c r="M288" s="358">
        <v>5.1871</v>
      </c>
      <c r="N288" s="359">
        <v>1.3896999999999999</v>
      </c>
      <c r="O288" s="358">
        <v>1.2845</v>
      </c>
      <c r="P288" s="358">
        <v>13.7258</v>
      </c>
      <c r="Q288" s="358">
        <v>9.1506000000000007</v>
      </c>
      <c r="R288" s="358">
        <v>12.295299999999999</v>
      </c>
      <c r="S288" s="358">
        <v>15.64</v>
      </c>
      <c r="T288" s="358">
        <v>22.2027</v>
      </c>
      <c r="U288" s="358">
        <v>-5.51</v>
      </c>
      <c r="V288" s="358">
        <v>2.6474000000000002</v>
      </c>
      <c r="W288" s="358">
        <v>3.6999</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13.91</v>
      </c>
      <c r="AQ288" s="358">
        <v>14.43</v>
      </c>
      <c r="AR288" s="358">
        <v>10.5</v>
      </c>
      <c r="AS288" s="358">
        <v>6.14</v>
      </c>
      <c r="AT288" s="358">
        <v>10.79</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5816</v>
      </c>
      <c r="B289" s="398"/>
      <c r="C289" s="742"/>
      <c r="D289" s="398"/>
      <c r="E289" s="398"/>
      <c r="F289" s="398"/>
      <c r="G289" s="398"/>
      <c r="H289" s="399"/>
      <c r="I289" s="358">
        <v>0.79379999999999995</v>
      </c>
      <c r="J289" s="358">
        <v>3.3733</v>
      </c>
      <c r="K289" s="358">
        <v>6.1656000000000004</v>
      </c>
      <c r="L289" s="358">
        <v>21.5595</v>
      </c>
      <c r="M289" s="358">
        <v>11.6098</v>
      </c>
      <c r="N289" s="359">
        <v>1.6917</v>
      </c>
      <c r="O289" s="358">
        <v>9.8606999999999996</v>
      </c>
      <c r="P289" s="358">
        <v>25.213899999999999</v>
      </c>
      <c r="Q289" s="358" t="s">
        <v>430</v>
      </c>
      <c r="R289" s="358" t="s">
        <v>430</v>
      </c>
      <c r="S289" s="358">
        <v>14.3569</v>
      </c>
      <c r="T289" s="358">
        <v>33.752099999999999</v>
      </c>
      <c r="U289" s="358">
        <v>2.7593999999999999</v>
      </c>
      <c r="V289" s="358">
        <v>3.2461000000000002</v>
      </c>
      <c r="W289" s="358">
        <v>6.0959000000000003</v>
      </c>
      <c r="X289" s="358" t="s">
        <v>428</v>
      </c>
      <c r="Y289" s="399"/>
      <c r="Z289" s="357"/>
      <c r="AA289" s="357"/>
      <c r="AB289" s="357"/>
      <c r="AC289" s="357"/>
      <c r="AD289" s="357"/>
      <c r="AE289" s="357"/>
      <c r="AF289" s="357"/>
      <c r="AG289" s="357"/>
      <c r="AH289" s="357"/>
      <c r="AI289" s="357"/>
      <c r="AJ289" s="357"/>
      <c r="AK289" s="357"/>
      <c r="AL289" s="357"/>
      <c r="AM289" s="357"/>
      <c r="AN289" s="357"/>
      <c r="AO289" s="399"/>
      <c r="AP289" s="358" t="s">
        <v>430</v>
      </c>
      <c r="AQ289" s="358" t="s">
        <v>430</v>
      </c>
      <c r="AR289" s="358" t="s">
        <v>430</v>
      </c>
      <c r="AS289" s="358">
        <v>16.43</v>
      </c>
      <c r="AT289" s="358">
        <v>22.06</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2553</v>
      </c>
      <c r="B290" s="398"/>
      <c r="C290" s="742"/>
      <c r="D290" s="398"/>
      <c r="E290" s="398"/>
      <c r="F290" s="398"/>
      <c r="G290" s="398"/>
      <c r="H290" s="399"/>
      <c r="I290" s="358">
        <v>-5.4600000000000003E-2</v>
      </c>
      <c r="J290" s="358">
        <v>0.26029999999999998</v>
      </c>
      <c r="K290" s="358">
        <v>4.7175000000000002</v>
      </c>
      <c r="L290" s="358">
        <v>6.8066000000000004</v>
      </c>
      <c r="M290" s="358">
        <v>7.4786999999999999</v>
      </c>
      <c r="N290" s="359">
        <v>18.099399999999999</v>
      </c>
      <c r="O290" s="358">
        <v>7.4707999999999997</v>
      </c>
      <c r="P290" s="358">
        <v>20.784300000000002</v>
      </c>
      <c r="Q290" s="358">
        <v>18.034199999999998</v>
      </c>
      <c r="R290" s="358">
        <v>14.7735</v>
      </c>
      <c r="S290" s="358">
        <v>5.0007999999999999</v>
      </c>
      <c r="T290" s="358">
        <v>19.095400000000001</v>
      </c>
      <c r="U290" s="358">
        <v>8.6458999999999993</v>
      </c>
      <c r="V290" s="358">
        <v>13.402900000000001</v>
      </c>
      <c r="W290" s="358">
        <v>1.8625</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18.09</v>
      </c>
      <c r="AQ290" s="358">
        <v>21.53</v>
      </c>
      <c r="AR290" s="358">
        <v>19.16</v>
      </c>
      <c r="AS290" s="358">
        <v>15.92</v>
      </c>
      <c r="AT290" s="358">
        <v>19.100000000000001</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5817</v>
      </c>
      <c r="B291" s="398"/>
      <c r="C291" s="742"/>
      <c r="D291" s="398"/>
      <c r="E291" s="398"/>
      <c r="F291" s="398"/>
      <c r="G291" s="398"/>
      <c r="H291" s="399"/>
      <c r="I291" s="358">
        <v>0.40689999999999998</v>
      </c>
      <c r="J291" s="358">
        <v>0.96289999999999998</v>
      </c>
      <c r="K291" s="358">
        <v>4.1153000000000004</v>
      </c>
      <c r="L291" s="358">
        <v>14.7484</v>
      </c>
      <c r="M291" s="358">
        <v>6.4923000000000002</v>
      </c>
      <c r="N291" s="359">
        <v>5.9589999999999996</v>
      </c>
      <c r="O291" s="358">
        <v>4.2324999999999999</v>
      </c>
      <c r="P291" s="358">
        <v>20.4541</v>
      </c>
      <c r="Q291" s="358">
        <v>17.79</v>
      </c>
      <c r="R291" s="358">
        <v>13.1341</v>
      </c>
      <c r="S291" s="358">
        <v>7.7228000000000003</v>
      </c>
      <c r="T291" s="358">
        <v>26.710899999999999</v>
      </c>
      <c r="U291" s="358">
        <v>3.8631000000000002</v>
      </c>
      <c r="V291" s="358">
        <v>3.8414999999999999</v>
      </c>
      <c r="W291" s="358">
        <v>1.9516</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15.66</v>
      </c>
      <c r="AQ291" s="358">
        <v>19.02</v>
      </c>
      <c r="AR291" s="358">
        <v>16.91</v>
      </c>
      <c r="AS291" s="358">
        <v>11.55</v>
      </c>
      <c r="AT291" s="358">
        <v>16.190000000000001</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5818</v>
      </c>
      <c r="B292" s="398"/>
      <c r="C292" s="742"/>
      <c r="D292" s="398"/>
      <c r="E292" s="398"/>
      <c r="F292" s="398"/>
      <c r="G292" s="398"/>
      <c r="H292" s="399"/>
      <c r="I292" s="358">
        <v>-1.0457000000000001</v>
      </c>
      <c r="J292" s="358">
        <v>-0.6925</v>
      </c>
      <c r="K292" s="358">
        <v>3.4304999999999999</v>
      </c>
      <c r="L292" s="358">
        <v>-1.4019999999999999</v>
      </c>
      <c r="M292" s="358">
        <v>10.710800000000001</v>
      </c>
      <c r="N292" s="359">
        <v>41.013100000000001</v>
      </c>
      <c r="O292" s="358">
        <v>21.793700000000001</v>
      </c>
      <c r="P292" s="358">
        <v>25.872399999999999</v>
      </c>
      <c r="Q292" s="358">
        <v>19.0839</v>
      </c>
      <c r="R292" s="358">
        <v>20.1309</v>
      </c>
      <c r="S292" s="358">
        <v>4.2877999999999998</v>
      </c>
      <c r="T292" s="358">
        <v>17.734999999999999</v>
      </c>
      <c r="U292" s="358">
        <v>17.765999999999998</v>
      </c>
      <c r="V292" s="358">
        <v>31.079599999999999</v>
      </c>
      <c r="W292" s="358">
        <v>2.4746999999999999</v>
      </c>
      <c r="X292" s="358" t="s">
        <v>428</v>
      </c>
      <c r="Y292" s="399"/>
      <c r="Z292" s="357"/>
      <c r="AA292" s="357"/>
      <c r="AB292" s="357"/>
      <c r="AC292" s="357"/>
      <c r="AD292" s="357"/>
      <c r="AE292" s="357"/>
      <c r="AF292" s="357"/>
      <c r="AG292" s="357"/>
      <c r="AH292" s="357"/>
      <c r="AI292" s="357"/>
      <c r="AJ292" s="357"/>
      <c r="AK292" s="357"/>
      <c r="AL292" s="357"/>
      <c r="AM292" s="357"/>
      <c r="AN292" s="357"/>
      <c r="AO292" s="399"/>
      <c r="AP292" s="358">
        <v>23.14</v>
      </c>
      <c r="AQ292" s="358">
        <v>29.01</v>
      </c>
      <c r="AR292" s="358">
        <v>23.89</v>
      </c>
      <c r="AS292" s="358">
        <v>25.83</v>
      </c>
      <c r="AT292" s="358">
        <v>31.07</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4467</v>
      </c>
      <c r="B293" s="398"/>
      <c r="C293" s="742"/>
      <c r="D293" s="398"/>
      <c r="E293" s="398"/>
      <c r="F293" s="398"/>
      <c r="G293" s="398"/>
      <c r="H293" s="399"/>
      <c r="I293" s="358">
        <v>-0.44359999999999999</v>
      </c>
      <c r="J293" s="358">
        <v>1.4484999999999999</v>
      </c>
      <c r="K293" s="358">
        <v>2.6718000000000002</v>
      </c>
      <c r="L293" s="358">
        <v>5.0776000000000003</v>
      </c>
      <c r="M293" s="358">
        <v>4.6177000000000001</v>
      </c>
      <c r="N293" s="359">
        <v>7.2354000000000003</v>
      </c>
      <c r="O293" s="358">
        <v>1.4237</v>
      </c>
      <c r="P293" s="358">
        <v>19.288599999999999</v>
      </c>
      <c r="Q293" s="358">
        <v>19.0867</v>
      </c>
      <c r="R293" s="358">
        <v>21.0672</v>
      </c>
      <c r="S293" s="358">
        <v>2.1442999999999999</v>
      </c>
      <c r="T293" s="358">
        <v>18.761099999999999</v>
      </c>
      <c r="U293" s="358">
        <v>4.6357999999999997</v>
      </c>
      <c r="V293" s="358">
        <v>10.3947</v>
      </c>
      <c r="W293" s="358">
        <v>2.5632000000000001</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21.66</v>
      </c>
      <c r="AQ293" s="358">
        <v>22.89</v>
      </c>
      <c r="AR293" s="358">
        <v>16.73</v>
      </c>
      <c r="AS293" s="358">
        <v>8.85</v>
      </c>
      <c r="AT293" s="358">
        <v>11.24</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4473</v>
      </c>
      <c r="B294" s="398"/>
      <c r="C294" s="742"/>
      <c r="D294" s="398"/>
      <c r="E294" s="398"/>
      <c r="F294" s="398"/>
      <c r="G294" s="398"/>
      <c r="H294" s="399"/>
      <c r="I294" s="358">
        <v>-0.1575</v>
      </c>
      <c r="J294" s="358">
        <v>1.3053999999999999</v>
      </c>
      <c r="K294" s="358">
        <v>3.1539999999999999</v>
      </c>
      <c r="L294" s="358">
        <v>5.7561999999999998</v>
      </c>
      <c r="M294" s="358">
        <v>11.5024</v>
      </c>
      <c r="N294" s="359">
        <v>10.8535</v>
      </c>
      <c r="O294" s="358">
        <v>0.49199999999999999</v>
      </c>
      <c r="P294" s="358">
        <v>16.6754</v>
      </c>
      <c r="Q294" s="358">
        <v>15.689399999999999</v>
      </c>
      <c r="R294" s="358">
        <v>18.459099999999999</v>
      </c>
      <c r="S294" s="358">
        <v>3.5112000000000001</v>
      </c>
      <c r="T294" s="358">
        <v>22.778099999999998</v>
      </c>
      <c r="U294" s="358">
        <v>10.5243</v>
      </c>
      <c r="V294" s="358">
        <v>12.664</v>
      </c>
      <c r="W294" s="358">
        <v>2.746</v>
      </c>
      <c r="X294" s="358" t="s">
        <v>428</v>
      </c>
      <c r="Y294" s="399"/>
      <c r="Z294" s="357"/>
      <c r="AA294" s="357"/>
      <c r="AB294" s="357"/>
      <c r="AC294" s="357"/>
      <c r="AD294" s="357"/>
      <c r="AE294" s="357"/>
      <c r="AF294" s="357"/>
      <c r="AG294" s="357"/>
      <c r="AH294" s="357"/>
      <c r="AI294" s="357"/>
      <c r="AJ294" s="357"/>
      <c r="AK294" s="357"/>
      <c r="AL294" s="357"/>
      <c r="AM294" s="357"/>
      <c r="AN294" s="357"/>
      <c r="AO294" s="399"/>
      <c r="AP294" s="358">
        <v>18.649999999999999</v>
      </c>
      <c r="AQ294" s="358">
        <v>19.71</v>
      </c>
      <c r="AR294" s="358">
        <v>15.2</v>
      </c>
      <c r="AS294" s="358">
        <v>9.26</v>
      </c>
      <c r="AT294" s="358">
        <v>18.45</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356" t="s">
        <v>4476</v>
      </c>
      <c r="B295" s="398"/>
      <c r="C295" s="742"/>
      <c r="D295" s="398"/>
      <c r="E295" s="398"/>
      <c r="F295" s="398"/>
      <c r="G295" s="398"/>
      <c r="H295" s="399"/>
      <c r="I295" s="358">
        <v>-2.0899999999999998E-2</v>
      </c>
      <c r="J295" s="358">
        <v>0.29909999999999998</v>
      </c>
      <c r="K295" s="358">
        <v>3.8700999999999999</v>
      </c>
      <c r="L295" s="358">
        <v>8.4305000000000003</v>
      </c>
      <c r="M295" s="358">
        <v>9.3129000000000008</v>
      </c>
      <c r="N295" s="359">
        <v>13.2204</v>
      </c>
      <c r="O295" s="358">
        <v>3.1021999999999998</v>
      </c>
      <c r="P295" s="358">
        <v>19.739000000000001</v>
      </c>
      <c r="Q295" s="358">
        <v>14.5825</v>
      </c>
      <c r="R295" s="358">
        <v>13.913500000000001</v>
      </c>
      <c r="S295" s="358">
        <v>4.5830000000000002</v>
      </c>
      <c r="T295" s="358">
        <v>24.336600000000001</v>
      </c>
      <c r="U295" s="358">
        <v>8.5269999999999992</v>
      </c>
      <c r="V295" s="358">
        <v>11.0579</v>
      </c>
      <c r="W295" s="358">
        <v>1.5124</v>
      </c>
      <c r="X295" s="358" t="s">
        <v>428</v>
      </c>
      <c r="Y295" s="399"/>
      <c r="Z295" s="357"/>
      <c r="AA295" s="357"/>
      <c r="AB295" s="357"/>
      <c r="AC295" s="357"/>
      <c r="AD295" s="357"/>
      <c r="AE295" s="357"/>
      <c r="AF295" s="357"/>
      <c r="AG295" s="357"/>
      <c r="AH295" s="357"/>
      <c r="AI295" s="357"/>
      <c r="AJ295" s="357"/>
      <c r="AK295" s="357"/>
      <c r="AL295" s="357"/>
      <c r="AM295" s="357"/>
      <c r="AN295" s="357"/>
      <c r="AO295" s="399"/>
      <c r="AP295" s="358">
        <v>15.04</v>
      </c>
      <c r="AQ295" s="358">
        <v>16.989999999999998</v>
      </c>
      <c r="AR295" s="358">
        <v>15.58</v>
      </c>
      <c r="AS295" s="358">
        <v>12.34</v>
      </c>
      <c r="AT295" s="358">
        <v>19.079999999999998</v>
      </c>
      <c r="AU295" s="399"/>
      <c r="AV295" s="450"/>
      <c r="AW295" s="450"/>
      <c r="AX295" s="450"/>
      <c r="AY295" s="450"/>
      <c r="AZ295" s="450"/>
      <c r="BA295" s="398"/>
      <c r="BB295" s="400"/>
      <c r="BC295" s="400"/>
      <c r="BD295" s="400"/>
      <c r="BE295" s="400"/>
      <c r="BF295" s="399"/>
      <c r="BG295" s="400"/>
      <c r="BH295" s="400"/>
      <c r="BI295" s="400"/>
      <c r="BJ295" s="400"/>
      <c r="BK295" s="399"/>
      <c r="BL295" s="398"/>
      <c r="BM295" s="451"/>
    </row>
    <row r="296" spans="1:65" s="449" customFormat="1" ht="11" x14ac:dyDescent="0.3">
      <c r="A296" s="356" t="s">
        <v>2557</v>
      </c>
      <c r="B296" s="398"/>
      <c r="C296" s="742"/>
      <c r="D296" s="398"/>
      <c r="E296" s="398"/>
      <c r="F296" s="398"/>
      <c r="G296" s="398"/>
      <c r="H296" s="399"/>
      <c r="I296" s="358">
        <v>0.32319999999999999</v>
      </c>
      <c r="J296" s="358">
        <v>-0.35849999999999999</v>
      </c>
      <c r="K296" s="358">
        <v>-0.3518</v>
      </c>
      <c r="L296" s="358">
        <v>-6.1036000000000001</v>
      </c>
      <c r="M296" s="358">
        <v>-2.0436000000000001</v>
      </c>
      <c r="N296" s="359">
        <v>4.5999999999999996</v>
      </c>
      <c r="O296" s="358">
        <v>-3.6137000000000001</v>
      </c>
      <c r="P296" s="358">
        <v>24.497599999999998</v>
      </c>
      <c r="Q296" s="358">
        <v>25.5139</v>
      </c>
      <c r="R296" s="358">
        <v>14.6881</v>
      </c>
      <c r="S296" s="358">
        <v>-0.57499999999999996</v>
      </c>
      <c r="T296" s="358">
        <v>3.8109999999999999</v>
      </c>
      <c r="U296" s="358">
        <v>1.4659</v>
      </c>
      <c r="V296" s="358">
        <v>2.4782000000000002</v>
      </c>
      <c r="W296" s="358">
        <v>-0.39929999999999999</v>
      </c>
      <c r="X296" s="358" t="s">
        <v>428</v>
      </c>
      <c r="Y296" s="399"/>
      <c r="Z296" s="357"/>
      <c r="AA296" s="357"/>
      <c r="AB296" s="357"/>
      <c r="AC296" s="357"/>
      <c r="AD296" s="357"/>
      <c r="AE296" s="357"/>
      <c r="AF296" s="357"/>
      <c r="AG296" s="357"/>
      <c r="AH296" s="357"/>
      <c r="AI296" s="357"/>
      <c r="AJ296" s="357"/>
      <c r="AK296" s="357"/>
      <c r="AL296" s="357"/>
      <c r="AM296" s="357"/>
      <c r="AN296" s="357"/>
      <c r="AO296" s="399"/>
      <c r="AP296" s="358">
        <v>18.96</v>
      </c>
      <c r="AQ296" s="358">
        <v>24.53</v>
      </c>
      <c r="AR296" s="358">
        <v>21.08</v>
      </c>
      <c r="AS296" s="358">
        <v>6.98</v>
      </c>
      <c r="AT296" s="358">
        <v>-0.09</v>
      </c>
      <c r="AU296" s="399"/>
      <c r="AV296" s="450"/>
      <c r="AW296" s="450"/>
      <c r="AX296" s="450"/>
      <c r="AY296" s="450"/>
      <c r="AZ296" s="450"/>
      <c r="BA296" s="398"/>
      <c r="BB296" s="400"/>
      <c r="BC296" s="400"/>
      <c r="BD296" s="400"/>
      <c r="BE296" s="400"/>
      <c r="BF296" s="399"/>
      <c r="BG296" s="400"/>
      <c r="BH296" s="400"/>
      <c r="BI296" s="400"/>
      <c r="BJ296" s="400"/>
      <c r="BK296" s="399"/>
      <c r="BL296" s="398"/>
      <c r="BM296" s="451"/>
    </row>
    <row r="297" spans="1:65" s="449" customFormat="1" ht="11" x14ac:dyDescent="0.3">
      <c r="A297" s="356" t="s">
        <v>4483</v>
      </c>
      <c r="B297" s="398"/>
      <c r="C297" s="742"/>
      <c r="D297" s="398"/>
      <c r="E297" s="398"/>
      <c r="F297" s="398"/>
      <c r="G297" s="398"/>
      <c r="H297" s="399"/>
      <c r="I297" s="358">
        <v>0.15559999999999999</v>
      </c>
      <c r="J297" s="358">
        <v>0.63539999999999996</v>
      </c>
      <c r="K297" s="358">
        <v>2.3169</v>
      </c>
      <c r="L297" s="358">
        <v>9.4153000000000002</v>
      </c>
      <c r="M297" s="358">
        <v>15.772399999999999</v>
      </c>
      <c r="N297" s="359">
        <v>9.7196999999999996</v>
      </c>
      <c r="O297" s="358">
        <v>-1.3868</v>
      </c>
      <c r="P297" s="358">
        <v>13.3042</v>
      </c>
      <c r="Q297" s="358">
        <v>13.2805</v>
      </c>
      <c r="R297" s="358">
        <v>17.755800000000001</v>
      </c>
      <c r="S297" s="358">
        <v>5.0392999999999999</v>
      </c>
      <c r="T297" s="358">
        <v>29.741599999999998</v>
      </c>
      <c r="U297" s="358">
        <v>11.095700000000001</v>
      </c>
      <c r="V297" s="358">
        <v>10.0413</v>
      </c>
      <c r="W297" s="358">
        <v>3.6535000000000002</v>
      </c>
      <c r="X297" s="358" t="s">
        <v>428</v>
      </c>
      <c r="Y297" s="399"/>
      <c r="Z297" s="357"/>
      <c r="AA297" s="357"/>
      <c r="AB297" s="357"/>
      <c r="AC297" s="357"/>
      <c r="AD297" s="357"/>
      <c r="AE297" s="357"/>
      <c r="AF297" s="357"/>
      <c r="AG297" s="357"/>
      <c r="AH297" s="357"/>
      <c r="AI297" s="357"/>
      <c r="AJ297" s="357"/>
      <c r="AK297" s="357"/>
      <c r="AL297" s="357"/>
      <c r="AM297" s="357"/>
      <c r="AN297" s="357"/>
      <c r="AO297" s="399"/>
      <c r="AP297" s="358">
        <v>17.670000000000002</v>
      </c>
      <c r="AQ297" s="358">
        <v>19.010000000000002</v>
      </c>
      <c r="AR297" s="358">
        <v>13.07</v>
      </c>
      <c r="AS297" s="358">
        <v>7.34</v>
      </c>
      <c r="AT297" s="358">
        <v>23.43</v>
      </c>
      <c r="AU297" s="399"/>
      <c r="AV297" s="450"/>
      <c r="AW297" s="450"/>
      <c r="AX297" s="450"/>
      <c r="AY297" s="450"/>
      <c r="AZ297" s="450"/>
      <c r="BA297" s="398"/>
      <c r="BB297" s="400"/>
      <c r="BC297" s="400"/>
      <c r="BD297" s="400"/>
      <c r="BE297" s="400"/>
      <c r="BF297" s="399"/>
      <c r="BG297" s="400"/>
      <c r="BH297" s="400"/>
      <c r="BI297" s="400"/>
      <c r="BJ297" s="400"/>
      <c r="BK297" s="399"/>
      <c r="BL297" s="398"/>
      <c r="BM297" s="451"/>
    </row>
    <row r="298" spans="1:65" s="449" customFormat="1" ht="11" x14ac:dyDescent="0.3">
      <c r="A298" s="356" t="s">
        <v>2561</v>
      </c>
      <c r="B298" s="398"/>
      <c r="C298" s="742"/>
      <c r="D298" s="398"/>
      <c r="E298" s="398"/>
      <c r="F298" s="398"/>
      <c r="G298" s="398"/>
      <c r="H298" s="399"/>
      <c r="I298" s="358">
        <v>-0.15340000000000001</v>
      </c>
      <c r="J298" s="358">
        <v>-0.8024</v>
      </c>
      <c r="K298" s="358">
        <v>2.9026000000000001</v>
      </c>
      <c r="L298" s="358">
        <v>8.3750999999999998</v>
      </c>
      <c r="M298" s="358">
        <v>0.96630000000000005</v>
      </c>
      <c r="N298" s="359">
        <v>6.2815000000000003</v>
      </c>
      <c r="O298" s="358">
        <v>4.0633999999999997</v>
      </c>
      <c r="P298" s="358">
        <v>12.953900000000001</v>
      </c>
      <c r="Q298" s="358">
        <v>9.9879999999999995</v>
      </c>
      <c r="R298" s="358">
        <v>13.5678</v>
      </c>
      <c r="S298" s="358">
        <v>5.6612</v>
      </c>
      <c r="T298" s="358">
        <v>15.555300000000001</v>
      </c>
      <c r="U298" s="358">
        <v>-0.69750000000000001</v>
      </c>
      <c r="V298" s="358">
        <v>5.5827999999999998</v>
      </c>
      <c r="W298" s="358">
        <v>0.3</v>
      </c>
      <c r="X298" s="358" t="s">
        <v>428</v>
      </c>
      <c r="Y298" s="399"/>
      <c r="Z298" s="357"/>
      <c r="AA298" s="357"/>
      <c r="AB298" s="357"/>
      <c r="AC298" s="357"/>
      <c r="AD298" s="357"/>
      <c r="AE298" s="357"/>
      <c r="AF298" s="357"/>
      <c r="AG298" s="357"/>
      <c r="AH298" s="357"/>
      <c r="AI298" s="357"/>
      <c r="AJ298" s="357"/>
      <c r="AK298" s="357"/>
      <c r="AL298" s="357"/>
      <c r="AM298" s="357"/>
      <c r="AN298" s="357"/>
      <c r="AO298" s="399"/>
      <c r="AP298" s="358">
        <v>13.56</v>
      </c>
      <c r="AQ298" s="358">
        <v>13.15</v>
      </c>
      <c r="AR298" s="358">
        <v>10.54</v>
      </c>
      <c r="AS298" s="358">
        <v>8.07</v>
      </c>
      <c r="AT298" s="358">
        <v>7.66</v>
      </c>
      <c r="AU298" s="399"/>
      <c r="AV298" s="450"/>
      <c r="AW298" s="450"/>
      <c r="AX298" s="450"/>
      <c r="AY298" s="450"/>
      <c r="AZ298" s="450"/>
      <c r="BA298" s="398"/>
      <c r="BB298" s="400"/>
      <c r="BC298" s="400"/>
      <c r="BD298" s="400"/>
      <c r="BE298" s="400"/>
      <c r="BF298" s="399"/>
      <c r="BG298" s="400"/>
      <c r="BH298" s="400"/>
      <c r="BI298" s="400"/>
      <c r="BJ298" s="400"/>
      <c r="BK298" s="399"/>
      <c r="BL298" s="398"/>
      <c r="BM298" s="451"/>
    </row>
    <row r="299" spans="1:65" s="449" customFormat="1" ht="11" x14ac:dyDescent="0.3">
      <c r="A299" s="356" t="s">
        <v>4495</v>
      </c>
      <c r="B299" s="398"/>
      <c r="C299" s="742"/>
      <c r="D299" s="398"/>
      <c r="E299" s="398"/>
      <c r="F299" s="398"/>
      <c r="G299" s="398"/>
      <c r="H299" s="399"/>
      <c r="I299" s="358">
        <v>-0.66520000000000001</v>
      </c>
      <c r="J299" s="358">
        <v>1.4626999999999999</v>
      </c>
      <c r="K299" s="358">
        <v>3.3805999999999998</v>
      </c>
      <c r="L299" s="358">
        <v>6.4983000000000004</v>
      </c>
      <c r="M299" s="358">
        <v>5.7694000000000001</v>
      </c>
      <c r="N299" s="359">
        <v>7.9401000000000002</v>
      </c>
      <c r="O299" s="358">
        <v>-4.4362000000000004</v>
      </c>
      <c r="P299" s="358">
        <v>15.791700000000001</v>
      </c>
      <c r="Q299" s="358">
        <v>15.6815</v>
      </c>
      <c r="R299" s="358">
        <v>19.1069</v>
      </c>
      <c r="S299" s="358">
        <v>2.5444</v>
      </c>
      <c r="T299" s="358">
        <v>20.382400000000001</v>
      </c>
      <c r="U299" s="358">
        <v>5.1315</v>
      </c>
      <c r="V299" s="358">
        <v>9.5845000000000002</v>
      </c>
      <c r="W299" s="358">
        <v>3.5406</v>
      </c>
      <c r="X299" s="358" t="s">
        <v>428</v>
      </c>
      <c r="Y299" s="399"/>
      <c r="Z299" s="357"/>
      <c r="AA299" s="357"/>
      <c r="AB299" s="357"/>
      <c r="AC299" s="357"/>
      <c r="AD299" s="357"/>
      <c r="AE299" s="357"/>
      <c r="AF299" s="357"/>
      <c r="AG299" s="357"/>
      <c r="AH299" s="357"/>
      <c r="AI299" s="357"/>
      <c r="AJ299" s="357"/>
      <c r="AK299" s="357"/>
      <c r="AL299" s="357"/>
      <c r="AM299" s="357"/>
      <c r="AN299" s="357"/>
      <c r="AO299" s="399"/>
      <c r="AP299" s="358">
        <v>18.54</v>
      </c>
      <c r="AQ299" s="358">
        <v>18.8</v>
      </c>
      <c r="AR299" s="358">
        <v>13.24</v>
      </c>
      <c r="AS299" s="358">
        <v>5.83</v>
      </c>
      <c r="AT299" s="358">
        <v>12.42</v>
      </c>
      <c r="AU299" s="399"/>
      <c r="AV299" s="450"/>
      <c r="AW299" s="450"/>
      <c r="AX299" s="450"/>
      <c r="AY299" s="450"/>
      <c r="AZ299" s="450"/>
      <c r="BA299" s="398"/>
      <c r="BB299" s="400"/>
      <c r="BC299" s="400"/>
      <c r="BD299" s="400"/>
      <c r="BE299" s="400"/>
      <c r="BF299" s="399"/>
      <c r="BG299" s="400"/>
      <c r="BH299" s="400"/>
      <c r="BI299" s="400"/>
      <c r="BJ299" s="400"/>
      <c r="BK299" s="399"/>
      <c r="BL299" s="398"/>
      <c r="BM299" s="451"/>
    </row>
    <row r="300" spans="1:65" s="449" customFormat="1" ht="11" x14ac:dyDescent="0.3">
      <c r="A300" s="356" t="s">
        <v>5823</v>
      </c>
      <c r="B300" s="398"/>
      <c r="C300" s="742"/>
      <c r="D300" s="398"/>
      <c r="E300" s="398"/>
      <c r="F300" s="398"/>
      <c r="G300" s="398"/>
      <c r="H300" s="399"/>
      <c r="I300" s="358" t="s">
        <v>430</v>
      </c>
      <c r="J300" s="358" t="s">
        <v>430</v>
      </c>
      <c r="K300" s="358" t="s">
        <v>430</v>
      </c>
      <c r="L300" s="358" t="s">
        <v>430</v>
      </c>
      <c r="M300" s="358" t="s">
        <v>430</v>
      </c>
      <c r="N300" s="359" t="s">
        <v>430</v>
      </c>
      <c r="O300" s="358" t="s">
        <v>430</v>
      </c>
      <c r="P300" s="358" t="s">
        <v>430</v>
      </c>
      <c r="Q300" s="358" t="s">
        <v>430</v>
      </c>
      <c r="R300" s="358" t="s">
        <v>430</v>
      </c>
      <c r="S300" s="358" t="s">
        <v>430</v>
      </c>
      <c r="T300" s="358" t="s">
        <v>430</v>
      </c>
      <c r="U300" s="358" t="s">
        <v>430</v>
      </c>
      <c r="V300" s="358" t="s">
        <v>430</v>
      </c>
      <c r="W300" s="358" t="s">
        <v>430</v>
      </c>
      <c r="X300" s="358" t="s">
        <v>430</v>
      </c>
      <c r="Y300" s="399"/>
      <c r="Z300" s="357"/>
      <c r="AA300" s="357"/>
      <c r="AB300" s="357"/>
      <c r="AC300" s="357"/>
      <c r="AD300" s="357"/>
      <c r="AE300" s="357"/>
      <c r="AF300" s="357"/>
      <c r="AG300" s="357"/>
      <c r="AH300" s="357"/>
      <c r="AI300" s="357"/>
      <c r="AJ300" s="357"/>
      <c r="AK300" s="357"/>
      <c r="AL300" s="357"/>
      <c r="AM300" s="357"/>
      <c r="AN300" s="357"/>
      <c r="AO300" s="399"/>
      <c r="AP300" s="358" t="s">
        <v>430</v>
      </c>
      <c r="AQ300" s="358" t="s">
        <v>430</v>
      </c>
      <c r="AR300" s="358" t="s">
        <v>430</v>
      </c>
      <c r="AS300" s="358" t="s">
        <v>430</v>
      </c>
      <c r="AT300" s="358" t="s">
        <v>430</v>
      </c>
      <c r="AU300" s="399"/>
      <c r="AV300" s="450"/>
      <c r="AW300" s="450"/>
      <c r="AX300" s="450"/>
      <c r="AY300" s="450"/>
      <c r="AZ300" s="450"/>
      <c r="BA300" s="398"/>
      <c r="BB300" s="400"/>
      <c r="BC300" s="400"/>
      <c r="BD300" s="400"/>
      <c r="BE300" s="400"/>
      <c r="BF300" s="399"/>
      <c r="BG300" s="400"/>
      <c r="BH300" s="400"/>
      <c r="BI300" s="400"/>
      <c r="BJ300" s="400"/>
      <c r="BK300" s="399"/>
      <c r="BL300" s="398"/>
      <c r="BM300" s="451"/>
    </row>
    <row r="301" spans="1:65" s="449" customFormat="1" ht="11" x14ac:dyDescent="0.3">
      <c r="A301" s="356" t="s">
        <v>6600</v>
      </c>
      <c r="B301" s="398"/>
      <c r="C301" s="742"/>
      <c r="D301" s="398"/>
      <c r="E301" s="398"/>
      <c r="F301" s="398"/>
      <c r="G301" s="398"/>
      <c r="H301" s="399"/>
      <c r="I301" s="358">
        <v>-0.37340000000000001</v>
      </c>
      <c r="J301" s="358">
        <v>2.9645999999999999</v>
      </c>
      <c r="K301" s="358">
        <v>7.5133999999999999</v>
      </c>
      <c r="L301" s="358">
        <v>-4.9625000000000004</v>
      </c>
      <c r="M301" s="358">
        <v>-0.23699999999999999</v>
      </c>
      <c r="N301" s="359">
        <v>52.7928</v>
      </c>
      <c r="O301" s="358">
        <v>47.369700000000002</v>
      </c>
      <c r="P301" s="358">
        <v>37.308700000000002</v>
      </c>
      <c r="Q301" s="358">
        <v>26.745000000000001</v>
      </c>
      <c r="R301" s="358">
        <v>17.238800000000001</v>
      </c>
      <c r="S301" s="358">
        <v>8.1667000000000005</v>
      </c>
      <c r="T301" s="358">
        <v>4.2717000000000001</v>
      </c>
      <c r="U301" s="358">
        <v>14.8733</v>
      </c>
      <c r="V301" s="358">
        <v>32.769799999999996</v>
      </c>
      <c r="W301" s="358">
        <v>7.0789999999999997</v>
      </c>
      <c r="X301" s="358" t="s">
        <v>428</v>
      </c>
      <c r="Y301" s="399"/>
      <c r="Z301" s="357"/>
      <c r="AA301" s="357"/>
      <c r="AB301" s="357"/>
      <c r="AC301" s="357"/>
      <c r="AD301" s="357"/>
      <c r="AE301" s="357"/>
      <c r="AF301" s="357"/>
      <c r="AG301" s="357"/>
      <c r="AH301" s="357"/>
      <c r="AI301" s="357"/>
      <c r="AJ301" s="357"/>
      <c r="AK301" s="357"/>
      <c r="AL301" s="357"/>
      <c r="AM301" s="357"/>
      <c r="AN301" s="357"/>
      <c r="AO301" s="399"/>
      <c r="AP301" s="358">
        <v>22.82</v>
      </c>
      <c r="AQ301" s="358">
        <v>26.84</v>
      </c>
      <c r="AR301" s="358">
        <v>33.21</v>
      </c>
      <c r="AS301" s="358">
        <v>41.88</v>
      </c>
      <c r="AT301" s="358">
        <v>20.66</v>
      </c>
      <c r="AU301" s="399"/>
      <c r="AV301" s="450"/>
      <c r="AW301" s="450"/>
      <c r="AX301" s="450"/>
      <c r="AY301" s="450"/>
      <c r="AZ301" s="450"/>
      <c r="BA301" s="398"/>
      <c r="BB301" s="400"/>
      <c r="BC301" s="400"/>
      <c r="BD301" s="400"/>
      <c r="BE301" s="400"/>
      <c r="BF301" s="399"/>
      <c r="BG301" s="400"/>
      <c r="BH301" s="400"/>
      <c r="BI301" s="400"/>
      <c r="BJ301" s="400"/>
      <c r="BK301" s="399"/>
      <c r="BL301" s="398"/>
      <c r="BM301" s="451"/>
    </row>
    <row r="302" spans="1:65" s="449" customFormat="1" ht="11" x14ac:dyDescent="0.3">
      <c r="A302" s="356" t="s">
        <v>5824</v>
      </c>
      <c r="B302" s="398"/>
      <c r="C302" s="742"/>
      <c r="D302" s="398"/>
      <c r="E302" s="398"/>
      <c r="F302" s="398"/>
      <c r="G302" s="398"/>
      <c r="H302" s="399"/>
      <c r="I302" s="358">
        <v>-1.5872999999999999</v>
      </c>
      <c r="J302" s="358">
        <v>3.7936000000000001</v>
      </c>
      <c r="K302" s="358">
        <v>7.2290000000000001</v>
      </c>
      <c r="L302" s="358">
        <v>-18.519300000000001</v>
      </c>
      <c r="M302" s="358">
        <v>-4.7968999999999999</v>
      </c>
      <c r="N302" s="359">
        <v>103.4748</v>
      </c>
      <c r="O302" s="358">
        <v>70.567499999999995</v>
      </c>
      <c r="P302" s="358">
        <v>49.426000000000002</v>
      </c>
      <c r="Q302" s="358">
        <v>30.180299999999999</v>
      </c>
      <c r="R302" s="358">
        <v>17.572900000000001</v>
      </c>
      <c r="S302" s="358">
        <v>4.0444000000000004</v>
      </c>
      <c r="T302" s="358">
        <v>2.3464</v>
      </c>
      <c r="U302" s="358">
        <v>2.0823999999999998</v>
      </c>
      <c r="V302" s="358">
        <v>65.046000000000006</v>
      </c>
      <c r="W302" s="358">
        <v>7.4499000000000004</v>
      </c>
      <c r="X302" s="358" t="s">
        <v>428</v>
      </c>
      <c r="Y302" s="399"/>
      <c r="Z302" s="357"/>
      <c r="AA302" s="357"/>
      <c r="AB302" s="357"/>
      <c r="AC302" s="357"/>
      <c r="AD302" s="357"/>
      <c r="AE302" s="357"/>
      <c r="AF302" s="357"/>
      <c r="AG302" s="357"/>
      <c r="AH302" s="357"/>
      <c r="AI302" s="357"/>
      <c r="AJ302" s="357"/>
      <c r="AK302" s="357"/>
      <c r="AL302" s="357"/>
      <c r="AM302" s="357"/>
      <c r="AN302" s="357"/>
      <c r="AO302" s="399"/>
      <c r="AP302" s="358">
        <v>26.77</v>
      </c>
      <c r="AQ302" s="358">
        <v>33.799999999999997</v>
      </c>
      <c r="AR302" s="358">
        <v>43.67</v>
      </c>
      <c r="AS302" s="358">
        <v>62.31</v>
      </c>
      <c r="AT302" s="358">
        <v>26.76</v>
      </c>
      <c r="AU302" s="399"/>
      <c r="AV302" s="450"/>
      <c r="AW302" s="450"/>
      <c r="AX302" s="450"/>
      <c r="AY302" s="450"/>
      <c r="AZ302" s="450"/>
      <c r="BA302" s="398"/>
      <c r="BB302" s="400"/>
      <c r="BC302" s="400"/>
      <c r="BD302" s="400"/>
      <c r="BE302" s="400"/>
      <c r="BF302" s="399"/>
      <c r="BG302" s="400"/>
      <c r="BH302" s="400"/>
      <c r="BI302" s="400"/>
      <c r="BJ302" s="400"/>
      <c r="BK302" s="399"/>
      <c r="BL302" s="398"/>
      <c r="BM302" s="451"/>
    </row>
    <row r="303" spans="1:65" s="449" customFormat="1" ht="11" x14ac:dyDescent="0.3">
      <c r="A303" s="501" t="s">
        <v>5825</v>
      </c>
      <c r="B303" s="452"/>
      <c r="C303" s="743"/>
      <c r="D303" s="452"/>
      <c r="E303" s="452"/>
      <c r="F303" s="452"/>
      <c r="G303" s="452"/>
      <c r="H303" s="453"/>
      <c r="I303" s="454" t="s">
        <v>430</v>
      </c>
      <c r="J303" s="454" t="s">
        <v>430</v>
      </c>
      <c r="K303" s="454" t="s">
        <v>430</v>
      </c>
      <c r="L303" s="454" t="s">
        <v>430</v>
      </c>
      <c r="M303" s="454" t="s">
        <v>430</v>
      </c>
      <c r="N303" s="455" t="s">
        <v>430</v>
      </c>
      <c r="O303" s="454" t="s">
        <v>430</v>
      </c>
      <c r="P303" s="454" t="s">
        <v>430</v>
      </c>
      <c r="Q303" s="454" t="s">
        <v>430</v>
      </c>
      <c r="R303" s="454" t="s">
        <v>430</v>
      </c>
      <c r="S303" s="454" t="s">
        <v>430</v>
      </c>
      <c r="T303" s="454" t="s">
        <v>430</v>
      </c>
      <c r="U303" s="454" t="s">
        <v>430</v>
      </c>
      <c r="V303" s="454" t="s">
        <v>430</v>
      </c>
      <c r="W303" s="454" t="s">
        <v>430</v>
      </c>
      <c r="X303" s="454" t="s">
        <v>430</v>
      </c>
      <c r="Y303" s="453"/>
      <c r="Z303" s="456"/>
      <c r="AA303" s="456"/>
      <c r="AB303" s="456"/>
      <c r="AC303" s="456"/>
      <c r="AD303" s="456"/>
      <c r="AE303" s="456"/>
      <c r="AF303" s="456"/>
      <c r="AG303" s="456"/>
      <c r="AH303" s="456"/>
      <c r="AI303" s="456"/>
      <c r="AJ303" s="456"/>
      <c r="AK303" s="456"/>
      <c r="AL303" s="456"/>
      <c r="AM303" s="456"/>
      <c r="AN303" s="456"/>
      <c r="AO303" s="453"/>
      <c r="AP303" s="454" t="s">
        <v>430</v>
      </c>
      <c r="AQ303" s="454" t="s">
        <v>430</v>
      </c>
      <c r="AR303" s="454" t="s">
        <v>430</v>
      </c>
      <c r="AS303" s="454" t="s">
        <v>430</v>
      </c>
      <c r="AT303" s="454" t="s">
        <v>430</v>
      </c>
      <c r="AU303" s="453"/>
      <c r="AV303" s="457"/>
      <c r="AW303" s="457"/>
      <c r="AX303" s="457"/>
      <c r="AY303" s="457"/>
      <c r="AZ303" s="457"/>
      <c r="BA303" s="452"/>
      <c r="BB303" s="458"/>
      <c r="BC303" s="458"/>
      <c r="BD303" s="458"/>
      <c r="BE303" s="458"/>
      <c r="BF303" s="445"/>
      <c r="BG303" s="458"/>
      <c r="BH303" s="458"/>
      <c r="BI303" s="458"/>
      <c r="BJ303" s="458"/>
      <c r="BK303" s="445"/>
      <c r="BL303" s="452"/>
      <c r="BM303" s="459"/>
    </row>
    <row r="307" spans="1:1" hidden="1" x14ac:dyDescent="0.25">
      <c r="A307" s="488" t="s">
        <v>179</v>
      </c>
    </row>
    <row r="308" spans="1:1" x14ac:dyDescent="0.25">
      <c r="A308" s="488" t="s">
        <v>10494</v>
      </c>
    </row>
    <row r="309" spans="1:1" x14ac:dyDescent="0.25">
      <c r="A309"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3CA0-E904-494F-A7DC-C3EA704D8211}">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8621</v>
      </c>
    </row>
    <row r="4" spans="1:51" x14ac:dyDescent="0.25">
      <c r="A4" s="21" t="s">
        <v>425</v>
      </c>
    </row>
    <row r="5" spans="1:51" ht="27" customHeight="1" x14ac:dyDescent="0.25">
      <c r="A5" s="1081" t="s">
        <v>8622</v>
      </c>
      <c r="B5" s="1082"/>
      <c r="C5" s="1088" t="s">
        <v>44</v>
      </c>
      <c r="D5" s="1082"/>
      <c r="E5" s="1088" t="s">
        <v>45</v>
      </c>
      <c r="F5" s="1082"/>
      <c r="G5" s="1088" t="s">
        <v>46</v>
      </c>
      <c r="H5" s="1082"/>
      <c r="I5" s="1112" t="s">
        <v>184</v>
      </c>
      <c r="J5" s="1107"/>
      <c r="K5" s="1107"/>
      <c r="L5" s="1108"/>
      <c r="M5" s="1106"/>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81"/>
      <c r="B6" s="1083"/>
      <c r="C6" s="1119"/>
      <c r="D6" s="1083"/>
      <c r="E6" s="1119"/>
      <c r="F6" s="1083"/>
      <c r="G6" s="1119"/>
      <c r="H6" s="1083"/>
      <c r="I6" s="840" t="s">
        <v>180</v>
      </c>
      <c r="J6" s="831" t="s">
        <v>181</v>
      </c>
      <c r="K6" s="831" t="s">
        <v>182</v>
      </c>
      <c r="L6" s="832"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831"/>
      <c r="AH6" s="1076" t="s">
        <v>68</v>
      </c>
      <c r="AI6" s="1115"/>
      <c r="AJ6" s="1115"/>
      <c r="AK6" s="1115"/>
      <c r="AL6" s="1115"/>
      <c r="AM6" s="1115"/>
      <c r="AN6" s="1115"/>
      <c r="AO6" s="1115"/>
      <c r="AP6" s="1115"/>
      <c r="AQ6" s="1115"/>
      <c r="AR6" s="1115"/>
      <c r="AS6" s="1115"/>
      <c r="AT6" s="1115"/>
      <c r="AU6" s="1115"/>
      <c r="AV6" s="1115"/>
      <c r="AW6" s="1115"/>
      <c r="AX6" s="1115"/>
      <c r="AY6" s="1115"/>
    </row>
    <row r="7" spans="1:51" ht="14.5" x14ac:dyDescent="0.25">
      <c r="A7" s="29" t="s">
        <v>8623</v>
      </c>
      <c r="B7" s="953"/>
      <c r="C7" s="716"/>
      <c r="D7" s="42"/>
      <c r="E7" s="30"/>
      <c r="F7" s="42"/>
      <c r="G7" s="30"/>
      <c r="H7" s="65"/>
      <c r="I7" s="30"/>
      <c r="J7" s="30"/>
      <c r="K7" s="30"/>
      <c r="L7" s="30"/>
      <c r="M7" s="65"/>
      <c r="N7" s="238"/>
      <c r="O7" s="237"/>
      <c r="P7" s="237"/>
      <c r="Q7" s="237"/>
      <c r="R7" s="237"/>
      <c r="S7" s="237"/>
      <c r="T7" s="237"/>
      <c r="U7" s="954"/>
      <c r="V7" s="237"/>
      <c r="W7" s="237"/>
      <c r="X7" s="237"/>
      <c r="Y7" s="237"/>
      <c r="Z7" s="237"/>
      <c r="AA7" s="237"/>
      <c r="AB7" s="237"/>
      <c r="AC7" s="237"/>
      <c r="AD7" s="237"/>
      <c r="AE7" s="237"/>
      <c r="AF7" s="237"/>
      <c r="AG7" s="65"/>
      <c r="AH7" s="242"/>
      <c r="AI7" s="242"/>
      <c r="AJ7" s="242"/>
      <c r="AK7" s="242"/>
      <c r="AL7" s="242"/>
      <c r="AM7" s="242"/>
      <c r="AN7" s="242"/>
      <c r="AO7" s="955"/>
      <c r="AP7" s="242"/>
      <c r="AQ7" s="242"/>
      <c r="AR7" s="242"/>
      <c r="AS7" s="242"/>
      <c r="AT7" s="242"/>
      <c r="AU7" s="242"/>
      <c r="AV7" s="242"/>
      <c r="AW7" s="242"/>
      <c r="AX7" s="242"/>
      <c r="AY7" s="956"/>
    </row>
    <row r="8" spans="1:51" x14ac:dyDescent="0.25">
      <c r="A8" s="986" t="s">
        <v>7452</v>
      </c>
      <c r="B8" s="987"/>
      <c r="C8" s="988">
        <v>43480</v>
      </c>
      <c r="D8" s="987"/>
      <c r="E8" s="989">
        <v>8817.59</v>
      </c>
      <c r="F8" s="987"/>
      <c r="G8" s="990">
        <v>1464.4930999999999</v>
      </c>
      <c r="H8" s="992"/>
      <c r="I8" s="991">
        <v>9.2099999999999994E-3</v>
      </c>
      <c r="J8" s="991">
        <v>5.3</v>
      </c>
      <c r="K8" s="991">
        <v>8.8999999999999999E-3</v>
      </c>
      <c r="L8" s="991">
        <v>8.8999999999999999E-3</v>
      </c>
      <c r="M8" s="996"/>
      <c r="N8" s="993">
        <v>5.0850999999999997</v>
      </c>
      <c r="O8" s="991">
        <v>5.0473999999999997</v>
      </c>
      <c r="P8" s="991">
        <v>5.0122999999999998</v>
      </c>
      <c r="Q8" s="991">
        <v>5.0507</v>
      </c>
      <c r="R8" s="991">
        <v>5.1155999999999997</v>
      </c>
      <c r="S8" s="991">
        <v>5.1791999999999998</v>
      </c>
      <c r="T8" s="991">
        <v>5.1882000000000001</v>
      </c>
      <c r="U8" s="1015">
        <v>5.2420999999999998</v>
      </c>
      <c r="V8" s="991">
        <v>5.3341000000000003</v>
      </c>
      <c r="W8" s="991">
        <v>5.8033000000000001</v>
      </c>
      <c r="X8" s="991">
        <v>6.1375000000000002</v>
      </c>
      <c r="Y8" s="997">
        <v>5.6835000000000004</v>
      </c>
      <c r="Z8" s="991" t="s">
        <v>430</v>
      </c>
      <c r="AA8" s="991">
        <v>5.1365999999999996</v>
      </c>
      <c r="AB8" s="991">
        <v>5.1672000000000002</v>
      </c>
      <c r="AC8" s="991">
        <v>5.1985000000000001</v>
      </c>
      <c r="AD8" s="991">
        <v>5.2885999999999997</v>
      </c>
      <c r="AE8" s="991">
        <v>5.0403000000000002</v>
      </c>
      <c r="AF8" s="991">
        <v>5.1612999999999998</v>
      </c>
      <c r="AG8" s="1016"/>
      <c r="AH8" s="994" t="s">
        <v>7389</v>
      </c>
      <c r="AI8" s="994" t="s">
        <v>7387</v>
      </c>
      <c r="AJ8" s="994" t="s">
        <v>7389</v>
      </c>
      <c r="AK8" s="994" t="s">
        <v>7360</v>
      </c>
      <c r="AL8" s="994" t="s">
        <v>7359</v>
      </c>
      <c r="AM8" s="994" t="s">
        <v>7360</v>
      </c>
      <c r="AN8" s="994" t="s">
        <v>8624</v>
      </c>
      <c r="AO8" s="1017" t="s">
        <v>7360</v>
      </c>
      <c r="AP8" s="994" t="s">
        <v>7359</v>
      </c>
      <c r="AQ8" s="994" t="s">
        <v>7310</v>
      </c>
      <c r="AR8" s="994" t="s">
        <v>7308</v>
      </c>
      <c r="AS8" s="994" t="s">
        <v>7330</v>
      </c>
      <c r="AT8" s="989" t="s">
        <v>430</v>
      </c>
      <c r="AU8" s="994" t="s">
        <v>7386</v>
      </c>
      <c r="AV8" s="994" t="s">
        <v>7359</v>
      </c>
      <c r="AW8" s="994" t="s">
        <v>7360</v>
      </c>
      <c r="AX8" s="994" t="s">
        <v>7360</v>
      </c>
      <c r="AY8" s="1018" t="s">
        <v>7389</v>
      </c>
    </row>
    <row r="9" spans="1:51" x14ac:dyDescent="0.25">
      <c r="A9" s="986" t="s">
        <v>7529</v>
      </c>
      <c r="B9" s="999"/>
      <c r="C9" s="1000">
        <v>41275</v>
      </c>
      <c r="D9" s="999"/>
      <c r="E9" s="1001">
        <v>51309.35</v>
      </c>
      <c r="F9" s="999"/>
      <c r="G9" s="1002">
        <v>5710.5106999999998</v>
      </c>
      <c r="H9" s="1019"/>
      <c r="I9" s="1005">
        <v>0.11</v>
      </c>
      <c r="J9" s="1003">
        <v>6.4</v>
      </c>
      <c r="K9" s="1003">
        <v>0.11</v>
      </c>
      <c r="L9" s="1020">
        <v>0.11</v>
      </c>
      <c r="M9" s="1003"/>
      <c r="N9" s="1005">
        <v>7.5048000000000004</v>
      </c>
      <c r="O9" s="1003">
        <v>6.1608999999999998</v>
      </c>
      <c r="P9" s="1003">
        <v>6.4116</v>
      </c>
      <c r="Q9" s="1003">
        <v>6.9222000000000001</v>
      </c>
      <c r="R9" s="1003">
        <v>6.3418999999999999</v>
      </c>
      <c r="S9" s="1003">
        <v>6.8354999999999997</v>
      </c>
      <c r="T9" s="1003">
        <v>6.8038999999999996</v>
      </c>
      <c r="U9" s="1020">
        <v>6.5617000000000001</v>
      </c>
      <c r="V9" s="1005">
        <v>6.4414999999999996</v>
      </c>
      <c r="W9" s="1003">
        <v>6.7633999999999999</v>
      </c>
      <c r="X9" s="1003">
        <v>6.9699</v>
      </c>
      <c r="Y9" s="1009">
        <v>6.2805</v>
      </c>
      <c r="Z9" s="1003">
        <v>6.0883000000000003</v>
      </c>
      <c r="AA9" s="1003">
        <v>6.2953999999999999</v>
      </c>
      <c r="AB9" s="1003">
        <v>7.0465</v>
      </c>
      <c r="AC9" s="1003">
        <v>6.6577999999999999</v>
      </c>
      <c r="AD9" s="1003">
        <v>6.4936999999999996</v>
      </c>
      <c r="AE9" s="1003">
        <v>6.7691999999999997</v>
      </c>
      <c r="AF9" s="1020">
        <v>6.8005000000000004</v>
      </c>
      <c r="AG9" s="1001"/>
      <c r="AH9" s="1021" t="s">
        <v>8625</v>
      </c>
      <c r="AI9" s="1006" t="s">
        <v>8626</v>
      </c>
      <c r="AJ9" s="1006" t="s">
        <v>8625</v>
      </c>
      <c r="AK9" s="1006" t="s">
        <v>7390</v>
      </c>
      <c r="AL9" s="1006" t="s">
        <v>8627</v>
      </c>
      <c r="AM9" s="1006" t="s">
        <v>7357</v>
      </c>
      <c r="AN9" s="1006" t="s">
        <v>7357</v>
      </c>
      <c r="AO9" s="1022" t="s">
        <v>8627</v>
      </c>
      <c r="AP9" s="1006" t="s">
        <v>7435</v>
      </c>
      <c r="AQ9" s="1006" t="s">
        <v>8628</v>
      </c>
      <c r="AR9" s="1006" t="s">
        <v>8629</v>
      </c>
      <c r="AS9" s="1006" t="s">
        <v>7390</v>
      </c>
      <c r="AT9" s="1006" t="s">
        <v>8630</v>
      </c>
      <c r="AU9" s="1006" t="s">
        <v>7435</v>
      </c>
      <c r="AV9" s="1006" t="s">
        <v>7364</v>
      </c>
      <c r="AW9" s="1006" t="s">
        <v>8625</v>
      </c>
      <c r="AX9" s="1006" t="s">
        <v>8627</v>
      </c>
      <c r="AY9" s="1023" t="s">
        <v>8631</v>
      </c>
    </row>
    <row r="10" spans="1:51" x14ac:dyDescent="0.25">
      <c r="A10" s="986" t="s">
        <v>7616</v>
      </c>
      <c r="B10" s="999"/>
      <c r="C10" s="1000">
        <v>41274</v>
      </c>
      <c r="D10" s="999"/>
      <c r="E10" s="1001">
        <v>15766.9</v>
      </c>
      <c r="F10" s="999"/>
      <c r="G10" s="1002">
        <v>48.247100000000003</v>
      </c>
      <c r="H10" s="1004"/>
      <c r="I10" s="1003">
        <v>0.52</v>
      </c>
      <c r="J10" s="1003">
        <v>7.25</v>
      </c>
      <c r="K10" s="1003">
        <v>0.39</v>
      </c>
      <c r="L10" s="1003">
        <v>0.4</v>
      </c>
      <c r="M10" s="1003"/>
      <c r="N10" s="1005">
        <v>3.556</v>
      </c>
      <c r="O10" s="1003">
        <v>4.7679999999999998</v>
      </c>
      <c r="P10" s="1003">
        <v>6.6875999999999998</v>
      </c>
      <c r="Q10" s="1003">
        <v>7.3045999999999998</v>
      </c>
      <c r="R10" s="1003">
        <v>7.0137</v>
      </c>
      <c r="S10" s="1003">
        <v>7.2377000000000002</v>
      </c>
      <c r="T10" s="1003">
        <v>6.6689999999999996</v>
      </c>
      <c r="U10" s="1020">
        <v>6.4748999999999999</v>
      </c>
      <c r="V10" s="1003">
        <v>6.5086000000000004</v>
      </c>
      <c r="W10" s="1003">
        <v>7.1341999999999999</v>
      </c>
      <c r="X10" s="1003">
        <v>7.2430000000000003</v>
      </c>
      <c r="Y10" s="1009">
        <v>6.5148999999999999</v>
      </c>
      <c r="Z10" s="1003">
        <v>6.7264999999999997</v>
      </c>
      <c r="AA10" s="1003">
        <v>6.3845999999999998</v>
      </c>
      <c r="AB10" s="1003">
        <v>6.8249000000000004</v>
      </c>
      <c r="AC10" s="1003">
        <v>6.5716000000000001</v>
      </c>
      <c r="AD10" s="1003">
        <v>6.5362</v>
      </c>
      <c r="AE10" s="1003">
        <v>7.4802999999999997</v>
      </c>
      <c r="AF10" s="1003">
        <v>7.3815</v>
      </c>
      <c r="AG10" s="1024"/>
      <c r="AH10" s="1006" t="s">
        <v>8632</v>
      </c>
      <c r="AI10" s="1006" t="s">
        <v>8632</v>
      </c>
      <c r="AJ10" s="1006" t="s">
        <v>8633</v>
      </c>
      <c r="AK10" s="1006" t="s">
        <v>8632</v>
      </c>
      <c r="AL10" s="1006" t="s">
        <v>8633</v>
      </c>
      <c r="AM10" s="1006" t="s">
        <v>8632</v>
      </c>
      <c r="AN10" s="1006" t="s">
        <v>7318</v>
      </c>
      <c r="AO10" s="1025" t="s">
        <v>7318</v>
      </c>
      <c r="AP10" s="1006" t="s">
        <v>7318</v>
      </c>
      <c r="AQ10" s="1006" t="s">
        <v>8634</v>
      </c>
      <c r="AR10" s="1006" t="s">
        <v>7318</v>
      </c>
      <c r="AS10" s="1006" t="s">
        <v>8634</v>
      </c>
      <c r="AT10" s="1006" t="s">
        <v>7321</v>
      </c>
      <c r="AU10" s="1006" t="s">
        <v>8633</v>
      </c>
      <c r="AV10" s="1006" t="s">
        <v>8632</v>
      </c>
      <c r="AW10" s="1006" t="s">
        <v>7318</v>
      </c>
      <c r="AX10" s="1006" t="s">
        <v>7318</v>
      </c>
      <c r="AY10" s="1023" t="s">
        <v>8632</v>
      </c>
    </row>
    <row r="11" spans="1:51" x14ac:dyDescent="0.25">
      <c r="A11" s="986" t="s">
        <v>7669</v>
      </c>
      <c r="B11" s="1026"/>
      <c r="C11" s="1000">
        <v>41275</v>
      </c>
      <c r="D11" s="999"/>
      <c r="E11" s="1001">
        <v>12265.6</v>
      </c>
      <c r="F11" s="999"/>
      <c r="G11" s="1002">
        <v>3922.5218</v>
      </c>
      <c r="H11" s="1004"/>
      <c r="I11" s="1003">
        <v>1.04</v>
      </c>
      <c r="J11" s="1003">
        <v>7.5</v>
      </c>
      <c r="K11" s="1003">
        <v>0.88</v>
      </c>
      <c r="L11" s="1003">
        <v>0.94</v>
      </c>
      <c r="M11" s="1008"/>
      <c r="N11" s="1003">
        <v>2.5274999999999999</v>
      </c>
      <c r="O11" s="1003">
        <v>4.7801</v>
      </c>
      <c r="P11" s="1003">
        <v>7.7775999999999996</v>
      </c>
      <c r="Q11" s="1003">
        <v>8.2289999999999992</v>
      </c>
      <c r="R11" s="1003">
        <v>8.0418000000000003</v>
      </c>
      <c r="S11" s="1003">
        <v>8.0419999999999998</v>
      </c>
      <c r="T11" s="1003">
        <v>6.7765000000000004</v>
      </c>
      <c r="U11" s="1003">
        <v>6.3545999999999996</v>
      </c>
      <c r="V11" s="1003">
        <v>6.5484</v>
      </c>
      <c r="W11" s="1003">
        <v>7.5118999999999998</v>
      </c>
      <c r="X11" s="1003">
        <v>7.5900999999999996</v>
      </c>
      <c r="Y11" s="1009">
        <v>6.7510000000000003</v>
      </c>
      <c r="Z11" s="1003">
        <v>7.3925000000000001</v>
      </c>
      <c r="AA11" s="1003">
        <v>7.1588000000000003</v>
      </c>
      <c r="AB11" s="1003">
        <v>7.4337</v>
      </c>
      <c r="AC11" s="1003">
        <v>6.5728</v>
      </c>
      <c r="AD11" s="1003">
        <v>6.5717999999999996</v>
      </c>
      <c r="AE11" s="1003">
        <v>8.6157000000000004</v>
      </c>
      <c r="AF11" s="1003">
        <v>7.8841000000000001</v>
      </c>
      <c r="AG11" s="1024"/>
      <c r="AH11" s="1006" t="s">
        <v>8635</v>
      </c>
      <c r="AI11" s="1006" t="s">
        <v>7388</v>
      </c>
      <c r="AJ11" s="1006" t="s">
        <v>8636</v>
      </c>
      <c r="AK11" s="1006" t="s">
        <v>7388</v>
      </c>
      <c r="AL11" s="1006" t="s">
        <v>7387</v>
      </c>
      <c r="AM11" s="1006" t="s">
        <v>7360</v>
      </c>
      <c r="AN11" s="1006" t="s">
        <v>7360</v>
      </c>
      <c r="AO11" s="1027" t="s">
        <v>8637</v>
      </c>
      <c r="AP11" s="1006" t="s">
        <v>7360</v>
      </c>
      <c r="AQ11" s="1006" t="s">
        <v>7326</v>
      </c>
      <c r="AR11" s="1006" t="s">
        <v>7326</v>
      </c>
      <c r="AS11" s="1006" t="s">
        <v>7329</v>
      </c>
      <c r="AT11" s="1006" t="s">
        <v>8638</v>
      </c>
      <c r="AU11" s="1006" t="s">
        <v>7387</v>
      </c>
      <c r="AV11" s="1006" t="s">
        <v>8639</v>
      </c>
      <c r="AW11" s="1006" t="s">
        <v>7360</v>
      </c>
      <c r="AX11" s="1006" t="s">
        <v>7389</v>
      </c>
      <c r="AY11" s="1023" t="s">
        <v>7388</v>
      </c>
    </row>
    <row r="12" spans="1:51" x14ac:dyDescent="0.25">
      <c r="A12" s="986" t="s">
        <v>7721</v>
      </c>
      <c r="B12" s="1026"/>
      <c r="C12" s="1000">
        <v>41274</v>
      </c>
      <c r="D12" s="999"/>
      <c r="E12" s="1001">
        <v>30116.799999999999</v>
      </c>
      <c r="F12" s="999"/>
      <c r="G12" s="1002">
        <v>4876.4754000000003</v>
      </c>
      <c r="H12" s="1004"/>
      <c r="I12" s="1003">
        <v>0.46</v>
      </c>
      <c r="J12" s="1003">
        <v>6.92</v>
      </c>
      <c r="K12" s="1003">
        <v>0.46</v>
      </c>
      <c r="L12" s="1003">
        <v>0.46</v>
      </c>
      <c r="M12" s="1008"/>
      <c r="N12" s="1005">
        <v>7.9207999999999998</v>
      </c>
      <c r="O12" s="1003">
        <v>7.0633999999999997</v>
      </c>
      <c r="P12" s="1003">
        <v>7.9688999999999997</v>
      </c>
      <c r="Q12" s="1003">
        <v>9.1621000000000006</v>
      </c>
      <c r="R12" s="1003">
        <v>7.7377000000000002</v>
      </c>
      <c r="S12" s="1003">
        <v>7.8666</v>
      </c>
      <c r="T12" s="1003">
        <v>6.8544</v>
      </c>
      <c r="U12" s="1020">
        <v>6.5942999999999996</v>
      </c>
      <c r="V12" s="1003">
        <v>6.5319000000000003</v>
      </c>
      <c r="W12" s="1003">
        <v>7.2930000000000001</v>
      </c>
      <c r="X12" s="1003">
        <v>7.4112999999999998</v>
      </c>
      <c r="Y12" s="1009">
        <v>6.6525999999999996</v>
      </c>
      <c r="Z12" s="1003">
        <v>6.6607000000000003</v>
      </c>
      <c r="AA12" s="1003">
        <v>6.8143000000000002</v>
      </c>
      <c r="AB12" s="1003">
        <v>7.5113000000000003</v>
      </c>
      <c r="AC12" s="1003">
        <v>6.6942000000000004</v>
      </c>
      <c r="AD12" s="1003">
        <v>6.5743</v>
      </c>
      <c r="AE12" s="1003">
        <v>8.8203999999999994</v>
      </c>
      <c r="AF12" s="1003">
        <v>7.2393999999999998</v>
      </c>
      <c r="AG12" s="1024"/>
      <c r="AH12" s="1006" t="s">
        <v>8640</v>
      </c>
      <c r="AI12" s="1006" t="s">
        <v>8641</v>
      </c>
      <c r="AJ12" s="1006" t="s">
        <v>8642</v>
      </c>
      <c r="AK12" s="1006" t="s">
        <v>8643</v>
      </c>
      <c r="AL12" s="1006" t="s">
        <v>8644</v>
      </c>
      <c r="AM12" s="1006" t="s">
        <v>8645</v>
      </c>
      <c r="AN12" s="1006" t="s">
        <v>7430</v>
      </c>
      <c r="AO12" s="1025" t="s">
        <v>8646</v>
      </c>
      <c r="AP12" s="1006" t="s">
        <v>8646</v>
      </c>
      <c r="AQ12" s="1006" t="s">
        <v>7365</v>
      </c>
      <c r="AR12" s="1006" t="s">
        <v>8647</v>
      </c>
      <c r="AS12" s="1006" t="s">
        <v>7386</v>
      </c>
      <c r="AT12" s="1006" t="s">
        <v>8648</v>
      </c>
      <c r="AU12" s="1006" t="s">
        <v>8649</v>
      </c>
      <c r="AV12" s="1006" t="s">
        <v>8642</v>
      </c>
      <c r="AW12" s="1006" t="s">
        <v>8646</v>
      </c>
      <c r="AX12" s="1006" t="s">
        <v>8646</v>
      </c>
      <c r="AY12" s="1023" t="s">
        <v>8650</v>
      </c>
    </row>
    <row r="13" spans="1:51" x14ac:dyDescent="0.25">
      <c r="A13" s="986" t="s">
        <v>7775</v>
      </c>
      <c r="B13" s="1028"/>
      <c r="C13" s="1000">
        <v>41275</v>
      </c>
      <c r="D13" s="1011"/>
      <c r="E13" s="1001">
        <v>14306.8</v>
      </c>
      <c r="F13" s="1011"/>
      <c r="G13" s="1002">
        <v>61.384500000000003</v>
      </c>
      <c r="H13" s="1012"/>
      <c r="I13" s="1003">
        <v>4.5599999999999996</v>
      </c>
      <c r="J13" s="1003">
        <v>7.55</v>
      </c>
      <c r="K13" s="1003">
        <v>2.69</v>
      </c>
      <c r="L13" s="1003">
        <v>2.83</v>
      </c>
      <c r="M13" s="1008"/>
      <c r="N13" s="1005">
        <v>16.418700000000001</v>
      </c>
      <c r="O13" s="1003">
        <v>8.5486000000000004</v>
      </c>
      <c r="P13" s="1003">
        <v>10.4436</v>
      </c>
      <c r="Q13" s="1003">
        <v>11.826700000000001</v>
      </c>
      <c r="R13" s="1003">
        <v>7.4061000000000003</v>
      </c>
      <c r="S13" s="1003">
        <v>9.7006999999999994</v>
      </c>
      <c r="T13" s="1003">
        <v>6.2702</v>
      </c>
      <c r="U13" s="1020">
        <v>5.66</v>
      </c>
      <c r="V13" s="1003">
        <v>6.0940000000000003</v>
      </c>
      <c r="W13" s="1003">
        <v>7.4501999999999997</v>
      </c>
      <c r="X13" s="1003">
        <v>7.6879</v>
      </c>
      <c r="Y13" s="1013">
        <v>6.6307999999999998</v>
      </c>
      <c r="Z13" s="1003">
        <v>7.3855000000000004</v>
      </c>
      <c r="AA13" s="1003">
        <v>6.5076000000000001</v>
      </c>
      <c r="AB13" s="1003">
        <v>8.3378999999999994</v>
      </c>
      <c r="AC13" s="1003">
        <v>6.0799000000000003</v>
      </c>
      <c r="AD13" s="1003">
        <v>6.1148999999999996</v>
      </c>
      <c r="AE13" s="1003">
        <v>12.224299999999999</v>
      </c>
      <c r="AF13" s="1003">
        <v>7.9523999999999999</v>
      </c>
      <c r="AG13" s="1024"/>
      <c r="AH13" s="1006" t="s">
        <v>7425</v>
      </c>
      <c r="AI13" s="1006" t="s">
        <v>7333</v>
      </c>
      <c r="AJ13" s="1006" t="s">
        <v>7427</v>
      </c>
      <c r="AK13" s="1006" t="s">
        <v>7425</v>
      </c>
      <c r="AL13" s="1006" t="s">
        <v>7361</v>
      </c>
      <c r="AM13" s="1006" t="s">
        <v>8651</v>
      </c>
      <c r="AN13" s="1006" t="s">
        <v>8652</v>
      </c>
      <c r="AO13" s="1029" t="s">
        <v>7299</v>
      </c>
      <c r="AP13" s="1006" t="s">
        <v>7299</v>
      </c>
      <c r="AQ13" s="1006" t="s">
        <v>7334</v>
      </c>
      <c r="AR13" s="1006" t="s">
        <v>7299</v>
      </c>
      <c r="AS13" s="1006" t="s">
        <v>7299</v>
      </c>
      <c r="AT13" s="1006" t="s">
        <v>7284</v>
      </c>
      <c r="AU13" s="1006" t="s">
        <v>7361</v>
      </c>
      <c r="AV13" s="1006" t="s">
        <v>7415</v>
      </c>
      <c r="AW13" s="1006" t="s">
        <v>7334</v>
      </c>
      <c r="AX13" s="1006" t="s">
        <v>7299</v>
      </c>
      <c r="AY13" s="1023" t="s">
        <v>7427</v>
      </c>
    </row>
    <row r="14" spans="1:51" x14ac:dyDescent="0.25">
      <c r="A14" s="986" t="s">
        <v>7831</v>
      </c>
      <c r="B14" s="999"/>
      <c r="C14" s="1000">
        <v>41719</v>
      </c>
      <c r="D14" s="999"/>
      <c r="E14" s="1001">
        <v>1918.38</v>
      </c>
      <c r="F14" s="999"/>
      <c r="G14" s="1002">
        <v>27.648700000000002</v>
      </c>
      <c r="H14" s="1004"/>
      <c r="I14" s="1003">
        <v>5.55</v>
      </c>
      <c r="J14" s="1003">
        <v>8.3699999999999992</v>
      </c>
      <c r="K14" s="1003">
        <v>2.99</v>
      </c>
      <c r="L14" s="1003">
        <v>3.14</v>
      </c>
      <c r="M14" s="1008"/>
      <c r="N14" s="1005">
        <v>71.4268</v>
      </c>
      <c r="O14" s="1003">
        <v>21.5122</v>
      </c>
      <c r="P14" s="1003">
        <v>19.744499999999999</v>
      </c>
      <c r="Q14" s="1003">
        <v>22.138400000000001</v>
      </c>
      <c r="R14" s="1003">
        <v>11.3725</v>
      </c>
      <c r="S14" s="1003">
        <v>13.795500000000001</v>
      </c>
      <c r="T14" s="1003">
        <v>7.5507999999999997</v>
      </c>
      <c r="U14" s="1020">
        <v>7.2652999999999999</v>
      </c>
      <c r="V14" s="1003">
        <v>8.5198999999999998</v>
      </c>
      <c r="W14" s="1003">
        <v>9.0884999999999998</v>
      </c>
      <c r="X14" s="1003">
        <v>9.2516999999999996</v>
      </c>
      <c r="Y14" s="1009">
        <v>7.7149000000000001</v>
      </c>
      <c r="Z14" s="1003">
        <v>7.7039999999999997</v>
      </c>
      <c r="AA14" s="1003">
        <v>10.7065</v>
      </c>
      <c r="AB14" s="1003">
        <v>11.995799999999999</v>
      </c>
      <c r="AC14" s="1003">
        <v>7.8418000000000001</v>
      </c>
      <c r="AD14" s="1003">
        <v>8.0055999999999994</v>
      </c>
      <c r="AE14" s="1003">
        <v>22.313600000000001</v>
      </c>
      <c r="AF14" s="1003">
        <v>8.5433000000000003</v>
      </c>
      <c r="AG14" s="1024"/>
      <c r="AH14" s="1006" t="s">
        <v>7440</v>
      </c>
      <c r="AI14" s="1006" t="s">
        <v>7440</v>
      </c>
      <c r="AJ14" s="1006" t="s">
        <v>7440</v>
      </c>
      <c r="AK14" s="1006" t="s">
        <v>7407</v>
      </c>
      <c r="AL14" s="1006" t="s">
        <v>7407</v>
      </c>
      <c r="AM14" s="1006" t="s">
        <v>7407</v>
      </c>
      <c r="AN14" s="1006" t="s">
        <v>7325</v>
      </c>
      <c r="AO14" s="1025" t="s">
        <v>7405</v>
      </c>
      <c r="AP14" s="1006" t="s">
        <v>7405</v>
      </c>
      <c r="AQ14" s="1006" t="s">
        <v>7440</v>
      </c>
      <c r="AR14" s="1006" t="s">
        <v>7440</v>
      </c>
      <c r="AS14" s="1006" t="s">
        <v>7440</v>
      </c>
      <c r="AT14" s="1006" t="s">
        <v>7404</v>
      </c>
      <c r="AU14" s="1006" t="s">
        <v>7407</v>
      </c>
      <c r="AV14" s="1006" t="s">
        <v>7407</v>
      </c>
      <c r="AW14" s="1006" t="s">
        <v>7405</v>
      </c>
      <c r="AX14" s="1006" t="s">
        <v>7405</v>
      </c>
      <c r="AY14" s="1023" t="s">
        <v>7407</v>
      </c>
    </row>
    <row r="15" spans="1:51" x14ac:dyDescent="0.25">
      <c r="A15" s="986" t="s">
        <v>7857</v>
      </c>
      <c r="B15" s="999"/>
      <c r="C15" s="1000">
        <v>41275</v>
      </c>
      <c r="D15" s="999"/>
      <c r="E15" s="1001">
        <v>1808.6</v>
      </c>
      <c r="F15" s="999"/>
      <c r="G15" s="1002">
        <v>91.514200000000002</v>
      </c>
      <c r="H15" s="1004"/>
      <c r="I15" s="1003">
        <v>11.42</v>
      </c>
      <c r="J15" s="1003">
        <v>7.02</v>
      </c>
      <c r="K15" s="1003">
        <v>5.53</v>
      </c>
      <c r="L15" s="1003">
        <v>5.75</v>
      </c>
      <c r="M15" s="1008"/>
      <c r="N15" s="1005">
        <v>57.764299999999999</v>
      </c>
      <c r="O15" s="1003">
        <v>26.888300000000001</v>
      </c>
      <c r="P15" s="1003">
        <v>22.925699999999999</v>
      </c>
      <c r="Q15" s="1003">
        <v>21.803899999999999</v>
      </c>
      <c r="R15" s="1003">
        <v>9.1592000000000002</v>
      </c>
      <c r="S15" s="1003">
        <v>16.150700000000001</v>
      </c>
      <c r="T15" s="1003">
        <v>8.1533999999999995</v>
      </c>
      <c r="U15" s="1020">
        <v>6.0891000000000002</v>
      </c>
      <c r="V15" s="1003">
        <v>6.3958000000000004</v>
      </c>
      <c r="W15" s="1003">
        <v>6.8826000000000001</v>
      </c>
      <c r="X15" s="1003">
        <v>7.6848000000000001</v>
      </c>
      <c r="Y15" s="1009">
        <v>6.6677</v>
      </c>
      <c r="Z15" s="1003">
        <v>7.0541</v>
      </c>
      <c r="AA15" s="1003">
        <v>8.1282999999999994</v>
      </c>
      <c r="AB15" s="1003">
        <v>13.8527</v>
      </c>
      <c r="AC15" s="1003">
        <v>7.0491000000000001</v>
      </c>
      <c r="AD15" s="1003">
        <v>6.5742000000000003</v>
      </c>
      <c r="AE15" s="1003">
        <v>22.4053</v>
      </c>
      <c r="AF15" s="1003">
        <v>7.7000999999999999</v>
      </c>
      <c r="AG15" s="1024"/>
      <c r="AH15" s="1006" t="s">
        <v>8653</v>
      </c>
      <c r="AI15" s="1006" t="s">
        <v>7321</v>
      </c>
      <c r="AJ15" s="1006" t="s">
        <v>8654</v>
      </c>
      <c r="AK15" s="1006" t="s">
        <v>7362</v>
      </c>
      <c r="AL15" s="1006" t="s">
        <v>7433</v>
      </c>
      <c r="AM15" s="1006" t="s">
        <v>7433</v>
      </c>
      <c r="AN15" s="1006" t="s">
        <v>8653</v>
      </c>
      <c r="AO15" s="1025" t="s">
        <v>7321</v>
      </c>
      <c r="AP15" s="1006" t="s">
        <v>7362</v>
      </c>
      <c r="AQ15" s="1006" t="s">
        <v>7362</v>
      </c>
      <c r="AR15" s="1006" t="s">
        <v>7362</v>
      </c>
      <c r="AS15" s="1006" t="s">
        <v>8653</v>
      </c>
      <c r="AT15" s="1006" t="s">
        <v>7321</v>
      </c>
      <c r="AU15" s="1006" t="s">
        <v>7433</v>
      </c>
      <c r="AV15" s="1006" t="s">
        <v>7433</v>
      </c>
      <c r="AW15" s="1006" t="s">
        <v>7362</v>
      </c>
      <c r="AX15" s="1006" t="s">
        <v>7362</v>
      </c>
      <c r="AY15" s="1023" t="s">
        <v>8653</v>
      </c>
    </row>
    <row r="16" spans="1:51" x14ac:dyDescent="0.25">
      <c r="A16" s="986" t="s">
        <v>7891</v>
      </c>
      <c r="B16" s="999"/>
      <c r="C16" s="1000">
        <v>45362</v>
      </c>
      <c r="D16" s="999"/>
      <c r="E16" s="1001">
        <v>60.938600000000001</v>
      </c>
      <c r="F16" s="999"/>
      <c r="G16" s="1002">
        <v>11.377800000000001</v>
      </c>
      <c r="H16" s="1004"/>
      <c r="I16" s="1003">
        <v>12.74</v>
      </c>
      <c r="J16" s="1003">
        <v>7.29</v>
      </c>
      <c r="K16" s="1003">
        <v>11.32</v>
      </c>
      <c r="L16" s="1003">
        <v>11.74</v>
      </c>
      <c r="M16" s="1008"/>
      <c r="N16" s="1005">
        <v>75.866200000000006</v>
      </c>
      <c r="O16" s="1003">
        <v>21.638999999999999</v>
      </c>
      <c r="P16" s="1003">
        <v>22.460699999999999</v>
      </c>
      <c r="Q16" s="1003">
        <v>5.5571000000000002</v>
      </c>
      <c r="R16" s="1003">
        <v>0.35199999999999998</v>
      </c>
      <c r="S16" s="1003">
        <v>15.665699999999999</v>
      </c>
      <c r="T16" s="1003">
        <v>8.0718999999999994</v>
      </c>
      <c r="U16" s="1020">
        <v>4.9828000000000001</v>
      </c>
      <c r="V16" s="1003">
        <v>4.2964000000000002</v>
      </c>
      <c r="W16" s="1003">
        <v>4.5797999999999996</v>
      </c>
      <c r="X16" s="1003" t="s">
        <v>430</v>
      </c>
      <c r="Y16" s="1009" t="s">
        <v>430</v>
      </c>
      <c r="Z16" s="1003" t="s">
        <v>430</v>
      </c>
      <c r="AA16" s="1003">
        <v>2.0392000000000001</v>
      </c>
      <c r="AB16" s="1003">
        <v>16.454000000000001</v>
      </c>
      <c r="AC16" s="1003">
        <v>5.6890999999999998</v>
      </c>
      <c r="AD16" s="1003">
        <v>4.7195</v>
      </c>
      <c r="AE16" s="1003">
        <v>8.5642999999999994</v>
      </c>
      <c r="AF16" s="1003">
        <v>5.4678000000000004</v>
      </c>
      <c r="AG16" s="1024"/>
      <c r="AH16" s="1006" t="s">
        <v>7383</v>
      </c>
      <c r="AI16" s="1006" t="s">
        <v>7380</v>
      </c>
      <c r="AJ16" s="1006" t="s">
        <v>7380</v>
      </c>
      <c r="AK16" s="1006" t="s">
        <v>7380</v>
      </c>
      <c r="AL16" s="1006" t="s">
        <v>7380</v>
      </c>
      <c r="AM16" s="1006" t="s">
        <v>7337</v>
      </c>
      <c r="AN16" s="1006" t="s">
        <v>7342</v>
      </c>
      <c r="AO16" s="1022" t="s">
        <v>7337</v>
      </c>
      <c r="AP16" s="1006" t="s">
        <v>7380</v>
      </c>
      <c r="AQ16" s="1006" t="s">
        <v>7383</v>
      </c>
      <c r="AR16" s="1001" t="s">
        <v>430</v>
      </c>
      <c r="AS16" s="1001" t="s">
        <v>430</v>
      </c>
      <c r="AT16" s="1001" t="s">
        <v>430</v>
      </c>
      <c r="AU16" s="1006" t="s">
        <v>7342</v>
      </c>
      <c r="AV16" s="1006" t="s">
        <v>8654</v>
      </c>
      <c r="AW16" s="1006" t="s">
        <v>8654</v>
      </c>
      <c r="AX16" s="1006" t="s">
        <v>7337</v>
      </c>
      <c r="AY16" s="1023" t="s">
        <v>7380</v>
      </c>
    </row>
    <row r="17" spans="1:51" x14ac:dyDescent="0.25">
      <c r="A17" s="986" t="s">
        <v>7911</v>
      </c>
      <c r="B17" s="999"/>
      <c r="C17" s="1000">
        <v>41275</v>
      </c>
      <c r="D17" s="999"/>
      <c r="E17" s="1001">
        <v>2366.54</v>
      </c>
      <c r="F17" s="999"/>
      <c r="G17" s="1002">
        <v>43.869100000000003</v>
      </c>
      <c r="H17" s="1004"/>
      <c r="I17" s="1003">
        <v>17.28</v>
      </c>
      <c r="J17" s="1003">
        <v>7.82</v>
      </c>
      <c r="K17" s="1003">
        <v>6.67</v>
      </c>
      <c r="L17" s="1003">
        <v>6.95</v>
      </c>
      <c r="M17" s="1003"/>
      <c r="N17" s="1005">
        <v>70.357900000000001</v>
      </c>
      <c r="O17" s="1003">
        <v>28.466100000000001</v>
      </c>
      <c r="P17" s="1003">
        <v>33.530700000000003</v>
      </c>
      <c r="Q17" s="1003">
        <v>24.917200000000001</v>
      </c>
      <c r="R17" s="1003">
        <v>11.9947</v>
      </c>
      <c r="S17" s="1003">
        <v>16.978100000000001</v>
      </c>
      <c r="T17" s="1003">
        <v>9.5959000000000003</v>
      </c>
      <c r="U17" s="1020">
        <v>8.0081000000000007</v>
      </c>
      <c r="V17" s="1003">
        <v>8.0584000000000007</v>
      </c>
      <c r="W17" s="1003">
        <v>7.4532999999999996</v>
      </c>
      <c r="X17" s="1003">
        <v>8.2683999999999997</v>
      </c>
      <c r="Y17" s="1009">
        <v>7.0388999999999999</v>
      </c>
      <c r="Z17" s="1003">
        <v>7.9386999999999999</v>
      </c>
      <c r="AA17" s="1003">
        <v>11.069800000000001</v>
      </c>
      <c r="AB17" s="1003">
        <v>14.6639</v>
      </c>
      <c r="AC17" s="1003">
        <v>8.3425999999999991</v>
      </c>
      <c r="AD17" s="1003">
        <v>7.5057999999999998</v>
      </c>
      <c r="AE17" s="1003">
        <v>26.892600000000002</v>
      </c>
      <c r="AF17" s="1003">
        <v>8.6362000000000005</v>
      </c>
      <c r="AG17" s="1024"/>
      <c r="AH17" s="1006" t="s">
        <v>7331</v>
      </c>
      <c r="AI17" s="1006" t="s">
        <v>7331</v>
      </c>
      <c r="AJ17" s="1006" t="s">
        <v>7282</v>
      </c>
      <c r="AK17" s="1006" t="s">
        <v>7282</v>
      </c>
      <c r="AL17" s="1006" t="s">
        <v>8655</v>
      </c>
      <c r="AM17" s="1006" t="s">
        <v>7393</v>
      </c>
      <c r="AN17" s="1006" t="s">
        <v>7393</v>
      </c>
      <c r="AO17" s="1027" t="s">
        <v>7393</v>
      </c>
      <c r="AP17" s="1006" t="s">
        <v>7393</v>
      </c>
      <c r="AQ17" s="1006" t="s">
        <v>8656</v>
      </c>
      <c r="AR17" s="1006" t="s">
        <v>7393</v>
      </c>
      <c r="AS17" s="1006" t="s">
        <v>8656</v>
      </c>
      <c r="AT17" s="1006" t="s">
        <v>7393</v>
      </c>
      <c r="AU17" s="1006" t="s">
        <v>8655</v>
      </c>
      <c r="AV17" s="1006" t="s">
        <v>7393</v>
      </c>
      <c r="AW17" s="1006" t="s">
        <v>7393</v>
      </c>
      <c r="AX17" s="1006" t="s">
        <v>7282</v>
      </c>
      <c r="AY17" s="1023" t="s">
        <v>7282</v>
      </c>
    </row>
    <row r="18" spans="1:51" x14ac:dyDescent="0.25">
      <c r="A18" s="986" t="s">
        <v>7960</v>
      </c>
      <c r="B18" s="999"/>
      <c r="C18" s="1000">
        <v>41285</v>
      </c>
      <c r="D18" s="999"/>
      <c r="E18" s="1001">
        <v>15193</v>
      </c>
      <c r="F18" s="999"/>
      <c r="G18" s="1002">
        <v>4213.2547000000004</v>
      </c>
      <c r="H18" s="1004"/>
      <c r="I18" s="1003">
        <v>5.47</v>
      </c>
      <c r="J18" s="1003">
        <v>7.55</v>
      </c>
      <c r="K18" s="1003">
        <v>3.1</v>
      </c>
      <c r="L18" s="1003">
        <v>3.27</v>
      </c>
      <c r="M18" s="1008"/>
      <c r="N18" s="1005">
        <v>20.8918</v>
      </c>
      <c r="O18" s="1003">
        <v>10.405200000000001</v>
      </c>
      <c r="P18" s="1003">
        <v>11.548999999999999</v>
      </c>
      <c r="Q18" s="1003">
        <v>12.395799999999999</v>
      </c>
      <c r="R18" s="1003">
        <v>6.9423000000000004</v>
      </c>
      <c r="S18" s="1003">
        <v>10.315200000000001</v>
      </c>
      <c r="T18" s="1003">
        <v>6.1702000000000004</v>
      </c>
      <c r="U18" s="1020">
        <v>5.4329000000000001</v>
      </c>
      <c r="V18" s="1003">
        <v>6.0526999999999997</v>
      </c>
      <c r="W18" s="1003">
        <v>7.4817999999999998</v>
      </c>
      <c r="X18" s="1003">
        <v>7.6997</v>
      </c>
      <c r="Y18" s="1009">
        <v>6.6448</v>
      </c>
      <c r="Z18" s="1003">
        <v>7.3928000000000003</v>
      </c>
      <c r="AA18" s="1003">
        <v>6.0496999999999996</v>
      </c>
      <c r="AB18" s="1003">
        <v>8.7643000000000004</v>
      </c>
      <c r="AC18" s="1003">
        <v>5.9150999999999998</v>
      </c>
      <c r="AD18" s="1003">
        <v>6.0141999999999998</v>
      </c>
      <c r="AE18" s="1003">
        <v>12.56</v>
      </c>
      <c r="AF18" s="1003">
        <v>7.9257999999999997</v>
      </c>
      <c r="AG18" s="1024"/>
      <c r="AH18" s="1006" t="s">
        <v>7301</v>
      </c>
      <c r="AI18" s="1006" t="s">
        <v>8657</v>
      </c>
      <c r="AJ18" s="1006" t="s">
        <v>8657</v>
      </c>
      <c r="AK18" s="1006" t="s">
        <v>7297</v>
      </c>
      <c r="AL18" s="1006" t="s">
        <v>7286</v>
      </c>
      <c r="AM18" s="1006" t="s">
        <v>7300</v>
      </c>
      <c r="AN18" s="1006" t="s">
        <v>8658</v>
      </c>
      <c r="AO18" s="1022" t="s">
        <v>7290</v>
      </c>
      <c r="AP18" s="1006" t="s">
        <v>7301</v>
      </c>
      <c r="AQ18" s="1006" t="s">
        <v>7301</v>
      </c>
      <c r="AR18" s="1006" t="s">
        <v>7297</v>
      </c>
      <c r="AS18" s="1006" t="s">
        <v>7298</v>
      </c>
      <c r="AT18" s="1006" t="s">
        <v>7342</v>
      </c>
      <c r="AU18" s="1006" t="s">
        <v>7286</v>
      </c>
      <c r="AV18" s="1006" t="s">
        <v>8658</v>
      </c>
      <c r="AW18" s="1006" t="s">
        <v>7290</v>
      </c>
      <c r="AX18" s="1006" t="s">
        <v>7290</v>
      </c>
      <c r="AY18" s="1023" t="s">
        <v>7297</v>
      </c>
    </row>
    <row r="19" spans="1:51" x14ac:dyDescent="0.25">
      <c r="A19" s="986" t="s">
        <v>8007</v>
      </c>
      <c r="B19" s="999"/>
      <c r="C19" s="1000">
        <v>41275</v>
      </c>
      <c r="D19" s="999"/>
      <c r="E19" s="1001">
        <v>771.46699999999998</v>
      </c>
      <c r="F19" s="999"/>
      <c r="G19" s="1002">
        <v>36.291899999999998</v>
      </c>
      <c r="H19" s="1004"/>
      <c r="I19" s="1003">
        <v>2.73</v>
      </c>
      <c r="J19" s="1003">
        <v>8.57</v>
      </c>
      <c r="K19" s="1003">
        <v>1.69</v>
      </c>
      <c r="L19" s="1003">
        <v>1.78</v>
      </c>
      <c r="M19" s="1008"/>
      <c r="N19" s="1005">
        <v>41.987400000000001</v>
      </c>
      <c r="O19" s="1003">
        <v>5.165</v>
      </c>
      <c r="P19" s="1003">
        <v>12.919700000000001</v>
      </c>
      <c r="Q19" s="1003">
        <v>20.103300000000001</v>
      </c>
      <c r="R19" s="1003">
        <v>11.975300000000001</v>
      </c>
      <c r="S19" s="1003">
        <v>12.633599999999999</v>
      </c>
      <c r="T19" s="1003">
        <v>7.7031000000000001</v>
      </c>
      <c r="U19" s="1020">
        <v>7.4790999999999999</v>
      </c>
      <c r="V19" s="1003">
        <v>8.5213000000000001</v>
      </c>
      <c r="W19" s="1003">
        <v>8.3630999999999993</v>
      </c>
      <c r="X19" s="1003">
        <v>8.7727000000000004</v>
      </c>
      <c r="Y19" s="1009">
        <v>6.9077000000000002</v>
      </c>
      <c r="Z19" s="1003">
        <v>7.5065999999999997</v>
      </c>
      <c r="AA19" s="1003">
        <v>11.0718</v>
      </c>
      <c r="AB19" s="1003">
        <v>10.891</v>
      </c>
      <c r="AC19" s="1003">
        <v>8.0298999999999996</v>
      </c>
      <c r="AD19" s="1003">
        <v>7.8997999999999999</v>
      </c>
      <c r="AE19" s="1003">
        <v>19.585000000000001</v>
      </c>
      <c r="AF19" s="1003">
        <v>8.2873999999999999</v>
      </c>
      <c r="AG19" s="1024"/>
      <c r="AH19" s="1006" t="s">
        <v>7405</v>
      </c>
      <c r="AI19" s="1006" t="s">
        <v>7323</v>
      </c>
      <c r="AJ19" s="1006" t="s">
        <v>7406</v>
      </c>
      <c r="AK19" s="1006" t="s">
        <v>7407</v>
      </c>
      <c r="AL19" s="1006" t="s">
        <v>7440</v>
      </c>
      <c r="AM19" s="1006" t="s">
        <v>7404</v>
      </c>
      <c r="AN19" s="1006" t="s">
        <v>7324</v>
      </c>
      <c r="AO19" s="1025" t="s">
        <v>7324</v>
      </c>
      <c r="AP19" s="1006" t="s">
        <v>7293</v>
      </c>
      <c r="AQ19" s="1006" t="s">
        <v>7323</v>
      </c>
      <c r="AR19" s="1006" t="s">
        <v>7325</v>
      </c>
      <c r="AS19" s="1006" t="s">
        <v>7322</v>
      </c>
      <c r="AT19" s="1006" t="s">
        <v>7382</v>
      </c>
      <c r="AU19" s="1006" t="s">
        <v>7440</v>
      </c>
      <c r="AV19" s="1006" t="s">
        <v>7325</v>
      </c>
      <c r="AW19" s="1006" t="s">
        <v>7324</v>
      </c>
      <c r="AX19" s="1006" t="s">
        <v>7324</v>
      </c>
      <c r="AY19" s="1023" t="s">
        <v>7405</v>
      </c>
    </row>
    <row r="20" spans="1:51" x14ac:dyDescent="0.25">
      <c r="A20" s="986" t="s">
        <v>8039</v>
      </c>
      <c r="B20" s="999"/>
      <c r="C20" s="1000">
        <v>41275</v>
      </c>
      <c r="D20" s="999"/>
      <c r="E20" s="1001">
        <v>4994.5600000000004</v>
      </c>
      <c r="F20" s="999"/>
      <c r="G20" s="1002">
        <v>72.965999999999994</v>
      </c>
      <c r="H20" s="1004"/>
      <c r="I20" s="1003">
        <v>4.91</v>
      </c>
      <c r="J20" s="1003">
        <v>7.37</v>
      </c>
      <c r="K20" s="1003">
        <v>3.27</v>
      </c>
      <c r="L20" s="1003">
        <v>3.48</v>
      </c>
      <c r="M20" s="1008"/>
      <c r="N20" s="1005">
        <v>10.1576</v>
      </c>
      <c r="O20" s="1003">
        <v>6.8403999999999998</v>
      </c>
      <c r="P20" s="1003">
        <v>9.7011000000000003</v>
      </c>
      <c r="Q20" s="1003">
        <v>10.266500000000001</v>
      </c>
      <c r="R20" s="1003">
        <v>6.6174999999999997</v>
      </c>
      <c r="S20" s="1003">
        <v>10.3018</v>
      </c>
      <c r="T20" s="1003">
        <v>6.3555999999999999</v>
      </c>
      <c r="U20" s="1020">
        <v>5.5228000000000002</v>
      </c>
      <c r="V20" s="1003">
        <v>6.3795000000000002</v>
      </c>
      <c r="W20" s="1003">
        <v>7.4630999999999998</v>
      </c>
      <c r="X20" s="1003">
        <v>7.6181000000000001</v>
      </c>
      <c r="Y20" s="1009">
        <v>6.7142999999999997</v>
      </c>
      <c r="Z20" s="1003">
        <v>7.5180999999999996</v>
      </c>
      <c r="AA20" s="1003">
        <v>5.0223000000000004</v>
      </c>
      <c r="AB20" s="1003">
        <v>8.6218000000000004</v>
      </c>
      <c r="AC20" s="1003">
        <v>6.0701000000000001</v>
      </c>
      <c r="AD20" s="1003">
        <v>6.4816000000000003</v>
      </c>
      <c r="AE20" s="1003">
        <v>10.369899999999999</v>
      </c>
      <c r="AF20" s="1003">
        <v>8.0765999999999991</v>
      </c>
      <c r="AG20" s="1024"/>
      <c r="AH20" s="1006" t="s">
        <v>7416</v>
      </c>
      <c r="AI20" s="1006" t="s">
        <v>7425</v>
      </c>
      <c r="AJ20" s="1006" t="s">
        <v>7427</v>
      </c>
      <c r="AK20" s="1006" t="s">
        <v>8652</v>
      </c>
      <c r="AL20" s="1006" t="s">
        <v>7299</v>
      </c>
      <c r="AM20" s="1006" t="s">
        <v>7284</v>
      </c>
      <c r="AN20" s="1006" t="s">
        <v>7299</v>
      </c>
      <c r="AO20" s="1025" t="s">
        <v>7298</v>
      </c>
      <c r="AP20" s="1006" t="s">
        <v>7427</v>
      </c>
      <c r="AQ20" s="1006" t="s">
        <v>7333</v>
      </c>
      <c r="AR20" s="1006" t="s">
        <v>7333</v>
      </c>
      <c r="AS20" s="1006" t="s">
        <v>7427</v>
      </c>
      <c r="AT20" s="1006" t="s">
        <v>7361</v>
      </c>
      <c r="AU20" s="1006" t="s">
        <v>8651</v>
      </c>
      <c r="AV20" s="1006" t="s">
        <v>8651</v>
      </c>
      <c r="AW20" s="1006" t="s">
        <v>7298</v>
      </c>
      <c r="AX20" s="1006" t="s">
        <v>7333</v>
      </c>
      <c r="AY20" s="1023" t="s">
        <v>7416</v>
      </c>
    </row>
    <row r="21" spans="1:51" x14ac:dyDescent="0.25">
      <c r="A21" s="1030" t="s">
        <v>8082</v>
      </c>
      <c r="B21" s="999"/>
      <c r="C21" s="1000">
        <v>41275</v>
      </c>
      <c r="D21" s="999"/>
      <c r="E21" s="1001">
        <v>2205.4499999999998</v>
      </c>
      <c r="F21" s="999"/>
      <c r="G21" s="1002">
        <v>112.6867</v>
      </c>
      <c r="H21" s="1004"/>
      <c r="I21" s="1003">
        <v>17.12</v>
      </c>
      <c r="J21" s="1003">
        <v>7.19</v>
      </c>
      <c r="K21" s="1003">
        <v>8.17</v>
      </c>
      <c r="L21" s="1003">
        <v>8.48</v>
      </c>
      <c r="M21" s="1008"/>
      <c r="N21" s="1005">
        <v>74.911100000000005</v>
      </c>
      <c r="O21" s="1003">
        <v>30.534500000000001</v>
      </c>
      <c r="P21" s="1003">
        <v>32.958599999999997</v>
      </c>
      <c r="Q21" s="1003">
        <v>22.331</v>
      </c>
      <c r="R21" s="1003">
        <v>5.6051000000000002</v>
      </c>
      <c r="S21" s="1003">
        <v>16.566099999999999</v>
      </c>
      <c r="T21" s="1003">
        <v>8.2797999999999998</v>
      </c>
      <c r="U21" s="1020">
        <v>5.6378000000000004</v>
      </c>
      <c r="V21" s="1003">
        <v>5.1496000000000004</v>
      </c>
      <c r="W21" s="1003">
        <v>5.0213000000000001</v>
      </c>
      <c r="X21" s="1003">
        <v>6.4608999999999996</v>
      </c>
      <c r="Y21" s="1009">
        <v>6.0190000000000001</v>
      </c>
      <c r="Z21" s="1003">
        <v>7.1574</v>
      </c>
      <c r="AA21" s="1003">
        <v>6.6608000000000001</v>
      </c>
      <c r="AB21" s="1003">
        <v>15.0533</v>
      </c>
      <c r="AC21" s="1003">
        <v>5.7862</v>
      </c>
      <c r="AD21" s="1003">
        <v>4.8814000000000002</v>
      </c>
      <c r="AE21" s="1003">
        <v>24.700299999999999</v>
      </c>
      <c r="AF21" s="1003">
        <v>7.9173</v>
      </c>
      <c r="AG21" s="1024"/>
      <c r="AH21" s="1006" t="s">
        <v>8648</v>
      </c>
      <c r="AI21" s="1006" t="s">
        <v>7320</v>
      </c>
      <c r="AJ21" s="1006" t="s">
        <v>7320</v>
      </c>
      <c r="AK21" s="1006" t="s">
        <v>8648</v>
      </c>
      <c r="AL21" s="1006" t="s">
        <v>7300</v>
      </c>
      <c r="AM21" s="1006" t="s">
        <v>7300</v>
      </c>
      <c r="AN21" s="1006" t="s">
        <v>7300</v>
      </c>
      <c r="AO21" s="1025" t="s">
        <v>8648</v>
      </c>
      <c r="AP21" s="1006" t="s">
        <v>8658</v>
      </c>
      <c r="AQ21" s="1006" t="s">
        <v>7426</v>
      </c>
      <c r="AR21" s="1006" t="s">
        <v>8659</v>
      </c>
      <c r="AS21" s="1006" t="s">
        <v>8652</v>
      </c>
      <c r="AT21" s="1006" t="s">
        <v>8660</v>
      </c>
      <c r="AU21" s="1006" t="s">
        <v>7371</v>
      </c>
      <c r="AV21" s="1006" t="s">
        <v>7300</v>
      </c>
      <c r="AW21" s="1006" t="s">
        <v>8658</v>
      </c>
      <c r="AX21" s="1006" t="s">
        <v>7320</v>
      </c>
      <c r="AY21" s="1023" t="s">
        <v>8648</v>
      </c>
    </row>
    <row r="22" spans="1:51" x14ac:dyDescent="0.25">
      <c r="A22" s="986" t="s">
        <v>8143</v>
      </c>
      <c r="B22" s="1028"/>
      <c r="C22" s="1000">
        <v>43599</v>
      </c>
      <c r="D22" s="1011"/>
      <c r="E22" s="1001">
        <v>3439.79</v>
      </c>
      <c r="F22" s="1011"/>
      <c r="G22" s="1002">
        <v>1666.0568000000001</v>
      </c>
      <c r="H22" s="1012"/>
      <c r="I22" s="1003">
        <v>2.4700000000000002</v>
      </c>
      <c r="J22" s="1003">
        <v>7.66</v>
      </c>
      <c r="K22" s="1003">
        <v>1.94</v>
      </c>
      <c r="L22" s="1003">
        <v>2.06</v>
      </c>
      <c r="M22" s="1008"/>
      <c r="N22" s="1005">
        <v>10.788500000000001</v>
      </c>
      <c r="O22" s="1003">
        <v>5.3954000000000004</v>
      </c>
      <c r="P22" s="1003">
        <v>8.5078999999999994</v>
      </c>
      <c r="Q22" s="1003">
        <v>9.1555999999999997</v>
      </c>
      <c r="R22" s="1003">
        <v>7.0114000000000001</v>
      </c>
      <c r="S22" s="1003">
        <v>9.0881000000000007</v>
      </c>
      <c r="T22" s="1003">
        <v>6.1772</v>
      </c>
      <c r="U22" s="1020">
        <v>6.1083999999999996</v>
      </c>
      <c r="V22" s="1003">
        <v>6.4741</v>
      </c>
      <c r="W22" s="1003">
        <v>7.8395999999999999</v>
      </c>
      <c r="X22" s="1003">
        <v>7.9611999999999998</v>
      </c>
      <c r="Y22" s="1013">
        <v>6.8577000000000004</v>
      </c>
      <c r="Z22" s="1003" t="s">
        <v>430</v>
      </c>
      <c r="AA22" s="1003">
        <v>6.1856</v>
      </c>
      <c r="AB22" s="1003">
        <v>7.7885</v>
      </c>
      <c r="AC22" s="1003">
        <v>6.2850000000000001</v>
      </c>
      <c r="AD22" s="1003">
        <v>6.4915000000000003</v>
      </c>
      <c r="AE22" s="1003">
        <v>9.5709</v>
      </c>
      <c r="AF22" s="1003">
        <v>7.2896000000000001</v>
      </c>
      <c r="AG22" s="1024"/>
      <c r="AH22" s="1006" t="s">
        <v>7439</v>
      </c>
      <c r="AI22" s="1006" t="s">
        <v>7391</v>
      </c>
      <c r="AJ22" s="1006" t="s">
        <v>7282</v>
      </c>
      <c r="AK22" s="1006" t="s">
        <v>7392</v>
      </c>
      <c r="AL22" s="1006" t="s">
        <v>7392</v>
      </c>
      <c r="AM22" s="1006" t="s">
        <v>7392</v>
      </c>
      <c r="AN22" s="1006" t="s">
        <v>7417</v>
      </c>
      <c r="AO22" s="1029" t="s">
        <v>7420</v>
      </c>
      <c r="AP22" s="1006" t="s">
        <v>7420</v>
      </c>
      <c r="AQ22" s="1006" t="s">
        <v>8656</v>
      </c>
      <c r="AR22" s="1006" t="s">
        <v>7391</v>
      </c>
      <c r="AS22" s="1006" t="s">
        <v>7391</v>
      </c>
      <c r="AT22" s="1001" t="s">
        <v>430</v>
      </c>
      <c r="AU22" s="1006" t="s">
        <v>7392</v>
      </c>
      <c r="AV22" s="1006" t="s">
        <v>7439</v>
      </c>
      <c r="AW22" s="1006" t="s">
        <v>7418</v>
      </c>
      <c r="AX22" s="1006" t="s">
        <v>7420</v>
      </c>
      <c r="AY22" s="1023" t="s">
        <v>7392</v>
      </c>
    </row>
    <row r="23" spans="1:51" x14ac:dyDescent="0.25">
      <c r="A23" s="986" t="s">
        <v>8368</v>
      </c>
      <c r="B23" s="999"/>
      <c r="C23" s="1000">
        <v>45705</v>
      </c>
      <c r="D23" s="999"/>
      <c r="E23" s="1001">
        <v>108.441</v>
      </c>
      <c r="F23" s="999"/>
      <c r="G23" s="1002">
        <v>11.1425</v>
      </c>
      <c r="H23" s="1004"/>
      <c r="I23" s="1003">
        <v>0.27</v>
      </c>
      <c r="J23" s="1003">
        <v>7.03</v>
      </c>
      <c r="K23" s="1003">
        <v>0.25</v>
      </c>
      <c r="L23" s="1003">
        <v>0.27</v>
      </c>
      <c r="M23" s="1008"/>
      <c r="N23" s="1005">
        <v>8.5189000000000004</v>
      </c>
      <c r="O23" s="1003">
        <v>8.1949000000000005</v>
      </c>
      <c r="P23" s="1003">
        <v>8.0145</v>
      </c>
      <c r="Q23" s="1003">
        <v>8.9452999999999996</v>
      </c>
      <c r="R23" s="1003">
        <v>7.5077999999999996</v>
      </c>
      <c r="S23" s="1003">
        <v>7.6985999999999999</v>
      </c>
      <c r="T23" s="1003">
        <v>7.1452999999999998</v>
      </c>
      <c r="U23" s="1020">
        <v>6.4961000000000002</v>
      </c>
      <c r="V23" s="1003">
        <v>6.5411999999999999</v>
      </c>
      <c r="W23" s="1003" t="s">
        <v>430</v>
      </c>
      <c r="X23" s="1003" t="s">
        <v>430</v>
      </c>
      <c r="Y23" s="1009" t="s">
        <v>430</v>
      </c>
      <c r="Z23" s="1003" t="s">
        <v>430</v>
      </c>
      <c r="AA23" s="1003">
        <v>7.2622</v>
      </c>
      <c r="AB23" s="1003">
        <v>7.8297999999999996</v>
      </c>
      <c r="AC23" s="1003">
        <v>6.7370999999999999</v>
      </c>
      <c r="AD23" s="1003">
        <v>6.6037999999999997</v>
      </c>
      <c r="AE23" s="1003">
        <v>8.6696000000000009</v>
      </c>
      <c r="AF23" s="1003">
        <v>7.5571999999999999</v>
      </c>
      <c r="AG23" s="1024"/>
      <c r="AH23" s="1006" t="s">
        <v>8661</v>
      </c>
      <c r="AI23" s="1006" t="s">
        <v>8662</v>
      </c>
      <c r="AJ23" s="1006" t="s">
        <v>8663</v>
      </c>
      <c r="AK23" s="1006" t="s">
        <v>8664</v>
      </c>
      <c r="AL23" s="1006" t="s">
        <v>8665</v>
      </c>
      <c r="AM23" s="1006" t="s">
        <v>8666</v>
      </c>
      <c r="AN23" s="1006" t="s">
        <v>8667</v>
      </c>
      <c r="AO23" s="1025" t="s">
        <v>8668</v>
      </c>
      <c r="AP23" s="1006" t="s">
        <v>8669</v>
      </c>
      <c r="AQ23" s="1001" t="s">
        <v>430</v>
      </c>
      <c r="AR23" s="1001" t="s">
        <v>430</v>
      </c>
      <c r="AS23" s="1001" t="s">
        <v>430</v>
      </c>
      <c r="AT23" s="1001" t="s">
        <v>430</v>
      </c>
      <c r="AU23" s="1006" t="s">
        <v>8670</v>
      </c>
      <c r="AV23" s="1006" t="s">
        <v>8671</v>
      </c>
      <c r="AW23" s="1006" t="s">
        <v>8672</v>
      </c>
      <c r="AX23" s="1006" t="s">
        <v>8673</v>
      </c>
      <c r="AY23" s="1023" t="s">
        <v>8674</v>
      </c>
    </row>
    <row r="24" spans="1:51" x14ac:dyDescent="0.25">
      <c r="A24" s="986" t="s">
        <v>8320</v>
      </c>
      <c r="B24" s="999"/>
      <c r="C24" s="1000">
        <v>45548</v>
      </c>
      <c r="D24" s="999"/>
      <c r="E24" s="1001">
        <v>484.96300000000002</v>
      </c>
      <c r="F24" s="999"/>
      <c r="G24" s="1002">
        <v>11.551500000000001</v>
      </c>
      <c r="H24" s="1004"/>
      <c r="I24" s="1003">
        <v>0.99</v>
      </c>
      <c r="J24" s="1003">
        <v>7.47</v>
      </c>
      <c r="K24" s="1003">
        <v>0.88</v>
      </c>
      <c r="L24" s="1003">
        <v>0.94</v>
      </c>
      <c r="M24" s="1008"/>
      <c r="N24" s="1005">
        <v>7.2689000000000004</v>
      </c>
      <c r="O24" s="1003">
        <v>9.2757000000000005</v>
      </c>
      <c r="P24" s="1003">
        <v>9.1793999999999993</v>
      </c>
      <c r="Q24" s="1003">
        <v>9.6958000000000002</v>
      </c>
      <c r="R24" s="1003">
        <v>7.5087000000000002</v>
      </c>
      <c r="S24" s="1003">
        <v>7.9490999999999996</v>
      </c>
      <c r="T24" s="1003">
        <v>6.4420999999999999</v>
      </c>
      <c r="U24" s="1020">
        <v>5.9894999999999996</v>
      </c>
      <c r="V24" s="1003">
        <v>6.3605</v>
      </c>
      <c r="W24" s="1003" t="s">
        <v>430</v>
      </c>
      <c r="X24" s="1003" t="s">
        <v>430</v>
      </c>
      <c r="Y24" s="1009" t="s">
        <v>430</v>
      </c>
      <c r="Z24" s="1003" t="s">
        <v>430</v>
      </c>
      <c r="AA24" s="1003">
        <v>6.8422999999999998</v>
      </c>
      <c r="AB24" s="1003">
        <v>7.827</v>
      </c>
      <c r="AC24" s="1003">
        <v>6.1344000000000003</v>
      </c>
      <c r="AD24" s="1003">
        <v>6.2173999999999996</v>
      </c>
      <c r="AE24" s="1003">
        <v>9.5358999999999998</v>
      </c>
      <c r="AF24" s="1003">
        <v>7.8221999999999996</v>
      </c>
      <c r="AG24" s="1024"/>
      <c r="AH24" s="1006" t="s">
        <v>8675</v>
      </c>
      <c r="AI24" s="1006" t="s">
        <v>8676</v>
      </c>
      <c r="AJ24" s="1006" t="s">
        <v>8677</v>
      </c>
      <c r="AK24" s="1006" t="s">
        <v>8678</v>
      </c>
      <c r="AL24" s="1006" t="s">
        <v>8679</v>
      </c>
      <c r="AM24" s="1006" t="s">
        <v>8680</v>
      </c>
      <c r="AN24" s="1006" t="s">
        <v>8681</v>
      </c>
      <c r="AO24" s="1025" t="s">
        <v>8682</v>
      </c>
      <c r="AP24" s="1006" t="s">
        <v>8683</v>
      </c>
      <c r="AQ24" s="1001" t="s">
        <v>430</v>
      </c>
      <c r="AR24" s="1001" t="s">
        <v>430</v>
      </c>
      <c r="AS24" s="1001" t="s">
        <v>430</v>
      </c>
      <c r="AT24" s="1001" t="s">
        <v>430</v>
      </c>
      <c r="AU24" s="1006" t="s">
        <v>8684</v>
      </c>
      <c r="AV24" s="1006" t="s">
        <v>8685</v>
      </c>
      <c r="AW24" s="1006" t="s">
        <v>8686</v>
      </c>
      <c r="AX24" s="1006" t="s">
        <v>8687</v>
      </c>
      <c r="AY24" s="1023" t="s">
        <v>8688</v>
      </c>
    </row>
    <row r="25" spans="1:51" x14ac:dyDescent="0.25">
      <c r="A25" s="986" t="s">
        <v>8333</v>
      </c>
      <c r="B25" s="999"/>
      <c r="C25" s="1000">
        <v>45723</v>
      </c>
      <c r="D25" s="999"/>
      <c r="E25" s="1001">
        <v>320.952</v>
      </c>
      <c r="F25" s="999"/>
      <c r="G25" s="1002">
        <v>11.0403</v>
      </c>
      <c r="H25" s="1004"/>
      <c r="I25" s="1003">
        <v>0.31</v>
      </c>
      <c r="J25" s="1003">
        <v>6.89</v>
      </c>
      <c r="K25" s="1003">
        <v>0.3</v>
      </c>
      <c r="L25" s="1003">
        <v>0.31</v>
      </c>
      <c r="M25" s="1008"/>
      <c r="N25" s="1005">
        <v>8.9285999999999994</v>
      </c>
      <c r="O25" s="1003">
        <v>7.2777000000000003</v>
      </c>
      <c r="P25" s="1003">
        <v>8.2782999999999998</v>
      </c>
      <c r="Q25" s="1003">
        <v>8.9571000000000005</v>
      </c>
      <c r="R25" s="1003">
        <v>7.5885999999999996</v>
      </c>
      <c r="S25" s="1003">
        <v>7.6779000000000002</v>
      </c>
      <c r="T25" s="1003">
        <v>7.3902999999999999</v>
      </c>
      <c r="U25" s="1020">
        <v>6.8636999999999997</v>
      </c>
      <c r="V25" s="1003">
        <v>6.7903000000000002</v>
      </c>
      <c r="W25" s="1003" t="s">
        <v>430</v>
      </c>
      <c r="X25" s="1003" t="s">
        <v>430</v>
      </c>
      <c r="Y25" s="1009" t="s">
        <v>430</v>
      </c>
      <c r="Z25" s="1003" t="s">
        <v>430</v>
      </c>
      <c r="AA25" s="1003">
        <v>6.8944000000000001</v>
      </c>
      <c r="AB25" s="1003">
        <v>7.9252000000000002</v>
      </c>
      <c r="AC25" s="1003">
        <v>6.9889999999999999</v>
      </c>
      <c r="AD25" s="1003">
        <v>6.8121999999999998</v>
      </c>
      <c r="AE25" s="1003">
        <v>8.7245000000000008</v>
      </c>
      <c r="AF25" s="1003">
        <v>7.1368999999999998</v>
      </c>
      <c r="AG25" s="1024"/>
      <c r="AH25" s="1006" t="s">
        <v>8689</v>
      </c>
      <c r="AI25" s="1006" t="s">
        <v>8690</v>
      </c>
      <c r="AJ25" s="1006" t="s">
        <v>8691</v>
      </c>
      <c r="AK25" s="1006" t="s">
        <v>8692</v>
      </c>
      <c r="AL25" s="1006" t="s">
        <v>8693</v>
      </c>
      <c r="AM25" s="1006" t="s">
        <v>8694</v>
      </c>
      <c r="AN25" s="1006" t="s">
        <v>8695</v>
      </c>
      <c r="AO25" s="1025" t="s">
        <v>8696</v>
      </c>
      <c r="AP25" s="1006" t="s">
        <v>8697</v>
      </c>
      <c r="AQ25" s="1001" t="s">
        <v>430</v>
      </c>
      <c r="AR25" s="1001" t="s">
        <v>430</v>
      </c>
      <c r="AS25" s="1001" t="s">
        <v>430</v>
      </c>
      <c r="AT25" s="1001" t="s">
        <v>430</v>
      </c>
      <c r="AU25" s="1006" t="s">
        <v>8698</v>
      </c>
      <c r="AV25" s="1006" t="s">
        <v>8699</v>
      </c>
      <c r="AW25" s="1006" t="s">
        <v>8700</v>
      </c>
      <c r="AX25" s="1006" t="s">
        <v>8668</v>
      </c>
      <c r="AY25" s="1023" t="s">
        <v>8701</v>
      </c>
    </row>
    <row r="26" spans="1:51" x14ac:dyDescent="0.25">
      <c r="A26" s="986" t="s">
        <v>8301</v>
      </c>
      <c r="B26" s="999"/>
      <c r="C26" s="1000">
        <v>45924</v>
      </c>
      <c r="D26" s="999"/>
      <c r="E26" s="1001">
        <v>1066.22</v>
      </c>
      <c r="F26" s="999"/>
      <c r="G26" s="1002">
        <v>10.571199999999999</v>
      </c>
      <c r="H26" s="1004"/>
      <c r="I26" s="1003">
        <v>0.57999999999999996</v>
      </c>
      <c r="J26" s="1003">
        <v>7.12</v>
      </c>
      <c r="K26" s="1003">
        <v>0.56000000000000005</v>
      </c>
      <c r="L26" s="1003">
        <v>0.57999999999999996</v>
      </c>
      <c r="M26" s="1008"/>
      <c r="N26" s="1005">
        <v>5.8707000000000003</v>
      </c>
      <c r="O26" s="1003">
        <v>7.0247000000000002</v>
      </c>
      <c r="P26" s="1003">
        <v>8.2998999999999992</v>
      </c>
      <c r="Q26" s="1003">
        <v>9.9771000000000001</v>
      </c>
      <c r="R26" s="1003">
        <v>7.9953000000000003</v>
      </c>
      <c r="S26" s="1003">
        <v>8.2677999999999994</v>
      </c>
      <c r="T26" s="1003">
        <v>6.84</v>
      </c>
      <c r="U26" s="1020">
        <v>6.3137999999999996</v>
      </c>
      <c r="V26" s="1003" t="s">
        <v>430</v>
      </c>
      <c r="W26" s="1003" t="s">
        <v>430</v>
      </c>
      <c r="X26" s="1003" t="s">
        <v>430</v>
      </c>
      <c r="Y26" s="1009" t="s">
        <v>430</v>
      </c>
      <c r="Z26" s="1003" t="s">
        <v>430</v>
      </c>
      <c r="AA26" s="1003">
        <v>7.1631</v>
      </c>
      <c r="AB26" s="1003">
        <v>7.8887999999999998</v>
      </c>
      <c r="AC26" s="1003">
        <v>6.4941000000000004</v>
      </c>
      <c r="AD26" s="1003">
        <v>6.3958000000000004</v>
      </c>
      <c r="AE26" s="1003">
        <v>9.5675000000000008</v>
      </c>
      <c r="AF26" s="1003">
        <v>6.4546999999999999</v>
      </c>
      <c r="AG26" s="1024"/>
      <c r="AH26" s="1006" t="s">
        <v>8702</v>
      </c>
      <c r="AI26" s="1006" t="s">
        <v>8703</v>
      </c>
      <c r="AJ26" s="1006" t="s">
        <v>8704</v>
      </c>
      <c r="AK26" s="1006" t="s">
        <v>8705</v>
      </c>
      <c r="AL26" s="1006" t="s">
        <v>8706</v>
      </c>
      <c r="AM26" s="1006" t="s">
        <v>8707</v>
      </c>
      <c r="AN26" s="1006" t="s">
        <v>8708</v>
      </c>
      <c r="AO26" s="1025" t="s">
        <v>8709</v>
      </c>
      <c r="AP26" s="1001" t="s">
        <v>430</v>
      </c>
      <c r="AQ26" s="1001" t="s">
        <v>430</v>
      </c>
      <c r="AR26" s="1001" t="s">
        <v>430</v>
      </c>
      <c r="AS26" s="1001" t="s">
        <v>430</v>
      </c>
      <c r="AT26" s="1001" t="s">
        <v>430</v>
      </c>
      <c r="AU26" s="1006" t="s">
        <v>8710</v>
      </c>
      <c r="AV26" s="1006" t="s">
        <v>8711</v>
      </c>
      <c r="AW26" s="1006" t="s">
        <v>8712</v>
      </c>
      <c r="AX26" s="1006" t="s">
        <v>8713</v>
      </c>
      <c r="AY26" s="1023" t="s">
        <v>8714</v>
      </c>
    </row>
    <row r="27" spans="1:51" x14ac:dyDescent="0.25">
      <c r="A27" s="986" t="s">
        <v>8265</v>
      </c>
      <c r="B27" s="999"/>
      <c r="C27" s="1000">
        <v>44882</v>
      </c>
      <c r="D27" s="999"/>
      <c r="E27" s="1001">
        <v>7909.16</v>
      </c>
      <c r="F27" s="999"/>
      <c r="G27" s="1002">
        <v>13.2333</v>
      </c>
      <c r="H27" s="1004"/>
      <c r="I27" s="1003">
        <v>3.3</v>
      </c>
      <c r="J27" s="1003">
        <v>7.23</v>
      </c>
      <c r="K27" s="1003">
        <v>2.0499999999999998</v>
      </c>
      <c r="L27" s="1003">
        <v>2.15</v>
      </c>
      <c r="M27" s="1008"/>
      <c r="N27" s="1005">
        <v>1.1032999999999999</v>
      </c>
      <c r="O27" s="1003">
        <v>5.5189000000000004</v>
      </c>
      <c r="P27" s="1003">
        <v>10.383599999999999</v>
      </c>
      <c r="Q27" s="1003">
        <v>9.6697000000000006</v>
      </c>
      <c r="R27" s="1003">
        <v>7.4945000000000004</v>
      </c>
      <c r="S27" s="1003">
        <v>9.3001000000000005</v>
      </c>
      <c r="T27" s="1003">
        <v>6.4329999999999998</v>
      </c>
      <c r="U27" s="1020">
        <v>6.0279999999999996</v>
      </c>
      <c r="V27" s="1003">
        <v>6.3479000000000001</v>
      </c>
      <c r="W27" s="1003">
        <v>7.3594999999999997</v>
      </c>
      <c r="X27" s="1003">
        <v>7.8056000000000001</v>
      </c>
      <c r="Y27" s="1009" t="s">
        <v>430</v>
      </c>
      <c r="Z27" s="1003" t="s">
        <v>430</v>
      </c>
      <c r="AA27" s="1003">
        <v>6.8513000000000002</v>
      </c>
      <c r="AB27" s="1003">
        <v>7.9912000000000001</v>
      </c>
      <c r="AC27" s="1003">
        <v>6.3540999999999999</v>
      </c>
      <c r="AD27" s="1003">
        <v>6.3803999999999998</v>
      </c>
      <c r="AE27" s="1003">
        <v>9.9861000000000004</v>
      </c>
      <c r="AF27" s="1003">
        <v>7.7789999999999999</v>
      </c>
      <c r="AG27" s="1024"/>
      <c r="AH27" s="1006" t="s">
        <v>8715</v>
      </c>
      <c r="AI27" s="1006" t="s">
        <v>8716</v>
      </c>
      <c r="AJ27" s="1006" t="s">
        <v>8717</v>
      </c>
      <c r="AK27" s="1006" t="s">
        <v>8663</v>
      </c>
      <c r="AL27" s="1006" t="s">
        <v>8718</v>
      </c>
      <c r="AM27" s="1006" t="s">
        <v>8719</v>
      </c>
      <c r="AN27" s="1006" t="s">
        <v>8720</v>
      </c>
      <c r="AO27" s="1025" t="s">
        <v>8721</v>
      </c>
      <c r="AP27" s="1006" t="s">
        <v>8722</v>
      </c>
      <c r="AQ27" s="1006" t="s">
        <v>8723</v>
      </c>
      <c r="AR27" s="1006" t="s">
        <v>8724</v>
      </c>
      <c r="AS27" s="1001" t="s">
        <v>430</v>
      </c>
      <c r="AT27" s="1001" t="s">
        <v>430</v>
      </c>
      <c r="AU27" s="1006" t="s">
        <v>8725</v>
      </c>
      <c r="AV27" s="1006" t="s">
        <v>8726</v>
      </c>
      <c r="AW27" s="1006" t="s">
        <v>8727</v>
      </c>
      <c r="AX27" s="1006" t="s">
        <v>8728</v>
      </c>
      <c r="AY27" s="1023" t="s">
        <v>8705</v>
      </c>
    </row>
    <row r="28" spans="1:51" x14ac:dyDescent="0.25">
      <c r="A28" s="986" t="s">
        <v>8341</v>
      </c>
      <c r="B28" s="999"/>
      <c r="C28" s="1000">
        <v>45847</v>
      </c>
      <c r="D28" s="999"/>
      <c r="E28" s="1001">
        <v>231.529</v>
      </c>
      <c r="F28" s="999"/>
      <c r="G28" s="1002">
        <v>10.6563</v>
      </c>
      <c r="H28" s="1004"/>
      <c r="I28" s="1003">
        <v>1.45</v>
      </c>
      <c r="J28" s="1003">
        <v>7.56</v>
      </c>
      <c r="K28" s="1003">
        <v>1.27</v>
      </c>
      <c r="L28" s="1003">
        <v>1.37</v>
      </c>
      <c r="M28" s="1008"/>
      <c r="N28" s="1005">
        <v>7.8796999999999997</v>
      </c>
      <c r="O28" s="1003">
        <v>5.2542</v>
      </c>
      <c r="P28" s="1003">
        <v>8.0861999999999998</v>
      </c>
      <c r="Q28" s="1003">
        <v>9.5519999999999996</v>
      </c>
      <c r="R28" s="1003">
        <v>7.3937999999999997</v>
      </c>
      <c r="S28" s="1003">
        <v>8.4565000000000001</v>
      </c>
      <c r="T28" s="1003">
        <v>5.9839000000000002</v>
      </c>
      <c r="U28" s="1020">
        <v>5.5960000000000001</v>
      </c>
      <c r="V28" s="1003">
        <v>6.1279000000000003</v>
      </c>
      <c r="W28" s="1003" t="s">
        <v>430</v>
      </c>
      <c r="X28" s="1003" t="s">
        <v>430</v>
      </c>
      <c r="Y28" s="1009" t="s">
        <v>430</v>
      </c>
      <c r="Z28" s="1003" t="s">
        <v>430</v>
      </c>
      <c r="AA28" s="1003">
        <v>6.8994999999999997</v>
      </c>
      <c r="AB28" s="1003">
        <v>7.7568999999999999</v>
      </c>
      <c r="AC28" s="1003">
        <v>5.7241</v>
      </c>
      <c r="AD28" s="1003">
        <v>5.9786000000000001</v>
      </c>
      <c r="AE28" s="1003">
        <v>9.5703999999999994</v>
      </c>
      <c r="AF28" s="1003">
        <v>5.9718999999999998</v>
      </c>
      <c r="AG28" s="1024"/>
      <c r="AH28" s="1006" t="s">
        <v>8729</v>
      </c>
      <c r="AI28" s="1006" t="s">
        <v>8730</v>
      </c>
      <c r="AJ28" s="1006" t="s">
        <v>8678</v>
      </c>
      <c r="AK28" s="1006" t="s">
        <v>8731</v>
      </c>
      <c r="AL28" s="1006" t="s">
        <v>8732</v>
      </c>
      <c r="AM28" s="1006" t="s">
        <v>8733</v>
      </c>
      <c r="AN28" s="1006" t="s">
        <v>8734</v>
      </c>
      <c r="AO28" s="1025" t="s">
        <v>8735</v>
      </c>
      <c r="AP28" s="1006" t="s">
        <v>8736</v>
      </c>
      <c r="AQ28" s="1001" t="s">
        <v>430</v>
      </c>
      <c r="AR28" s="1001" t="s">
        <v>430</v>
      </c>
      <c r="AS28" s="1001" t="s">
        <v>430</v>
      </c>
      <c r="AT28" s="1001" t="s">
        <v>430</v>
      </c>
      <c r="AU28" s="1006" t="s">
        <v>8737</v>
      </c>
      <c r="AV28" s="1006" t="s">
        <v>8738</v>
      </c>
      <c r="AW28" s="1006" t="s">
        <v>8739</v>
      </c>
      <c r="AX28" s="1006" t="s">
        <v>8740</v>
      </c>
      <c r="AY28" s="1023" t="s">
        <v>8663</v>
      </c>
    </row>
    <row r="29" spans="1:51" x14ac:dyDescent="0.25">
      <c r="A29" s="986" t="s">
        <v>8394</v>
      </c>
      <c r="B29" s="999"/>
      <c r="C29" s="1000">
        <v>45379</v>
      </c>
      <c r="D29" s="999"/>
      <c r="E29" s="1001">
        <v>37.68</v>
      </c>
      <c r="F29" s="999"/>
      <c r="G29" s="1002" t="s">
        <v>430</v>
      </c>
      <c r="H29" s="1004"/>
      <c r="I29" s="1003" t="s">
        <v>430</v>
      </c>
      <c r="J29" s="1003" t="s">
        <v>430</v>
      </c>
      <c r="K29" s="1003" t="s">
        <v>430</v>
      </c>
      <c r="L29" s="1003" t="s">
        <v>430</v>
      </c>
      <c r="M29" s="1008"/>
      <c r="N29" s="1005" t="s">
        <v>430</v>
      </c>
      <c r="O29" s="1003" t="s">
        <v>430</v>
      </c>
      <c r="P29" s="1003" t="s">
        <v>430</v>
      </c>
      <c r="Q29" s="1003" t="s">
        <v>430</v>
      </c>
      <c r="R29" s="1003" t="s">
        <v>430</v>
      </c>
      <c r="S29" s="1003" t="s">
        <v>430</v>
      </c>
      <c r="T29" s="1003" t="s">
        <v>430</v>
      </c>
      <c r="U29" s="1020" t="s">
        <v>430</v>
      </c>
      <c r="V29" s="1003" t="s">
        <v>430</v>
      </c>
      <c r="W29" s="1003" t="s">
        <v>430</v>
      </c>
      <c r="X29" s="1003" t="s">
        <v>430</v>
      </c>
      <c r="Y29" s="1009" t="s">
        <v>430</v>
      </c>
      <c r="Z29" s="1003" t="s">
        <v>430</v>
      </c>
      <c r="AA29" s="1003" t="s">
        <v>430</v>
      </c>
      <c r="AB29" s="1003" t="s">
        <v>430</v>
      </c>
      <c r="AC29" s="1003" t="s">
        <v>430</v>
      </c>
      <c r="AD29" s="1003" t="s">
        <v>430</v>
      </c>
      <c r="AE29" s="1003" t="s">
        <v>430</v>
      </c>
      <c r="AF29" s="1003" t="s">
        <v>430</v>
      </c>
      <c r="AG29" s="1024"/>
      <c r="AH29" s="1001" t="s">
        <v>430</v>
      </c>
      <c r="AI29" s="1001" t="s">
        <v>430</v>
      </c>
      <c r="AJ29" s="1001" t="s">
        <v>430</v>
      </c>
      <c r="AK29" s="1001" t="s">
        <v>430</v>
      </c>
      <c r="AL29" s="1001" t="s">
        <v>430</v>
      </c>
      <c r="AM29" s="1001" t="s">
        <v>430</v>
      </c>
      <c r="AN29" s="1001" t="s">
        <v>430</v>
      </c>
      <c r="AO29" s="1031" t="s">
        <v>430</v>
      </c>
      <c r="AP29" s="1001" t="s">
        <v>430</v>
      </c>
      <c r="AQ29" s="1001" t="s">
        <v>430</v>
      </c>
      <c r="AR29" s="1001" t="s">
        <v>430</v>
      </c>
      <c r="AS29" s="1001" t="s">
        <v>430</v>
      </c>
      <c r="AT29" s="1001" t="s">
        <v>430</v>
      </c>
      <c r="AU29" s="1001" t="s">
        <v>430</v>
      </c>
      <c r="AV29" s="1001" t="s">
        <v>430</v>
      </c>
      <c r="AW29" s="1001" t="s">
        <v>430</v>
      </c>
      <c r="AX29" s="1001" t="s">
        <v>430</v>
      </c>
      <c r="AY29" s="1032" t="s">
        <v>430</v>
      </c>
    </row>
    <row r="30" spans="1:51" x14ac:dyDescent="0.25">
      <c r="A30" s="986" t="s">
        <v>8408</v>
      </c>
      <c r="B30" s="999"/>
      <c r="C30" s="1000">
        <v>45210</v>
      </c>
      <c r="D30" s="999"/>
      <c r="E30" s="1001">
        <v>21.677399999999999</v>
      </c>
      <c r="F30" s="999"/>
      <c r="G30" s="1002">
        <v>12.609500000000001</v>
      </c>
      <c r="H30" s="1004"/>
      <c r="I30" s="1003">
        <v>6.29</v>
      </c>
      <c r="J30" s="1003">
        <v>6.73</v>
      </c>
      <c r="K30" s="1003">
        <v>4.83</v>
      </c>
      <c r="L30" s="1003">
        <v>4.99</v>
      </c>
      <c r="M30" s="1008"/>
      <c r="N30" s="1005">
        <v>31.578900000000001</v>
      </c>
      <c r="O30" s="1003">
        <v>3.5710999999999999</v>
      </c>
      <c r="P30" s="1003">
        <v>0.62039999999999995</v>
      </c>
      <c r="Q30" s="1003">
        <v>17.987300000000001</v>
      </c>
      <c r="R30" s="1003">
        <v>9.5734999999999992</v>
      </c>
      <c r="S30" s="1003">
        <v>13.851900000000001</v>
      </c>
      <c r="T30" s="1003">
        <v>7.3925000000000001</v>
      </c>
      <c r="U30" s="1020">
        <v>6.1300999999999997</v>
      </c>
      <c r="V30" s="1003">
        <v>6.4344000000000001</v>
      </c>
      <c r="W30" s="1003">
        <v>7.6467000000000001</v>
      </c>
      <c r="X30" s="1003" t="s">
        <v>430</v>
      </c>
      <c r="Y30" s="1009" t="s">
        <v>430</v>
      </c>
      <c r="Z30" s="1003" t="s">
        <v>430</v>
      </c>
      <c r="AA30" s="1003">
        <v>9.5424000000000007</v>
      </c>
      <c r="AB30" s="1003">
        <v>12.4763</v>
      </c>
      <c r="AC30" s="1003">
        <v>7.0574000000000003</v>
      </c>
      <c r="AD30" s="1003">
        <v>6.7215999999999996</v>
      </c>
      <c r="AE30" s="1003">
        <v>19.867699999999999</v>
      </c>
      <c r="AF30" s="1003">
        <v>8.5033999999999992</v>
      </c>
      <c r="AG30" s="1024"/>
      <c r="AH30" s="1006" t="s">
        <v>8741</v>
      </c>
      <c r="AI30" s="1006" t="s">
        <v>8742</v>
      </c>
      <c r="AJ30" s="1006" t="s">
        <v>8743</v>
      </c>
      <c r="AK30" s="1006" t="s">
        <v>8744</v>
      </c>
      <c r="AL30" s="1006" t="s">
        <v>8745</v>
      </c>
      <c r="AM30" s="1006" t="s">
        <v>8746</v>
      </c>
      <c r="AN30" s="1006" t="s">
        <v>8747</v>
      </c>
      <c r="AO30" s="1025" t="s">
        <v>8748</v>
      </c>
      <c r="AP30" s="1006" t="s">
        <v>8749</v>
      </c>
      <c r="AQ30" s="1006" t="s">
        <v>8750</v>
      </c>
      <c r="AR30" s="1001" t="s">
        <v>430</v>
      </c>
      <c r="AS30" s="1001" t="s">
        <v>430</v>
      </c>
      <c r="AT30" s="1001" t="s">
        <v>430</v>
      </c>
      <c r="AU30" s="1006" t="s">
        <v>8751</v>
      </c>
      <c r="AV30" s="1006" t="s">
        <v>8752</v>
      </c>
      <c r="AW30" s="1006" t="s">
        <v>8753</v>
      </c>
      <c r="AX30" s="1006" t="s">
        <v>8754</v>
      </c>
      <c r="AY30" s="1023" t="s">
        <v>8755</v>
      </c>
    </row>
    <row r="31" spans="1:51" x14ac:dyDescent="0.25">
      <c r="A31" s="986" t="s">
        <v>8269</v>
      </c>
      <c r="B31" s="999"/>
      <c r="C31" s="1000">
        <v>44603</v>
      </c>
      <c r="D31" s="999"/>
      <c r="E31" s="1001">
        <v>6574.58</v>
      </c>
      <c r="F31" s="999"/>
      <c r="G31" s="1002">
        <v>13.204599999999999</v>
      </c>
      <c r="H31" s="1004"/>
      <c r="I31" s="1003">
        <v>0.61</v>
      </c>
      <c r="J31" s="1003">
        <v>5.89</v>
      </c>
      <c r="K31" s="1003">
        <v>0.56999999999999995</v>
      </c>
      <c r="L31" s="1003">
        <v>0.59</v>
      </c>
      <c r="M31" s="1008"/>
      <c r="N31" s="1005">
        <v>8.5709999999999997</v>
      </c>
      <c r="O31" s="1003">
        <v>5.2542</v>
      </c>
      <c r="P31" s="1003">
        <v>4.8616000000000001</v>
      </c>
      <c r="Q31" s="1003">
        <v>5.4013</v>
      </c>
      <c r="R31" s="1003">
        <v>4.8708</v>
      </c>
      <c r="S31" s="1003">
        <v>6.0117000000000003</v>
      </c>
      <c r="T31" s="1003">
        <v>5.9137000000000004</v>
      </c>
      <c r="U31" s="1020">
        <v>6.0461</v>
      </c>
      <c r="V31" s="1003">
        <v>6.0883000000000003</v>
      </c>
      <c r="W31" s="1003">
        <v>7.2015000000000002</v>
      </c>
      <c r="X31" s="1003">
        <v>7.5075000000000003</v>
      </c>
      <c r="Y31" s="1009" t="s">
        <v>430</v>
      </c>
      <c r="Z31" s="1003" t="s">
        <v>430</v>
      </c>
      <c r="AA31" s="1003">
        <v>5.0754999999999999</v>
      </c>
      <c r="AB31" s="1003">
        <v>6.0240999999999998</v>
      </c>
      <c r="AC31" s="1003">
        <v>6.0267999999999997</v>
      </c>
      <c r="AD31" s="1003">
        <v>6.2310999999999996</v>
      </c>
      <c r="AE31" s="1003">
        <v>5.2191000000000001</v>
      </c>
      <c r="AF31" s="1003">
        <v>6.3661000000000003</v>
      </c>
      <c r="AG31" s="1024"/>
      <c r="AH31" s="1006" t="s">
        <v>8756</v>
      </c>
      <c r="AI31" s="1006" t="s">
        <v>8730</v>
      </c>
      <c r="AJ31" s="1006" t="s">
        <v>8757</v>
      </c>
      <c r="AK31" s="1006" t="s">
        <v>8758</v>
      </c>
      <c r="AL31" s="1006" t="s">
        <v>8759</v>
      </c>
      <c r="AM31" s="1006" t="s">
        <v>8760</v>
      </c>
      <c r="AN31" s="1006" t="s">
        <v>8761</v>
      </c>
      <c r="AO31" s="1025" t="s">
        <v>8762</v>
      </c>
      <c r="AP31" s="1006" t="s">
        <v>8763</v>
      </c>
      <c r="AQ31" s="1006" t="s">
        <v>8764</v>
      </c>
      <c r="AR31" s="1006" t="s">
        <v>8765</v>
      </c>
      <c r="AS31" s="1001" t="s">
        <v>430</v>
      </c>
      <c r="AT31" s="1001" t="s">
        <v>430</v>
      </c>
      <c r="AU31" s="1006" t="s">
        <v>8766</v>
      </c>
      <c r="AV31" s="1006" t="s">
        <v>8767</v>
      </c>
      <c r="AW31" s="1006" t="s">
        <v>8768</v>
      </c>
      <c r="AX31" s="1006" t="s">
        <v>8769</v>
      </c>
      <c r="AY31" s="1023" t="s">
        <v>8770</v>
      </c>
    </row>
    <row r="32" spans="1:51" x14ac:dyDescent="0.25">
      <c r="A32" s="986" t="s">
        <v>8277</v>
      </c>
      <c r="B32" s="999"/>
      <c r="C32" s="1000">
        <v>44603</v>
      </c>
      <c r="D32" s="999"/>
      <c r="E32" s="1001">
        <v>3284.99</v>
      </c>
      <c r="F32" s="999"/>
      <c r="G32" s="1002">
        <v>13.584099999999999</v>
      </c>
      <c r="H32" s="1004"/>
      <c r="I32" s="1003">
        <v>5.51</v>
      </c>
      <c r="J32" s="1003">
        <v>7.24</v>
      </c>
      <c r="K32" s="1003">
        <v>4.3499999999999996</v>
      </c>
      <c r="L32" s="1003">
        <v>4.5</v>
      </c>
      <c r="M32" s="1008"/>
      <c r="N32" s="1005">
        <v>-57.410600000000002</v>
      </c>
      <c r="O32" s="1003">
        <v>-25.561900000000001</v>
      </c>
      <c r="P32" s="1003">
        <v>2.1505000000000001</v>
      </c>
      <c r="Q32" s="1003">
        <v>7.2557</v>
      </c>
      <c r="R32" s="1003">
        <v>11.138299999999999</v>
      </c>
      <c r="S32" s="1003">
        <v>14.972300000000001</v>
      </c>
      <c r="T32" s="1003">
        <v>7.5191999999999997</v>
      </c>
      <c r="U32" s="1020">
        <v>6.1577999999999999</v>
      </c>
      <c r="V32" s="1003">
        <v>5.0620000000000003</v>
      </c>
      <c r="W32" s="1003">
        <v>7.2896999999999998</v>
      </c>
      <c r="X32" s="1003">
        <v>7.7769000000000004</v>
      </c>
      <c r="Y32" s="1009" t="s">
        <v>430</v>
      </c>
      <c r="Z32" s="1003" t="s">
        <v>430</v>
      </c>
      <c r="AA32" s="1003">
        <v>8.3454999999999995</v>
      </c>
      <c r="AB32" s="1003">
        <v>11.263999999999999</v>
      </c>
      <c r="AC32" s="1003">
        <v>7.4218999999999999</v>
      </c>
      <c r="AD32" s="1003">
        <v>6.5201000000000002</v>
      </c>
      <c r="AE32" s="1003">
        <v>9.3735999999999997</v>
      </c>
      <c r="AF32" s="1003">
        <v>7.0373999999999999</v>
      </c>
      <c r="AG32" s="1024"/>
      <c r="AH32" s="1006" t="s">
        <v>8771</v>
      </c>
      <c r="AI32" s="1006" t="s">
        <v>8772</v>
      </c>
      <c r="AJ32" s="1006" t="s">
        <v>8773</v>
      </c>
      <c r="AK32" s="1006" t="s">
        <v>8774</v>
      </c>
      <c r="AL32" s="1006" t="s">
        <v>8775</v>
      </c>
      <c r="AM32" s="1006" t="s">
        <v>8776</v>
      </c>
      <c r="AN32" s="1006" t="s">
        <v>8777</v>
      </c>
      <c r="AO32" s="1025" t="s">
        <v>8778</v>
      </c>
      <c r="AP32" s="1006" t="s">
        <v>8779</v>
      </c>
      <c r="AQ32" s="1006" t="s">
        <v>8780</v>
      </c>
      <c r="AR32" s="1006" t="s">
        <v>8781</v>
      </c>
      <c r="AS32" s="1001" t="s">
        <v>430</v>
      </c>
      <c r="AT32" s="1001" t="s">
        <v>430</v>
      </c>
      <c r="AU32" s="1006" t="s">
        <v>8782</v>
      </c>
      <c r="AV32" s="1006" t="s">
        <v>8783</v>
      </c>
      <c r="AW32" s="1006" t="s">
        <v>8784</v>
      </c>
      <c r="AX32" s="1006" t="s">
        <v>8785</v>
      </c>
      <c r="AY32" s="1023" t="s">
        <v>8786</v>
      </c>
    </row>
    <row r="33" spans="1:51" x14ac:dyDescent="0.25">
      <c r="A33" s="986" t="s">
        <v>8371</v>
      </c>
      <c r="B33" s="999"/>
      <c r="C33" s="1000">
        <v>44917</v>
      </c>
      <c r="D33" s="999"/>
      <c r="E33" s="1001">
        <v>95.06</v>
      </c>
      <c r="F33" s="999"/>
      <c r="G33" s="1002" t="s">
        <v>430</v>
      </c>
      <c r="H33" s="1004"/>
      <c r="I33" s="1003">
        <v>0.01</v>
      </c>
      <c r="J33" s="1003">
        <v>5.2</v>
      </c>
      <c r="K33" s="1003">
        <v>0.01</v>
      </c>
      <c r="L33" s="1003">
        <v>0.01</v>
      </c>
      <c r="M33" s="1008"/>
      <c r="N33" s="1005" t="s">
        <v>430</v>
      </c>
      <c r="O33" s="1003" t="s">
        <v>430</v>
      </c>
      <c r="P33" s="1003" t="s">
        <v>430</v>
      </c>
      <c r="Q33" s="1003" t="s">
        <v>430</v>
      </c>
      <c r="R33" s="1003" t="s">
        <v>430</v>
      </c>
      <c r="S33" s="1003" t="s">
        <v>430</v>
      </c>
      <c r="T33" s="1003" t="s">
        <v>430</v>
      </c>
      <c r="U33" s="1020" t="s">
        <v>430</v>
      </c>
      <c r="V33" s="1003" t="s">
        <v>430</v>
      </c>
      <c r="W33" s="1003" t="s">
        <v>430</v>
      </c>
      <c r="X33" s="1003" t="s">
        <v>430</v>
      </c>
      <c r="Y33" s="1009" t="s">
        <v>430</v>
      </c>
      <c r="Z33" s="1003" t="s">
        <v>430</v>
      </c>
      <c r="AA33" s="1003" t="s">
        <v>430</v>
      </c>
      <c r="AB33" s="1003" t="s">
        <v>430</v>
      </c>
      <c r="AC33" s="1003" t="s">
        <v>430</v>
      </c>
      <c r="AD33" s="1003" t="s">
        <v>430</v>
      </c>
      <c r="AE33" s="1003" t="s">
        <v>430</v>
      </c>
      <c r="AF33" s="1003" t="s">
        <v>430</v>
      </c>
      <c r="AG33" s="1024"/>
      <c r="AH33" s="1001" t="s">
        <v>430</v>
      </c>
      <c r="AI33" s="1001" t="s">
        <v>430</v>
      </c>
      <c r="AJ33" s="1001" t="s">
        <v>430</v>
      </c>
      <c r="AK33" s="1001" t="s">
        <v>430</v>
      </c>
      <c r="AL33" s="1001" t="s">
        <v>430</v>
      </c>
      <c r="AM33" s="1001" t="s">
        <v>430</v>
      </c>
      <c r="AN33" s="1001" t="s">
        <v>430</v>
      </c>
      <c r="AO33" s="1031" t="s">
        <v>430</v>
      </c>
      <c r="AP33" s="1001" t="s">
        <v>430</v>
      </c>
      <c r="AQ33" s="1001" t="s">
        <v>430</v>
      </c>
      <c r="AR33" s="1001" t="s">
        <v>430</v>
      </c>
      <c r="AS33" s="1001" t="s">
        <v>430</v>
      </c>
      <c r="AT33" s="1001" t="s">
        <v>430</v>
      </c>
      <c r="AU33" s="1001" t="s">
        <v>430</v>
      </c>
      <c r="AV33" s="1001" t="s">
        <v>430</v>
      </c>
      <c r="AW33" s="1001" t="s">
        <v>430</v>
      </c>
      <c r="AX33" s="1001" t="s">
        <v>430</v>
      </c>
      <c r="AY33" s="1032" t="s">
        <v>430</v>
      </c>
    </row>
    <row r="34" spans="1:51" x14ac:dyDescent="0.25">
      <c r="A34" s="986" t="s">
        <v>8346</v>
      </c>
      <c r="B34" s="999"/>
      <c r="C34" s="1000">
        <v>44972</v>
      </c>
      <c r="D34" s="999"/>
      <c r="E34" s="1001">
        <v>184.97800000000001</v>
      </c>
      <c r="F34" s="999"/>
      <c r="G34" s="1002">
        <v>13.1022</v>
      </c>
      <c r="H34" s="1004"/>
      <c r="I34" s="1003">
        <v>6.53</v>
      </c>
      <c r="J34" s="1003">
        <v>7.37</v>
      </c>
      <c r="K34" s="1003">
        <v>4.9800000000000004</v>
      </c>
      <c r="L34" s="1003">
        <v>5.16</v>
      </c>
      <c r="M34" s="1008"/>
      <c r="N34" s="1005">
        <v>16.7224</v>
      </c>
      <c r="O34" s="1003">
        <v>18.7866</v>
      </c>
      <c r="P34" s="1003">
        <v>18.932300000000001</v>
      </c>
      <c r="Q34" s="1003">
        <v>14.748200000000001</v>
      </c>
      <c r="R34" s="1003">
        <v>9.1285000000000007</v>
      </c>
      <c r="S34" s="1003">
        <v>15.077500000000001</v>
      </c>
      <c r="T34" s="1003">
        <v>7.7698999999999998</v>
      </c>
      <c r="U34" s="1020">
        <v>5.9951999999999996</v>
      </c>
      <c r="V34" s="1003">
        <v>5.5122999999999998</v>
      </c>
      <c r="W34" s="1003">
        <v>7.1281999999999996</v>
      </c>
      <c r="X34" s="1003">
        <v>7.6547999999999998</v>
      </c>
      <c r="Y34" s="1009" t="s">
        <v>430</v>
      </c>
      <c r="Z34" s="1003" t="s">
        <v>430</v>
      </c>
      <c r="AA34" s="1003">
        <v>11.8742</v>
      </c>
      <c r="AB34" s="1003">
        <v>12.4574</v>
      </c>
      <c r="AC34" s="1003">
        <v>7.9322999999999997</v>
      </c>
      <c r="AD34" s="1003">
        <v>7.0090000000000003</v>
      </c>
      <c r="AE34" s="1003">
        <v>12.895</v>
      </c>
      <c r="AF34" s="1003">
        <v>8.0419999999999998</v>
      </c>
      <c r="AG34" s="1024"/>
      <c r="AH34" s="1006" t="s">
        <v>8787</v>
      </c>
      <c r="AI34" s="1006" t="s">
        <v>8788</v>
      </c>
      <c r="AJ34" s="1006" t="s">
        <v>8789</v>
      </c>
      <c r="AK34" s="1006" t="s">
        <v>8790</v>
      </c>
      <c r="AL34" s="1006" t="s">
        <v>8791</v>
      </c>
      <c r="AM34" s="1006" t="s">
        <v>8792</v>
      </c>
      <c r="AN34" s="1006" t="s">
        <v>8793</v>
      </c>
      <c r="AO34" s="1025" t="s">
        <v>8794</v>
      </c>
      <c r="AP34" s="1006" t="s">
        <v>8795</v>
      </c>
      <c r="AQ34" s="1006" t="s">
        <v>8796</v>
      </c>
      <c r="AR34" s="1006" t="s">
        <v>8797</v>
      </c>
      <c r="AS34" s="1001" t="s">
        <v>430</v>
      </c>
      <c r="AT34" s="1001" t="s">
        <v>430</v>
      </c>
      <c r="AU34" s="1006" t="s">
        <v>8798</v>
      </c>
      <c r="AV34" s="1006" t="s">
        <v>8799</v>
      </c>
      <c r="AW34" s="1006" t="s">
        <v>8800</v>
      </c>
      <c r="AX34" s="1006" t="s">
        <v>8801</v>
      </c>
      <c r="AY34" s="1023" t="s">
        <v>8802</v>
      </c>
    </row>
    <row r="35" spans="1:51" x14ac:dyDescent="0.25">
      <c r="A35" s="986" t="s">
        <v>8319</v>
      </c>
      <c r="B35" s="999"/>
      <c r="C35" s="1000">
        <v>44846</v>
      </c>
      <c r="D35" s="999"/>
      <c r="E35" s="1001">
        <v>509.608</v>
      </c>
      <c r="F35" s="999"/>
      <c r="G35" s="1002">
        <v>13.2743</v>
      </c>
      <c r="H35" s="1004"/>
      <c r="I35" s="1003">
        <v>1.67</v>
      </c>
      <c r="J35" s="1003">
        <v>6.97</v>
      </c>
      <c r="K35" s="1003">
        <v>1.5</v>
      </c>
      <c r="L35" s="1003">
        <v>1.57</v>
      </c>
      <c r="M35" s="1008"/>
      <c r="N35" s="1005">
        <v>11.827400000000001</v>
      </c>
      <c r="O35" s="1003">
        <v>7.7039999999999997</v>
      </c>
      <c r="P35" s="1003">
        <v>10.154199999999999</v>
      </c>
      <c r="Q35" s="1003">
        <v>10.946300000000001</v>
      </c>
      <c r="R35" s="1003">
        <v>7.2198000000000002</v>
      </c>
      <c r="S35" s="1003">
        <v>8.8017000000000003</v>
      </c>
      <c r="T35" s="1003">
        <v>5.7403000000000004</v>
      </c>
      <c r="U35" s="1020">
        <v>5.5624000000000002</v>
      </c>
      <c r="V35" s="1003">
        <v>5.7983000000000002</v>
      </c>
      <c r="W35" s="1003">
        <v>7.3403</v>
      </c>
      <c r="X35" s="1003">
        <v>7.6029</v>
      </c>
      <c r="Y35" s="1009" t="s">
        <v>430</v>
      </c>
      <c r="Z35" s="1003" t="s">
        <v>430</v>
      </c>
      <c r="AA35" s="1003">
        <v>6.4997999999999996</v>
      </c>
      <c r="AB35" s="1003">
        <v>7.4035000000000002</v>
      </c>
      <c r="AC35" s="1003">
        <v>5.4988000000000001</v>
      </c>
      <c r="AD35" s="1003">
        <v>5.9955999999999996</v>
      </c>
      <c r="AE35" s="1003">
        <v>10.9567</v>
      </c>
      <c r="AF35" s="1003">
        <v>7.6584000000000003</v>
      </c>
      <c r="AG35" s="1024"/>
      <c r="AH35" s="1006" t="s">
        <v>8803</v>
      </c>
      <c r="AI35" s="1006" t="s">
        <v>8804</v>
      </c>
      <c r="AJ35" s="1006" t="s">
        <v>8805</v>
      </c>
      <c r="AK35" s="1006" t="s">
        <v>8806</v>
      </c>
      <c r="AL35" s="1006" t="s">
        <v>8698</v>
      </c>
      <c r="AM35" s="1006" t="s">
        <v>8807</v>
      </c>
      <c r="AN35" s="1006" t="s">
        <v>8808</v>
      </c>
      <c r="AO35" s="1025" t="s">
        <v>8809</v>
      </c>
      <c r="AP35" s="1006" t="s">
        <v>8810</v>
      </c>
      <c r="AQ35" s="1006" t="s">
        <v>8811</v>
      </c>
      <c r="AR35" s="1006" t="s">
        <v>8812</v>
      </c>
      <c r="AS35" s="1001" t="s">
        <v>430</v>
      </c>
      <c r="AT35" s="1001" t="s">
        <v>430</v>
      </c>
      <c r="AU35" s="1006" t="s">
        <v>8813</v>
      </c>
      <c r="AV35" s="1006" t="s">
        <v>8814</v>
      </c>
      <c r="AW35" s="1006" t="s">
        <v>8815</v>
      </c>
      <c r="AX35" s="1006" t="s">
        <v>8816</v>
      </c>
      <c r="AY35" s="1023" t="s">
        <v>8817</v>
      </c>
    </row>
    <row r="36" spans="1:51" x14ac:dyDescent="0.25">
      <c r="A36" s="899" t="s">
        <v>7423</v>
      </c>
      <c r="B36" s="958"/>
      <c r="C36" s="33"/>
      <c r="D36" s="33"/>
      <c r="E36" s="33"/>
      <c r="F36" s="33"/>
      <c r="G36" s="33"/>
      <c r="H36" s="33"/>
      <c r="I36" s="33"/>
      <c r="J36" s="33"/>
      <c r="K36" s="33"/>
      <c r="L36" s="33"/>
      <c r="M36" s="33"/>
      <c r="N36" s="70">
        <f t="shared" ref="N36:AF36" si="0">IFERROR(ROUND(AVERAGE(N8:N35),2),"--")</f>
        <v>20.309999999999999</v>
      </c>
      <c r="O36" s="59">
        <f t="shared" si="0"/>
        <v>9.44</v>
      </c>
      <c r="P36" s="59">
        <f t="shared" si="0"/>
        <v>11.83</v>
      </c>
      <c r="Q36" s="59">
        <f t="shared" si="0"/>
        <v>11.93</v>
      </c>
      <c r="R36" s="59">
        <f t="shared" si="0"/>
        <v>7.7</v>
      </c>
      <c r="S36" s="59">
        <f t="shared" si="0"/>
        <v>10.55</v>
      </c>
      <c r="T36" s="59">
        <f t="shared" si="0"/>
        <v>6.97</v>
      </c>
      <c r="U36" s="59">
        <f t="shared" si="0"/>
        <v>6.18</v>
      </c>
      <c r="V36" s="70">
        <f t="shared" si="0"/>
        <v>6.33</v>
      </c>
      <c r="W36" s="59">
        <f t="shared" si="0"/>
        <v>7.15</v>
      </c>
      <c r="X36" s="59">
        <f t="shared" si="0"/>
        <v>7.64</v>
      </c>
      <c r="Y36" s="59">
        <f t="shared" si="0"/>
        <v>6.65</v>
      </c>
      <c r="Z36" s="59">
        <f t="shared" si="0"/>
        <v>7.21</v>
      </c>
      <c r="AA36" s="59">
        <f t="shared" si="0"/>
        <v>7.25</v>
      </c>
      <c r="AB36" s="59">
        <f t="shared" si="0"/>
        <v>9.51</v>
      </c>
      <c r="AC36" s="59">
        <f t="shared" si="0"/>
        <v>6.58</v>
      </c>
      <c r="AD36" s="59">
        <f t="shared" si="0"/>
        <v>6.42</v>
      </c>
      <c r="AE36" s="59">
        <f t="shared" si="0"/>
        <v>12.32</v>
      </c>
      <c r="AF36" s="88">
        <f t="shared" si="0"/>
        <v>7.41</v>
      </c>
      <c r="AG36" s="33"/>
      <c r="AH36" s="33"/>
      <c r="AI36" s="33"/>
      <c r="AJ36" s="33"/>
      <c r="AK36" s="33"/>
      <c r="AL36" s="33"/>
      <c r="AM36" s="33"/>
      <c r="AN36" s="33"/>
      <c r="AO36" s="33"/>
      <c r="AP36" s="33"/>
      <c r="AQ36" s="33"/>
      <c r="AR36" s="33"/>
      <c r="AS36" s="33"/>
      <c r="AT36" s="33"/>
      <c r="AU36" s="33"/>
      <c r="AV36" s="33"/>
      <c r="AW36" s="33"/>
      <c r="AX36" s="33"/>
      <c r="AY36" s="34"/>
    </row>
    <row r="37" spans="1:51" x14ac:dyDescent="0.25">
      <c r="A37" s="895" t="s">
        <v>94</v>
      </c>
      <c r="B37" s="959"/>
      <c r="C37" s="25"/>
      <c r="D37" s="25"/>
      <c r="E37" s="25"/>
      <c r="F37" s="25"/>
      <c r="G37" s="25"/>
      <c r="H37" s="25"/>
      <c r="I37" s="25"/>
      <c r="J37" s="25"/>
      <c r="K37" s="25"/>
      <c r="L37" s="25"/>
      <c r="M37" s="25"/>
      <c r="N37" s="71">
        <f t="shared" ref="N37:AF37" si="1">IF(COUNTIF(N8:N35,"--") = 28,"--",ROUND(MAX(N8:N35),2))</f>
        <v>75.87</v>
      </c>
      <c r="O37" s="60">
        <f t="shared" si="1"/>
        <v>30.53</v>
      </c>
      <c r="P37" s="60">
        <f t="shared" si="1"/>
        <v>33.53</v>
      </c>
      <c r="Q37" s="60">
        <f t="shared" si="1"/>
        <v>24.92</v>
      </c>
      <c r="R37" s="60">
        <f t="shared" si="1"/>
        <v>11.99</v>
      </c>
      <c r="S37" s="60">
        <f t="shared" si="1"/>
        <v>16.98</v>
      </c>
      <c r="T37" s="60">
        <f t="shared" si="1"/>
        <v>9.6</v>
      </c>
      <c r="U37" s="60">
        <f t="shared" si="1"/>
        <v>8.01</v>
      </c>
      <c r="V37" s="71">
        <f t="shared" si="1"/>
        <v>8.52</v>
      </c>
      <c r="W37" s="60">
        <f t="shared" si="1"/>
        <v>9.09</v>
      </c>
      <c r="X37" s="60">
        <f t="shared" si="1"/>
        <v>9.25</v>
      </c>
      <c r="Y37" s="60">
        <f t="shared" si="1"/>
        <v>7.71</v>
      </c>
      <c r="Z37" s="60">
        <f t="shared" si="1"/>
        <v>7.94</v>
      </c>
      <c r="AA37" s="60">
        <f t="shared" si="1"/>
        <v>11.87</v>
      </c>
      <c r="AB37" s="60">
        <f t="shared" si="1"/>
        <v>16.45</v>
      </c>
      <c r="AC37" s="60">
        <f t="shared" si="1"/>
        <v>8.34</v>
      </c>
      <c r="AD37" s="60">
        <f t="shared" si="1"/>
        <v>8.01</v>
      </c>
      <c r="AE37" s="60">
        <f t="shared" si="1"/>
        <v>26.89</v>
      </c>
      <c r="AF37" s="89">
        <f t="shared" si="1"/>
        <v>8.64</v>
      </c>
      <c r="AG37" s="25"/>
      <c r="AH37" s="25"/>
      <c r="AI37" s="25"/>
      <c r="AJ37" s="25"/>
      <c r="AK37" s="25"/>
      <c r="AL37" s="25"/>
      <c r="AM37" s="25"/>
      <c r="AN37" s="25"/>
      <c r="AO37" s="25"/>
      <c r="AP37" s="25"/>
      <c r="AQ37" s="25"/>
      <c r="AR37" s="25"/>
      <c r="AS37" s="25"/>
      <c r="AT37" s="25"/>
      <c r="AU37" s="25"/>
      <c r="AV37" s="25"/>
      <c r="AW37" s="25"/>
      <c r="AX37" s="25"/>
      <c r="AY37" s="26"/>
    </row>
    <row r="38" spans="1:51" x14ac:dyDescent="0.25">
      <c r="A38" s="895" t="s">
        <v>95</v>
      </c>
      <c r="B38" s="959"/>
      <c r="C38" s="25"/>
      <c r="D38" s="25"/>
      <c r="E38" s="25"/>
      <c r="F38" s="25"/>
      <c r="G38" s="25"/>
      <c r="H38" s="25"/>
      <c r="I38" s="25"/>
      <c r="J38" s="25"/>
      <c r="K38" s="25"/>
      <c r="L38" s="25"/>
      <c r="M38" s="25"/>
      <c r="N38" s="71">
        <f t="shared" ref="N38:AF38" si="2">IF(COUNTIF(N8:N35,"--") = 28,"--",ROUND(MIN(N8:N35),2))</f>
        <v>-57.41</v>
      </c>
      <c r="O38" s="60">
        <f t="shared" si="2"/>
        <v>-25.56</v>
      </c>
      <c r="P38" s="60">
        <f t="shared" si="2"/>
        <v>0.62</v>
      </c>
      <c r="Q38" s="60">
        <f t="shared" si="2"/>
        <v>5.05</v>
      </c>
      <c r="R38" s="60">
        <f t="shared" si="2"/>
        <v>0.35</v>
      </c>
      <c r="S38" s="60">
        <f t="shared" si="2"/>
        <v>5.18</v>
      </c>
      <c r="T38" s="60">
        <f t="shared" si="2"/>
        <v>5.19</v>
      </c>
      <c r="U38" s="60">
        <f t="shared" si="2"/>
        <v>4.9800000000000004</v>
      </c>
      <c r="V38" s="71">
        <f t="shared" si="2"/>
        <v>4.3</v>
      </c>
      <c r="W38" s="60">
        <f t="shared" si="2"/>
        <v>4.58</v>
      </c>
      <c r="X38" s="60">
        <f t="shared" si="2"/>
        <v>6.14</v>
      </c>
      <c r="Y38" s="60">
        <f t="shared" si="2"/>
        <v>5.68</v>
      </c>
      <c r="Z38" s="60">
        <f t="shared" si="2"/>
        <v>6.09</v>
      </c>
      <c r="AA38" s="60">
        <f t="shared" si="2"/>
        <v>2.04</v>
      </c>
      <c r="AB38" s="60">
        <f t="shared" si="2"/>
        <v>5.17</v>
      </c>
      <c r="AC38" s="60">
        <f t="shared" si="2"/>
        <v>5.2</v>
      </c>
      <c r="AD38" s="60">
        <f t="shared" si="2"/>
        <v>4.72</v>
      </c>
      <c r="AE38" s="60">
        <f t="shared" si="2"/>
        <v>5.04</v>
      </c>
      <c r="AF38" s="89">
        <f t="shared" si="2"/>
        <v>5.16</v>
      </c>
      <c r="AG38" s="25"/>
      <c r="AH38" s="25"/>
      <c r="AI38" s="25"/>
      <c r="AJ38" s="25"/>
      <c r="AK38" s="25"/>
      <c r="AL38" s="25"/>
      <c r="AM38" s="25"/>
      <c r="AN38" s="25"/>
      <c r="AO38" s="25"/>
      <c r="AP38" s="25"/>
      <c r="AQ38" s="25"/>
      <c r="AR38" s="25"/>
      <c r="AS38" s="25"/>
      <c r="AT38" s="25"/>
      <c r="AU38" s="25"/>
      <c r="AV38" s="25"/>
      <c r="AW38" s="25"/>
      <c r="AX38" s="25"/>
      <c r="AY38" s="26"/>
    </row>
    <row r="39" spans="1:51" x14ac:dyDescent="0.25">
      <c r="A39" s="897" t="s">
        <v>96</v>
      </c>
      <c r="B39" s="960"/>
      <c r="C39" s="27"/>
      <c r="D39" s="27"/>
      <c r="E39" s="27"/>
      <c r="F39" s="27"/>
      <c r="G39" s="27"/>
      <c r="H39" s="27"/>
      <c r="I39" s="27"/>
      <c r="J39" s="27"/>
      <c r="K39" s="27"/>
      <c r="L39" s="27"/>
      <c r="M39" s="27"/>
      <c r="N39" s="72">
        <f t="shared" ref="N39:AF39" si="3">IFERROR(ROUND(MEDIAN(N8:N35),2),"--")</f>
        <v>9.5399999999999991</v>
      </c>
      <c r="O39" s="61">
        <f t="shared" si="3"/>
        <v>7.04</v>
      </c>
      <c r="P39" s="61">
        <f t="shared" si="3"/>
        <v>8.84</v>
      </c>
      <c r="Q39" s="61">
        <f t="shared" si="3"/>
        <v>9.68</v>
      </c>
      <c r="R39" s="61">
        <f t="shared" si="3"/>
        <v>7.5</v>
      </c>
      <c r="S39" s="61">
        <f t="shared" si="3"/>
        <v>9.19</v>
      </c>
      <c r="T39" s="61">
        <f t="shared" si="3"/>
        <v>6.82</v>
      </c>
      <c r="U39" s="61">
        <f t="shared" si="3"/>
        <v>6.1</v>
      </c>
      <c r="V39" s="72">
        <f t="shared" si="3"/>
        <v>6.38</v>
      </c>
      <c r="W39" s="61">
        <f t="shared" si="3"/>
        <v>7.34</v>
      </c>
      <c r="X39" s="61">
        <f t="shared" si="3"/>
        <v>7.65</v>
      </c>
      <c r="Y39" s="61">
        <f t="shared" si="3"/>
        <v>6.66</v>
      </c>
      <c r="Z39" s="61">
        <f t="shared" si="3"/>
        <v>7.39</v>
      </c>
      <c r="AA39" s="61">
        <f t="shared" si="3"/>
        <v>6.85</v>
      </c>
      <c r="AB39" s="61">
        <f t="shared" si="3"/>
        <v>7.96</v>
      </c>
      <c r="AC39" s="61">
        <f t="shared" si="3"/>
        <v>6.53</v>
      </c>
      <c r="AD39" s="61">
        <f t="shared" si="3"/>
        <v>6.49</v>
      </c>
      <c r="AE39" s="61">
        <f t="shared" si="3"/>
        <v>9.57</v>
      </c>
      <c r="AF39" s="90">
        <f t="shared" si="3"/>
        <v>7.68</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8818</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6" t="s">
        <v>7470</v>
      </c>
      <c r="B41" s="987"/>
      <c r="C41" s="988">
        <v>43480</v>
      </c>
      <c r="D41" s="987"/>
      <c r="E41" s="989">
        <v>8817.59</v>
      </c>
      <c r="F41" s="987"/>
      <c r="G41" s="990">
        <v>1454.3542</v>
      </c>
      <c r="H41" s="992"/>
      <c r="I41" s="991">
        <v>9.2099999999999994E-3</v>
      </c>
      <c r="J41" s="991">
        <v>5.3</v>
      </c>
      <c r="K41" s="991">
        <v>8.8999999999999999E-3</v>
      </c>
      <c r="L41" s="991">
        <v>8.8999999999999999E-3</v>
      </c>
      <c r="M41" s="996"/>
      <c r="N41" s="993">
        <v>4.9748999999999999</v>
      </c>
      <c r="O41" s="991">
        <v>4.9378000000000002</v>
      </c>
      <c r="P41" s="991">
        <v>4.9024999999999999</v>
      </c>
      <c r="Q41" s="991">
        <v>4.9405999999999999</v>
      </c>
      <c r="R41" s="991">
        <v>5.0050999999999997</v>
      </c>
      <c r="S41" s="991">
        <v>5.0678000000000001</v>
      </c>
      <c r="T41" s="991">
        <v>5.0827999999999998</v>
      </c>
      <c r="U41" s="1015">
        <v>5.1424000000000003</v>
      </c>
      <c r="V41" s="991">
        <v>5.2373000000000003</v>
      </c>
      <c r="W41" s="991">
        <v>5.7122999999999999</v>
      </c>
      <c r="X41" s="991">
        <v>6.0415999999999999</v>
      </c>
      <c r="Y41" s="997">
        <v>5.5782999999999996</v>
      </c>
      <c r="Z41" s="991" t="s">
        <v>430</v>
      </c>
      <c r="AA41" s="991">
        <v>5.0259999999999998</v>
      </c>
      <c r="AB41" s="991">
        <v>5.0580999999999996</v>
      </c>
      <c r="AC41" s="991">
        <v>5.0960000000000001</v>
      </c>
      <c r="AD41" s="991">
        <v>5.1905999999999999</v>
      </c>
      <c r="AE41" s="991">
        <v>4.9303999999999997</v>
      </c>
      <c r="AF41" s="991">
        <v>5.0650000000000004</v>
      </c>
      <c r="AG41" s="1016"/>
      <c r="AH41" s="994" t="s">
        <v>7307</v>
      </c>
      <c r="AI41" s="994" t="s">
        <v>7305</v>
      </c>
      <c r="AJ41" s="994" t="s">
        <v>7304</v>
      </c>
      <c r="AK41" s="994" t="s">
        <v>7304</v>
      </c>
      <c r="AL41" s="994" t="s">
        <v>8819</v>
      </c>
      <c r="AM41" s="994" t="s">
        <v>8819</v>
      </c>
      <c r="AN41" s="994" t="s">
        <v>7312</v>
      </c>
      <c r="AO41" s="1017" t="s">
        <v>7312</v>
      </c>
      <c r="AP41" s="994" t="s">
        <v>7306</v>
      </c>
      <c r="AQ41" s="994" t="s">
        <v>7305</v>
      </c>
      <c r="AR41" s="994" t="s">
        <v>7307</v>
      </c>
      <c r="AS41" s="994" t="s">
        <v>7314</v>
      </c>
      <c r="AT41" s="989" t="s">
        <v>430</v>
      </c>
      <c r="AU41" s="994" t="s">
        <v>7304</v>
      </c>
      <c r="AV41" s="994" t="s">
        <v>8819</v>
      </c>
      <c r="AW41" s="994" t="s">
        <v>7312</v>
      </c>
      <c r="AX41" s="994" t="s">
        <v>7306</v>
      </c>
      <c r="AY41" s="1018" t="s">
        <v>7306</v>
      </c>
    </row>
    <row r="42" spans="1:51" x14ac:dyDescent="0.25">
      <c r="A42" s="986" t="s">
        <v>7549</v>
      </c>
      <c r="B42" s="999"/>
      <c r="C42" s="1000">
        <v>37929</v>
      </c>
      <c r="D42" s="999"/>
      <c r="E42" s="1001">
        <v>51309.35</v>
      </c>
      <c r="F42" s="999"/>
      <c r="G42" s="1002">
        <v>5649.2838000000002</v>
      </c>
      <c r="H42" s="1019"/>
      <c r="I42" s="1005">
        <v>0.11</v>
      </c>
      <c r="J42" s="1003">
        <v>6.4</v>
      </c>
      <c r="K42" s="1003">
        <v>0.11</v>
      </c>
      <c r="L42" s="1020">
        <v>0.11</v>
      </c>
      <c r="M42" s="1003"/>
      <c r="N42" s="1005">
        <v>7.3651</v>
      </c>
      <c r="O42" s="1003">
        <v>6.0209999999999999</v>
      </c>
      <c r="P42" s="1003">
        <v>6.2714999999999996</v>
      </c>
      <c r="Q42" s="1003">
        <v>6.7817999999999996</v>
      </c>
      <c r="R42" s="1003">
        <v>6.2012999999999998</v>
      </c>
      <c r="S42" s="1003">
        <v>6.6929999999999996</v>
      </c>
      <c r="T42" s="1003">
        <v>6.6666999999999996</v>
      </c>
      <c r="U42" s="1020">
        <v>6.4302999999999999</v>
      </c>
      <c r="V42" s="1005">
        <v>6.3122999999999996</v>
      </c>
      <c r="W42" s="1003">
        <v>6.6398000000000001</v>
      </c>
      <c r="X42" s="1003">
        <v>6.8456999999999999</v>
      </c>
      <c r="Y42" s="1009">
        <v>6.1546000000000003</v>
      </c>
      <c r="Z42" s="1003">
        <v>5.9927000000000001</v>
      </c>
      <c r="AA42" s="1003">
        <v>6.1543000000000001</v>
      </c>
      <c r="AB42" s="1003">
        <v>6.9058000000000002</v>
      </c>
      <c r="AC42" s="1003">
        <v>6.524</v>
      </c>
      <c r="AD42" s="1003">
        <v>6.3635000000000002</v>
      </c>
      <c r="AE42" s="1003">
        <v>6.6288</v>
      </c>
      <c r="AF42" s="1020">
        <v>6.8509000000000002</v>
      </c>
      <c r="AG42" s="1001"/>
      <c r="AH42" s="1021" t="s">
        <v>7384</v>
      </c>
      <c r="AI42" s="1006" t="s">
        <v>7384</v>
      </c>
      <c r="AJ42" s="1006" t="s">
        <v>7385</v>
      </c>
      <c r="AK42" s="1006" t="s">
        <v>8630</v>
      </c>
      <c r="AL42" s="1006" t="s">
        <v>7388</v>
      </c>
      <c r="AM42" s="1006" t="s">
        <v>8639</v>
      </c>
      <c r="AN42" s="1006" t="s">
        <v>8639</v>
      </c>
      <c r="AO42" s="1022" t="s">
        <v>8630</v>
      </c>
      <c r="AP42" s="1006" t="s">
        <v>8630</v>
      </c>
      <c r="AQ42" s="1006" t="s">
        <v>7384</v>
      </c>
      <c r="AR42" s="1006" t="s">
        <v>8630</v>
      </c>
      <c r="AS42" s="1006" t="s">
        <v>7309</v>
      </c>
      <c r="AT42" s="1006" t="s">
        <v>7390</v>
      </c>
      <c r="AU42" s="1006" t="s">
        <v>7390</v>
      </c>
      <c r="AV42" s="1006" t="s">
        <v>8639</v>
      </c>
      <c r="AW42" s="1006" t="s">
        <v>8630</v>
      </c>
      <c r="AX42" s="1006" t="s">
        <v>8630</v>
      </c>
      <c r="AY42" s="1023" t="s">
        <v>7390</v>
      </c>
    </row>
    <row r="43" spans="1:51" x14ac:dyDescent="0.25">
      <c r="A43" s="986" t="s">
        <v>7632</v>
      </c>
      <c r="B43" s="999"/>
      <c r="C43" s="1000">
        <v>38212</v>
      </c>
      <c r="D43" s="999"/>
      <c r="E43" s="1001">
        <v>15766.9</v>
      </c>
      <c r="F43" s="999"/>
      <c r="G43" s="1002">
        <v>45.819000000000003</v>
      </c>
      <c r="H43" s="1004"/>
      <c r="I43" s="1003">
        <v>0.52</v>
      </c>
      <c r="J43" s="1003">
        <v>7.25</v>
      </c>
      <c r="K43" s="1003">
        <v>0.39</v>
      </c>
      <c r="L43" s="1003">
        <v>0.4</v>
      </c>
      <c r="M43" s="1003"/>
      <c r="N43" s="1005">
        <v>3.0274000000000001</v>
      </c>
      <c r="O43" s="1003">
        <v>4.2766999999999999</v>
      </c>
      <c r="P43" s="1003">
        <v>6.2210000000000001</v>
      </c>
      <c r="Q43" s="1003">
        <v>6.8403</v>
      </c>
      <c r="R43" s="1003">
        <v>6.5505000000000004</v>
      </c>
      <c r="S43" s="1003">
        <v>6.7713999999999999</v>
      </c>
      <c r="T43" s="1003">
        <v>6.1939000000000002</v>
      </c>
      <c r="U43" s="1020">
        <v>5.9932999999999996</v>
      </c>
      <c r="V43" s="1003">
        <v>6.0195999999999996</v>
      </c>
      <c r="W43" s="1003">
        <v>6.6471999999999998</v>
      </c>
      <c r="X43" s="1003">
        <v>6.7613000000000003</v>
      </c>
      <c r="Y43" s="1009">
        <v>6.0438999999999998</v>
      </c>
      <c r="Z43" s="1003">
        <v>6.2824999999999998</v>
      </c>
      <c r="AA43" s="1003">
        <v>5.9206000000000003</v>
      </c>
      <c r="AB43" s="1003">
        <v>6.3541999999999996</v>
      </c>
      <c r="AC43" s="1003">
        <v>6.0936000000000003</v>
      </c>
      <c r="AD43" s="1003">
        <v>6.0513000000000003</v>
      </c>
      <c r="AE43" s="1003">
        <v>7.0153999999999996</v>
      </c>
      <c r="AF43" s="1003">
        <v>7.1589999999999998</v>
      </c>
      <c r="AG43" s="1024"/>
      <c r="AH43" s="1006" t="s">
        <v>8632</v>
      </c>
      <c r="AI43" s="1006" t="s">
        <v>8632</v>
      </c>
      <c r="AJ43" s="1006" t="s">
        <v>8632</v>
      </c>
      <c r="AK43" s="1006" t="s">
        <v>8632</v>
      </c>
      <c r="AL43" s="1006" t="s">
        <v>7318</v>
      </c>
      <c r="AM43" s="1006" t="s">
        <v>8633</v>
      </c>
      <c r="AN43" s="1006" t="s">
        <v>7318</v>
      </c>
      <c r="AO43" s="1025" t="s">
        <v>7316</v>
      </c>
      <c r="AP43" s="1006" t="s">
        <v>8634</v>
      </c>
      <c r="AQ43" s="1006" t="s">
        <v>7316</v>
      </c>
      <c r="AR43" s="1006" t="s">
        <v>7316</v>
      </c>
      <c r="AS43" s="1006" t="s">
        <v>7316</v>
      </c>
      <c r="AT43" s="1006" t="s">
        <v>7321</v>
      </c>
      <c r="AU43" s="1006" t="s">
        <v>8633</v>
      </c>
      <c r="AV43" s="1006" t="s">
        <v>8633</v>
      </c>
      <c r="AW43" s="1006" t="s">
        <v>7317</v>
      </c>
      <c r="AX43" s="1006" t="s">
        <v>7316</v>
      </c>
      <c r="AY43" s="1023" t="s">
        <v>8632</v>
      </c>
    </row>
    <row r="44" spans="1:51" x14ac:dyDescent="0.25">
      <c r="A44" s="986" t="s">
        <v>7687</v>
      </c>
      <c r="B44" s="1026"/>
      <c r="C44" s="1000">
        <v>39513</v>
      </c>
      <c r="D44" s="999"/>
      <c r="E44" s="1001">
        <v>12265.6</v>
      </c>
      <c r="F44" s="999"/>
      <c r="G44" s="1002">
        <v>3565.9508999999998</v>
      </c>
      <c r="H44" s="1004"/>
      <c r="I44" s="1003">
        <v>1.04</v>
      </c>
      <c r="J44" s="1003">
        <v>7.5</v>
      </c>
      <c r="K44" s="1003">
        <v>0.88</v>
      </c>
      <c r="L44" s="1003">
        <v>0.94</v>
      </c>
      <c r="M44" s="1008"/>
      <c r="N44" s="1003">
        <v>1.7667999999999999</v>
      </c>
      <c r="O44" s="1003">
        <v>4.0194999999999999</v>
      </c>
      <c r="P44" s="1003">
        <v>7.0164999999999997</v>
      </c>
      <c r="Q44" s="1003">
        <v>7.4664000000000001</v>
      </c>
      <c r="R44" s="1003">
        <v>7.2698999999999998</v>
      </c>
      <c r="S44" s="1003">
        <v>7.2518000000000002</v>
      </c>
      <c r="T44" s="1003">
        <v>5.976</v>
      </c>
      <c r="U44" s="1003">
        <v>5.5438999999999998</v>
      </c>
      <c r="V44" s="1003">
        <v>5.7243000000000004</v>
      </c>
      <c r="W44" s="1003">
        <v>6.6820000000000004</v>
      </c>
      <c r="X44" s="1003">
        <v>6.7618999999999998</v>
      </c>
      <c r="Y44" s="1009">
        <v>5.9332000000000003</v>
      </c>
      <c r="Z44" s="1003">
        <v>6.5792999999999999</v>
      </c>
      <c r="AA44" s="1003">
        <v>6.3811999999999998</v>
      </c>
      <c r="AB44" s="1003">
        <v>6.6379000000000001</v>
      </c>
      <c r="AC44" s="1003">
        <v>5.7670000000000003</v>
      </c>
      <c r="AD44" s="1003">
        <v>5.7538999999999998</v>
      </c>
      <c r="AE44" s="1003">
        <v>7.8532999999999999</v>
      </c>
      <c r="AF44" s="1003">
        <v>7.1345000000000001</v>
      </c>
      <c r="AG44" s="1024"/>
      <c r="AH44" s="1006" t="s">
        <v>8635</v>
      </c>
      <c r="AI44" s="1006" t="s">
        <v>7388</v>
      </c>
      <c r="AJ44" s="1006" t="s">
        <v>8637</v>
      </c>
      <c r="AK44" s="1006" t="s">
        <v>7388</v>
      </c>
      <c r="AL44" s="1006" t="s">
        <v>8636</v>
      </c>
      <c r="AM44" s="1006" t="s">
        <v>7384</v>
      </c>
      <c r="AN44" s="1006" t="s">
        <v>7390</v>
      </c>
      <c r="AO44" s="1027" t="s">
        <v>8630</v>
      </c>
      <c r="AP44" s="1006" t="s">
        <v>8630</v>
      </c>
      <c r="AQ44" s="1006" t="s">
        <v>7317</v>
      </c>
      <c r="AR44" s="1006" t="s">
        <v>7317</v>
      </c>
      <c r="AS44" s="1006" t="s">
        <v>8634</v>
      </c>
      <c r="AT44" s="1006" t="s">
        <v>7332</v>
      </c>
      <c r="AU44" s="1006" t="s">
        <v>7389</v>
      </c>
      <c r="AV44" s="1006" t="s">
        <v>7390</v>
      </c>
      <c r="AW44" s="1006" t="s">
        <v>8630</v>
      </c>
      <c r="AX44" s="1006" t="s">
        <v>8630</v>
      </c>
      <c r="AY44" s="1023" t="s">
        <v>7388</v>
      </c>
    </row>
    <row r="45" spans="1:51" x14ac:dyDescent="0.25">
      <c r="A45" s="986" t="s">
        <v>7742</v>
      </c>
      <c r="B45" s="1026"/>
      <c r="C45" s="1000">
        <v>37816</v>
      </c>
      <c r="D45" s="999"/>
      <c r="E45" s="1001">
        <v>30116.799999999999</v>
      </c>
      <c r="F45" s="999"/>
      <c r="G45" s="1002">
        <v>4822.4619000000002</v>
      </c>
      <c r="H45" s="1004"/>
      <c r="I45" s="1003">
        <v>0.46</v>
      </c>
      <c r="J45" s="1003">
        <v>6.92</v>
      </c>
      <c r="K45" s="1003">
        <v>0.46</v>
      </c>
      <c r="L45" s="1003">
        <v>0.46</v>
      </c>
      <c r="M45" s="1008"/>
      <c r="N45" s="1005">
        <v>7.7005999999999997</v>
      </c>
      <c r="O45" s="1003">
        <v>6.843</v>
      </c>
      <c r="P45" s="1003">
        <v>7.7487000000000004</v>
      </c>
      <c r="Q45" s="1003">
        <v>8.9413999999999998</v>
      </c>
      <c r="R45" s="1003">
        <v>7.5167999999999999</v>
      </c>
      <c r="S45" s="1003">
        <v>7.6424000000000003</v>
      </c>
      <c r="T45" s="1003">
        <v>6.6321000000000003</v>
      </c>
      <c r="U45" s="1020">
        <v>6.3909000000000002</v>
      </c>
      <c r="V45" s="1003">
        <v>6.3423999999999996</v>
      </c>
      <c r="W45" s="1003">
        <v>7.1333000000000002</v>
      </c>
      <c r="X45" s="1003">
        <v>7.2618</v>
      </c>
      <c r="Y45" s="1009">
        <v>6.5247000000000002</v>
      </c>
      <c r="Z45" s="1003">
        <v>6.5609999999999999</v>
      </c>
      <c r="AA45" s="1003">
        <v>6.5928000000000004</v>
      </c>
      <c r="AB45" s="1003">
        <v>7.2916999999999996</v>
      </c>
      <c r="AC45" s="1003">
        <v>6.4804000000000004</v>
      </c>
      <c r="AD45" s="1003">
        <v>6.3776999999999999</v>
      </c>
      <c r="AE45" s="1003">
        <v>8.5998999999999999</v>
      </c>
      <c r="AF45" s="1003">
        <v>7.0484999999999998</v>
      </c>
      <c r="AG45" s="1024"/>
      <c r="AH45" s="1006" t="s">
        <v>8820</v>
      </c>
      <c r="AI45" s="1006" t="s">
        <v>8821</v>
      </c>
      <c r="AJ45" s="1006" t="s">
        <v>8821</v>
      </c>
      <c r="AK45" s="1006" t="s">
        <v>8821</v>
      </c>
      <c r="AL45" s="1006" t="s">
        <v>8822</v>
      </c>
      <c r="AM45" s="1006" t="s">
        <v>8823</v>
      </c>
      <c r="AN45" s="1006" t="s">
        <v>8824</v>
      </c>
      <c r="AO45" s="1025" t="s">
        <v>8825</v>
      </c>
      <c r="AP45" s="1006" t="s">
        <v>8826</v>
      </c>
      <c r="AQ45" s="1006" t="s">
        <v>8827</v>
      </c>
      <c r="AR45" s="1006" t="s">
        <v>8828</v>
      </c>
      <c r="AS45" s="1006" t="s">
        <v>7359</v>
      </c>
      <c r="AT45" s="1006" t="s">
        <v>7290</v>
      </c>
      <c r="AU45" s="1006" t="s">
        <v>8820</v>
      </c>
      <c r="AV45" s="1006" t="s">
        <v>8820</v>
      </c>
      <c r="AW45" s="1006" t="s">
        <v>8828</v>
      </c>
      <c r="AX45" s="1006" t="s">
        <v>8828</v>
      </c>
      <c r="AY45" s="1023" t="s">
        <v>8821</v>
      </c>
    </row>
    <row r="46" spans="1:51" x14ac:dyDescent="0.25">
      <c r="A46" s="986" t="s">
        <v>7788</v>
      </c>
      <c r="B46" s="1028"/>
      <c r="C46" s="1000">
        <v>37378</v>
      </c>
      <c r="D46" s="1011"/>
      <c r="E46" s="1001">
        <v>14306.8</v>
      </c>
      <c r="F46" s="1011"/>
      <c r="G46" s="1002">
        <v>55.313299999999998</v>
      </c>
      <c r="H46" s="1012"/>
      <c r="I46" s="1003">
        <v>4.5599999999999996</v>
      </c>
      <c r="J46" s="1003">
        <v>7.55</v>
      </c>
      <c r="K46" s="1003">
        <v>2.69</v>
      </c>
      <c r="L46" s="1003">
        <v>2.83</v>
      </c>
      <c r="M46" s="1008"/>
      <c r="N46" s="1005">
        <v>15.7118</v>
      </c>
      <c r="O46" s="1003">
        <v>7.8356000000000003</v>
      </c>
      <c r="P46" s="1003">
        <v>9.7182999999999993</v>
      </c>
      <c r="Q46" s="1003">
        <v>11.0905</v>
      </c>
      <c r="R46" s="1003">
        <v>6.6703999999999999</v>
      </c>
      <c r="S46" s="1003">
        <v>8.9539000000000009</v>
      </c>
      <c r="T46" s="1003">
        <v>5.5121000000000002</v>
      </c>
      <c r="U46" s="1020">
        <v>4.8966000000000003</v>
      </c>
      <c r="V46" s="1003">
        <v>5.3177000000000003</v>
      </c>
      <c r="W46" s="1003">
        <v>6.6607000000000003</v>
      </c>
      <c r="X46" s="1003">
        <v>6.8815999999999997</v>
      </c>
      <c r="Y46" s="1013">
        <v>5.8056000000000001</v>
      </c>
      <c r="Z46" s="1003">
        <v>6.5252999999999997</v>
      </c>
      <c r="AA46" s="1003">
        <v>5.7717999999999998</v>
      </c>
      <c r="AB46" s="1003">
        <v>7.5864000000000003</v>
      </c>
      <c r="AC46" s="1003">
        <v>5.3185000000000002</v>
      </c>
      <c r="AD46" s="1003">
        <v>5.3445999999999998</v>
      </c>
      <c r="AE46" s="1003">
        <v>11.488099999999999</v>
      </c>
      <c r="AF46" s="1003">
        <v>7.2929000000000004</v>
      </c>
      <c r="AG46" s="1024"/>
      <c r="AH46" s="1006" t="s">
        <v>7425</v>
      </c>
      <c r="AI46" s="1006" t="s">
        <v>7427</v>
      </c>
      <c r="AJ46" s="1006" t="s">
        <v>7427</v>
      </c>
      <c r="AK46" s="1006" t="s">
        <v>7425</v>
      </c>
      <c r="AL46" s="1006" t="s">
        <v>7427</v>
      </c>
      <c r="AM46" s="1006" t="s">
        <v>7415</v>
      </c>
      <c r="AN46" s="1006" t="s">
        <v>7415</v>
      </c>
      <c r="AO46" s="1029" t="s">
        <v>8652</v>
      </c>
      <c r="AP46" s="1006" t="s">
        <v>7416</v>
      </c>
      <c r="AQ46" s="1006" t="s">
        <v>7415</v>
      </c>
      <c r="AR46" s="1006" t="s">
        <v>8652</v>
      </c>
      <c r="AS46" s="1006" t="s">
        <v>8651</v>
      </c>
      <c r="AT46" s="1006" t="s">
        <v>8651</v>
      </c>
      <c r="AU46" s="1006" t="s">
        <v>7333</v>
      </c>
      <c r="AV46" s="1006" t="s">
        <v>7419</v>
      </c>
      <c r="AW46" s="1006" t="s">
        <v>8652</v>
      </c>
      <c r="AX46" s="1006" t="s">
        <v>8652</v>
      </c>
      <c r="AY46" s="1023" t="s">
        <v>7427</v>
      </c>
    </row>
    <row r="47" spans="1:51" x14ac:dyDescent="0.25">
      <c r="A47" s="986" t="s">
        <v>7842</v>
      </c>
      <c r="B47" s="999"/>
      <c r="C47" s="1000">
        <v>41719</v>
      </c>
      <c r="D47" s="999"/>
      <c r="E47" s="1001">
        <v>1918.38</v>
      </c>
      <c r="F47" s="999"/>
      <c r="G47" s="1002">
        <v>24.6084</v>
      </c>
      <c r="H47" s="1004"/>
      <c r="I47" s="1003">
        <v>5.55</v>
      </c>
      <c r="J47" s="1003">
        <v>8.3699999999999992</v>
      </c>
      <c r="K47" s="1003">
        <v>2.99</v>
      </c>
      <c r="L47" s="1003">
        <v>3.14</v>
      </c>
      <c r="M47" s="1008"/>
      <c r="N47" s="1005">
        <v>70.440899999999999</v>
      </c>
      <c r="O47" s="1003">
        <v>20.552700000000002</v>
      </c>
      <c r="P47" s="1003">
        <v>18.7773</v>
      </c>
      <c r="Q47" s="1003">
        <v>21.168800000000001</v>
      </c>
      <c r="R47" s="1003">
        <v>10.4068</v>
      </c>
      <c r="S47" s="1003">
        <v>12.801299999999999</v>
      </c>
      <c r="T47" s="1003">
        <v>6.5548000000000002</v>
      </c>
      <c r="U47" s="1020">
        <v>6.2542999999999997</v>
      </c>
      <c r="V47" s="1003">
        <v>7.4804000000000004</v>
      </c>
      <c r="W47" s="1003">
        <v>8.0434000000000001</v>
      </c>
      <c r="X47" s="1003">
        <v>8.2057000000000002</v>
      </c>
      <c r="Y47" s="1009">
        <v>6.6497999999999999</v>
      </c>
      <c r="Z47" s="1003">
        <v>6.7103999999999999</v>
      </c>
      <c r="AA47" s="1003">
        <v>9.7337000000000007</v>
      </c>
      <c r="AB47" s="1003">
        <v>10.993499999999999</v>
      </c>
      <c r="AC47" s="1003">
        <v>6.8362999999999996</v>
      </c>
      <c r="AD47" s="1003">
        <v>6.9809999999999999</v>
      </c>
      <c r="AE47" s="1003">
        <v>21.348500000000001</v>
      </c>
      <c r="AF47" s="1003">
        <v>7.5289000000000001</v>
      </c>
      <c r="AG47" s="1024"/>
      <c r="AH47" s="1006" t="s">
        <v>7440</v>
      </c>
      <c r="AI47" s="1006" t="s">
        <v>7440</v>
      </c>
      <c r="AJ47" s="1006" t="s">
        <v>7405</v>
      </c>
      <c r="AK47" s="1006" t="s">
        <v>7407</v>
      </c>
      <c r="AL47" s="1006" t="s">
        <v>7407</v>
      </c>
      <c r="AM47" s="1006" t="s">
        <v>7440</v>
      </c>
      <c r="AN47" s="1006" t="s">
        <v>7324</v>
      </c>
      <c r="AO47" s="1025" t="s">
        <v>7293</v>
      </c>
      <c r="AP47" s="1006" t="s">
        <v>7405</v>
      </c>
      <c r="AQ47" s="1006" t="s">
        <v>7406</v>
      </c>
      <c r="AR47" s="1006" t="s">
        <v>7440</v>
      </c>
      <c r="AS47" s="1006" t="s">
        <v>7406</v>
      </c>
      <c r="AT47" s="1006" t="s">
        <v>7293</v>
      </c>
      <c r="AU47" s="1006" t="s">
        <v>7407</v>
      </c>
      <c r="AV47" s="1006" t="s">
        <v>7405</v>
      </c>
      <c r="AW47" s="1006" t="s">
        <v>7293</v>
      </c>
      <c r="AX47" s="1006" t="s">
        <v>7406</v>
      </c>
      <c r="AY47" s="1023" t="s">
        <v>7407</v>
      </c>
    </row>
    <row r="48" spans="1:51" x14ac:dyDescent="0.25">
      <c r="A48" s="986" t="s">
        <v>7867</v>
      </c>
      <c r="B48" s="999"/>
      <c r="C48" s="1000">
        <v>36489</v>
      </c>
      <c r="D48" s="999"/>
      <c r="E48" s="1001">
        <v>1808.6</v>
      </c>
      <c r="F48" s="999"/>
      <c r="G48" s="1002">
        <v>80.636899999999997</v>
      </c>
      <c r="H48" s="1004"/>
      <c r="I48" s="1003">
        <v>11.42</v>
      </c>
      <c r="J48" s="1003">
        <v>7.02</v>
      </c>
      <c r="K48" s="1003">
        <v>5.53</v>
      </c>
      <c r="L48" s="1003">
        <v>5.75</v>
      </c>
      <c r="M48" s="1008"/>
      <c r="N48" s="1005">
        <v>56.850299999999997</v>
      </c>
      <c r="O48" s="1003">
        <v>25.976900000000001</v>
      </c>
      <c r="P48" s="1003">
        <v>22.0136</v>
      </c>
      <c r="Q48" s="1003">
        <v>20.887499999999999</v>
      </c>
      <c r="R48" s="1003">
        <v>8.2414000000000005</v>
      </c>
      <c r="S48" s="1003">
        <v>15.194699999999999</v>
      </c>
      <c r="T48" s="1003">
        <v>7.1746999999999996</v>
      </c>
      <c r="U48" s="1020">
        <v>5.1003999999999996</v>
      </c>
      <c r="V48" s="1003">
        <v>5.3876999999999997</v>
      </c>
      <c r="W48" s="1003">
        <v>5.8685</v>
      </c>
      <c r="X48" s="1003">
        <v>6.6234000000000002</v>
      </c>
      <c r="Y48" s="1009">
        <v>5.5670000000000002</v>
      </c>
      <c r="Z48" s="1003">
        <v>5.9832000000000001</v>
      </c>
      <c r="AA48" s="1003">
        <v>7.2098000000000004</v>
      </c>
      <c r="AB48" s="1003">
        <v>12.8736</v>
      </c>
      <c r="AC48" s="1003">
        <v>6.0644999999999998</v>
      </c>
      <c r="AD48" s="1003">
        <v>5.5734000000000004</v>
      </c>
      <c r="AE48" s="1003">
        <v>21.489799999999999</v>
      </c>
      <c r="AF48" s="1003">
        <v>8.1207999999999991</v>
      </c>
      <c r="AG48" s="1024"/>
      <c r="AH48" s="1006" t="s">
        <v>8653</v>
      </c>
      <c r="AI48" s="1006" t="s">
        <v>8654</v>
      </c>
      <c r="AJ48" s="1006" t="s">
        <v>7342</v>
      </c>
      <c r="AK48" s="1006" t="s">
        <v>8653</v>
      </c>
      <c r="AL48" s="1006" t="s">
        <v>7433</v>
      </c>
      <c r="AM48" s="1006" t="s">
        <v>7433</v>
      </c>
      <c r="AN48" s="1006" t="s">
        <v>8654</v>
      </c>
      <c r="AO48" s="1025" t="s">
        <v>8654</v>
      </c>
      <c r="AP48" s="1006" t="s">
        <v>7321</v>
      </c>
      <c r="AQ48" s="1006" t="s">
        <v>7321</v>
      </c>
      <c r="AR48" s="1006" t="s">
        <v>8653</v>
      </c>
      <c r="AS48" s="1006" t="s">
        <v>8654</v>
      </c>
      <c r="AT48" s="1006" t="s">
        <v>7342</v>
      </c>
      <c r="AU48" s="1006" t="s">
        <v>7433</v>
      </c>
      <c r="AV48" s="1006" t="s">
        <v>7362</v>
      </c>
      <c r="AW48" s="1006" t="s">
        <v>7321</v>
      </c>
      <c r="AX48" s="1006" t="s">
        <v>7321</v>
      </c>
      <c r="AY48" s="1023" t="s">
        <v>8653</v>
      </c>
    </row>
    <row r="49" spans="1:51" x14ac:dyDescent="0.25">
      <c r="A49" s="986" t="s">
        <v>7900</v>
      </c>
      <c r="B49" s="999"/>
      <c r="C49" s="1000">
        <v>45362</v>
      </c>
      <c r="D49" s="999"/>
      <c r="E49" s="1001">
        <v>60.938600000000001</v>
      </c>
      <c r="F49" s="999"/>
      <c r="G49" s="1002">
        <v>11.2972</v>
      </c>
      <c r="H49" s="1004"/>
      <c r="I49" s="1003">
        <v>12.74</v>
      </c>
      <c r="J49" s="1003">
        <v>7.29</v>
      </c>
      <c r="K49" s="1003">
        <v>11.32</v>
      </c>
      <c r="L49" s="1003">
        <v>11.74</v>
      </c>
      <c r="M49" s="1008"/>
      <c r="N49" s="1005">
        <v>75.759699999999995</v>
      </c>
      <c r="O49" s="1003">
        <v>21.3613</v>
      </c>
      <c r="P49" s="1003">
        <v>22.2027</v>
      </c>
      <c r="Q49" s="1003">
        <v>5.2724000000000002</v>
      </c>
      <c r="R49" s="1003">
        <v>7.2999999999999995E-2</v>
      </c>
      <c r="S49" s="1003">
        <v>15.345800000000001</v>
      </c>
      <c r="T49" s="1003">
        <v>7.7481</v>
      </c>
      <c r="U49" s="1020">
        <v>4.6638999999999999</v>
      </c>
      <c r="V49" s="1003">
        <v>3.9788999999999999</v>
      </c>
      <c r="W49" s="1003">
        <v>4.2689000000000004</v>
      </c>
      <c r="X49" s="1003" t="s">
        <v>430</v>
      </c>
      <c r="Y49" s="1009" t="s">
        <v>430</v>
      </c>
      <c r="Z49" s="1003" t="s">
        <v>430</v>
      </c>
      <c r="AA49" s="1003">
        <v>1.7439</v>
      </c>
      <c r="AB49" s="1003">
        <v>16.129100000000001</v>
      </c>
      <c r="AC49" s="1003">
        <v>5.3686999999999996</v>
      </c>
      <c r="AD49" s="1003">
        <v>4.4020000000000001</v>
      </c>
      <c r="AE49" s="1003">
        <v>8.2754999999999992</v>
      </c>
      <c r="AF49" s="1003">
        <v>5.1590999999999996</v>
      </c>
      <c r="AG49" s="1024"/>
      <c r="AH49" s="1006" t="s">
        <v>7383</v>
      </c>
      <c r="AI49" s="1006" t="s">
        <v>7380</v>
      </c>
      <c r="AJ49" s="1006" t="s">
        <v>7380</v>
      </c>
      <c r="AK49" s="1006" t="s">
        <v>7380</v>
      </c>
      <c r="AL49" s="1006" t="s">
        <v>7380</v>
      </c>
      <c r="AM49" s="1006" t="s">
        <v>7337</v>
      </c>
      <c r="AN49" s="1006" t="s">
        <v>8654</v>
      </c>
      <c r="AO49" s="1022" t="s">
        <v>8654</v>
      </c>
      <c r="AP49" s="1006" t="s">
        <v>7383</v>
      </c>
      <c r="AQ49" s="1006" t="s">
        <v>7383</v>
      </c>
      <c r="AR49" s="1001" t="s">
        <v>430</v>
      </c>
      <c r="AS49" s="1001" t="s">
        <v>430</v>
      </c>
      <c r="AT49" s="1001" t="s">
        <v>430</v>
      </c>
      <c r="AU49" s="1006" t="s">
        <v>7342</v>
      </c>
      <c r="AV49" s="1006" t="s">
        <v>8654</v>
      </c>
      <c r="AW49" s="1006" t="s">
        <v>7321</v>
      </c>
      <c r="AX49" s="1006" t="s">
        <v>7337</v>
      </c>
      <c r="AY49" s="1023" t="s">
        <v>7380</v>
      </c>
    </row>
    <row r="50" spans="1:51" x14ac:dyDescent="0.25">
      <c r="A50" s="986" t="s">
        <v>7924</v>
      </c>
      <c r="B50" s="999"/>
      <c r="C50" s="1000">
        <v>39594</v>
      </c>
      <c r="D50" s="999"/>
      <c r="E50" s="1001">
        <v>2366.54</v>
      </c>
      <c r="F50" s="999"/>
      <c r="G50" s="1002">
        <v>39.8825</v>
      </c>
      <c r="H50" s="1004"/>
      <c r="I50" s="1003">
        <v>17.28</v>
      </c>
      <c r="J50" s="1003">
        <v>7.82</v>
      </c>
      <c r="K50" s="1003">
        <v>6.67</v>
      </c>
      <c r="L50" s="1003">
        <v>6.95</v>
      </c>
      <c r="M50" s="1003"/>
      <c r="N50" s="1005">
        <v>69.687100000000001</v>
      </c>
      <c r="O50" s="1003">
        <v>27.762899999999998</v>
      </c>
      <c r="P50" s="1003">
        <v>32.7988</v>
      </c>
      <c r="Q50" s="1003">
        <v>24.180499999999999</v>
      </c>
      <c r="R50" s="1003">
        <v>11.248100000000001</v>
      </c>
      <c r="S50" s="1003">
        <v>16.2072</v>
      </c>
      <c r="T50" s="1003">
        <v>8.8173999999999992</v>
      </c>
      <c r="U50" s="1020">
        <v>7.2226999999999997</v>
      </c>
      <c r="V50" s="1003">
        <v>7.2591999999999999</v>
      </c>
      <c r="W50" s="1003">
        <v>6.6486999999999998</v>
      </c>
      <c r="X50" s="1003">
        <v>7.4297000000000004</v>
      </c>
      <c r="Y50" s="1009">
        <v>6.1604999999999999</v>
      </c>
      <c r="Z50" s="1003">
        <v>7.1615000000000002</v>
      </c>
      <c r="AA50" s="1003">
        <v>10.3208</v>
      </c>
      <c r="AB50" s="1003">
        <v>13.8847</v>
      </c>
      <c r="AC50" s="1003">
        <v>7.5618999999999996</v>
      </c>
      <c r="AD50" s="1003">
        <v>6.7171000000000003</v>
      </c>
      <c r="AE50" s="1003">
        <v>26.148099999999999</v>
      </c>
      <c r="AF50" s="1003">
        <v>7.8848000000000003</v>
      </c>
      <c r="AG50" s="1024"/>
      <c r="AH50" s="1006" t="s">
        <v>7331</v>
      </c>
      <c r="AI50" s="1006" t="s">
        <v>7331</v>
      </c>
      <c r="AJ50" s="1006" t="s">
        <v>7282</v>
      </c>
      <c r="AK50" s="1006" t="s">
        <v>7282</v>
      </c>
      <c r="AL50" s="1006" t="s">
        <v>8655</v>
      </c>
      <c r="AM50" s="1006" t="s">
        <v>7393</v>
      </c>
      <c r="AN50" s="1006" t="s">
        <v>7393</v>
      </c>
      <c r="AO50" s="1027" t="s">
        <v>7393</v>
      </c>
      <c r="AP50" s="1006" t="s">
        <v>7393</v>
      </c>
      <c r="AQ50" s="1006" t="s">
        <v>7391</v>
      </c>
      <c r="AR50" s="1006" t="s">
        <v>7282</v>
      </c>
      <c r="AS50" s="1006" t="s">
        <v>7392</v>
      </c>
      <c r="AT50" s="1006" t="s">
        <v>7393</v>
      </c>
      <c r="AU50" s="1006" t="s">
        <v>8655</v>
      </c>
      <c r="AV50" s="1006" t="s">
        <v>7393</v>
      </c>
      <c r="AW50" s="1006" t="s">
        <v>7393</v>
      </c>
      <c r="AX50" s="1006" t="s">
        <v>7331</v>
      </c>
      <c r="AY50" s="1023" t="s">
        <v>7282</v>
      </c>
    </row>
    <row r="51" spans="1:51" x14ac:dyDescent="0.25">
      <c r="A51" s="986" t="s">
        <v>7974</v>
      </c>
      <c r="B51" s="999"/>
      <c r="C51" s="1000">
        <v>39346</v>
      </c>
      <c r="D51" s="999"/>
      <c r="E51" s="1001">
        <v>15193</v>
      </c>
      <c r="F51" s="999"/>
      <c r="G51" s="1002">
        <v>4020.2179000000001</v>
      </c>
      <c r="H51" s="1004"/>
      <c r="I51" s="1003">
        <v>5.47</v>
      </c>
      <c r="J51" s="1003">
        <v>7.55</v>
      </c>
      <c r="K51" s="1003">
        <v>3.1</v>
      </c>
      <c r="L51" s="1003">
        <v>3.27</v>
      </c>
      <c r="M51" s="1008"/>
      <c r="N51" s="1005">
        <v>20.562100000000001</v>
      </c>
      <c r="O51" s="1003">
        <v>10.074999999999999</v>
      </c>
      <c r="P51" s="1003">
        <v>11.218400000000001</v>
      </c>
      <c r="Q51" s="1003">
        <v>12.0642</v>
      </c>
      <c r="R51" s="1003">
        <v>6.6102999999999996</v>
      </c>
      <c r="S51" s="1003">
        <v>9.9764999999999997</v>
      </c>
      <c r="T51" s="1003">
        <v>5.8296000000000001</v>
      </c>
      <c r="U51" s="1020">
        <v>5.0892999999999997</v>
      </c>
      <c r="V51" s="1003">
        <v>5.7020999999999997</v>
      </c>
      <c r="W51" s="1003">
        <v>7.1250999999999998</v>
      </c>
      <c r="X51" s="1003">
        <v>7.3428000000000004</v>
      </c>
      <c r="Y51" s="1009">
        <v>6.2824999999999998</v>
      </c>
      <c r="Z51" s="1003">
        <v>7.0590000000000002</v>
      </c>
      <c r="AA51" s="1003">
        <v>5.7172000000000001</v>
      </c>
      <c r="AB51" s="1003">
        <v>8.4236000000000004</v>
      </c>
      <c r="AC51" s="1003">
        <v>5.5727000000000002</v>
      </c>
      <c r="AD51" s="1003">
        <v>5.6668000000000003</v>
      </c>
      <c r="AE51" s="1003">
        <v>12.2285</v>
      </c>
      <c r="AF51" s="1003">
        <v>7.6364000000000001</v>
      </c>
      <c r="AG51" s="1024"/>
      <c r="AH51" s="1006" t="s">
        <v>7301</v>
      </c>
      <c r="AI51" s="1006" t="s">
        <v>8657</v>
      </c>
      <c r="AJ51" s="1006" t="s">
        <v>8657</v>
      </c>
      <c r="AK51" s="1006" t="s">
        <v>7297</v>
      </c>
      <c r="AL51" s="1006" t="s">
        <v>7297</v>
      </c>
      <c r="AM51" s="1006" t="s">
        <v>7299</v>
      </c>
      <c r="AN51" s="1006" t="s">
        <v>8658</v>
      </c>
      <c r="AO51" s="1022" t="s">
        <v>7301</v>
      </c>
      <c r="AP51" s="1006" t="s">
        <v>7290</v>
      </c>
      <c r="AQ51" s="1006" t="s">
        <v>7301</v>
      </c>
      <c r="AR51" s="1006" t="s">
        <v>7286</v>
      </c>
      <c r="AS51" s="1006" t="s">
        <v>7425</v>
      </c>
      <c r="AT51" s="1006" t="s">
        <v>8654</v>
      </c>
      <c r="AU51" s="1006" t="s">
        <v>7286</v>
      </c>
      <c r="AV51" s="1006" t="s">
        <v>8648</v>
      </c>
      <c r="AW51" s="1006" t="s">
        <v>7300</v>
      </c>
      <c r="AX51" s="1006" t="s">
        <v>7300</v>
      </c>
      <c r="AY51" s="1023" t="s">
        <v>7297</v>
      </c>
    </row>
    <row r="52" spans="1:51" x14ac:dyDescent="0.25">
      <c r="A52" s="986" t="s">
        <v>8019</v>
      </c>
      <c r="B52" s="999"/>
      <c r="C52" s="1000">
        <v>40309</v>
      </c>
      <c r="D52" s="999"/>
      <c r="E52" s="1001">
        <v>771.46699999999998</v>
      </c>
      <c r="F52" s="999"/>
      <c r="G52" s="1002">
        <v>31.933399999999999</v>
      </c>
      <c r="H52" s="1004"/>
      <c r="I52" s="1003">
        <v>2.73</v>
      </c>
      <c r="J52" s="1003">
        <v>8.57</v>
      </c>
      <c r="K52" s="1003">
        <v>1.69</v>
      </c>
      <c r="L52" s="1003">
        <v>1.78</v>
      </c>
      <c r="M52" s="1008"/>
      <c r="N52" s="1005">
        <v>41.08</v>
      </c>
      <c r="O52" s="1003">
        <v>4.2686999999999999</v>
      </c>
      <c r="P52" s="1003">
        <v>11.9964</v>
      </c>
      <c r="Q52" s="1003">
        <v>19.179200000000002</v>
      </c>
      <c r="R52" s="1003">
        <v>11.042199999999999</v>
      </c>
      <c r="S52" s="1003">
        <v>11.6822</v>
      </c>
      <c r="T52" s="1003">
        <v>6.7481999999999998</v>
      </c>
      <c r="U52" s="1020">
        <v>6.5110000000000001</v>
      </c>
      <c r="V52" s="1003">
        <v>7.5282</v>
      </c>
      <c r="W52" s="1003">
        <v>7.3666</v>
      </c>
      <c r="X52" s="1003">
        <v>7.7679</v>
      </c>
      <c r="Y52" s="1009">
        <v>5.8997000000000002</v>
      </c>
      <c r="Z52" s="1003">
        <v>6.4935999999999998</v>
      </c>
      <c r="AA52" s="1003">
        <v>10.134</v>
      </c>
      <c r="AB52" s="1003">
        <v>9.9346999999999994</v>
      </c>
      <c r="AC52" s="1003">
        <v>7.0660999999999996</v>
      </c>
      <c r="AD52" s="1003">
        <v>6.9208999999999996</v>
      </c>
      <c r="AE52" s="1003">
        <v>18.657399999999999</v>
      </c>
      <c r="AF52" s="1003">
        <v>7.3978000000000002</v>
      </c>
      <c r="AG52" s="1024"/>
      <c r="AH52" s="1006" t="s">
        <v>7405</v>
      </c>
      <c r="AI52" s="1006" t="s">
        <v>7323</v>
      </c>
      <c r="AJ52" s="1006" t="s">
        <v>7406</v>
      </c>
      <c r="AK52" s="1006" t="s">
        <v>7405</v>
      </c>
      <c r="AL52" s="1006" t="s">
        <v>7406</v>
      </c>
      <c r="AM52" s="1006" t="s">
        <v>7293</v>
      </c>
      <c r="AN52" s="1006" t="s">
        <v>7324</v>
      </c>
      <c r="AO52" s="1025" t="s">
        <v>7324</v>
      </c>
      <c r="AP52" s="1006" t="s">
        <v>7293</v>
      </c>
      <c r="AQ52" s="1006" t="s">
        <v>7323</v>
      </c>
      <c r="AR52" s="1006" t="s">
        <v>7323</v>
      </c>
      <c r="AS52" s="1006" t="s">
        <v>7322</v>
      </c>
      <c r="AT52" s="1006" t="s">
        <v>7382</v>
      </c>
      <c r="AU52" s="1006" t="s">
        <v>7440</v>
      </c>
      <c r="AV52" s="1006" t="s">
        <v>7325</v>
      </c>
      <c r="AW52" s="1006" t="s">
        <v>7324</v>
      </c>
      <c r="AX52" s="1006" t="s">
        <v>7324</v>
      </c>
      <c r="AY52" s="1023" t="s">
        <v>7405</v>
      </c>
    </row>
    <row r="53" spans="1:51" x14ac:dyDescent="0.25">
      <c r="A53" s="986" t="s">
        <v>8052</v>
      </c>
      <c r="B53" s="999"/>
      <c r="C53" s="1000">
        <v>36158</v>
      </c>
      <c r="D53" s="999"/>
      <c r="E53" s="1001">
        <v>4994.5600000000004</v>
      </c>
      <c r="F53" s="999"/>
      <c r="G53" s="1002">
        <v>69.756</v>
      </c>
      <c r="H53" s="1004"/>
      <c r="I53" s="1003">
        <v>4.91</v>
      </c>
      <c r="J53" s="1003">
        <v>7.37</v>
      </c>
      <c r="K53" s="1003">
        <v>3.27</v>
      </c>
      <c r="L53" s="1003">
        <v>3.48</v>
      </c>
      <c r="M53" s="1008"/>
      <c r="N53" s="1005">
        <v>9.7873999999999999</v>
      </c>
      <c r="O53" s="1003">
        <v>6.4917999999999996</v>
      </c>
      <c r="P53" s="1003">
        <v>9.3530999999999995</v>
      </c>
      <c r="Q53" s="1003">
        <v>9.9158000000000008</v>
      </c>
      <c r="R53" s="1003">
        <v>6.2648999999999999</v>
      </c>
      <c r="S53" s="1003">
        <v>9.9420000000000002</v>
      </c>
      <c r="T53" s="1003">
        <v>5.9923000000000002</v>
      </c>
      <c r="U53" s="1020">
        <v>5.1569000000000003</v>
      </c>
      <c r="V53" s="1003">
        <v>6.0061999999999998</v>
      </c>
      <c r="W53" s="1003">
        <v>7.0816999999999997</v>
      </c>
      <c r="X53" s="1003">
        <v>7.2130000000000001</v>
      </c>
      <c r="Y53" s="1009">
        <v>6.2935999999999996</v>
      </c>
      <c r="Z53" s="1003">
        <v>7.1147999999999998</v>
      </c>
      <c r="AA53" s="1003">
        <v>4.6688000000000001</v>
      </c>
      <c r="AB53" s="1003">
        <v>8.2603000000000009</v>
      </c>
      <c r="AC53" s="1003">
        <v>5.7054</v>
      </c>
      <c r="AD53" s="1003">
        <v>6.1108000000000002</v>
      </c>
      <c r="AE53" s="1003">
        <v>10.0177</v>
      </c>
      <c r="AF53" s="1003">
        <v>7.2801</v>
      </c>
      <c r="AG53" s="1024"/>
      <c r="AH53" s="1006" t="s">
        <v>7416</v>
      </c>
      <c r="AI53" s="1006" t="s">
        <v>7425</v>
      </c>
      <c r="AJ53" s="1006" t="s">
        <v>7427</v>
      </c>
      <c r="AK53" s="1006" t="s">
        <v>8652</v>
      </c>
      <c r="AL53" s="1006" t="s">
        <v>7299</v>
      </c>
      <c r="AM53" s="1006" t="s">
        <v>7284</v>
      </c>
      <c r="AN53" s="1006" t="s">
        <v>7334</v>
      </c>
      <c r="AO53" s="1025" t="s">
        <v>7298</v>
      </c>
      <c r="AP53" s="1006" t="s">
        <v>7425</v>
      </c>
      <c r="AQ53" s="1006" t="s">
        <v>7427</v>
      </c>
      <c r="AR53" s="1006" t="s">
        <v>7427</v>
      </c>
      <c r="AS53" s="1006" t="s">
        <v>7427</v>
      </c>
      <c r="AT53" s="1006" t="s">
        <v>7361</v>
      </c>
      <c r="AU53" s="1006" t="s">
        <v>8651</v>
      </c>
      <c r="AV53" s="1006" t="s">
        <v>8651</v>
      </c>
      <c r="AW53" s="1006" t="s">
        <v>7298</v>
      </c>
      <c r="AX53" s="1006" t="s">
        <v>7427</v>
      </c>
      <c r="AY53" s="1023" t="s">
        <v>7416</v>
      </c>
    </row>
    <row r="54" spans="1:51" x14ac:dyDescent="0.25">
      <c r="A54" s="1030" t="s">
        <v>8096</v>
      </c>
      <c r="B54" s="999"/>
      <c r="C54" s="1000">
        <v>36158</v>
      </c>
      <c r="D54" s="999"/>
      <c r="E54" s="1001">
        <v>2205.4499999999998</v>
      </c>
      <c r="F54" s="999"/>
      <c r="G54" s="1002">
        <v>98.179000000000002</v>
      </c>
      <c r="H54" s="1004"/>
      <c r="I54" s="1003">
        <v>17.12</v>
      </c>
      <c r="J54" s="1003">
        <v>7.19</v>
      </c>
      <c r="K54" s="1003">
        <v>8.17</v>
      </c>
      <c r="L54" s="1003">
        <v>8.48</v>
      </c>
      <c r="M54" s="1008"/>
      <c r="N54" s="1005">
        <v>73.908500000000004</v>
      </c>
      <c r="O54" s="1003">
        <v>29.528099999999998</v>
      </c>
      <c r="P54" s="1003">
        <v>31.9544</v>
      </c>
      <c r="Q54" s="1003">
        <v>21.324000000000002</v>
      </c>
      <c r="R54" s="1003">
        <v>4.6002999999999998</v>
      </c>
      <c r="S54" s="1003">
        <v>15.5214</v>
      </c>
      <c r="T54" s="1003">
        <v>7.2337999999999996</v>
      </c>
      <c r="U54" s="1020">
        <v>4.5909000000000004</v>
      </c>
      <c r="V54" s="1003">
        <v>4.0941999999999998</v>
      </c>
      <c r="W54" s="1003">
        <v>3.9651999999999998</v>
      </c>
      <c r="X54" s="1003">
        <v>5.3856999999999999</v>
      </c>
      <c r="Y54" s="1009">
        <v>4.9269999999999996</v>
      </c>
      <c r="Z54" s="1003">
        <v>6.0667</v>
      </c>
      <c r="AA54" s="1003">
        <v>5.6528</v>
      </c>
      <c r="AB54" s="1003">
        <v>13.993</v>
      </c>
      <c r="AC54" s="1003">
        <v>4.7454999999999998</v>
      </c>
      <c r="AD54" s="1003">
        <v>3.8346</v>
      </c>
      <c r="AE54" s="1003">
        <v>23.691199999999998</v>
      </c>
      <c r="AF54" s="1003">
        <v>8.6149000000000004</v>
      </c>
      <c r="AG54" s="1024"/>
      <c r="AH54" s="1006" t="s">
        <v>8648</v>
      </c>
      <c r="AI54" s="1006" t="s">
        <v>7320</v>
      </c>
      <c r="AJ54" s="1006" t="s">
        <v>7320</v>
      </c>
      <c r="AK54" s="1006" t="s">
        <v>8648</v>
      </c>
      <c r="AL54" s="1006" t="s">
        <v>7300</v>
      </c>
      <c r="AM54" s="1006" t="s">
        <v>8660</v>
      </c>
      <c r="AN54" s="1006" t="s">
        <v>8658</v>
      </c>
      <c r="AO54" s="1025" t="s">
        <v>8648</v>
      </c>
      <c r="AP54" s="1006" t="s">
        <v>7320</v>
      </c>
      <c r="AQ54" s="1006" t="s">
        <v>7426</v>
      </c>
      <c r="AR54" s="1006" t="s">
        <v>7426</v>
      </c>
      <c r="AS54" s="1006" t="s">
        <v>7426</v>
      </c>
      <c r="AT54" s="1006" t="s">
        <v>8660</v>
      </c>
      <c r="AU54" s="1006" t="s">
        <v>7286</v>
      </c>
      <c r="AV54" s="1006" t="s">
        <v>8660</v>
      </c>
      <c r="AW54" s="1006" t="s">
        <v>7320</v>
      </c>
      <c r="AX54" s="1006" t="s">
        <v>7320</v>
      </c>
      <c r="AY54" s="1023" t="s">
        <v>8648</v>
      </c>
    </row>
    <row r="55" spans="1:51" x14ac:dyDescent="0.25">
      <c r="A55" s="986" t="s">
        <v>8156</v>
      </c>
      <c r="B55" s="1028"/>
      <c r="C55" s="1000">
        <v>43599</v>
      </c>
      <c r="D55" s="1011"/>
      <c r="E55" s="1001">
        <v>3439.79</v>
      </c>
      <c r="F55" s="1011"/>
      <c r="G55" s="1002">
        <v>1620.4437</v>
      </c>
      <c r="H55" s="1012"/>
      <c r="I55" s="1003">
        <v>2.4700000000000002</v>
      </c>
      <c r="J55" s="1003">
        <v>7.66</v>
      </c>
      <c r="K55" s="1003">
        <v>1.94</v>
      </c>
      <c r="L55" s="1003">
        <v>2.06</v>
      </c>
      <c r="M55" s="1008"/>
      <c r="N55" s="1005">
        <v>10.4116</v>
      </c>
      <c r="O55" s="1003">
        <v>5.0190999999999999</v>
      </c>
      <c r="P55" s="1003">
        <v>8.1309000000000005</v>
      </c>
      <c r="Q55" s="1003">
        <v>8.7779000000000007</v>
      </c>
      <c r="R55" s="1003">
        <v>6.6261000000000001</v>
      </c>
      <c r="S55" s="1003">
        <v>8.6883999999999997</v>
      </c>
      <c r="T55" s="1003">
        <v>5.7690000000000001</v>
      </c>
      <c r="U55" s="1020">
        <v>5.6963999999999997</v>
      </c>
      <c r="V55" s="1003">
        <v>6.0553999999999997</v>
      </c>
      <c r="W55" s="1003">
        <v>7.4130000000000003</v>
      </c>
      <c r="X55" s="1003">
        <v>7.5313999999999997</v>
      </c>
      <c r="Y55" s="1013">
        <v>6.4306999999999999</v>
      </c>
      <c r="Z55" s="1003" t="s">
        <v>430</v>
      </c>
      <c r="AA55" s="1003">
        <v>5.7941000000000003</v>
      </c>
      <c r="AB55" s="1003">
        <v>7.3863000000000003</v>
      </c>
      <c r="AC55" s="1003">
        <v>5.8752000000000004</v>
      </c>
      <c r="AD55" s="1003">
        <v>6.0763999999999996</v>
      </c>
      <c r="AE55" s="1003">
        <v>9.1931999999999992</v>
      </c>
      <c r="AF55" s="1003">
        <v>6.8799000000000001</v>
      </c>
      <c r="AG55" s="1024"/>
      <c r="AH55" s="1006" t="s">
        <v>7439</v>
      </c>
      <c r="AI55" s="1006" t="s">
        <v>7391</v>
      </c>
      <c r="AJ55" s="1006" t="s">
        <v>7282</v>
      </c>
      <c r="AK55" s="1006" t="s">
        <v>7392</v>
      </c>
      <c r="AL55" s="1006" t="s">
        <v>7439</v>
      </c>
      <c r="AM55" s="1006" t="s">
        <v>7392</v>
      </c>
      <c r="AN55" s="1006" t="s">
        <v>7417</v>
      </c>
      <c r="AO55" s="1029" t="s">
        <v>8829</v>
      </c>
      <c r="AP55" s="1006" t="s">
        <v>7439</v>
      </c>
      <c r="AQ55" s="1006" t="s">
        <v>7282</v>
      </c>
      <c r="AR55" s="1006" t="s">
        <v>8656</v>
      </c>
      <c r="AS55" s="1006" t="s">
        <v>7439</v>
      </c>
      <c r="AT55" s="1001" t="s">
        <v>430</v>
      </c>
      <c r="AU55" s="1006" t="s">
        <v>7439</v>
      </c>
      <c r="AV55" s="1006" t="s">
        <v>7439</v>
      </c>
      <c r="AW55" s="1006" t="s">
        <v>7417</v>
      </c>
      <c r="AX55" s="1006" t="s">
        <v>7418</v>
      </c>
      <c r="AY55" s="1023" t="s">
        <v>7392</v>
      </c>
    </row>
    <row r="56" spans="1:51" x14ac:dyDescent="0.25">
      <c r="A56" s="986" t="s">
        <v>8555</v>
      </c>
      <c r="B56" s="999"/>
      <c r="C56" s="1000">
        <v>45705</v>
      </c>
      <c r="D56" s="999"/>
      <c r="E56" s="1001">
        <v>108.441</v>
      </c>
      <c r="F56" s="999"/>
      <c r="G56" s="1002">
        <v>11.1096</v>
      </c>
      <c r="H56" s="1004"/>
      <c r="I56" s="1003">
        <v>0.27</v>
      </c>
      <c r="J56" s="1003">
        <v>7.03</v>
      </c>
      <c r="K56" s="1003">
        <v>0.25</v>
      </c>
      <c r="L56" s="1003">
        <v>0.27</v>
      </c>
      <c r="M56" s="1008"/>
      <c r="N56" s="1005">
        <v>8.5442</v>
      </c>
      <c r="O56" s="1003">
        <v>7.9997999999999996</v>
      </c>
      <c r="P56" s="1003">
        <v>7.8498999999999999</v>
      </c>
      <c r="Q56" s="1003">
        <v>8.7591999999999999</v>
      </c>
      <c r="R56" s="1003">
        <v>7.3155000000000001</v>
      </c>
      <c r="S56" s="1003">
        <v>7.4954999999999998</v>
      </c>
      <c r="T56" s="1003">
        <v>6.9378000000000002</v>
      </c>
      <c r="U56" s="1020">
        <v>6.2850000000000001</v>
      </c>
      <c r="V56" s="1003">
        <v>6.3312999999999997</v>
      </c>
      <c r="W56" s="1003" t="s">
        <v>430</v>
      </c>
      <c r="X56" s="1003" t="s">
        <v>430</v>
      </c>
      <c r="Y56" s="1009" t="s">
        <v>430</v>
      </c>
      <c r="Z56" s="1003" t="s">
        <v>430</v>
      </c>
      <c r="AA56" s="1003">
        <v>7.0636000000000001</v>
      </c>
      <c r="AB56" s="1003">
        <v>7.6245000000000003</v>
      </c>
      <c r="AC56" s="1003">
        <v>6.5285000000000002</v>
      </c>
      <c r="AD56" s="1003">
        <v>6.3897000000000004</v>
      </c>
      <c r="AE56" s="1003">
        <v>8.4664999999999999</v>
      </c>
      <c r="AF56" s="1003">
        <v>7.3433000000000002</v>
      </c>
      <c r="AG56" s="1024"/>
      <c r="AH56" s="1006" t="s">
        <v>8830</v>
      </c>
      <c r="AI56" s="1006" t="s">
        <v>8831</v>
      </c>
      <c r="AJ56" s="1006" t="s">
        <v>8832</v>
      </c>
      <c r="AK56" s="1006" t="s">
        <v>8833</v>
      </c>
      <c r="AL56" s="1006" t="s">
        <v>8834</v>
      </c>
      <c r="AM56" s="1006" t="s">
        <v>8835</v>
      </c>
      <c r="AN56" s="1006" t="s">
        <v>8836</v>
      </c>
      <c r="AO56" s="1025" t="s">
        <v>8837</v>
      </c>
      <c r="AP56" s="1006" t="s">
        <v>8838</v>
      </c>
      <c r="AQ56" s="1001" t="s">
        <v>430</v>
      </c>
      <c r="AR56" s="1001" t="s">
        <v>430</v>
      </c>
      <c r="AS56" s="1001" t="s">
        <v>430</v>
      </c>
      <c r="AT56" s="1001" t="s">
        <v>430</v>
      </c>
      <c r="AU56" s="1006" t="s">
        <v>8839</v>
      </c>
      <c r="AV56" s="1006" t="s">
        <v>8840</v>
      </c>
      <c r="AW56" s="1006" t="s">
        <v>8841</v>
      </c>
      <c r="AX56" s="1006" t="s">
        <v>8842</v>
      </c>
      <c r="AY56" s="1023" t="s">
        <v>8843</v>
      </c>
    </row>
    <row r="57" spans="1:51" x14ac:dyDescent="0.25">
      <c r="A57" s="986" t="s">
        <v>8501</v>
      </c>
      <c r="B57" s="999"/>
      <c r="C57" s="1000">
        <v>45548</v>
      </c>
      <c r="D57" s="999"/>
      <c r="E57" s="1001">
        <v>484.96300000000002</v>
      </c>
      <c r="F57" s="999"/>
      <c r="G57" s="1002">
        <v>11.5047</v>
      </c>
      <c r="H57" s="1004"/>
      <c r="I57" s="1003">
        <v>0.99</v>
      </c>
      <c r="J57" s="1003">
        <v>7.47</v>
      </c>
      <c r="K57" s="1003">
        <v>0.88</v>
      </c>
      <c r="L57" s="1003">
        <v>0.94</v>
      </c>
      <c r="M57" s="1008"/>
      <c r="N57" s="1005">
        <v>6.9810999999999996</v>
      </c>
      <c r="O57" s="1003">
        <v>9.1015999999999995</v>
      </c>
      <c r="P57" s="1003">
        <v>8.9440000000000008</v>
      </c>
      <c r="Q57" s="1003">
        <v>9.4841999999999995</v>
      </c>
      <c r="R57" s="1003">
        <v>7.3010999999999999</v>
      </c>
      <c r="S57" s="1003">
        <v>7.7309999999999999</v>
      </c>
      <c r="T57" s="1003">
        <v>6.2229999999999999</v>
      </c>
      <c r="U57" s="1020">
        <v>5.7691999999999997</v>
      </c>
      <c r="V57" s="1003">
        <v>6.1357999999999997</v>
      </c>
      <c r="W57" s="1003" t="s">
        <v>430</v>
      </c>
      <c r="X57" s="1003" t="s">
        <v>430</v>
      </c>
      <c r="Y57" s="1009" t="s">
        <v>430</v>
      </c>
      <c r="Z57" s="1003" t="s">
        <v>430</v>
      </c>
      <c r="AA57" s="1003">
        <v>6.6284999999999998</v>
      </c>
      <c r="AB57" s="1003">
        <v>7.6062000000000003</v>
      </c>
      <c r="AC57" s="1003">
        <v>5.9145000000000003</v>
      </c>
      <c r="AD57" s="1003">
        <v>5.9943</v>
      </c>
      <c r="AE57" s="1003">
        <v>9.3291000000000004</v>
      </c>
      <c r="AF57" s="1003">
        <v>7.5938999999999997</v>
      </c>
      <c r="AG57" s="1024"/>
      <c r="AH57" s="1006" t="s">
        <v>8844</v>
      </c>
      <c r="AI57" s="1006" t="s">
        <v>8845</v>
      </c>
      <c r="AJ57" s="1006" t="s">
        <v>8846</v>
      </c>
      <c r="AK57" s="1006" t="s">
        <v>8847</v>
      </c>
      <c r="AL57" s="1006" t="s">
        <v>8848</v>
      </c>
      <c r="AM57" s="1006" t="s">
        <v>8849</v>
      </c>
      <c r="AN57" s="1006" t="s">
        <v>8850</v>
      </c>
      <c r="AO57" s="1025" t="s">
        <v>8851</v>
      </c>
      <c r="AP57" s="1006" t="s">
        <v>8852</v>
      </c>
      <c r="AQ57" s="1001" t="s">
        <v>430</v>
      </c>
      <c r="AR57" s="1001" t="s">
        <v>430</v>
      </c>
      <c r="AS57" s="1001" t="s">
        <v>430</v>
      </c>
      <c r="AT57" s="1001" t="s">
        <v>430</v>
      </c>
      <c r="AU57" s="1006" t="s">
        <v>8853</v>
      </c>
      <c r="AV57" s="1006" t="s">
        <v>8854</v>
      </c>
      <c r="AW57" s="1006" t="s">
        <v>8855</v>
      </c>
      <c r="AX57" s="1006" t="s">
        <v>8856</v>
      </c>
      <c r="AY57" s="1023" t="s">
        <v>8857</v>
      </c>
    </row>
    <row r="58" spans="1:51" x14ac:dyDescent="0.25">
      <c r="A58" s="986" t="s">
        <v>8514</v>
      </c>
      <c r="B58" s="999"/>
      <c r="C58" s="1000">
        <v>45723</v>
      </c>
      <c r="D58" s="999"/>
      <c r="E58" s="1001">
        <v>320.952</v>
      </c>
      <c r="F58" s="999"/>
      <c r="G58" s="1002">
        <v>11.0037</v>
      </c>
      <c r="H58" s="1004"/>
      <c r="I58" s="1003">
        <v>0.31</v>
      </c>
      <c r="J58" s="1003">
        <v>6.89</v>
      </c>
      <c r="K58" s="1003">
        <v>0.3</v>
      </c>
      <c r="L58" s="1003">
        <v>0.31</v>
      </c>
      <c r="M58" s="1008"/>
      <c r="N58" s="1005">
        <v>8.6264000000000003</v>
      </c>
      <c r="O58" s="1003">
        <v>6.9698000000000002</v>
      </c>
      <c r="P58" s="1003">
        <v>8.0206999999999997</v>
      </c>
      <c r="Q58" s="1003">
        <v>8.7246000000000006</v>
      </c>
      <c r="R58" s="1003">
        <v>7.3539000000000003</v>
      </c>
      <c r="S58" s="1003">
        <v>7.4417999999999997</v>
      </c>
      <c r="T58" s="1003">
        <v>7.1501999999999999</v>
      </c>
      <c r="U58" s="1020">
        <v>6.6222000000000003</v>
      </c>
      <c r="V58" s="1003">
        <v>6.5434000000000001</v>
      </c>
      <c r="W58" s="1003" t="s">
        <v>430</v>
      </c>
      <c r="X58" s="1003" t="s">
        <v>430</v>
      </c>
      <c r="Y58" s="1009" t="s">
        <v>430</v>
      </c>
      <c r="Z58" s="1003" t="s">
        <v>430</v>
      </c>
      <c r="AA58" s="1003">
        <v>6.657</v>
      </c>
      <c r="AB58" s="1003">
        <v>7.6870000000000003</v>
      </c>
      <c r="AC58" s="1003">
        <v>6.7473000000000001</v>
      </c>
      <c r="AD58" s="1003">
        <v>6.5678999999999998</v>
      </c>
      <c r="AE58" s="1003">
        <v>8.4711999999999996</v>
      </c>
      <c r="AF58" s="1003">
        <v>6.8893000000000004</v>
      </c>
      <c r="AG58" s="1024"/>
      <c r="AH58" s="1006" t="s">
        <v>8858</v>
      </c>
      <c r="AI58" s="1006" t="s">
        <v>8859</v>
      </c>
      <c r="AJ58" s="1006" t="s">
        <v>8860</v>
      </c>
      <c r="AK58" s="1006" t="s">
        <v>8861</v>
      </c>
      <c r="AL58" s="1006" t="s">
        <v>8862</v>
      </c>
      <c r="AM58" s="1006" t="s">
        <v>8863</v>
      </c>
      <c r="AN58" s="1006" t="s">
        <v>8864</v>
      </c>
      <c r="AO58" s="1025" t="s">
        <v>8865</v>
      </c>
      <c r="AP58" s="1006" t="s">
        <v>8866</v>
      </c>
      <c r="AQ58" s="1001" t="s">
        <v>430</v>
      </c>
      <c r="AR58" s="1001" t="s">
        <v>430</v>
      </c>
      <c r="AS58" s="1001" t="s">
        <v>430</v>
      </c>
      <c r="AT58" s="1001" t="s">
        <v>430</v>
      </c>
      <c r="AU58" s="1006" t="s">
        <v>8867</v>
      </c>
      <c r="AV58" s="1006" t="s">
        <v>8868</v>
      </c>
      <c r="AW58" s="1006" t="s">
        <v>8869</v>
      </c>
      <c r="AX58" s="1006" t="s">
        <v>8837</v>
      </c>
      <c r="AY58" s="1023" t="s">
        <v>8870</v>
      </c>
    </row>
    <row r="59" spans="1:51" x14ac:dyDescent="0.25">
      <c r="A59" s="986" t="s">
        <v>8478</v>
      </c>
      <c r="B59" s="999"/>
      <c r="C59" s="1000">
        <v>45924</v>
      </c>
      <c r="D59" s="999"/>
      <c r="E59" s="1001">
        <v>1066.22</v>
      </c>
      <c r="F59" s="999"/>
      <c r="G59" s="1002">
        <v>10.5524</v>
      </c>
      <c r="H59" s="1004"/>
      <c r="I59" s="1003">
        <v>0.57999999999999996</v>
      </c>
      <c r="J59" s="1003">
        <v>7.12</v>
      </c>
      <c r="K59" s="1003">
        <v>0.56000000000000005</v>
      </c>
      <c r="L59" s="1003">
        <v>0.57999999999999996</v>
      </c>
      <c r="M59" s="1008"/>
      <c r="N59" s="1005">
        <v>5.8811</v>
      </c>
      <c r="O59" s="1003">
        <v>6.8064</v>
      </c>
      <c r="P59" s="1003">
        <v>8.1164000000000005</v>
      </c>
      <c r="Q59" s="1003">
        <v>9.7957999999999998</v>
      </c>
      <c r="R59" s="1003">
        <v>7.7948000000000004</v>
      </c>
      <c r="S59" s="1003">
        <v>8.0634999999999994</v>
      </c>
      <c r="T59" s="1003">
        <v>6.6341999999999999</v>
      </c>
      <c r="U59" s="1020">
        <v>6.1021999999999998</v>
      </c>
      <c r="V59" s="1003" t="s">
        <v>430</v>
      </c>
      <c r="W59" s="1003" t="s">
        <v>430</v>
      </c>
      <c r="X59" s="1003" t="s">
        <v>430</v>
      </c>
      <c r="Y59" s="1009" t="s">
        <v>430</v>
      </c>
      <c r="Z59" s="1003" t="s">
        <v>430</v>
      </c>
      <c r="AA59" s="1003">
        <v>6.968</v>
      </c>
      <c r="AB59" s="1003">
        <v>7.6836000000000002</v>
      </c>
      <c r="AC59" s="1003">
        <v>6.2835999999999999</v>
      </c>
      <c r="AD59" s="1003">
        <v>6.1844999999999999</v>
      </c>
      <c r="AE59" s="1003">
        <v>9.3703000000000003</v>
      </c>
      <c r="AF59" s="1003">
        <v>6.2423000000000002</v>
      </c>
      <c r="AG59" s="1024"/>
      <c r="AH59" s="1006" t="s">
        <v>8871</v>
      </c>
      <c r="AI59" s="1006" t="s">
        <v>8872</v>
      </c>
      <c r="AJ59" s="1006" t="s">
        <v>8873</v>
      </c>
      <c r="AK59" s="1006" t="s">
        <v>8860</v>
      </c>
      <c r="AL59" s="1006" t="s">
        <v>8874</v>
      </c>
      <c r="AM59" s="1006" t="s">
        <v>8875</v>
      </c>
      <c r="AN59" s="1006" t="s">
        <v>8876</v>
      </c>
      <c r="AO59" s="1025" t="s">
        <v>8877</v>
      </c>
      <c r="AP59" s="1001" t="s">
        <v>430</v>
      </c>
      <c r="AQ59" s="1001" t="s">
        <v>430</v>
      </c>
      <c r="AR59" s="1001" t="s">
        <v>430</v>
      </c>
      <c r="AS59" s="1001" t="s">
        <v>430</v>
      </c>
      <c r="AT59" s="1001" t="s">
        <v>430</v>
      </c>
      <c r="AU59" s="1006" t="s">
        <v>8878</v>
      </c>
      <c r="AV59" s="1006" t="s">
        <v>8879</v>
      </c>
      <c r="AW59" s="1006" t="s">
        <v>8880</v>
      </c>
      <c r="AX59" s="1006" t="s">
        <v>8881</v>
      </c>
      <c r="AY59" s="1023" t="s">
        <v>8882</v>
      </c>
    </row>
    <row r="60" spans="1:51" x14ac:dyDescent="0.25">
      <c r="A60" s="986" t="s">
        <v>8433</v>
      </c>
      <c r="B60" s="999"/>
      <c r="C60" s="1000">
        <v>44882</v>
      </c>
      <c r="D60" s="999"/>
      <c r="E60" s="1001">
        <v>7909.16</v>
      </c>
      <c r="F60" s="999"/>
      <c r="G60" s="1002">
        <v>13.157999999999999</v>
      </c>
      <c r="H60" s="1004"/>
      <c r="I60" s="1003">
        <v>3.3</v>
      </c>
      <c r="J60" s="1003">
        <v>7.23</v>
      </c>
      <c r="K60" s="1003">
        <v>2.0499999999999998</v>
      </c>
      <c r="L60" s="1003">
        <v>2.15</v>
      </c>
      <c r="M60" s="1008"/>
      <c r="N60" s="1005">
        <v>0.83220000000000005</v>
      </c>
      <c r="O60" s="1003">
        <v>5.1802999999999999</v>
      </c>
      <c r="P60" s="1003">
        <v>10.1248</v>
      </c>
      <c r="Q60" s="1003">
        <v>9.4259000000000004</v>
      </c>
      <c r="R60" s="1003">
        <v>7.2295999999999996</v>
      </c>
      <c r="S60" s="1003">
        <v>9.0357000000000003</v>
      </c>
      <c r="T60" s="1003">
        <v>6.1661999999999999</v>
      </c>
      <c r="U60" s="1020">
        <v>5.7605000000000004</v>
      </c>
      <c r="V60" s="1003">
        <v>6.0761000000000003</v>
      </c>
      <c r="W60" s="1003">
        <v>7.1227</v>
      </c>
      <c r="X60" s="1003">
        <v>7.6205999999999996</v>
      </c>
      <c r="Y60" s="1009" t="s">
        <v>430</v>
      </c>
      <c r="Z60" s="1003" t="s">
        <v>430</v>
      </c>
      <c r="AA60" s="1003">
        <v>6.5896999999999997</v>
      </c>
      <c r="AB60" s="1003">
        <v>7.7248999999999999</v>
      </c>
      <c r="AC60" s="1003">
        <v>6.0873999999999997</v>
      </c>
      <c r="AD60" s="1003">
        <v>6.1096000000000004</v>
      </c>
      <c r="AE60" s="1003">
        <v>9.7425999999999995</v>
      </c>
      <c r="AF60" s="1003">
        <v>7.6146000000000003</v>
      </c>
      <c r="AG60" s="1024"/>
      <c r="AH60" s="1006" t="s">
        <v>8883</v>
      </c>
      <c r="AI60" s="1006" t="s">
        <v>8884</v>
      </c>
      <c r="AJ60" s="1006" t="s">
        <v>8885</v>
      </c>
      <c r="AK60" s="1006" t="s">
        <v>8882</v>
      </c>
      <c r="AL60" s="1006" t="s">
        <v>8886</v>
      </c>
      <c r="AM60" s="1006" t="s">
        <v>8887</v>
      </c>
      <c r="AN60" s="1006" t="s">
        <v>8888</v>
      </c>
      <c r="AO60" s="1025" t="s">
        <v>8889</v>
      </c>
      <c r="AP60" s="1006" t="s">
        <v>8890</v>
      </c>
      <c r="AQ60" s="1006" t="s">
        <v>8891</v>
      </c>
      <c r="AR60" s="1006" t="s">
        <v>8892</v>
      </c>
      <c r="AS60" s="1001" t="s">
        <v>430</v>
      </c>
      <c r="AT60" s="1001" t="s">
        <v>430</v>
      </c>
      <c r="AU60" s="1006" t="s">
        <v>8893</v>
      </c>
      <c r="AV60" s="1006" t="s">
        <v>8894</v>
      </c>
      <c r="AW60" s="1006" t="s">
        <v>8895</v>
      </c>
      <c r="AX60" s="1006" t="s">
        <v>8896</v>
      </c>
      <c r="AY60" s="1023" t="s">
        <v>8873</v>
      </c>
    </row>
    <row r="61" spans="1:51" x14ac:dyDescent="0.25">
      <c r="A61" s="986" t="s">
        <v>8454</v>
      </c>
      <c r="B61" s="999"/>
      <c r="C61" s="1000">
        <v>44950</v>
      </c>
      <c r="D61" s="999"/>
      <c r="E61" s="1001">
        <v>2475.04</v>
      </c>
      <c r="F61" s="999"/>
      <c r="G61" s="1002">
        <v>1117.9204</v>
      </c>
      <c r="H61" s="1004"/>
      <c r="I61" s="1003">
        <v>8.1899999999999994E-3</v>
      </c>
      <c r="J61" s="1003">
        <v>5.3</v>
      </c>
      <c r="K61" s="1003">
        <v>8.1899999999999994E-3</v>
      </c>
      <c r="L61" s="1003">
        <v>8.1899999999999994E-3</v>
      </c>
      <c r="M61" s="1008"/>
      <c r="N61" s="1005">
        <v>4.8164999999999996</v>
      </c>
      <c r="O61" s="1003">
        <v>4.8373999999999997</v>
      </c>
      <c r="P61" s="1003">
        <v>4.8409000000000004</v>
      </c>
      <c r="Q61" s="1003">
        <v>4.8921999999999999</v>
      </c>
      <c r="R61" s="1003">
        <v>4.9653999999999998</v>
      </c>
      <c r="S61" s="1003">
        <v>5.0084</v>
      </c>
      <c r="T61" s="1003">
        <v>4.9592000000000001</v>
      </c>
      <c r="U61" s="1020">
        <v>5.0030999999999999</v>
      </c>
      <c r="V61" s="1003">
        <v>5.1032000000000002</v>
      </c>
      <c r="W61" s="1003">
        <v>5.5895999999999999</v>
      </c>
      <c r="X61" s="1003">
        <v>5.9145000000000003</v>
      </c>
      <c r="Y61" s="1009" t="s">
        <v>430</v>
      </c>
      <c r="Z61" s="1003" t="s">
        <v>430</v>
      </c>
      <c r="AA61" s="1003">
        <v>4.9748999999999999</v>
      </c>
      <c r="AB61" s="1003">
        <v>4.9729999999999999</v>
      </c>
      <c r="AC61" s="1003">
        <v>4.9579000000000004</v>
      </c>
      <c r="AD61" s="1003">
        <v>5.0521000000000003</v>
      </c>
      <c r="AE61" s="1003">
        <v>4.8604000000000003</v>
      </c>
      <c r="AF61" s="1003">
        <v>5.9718</v>
      </c>
      <c r="AG61" s="1024"/>
      <c r="AH61" s="1006" t="s">
        <v>8897</v>
      </c>
      <c r="AI61" s="1006" t="s">
        <v>8898</v>
      </c>
      <c r="AJ61" s="1006" t="s">
        <v>8899</v>
      </c>
      <c r="AK61" s="1006" t="s">
        <v>8900</v>
      </c>
      <c r="AL61" s="1006" t="s">
        <v>8901</v>
      </c>
      <c r="AM61" s="1006" t="s">
        <v>8902</v>
      </c>
      <c r="AN61" s="1006" t="s">
        <v>8903</v>
      </c>
      <c r="AO61" s="1025" t="s">
        <v>8904</v>
      </c>
      <c r="AP61" s="1006" t="s">
        <v>8905</v>
      </c>
      <c r="AQ61" s="1006" t="s">
        <v>8906</v>
      </c>
      <c r="AR61" s="1006" t="s">
        <v>8907</v>
      </c>
      <c r="AS61" s="1001" t="s">
        <v>430</v>
      </c>
      <c r="AT61" s="1001" t="s">
        <v>430</v>
      </c>
      <c r="AU61" s="1006" t="s">
        <v>8908</v>
      </c>
      <c r="AV61" s="1006" t="s">
        <v>8909</v>
      </c>
      <c r="AW61" s="1006" t="s">
        <v>8910</v>
      </c>
      <c r="AX61" s="1006" t="s">
        <v>8911</v>
      </c>
      <c r="AY61" s="1023" t="s">
        <v>8912</v>
      </c>
    </row>
    <row r="62" spans="1:51" x14ac:dyDescent="0.25">
      <c r="A62" s="986" t="s">
        <v>8523</v>
      </c>
      <c r="B62" s="999"/>
      <c r="C62" s="1000">
        <v>45847</v>
      </c>
      <c r="D62" s="999"/>
      <c r="E62" s="1001">
        <v>231.529</v>
      </c>
      <c r="F62" s="999"/>
      <c r="G62" s="1002">
        <v>10.632</v>
      </c>
      <c r="H62" s="1004"/>
      <c r="I62" s="1003">
        <v>1.45</v>
      </c>
      <c r="J62" s="1003">
        <v>7.56</v>
      </c>
      <c r="K62" s="1003">
        <v>1.27</v>
      </c>
      <c r="L62" s="1003">
        <v>1.37</v>
      </c>
      <c r="M62" s="1008"/>
      <c r="N62" s="1005">
        <v>7.5541999999999998</v>
      </c>
      <c r="O62" s="1003">
        <v>5.1516999999999999</v>
      </c>
      <c r="P62" s="1003">
        <v>7.8587999999999996</v>
      </c>
      <c r="Q62" s="1003">
        <v>9.3764000000000003</v>
      </c>
      <c r="R62" s="1003">
        <v>7.1977000000000002</v>
      </c>
      <c r="S62" s="1003">
        <v>8.2467000000000006</v>
      </c>
      <c r="T62" s="1003">
        <v>5.7690000000000001</v>
      </c>
      <c r="U62" s="1020">
        <v>5.3789999999999996</v>
      </c>
      <c r="V62" s="1003">
        <v>5.9058999999999999</v>
      </c>
      <c r="W62" s="1003" t="s">
        <v>430</v>
      </c>
      <c r="X62" s="1003" t="s">
        <v>430</v>
      </c>
      <c r="Y62" s="1009" t="s">
        <v>430</v>
      </c>
      <c r="Z62" s="1003" t="s">
        <v>430</v>
      </c>
      <c r="AA62" s="1003">
        <v>6.7012999999999998</v>
      </c>
      <c r="AB62" s="1003">
        <v>7.5438000000000001</v>
      </c>
      <c r="AC62" s="1003">
        <v>5.5090000000000003</v>
      </c>
      <c r="AD62" s="1003">
        <v>5.7596999999999996</v>
      </c>
      <c r="AE62" s="1003">
        <v>9.3795999999999999</v>
      </c>
      <c r="AF62" s="1003">
        <v>5.7514000000000003</v>
      </c>
      <c r="AG62" s="1024"/>
      <c r="AH62" s="1006" t="s">
        <v>8913</v>
      </c>
      <c r="AI62" s="1006" t="s">
        <v>8914</v>
      </c>
      <c r="AJ62" s="1006" t="s">
        <v>8915</v>
      </c>
      <c r="AK62" s="1006" t="s">
        <v>8857</v>
      </c>
      <c r="AL62" s="1006" t="s">
        <v>8916</v>
      </c>
      <c r="AM62" s="1006" t="s">
        <v>8917</v>
      </c>
      <c r="AN62" s="1006" t="s">
        <v>8918</v>
      </c>
      <c r="AO62" s="1025" t="s">
        <v>8919</v>
      </c>
      <c r="AP62" s="1006" t="s">
        <v>8920</v>
      </c>
      <c r="AQ62" s="1001" t="s">
        <v>430</v>
      </c>
      <c r="AR62" s="1001" t="s">
        <v>430</v>
      </c>
      <c r="AS62" s="1001" t="s">
        <v>430</v>
      </c>
      <c r="AT62" s="1001" t="s">
        <v>430</v>
      </c>
      <c r="AU62" s="1006" t="s">
        <v>8921</v>
      </c>
      <c r="AV62" s="1006" t="s">
        <v>8922</v>
      </c>
      <c r="AW62" s="1006" t="s">
        <v>8923</v>
      </c>
      <c r="AX62" s="1006" t="s">
        <v>8924</v>
      </c>
      <c r="AY62" s="1023" t="s">
        <v>8925</v>
      </c>
    </row>
    <row r="63" spans="1:51" x14ac:dyDescent="0.25">
      <c r="A63" s="986" t="s">
        <v>8587</v>
      </c>
      <c r="B63" s="999"/>
      <c r="C63" s="1000">
        <v>45379</v>
      </c>
      <c r="D63" s="999"/>
      <c r="E63" s="1001">
        <v>37.68</v>
      </c>
      <c r="F63" s="999"/>
      <c r="G63" s="1002" t="s">
        <v>430</v>
      </c>
      <c r="H63" s="1004"/>
      <c r="I63" s="1003" t="s">
        <v>430</v>
      </c>
      <c r="J63" s="1003" t="s">
        <v>430</v>
      </c>
      <c r="K63" s="1003" t="s">
        <v>430</v>
      </c>
      <c r="L63" s="1003" t="s">
        <v>430</v>
      </c>
      <c r="M63" s="1008"/>
      <c r="N63" s="1005" t="s">
        <v>430</v>
      </c>
      <c r="O63" s="1003" t="s">
        <v>430</v>
      </c>
      <c r="P63" s="1003" t="s">
        <v>430</v>
      </c>
      <c r="Q63" s="1003" t="s">
        <v>430</v>
      </c>
      <c r="R63" s="1003" t="s">
        <v>430</v>
      </c>
      <c r="S63" s="1003" t="s">
        <v>430</v>
      </c>
      <c r="T63" s="1003" t="s">
        <v>430</v>
      </c>
      <c r="U63" s="1020" t="s">
        <v>430</v>
      </c>
      <c r="V63" s="1003" t="s">
        <v>430</v>
      </c>
      <c r="W63" s="1003" t="s">
        <v>430</v>
      </c>
      <c r="X63" s="1003" t="s">
        <v>430</v>
      </c>
      <c r="Y63" s="1009" t="s">
        <v>430</v>
      </c>
      <c r="Z63" s="1003" t="s">
        <v>430</v>
      </c>
      <c r="AA63" s="1003" t="s">
        <v>430</v>
      </c>
      <c r="AB63" s="1003" t="s">
        <v>430</v>
      </c>
      <c r="AC63" s="1003" t="s">
        <v>430</v>
      </c>
      <c r="AD63" s="1003" t="s">
        <v>430</v>
      </c>
      <c r="AE63" s="1003" t="s">
        <v>430</v>
      </c>
      <c r="AF63" s="1003" t="s">
        <v>430</v>
      </c>
      <c r="AG63" s="1024"/>
      <c r="AH63" s="1001" t="s">
        <v>430</v>
      </c>
      <c r="AI63" s="1001" t="s">
        <v>430</v>
      </c>
      <c r="AJ63" s="1001" t="s">
        <v>430</v>
      </c>
      <c r="AK63" s="1001" t="s">
        <v>430</v>
      </c>
      <c r="AL63" s="1001" t="s">
        <v>430</v>
      </c>
      <c r="AM63" s="1001" t="s">
        <v>430</v>
      </c>
      <c r="AN63" s="1001" t="s">
        <v>430</v>
      </c>
      <c r="AO63" s="1031" t="s">
        <v>430</v>
      </c>
      <c r="AP63" s="1001" t="s">
        <v>430</v>
      </c>
      <c r="AQ63" s="1001" t="s">
        <v>430</v>
      </c>
      <c r="AR63" s="1001" t="s">
        <v>430</v>
      </c>
      <c r="AS63" s="1001" t="s">
        <v>430</v>
      </c>
      <c r="AT63" s="1001" t="s">
        <v>430</v>
      </c>
      <c r="AU63" s="1001" t="s">
        <v>430</v>
      </c>
      <c r="AV63" s="1001" t="s">
        <v>430</v>
      </c>
      <c r="AW63" s="1001" t="s">
        <v>430</v>
      </c>
      <c r="AX63" s="1001" t="s">
        <v>430</v>
      </c>
      <c r="AY63" s="1032" t="s">
        <v>430</v>
      </c>
    </row>
    <row r="64" spans="1:51" x14ac:dyDescent="0.25">
      <c r="A64" s="986" t="s">
        <v>8603</v>
      </c>
      <c r="B64" s="999"/>
      <c r="C64" s="1000">
        <v>45210</v>
      </c>
      <c r="D64" s="999"/>
      <c r="E64" s="1001">
        <v>21.677399999999999</v>
      </c>
      <c r="F64" s="999"/>
      <c r="G64" s="1002">
        <v>12.5205</v>
      </c>
      <c r="H64" s="1004"/>
      <c r="I64" s="1003">
        <v>6.29</v>
      </c>
      <c r="J64" s="1003">
        <v>6.73</v>
      </c>
      <c r="K64" s="1003">
        <v>4.83</v>
      </c>
      <c r="L64" s="1003">
        <v>4.99</v>
      </c>
      <c r="M64" s="1008"/>
      <c r="N64" s="1005">
        <v>31.511500000000002</v>
      </c>
      <c r="O64" s="1003">
        <v>3.4020000000000001</v>
      </c>
      <c r="P64" s="1003">
        <v>0.41649999999999998</v>
      </c>
      <c r="Q64" s="1003">
        <v>17.757200000000001</v>
      </c>
      <c r="R64" s="1003">
        <v>9.3362999999999996</v>
      </c>
      <c r="S64" s="1003">
        <v>13.594200000000001</v>
      </c>
      <c r="T64" s="1003">
        <v>7.1340000000000003</v>
      </c>
      <c r="U64" s="1020">
        <v>5.8701999999999996</v>
      </c>
      <c r="V64" s="1003">
        <v>6.1698000000000004</v>
      </c>
      <c r="W64" s="1003">
        <v>7.3781999999999996</v>
      </c>
      <c r="X64" s="1003" t="s">
        <v>430</v>
      </c>
      <c r="Y64" s="1009" t="s">
        <v>430</v>
      </c>
      <c r="Z64" s="1003" t="s">
        <v>430</v>
      </c>
      <c r="AA64" s="1003">
        <v>9.2925000000000004</v>
      </c>
      <c r="AB64" s="1003">
        <v>12.2171</v>
      </c>
      <c r="AC64" s="1003">
        <v>6.7968999999999999</v>
      </c>
      <c r="AD64" s="1003">
        <v>6.4574999999999996</v>
      </c>
      <c r="AE64" s="1003">
        <v>19.6233</v>
      </c>
      <c r="AF64" s="1003">
        <v>8.2332000000000001</v>
      </c>
      <c r="AG64" s="1024"/>
      <c r="AH64" s="1006" t="s">
        <v>8926</v>
      </c>
      <c r="AI64" s="1006" t="s">
        <v>8927</v>
      </c>
      <c r="AJ64" s="1006" t="s">
        <v>8928</v>
      </c>
      <c r="AK64" s="1006" t="s">
        <v>8929</v>
      </c>
      <c r="AL64" s="1006" t="s">
        <v>8930</v>
      </c>
      <c r="AM64" s="1006" t="s">
        <v>8931</v>
      </c>
      <c r="AN64" s="1006" t="s">
        <v>8932</v>
      </c>
      <c r="AO64" s="1025" t="s">
        <v>8933</v>
      </c>
      <c r="AP64" s="1006" t="s">
        <v>8934</v>
      </c>
      <c r="AQ64" s="1006" t="s">
        <v>8935</v>
      </c>
      <c r="AR64" s="1001" t="s">
        <v>430</v>
      </c>
      <c r="AS64" s="1001" t="s">
        <v>430</v>
      </c>
      <c r="AT64" s="1001" t="s">
        <v>430</v>
      </c>
      <c r="AU64" s="1006" t="s">
        <v>8936</v>
      </c>
      <c r="AV64" s="1006" t="s">
        <v>8937</v>
      </c>
      <c r="AW64" s="1006" t="s">
        <v>8938</v>
      </c>
      <c r="AX64" s="1006" t="s">
        <v>8939</v>
      </c>
      <c r="AY64" s="1023" t="s">
        <v>8940</v>
      </c>
    </row>
    <row r="65" spans="1:51" x14ac:dyDescent="0.25">
      <c r="A65" s="986" t="s">
        <v>8436</v>
      </c>
      <c r="B65" s="999"/>
      <c r="C65" s="1000">
        <v>44603</v>
      </c>
      <c r="D65" s="999"/>
      <c r="E65" s="1001">
        <v>6574.58</v>
      </c>
      <c r="F65" s="999"/>
      <c r="G65" s="1002">
        <v>13.1135</v>
      </c>
      <c r="H65" s="1004"/>
      <c r="I65" s="1003">
        <v>0.61</v>
      </c>
      <c r="J65" s="1003">
        <v>5.89</v>
      </c>
      <c r="K65" s="1003">
        <v>0.56999999999999995</v>
      </c>
      <c r="L65" s="1003">
        <v>0.59</v>
      </c>
      <c r="M65" s="1008"/>
      <c r="N65" s="1005">
        <v>8.6305999999999994</v>
      </c>
      <c r="O65" s="1003">
        <v>5.1050000000000004</v>
      </c>
      <c r="P65" s="1003">
        <v>4.6962000000000002</v>
      </c>
      <c r="Q65" s="1003">
        <v>5.2592999999999996</v>
      </c>
      <c r="R65" s="1003">
        <v>4.7237</v>
      </c>
      <c r="S65" s="1003">
        <v>5.8609</v>
      </c>
      <c r="T65" s="1003">
        <v>5.7590000000000003</v>
      </c>
      <c r="U65" s="1020">
        <v>5.8897000000000004</v>
      </c>
      <c r="V65" s="1003">
        <v>5.9291999999999998</v>
      </c>
      <c r="W65" s="1003">
        <v>7.0389999999999997</v>
      </c>
      <c r="X65" s="1003">
        <v>7.3444000000000003</v>
      </c>
      <c r="Y65" s="1009" t="s">
        <v>430</v>
      </c>
      <c r="Z65" s="1003" t="s">
        <v>430</v>
      </c>
      <c r="AA65" s="1003">
        <v>4.9253</v>
      </c>
      <c r="AB65" s="1003">
        <v>5.8708999999999998</v>
      </c>
      <c r="AC65" s="1003">
        <v>5.8708</v>
      </c>
      <c r="AD65" s="1003">
        <v>6.0730000000000004</v>
      </c>
      <c r="AE65" s="1003">
        <v>5.0620000000000003</v>
      </c>
      <c r="AF65" s="1003">
        <v>6.2027999999999999</v>
      </c>
      <c r="AG65" s="1024"/>
      <c r="AH65" s="1006" t="s">
        <v>8941</v>
      </c>
      <c r="AI65" s="1006" t="s">
        <v>8942</v>
      </c>
      <c r="AJ65" s="1006" t="s">
        <v>8943</v>
      </c>
      <c r="AK65" s="1006" t="s">
        <v>8944</v>
      </c>
      <c r="AL65" s="1006" t="s">
        <v>8945</v>
      </c>
      <c r="AM65" s="1006" t="s">
        <v>8946</v>
      </c>
      <c r="AN65" s="1006" t="s">
        <v>8947</v>
      </c>
      <c r="AO65" s="1025" t="s">
        <v>8948</v>
      </c>
      <c r="AP65" s="1006" t="s">
        <v>8949</v>
      </c>
      <c r="AQ65" s="1006" t="s">
        <v>8950</v>
      </c>
      <c r="AR65" s="1006" t="s">
        <v>8951</v>
      </c>
      <c r="AS65" s="1001" t="s">
        <v>430</v>
      </c>
      <c r="AT65" s="1001" t="s">
        <v>430</v>
      </c>
      <c r="AU65" s="1006" t="s">
        <v>8952</v>
      </c>
      <c r="AV65" s="1006" t="s">
        <v>8953</v>
      </c>
      <c r="AW65" s="1006" t="s">
        <v>8954</v>
      </c>
      <c r="AX65" s="1006" t="s">
        <v>8955</v>
      </c>
      <c r="AY65" s="1023" t="s">
        <v>8956</v>
      </c>
    </row>
    <row r="66" spans="1:51" x14ac:dyDescent="0.25">
      <c r="A66" s="986" t="s">
        <v>8447</v>
      </c>
      <c r="B66" s="999"/>
      <c r="C66" s="1000">
        <v>44603</v>
      </c>
      <c r="D66" s="999"/>
      <c r="E66" s="1001">
        <v>3284.99</v>
      </c>
      <c r="F66" s="999"/>
      <c r="G66" s="1002">
        <v>13.481</v>
      </c>
      <c r="H66" s="1004"/>
      <c r="I66" s="1003">
        <v>5.51</v>
      </c>
      <c r="J66" s="1003">
        <v>7.24</v>
      </c>
      <c r="K66" s="1003">
        <v>4.3499999999999996</v>
      </c>
      <c r="L66" s="1003">
        <v>4.5</v>
      </c>
      <c r="M66" s="1008"/>
      <c r="N66" s="1005">
        <v>-57.579099999999997</v>
      </c>
      <c r="O66" s="1003">
        <v>-25.667100000000001</v>
      </c>
      <c r="P66" s="1003">
        <v>2.0121000000000002</v>
      </c>
      <c r="Q66" s="1003">
        <v>7.0975000000000001</v>
      </c>
      <c r="R66" s="1003">
        <v>10.975099999999999</v>
      </c>
      <c r="S66" s="1003">
        <v>14.805999999999999</v>
      </c>
      <c r="T66" s="1003">
        <v>7.3503999999999996</v>
      </c>
      <c r="U66" s="1020">
        <v>5.9881000000000002</v>
      </c>
      <c r="V66" s="1003">
        <v>4.8909000000000002</v>
      </c>
      <c r="W66" s="1003">
        <v>7.1143999999999998</v>
      </c>
      <c r="X66" s="1003">
        <v>7.601</v>
      </c>
      <c r="Y66" s="1009" t="s">
        <v>430</v>
      </c>
      <c r="Z66" s="1003" t="s">
        <v>430</v>
      </c>
      <c r="AA66" s="1003">
        <v>8.1839999999999993</v>
      </c>
      <c r="AB66" s="1003">
        <v>11.094900000000001</v>
      </c>
      <c r="AC66" s="1003">
        <v>7.2523999999999997</v>
      </c>
      <c r="AD66" s="1003">
        <v>6.3479999999999999</v>
      </c>
      <c r="AE66" s="1003">
        <v>9.2149000000000001</v>
      </c>
      <c r="AF66" s="1003">
        <v>6.8564999999999996</v>
      </c>
      <c r="AG66" s="1024"/>
      <c r="AH66" s="1006" t="s">
        <v>8957</v>
      </c>
      <c r="AI66" s="1006" t="s">
        <v>8958</v>
      </c>
      <c r="AJ66" s="1006" t="s">
        <v>8959</v>
      </c>
      <c r="AK66" s="1006" t="s">
        <v>8960</v>
      </c>
      <c r="AL66" s="1006" t="s">
        <v>8961</v>
      </c>
      <c r="AM66" s="1006" t="s">
        <v>8962</v>
      </c>
      <c r="AN66" s="1006" t="s">
        <v>8963</v>
      </c>
      <c r="AO66" s="1025" t="s">
        <v>8964</v>
      </c>
      <c r="AP66" s="1006" t="s">
        <v>8965</v>
      </c>
      <c r="AQ66" s="1006" t="s">
        <v>8966</v>
      </c>
      <c r="AR66" s="1006" t="s">
        <v>8967</v>
      </c>
      <c r="AS66" s="1001" t="s">
        <v>430</v>
      </c>
      <c r="AT66" s="1001" t="s">
        <v>430</v>
      </c>
      <c r="AU66" s="1006" t="s">
        <v>8968</v>
      </c>
      <c r="AV66" s="1006" t="s">
        <v>8969</v>
      </c>
      <c r="AW66" s="1006" t="s">
        <v>8970</v>
      </c>
      <c r="AX66" s="1006" t="s">
        <v>8971</v>
      </c>
      <c r="AY66" s="1023" t="s">
        <v>8972</v>
      </c>
    </row>
    <row r="67" spans="1:51" x14ac:dyDescent="0.25">
      <c r="A67" s="986" t="s">
        <v>8558</v>
      </c>
      <c r="B67" s="999"/>
      <c r="C67" s="1000">
        <v>44917</v>
      </c>
      <c r="D67" s="999"/>
      <c r="E67" s="1001">
        <v>95.06</v>
      </c>
      <c r="F67" s="999"/>
      <c r="G67" s="1002" t="s">
        <v>430</v>
      </c>
      <c r="H67" s="1004"/>
      <c r="I67" s="1003">
        <v>0.01</v>
      </c>
      <c r="J67" s="1003">
        <v>5.2</v>
      </c>
      <c r="K67" s="1003">
        <v>0.01</v>
      </c>
      <c r="L67" s="1003">
        <v>0.01</v>
      </c>
      <c r="M67" s="1008"/>
      <c r="N67" s="1005" t="s">
        <v>430</v>
      </c>
      <c r="O67" s="1003" t="s">
        <v>430</v>
      </c>
      <c r="P67" s="1003" t="s">
        <v>430</v>
      </c>
      <c r="Q67" s="1003" t="s">
        <v>430</v>
      </c>
      <c r="R67" s="1003" t="s">
        <v>430</v>
      </c>
      <c r="S67" s="1003" t="s">
        <v>430</v>
      </c>
      <c r="T67" s="1003" t="s">
        <v>430</v>
      </c>
      <c r="U67" s="1020" t="s">
        <v>430</v>
      </c>
      <c r="V67" s="1003" t="s">
        <v>430</v>
      </c>
      <c r="W67" s="1003" t="s">
        <v>430</v>
      </c>
      <c r="X67" s="1003" t="s">
        <v>430</v>
      </c>
      <c r="Y67" s="1009" t="s">
        <v>430</v>
      </c>
      <c r="Z67" s="1003" t="s">
        <v>430</v>
      </c>
      <c r="AA67" s="1003" t="s">
        <v>430</v>
      </c>
      <c r="AB67" s="1003" t="s">
        <v>430</v>
      </c>
      <c r="AC67" s="1003" t="s">
        <v>430</v>
      </c>
      <c r="AD67" s="1003" t="s">
        <v>430</v>
      </c>
      <c r="AE67" s="1003" t="s">
        <v>430</v>
      </c>
      <c r="AF67" s="1003" t="s">
        <v>430</v>
      </c>
      <c r="AG67" s="1024"/>
      <c r="AH67" s="1001" t="s">
        <v>430</v>
      </c>
      <c r="AI67" s="1001" t="s">
        <v>430</v>
      </c>
      <c r="AJ67" s="1001" t="s">
        <v>430</v>
      </c>
      <c r="AK67" s="1001" t="s">
        <v>430</v>
      </c>
      <c r="AL67" s="1001" t="s">
        <v>430</v>
      </c>
      <c r="AM67" s="1001" t="s">
        <v>430</v>
      </c>
      <c r="AN67" s="1001" t="s">
        <v>430</v>
      </c>
      <c r="AO67" s="1031" t="s">
        <v>430</v>
      </c>
      <c r="AP67" s="1001" t="s">
        <v>430</v>
      </c>
      <c r="AQ67" s="1001" t="s">
        <v>430</v>
      </c>
      <c r="AR67" s="1001" t="s">
        <v>430</v>
      </c>
      <c r="AS67" s="1001" t="s">
        <v>430</v>
      </c>
      <c r="AT67" s="1001" t="s">
        <v>430</v>
      </c>
      <c r="AU67" s="1001" t="s">
        <v>430</v>
      </c>
      <c r="AV67" s="1001" t="s">
        <v>430</v>
      </c>
      <c r="AW67" s="1001" t="s">
        <v>430</v>
      </c>
      <c r="AX67" s="1001" t="s">
        <v>430</v>
      </c>
      <c r="AY67" s="1032" t="s">
        <v>430</v>
      </c>
    </row>
    <row r="68" spans="1:51" x14ac:dyDescent="0.25">
      <c r="A68" s="986" t="s">
        <v>8528</v>
      </c>
      <c r="B68" s="999"/>
      <c r="C68" s="1000">
        <v>44972</v>
      </c>
      <c r="D68" s="999"/>
      <c r="E68" s="1001">
        <v>184.97800000000001</v>
      </c>
      <c r="F68" s="999"/>
      <c r="G68" s="1002">
        <v>12.9953</v>
      </c>
      <c r="H68" s="1004"/>
      <c r="I68" s="1003">
        <v>6.53</v>
      </c>
      <c r="J68" s="1003">
        <v>7.37</v>
      </c>
      <c r="K68" s="1003">
        <v>4.9800000000000004</v>
      </c>
      <c r="L68" s="1003">
        <v>5.16</v>
      </c>
      <c r="M68" s="1008"/>
      <c r="N68" s="1005">
        <v>16.297799999999999</v>
      </c>
      <c r="O68" s="1003">
        <v>18.471800000000002</v>
      </c>
      <c r="P68" s="1003">
        <v>18.724799999999998</v>
      </c>
      <c r="Q68" s="1003">
        <v>14.5253</v>
      </c>
      <c r="R68" s="1003">
        <v>8.9006000000000007</v>
      </c>
      <c r="S68" s="1003">
        <v>14.8413</v>
      </c>
      <c r="T68" s="1003">
        <v>7.5403000000000002</v>
      </c>
      <c r="U68" s="1020">
        <v>5.7652000000000001</v>
      </c>
      <c r="V68" s="1003">
        <v>5.2813999999999997</v>
      </c>
      <c r="W68" s="1003">
        <v>6.8902999999999999</v>
      </c>
      <c r="X68" s="1003">
        <v>7.4062999999999999</v>
      </c>
      <c r="Y68" s="1009" t="s">
        <v>430</v>
      </c>
      <c r="Z68" s="1003" t="s">
        <v>430</v>
      </c>
      <c r="AA68" s="1003">
        <v>11.6516</v>
      </c>
      <c r="AB68" s="1003">
        <v>12.2256</v>
      </c>
      <c r="AC68" s="1003">
        <v>7.7016</v>
      </c>
      <c r="AD68" s="1003">
        <v>6.7763999999999998</v>
      </c>
      <c r="AE68" s="1003">
        <v>12.652699999999999</v>
      </c>
      <c r="AF68" s="1003">
        <v>7.7888999999999999</v>
      </c>
      <c r="AG68" s="1024"/>
      <c r="AH68" s="1006" t="s">
        <v>8973</v>
      </c>
      <c r="AI68" s="1006" t="s">
        <v>8974</v>
      </c>
      <c r="AJ68" s="1006" t="s">
        <v>8975</v>
      </c>
      <c r="AK68" s="1006" t="s">
        <v>8976</v>
      </c>
      <c r="AL68" s="1006" t="s">
        <v>8977</v>
      </c>
      <c r="AM68" s="1006" t="s">
        <v>8978</v>
      </c>
      <c r="AN68" s="1006" t="s">
        <v>8979</v>
      </c>
      <c r="AO68" s="1025" t="s">
        <v>8980</v>
      </c>
      <c r="AP68" s="1006" t="s">
        <v>8981</v>
      </c>
      <c r="AQ68" s="1006" t="s">
        <v>8982</v>
      </c>
      <c r="AR68" s="1006" t="s">
        <v>8983</v>
      </c>
      <c r="AS68" s="1001" t="s">
        <v>430</v>
      </c>
      <c r="AT68" s="1001" t="s">
        <v>430</v>
      </c>
      <c r="AU68" s="1006" t="s">
        <v>8984</v>
      </c>
      <c r="AV68" s="1006" t="s">
        <v>8985</v>
      </c>
      <c r="AW68" s="1006" t="s">
        <v>8986</v>
      </c>
      <c r="AX68" s="1006" t="s">
        <v>8987</v>
      </c>
      <c r="AY68" s="1023" t="s">
        <v>8988</v>
      </c>
    </row>
    <row r="69" spans="1:51" x14ac:dyDescent="0.25">
      <c r="A69" s="986" t="s">
        <v>8500</v>
      </c>
      <c r="B69" s="999"/>
      <c r="C69" s="1000">
        <v>44846</v>
      </c>
      <c r="D69" s="999"/>
      <c r="E69" s="1001">
        <v>509.608</v>
      </c>
      <c r="F69" s="999"/>
      <c r="G69" s="1002">
        <v>13.1762</v>
      </c>
      <c r="H69" s="1004"/>
      <c r="I69" s="1003">
        <v>1.67</v>
      </c>
      <c r="J69" s="1003">
        <v>6.97</v>
      </c>
      <c r="K69" s="1003">
        <v>1.5</v>
      </c>
      <c r="L69" s="1003">
        <v>1.57</v>
      </c>
      <c r="M69" s="1008"/>
      <c r="N69" s="1005">
        <v>11.3611</v>
      </c>
      <c r="O69" s="1003">
        <v>7.484</v>
      </c>
      <c r="P69" s="1003">
        <v>9.9519000000000002</v>
      </c>
      <c r="Q69" s="1003">
        <v>10.748799999999999</v>
      </c>
      <c r="R69" s="1003">
        <v>7.0296000000000003</v>
      </c>
      <c r="S69" s="1003">
        <v>8.6075999999999997</v>
      </c>
      <c r="T69" s="1003">
        <v>5.5448000000000004</v>
      </c>
      <c r="U69" s="1020">
        <v>5.3647</v>
      </c>
      <c r="V69" s="1003">
        <v>5.5971000000000002</v>
      </c>
      <c r="W69" s="1003">
        <v>7.1364999999999998</v>
      </c>
      <c r="X69" s="1003">
        <v>7.3962000000000003</v>
      </c>
      <c r="Y69" s="1009" t="s">
        <v>430</v>
      </c>
      <c r="Z69" s="1003" t="s">
        <v>430</v>
      </c>
      <c r="AA69" s="1003">
        <v>6.3056000000000001</v>
      </c>
      <c r="AB69" s="1003">
        <v>7.2089999999999996</v>
      </c>
      <c r="AC69" s="1003">
        <v>5.3018000000000001</v>
      </c>
      <c r="AD69" s="1003">
        <v>5.7953000000000001</v>
      </c>
      <c r="AE69" s="1003">
        <v>10.759399999999999</v>
      </c>
      <c r="AF69" s="1003">
        <v>7.4505999999999997</v>
      </c>
      <c r="AG69" s="1024"/>
      <c r="AH69" s="1006" t="s">
        <v>8856</v>
      </c>
      <c r="AI69" s="1006" t="s">
        <v>8989</v>
      </c>
      <c r="AJ69" s="1006" t="s">
        <v>8990</v>
      </c>
      <c r="AK69" s="1006" t="s">
        <v>8846</v>
      </c>
      <c r="AL69" s="1006" t="s">
        <v>8991</v>
      </c>
      <c r="AM69" s="1006" t="s">
        <v>8992</v>
      </c>
      <c r="AN69" s="1006" t="s">
        <v>8993</v>
      </c>
      <c r="AO69" s="1025" t="s">
        <v>8924</v>
      </c>
      <c r="AP69" s="1006" t="s">
        <v>8994</v>
      </c>
      <c r="AQ69" s="1006" t="s">
        <v>8995</v>
      </c>
      <c r="AR69" s="1006" t="s">
        <v>8996</v>
      </c>
      <c r="AS69" s="1001" t="s">
        <v>430</v>
      </c>
      <c r="AT69" s="1001" t="s">
        <v>430</v>
      </c>
      <c r="AU69" s="1006" t="s">
        <v>8997</v>
      </c>
      <c r="AV69" s="1006" t="s">
        <v>8998</v>
      </c>
      <c r="AW69" s="1006" t="s">
        <v>8999</v>
      </c>
      <c r="AX69" s="1006" t="s">
        <v>8830</v>
      </c>
      <c r="AY69" s="1023" t="s">
        <v>9000</v>
      </c>
    </row>
    <row r="70" spans="1:51" x14ac:dyDescent="0.25">
      <c r="A70" s="899" t="s">
        <v>7423</v>
      </c>
      <c r="B70" s="958"/>
      <c r="C70" s="33"/>
      <c r="D70" s="33"/>
      <c r="E70" s="33"/>
      <c r="F70" s="33"/>
      <c r="G70" s="33"/>
      <c r="H70" s="33"/>
      <c r="I70" s="33"/>
      <c r="J70" s="33"/>
      <c r="K70" s="33"/>
      <c r="L70" s="33"/>
      <c r="M70" s="33"/>
      <c r="N70" s="70">
        <f t="shared" ref="N70:AF70" si="4">IFERROR(ROUND(AVERAGE(N41:N69),2),"--")</f>
        <v>19.350000000000001</v>
      </c>
      <c r="O70" s="59">
        <f t="shared" si="4"/>
        <v>8.8800000000000008</v>
      </c>
      <c r="P70" s="59">
        <f t="shared" si="4"/>
        <v>11.18</v>
      </c>
      <c r="Q70" s="59">
        <f t="shared" si="4"/>
        <v>11.28</v>
      </c>
      <c r="R70" s="59">
        <f t="shared" si="4"/>
        <v>7.2</v>
      </c>
      <c r="S70" s="59">
        <f t="shared" si="4"/>
        <v>9.94</v>
      </c>
      <c r="T70" s="59">
        <f t="shared" si="4"/>
        <v>6.49</v>
      </c>
      <c r="U70" s="59">
        <f t="shared" si="4"/>
        <v>5.72</v>
      </c>
      <c r="V70" s="70">
        <f t="shared" si="4"/>
        <v>5.86</v>
      </c>
      <c r="W70" s="59">
        <f t="shared" si="4"/>
        <v>6.61</v>
      </c>
      <c r="X70" s="59">
        <f t="shared" si="4"/>
        <v>7.07</v>
      </c>
      <c r="Y70" s="59">
        <f t="shared" si="4"/>
        <v>6.02</v>
      </c>
      <c r="Z70" s="59">
        <f t="shared" si="4"/>
        <v>6.54</v>
      </c>
      <c r="AA70" s="59">
        <f t="shared" si="4"/>
        <v>6.77</v>
      </c>
      <c r="AB70" s="59">
        <f t="shared" si="4"/>
        <v>8.93</v>
      </c>
      <c r="AC70" s="59">
        <f t="shared" si="4"/>
        <v>6.11</v>
      </c>
      <c r="AD70" s="59">
        <f t="shared" si="4"/>
        <v>5.96</v>
      </c>
      <c r="AE70" s="59">
        <f t="shared" si="4"/>
        <v>11.65</v>
      </c>
      <c r="AF70" s="88">
        <f t="shared" si="4"/>
        <v>7.07</v>
      </c>
      <c r="AG70" s="33"/>
      <c r="AH70" s="33"/>
      <c r="AI70" s="33"/>
      <c r="AJ70" s="33"/>
      <c r="AK70" s="33"/>
      <c r="AL70" s="33"/>
      <c r="AM70" s="33"/>
      <c r="AN70" s="33"/>
      <c r="AO70" s="33"/>
      <c r="AP70" s="33"/>
      <c r="AQ70" s="33"/>
      <c r="AR70" s="33"/>
      <c r="AS70" s="33"/>
      <c r="AT70" s="33"/>
      <c r="AU70" s="33"/>
      <c r="AV70" s="33"/>
      <c r="AW70" s="33"/>
      <c r="AX70" s="33"/>
      <c r="AY70" s="34"/>
    </row>
    <row r="71" spans="1:51" x14ac:dyDescent="0.25">
      <c r="A71" s="895" t="s">
        <v>94</v>
      </c>
      <c r="B71" s="959"/>
      <c r="C71" s="25"/>
      <c r="D71" s="25"/>
      <c r="E71" s="25"/>
      <c r="F71" s="25"/>
      <c r="G71" s="25"/>
      <c r="H71" s="25"/>
      <c r="I71" s="25"/>
      <c r="J71" s="25"/>
      <c r="K71" s="25"/>
      <c r="L71" s="25"/>
      <c r="M71" s="25"/>
      <c r="N71" s="71">
        <f t="shared" ref="N71:AF71" si="5">IF(COUNTIF(N41:N69,"--") = 29,"--",ROUND(MAX(N41:N69),2))</f>
        <v>75.760000000000005</v>
      </c>
      <c r="O71" s="60">
        <f t="shared" si="5"/>
        <v>29.53</v>
      </c>
      <c r="P71" s="60">
        <f t="shared" si="5"/>
        <v>32.799999999999997</v>
      </c>
      <c r="Q71" s="60">
        <f t="shared" si="5"/>
        <v>24.18</v>
      </c>
      <c r="R71" s="60">
        <f t="shared" si="5"/>
        <v>11.25</v>
      </c>
      <c r="S71" s="60">
        <f t="shared" si="5"/>
        <v>16.21</v>
      </c>
      <c r="T71" s="60">
        <f t="shared" si="5"/>
        <v>8.82</v>
      </c>
      <c r="U71" s="60">
        <f t="shared" si="5"/>
        <v>7.22</v>
      </c>
      <c r="V71" s="71">
        <f t="shared" si="5"/>
        <v>7.53</v>
      </c>
      <c r="W71" s="60">
        <f t="shared" si="5"/>
        <v>8.0399999999999991</v>
      </c>
      <c r="X71" s="60">
        <f t="shared" si="5"/>
        <v>8.2100000000000009</v>
      </c>
      <c r="Y71" s="60">
        <f t="shared" si="5"/>
        <v>6.65</v>
      </c>
      <c r="Z71" s="60">
        <f t="shared" si="5"/>
        <v>7.16</v>
      </c>
      <c r="AA71" s="60">
        <f t="shared" si="5"/>
        <v>11.65</v>
      </c>
      <c r="AB71" s="60">
        <f t="shared" si="5"/>
        <v>16.13</v>
      </c>
      <c r="AC71" s="60">
        <f t="shared" si="5"/>
        <v>7.7</v>
      </c>
      <c r="AD71" s="60">
        <f t="shared" si="5"/>
        <v>6.98</v>
      </c>
      <c r="AE71" s="60">
        <f t="shared" si="5"/>
        <v>26.15</v>
      </c>
      <c r="AF71" s="89">
        <f t="shared" si="5"/>
        <v>8.61</v>
      </c>
      <c r="AG71" s="25"/>
      <c r="AH71" s="25"/>
      <c r="AI71" s="25"/>
      <c r="AJ71" s="25"/>
      <c r="AK71" s="25"/>
      <c r="AL71" s="25"/>
      <c r="AM71" s="25"/>
      <c r="AN71" s="25"/>
      <c r="AO71" s="25"/>
      <c r="AP71" s="25"/>
      <c r="AQ71" s="25"/>
      <c r="AR71" s="25"/>
      <c r="AS71" s="25"/>
      <c r="AT71" s="25"/>
      <c r="AU71" s="25"/>
      <c r="AV71" s="25"/>
      <c r="AW71" s="25"/>
      <c r="AX71" s="25"/>
      <c r="AY71" s="26"/>
    </row>
    <row r="72" spans="1:51" x14ac:dyDescent="0.25">
      <c r="A72" s="895" t="s">
        <v>95</v>
      </c>
      <c r="B72" s="959"/>
      <c r="C72" s="25"/>
      <c r="D72" s="25"/>
      <c r="E72" s="25"/>
      <c r="F72" s="25"/>
      <c r="G72" s="25"/>
      <c r="H72" s="25"/>
      <c r="I72" s="25"/>
      <c r="J72" s="25"/>
      <c r="K72" s="25"/>
      <c r="L72" s="25"/>
      <c r="M72" s="25"/>
      <c r="N72" s="71">
        <f t="shared" ref="N72:AF72" si="6">IF(COUNTIF(N41:N69,"--") = 29,"--",ROUND(MIN(N41:N69),2))</f>
        <v>-57.58</v>
      </c>
      <c r="O72" s="60">
        <f t="shared" si="6"/>
        <v>-25.67</v>
      </c>
      <c r="P72" s="60">
        <f t="shared" si="6"/>
        <v>0.42</v>
      </c>
      <c r="Q72" s="60">
        <f t="shared" si="6"/>
        <v>4.8899999999999997</v>
      </c>
      <c r="R72" s="60">
        <f t="shared" si="6"/>
        <v>7.0000000000000007E-2</v>
      </c>
      <c r="S72" s="60">
        <f t="shared" si="6"/>
        <v>5.01</v>
      </c>
      <c r="T72" s="60">
        <f t="shared" si="6"/>
        <v>4.96</v>
      </c>
      <c r="U72" s="60">
        <f t="shared" si="6"/>
        <v>4.59</v>
      </c>
      <c r="V72" s="71">
        <f t="shared" si="6"/>
        <v>3.98</v>
      </c>
      <c r="W72" s="60">
        <f t="shared" si="6"/>
        <v>3.97</v>
      </c>
      <c r="X72" s="60">
        <f t="shared" si="6"/>
        <v>5.39</v>
      </c>
      <c r="Y72" s="60">
        <f t="shared" si="6"/>
        <v>4.93</v>
      </c>
      <c r="Z72" s="60">
        <f t="shared" si="6"/>
        <v>5.98</v>
      </c>
      <c r="AA72" s="60">
        <f t="shared" si="6"/>
        <v>1.74</v>
      </c>
      <c r="AB72" s="60">
        <f t="shared" si="6"/>
        <v>4.97</v>
      </c>
      <c r="AC72" s="60">
        <f t="shared" si="6"/>
        <v>4.75</v>
      </c>
      <c r="AD72" s="60">
        <f t="shared" si="6"/>
        <v>3.83</v>
      </c>
      <c r="AE72" s="60">
        <f t="shared" si="6"/>
        <v>4.8600000000000003</v>
      </c>
      <c r="AF72" s="89">
        <f t="shared" si="6"/>
        <v>5.07</v>
      </c>
      <c r="AG72" s="25"/>
      <c r="AH72" s="25"/>
      <c r="AI72" s="25"/>
      <c r="AJ72" s="25"/>
      <c r="AK72" s="25"/>
      <c r="AL72" s="25"/>
      <c r="AM72" s="25"/>
      <c r="AN72" s="25"/>
      <c r="AO72" s="25"/>
      <c r="AP72" s="25"/>
      <c r="AQ72" s="25"/>
      <c r="AR72" s="25"/>
      <c r="AS72" s="25"/>
      <c r="AT72" s="25"/>
      <c r="AU72" s="25"/>
      <c r="AV72" s="25"/>
      <c r="AW72" s="25"/>
      <c r="AX72" s="25"/>
      <c r="AY72" s="26"/>
    </row>
    <row r="73" spans="1:51" x14ac:dyDescent="0.25">
      <c r="A73" s="897" t="s">
        <v>96</v>
      </c>
      <c r="B73" s="960"/>
      <c r="C73" s="27"/>
      <c r="D73" s="27"/>
      <c r="E73" s="27"/>
      <c r="F73" s="27"/>
      <c r="G73" s="27"/>
      <c r="H73" s="27"/>
      <c r="I73" s="27"/>
      <c r="J73" s="27"/>
      <c r="K73" s="27"/>
      <c r="L73" s="27"/>
      <c r="M73" s="27"/>
      <c r="N73" s="72">
        <f t="shared" ref="N73:AF73" si="7">IFERROR(ROUND(MEDIAN(N41:N69),2),"--")</f>
        <v>8.6300000000000008</v>
      </c>
      <c r="O73" s="61">
        <f t="shared" si="7"/>
        <v>6.81</v>
      </c>
      <c r="P73" s="61">
        <f t="shared" si="7"/>
        <v>8.1300000000000008</v>
      </c>
      <c r="Q73" s="61">
        <f t="shared" si="7"/>
        <v>9.43</v>
      </c>
      <c r="R73" s="61">
        <f t="shared" si="7"/>
        <v>7.23</v>
      </c>
      <c r="S73" s="61">
        <f t="shared" si="7"/>
        <v>8.69</v>
      </c>
      <c r="T73" s="61">
        <f t="shared" si="7"/>
        <v>6.55</v>
      </c>
      <c r="U73" s="61">
        <f t="shared" si="7"/>
        <v>5.77</v>
      </c>
      <c r="V73" s="72">
        <f t="shared" si="7"/>
        <v>5.97</v>
      </c>
      <c r="W73" s="61">
        <f t="shared" si="7"/>
        <v>6.96</v>
      </c>
      <c r="X73" s="61">
        <f t="shared" si="7"/>
        <v>7.3</v>
      </c>
      <c r="Y73" s="61">
        <f t="shared" si="7"/>
        <v>6.1</v>
      </c>
      <c r="Z73" s="61">
        <f t="shared" si="7"/>
        <v>6.54</v>
      </c>
      <c r="AA73" s="61">
        <f t="shared" si="7"/>
        <v>6.59</v>
      </c>
      <c r="AB73" s="61">
        <f t="shared" si="7"/>
        <v>7.68</v>
      </c>
      <c r="AC73" s="61">
        <f t="shared" si="7"/>
        <v>6.06</v>
      </c>
      <c r="AD73" s="61">
        <f t="shared" si="7"/>
        <v>6.08</v>
      </c>
      <c r="AE73" s="61">
        <f t="shared" si="7"/>
        <v>9.3699999999999992</v>
      </c>
      <c r="AF73" s="90">
        <f t="shared" si="7"/>
        <v>7.28</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7441</v>
      </c>
      <c r="B74" s="96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7446</v>
      </c>
      <c r="B75" s="962"/>
      <c r="C75" s="730"/>
      <c r="D75" s="406"/>
      <c r="E75" s="401"/>
      <c r="F75" s="406"/>
      <c r="G75" s="401"/>
      <c r="H75" s="406"/>
      <c r="I75" s="405"/>
      <c r="J75" s="405"/>
      <c r="K75" s="405"/>
      <c r="L75" s="405"/>
      <c r="M75" s="409"/>
      <c r="N75" s="407">
        <v>5.0723000000000003</v>
      </c>
      <c r="O75" s="405">
        <v>5.0736999999999997</v>
      </c>
      <c r="P75" s="405">
        <v>4.9958999999999998</v>
      </c>
      <c r="Q75" s="405">
        <v>5.0309999999999997</v>
      </c>
      <c r="R75" s="405">
        <v>5.1119000000000003</v>
      </c>
      <c r="S75" s="405">
        <v>5.1954000000000002</v>
      </c>
      <c r="T75" s="405">
        <v>5.1647999999999996</v>
      </c>
      <c r="U75" s="411">
        <v>5.2019000000000002</v>
      </c>
      <c r="V75" s="405">
        <v>5.3061999999999996</v>
      </c>
      <c r="W75" s="405">
        <v>5.7862</v>
      </c>
      <c r="X75" s="405">
        <v>6.1403999999999996</v>
      </c>
      <c r="Y75" s="410">
        <v>5.7084000000000001</v>
      </c>
      <c r="Z75" s="405">
        <v>5.4181999999999997</v>
      </c>
      <c r="AA75" s="405">
        <v>5.1352000000000002</v>
      </c>
      <c r="AB75" s="405">
        <v>5.1736000000000004</v>
      </c>
      <c r="AC75" s="405">
        <v>5.1578999999999997</v>
      </c>
      <c r="AD75" s="405">
        <v>5.2542</v>
      </c>
      <c r="AE75" s="405">
        <v>5.0155000000000003</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7522</v>
      </c>
      <c r="B76" s="923"/>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7613</v>
      </c>
      <c r="B77" s="925"/>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7665</v>
      </c>
      <c r="B78" s="925"/>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7715</v>
      </c>
      <c r="B79" s="925"/>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7772</v>
      </c>
      <c r="B80" s="92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7824</v>
      </c>
      <c r="B81" s="925"/>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7852</v>
      </c>
      <c r="B82" s="925"/>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7882</v>
      </c>
      <c r="B83" s="925"/>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7907</v>
      </c>
      <c r="B84" s="925"/>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7907</v>
      </c>
      <c r="B85" s="925"/>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7955</v>
      </c>
      <c r="B86" s="925"/>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7998</v>
      </c>
      <c r="B87" s="925"/>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8031</v>
      </c>
      <c r="B88" s="925"/>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8079</v>
      </c>
      <c r="B89" s="925"/>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8184</v>
      </c>
      <c r="B90" s="925"/>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8183</v>
      </c>
      <c r="B91" s="925"/>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4442</v>
      </c>
      <c r="B92" s="925"/>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4443</v>
      </c>
      <c r="B93" s="925"/>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8214</v>
      </c>
      <c r="B94" s="925"/>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8211</v>
      </c>
      <c r="B95" s="925"/>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8228</v>
      </c>
      <c r="B96" s="925"/>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8242</v>
      </c>
      <c r="B97" s="925"/>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8243</v>
      </c>
      <c r="B98" s="925"/>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8250</v>
      </c>
      <c r="B99" s="929"/>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9001</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93D1-665D-4E95-AD5A-92453EE0DC41}">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81" t="s">
        <v>214</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7447</v>
      </c>
      <c r="B8" s="369"/>
      <c r="C8" s="718">
        <v>41275</v>
      </c>
      <c r="D8" s="369"/>
      <c r="E8" s="338">
        <v>29875.61</v>
      </c>
      <c r="F8" s="369"/>
      <c r="G8" s="339">
        <v>4462.5349999999999</v>
      </c>
      <c r="H8" s="370"/>
      <c r="I8" s="340">
        <v>2.7399999999999998E-3</v>
      </c>
      <c r="J8" s="340">
        <v>5.2</v>
      </c>
      <c r="K8" s="340">
        <v>2.7399999999999998E-3</v>
      </c>
      <c r="L8" s="340">
        <v>2.7399999999999998E-3</v>
      </c>
      <c r="M8" s="361"/>
      <c r="N8" s="342">
        <v>5.0267999999999997</v>
      </c>
      <c r="O8" s="340">
        <v>4.9825999999999997</v>
      </c>
      <c r="P8" s="340">
        <v>4.9663000000000004</v>
      </c>
      <c r="Q8" s="340">
        <v>5.0048000000000004</v>
      </c>
      <c r="R8" s="340">
        <v>5.0803000000000003</v>
      </c>
      <c r="S8" s="340">
        <v>5.1441999999999997</v>
      </c>
      <c r="T8" s="340">
        <v>5.1327999999999996</v>
      </c>
      <c r="U8" s="344">
        <v>5.181</v>
      </c>
      <c r="V8" s="340">
        <v>5.2812000000000001</v>
      </c>
      <c r="W8" s="340">
        <v>5.7586000000000004</v>
      </c>
      <c r="X8" s="340">
        <v>6.0918999999999999</v>
      </c>
      <c r="Y8" s="371">
        <v>5.6426999999999996</v>
      </c>
      <c r="Z8" s="340">
        <v>5.3676000000000004</v>
      </c>
      <c r="AA8" s="340">
        <v>5.0979000000000001</v>
      </c>
      <c r="AB8" s="340">
        <v>5.1238000000000001</v>
      </c>
      <c r="AC8" s="340">
        <v>5.1346999999999996</v>
      </c>
      <c r="AD8" s="340">
        <v>5.2314999999999996</v>
      </c>
      <c r="AE8" s="340">
        <v>4.9917999999999996</v>
      </c>
      <c r="AF8" s="340">
        <v>6.1696999999999997</v>
      </c>
      <c r="AG8" s="568"/>
      <c r="AH8" s="338">
        <v>18</v>
      </c>
      <c r="AI8" s="338">
        <v>18</v>
      </c>
      <c r="AJ8" s="338">
        <v>18</v>
      </c>
      <c r="AK8" s="338">
        <v>17</v>
      </c>
      <c r="AL8" s="338">
        <v>18</v>
      </c>
      <c r="AM8" s="338">
        <v>17</v>
      </c>
      <c r="AN8" s="338">
        <v>16</v>
      </c>
      <c r="AO8" s="570">
        <v>18</v>
      </c>
      <c r="AP8" s="338">
        <v>17</v>
      </c>
      <c r="AQ8" s="338">
        <v>16</v>
      </c>
      <c r="AR8" s="338">
        <v>15</v>
      </c>
      <c r="AS8" s="338">
        <v>14</v>
      </c>
      <c r="AT8" s="338">
        <v>2</v>
      </c>
      <c r="AU8" s="338">
        <v>18</v>
      </c>
      <c r="AV8" s="338">
        <v>18</v>
      </c>
      <c r="AW8" s="338">
        <v>17</v>
      </c>
      <c r="AX8" s="338">
        <v>17</v>
      </c>
      <c r="AY8" s="338">
        <v>17</v>
      </c>
      <c r="AZ8" s="583"/>
      <c r="BA8" s="464">
        <v>3.54</v>
      </c>
      <c r="BB8" s="340" t="s">
        <v>430</v>
      </c>
      <c r="BC8" s="340" t="s">
        <v>430</v>
      </c>
      <c r="BD8" s="340" t="s">
        <v>430</v>
      </c>
      <c r="BE8" s="371" t="s">
        <v>430</v>
      </c>
      <c r="BF8" s="371">
        <v>96.46</v>
      </c>
      <c r="BG8" s="370"/>
      <c r="BH8" s="593">
        <v>96.46</v>
      </c>
      <c r="BI8" s="340" t="s">
        <v>430</v>
      </c>
      <c r="BJ8" s="340" t="s">
        <v>430</v>
      </c>
      <c r="BK8" s="340" t="s">
        <v>430</v>
      </c>
      <c r="BL8" s="340" t="s">
        <v>430</v>
      </c>
      <c r="BM8" s="371" t="s">
        <v>430</v>
      </c>
      <c r="BN8" s="371" t="s">
        <v>430</v>
      </c>
      <c r="BO8" s="371">
        <v>3.54</v>
      </c>
      <c r="BP8" s="371" t="s">
        <v>430</v>
      </c>
      <c r="BQ8" s="371" t="s">
        <v>430</v>
      </c>
      <c r="BR8" s="609"/>
      <c r="BS8" s="369" t="s">
        <v>430</v>
      </c>
      <c r="BT8" s="344" t="s">
        <v>430</v>
      </c>
      <c r="BU8" s="571"/>
      <c r="BV8" s="370" t="s">
        <v>555</v>
      </c>
    </row>
    <row r="9" spans="1:74" s="425" customFormat="1" x14ac:dyDescent="0.25">
      <c r="A9" s="337" t="s">
        <v>7448</v>
      </c>
      <c r="B9" s="369"/>
      <c r="C9" s="718">
        <v>43419</v>
      </c>
      <c r="D9" s="369"/>
      <c r="E9" s="338">
        <v>13144.35</v>
      </c>
      <c r="F9" s="369"/>
      <c r="G9" s="339">
        <v>1479.0597</v>
      </c>
      <c r="H9" s="370"/>
      <c r="I9" s="890">
        <v>4.4099999999999999E-3</v>
      </c>
      <c r="J9" s="890">
        <v>5.42</v>
      </c>
      <c r="K9" s="890">
        <v>1.67E-3</v>
      </c>
      <c r="L9" s="890">
        <v>1.75E-3</v>
      </c>
      <c r="M9" s="361"/>
      <c r="N9" s="342">
        <v>5.0571999999999999</v>
      </c>
      <c r="O9" s="340">
        <v>5.0133000000000001</v>
      </c>
      <c r="P9" s="340">
        <v>5.0069999999999997</v>
      </c>
      <c r="Q9" s="340">
        <v>5.0388999999999999</v>
      </c>
      <c r="R9" s="340">
        <v>5.1135999999999999</v>
      </c>
      <c r="S9" s="340">
        <v>5.1637000000000004</v>
      </c>
      <c r="T9" s="340">
        <v>5.1689999999999996</v>
      </c>
      <c r="U9" s="344">
        <v>5.2293000000000003</v>
      </c>
      <c r="V9" s="340">
        <v>5.3239000000000001</v>
      </c>
      <c r="W9" s="340">
        <v>5.7853000000000003</v>
      </c>
      <c r="X9" s="340">
        <v>6.1166</v>
      </c>
      <c r="Y9" s="371">
        <v>5.6638999999999999</v>
      </c>
      <c r="Z9" s="340" t="s">
        <v>430</v>
      </c>
      <c r="AA9" s="340">
        <v>5.1334</v>
      </c>
      <c r="AB9" s="340">
        <v>5.1505999999999998</v>
      </c>
      <c r="AC9" s="340">
        <v>5.1792999999999996</v>
      </c>
      <c r="AD9" s="340">
        <v>5.2770999999999999</v>
      </c>
      <c r="AE9" s="340">
        <v>5.0286999999999997</v>
      </c>
      <c r="AF9" s="340">
        <v>5.1814999999999998</v>
      </c>
      <c r="AG9" s="568"/>
      <c r="AH9" s="338">
        <v>10</v>
      </c>
      <c r="AI9" s="338">
        <v>9</v>
      </c>
      <c r="AJ9" s="338">
        <v>5</v>
      </c>
      <c r="AK9" s="338">
        <v>7</v>
      </c>
      <c r="AL9" s="338">
        <v>7</v>
      </c>
      <c r="AM9" s="338">
        <v>11</v>
      </c>
      <c r="AN9" s="338">
        <v>9</v>
      </c>
      <c r="AO9" s="570">
        <v>9</v>
      </c>
      <c r="AP9" s="338">
        <v>9</v>
      </c>
      <c r="AQ9" s="338">
        <v>14</v>
      </c>
      <c r="AR9" s="338">
        <v>13</v>
      </c>
      <c r="AS9" s="338">
        <v>11</v>
      </c>
      <c r="AT9" s="338" t="s">
        <v>430</v>
      </c>
      <c r="AU9" s="338">
        <v>9</v>
      </c>
      <c r="AV9" s="338">
        <v>12</v>
      </c>
      <c r="AW9" s="338">
        <v>9</v>
      </c>
      <c r="AX9" s="338">
        <v>11</v>
      </c>
      <c r="AY9" s="338">
        <v>7</v>
      </c>
      <c r="AZ9" s="583"/>
      <c r="BA9" s="464">
        <v>5.35</v>
      </c>
      <c r="BB9" s="340" t="s">
        <v>430</v>
      </c>
      <c r="BC9" s="340" t="s">
        <v>430</v>
      </c>
      <c r="BD9" s="340" t="s">
        <v>430</v>
      </c>
      <c r="BE9" s="371" t="s">
        <v>430</v>
      </c>
      <c r="BF9" s="371">
        <v>94.65</v>
      </c>
      <c r="BG9" s="370"/>
      <c r="BH9" s="593">
        <v>94.65</v>
      </c>
      <c r="BI9" s="340" t="s">
        <v>430</v>
      </c>
      <c r="BJ9" s="340" t="s">
        <v>430</v>
      </c>
      <c r="BK9" s="340" t="s">
        <v>430</v>
      </c>
      <c r="BL9" s="340" t="s">
        <v>430</v>
      </c>
      <c r="BM9" s="371" t="s">
        <v>430</v>
      </c>
      <c r="BN9" s="371" t="s">
        <v>430</v>
      </c>
      <c r="BO9" s="371">
        <v>5.35</v>
      </c>
      <c r="BP9" s="371" t="s">
        <v>430</v>
      </c>
      <c r="BQ9" s="371" t="s">
        <v>430</v>
      </c>
      <c r="BR9" s="463"/>
      <c r="BS9" s="369" t="s">
        <v>430</v>
      </c>
      <c r="BT9" s="344" t="s">
        <v>430</v>
      </c>
      <c r="BU9" s="571"/>
      <c r="BV9" s="370" t="s">
        <v>555</v>
      </c>
    </row>
    <row r="10" spans="1:74" s="428" customFormat="1" x14ac:dyDescent="0.25">
      <c r="A10" s="345" t="s">
        <v>7449</v>
      </c>
      <c r="B10" s="373"/>
      <c r="C10" s="719">
        <v>41274</v>
      </c>
      <c r="D10" s="373"/>
      <c r="E10" s="346">
        <v>11144.57</v>
      </c>
      <c r="F10" s="373"/>
      <c r="G10" s="347">
        <v>4068.4814999999999</v>
      </c>
      <c r="H10" s="374"/>
      <c r="I10" s="348">
        <v>8.9800000000000001E-3</v>
      </c>
      <c r="J10" s="348">
        <v>5.3105399999999996</v>
      </c>
      <c r="K10" s="348">
        <v>8.7600000000000004E-3</v>
      </c>
      <c r="L10" s="348">
        <v>8.8199999999999997E-3</v>
      </c>
      <c r="M10" s="362"/>
      <c r="N10" s="350">
        <v>5.0327999999999999</v>
      </c>
      <c r="O10" s="348">
        <v>4.9993999999999996</v>
      </c>
      <c r="P10" s="348">
        <v>4.9800000000000004</v>
      </c>
      <c r="Q10" s="348">
        <v>5.0030999999999999</v>
      </c>
      <c r="R10" s="348">
        <v>5.0902000000000003</v>
      </c>
      <c r="S10" s="348">
        <v>5.1410999999999998</v>
      </c>
      <c r="T10" s="348">
        <v>5.1365999999999996</v>
      </c>
      <c r="U10" s="354">
        <v>5.1908000000000003</v>
      </c>
      <c r="V10" s="348">
        <v>5.2838000000000003</v>
      </c>
      <c r="W10" s="348">
        <v>5.7407000000000004</v>
      </c>
      <c r="X10" s="348">
        <v>6.0777000000000001</v>
      </c>
      <c r="Y10" s="375">
        <v>5.6285999999999996</v>
      </c>
      <c r="Z10" s="348">
        <v>5.3540000000000001</v>
      </c>
      <c r="AA10" s="348">
        <v>5.1036000000000001</v>
      </c>
      <c r="AB10" s="348">
        <v>5.1260000000000003</v>
      </c>
      <c r="AC10" s="348">
        <v>5.1463999999999999</v>
      </c>
      <c r="AD10" s="348">
        <v>5.2389000000000001</v>
      </c>
      <c r="AE10" s="348">
        <v>4.9885000000000002</v>
      </c>
      <c r="AF10" s="348">
        <v>5.9781000000000004</v>
      </c>
      <c r="AG10" s="569"/>
      <c r="AH10" s="346">
        <v>15</v>
      </c>
      <c r="AI10" s="346">
        <v>14</v>
      </c>
      <c r="AJ10" s="346">
        <v>15</v>
      </c>
      <c r="AK10" s="346">
        <v>18</v>
      </c>
      <c r="AL10" s="346">
        <v>14</v>
      </c>
      <c r="AM10" s="346">
        <v>18</v>
      </c>
      <c r="AN10" s="346">
        <v>15</v>
      </c>
      <c r="AO10" s="572">
        <v>16</v>
      </c>
      <c r="AP10" s="346">
        <v>16</v>
      </c>
      <c r="AQ10" s="346">
        <v>17</v>
      </c>
      <c r="AR10" s="346">
        <v>16</v>
      </c>
      <c r="AS10" s="346">
        <v>15</v>
      </c>
      <c r="AT10" s="346">
        <v>3</v>
      </c>
      <c r="AU10" s="346">
        <v>16</v>
      </c>
      <c r="AV10" s="346">
        <v>17</v>
      </c>
      <c r="AW10" s="346">
        <v>16</v>
      </c>
      <c r="AX10" s="346">
        <v>16</v>
      </c>
      <c r="AY10" s="346">
        <v>18</v>
      </c>
      <c r="AZ10" s="584"/>
      <c r="BA10" s="467">
        <v>6.05</v>
      </c>
      <c r="BB10" s="348" t="s">
        <v>430</v>
      </c>
      <c r="BC10" s="348" t="s">
        <v>430</v>
      </c>
      <c r="BD10" s="348" t="s">
        <v>430</v>
      </c>
      <c r="BE10" s="375" t="s">
        <v>430</v>
      </c>
      <c r="BF10" s="375">
        <v>93.95</v>
      </c>
      <c r="BG10" s="374"/>
      <c r="BH10" s="594">
        <v>93.95</v>
      </c>
      <c r="BI10" s="348" t="s">
        <v>430</v>
      </c>
      <c r="BJ10" s="348" t="s">
        <v>430</v>
      </c>
      <c r="BK10" s="348" t="s">
        <v>430</v>
      </c>
      <c r="BL10" s="348" t="s">
        <v>430</v>
      </c>
      <c r="BM10" s="375" t="s">
        <v>430</v>
      </c>
      <c r="BN10" s="375" t="s">
        <v>430</v>
      </c>
      <c r="BO10" s="375">
        <v>6.05</v>
      </c>
      <c r="BP10" s="375" t="s">
        <v>430</v>
      </c>
      <c r="BQ10" s="375" t="s">
        <v>430</v>
      </c>
      <c r="BR10" s="466"/>
      <c r="BS10" s="373" t="s">
        <v>430</v>
      </c>
      <c r="BT10" s="354" t="s">
        <v>430</v>
      </c>
      <c r="BU10" s="430"/>
      <c r="BV10" s="374" t="s">
        <v>555</v>
      </c>
    </row>
    <row r="11" spans="1:74" s="428" customFormat="1" x14ac:dyDescent="0.25">
      <c r="A11" s="345" t="s">
        <v>7450</v>
      </c>
      <c r="B11" s="373"/>
      <c r="C11" s="719">
        <v>43539</v>
      </c>
      <c r="D11" s="373"/>
      <c r="E11" s="346">
        <v>10177.719999999999</v>
      </c>
      <c r="F11" s="373"/>
      <c r="G11" s="347">
        <v>1453.0293999999999</v>
      </c>
      <c r="H11" s="374"/>
      <c r="I11" s="348">
        <v>1.0959999999999999E-2</v>
      </c>
      <c r="J11" s="348">
        <v>5.32</v>
      </c>
      <c r="K11" s="348">
        <v>1.0959999999999999E-2</v>
      </c>
      <c r="L11" s="348">
        <v>1.0959999999999999E-2</v>
      </c>
      <c r="M11" s="362"/>
      <c r="N11" s="350">
        <v>5.09</v>
      </c>
      <c r="O11" s="348">
        <v>5.0445000000000002</v>
      </c>
      <c r="P11" s="348">
        <v>5.0198</v>
      </c>
      <c r="Q11" s="348">
        <v>5.0629999999999997</v>
      </c>
      <c r="R11" s="348">
        <v>5.1289999999999996</v>
      </c>
      <c r="S11" s="348">
        <v>5.1860999999999997</v>
      </c>
      <c r="T11" s="348">
        <v>5.1973000000000003</v>
      </c>
      <c r="U11" s="354">
        <v>5.2549999999999999</v>
      </c>
      <c r="V11" s="348">
        <v>5.3498000000000001</v>
      </c>
      <c r="W11" s="348">
        <v>5.8295000000000003</v>
      </c>
      <c r="X11" s="348">
        <v>6.1618000000000004</v>
      </c>
      <c r="Y11" s="375">
        <v>5.7077</v>
      </c>
      <c r="Z11" s="348" t="s">
        <v>430</v>
      </c>
      <c r="AA11" s="348">
        <v>5.1467999999999998</v>
      </c>
      <c r="AB11" s="348">
        <v>5.1760000000000002</v>
      </c>
      <c r="AC11" s="348">
        <v>5.2102000000000004</v>
      </c>
      <c r="AD11" s="348">
        <v>5.3041999999999998</v>
      </c>
      <c r="AE11" s="348">
        <v>5.0582000000000003</v>
      </c>
      <c r="AF11" s="348">
        <v>5.1653000000000002</v>
      </c>
      <c r="AG11" s="569"/>
      <c r="AH11" s="346">
        <v>3</v>
      </c>
      <c r="AI11" s="346">
        <v>2</v>
      </c>
      <c r="AJ11" s="346">
        <v>1</v>
      </c>
      <c r="AK11" s="346">
        <v>3</v>
      </c>
      <c r="AL11" s="346">
        <v>4</v>
      </c>
      <c r="AM11" s="346">
        <v>4</v>
      </c>
      <c r="AN11" s="346">
        <v>3</v>
      </c>
      <c r="AO11" s="572">
        <v>4</v>
      </c>
      <c r="AP11" s="346">
        <v>4</v>
      </c>
      <c r="AQ11" s="346">
        <v>1</v>
      </c>
      <c r="AR11" s="346">
        <v>1</v>
      </c>
      <c r="AS11" s="346">
        <v>1</v>
      </c>
      <c r="AT11" s="346" t="s">
        <v>430</v>
      </c>
      <c r="AU11" s="346">
        <v>5</v>
      </c>
      <c r="AV11" s="346">
        <v>4</v>
      </c>
      <c r="AW11" s="346">
        <v>2</v>
      </c>
      <c r="AX11" s="346">
        <v>4</v>
      </c>
      <c r="AY11" s="346">
        <v>2</v>
      </c>
      <c r="AZ11" s="584"/>
      <c r="BA11" s="467">
        <v>5.93</v>
      </c>
      <c r="BB11" s="348" t="s">
        <v>430</v>
      </c>
      <c r="BC11" s="348" t="s">
        <v>430</v>
      </c>
      <c r="BD11" s="348" t="s">
        <v>430</v>
      </c>
      <c r="BE11" s="375" t="s">
        <v>430</v>
      </c>
      <c r="BF11" s="375">
        <v>94.07</v>
      </c>
      <c r="BG11" s="374"/>
      <c r="BH11" s="594">
        <v>94.07</v>
      </c>
      <c r="BI11" s="348" t="s">
        <v>430</v>
      </c>
      <c r="BJ11" s="348" t="s">
        <v>430</v>
      </c>
      <c r="BK11" s="348" t="s">
        <v>430</v>
      </c>
      <c r="BL11" s="348" t="s">
        <v>430</v>
      </c>
      <c r="BM11" s="375" t="s">
        <v>430</v>
      </c>
      <c r="BN11" s="375" t="s">
        <v>430</v>
      </c>
      <c r="BO11" s="375">
        <v>5.93</v>
      </c>
      <c r="BP11" s="375" t="s">
        <v>430</v>
      </c>
      <c r="BQ11" s="375" t="s">
        <v>430</v>
      </c>
      <c r="BR11" s="466"/>
      <c r="BS11" s="373" t="s">
        <v>430</v>
      </c>
      <c r="BT11" s="354" t="s">
        <v>430</v>
      </c>
      <c r="BU11" s="430"/>
      <c r="BV11" s="374" t="s">
        <v>555</v>
      </c>
    </row>
    <row r="12" spans="1:74" s="428" customFormat="1" x14ac:dyDescent="0.25">
      <c r="A12" s="345" t="s">
        <v>7451</v>
      </c>
      <c r="B12" s="373"/>
      <c r="C12" s="719">
        <v>43405</v>
      </c>
      <c r="D12" s="373"/>
      <c r="E12" s="346">
        <v>9747.36</v>
      </c>
      <c r="F12" s="373"/>
      <c r="G12" s="347">
        <v>1484.4822999999999</v>
      </c>
      <c r="H12" s="374"/>
      <c r="I12" s="348">
        <v>0.01</v>
      </c>
      <c r="J12" s="348">
        <v>5.31</v>
      </c>
      <c r="K12" s="348">
        <v>0.01</v>
      </c>
      <c r="L12" s="348">
        <v>0.01</v>
      </c>
      <c r="M12" s="362"/>
      <c r="N12" s="350">
        <v>5.0312999999999999</v>
      </c>
      <c r="O12" s="348">
        <v>4.9859999999999998</v>
      </c>
      <c r="P12" s="348">
        <v>4.9851999999999999</v>
      </c>
      <c r="Q12" s="348">
        <v>5.0259</v>
      </c>
      <c r="R12" s="348">
        <v>5.1058000000000003</v>
      </c>
      <c r="S12" s="348">
        <v>5.1719999999999997</v>
      </c>
      <c r="T12" s="348">
        <v>5.1589999999999998</v>
      </c>
      <c r="U12" s="354">
        <v>5.2191000000000001</v>
      </c>
      <c r="V12" s="348">
        <v>5.31</v>
      </c>
      <c r="W12" s="348">
        <v>5.7887000000000004</v>
      </c>
      <c r="X12" s="348">
        <v>6.1273999999999997</v>
      </c>
      <c r="Y12" s="375">
        <v>5.6783000000000001</v>
      </c>
      <c r="Z12" s="348" t="s">
        <v>430</v>
      </c>
      <c r="AA12" s="348">
        <v>5.1271000000000004</v>
      </c>
      <c r="AB12" s="348">
        <v>5.1504000000000003</v>
      </c>
      <c r="AC12" s="348">
        <v>5.1715</v>
      </c>
      <c r="AD12" s="348">
        <v>5.2649999999999997</v>
      </c>
      <c r="AE12" s="348">
        <v>5.0125000000000002</v>
      </c>
      <c r="AF12" s="348">
        <v>5.2047999999999996</v>
      </c>
      <c r="AG12" s="569"/>
      <c r="AH12" s="346">
        <v>16</v>
      </c>
      <c r="AI12" s="346">
        <v>17</v>
      </c>
      <c r="AJ12" s="346">
        <v>14</v>
      </c>
      <c r="AK12" s="346">
        <v>15</v>
      </c>
      <c r="AL12" s="346">
        <v>11</v>
      </c>
      <c r="AM12" s="346">
        <v>9</v>
      </c>
      <c r="AN12" s="346">
        <v>12</v>
      </c>
      <c r="AO12" s="572">
        <v>14</v>
      </c>
      <c r="AP12" s="346">
        <v>15</v>
      </c>
      <c r="AQ12" s="346">
        <v>13</v>
      </c>
      <c r="AR12" s="346">
        <v>11</v>
      </c>
      <c r="AS12" s="346">
        <v>8</v>
      </c>
      <c r="AT12" s="346" t="s">
        <v>430</v>
      </c>
      <c r="AU12" s="346">
        <v>11</v>
      </c>
      <c r="AV12" s="346">
        <v>13</v>
      </c>
      <c r="AW12" s="346">
        <v>14</v>
      </c>
      <c r="AX12" s="346">
        <v>15</v>
      </c>
      <c r="AY12" s="346">
        <v>15</v>
      </c>
      <c r="AZ12" s="584"/>
      <c r="BA12" s="467">
        <v>3.84</v>
      </c>
      <c r="BB12" s="348" t="s">
        <v>430</v>
      </c>
      <c r="BC12" s="348" t="s">
        <v>430</v>
      </c>
      <c r="BD12" s="348" t="s">
        <v>430</v>
      </c>
      <c r="BE12" s="375" t="s">
        <v>430</v>
      </c>
      <c r="BF12" s="375">
        <v>96.16</v>
      </c>
      <c r="BG12" s="374"/>
      <c r="BH12" s="594">
        <v>96.16</v>
      </c>
      <c r="BI12" s="348" t="s">
        <v>430</v>
      </c>
      <c r="BJ12" s="348" t="s">
        <v>430</v>
      </c>
      <c r="BK12" s="348" t="s">
        <v>430</v>
      </c>
      <c r="BL12" s="348" t="s">
        <v>430</v>
      </c>
      <c r="BM12" s="375" t="s">
        <v>430</v>
      </c>
      <c r="BN12" s="375" t="s">
        <v>430</v>
      </c>
      <c r="BO12" s="375">
        <v>3.84</v>
      </c>
      <c r="BP12" s="375" t="s">
        <v>430</v>
      </c>
      <c r="BQ12" s="375" t="s">
        <v>430</v>
      </c>
      <c r="BR12" s="466"/>
      <c r="BS12" s="373" t="s">
        <v>430</v>
      </c>
      <c r="BT12" s="354" t="s">
        <v>430</v>
      </c>
      <c r="BU12" s="430"/>
      <c r="BV12" s="374" t="s">
        <v>555</v>
      </c>
    </row>
    <row r="13" spans="1:74" s="428" customFormat="1" ht="11" x14ac:dyDescent="0.3">
      <c r="A13" s="841" t="s">
        <v>7452</v>
      </c>
      <c r="B13" s="842"/>
      <c r="C13" s="843">
        <v>43480</v>
      </c>
      <c r="D13" s="842"/>
      <c r="E13" s="844">
        <v>8817.59</v>
      </c>
      <c r="F13" s="842"/>
      <c r="G13" s="845">
        <v>1464.4930999999999</v>
      </c>
      <c r="H13" s="847"/>
      <c r="I13" s="846">
        <v>9.2099999999999994E-3</v>
      </c>
      <c r="J13" s="846">
        <v>5.3</v>
      </c>
      <c r="K13" s="846">
        <v>8.8999999999999999E-3</v>
      </c>
      <c r="L13" s="846">
        <v>8.8999999999999999E-3</v>
      </c>
      <c r="M13" s="851"/>
      <c r="N13" s="848">
        <v>5.0850999999999997</v>
      </c>
      <c r="O13" s="846">
        <v>5.0473999999999997</v>
      </c>
      <c r="P13" s="846">
        <v>5.0122999999999998</v>
      </c>
      <c r="Q13" s="846">
        <v>5.0507</v>
      </c>
      <c r="R13" s="846">
        <v>5.1155999999999997</v>
      </c>
      <c r="S13" s="846">
        <v>5.1791999999999998</v>
      </c>
      <c r="T13" s="846">
        <v>5.1882000000000001</v>
      </c>
      <c r="U13" s="856">
        <v>5.2420999999999998</v>
      </c>
      <c r="V13" s="846">
        <v>5.3341000000000003</v>
      </c>
      <c r="W13" s="846">
        <v>5.8033000000000001</v>
      </c>
      <c r="X13" s="846">
        <v>6.1375000000000002</v>
      </c>
      <c r="Y13" s="852">
        <v>5.6835000000000004</v>
      </c>
      <c r="Z13" s="846" t="s">
        <v>430</v>
      </c>
      <c r="AA13" s="846">
        <v>5.1365999999999996</v>
      </c>
      <c r="AB13" s="846">
        <v>5.1672000000000002</v>
      </c>
      <c r="AC13" s="846">
        <v>5.1985000000000001</v>
      </c>
      <c r="AD13" s="846">
        <v>5.2885999999999997</v>
      </c>
      <c r="AE13" s="846">
        <v>5.0403000000000002</v>
      </c>
      <c r="AF13" s="846">
        <v>5.1612999999999998</v>
      </c>
      <c r="AG13" s="931"/>
      <c r="AH13" s="844">
        <v>4</v>
      </c>
      <c r="AI13" s="844">
        <v>1</v>
      </c>
      <c r="AJ13" s="844">
        <v>4</v>
      </c>
      <c r="AK13" s="844">
        <v>5</v>
      </c>
      <c r="AL13" s="844">
        <v>6</v>
      </c>
      <c r="AM13" s="844">
        <v>5</v>
      </c>
      <c r="AN13" s="844">
        <v>4</v>
      </c>
      <c r="AO13" s="932">
        <v>5</v>
      </c>
      <c r="AP13" s="844">
        <v>6</v>
      </c>
      <c r="AQ13" s="844">
        <v>6</v>
      </c>
      <c r="AR13" s="844">
        <v>6</v>
      </c>
      <c r="AS13" s="844">
        <v>5</v>
      </c>
      <c r="AT13" s="844" t="s">
        <v>430</v>
      </c>
      <c r="AU13" s="844">
        <v>7</v>
      </c>
      <c r="AV13" s="844">
        <v>6</v>
      </c>
      <c r="AW13" s="844">
        <v>5</v>
      </c>
      <c r="AX13" s="844">
        <v>5</v>
      </c>
      <c r="AY13" s="844">
        <v>4</v>
      </c>
      <c r="AZ13" s="933"/>
      <c r="BA13" s="853">
        <v>3.23</v>
      </c>
      <c r="BB13" s="846" t="s">
        <v>430</v>
      </c>
      <c r="BC13" s="846" t="s">
        <v>430</v>
      </c>
      <c r="BD13" s="846" t="s">
        <v>430</v>
      </c>
      <c r="BE13" s="852" t="s">
        <v>430</v>
      </c>
      <c r="BF13" s="852">
        <v>96.77</v>
      </c>
      <c r="BG13" s="847"/>
      <c r="BH13" s="934">
        <v>96.77</v>
      </c>
      <c r="BI13" s="846" t="s">
        <v>430</v>
      </c>
      <c r="BJ13" s="846" t="s">
        <v>430</v>
      </c>
      <c r="BK13" s="846" t="s">
        <v>430</v>
      </c>
      <c r="BL13" s="846" t="s">
        <v>430</v>
      </c>
      <c r="BM13" s="852" t="s">
        <v>430</v>
      </c>
      <c r="BN13" s="852" t="s">
        <v>430</v>
      </c>
      <c r="BO13" s="852">
        <v>3.23</v>
      </c>
      <c r="BP13" s="852" t="s">
        <v>430</v>
      </c>
      <c r="BQ13" s="852" t="s">
        <v>430</v>
      </c>
      <c r="BR13" s="850"/>
      <c r="BS13" s="842" t="s">
        <v>430</v>
      </c>
      <c r="BT13" s="856" t="s">
        <v>430</v>
      </c>
      <c r="BU13" s="892"/>
      <c r="BV13" s="847" t="s">
        <v>555</v>
      </c>
    </row>
    <row r="14" spans="1:74" s="428" customFormat="1" x14ac:dyDescent="0.25">
      <c r="A14" s="345" t="s">
        <v>7453</v>
      </c>
      <c r="B14" s="373"/>
      <c r="C14" s="719">
        <v>43452</v>
      </c>
      <c r="D14" s="373"/>
      <c r="E14" s="346">
        <v>8376.26</v>
      </c>
      <c r="F14" s="373"/>
      <c r="G14" s="347">
        <v>147.4538</v>
      </c>
      <c r="H14" s="374"/>
      <c r="I14" s="348">
        <v>9.7900000000000001E-3</v>
      </c>
      <c r="J14" s="348">
        <v>5.3405699999999996</v>
      </c>
      <c r="K14" s="348">
        <v>9.7099999999999999E-3</v>
      </c>
      <c r="L14" s="348">
        <v>9.7900000000000001E-3</v>
      </c>
      <c r="M14" s="362"/>
      <c r="N14" s="350">
        <v>5.0503999999999998</v>
      </c>
      <c r="O14" s="348">
        <v>5.0105000000000004</v>
      </c>
      <c r="P14" s="348">
        <v>5.0015000000000001</v>
      </c>
      <c r="Q14" s="348">
        <v>5.0453000000000001</v>
      </c>
      <c r="R14" s="348">
        <v>5.1254</v>
      </c>
      <c r="S14" s="348">
        <v>5.1788999999999996</v>
      </c>
      <c r="T14" s="348">
        <v>5.1809000000000003</v>
      </c>
      <c r="U14" s="354">
        <v>5.2382999999999997</v>
      </c>
      <c r="V14" s="348">
        <v>5.3345000000000002</v>
      </c>
      <c r="W14" s="348">
        <v>5.8124000000000002</v>
      </c>
      <c r="X14" s="348">
        <v>6.1470000000000002</v>
      </c>
      <c r="Y14" s="375">
        <v>5.6962999999999999</v>
      </c>
      <c r="Z14" s="348" t="s">
        <v>430</v>
      </c>
      <c r="AA14" s="348">
        <v>5.1478999999999999</v>
      </c>
      <c r="AB14" s="348">
        <v>5.1675000000000004</v>
      </c>
      <c r="AC14" s="348">
        <v>5.1896000000000004</v>
      </c>
      <c r="AD14" s="348">
        <v>5.2866999999999997</v>
      </c>
      <c r="AE14" s="348">
        <v>5.0396999999999998</v>
      </c>
      <c r="AF14" s="348">
        <v>5.2022000000000004</v>
      </c>
      <c r="AG14" s="569"/>
      <c r="AH14" s="346">
        <v>12</v>
      </c>
      <c r="AI14" s="346">
        <v>10</v>
      </c>
      <c r="AJ14" s="346">
        <v>9</v>
      </c>
      <c r="AK14" s="346">
        <v>6</v>
      </c>
      <c r="AL14" s="346">
        <v>5</v>
      </c>
      <c r="AM14" s="346">
        <v>6</v>
      </c>
      <c r="AN14" s="346">
        <v>6</v>
      </c>
      <c r="AO14" s="572">
        <v>6</v>
      </c>
      <c r="AP14" s="346">
        <v>5</v>
      </c>
      <c r="AQ14" s="346">
        <v>5</v>
      </c>
      <c r="AR14" s="346">
        <v>3</v>
      </c>
      <c r="AS14" s="346">
        <v>3</v>
      </c>
      <c r="AT14" s="346" t="s">
        <v>430</v>
      </c>
      <c r="AU14" s="346">
        <v>4</v>
      </c>
      <c r="AV14" s="346">
        <v>5</v>
      </c>
      <c r="AW14" s="346">
        <v>7</v>
      </c>
      <c r="AX14" s="346">
        <v>6</v>
      </c>
      <c r="AY14" s="346">
        <v>5</v>
      </c>
      <c r="AZ14" s="584"/>
      <c r="BA14" s="467">
        <v>5.72</v>
      </c>
      <c r="BB14" s="348" t="s">
        <v>430</v>
      </c>
      <c r="BC14" s="348" t="s">
        <v>430</v>
      </c>
      <c r="BD14" s="348" t="s">
        <v>430</v>
      </c>
      <c r="BE14" s="375" t="s">
        <v>430</v>
      </c>
      <c r="BF14" s="375">
        <v>94.28</v>
      </c>
      <c r="BG14" s="374"/>
      <c r="BH14" s="594">
        <v>93.46</v>
      </c>
      <c r="BI14" s="348" t="s">
        <v>430</v>
      </c>
      <c r="BJ14" s="348" t="s">
        <v>430</v>
      </c>
      <c r="BK14" s="348" t="s">
        <v>430</v>
      </c>
      <c r="BL14" s="348" t="s">
        <v>430</v>
      </c>
      <c r="BM14" s="375" t="s">
        <v>430</v>
      </c>
      <c r="BN14" s="375" t="s">
        <v>430</v>
      </c>
      <c r="BO14" s="375">
        <v>5.72</v>
      </c>
      <c r="BP14" s="375" t="s">
        <v>430</v>
      </c>
      <c r="BQ14" s="375" t="s">
        <v>430</v>
      </c>
      <c r="BR14" s="466"/>
      <c r="BS14" s="373" t="s">
        <v>430</v>
      </c>
      <c r="BT14" s="354" t="s">
        <v>430</v>
      </c>
      <c r="BU14" s="430"/>
      <c r="BV14" s="374" t="s">
        <v>555</v>
      </c>
    </row>
    <row r="15" spans="1:74" s="428" customFormat="1" x14ac:dyDescent="0.25">
      <c r="A15" s="345" t="s">
        <v>7454</v>
      </c>
      <c r="B15" s="373"/>
      <c r="C15" s="719">
        <v>43551</v>
      </c>
      <c r="D15" s="373"/>
      <c r="E15" s="346">
        <v>5278.06</v>
      </c>
      <c r="F15" s="373"/>
      <c r="G15" s="347">
        <v>1449.1124</v>
      </c>
      <c r="H15" s="374"/>
      <c r="I15" s="348">
        <v>1.0959999999999999E-2</v>
      </c>
      <c r="J15" s="348">
        <v>5.2640399999999996</v>
      </c>
      <c r="K15" s="348">
        <v>1.0959999999999999E-2</v>
      </c>
      <c r="L15" s="348">
        <v>1.0959999999999999E-2</v>
      </c>
      <c r="M15" s="362"/>
      <c r="N15" s="350">
        <v>5.0635000000000003</v>
      </c>
      <c r="O15" s="348">
        <v>5.0236999999999998</v>
      </c>
      <c r="P15" s="348">
        <v>5.0157999999999996</v>
      </c>
      <c r="Q15" s="348">
        <v>5.0578000000000003</v>
      </c>
      <c r="R15" s="348">
        <v>5.1394000000000002</v>
      </c>
      <c r="S15" s="348">
        <v>5.2141999999999999</v>
      </c>
      <c r="T15" s="348">
        <v>5.2042999999999999</v>
      </c>
      <c r="U15" s="354">
        <v>5.2595999999999998</v>
      </c>
      <c r="V15" s="348">
        <v>5.3539000000000003</v>
      </c>
      <c r="W15" s="348">
        <v>5.8258000000000001</v>
      </c>
      <c r="X15" s="348">
        <v>6.1596000000000002</v>
      </c>
      <c r="Y15" s="375">
        <v>5.6909999999999998</v>
      </c>
      <c r="Z15" s="348" t="s">
        <v>430</v>
      </c>
      <c r="AA15" s="348">
        <v>5.1532999999999998</v>
      </c>
      <c r="AB15" s="348">
        <v>5.1931000000000003</v>
      </c>
      <c r="AC15" s="348">
        <v>5.2096999999999998</v>
      </c>
      <c r="AD15" s="348">
        <v>5.3079999999999998</v>
      </c>
      <c r="AE15" s="348">
        <v>5.0496999999999996</v>
      </c>
      <c r="AF15" s="348">
        <v>5.1504000000000003</v>
      </c>
      <c r="AG15" s="569"/>
      <c r="AH15" s="346">
        <v>7</v>
      </c>
      <c r="AI15" s="346">
        <v>4</v>
      </c>
      <c r="AJ15" s="346">
        <v>3</v>
      </c>
      <c r="AK15" s="346">
        <v>4</v>
      </c>
      <c r="AL15" s="346">
        <v>3</v>
      </c>
      <c r="AM15" s="346">
        <v>2</v>
      </c>
      <c r="AN15" s="346">
        <v>2</v>
      </c>
      <c r="AO15" s="572">
        <v>3</v>
      </c>
      <c r="AP15" s="346">
        <v>3</v>
      </c>
      <c r="AQ15" s="346">
        <v>2</v>
      </c>
      <c r="AR15" s="346">
        <v>2</v>
      </c>
      <c r="AS15" s="346">
        <v>4</v>
      </c>
      <c r="AT15" s="346" t="s">
        <v>430</v>
      </c>
      <c r="AU15" s="346">
        <v>3</v>
      </c>
      <c r="AV15" s="346">
        <v>2</v>
      </c>
      <c r="AW15" s="346">
        <v>3</v>
      </c>
      <c r="AX15" s="346">
        <v>3</v>
      </c>
      <c r="AY15" s="346">
        <v>3</v>
      </c>
      <c r="AZ15" s="584"/>
      <c r="BA15" s="467">
        <v>4.53</v>
      </c>
      <c r="BB15" s="348" t="s">
        <v>430</v>
      </c>
      <c r="BC15" s="348" t="s">
        <v>430</v>
      </c>
      <c r="BD15" s="348" t="s">
        <v>430</v>
      </c>
      <c r="BE15" s="375" t="s">
        <v>430</v>
      </c>
      <c r="BF15" s="375">
        <v>95.47</v>
      </c>
      <c r="BG15" s="374"/>
      <c r="BH15" s="594">
        <v>95.47</v>
      </c>
      <c r="BI15" s="348" t="s">
        <v>430</v>
      </c>
      <c r="BJ15" s="348" t="s">
        <v>430</v>
      </c>
      <c r="BK15" s="348" t="s">
        <v>430</v>
      </c>
      <c r="BL15" s="348" t="s">
        <v>430</v>
      </c>
      <c r="BM15" s="375" t="s">
        <v>430</v>
      </c>
      <c r="BN15" s="375" t="s">
        <v>430</v>
      </c>
      <c r="BO15" s="375">
        <v>4.53</v>
      </c>
      <c r="BP15" s="375" t="s">
        <v>430</v>
      </c>
      <c r="BQ15" s="375" t="s">
        <v>430</v>
      </c>
      <c r="BR15" s="466"/>
      <c r="BS15" s="373" t="s">
        <v>430</v>
      </c>
      <c r="BT15" s="354" t="s">
        <v>430</v>
      </c>
      <c r="BU15" s="430"/>
      <c r="BV15" s="374" t="s">
        <v>555</v>
      </c>
    </row>
    <row r="16" spans="1:74" s="428" customFormat="1" x14ac:dyDescent="0.25">
      <c r="A16" s="345" t="s">
        <v>7455</v>
      </c>
      <c r="B16" s="373"/>
      <c r="C16" s="719">
        <v>41275</v>
      </c>
      <c r="D16" s="373"/>
      <c r="E16" s="346">
        <v>5089.2299999999996</v>
      </c>
      <c r="F16" s="373"/>
      <c r="G16" s="347">
        <v>3757.1242999999999</v>
      </c>
      <c r="H16" s="374"/>
      <c r="I16" s="348">
        <v>8.2199999999999999E-3</v>
      </c>
      <c r="J16" s="348">
        <v>5.23</v>
      </c>
      <c r="K16" s="348">
        <v>8.2199999999999999E-3</v>
      </c>
      <c r="L16" s="348">
        <v>8.2199999999999999E-3</v>
      </c>
      <c r="M16" s="362"/>
      <c r="N16" s="350">
        <v>5.0572999999999997</v>
      </c>
      <c r="O16" s="348">
        <v>5.0224000000000002</v>
      </c>
      <c r="P16" s="348">
        <v>5.0058999999999996</v>
      </c>
      <c r="Q16" s="348">
        <v>5.0331999999999999</v>
      </c>
      <c r="R16" s="348">
        <v>5.1124000000000001</v>
      </c>
      <c r="S16" s="348">
        <v>5.1656000000000004</v>
      </c>
      <c r="T16" s="348">
        <v>5.1715999999999998</v>
      </c>
      <c r="U16" s="354">
        <v>5.2255000000000003</v>
      </c>
      <c r="V16" s="348">
        <v>5.3216000000000001</v>
      </c>
      <c r="W16" s="348">
        <v>5.7916999999999996</v>
      </c>
      <c r="X16" s="348">
        <v>6.1319999999999997</v>
      </c>
      <c r="Y16" s="375">
        <v>5.6753</v>
      </c>
      <c r="Z16" s="348">
        <v>5.4428000000000001</v>
      </c>
      <c r="AA16" s="348">
        <v>5.1390000000000002</v>
      </c>
      <c r="AB16" s="348">
        <v>5.1618000000000004</v>
      </c>
      <c r="AC16" s="348">
        <v>5.1810999999999998</v>
      </c>
      <c r="AD16" s="348">
        <v>5.2756999999999996</v>
      </c>
      <c r="AE16" s="348">
        <v>5.0218999999999996</v>
      </c>
      <c r="AF16" s="348">
        <v>6.2454999999999998</v>
      </c>
      <c r="AG16" s="569"/>
      <c r="AH16" s="346">
        <v>9</v>
      </c>
      <c r="AI16" s="346">
        <v>5</v>
      </c>
      <c r="AJ16" s="346">
        <v>6</v>
      </c>
      <c r="AK16" s="346">
        <v>10</v>
      </c>
      <c r="AL16" s="346">
        <v>9</v>
      </c>
      <c r="AM16" s="346">
        <v>10</v>
      </c>
      <c r="AN16" s="346">
        <v>8</v>
      </c>
      <c r="AO16" s="572">
        <v>12</v>
      </c>
      <c r="AP16" s="346">
        <v>12</v>
      </c>
      <c r="AQ16" s="346">
        <v>10</v>
      </c>
      <c r="AR16" s="346">
        <v>7</v>
      </c>
      <c r="AS16" s="346">
        <v>9</v>
      </c>
      <c r="AT16" s="346">
        <v>1</v>
      </c>
      <c r="AU16" s="346">
        <v>6</v>
      </c>
      <c r="AV16" s="346">
        <v>7</v>
      </c>
      <c r="AW16" s="346">
        <v>8</v>
      </c>
      <c r="AX16" s="346">
        <v>12</v>
      </c>
      <c r="AY16" s="346">
        <v>10</v>
      </c>
      <c r="AZ16" s="584"/>
      <c r="BA16" s="467">
        <v>3.92</v>
      </c>
      <c r="BB16" s="348" t="s">
        <v>430</v>
      </c>
      <c r="BC16" s="348" t="s">
        <v>430</v>
      </c>
      <c r="BD16" s="348" t="s">
        <v>430</v>
      </c>
      <c r="BE16" s="375" t="s">
        <v>430</v>
      </c>
      <c r="BF16" s="375">
        <v>96.08</v>
      </c>
      <c r="BG16" s="374"/>
      <c r="BH16" s="594">
        <v>96.08</v>
      </c>
      <c r="BI16" s="348" t="s">
        <v>430</v>
      </c>
      <c r="BJ16" s="348" t="s">
        <v>430</v>
      </c>
      <c r="BK16" s="348" t="s">
        <v>430</v>
      </c>
      <c r="BL16" s="348" t="s">
        <v>430</v>
      </c>
      <c r="BM16" s="375" t="s">
        <v>430</v>
      </c>
      <c r="BN16" s="375" t="s">
        <v>430</v>
      </c>
      <c r="BO16" s="375">
        <v>3.92</v>
      </c>
      <c r="BP16" s="375" t="s">
        <v>430</v>
      </c>
      <c r="BQ16" s="375" t="s">
        <v>430</v>
      </c>
      <c r="BR16" s="466"/>
      <c r="BS16" s="373" t="s">
        <v>430</v>
      </c>
      <c r="BT16" s="354" t="s">
        <v>430</v>
      </c>
      <c r="BU16" s="430"/>
      <c r="BV16" s="374" t="s">
        <v>555</v>
      </c>
    </row>
    <row r="17" spans="1:74" s="428" customFormat="1" x14ac:dyDescent="0.25">
      <c r="A17" s="345" t="s">
        <v>7456</v>
      </c>
      <c r="B17" s="373"/>
      <c r="C17" s="719">
        <v>43607</v>
      </c>
      <c r="D17" s="373"/>
      <c r="E17" s="346">
        <v>4766.05</v>
      </c>
      <c r="F17" s="373"/>
      <c r="G17" s="347">
        <v>1436.3441</v>
      </c>
      <c r="H17" s="374"/>
      <c r="I17" s="348">
        <v>8.2199999999999999E-3</v>
      </c>
      <c r="J17" s="348">
        <v>5.32</v>
      </c>
      <c r="K17" s="890">
        <v>5.1500000000000001E-3</v>
      </c>
      <c r="L17" s="348">
        <v>8.2199999999999999E-3</v>
      </c>
      <c r="M17" s="362"/>
      <c r="N17" s="350">
        <v>5.0297000000000001</v>
      </c>
      <c r="O17" s="348">
        <v>5.0004999999999997</v>
      </c>
      <c r="P17" s="348">
        <v>4.9927000000000001</v>
      </c>
      <c r="Q17" s="348">
        <v>5.0366999999999997</v>
      </c>
      <c r="R17" s="348">
        <v>5.0964</v>
      </c>
      <c r="S17" s="348">
        <v>5.1607000000000003</v>
      </c>
      <c r="T17" s="348">
        <v>5.1585999999999999</v>
      </c>
      <c r="U17" s="354">
        <v>5.2229000000000001</v>
      </c>
      <c r="V17" s="348">
        <v>5.3211000000000004</v>
      </c>
      <c r="W17" s="348">
        <v>5.7926000000000002</v>
      </c>
      <c r="X17" s="348">
        <v>6.1311999999999998</v>
      </c>
      <c r="Y17" s="375">
        <v>5.6909999999999998</v>
      </c>
      <c r="Z17" s="348" t="s">
        <v>430</v>
      </c>
      <c r="AA17" s="348">
        <v>5.1340000000000003</v>
      </c>
      <c r="AB17" s="348">
        <v>5.1567999999999996</v>
      </c>
      <c r="AC17" s="348">
        <v>5.1760000000000002</v>
      </c>
      <c r="AD17" s="348">
        <v>5.2752999999999997</v>
      </c>
      <c r="AE17" s="348">
        <v>5.0240999999999998</v>
      </c>
      <c r="AF17" s="348">
        <v>5.1291000000000002</v>
      </c>
      <c r="AG17" s="569"/>
      <c r="AH17" s="346">
        <v>17</v>
      </c>
      <c r="AI17" s="346">
        <v>13</v>
      </c>
      <c r="AJ17" s="346">
        <v>11</v>
      </c>
      <c r="AK17" s="346">
        <v>8</v>
      </c>
      <c r="AL17" s="346">
        <v>12</v>
      </c>
      <c r="AM17" s="346">
        <v>14</v>
      </c>
      <c r="AN17" s="346">
        <v>13</v>
      </c>
      <c r="AO17" s="572">
        <v>13</v>
      </c>
      <c r="AP17" s="346">
        <v>13</v>
      </c>
      <c r="AQ17" s="346">
        <v>9</v>
      </c>
      <c r="AR17" s="346">
        <v>8</v>
      </c>
      <c r="AS17" s="346">
        <v>4</v>
      </c>
      <c r="AT17" s="346" t="s">
        <v>430</v>
      </c>
      <c r="AU17" s="346">
        <v>8</v>
      </c>
      <c r="AV17" s="346">
        <v>9</v>
      </c>
      <c r="AW17" s="346">
        <v>12</v>
      </c>
      <c r="AX17" s="346">
        <v>13</v>
      </c>
      <c r="AY17" s="346">
        <v>9</v>
      </c>
      <c r="AZ17" s="584"/>
      <c r="BA17" s="467">
        <v>5.23</v>
      </c>
      <c r="BB17" s="348" t="s">
        <v>430</v>
      </c>
      <c r="BC17" s="348" t="s">
        <v>430</v>
      </c>
      <c r="BD17" s="348" t="s">
        <v>430</v>
      </c>
      <c r="BE17" s="375" t="s">
        <v>430</v>
      </c>
      <c r="BF17" s="375">
        <v>94.77</v>
      </c>
      <c r="BG17" s="374"/>
      <c r="BH17" s="594">
        <v>94.77</v>
      </c>
      <c r="BI17" s="348" t="s">
        <v>430</v>
      </c>
      <c r="BJ17" s="348" t="s">
        <v>430</v>
      </c>
      <c r="BK17" s="348" t="s">
        <v>430</v>
      </c>
      <c r="BL17" s="348" t="s">
        <v>430</v>
      </c>
      <c r="BM17" s="375" t="s">
        <v>430</v>
      </c>
      <c r="BN17" s="375" t="s">
        <v>430</v>
      </c>
      <c r="BO17" s="375">
        <v>5.23</v>
      </c>
      <c r="BP17" s="375" t="s">
        <v>430</v>
      </c>
      <c r="BQ17" s="375" t="s">
        <v>430</v>
      </c>
      <c r="BR17" s="466"/>
      <c r="BS17" s="373" t="s">
        <v>430</v>
      </c>
      <c r="BT17" s="354" t="s">
        <v>430</v>
      </c>
      <c r="BU17" s="430"/>
      <c r="BV17" s="374" t="s">
        <v>555</v>
      </c>
    </row>
    <row r="18" spans="1:74" s="428" customFormat="1" x14ac:dyDescent="0.25">
      <c r="A18" s="345" t="s">
        <v>7457</v>
      </c>
      <c r="B18" s="373"/>
      <c r="C18" s="719">
        <v>43474</v>
      </c>
      <c r="D18" s="373"/>
      <c r="E18" s="346">
        <v>3600.77</v>
      </c>
      <c r="F18" s="373"/>
      <c r="G18" s="347">
        <v>1470.2231999999999</v>
      </c>
      <c r="H18" s="374"/>
      <c r="I18" s="348">
        <v>0</v>
      </c>
      <c r="J18" s="348">
        <v>5.2771499999999998</v>
      </c>
      <c r="K18" s="348">
        <v>1.0030000000000001E-2</v>
      </c>
      <c r="L18" s="348">
        <v>1.056E-2</v>
      </c>
      <c r="M18" s="362"/>
      <c r="N18" s="350">
        <v>5.0727000000000002</v>
      </c>
      <c r="O18" s="348">
        <v>5.0210999999999997</v>
      </c>
      <c r="P18" s="348">
        <v>5.0037000000000003</v>
      </c>
      <c r="Q18" s="348">
        <v>5.0326000000000004</v>
      </c>
      <c r="R18" s="348">
        <v>5.0888</v>
      </c>
      <c r="S18" s="348">
        <v>5.1612</v>
      </c>
      <c r="T18" s="348">
        <v>5.1626000000000003</v>
      </c>
      <c r="U18" s="354">
        <v>5.2314999999999996</v>
      </c>
      <c r="V18" s="348">
        <v>5.3259999999999996</v>
      </c>
      <c r="W18" s="348">
        <v>5.7904</v>
      </c>
      <c r="X18" s="348">
        <v>6.1298000000000004</v>
      </c>
      <c r="Y18" s="375">
        <v>5.6828000000000003</v>
      </c>
      <c r="Z18" s="348" t="s">
        <v>430</v>
      </c>
      <c r="AA18" s="348">
        <v>5.1063000000000001</v>
      </c>
      <c r="AB18" s="348">
        <v>5.1421000000000001</v>
      </c>
      <c r="AC18" s="348">
        <v>5.1763000000000003</v>
      </c>
      <c r="AD18" s="348">
        <v>5.2804000000000002</v>
      </c>
      <c r="AE18" s="348">
        <v>5.0250000000000004</v>
      </c>
      <c r="AF18" s="348">
        <v>5.2039999999999997</v>
      </c>
      <c r="AG18" s="569"/>
      <c r="AH18" s="346">
        <v>6</v>
      </c>
      <c r="AI18" s="346">
        <v>8</v>
      </c>
      <c r="AJ18" s="346">
        <v>7</v>
      </c>
      <c r="AK18" s="346">
        <v>11</v>
      </c>
      <c r="AL18" s="346">
        <v>15</v>
      </c>
      <c r="AM18" s="346">
        <v>13</v>
      </c>
      <c r="AN18" s="346">
        <v>11</v>
      </c>
      <c r="AO18" s="572">
        <v>8</v>
      </c>
      <c r="AP18" s="346">
        <v>8</v>
      </c>
      <c r="AQ18" s="346">
        <v>11</v>
      </c>
      <c r="AR18" s="346">
        <v>10</v>
      </c>
      <c r="AS18" s="346">
        <v>6</v>
      </c>
      <c r="AT18" s="346" t="s">
        <v>430</v>
      </c>
      <c r="AU18" s="346">
        <v>15</v>
      </c>
      <c r="AV18" s="346">
        <v>15</v>
      </c>
      <c r="AW18" s="346">
        <v>11</v>
      </c>
      <c r="AX18" s="346">
        <v>7</v>
      </c>
      <c r="AY18" s="346">
        <v>8</v>
      </c>
      <c r="AZ18" s="584"/>
      <c r="BA18" s="467">
        <v>4.8499999999999996</v>
      </c>
      <c r="BB18" s="348" t="s">
        <v>430</v>
      </c>
      <c r="BC18" s="348" t="s">
        <v>430</v>
      </c>
      <c r="BD18" s="348" t="s">
        <v>430</v>
      </c>
      <c r="BE18" s="375" t="s">
        <v>430</v>
      </c>
      <c r="BF18" s="375">
        <v>95.15</v>
      </c>
      <c r="BG18" s="374"/>
      <c r="BH18" s="594">
        <v>95.15</v>
      </c>
      <c r="BI18" s="348" t="s">
        <v>430</v>
      </c>
      <c r="BJ18" s="348" t="s">
        <v>430</v>
      </c>
      <c r="BK18" s="348" t="s">
        <v>430</v>
      </c>
      <c r="BL18" s="348" t="s">
        <v>430</v>
      </c>
      <c r="BM18" s="375" t="s">
        <v>430</v>
      </c>
      <c r="BN18" s="375" t="s">
        <v>430</v>
      </c>
      <c r="BO18" s="375">
        <v>4.8499999999999996</v>
      </c>
      <c r="BP18" s="375" t="s">
        <v>430</v>
      </c>
      <c r="BQ18" s="375" t="s">
        <v>430</v>
      </c>
      <c r="BR18" s="466"/>
      <c r="BS18" s="373" t="s">
        <v>430</v>
      </c>
      <c r="BT18" s="354" t="s">
        <v>430</v>
      </c>
      <c r="BU18" s="430"/>
      <c r="BV18" s="374" t="s">
        <v>555</v>
      </c>
    </row>
    <row r="19" spans="1:74" s="428" customFormat="1" x14ac:dyDescent="0.25">
      <c r="A19" s="345" t="s">
        <v>7458</v>
      </c>
      <c r="B19" s="373"/>
      <c r="C19" s="719">
        <v>43544</v>
      </c>
      <c r="D19" s="373"/>
      <c r="E19" s="346">
        <v>1896.05</v>
      </c>
      <c r="F19" s="373"/>
      <c r="G19" s="347">
        <v>1457.7058999999999</v>
      </c>
      <c r="H19" s="374"/>
      <c r="I19" s="348">
        <v>8.2199999999999999E-3</v>
      </c>
      <c r="J19" s="348">
        <v>5.2960000000000003</v>
      </c>
      <c r="K19" s="890">
        <v>0</v>
      </c>
      <c r="L19" s="348">
        <v>8.2199999999999999E-3</v>
      </c>
      <c r="M19" s="362"/>
      <c r="N19" s="350">
        <v>5.0510999999999999</v>
      </c>
      <c r="O19" s="348">
        <v>4.9898999999999996</v>
      </c>
      <c r="P19" s="348">
        <v>4.9714999999999998</v>
      </c>
      <c r="Q19" s="348">
        <v>5.0105000000000004</v>
      </c>
      <c r="R19" s="348">
        <v>5.0830000000000002</v>
      </c>
      <c r="S19" s="348">
        <v>5.1616</v>
      </c>
      <c r="T19" s="348">
        <v>5.1276000000000002</v>
      </c>
      <c r="U19" s="354">
        <v>5.1818</v>
      </c>
      <c r="V19" s="348">
        <v>5.2790999999999997</v>
      </c>
      <c r="W19" s="348">
        <v>5.7683</v>
      </c>
      <c r="X19" s="348">
        <v>6.1105999999999998</v>
      </c>
      <c r="Y19" s="375">
        <v>5.6542000000000003</v>
      </c>
      <c r="Z19" s="348" t="s">
        <v>430</v>
      </c>
      <c r="AA19" s="348">
        <v>5.1003999999999996</v>
      </c>
      <c r="AB19" s="348">
        <v>5.133</v>
      </c>
      <c r="AC19" s="348">
        <v>5.1296999999999997</v>
      </c>
      <c r="AD19" s="348">
        <v>5.2301000000000002</v>
      </c>
      <c r="AE19" s="348">
        <v>4.9973000000000001</v>
      </c>
      <c r="AF19" s="348">
        <v>5.2206999999999999</v>
      </c>
      <c r="AG19" s="569"/>
      <c r="AH19" s="346">
        <v>11</v>
      </c>
      <c r="AI19" s="346">
        <v>16</v>
      </c>
      <c r="AJ19" s="346">
        <v>16</v>
      </c>
      <c r="AK19" s="346">
        <v>16</v>
      </c>
      <c r="AL19" s="346">
        <v>16</v>
      </c>
      <c r="AM19" s="346">
        <v>12</v>
      </c>
      <c r="AN19" s="346">
        <v>17</v>
      </c>
      <c r="AO19" s="572">
        <v>17</v>
      </c>
      <c r="AP19" s="346">
        <v>18</v>
      </c>
      <c r="AQ19" s="346">
        <v>15</v>
      </c>
      <c r="AR19" s="346">
        <v>14</v>
      </c>
      <c r="AS19" s="346">
        <v>12</v>
      </c>
      <c r="AT19" s="346" t="s">
        <v>430</v>
      </c>
      <c r="AU19" s="346">
        <v>17</v>
      </c>
      <c r="AV19" s="346">
        <v>16</v>
      </c>
      <c r="AW19" s="346">
        <v>18</v>
      </c>
      <c r="AX19" s="346">
        <v>18</v>
      </c>
      <c r="AY19" s="346">
        <v>16</v>
      </c>
      <c r="AZ19" s="584"/>
      <c r="BA19" s="467">
        <v>3.95</v>
      </c>
      <c r="BB19" s="348" t="s">
        <v>430</v>
      </c>
      <c r="BC19" s="348" t="s">
        <v>430</v>
      </c>
      <c r="BD19" s="348" t="s">
        <v>430</v>
      </c>
      <c r="BE19" s="375" t="s">
        <v>430</v>
      </c>
      <c r="BF19" s="375">
        <v>96.05</v>
      </c>
      <c r="BG19" s="374"/>
      <c r="BH19" s="594">
        <v>96.05</v>
      </c>
      <c r="BI19" s="348" t="s">
        <v>430</v>
      </c>
      <c r="BJ19" s="348" t="s">
        <v>430</v>
      </c>
      <c r="BK19" s="348" t="s">
        <v>430</v>
      </c>
      <c r="BL19" s="348" t="s">
        <v>430</v>
      </c>
      <c r="BM19" s="375" t="s">
        <v>430</v>
      </c>
      <c r="BN19" s="375" t="s">
        <v>430</v>
      </c>
      <c r="BO19" s="375">
        <v>3.95</v>
      </c>
      <c r="BP19" s="375" t="s">
        <v>430</v>
      </c>
      <c r="BQ19" s="375" t="s">
        <v>430</v>
      </c>
      <c r="BR19" s="466"/>
      <c r="BS19" s="373" t="s">
        <v>430</v>
      </c>
      <c r="BT19" s="354" t="s">
        <v>430</v>
      </c>
      <c r="BU19" s="430"/>
      <c r="BV19" s="374" t="s">
        <v>555</v>
      </c>
    </row>
    <row r="20" spans="1:74" s="428" customFormat="1" x14ac:dyDescent="0.25">
      <c r="A20" s="345" t="s">
        <v>7459</v>
      </c>
      <c r="B20" s="373"/>
      <c r="C20" s="719">
        <v>43753</v>
      </c>
      <c r="D20" s="373"/>
      <c r="E20" s="346">
        <v>1561.9</v>
      </c>
      <c r="F20" s="373"/>
      <c r="G20" s="347">
        <v>1407.6587</v>
      </c>
      <c r="H20" s="374"/>
      <c r="I20" s="348">
        <v>8.3599999999999994E-3</v>
      </c>
      <c r="J20" s="348">
        <v>5.33</v>
      </c>
      <c r="K20" s="348">
        <v>0.01</v>
      </c>
      <c r="L20" s="348">
        <v>0.01</v>
      </c>
      <c r="M20" s="362"/>
      <c r="N20" s="350">
        <v>5.0335999999999999</v>
      </c>
      <c r="O20" s="348">
        <v>5.0021000000000004</v>
      </c>
      <c r="P20" s="348">
        <v>4.9898999999999996</v>
      </c>
      <c r="Q20" s="348">
        <v>5.0355999999999996</v>
      </c>
      <c r="R20" s="348">
        <v>5.1135000000000002</v>
      </c>
      <c r="S20" s="348">
        <v>5.1767000000000003</v>
      </c>
      <c r="T20" s="348">
        <v>5.1589999999999998</v>
      </c>
      <c r="U20" s="354">
        <v>5.2287999999999997</v>
      </c>
      <c r="V20" s="348">
        <v>5.3274999999999997</v>
      </c>
      <c r="W20" s="348">
        <v>5.7967000000000004</v>
      </c>
      <c r="X20" s="348">
        <v>6.1428000000000003</v>
      </c>
      <c r="Y20" s="375">
        <v>5.6974999999999998</v>
      </c>
      <c r="Z20" s="348" t="s">
        <v>430</v>
      </c>
      <c r="AA20" s="348">
        <v>5.1280000000000001</v>
      </c>
      <c r="AB20" s="348">
        <v>5.1527000000000003</v>
      </c>
      <c r="AC20" s="348">
        <v>5.1750999999999996</v>
      </c>
      <c r="AD20" s="348">
        <v>5.2778999999999998</v>
      </c>
      <c r="AE20" s="348">
        <v>5.0206</v>
      </c>
      <c r="AF20" s="348">
        <v>5.1315</v>
      </c>
      <c r="AG20" s="569"/>
      <c r="AH20" s="346">
        <v>14</v>
      </c>
      <c r="AI20" s="346">
        <v>12</v>
      </c>
      <c r="AJ20" s="346">
        <v>12</v>
      </c>
      <c r="AK20" s="346">
        <v>9</v>
      </c>
      <c r="AL20" s="346">
        <v>8</v>
      </c>
      <c r="AM20" s="346">
        <v>7</v>
      </c>
      <c r="AN20" s="346">
        <v>12</v>
      </c>
      <c r="AO20" s="572">
        <v>10</v>
      </c>
      <c r="AP20" s="346">
        <v>7</v>
      </c>
      <c r="AQ20" s="346">
        <v>8</v>
      </c>
      <c r="AR20" s="346">
        <v>5</v>
      </c>
      <c r="AS20" s="346">
        <v>2</v>
      </c>
      <c r="AT20" s="346" t="s">
        <v>430</v>
      </c>
      <c r="AU20" s="346">
        <v>10</v>
      </c>
      <c r="AV20" s="346">
        <v>11</v>
      </c>
      <c r="AW20" s="346">
        <v>13</v>
      </c>
      <c r="AX20" s="346">
        <v>10</v>
      </c>
      <c r="AY20" s="346">
        <v>12</v>
      </c>
      <c r="AZ20" s="584"/>
      <c r="BA20" s="467">
        <v>1.6</v>
      </c>
      <c r="BB20" s="348" t="s">
        <v>430</v>
      </c>
      <c r="BC20" s="348" t="s">
        <v>430</v>
      </c>
      <c r="BD20" s="348" t="s">
        <v>430</v>
      </c>
      <c r="BE20" s="375" t="s">
        <v>430</v>
      </c>
      <c r="BF20" s="375">
        <v>98.4</v>
      </c>
      <c r="BG20" s="374"/>
      <c r="BH20" s="594">
        <v>98.4</v>
      </c>
      <c r="BI20" s="348" t="s">
        <v>430</v>
      </c>
      <c r="BJ20" s="348" t="s">
        <v>430</v>
      </c>
      <c r="BK20" s="348" t="s">
        <v>430</v>
      </c>
      <c r="BL20" s="348" t="s">
        <v>430</v>
      </c>
      <c r="BM20" s="375" t="s">
        <v>430</v>
      </c>
      <c r="BN20" s="375" t="s">
        <v>430</v>
      </c>
      <c r="BO20" s="375">
        <v>1.6</v>
      </c>
      <c r="BP20" s="375" t="s">
        <v>430</v>
      </c>
      <c r="BQ20" s="375" t="s">
        <v>430</v>
      </c>
      <c r="BR20" s="466"/>
      <c r="BS20" s="373" t="s">
        <v>430</v>
      </c>
      <c r="BT20" s="354" t="s">
        <v>430</v>
      </c>
      <c r="BU20" s="430"/>
      <c r="BV20" s="374" t="s">
        <v>555</v>
      </c>
    </row>
    <row r="21" spans="1:74" s="428" customFormat="1" x14ac:dyDescent="0.25">
      <c r="A21" s="345" t="s">
        <v>7460</v>
      </c>
      <c r="B21" s="373"/>
      <c r="C21" s="719">
        <v>43483</v>
      </c>
      <c r="D21" s="373"/>
      <c r="E21" s="346">
        <v>1122.67</v>
      </c>
      <c r="F21" s="373"/>
      <c r="G21" s="347">
        <v>1463.8196</v>
      </c>
      <c r="H21" s="374"/>
      <c r="I21" s="348">
        <v>8.2199999999999999E-3</v>
      </c>
      <c r="J21" s="348">
        <v>5.34</v>
      </c>
      <c r="K21" s="348">
        <v>8.2199999999999999E-3</v>
      </c>
      <c r="L21" s="348">
        <v>8.2199999999999999E-3</v>
      </c>
      <c r="M21" s="362"/>
      <c r="N21" s="350">
        <v>5.0575000000000001</v>
      </c>
      <c r="O21" s="348">
        <v>5.0065</v>
      </c>
      <c r="P21" s="348">
        <v>5.0027999999999997</v>
      </c>
      <c r="Q21" s="348">
        <v>5.0273000000000003</v>
      </c>
      <c r="R21" s="348">
        <v>5.0937999999999999</v>
      </c>
      <c r="S21" s="348">
        <v>5.1601999999999997</v>
      </c>
      <c r="T21" s="348">
        <v>5.1577000000000002</v>
      </c>
      <c r="U21" s="354">
        <v>5.2183000000000002</v>
      </c>
      <c r="V21" s="348">
        <v>5.3186</v>
      </c>
      <c r="W21" s="348">
        <v>5.7900999999999998</v>
      </c>
      <c r="X21" s="348">
        <v>6.1306000000000003</v>
      </c>
      <c r="Y21" s="375">
        <v>5.6741000000000001</v>
      </c>
      <c r="Z21" s="348" t="s">
        <v>430</v>
      </c>
      <c r="AA21" s="348">
        <v>5.1185</v>
      </c>
      <c r="AB21" s="348">
        <v>5.1490999999999998</v>
      </c>
      <c r="AC21" s="348">
        <v>5.1699000000000002</v>
      </c>
      <c r="AD21" s="348">
        <v>5.2676999999999996</v>
      </c>
      <c r="AE21" s="348">
        <v>5.0198999999999998</v>
      </c>
      <c r="AF21" s="348">
        <v>5.1581999999999999</v>
      </c>
      <c r="AG21" s="569"/>
      <c r="AH21" s="346">
        <v>8</v>
      </c>
      <c r="AI21" s="346">
        <v>11</v>
      </c>
      <c r="AJ21" s="346">
        <v>8</v>
      </c>
      <c r="AK21" s="346">
        <v>14</v>
      </c>
      <c r="AL21" s="346">
        <v>13</v>
      </c>
      <c r="AM21" s="346">
        <v>15</v>
      </c>
      <c r="AN21" s="346">
        <v>14</v>
      </c>
      <c r="AO21" s="572">
        <v>15</v>
      </c>
      <c r="AP21" s="346">
        <v>14</v>
      </c>
      <c r="AQ21" s="346">
        <v>12</v>
      </c>
      <c r="AR21" s="346">
        <v>9</v>
      </c>
      <c r="AS21" s="346">
        <v>10</v>
      </c>
      <c r="AT21" s="346" t="s">
        <v>430</v>
      </c>
      <c r="AU21" s="346">
        <v>13</v>
      </c>
      <c r="AV21" s="346">
        <v>14</v>
      </c>
      <c r="AW21" s="346">
        <v>15</v>
      </c>
      <c r="AX21" s="346">
        <v>14</v>
      </c>
      <c r="AY21" s="346">
        <v>13</v>
      </c>
      <c r="AZ21" s="584"/>
      <c r="BA21" s="467">
        <v>5.34</v>
      </c>
      <c r="BB21" s="348" t="s">
        <v>430</v>
      </c>
      <c r="BC21" s="348" t="s">
        <v>430</v>
      </c>
      <c r="BD21" s="348" t="s">
        <v>430</v>
      </c>
      <c r="BE21" s="375" t="s">
        <v>430</v>
      </c>
      <c r="BF21" s="375">
        <v>94.66</v>
      </c>
      <c r="BG21" s="374"/>
      <c r="BH21" s="594">
        <v>94.46</v>
      </c>
      <c r="BI21" s="348" t="s">
        <v>430</v>
      </c>
      <c r="BJ21" s="348" t="s">
        <v>430</v>
      </c>
      <c r="BK21" s="348" t="s">
        <v>430</v>
      </c>
      <c r="BL21" s="348" t="s">
        <v>430</v>
      </c>
      <c r="BM21" s="375" t="s">
        <v>430</v>
      </c>
      <c r="BN21" s="375" t="s">
        <v>430</v>
      </c>
      <c r="BO21" s="375">
        <v>5.34</v>
      </c>
      <c r="BP21" s="375" t="s">
        <v>430</v>
      </c>
      <c r="BQ21" s="375" t="s">
        <v>430</v>
      </c>
      <c r="BR21" s="466"/>
      <c r="BS21" s="373" t="s">
        <v>430</v>
      </c>
      <c r="BT21" s="354" t="s">
        <v>430</v>
      </c>
      <c r="BU21" s="430"/>
      <c r="BV21" s="374" t="s">
        <v>555</v>
      </c>
    </row>
    <row r="22" spans="1:74" s="428" customFormat="1" x14ac:dyDescent="0.25">
      <c r="A22" s="345" t="s">
        <v>7461</v>
      </c>
      <c r="B22" s="373"/>
      <c r="C22" s="719">
        <v>43593</v>
      </c>
      <c r="D22" s="373"/>
      <c r="E22" s="346">
        <v>926.37</v>
      </c>
      <c r="F22" s="373"/>
      <c r="G22" s="347">
        <v>1432.0365999999999</v>
      </c>
      <c r="H22" s="374"/>
      <c r="I22" s="348">
        <v>8.2199999999999999E-3</v>
      </c>
      <c r="J22" s="348">
        <v>5.21</v>
      </c>
      <c r="K22" s="348">
        <v>8.2199999999999999E-3</v>
      </c>
      <c r="L22" s="348">
        <v>8.2199999999999999E-3</v>
      </c>
      <c r="M22" s="362"/>
      <c r="N22" s="350">
        <v>5.0830000000000002</v>
      </c>
      <c r="O22" s="348">
        <v>5.0214999999999996</v>
      </c>
      <c r="P22" s="348">
        <v>4.9976000000000003</v>
      </c>
      <c r="Q22" s="348">
        <v>5.1233000000000004</v>
      </c>
      <c r="R22" s="348">
        <v>5.1837999999999997</v>
      </c>
      <c r="S22" s="348">
        <v>5.2202999999999999</v>
      </c>
      <c r="T22" s="348">
        <v>5.2275</v>
      </c>
      <c r="U22" s="354">
        <v>5.2919999999999998</v>
      </c>
      <c r="V22" s="348">
        <v>5.3788</v>
      </c>
      <c r="W22" s="348">
        <v>5.8139000000000003</v>
      </c>
      <c r="X22" s="348">
        <v>6.1230000000000002</v>
      </c>
      <c r="Y22" s="375">
        <v>5.6473000000000004</v>
      </c>
      <c r="Z22" s="348" t="s">
        <v>430</v>
      </c>
      <c r="AA22" s="348">
        <v>5.19</v>
      </c>
      <c r="AB22" s="348">
        <v>5.2172000000000001</v>
      </c>
      <c r="AC22" s="348">
        <v>5.2493999999999996</v>
      </c>
      <c r="AD22" s="348">
        <v>5.3385999999999996</v>
      </c>
      <c r="AE22" s="348">
        <v>5.0312999999999999</v>
      </c>
      <c r="AF22" s="348">
        <v>5.0625999999999998</v>
      </c>
      <c r="AG22" s="569"/>
      <c r="AH22" s="346">
        <v>5</v>
      </c>
      <c r="AI22" s="346">
        <v>7</v>
      </c>
      <c r="AJ22" s="346">
        <v>10</v>
      </c>
      <c r="AK22" s="346">
        <v>1</v>
      </c>
      <c r="AL22" s="346">
        <v>1</v>
      </c>
      <c r="AM22" s="346">
        <v>1</v>
      </c>
      <c r="AN22" s="346">
        <v>1</v>
      </c>
      <c r="AO22" s="572">
        <v>1</v>
      </c>
      <c r="AP22" s="346">
        <v>1</v>
      </c>
      <c r="AQ22" s="346">
        <v>4</v>
      </c>
      <c r="AR22" s="346">
        <v>12</v>
      </c>
      <c r="AS22" s="346">
        <v>13</v>
      </c>
      <c r="AT22" s="346" t="s">
        <v>430</v>
      </c>
      <c r="AU22" s="346">
        <v>1</v>
      </c>
      <c r="AV22" s="346">
        <v>1</v>
      </c>
      <c r="AW22" s="346">
        <v>1</v>
      </c>
      <c r="AX22" s="346">
        <v>1</v>
      </c>
      <c r="AY22" s="346">
        <v>6</v>
      </c>
      <c r="AZ22" s="584"/>
      <c r="BA22" s="467">
        <v>8.07</v>
      </c>
      <c r="BB22" s="348" t="s">
        <v>430</v>
      </c>
      <c r="BC22" s="348" t="s">
        <v>430</v>
      </c>
      <c r="BD22" s="348" t="s">
        <v>430</v>
      </c>
      <c r="BE22" s="375" t="s">
        <v>430</v>
      </c>
      <c r="BF22" s="375">
        <v>91.93</v>
      </c>
      <c r="BG22" s="374"/>
      <c r="BH22" s="594">
        <v>91.93</v>
      </c>
      <c r="BI22" s="348" t="s">
        <v>430</v>
      </c>
      <c r="BJ22" s="348" t="s">
        <v>430</v>
      </c>
      <c r="BK22" s="348" t="s">
        <v>430</v>
      </c>
      <c r="BL22" s="348" t="s">
        <v>430</v>
      </c>
      <c r="BM22" s="375" t="s">
        <v>430</v>
      </c>
      <c r="BN22" s="375" t="s">
        <v>430</v>
      </c>
      <c r="BO22" s="375">
        <v>8.07</v>
      </c>
      <c r="BP22" s="375" t="s">
        <v>430</v>
      </c>
      <c r="BQ22" s="375" t="s">
        <v>430</v>
      </c>
      <c r="BR22" s="466"/>
      <c r="BS22" s="373" t="s">
        <v>430</v>
      </c>
      <c r="BT22" s="354" t="s">
        <v>430</v>
      </c>
      <c r="BU22" s="430"/>
      <c r="BV22" s="374" t="s">
        <v>555</v>
      </c>
    </row>
    <row r="23" spans="1:74" s="428" customFormat="1" x14ac:dyDescent="0.25">
      <c r="A23" s="345" t="s">
        <v>7462</v>
      </c>
      <c r="B23" s="373"/>
      <c r="C23" s="719">
        <v>45842</v>
      </c>
      <c r="D23" s="373"/>
      <c r="E23" s="346">
        <v>864.29</v>
      </c>
      <c r="F23" s="373"/>
      <c r="G23" s="347">
        <v>1059.8499999999999</v>
      </c>
      <c r="H23" s="374"/>
      <c r="I23" s="890">
        <v>6.3E-3</v>
      </c>
      <c r="J23" s="890">
        <v>5.44</v>
      </c>
      <c r="K23" s="890">
        <v>6.0299999999999998E-3</v>
      </c>
      <c r="L23" s="890">
        <v>6.3E-3</v>
      </c>
      <c r="M23" s="362"/>
      <c r="N23" s="350">
        <v>5.1493000000000002</v>
      </c>
      <c r="O23" s="348">
        <v>5.0221</v>
      </c>
      <c r="P23" s="348">
        <v>4.9866000000000001</v>
      </c>
      <c r="Q23" s="348">
        <v>5.0293999999999999</v>
      </c>
      <c r="R23" s="348">
        <v>5.1062000000000003</v>
      </c>
      <c r="S23" s="348">
        <v>5.1600999999999999</v>
      </c>
      <c r="T23" s="348">
        <v>5.1776</v>
      </c>
      <c r="U23" s="354">
        <v>5.2321</v>
      </c>
      <c r="V23" s="348">
        <v>5.3224999999999998</v>
      </c>
      <c r="W23" s="348" t="s">
        <v>430</v>
      </c>
      <c r="X23" s="348" t="s">
        <v>430</v>
      </c>
      <c r="Y23" s="375" t="s">
        <v>430</v>
      </c>
      <c r="Z23" s="348" t="s">
        <v>430</v>
      </c>
      <c r="AA23" s="348">
        <v>5.1212</v>
      </c>
      <c r="AB23" s="348">
        <v>5.1542000000000003</v>
      </c>
      <c r="AC23" s="348">
        <v>5.1901000000000002</v>
      </c>
      <c r="AD23" s="348">
        <v>5.2786999999999997</v>
      </c>
      <c r="AE23" s="348">
        <v>5.0152999999999999</v>
      </c>
      <c r="AF23" s="348">
        <v>5.3783000000000003</v>
      </c>
      <c r="AG23" s="569"/>
      <c r="AH23" s="346">
        <v>1</v>
      </c>
      <c r="AI23" s="346">
        <v>6</v>
      </c>
      <c r="AJ23" s="346">
        <v>13</v>
      </c>
      <c r="AK23" s="346">
        <v>13</v>
      </c>
      <c r="AL23" s="346">
        <v>10</v>
      </c>
      <c r="AM23" s="346">
        <v>16</v>
      </c>
      <c r="AN23" s="346">
        <v>7</v>
      </c>
      <c r="AO23" s="572">
        <v>7</v>
      </c>
      <c r="AP23" s="346">
        <v>11</v>
      </c>
      <c r="AQ23" s="346" t="s">
        <v>430</v>
      </c>
      <c r="AR23" s="346" t="s">
        <v>430</v>
      </c>
      <c r="AS23" s="346" t="s">
        <v>430</v>
      </c>
      <c r="AT23" s="346" t="s">
        <v>430</v>
      </c>
      <c r="AU23" s="346">
        <v>12</v>
      </c>
      <c r="AV23" s="346">
        <v>10</v>
      </c>
      <c r="AW23" s="346">
        <v>6</v>
      </c>
      <c r="AX23" s="346">
        <v>8</v>
      </c>
      <c r="AY23" s="346">
        <v>14</v>
      </c>
      <c r="AZ23" s="584"/>
      <c r="BA23" s="467">
        <v>5.2</v>
      </c>
      <c r="BB23" s="348" t="s">
        <v>430</v>
      </c>
      <c r="BC23" s="348" t="s">
        <v>430</v>
      </c>
      <c r="BD23" s="348" t="s">
        <v>430</v>
      </c>
      <c r="BE23" s="375" t="s">
        <v>430</v>
      </c>
      <c r="BF23" s="375">
        <v>94.8</v>
      </c>
      <c r="BG23" s="374"/>
      <c r="BH23" s="594">
        <v>94.8</v>
      </c>
      <c r="BI23" s="348" t="s">
        <v>430</v>
      </c>
      <c r="BJ23" s="348" t="s">
        <v>430</v>
      </c>
      <c r="BK23" s="348" t="s">
        <v>430</v>
      </c>
      <c r="BL23" s="348" t="s">
        <v>430</v>
      </c>
      <c r="BM23" s="375" t="s">
        <v>430</v>
      </c>
      <c r="BN23" s="375" t="s">
        <v>430</v>
      </c>
      <c r="BO23" s="375">
        <v>5.2</v>
      </c>
      <c r="BP23" s="375" t="s">
        <v>430</v>
      </c>
      <c r="BQ23" s="375" t="s">
        <v>430</v>
      </c>
      <c r="BR23" s="466"/>
      <c r="BS23" s="373" t="s">
        <v>430</v>
      </c>
      <c r="BT23" s="354" t="s">
        <v>430</v>
      </c>
      <c r="BU23" s="430"/>
      <c r="BV23" s="374" t="s">
        <v>555</v>
      </c>
    </row>
    <row r="24" spans="1:74" s="428" customFormat="1" x14ac:dyDescent="0.25">
      <c r="A24" s="345" t="s">
        <v>7463</v>
      </c>
      <c r="B24" s="373"/>
      <c r="C24" s="719">
        <v>45112</v>
      </c>
      <c r="D24" s="373"/>
      <c r="E24" s="346">
        <v>676.93</v>
      </c>
      <c r="F24" s="373"/>
      <c r="G24" s="347">
        <v>1204.3963000000001</v>
      </c>
      <c r="H24" s="374"/>
      <c r="I24" s="348">
        <v>1.0959999999999999E-2</v>
      </c>
      <c r="J24" s="348">
        <v>5.37</v>
      </c>
      <c r="K24" s="348">
        <v>1.0959999999999999E-2</v>
      </c>
      <c r="L24" s="348">
        <v>1.0959999999999999E-2</v>
      </c>
      <c r="M24" s="362"/>
      <c r="N24" s="350">
        <v>5.1193</v>
      </c>
      <c r="O24" s="348">
        <v>5.0308000000000002</v>
      </c>
      <c r="P24" s="348">
        <v>5.0164999999999997</v>
      </c>
      <c r="Q24" s="348">
        <v>5.0812999999999997</v>
      </c>
      <c r="R24" s="348">
        <v>5.1554000000000002</v>
      </c>
      <c r="S24" s="348">
        <v>5.2030000000000003</v>
      </c>
      <c r="T24" s="348">
        <v>5.1867999999999999</v>
      </c>
      <c r="U24" s="354">
        <v>5.2873999999999999</v>
      </c>
      <c r="V24" s="348">
        <v>5.3735999999999997</v>
      </c>
      <c r="W24" s="348">
        <v>5.8226000000000004</v>
      </c>
      <c r="X24" s="348">
        <v>6.1458000000000004</v>
      </c>
      <c r="Y24" s="375" t="s">
        <v>430</v>
      </c>
      <c r="Z24" s="348" t="s">
        <v>430</v>
      </c>
      <c r="AA24" s="348">
        <v>5.1657000000000002</v>
      </c>
      <c r="AB24" s="348">
        <v>5.1795</v>
      </c>
      <c r="AC24" s="348">
        <v>5.1997999999999998</v>
      </c>
      <c r="AD24" s="348">
        <v>5.3322000000000003</v>
      </c>
      <c r="AE24" s="348">
        <v>5.0723000000000003</v>
      </c>
      <c r="AF24" s="348">
        <v>6.1632999999999996</v>
      </c>
      <c r="AG24" s="569"/>
      <c r="AH24" s="346">
        <v>2</v>
      </c>
      <c r="AI24" s="346">
        <v>3</v>
      </c>
      <c r="AJ24" s="346">
        <v>2</v>
      </c>
      <c r="AK24" s="346">
        <v>2</v>
      </c>
      <c r="AL24" s="346">
        <v>2</v>
      </c>
      <c r="AM24" s="346">
        <v>3</v>
      </c>
      <c r="AN24" s="346">
        <v>5</v>
      </c>
      <c r="AO24" s="572">
        <v>2</v>
      </c>
      <c r="AP24" s="346">
        <v>2</v>
      </c>
      <c r="AQ24" s="346">
        <v>3</v>
      </c>
      <c r="AR24" s="346">
        <v>4</v>
      </c>
      <c r="AS24" s="346" t="s">
        <v>430</v>
      </c>
      <c r="AT24" s="346" t="s">
        <v>430</v>
      </c>
      <c r="AU24" s="346">
        <v>2</v>
      </c>
      <c r="AV24" s="346">
        <v>3</v>
      </c>
      <c r="AW24" s="346">
        <v>4</v>
      </c>
      <c r="AX24" s="346">
        <v>2</v>
      </c>
      <c r="AY24" s="346">
        <v>1</v>
      </c>
      <c r="AZ24" s="584"/>
      <c r="BA24" s="467">
        <v>5.89</v>
      </c>
      <c r="BB24" s="348" t="s">
        <v>430</v>
      </c>
      <c r="BC24" s="348" t="s">
        <v>430</v>
      </c>
      <c r="BD24" s="348" t="s">
        <v>430</v>
      </c>
      <c r="BE24" s="375" t="s">
        <v>430</v>
      </c>
      <c r="BF24" s="375">
        <v>94.11</v>
      </c>
      <c r="BG24" s="374"/>
      <c r="BH24" s="594">
        <v>94.11</v>
      </c>
      <c r="BI24" s="348" t="s">
        <v>430</v>
      </c>
      <c r="BJ24" s="348" t="s">
        <v>430</v>
      </c>
      <c r="BK24" s="348" t="s">
        <v>430</v>
      </c>
      <c r="BL24" s="348" t="s">
        <v>430</v>
      </c>
      <c r="BM24" s="375" t="s">
        <v>430</v>
      </c>
      <c r="BN24" s="375" t="s">
        <v>430</v>
      </c>
      <c r="BO24" s="375">
        <v>5.89</v>
      </c>
      <c r="BP24" s="375" t="s">
        <v>430</v>
      </c>
      <c r="BQ24" s="375" t="s">
        <v>430</v>
      </c>
      <c r="BR24" s="466"/>
      <c r="BS24" s="373" t="s">
        <v>430</v>
      </c>
      <c r="BT24" s="354" t="s">
        <v>430</v>
      </c>
      <c r="BU24" s="430"/>
      <c r="BV24" s="374" t="s">
        <v>555</v>
      </c>
    </row>
    <row r="25" spans="1:74" s="428" customFormat="1" x14ac:dyDescent="0.25">
      <c r="A25" s="345" t="s">
        <v>7464</v>
      </c>
      <c r="B25" s="373"/>
      <c r="C25" s="719">
        <v>43664</v>
      </c>
      <c r="D25" s="373"/>
      <c r="E25" s="346">
        <v>662.06</v>
      </c>
      <c r="F25" s="373"/>
      <c r="G25" s="347">
        <v>1422.8032000000001</v>
      </c>
      <c r="H25" s="374"/>
      <c r="I25" s="348">
        <v>1.03E-2</v>
      </c>
      <c r="J25" s="348">
        <v>5.28</v>
      </c>
      <c r="K25" s="348">
        <v>1.03E-2</v>
      </c>
      <c r="L25" s="348">
        <v>1.03E-2</v>
      </c>
      <c r="M25" s="362"/>
      <c r="N25" s="350">
        <v>5.0415999999999999</v>
      </c>
      <c r="O25" s="348">
        <v>4.9968000000000004</v>
      </c>
      <c r="P25" s="348">
        <v>4.9676</v>
      </c>
      <c r="Q25" s="348">
        <v>5.0319000000000003</v>
      </c>
      <c r="R25" s="348">
        <v>5.0812999999999997</v>
      </c>
      <c r="S25" s="348">
        <v>5.1738999999999997</v>
      </c>
      <c r="T25" s="348">
        <v>5.1638999999999999</v>
      </c>
      <c r="U25" s="354">
        <v>5.2276999999999996</v>
      </c>
      <c r="V25" s="348">
        <v>5.3238000000000003</v>
      </c>
      <c r="W25" s="348">
        <v>5.7968000000000002</v>
      </c>
      <c r="X25" s="348">
        <v>6.1298000000000004</v>
      </c>
      <c r="Y25" s="375">
        <v>5.6814999999999998</v>
      </c>
      <c r="Z25" s="348" t="s">
        <v>430</v>
      </c>
      <c r="AA25" s="348">
        <v>5.1111000000000004</v>
      </c>
      <c r="AB25" s="348">
        <v>5.1576000000000004</v>
      </c>
      <c r="AC25" s="348">
        <v>5.1764999999999999</v>
      </c>
      <c r="AD25" s="348">
        <v>5.2782999999999998</v>
      </c>
      <c r="AE25" s="348">
        <v>5.0214999999999996</v>
      </c>
      <c r="AF25" s="348">
        <v>5.1092000000000004</v>
      </c>
      <c r="AG25" s="569"/>
      <c r="AH25" s="346">
        <v>13</v>
      </c>
      <c r="AI25" s="346">
        <v>15</v>
      </c>
      <c r="AJ25" s="346">
        <v>17</v>
      </c>
      <c r="AK25" s="346">
        <v>12</v>
      </c>
      <c r="AL25" s="346">
        <v>17</v>
      </c>
      <c r="AM25" s="346">
        <v>8</v>
      </c>
      <c r="AN25" s="346">
        <v>10</v>
      </c>
      <c r="AO25" s="572">
        <v>11</v>
      </c>
      <c r="AP25" s="346">
        <v>10</v>
      </c>
      <c r="AQ25" s="346">
        <v>7</v>
      </c>
      <c r="AR25" s="346">
        <v>10</v>
      </c>
      <c r="AS25" s="346">
        <v>7</v>
      </c>
      <c r="AT25" s="346" t="s">
        <v>430</v>
      </c>
      <c r="AU25" s="346">
        <v>14</v>
      </c>
      <c r="AV25" s="346">
        <v>8</v>
      </c>
      <c r="AW25" s="346">
        <v>10</v>
      </c>
      <c r="AX25" s="346">
        <v>9</v>
      </c>
      <c r="AY25" s="346">
        <v>11</v>
      </c>
      <c r="AZ25" s="584"/>
      <c r="BA25" s="467">
        <v>7.54</v>
      </c>
      <c r="BB25" s="348" t="s">
        <v>430</v>
      </c>
      <c r="BC25" s="348" t="s">
        <v>430</v>
      </c>
      <c r="BD25" s="348" t="s">
        <v>430</v>
      </c>
      <c r="BE25" s="375" t="s">
        <v>430</v>
      </c>
      <c r="BF25" s="375">
        <v>92.46</v>
      </c>
      <c r="BG25" s="374"/>
      <c r="BH25" s="594">
        <v>92.46</v>
      </c>
      <c r="BI25" s="348" t="s">
        <v>430</v>
      </c>
      <c r="BJ25" s="348" t="s">
        <v>430</v>
      </c>
      <c r="BK25" s="348" t="s">
        <v>430</v>
      </c>
      <c r="BL25" s="348" t="s">
        <v>430</v>
      </c>
      <c r="BM25" s="375" t="s">
        <v>430</v>
      </c>
      <c r="BN25" s="375" t="s">
        <v>430</v>
      </c>
      <c r="BO25" s="375">
        <v>7.54</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5.0629</v>
      </c>
      <c r="O26" s="59">
        <v>5.0122999999999998</v>
      </c>
      <c r="P26" s="59">
        <v>4.9957000000000003</v>
      </c>
      <c r="Q26" s="59">
        <v>5.0406000000000004</v>
      </c>
      <c r="R26" s="59">
        <v>5.1119000000000003</v>
      </c>
      <c r="S26" s="59">
        <v>5.1734999999999998</v>
      </c>
      <c r="T26" s="59">
        <v>5.1700999999999997</v>
      </c>
      <c r="U26" s="88">
        <v>5.2313000000000001</v>
      </c>
      <c r="V26" s="59">
        <v>5.3258000000000001</v>
      </c>
      <c r="W26" s="59">
        <v>5.7946</v>
      </c>
      <c r="X26" s="59">
        <v>6.1291000000000002</v>
      </c>
      <c r="Y26" s="276">
        <v>5.6746999999999996</v>
      </c>
      <c r="Z26" s="59">
        <v>5.3880999999999997</v>
      </c>
      <c r="AA26" s="59">
        <v>5.1311</v>
      </c>
      <c r="AB26" s="59">
        <v>5.1588000000000003</v>
      </c>
      <c r="AC26" s="59">
        <v>5.1813000000000002</v>
      </c>
      <c r="AD26" s="59">
        <v>5.2797000000000001</v>
      </c>
      <c r="AE26" s="59">
        <v>5.0255000000000001</v>
      </c>
      <c r="AF26" s="59">
        <v>5.3898000000000001</v>
      </c>
      <c r="AG26" s="553"/>
      <c r="AH26" s="51">
        <v>18</v>
      </c>
      <c r="AI26" s="51">
        <v>18</v>
      </c>
      <c r="AJ26" s="51">
        <v>18</v>
      </c>
      <c r="AK26" s="51">
        <v>18</v>
      </c>
      <c r="AL26" s="51">
        <v>18</v>
      </c>
      <c r="AM26" s="51">
        <v>18</v>
      </c>
      <c r="AN26" s="51">
        <v>17</v>
      </c>
      <c r="AO26" s="560">
        <v>18</v>
      </c>
      <c r="AP26" s="51">
        <v>18</v>
      </c>
      <c r="AQ26" s="51">
        <v>17</v>
      </c>
      <c r="AR26" s="51">
        <v>16</v>
      </c>
      <c r="AS26" s="51">
        <v>15</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5.1493000000000002</v>
      </c>
      <c r="O27" s="60">
        <v>5.0473999999999997</v>
      </c>
      <c r="P27" s="60">
        <v>5.0198</v>
      </c>
      <c r="Q27" s="60">
        <v>5.1233000000000004</v>
      </c>
      <c r="R27" s="60">
        <v>5.1837999999999997</v>
      </c>
      <c r="S27" s="60">
        <v>5.2202999999999999</v>
      </c>
      <c r="T27" s="60">
        <v>5.2275</v>
      </c>
      <c r="U27" s="89">
        <v>5.2919999999999998</v>
      </c>
      <c r="V27" s="60">
        <v>5.3788</v>
      </c>
      <c r="W27" s="60">
        <v>5.8295000000000003</v>
      </c>
      <c r="X27" s="60">
        <v>6.1618000000000004</v>
      </c>
      <c r="Y27" s="277">
        <v>5.7077</v>
      </c>
      <c r="Z27" s="60">
        <v>5.4428000000000001</v>
      </c>
      <c r="AA27" s="60">
        <v>5.19</v>
      </c>
      <c r="AB27" s="60">
        <v>5.2172000000000001</v>
      </c>
      <c r="AC27" s="60">
        <v>5.2493999999999996</v>
      </c>
      <c r="AD27" s="60">
        <v>5.3385999999999996</v>
      </c>
      <c r="AE27" s="60">
        <v>5.0723000000000003</v>
      </c>
      <c r="AF27" s="60">
        <v>6.2454999999999998</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5.0267999999999997</v>
      </c>
      <c r="O28" s="60">
        <v>4.9825999999999997</v>
      </c>
      <c r="P28" s="60">
        <v>4.9663000000000004</v>
      </c>
      <c r="Q28" s="60">
        <v>5.0030999999999999</v>
      </c>
      <c r="R28" s="60">
        <v>5.0803000000000003</v>
      </c>
      <c r="S28" s="60">
        <v>5.1410999999999998</v>
      </c>
      <c r="T28" s="60">
        <v>5.1276000000000002</v>
      </c>
      <c r="U28" s="89">
        <v>5.181</v>
      </c>
      <c r="V28" s="60">
        <v>5.2790999999999997</v>
      </c>
      <c r="W28" s="60">
        <v>5.7407000000000004</v>
      </c>
      <c r="X28" s="60">
        <v>6.0777000000000001</v>
      </c>
      <c r="Y28" s="277">
        <v>5.6285999999999996</v>
      </c>
      <c r="Z28" s="60">
        <v>5.3540000000000001</v>
      </c>
      <c r="AA28" s="60">
        <v>5.0979000000000001</v>
      </c>
      <c r="AB28" s="60">
        <v>5.1238000000000001</v>
      </c>
      <c r="AC28" s="60">
        <v>5.1296999999999997</v>
      </c>
      <c r="AD28" s="60">
        <v>5.2301000000000002</v>
      </c>
      <c r="AE28" s="60">
        <v>4.9885000000000002</v>
      </c>
      <c r="AF28" s="60">
        <v>5.0625999999999998</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5.0572499999999998</v>
      </c>
      <c r="O29" s="61">
        <v>5.0118999999999998</v>
      </c>
      <c r="P29" s="61">
        <v>4.9995500000000002</v>
      </c>
      <c r="Q29" s="61">
        <v>5.0343999999999998</v>
      </c>
      <c r="R29" s="61">
        <v>5.1093000000000002</v>
      </c>
      <c r="S29" s="61">
        <v>5.1688000000000001</v>
      </c>
      <c r="T29" s="61">
        <v>5.1664500000000002</v>
      </c>
      <c r="U29" s="90">
        <v>5.22905</v>
      </c>
      <c r="V29" s="61">
        <v>5.3238500000000002</v>
      </c>
      <c r="W29" s="61">
        <v>5.7926000000000002</v>
      </c>
      <c r="X29" s="61">
        <v>6.1306000000000003</v>
      </c>
      <c r="Y29" s="279">
        <v>5.6798999999999999</v>
      </c>
      <c r="Z29" s="61">
        <v>5.3676000000000004</v>
      </c>
      <c r="AA29" s="61">
        <v>5.1307</v>
      </c>
      <c r="AB29" s="61">
        <v>5.1555</v>
      </c>
      <c r="AC29" s="61">
        <v>5.1779000000000002</v>
      </c>
      <c r="AD29" s="61">
        <v>5.2781000000000002</v>
      </c>
      <c r="AE29" s="61">
        <v>5.0229999999999997</v>
      </c>
      <c r="AF29" s="61">
        <v>5.1918499999999996</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7465</v>
      </c>
      <c r="B31" s="369"/>
      <c r="C31" s="718">
        <v>37530</v>
      </c>
      <c r="D31" s="369"/>
      <c r="E31" s="338">
        <v>29875.61</v>
      </c>
      <c r="F31" s="369"/>
      <c r="G31" s="339">
        <v>4401.8804</v>
      </c>
      <c r="H31" s="370"/>
      <c r="I31" s="340">
        <v>2.7399999999999998E-3</v>
      </c>
      <c r="J31" s="340">
        <v>5.2</v>
      </c>
      <c r="K31" s="340">
        <v>2.7399999999999998E-3</v>
      </c>
      <c r="L31" s="340">
        <v>2.7399999999999998E-3</v>
      </c>
      <c r="M31" s="361"/>
      <c r="N31" s="342">
        <v>4.9659000000000004</v>
      </c>
      <c r="O31" s="340">
        <v>4.9119000000000002</v>
      </c>
      <c r="P31" s="340">
        <v>4.9023000000000003</v>
      </c>
      <c r="Q31" s="340">
        <v>4.9432999999999998</v>
      </c>
      <c r="R31" s="340">
        <v>5.0201000000000002</v>
      </c>
      <c r="S31" s="340">
        <v>5.0860000000000003</v>
      </c>
      <c r="T31" s="340">
        <v>5.0750999999999999</v>
      </c>
      <c r="U31" s="344">
        <v>5.1226000000000003</v>
      </c>
      <c r="V31" s="340">
        <v>5.2203999999999997</v>
      </c>
      <c r="W31" s="340">
        <v>5.6894999999999998</v>
      </c>
      <c r="X31" s="340">
        <v>6.0172999999999996</v>
      </c>
      <c r="Y31" s="371">
        <v>5.5643000000000002</v>
      </c>
      <c r="Z31" s="340">
        <v>5.2847</v>
      </c>
      <c r="AA31" s="340">
        <v>5.0378999999999996</v>
      </c>
      <c r="AB31" s="340">
        <v>5.0648</v>
      </c>
      <c r="AC31" s="340">
        <v>5.0777999999999999</v>
      </c>
      <c r="AD31" s="340">
        <v>5.1714000000000002</v>
      </c>
      <c r="AE31" s="340">
        <v>4.9301000000000004</v>
      </c>
      <c r="AF31" s="340">
        <v>6.3963999999999999</v>
      </c>
      <c r="AG31" s="568"/>
      <c r="AH31" s="338">
        <v>10</v>
      </c>
      <c r="AI31" s="338">
        <v>12</v>
      </c>
      <c r="AJ31" s="338">
        <v>13</v>
      </c>
      <c r="AK31" s="338">
        <v>11</v>
      </c>
      <c r="AL31" s="338">
        <v>9</v>
      </c>
      <c r="AM31" s="338">
        <v>10</v>
      </c>
      <c r="AN31" s="338">
        <v>11</v>
      </c>
      <c r="AO31" s="570">
        <v>13</v>
      </c>
      <c r="AP31" s="338">
        <v>13</v>
      </c>
      <c r="AQ31" s="338">
        <v>13</v>
      </c>
      <c r="AR31" s="338">
        <v>14</v>
      </c>
      <c r="AS31" s="338">
        <v>12</v>
      </c>
      <c r="AT31" s="338">
        <v>2</v>
      </c>
      <c r="AU31" s="338">
        <v>10</v>
      </c>
      <c r="AV31" s="338">
        <v>11</v>
      </c>
      <c r="AW31" s="338">
        <v>13</v>
      </c>
      <c r="AX31" s="338">
        <v>13</v>
      </c>
      <c r="AY31" s="338">
        <v>12</v>
      </c>
      <c r="AZ31" s="583"/>
      <c r="BA31" s="464">
        <v>3.54</v>
      </c>
      <c r="BB31" s="340" t="s">
        <v>430</v>
      </c>
      <c r="BC31" s="340" t="s">
        <v>430</v>
      </c>
      <c r="BD31" s="340" t="s">
        <v>430</v>
      </c>
      <c r="BE31" s="371" t="s">
        <v>430</v>
      </c>
      <c r="BF31" s="371">
        <v>96.46</v>
      </c>
      <c r="BG31" s="370"/>
      <c r="BH31" s="593">
        <v>96.46</v>
      </c>
      <c r="BI31" s="340" t="s">
        <v>430</v>
      </c>
      <c r="BJ31" s="340" t="s">
        <v>430</v>
      </c>
      <c r="BK31" s="340" t="s">
        <v>430</v>
      </c>
      <c r="BL31" s="340" t="s">
        <v>430</v>
      </c>
      <c r="BM31" s="371" t="s">
        <v>430</v>
      </c>
      <c r="BN31" s="371" t="s">
        <v>430</v>
      </c>
      <c r="BO31" s="371">
        <v>3.54</v>
      </c>
      <c r="BP31" s="371" t="s">
        <v>430</v>
      </c>
      <c r="BQ31" s="371" t="s">
        <v>430</v>
      </c>
      <c r="BR31" s="463"/>
      <c r="BS31" s="369" t="s">
        <v>430</v>
      </c>
      <c r="BT31" s="344" t="s">
        <v>430</v>
      </c>
      <c r="BU31" s="571"/>
      <c r="BV31" s="370" t="s">
        <v>555</v>
      </c>
    </row>
    <row r="32" spans="1:74" s="428" customFormat="1" x14ac:dyDescent="0.25">
      <c r="A32" s="345" t="s">
        <v>7466</v>
      </c>
      <c r="B32" s="373"/>
      <c r="C32" s="719">
        <v>43419</v>
      </c>
      <c r="D32" s="373"/>
      <c r="E32" s="346">
        <v>13144.35</v>
      </c>
      <c r="F32" s="373"/>
      <c r="G32" s="347">
        <v>1469.6561999999999</v>
      </c>
      <c r="H32" s="374"/>
      <c r="I32" s="890">
        <v>4.4099999999999999E-3</v>
      </c>
      <c r="J32" s="890">
        <v>5.42</v>
      </c>
      <c r="K32" s="890">
        <v>1.67E-3</v>
      </c>
      <c r="L32" s="890">
        <v>1.75E-3</v>
      </c>
      <c r="M32" s="362"/>
      <c r="N32" s="350">
        <v>4.9851999999999999</v>
      </c>
      <c r="O32" s="348">
        <v>4.9427000000000003</v>
      </c>
      <c r="P32" s="348">
        <v>4.9370000000000003</v>
      </c>
      <c r="Q32" s="348">
        <v>4.9687999999999999</v>
      </c>
      <c r="R32" s="348">
        <v>5.0433000000000003</v>
      </c>
      <c r="S32" s="348">
        <v>5.0928000000000004</v>
      </c>
      <c r="T32" s="348">
        <v>5.0990000000000002</v>
      </c>
      <c r="U32" s="354">
        <v>5.1577999999999999</v>
      </c>
      <c r="V32" s="348">
        <v>5.2511999999999999</v>
      </c>
      <c r="W32" s="348">
        <v>5.7137000000000002</v>
      </c>
      <c r="X32" s="348">
        <v>6.0533999999999999</v>
      </c>
      <c r="Y32" s="375">
        <v>5.5872999999999999</v>
      </c>
      <c r="Z32" s="348" t="s">
        <v>430</v>
      </c>
      <c r="AA32" s="348">
        <v>5.0629</v>
      </c>
      <c r="AB32" s="348">
        <v>5.0792999999999999</v>
      </c>
      <c r="AC32" s="348">
        <v>5.1086</v>
      </c>
      <c r="AD32" s="348">
        <v>5.2050000000000001</v>
      </c>
      <c r="AE32" s="348">
        <v>4.9587000000000003</v>
      </c>
      <c r="AF32" s="348">
        <v>5.0949999999999998</v>
      </c>
      <c r="AG32" s="569"/>
      <c r="AH32" s="346">
        <v>8</v>
      </c>
      <c r="AI32" s="346">
        <v>7</v>
      </c>
      <c r="AJ32" s="346">
        <v>5</v>
      </c>
      <c r="AK32" s="346">
        <v>6</v>
      </c>
      <c r="AL32" s="346">
        <v>6</v>
      </c>
      <c r="AM32" s="346">
        <v>7</v>
      </c>
      <c r="AN32" s="346">
        <v>8</v>
      </c>
      <c r="AO32" s="572">
        <v>7</v>
      </c>
      <c r="AP32" s="346">
        <v>7</v>
      </c>
      <c r="AQ32" s="346">
        <v>7</v>
      </c>
      <c r="AR32" s="346">
        <v>6</v>
      </c>
      <c r="AS32" s="346">
        <v>7</v>
      </c>
      <c r="AT32" s="346" t="s">
        <v>430</v>
      </c>
      <c r="AU32" s="346">
        <v>7</v>
      </c>
      <c r="AV32" s="346">
        <v>7</v>
      </c>
      <c r="AW32" s="346">
        <v>7</v>
      </c>
      <c r="AX32" s="346">
        <v>7</v>
      </c>
      <c r="AY32" s="346">
        <v>7</v>
      </c>
      <c r="AZ32" s="584"/>
      <c r="BA32" s="467">
        <v>5.35</v>
      </c>
      <c r="BB32" s="348" t="s">
        <v>430</v>
      </c>
      <c r="BC32" s="348" t="s">
        <v>430</v>
      </c>
      <c r="BD32" s="348" t="s">
        <v>430</v>
      </c>
      <c r="BE32" s="375" t="s">
        <v>430</v>
      </c>
      <c r="BF32" s="375">
        <v>94.65</v>
      </c>
      <c r="BG32" s="374"/>
      <c r="BH32" s="594">
        <v>94.65</v>
      </c>
      <c r="BI32" s="348" t="s">
        <v>430</v>
      </c>
      <c r="BJ32" s="348" t="s">
        <v>430</v>
      </c>
      <c r="BK32" s="348" t="s">
        <v>430</v>
      </c>
      <c r="BL32" s="348" t="s">
        <v>430</v>
      </c>
      <c r="BM32" s="375" t="s">
        <v>430</v>
      </c>
      <c r="BN32" s="375" t="s">
        <v>430</v>
      </c>
      <c r="BO32" s="375">
        <v>5.35</v>
      </c>
      <c r="BP32" s="375" t="s">
        <v>430</v>
      </c>
      <c r="BQ32" s="375" t="s">
        <v>430</v>
      </c>
      <c r="BR32" s="466"/>
      <c r="BS32" s="373" t="s">
        <v>430</v>
      </c>
      <c r="BT32" s="354" t="s">
        <v>430</v>
      </c>
      <c r="BU32" s="430"/>
      <c r="BV32" s="374" t="s">
        <v>555</v>
      </c>
    </row>
    <row r="33" spans="1:74" s="428" customFormat="1" x14ac:dyDescent="0.25">
      <c r="A33" s="345" t="s">
        <v>7467</v>
      </c>
      <c r="B33" s="373"/>
      <c r="C33" s="719">
        <v>37293</v>
      </c>
      <c r="D33" s="373"/>
      <c r="E33" s="346">
        <v>11144.57</v>
      </c>
      <c r="F33" s="373"/>
      <c r="G33" s="347">
        <v>4025.2820999999999</v>
      </c>
      <c r="H33" s="374"/>
      <c r="I33" s="348">
        <v>8.9800000000000001E-3</v>
      </c>
      <c r="J33" s="348">
        <v>5.3105399999999996</v>
      </c>
      <c r="K33" s="348">
        <v>8.7600000000000004E-3</v>
      </c>
      <c r="L33" s="348">
        <v>8.8199999999999997E-3</v>
      </c>
      <c r="M33" s="362"/>
      <c r="N33" s="350">
        <v>4.9398</v>
      </c>
      <c r="O33" s="348">
        <v>4.9063999999999997</v>
      </c>
      <c r="P33" s="348">
        <v>4.8864999999999998</v>
      </c>
      <c r="Q33" s="348">
        <v>4.9093999999999998</v>
      </c>
      <c r="R33" s="348">
        <v>4.9962</v>
      </c>
      <c r="S33" s="348">
        <v>5.0460000000000003</v>
      </c>
      <c r="T33" s="348">
        <v>5.0401999999999996</v>
      </c>
      <c r="U33" s="354">
        <v>5.0911</v>
      </c>
      <c r="V33" s="348">
        <v>5.1821000000000002</v>
      </c>
      <c r="W33" s="348">
        <v>5.6482999999999999</v>
      </c>
      <c r="X33" s="348">
        <v>5.9898999999999996</v>
      </c>
      <c r="Y33" s="375">
        <v>5.5339999999999998</v>
      </c>
      <c r="Z33" s="348">
        <v>5.2649999999999997</v>
      </c>
      <c r="AA33" s="348">
        <v>5.0095000000000001</v>
      </c>
      <c r="AB33" s="348">
        <v>5.0293999999999999</v>
      </c>
      <c r="AC33" s="348">
        <v>5.0483000000000002</v>
      </c>
      <c r="AD33" s="348">
        <v>5.1379999999999999</v>
      </c>
      <c r="AE33" s="348">
        <v>4.8948999999999998</v>
      </c>
      <c r="AF33" s="348">
        <v>5.8410000000000002</v>
      </c>
      <c r="AG33" s="569"/>
      <c r="AH33" s="346">
        <v>15</v>
      </c>
      <c r="AI33" s="346">
        <v>14</v>
      </c>
      <c r="AJ33" s="346">
        <v>14</v>
      </c>
      <c r="AK33" s="346">
        <v>17</v>
      </c>
      <c r="AL33" s="346">
        <v>14</v>
      </c>
      <c r="AM33" s="346">
        <v>17</v>
      </c>
      <c r="AN33" s="346">
        <v>17</v>
      </c>
      <c r="AO33" s="572">
        <v>16</v>
      </c>
      <c r="AP33" s="346">
        <v>16</v>
      </c>
      <c r="AQ33" s="346">
        <v>17</v>
      </c>
      <c r="AR33" s="346">
        <v>17</v>
      </c>
      <c r="AS33" s="346">
        <v>16</v>
      </c>
      <c r="AT33" s="346">
        <v>3</v>
      </c>
      <c r="AU33" s="346">
        <v>16</v>
      </c>
      <c r="AV33" s="346">
        <v>17</v>
      </c>
      <c r="AW33" s="346">
        <v>16</v>
      </c>
      <c r="AX33" s="346">
        <v>16</v>
      </c>
      <c r="AY33" s="346">
        <v>17</v>
      </c>
      <c r="AZ33" s="584"/>
      <c r="BA33" s="467">
        <v>6.05</v>
      </c>
      <c r="BB33" s="348" t="s">
        <v>430</v>
      </c>
      <c r="BC33" s="348" t="s">
        <v>430</v>
      </c>
      <c r="BD33" s="348" t="s">
        <v>430</v>
      </c>
      <c r="BE33" s="375" t="s">
        <v>430</v>
      </c>
      <c r="BF33" s="375">
        <v>93.95</v>
      </c>
      <c r="BG33" s="374"/>
      <c r="BH33" s="594">
        <v>93.95</v>
      </c>
      <c r="BI33" s="348" t="s">
        <v>430</v>
      </c>
      <c r="BJ33" s="348" t="s">
        <v>430</v>
      </c>
      <c r="BK33" s="348" t="s">
        <v>430</v>
      </c>
      <c r="BL33" s="348" t="s">
        <v>430</v>
      </c>
      <c r="BM33" s="375" t="s">
        <v>430</v>
      </c>
      <c r="BN33" s="375" t="s">
        <v>430</v>
      </c>
      <c r="BO33" s="375">
        <v>6.05</v>
      </c>
      <c r="BP33" s="375" t="s">
        <v>430</v>
      </c>
      <c r="BQ33" s="375" t="s">
        <v>430</v>
      </c>
      <c r="BR33" s="466"/>
      <c r="BS33" s="373" t="s">
        <v>430</v>
      </c>
      <c r="BT33" s="354" t="s">
        <v>430</v>
      </c>
      <c r="BU33" s="430"/>
      <c r="BV33" s="374" t="s">
        <v>555</v>
      </c>
    </row>
    <row r="34" spans="1:74" s="428" customFormat="1" x14ac:dyDescent="0.25">
      <c r="A34" s="345" t="s">
        <v>7468</v>
      </c>
      <c r="B34" s="373"/>
      <c r="C34" s="719">
        <v>43539</v>
      </c>
      <c r="D34" s="373"/>
      <c r="E34" s="346">
        <v>10177.719999999999</v>
      </c>
      <c r="F34" s="373"/>
      <c r="G34" s="347">
        <v>1447.4573</v>
      </c>
      <c r="H34" s="374"/>
      <c r="I34" s="348">
        <v>1.0959999999999999E-2</v>
      </c>
      <c r="J34" s="348">
        <v>5.32</v>
      </c>
      <c r="K34" s="348">
        <v>1.0959999999999999E-2</v>
      </c>
      <c r="L34" s="348">
        <v>1.0959999999999999E-2</v>
      </c>
      <c r="M34" s="362"/>
      <c r="N34" s="350">
        <v>5.0541</v>
      </c>
      <c r="O34" s="348">
        <v>5.0091999999999999</v>
      </c>
      <c r="P34" s="348">
        <v>4.9843000000000002</v>
      </c>
      <c r="Q34" s="348">
        <v>5.0274000000000001</v>
      </c>
      <c r="R34" s="348">
        <v>5.0933999999999999</v>
      </c>
      <c r="S34" s="348">
        <v>5.1501999999999999</v>
      </c>
      <c r="T34" s="348">
        <v>5.1589999999999998</v>
      </c>
      <c r="U34" s="354">
        <v>5.2153</v>
      </c>
      <c r="V34" s="348">
        <v>5.3090000000000002</v>
      </c>
      <c r="W34" s="348">
        <v>5.7862999999999998</v>
      </c>
      <c r="X34" s="348">
        <v>6.1188000000000002</v>
      </c>
      <c r="Y34" s="375">
        <v>5.6566999999999998</v>
      </c>
      <c r="Z34" s="348" t="s">
        <v>430</v>
      </c>
      <c r="AA34" s="348">
        <v>5.1112000000000002</v>
      </c>
      <c r="AB34" s="348">
        <v>5.1388999999999996</v>
      </c>
      <c r="AC34" s="348">
        <v>5.1711</v>
      </c>
      <c r="AD34" s="348">
        <v>5.2640000000000002</v>
      </c>
      <c r="AE34" s="348">
        <v>5.0228000000000002</v>
      </c>
      <c r="AF34" s="348">
        <v>5.1108000000000002</v>
      </c>
      <c r="AG34" s="569"/>
      <c r="AH34" s="346">
        <v>2</v>
      </c>
      <c r="AI34" s="346">
        <v>1</v>
      </c>
      <c r="AJ34" s="346">
        <v>1</v>
      </c>
      <c r="AK34" s="346">
        <v>3</v>
      </c>
      <c r="AL34" s="346">
        <v>3</v>
      </c>
      <c r="AM34" s="346">
        <v>3</v>
      </c>
      <c r="AN34" s="346">
        <v>2</v>
      </c>
      <c r="AO34" s="572">
        <v>3</v>
      </c>
      <c r="AP34" s="346">
        <v>3</v>
      </c>
      <c r="AQ34" s="346">
        <v>1</v>
      </c>
      <c r="AR34" s="346">
        <v>1</v>
      </c>
      <c r="AS34" s="346">
        <v>1</v>
      </c>
      <c r="AT34" s="346" t="s">
        <v>430</v>
      </c>
      <c r="AU34" s="346">
        <v>3</v>
      </c>
      <c r="AV34" s="346">
        <v>2</v>
      </c>
      <c r="AW34" s="346">
        <v>2</v>
      </c>
      <c r="AX34" s="346">
        <v>3</v>
      </c>
      <c r="AY34" s="346">
        <v>1</v>
      </c>
      <c r="AZ34" s="584"/>
      <c r="BA34" s="467">
        <v>5.93</v>
      </c>
      <c r="BB34" s="348" t="s">
        <v>430</v>
      </c>
      <c r="BC34" s="348" t="s">
        <v>430</v>
      </c>
      <c r="BD34" s="348" t="s">
        <v>430</v>
      </c>
      <c r="BE34" s="375" t="s">
        <v>430</v>
      </c>
      <c r="BF34" s="375">
        <v>94.07</v>
      </c>
      <c r="BG34" s="374"/>
      <c r="BH34" s="594">
        <v>94.07</v>
      </c>
      <c r="BI34" s="348" t="s">
        <v>430</v>
      </c>
      <c r="BJ34" s="348" t="s">
        <v>430</v>
      </c>
      <c r="BK34" s="348" t="s">
        <v>430</v>
      </c>
      <c r="BL34" s="348" t="s">
        <v>430</v>
      </c>
      <c r="BM34" s="375" t="s">
        <v>430</v>
      </c>
      <c r="BN34" s="375" t="s">
        <v>430</v>
      </c>
      <c r="BO34" s="375">
        <v>5.93</v>
      </c>
      <c r="BP34" s="375" t="s">
        <v>430</v>
      </c>
      <c r="BQ34" s="375" t="s">
        <v>430</v>
      </c>
      <c r="BR34" s="466"/>
      <c r="BS34" s="373" t="s">
        <v>430</v>
      </c>
      <c r="BT34" s="354" t="s">
        <v>430</v>
      </c>
      <c r="BU34" s="430"/>
      <c r="BV34" s="374" t="s">
        <v>555</v>
      </c>
    </row>
    <row r="35" spans="1:74" s="428" customFormat="1" x14ac:dyDescent="0.25">
      <c r="A35" s="345" t="s">
        <v>7469</v>
      </c>
      <c r="B35" s="373"/>
      <c r="C35" s="719">
        <v>43405</v>
      </c>
      <c r="D35" s="373"/>
      <c r="E35" s="346">
        <v>9747.36</v>
      </c>
      <c r="F35" s="373"/>
      <c r="G35" s="347">
        <v>1471.3404</v>
      </c>
      <c r="H35" s="374"/>
      <c r="I35" s="348">
        <v>0.01</v>
      </c>
      <c r="J35" s="348">
        <v>5.31</v>
      </c>
      <c r="K35" s="348">
        <v>0.01</v>
      </c>
      <c r="L35" s="348">
        <v>0.01</v>
      </c>
      <c r="M35" s="362"/>
      <c r="N35" s="350">
        <v>4.9175000000000004</v>
      </c>
      <c r="O35" s="348">
        <v>4.8733000000000004</v>
      </c>
      <c r="P35" s="348">
        <v>4.8724999999999996</v>
      </c>
      <c r="Q35" s="348">
        <v>4.9135</v>
      </c>
      <c r="R35" s="348">
        <v>4.9931000000000001</v>
      </c>
      <c r="S35" s="348">
        <v>5.0598000000000001</v>
      </c>
      <c r="T35" s="348">
        <v>5.0479000000000003</v>
      </c>
      <c r="U35" s="354">
        <v>5.1059999999999999</v>
      </c>
      <c r="V35" s="348">
        <v>5.1954000000000002</v>
      </c>
      <c r="W35" s="348">
        <v>5.6745000000000001</v>
      </c>
      <c r="X35" s="348">
        <v>6.0124000000000004</v>
      </c>
      <c r="Y35" s="375">
        <v>5.5631000000000004</v>
      </c>
      <c r="Z35" s="348" t="s">
        <v>430</v>
      </c>
      <c r="AA35" s="348">
        <v>5.0141</v>
      </c>
      <c r="AB35" s="348">
        <v>5.0404999999999998</v>
      </c>
      <c r="AC35" s="348">
        <v>5.0594000000000001</v>
      </c>
      <c r="AD35" s="348">
        <v>5.1513999999999998</v>
      </c>
      <c r="AE35" s="348">
        <v>4.9000000000000004</v>
      </c>
      <c r="AF35" s="348">
        <v>5.0846999999999998</v>
      </c>
      <c r="AG35" s="569"/>
      <c r="AH35" s="346">
        <v>17</v>
      </c>
      <c r="AI35" s="346">
        <v>17</v>
      </c>
      <c r="AJ35" s="346">
        <v>16</v>
      </c>
      <c r="AK35" s="346">
        <v>15</v>
      </c>
      <c r="AL35" s="346">
        <v>16</v>
      </c>
      <c r="AM35" s="346">
        <v>15</v>
      </c>
      <c r="AN35" s="346">
        <v>15</v>
      </c>
      <c r="AO35" s="572">
        <v>15</v>
      </c>
      <c r="AP35" s="346">
        <v>15</v>
      </c>
      <c r="AQ35" s="346">
        <v>15</v>
      </c>
      <c r="AR35" s="346">
        <v>15</v>
      </c>
      <c r="AS35" s="346">
        <v>13</v>
      </c>
      <c r="AT35" s="346" t="s">
        <v>430</v>
      </c>
      <c r="AU35" s="346">
        <v>15</v>
      </c>
      <c r="AV35" s="346">
        <v>16</v>
      </c>
      <c r="AW35" s="346">
        <v>15</v>
      </c>
      <c r="AX35" s="346">
        <v>15</v>
      </c>
      <c r="AY35" s="346">
        <v>15</v>
      </c>
      <c r="AZ35" s="584"/>
      <c r="BA35" s="467">
        <v>3.84</v>
      </c>
      <c r="BB35" s="348" t="s">
        <v>430</v>
      </c>
      <c r="BC35" s="348" t="s">
        <v>430</v>
      </c>
      <c r="BD35" s="348" t="s">
        <v>430</v>
      </c>
      <c r="BE35" s="375" t="s">
        <v>430</v>
      </c>
      <c r="BF35" s="375">
        <v>96.16</v>
      </c>
      <c r="BG35" s="374"/>
      <c r="BH35" s="594">
        <v>96.16</v>
      </c>
      <c r="BI35" s="348" t="s">
        <v>430</v>
      </c>
      <c r="BJ35" s="348" t="s">
        <v>430</v>
      </c>
      <c r="BK35" s="348" t="s">
        <v>430</v>
      </c>
      <c r="BL35" s="348" t="s">
        <v>430</v>
      </c>
      <c r="BM35" s="375" t="s">
        <v>430</v>
      </c>
      <c r="BN35" s="375" t="s">
        <v>430</v>
      </c>
      <c r="BO35" s="375">
        <v>3.84</v>
      </c>
      <c r="BP35" s="375" t="s">
        <v>430</v>
      </c>
      <c r="BQ35" s="375" t="s">
        <v>430</v>
      </c>
      <c r="BR35" s="466"/>
      <c r="BS35" s="373" t="s">
        <v>430</v>
      </c>
      <c r="BT35" s="354" t="s">
        <v>430</v>
      </c>
      <c r="BU35" s="430"/>
      <c r="BV35" s="374" t="s">
        <v>555</v>
      </c>
    </row>
    <row r="36" spans="1:74" s="428" customFormat="1" ht="11" x14ac:dyDescent="0.3">
      <c r="A36" s="841" t="s">
        <v>7470</v>
      </c>
      <c r="B36" s="842"/>
      <c r="C36" s="843">
        <v>43480</v>
      </c>
      <c r="D36" s="842"/>
      <c r="E36" s="844">
        <v>8817.59</v>
      </c>
      <c r="F36" s="842"/>
      <c r="G36" s="845">
        <v>1454.3542</v>
      </c>
      <c r="H36" s="847"/>
      <c r="I36" s="846">
        <v>9.2099999999999994E-3</v>
      </c>
      <c r="J36" s="846">
        <v>5.3</v>
      </c>
      <c r="K36" s="846">
        <v>8.8999999999999999E-3</v>
      </c>
      <c r="L36" s="846">
        <v>8.8999999999999999E-3</v>
      </c>
      <c r="M36" s="851"/>
      <c r="N36" s="848">
        <v>4.9748999999999999</v>
      </c>
      <c r="O36" s="846">
        <v>4.9378000000000002</v>
      </c>
      <c r="P36" s="846">
        <v>4.9024999999999999</v>
      </c>
      <c r="Q36" s="846">
        <v>4.9405999999999999</v>
      </c>
      <c r="R36" s="846">
        <v>5.0050999999999997</v>
      </c>
      <c r="S36" s="846">
        <v>5.0678000000000001</v>
      </c>
      <c r="T36" s="846">
        <v>5.0827999999999998</v>
      </c>
      <c r="U36" s="856">
        <v>5.1424000000000003</v>
      </c>
      <c r="V36" s="846">
        <v>5.2373000000000003</v>
      </c>
      <c r="W36" s="846">
        <v>5.7122999999999999</v>
      </c>
      <c r="X36" s="846">
        <v>6.0415999999999999</v>
      </c>
      <c r="Y36" s="852">
        <v>5.5782999999999996</v>
      </c>
      <c r="Z36" s="846" t="s">
        <v>430</v>
      </c>
      <c r="AA36" s="846">
        <v>5.0259999999999998</v>
      </c>
      <c r="AB36" s="846">
        <v>5.0580999999999996</v>
      </c>
      <c r="AC36" s="846">
        <v>5.0960000000000001</v>
      </c>
      <c r="AD36" s="846">
        <v>5.1905999999999999</v>
      </c>
      <c r="AE36" s="846">
        <v>4.9303999999999997</v>
      </c>
      <c r="AF36" s="846">
        <v>5.0650000000000004</v>
      </c>
      <c r="AG36" s="931"/>
      <c r="AH36" s="844">
        <v>9</v>
      </c>
      <c r="AI36" s="844">
        <v>8</v>
      </c>
      <c r="AJ36" s="844">
        <v>12</v>
      </c>
      <c r="AK36" s="844">
        <v>12</v>
      </c>
      <c r="AL36" s="844">
        <v>13</v>
      </c>
      <c r="AM36" s="844">
        <v>13</v>
      </c>
      <c r="AN36" s="844">
        <v>10</v>
      </c>
      <c r="AO36" s="932">
        <v>10</v>
      </c>
      <c r="AP36" s="844">
        <v>11</v>
      </c>
      <c r="AQ36" s="844">
        <v>8</v>
      </c>
      <c r="AR36" s="844">
        <v>9</v>
      </c>
      <c r="AS36" s="844">
        <v>9</v>
      </c>
      <c r="AT36" s="844" t="s">
        <v>430</v>
      </c>
      <c r="AU36" s="844">
        <v>12</v>
      </c>
      <c r="AV36" s="844">
        <v>13</v>
      </c>
      <c r="AW36" s="844">
        <v>10</v>
      </c>
      <c r="AX36" s="844">
        <v>11</v>
      </c>
      <c r="AY36" s="844">
        <v>11</v>
      </c>
      <c r="AZ36" s="933"/>
      <c r="BA36" s="853">
        <v>3.23</v>
      </c>
      <c r="BB36" s="846" t="s">
        <v>430</v>
      </c>
      <c r="BC36" s="846" t="s">
        <v>430</v>
      </c>
      <c r="BD36" s="846" t="s">
        <v>430</v>
      </c>
      <c r="BE36" s="852" t="s">
        <v>430</v>
      </c>
      <c r="BF36" s="852">
        <v>96.77</v>
      </c>
      <c r="BG36" s="847"/>
      <c r="BH36" s="934">
        <v>96.77</v>
      </c>
      <c r="BI36" s="846" t="s">
        <v>430</v>
      </c>
      <c r="BJ36" s="846" t="s">
        <v>430</v>
      </c>
      <c r="BK36" s="846" t="s">
        <v>430</v>
      </c>
      <c r="BL36" s="846" t="s">
        <v>430</v>
      </c>
      <c r="BM36" s="852" t="s">
        <v>430</v>
      </c>
      <c r="BN36" s="852" t="s">
        <v>430</v>
      </c>
      <c r="BO36" s="852">
        <v>3.23</v>
      </c>
      <c r="BP36" s="852" t="s">
        <v>430</v>
      </c>
      <c r="BQ36" s="852" t="s">
        <v>430</v>
      </c>
      <c r="BR36" s="850"/>
      <c r="BS36" s="842" t="s">
        <v>430</v>
      </c>
      <c r="BT36" s="856" t="s">
        <v>430</v>
      </c>
      <c r="BU36" s="892"/>
      <c r="BV36" s="847" t="s">
        <v>555</v>
      </c>
    </row>
    <row r="37" spans="1:74" s="428" customFormat="1" x14ac:dyDescent="0.25">
      <c r="A37" s="345" t="s">
        <v>7471</v>
      </c>
      <c r="B37" s="373"/>
      <c r="C37" s="719">
        <v>43452</v>
      </c>
      <c r="D37" s="373"/>
      <c r="E37" s="346">
        <v>8376.26</v>
      </c>
      <c r="F37" s="373"/>
      <c r="G37" s="347">
        <v>146.4255</v>
      </c>
      <c r="H37" s="374"/>
      <c r="I37" s="348">
        <v>9.7900000000000001E-3</v>
      </c>
      <c r="J37" s="348">
        <v>5.3405699999999996</v>
      </c>
      <c r="K37" s="348">
        <v>9.7099999999999999E-3</v>
      </c>
      <c r="L37" s="348">
        <v>9.7900000000000001E-3</v>
      </c>
      <c r="M37" s="362"/>
      <c r="N37" s="350">
        <v>5.0110999999999999</v>
      </c>
      <c r="O37" s="348">
        <v>4.9375999999999998</v>
      </c>
      <c r="P37" s="348">
        <v>4.9260000000000002</v>
      </c>
      <c r="Q37" s="348">
        <v>4.9682000000000004</v>
      </c>
      <c r="R37" s="348">
        <v>5.0472000000000001</v>
      </c>
      <c r="S37" s="348">
        <v>5.1001000000000003</v>
      </c>
      <c r="T37" s="348">
        <v>5.0997000000000003</v>
      </c>
      <c r="U37" s="354">
        <v>5.1557000000000004</v>
      </c>
      <c r="V37" s="348">
        <v>5.2507000000000001</v>
      </c>
      <c r="W37" s="348">
        <v>5.7285000000000004</v>
      </c>
      <c r="X37" s="348">
        <v>6.0590999999999999</v>
      </c>
      <c r="Y37" s="375">
        <v>5.6024000000000003</v>
      </c>
      <c r="Z37" s="348" t="s">
        <v>430</v>
      </c>
      <c r="AA37" s="348">
        <v>5.0694999999999997</v>
      </c>
      <c r="AB37" s="348">
        <v>5.0873999999999997</v>
      </c>
      <c r="AC37" s="348">
        <v>5.1077000000000004</v>
      </c>
      <c r="AD37" s="348">
        <v>5.2035</v>
      </c>
      <c r="AE37" s="348">
        <v>4.9615999999999998</v>
      </c>
      <c r="AF37" s="348">
        <v>5.1060999999999996</v>
      </c>
      <c r="AG37" s="569"/>
      <c r="AH37" s="346">
        <v>4</v>
      </c>
      <c r="AI37" s="346">
        <v>9</v>
      </c>
      <c r="AJ37" s="346">
        <v>7</v>
      </c>
      <c r="AK37" s="346">
        <v>7</v>
      </c>
      <c r="AL37" s="346">
        <v>5</v>
      </c>
      <c r="AM37" s="346">
        <v>6</v>
      </c>
      <c r="AN37" s="346">
        <v>7</v>
      </c>
      <c r="AO37" s="572">
        <v>9</v>
      </c>
      <c r="AP37" s="346">
        <v>8</v>
      </c>
      <c r="AQ37" s="346">
        <v>5</v>
      </c>
      <c r="AR37" s="346">
        <v>5</v>
      </c>
      <c r="AS37" s="346">
        <v>4</v>
      </c>
      <c r="AT37" s="346" t="s">
        <v>430</v>
      </c>
      <c r="AU37" s="346">
        <v>5</v>
      </c>
      <c r="AV37" s="346">
        <v>6</v>
      </c>
      <c r="AW37" s="346">
        <v>8</v>
      </c>
      <c r="AX37" s="346">
        <v>8</v>
      </c>
      <c r="AY37" s="346">
        <v>6</v>
      </c>
      <c r="AZ37" s="584"/>
      <c r="BA37" s="467">
        <v>5.72</v>
      </c>
      <c r="BB37" s="348" t="s">
        <v>430</v>
      </c>
      <c r="BC37" s="348" t="s">
        <v>430</v>
      </c>
      <c r="BD37" s="348" t="s">
        <v>430</v>
      </c>
      <c r="BE37" s="375" t="s">
        <v>430</v>
      </c>
      <c r="BF37" s="375">
        <v>94.28</v>
      </c>
      <c r="BG37" s="374"/>
      <c r="BH37" s="594">
        <v>93.46</v>
      </c>
      <c r="BI37" s="348" t="s">
        <v>430</v>
      </c>
      <c r="BJ37" s="348" t="s">
        <v>430</v>
      </c>
      <c r="BK37" s="348" t="s">
        <v>430</v>
      </c>
      <c r="BL37" s="348" t="s">
        <v>430</v>
      </c>
      <c r="BM37" s="375" t="s">
        <v>430</v>
      </c>
      <c r="BN37" s="375" t="s">
        <v>430</v>
      </c>
      <c r="BO37" s="375">
        <v>5.72</v>
      </c>
      <c r="BP37" s="375" t="s">
        <v>430</v>
      </c>
      <c r="BQ37" s="375" t="s">
        <v>430</v>
      </c>
      <c r="BR37" s="466"/>
      <c r="BS37" s="373" t="s">
        <v>430</v>
      </c>
      <c r="BT37" s="354" t="s">
        <v>430</v>
      </c>
      <c r="BU37" s="430"/>
      <c r="BV37" s="374" t="s">
        <v>555</v>
      </c>
    </row>
    <row r="38" spans="1:74" s="428" customFormat="1" x14ac:dyDescent="0.25">
      <c r="A38" s="345" t="s">
        <v>7472</v>
      </c>
      <c r="B38" s="373"/>
      <c r="C38" s="719">
        <v>43551</v>
      </c>
      <c r="D38" s="373"/>
      <c r="E38" s="346">
        <v>5278.06</v>
      </c>
      <c r="F38" s="373"/>
      <c r="G38" s="347">
        <v>1436.992</v>
      </c>
      <c r="H38" s="374"/>
      <c r="I38" s="348">
        <v>1.0959999999999999E-2</v>
      </c>
      <c r="J38" s="348">
        <v>5.2640399999999996</v>
      </c>
      <c r="K38" s="348">
        <v>1.0959999999999999E-2</v>
      </c>
      <c r="L38" s="348">
        <v>1.0959999999999999E-2</v>
      </c>
      <c r="M38" s="362"/>
      <c r="N38" s="350">
        <v>4.9333999999999998</v>
      </c>
      <c r="O38" s="348">
        <v>4.8932000000000002</v>
      </c>
      <c r="P38" s="348">
        <v>4.8853999999999997</v>
      </c>
      <c r="Q38" s="348">
        <v>4.9276999999999997</v>
      </c>
      <c r="R38" s="348">
        <v>5.0090000000000003</v>
      </c>
      <c r="S38" s="348">
        <v>5.0826000000000002</v>
      </c>
      <c r="T38" s="348">
        <v>5.0731999999999999</v>
      </c>
      <c r="U38" s="354">
        <v>5.1291000000000002</v>
      </c>
      <c r="V38" s="348">
        <v>5.2226999999999997</v>
      </c>
      <c r="W38" s="348">
        <v>5.6958000000000002</v>
      </c>
      <c r="X38" s="348">
        <v>6.0297999999999998</v>
      </c>
      <c r="Y38" s="375">
        <v>5.5670000000000002</v>
      </c>
      <c r="Z38" s="348" t="s">
        <v>430</v>
      </c>
      <c r="AA38" s="348">
        <v>5.0227000000000004</v>
      </c>
      <c r="AB38" s="348">
        <v>5.0606999999999998</v>
      </c>
      <c r="AC38" s="348">
        <v>5.0791000000000004</v>
      </c>
      <c r="AD38" s="348">
        <v>5.1772</v>
      </c>
      <c r="AE38" s="348">
        <v>4.9196999999999997</v>
      </c>
      <c r="AF38" s="348">
        <v>5.0308999999999999</v>
      </c>
      <c r="AG38" s="569"/>
      <c r="AH38" s="346">
        <v>16</v>
      </c>
      <c r="AI38" s="346">
        <v>15</v>
      </c>
      <c r="AJ38" s="346">
        <v>15</v>
      </c>
      <c r="AK38" s="346">
        <v>13</v>
      </c>
      <c r="AL38" s="346">
        <v>12</v>
      </c>
      <c r="AM38" s="346">
        <v>11</v>
      </c>
      <c r="AN38" s="346">
        <v>13</v>
      </c>
      <c r="AO38" s="572">
        <v>12</v>
      </c>
      <c r="AP38" s="346">
        <v>12</v>
      </c>
      <c r="AQ38" s="346">
        <v>12</v>
      </c>
      <c r="AR38" s="346">
        <v>11</v>
      </c>
      <c r="AS38" s="346">
        <v>11</v>
      </c>
      <c r="AT38" s="346" t="s">
        <v>430</v>
      </c>
      <c r="AU38" s="346">
        <v>13</v>
      </c>
      <c r="AV38" s="346">
        <v>12</v>
      </c>
      <c r="AW38" s="346">
        <v>12</v>
      </c>
      <c r="AX38" s="346">
        <v>12</v>
      </c>
      <c r="AY38" s="346">
        <v>13</v>
      </c>
      <c r="AZ38" s="584"/>
      <c r="BA38" s="467">
        <v>4.53</v>
      </c>
      <c r="BB38" s="348" t="s">
        <v>430</v>
      </c>
      <c r="BC38" s="348" t="s">
        <v>430</v>
      </c>
      <c r="BD38" s="348" t="s">
        <v>430</v>
      </c>
      <c r="BE38" s="375" t="s">
        <v>430</v>
      </c>
      <c r="BF38" s="375">
        <v>95.47</v>
      </c>
      <c r="BG38" s="374"/>
      <c r="BH38" s="594">
        <v>95.47</v>
      </c>
      <c r="BI38" s="348" t="s">
        <v>430</v>
      </c>
      <c r="BJ38" s="348" t="s">
        <v>430</v>
      </c>
      <c r="BK38" s="348" t="s">
        <v>430</v>
      </c>
      <c r="BL38" s="348" t="s">
        <v>430</v>
      </c>
      <c r="BM38" s="375" t="s">
        <v>430</v>
      </c>
      <c r="BN38" s="375" t="s">
        <v>430</v>
      </c>
      <c r="BO38" s="375">
        <v>4.53</v>
      </c>
      <c r="BP38" s="375" t="s">
        <v>430</v>
      </c>
      <c r="BQ38" s="375" t="s">
        <v>430</v>
      </c>
      <c r="BR38" s="466"/>
      <c r="BS38" s="373" t="s">
        <v>430</v>
      </c>
      <c r="BT38" s="354" t="s">
        <v>430</v>
      </c>
      <c r="BU38" s="430"/>
      <c r="BV38" s="374" t="s">
        <v>555</v>
      </c>
    </row>
    <row r="39" spans="1:74" s="428" customFormat="1" x14ac:dyDescent="0.25">
      <c r="A39" s="345" t="s">
        <v>7473</v>
      </c>
      <c r="B39" s="373"/>
      <c r="C39" s="719">
        <v>37949</v>
      </c>
      <c r="D39" s="373"/>
      <c r="E39" s="346">
        <v>5089.2299999999996</v>
      </c>
      <c r="F39" s="373"/>
      <c r="G39" s="347">
        <v>3714.6323000000002</v>
      </c>
      <c r="H39" s="374"/>
      <c r="I39" s="348">
        <v>8.2199999999999999E-3</v>
      </c>
      <c r="J39" s="348">
        <v>5.23</v>
      </c>
      <c r="K39" s="348">
        <v>8.2199999999999999E-3</v>
      </c>
      <c r="L39" s="348">
        <v>8.2199999999999999E-3</v>
      </c>
      <c r="M39" s="362"/>
      <c r="N39" s="350">
        <v>5.0002000000000004</v>
      </c>
      <c r="O39" s="348">
        <v>4.9654999999999996</v>
      </c>
      <c r="P39" s="348">
        <v>4.9486999999999997</v>
      </c>
      <c r="Q39" s="348">
        <v>4.9757999999999996</v>
      </c>
      <c r="R39" s="348">
        <v>5.0548999999999999</v>
      </c>
      <c r="S39" s="348">
        <v>5.1075999999999997</v>
      </c>
      <c r="T39" s="348">
        <v>5.1147999999999998</v>
      </c>
      <c r="U39" s="354">
        <v>5.1699000000000002</v>
      </c>
      <c r="V39" s="348">
        <v>5.2660999999999998</v>
      </c>
      <c r="W39" s="348">
        <v>5.7374000000000001</v>
      </c>
      <c r="X39" s="348">
        <v>6.0781000000000001</v>
      </c>
      <c r="Y39" s="375">
        <v>5.6201999999999996</v>
      </c>
      <c r="Z39" s="348">
        <v>5.3606999999999996</v>
      </c>
      <c r="AA39" s="348">
        <v>5.0815000000000001</v>
      </c>
      <c r="AB39" s="348">
        <v>5.1035000000000004</v>
      </c>
      <c r="AC39" s="348">
        <v>5.125</v>
      </c>
      <c r="AD39" s="348">
        <v>5.2201000000000004</v>
      </c>
      <c r="AE39" s="348">
        <v>4.9645999999999999</v>
      </c>
      <c r="AF39" s="348">
        <v>5.9420999999999999</v>
      </c>
      <c r="AG39" s="569"/>
      <c r="AH39" s="346">
        <v>6</v>
      </c>
      <c r="AI39" s="346">
        <v>4</v>
      </c>
      <c r="AJ39" s="346">
        <v>4</v>
      </c>
      <c r="AK39" s="346">
        <v>5</v>
      </c>
      <c r="AL39" s="346">
        <v>4</v>
      </c>
      <c r="AM39" s="346">
        <v>5</v>
      </c>
      <c r="AN39" s="346">
        <v>4</v>
      </c>
      <c r="AO39" s="572">
        <v>4</v>
      </c>
      <c r="AP39" s="346">
        <v>4</v>
      </c>
      <c r="AQ39" s="346">
        <v>4</v>
      </c>
      <c r="AR39" s="346">
        <v>4</v>
      </c>
      <c r="AS39" s="346">
        <v>2</v>
      </c>
      <c r="AT39" s="346">
        <v>1</v>
      </c>
      <c r="AU39" s="346">
        <v>4</v>
      </c>
      <c r="AV39" s="346">
        <v>5</v>
      </c>
      <c r="AW39" s="346">
        <v>4</v>
      </c>
      <c r="AX39" s="346">
        <v>4</v>
      </c>
      <c r="AY39" s="346">
        <v>5</v>
      </c>
      <c r="AZ39" s="584"/>
      <c r="BA39" s="467">
        <v>3.92</v>
      </c>
      <c r="BB39" s="348" t="s">
        <v>430</v>
      </c>
      <c r="BC39" s="348" t="s">
        <v>430</v>
      </c>
      <c r="BD39" s="348" t="s">
        <v>430</v>
      </c>
      <c r="BE39" s="375" t="s">
        <v>430</v>
      </c>
      <c r="BF39" s="375">
        <v>96.08</v>
      </c>
      <c r="BG39" s="374"/>
      <c r="BH39" s="594">
        <v>96.08</v>
      </c>
      <c r="BI39" s="348" t="s">
        <v>430</v>
      </c>
      <c r="BJ39" s="348" t="s">
        <v>430</v>
      </c>
      <c r="BK39" s="348" t="s">
        <v>430</v>
      </c>
      <c r="BL39" s="348" t="s">
        <v>430</v>
      </c>
      <c r="BM39" s="375" t="s">
        <v>430</v>
      </c>
      <c r="BN39" s="375" t="s">
        <v>430</v>
      </c>
      <c r="BO39" s="375">
        <v>3.92</v>
      </c>
      <c r="BP39" s="375" t="s">
        <v>430</v>
      </c>
      <c r="BQ39" s="375" t="s">
        <v>430</v>
      </c>
      <c r="BR39" s="466"/>
      <c r="BS39" s="373" t="s">
        <v>430</v>
      </c>
      <c r="BT39" s="354" t="s">
        <v>430</v>
      </c>
      <c r="BU39" s="430"/>
      <c r="BV39" s="374" t="s">
        <v>555</v>
      </c>
    </row>
    <row r="40" spans="1:74" s="428" customFormat="1" x14ac:dyDescent="0.25">
      <c r="A40" s="345" t="s">
        <v>7474</v>
      </c>
      <c r="B40" s="373"/>
      <c r="C40" s="719">
        <v>43607</v>
      </c>
      <c r="D40" s="373"/>
      <c r="E40" s="346">
        <v>4766.05</v>
      </c>
      <c r="F40" s="373"/>
      <c r="G40" s="347">
        <v>1423.9262000000001</v>
      </c>
      <c r="H40" s="374"/>
      <c r="I40" s="348">
        <v>8.2199999999999999E-3</v>
      </c>
      <c r="J40" s="348">
        <v>5.32</v>
      </c>
      <c r="K40" s="890">
        <v>5.1500000000000001E-3</v>
      </c>
      <c r="L40" s="348">
        <v>8.2199999999999999E-3</v>
      </c>
      <c r="M40" s="362"/>
      <c r="N40" s="350">
        <v>4.9452999999999996</v>
      </c>
      <c r="O40" s="348">
        <v>4.9176000000000002</v>
      </c>
      <c r="P40" s="348">
        <v>4.9097</v>
      </c>
      <c r="Q40" s="348">
        <v>4.9537000000000004</v>
      </c>
      <c r="R40" s="348">
        <v>5.0133999999999999</v>
      </c>
      <c r="S40" s="348">
        <v>5.077</v>
      </c>
      <c r="T40" s="348">
        <v>5.1086999999999998</v>
      </c>
      <c r="U40" s="354">
        <v>5.1614000000000004</v>
      </c>
      <c r="V40" s="348">
        <v>5.2533000000000003</v>
      </c>
      <c r="W40" s="348">
        <v>5.7064000000000004</v>
      </c>
      <c r="X40" s="348">
        <v>6.0381999999999998</v>
      </c>
      <c r="Y40" s="375">
        <v>5.5785999999999998</v>
      </c>
      <c r="Z40" s="348" t="s">
        <v>430</v>
      </c>
      <c r="AA40" s="348">
        <v>5.0507999999999997</v>
      </c>
      <c r="AB40" s="348">
        <v>5.0726000000000004</v>
      </c>
      <c r="AC40" s="348">
        <v>5.1195000000000004</v>
      </c>
      <c r="AD40" s="348">
        <v>5.2103999999999999</v>
      </c>
      <c r="AE40" s="348">
        <v>4.9410999999999996</v>
      </c>
      <c r="AF40" s="348">
        <v>5.0053000000000001</v>
      </c>
      <c r="AG40" s="569"/>
      <c r="AH40" s="346">
        <v>14</v>
      </c>
      <c r="AI40" s="346">
        <v>11</v>
      </c>
      <c r="AJ40" s="346">
        <v>9</v>
      </c>
      <c r="AK40" s="346">
        <v>9</v>
      </c>
      <c r="AL40" s="346">
        <v>11</v>
      </c>
      <c r="AM40" s="346">
        <v>12</v>
      </c>
      <c r="AN40" s="346">
        <v>5</v>
      </c>
      <c r="AO40" s="572">
        <v>6</v>
      </c>
      <c r="AP40" s="346">
        <v>5</v>
      </c>
      <c r="AQ40" s="346">
        <v>10</v>
      </c>
      <c r="AR40" s="346">
        <v>10</v>
      </c>
      <c r="AS40" s="346">
        <v>8</v>
      </c>
      <c r="AT40" s="346" t="s">
        <v>430</v>
      </c>
      <c r="AU40" s="346">
        <v>8</v>
      </c>
      <c r="AV40" s="346">
        <v>8</v>
      </c>
      <c r="AW40" s="346">
        <v>5</v>
      </c>
      <c r="AX40" s="346">
        <v>5</v>
      </c>
      <c r="AY40" s="346">
        <v>9</v>
      </c>
      <c r="AZ40" s="584"/>
      <c r="BA40" s="467">
        <v>5.23</v>
      </c>
      <c r="BB40" s="348" t="s">
        <v>430</v>
      </c>
      <c r="BC40" s="348" t="s">
        <v>430</v>
      </c>
      <c r="BD40" s="348" t="s">
        <v>430</v>
      </c>
      <c r="BE40" s="375" t="s">
        <v>430</v>
      </c>
      <c r="BF40" s="375">
        <v>94.77</v>
      </c>
      <c r="BG40" s="374"/>
      <c r="BH40" s="594">
        <v>94.77</v>
      </c>
      <c r="BI40" s="348" t="s">
        <v>430</v>
      </c>
      <c r="BJ40" s="348" t="s">
        <v>430</v>
      </c>
      <c r="BK40" s="348" t="s">
        <v>430</v>
      </c>
      <c r="BL40" s="348" t="s">
        <v>430</v>
      </c>
      <c r="BM40" s="375" t="s">
        <v>430</v>
      </c>
      <c r="BN40" s="375" t="s">
        <v>430</v>
      </c>
      <c r="BO40" s="375">
        <v>5.23</v>
      </c>
      <c r="BP40" s="375" t="s">
        <v>430</v>
      </c>
      <c r="BQ40" s="375" t="s">
        <v>430</v>
      </c>
      <c r="BR40" s="466"/>
      <c r="BS40" s="373" t="s">
        <v>430</v>
      </c>
      <c r="BT40" s="354" t="s">
        <v>430</v>
      </c>
      <c r="BU40" s="430"/>
      <c r="BV40" s="374" t="s">
        <v>555</v>
      </c>
    </row>
    <row r="41" spans="1:74" s="428" customFormat="1" x14ac:dyDescent="0.25">
      <c r="A41" s="345" t="s">
        <v>7475</v>
      </c>
      <c r="B41" s="373"/>
      <c r="C41" s="719">
        <v>43474</v>
      </c>
      <c r="D41" s="373"/>
      <c r="E41" s="346">
        <v>3600.77</v>
      </c>
      <c r="F41" s="373"/>
      <c r="G41" s="347">
        <v>1461.3644999999999</v>
      </c>
      <c r="H41" s="374"/>
      <c r="I41" s="348">
        <v>0</v>
      </c>
      <c r="J41" s="348">
        <v>5.2771499999999998</v>
      </c>
      <c r="K41" s="348">
        <v>1.0030000000000001E-2</v>
      </c>
      <c r="L41" s="348">
        <v>1.056E-2</v>
      </c>
      <c r="M41" s="362"/>
      <c r="N41" s="350">
        <v>5.0010000000000003</v>
      </c>
      <c r="O41" s="348">
        <v>4.9490999999999996</v>
      </c>
      <c r="P41" s="348">
        <v>4.9321999999999999</v>
      </c>
      <c r="Q41" s="348">
        <v>4.9607000000000001</v>
      </c>
      <c r="R41" s="348">
        <v>5.0176999999999996</v>
      </c>
      <c r="S41" s="348">
        <v>5.09</v>
      </c>
      <c r="T41" s="348">
        <v>5.0937000000000001</v>
      </c>
      <c r="U41" s="354">
        <v>5.1561000000000003</v>
      </c>
      <c r="V41" s="348">
        <v>5.2481</v>
      </c>
      <c r="W41" s="348">
        <v>5.7149000000000001</v>
      </c>
      <c r="X41" s="348">
        <v>6.0526999999999997</v>
      </c>
      <c r="Y41" s="375">
        <v>5.6022999999999996</v>
      </c>
      <c r="Z41" s="348" t="s">
        <v>430</v>
      </c>
      <c r="AA41" s="348">
        <v>5.0351999999999997</v>
      </c>
      <c r="AB41" s="348">
        <v>5.0705999999999998</v>
      </c>
      <c r="AC41" s="348">
        <v>5.1044999999999998</v>
      </c>
      <c r="AD41" s="348">
        <v>5.2034000000000002</v>
      </c>
      <c r="AE41" s="348">
        <v>4.9532999999999996</v>
      </c>
      <c r="AF41" s="348">
        <v>5.1203000000000003</v>
      </c>
      <c r="AG41" s="569"/>
      <c r="AH41" s="346">
        <v>5</v>
      </c>
      <c r="AI41" s="346">
        <v>6</v>
      </c>
      <c r="AJ41" s="346">
        <v>6</v>
      </c>
      <c r="AK41" s="346">
        <v>8</v>
      </c>
      <c r="AL41" s="346">
        <v>10</v>
      </c>
      <c r="AM41" s="346">
        <v>9</v>
      </c>
      <c r="AN41" s="346">
        <v>9</v>
      </c>
      <c r="AO41" s="572">
        <v>8</v>
      </c>
      <c r="AP41" s="346">
        <v>9</v>
      </c>
      <c r="AQ41" s="346">
        <v>6</v>
      </c>
      <c r="AR41" s="346">
        <v>8</v>
      </c>
      <c r="AS41" s="346">
        <v>5</v>
      </c>
      <c r="AT41" s="346" t="s">
        <v>430</v>
      </c>
      <c r="AU41" s="346">
        <v>11</v>
      </c>
      <c r="AV41" s="346">
        <v>9</v>
      </c>
      <c r="AW41" s="346">
        <v>9</v>
      </c>
      <c r="AX41" s="346">
        <v>9</v>
      </c>
      <c r="AY41" s="346">
        <v>8</v>
      </c>
      <c r="AZ41" s="584"/>
      <c r="BA41" s="467">
        <v>4.8499999999999996</v>
      </c>
      <c r="BB41" s="348" t="s">
        <v>430</v>
      </c>
      <c r="BC41" s="348" t="s">
        <v>430</v>
      </c>
      <c r="BD41" s="348" t="s">
        <v>430</v>
      </c>
      <c r="BE41" s="375" t="s">
        <v>430</v>
      </c>
      <c r="BF41" s="375">
        <v>95.15</v>
      </c>
      <c r="BG41" s="374"/>
      <c r="BH41" s="594">
        <v>95.15</v>
      </c>
      <c r="BI41" s="348" t="s">
        <v>430</v>
      </c>
      <c r="BJ41" s="348" t="s">
        <v>430</v>
      </c>
      <c r="BK41" s="348" t="s">
        <v>430</v>
      </c>
      <c r="BL41" s="348" t="s">
        <v>430</v>
      </c>
      <c r="BM41" s="375" t="s">
        <v>430</v>
      </c>
      <c r="BN41" s="375" t="s">
        <v>430</v>
      </c>
      <c r="BO41" s="375">
        <v>4.8499999999999996</v>
      </c>
      <c r="BP41" s="375" t="s">
        <v>430</v>
      </c>
      <c r="BQ41" s="375" t="s">
        <v>430</v>
      </c>
      <c r="BR41" s="466"/>
      <c r="BS41" s="373" t="s">
        <v>430</v>
      </c>
      <c r="BT41" s="354" t="s">
        <v>430</v>
      </c>
      <c r="BU41" s="430"/>
      <c r="BV41" s="374" t="s">
        <v>555</v>
      </c>
    </row>
    <row r="42" spans="1:74" s="428" customFormat="1" x14ac:dyDescent="0.25">
      <c r="A42" s="345" t="s">
        <v>7476</v>
      </c>
      <c r="B42" s="373"/>
      <c r="C42" s="719">
        <v>43544</v>
      </c>
      <c r="D42" s="373"/>
      <c r="E42" s="346">
        <v>1896.05</v>
      </c>
      <c r="F42" s="373"/>
      <c r="G42" s="347">
        <v>1447.2436</v>
      </c>
      <c r="H42" s="374"/>
      <c r="I42" s="348">
        <v>8.2199999999999999E-3</v>
      </c>
      <c r="J42" s="348">
        <v>5.2960000000000003</v>
      </c>
      <c r="K42" s="890">
        <v>0</v>
      </c>
      <c r="L42" s="348">
        <v>8.2199999999999999E-3</v>
      </c>
      <c r="M42" s="362"/>
      <c r="N42" s="350">
        <v>4.9513999999999996</v>
      </c>
      <c r="O42" s="348">
        <v>4.8905000000000003</v>
      </c>
      <c r="P42" s="348">
        <v>4.8723999999999998</v>
      </c>
      <c r="Q42" s="348">
        <v>4.9123000000000001</v>
      </c>
      <c r="R42" s="348">
        <v>4.984</v>
      </c>
      <c r="S42" s="348">
        <v>5.0602999999999998</v>
      </c>
      <c r="T42" s="348">
        <v>5.0414000000000003</v>
      </c>
      <c r="U42" s="354">
        <v>5.0888</v>
      </c>
      <c r="V42" s="348">
        <v>5.1818</v>
      </c>
      <c r="W42" s="348">
        <v>5.6712999999999996</v>
      </c>
      <c r="X42" s="348">
        <v>6.0072000000000001</v>
      </c>
      <c r="Y42" s="375">
        <v>5.5556000000000001</v>
      </c>
      <c r="Z42" s="348" t="s">
        <v>430</v>
      </c>
      <c r="AA42" s="348">
        <v>5.0011999999999999</v>
      </c>
      <c r="AB42" s="348">
        <v>5.0530999999999997</v>
      </c>
      <c r="AC42" s="348">
        <v>5.0396999999999998</v>
      </c>
      <c r="AD42" s="348">
        <v>5.1349999999999998</v>
      </c>
      <c r="AE42" s="348">
        <v>4.8983999999999996</v>
      </c>
      <c r="AF42" s="348">
        <v>5.1184000000000003</v>
      </c>
      <c r="AG42" s="569"/>
      <c r="AH42" s="346">
        <v>13</v>
      </c>
      <c r="AI42" s="346">
        <v>16</v>
      </c>
      <c r="AJ42" s="346">
        <v>17</v>
      </c>
      <c r="AK42" s="346">
        <v>16</v>
      </c>
      <c r="AL42" s="346">
        <v>17</v>
      </c>
      <c r="AM42" s="346">
        <v>14</v>
      </c>
      <c r="AN42" s="346">
        <v>16</v>
      </c>
      <c r="AO42" s="572">
        <v>17</v>
      </c>
      <c r="AP42" s="346">
        <v>17</v>
      </c>
      <c r="AQ42" s="346">
        <v>16</v>
      </c>
      <c r="AR42" s="346">
        <v>16</v>
      </c>
      <c r="AS42" s="346">
        <v>15</v>
      </c>
      <c r="AT42" s="346" t="s">
        <v>430</v>
      </c>
      <c r="AU42" s="346">
        <v>17</v>
      </c>
      <c r="AV42" s="346">
        <v>14</v>
      </c>
      <c r="AW42" s="346">
        <v>17</v>
      </c>
      <c r="AX42" s="346">
        <v>17</v>
      </c>
      <c r="AY42" s="346">
        <v>16</v>
      </c>
      <c r="AZ42" s="584"/>
      <c r="BA42" s="467">
        <v>3.95</v>
      </c>
      <c r="BB42" s="348" t="s">
        <v>430</v>
      </c>
      <c r="BC42" s="348" t="s">
        <v>430</v>
      </c>
      <c r="BD42" s="348" t="s">
        <v>430</v>
      </c>
      <c r="BE42" s="375" t="s">
        <v>430</v>
      </c>
      <c r="BF42" s="375">
        <v>96.05</v>
      </c>
      <c r="BG42" s="374"/>
      <c r="BH42" s="594">
        <v>96.05</v>
      </c>
      <c r="BI42" s="348" t="s">
        <v>430</v>
      </c>
      <c r="BJ42" s="348" t="s">
        <v>430</v>
      </c>
      <c r="BK42" s="348" t="s">
        <v>430</v>
      </c>
      <c r="BL42" s="348" t="s">
        <v>430</v>
      </c>
      <c r="BM42" s="375" t="s">
        <v>430</v>
      </c>
      <c r="BN42" s="375" t="s">
        <v>430</v>
      </c>
      <c r="BO42" s="375">
        <v>3.95</v>
      </c>
      <c r="BP42" s="375" t="s">
        <v>430</v>
      </c>
      <c r="BQ42" s="375" t="s">
        <v>430</v>
      </c>
      <c r="BR42" s="466"/>
      <c r="BS42" s="373" t="s">
        <v>430</v>
      </c>
      <c r="BT42" s="354" t="s">
        <v>430</v>
      </c>
      <c r="BU42" s="430"/>
      <c r="BV42" s="374" t="s">
        <v>555</v>
      </c>
    </row>
    <row r="43" spans="1:74" s="428" customFormat="1" x14ac:dyDescent="0.25">
      <c r="A43" s="345" t="s">
        <v>7477</v>
      </c>
      <c r="B43" s="373"/>
      <c r="C43" s="719">
        <v>43753</v>
      </c>
      <c r="D43" s="373"/>
      <c r="E43" s="346">
        <v>1561.9</v>
      </c>
      <c r="F43" s="373"/>
      <c r="G43" s="347">
        <v>1398.9571000000001</v>
      </c>
      <c r="H43" s="374"/>
      <c r="I43" s="348">
        <v>8.3599999999999994E-3</v>
      </c>
      <c r="J43" s="348">
        <v>5.33</v>
      </c>
      <c r="K43" s="348">
        <v>0.01</v>
      </c>
      <c r="L43" s="348">
        <v>0.01</v>
      </c>
      <c r="M43" s="362"/>
      <c r="N43" s="350">
        <v>4.9527000000000001</v>
      </c>
      <c r="O43" s="348">
        <v>4.9210000000000003</v>
      </c>
      <c r="P43" s="348">
        <v>4.9085999999999999</v>
      </c>
      <c r="Q43" s="348">
        <v>4.9535999999999998</v>
      </c>
      <c r="R43" s="348">
        <v>5.0316000000000001</v>
      </c>
      <c r="S43" s="348">
        <v>5.0906000000000002</v>
      </c>
      <c r="T43" s="348">
        <v>5.0742000000000003</v>
      </c>
      <c r="U43" s="354">
        <v>5.1405000000000003</v>
      </c>
      <c r="V43" s="348">
        <v>5.2449000000000003</v>
      </c>
      <c r="W43" s="348">
        <v>5.7100999999999997</v>
      </c>
      <c r="X43" s="348">
        <v>6.0529000000000002</v>
      </c>
      <c r="Y43" s="375">
        <v>5.6048999999999998</v>
      </c>
      <c r="Z43" s="348" t="s">
        <v>430</v>
      </c>
      <c r="AA43" s="348">
        <v>5.0458999999999996</v>
      </c>
      <c r="AB43" s="348">
        <v>5.0673000000000004</v>
      </c>
      <c r="AC43" s="348">
        <v>5.0876000000000001</v>
      </c>
      <c r="AD43" s="348">
        <v>5.1924999999999999</v>
      </c>
      <c r="AE43" s="348">
        <v>4.9386000000000001</v>
      </c>
      <c r="AF43" s="348">
        <v>5.0361000000000002</v>
      </c>
      <c r="AG43" s="569"/>
      <c r="AH43" s="346">
        <v>12</v>
      </c>
      <c r="AI43" s="346">
        <v>10</v>
      </c>
      <c r="AJ43" s="346">
        <v>10</v>
      </c>
      <c r="AK43" s="346">
        <v>10</v>
      </c>
      <c r="AL43" s="346">
        <v>8</v>
      </c>
      <c r="AM43" s="346">
        <v>8</v>
      </c>
      <c r="AN43" s="346">
        <v>12</v>
      </c>
      <c r="AO43" s="572">
        <v>11</v>
      </c>
      <c r="AP43" s="346">
        <v>10</v>
      </c>
      <c r="AQ43" s="346">
        <v>9</v>
      </c>
      <c r="AR43" s="346">
        <v>7</v>
      </c>
      <c r="AS43" s="346">
        <v>3</v>
      </c>
      <c r="AT43" s="346" t="s">
        <v>430</v>
      </c>
      <c r="AU43" s="346">
        <v>9</v>
      </c>
      <c r="AV43" s="346">
        <v>10</v>
      </c>
      <c r="AW43" s="346">
        <v>11</v>
      </c>
      <c r="AX43" s="346">
        <v>10</v>
      </c>
      <c r="AY43" s="346">
        <v>10</v>
      </c>
      <c r="AZ43" s="584"/>
      <c r="BA43" s="467">
        <v>1.6</v>
      </c>
      <c r="BB43" s="348" t="s">
        <v>430</v>
      </c>
      <c r="BC43" s="348" t="s">
        <v>430</v>
      </c>
      <c r="BD43" s="348" t="s">
        <v>430</v>
      </c>
      <c r="BE43" s="375" t="s">
        <v>430</v>
      </c>
      <c r="BF43" s="375">
        <v>98.4</v>
      </c>
      <c r="BG43" s="374"/>
      <c r="BH43" s="594">
        <v>98.4</v>
      </c>
      <c r="BI43" s="348" t="s">
        <v>430</v>
      </c>
      <c r="BJ43" s="348" t="s">
        <v>430</v>
      </c>
      <c r="BK43" s="348" t="s">
        <v>430</v>
      </c>
      <c r="BL43" s="348" t="s">
        <v>430</v>
      </c>
      <c r="BM43" s="375" t="s">
        <v>430</v>
      </c>
      <c r="BN43" s="375" t="s">
        <v>430</v>
      </c>
      <c r="BO43" s="375">
        <v>1.6</v>
      </c>
      <c r="BP43" s="375" t="s">
        <v>430</v>
      </c>
      <c r="BQ43" s="375" t="s">
        <v>430</v>
      </c>
      <c r="BR43" s="466"/>
      <c r="BS43" s="373" t="s">
        <v>430</v>
      </c>
      <c r="BT43" s="354" t="s">
        <v>430</v>
      </c>
      <c r="BU43" s="430"/>
      <c r="BV43" s="374" t="s">
        <v>555</v>
      </c>
    </row>
    <row r="44" spans="1:74" s="428" customFormat="1" x14ac:dyDescent="0.25">
      <c r="A44" s="345" t="s">
        <v>7478</v>
      </c>
      <c r="B44" s="373"/>
      <c r="C44" s="719">
        <v>43483</v>
      </c>
      <c r="D44" s="373"/>
      <c r="E44" s="346">
        <v>1122.67</v>
      </c>
      <c r="F44" s="373"/>
      <c r="G44" s="347">
        <v>1451.9648</v>
      </c>
      <c r="H44" s="374"/>
      <c r="I44" s="348">
        <v>8.2199999999999999E-3</v>
      </c>
      <c r="J44" s="348">
        <v>5.34</v>
      </c>
      <c r="K44" s="348">
        <v>8.2199999999999999E-3</v>
      </c>
      <c r="L44" s="348">
        <v>8.2199999999999999E-3</v>
      </c>
      <c r="M44" s="362"/>
      <c r="N44" s="350">
        <v>4.9580000000000002</v>
      </c>
      <c r="O44" s="348">
        <v>4.9065000000000003</v>
      </c>
      <c r="P44" s="348">
        <v>4.9025999999999996</v>
      </c>
      <c r="Q44" s="348">
        <v>4.9271000000000003</v>
      </c>
      <c r="R44" s="348">
        <v>4.9935</v>
      </c>
      <c r="S44" s="348">
        <v>5.0590000000000002</v>
      </c>
      <c r="T44" s="348">
        <v>5.0552000000000001</v>
      </c>
      <c r="U44" s="354">
        <v>5.1143000000000001</v>
      </c>
      <c r="V44" s="348">
        <v>5.2133000000000003</v>
      </c>
      <c r="W44" s="348">
        <v>5.6840000000000002</v>
      </c>
      <c r="X44" s="348">
        <v>6.0240999999999998</v>
      </c>
      <c r="Y44" s="375">
        <v>5.5677000000000003</v>
      </c>
      <c r="Z44" s="348" t="s">
        <v>430</v>
      </c>
      <c r="AA44" s="348">
        <v>5.0179999999999998</v>
      </c>
      <c r="AB44" s="348">
        <v>5.0473999999999997</v>
      </c>
      <c r="AC44" s="348">
        <v>5.0667</v>
      </c>
      <c r="AD44" s="348">
        <v>5.1630000000000003</v>
      </c>
      <c r="AE44" s="348">
        <v>4.9196999999999997</v>
      </c>
      <c r="AF44" s="348">
        <v>5.0453999999999999</v>
      </c>
      <c r="AG44" s="569"/>
      <c r="AH44" s="346">
        <v>11</v>
      </c>
      <c r="AI44" s="346">
        <v>13</v>
      </c>
      <c r="AJ44" s="346">
        <v>11</v>
      </c>
      <c r="AK44" s="346">
        <v>14</v>
      </c>
      <c r="AL44" s="346">
        <v>15</v>
      </c>
      <c r="AM44" s="346">
        <v>16</v>
      </c>
      <c r="AN44" s="346">
        <v>14</v>
      </c>
      <c r="AO44" s="572">
        <v>14</v>
      </c>
      <c r="AP44" s="346">
        <v>14</v>
      </c>
      <c r="AQ44" s="346">
        <v>14</v>
      </c>
      <c r="AR44" s="346">
        <v>12</v>
      </c>
      <c r="AS44" s="346">
        <v>10</v>
      </c>
      <c r="AT44" s="346" t="s">
        <v>430</v>
      </c>
      <c r="AU44" s="346">
        <v>14</v>
      </c>
      <c r="AV44" s="346">
        <v>15</v>
      </c>
      <c r="AW44" s="346">
        <v>14</v>
      </c>
      <c r="AX44" s="346">
        <v>14</v>
      </c>
      <c r="AY44" s="346">
        <v>13</v>
      </c>
      <c r="AZ44" s="584"/>
      <c r="BA44" s="467">
        <v>5.34</v>
      </c>
      <c r="BB44" s="348" t="s">
        <v>430</v>
      </c>
      <c r="BC44" s="348" t="s">
        <v>430</v>
      </c>
      <c r="BD44" s="348" t="s">
        <v>430</v>
      </c>
      <c r="BE44" s="375" t="s">
        <v>430</v>
      </c>
      <c r="BF44" s="375">
        <v>94.66</v>
      </c>
      <c r="BG44" s="374"/>
      <c r="BH44" s="594">
        <v>94.46</v>
      </c>
      <c r="BI44" s="348" t="s">
        <v>430</v>
      </c>
      <c r="BJ44" s="348" t="s">
        <v>430</v>
      </c>
      <c r="BK44" s="348" t="s">
        <v>430</v>
      </c>
      <c r="BL44" s="348" t="s">
        <v>430</v>
      </c>
      <c r="BM44" s="375" t="s">
        <v>430</v>
      </c>
      <c r="BN44" s="375" t="s">
        <v>430</v>
      </c>
      <c r="BO44" s="375">
        <v>5.34</v>
      </c>
      <c r="BP44" s="375" t="s">
        <v>430</v>
      </c>
      <c r="BQ44" s="375" t="s">
        <v>430</v>
      </c>
      <c r="BR44" s="466"/>
      <c r="BS44" s="373" t="s">
        <v>430</v>
      </c>
      <c r="BT44" s="354" t="s">
        <v>430</v>
      </c>
      <c r="BU44" s="430"/>
      <c r="BV44" s="374" t="s">
        <v>555</v>
      </c>
    </row>
    <row r="45" spans="1:74" s="428" customFormat="1" x14ac:dyDescent="0.25">
      <c r="A45" s="345" t="s">
        <v>7479</v>
      </c>
      <c r="B45" s="373"/>
      <c r="C45" s="719">
        <v>43593</v>
      </c>
      <c r="D45" s="373"/>
      <c r="E45" s="346">
        <v>926.37</v>
      </c>
      <c r="F45" s="373"/>
      <c r="G45" s="347">
        <v>1426.9844000000001</v>
      </c>
      <c r="H45" s="374"/>
      <c r="I45" s="348">
        <v>8.2199999999999999E-3</v>
      </c>
      <c r="J45" s="348">
        <v>5.21</v>
      </c>
      <c r="K45" s="348">
        <v>8.2199999999999999E-3</v>
      </c>
      <c r="L45" s="348">
        <v>8.2199999999999999E-3</v>
      </c>
      <c r="M45" s="362"/>
      <c r="N45" s="350">
        <v>5.0448000000000004</v>
      </c>
      <c r="O45" s="348">
        <v>4.9829999999999997</v>
      </c>
      <c r="P45" s="348">
        <v>4.9577999999999998</v>
      </c>
      <c r="Q45" s="348">
        <v>5.0837000000000003</v>
      </c>
      <c r="R45" s="348">
        <v>5.1436999999999999</v>
      </c>
      <c r="S45" s="348">
        <v>5.1817000000000002</v>
      </c>
      <c r="T45" s="348">
        <v>5.1924999999999999</v>
      </c>
      <c r="U45" s="354">
        <v>5.2573999999999996</v>
      </c>
      <c r="V45" s="348">
        <v>5.3411</v>
      </c>
      <c r="W45" s="348">
        <v>5.7714999999999996</v>
      </c>
      <c r="X45" s="348">
        <v>6.0791000000000004</v>
      </c>
      <c r="Y45" s="375">
        <v>5.5998999999999999</v>
      </c>
      <c r="Z45" s="348" t="s">
        <v>430</v>
      </c>
      <c r="AA45" s="348">
        <v>5.1497999999999999</v>
      </c>
      <c r="AB45" s="348">
        <v>5.1845999999999997</v>
      </c>
      <c r="AC45" s="348">
        <v>5.2126999999999999</v>
      </c>
      <c r="AD45" s="348">
        <v>5.3022999999999998</v>
      </c>
      <c r="AE45" s="348">
        <v>4.9915000000000003</v>
      </c>
      <c r="AF45" s="348">
        <v>5.0114999999999998</v>
      </c>
      <c r="AG45" s="569"/>
      <c r="AH45" s="346">
        <v>3</v>
      </c>
      <c r="AI45" s="346">
        <v>2</v>
      </c>
      <c r="AJ45" s="346">
        <v>3</v>
      </c>
      <c r="AK45" s="346">
        <v>1</v>
      </c>
      <c r="AL45" s="346">
        <v>1</v>
      </c>
      <c r="AM45" s="346">
        <v>1</v>
      </c>
      <c r="AN45" s="346">
        <v>1</v>
      </c>
      <c r="AO45" s="572">
        <v>1</v>
      </c>
      <c r="AP45" s="346">
        <v>1</v>
      </c>
      <c r="AQ45" s="346">
        <v>2</v>
      </c>
      <c r="AR45" s="346">
        <v>3</v>
      </c>
      <c r="AS45" s="346">
        <v>6</v>
      </c>
      <c r="AT45" s="346" t="s">
        <v>430</v>
      </c>
      <c r="AU45" s="346">
        <v>1</v>
      </c>
      <c r="AV45" s="346">
        <v>1</v>
      </c>
      <c r="AW45" s="346">
        <v>1</v>
      </c>
      <c r="AX45" s="346">
        <v>1</v>
      </c>
      <c r="AY45" s="346">
        <v>3</v>
      </c>
      <c r="AZ45" s="584"/>
      <c r="BA45" s="467">
        <v>8.07</v>
      </c>
      <c r="BB45" s="348" t="s">
        <v>430</v>
      </c>
      <c r="BC45" s="348" t="s">
        <v>430</v>
      </c>
      <c r="BD45" s="348" t="s">
        <v>430</v>
      </c>
      <c r="BE45" s="375" t="s">
        <v>430</v>
      </c>
      <c r="BF45" s="375">
        <v>91.93</v>
      </c>
      <c r="BG45" s="374"/>
      <c r="BH45" s="594">
        <v>91.93</v>
      </c>
      <c r="BI45" s="348" t="s">
        <v>430</v>
      </c>
      <c r="BJ45" s="348" t="s">
        <v>430</v>
      </c>
      <c r="BK45" s="348" t="s">
        <v>430</v>
      </c>
      <c r="BL45" s="348" t="s">
        <v>430</v>
      </c>
      <c r="BM45" s="375" t="s">
        <v>430</v>
      </c>
      <c r="BN45" s="375" t="s">
        <v>430</v>
      </c>
      <c r="BO45" s="375">
        <v>8.07</v>
      </c>
      <c r="BP45" s="375" t="s">
        <v>430</v>
      </c>
      <c r="BQ45" s="375" t="s">
        <v>430</v>
      </c>
      <c r="BR45" s="466"/>
      <c r="BS45" s="373" t="s">
        <v>430</v>
      </c>
      <c r="BT45" s="354" t="s">
        <v>430</v>
      </c>
      <c r="BU45" s="430"/>
      <c r="BV45" s="374" t="s">
        <v>555</v>
      </c>
    </row>
    <row r="46" spans="1:74" s="428" customFormat="1" x14ac:dyDescent="0.25">
      <c r="A46" s="345" t="s">
        <v>7480</v>
      </c>
      <c r="B46" s="373"/>
      <c r="C46" s="719">
        <v>45112</v>
      </c>
      <c r="D46" s="373"/>
      <c r="E46" s="346">
        <v>676.93</v>
      </c>
      <c r="F46" s="373"/>
      <c r="G46" s="347">
        <v>1202.5257999999999</v>
      </c>
      <c r="H46" s="374"/>
      <c r="I46" s="348">
        <v>1.0959999999999999E-2</v>
      </c>
      <c r="J46" s="348">
        <v>5.37</v>
      </c>
      <c r="K46" s="348">
        <v>1.0959999999999999E-2</v>
      </c>
      <c r="L46" s="348">
        <v>1.0959999999999999E-2</v>
      </c>
      <c r="M46" s="362"/>
      <c r="N46" s="350">
        <v>5.0696000000000003</v>
      </c>
      <c r="O46" s="348">
        <v>4.9819000000000004</v>
      </c>
      <c r="P46" s="348">
        <v>4.9664999999999999</v>
      </c>
      <c r="Q46" s="348">
        <v>5.0311000000000003</v>
      </c>
      <c r="R46" s="348">
        <v>5.1051000000000002</v>
      </c>
      <c r="S46" s="348">
        <v>5.1524000000000001</v>
      </c>
      <c r="T46" s="348">
        <v>5.1355000000000004</v>
      </c>
      <c r="U46" s="354">
        <v>5.2355</v>
      </c>
      <c r="V46" s="348">
        <v>5.3209999999999997</v>
      </c>
      <c r="W46" s="348">
        <v>5.7697000000000003</v>
      </c>
      <c r="X46" s="348">
        <v>6.0928000000000004</v>
      </c>
      <c r="Y46" s="375" t="s">
        <v>430</v>
      </c>
      <c r="Z46" s="348" t="s">
        <v>430</v>
      </c>
      <c r="AA46" s="348">
        <v>5.1154000000000002</v>
      </c>
      <c r="AB46" s="348">
        <v>5.1284999999999998</v>
      </c>
      <c r="AC46" s="348">
        <v>5.1482000000000001</v>
      </c>
      <c r="AD46" s="348">
        <v>5.2798999999999996</v>
      </c>
      <c r="AE46" s="348">
        <v>5.0221</v>
      </c>
      <c r="AF46" s="348">
        <v>6.1101999999999999</v>
      </c>
      <c r="AG46" s="569"/>
      <c r="AH46" s="346">
        <v>1</v>
      </c>
      <c r="AI46" s="346">
        <v>3</v>
      </c>
      <c r="AJ46" s="346">
        <v>2</v>
      </c>
      <c r="AK46" s="346">
        <v>2</v>
      </c>
      <c r="AL46" s="346">
        <v>2</v>
      </c>
      <c r="AM46" s="346">
        <v>2</v>
      </c>
      <c r="AN46" s="346">
        <v>3</v>
      </c>
      <c r="AO46" s="572">
        <v>2</v>
      </c>
      <c r="AP46" s="346">
        <v>2</v>
      </c>
      <c r="AQ46" s="346">
        <v>3</v>
      </c>
      <c r="AR46" s="346">
        <v>2</v>
      </c>
      <c r="AS46" s="346" t="s">
        <v>430</v>
      </c>
      <c r="AT46" s="346" t="s">
        <v>430</v>
      </c>
      <c r="AU46" s="346">
        <v>2</v>
      </c>
      <c r="AV46" s="346">
        <v>3</v>
      </c>
      <c r="AW46" s="346">
        <v>3</v>
      </c>
      <c r="AX46" s="346">
        <v>2</v>
      </c>
      <c r="AY46" s="346">
        <v>2</v>
      </c>
      <c r="AZ46" s="584"/>
      <c r="BA46" s="467">
        <v>5.89</v>
      </c>
      <c r="BB46" s="348" t="s">
        <v>430</v>
      </c>
      <c r="BC46" s="348" t="s">
        <v>430</v>
      </c>
      <c r="BD46" s="348" t="s">
        <v>430</v>
      </c>
      <c r="BE46" s="375" t="s">
        <v>430</v>
      </c>
      <c r="BF46" s="375">
        <v>94.11</v>
      </c>
      <c r="BG46" s="374"/>
      <c r="BH46" s="594">
        <v>94.11</v>
      </c>
      <c r="BI46" s="348" t="s">
        <v>430</v>
      </c>
      <c r="BJ46" s="348" t="s">
        <v>430</v>
      </c>
      <c r="BK46" s="348" t="s">
        <v>430</v>
      </c>
      <c r="BL46" s="348" t="s">
        <v>430</v>
      </c>
      <c r="BM46" s="375" t="s">
        <v>430</v>
      </c>
      <c r="BN46" s="375" t="s">
        <v>430</v>
      </c>
      <c r="BO46" s="375">
        <v>5.89</v>
      </c>
      <c r="BP46" s="375" t="s">
        <v>430</v>
      </c>
      <c r="BQ46" s="375" t="s">
        <v>430</v>
      </c>
      <c r="BR46" s="466"/>
      <c r="BS46" s="373" t="s">
        <v>430</v>
      </c>
      <c r="BT46" s="354" t="s">
        <v>430</v>
      </c>
      <c r="BU46" s="430"/>
      <c r="BV46" s="374" t="s">
        <v>555</v>
      </c>
    </row>
    <row r="47" spans="1:74" s="428" customFormat="1" x14ac:dyDescent="0.25">
      <c r="A47" s="345" t="s">
        <v>7481</v>
      </c>
      <c r="B47" s="373"/>
      <c r="C47" s="719">
        <v>43664</v>
      </c>
      <c r="D47" s="373"/>
      <c r="E47" s="346">
        <v>662.06</v>
      </c>
      <c r="F47" s="373"/>
      <c r="G47" s="347">
        <v>1410.8381999999999</v>
      </c>
      <c r="H47" s="374"/>
      <c r="I47" s="348">
        <v>1.03E-2</v>
      </c>
      <c r="J47" s="348">
        <v>5.28</v>
      </c>
      <c r="K47" s="348">
        <v>1.03E-2</v>
      </c>
      <c r="L47" s="348">
        <v>1.03E-2</v>
      </c>
      <c r="M47" s="362"/>
      <c r="N47" s="350">
        <v>4.9938000000000002</v>
      </c>
      <c r="O47" s="348">
        <v>4.9503000000000004</v>
      </c>
      <c r="P47" s="348">
        <v>4.9208999999999996</v>
      </c>
      <c r="Q47" s="348">
        <v>4.9848999999999997</v>
      </c>
      <c r="R47" s="348">
        <v>5.0343</v>
      </c>
      <c r="S47" s="348">
        <v>5.1265000000000001</v>
      </c>
      <c r="T47" s="348">
        <v>5.1073000000000004</v>
      </c>
      <c r="U47" s="354">
        <v>5.1616999999999997</v>
      </c>
      <c r="V47" s="348">
        <v>5.2525000000000004</v>
      </c>
      <c r="W47" s="348">
        <v>5.6993</v>
      </c>
      <c r="X47" s="348">
        <v>6.0186999999999999</v>
      </c>
      <c r="Y47" s="375">
        <v>5.5602</v>
      </c>
      <c r="Z47" s="348" t="s">
        <v>430</v>
      </c>
      <c r="AA47" s="348">
        <v>5.0640999999999998</v>
      </c>
      <c r="AB47" s="348">
        <v>5.1098999999999997</v>
      </c>
      <c r="AC47" s="348">
        <v>5.1146000000000003</v>
      </c>
      <c r="AD47" s="348">
        <v>5.2093999999999996</v>
      </c>
      <c r="AE47" s="348">
        <v>4.9744999999999999</v>
      </c>
      <c r="AF47" s="348">
        <v>4.9837999999999996</v>
      </c>
      <c r="AG47" s="569"/>
      <c r="AH47" s="346">
        <v>7</v>
      </c>
      <c r="AI47" s="346">
        <v>5</v>
      </c>
      <c r="AJ47" s="346">
        <v>8</v>
      </c>
      <c r="AK47" s="346">
        <v>4</v>
      </c>
      <c r="AL47" s="346">
        <v>7</v>
      </c>
      <c r="AM47" s="346">
        <v>4</v>
      </c>
      <c r="AN47" s="346">
        <v>6</v>
      </c>
      <c r="AO47" s="572">
        <v>5</v>
      </c>
      <c r="AP47" s="346">
        <v>6</v>
      </c>
      <c r="AQ47" s="346">
        <v>11</v>
      </c>
      <c r="AR47" s="346">
        <v>13</v>
      </c>
      <c r="AS47" s="346">
        <v>14</v>
      </c>
      <c r="AT47" s="346" t="s">
        <v>430</v>
      </c>
      <c r="AU47" s="346">
        <v>6</v>
      </c>
      <c r="AV47" s="346">
        <v>4</v>
      </c>
      <c r="AW47" s="346">
        <v>6</v>
      </c>
      <c r="AX47" s="346">
        <v>6</v>
      </c>
      <c r="AY47" s="346">
        <v>4</v>
      </c>
      <c r="AZ47" s="584"/>
      <c r="BA47" s="467">
        <v>7.54</v>
      </c>
      <c r="BB47" s="348" t="s">
        <v>430</v>
      </c>
      <c r="BC47" s="348" t="s">
        <v>430</v>
      </c>
      <c r="BD47" s="348" t="s">
        <v>430</v>
      </c>
      <c r="BE47" s="375" t="s">
        <v>430</v>
      </c>
      <c r="BF47" s="375">
        <v>92.46</v>
      </c>
      <c r="BG47" s="374"/>
      <c r="BH47" s="594">
        <v>92.46</v>
      </c>
      <c r="BI47" s="348" t="s">
        <v>430</v>
      </c>
      <c r="BJ47" s="348" t="s">
        <v>430</v>
      </c>
      <c r="BK47" s="348" t="s">
        <v>430</v>
      </c>
      <c r="BL47" s="348" t="s">
        <v>430</v>
      </c>
      <c r="BM47" s="375" t="s">
        <v>430</v>
      </c>
      <c r="BN47" s="375" t="s">
        <v>430</v>
      </c>
      <c r="BO47" s="375">
        <v>7.54</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4.9823000000000004</v>
      </c>
      <c r="O48" s="59">
        <v>4.9340000000000002</v>
      </c>
      <c r="P48" s="59">
        <v>4.9185999999999996</v>
      </c>
      <c r="Q48" s="59">
        <v>4.9635999999999996</v>
      </c>
      <c r="R48" s="59">
        <v>5.0343999999999998</v>
      </c>
      <c r="S48" s="59">
        <v>5.0959000000000003</v>
      </c>
      <c r="T48" s="59">
        <v>5.0941000000000001</v>
      </c>
      <c r="U48" s="88">
        <v>5.1532999999999998</v>
      </c>
      <c r="V48" s="59">
        <v>5.2465000000000002</v>
      </c>
      <c r="W48" s="59">
        <v>5.7126000000000001</v>
      </c>
      <c r="X48" s="59">
        <v>6.0450999999999997</v>
      </c>
      <c r="Y48" s="276">
        <v>5.5838999999999999</v>
      </c>
      <c r="Z48" s="59">
        <v>5.3034999999999997</v>
      </c>
      <c r="AA48" s="59">
        <v>5.0538999999999996</v>
      </c>
      <c r="AB48" s="59">
        <v>5.0820999999999996</v>
      </c>
      <c r="AC48" s="59">
        <v>5.1039000000000003</v>
      </c>
      <c r="AD48" s="59">
        <v>5.2009999999999996</v>
      </c>
      <c r="AE48" s="59">
        <v>4.9482999999999997</v>
      </c>
      <c r="AF48" s="59">
        <v>5.3002000000000002</v>
      </c>
      <c r="AG48" s="553"/>
      <c r="AH48" s="51">
        <v>17</v>
      </c>
      <c r="AI48" s="51">
        <v>17</v>
      </c>
      <c r="AJ48" s="51">
        <v>17</v>
      </c>
      <c r="AK48" s="51">
        <v>17</v>
      </c>
      <c r="AL48" s="51">
        <v>17</v>
      </c>
      <c r="AM48" s="51">
        <v>17</v>
      </c>
      <c r="AN48" s="51">
        <v>17</v>
      </c>
      <c r="AO48" s="560">
        <v>17</v>
      </c>
      <c r="AP48" s="51">
        <v>17</v>
      </c>
      <c r="AQ48" s="51">
        <v>17</v>
      </c>
      <c r="AR48" s="51">
        <v>17</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5.0696000000000003</v>
      </c>
      <c r="O49" s="60">
        <v>5.0091999999999999</v>
      </c>
      <c r="P49" s="60">
        <v>4.9843000000000002</v>
      </c>
      <c r="Q49" s="60">
        <v>5.0837000000000003</v>
      </c>
      <c r="R49" s="60">
        <v>5.1436999999999999</v>
      </c>
      <c r="S49" s="60">
        <v>5.1817000000000002</v>
      </c>
      <c r="T49" s="60">
        <v>5.1924999999999999</v>
      </c>
      <c r="U49" s="89">
        <v>5.2573999999999996</v>
      </c>
      <c r="V49" s="60">
        <v>5.3411</v>
      </c>
      <c r="W49" s="60">
        <v>5.7862999999999998</v>
      </c>
      <c r="X49" s="60">
        <v>6.1188000000000002</v>
      </c>
      <c r="Y49" s="277">
        <v>5.6566999999999998</v>
      </c>
      <c r="Z49" s="60">
        <v>5.3606999999999996</v>
      </c>
      <c r="AA49" s="60">
        <v>5.1497999999999999</v>
      </c>
      <c r="AB49" s="60">
        <v>5.1845999999999997</v>
      </c>
      <c r="AC49" s="60">
        <v>5.2126999999999999</v>
      </c>
      <c r="AD49" s="60">
        <v>5.3022999999999998</v>
      </c>
      <c r="AE49" s="60">
        <v>5.0228000000000002</v>
      </c>
      <c r="AF49" s="60">
        <v>6.3963999999999999</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4.9175000000000004</v>
      </c>
      <c r="O50" s="60">
        <v>4.8733000000000004</v>
      </c>
      <c r="P50" s="60">
        <v>4.8723999999999998</v>
      </c>
      <c r="Q50" s="60">
        <v>4.9093999999999998</v>
      </c>
      <c r="R50" s="60">
        <v>4.984</v>
      </c>
      <c r="S50" s="60">
        <v>5.0460000000000003</v>
      </c>
      <c r="T50" s="60">
        <v>5.0401999999999996</v>
      </c>
      <c r="U50" s="89">
        <v>5.0888</v>
      </c>
      <c r="V50" s="60">
        <v>5.1818</v>
      </c>
      <c r="W50" s="60">
        <v>5.6482999999999999</v>
      </c>
      <c r="X50" s="60">
        <v>5.9898999999999996</v>
      </c>
      <c r="Y50" s="277">
        <v>5.5339999999999998</v>
      </c>
      <c r="Z50" s="60">
        <v>5.2649999999999997</v>
      </c>
      <c r="AA50" s="60">
        <v>5.0011999999999999</v>
      </c>
      <c r="AB50" s="60">
        <v>5.0293999999999999</v>
      </c>
      <c r="AC50" s="60">
        <v>5.0396999999999998</v>
      </c>
      <c r="AD50" s="60">
        <v>5.1349999999999998</v>
      </c>
      <c r="AE50" s="60">
        <v>4.8948999999999998</v>
      </c>
      <c r="AF50" s="60">
        <v>4.9837999999999996</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4.9748999999999999</v>
      </c>
      <c r="O51" s="61">
        <v>4.9375999999999998</v>
      </c>
      <c r="P51" s="61">
        <v>4.9097</v>
      </c>
      <c r="Q51" s="61">
        <v>4.9537000000000004</v>
      </c>
      <c r="R51" s="61">
        <v>5.0201000000000002</v>
      </c>
      <c r="S51" s="61">
        <v>5.09</v>
      </c>
      <c r="T51" s="61">
        <v>5.0937000000000001</v>
      </c>
      <c r="U51" s="90">
        <v>5.1557000000000004</v>
      </c>
      <c r="V51" s="61">
        <v>5.2481</v>
      </c>
      <c r="W51" s="61">
        <v>5.7100999999999997</v>
      </c>
      <c r="X51" s="61">
        <v>6.0415999999999999</v>
      </c>
      <c r="Y51" s="279">
        <v>5.5784500000000001</v>
      </c>
      <c r="Z51" s="61">
        <v>5.2847</v>
      </c>
      <c r="AA51" s="61">
        <v>5.0458999999999996</v>
      </c>
      <c r="AB51" s="61">
        <v>5.0705999999999998</v>
      </c>
      <c r="AC51" s="61">
        <v>5.1044999999999998</v>
      </c>
      <c r="AD51" s="61">
        <v>5.2034000000000002</v>
      </c>
      <c r="AE51" s="61">
        <v>4.9410999999999996</v>
      </c>
      <c r="AF51" s="61">
        <v>5.0949999999999998</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7482</v>
      </c>
      <c r="B53" s="373"/>
      <c r="C53" s="719">
        <v>43551</v>
      </c>
      <c r="D53" s="373"/>
      <c r="E53" s="346">
        <v>612.84</v>
      </c>
      <c r="F53" s="373"/>
      <c r="G53" s="347">
        <v>1444.8607</v>
      </c>
      <c r="H53" s="374"/>
      <c r="I53" s="348">
        <v>1.115E-2</v>
      </c>
      <c r="J53" s="348">
        <v>5.32</v>
      </c>
      <c r="K53" s="890">
        <v>4.4900000000000001E-3</v>
      </c>
      <c r="L53" s="348">
        <v>1.115E-2</v>
      </c>
      <c r="M53" s="362"/>
      <c r="N53" s="350">
        <v>5.0758000000000001</v>
      </c>
      <c r="O53" s="348">
        <v>5.0072999999999999</v>
      </c>
      <c r="P53" s="348">
        <v>4.9928999999999997</v>
      </c>
      <c r="Q53" s="348">
        <v>5.0347999999999997</v>
      </c>
      <c r="R53" s="348">
        <v>5.1125999999999996</v>
      </c>
      <c r="S53" s="348">
        <v>5.1794000000000002</v>
      </c>
      <c r="T53" s="348">
        <v>5.1875999999999998</v>
      </c>
      <c r="U53" s="354">
        <v>5.2262000000000004</v>
      </c>
      <c r="V53" s="348">
        <v>5.3188000000000004</v>
      </c>
      <c r="W53" s="348">
        <v>5.7821999999999996</v>
      </c>
      <c r="X53" s="348">
        <v>6.1262999999999996</v>
      </c>
      <c r="Y53" s="375">
        <v>5.6718999999999999</v>
      </c>
      <c r="Z53" s="348" t="s">
        <v>430</v>
      </c>
      <c r="AA53" s="348">
        <v>5.1313000000000004</v>
      </c>
      <c r="AB53" s="348">
        <v>5.1772999999999998</v>
      </c>
      <c r="AC53" s="348">
        <v>5.1848000000000001</v>
      </c>
      <c r="AD53" s="348">
        <v>5.2743000000000002</v>
      </c>
      <c r="AE53" s="348">
        <v>5.0267999999999997</v>
      </c>
      <c r="AF53" s="348">
        <v>5.1086</v>
      </c>
      <c r="AG53" s="569"/>
      <c r="AH53" s="346">
        <v>5</v>
      </c>
      <c r="AI53" s="346">
        <v>5</v>
      </c>
      <c r="AJ53" s="346">
        <v>5</v>
      </c>
      <c r="AK53" s="346">
        <v>4</v>
      </c>
      <c r="AL53" s="346">
        <v>5</v>
      </c>
      <c r="AM53" s="346">
        <v>7</v>
      </c>
      <c r="AN53" s="346">
        <v>3</v>
      </c>
      <c r="AO53" s="572">
        <v>5</v>
      </c>
      <c r="AP53" s="346">
        <v>5</v>
      </c>
      <c r="AQ53" s="346">
        <v>5</v>
      </c>
      <c r="AR53" s="346">
        <v>5</v>
      </c>
      <c r="AS53" s="346">
        <v>4</v>
      </c>
      <c r="AT53" s="346" t="s">
        <v>430</v>
      </c>
      <c r="AU53" s="346">
        <v>6</v>
      </c>
      <c r="AV53" s="346">
        <v>2</v>
      </c>
      <c r="AW53" s="346">
        <v>4</v>
      </c>
      <c r="AX53" s="346">
        <v>5</v>
      </c>
      <c r="AY53" s="346">
        <v>4</v>
      </c>
      <c r="AZ53" s="584"/>
      <c r="BA53" s="467">
        <v>6.51</v>
      </c>
      <c r="BB53" s="348" t="s">
        <v>430</v>
      </c>
      <c r="BC53" s="348" t="s">
        <v>430</v>
      </c>
      <c r="BD53" s="348" t="s">
        <v>430</v>
      </c>
      <c r="BE53" s="375" t="s">
        <v>430</v>
      </c>
      <c r="BF53" s="375">
        <v>93.49</v>
      </c>
      <c r="BG53" s="374"/>
      <c r="BH53" s="594">
        <v>93.49</v>
      </c>
      <c r="BI53" s="348" t="s">
        <v>430</v>
      </c>
      <c r="BJ53" s="348" t="s">
        <v>430</v>
      </c>
      <c r="BK53" s="348" t="s">
        <v>430</v>
      </c>
      <c r="BL53" s="348" t="s">
        <v>430</v>
      </c>
      <c r="BM53" s="375" t="s">
        <v>430</v>
      </c>
      <c r="BN53" s="375" t="s">
        <v>430</v>
      </c>
      <c r="BO53" s="375">
        <v>6.51</v>
      </c>
      <c r="BP53" s="375" t="s">
        <v>430</v>
      </c>
      <c r="BQ53" s="375" t="s">
        <v>430</v>
      </c>
      <c r="BR53" s="466"/>
      <c r="BS53" s="373" t="s">
        <v>430</v>
      </c>
      <c r="BT53" s="354" t="s">
        <v>430</v>
      </c>
      <c r="BU53" s="430"/>
      <c r="BV53" s="374" t="s">
        <v>555</v>
      </c>
    </row>
    <row r="54" spans="1:74" s="428" customFormat="1" x14ac:dyDescent="0.25">
      <c r="A54" s="345" t="s">
        <v>7483</v>
      </c>
      <c r="B54" s="373"/>
      <c r="C54" s="719">
        <v>43838</v>
      </c>
      <c r="D54" s="373"/>
      <c r="E54" s="346">
        <v>591.32000000000005</v>
      </c>
      <c r="F54" s="373"/>
      <c r="G54" s="347">
        <v>1386.8453</v>
      </c>
      <c r="H54" s="374"/>
      <c r="I54" s="890">
        <v>5.4799999999999996E-3</v>
      </c>
      <c r="J54" s="890">
        <v>5.4</v>
      </c>
      <c r="K54" s="890">
        <v>5.4799999999999996E-3</v>
      </c>
      <c r="L54" s="890">
        <v>5.4799999999999996E-3</v>
      </c>
      <c r="M54" s="362"/>
      <c r="N54" s="350">
        <v>5.0197000000000003</v>
      </c>
      <c r="O54" s="348">
        <v>5.0210999999999997</v>
      </c>
      <c r="P54" s="348">
        <v>4.9884000000000004</v>
      </c>
      <c r="Q54" s="348">
        <v>5.0145</v>
      </c>
      <c r="R54" s="348">
        <v>5.1090999999999998</v>
      </c>
      <c r="S54" s="348">
        <v>5.1965000000000003</v>
      </c>
      <c r="T54" s="348">
        <v>5.1797000000000004</v>
      </c>
      <c r="U54" s="354">
        <v>5.2313999999999998</v>
      </c>
      <c r="V54" s="348">
        <v>5.3236999999999997</v>
      </c>
      <c r="W54" s="348">
        <v>5.7891000000000004</v>
      </c>
      <c r="X54" s="348">
        <v>6.1311</v>
      </c>
      <c r="Y54" s="375">
        <v>5.6688000000000001</v>
      </c>
      <c r="Z54" s="348" t="s">
        <v>430</v>
      </c>
      <c r="AA54" s="348">
        <v>5.1830999999999996</v>
      </c>
      <c r="AB54" s="348">
        <v>5.1696999999999997</v>
      </c>
      <c r="AC54" s="348">
        <v>5.1836000000000002</v>
      </c>
      <c r="AD54" s="348">
        <v>5.2760999999999996</v>
      </c>
      <c r="AE54" s="348">
        <v>5.0178000000000003</v>
      </c>
      <c r="AF54" s="348">
        <v>5.0797999999999996</v>
      </c>
      <c r="AG54" s="569"/>
      <c r="AH54" s="346">
        <v>9</v>
      </c>
      <c r="AI54" s="346">
        <v>4</v>
      </c>
      <c r="AJ54" s="346">
        <v>6</v>
      </c>
      <c r="AK54" s="346">
        <v>5</v>
      </c>
      <c r="AL54" s="346">
        <v>6</v>
      </c>
      <c r="AM54" s="346">
        <v>4</v>
      </c>
      <c r="AN54" s="346">
        <v>6</v>
      </c>
      <c r="AO54" s="572">
        <v>4</v>
      </c>
      <c r="AP54" s="346">
        <v>4</v>
      </c>
      <c r="AQ54" s="346">
        <v>3</v>
      </c>
      <c r="AR54" s="346">
        <v>4</v>
      </c>
      <c r="AS54" s="346">
        <v>5</v>
      </c>
      <c r="AT54" s="346" t="s">
        <v>430</v>
      </c>
      <c r="AU54" s="346">
        <v>3</v>
      </c>
      <c r="AV54" s="346">
        <v>4</v>
      </c>
      <c r="AW54" s="346">
        <v>5</v>
      </c>
      <c r="AX54" s="346">
        <v>4</v>
      </c>
      <c r="AY54" s="346">
        <v>5</v>
      </c>
      <c r="AZ54" s="584"/>
      <c r="BA54" s="467">
        <v>5.91</v>
      </c>
      <c r="BB54" s="348" t="s">
        <v>430</v>
      </c>
      <c r="BC54" s="348" t="s">
        <v>430</v>
      </c>
      <c r="BD54" s="348" t="s">
        <v>430</v>
      </c>
      <c r="BE54" s="375" t="s">
        <v>430</v>
      </c>
      <c r="BF54" s="375">
        <v>94.09</v>
      </c>
      <c r="BG54" s="374"/>
      <c r="BH54" s="594">
        <v>94.09</v>
      </c>
      <c r="BI54" s="348" t="s">
        <v>430</v>
      </c>
      <c r="BJ54" s="348" t="s">
        <v>430</v>
      </c>
      <c r="BK54" s="348" t="s">
        <v>430</v>
      </c>
      <c r="BL54" s="348" t="s">
        <v>430</v>
      </c>
      <c r="BM54" s="375" t="s">
        <v>430</v>
      </c>
      <c r="BN54" s="375" t="s">
        <v>430</v>
      </c>
      <c r="BO54" s="375">
        <v>5.91</v>
      </c>
      <c r="BP54" s="375" t="s">
        <v>430</v>
      </c>
      <c r="BQ54" s="375" t="s">
        <v>430</v>
      </c>
      <c r="BR54" s="466"/>
      <c r="BS54" s="373" t="s">
        <v>430</v>
      </c>
      <c r="BT54" s="354" t="s">
        <v>430</v>
      </c>
      <c r="BU54" s="430"/>
      <c r="BV54" s="374" t="s">
        <v>555</v>
      </c>
    </row>
    <row r="55" spans="1:74" s="428" customFormat="1" x14ac:dyDescent="0.25">
      <c r="A55" s="345" t="s">
        <v>7484</v>
      </c>
      <c r="B55" s="373"/>
      <c r="C55" s="719">
        <v>43580</v>
      </c>
      <c r="D55" s="373"/>
      <c r="E55" s="346">
        <v>557.32000000000005</v>
      </c>
      <c r="F55" s="373"/>
      <c r="G55" s="347">
        <v>1441.7944</v>
      </c>
      <c r="H55" s="374"/>
      <c r="I55" s="890">
        <v>2.7399999999999998E-3</v>
      </c>
      <c r="J55" s="890">
        <v>5.47</v>
      </c>
      <c r="K55" s="890">
        <v>2.7399999999999998E-3</v>
      </c>
      <c r="L55" s="890">
        <v>2.7399999999999998E-3</v>
      </c>
      <c r="M55" s="362"/>
      <c r="N55" s="350">
        <v>5.0815999999999999</v>
      </c>
      <c r="O55" s="348">
        <v>5.0255000000000001</v>
      </c>
      <c r="P55" s="348">
        <v>4.9958999999999998</v>
      </c>
      <c r="Q55" s="348">
        <v>5.0133000000000001</v>
      </c>
      <c r="R55" s="348">
        <v>5.1090999999999998</v>
      </c>
      <c r="S55" s="348">
        <v>5.2023000000000001</v>
      </c>
      <c r="T55" s="348">
        <v>5.1858000000000004</v>
      </c>
      <c r="U55" s="354">
        <v>5.2438000000000002</v>
      </c>
      <c r="V55" s="348">
        <v>5.3395000000000001</v>
      </c>
      <c r="W55" s="348">
        <v>5.8036000000000003</v>
      </c>
      <c r="X55" s="348">
        <v>6.1367000000000003</v>
      </c>
      <c r="Y55" s="375">
        <v>5.6798000000000002</v>
      </c>
      <c r="Z55" s="348" t="s">
        <v>430</v>
      </c>
      <c r="AA55" s="348">
        <v>5.1260000000000003</v>
      </c>
      <c r="AB55" s="348">
        <v>5.1741000000000001</v>
      </c>
      <c r="AC55" s="348">
        <v>5.1906999999999996</v>
      </c>
      <c r="AD55" s="348">
        <v>5.2927999999999997</v>
      </c>
      <c r="AE55" s="348">
        <v>4.9993999999999996</v>
      </c>
      <c r="AF55" s="348">
        <v>5.1349999999999998</v>
      </c>
      <c r="AG55" s="569"/>
      <c r="AH55" s="346">
        <v>4</v>
      </c>
      <c r="AI55" s="346">
        <v>3</v>
      </c>
      <c r="AJ55" s="346">
        <v>4</v>
      </c>
      <c r="AK55" s="346">
        <v>6</v>
      </c>
      <c r="AL55" s="346">
        <v>6</v>
      </c>
      <c r="AM55" s="346">
        <v>2</v>
      </c>
      <c r="AN55" s="346">
        <v>4</v>
      </c>
      <c r="AO55" s="572">
        <v>3</v>
      </c>
      <c r="AP55" s="346">
        <v>3</v>
      </c>
      <c r="AQ55" s="346">
        <v>2</v>
      </c>
      <c r="AR55" s="346">
        <v>3</v>
      </c>
      <c r="AS55" s="346">
        <v>2</v>
      </c>
      <c r="AT55" s="346" t="s">
        <v>430</v>
      </c>
      <c r="AU55" s="346">
        <v>7</v>
      </c>
      <c r="AV55" s="346">
        <v>3</v>
      </c>
      <c r="AW55" s="346">
        <v>3</v>
      </c>
      <c r="AX55" s="346">
        <v>3</v>
      </c>
      <c r="AY55" s="346">
        <v>6</v>
      </c>
      <c r="AZ55" s="584"/>
      <c r="BA55" s="467">
        <v>3.58</v>
      </c>
      <c r="BB55" s="348" t="s">
        <v>430</v>
      </c>
      <c r="BC55" s="348" t="s">
        <v>430</v>
      </c>
      <c r="BD55" s="348" t="s">
        <v>430</v>
      </c>
      <c r="BE55" s="375" t="s">
        <v>430</v>
      </c>
      <c r="BF55" s="375">
        <v>96.42</v>
      </c>
      <c r="BG55" s="374"/>
      <c r="BH55" s="594">
        <v>96.42</v>
      </c>
      <c r="BI55" s="348" t="s">
        <v>430</v>
      </c>
      <c r="BJ55" s="348" t="s">
        <v>430</v>
      </c>
      <c r="BK55" s="348" t="s">
        <v>430</v>
      </c>
      <c r="BL55" s="348" t="s">
        <v>430</v>
      </c>
      <c r="BM55" s="375" t="s">
        <v>430</v>
      </c>
      <c r="BN55" s="375" t="s">
        <v>430</v>
      </c>
      <c r="BO55" s="375">
        <v>3.58</v>
      </c>
      <c r="BP55" s="375" t="s">
        <v>430</v>
      </c>
      <c r="BQ55" s="375" t="s">
        <v>430</v>
      </c>
      <c r="BR55" s="466"/>
      <c r="BS55" s="373" t="s">
        <v>430</v>
      </c>
      <c r="BT55" s="354" t="s">
        <v>430</v>
      </c>
      <c r="BU55" s="430"/>
      <c r="BV55" s="374" t="s">
        <v>555</v>
      </c>
    </row>
    <row r="56" spans="1:74" s="428" customFormat="1" x14ac:dyDescent="0.25">
      <c r="A56" s="345" t="s">
        <v>7485</v>
      </c>
      <c r="B56" s="373"/>
      <c r="C56" s="719">
        <v>43670</v>
      </c>
      <c r="D56" s="373"/>
      <c r="E56" s="346">
        <v>443.64</v>
      </c>
      <c r="F56" s="373"/>
      <c r="G56" s="347">
        <v>1416.8717999999999</v>
      </c>
      <c r="H56" s="374"/>
      <c r="I56" s="348">
        <v>9.4999999999999998E-3</v>
      </c>
      <c r="J56" s="348">
        <v>5.2</v>
      </c>
      <c r="K56" s="348">
        <v>8.9999999999999993E-3</v>
      </c>
      <c r="L56" s="348">
        <v>9.4000000000000004E-3</v>
      </c>
      <c r="M56" s="362"/>
      <c r="N56" s="350">
        <v>5.0652999999999997</v>
      </c>
      <c r="O56" s="348">
        <v>4.9824999999999999</v>
      </c>
      <c r="P56" s="348">
        <v>4.9644000000000004</v>
      </c>
      <c r="Q56" s="348">
        <v>4.9763999999999999</v>
      </c>
      <c r="R56" s="348">
        <v>5.2355</v>
      </c>
      <c r="S56" s="348">
        <v>5.1988000000000003</v>
      </c>
      <c r="T56" s="348">
        <v>5.1449999999999996</v>
      </c>
      <c r="U56" s="354">
        <v>5.1783999999999999</v>
      </c>
      <c r="V56" s="348">
        <v>5.2737999999999996</v>
      </c>
      <c r="W56" s="348">
        <v>5.7192999999999996</v>
      </c>
      <c r="X56" s="348">
        <v>6.0491000000000001</v>
      </c>
      <c r="Y56" s="375">
        <v>5.6136999999999997</v>
      </c>
      <c r="Z56" s="348" t="s">
        <v>430</v>
      </c>
      <c r="AA56" s="348">
        <v>5.2047999999999996</v>
      </c>
      <c r="AB56" s="348">
        <v>5.1543999999999999</v>
      </c>
      <c r="AC56" s="348">
        <v>5.1387999999999998</v>
      </c>
      <c r="AD56" s="348">
        <v>5.2266000000000004</v>
      </c>
      <c r="AE56" s="348">
        <v>4.9657999999999998</v>
      </c>
      <c r="AF56" s="348">
        <v>5.0591999999999997</v>
      </c>
      <c r="AG56" s="569"/>
      <c r="AH56" s="346">
        <v>6</v>
      </c>
      <c r="AI56" s="346">
        <v>7</v>
      </c>
      <c r="AJ56" s="346">
        <v>7</v>
      </c>
      <c r="AK56" s="346">
        <v>8</v>
      </c>
      <c r="AL56" s="346">
        <v>1</v>
      </c>
      <c r="AM56" s="346">
        <v>3</v>
      </c>
      <c r="AN56" s="346">
        <v>8</v>
      </c>
      <c r="AO56" s="572">
        <v>9</v>
      </c>
      <c r="AP56" s="346">
        <v>9</v>
      </c>
      <c r="AQ56" s="346">
        <v>8</v>
      </c>
      <c r="AR56" s="346">
        <v>13</v>
      </c>
      <c r="AS56" s="346">
        <v>8</v>
      </c>
      <c r="AT56" s="346" t="s">
        <v>430</v>
      </c>
      <c r="AU56" s="346">
        <v>1</v>
      </c>
      <c r="AV56" s="346">
        <v>7</v>
      </c>
      <c r="AW56" s="346">
        <v>9</v>
      </c>
      <c r="AX56" s="346">
        <v>9</v>
      </c>
      <c r="AY56" s="346">
        <v>8</v>
      </c>
      <c r="AZ56" s="584"/>
      <c r="BA56" s="467">
        <v>4.5</v>
      </c>
      <c r="BB56" s="348" t="s">
        <v>430</v>
      </c>
      <c r="BC56" s="348" t="s">
        <v>430</v>
      </c>
      <c r="BD56" s="348" t="s">
        <v>430</v>
      </c>
      <c r="BE56" s="375" t="s">
        <v>430</v>
      </c>
      <c r="BF56" s="375">
        <v>95.5</v>
      </c>
      <c r="BG56" s="374"/>
      <c r="BH56" s="594">
        <v>95.5</v>
      </c>
      <c r="BI56" s="348" t="s">
        <v>430</v>
      </c>
      <c r="BJ56" s="348" t="s">
        <v>430</v>
      </c>
      <c r="BK56" s="348" t="s">
        <v>430</v>
      </c>
      <c r="BL56" s="348" t="s">
        <v>430</v>
      </c>
      <c r="BM56" s="375" t="s">
        <v>430</v>
      </c>
      <c r="BN56" s="375" t="s">
        <v>430</v>
      </c>
      <c r="BO56" s="375">
        <v>4.5</v>
      </c>
      <c r="BP56" s="375" t="s">
        <v>430</v>
      </c>
      <c r="BQ56" s="375" t="s">
        <v>430</v>
      </c>
      <c r="BR56" s="466"/>
      <c r="BS56" s="373" t="s">
        <v>430</v>
      </c>
      <c r="BT56" s="354" t="s">
        <v>430</v>
      </c>
      <c r="BU56" s="430"/>
      <c r="BV56" s="374" t="s">
        <v>555</v>
      </c>
    </row>
    <row r="57" spans="1:74" s="428" customFormat="1" x14ac:dyDescent="0.25">
      <c r="A57" s="345" t="s">
        <v>7486</v>
      </c>
      <c r="B57" s="373"/>
      <c r="C57" s="719">
        <v>44774</v>
      </c>
      <c r="D57" s="373"/>
      <c r="E57" s="346">
        <v>359.53</v>
      </c>
      <c r="F57" s="373"/>
      <c r="G57" s="347">
        <v>1270.1085</v>
      </c>
      <c r="H57" s="374"/>
      <c r="I57" s="348">
        <v>8.2199999999999999E-3</v>
      </c>
      <c r="J57" s="348">
        <v>5.28</v>
      </c>
      <c r="K57" s="348">
        <v>8.2199999999999999E-3</v>
      </c>
      <c r="L57" s="348">
        <v>8.2199999999999999E-3</v>
      </c>
      <c r="M57" s="362"/>
      <c r="N57" s="350">
        <v>5.0354999999999999</v>
      </c>
      <c r="O57" s="348">
        <v>4.9478</v>
      </c>
      <c r="P57" s="348">
        <v>4.9077000000000002</v>
      </c>
      <c r="Q57" s="348">
        <v>4.9672999999999998</v>
      </c>
      <c r="R57" s="348">
        <v>5.0323000000000002</v>
      </c>
      <c r="S57" s="348">
        <v>5.1571999999999996</v>
      </c>
      <c r="T57" s="348">
        <v>5.1269999999999998</v>
      </c>
      <c r="U57" s="354">
        <v>5.1528</v>
      </c>
      <c r="V57" s="348">
        <v>5.2497999999999996</v>
      </c>
      <c r="W57" s="348">
        <v>5.7182000000000004</v>
      </c>
      <c r="X57" s="348">
        <v>6.0571999999999999</v>
      </c>
      <c r="Y57" s="375" t="s">
        <v>430</v>
      </c>
      <c r="Z57" s="348" t="s">
        <v>430</v>
      </c>
      <c r="AA57" s="348">
        <v>5.1515000000000004</v>
      </c>
      <c r="AB57" s="348">
        <v>5.1296999999999997</v>
      </c>
      <c r="AC57" s="348">
        <v>5.1205999999999996</v>
      </c>
      <c r="AD57" s="348">
        <v>5.2042999999999999</v>
      </c>
      <c r="AE57" s="348">
        <v>4.9508999999999999</v>
      </c>
      <c r="AF57" s="348">
        <v>6.1037999999999997</v>
      </c>
      <c r="AG57" s="569"/>
      <c r="AH57" s="346">
        <v>8</v>
      </c>
      <c r="AI57" s="346">
        <v>10</v>
      </c>
      <c r="AJ57" s="346">
        <v>10</v>
      </c>
      <c r="AK57" s="346">
        <v>10</v>
      </c>
      <c r="AL57" s="346">
        <v>9</v>
      </c>
      <c r="AM57" s="346">
        <v>8</v>
      </c>
      <c r="AN57" s="346">
        <v>9</v>
      </c>
      <c r="AO57" s="572">
        <v>10</v>
      </c>
      <c r="AP57" s="346">
        <v>10</v>
      </c>
      <c r="AQ57" s="346">
        <v>9</v>
      </c>
      <c r="AR57" s="346">
        <v>11</v>
      </c>
      <c r="AS57" s="346" t="s">
        <v>430</v>
      </c>
      <c r="AT57" s="346" t="s">
        <v>430</v>
      </c>
      <c r="AU57" s="346">
        <v>4</v>
      </c>
      <c r="AV57" s="346">
        <v>9</v>
      </c>
      <c r="AW57" s="346">
        <v>10</v>
      </c>
      <c r="AX57" s="346">
        <v>10</v>
      </c>
      <c r="AY57" s="346">
        <v>10</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555</v>
      </c>
    </row>
    <row r="58" spans="1:74" s="428" customFormat="1" x14ac:dyDescent="0.25">
      <c r="A58" s="345" t="s">
        <v>7487</v>
      </c>
      <c r="B58" s="373"/>
      <c r="C58" s="719">
        <v>43669</v>
      </c>
      <c r="D58" s="373"/>
      <c r="E58" s="346">
        <v>280.91000000000003</v>
      </c>
      <c r="F58" s="373"/>
      <c r="G58" s="347">
        <v>1420.5056</v>
      </c>
      <c r="H58" s="374"/>
      <c r="I58" s="890">
        <v>9.1199999999999996E-3</v>
      </c>
      <c r="J58" s="890">
        <v>5.3</v>
      </c>
      <c r="K58" s="890">
        <v>9.1199999999999996E-3</v>
      </c>
      <c r="L58" s="890">
        <v>9.1199999999999996E-3</v>
      </c>
      <c r="M58" s="362"/>
      <c r="N58" s="350">
        <v>5.0137999999999998</v>
      </c>
      <c r="O58" s="348">
        <v>4.9782999999999999</v>
      </c>
      <c r="P58" s="348">
        <v>4.9984000000000002</v>
      </c>
      <c r="Q58" s="348">
        <v>5.0496999999999996</v>
      </c>
      <c r="R58" s="348">
        <v>5.1147999999999998</v>
      </c>
      <c r="S58" s="348">
        <v>5.1169000000000002</v>
      </c>
      <c r="T58" s="348">
        <v>5.1231</v>
      </c>
      <c r="U58" s="354">
        <v>5.1985999999999999</v>
      </c>
      <c r="V58" s="348">
        <v>5.3042999999999996</v>
      </c>
      <c r="W58" s="348">
        <v>5.7834000000000003</v>
      </c>
      <c r="X58" s="348">
        <v>6.1215999999999999</v>
      </c>
      <c r="Y58" s="375">
        <v>5.6794000000000002</v>
      </c>
      <c r="Z58" s="348" t="s">
        <v>430</v>
      </c>
      <c r="AA58" s="348">
        <v>5.1214000000000004</v>
      </c>
      <c r="AB58" s="348">
        <v>5.0834999999999999</v>
      </c>
      <c r="AC58" s="348">
        <v>5.1436000000000002</v>
      </c>
      <c r="AD58" s="348">
        <v>5.2531999999999996</v>
      </c>
      <c r="AE58" s="348">
        <v>5.0377000000000001</v>
      </c>
      <c r="AF58" s="348">
        <v>5.0952999999999999</v>
      </c>
      <c r="AG58" s="569"/>
      <c r="AH58" s="346">
        <v>10</v>
      </c>
      <c r="AI58" s="346">
        <v>8</v>
      </c>
      <c r="AJ58" s="346">
        <v>3</v>
      </c>
      <c r="AK58" s="346">
        <v>2</v>
      </c>
      <c r="AL58" s="346">
        <v>4</v>
      </c>
      <c r="AM58" s="346">
        <v>10</v>
      </c>
      <c r="AN58" s="346">
        <v>10</v>
      </c>
      <c r="AO58" s="572">
        <v>8</v>
      </c>
      <c r="AP58" s="346">
        <v>7</v>
      </c>
      <c r="AQ58" s="346">
        <v>4</v>
      </c>
      <c r="AR58" s="346">
        <v>6</v>
      </c>
      <c r="AS58" s="346">
        <v>3</v>
      </c>
      <c r="AT58" s="346" t="s">
        <v>430</v>
      </c>
      <c r="AU58" s="346">
        <v>8</v>
      </c>
      <c r="AV58" s="346">
        <v>10</v>
      </c>
      <c r="AW58" s="346">
        <v>8</v>
      </c>
      <c r="AX58" s="346">
        <v>8</v>
      </c>
      <c r="AY58" s="346">
        <v>2</v>
      </c>
      <c r="AZ58" s="584"/>
      <c r="BA58" s="467">
        <v>4.9800000000000004</v>
      </c>
      <c r="BB58" s="348" t="s">
        <v>430</v>
      </c>
      <c r="BC58" s="348" t="s">
        <v>430</v>
      </c>
      <c r="BD58" s="348" t="s">
        <v>430</v>
      </c>
      <c r="BE58" s="375" t="s">
        <v>430</v>
      </c>
      <c r="BF58" s="375">
        <v>95.02</v>
      </c>
      <c r="BG58" s="374"/>
      <c r="BH58" s="594">
        <v>95.02</v>
      </c>
      <c r="BI58" s="348" t="s">
        <v>430</v>
      </c>
      <c r="BJ58" s="348" t="s">
        <v>430</v>
      </c>
      <c r="BK58" s="348" t="s">
        <v>430</v>
      </c>
      <c r="BL58" s="348" t="s">
        <v>430</v>
      </c>
      <c r="BM58" s="375" t="s">
        <v>430</v>
      </c>
      <c r="BN58" s="375" t="s">
        <v>430</v>
      </c>
      <c r="BO58" s="375">
        <v>4.9800000000000004</v>
      </c>
      <c r="BP58" s="375" t="s">
        <v>430</v>
      </c>
      <c r="BQ58" s="375" t="s">
        <v>430</v>
      </c>
      <c r="BR58" s="466"/>
      <c r="BS58" s="373" t="s">
        <v>430</v>
      </c>
      <c r="BT58" s="354" t="s">
        <v>430</v>
      </c>
      <c r="BU58" s="430"/>
      <c r="BV58" s="374" t="s">
        <v>555</v>
      </c>
    </row>
    <row r="59" spans="1:74" s="428" customFormat="1" x14ac:dyDescent="0.25">
      <c r="A59" s="345" t="s">
        <v>7488</v>
      </c>
      <c r="B59" s="373"/>
      <c r="C59" s="719">
        <v>45224</v>
      </c>
      <c r="D59" s="373"/>
      <c r="E59" s="346">
        <v>271.26</v>
      </c>
      <c r="F59" s="373"/>
      <c r="G59" s="347">
        <v>1176.7900999999999</v>
      </c>
      <c r="H59" s="374"/>
      <c r="I59" s="348">
        <v>2.7399999999999998E-3</v>
      </c>
      <c r="J59" s="348">
        <v>5.26</v>
      </c>
      <c r="K59" s="348">
        <v>2.7399999999999998E-3</v>
      </c>
      <c r="L59" s="348">
        <v>2.7399999999999998E-3</v>
      </c>
      <c r="M59" s="362"/>
      <c r="N59" s="350">
        <v>4.8857999999999997</v>
      </c>
      <c r="O59" s="348">
        <v>4.8342999999999998</v>
      </c>
      <c r="P59" s="348">
        <v>4.8413000000000004</v>
      </c>
      <c r="Q59" s="348">
        <v>4.9009999999999998</v>
      </c>
      <c r="R59" s="348">
        <v>5.0046999999999997</v>
      </c>
      <c r="S59" s="348">
        <v>5.0525000000000002</v>
      </c>
      <c r="T59" s="348">
        <v>5.0297999999999998</v>
      </c>
      <c r="U59" s="354">
        <v>5.0629</v>
      </c>
      <c r="V59" s="348">
        <v>5.1627000000000001</v>
      </c>
      <c r="W59" s="348">
        <v>5.6508000000000003</v>
      </c>
      <c r="X59" s="348" t="s">
        <v>430</v>
      </c>
      <c r="Y59" s="375" t="s">
        <v>430</v>
      </c>
      <c r="Z59" s="348" t="s">
        <v>430</v>
      </c>
      <c r="AA59" s="348">
        <v>5.0265000000000004</v>
      </c>
      <c r="AB59" s="348">
        <v>5.0377999999999998</v>
      </c>
      <c r="AC59" s="348">
        <v>5.0247000000000002</v>
      </c>
      <c r="AD59" s="348">
        <v>5.1155999999999997</v>
      </c>
      <c r="AE59" s="348">
        <v>4.8792999999999997</v>
      </c>
      <c r="AF59" s="348">
        <v>5.9802999999999997</v>
      </c>
      <c r="AG59" s="569"/>
      <c r="AH59" s="346">
        <v>15</v>
      </c>
      <c r="AI59" s="346">
        <v>17</v>
      </c>
      <c r="AJ59" s="346">
        <v>15</v>
      </c>
      <c r="AK59" s="346">
        <v>14</v>
      </c>
      <c r="AL59" s="346">
        <v>13</v>
      </c>
      <c r="AM59" s="346">
        <v>14</v>
      </c>
      <c r="AN59" s="346">
        <v>14</v>
      </c>
      <c r="AO59" s="572">
        <v>15</v>
      </c>
      <c r="AP59" s="346">
        <v>15</v>
      </c>
      <c r="AQ59" s="346">
        <v>15</v>
      </c>
      <c r="AR59" s="346" t="s">
        <v>430</v>
      </c>
      <c r="AS59" s="346" t="s">
        <v>430</v>
      </c>
      <c r="AT59" s="346" t="s">
        <v>430</v>
      </c>
      <c r="AU59" s="346">
        <v>12</v>
      </c>
      <c r="AV59" s="346">
        <v>13</v>
      </c>
      <c r="AW59" s="346">
        <v>14</v>
      </c>
      <c r="AX59" s="346">
        <v>15</v>
      </c>
      <c r="AY59" s="346">
        <v>14</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555</v>
      </c>
    </row>
    <row r="60" spans="1:74" s="428" customFormat="1" x14ac:dyDescent="0.25">
      <c r="A60" s="345" t="s">
        <v>7489</v>
      </c>
      <c r="B60" s="373"/>
      <c r="C60" s="719">
        <v>45848</v>
      </c>
      <c r="D60" s="373"/>
      <c r="E60" s="346">
        <v>254.22</v>
      </c>
      <c r="F60" s="373"/>
      <c r="G60" s="347">
        <v>1059.1850999999999</v>
      </c>
      <c r="H60" s="374"/>
      <c r="I60" s="348">
        <v>0.01</v>
      </c>
      <c r="J60" s="348">
        <v>5.31</v>
      </c>
      <c r="K60" s="348">
        <v>0</v>
      </c>
      <c r="L60" s="348">
        <v>0</v>
      </c>
      <c r="M60" s="362"/>
      <c r="N60" s="350">
        <v>5.1078000000000001</v>
      </c>
      <c r="O60" s="348">
        <v>4.9942000000000002</v>
      </c>
      <c r="P60" s="348">
        <v>4.9433999999999996</v>
      </c>
      <c r="Q60" s="348">
        <v>4.9812000000000003</v>
      </c>
      <c r="R60" s="348">
        <v>5.0743</v>
      </c>
      <c r="S60" s="348">
        <v>5.1490999999999998</v>
      </c>
      <c r="T60" s="348">
        <v>5.1803999999999997</v>
      </c>
      <c r="U60" s="354">
        <v>5.2716000000000003</v>
      </c>
      <c r="V60" s="348">
        <v>5.3714000000000004</v>
      </c>
      <c r="W60" s="348" t="s">
        <v>430</v>
      </c>
      <c r="X60" s="348" t="s">
        <v>430</v>
      </c>
      <c r="Y60" s="375" t="s">
        <v>430</v>
      </c>
      <c r="Z60" s="348" t="s">
        <v>430</v>
      </c>
      <c r="AA60" s="348">
        <v>5.0983999999999998</v>
      </c>
      <c r="AB60" s="348">
        <v>5.1425999999999998</v>
      </c>
      <c r="AC60" s="348">
        <v>5.2077999999999998</v>
      </c>
      <c r="AD60" s="348">
        <v>5.3216999999999999</v>
      </c>
      <c r="AE60" s="348">
        <v>4.9707999999999997</v>
      </c>
      <c r="AF60" s="348">
        <v>5.4008000000000003</v>
      </c>
      <c r="AG60" s="569"/>
      <c r="AH60" s="346">
        <v>3</v>
      </c>
      <c r="AI60" s="346">
        <v>6</v>
      </c>
      <c r="AJ60" s="346">
        <v>9</v>
      </c>
      <c r="AK60" s="346">
        <v>7</v>
      </c>
      <c r="AL60" s="346">
        <v>7</v>
      </c>
      <c r="AM60" s="346">
        <v>9</v>
      </c>
      <c r="AN60" s="346">
        <v>5</v>
      </c>
      <c r="AO60" s="572">
        <v>2</v>
      </c>
      <c r="AP60" s="346">
        <v>2</v>
      </c>
      <c r="AQ60" s="346" t="s">
        <v>430</v>
      </c>
      <c r="AR60" s="346" t="s">
        <v>430</v>
      </c>
      <c r="AS60" s="346" t="s">
        <v>430</v>
      </c>
      <c r="AT60" s="346" t="s">
        <v>430</v>
      </c>
      <c r="AU60" s="346">
        <v>9</v>
      </c>
      <c r="AV60" s="346">
        <v>8</v>
      </c>
      <c r="AW60" s="346">
        <v>2</v>
      </c>
      <c r="AX60" s="346">
        <v>2</v>
      </c>
      <c r="AY60" s="346">
        <v>7</v>
      </c>
      <c r="AZ60" s="584"/>
      <c r="BA60" s="467">
        <v>3.54</v>
      </c>
      <c r="BB60" s="348" t="s">
        <v>430</v>
      </c>
      <c r="BC60" s="348" t="s">
        <v>430</v>
      </c>
      <c r="BD60" s="348" t="s">
        <v>430</v>
      </c>
      <c r="BE60" s="375" t="s">
        <v>430</v>
      </c>
      <c r="BF60" s="375">
        <v>96.46</v>
      </c>
      <c r="BG60" s="374"/>
      <c r="BH60" s="594">
        <v>96.46</v>
      </c>
      <c r="BI60" s="348" t="s">
        <v>430</v>
      </c>
      <c r="BJ60" s="348" t="s">
        <v>430</v>
      </c>
      <c r="BK60" s="348" t="s">
        <v>430</v>
      </c>
      <c r="BL60" s="348" t="s">
        <v>430</v>
      </c>
      <c r="BM60" s="375" t="s">
        <v>430</v>
      </c>
      <c r="BN60" s="375" t="s">
        <v>430</v>
      </c>
      <c r="BO60" s="375">
        <v>3.54</v>
      </c>
      <c r="BP60" s="375" t="s">
        <v>430</v>
      </c>
      <c r="BQ60" s="375" t="s">
        <v>430</v>
      </c>
      <c r="BR60" s="466"/>
      <c r="BS60" s="373" t="s">
        <v>430</v>
      </c>
      <c r="BT60" s="354" t="s">
        <v>430</v>
      </c>
      <c r="BU60" s="430"/>
      <c r="BV60" s="374" t="s">
        <v>555</v>
      </c>
    </row>
    <row r="61" spans="1:74" s="428" customFormat="1" x14ac:dyDescent="0.25">
      <c r="A61" s="345" t="s">
        <v>7490</v>
      </c>
      <c r="B61" s="373"/>
      <c r="C61" s="719">
        <v>46207</v>
      </c>
      <c r="D61" s="373"/>
      <c r="E61" s="346">
        <v>207.95</v>
      </c>
      <c r="F61" s="373"/>
      <c r="G61" s="347">
        <v>100.5692</v>
      </c>
      <c r="H61" s="374"/>
      <c r="I61" s="348">
        <v>8.0000000000000002E-3</v>
      </c>
      <c r="J61" s="348">
        <v>5.26</v>
      </c>
      <c r="K61" s="348" t="s">
        <v>430</v>
      </c>
      <c r="L61" s="348">
        <v>0.01</v>
      </c>
      <c r="M61" s="362"/>
      <c r="N61" s="350">
        <v>4.9729000000000001</v>
      </c>
      <c r="O61" s="348">
        <v>4.9016000000000002</v>
      </c>
      <c r="P61" s="348">
        <v>4.8886000000000003</v>
      </c>
      <c r="Q61" s="348">
        <v>4.9297000000000004</v>
      </c>
      <c r="R61" s="348">
        <v>5.0075000000000003</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v>4.9138000000000002</v>
      </c>
      <c r="AF61" s="348">
        <v>5.1939000000000002</v>
      </c>
      <c r="AG61" s="569"/>
      <c r="AH61" s="346">
        <v>11</v>
      </c>
      <c r="AI61" s="346">
        <v>11</v>
      </c>
      <c r="AJ61" s="346">
        <v>11</v>
      </c>
      <c r="AK61" s="346">
        <v>12</v>
      </c>
      <c r="AL61" s="346">
        <v>12</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7491</v>
      </c>
      <c r="B62" s="373"/>
      <c r="C62" s="719">
        <v>43704</v>
      </c>
      <c r="D62" s="373"/>
      <c r="E62" s="346">
        <v>166.52</v>
      </c>
      <c r="F62" s="373"/>
      <c r="G62" s="347">
        <v>1414.5492999999999</v>
      </c>
      <c r="H62" s="374"/>
      <c r="I62" s="348">
        <v>2.7399999999999998E-3</v>
      </c>
      <c r="J62" s="348">
        <v>5.35</v>
      </c>
      <c r="K62" s="890">
        <v>2.7399999999999998E-3</v>
      </c>
      <c r="L62" s="348">
        <v>0.01</v>
      </c>
      <c r="M62" s="362"/>
      <c r="N62" s="350">
        <v>4.9703999999999997</v>
      </c>
      <c r="O62" s="348">
        <v>4.8727</v>
      </c>
      <c r="P62" s="348">
        <v>4.8083</v>
      </c>
      <c r="Q62" s="348">
        <v>4.8860000000000001</v>
      </c>
      <c r="R62" s="348">
        <v>4.9477000000000002</v>
      </c>
      <c r="S62" s="348">
        <v>5.0446</v>
      </c>
      <c r="T62" s="348">
        <v>5.0023</v>
      </c>
      <c r="U62" s="354">
        <v>5.0971000000000002</v>
      </c>
      <c r="V62" s="348">
        <v>5.2001999999999997</v>
      </c>
      <c r="W62" s="348">
        <v>5.7229000000000001</v>
      </c>
      <c r="X62" s="348">
        <v>6.0780000000000003</v>
      </c>
      <c r="Y62" s="375">
        <v>5.6460999999999997</v>
      </c>
      <c r="Z62" s="348" t="s">
        <v>430</v>
      </c>
      <c r="AA62" s="348">
        <v>4.9626999999999999</v>
      </c>
      <c r="AB62" s="348">
        <v>5.0118999999999998</v>
      </c>
      <c r="AC62" s="348">
        <v>5.0201000000000002</v>
      </c>
      <c r="AD62" s="348">
        <v>5.1485000000000003</v>
      </c>
      <c r="AE62" s="348">
        <v>4.8655999999999997</v>
      </c>
      <c r="AF62" s="348">
        <v>5.1037999999999997</v>
      </c>
      <c r="AG62" s="569"/>
      <c r="AH62" s="346">
        <v>12</v>
      </c>
      <c r="AI62" s="346">
        <v>14</v>
      </c>
      <c r="AJ62" s="346">
        <v>16</v>
      </c>
      <c r="AK62" s="346">
        <v>15</v>
      </c>
      <c r="AL62" s="346">
        <v>15</v>
      </c>
      <c r="AM62" s="346">
        <v>15</v>
      </c>
      <c r="AN62" s="346">
        <v>15</v>
      </c>
      <c r="AO62" s="572">
        <v>12</v>
      </c>
      <c r="AP62" s="346">
        <v>12</v>
      </c>
      <c r="AQ62" s="346">
        <v>7</v>
      </c>
      <c r="AR62" s="346">
        <v>8</v>
      </c>
      <c r="AS62" s="346">
        <v>6</v>
      </c>
      <c r="AT62" s="346" t="s">
        <v>430</v>
      </c>
      <c r="AU62" s="346">
        <v>15</v>
      </c>
      <c r="AV62" s="346">
        <v>15</v>
      </c>
      <c r="AW62" s="346">
        <v>15</v>
      </c>
      <c r="AX62" s="346">
        <v>12</v>
      </c>
      <c r="AY62" s="346">
        <v>16</v>
      </c>
      <c r="AZ62" s="584"/>
      <c r="BA62" s="467">
        <v>2.1</v>
      </c>
      <c r="BB62" s="348" t="s">
        <v>430</v>
      </c>
      <c r="BC62" s="348" t="s">
        <v>430</v>
      </c>
      <c r="BD62" s="348" t="s">
        <v>430</v>
      </c>
      <c r="BE62" s="375" t="s">
        <v>430</v>
      </c>
      <c r="BF62" s="375">
        <v>97.9</v>
      </c>
      <c r="BG62" s="374"/>
      <c r="BH62" s="594">
        <v>97.9</v>
      </c>
      <c r="BI62" s="348" t="s">
        <v>430</v>
      </c>
      <c r="BJ62" s="348" t="s">
        <v>430</v>
      </c>
      <c r="BK62" s="348" t="s">
        <v>430</v>
      </c>
      <c r="BL62" s="348" t="s">
        <v>430</v>
      </c>
      <c r="BM62" s="375" t="s">
        <v>430</v>
      </c>
      <c r="BN62" s="375" t="s">
        <v>430</v>
      </c>
      <c r="BO62" s="375">
        <v>2.1</v>
      </c>
      <c r="BP62" s="375" t="s">
        <v>430</v>
      </c>
      <c r="BQ62" s="375" t="s">
        <v>430</v>
      </c>
      <c r="BR62" s="466"/>
      <c r="BS62" s="373" t="s">
        <v>430</v>
      </c>
      <c r="BT62" s="354" t="s">
        <v>430</v>
      </c>
      <c r="BU62" s="430"/>
      <c r="BV62" s="374" t="s">
        <v>555</v>
      </c>
    </row>
    <row r="63" spans="1:74" s="428" customFormat="1" x14ac:dyDescent="0.25">
      <c r="A63" s="345" t="s">
        <v>7492</v>
      </c>
      <c r="B63" s="373"/>
      <c r="C63" s="719">
        <v>43669</v>
      </c>
      <c r="D63" s="373"/>
      <c r="E63" s="346">
        <v>119.79</v>
      </c>
      <c r="F63" s="373"/>
      <c r="G63" s="347">
        <v>1419.8155999999999</v>
      </c>
      <c r="H63" s="374"/>
      <c r="I63" s="348">
        <v>8.2199999999999999E-3</v>
      </c>
      <c r="J63" s="348">
        <v>5.34</v>
      </c>
      <c r="K63" s="348">
        <v>8.2199999999999999E-3</v>
      </c>
      <c r="L63" s="348">
        <v>8.6599999999999993E-3</v>
      </c>
      <c r="M63" s="362"/>
      <c r="N63" s="350">
        <v>5.1627999999999998</v>
      </c>
      <c r="O63" s="348">
        <v>5.0355999999999996</v>
      </c>
      <c r="P63" s="348">
        <v>5.0038</v>
      </c>
      <c r="Q63" s="348">
        <v>5.0468000000000002</v>
      </c>
      <c r="R63" s="348">
        <v>5.1226000000000003</v>
      </c>
      <c r="S63" s="348">
        <v>5.1817000000000002</v>
      </c>
      <c r="T63" s="348">
        <v>5.1603000000000003</v>
      </c>
      <c r="U63" s="354">
        <v>5.2046999999999999</v>
      </c>
      <c r="V63" s="348">
        <v>5.2927</v>
      </c>
      <c r="W63" s="348">
        <v>5.7438000000000002</v>
      </c>
      <c r="X63" s="348">
        <v>6.0804</v>
      </c>
      <c r="Y63" s="375">
        <v>5.6210000000000004</v>
      </c>
      <c r="Z63" s="348" t="s">
        <v>430</v>
      </c>
      <c r="AA63" s="348">
        <v>5.1444000000000001</v>
      </c>
      <c r="AB63" s="348">
        <v>5.1563999999999997</v>
      </c>
      <c r="AC63" s="348">
        <v>5.1645000000000003</v>
      </c>
      <c r="AD63" s="348">
        <v>5.2558999999999996</v>
      </c>
      <c r="AE63" s="348">
        <v>5.0338000000000003</v>
      </c>
      <c r="AF63" s="348">
        <v>5.0880999999999998</v>
      </c>
      <c r="AG63" s="569"/>
      <c r="AH63" s="346">
        <v>2</v>
      </c>
      <c r="AI63" s="346">
        <v>2</v>
      </c>
      <c r="AJ63" s="346">
        <v>2</v>
      </c>
      <c r="AK63" s="346">
        <v>3</v>
      </c>
      <c r="AL63" s="346">
        <v>3</v>
      </c>
      <c r="AM63" s="346">
        <v>6</v>
      </c>
      <c r="AN63" s="346">
        <v>7</v>
      </c>
      <c r="AO63" s="572">
        <v>7</v>
      </c>
      <c r="AP63" s="346">
        <v>8</v>
      </c>
      <c r="AQ63" s="346">
        <v>6</v>
      </c>
      <c r="AR63" s="346">
        <v>7</v>
      </c>
      <c r="AS63" s="346">
        <v>7</v>
      </c>
      <c r="AT63" s="346" t="s">
        <v>430</v>
      </c>
      <c r="AU63" s="346">
        <v>5</v>
      </c>
      <c r="AV63" s="346">
        <v>6</v>
      </c>
      <c r="AW63" s="346">
        <v>7</v>
      </c>
      <c r="AX63" s="346">
        <v>7</v>
      </c>
      <c r="AY63" s="346">
        <v>3</v>
      </c>
      <c r="AZ63" s="584"/>
      <c r="BA63" s="467">
        <v>4.16</v>
      </c>
      <c r="BB63" s="348" t="s">
        <v>430</v>
      </c>
      <c r="BC63" s="348" t="s">
        <v>430</v>
      </c>
      <c r="BD63" s="348" t="s">
        <v>430</v>
      </c>
      <c r="BE63" s="375" t="s">
        <v>430</v>
      </c>
      <c r="BF63" s="375">
        <v>95.84</v>
      </c>
      <c r="BG63" s="374"/>
      <c r="BH63" s="594">
        <v>95.84</v>
      </c>
      <c r="BI63" s="348" t="s">
        <v>430</v>
      </c>
      <c r="BJ63" s="348" t="s">
        <v>430</v>
      </c>
      <c r="BK63" s="348" t="s">
        <v>430</v>
      </c>
      <c r="BL63" s="348" t="s">
        <v>430</v>
      </c>
      <c r="BM63" s="375" t="s">
        <v>430</v>
      </c>
      <c r="BN63" s="375" t="s">
        <v>430</v>
      </c>
      <c r="BO63" s="375">
        <v>4.16</v>
      </c>
      <c r="BP63" s="375" t="s">
        <v>430</v>
      </c>
      <c r="BQ63" s="375" t="s">
        <v>430</v>
      </c>
      <c r="BR63" s="466"/>
      <c r="BS63" s="373" t="s">
        <v>430</v>
      </c>
      <c r="BT63" s="354" t="s">
        <v>430</v>
      </c>
      <c r="BU63" s="430"/>
      <c r="BV63" s="374" t="s">
        <v>555</v>
      </c>
    </row>
    <row r="64" spans="1:74" s="428" customFormat="1" x14ac:dyDescent="0.25">
      <c r="A64" s="345" t="s">
        <v>7493</v>
      </c>
      <c r="B64" s="373"/>
      <c r="C64" s="719">
        <v>45751</v>
      </c>
      <c r="D64" s="373"/>
      <c r="E64" s="346">
        <v>111.18</v>
      </c>
      <c r="F64" s="373"/>
      <c r="G64" s="347">
        <v>10.7379</v>
      </c>
      <c r="H64" s="374"/>
      <c r="I64" s="348">
        <v>0.01</v>
      </c>
      <c r="J64" s="348">
        <v>5.29</v>
      </c>
      <c r="K64" s="348" t="s">
        <v>430</v>
      </c>
      <c r="L64" s="348">
        <v>0.01</v>
      </c>
      <c r="M64" s="362"/>
      <c r="N64" s="350">
        <v>4.7595000000000001</v>
      </c>
      <c r="O64" s="348">
        <v>4.8741000000000003</v>
      </c>
      <c r="P64" s="348">
        <v>4.8605</v>
      </c>
      <c r="Q64" s="348">
        <v>4.9381000000000004</v>
      </c>
      <c r="R64" s="348">
        <v>5.0103</v>
      </c>
      <c r="S64" s="348">
        <v>5.0666000000000002</v>
      </c>
      <c r="T64" s="348">
        <v>5.0414000000000003</v>
      </c>
      <c r="U64" s="354">
        <v>5.0831999999999997</v>
      </c>
      <c r="V64" s="348">
        <v>5.1837999999999997</v>
      </c>
      <c r="W64" s="348" t="s">
        <v>430</v>
      </c>
      <c r="X64" s="348" t="s">
        <v>430</v>
      </c>
      <c r="Y64" s="375" t="s">
        <v>430</v>
      </c>
      <c r="Z64" s="348" t="s">
        <v>430</v>
      </c>
      <c r="AA64" s="348">
        <v>5.0208000000000004</v>
      </c>
      <c r="AB64" s="348">
        <v>5.0347</v>
      </c>
      <c r="AC64" s="348">
        <v>5.0407000000000002</v>
      </c>
      <c r="AD64" s="348">
        <v>5.1334</v>
      </c>
      <c r="AE64" s="348">
        <v>4.9244000000000003</v>
      </c>
      <c r="AF64" s="348">
        <v>5.3788</v>
      </c>
      <c r="AG64" s="569"/>
      <c r="AH64" s="346">
        <v>18</v>
      </c>
      <c r="AI64" s="346">
        <v>13</v>
      </c>
      <c r="AJ64" s="346">
        <v>13</v>
      </c>
      <c r="AK64" s="346">
        <v>11</v>
      </c>
      <c r="AL64" s="346">
        <v>11</v>
      </c>
      <c r="AM64" s="346">
        <v>12</v>
      </c>
      <c r="AN64" s="346">
        <v>12</v>
      </c>
      <c r="AO64" s="572">
        <v>14</v>
      </c>
      <c r="AP64" s="346">
        <v>14</v>
      </c>
      <c r="AQ64" s="346" t="s">
        <v>430</v>
      </c>
      <c r="AR64" s="346" t="s">
        <v>430</v>
      </c>
      <c r="AS64" s="346" t="s">
        <v>430</v>
      </c>
      <c r="AT64" s="346" t="s">
        <v>430</v>
      </c>
      <c r="AU64" s="346">
        <v>13</v>
      </c>
      <c r="AV64" s="346">
        <v>14</v>
      </c>
      <c r="AW64" s="346">
        <v>12</v>
      </c>
      <c r="AX64" s="346">
        <v>14</v>
      </c>
      <c r="AY64" s="346">
        <v>11</v>
      </c>
      <c r="AZ64" s="584"/>
      <c r="BA64" s="467">
        <v>0.9</v>
      </c>
      <c r="BB64" s="348" t="s">
        <v>430</v>
      </c>
      <c r="BC64" s="348" t="s">
        <v>430</v>
      </c>
      <c r="BD64" s="348" t="s">
        <v>430</v>
      </c>
      <c r="BE64" s="375" t="s">
        <v>430</v>
      </c>
      <c r="BF64" s="375">
        <v>99.1</v>
      </c>
      <c r="BG64" s="374"/>
      <c r="BH64" s="594">
        <v>99.1</v>
      </c>
      <c r="BI64" s="348" t="s">
        <v>430</v>
      </c>
      <c r="BJ64" s="348" t="s">
        <v>430</v>
      </c>
      <c r="BK64" s="348" t="s">
        <v>430</v>
      </c>
      <c r="BL64" s="348" t="s">
        <v>430</v>
      </c>
      <c r="BM64" s="375" t="s">
        <v>430</v>
      </c>
      <c r="BN64" s="375" t="s">
        <v>430</v>
      </c>
      <c r="BO64" s="375">
        <v>0.9</v>
      </c>
      <c r="BP64" s="375" t="s">
        <v>430</v>
      </c>
      <c r="BQ64" s="375" t="s">
        <v>430</v>
      </c>
      <c r="BR64" s="466"/>
      <c r="BS64" s="373" t="s">
        <v>430</v>
      </c>
      <c r="BT64" s="354" t="s">
        <v>430</v>
      </c>
      <c r="BU64" s="430"/>
      <c r="BV64" s="374" t="s">
        <v>555</v>
      </c>
    </row>
    <row r="65" spans="1:74" s="428" customFormat="1" x14ac:dyDescent="0.25">
      <c r="A65" s="345" t="s">
        <v>7494</v>
      </c>
      <c r="B65" s="373"/>
      <c r="C65" s="719">
        <v>43802</v>
      </c>
      <c r="D65" s="373"/>
      <c r="E65" s="346">
        <v>99.45</v>
      </c>
      <c r="F65" s="373"/>
      <c r="G65" s="347">
        <v>1390.2304999999999</v>
      </c>
      <c r="H65" s="374"/>
      <c r="I65" s="348">
        <v>8.2199999999999999E-3</v>
      </c>
      <c r="J65" s="348">
        <v>5.13</v>
      </c>
      <c r="K65" s="348">
        <v>8.2199999999999999E-3</v>
      </c>
      <c r="L65" s="348">
        <v>8.2199999999999999E-3</v>
      </c>
      <c r="M65" s="362"/>
      <c r="N65" s="350">
        <v>4.8682999999999996</v>
      </c>
      <c r="O65" s="348">
        <v>4.8616999999999999</v>
      </c>
      <c r="P65" s="348">
        <v>4.7504</v>
      </c>
      <c r="Q65" s="348">
        <v>4.7152000000000003</v>
      </c>
      <c r="R65" s="348">
        <v>4.8179999999999996</v>
      </c>
      <c r="S65" s="348">
        <v>4.9672000000000001</v>
      </c>
      <c r="T65" s="348">
        <v>4.9682000000000004</v>
      </c>
      <c r="U65" s="354">
        <v>5.0377000000000001</v>
      </c>
      <c r="V65" s="348">
        <v>5.1486000000000001</v>
      </c>
      <c r="W65" s="348">
        <v>5.6577000000000002</v>
      </c>
      <c r="X65" s="348">
        <v>6.0210999999999997</v>
      </c>
      <c r="Y65" s="375">
        <v>5.6041999999999996</v>
      </c>
      <c r="Z65" s="348" t="s">
        <v>430</v>
      </c>
      <c r="AA65" s="348">
        <v>4.9273999999999996</v>
      </c>
      <c r="AB65" s="348">
        <v>4.9554</v>
      </c>
      <c r="AC65" s="348">
        <v>4.9865000000000004</v>
      </c>
      <c r="AD65" s="348">
        <v>5.0968999999999998</v>
      </c>
      <c r="AE65" s="348">
        <v>4.7070999999999996</v>
      </c>
      <c r="AF65" s="348">
        <v>5.0414000000000003</v>
      </c>
      <c r="AG65" s="569"/>
      <c r="AH65" s="346">
        <v>16</v>
      </c>
      <c r="AI65" s="346">
        <v>15</v>
      </c>
      <c r="AJ65" s="346">
        <v>18</v>
      </c>
      <c r="AK65" s="346">
        <v>18</v>
      </c>
      <c r="AL65" s="346">
        <v>17</v>
      </c>
      <c r="AM65" s="346">
        <v>17</v>
      </c>
      <c r="AN65" s="346">
        <v>16</v>
      </c>
      <c r="AO65" s="572">
        <v>16</v>
      </c>
      <c r="AP65" s="346">
        <v>16</v>
      </c>
      <c r="AQ65" s="346">
        <v>14</v>
      </c>
      <c r="AR65" s="346">
        <v>14</v>
      </c>
      <c r="AS65" s="346">
        <v>9</v>
      </c>
      <c r="AT65" s="346" t="s">
        <v>430</v>
      </c>
      <c r="AU65" s="346">
        <v>16</v>
      </c>
      <c r="AV65" s="346">
        <v>16</v>
      </c>
      <c r="AW65" s="346">
        <v>16</v>
      </c>
      <c r="AX65" s="346">
        <v>16</v>
      </c>
      <c r="AY65" s="346">
        <v>18</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555</v>
      </c>
    </row>
    <row r="66" spans="1:74" s="428" customFormat="1" x14ac:dyDescent="0.25">
      <c r="A66" s="345" t="s">
        <v>7495</v>
      </c>
      <c r="B66" s="373"/>
      <c r="C66" s="719">
        <v>44580</v>
      </c>
      <c r="D66" s="373"/>
      <c r="E66" s="346">
        <v>74.84</v>
      </c>
      <c r="F66" s="373"/>
      <c r="G66" s="347">
        <v>1297.4951000000001</v>
      </c>
      <c r="H66" s="374"/>
      <c r="I66" s="890">
        <v>2.7399999999999998E-3</v>
      </c>
      <c r="J66" s="890">
        <v>5.42</v>
      </c>
      <c r="K66" s="890">
        <v>0</v>
      </c>
      <c r="L66" s="890">
        <v>2.7399999999999998E-3</v>
      </c>
      <c r="M66" s="362"/>
      <c r="N66" s="350">
        <v>4.9377000000000004</v>
      </c>
      <c r="O66" s="348">
        <v>4.8874000000000004</v>
      </c>
      <c r="P66" s="348">
        <v>4.8635999999999999</v>
      </c>
      <c r="Q66" s="348">
        <v>4.9063999999999997</v>
      </c>
      <c r="R66" s="348">
        <v>5.0309999999999997</v>
      </c>
      <c r="S66" s="348">
        <v>5.0757000000000003</v>
      </c>
      <c r="T66" s="348">
        <v>5.0301</v>
      </c>
      <c r="U66" s="354">
        <v>5.0838000000000001</v>
      </c>
      <c r="V66" s="348">
        <v>5.1994999999999996</v>
      </c>
      <c r="W66" s="348">
        <v>5.7141000000000002</v>
      </c>
      <c r="X66" s="348">
        <v>6.0651000000000002</v>
      </c>
      <c r="Y66" s="375" t="s">
        <v>430</v>
      </c>
      <c r="Z66" s="348" t="s">
        <v>430</v>
      </c>
      <c r="AA66" s="348">
        <v>5.0301999999999998</v>
      </c>
      <c r="AB66" s="348">
        <v>5.0471000000000004</v>
      </c>
      <c r="AC66" s="348">
        <v>5.0381</v>
      </c>
      <c r="AD66" s="348">
        <v>5.1383000000000001</v>
      </c>
      <c r="AE66" s="348">
        <v>4.8947000000000003</v>
      </c>
      <c r="AF66" s="348">
        <v>5.8681000000000001</v>
      </c>
      <c r="AG66" s="569"/>
      <c r="AH66" s="346">
        <v>13</v>
      </c>
      <c r="AI66" s="346">
        <v>12</v>
      </c>
      <c r="AJ66" s="346">
        <v>12</v>
      </c>
      <c r="AK66" s="346">
        <v>13</v>
      </c>
      <c r="AL66" s="346">
        <v>10</v>
      </c>
      <c r="AM66" s="346">
        <v>11</v>
      </c>
      <c r="AN66" s="346">
        <v>13</v>
      </c>
      <c r="AO66" s="572">
        <v>13</v>
      </c>
      <c r="AP66" s="346">
        <v>13</v>
      </c>
      <c r="AQ66" s="346">
        <v>10</v>
      </c>
      <c r="AR66" s="346">
        <v>10</v>
      </c>
      <c r="AS66" s="346" t="s">
        <v>430</v>
      </c>
      <c r="AT66" s="346" t="s">
        <v>430</v>
      </c>
      <c r="AU66" s="346">
        <v>11</v>
      </c>
      <c r="AV66" s="346">
        <v>12</v>
      </c>
      <c r="AW66" s="346">
        <v>13</v>
      </c>
      <c r="AX66" s="346">
        <v>13</v>
      </c>
      <c r="AY66" s="346">
        <v>13</v>
      </c>
      <c r="AZ66" s="584"/>
      <c r="BA66" s="467">
        <v>2.94</v>
      </c>
      <c r="BB66" s="348" t="s">
        <v>430</v>
      </c>
      <c r="BC66" s="348" t="s">
        <v>430</v>
      </c>
      <c r="BD66" s="348" t="s">
        <v>430</v>
      </c>
      <c r="BE66" s="375" t="s">
        <v>430</v>
      </c>
      <c r="BF66" s="375">
        <v>97.06</v>
      </c>
      <c r="BG66" s="374"/>
      <c r="BH66" s="594">
        <v>97.06</v>
      </c>
      <c r="BI66" s="348" t="s">
        <v>430</v>
      </c>
      <c r="BJ66" s="348" t="s">
        <v>430</v>
      </c>
      <c r="BK66" s="348" t="s">
        <v>430</v>
      </c>
      <c r="BL66" s="348" t="s">
        <v>430</v>
      </c>
      <c r="BM66" s="375" t="s">
        <v>430</v>
      </c>
      <c r="BN66" s="375" t="s">
        <v>430</v>
      </c>
      <c r="BO66" s="375">
        <v>2.94</v>
      </c>
      <c r="BP66" s="375" t="s">
        <v>430</v>
      </c>
      <c r="BQ66" s="375" t="s">
        <v>430</v>
      </c>
      <c r="BR66" s="466"/>
      <c r="BS66" s="373" t="s">
        <v>430</v>
      </c>
      <c r="BT66" s="354" t="s">
        <v>430</v>
      </c>
      <c r="BU66" s="430"/>
      <c r="BV66" s="374" t="s">
        <v>555</v>
      </c>
    </row>
    <row r="67" spans="1:74" s="428" customFormat="1" x14ac:dyDescent="0.25">
      <c r="A67" s="345" t="s">
        <v>7496</v>
      </c>
      <c r="B67" s="373"/>
      <c r="C67" s="719">
        <v>43858</v>
      </c>
      <c r="D67" s="373"/>
      <c r="E67" s="346">
        <v>62.62</v>
      </c>
      <c r="F67" s="373"/>
      <c r="G67" s="347">
        <v>1396.4259999999999</v>
      </c>
      <c r="H67" s="374"/>
      <c r="I67" s="348">
        <v>2.7399999999999998E-3</v>
      </c>
      <c r="J67" s="348">
        <v>5.37</v>
      </c>
      <c r="K67" s="890">
        <v>2.7399999999999998E-3</v>
      </c>
      <c r="L67" s="348">
        <v>2.7399999999999998E-3</v>
      </c>
      <c r="M67" s="362"/>
      <c r="N67" s="350">
        <v>5.1839000000000004</v>
      </c>
      <c r="O67" s="348">
        <v>5.1391999999999998</v>
      </c>
      <c r="P67" s="348">
        <v>5.0663999999999998</v>
      </c>
      <c r="Q67" s="348">
        <v>5.1195000000000004</v>
      </c>
      <c r="R67" s="348">
        <v>5.1997999999999998</v>
      </c>
      <c r="S67" s="348">
        <v>5.8780000000000001</v>
      </c>
      <c r="T67" s="348">
        <v>5.5636000000000001</v>
      </c>
      <c r="U67" s="354">
        <v>5.5023</v>
      </c>
      <c r="V67" s="348">
        <v>5.5598999999999998</v>
      </c>
      <c r="W67" s="348">
        <v>5.9630999999999998</v>
      </c>
      <c r="X67" s="348">
        <v>6.2667000000000002</v>
      </c>
      <c r="Y67" s="375">
        <v>5.7995000000000001</v>
      </c>
      <c r="Z67" s="348" t="s">
        <v>430</v>
      </c>
      <c r="AA67" s="348">
        <v>5.1963999999999997</v>
      </c>
      <c r="AB67" s="348">
        <v>5.6391</v>
      </c>
      <c r="AC67" s="348">
        <v>5.4977</v>
      </c>
      <c r="AD67" s="348">
        <v>5.53</v>
      </c>
      <c r="AE67" s="348">
        <v>5.1075999999999997</v>
      </c>
      <c r="AF67" s="348">
        <v>5.2340999999999998</v>
      </c>
      <c r="AG67" s="569"/>
      <c r="AH67" s="346">
        <v>1</v>
      </c>
      <c r="AI67" s="346">
        <v>1</v>
      </c>
      <c r="AJ67" s="346">
        <v>1</v>
      </c>
      <c r="AK67" s="346">
        <v>1</v>
      </c>
      <c r="AL67" s="346">
        <v>2</v>
      </c>
      <c r="AM67" s="346">
        <v>1</v>
      </c>
      <c r="AN67" s="346">
        <v>1</v>
      </c>
      <c r="AO67" s="572">
        <v>1</v>
      </c>
      <c r="AP67" s="346">
        <v>1</v>
      </c>
      <c r="AQ67" s="346">
        <v>1</v>
      </c>
      <c r="AR67" s="346">
        <v>1</v>
      </c>
      <c r="AS67" s="346">
        <v>1</v>
      </c>
      <c r="AT67" s="346" t="s">
        <v>430</v>
      </c>
      <c r="AU67" s="346">
        <v>2</v>
      </c>
      <c r="AV67" s="346">
        <v>1</v>
      </c>
      <c r="AW67" s="346">
        <v>1</v>
      </c>
      <c r="AX67" s="346">
        <v>1</v>
      </c>
      <c r="AY67" s="346">
        <v>1</v>
      </c>
      <c r="AZ67" s="584"/>
      <c r="BA67" s="467">
        <v>3.98</v>
      </c>
      <c r="BB67" s="348" t="s">
        <v>430</v>
      </c>
      <c r="BC67" s="348" t="s">
        <v>430</v>
      </c>
      <c r="BD67" s="348" t="s">
        <v>430</v>
      </c>
      <c r="BE67" s="375" t="s">
        <v>430</v>
      </c>
      <c r="BF67" s="375">
        <v>96.02</v>
      </c>
      <c r="BG67" s="374"/>
      <c r="BH67" s="594">
        <v>96.02</v>
      </c>
      <c r="BI67" s="348" t="s">
        <v>430</v>
      </c>
      <c r="BJ67" s="348" t="s">
        <v>430</v>
      </c>
      <c r="BK67" s="348" t="s">
        <v>430</v>
      </c>
      <c r="BL67" s="348" t="s">
        <v>430</v>
      </c>
      <c r="BM67" s="375" t="s">
        <v>430</v>
      </c>
      <c r="BN67" s="375" t="s">
        <v>430</v>
      </c>
      <c r="BO67" s="375">
        <v>3.98</v>
      </c>
      <c r="BP67" s="375" t="s">
        <v>430</v>
      </c>
      <c r="BQ67" s="375" t="s">
        <v>430</v>
      </c>
      <c r="BR67" s="466"/>
      <c r="BS67" s="373" t="s">
        <v>430</v>
      </c>
      <c r="BT67" s="354" t="s">
        <v>430</v>
      </c>
      <c r="BU67" s="430"/>
      <c r="BV67" s="374" t="s">
        <v>555</v>
      </c>
    </row>
    <row r="68" spans="1:74" s="428" customFormat="1" x14ac:dyDescent="0.25">
      <c r="A68" s="345" t="s">
        <v>7497</v>
      </c>
      <c r="B68" s="373"/>
      <c r="C68" s="719">
        <v>44799</v>
      </c>
      <c r="D68" s="373"/>
      <c r="E68" s="346">
        <v>62.06</v>
      </c>
      <c r="F68" s="373"/>
      <c r="G68" s="347">
        <v>1267.5353</v>
      </c>
      <c r="H68" s="374"/>
      <c r="I68" s="348">
        <v>8.2199999999999999E-3</v>
      </c>
      <c r="J68" s="348">
        <v>5.35</v>
      </c>
      <c r="K68" s="348">
        <v>7.7000000000000002E-3</v>
      </c>
      <c r="L68" s="348">
        <v>8.2000000000000007E-3</v>
      </c>
      <c r="M68" s="362"/>
      <c r="N68" s="350">
        <v>5.04</v>
      </c>
      <c r="O68" s="348">
        <v>4.9779999999999998</v>
      </c>
      <c r="P68" s="348">
        <v>4.9485999999999999</v>
      </c>
      <c r="Q68" s="348">
        <v>4.9725000000000001</v>
      </c>
      <c r="R68" s="348">
        <v>5.0669000000000004</v>
      </c>
      <c r="S68" s="348">
        <v>5.1893000000000002</v>
      </c>
      <c r="T68" s="348">
        <v>5.1985999999999999</v>
      </c>
      <c r="U68" s="354">
        <v>5.2230999999999996</v>
      </c>
      <c r="V68" s="348">
        <v>5.3075999999999999</v>
      </c>
      <c r="W68" s="348">
        <v>5.7108999999999996</v>
      </c>
      <c r="X68" s="348">
        <v>6.0670000000000002</v>
      </c>
      <c r="Y68" s="375" t="s">
        <v>430</v>
      </c>
      <c r="Z68" s="348" t="s">
        <v>430</v>
      </c>
      <c r="AA68" s="348">
        <v>5.0899000000000001</v>
      </c>
      <c r="AB68" s="348">
        <v>5.1616999999999997</v>
      </c>
      <c r="AC68" s="348">
        <v>5.1832000000000003</v>
      </c>
      <c r="AD68" s="348">
        <v>5.2640000000000002</v>
      </c>
      <c r="AE68" s="348">
        <v>4.9638999999999998</v>
      </c>
      <c r="AF68" s="348">
        <v>6.1581000000000001</v>
      </c>
      <c r="AG68" s="569"/>
      <c r="AH68" s="346">
        <v>7</v>
      </c>
      <c r="AI68" s="346">
        <v>9</v>
      </c>
      <c r="AJ68" s="346">
        <v>8</v>
      </c>
      <c r="AK68" s="346">
        <v>9</v>
      </c>
      <c r="AL68" s="346">
        <v>8</v>
      </c>
      <c r="AM68" s="346">
        <v>5</v>
      </c>
      <c r="AN68" s="346">
        <v>2</v>
      </c>
      <c r="AO68" s="572">
        <v>6</v>
      </c>
      <c r="AP68" s="346">
        <v>6</v>
      </c>
      <c r="AQ68" s="346">
        <v>11</v>
      </c>
      <c r="AR68" s="346">
        <v>9</v>
      </c>
      <c r="AS68" s="346" t="s">
        <v>430</v>
      </c>
      <c r="AT68" s="346" t="s">
        <v>430</v>
      </c>
      <c r="AU68" s="346">
        <v>10</v>
      </c>
      <c r="AV68" s="346">
        <v>5</v>
      </c>
      <c r="AW68" s="346">
        <v>6</v>
      </c>
      <c r="AX68" s="346">
        <v>6</v>
      </c>
      <c r="AY68" s="346">
        <v>9</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555</v>
      </c>
    </row>
    <row r="69" spans="1:74" s="428" customFormat="1" x14ac:dyDescent="0.25">
      <c r="A69" s="345" t="s">
        <v>7498</v>
      </c>
      <c r="B69" s="373"/>
      <c r="C69" s="719">
        <v>44900</v>
      </c>
      <c r="D69" s="373"/>
      <c r="E69" s="346">
        <v>56.28</v>
      </c>
      <c r="F69" s="373"/>
      <c r="G69" s="347">
        <v>12.5372</v>
      </c>
      <c r="H69" s="374"/>
      <c r="I69" s="348">
        <v>8.2199999999999999E-3</v>
      </c>
      <c r="J69" s="348">
        <v>5.15</v>
      </c>
      <c r="K69" s="348">
        <v>8.2199999999999999E-3</v>
      </c>
      <c r="L69" s="348">
        <v>8.2199999999999999E-3</v>
      </c>
      <c r="M69" s="362"/>
      <c r="N69" s="350">
        <v>4.6586999999999996</v>
      </c>
      <c r="O69" s="348">
        <v>4.7569999999999997</v>
      </c>
      <c r="P69" s="348">
        <v>4.7873000000000001</v>
      </c>
      <c r="Q69" s="348">
        <v>4.7916999999999996</v>
      </c>
      <c r="R69" s="348">
        <v>4.8564999999999996</v>
      </c>
      <c r="S69" s="348">
        <v>4.9923000000000002</v>
      </c>
      <c r="T69" s="348">
        <v>4.9538000000000002</v>
      </c>
      <c r="U69" s="354">
        <v>5.0004999999999997</v>
      </c>
      <c r="V69" s="348">
        <v>5.0959000000000003</v>
      </c>
      <c r="W69" s="348">
        <v>5.6890999999999998</v>
      </c>
      <c r="X69" s="348">
        <v>6.2127999999999997</v>
      </c>
      <c r="Y69" s="375" t="s">
        <v>430</v>
      </c>
      <c r="Z69" s="348" t="s">
        <v>430</v>
      </c>
      <c r="AA69" s="348">
        <v>4.9187000000000003</v>
      </c>
      <c r="AB69" s="348">
        <v>4.9542999999999999</v>
      </c>
      <c r="AC69" s="348">
        <v>4.9592000000000001</v>
      </c>
      <c r="AD69" s="348">
        <v>5.0594000000000001</v>
      </c>
      <c r="AE69" s="348">
        <v>4.7782</v>
      </c>
      <c r="AF69" s="348">
        <v>6.3186999999999998</v>
      </c>
      <c r="AG69" s="569"/>
      <c r="AH69" s="346">
        <v>20</v>
      </c>
      <c r="AI69" s="346">
        <v>19</v>
      </c>
      <c r="AJ69" s="346">
        <v>17</v>
      </c>
      <c r="AK69" s="346">
        <v>17</v>
      </c>
      <c r="AL69" s="346">
        <v>16</v>
      </c>
      <c r="AM69" s="346">
        <v>16</v>
      </c>
      <c r="AN69" s="346">
        <v>17</v>
      </c>
      <c r="AO69" s="572">
        <v>17</v>
      </c>
      <c r="AP69" s="346">
        <v>17</v>
      </c>
      <c r="AQ69" s="346">
        <v>13</v>
      </c>
      <c r="AR69" s="346">
        <v>2</v>
      </c>
      <c r="AS69" s="346" t="s">
        <v>430</v>
      </c>
      <c r="AT69" s="346" t="s">
        <v>430</v>
      </c>
      <c r="AU69" s="346">
        <v>17</v>
      </c>
      <c r="AV69" s="346">
        <v>17</v>
      </c>
      <c r="AW69" s="346">
        <v>17</v>
      </c>
      <c r="AX69" s="346">
        <v>17</v>
      </c>
      <c r="AY69" s="346">
        <v>17</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555</v>
      </c>
    </row>
    <row r="70" spans="1:74" s="428" customFormat="1" x14ac:dyDescent="0.25">
      <c r="A70" s="345" t="s">
        <v>7499</v>
      </c>
      <c r="B70" s="373"/>
      <c r="C70" s="719">
        <v>43654</v>
      </c>
      <c r="D70" s="373"/>
      <c r="E70" s="346">
        <v>26.61</v>
      </c>
      <c r="F70" s="373"/>
      <c r="G70" s="347">
        <v>1413.6773000000001</v>
      </c>
      <c r="H70" s="374"/>
      <c r="I70" s="890">
        <v>2.7399999999999998E-3</v>
      </c>
      <c r="J70" s="890">
        <v>5.48</v>
      </c>
      <c r="K70" s="890">
        <v>2.7399999999999998E-3</v>
      </c>
      <c r="L70" s="890">
        <v>2.7399999999999998E-3</v>
      </c>
      <c r="M70" s="362"/>
      <c r="N70" s="350">
        <v>4.9347000000000003</v>
      </c>
      <c r="O70" s="348">
        <v>4.8611000000000004</v>
      </c>
      <c r="P70" s="348">
        <v>4.8507999999999996</v>
      </c>
      <c r="Q70" s="348">
        <v>4.8840000000000003</v>
      </c>
      <c r="R70" s="348">
        <v>4.9543999999999997</v>
      </c>
      <c r="S70" s="348">
        <v>5.0606</v>
      </c>
      <c r="T70" s="348">
        <v>5.0787000000000004</v>
      </c>
      <c r="U70" s="354">
        <v>5.1188000000000002</v>
      </c>
      <c r="V70" s="348">
        <v>5.2186000000000003</v>
      </c>
      <c r="W70" s="348">
        <v>5.7004000000000001</v>
      </c>
      <c r="X70" s="348">
        <v>6.0561999999999996</v>
      </c>
      <c r="Y70" s="375">
        <v>5.5404</v>
      </c>
      <c r="Z70" s="348" t="s">
        <v>430</v>
      </c>
      <c r="AA70" s="348">
        <v>4.9987000000000004</v>
      </c>
      <c r="AB70" s="348">
        <v>5.0571000000000002</v>
      </c>
      <c r="AC70" s="348">
        <v>5.0734000000000004</v>
      </c>
      <c r="AD70" s="348">
        <v>5.1711999999999998</v>
      </c>
      <c r="AE70" s="348">
        <v>4.8752000000000004</v>
      </c>
      <c r="AF70" s="348">
        <v>4.9938000000000002</v>
      </c>
      <c r="AG70" s="569"/>
      <c r="AH70" s="346">
        <v>14</v>
      </c>
      <c r="AI70" s="346">
        <v>16</v>
      </c>
      <c r="AJ70" s="346">
        <v>14</v>
      </c>
      <c r="AK70" s="346">
        <v>16</v>
      </c>
      <c r="AL70" s="346">
        <v>14</v>
      </c>
      <c r="AM70" s="346">
        <v>13</v>
      </c>
      <c r="AN70" s="346">
        <v>11</v>
      </c>
      <c r="AO70" s="572">
        <v>11</v>
      </c>
      <c r="AP70" s="346">
        <v>11</v>
      </c>
      <c r="AQ70" s="346">
        <v>12</v>
      </c>
      <c r="AR70" s="346">
        <v>12</v>
      </c>
      <c r="AS70" s="346">
        <v>10</v>
      </c>
      <c r="AT70" s="346" t="s">
        <v>430</v>
      </c>
      <c r="AU70" s="346">
        <v>14</v>
      </c>
      <c r="AV70" s="346">
        <v>11</v>
      </c>
      <c r="AW70" s="346">
        <v>11</v>
      </c>
      <c r="AX70" s="346">
        <v>11</v>
      </c>
      <c r="AY70" s="346">
        <v>15</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7500</v>
      </c>
      <c r="B71" s="373"/>
      <c r="C71" s="719">
        <v>44846</v>
      </c>
      <c r="D71" s="373"/>
      <c r="E71" s="346">
        <v>22.63</v>
      </c>
      <c r="F71" s="373"/>
      <c r="G71" s="347">
        <v>1252.5277000000001</v>
      </c>
      <c r="H71" s="374"/>
      <c r="I71" s="348">
        <v>8.2199999999999999E-3</v>
      </c>
      <c r="J71" s="348">
        <v>4.91</v>
      </c>
      <c r="K71" s="348">
        <v>8.2199999999999999E-3</v>
      </c>
      <c r="L71" s="348">
        <v>8.2199999999999999E-3</v>
      </c>
      <c r="M71" s="362"/>
      <c r="N71" s="350">
        <v>4.8263999999999996</v>
      </c>
      <c r="O71" s="348">
        <v>4.7352999999999996</v>
      </c>
      <c r="P71" s="348">
        <v>4.7034000000000002</v>
      </c>
      <c r="Q71" s="348">
        <v>4.6486000000000001</v>
      </c>
      <c r="R71" s="348">
        <v>4.7527999999999997</v>
      </c>
      <c r="S71" s="348">
        <v>4.9382000000000001</v>
      </c>
      <c r="T71" s="348">
        <v>4.8921000000000001</v>
      </c>
      <c r="U71" s="354">
        <v>4.9344000000000001</v>
      </c>
      <c r="V71" s="348">
        <v>5.0452000000000004</v>
      </c>
      <c r="W71" s="348">
        <v>5.5343999999999998</v>
      </c>
      <c r="X71" s="348">
        <v>5.907</v>
      </c>
      <c r="Y71" s="375" t="s">
        <v>430</v>
      </c>
      <c r="Z71" s="348" t="s">
        <v>430</v>
      </c>
      <c r="AA71" s="348">
        <v>4.8331999999999997</v>
      </c>
      <c r="AB71" s="348">
        <v>4.9015000000000004</v>
      </c>
      <c r="AC71" s="348">
        <v>4.8868</v>
      </c>
      <c r="AD71" s="348">
        <v>4.9924999999999997</v>
      </c>
      <c r="AE71" s="348">
        <v>4.6430999999999996</v>
      </c>
      <c r="AF71" s="348">
        <v>6.0415999999999999</v>
      </c>
      <c r="AG71" s="569"/>
      <c r="AH71" s="346">
        <v>17</v>
      </c>
      <c r="AI71" s="346">
        <v>20</v>
      </c>
      <c r="AJ71" s="346">
        <v>20</v>
      </c>
      <c r="AK71" s="346">
        <v>20</v>
      </c>
      <c r="AL71" s="346">
        <v>19</v>
      </c>
      <c r="AM71" s="346">
        <v>18</v>
      </c>
      <c r="AN71" s="346">
        <v>18</v>
      </c>
      <c r="AO71" s="572">
        <v>19</v>
      </c>
      <c r="AP71" s="346">
        <v>19</v>
      </c>
      <c r="AQ71" s="346">
        <v>17</v>
      </c>
      <c r="AR71" s="346">
        <v>15</v>
      </c>
      <c r="AS71" s="346" t="s">
        <v>430</v>
      </c>
      <c r="AT71" s="346" t="s">
        <v>430</v>
      </c>
      <c r="AU71" s="346">
        <v>18</v>
      </c>
      <c r="AV71" s="346">
        <v>18</v>
      </c>
      <c r="AW71" s="346">
        <v>19</v>
      </c>
      <c r="AX71" s="346">
        <v>19</v>
      </c>
      <c r="AY71" s="346">
        <v>20</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555</v>
      </c>
    </row>
    <row r="72" spans="1:74" s="428" customFormat="1" x14ac:dyDescent="0.25">
      <c r="A72" s="345" t="s">
        <v>7501</v>
      </c>
      <c r="B72" s="373"/>
      <c r="C72" s="719">
        <v>43762</v>
      </c>
      <c r="D72" s="373"/>
      <c r="E72" s="346">
        <v>16.27</v>
      </c>
      <c r="F72" s="373"/>
      <c r="G72" s="347">
        <v>1387.9257</v>
      </c>
      <c r="H72" s="374"/>
      <c r="I72" s="890">
        <v>2.7399999999999998E-3</v>
      </c>
      <c r="J72" s="890">
        <v>5.48</v>
      </c>
      <c r="K72" s="890">
        <v>2.7399999999999998E-3</v>
      </c>
      <c r="L72" s="890">
        <v>2.7399999999999998E-3</v>
      </c>
      <c r="M72" s="362"/>
      <c r="N72" s="350">
        <v>4.7447999999999997</v>
      </c>
      <c r="O72" s="348">
        <v>4.7767999999999997</v>
      </c>
      <c r="P72" s="348">
        <v>4.7093999999999996</v>
      </c>
      <c r="Q72" s="348">
        <v>4.6859000000000002</v>
      </c>
      <c r="R72" s="348">
        <v>4.7717000000000001</v>
      </c>
      <c r="S72" s="348">
        <v>4.8841999999999999</v>
      </c>
      <c r="T72" s="348">
        <v>4.8918999999999997</v>
      </c>
      <c r="U72" s="354">
        <v>4.95</v>
      </c>
      <c r="V72" s="348">
        <v>5.0655999999999999</v>
      </c>
      <c r="W72" s="348">
        <v>5.5556999999999999</v>
      </c>
      <c r="X72" s="348">
        <v>5.8956</v>
      </c>
      <c r="Y72" s="375">
        <v>5.4836</v>
      </c>
      <c r="Z72" s="348" t="s">
        <v>430</v>
      </c>
      <c r="AA72" s="348">
        <v>4.7906000000000004</v>
      </c>
      <c r="AB72" s="348">
        <v>4.8718000000000004</v>
      </c>
      <c r="AC72" s="348">
        <v>4.9001000000000001</v>
      </c>
      <c r="AD72" s="348">
        <v>5.0102000000000002</v>
      </c>
      <c r="AE72" s="348">
        <v>4.6824000000000003</v>
      </c>
      <c r="AF72" s="348">
        <v>4.9326999999999996</v>
      </c>
      <c r="AG72" s="569"/>
      <c r="AH72" s="346">
        <v>19</v>
      </c>
      <c r="AI72" s="346">
        <v>18</v>
      </c>
      <c r="AJ72" s="346">
        <v>19</v>
      </c>
      <c r="AK72" s="346">
        <v>19</v>
      </c>
      <c r="AL72" s="346">
        <v>18</v>
      </c>
      <c r="AM72" s="346">
        <v>19</v>
      </c>
      <c r="AN72" s="346">
        <v>19</v>
      </c>
      <c r="AO72" s="572">
        <v>18</v>
      </c>
      <c r="AP72" s="346">
        <v>18</v>
      </c>
      <c r="AQ72" s="346">
        <v>16</v>
      </c>
      <c r="AR72" s="346">
        <v>16</v>
      </c>
      <c r="AS72" s="346">
        <v>11</v>
      </c>
      <c r="AT72" s="346" t="s">
        <v>430</v>
      </c>
      <c r="AU72" s="346">
        <v>19</v>
      </c>
      <c r="AV72" s="346">
        <v>19</v>
      </c>
      <c r="AW72" s="346">
        <v>18</v>
      </c>
      <c r="AX72" s="346">
        <v>18</v>
      </c>
      <c r="AY72" s="346">
        <v>19</v>
      </c>
      <c r="AZ72" s="584"/>
      <c r="BA72" s="467" t="s">
        <v>430</v>
      </c>
      <c r="BB72" s="348" t="s">
        <v>430</v>
      </c>
      <c r="BC72" s="348" t="s">
        <v>430</v>
      </c>
      <c r="BD72" s="348" t="s">
        <v>430</v>
      </c>
      <c r="BE72" s="375" t="s">
        <v>430</v>
      </c>
      <c r="BF72" s="375">
        <v>100</v>
      </c>
      <c r="BG72" s="374"/>
      <c r="BH72" s="594">
        <v>100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555</v>
      </c>
    </row>
    <row r="73" spans="1:74" x14ac:dyDescent="0.25">
      <c r="A73" s="318" t="s">
        <v>93</v>
      </c>
      <c r="B73" s="43"/>
      <c r="C73" s="720"/>
      <c r="D73" s="43"/>
      <c r="E73" s="51"/>
      <c r="F73" s="43"/>
      <c r="G73" s="55"/>
      <c r="H73" s="66"/>
      <c r="I73" s="59"/>
      <c r="J73" s="59"/>
      <c r="K73" s="59"/>
      <c r="L73" s="59"/>
      <c r="M73" s="258"/>
      <c r="N73" s="70">
        <v>4.9672999999999998</v>
      </c>
      <c r="O73" s="59">
        <v>4.9236000000000004</v>
      </c>
      <c r="P73" s="59">
        <v>4.8936999999999999</v>
      </c>
      <c r="Q73" s="59">
        <v>4.9230999999999998</v>
      </c>
      <c r="R73" s="59">
        <v>5.0166000000000004</v>
      </c>
      <c r="S73" s="59">
        <v>5.1332000000000004</v>
      </c>
      <c r="T73" s="59">
        <v>5.1021000000000001</v>
      </c>
      <c r="U73" s="88">
        <v>5.1474000000000002</v>
      </c>
      <c r="V73" s="59">
        <v>5.2453000000000003</v>
      </c>
      <c r="W73" s="59">
        <v>5.7199</v>
      </c>
      <c r="X73" s="59">
        <v>6.0795000000000003</v>
      </c>
      <c r="Y73" s="276">
        <v>5.6371000000000002</v>
      </c>
      <c r="Z73" s="59" t="s">
        <v>430</v>
      </c>
      <c r="AA73" s="59">
        <v>5.0503</v>
      </c>
      <c r="AB73" s="59">
        <v>5.0979000000000001</v>
      </c>
      <c r="AC73" s="59">
        <v>5.1024000000000003</v>
      </c>
      <c r="AD73" s="59">
        <v>5.1981999999999999</v>
      </c>
      <c r="AE73" s="59">
        <v>4.9119000000000002</v>
      </c>
      <c r="AF73" s="59">
        <v>5.4157999999999999</v>
      </c>
      <c r="AG73" s="553"/>
      <c r="AH73" s="51">
        <v>20</v>
      </c>
      <c r="AI73" s="51">
        <v>20</v>
      </c>
      <c r="AJ73" s="51">
        <v>20</v>
      </c>
      <c r="AK73" s="51">
        <v>20</v>
      </c>
      <c r="AL73" s="51">
        <v>19</v>
      </c>
      <c r="AM73" s="51">
        <v>19</v>
      </c>
      <c r="AN73" s="51">
        <v>19</v>
      </c>
      <c r="AO73" s="560">
        <v>19</v>
      </c>
      <c r="AP73" s="51">
        <v>19</v>
      </c>
      <c r="AQ73" s="51">
        <v>17</v>
      </c>
      <c r="AR73" s="51">
        <v>16</v>
      </c>
      <c r="AS73" s="51">
        <v>11</v>
      </c>
      <c r="AT73" s="51">
        <v>0</v>
      </c>
      <c r="AU73" s="51">
        <v>19</v>
      </c>
      <c r="AV73" s="51">
        <v>19</v>
      </c>
      <c r="AW73" s="51">
        <v>19</v>
      </c>
      <c r="AX73" s="51">
        <v>19</v>
      </c>
      <c r="AY73" s="51">
        <v>20</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259"/>
      <c r="N74" s="71">
        <v>5.1839000000000004</v>
      </c>
      <c r="O74" s="60">
        <v>5.1391999999999998</v>
      </c>
      <c r="P74" s="60">
        <v>5.0663999999999998</v>
      </c>
      <c r="Q74" s="60">
        <v>5.1195000000000004</v>
      </c>
      <c r="R74" s="60">
        <v>5.2355</v>
      </c>
      <c r="S74" s="60">
        <v>5.8780000000000001</v>
      </c>
      <c r="T74" s="60">
        <v>5.5636000000000001</v>
      </c>
      <c r="U74" s="89">
        <v>5.5023</v>
      </c>
      <c r="V74" s="60">
        <v>5.5598999999999998</v>
      </c>
      <c r="W74" s="60">
        <v>5.9630999999999998</v>
      </c>
      <c r="X74" s="60">
        <v>6.2667000000000002</v>
      </c>
      <c r="Y74" s="277">
        <v>5.7995000000000001</v>
      </c>
      <c r="Z74" s="60" t="s">
        <v>430</v>
      </c>
      <c r="AA74" s="60">
        <v>5.2047999999999996</v>
      </c>
      <c r="AB74" s="60">
        <v>5.6391</v>
      </c>
      <c r="AC74" s="60">
        <v>5.4977</v>
      </c>
      <c r="AD74" s="60">
        <v>5.53</v>
      </c>
      <c r="AE74" s="60">
        <v>5.1075999999999997</v>
      </c>
      <c r="AF74" s="60">
        <v>6.3186999999999998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259"/>
      <c r="N75" s="71">
        <v>4.6586999999999996</v>
      </c>
      <c r="O75" s="60">
        <v>4.7352999999999996</v>
      </c>
      <c r="P75" s="60">
        <v>4.7034000000000002</v>
      </c>
      <c r="Q75" s="60">
        <v>4.6486000000000001</v>
      </c>
      <c r="R75" s="60">
        <v>4.7527999999999997</v>
      </c>
      <c r="S75" s="60">
        <v>4.8841999999999999</v>
      </c>
      <c r="T75" s="60">
        <v>4.8918999999999997</v>
      </c>
      <c r="U75" s="89">
        <v>4.9344000000000001</v>
      </c>
      <c r="V75" s="60">
        <v>5.0452000000000004</v>
      </c>
      <c r="W75" s="60">
        <v>5.5343999999999998</v>
      </c>
      <c r="X75" s="60">
        <v>5.8956</v>
      </c>
      <c r="Y75" s="277">
        <v>5.4836</v>
      </c>
      <c r="Z75" s="60" t="s">
        <v>430</v>
      </c>
      <c r="AA75" s="60">
        <v>4.7906000000000004</v>
      </c>
      <c r="AB75" s="60">
        <v>4.8718000000000004</v>
      </c>
      <c r="AC75" s="60">
        <v>4.8868</v>
      </c>
      <c r="AD75" s="60">
        <v>4.9924999999999997</v>
      </c>
      <c r="AE75" s="60">
        <v>4.6430999999999996</v>
      </c>
      <c r="AF75" s="60">
        <v>4.9326999999999996</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262"/>
      <c r="N76" s="72">
        <v>4.9933500000000004</v>
      </c>
      <c r="O76" s="61">
        <v>4.9246999999999996</v>
      </c>
      <c r="P76" s="61">
        <v>4.8981500000000002</v>
      </c>
      <c r="Q76" s="61">
        <v>4.9527000000000001</v>
      </c>
      <c r="R76" s="61">
        <v>5.03165</v>
      </c>
      <c r="S76" s="61">
        <v>5.1169000000000002</v>
      </c>
      <c r="T76" s="61">
        <v>5.1231</v>
      </c>
      <c r="U76" s="90">
        <v>5.1528</v>
      </c>
      <c r="V76" s="61">
        <v>5.2497999999999996</v>
      </c>
      <c r="W76" s="61">
        <v>5.7182000000000004</v>
      </c>
      <c r="X76" s="61">
        <v>6.0724999999999998</v>
      </c>
      <c r="Y76" s="279">
        <v>5.6460999999999997</v>
      </c>
      <c r="Z76" s="61" t="s">
        <v>430</v>
      </c>
      <c r="AA76" s="61">
        <v>5.0601000000000003</v>
      </c>
      <c r="AB76" s="61">
        <v>5.0702999999999996</v>
      </c>
      <c r="AC76" s="61">
        <v>5.0970000000000004</v>
      </c>
      <c r="AD76" s="61">
        <v>5.1878000000000002</v>
      </c>
      <c r="AE76" s="61">
        <v>4.9375999999999998</v>
      </c>
      <c r="AF76" s="61">
        <v>5.1644500000000004</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218</v>
      </c>
      <c r="B77" s="46"/>
      <c r="C77" s="723"/>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7502</v>
      </c>
      <c r="B78" s="373"/>
      <c r="C78" s="719">
        <v>43551</v>
      </c>
      <c r="D78" s="373"/>
      <c r="E78" s="346">
        <v>612.84</v>
      </c>
      <c r="F78" s="373"/>
      <c r="G78" s="347">
        <v>1434.3565000000001</v>
      </c>
      <c r="H78" s="374"/>
      <c r="I78" s="348">
        <v>1.115E-2</v>
      </c>
      <c r="J78" s="348">
        <v>5.32</v>
      </c>
      <c r="K78" s="890">
        <v>4.4900000000000001E-3</v>
      </c>
      <c r="L78" s="348">
        <v>1.115E-2</v>
      </c>
      <c r="M78" s="362"/>
      <c r="N78" s="350">
        <v>4.9781000000000004</v>
      </c>
      <c r="O78" s="348">
        <v>4.9089999999999998</v>
      </c>
      <c r="P78" s="348">
        <v>4.8948</v>
      </c>
      <c r="Q78" s="348">
        <v>4.9390000000000001</v>
      </c>
      <c r="R78" s="348">
        <v>5.0152000000000001</v>
      </c>
      <c r="S78" s="348">
        <v>5.0796000000000001</v>
      </c>
      <c r="T78" s="348">
        <v>5.0860000000000003</v>
      </c>
      <c r="U78" s="354">
        <v>5.1230000000000002</v>
      </c>
      <c r="V78" s="348">
        <v>5.2141000000000002</v>
      </c>
      <c r="W78" s="348">
        <v>5.6771000000000003</v>
      </c>
      <c r="X78" s="348">
        <v>6.0208000000000004</v>
      </c>
      <c r="Y78" s="375">
        <v>5.5673000000000004</v>
      </c>
      <c r="Z78" s="348" t="s">
        <v>430</v>
      </c>
      <c r="AA78" s="348">
        <v>5.0332999999999997</v>
      </c>
      <c r="AB78" s="348">
        <v>5.0766999999999998</v>
      </c>
      <c r="AC78" s="348">
        <v>5.0823999999999998</v>
      </c>
      <c r="AD78" s="348">
        <v>5.1703999999999999</v>
      </c>
      <c r="AE78" s="348">
        <v>4.9309000000000003</v>
      </c>
      <c r="AF78" s="348">
        <v>5.0048000000000004</v>
      </c>
      <c r="AG78" s="569"/>
      <c r="AH78" s="346">
        <v>7</v>
      </c>
      <c r="AI78" s="346">
        <v>8</v>
      </c>
      <c r="AJ78" s="346">
        <v>7</v>
      </c>
      <c r="AK78" s="346">
        <v>7</v>
      </c>
      <c r="AL78" s="346">
        <v>6</v>
      </c>
      <c r="AM78" s="346">
        <v>7</v>
      </c>
      <c r="AN78" s="346">
        <v>8</v>
      </c>
      <c r="AO78" s="572">
        <v>8</v>
      </c>
      <c r="AP78" s="346">
        <v>8</v>
      </c>
      <c r="AQ78" s="346">
        <v>7</v>
      </c>
      <c r="AR78" s="346">
        <v>8</v>
      </c>
      <c r="AS78" s="346">
        <v>8</v>
      </c>
      <c r="AT78" s="346" t="s">
        <v>430</v>
      </c>
      <c r="AU78" s="346">
        <v>7</v>
      </c>
      <c r="AV78" s="346">
        <v>7</v>
      </c>
      <c r="AW78" s="346">
        <v>8</v>
      </c>
      <c r="AX78" s="346">
        <v>8</v>
      </c>
      <c r="AY78" s="346">
        <v>7</v>
      </c>
      <c r="AZ78" s="584"/>
      <c r="BA78" s="467">
        <v>6.51</v>
      </c>
      <c r="BB78" s="348" t="s">
        <v>430</v>
      </c>
      <c r="BC78" s="348" t="s">
        <v>430</v>
      </c>
      <c r="BD78" s="348" t="s">
        <v>430</v>
      </c>
      <c r="BE78" s="375" t="s">
        <v>430</v>
      </c>
      <c r="BF78" s="375">
        <v>93.49</v>
      </c>
      <c r="BG78" s="374"/>
      <c r="BH78" s="594">
        <v>93.49</v>
      </c>
      <c r="BI78" s="348" t="s">
        <v>430</v>
      </c>
      <c r="BJ78" s="348" t="s">
        <v>430</v>
      </c>
      <c r="BK78" s="348" t="s">
        <v>430</v>
      </c>
      <c r="BL78" s="348" t="s">
        <v>430</v>
      </c>
      <c r="BM78" s="375" t="s">
        <v>430</v>
      </c>
      <c r="BN78" s="375" t="s">
        <v>430</v>
      </c>
      <c r="BO78" s="375">
        <v>6.51</v>
      </c>
      <c r="BP78" s="375" t="s">
        <v>430</v>
      </c>
      <c r="BQ78" s="375" t="s">
        <v>430</v>
      </c>
      <c r="BR78" s="466"/>
      <c r="BS78" s="373" t="s">
        <v>430</v>
      </c>
      <c r="BT78" s="354" t="s">
        <v>430</v>
      </c>
      <c r="BU78" s="430"/>
      <c r="BV78" s="374" t="s">
        <v>555</v>
      </c>
    </row>
    <row r="79" spans="1:74" s="428" customFormat="1" x14ac:dyDescent="0.25">
      <c r="A79" s="345" t="s">
        <v>7503</v>
      </c>
      <c r="B79" s="373"/>
      <c r="C79" s="719">
        <v>43838</v>
      </c>
      <c r="D79" s="373"/>
      <c r="E79" s="346">
        <v>591.32000000000005</v>
      </c>
      <c r="F79" s="373"/>
      <c r="G79" s="347">
        <v>1381.7054000000001</v>
      </c>
      <c r="H79" s="374"/>
      <c r="I79" s="890">
        <v>5.4799999999999996E-3</v>
      </c>
      <c r="J79" s="890">
        <v>5.4</v>
      </c>
      <c r="K79" s="890">
        <v>5.4799999999999996E-3</v>
      </c>
      <c r="L79" s="890">
        <v>5.4799999999999996E-3</v>
      </c>
      <c r="M79" s="362"/>
      <c r="N79" s="350">
        <v>4.9644000000000004</v>
      </c>
      <c r="O79" s="348">
        <v>4.9630999999999998</v>
      </c>
      <c r="P79" s="348">
        <v>4.9302000000000001</v>
      </c>
      <c r="Q79" s="348">
        <v>4.9561000000000002</v>
      </c>
      <c r="R79" s="348">
        <v>5.0503</v>
      </c>
      <c r="S79" s="348">
        <v>5.1371000000000002</v>
      </c>
      <c r="T79" s="348">
        <v>5.1266999999999996</v>
      </c>
      <c r="U79" s="354">
        <v>5.1746999999999996</v>
      </c>
      <c r="V79" s="348">
        <v>5.2648000000000001</v>
      </c>
      <c r="W79" s="348">
        <v>5.7325999999999997</v>
      </c>
      <c r="X79" s="348">
        <v>6.0763999999999996</v>
      </c>
      <c r="Y79" s="375">
        <v>5.6106999999999996</v>
      </c>
      <c r="Z79" s="348" t="s">
        <v>430</v>
      </c>
      <c r="AA79" s="348">
        <v>5.1242000000000001</v>
      </c>
      <c r="AB79" s="348">
        <v>5.1109999999999998</v>
      </c>
      <c r="AC79" s="348">
        <v>5.1284999999999998</v>
      </c>
      <c r="AD79" s="348">
        <v>5.2183000000000002</v>
      </c>
      <c r="AE79" s="348">
        <v>4.9592000000000001</v>
      </c>
      <c r="AF79" s="348">
        <v>5.0206999999999997</v>
      </c>
      <c r="AG79" s="569"/>
      <c r="AH79" s="346">
        <v>8</v>
      </c>
      <c r="AI79" s="346">
        <v>4</v>
      </c>
      <c r="AJ79" s="346">
        <v>5</v>
      </c>
      <c r="AK79" s="346">
        <v>5</v>
      </c>
      <c r="AL79" s="346">
        <v>5</v>
      </c>
      <c r="AM79" s="346">
        <v>4</v>
      </c>
      <c r="AN79" s="346">
        <v>4</v>
      </c>
      <c r="AO79" s="572">
        <v>4</v>
      </c>
      <c r="AP79" s="346">
        <v>4</v>
      </c>
      <c r="AQ79" s="346">
        <v>2</v>
      </c>
      <c r="AR79" s="346">
        <v>3</v>
      </c>
      <c r="AS79" s="346">
        <v>2</v>
      </c>
      <c r="AT79" s="346" t="s">
        <v>430</v>
      </c>
      <c r="AU79" s="346">
        <v>3</v>
      </c>
      <c r="AV79" s="346">
        <v>4</v>
      </c>
      <c r="AW79" s="346">
        <v>2</v>
      </c>
      <c r="AX79" s="346">
        <v>4</v>
      </c>
      <c r="AY79" s="346">
        <v>3</v>
      </c>
      <c r="AZ79" s="584"/>
      <c r="BA79" s="467">
        <v>5.91</v>
      </c>
      <c r="BB79" s="348" t="s">
        <v>430</v>
      </c>
      <c r="BC79" s="348" t="s">
        <v>430</v>
      </c>
      <c r="BD79" s="348" t="s">
        <v>430</v>
      </c>
      <c r="BE79" s="375" t="s">
        <v>430</v>
      </c>
      <c r="BF79" s="375">
        <v>94.09</v>
      </c>
      <c r="BG79" s="374"/>
      <c r="BH79" s="594">
        <v>94.09</v>
      </c>
      <c r="BI79" s="348" t="s">
        <v>430</v>
      </c>
      <c r="BJ79" s="348" t="s">
        <v>430</v>
      </c>
      <c r="BK79" s="348" t="s">
        <v>430</v>
      </c>
      <c r="BL79" s="348" t="s">
        <v>430</v>
      </c>
      <c r="BM79" s="375" t="s">
        <v>430</v>
      </c>
      <c r="BN79" s="375" t="s">
        <v>430</v>
      </c>
      <c r="BO79" s="375">
        <v>5.91</v>
      </c>
      <c r="BP79" s="375" t="s">
        <v>430</v>
      </c>
      <c r="BQ79" s="375" t="s">
        <v>430</v>
      </c>
      <c r="BR79" s="466"/>
      <c r="BS79" s="373" t="s">
        <v>430</v>
      </c>
      <c r="BT79" s="354" t="s">
        <v>430</v>
      </c>
      <c r="BU79" s="430"/>
      <c r="BV79" s="374" t="s">
        <v>555</v>
      </c>
    </row>
    <row r="80" spans="1:74" s="428" customFormat="1" x14ac:dyDescent="0.25">
      <c r="A80" s="345" t="s">
        <v>7504</v>
      </c>
      <c r="B80" s="373"/>
      <c r="C80" s="719">
        <v>43580</v>
      </c>
      <c r="D80" s="373"/>
      <c r="E80" s="346">
        <v>557.32000000000005</v>
      </c>
      <c r="F80" s="373"/>
      <c r="G80" s="347">
        <v>1434.9127000000001</v>
      </c>
      <c r="H80" s="374"/>
      <c r="I80" s="890">
        <v>2.7399999999999998E-3</v>
      </c>
      <c r="J80" s="890">
        <v>5.47</v>
      </c>
      <c r="K80" s="890">
        <v>2.7399999999999998E-3</v>
      </c>
      <c r="L80" s="890">
        <v>2.7399999999999998E-3</v>
      </c>
      <c r="M80" s="362"/>
      <c r="N80" s="350">
        <v>5.0347</v>
      </c>
      <c r="O80" s="348">
        <v>4.9783999999999997</v>
      </c>
      <c r="P80" s="348">
        <v>4.9489000000000001</v>
      </c>
      <c r="Q80" s="348">
        <v>4.9665999999999997</v>
      </c>
      <c r="R80" s="348">
        <v>5.0620000000000003</v>
      </c>
      <c r="S80" s="348">
        <v>5.1547000000000001</v>
      </c>
      <c r="T80" s="348">
        <v>5.1289999999999996</v>
      </c>
      <c r="U80" s="354">
        <v>5.1776999999999997</v>
      </c>
      <c r="V80" s="348">
        <v>5.2680999999999996</v>
      </c>
      <c r="W80" s="348">
        <v>5.7253999999999996</v>
      </c>
      <c r="X80" s="348">
        <v>6.0560999999999998</v>
      </c>
      <c r="Y80" s="375">
        <v>5.6052</v>
      </c>
      <c r="Z80" s="348" t="s">
        <v>430</v>
      </c>
      <c r="AA80" s="348">
        <v>5.0788000000000002</v>
      </c>
      <c r="AB80" s="348">
        <v>5.1262999999999996</v>
      </c>
      <c r="AC80" s="348">
        <v>5.1284999999999998</v>
      </c>
      <c r="AD80" s="348">
        <v>5.2237999999999998</v>
      </c>
      <c r="AE80" s="348">
        <v>4.9524999999999997</v>
      </c>
      <c r="AF80" s="348">
        <v>5.0660999999999996</v>
      </c>
      <c r="AG80" s="569"/>
      <c r="AH80" s="346">
        <v>4</v>
      </c>
      <c r="AI80" s="346">
        <v>3</v>
      </c>
      <c r="AJ80" s="346">
        <v>3</v>
      </c>
      <c r="AK80" s="346">
        <v>3</v>
      </c>
      <c r="AL80" s="346">
        <v>4</v>
      </c>
      <c r="AM80" s="346">
        <v>3</v>
      </c>
      <c r="AN80" s="346">
        <v>2</v>
      </c>
      <c r="AO80" s="572">
        <v>3</v>
      </c>
      <c r="AP80" s="346">
        <v>3</v>
      </c>
      <c r="AQ80" s="346">
        <v>3</v>
      </c>
      <c r="AR80" s="346">
        <v>4</v>
      </c>
      <c r="AS80" s="346">
        <v>3</v>
      </c>
      <c r="AT80" s="346" t="s">
        <v>430</v>
      </c>
      <c r="AU80" s="346">
        <v>5</v>
      </c>
      <c r="AV80" s="346">
        <v>3</v>
      </c>
      <c r="AW80" s="346">
        <v>2</v>
      </c>
      <c r="AX80" s="346">
        <v>3</v>
      </c>
      <c r="AY80" s="346">
        <v>4</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555</v>
      </c>
    </row>
    <row r="81" spans="1:74" s="428" customFormat="1" x14ac:dyDescent="0.25">
      <c r="A81" s="345" t="s">
        <v>7505</v>
      </c>
      <c r="B81" s="373"/>
      <c r="C81" s="719">
        <v>43670</v>
      </c>
      <c r="D81" s="373"/>
      <c r="E81" s="346">
        <v>443.64</v>
      </c>
      <c r="F81" s="373"/>
      <c r="G81" s="347">
        <v>1415.2668000000001</v>
      </c>
      <c r="H81" s="374"/>
      <c r="I81" s="348">
        <v>9.4999999999999998E-3</v>
      </c>
      <c r="J81" s="348">
        <v>5.2</v>
      </c>
      <c r="K81" s="348">
        <v>8.9999999999999993E-3</v>
      </c>
      <c r="L81" s="348">
        <v>9.4000000000000004E-3</v>
      </c>
      <c r="M81" s="362"/>
      <c r="N81" s="350">
        <v>5.0400999999999998</v>
      </c>
      <c r="O81" s="348">
        <v>4.9588999999999999</v>
      </c>
      <c r="P81" s="348">
        <v>4.9409000000000001</v>
      </c>
      <c r="Q81" s="348">
        <v>4.9527999999999999</v>
      </c>
      <c r="R81" s="348">
        <v>5.2119999999999997</v>
      </c>
      <c r="S81" s="348">
        <v>5.1753</v>
      </c>
      <c r="T81" s="348">
        <v>5.1283000000000003</v>
      </c>
      <c r="U81" s="354">
        <v>5.1626000000000003</v>
      </c>
      <c r="V81" s="348">
        <v>5.2586000000000004</v>
      </c>
      <c r="W81" s="348">
        <v>5.7061000000000002</v>
      </c>
      <c r="X81" s="348">
        <v>6.0366999999999997</v>
      </c>
      <c r="Y81" s="375">
        <v>5.6014999999999997</v>
      </c>
      <c r="Z81" s="348" t="s">
        <v>430</v>
      </c>
      <c r="AA81" s="348">
        <v>5.1811999999999996</v>
      </c>
      <c r="AB81" s="348">
        <v>5.1364999999999998</v>
      </c>
      <c r="AC81" s="348">
        <v>5.1226000000000003</v>
      </c>
      <c r="AD81" s="348">
        <v>5.2111000000000001</v>
      </c>
      <c r="AE81" s="348">
        <v>4.9420999999999999</v>
      </c>
      <c r="AF81" s="348">
        <v>5.0423</v>
      </c>
      <c r="AG81" s="569"/>
      <c r="AH81" s="346">
        <v>3</v>
      </c>
      <c r="AI81" s="346">
        <v>5</v>
      </c>
      <c r="AJ81" s="346">
        <v>4</v>
      </c>
      <c r="AK81" s="346">
        <v>6</v>
      </c>
      <c r="AL81" s="346">
        <v>1</v>
      </c>
      <c r="AM81" s="346">
        <v>2</v>
      </c>
      <c r="AN81" s="346">
        <v>3</v>
      </c>
      <c r="AO81" s="572">
        <v>5</v>
      </c>
      <c r="AP81" s="346">
        <v>5</v>
      </c>
      <c r="AQ81" s="346">
        <v>4</v>
      </c>
      <c r="AR81" s="346">
        <v>5</v>
      </c>
      <c r="AS81" s="346">
        <v>4</v>
      </c>
      <c r="AT81" s="346" t="s">
        <v>430</v>
      </c>
      <c r="AU81" s="346">
        <v>1</v>
      </c>
      <c r="AV81" s="346">
        <v>2</v>
      </c>
      <c r="AW81" s="346">
        <v>5</v>
      </c>
      <c r="AX81" s="346">
        <v>5</v>
      </c>
      <c r="AY81" s="346">
        <v>6</v>
      </c>
      <c r="AZ81" s="584"/>
      <c r="BA81" s="467">
        <v>4.5</v>
      </c>
      <c r="BB81" s="348" t="s">
        <v>430</v>
      </c>
      <c r="BC81" s="348" t="s">
        <v>430</v>
      </c>
      <c r="BD81" s="348" t="s">
        <v>430</v>
      </c>
      <c r="BE81" s="375" t="s">
        <v>430</v>
      </c>
      <c r="BF81" s="375">
        <v>95.5</v>
      </c>
      <c r="BG81" s="374"/>
      <c r="BH81" s="594">
        <v>95.5</v>
      </c>
      <c r="BI81" s="348" t="s">
        <v>430</v>
      </c>
      <c r="BJ81" s="348" t="s">
        <v>430</v>
      </c>
      <c r="BK81" s="348" t="s">
        <v>430</v>
      </c>
      <c r="BL81" s="348" t="s">
        <v>430</v>
      </c>
      <c r="BM81" s="375" t="s">
        <v>430</v>
      </c>
      <c r="BN81" s="375" t="s">
        <v>430</v>
      </c>
      <c r="BO81" s="375">
        <v>4.5</v>
      </c>
      <c r="BP81" s="375" t="s">
        <v>430</v>
      </c>
      <c r="BQ81" s="375" t="s">
        <v>430</v>
      </c>
      <c r="BR81" s="466"/>
      <c r="BS81" s="373" t="s">
        <v>430</v>
      </c>
      <c r="BT81" s="354" t="s">
        <v>430</v>
      </c>
      <c r="BU81" s="430"/>
      <c r="BV81" s="374" t="s">
        <v>555</v>
      </c>
    </row>
    <row r="82" spans="1:74" s="428" customFormat="1" x14ac:dyDescent="0.25">
      <c r="A82" s="345" t="s">
        <v>7506</v>
      </c>
      <c r="B82" s="373"/>
      <c r="C82" s="719">
        <v>44774</v>
      </c>
      <c r="D82" s="373"/>
      <c r="E82" s="346">
        <v>359.53</v>
      </c>
      <c r="F82" s="373"/>
      <c r="G82" s="347">
        <v>1264.9896000000001</v>
      </c>
      <c r="H82" s="374"/>
      <c r="I82" s="348">
        <v>8.2199999999999999E-3</v>
      </c>
      <c r="J82" s="348">
        <v>5.28</v>
      </c>
      <c r="K82" s="348">
        <v>8.2199999999999999E-3</v>
      </c>
      <c r="L82" s="348">
        <v>8.2199999999999999E-3</v>
      </c>
      <c r="M82" s="362"/>
      <c r="N82" s="350">
        <v>4.9405000000000001</v>
      </c>
      <c r="O82" s="348">
        <v>4.8532999999999999</v>
      </c>
      <c r="P82" s="348">
        <v>4.8132000000000001</v>
      </c>
      <c r="Q82" s="348">
        <v>4.8727999999999998</v>
      </c>
      <c r="R82" s="348">
        <v>4.9375</v>
      </c>
      <c r="S82" s="348">
        <v>5.0614999999999997</v>
      </c>
      <c r="T82" s="348">
        <v>5.0286999999999997</v>
      </c>
      <c r="U82" s="354">
        <v>5.0518999999999998</v>
      </c>
      <c r="V82" s="348">
        <v>5.1467000000000001</v>
      </c>
      <c r="W82" s="348">
        <v>5.6135999999999999</v>
      </c>
      <c r="X82" s="348">
        <v>5.9513999999999996</v>
      </c>
      <c r="Y82" s="375" t="s">
        <v>430</v>
      </c>
      <c r="Z82" s="348" t="s">
        <v>430</v>
      </c>
      <c r="AA82" s="348">
        <v>5.0564999999999998</v>
      </c>
      <c r="AB82" s="348">
        <v>5.0335999999999999</v>
      </c>
      <c r="AC82" s="348">
        <v>5.0209000000000001</v>
      </c>
      <c r="AD82" s="348">
        <v>5.1022999999999996</v>
      </c>
      <c r="AE82" s="348">
        <v>4.8564999999999996</v>
      </c>
      <c r="AF82" s="348">
        <v>5.9977</v>
      </c>
      <c r="AG82" s="569"/>
      <c r="AH82" s="346">
        <v>10</v>
      </c>
      <c r="AI82" s="346">
        <v>10</v>
      </c>
      <c r="AJ82" s="346">
        <v>10</v>
      </c>
      <c r="AK82" s="346">
        <v>10</v>
      </c>
      <c r="AL82" s="346">
        <v>12</v>
      </c>
      <c r="AM82" s="346">
        <v>9</v>
      </c>
      <c r="AN82" s="346">
        <v>9</v>
      </c>
      <c r="AO82" s="572">
        <v>11</v>
      </c>
      <c r="AP82" s="346">
        <v>11</v>
      </c>
      <c r="AQ82" s="346">
        <v>11</v>
      </c>
      <c r="AR82" s="346">
        <v>12</v>
      </c>
      <c r="AS82" s="346" t="s">
        <v>430</v>
      </c>
      <c r="AT82" s="346" t="s">
        <v>430</v>
      </c>
      <c r="AU82" s="346">
        <v>6</v>
      </c>
      <c r="AV82" s="346">
        <v>9</v>
      </c>
      <c r="AW82" s="346">
        <v>10</v>
      </c>
      <c r="AX82" s="346">
        <v>11</v>
      </c>
      <c r="AY82" s="346">
        <v>10</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555</v>
      </c>
    </row>
    <row r="83" spans="1:74" s="428" customFormat="1" x14ac:dyDescent="0.25">
      <c r="A83" s="345" t="s">
        <v>7507</v>
      </c>
      <c r="B83" s="373"/>
      <c r="C83" s="719">
        <v>43669</v>
      </c>
      <c r="D83" s="373"/>
      <c r="E83" s="346">
        <v>280.91000000000003</v>
      </c>
      <c r="F83" s="373"/>
      <c r="G83" s="347">
        <v>1410.3859</v>
      </c>
      <c r="H83" s="374"/>
      <c r="I83" s="890">
        <v>9.1199999999999996E-3</v>
      </c>
      <c r="J83" s="890">
        <v>5.3</v>
      </c>
      <c r="K83" s="890">
        <v>9.1199999999999996E-3</v>
      </c>
      <c r="L83" s="890">
        <v>9.1199999999999996E-3</v>
      </c>
      <c r="M83" s="362"/>
      <c r="N83" s="350">
        <v>4.9203000000000001</v>
      </c>
      <c r="O83" s="348">
        <v>4.8871000000000002</v>
      </c>
      <c r="P83" s="348">
        <v>4.9062000000000001</v>
      </c>
      <c r="Q83" s="348">
        <v>4.9577</v>
      </c>
      <c r="R83" s="348">
        <v>4.9715999999999996</v>
      </c>
      <c r="S83" s="348">
        <v>5.0065</v>
      </c>
      <c r="T83" s="348">
        <v>5.0178000000000003</v>
      </c>
      <c r="U83" s="354">
        <v>5.0926999999999998</v>
      </c>
      <c r="V83" s="348">
        <v>5.1973000000000003</v>
      </c>
      <c r="W83" s="348">
        <v>5.6763000000000003</v>
      </c>
      <c r="X83" s="348">
        <v>6.0144000000000002</v>
      </c>
      <c r="Y83" s="375">
        <v>5.5727000000000002</v>
      </c>
      <c r="Z83" s="348" t="s">
        <v>430</v>
      </c>
      <c r="AA83" s="348">
        <v>4.9924999999999997</v>
      </c>
      <c r="AB83" s="348">
        <v>4.9786000000000001</v>
      </c>
      <c r="AC83" s="348">
        <v>5.0385999999999997</v>
      </c>
      <c r="AD83" s="348">
        <v>5.1467999999999998</v>
      </c>
      <c r="AE83" s="348">
        <v>4.9459</v>
      </c>
      <c r="AF83" s="348">
        <v>4.9889999999999999</v>
      </c>
      <c r="AG83" s="569"/>
      <c r="AH83" s="346">
        <v>11</v>
      </c>
      <c r="AI83" s="346">
        <v>9</v>
      </c>
      <c r="AJ83" s="346">
        <v>6</v>
      </c>
      <c r="AK83" s="346">
        <v>4</v>
      </c>
      <c r="AL83" s="346">
        <v>10</v>
      </c>
      <c r="AM83" s="346">
        <v>12</v>
      </c>
      <c r="AN83" s="346">
        <v>10</v>
      </c>
      <c r="AO83" s="572">
        <v>9</v>
      </c>
      <c r="AP83" s="346">
        <v>9</v>
      </c>
      <c r="AQ83" s="346">
        <v>8</v>
      </c>
      <c r="AR83" s="346">
        <v>9</v>
      </c>
      <c r="AS83" s="346">
        <v>6</v>
      </c>
      <c r="AT83" s="346" t="s">
        <v>430</v>
      </c>
      <c r="AU83" s="346">
        <v>10</v>
      </c>
      <c r="AV83" s="346">
        <v>13</v>
      </c>
      <c r="AW83" s="346">
        <v>9</v>
      </c>
      <c r="AX83" s="346">
        <v>9</v>
      </c>
      <c r="AY83" s="346">
        <v>5</v>
      </c>
      <c r="AZ83" s="584"/>
      <c r="BA83" s="467">
        <v>4.9800000000000004</v>
      </c>
      <c r="BB83" s="348" t="s">
        <v>430</v>
      </c>
      <c r="BC83" s="348" t="s">
        <v>430</v>
      </c>
      <c r="BD83" s="348" t="s">
        <v>430</v>
      </c>
      <c r="BE83" s="375" t="s">
        <v>430</v>
      </c>
      <c r="BF83" s="375">
        <v>95.02</v>
      </c>
      <c r="BG83" s="374"/>
      <c r="BH83" s="594">
        <v>95.02</v>
      </c>
      <c r="BI83" s="348" t="s">
        <v>430</v>
      </c>
      <c r="BJ83" s="348" t="s">
        <v>430</v>
      </c>
      <c r="BK83" s="348" t="s">
        <v>430</v>
      </c>
      <c r="BL83" s="348" t="s">
        <v>430</v>
      </c>
      <c r="BM83" s="375" t="s">
        <v>430</v>
      </c>
      <c r="BN83" s="375" t="s">
        <v>430</v>
      </c>
      <c r="BO83" s="375">
        <v>4.9800000000000004</v>
      </c>
      <c r="BP83" s="375" t="s">
        <v>430</v>
      </c>
      <c r="BQ83" s="375" t="s">
        <v>430</v>
      </c>
      <c r="BR83" s="466"/>
      <c r="BS83" s="373" t="s">
        <v>430</v>
      </c>
      <c r="BT83" s="354" t="s">
        <v>430</v>
      </c>
      <c r="BU83" s="430"/>
      <c r="BV83" s="374" t="s">
        <v>555</v>
      </c>
    </row>
    <row r="84" spans="1:74" s="428" customFormat="1" x14ac:dyDescent="0.25">
      <c r="A84" s="345" t="s">
        <v>7508</v>
      </c>
      <c r="B84" s="373"/>
      <c r="C84" s="719">
        <v>45224</v>
      </c>
      <c r="D84" s="373"/>
      <c r="E84" s="346">
        <v>271.26</v>
      </c>
      <c r="F84" s="373"/>
      <c r="G84" s="347">
        <v>1175.1552999999999</v>
      </c>
      <c r="H84" s="374"/>
      <c r="I84" s="348">
        <v>2.7399999999999998E-3</v>
      </c>
      <c r="J84" s="348">
        <v>5.26</v>
      </c>
      <c r="K84" s="348">
        <v>2.7399999999999998E-3</v>
      </c>
      <c r="L84" s="348">
        <v>2.7399999999999998E-3</v>
      </c>
      <c r="M84" s="362"/>
      <c r="N84" s="350">
        <v>4.8365999999999998</v>
      </c>
      <c r="O84" s="348">
        <v>4.7861000000000002</v>
      </c>
      <c r="P84" s="348">
        <v>4.7938000000000001</v>
      </c>
      <c r="Q84" s="348">
        <v>4.8533999999999997</v>
      </c>
      <c r="R84" s="348">
        <v>4.9573</v>
      </c>
      <c r="S84" s="348">
        <v>5.0053000000000001</v>
      </c>
      <c r="T84" s="348">
        <v>4.9813000000000001</v>
      </c>
      <c r="U84" s="354">
        <v>5.0129000000000001</v>
      </c>
      <c r="V84" s="348">
        <v>5.1115000000000004</v>
      </c>
      <c r="W84" s="348">
        <v>5.5987</v>
      </c>
      <c r="X84" s="348" t="s">
        <v>430</v>
      </c>
      <c r="Y84" s="375" t="s">
        <v>430</v>
      </c>
      <c r="Z84" s="348" t="s">
        <v>430</v>
      </c>
      <c r="AA84" s="348">
        <v>4.9790999999999999</v>
      </c>
      <c r="AB84" s="348">
        <v>4.9904999999999999</v>
      </c>
      <c r="AC84" s="348">
        <v>4.9753999999999996</v>
      </c>
      <c r="AD84" s="348">
        <v>5.0648999999999997</v>
      </c>
      <c r="AE84" s="348">
        <v>4.8315999999999999</v>
      </c>
      <c r="AF84" s="348">
        <v>5.9276999999999997</v>
      </c>
      <c r="AG84" s="569"/>
      <c r="AH84" s="346">
        <v>13</v>
      </c>
      <c r="AI84" s="346">
        <v>15</v>
      </c>
      <c r="AJ84" s="346">
        <v>12</v>
      </c>
      <c r="AK84" s="346">
        <v>12</v>
      </c>
      <c r="AL84" s="346">
        <v>11</v>
      </c>
      <c r="AM84" s="346">
        <v>13</v>
      </c>
      <c r="AN84" s="346">
        <v>11</v>
      </c>
      <c r="AO84" s="572">
        <v>13</v>
      </c>
      <c r="AP84" s="346">
        <v>13</v>
      </c>
      <c r="AQ84" s="346">
        <v>13</v>
      </c>
      <c r="AR84" s="346" t="s">
        <v>430</v>
      </c>
      <c r="AS84" s="346" t="s">
        <v>430</v>
      </c>
      <c r="AT84" s="346" t="s">
        <v>430</v>
      </c>
      <c r="AU84" s="346">
        <v>11</v>
      </c>
      <c r="AV84" s="346">
        <v>10</v>
      </c>
      <c r="AW84" s="346">
        <v>13</v>
      </c>
      <c r="AX84" s="346">
        <v>13</v>
      </c>
      <c r="AY84" s="346">
        <v>13</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555</v>
      </c>
    </row>
    <row r="85" spans="1:74" s="428" customFormat="1" x14ac:dyDescent="0.25">
      <c r="A85" s="345" t="s">
        <v>7509</v>
      </c>
      <c r="B85" s="373"/>
      <c r="C85" s="719">
        <v>45848</v>
      </c>
      <c r="D85" s="373"/>
      <c r="E85" s="346">
        <v>254.22</v>
      </c>
      <c r="F85" s="373"/>
      <c r="G85" s="347">
        <v>1058.2581</v>
      </c>
      <c r="H85" s="374"/>
      <c r="I85" s="348">
        <v>0.01</v>
      </c>
      <c r="J85" s="348">
        <v>5.31</v>
      </c>
      <c r="K85" s="348">
        <v>0</v>
      </c>
      <c r="L85" s="348">
        <v>0</v>
      </c>
      <c r="M85" s="362"/>
      <c r="N85" s="350">
        <v>5.0259999999999998</v>
      </c>
      <c r="O85" s="348">
        <v>4.9135</v>
      </c>
      <c r="P85" s="348">
        <v>4.8628</v>
      </c>
      <c r="Q85" s="348">
        <v>4.9006999999999996</v>
      </c>
      <c r="R85" s="348">
        <v>4.9938000000000002</v>
      </c>
      <c r="S85" s="348">
        <v>5.0679999999999996</v>
      </c>
      <c r="T85" s="348">
        <v>5.0986000000000002</v>
      </c>
      <c r="U85" s="354">
        <v>5.1886999999999999</v>
      </c>
      <c r="V85" s="348">
        <v>5.2873000000000001</v>
      </c>
      <c r="W85" s="348" t="s">
        <v>430</v>
      </c>
      <c r="X85" s="348" t="s">
        <v>430</v>
      </c>
      <c r="Y85" s="375" t="s">
        <v>430</v>
      </c>
      <c r="Z85" s="348" t="s">
        <v>430</v>
      </c>
      <c r="AA85" s="348">
        <v>5.0178000000000003</v>
      </c>
      <c r="AB85" s="348">
        <v>5.0614999999999997</v>
      </c>
      <c r="AC85" s="348">
        <v>5.1254999999999997</v>
      </c>
      <c r="AD85" s="348">
        <v>5.2382</v>
      </c>
      <c r="AE85" s="348">
        <v>4.8902999999999999</v>
      </c>
      <c r="AF85" s="348">
        <v>5.3163999999999998</v>
      </c>
      <c r="AG85" s="569"/>
      <c r="AH85" s="346">
        <v>5</v>
      </c>
      <c r="AI85" s="346">
        <v>7</v>
      </c>
      <c r="AJ85" s="346">
        <v>9</v>
      </c>
      <c r="AK85" s="346">
        <v>9</v>
      </c>
      <c r="AL85" s="346">
        <v>8</v>
      </c>
      <c r="AM85" s="346">
        <v>8</v>
      </c>
      <c r="AN85" s="346">
        <v>7</v>
      </c>
      <c r="AO85" s="572">
        <v>2</v>
      </c>
      <c r="AP85" s="346">
        <v>2</v>
      </c>
      <c r="AQ85" s="346" t="s">
        <v>430</v>
      </c>
      <c r="AR85" s="346" t="s">
        <v>430</v>
      </c>
      <c r="AS85" s="346" t="s">
        <v>430</v>
      </c>
      <c r="AT85" s="346" t="s">
        <v>430</v>
      </c>
      <c r="AU85" s="346">
        <v>9</v>
      </c>
      <c r="AV85" s="346">
        <v>8</v>
      </c>
      <c r="AW85" s="346">
        <v>4</v>
      </c>
      <c r="AX85" s="346">
        <v>2</v>
      </c>
      <c r="AY85" s="346">
        <v>9</v>
      </c>
      <c r="AZ85" s="584"/>
      <c r="BA85" s="467">
        <v>3.54</v>
      </c>
      <c r="BB85" s="348" t="s">
        <v>430</v>
      </c>
      <c r="BC85" s="348" t="s">
        <v>430</v>
      </c>
      <c r="BD85" s="348" t="s">
        <v>430</v>
      </c>
      <c r="BE85" s="375" t="s">
        <v>430</v>
      </c>
      <c r="BF85" s="375">
        <v>96.46</v>
      </c>
      <c r="BG85" s="374"/>
      <c r="BH85" s="594">
        <v>96.46</v>
      </c>
      <c r="BI85" s="348" t="s">
        <v>430</v>
      </c>
      <c r="BJ85" s="348" t="s">
        <v>430</v>
      </c>
      <c r="BK85" s="348" t="s">
        <v>430</v>
      </c>
      <c r="BL85" s="348" t="s">
        <v>430</v>
      </c>
      <c r="BM85" s="375" t="s">
        <v>430</v>
      </c>
      <c r="BN85" s="375" t="s">
        <v>430</v>
      </c>
      <c r="BO85" s="375">
        <v>3.54</v>
      </c>
      <c r="BP85" s="375" t="s">
        <v>430</v>
      </c>
      <c r="BQ85" s="375" t="s">
        <v>430</v>
      </c>
      <c r="BR85" s="466"/>
      <c r="BS85" s="373" t="s">
        <v>430</v>
      </c>
      <c r="BT85" s="354" t="s">
        <v>430</v>
      </c>
      <c r="BU85" s="430"/>
      <c r="BV85" s="374" t="s">
        <v>555</v>
      </c>
    </row>
    <row r="86" spans="1:74" s="428" customFormat="1" x14ac:dyDescent="0.25">
      <c r="A86" s="345" t="s">
        <v>7510</v>
      </c>
      <c r="B86" s="373"/>
      <c r="C86" s="719">
        <v>46207</v>
      </c>
      <c r="D86" s="373"/>
      <c r="E86" s="346">
        <v>207.95</v>
      </c>
      <c r="F86" s="373"/>
      <c r="G86" s="347">
        <v>100.55719999999999</v>
      </c>
      <c r="H86" s="374"/>
      <c r="I86" s="348">
        <v>8.0000000000000002E-3</v>
      </c>
      <c r="J86" s="348">
        <v>5.26</v>
      </c>
      <c r="K86" s="348" t="s">
        <v>430</v>
      </c>
      <c r="L86" s="348">
        <v>0.01</v>
      </c>
      <c r="M86" s="362"/>
      <c r="N86" s="350">
        <v>4.8281999999999998</v>
      </c>
      <c r="O86" s="348">
        <v>4.7931999999999997</v>
      </c>
      <c r="P86" s="348">
        <v>4.7801</v>
      </c>
      <c r="Q86" s="348">
        <v>4.8235000000000001</v>
      </c>
      <c r="R86" s="348">
        <v>4.9005999999999998</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v>4.8079000000000001</v>
      </c>
      <c r="AF86" s="348">
        <v>5.0843999999999996</v>
      </c>
      <c r="AG86" s="569"/>
      <c r="AH86" s="346">
        <v>14</v>
      </c>
      <c r="AI86" s="346">
        <v>13</v>
      </c>
      <c r="AJ86" s="346">
        <v>14</v>
      </c>
      <c r="AK86" s="346">
        <v>14</v>
      </c>
      <c r="AL86" s="346">
        <v>14</v>
      </c>
      <c r="AM86" s="346" t="s">
        <v>430</v>
      </c>
      <c r="AN86" s="346" t="s">
        <v>430</v>
      </c>
      <c r="AO86" s="572" t="s">
        <v>430</v>
      </c>
      <c r="AP86" s="346" t="s">
        <v>430</v>
      </c>
      <c r="AQ86" s="346" t="s">
        <v>430</v>
      </c>
      <c r="AR86" s="346" t="s">
        <v>430</v>
      </c>
      <c r="AS86" s="346" t="s">
        <v>430</v>
      </c>
      <c r="AT86" s="346" t="s">
        <v>430</v>
      </c>
      <c r="AU86" s="346" t="s">
        <v>430</v>
      </c>
      <c r="AV86" s="346" t="s">
        <v>430</v>
      </c>
      <c r="AW86" s="346" t="s">
        <v>430</v>
      </c>
      <c r="AX86" s="346" t="s">
        <v>430</v>
      </c>
      <c r="AY86" s="346">
        <v>14</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555</v>
      </c>
    </row>
    <row r="87" spans="1:74" s="428" customFormat="1" x14ac:dyDescent="0.25">
      <c r="A87" s="345" t="s">
        <v>7511</v>
      </c>
      <c r="B87" s="373"/>
      <c r="C87" s="719">
        <v>43704</v>
      </c>
      <c r="D87" s="373"/>
      <c r="E87" s="346">
        <v>166.52</v>
      </c>
      <c r="F87" s="373"/>
      <c r="G87" s="347">
        <v>1408.1719000000001</v>
      </c>
      <c r="H87" s="374"/>
      <c r="I87" s="348">
        <v>2.7399999999999998E-3</v>
      </c>
      <c r="J87" s="348">
        <v>5.35</v>
      </c>
      <c r="K87" s="890">
        <v>2.7399999999999998E-3</v>
      </c>
      <c r="L87" s="348">
        <v>0.01</v>
      </c>
      <c r="M87" s="362"/>
      <c r="N87" s="350">
        <v>4.9462000000000002</v>
      </c>
      <c r="O87" s="348">
        <v>4.8480999999999996</v>
      </c>
      <c r="P87" s="348">
        <v>4.7843999999999998</v>
      </c>
      <c r="Q87" s="348">
        <v>4.8621999999999996</v>
      </c>
      <c r="R87" s="348">
        <v>4.9240000000000004</v>
      </c>
      <c r="S87" s="348">
        <v>5.0206999999999997</v>
      </c>
      <c r="T87" s="348">
        <v>4.9785000000000004</v>
      </c>
      <c r="U87" s="354">
        <v>5.0705</v>
      </c>
      <c r="V87" s="348">
        <v>5.1721000000000004</v>
      </c>
      <c r="W87" s="348">
        <v>5.6848000000000001</v>
      </c>
      <c r="X87" s="348">
        <v>6.0328999999999997</v>
      </c>
      <c r="Y87" s="375">
        <v>5.5904999999999996</v>
      </c>
      <c r="Z87" s="348" t="s">
        <v>430</v>
      </c>
      <c r="AA87" s="348">
        <v>4.9390000000000001</v>
      </c>
      <c r="AB87" s="348">
        <v>4.9878</v>
      </c>
      <c r="AC87" s="348">
        <v>4.9946999999999999</v>
      </c>
      <c r="AD87" s="348">
        <v>5.1211000000000002</v>
      </c>
      <c r="AE87" s="348">
        <v>4.8418000000000001</v>
      </c>
      <c r="AF87" s="348">
        <v>5.0357000000000003</v>
      </c>
      <c r="AG87" s="569"/>
      <c r="AH87" s="346">
        <v>9</v>
      </c>
      <c r="AI87" s="346">
        <v>11</v>
      </c>
      <c r="AJ87" s="346">
        <v>13</v>
      </c>
      <c r="AK87" s="346">
        <v>11</v>
      </c>
      <c r="AL87" s="346">
        <v>13</v>
      </c>
      <c r="AM87" s="346">
        <v>10</v>
      </c>
      <c r="AN87" s="346">
        <v>12</v>
      </c>
      <c r="AO87" s="572">
        <v>10</v>
      </c>
      <c r="AP87" s="346">
        <v>10</v>
      </c>
      <c r="AQ87" s="346">
        <v>6</v>
      </c>
      <c r="AR87" s="346">
        <v>6</v>
      </c>
      <c r="AS87" s="346">
        <v>5</v>
      </c>
      <c r="AT87" s="346" t="s">
        <v>430</v>
      </c>
      <c r="AU87" s="346">
        <v>13</v>
      </c>
      <c r="AV87" s="346">
        <v>12</v>
      </c>
      <c r="AW87" s="346">
        <v>11</v>
      </c>
      <c r="AX87" s="346">
        <v>10</v>
      </c>
      <c r="AY87" s="346">
        <v>11</v>
      </c>
      <c r="AZ87" s="584"/>
      <c r="BA87" s="467">
        <v>2.1</v>
      </c>
      <c r="BB87" s="348" t="s">
        <v>430</v>
      </c>
      <c r="BC87" s="348" t="s">
        <v>430</v>
      </c>
      <c r="BD87" s="348" t="s">
        <v>430</v>
      </c>
      <c r="BE87" s="375" t="s">
        <v>430</v>
      </c>
      <c r="BF87" s="375">
        <v>97.9</v>
      </c>
      <c r="BG87" s="374"/>
      <c r="BH87" s="594">
        <v>97.9</v>
      </c>
      <c r="BI87" s="348" t="s">
        <v>430</v>
      </c>
      <c r="BJ87" s="348" t="s">
        <v>430</v>
      </c>
      <c r="BK87" s="348" t="s">
        <v>430</v>
      </c>
      <c r="BL87" s="348" t="s">
        <v>430</v>
      </c>
      <c r="BM87" s="375" t="s">
        <v>430</v>
      </c>
      <c r="BN87" s="375" t="s">
        <v>430</v>
      </c>
      <c r="BO87" s="375">
        <v>2.1</v>
      </c>
      <c r="BP87" s="375" t="s">
        <v>430</v>
      </c>
      <c r="BQ87" s="375" t="s">
        <v>430</v>
      </c>
      <c r="BR87" s="466"/>
      <c r="BS87" s="373" t="s">
        <v>430</v>
      </c>
      <c r="BT87" s="354" t="s">
        <v>430</v>
      </c>
      <c r="BU87" s="430"/>
      <c r="BV87" s="374" t="s">
        <v>555</v>
      </c>
    </row>
    <row r="88" spans="1:74" s="428" customFormat="1" x14ac:dyDescent="0.25">
      <c r="A88" s="345" t="s">
        <v>7512</v>
      </c>
      <c r="B88" s="373"/>
      <c r="C88" s="719">
        <v>43669</v>
      </c>
      <c r="D88" s="373"/>
      <c r="E88" s="346">
        <v>119.79</v>
      </c>
      <c r="F88" s="373"/>
      <c r="G88" s="347">
        <v>1414.3467000000001</v>
      </c>
      <c r="H88" s="374"/>
      <c r="I88" s="348">
        <v>8.2199999999999999E-3</v>
      </c>
      <c r="J88" s="348">
        <v>5.34</v>
      </c>
      <c r="K88" s="348">
        <v>8.2199999999999999E-3</v>
      </c>
      <c r="L88" s="348">
        <v>8.6599999999999993E-3</v>
      </c>
      <c r="M88" s="362"/>
      <c r="N88" s="350">
        <v>5.1131000000000002</v>
      </c>
      <c r="O88" s="348">
        <v>4.9854000000000003</v>
      </c>
      <c r="P88" s="348">
        <v>4.9537000000000004</v>
      </c>
      <c r="Q88" s="348">
        <v>4.9965999999999999</v>
      </c>
      <c r="R88" s="348">
        <v>5.0716000000000001</v>
      </c>
      <c r="S88" s="348">
        <v>5.1304999999999996</v>
      </c>
      <c r="T88" s="348">
        <v>5.1086999999999998</v>
      </c>
      <c r="U88" s="354">
        <v>5.1525999999999996</v>
      </c>
      <c r="V88" s="348">
        <v>5.2398999999999996</v>
      </c>
      <c r="W88" s="348">
        <v>5.6908000000000003</v>
      </c>
      <c r="X88" s="348">
        <v>6.0259999999999998</v>
      </c>
      <c r="Y88" s="375">
        <v>5.5674000000000001</v>
      </c>
      <c r="Z88" s="348" t="s">
        <v>430</v>
      </c>
      <c r="AA88" s="348">
        <v>5.0933999999999999</v>
      </c>
      <c r="AB88" s="348">
        <v>5.1051000000000002</v>
      </c>
      <c r="AC88" s="348">
        <v>5.1125999999999996</v>
      </c>
      <c r="AD88" s="348">
        <v>5.2034000000000002</v>
      </c>
      <c r="AE88" s="348">
        <v>4.9837999999999996</v>
      </c>
      <c r="AF88" s="348">
        <v>5.0307000000000004</v>
      </c>
      <c r="AG88" s="569"/>
      <c r="AH88" s="346">
        <v>1</v>
      </c>
      <c r="AI88" s="346">
        <v>2</v>
      </c>
      <c r="AJ88" s="346">
        <v>2</v>
      </c>
      <c r="AK88" s="346">
        <v>2</v>
      </c>
      <c r="AL88" s="346">
        <v>3</v>
      </c>
      <c r="AM88" s="346">
        <v>6</v>
      </c>
      <c r="AN88" s="346">
        <v>6</v>
      </c>
      <c r="AO88" s="572">
        <v>7</v>
      </c>
      <c r="AP88" s="346">
        <v>7</v>
      </c>
      <c r="AQ88" s="346">
        <v>5</v>
      </c>
      <c r="AR88" s="346">
        <v>7</v>
      </c>
      <c r="AS88" s="346">
        <v>7</v>
      </c>
      <c r="AT88" s="346" t="s">
        <v>430</v>
      </c>
      <c r="AU88" s="346">
        <v>4</v>
      </c>
      <c r="AV88" s="346">
        <v>5</v>
      </c>
      <c r="AW88" s="346">
        <v>7</v>
      </c>
      <c r="AX88" s="346">
        <v>6</v>
      </c>
      <c r="AY88" s="346">
        <v>2</v>
      </c>
      <c r="AZ88" s="584"/>
      <c r="BA88" s="467">
        <v>4.16</v>
      </c>
      <c r="BB88" s="348" t="s">
        <v>430</v>
      </c>
      <c r="BC88" s="348" t="s">
        <v>430</v>
      </c>
      <c r="BD88" s="348" t="s">
        <v>430</v>
      </c>
      <c r="BE88" s="375" t="s">
        <v>430</v>
      </c>
      <c r="BF88" s="375">
        <v>95.84</v>
      </c>
      <c r="BG88" s="374"/>
      <c r="BH88" s="594">
        <v>95.84</v>
      </c>
      <c r="BI88" s="348" t="s">
        <v>430</v>
      </c>
      <c r="BJ88" s="348" t="s">
        <v>430</v>
      </c>
      <c r="BK88" s="348" t="s">
        <v>430</v>
      </c>
      <c r="BL88" s="348" t="s">
        <v>430</v>
      </c>
      <c r="BM88" s="375" t="s">
        <v>430</v>
      </c>
      <c r="BN88" s="375" t="s">
        <v>430</v>
      </c>
      <c r="BO88" s="375">
        <v>4.16</v>
      </c>
      <c r="BP88" s="375" t="s">
        <v>430</v>
      </c>
      <c r="BQ88" s="375" t="s">
        <v>430</v>
      </c>
      <c r="BR88" s="466"/>
      <c r="BS88" s="373" t="s">
        <v>430</v>
      </c>
      <c r="BT88" s="354" t="s">
        <v>430</v>
      </c>
      <c r="BU88" s="430"/>
      <c r="BV88" s="374" t="s">
        <v>555</v>
      </c>
    </row>
    <row r="89" spans="1:74" s="428" customFormat="1" x14ac:dyDescent="0.25">
      <c r="A89" s="345" t="s">
        <v>7513</v>
      </c>
      <c r="B89" s="373"/>
      <c r="C89" s="719">
        <v>43802</v>
      </c>
      <c r="D89" s="373"/>
      <c r="E89" s="346">
        <v>99.45</v>
      </c>
      <c r="F89" s="373"/>
      <c r="G89" s="347">
        <v>1383.7506000000001</v>
      </c>
      <c r="H89" s="374"/>
      <c r="I89" s="348">
        <v>8.2199999999999999E-3</v>
      </c>
      <c r="J89" s="348">
        <v>5.13</v>
      </c>
      <c r="K89" s="348">
        <v>8.2199999999999999E-3</v>
      </c>
      <c r="L89" s="348">
        <v>8.2199999999999999E-3</v>
      </c>
      <c r="M89" s="362"/>
      <c r="N89" s="350">
        <v>4.7987000000000002</v>
      </c>
      <c r="O89" s="348">
        <v>4.7929000000000004</v>
      </c>
      <c r="P89" s="348">
        <v>4.6813000000000002</v>
      </c>
      <c r="Q89" s="348">
        <v>4.6456</v>
      </c>
      <c r="R89" s="348">
        <v>4.7481999999999998</v>
      </c>
      <c r="S89" s="348">
        <v>4.8970000000000002</v>
      </c>
      <c r="T89" s="348">
        <v>4.8970000000000002</v>
      </c>
      <c r="U89" s="354">
        <v>4.9653999999999998</v>
      </c>
      <c r="V89" s="348">
        <v>5.0753000000000004</v>
      </c>
      <c r="W89" s="348">
        <v>5.5838000000000001</v>
      </c>
      <c r="X89" s="348">
        <v>5.9470000000000001</v>
      </c>
      <c r="Y89" s="375">
        <v>5.5304000000000002</v>
      </c>
      <c r="Z89" s="348" t="s">
        <v>430</v>
      </c>
      <c r="AA89" s="348">
        <v>4.8575999999999997</v>
      </c>
      <c r="AB89" s="348">
        <v>4.8848000000000003</v>
      </c>
      <c r="AC89" s="348">
        <v>4.9147999999999996</v>
      </c>
      <c r="AD89" s="348">
        <v>5.0240999999999998</v>
      </c>
      <c r="AE89" s="348">
        <v>4.6375000000000002</v>
      </c>
      <c r="AF89" s="348">
        <v>4.9682000000000004</v>
      </c>
      <c r="AG89" s="569"/>
      <c r="AH89" s="346">
        <v>16</v>
      </c>
      <c r="AI89" s="346">
        <v>14</v>
      </c>
      <c r="AJ89" s="346">
        <v>16</v>
      </c>
      <c r="AK89" s="346">
        <v>17</v>
      </c>
      <c r="AL89" s="346">
        <v>17</v>
      </c>
      <c r="AM89" s="346">
        <v>16</v>
      </c>
      <c r="AN89" s="346">
        <v>15</v>
      </c>
      <c r="AO89" s="572">
        <v>15</v>
      </c>
      <c r="AP89" s="346">
        <v>15</v>
      </c>
      <c r="AQ89" s="346">
        <v>15</v>
      </c>
      <c r="AR89" s="346">
        <v>13</v>
      </c>
      <c r="AS89" s="346">
        <v>9</v>
      </c>
      <c r="AT89" s="346" t="s">
        <v>430</v>
      </c>
      <c r="AU89" s="346">
        <v>15</v>
      </c>
      <c r="AV89" s="346">
        <v>15</v>
      </c>
      <c r="AW89" s="346">
        <v>15</v>
      </c>
      <c r="AX89" s="346">
        <v>15</v>
      </c>
      <c r="AY89" s="346">
        <v>17</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555</v>
      </c>
    </row>
    <row r="90" spans="1:74" s="428" customFormat="1" x14ac:dyDescent="0.25">
      <c r="A90" s="345" t="s">
        <v>7514</v>
      </c>
      <c r="B90" s="373"/>
      <c r="C90" s="719">
        <v>44580</v>
      </c>
      <c r="D90" s="373"/>
      <c r="E90" s="346">
        <v>74.84</v>
      </c>
      <c r="F90" s="373"/>
      <c r="G90" s="347">
        <v>1294.5141000000001</v>
      </c>
      <c r="H90" s="374"/>
      <c r="I90" s="890">
        <v>2.7399999999999998E-3</v>
      </c>
      <c r="J90" s="890">
        <v>5.42</v>
      </c>
      <c r="K90" s="890">
        <v>0</v>
      </c>
      <c r="L90" s="890">
        <v>2.7399999999999998E-3</v>
      </c>
      <c r="M90" s="362"/>
      <c r="N90" s="350">
        <v>4.8814000000000002</v>
      </c>
      <c r="O90" s="348">
        <v>4.83</v>
      </c>
      <c r="P90" s="348">
        <v>4.8061999999999996</v>
      </c>
      <c r="Q90" s="348">
        <v>4.8487999999999998</v>
      </c>
      <c r="R90" s="348">
        <v>4.9726999999999997</v>
      </c>
      <c r="S90" s="348">
        <v>5.0168999999999997</v>
      </c>
      <c r="T90" s="348">
        <v>4.9728000000000003</v>
      </c>
      <c r="U90" s="354">
        <v>5.0278</v>
      </c>
      <c r="V90" s="348">
        <v>5.1436999999999999</v>
      </c>
      <c r="W90" s="348">
        <v>5.6627000000000001</v>
      </c>
      <c r="X90" s="348">
        <v>6.0115999999999996</v>
      </c>
      <c r="Y90" s="375" t="s">
        <v>430</v>
      </c>
      <c r="Z90" s="348" t="s">
        <v>430</v>
      </c>
      <c r="AA90" s="348">
        <v>4.9718999999999998</v>
      </c>
      <c r="AB90" s="348">
        <v>4.9881000000000002</v>
      </c>
      <c r="AC90" s="348">
        <v>4.9816000000000003</v>
      </c>
      <c r="AD90" s="348">
        <v>5.0824999999999996</v>
      </c>
      <c r="AE90" s="348">
        <v>4.8372000000000002</v>
      </c>
      <c r="AF90" s="348">
        <v>5.8148</v>
      </c>
      <c r="AG90" s="569"/>
      <c r="AH90" s="346">
        <v>12</v>
      </c>
      <c r="AI90" s="346">
        <v>12</v>
      </c>
      <c r="AJ90" s="346">
        <v>11</v>
      </c>
      <c r="AK90" s="346">
        <v>13</v>
      </c>
      <c r="AL90" s="346">
        <v>9</v>
      </c>
      <c r="AM90" s="346">
        <v>11</v>
      </c>
      <c r="AN90" s="346">
        <v>13</v>
      </c>
      <c r="AO90" s="572">
        <v>12</v>
      </c>
      <c r="AP90" s="346">
        <v>12</v>
      </c>
      <c r="AQ90" s="346">
        <v>9</v>
      </c>
      <c r="AR90" s="346">
        <v>10</v>
      </c>
      <c r="AS90" s="346" t="s">
        <v>430</v>
      </c>
      <c r="AT90" s="346" t="s">
        <v>430</v>
      </c>
      <c r="AU90" s="346">
        <v>12</v>
      </c>
      <c r="AV90" s="346">
        <v>11</v>
      </c>
      <c r="AW90" s="346">
        <v>12</v>
      </c>
      <c r="AX90" s="346">
        <v>12</v>
      </c>
      <c r="AY90" s="346">
        <v>12</v>
      </c>
      <c r="AZ90" s="584"/>
      <c r="BA90" s="467">
        <v>2.94</v>
      </c>
      <c r="BB90" s="348" t="s">
        <v>430</v>
      </c>
      <c r="BC90" s="348" t="s">
        <v>430</v>
      </c>
      <c r="BD90" s="348" t="s">
        <v>430</v>
      </c>
      <c r="BE90" s="375" t="s">
        <v>430</v>
      </c>
      <c r="BF90" s="375">
        <v>97.06</v>
      </c>
      <c r="BG90" s="374"/>
      <c r="BH90" s="594">
        <v>97.06</v>
      </c>
      <c r="BI90" s="348" t="s">
        <v>430</v>
      </c>
      <c r="BJ90" s="348" t="s">
        <v>430</v>
      </c>
      <c r="BK90" s="348" t="s">
        <v>430</v>
      </c>
      <c r="BL90" s="348" t="s">
        <v>430</v>
      </c>
      <c r="BM90" s="375" t="s">
        <v>430</v>
      </c>
      <c r="BN90" s="375" t="s">
        <v>430</v>
      </c>
      <c r="BO90" s="375">
        <v>2.94</v>
      </c>
      <c r="BP90" s="375" t="s">
        <v>430</v>
      </c>
      <c r="BQ90" s="375" t="s">
        <v>430</v>
      </c>
      <c r="BR90" s="466"/>
      <c r="BS90" s="373" t="s">
        <v>430</v>
      </c>
      <c r="BT90" s="354" t="s">
        <v>430</v>
      </c>
      <c r="BU90" s="430"/>
      <c r="BV90" s="374" t="s">
        <v>555</v>
      </c>
    </row>
    <row r="91" spans="1:74" s="428" customFormat="1" x14ac:dyDescent="0.25">
      <c r="A91" s="345" t="s">
        <v>7515</v>
      </c>
      <c r="B91" s="373"/>
      <c r="C91" s="719">
        <v>43858</v>
      </c>
      <c r="D91" s="373"/>
      <c r="E91" s="346">
        <v>62.62</v>
      </c>
      <c r="F91" s="373"/>
      <c r="G91" s="347">
        <v>1392.0762999999999</v>
      </c>
      <c r="H91" s="374"/>
      <c r="I91" s="348">
        <v>2.7399999999999998E-3</v>
      </c>
      <c r="J91" s="348">
        <v>5.37</v>
      </c>
      <c r="K91" s="890">
        <v>2.7399999999999998E-3</v>
      </c>
      <c r="L91" s="348">
        <v>2.7399999999999998E-3</v>
      </c>
      <c r="M91" s="362"/>
      <c r="N91" s="350">
        <v>5.069</v>
      </c>
      <c r="O91" s="348">
        <v>5.0659999999999998</v>
      </c>
      <c r="P91" s="348">
        <v>5.0053000000000001</v>
      </c>
      <c r="Q91" s="348">
        <v>5.0629</v>
      </c>
      <c r="R91" s="348">
        <v>5.1462000000000003</v>
      </c>
      <c r="S91" s="348">
        <v>5.8253000000000004</v>
      </c>
      <c r="T91" s="348">
        <v>5.5191999999999997</v>
      </c>
      <c r="U91" s="354">
        <v>5.4635999999999996</v>
      </c>
      <c r="V91" s="348">
        <v>5.5240999999999998</v>
      </c>
      <c r="W91" s="348">
        <v>5.9325999999999999</v>
      </c>
      <c r="X91" s="348">
        <v>6.2397</v>
      </c>
      <c r="Y91" s="375">
        <v>5.7633999999999999</v>
      </c>
      <c r="Z91" s="348" t="s">
        <v>430</v>
      </c>
      <c r="AA91" s="348">
        <v>5.1430999999999996</v>
      </c>
      <c r="AB91" s="348">
        <v>5.5884</v>
      </c>
      <c r="AC91" s="348">
        <v>5.4565000000000001</v>
      </c>
      <c r="AD91" s="348">
        <v>5.4930000000000003</v>
      </c>
      <c r="AE91" s="348">
        <v>5.0507</v>
      </c>
      <c r="AF91" s="348">
        <v>5.1839000000000004</v>
      </c>
      <c r="AG91" s="569"/>
      <c r="AH91" s="346">
        <v>2</v>
      </c>
      <c r="AI91" s="346">
        <v>1</v>
      </c>
      <c r="AJ91" s="346">
        <v>1</v>
      </c>
      <c r="AK91" s="346">
        <v>1</v>
      </c>
      <c r="AL91" s="346">
        <v>2</v>
      </c>
      <c r="AM91" s="346">
        <v>1</v>
      </c>
      <c r="AN91" s="346">
        <v>1</v>
      </c>
      <c r="AO91" s="572">
        <v>1</v>
      </c>
      <c r="AP91" s="346">
        <v>1</v>
      </c>
      <c r="AQ91" s="346">
        <v>1</v>
      </c>
      <c r="AR91" s="346">
        <v>1</v>
      </c>
      <c r="AS91" s="346">
        <v>1</v>
      </c>
      <c r="AT91" s="346" t="s">
        <v>430</v>
      </c>
      <c r="AU91" s="346">
        <v>2</v>
      </c>
      <c r="AV91" s="346">
        <v>1</v>
      </c>
      <c r="AW91" s="346">
        <v>1</v>
      </c>
      <c r="AX91" s="346">
        <v>1</v>
      </c>
      <c r="AY91" s="346">
        <v>1</v>
      </c>
      <c r="AZ91" s="584"/>
      <c r="BA91" s="467">
        <v>3.98</v>
      </c>
      <c r="BB91" s="348" t="s">
        <v>430</v>
      </c>
      <c r="BC91" s="348" t="s">
        <v>430</v>
      </c>
      <c r="BD91" s="348" t="s">
        <v>430</v>
      </c>
      <c r="BE91" s="375" t="s">
        <v>430</v>
      </c>
      <c r="BF91" s="375">
        <v>96.02</v>
      </c>
      <c r="BG91" s="374"/>
      <c r="BH91" s="594">
        <v>96.02</v>
      </c>
      <c r="BI91" s="348" t="s">
        <v>430</v>
      </c>
      <c r="BJ91" s="348" t="s">
        <v>430</v>
      </c>
      <c r="BK91" s="348" t="s">
        <v>430</v>
      </c>
      <c r="BL91" s="348" t="s">
        <v>430</v>
      </c>
      <c r="BM91" s="375" t="s">
        <v>430</v>
      </c>
      <c r="BN91" s="375" t="s">
        <v>430</v>
      </c>
      <c r="BO91" s="375">
        <v>3.98</v>
      </c>
      <c r="BP91" s="375" t="s">
        <v>430</v>
      </c>
      <c r="BQ91" s="375" t="s">
        <v>430</v>
      </c>
      <c r="BR91" s="466"/>
      <c r="BS91" s="373" t="s">
        <v>430</v>
      </c>
      <c r="BT91" s="354" t="s">
        <v>430</v>
      </c>
      <c r="BU91" s="430"/>
      <c r="BV91" s="374" t="s">
        <v>555</v>
      </c>
    </row>
    <row r="92" spans="1:74" s="428" customFormat="1" x14ac:dyDescent="0.25">
      <c r="A92" s="345" t="s">
        <v>7516</v>
      </c>
      <c r="B92" s="373"/>
      <c r="C92" s="719">
        <v>44799</v>
      </c>
      <c r="D92" s="373"/>
      <c r="E92" s="346">
        <v>62.06</v>
      </c>
      <c r="F92" s="373"/>
      <c r="G92" s="347">
        <v>1263.4503999999999</v>
      </c>
      <c r="H92" s="374"/>
      <c r="I92" s="348">
        <v>8.2199999999999999E-3</v>
      </c>
      <c r="J92" s="348">
        <v>5.35</v>
      </c>
      <c r="K92" s="348">
        <v>7.7000000000000002E-3</v>
      </c>
      <c r="L92" s="348">
        <v>8.2000000000000007E-3</v>
      </c>
      <c r="M92" s="362"/>
      <c r="N92" s="350">
        <v>4.9840999999999998</v>
      </c>
      <c r="O92" s="348">
        <v>4.9199000000000002</v>
      </c>
      <c r="P92" s="348">
        <v>4.8901000000000003</v>
      </c>
      <c r="Q92" s="348">
        <v>4.9130000000000003</v>
      </c>
      <c r="R92" s="348">
        <v>5.0075000000000003</v>
      </c>
      <c r="S92" s="348">
        <v>5.1306000000000003</v>
      </c>
      <c r="T92" s="348">
        <v>5.1261000000000001</v>
      </c>
      <c r="U92" s="354">
        <v>5.1566999999999998</v>
      </c>
      <c r="V92" s="348">
        <v>5.2411000000000003</v>
      </c>
      <c r="W92" s="348">
        <v>5.6467000000000001</v>
      </c>
      <c r="X92" s="348">
        <v>5.9870000000000001</v>
      </c>
      <c r="Y92" s="375" t="s">
        <v>430</v>
      </c>
      <c r="Z92" s="348" t="s">
        <v>430</v>
      </c>
      <c r="AA92" s="348">
        <v>5.0304000000000002</v>
      </c>
      <c r="AB92" s="348">
        <v>5.0975999999999999</v>
      </c>
      <c r="AC92" s="348">
        <v>5.1136999999999997</v>
      </c>
      <c r="AD92" s="348">
        <v>5.1977000000000002</v>
      </c>
      <c r="AE92" s="348">
        <v>4.9043999999999999</v>
      </c>
      <c r="AF92" s="348">
        <v>6.0717999999999996</v>
      </c>
      <c r="AG92" s="569"/>
      <c r="AH92" s="346">
        <v>6</v>
      </c>
      <c r="AI92" s="346">
        <v>6</v>
      </c>
      <c r="AJ92" s="346">
        <v>8</v>
      </c>
      <c r="AK92" s="346">
        <v>8</v>
      </c>
      <c r="AL92" s="346">
        <v>7</v>
      </c>
      <c r="AM92" s="346">
        <v>5</v>
      </c>
      <c r="AN92" s="346">
        <v>5</v>
      </c>
      <c r="AO92" s="572">
        <v>6</v>
      </c>
      <c r="AP92" s="346">
        <v>6</v>
      </c>
      <c r="AQ92" s="346">
        <v>10</v>
      </c>
      <c r="AR92" s="346">
        <v>11</v>
      </c>
      <c r="AS92" s="346" t="s">
        <v>430</v>
      </c>
      <c r="AT92" s="346" t="s">
        <v>430</v>
      </c>
      <c r="AU92" s="346">
        <v>8</v>
      </c>
      <c r="AV92" s="346">
        <v>6</v>
      </c>
      <c r="AW92" s="346">
        <v>6</v>
      </c>
      <c r="AX92" s="346">
        <v>7</v>
      </c>
      <c r="AY92" s="346">
        <v>8</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7517</v>
      </c>
      <c r="B93" s="373"/>
      <c r="C93" s="719">
        <v>44900</v>
      </c>
      <c r="D93" s="373"/>
      <c r="E93" s="346">
        <v>56.28</v>
      </c>
      <c r="F93" s="373"/>
      <c r="G93" s="347">
        <v>12.4909</v>
      </c>
      <c r="H93" s="374"/>
      <c r="I93" s="348">
        <v>8.2199999999999999E-3</v>
      </c>
      <c r="J93" s="348">
        <v>5.15</v>
      </c>
      <c r="K93" s="348">
        <v>8.2199999999999999E-3</v>
      </c>
      <c r="L93" s="348">
        <v>8.2199999999999999E-3</v>
      </c>
      <c r="M93" s="362"/>
      <c r="N93" s="350">
        <v>4.6760000000000002</v>
      </c>
      <c r="O93" s="348">
        <v>4.6772</v>
      </c>
      <c r="P93" s="348">
        <v>4.6795999999999998</v>
      </c>
      <c r="Q93" s="348">
        <v>4.7256999999999998</v>
      </c>
      <c r="R93" s="348">
        <v>4.7796000000000003</v>
      </c>
      <c r="S93" s="348">
        <v>4.9230999999999998</v>
      </c>
      <c r="T93" s="348">
        <v>4.8710000000000004</v>
      </c>
      <c r="U93" s="354">
        <v>4.9127000000000001</v>
      </c>
      <c r="V93" s="348">
        <v>5.0087999999999999</v>
      </c>
      <c r="W93" s="348">
        <v>5.6025</v>
      </c>
      <c r="X93" s="348">
        <v>6.1199000000000003</v>
      </c>
      <c r="Y93" s="375" t="s">
        <v>430</v>
      </c>
      <c r="Z93" s="348" t="s">
        <v>430</v>
      </c>
      <c r="AA93" s="348">
        <v>4.8497000000000003</v>
      </c>
      <c r="AB93" s="348">
        <v>4.8833000000000002</v>
      </c>
      <c r="AC93" s="348">
        <v>4.8719999999999999</v>
      </c>
      <c r="AD93" s="348">
        <v>4.9714999999999998</v>
      </c>
      <c r="AE93" s="348">
        <v>4.7058</v>
      </c>
      <c r="AF93" s="348">
        <v>6.2122000000000002</v>
      </c>
      <c r="AG93" s="569"/>
      <c r="AH93" s="346">
        <v>17</v>
      </c>
      <c r="AI93" s="346">
        <v>18</v>
      </c>
      <c r="AJ93" s="346">
        <v>17</v>
      </c>
      <c r="AK93" s="346">
        <v>16</v>
      </c>
      <c r="AL93" s="346">
        <v>16</v>
      </c>
      <c r="AM93" s="346">
        <v>15</v>
      </c>
      <c r="AN93" s="346">
        <v>16</v>
      </c>
      <c r="AO93" s="572">
        <v>16</v>
      </c>
      <c r="AP93" s="346">
        <v>16</v>
      </c>
      <c r="AQ93" s="346">
        <v>12</v>
      </c>
      <c r="AR93" s="346">
        <v>2</v>
      </c>
      <c r="AS93" s="346" t="s">
        <v>430</v>
      </c>
      <c r="AT93" s="346" t="s">
        <v>430</v>
      </c>
      <c r="AU93" s="346">
        <v>16</v>
      </c>
      <c r="AV93" s="346">
        <v>16</v>
      </c>
      <c r="AW93" s="346">
        <v>16</v>
      </c>
      <c r="AX93" s="346">
        <v>16</v>
      </c>
      <c r="AY93" s="346">
        <v>16</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555</v>
      </c>
    </row>
    <row r="94" spans="1:74" s="428" customFormat="1" x14ac:dyDescent="0.25">
      <c r="A94" s="345" t="s">
        <v>7518</v>
      </c>
      <c r="B94" s="373"/>
      <c r="C94" s="719">
        <v>43654</v>
      </c>
      <c r="D94" s="373"/>
      <c r="E94" s="346">
        <v>26.61</v>
      </c>
      <c r="F94" s="373"/>
      <c r="G94" s="347">
        <v>1404.2127</v>
      </c>
      <c r="H94" s="374"/>
      <c r="I94" s="890">
        <v>2.7399999999999998E-3</v>
      </c>
      <c r="J94" s="890">
        <v>5.48</v>
      </c>
      <c r="K94" s="890">
        <v>2.7399999999999998E-3</v>
      </c>
      <c r="L94" s="890">
        <v>2.7399999999999998E-3</v>
      </c>
      <c r="M94" s="362"/>
      <c r="N94" s="350">
        <v>4.8171999999999997</v>
      </c>
      <c r="O94" s="348">
        <v>4.7481999999999998</v>
      </c>
      <c r="P94" s="348">
        <v>4.7405999999999997</v>
      </c>
      <c r="Q94" s="348">
        <v>4.7716000000000003</v>
      </c>
      <c r="R94" s="348">
        <v>4.8418000000000001</v>
      </c>
      <c r="S94" s="348">
        <v>4.9463999999999997</v>
      </c>
      <c r="T94" s="348">
        <v>4.9660000000000002</v>
      </c>
      <c r="U94" s="354">
        <v>5.008</v>
      </c>
      <c r="V94" s="348">
        <v>5.1071999999999997</v>
      </c>
      <c r="W94" s="348">
        <v>5.5913000000000004</v>
      </c>
      <c r="X94" s="348">
        <v>5.9470000000000001</v>
      </c>
      <c r="Y94" s="375">
        <v>5.4433999999999996</v>
      </c>
      <c r="Z94" s="348" t="s">
        <v>430</v>
      </c>
      <c r="AA94" s="348">
        <v>4.8856000000000002</v>
      </c>
      <c r="AB94" s="348">
        <v>4.9420000000000002</v>
      </c>
      <c r="AC94" s="348">
        <v>4.9619</v>
      </c>
      <c r="AD94" s="348">
        <v>5.0606999999999998</v>
      </c>
      <c r="AE94" s="348">
        <v>4.7633999999999999</v>
      </c>
      <c r="AF94" s="348">
        <v>4.8945999999999996</v>
      </c>
      <c r="AG94" s="569"/>
      <c r="AH94" s="346">
        <v>15</v>
      </c>
      <c r="AI94" s="346">
        <v>16</v>
      </c>
      <c r="AJ94" s="346">
        <v>15</v>
      </c>
      <c r="AK94" s="346">
        <v>15</v>
      </c>
      <c r="AL94" s="346">
        <v>15</v>
      </c>
      <c r="AM94" s="346">
        <v>14</v>
      </c>
      <c r="AN94" s="346">
        <v>14</v>
      </c>
      <c r="AO94" s="572">
        <v>14</v>
      </c>
      <c r="AP94" s="346">
        <v>14</v>
      </c>
      <c r="AQ94" s="346">
        <v>14</v>
      </c>
      <c r="AR94" s="346">
        <v>13</v>
      </c>
      <c r="AS94" s="346">
        <v>10</v>
      </c>
      <c r="AT94" s="346" t="s">
        <v>430</v>
      </c>
      <c r="AU94" s="346">
        <v>14</v>
      </c>
      <c r="AV94" s="346">
        <v>14</v>
      </c>
      <c r="AW94" s="346">
        <v>14</v>
      </c>
      <c r="AX94" s="346">
        <v>14</v>
      </c>
      <c r="AY94" s="346">
        <v>15</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555</v>
      </c>
    </row>
    <row r="95" spans="1:74" s="428" customFormat="1" x14ac:dyDescent="0.25">
      <c r="A95" s="345" t="s">
        <v>7519</v>
      </c>
      <c r="B95" s="373"/>
      <c r="C95" s="719">
        <v>44846</v>
      </c>
      <c r="D95" s="373"/>
      <c r="E95" s="346">
        <v>22.63</v>
      </c>
      <c r="F95" s="373"/>
      <c r="G95" s="347">
        <v>1242.2962</v>
      </c>
      <c r="H95" s="374"/>
      <c r="I95" s="348">
        <v>8.2199999999999999E-3</v>
      </c>
      <c r="J95" s="348">
        <v>4.91</v>
      </c>
      <c r="K95" s="348">
        <v>8.2199999999999999E-3</v>
      </c>
      <c r="L95" s="348">
        <v>8.2199999999999999E-3</v>
      </c>
      <c r="M95" s="362"/>
      <c r="N95" s="350">
        <v>4.6280999999999999</v>
      </c>
      <c r="O95" s="348">
        <v>4.5400999999999998</v>
      </c>
      <c r="P95" s="348">
        <v>4.5092999999999996</v>
      </c>
      <c r="Q95" s="348">
        <v>4.4542000000000002</v>
      </c>
      <c r="R95" s="348">
        <v>4.5580999999999996</v>
      </c>
      <c r="S95" s="348">
        <v>4.7382999999999997</v>
      </c>
      <c r="T95" s="348">
        <v>4.6896000000000004</v>
      </c>
      <c r="U95" s="354">
        <v>4.7295999999999996</v>
      </c>
      <c r="V95" s="348">
        <v>4.8379000000000003</v>
      </c>
      <c r="W95" s="348">
        <v>5.3238000000000003</v>
      </c>
      <c r="X95" s="348">
        <v>5.6913999999999998</v>
      </c>
      <c r="Y95" s="375" t="s">
        <v>430</v>
      </c>
      <c r="Z95" s="348" t="s">
        <v>430</v>
      </c>
      <c r="AA95" s="348">
        <v>4.6365999999999996</v>
      </c>
      <c r="AB95" s="348">
        <v>4.6999000000000004</v>
      </c>
      <c r="AC95" s="348">
        <v>4.6837999999999997</v>
      </c>
      <c r="AD95" s="348">
        <v>4.7866999999999997</v>
      </c>
      <c r="AE95" s="348">
        <v>4.4488000000000003</v>
      </c>
      <c r="AF95" s="348">
        <v>5.8152999999999997</v>
      </c>
      <c r="AG95" s="569"/>
      <c r="AH95" s="346">
        <v>19</v>
      </c>
      <c r="AI95" s="346">
        <v>19</v>
      </c>
      <c r="AJ95" s="346">
        <v>19</v>
      </c>
      <c r="AK95" s="346">
        <v>19</v>
      </c>
      <c r="AL95" s="346">
        <v>19</v>
      </c>
      <c r="AM95" s="346">
        <v>18</v>
      </c>
      <c r="AN95" s="346">
        <v>18</v>
      </c>
      <c r="AO95" s="572">
        <v>18</v>
      </c>
      <c r="AP95" s="346">
        <v>18</v>
      </c>
      <c r="AQ95" s="346">
        <v>17</v>
      </c>
      <c r="AR95" s="346">
        <v>15</v>
      </c>
      <c r="AS95" s="346" t="s">
        <v>430</v>
      </c>
      <c r="AT95" s="346" t="s">
        <v>430</v>
      </c>
      <c r="AU95" s="346">
        <v>18</v>
      </c>
      <c r="AV95" s="346">
        <v>18</v>
      </c>
      <c r="AW95" s="346">
        <v>18</v>
      </c>
      <c r="AX95" s="346">
        <v>18</v>
      </c>
      <c r="AY95" s="346">
        <v>19</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555</v>
      </c>
    </row>
    <row r="96" spans="1:74" s="428" customFormat="1" x14ac:dyDescent="0.25">
      <c r="A96" s="345" t="s">
        <v>7520</v>
      </c>
      <c r="B96" s="373"/>
      <c r="C96" s="719">
        <v>43762</v>
      </c>
      <c r="D96" s="373"/>
      <c r="E96" s="346">
        <v>16.27</v>
      </c>
      <c r="F96" s="373"/>
      <c r="G96" s="347">
        <v>1378.4996000000001</v>
      </c>
      <c r="H96" s="374"/>
      <c r="I96" s="890">
        <v>2.7399999999999998E-3</v>
      </c>
      <c r="J96" s="890">
        <v>5.48</v>
      </c>
      <c r="K96" s="890">
        <v>2.7399999999999998E-3</v>
      </c>
      <c r="L96" s="890">
        <v>2.7399999999999998E-3</v>
      </c>
      <c r="M96" s="362"/>
      <c r="N96" s="350">
        <v>4.6660000000000004</v>
      </c>
      <c r="O96" s="348">
        <v>4.6981000000000002</v>
      </c>
      <c r="P96" s="348">
        <v>4.6306000000000003</v>
      </c>
      <c r="Q96" s="348">
        <v>4.6071999999999997</v>
      </c>
      <c r="R96" s="348">
        <v>4.6928999999999998</v>
      </c>
      <c r="S96" s="348">
        <v>4.8049999999999997</v>
      </c>
      <c r="T96" s="348">
        <v>4.8057999999999996</v>
      </c>
      <c r="U96" s="354">
        <v>4.8571999999999997</v>
      </c>
      <c r="V96" s="348">
        <v>4.9687999999999999</v>
      </c>
      <c r="W96" s="348">
        <v>5.4542999999999999</v>
      </c>
      <c r="X96" s="348">
        <v>5.7927</v>
      </c>
      <c r="Y96" s="375">
        <v>5.3780000000000001</v>
      </c>
      <c r="Z96" s="348" t="s">
        <v>430</v>
      </c>
      <c r="AA96" s="348">
        <v>4.7117000000000004</v>
      </c>
      <c r="AB96" s="348">
        <v>4.7918000000000003</v>
      </c>
      <c r="AC96" s="348">
        <v>4.8102</v>
      </c>
      <c r="AD96" s="348">
        <v>4.9153000000000002</v>
      </c>
      <c r="AE96" s="348">
        <v>4.6039000000000003</v>
      </c>
      <c r="AF96" s="348">
        <v>4.8277000000000001</v>
      </c>
      <c r="AG96" s="569"/>
      <c r="AH96" s="346">
        <v>18</v>
      </c>
      <c r="AI96" s="346">
        <v>17</v>
      </c>
      <c r="AJ96" s="346">
        <v>18</v>
      </c>
      <c r="AK96" s="346">
        <v>18</v>
      </c>
      <c r="AL96" s="346">
        <v>18</v>
      </c>
      <c r="AM96" s="346">
        <v>17</v>
      </c>
      <c r="AN96" s="346">
        <v>17</v>
      </c>
      <c r="AO96" s="572">
        <v>17</v>
      </c>
      <c r="AP96" s="346">
        <v>17</v>
      </c>
      <c r="AQ96" s="346">
        <v>16</v>
      </c>
      <c r="AR96" s="346">
        <v>14</v>
      </c>
      <c r="AS96" s="346">
        <v>11</v>
      </c>
      <c r="AT96" s="346" t="s">
        <v>430</v>
      </c>
      <c r="AU96" s="346">
        <v>17</v>
      </c>
      <c r="AV96" s="346">
        <v>17</v>
      </c>
      <c r="AW96" s="346">
        <v>17</v>
      </c>
      <c r="AX96" s="346">
        <v>17</v>
      </c>
      <c r="AY96" s="346">
        <v>18</v>
      </c>
      <c r="AZ96" s="584"/>
      <c r="BA96" s="467" t="s">
        <v>430</v>
      </c>
      <c r="BB96" s="348" t="s">
        <v>430</v>
      </c>
      <c r="BC96" s="348" t="s">
        <v>430</v>
      </c>
      <c r="BD96" s="348" t="s">
        <v>430</v>
      </c>
      <c r="BE96" s="375" t="s">
        <v>430</v>
      </c>
      <c r="BF96" s="375">
        <v>100</v>
      </c>
      <c r="BG96" s="374"/>
      <c r="BH96" s="594">
        <v>100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555</v>
      </c>
    </row>
    <row r="97" spans="1:74" x14ac:dyDescent="0.25">
      <c r="A97" s="318" t="s">
        <v>93</v>
      </c>
      <c r="B97" s="43"/>
      <c r="C97" s="720"/>
      <c r="D97" s="43"/>
      <c r="E97" s="51"/>
      <c r="F97" s="43"/>
      <c r="G97" s="55"/>
      <c r="H97" s="66"/>
      <c r="I97" s="59"/>
      <c r="J97" s="59"/>
      <c r="K97" s="59"/>
      <c r="L97" s="59"/>
      <c r="M97" s="258"/>
      <c r="N97" s="70">
        <v>4.9025999999999996</v>
      </c>
      <c r="O97" s="59">
        <v>4.8498999999999999</v>
      </c>
      <c r="P97" s="59">
        <v>4.8185000000000002</v>
      </c>
      <c r="Q97" s="59">
        <v>4.8479000000000001</v>
      </c>
      <c r="R97" s="59">
        <v>4.9390999999999998</v>
      </c>
      <c r="S97" s="59">
        <v>5.0622999999999996</v>
      </c>
      <c r="T97" s="59">
        <v>5.0294999999999996</v>
      </c>
      <c r="U97" s="88">
        <v>5.0738000000000003</v>
      </c>
      <c r="V97" s="59">
        <v>5.1703999999999999</v>
      </c>
      <c r="W97" s="59">
        <v>5.6414</v>
      </c>
      <c r="X97" s="59">
        <v>5.9969000000000001</v>
      </c>
      <c r="Y97" s="276">
        <v>5.5663999999999998</v>
      </c>
      <c r="Z97" s="59" t="s">
        <v>430</v>
      </c>
      <c r="AA97" s="59">
        <v>4.9767999999999999</v>
      </c>
      <c r="AB97" s="59">
        <v>5.0269000000000004</v>
      </c>
      <c r="AC97" s="59">
        <v>5.0290999999999997</v>
      </c>
      <c r="AD97" s="59">
        <v>5.1239999999999997</v>
      </c>
      <c r="AE97" s="59">
        <v>4.8365</v>
      </c>
      <c r="AF97" s="59">
        <v>5.3318000000000003</v>
      </c>
      <c r="AG97" s="553"/>
      <c r="AH97" s="51">
        <v>19</v>
      </c>
      <c r="AI97" s="51">
        <v>19</v>
      </c>
      <c r="AJ97" s="51">
        <v>19</v>
      </c>
      <c r="AK97" s="51">
        <v>19</v>
      </c>
      <c r="AL97" s="51">
        <v>19</v>
      </c>
      <c r="AM97" s="51">
        <v>18</v>
      </c>
      <c r="AN97" s="51">
        <v>18</v>
      </c>
      <c r="AO97" s="560">
        <v>18</v>
      </c>
      <c r="AP97" s="51">
        <v>18</v>
      </c>
      <c r="AQ97" s="51">
        <v>17</v>
      </c>
      <c r="AR97" s="51">
        <v>15</v>
      </c>
      <c r="AS97" s="51">
        <v>11</v>
      </c>
      <c r="AT97" s="51">
        <v>0</v>
      </c>
      <c r="AU97" s="51">
        <v>18</v>
      </c>
      <c r="AV97" s="51">
        <v>18</v>
      </c>
      <c r="AW97" s="51">
        <v>18</v>
      </c>
      <c r="AX97" s="51">
        <v>18</v>
      </c>
      <c r="AY97" s="51">
        <v>19</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1"/>
      <c r="D98" s="44"/>
      <c r="E98" s="52"/>
      <c r="F98" s="44"/>
      <c r="G98" s="56"/>
      <c r="H98" s="67"/>
      <c r="I98" s="60"/>
      <c r="J98" s="60"/>
      <c r="K98" s="60"/>
      <c r="L98" s="60"/>
      <c r="M98" s="259"/>
      <c r="N98" s="71">
        <v>5.1131000000000002</v>
      </c>
      <c r="O98" s="60">
        <v>5.0659999999999998</v>
      </c>
      <c r="P98" s="60">
        <v>5.0053000000000001</v>
      </c>
      <c r="Q98" s="60">
        <v>5.0629</v>
      </c>
      <c r="R98" s="60">
        <v>5.2119999999999997</v>
      </c>
      <c r="S98" s="60">
        <v>5.8253000000000004</v>
      </c>
      <c r="T98" s="60">
        <v>5.5191999999999997</v>
      </c>
      <c r="U98" s="89">
        <v>5.4635999999999996</v>
      </c>
      <c r="V98" s="60">
        <v>5.5240999999999998</v>
      </c>
      <c r="W98" s="60">
        <v>5.9325999999999999</v>
      </c>
      <c r="X98" s="60">
        <v>6.2397</v>
      </c>
      <c r="Y98" s="277">
        <v>5.7633999999999999</v>
      </c>
      <c r="Z98" s="60" t="s">
        <v>430</v>
      </c>
      <c r="AA98" s="60">
        <v>5.1811999999999996</v>
      </c>
      <c r="AB98" s="60">
        <v>5.5884</v>
      </c>
      <c r="AC98" s="60">
        <v>5.4565000000000001</v>
      </c>
      <c r="AD98" s="60">
        <v>5.4930000000000003</v>
      </c>
      <c r="AE98" s="60">
        <v>5.0507</v>
      </c>
      <c r="AF98" s="60">
        <v>6.2122000000000002</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1"/>
      <c r="D99" s="44"/>
      <c r="E99" s="52"/>
      <c r="F99" s="44"/>
      <c r="G99" s="56"/>
      <c r="H99" s="67"/>
      <c r="I99" s="60"/>
      <c r="J99" s="60"/>
      <c r="K99" s="60"/>
      <c r="L99" s="60"/>
      <c r="M99" s="259"/>
      <c r="N99" s="71">
        <v>4.6280999999999999</v>
      </c>
      <c r="O99" s="60">
        <v>4.5400999999999998</v>
      </c>
      <c r="P99" s="60">
        <v>4.5092999999999996</v>
      </c>
      <c r="Q99" s="60">
        <v>4.4542000000000002</v>
      </c>
      <c r="R99" s="60">
        <v>4.5580999999999996</v>
      </c>
      <c r="S99" s="60">
        <v>4.7382999999999997</v>
      </c>
      <c r="T99" s="60">
        <v>4.6896000000000004</v>
      </c>
      <c r="U99" s="89">
        <v>4.7295999999999996</v>
      </c>
      <c r="V99" s="60">
        <v>4.8379000000000003</v>
      </c>
      <c r="W99" s="60">
        <v>5.3238000000000003</v>
      </c>
      <c r="X99" s="60">
        <v>5.6913999999999998</v>
      </c>
      <c r="Y99" s="277">
        <v>5.3780000000000001</v>
      </c>
      <c r="Z99" s="60" t="s">
        <v>430</v>
      </c>
      <c r="AA99" s="60">
        <v>4.6365999999999996</v>
      </c>
      <c r="AB99" s="60">
        <v>4.6999000000000004</v>
      </c>
      <c r="AC99" s="60">
        <v>4.6837999999999997</v>
      </c>
      <c r="AD99" s="60">
        <v>4.7866999999999997</v>
      </c>
      <c r="AE99" s="60">
        <v>4.4488000000000003</v>
      </c>
      <c r="AF99" s="60">
        <v>4.8277000000000001</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2"/>
      <c r="D100" s="45"/>
      <c r="E100" s="53"/>
      <c r="F100" s="45"/>
      <c r="G100" s="57"/>
      <c r="H100" s="68"/>
      <c r="I100" s="61"/>
      <c r="J100" s="61"/>
      <c r="K100" s="61"/>
      <c r="L100" s="61"/>
      <c r="M100" s="262"/>
      <c r="N100" s="72">
        <v>4.9405000000000001</v>
      </c>
      <c r="O100" s="61">
        <v>4.8532999999999999</v>
      </c>
      <c r="P100" s="61">
        <v>4.8132000000000001</v>
      </c>
      <c r="Q100" s="61">
        <v>4.8727999999999998</v>
      </c>
      <c r="R100" s="61">
        <v>4.9715999999999996</v>
      </c>
      <c r="S100" s="61">
        <v>5.0411000000000001</v>
      </c>
      <c r="T100" s="61">
        <v>5.02325</v>
      </c>
      <c r="U100" s="90">
        <v>5.0815999999999999</v>
      </c>
      <c r="V100" s="61">
        <v>5.1847000000000003</v>
      </c>
      <c r="W100" s="61">
        <v>5.6627000000000001</v>
      </c>
      <c r="X100" s="61">
        <v>6.0175999999999998</v>
      </c>
      <c r="Y100" s="279">
        <v>5.5727000000000002</v>
      </c>
      <c r="Z100" s="61" t="s">
        <v>430</v>
      </c>
      <c r="AA100" s="61">
        <v>4.9924999999999997</v>
      </c>
      <c r="AB100" s="61">
        <v>4.9904999999999999</v>
      </c>
      <c r="AC100" s="61">
        <v>5.0209000000000001</v>
      </c>
      <c r="AD100" s="61">
        <v>5.1211000000000002</v>
      </c>
      <c r="AE100" s="61">
        <v>4.8564999999999996</v>
      </c>
      <c r="AF100" s="61">
        <v>5.0660999999999996</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6"/>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7443</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7444</v>
      </c>
      <c r="B103" s="374"/>
      <c r="C103" s="731"/>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7445</v>
      </c>
      <c r="B104" s="374"/>
      <c r="C104" s="731"/>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7446</v>
      </c>
      <c r="B105" s="417"/>
      <c r="C105" s="732"/>
      <c r="D105" s="417"/>
      <c r="E105" s="431"/>
      <c r="F105" s="417"/>
      <c r="G105" s="431"/>
      <c r="H105" s="432"/>
      <c r="I105" s="433"/>
      <c r="J105" s="433"/>
      <c r="K105" s="433"/>
      <c r="L105" s="433"/>
      <c r="M105" s="420"/>
      <c r="N105" s="434">
        <v>5.0723000000000003</v>
      </c>
      <c r="O105" s="433">
        <v>5.0736999999999997</v>
      </c>
      <c r="P105" s="433">
        <v>4.9958999999999998</v>
      </c>
      <c r="Q105" s="433">
        <v>5.0309999999999997</v>
      </c>
      <c r="R105" s="433">
        <v>5.1119000000000003</v>
      </c>
      <c r="S105" s="433">
        <v>5.1954000000000002</v>
      </c>
      <c r="T105" s="433">
        <v>5.1647999999999996</v>
      </c>
      <c r="U105" s="574">
        <v>5.2019000000000002</v>
      </c>
      <c r="V105" s="433">
        <v>5.3061999999999996</v>
      </c>
      <c r="W105" s="433">
        <v>5.7862</v>
      </c>
      <c r="X105" s="433">
        <v>6.1403999999999996</v>
      </c>
      <c r="Y105" s="421">
        <v>5.7084000000000001</v>
      </c>
      <c r="Z105" s="433">
        <v>5.4181999999999997</v>
      </c>
      <c r="AA105" s="433">
        <v>5.1352000000000002</v>
      </c>
      <c r="AB105" s="433">
        <v>5.1736000000000004</v>
      </c>
      <c r="AC105" s="433">
        <v>5.1578999999999997</v>
      </c>
      <c r="AD105" s="433">
        <v>5.2542</v>
      </c>
      <c r="AE105" s="433">
        <v>5.0155000000000003</v>
      </c>
      <c r="AF105" s="433">
        <v>5.2004999999999999</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179</v>
      </c>
    </row>
    <row r="110" spans="1:74" x14ac:dyDescent="0.25">
      <c r="A110" s="488" t="s">
        <v>10495</v>
      </c>
    </row>
    <row r="111" spans="1:74" x14ac:dyDescent="0.25">
      <c r="A111"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963B-168F-415E-AFEF-46F5BCCFB30F}">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81" t="s">
        <v>220</v>
      </c>
      <c r="B5" s="1082"/>
      <c r="C5" s="1088" t="s">
        <v>44</v>
      </c>
      <c r="D5" s="1082"/>
      <c r="E5" s="1088" t="s">
        <v>45</v>
      </c>
      <c r="F5" s="1082"/>
      <c r="G5" s="1088" t="s">
        <v>46</v>
      </c>
      <c r="H5" s="1127"/>
      <c r="I5" s="1106" t="s">
        <v>184</v>
      </c>
      <c r="J5" s="1107"/>
      <c r="K5" s="1107"/>
      <c r="L5" s="1107"/>
      <c r="M5" s="1112"/>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06"/>
      <c r="BA5" s="1066" t="s">
        <v>198</v>
      </c>
      <c r="BB5" s="1105"/>
      <c r="BC5" s="1105"/>
      <c r="BD5" s="1105"/>
      <c r="BE5" s="1105"/>
      <c r="BF5" s="1117"/>
      <c r="BG5" s="1079"/>
      <c r="BH5" s="1112" t="s">
        <v>209</v>
      </c>
      <c r="BI5" s="1107"/>
      <c r="BJ5" s="1107"/>
      <c r="BK5" s="1107"/>
      <c r="BL5" s="1107"/>
      <c r="BM5" s="1107"/>
      <c r="BN5" s="1107"/>
      <c r="BO5" s="1107"/>
      <c r="BP5" s="1107"/>
      <c r="BQ5" s="1108"/>
      <c r="BR5" s="1079"/>
      <c r="BS5" s="1112" t="s">
        <v>212</v>
      </c>
      <c r="BT5" s="1108"/>
      <c r="BU5" s="1106"/>
      <c r="BV5" s="1112" t="s">
        <v>88</v>
      </c>
    </row>
    <row r="6" spans="1:75" ht="33" x14ac:dyDescent="0.25">
      <c r="A6" s="1081"/>
      <c r="B6" s="1083"/>
      <c r="C6" s="1119"/>
      <c r="D6" s="1083"/>
      <c r="E6" s="1119"/>
      <c r="F6" s="1083"/>
      <c r="G6" s="1119"/>
      <c r="H6" s="1128"/>
      <c r="I6" s="229" t="s">
        <v>180</v>
      </c>
      <c r="J6" s="229" t="s">
        <v>181</v>
      </c>
      <c r="K6" s="229" t="s">
        <v>182</v>
      </c>
      <c r="L6" s="229" t="s">
        <v>183</v>
      </c>
      <c r="M6" s="1113"/>
      <c r="N6" s="1110" t="s">
        <v>185</v>
      </c>
      <c r="O6" s="1111"/>
      <c r="P6" s="1111"/>
      <c r="Q6" s="1111"/>
      <c r="R6" s="1111"/>
      <c r="S6" s="1111"/>
      <c r="T6" s="1111"/>
      <c r="U6" s="1111"/>
      <c r="V6" s="1110" t="s">
        <v>57</v>
      </c>
      <c r="W6" s="1111"/>
      <c r="X6" s="1111"/>
      <c r="Y6" s="1111"/>
      <c r="Z6" s="1111"/>
      <c r="AA6" s="1111"/>
      <c r="AB6" s="1111"/>
      <c r="AC6" s="1111"/>
      <c r="AD6" s="1111"/>
      <c r="AE6" s="1111"/>
      <c r="AF6" s="1111"/>
      <c r="AG6" s="231"/>
      <c r="AH6" s="1118" t="s">
        <v>68</v>
      </c>
      <c r="AI6" s="1115"/>
      <c r="AJ6" s="1115"/>
      <c r="AK6" s="1115"/>
      <c r="AL6" s="1115"/>
      <c r="AM6" s="1115"/>
      <c r="AN6" s="1115"/>
      <c r="AO6" s="1115"/>
      <c r="AP6" s="1115"/>
      <c r="AQ6" s="1115"/>
      <c r="AR6" s="1115"/>
      <c r="AS6" s="1115"/>
      <c r="AT6" s="1115"/>
      <c r="AU6" s="1115"/>
      <c r="AV6" s="1115"/>
      <c r="AW6" s="1115"/>
      <c r="AX6" s="1115"/>
      <c r="AY6" s="1115"/>
      <c r="AZ6" s="1109"/>
      <c r="BA6" s="326" t="s">
        <v>192</v>
      </c>
      <c r="BB6" s="303" t="s">
        <v>193</v>
      </c>
      <c r="BC6" s="303" t="s">
        <v>194</v>
      </c>
      <c r="BD6" s="303" t="s">
        <v>195</v>
      </c>
      <c r="BE6" s="303" t="s">
        <v>196</v>
      </c>
      <c r="BF6" s="327" t="s">
        <v>197</v>
      </c>
      <c r="BG6" s="1126"/>
      <c r="BH6" s="83" t="s">
        <v>199</v>
      </c>
      <c r="BI6" s="28" t="s">
        <v>200</v>
      </c>
      <c r="BJ6" s="28" t="s">
        <v>201</v>
      </c>
      <c r="BK6" s="28" t="s">
        <v>202</v>
      </c>
      <c r="BL6" s="28" t="s">
        <v>203</v>
      </c>
      <c r="BM6" s="28" t="s">
        <v>204</v>
      </c>
      <c r="BN6" s="28" t="s">
        <v>205</v>
      </c>
      <c r="BO6" s="28" t="s">
        <v>206</v>
      </c>
      <c r="BP6" s="28" t="s">
        <v>207</v>
      </c>
      <c r="BQ6" s="82" t="s">
        <v>208</v>
      </c>
      <c r="BR6" s="1126"/>
      <c r="BS6" s="83" t="s">
        <v>210</v>
      </c>
      <c r="BT6" s="82" t="s">
        <v>211</v>
      </c>
      <c r="BU6" s="1109"/>
      <c r="BV6" s="1113"/>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7523</v>
      </c>
      <c r="B8" s="369"/>
      <c r="C8" s="718">
        <v>41275</v>
      </c>
      <c r="D8" s="369"/>
      <c r="E8" s="338">
        <v>84054.59</v>
      </c>
      <c r="F8" s="369"/>
      <c r="G8" s="339">
        <v>4418.6188000000002</v>
      </c>
      <c r="H8" s="463"/>
      <c r="I8" s="342">
        <v>0.13</v>
      </c>
      <c r="J8" s="340">
        <v>6.47</v>
      </c>
      <c r="K8" s="340">
        <v>0.11912</v>
      </c>
      <c r="L8" s="344">
        <v>0.12648999999999999</v>
      </c>
      <c r="M8" s="340"/>
      <c r="N8" s="342">
        <v>7.6417000000000002</v>
      </c>
      <c r="O8" s="340">
        <v>6.5166000000000004</v>
      </c>
      <c r="P8" s="340">
        <v>6.6904000000000003</v>
      </c>
      <c r="Q8" s="340">
        <v>7.1101999999999999</v>
      </c>
      <c r="R8" s="340">
        <v>6.4135999999999997</v>
      </c>
      <c r="S8" s="340">
        <v>6.8372999999999999</v>
      </c>
      <c r="T8" s="340">
        <v>6.8007999999999997</v>
      </c>
      <c r="U8" s="344">
        <v>6.5683999999999996</v>
      </c>
      <c r="V8" s="342">
        <v>6.4265999999999996</v>
      </c>
      <c r="W8" s="340">
        <v>6.7153</v>
      </c>
      <c r="X8" s="340">
        <v>6.9325000000000001</v>
      </c>
      <c r="Y8" s="371">
        <v>6.2587000000000002</v>
      </c>
      <c r="Z8" s="340">
        <v>6.0782999999999996</v>
      </c>
      <c r="AA8" s="340">
        <v>6.3326000000000002</v>
      </c>
      <c r="AB8" s="340">
        <v>7.0639000000000003</v>
      </c>
      <c r="AC8" s="340">
        <v>6.6711999999999998</v>
      </c>
      <c r="AD8" s="340">
        <v>6.4939999999999998</v>
      </c>
      <c r="AE8" s="340">
        <v>6.9371</v>
      </c>
      <c r="AF8" s="344">
        <v>6.7889999999999997</v>
      </c>
      <c r="AG8" s="338"/>
      <c r="AH8" s="598">
        <v>8</v>
      </c>
      <c r="AI8" s="338">
        <v>1</v>
      </c>
      <c r="AJ8" s="338">
        <v>1</v>
      </c>
      <c r="AK8" s="338">
        <v>2</v>
      </c>
      <c r="AL8" s="338">
        <v>5</v>
      </c>
      <c r="AM8" s="338">
        <v>8</v>
      </c>
      <c r="AN8" s="338">
        <v>10</v>
      </c>
      <c r="AO8" s="604">
        <v>11</v>
      </c>
      <c r="AP8" s="338">
        <v>15</v>
      </c>
      <c r="AQ8" s="338">
        <v>18</v>
      </c>
      <c r="AR8" s="338">
        <v>18</v>
      </c>
      <c r="AS8" s="338">
        <v>18</v>
      </c>
      <c r="AT8" s="338">
        <v>16</v>
      </c>
      <c r="AU8" s="338">
        <v>6</v>
      </c>
      <c r="AV8" s="338">
        <v>7</v>
      </c>
      <c r="AW8" s="338">
        <v>9</v>
      </c>
      <c r="AX8" s="338">
        <v>13</v>
      </c>
      <c r="AY8" s="599">
        <v>2</v>
      </c>
      <c r="AZ8" s="583"/>
      <c r="BA8" s="371">
        <v>18.7</v>
      </c>
      <c r="BB8" s="340">
        <v>87.57</v>
      </c>
      <c r="BC8" s="340" t="s">
        <v>430</v>
      </c>
      <c r="BD8" s="340" t="s">
        <v>430</v>
      </c>
      <c r="BE8" s="371" t="s">
        <v>430</v>
      </c>
      <c r="BF8" s="371">
        <v>-6.27</v>
      </c>
      <c r="BG8" s="370"/>
      <c r="BH8" s="368">
        <v>-6.27</v>
      </c>
      <c r="BI8" s="340">
        <v>37.42</v>
      </c>
      <c r="BJ8" s="340">
        <v>48.88</v>
      </c>
      <c r="BK8" s="340">
        <v>1.27</v>
      </c>
      <c r="BL8" s="340" t="s">
        <v>430</v>
      </c>
      <c r="BM8" s="368">
        <v>0.28999999999999998</v>
      </c>
      <c r="BN8" s="368" t="s">
        <v>430</v>
      </c>
      <c r="BO8" s="368">
        <v>18.41</v>
      </c>
      <c r="BP8" s="368" t="s">
        <v>430</v>
      </c>
      <c r="BQ8" s="368" t="s">
        <v>430</v>
      </c>
      <c r="BR8" s="370"/>
      <c r="BS8" s="465">
        <v>4.9387064880245202</v>
      </c>
      <c r="BT8" s="340">
        <v>11.3603430854559</v>
      </c>
      <c r="BU8" s="370"/>
      <c r="BV8" s="571" t="s">
        <v>7524</v>
      </c>
    </row>
    <row r="9" spans="1:75" s="425" customFormat="1" x14ac:dyDescent="0.25">
      <c r="A9" s="337" t="s">
        <v>7525</v>
      </c>
      <c r="B9" s="369"/>
      <c r="C9" s="718">
        <v>41269</v>
      </c>
      <c r="D9" s="369"/>
      <c r="E9" s="338">
        <v>68800</v>
      </c>
      <c r="F9" s="369"/>
      <c r="G9" s="339">
        <v>456.7491</v>
      </c>
      <c r="H9" s="463"/>
      <c r="I9" s="342">
        <v>0.11</v>
      </c>
      <c r="J9" s="340">
        <v>6.56</v>
      </c>
      <c r="K9" s="340">
        <v>0.11</v>
      </c>
      <c r="L9" s="344">
        <v>0.11</v>
      </c>
      <c r="M9" s="340"/>
      <c r="N9" s="342">
        <v>7.5693000000000001</v>
      </c>
      <c r="O9" s="340">
        <v>6.1776999999999997</v>
      </c>
      <c r="P9" s="340">
        <v>6.3848000000000003</v>
      </c>
      <c r="Q9" s="340">
        <v>6.9410999999999996</v>
      </c>
      <c r="R9" s="340">
        <v>6.4059999999999997</v>
      </c>
      <c r="S9" s="340">
        <v>6.8719999999999999</v>
      </c>
      <c r="T9" s="340">
        <v>6.8624000000000001</v>
      </c>
      <c r="U9" s="344">
        <v>6.6486999999999998</v>
      </c>
      <c r="V9" s="342">
        <v>6.5225999999999997</v>
      </c>
      <c r="W9" s="340">
        <v>6.8254999999999999</v>
      </c>
      <c r="X9" s="340">
        <v>7.0305</v>
      </c>
      <c r="Y9" s="371">
        <v>6.351</v>
      </c>
      <c r="Z9" s="340">
        <v>6.1879</v>
      </c>
      <c r="AA9" s="340">
        <v>6.3384999999999998</v>
      </c>
      <c r="AB9" s="340">
        <v>7.1071</v>
      </c>
      <c r="AC9" s="340">
        <v>6.7464000000000004</v>
      </c>
      <c r="AD9" s="340">
        <v>6.5765000000000002</v>
      </c>
      <c r="AE9" s="340">
        <v>6.7454000000000001</v>
      </c>
      <c r="AF9" s="344">
        <v>6.9040999999999997</v>
      </c>
      <c r="AG9" s="338"/>
      <c r="AH9" s="598">
        <v>9</v>
      </c>
      <c r="AI9" s="338">
        <v>12</v>
      </c>
      <c r="AJ9" s="338">
        <v>13</v>
      </c>
      <c r="AK9" s="338">
        <v>13</v>
      </c>
      <c r="AL9" s="338">
        <v>6</v>
      </c>
      <c r="AM9" s="338">
        <v>4</v>
      </c>
      <c r="AN9" s="338">
        <v>3</v>
      </c>
      <c r="AO9" s="604">
        <v>2</v>
      </c>
      <c r="AP9" s="338">
        <v>2</v>
      </c>
      <c r="AQ9" s="338">
        <v>2</v>
      </c>
      <c r="AR9" s="338">
        <v>1</v>
      </c>
      <c r="AS9" s="338">
        <v>1</v>
      </c>
      <c r="AT9" s="338">
        <v>1</v>
      </c>
      <c r="AU9" s="338">
        <v>4</v>
      </c>
      <c r="AV9" s="338">
        <v>4</v>
      </c>
      <c r="AW9" s="338">
        <v>2</v>
      </c>
      <c r="AX9" s="338">
        <v>2</v>
      </c>
      <c r="AY9" s="599">
        <v>16</v>
      </c>
      <c r="AZ9" s="583"/>
      <c r="BA9" s="371">
        <v>11.59</v>
      </c>
      <c r="BB9" s="340">
        <v>91.56</v>
      </c>
      <c r="BC9" s="340" t="s">
        <v>430</v>
      </c>
      <c r="BD9" s="340" t="s">
        <v>430</v>
      </c>
      <c r="BE9" s="371" t="s">
        <v>430</v>
      </c>
      <c r="BF9" s="371">
        <v>-3.15</v>
      </c>
      <c r="BG9" s="370"/>
      <c r="BH9" s="368">
        <v>-3.15</v>
      </c>
      <c r="BI9" s="340">
        <v>41.07</v>
      </c>
      <c r="BJ9" s="340">
        <v>46.18</v>
      </c>
      <c r="BK9" s="340">
        <v>4.3099999999999996</v>
      </c>
      <c r="BL9" s="340" t="s">
        <v>430</v>
      </c>
      <c r="BM9" s="368">
        <v>1.32</v>
      </c>
      <c r="BN9" s="368" t="s">
        <v>430</v>
      </c>
      <c r="BO9" s="368">
        <v>10.28</v>
      </c>
      <c r="BP9" s="368" t="s">
        <v>430</v>
      </c>
      <c r="BQ9" s="368" t="s">
        <v>430</v>
      </c>
      <c r="BR9" s="370"/>
      <c r="BS9" s="465">
        <v>3.3855560800000002</v>
      </c>
      <c r="BT9" s="340">
        <v>11.485122840000001</v>
      </c>
      <c r="BU9" s="370"/>
      <c r="BV9" s="571" t="s">
        <v>430</v>
      </c>
    </row>
    <row r="10" spans="1:75" s="428" customFormat="1" x14ac:dyDescent="0.25">
      <c r="A10" s="345" t="s">
        <v>7526</v>
      </c>
      <c r="B10" s="373"/>
      <c r="C10" s="719">
        <v>41274</v>
      </c>
      <c r="D10" s="373"/>
      <c r="E10" s="346">
        <v>65870.42</v>
      </c>
      <c r="F10" s="373"/>
      <c r="G10" s="347">
        <v>5549.8798999999999</v>
      </c>
      <c r="H10" s="466"/>
      <c r="I10" s="350">
        <v>0.13750999999999999</v>
      </c>
      <c r="J10" s="348">
        <v>6.46671</v>
      </c>
      <c r="K10" s="348">
        <v>0.12651999999999999</v>
      </c>
      <c r="L10" s="354">
        <v>0.13452</v>
      </c>
      <c r="M10" s="348"/>
      <c r="N10" s="350">
        <v>7.6997</v>
      </c>
      <c r="O10" s="348">
        <v>6.1387</v>
      </c>
      <c r="P10" s="348">
        <v>6.3681999999999999</v>
      </c>
      <c r="Q10" s="348">
        <v>7.0167999999999999</v>
      </c>
      <c r="R10" s="348">
        <v>6.3339999999999996</v>
      </c>
      <c r="S10" s="348">
        <v>6.7438000000000002</v>
      </c>
      <c r="T10" s="348">
        <v>6.7469000000000001</v>
      </c>
      <c r="U10" s="354">
        <v>6.5590000000000002</v>
      </c>
      <c r="V10" s="350">
        <v>6.4273999999999996</v>
      </c>
      <c r="W10" s="348">
        <v>6.7469999999999999</v>
      </c>
      <c r="X10" s="348">
        <v>6.9512999999999998</v>
      </c>
      <c r="Y10" s="375">
        <v>6.2657999999999996</v>
      </c>
      <c r="Z10" s="348">
        <v>6.0742000000000003</v>
      </c>
      <c r="AA10" s="348">
        <v>6.2516999999999996</v>
      </c>
      <c r="AB10" s="348">
        <v>6.9965000000000002</v>
      </c>
      <c r="AC10" s="348">
        <v>6.6477000000000004</v>
      </c>
      <c r="AD10" s="348">
        <v>6.4898999999999996</v>
      </c>
      <c r="AE10" s="348">
        <v>6.8395999999999999</v>
      </c>
      <c r="AF10" s="354">
        <v>6.7986000000000004</v>
      </c>
      <c r="AG10" s="346"/>
      <c r="AH10" s="600">
        <v>4</v>
      </c>
      <c r="AI10" s="346">
        <v>15</v>
      </c>
      <c r="AJ10" s="346">
        <v>14</v>
      </c>
      <c r="AK10" s="346">
        <v>8</v>
      </c>
      <c r="AL10" s="346">
        <v>16</v>
      </c>
      <c r="AM10" s="346">
        <v>16</v>
      </c>
      <c r="AN10" s="346">
        <v>17</v>
      </c>
      <c r="AO10" s="429">
        <v>15</v>
      </c>
      <c r="AP10" s="346">
        <v>14</v>
      </c>
      <c r="AQ10" s="346">
        <v>13</v>
      </c>
      <c r="AR10" s="346">
        <v>16</v>
      </c>
      <c r="AS10" s="346">
        <v>17</v>
      </c>
      <c r="AT10" s="346">
        <v>17</v>
      </c>
      <c r="AU10" s="346">
        <v>16</v>
      </c>
      <c r="AV10" s="346">
        <v>15</v>
      </c>
      <c r="AW10" s="346">
        <v>14</v>
      </c>
      <c r="AX10" s="346">
        <v>15</v>
      </c>
      <c r="AY10" s="601">
        <v>8</v>
      </c>
      <c r="AZ10" s="584"/>
      <c r="BA10" s="375">
        <v>18.04</v>
      </c>
      <c r="BB10" s="348">
        <v>87.55</v>
      </c>
      <c r="BC10" s="348">
        <v>0.94</v>
      </c>
      <c r="BD10" s="348" t="s">
        <v>430</v>
      </c>
      <c r="BE10" s="375" t="s">
        <v>430</v>
      </c>
      <c r="BF10" s="375">
        <v>-6.53</v>
      </c>
      <c r="BG10" s="374"/>
      <c r="BH10" s="372">
        <v>-6.53</v>
      </c>
      <c r="BI10" s="348">
        <v>32.729999999999997</v>
      </c>
      <c r="BJ10" s="348">
        <v>51.46</v>
      </c>
      <c r="BK10" s="348">
        <v>4.3</v>
      </c>
      <c r="BL10" s="348" t="s">
        <v>430</v>
      </c>
      <c r="BM10" s="372">
        <v>6.17</v>
      </c>
      <c r="BN10" s="372" t="s">
        <v>430</v>
      </c>
      <c r="BO10" s="372">
        <v>11.87</v>
      </c>
      <c r="BP10" s="372" t="s">
        <v>430</v>
      </c>
      <c r="BQ10" s="372" t="s">
        <v>430</v>
      </c>
      <c r="BR10" s="374"/>
      <c r="BS10" s="468">
        <v>3.2159131693568201</v>
      </c>
      <c r="BT10" s="348">
        <v>9.2683856381463201</v>
      </c>
      <c r="BU10" s="374"/>
      <c r="BV10" s="430" t="s">
        <v>7524</v>
      </c>
    </row>
    <row r="11" spans="1:75" s="428" customFormat="1" x14ac:dyDescent="0.25">
      <c r="A11" s="345" t="s">
        <v>7527</v>
      </c>
      <c r="B11" s="373"/>
      <c r="C11" s="719">
        <v>41275</v>
      </c>
      <c r="D11" s="373"/>
      <c r="E11" s="346">
        <v>61557.98</v>
      </c>
      <c r="F11" s="373"/>
      <c r="G11" s="347">
        <v>418.25790000000001</v>
      </c>
      <c r="H11" s="466"/>
      <c r="I11" s="935">
        <v>0.20732</v>
      </c>
      <c r="J11" s="890">
        <v>6.44</v>
      </c>
      <c r="K11" s="890">
        <v>0.19203000000000001</v>
      </c>
      <c r="L11" s="936">
        <v>0.20408000000000001</v>
      </c>
      <c r="M11" s="348"/>
      <c r="N11" s="350">
        <v>7.5327000000000002</v>
      </c>
      <c r="O11" s="348">
        <v>6.3243</v>
      </c>
      <c r="P11" s="348">
        <v>6.492</v>
      </c>
      <c r="Q11" s="348">
        <v>7.0189000000000004</v>
      </c>
      <c r="R11" s="348">
        <v>6.3650000000000002</v>
      </c>
      <c r="S11" s="348">
        <v>6.8139000000000003</v>
      </c>
      <c r="T11" s="348">
        <v>6.7484000000000002</v>
      </c>
      <c r="U11" s="354">
        <v>6.5526999999999997</v>
      </c>
      <c r="V11" s="350">
        <v>6.4222999999999999</v>
      </c>
      <c r="W11" s="348">
        <v>6.7480000000000002</v>
      </c>
      <c r="X11" s="348">
        <v>6.9661999999999997</v>
      </c>
      <c r="Y11" s="375">
        <v>6.2737999999999996</v>
      </c>
      <c r="Z11" s="348">
        <v>6.1246</v>
      </c>
      <c r="AA11" s="348">
        <v>6.2967000000000004</v>
      </c>
      <c r="AB11" s="348">
        <v>7.0124000000000004</v>
      </c>
      <c r="AC11" s="348">
        <v>6.6459000000000001</v>
      </c>
      <c r="AD11" s="348">
        <v>6.4794</v>
      </c>
      <c r="AE11" s="348">
        <v>6.8314000000000004</v>
      </c>
      <c r="AF11" s="354">
        <v>6.8367000000000004</v>
      </c>
      <c r="AG11" s="346"/>
      <c r="AH11" s="600">
        <v>10</v>
      </c>
      <c r="AI11" s="346">
        <v>7</v>
      </c>
      <c r="AJ11" s="346">
        <v>10</v>
      </c>
      <c r="AK11" s="346">
        <v>7</v>
      </c>
      <c r="AL11" s="346">
        <v>12</v>
      </c>
      <c r="AM11" s="346">
        <v>11</v>
      </c>
      <c r="AN11" s="346">
        <v>16</v>
      </c>
      <c r="AO11" s="429">
        <v>16</v>
      </c>
      <c r="AP11" s="346">
        <v>16</v>
      </c>
      <c r="AQ11" s="346">
        <v>12</v>
      </c>
      <c r="AR11" s="346">
        <v>12</v>
      </c>
      <c r="AS11" s="346">
        <v>16</v>
      </c>
      <c r="AT11" s="346">
        <v>12</v>
      </c>
      <c r="AU11" s="346">
        <v>10</v>
      </c>
      <c r="AV11" s="346">
        <v>12</v>
      </c>
      <c r="AW11" s="346">
        <v>16</v>
      </c>
      <c r="AX11" s="346">
        <v>17</v>
      </c>
      <c r="AY11" s="601">
        <v>10</v>
      </c>
      <c r="AZ11" s="584"/>
      <c r="BA11" s="375">
        <v>17.059999999999999</v>
      </c>
      <c r="BB11" s="348">
        <v>84.79</v>
      </c>
      <c r="BC11" s="348" t="s">
        <v>430</v>
      </c>
      <c r="BD11" s="348" t="s">
        <v>430</v>
      </c>
      <c r="BE11" s="375" t="s">
        <v>430</v>
      </c>
      <c r="BF11" s="375">
        <v>-1.85</v>
      </c>
      <c r="BG11" s="374"/>
      <c r="BH11" s="372">
        <v>-1.85</v>
      </c>
      <c r="BI11" s="348">
        <v>26.05</v>
      </c>
      <c r="BJ11" s="348">
        <v>54.48</v>
      </c>
      <c r="BK11" s="348">
        <v>4.26</v>
      </c>
      <c r="BL11" s="348" t="s">
        <v>430</v>
      </c>
      <c r="BM11" s="372">
        <v>1.33</v>
      </c>
      <c r="BN11" s="372" t="s">
        <v>430</v>
      </c>
      <c r="BO11" s="372">
        <v>15.73</v>
      </c>
      <c r="BP11" s="372" t="s">
        <v>430</v>
      </c>
      <c r="BQ11" s="372" t="s">
        <v>430</v>
      </c>
      <c r="BR11" s="374"/>
      <c r="BS11" s="468">
        <v>3.5179317796482099</v>
      </c>
      <c r="BT11" s="348">
        <v>5.0745139794925498</v>
      </c>
      <c r="BU11" s="374"/>
      <c r="BV11" s="430" t="s">
        <v>7524</v>
      </c>
    </row>
    <row r="12" spans="1:75" s="428" customFormat="1" x14ac:dyDescent="0.25">
      <c r="A12" s="345" t="s">
        <v>7528</v>
      </c>
      <c r="B12" s="373"/>
      <c r="C12" s="719">
        <v>41274</v>
      </c>
      <c r="D12" s="373"/>
      <c r="E12" s="346">
        <v>56437.8</v>
      </c>
      <c r="F12" s="373"/>
      <c r="G12" s="347">
        <v>3145.4135000000001</v>
      </c>
      <c r="H12" s="466"/>
      <c r="I12" s="350">
        <v>0.11781</v>
      </c>
      <c r="J12" s="348">
        <v>6.37</v>
      </c>
      <c r="K12" s="348">
        <v>0.11781</v>
      </c>
      <c r="L12" s="354">
        <v>0.11781</v>
      </c>
      <c r="M12" s="348"/>
      <c r="N12" s="350">
        <v>7.8228999999999997</v>
      </c>
      <c r="O12" s="348">
        <v>6.3388</v>
      </c>
      <c r="P12" s="348">
        <v>6.4983000000000004</v>
      </c>
      <c r="Q12" s="348">
        <v>7.0303000000000004</v>
      </c>
      <c r="R12" s="348">
        <v>6.4558</v>
      </c>
      <c r="S12" s="348">
        <v>6.8921000000000001</v>
      </c>
      <c r="T12" s="348">
        <v>6.8776000000000002</v>
      </c>
      <c r="U12" s="354">
        <v>6.6638999999999999</v>
      </c>
      <c r="V12" s="350">
        <v>6.5255000000000001</v>
      </c>
      <c r="W12" s="348">
        <v>6.8334000000000001</v>
      </c>
      <c r="X12" s="348">
        <v>7.0279999999999996</v>
      </c>
      <c r="Y12" s="375">
        <v>6.3372000000000002</v>
      </c>
      <c r="Z12" s="348">
        <v>6.1698000000000004</v>
      </c>
      <c r="AA12" s="348">
        <v>6.3701999999999996</v>
      </c>
      <c r="AB12" s="348">
        <v>7.1271000000000004</v>
      </c>
      <c r="AC12" s="348">
        <v>6.7603999999999997</v>
      </c>
      <c r="AD12" s="348">
        <v>6.5898000000000003</v>
      </c>
      <c r="AE12" s="348">
        <v>6.8794000000000004</v>
      </c>
      <c r="AF12" s="354">
        <v>6.8647999999999998</v>
      </c>
      <c r="AG12" s="346"/>
      <c r="AH12" s="600">
        <v>3</v>
      </c>
      <c r="AI12" s="346">
        <v>6</v>
      </c>
      <c r="AJ12" s="346">
        <v>9</v>
      </c>
      <c r="AK12" s="346">
        <v>5</v>
      </c>
      <c r="AL12" s="346">
        <v>3</v>
      </c>
      <c r="AM12" s="346">
        <v>2</v>
      </c>
      <c r="AN12" s="346">
        <v>1</v>
      </c>
      <c r="AO12" s="429">
        <v>1</v>
      </c>
      <c r="AP12" s="346">
        <v>1</v>
      </c>
      <c r="AQ12" s="346">
        <v>1</v>
      </c>
      <c r="AR12" s="346">
        <v>3</v>
      </c>
      <c r="AS12" s="346">
        <v>2</v>
      </c>
      <c r="AT12" s="346">
        <v>3</v>
      </c>
      <c r="AU12" s="346">
        <v>3</v>
      </c>
      <c r="AV12" s="346">
        <v>2</v>
      </c>
      <c r="AW12" s="346">
        <v>1</v>
      </c>
      <c r="AX12" s="346">
        <v>1</v>
      </c>
      <c r="AY12" s="601">
        <v>3</v>
      </c>
      <c r="AZ12" s="584"/>
      <c r="BA12" s="375">
        <v>16</v>
      </c>
      <c r="BB12" s="348">
        <v>80.22</v>
      </c>
      <c r="BC12" s="348" t="s">
        <v>430</v>
      </c>
      <c r="BD12" s="348" t="s">
        <v>430</v>
      </c>
      <c r="BE12" s="375" t="s">
        <v>430</v>
      </c>
      <c r="BF12" s="375">
        <v>3.79</v>
      </c>
      <c r="BG12" s="374"/>
      <c r="BH12" s="372">
        <v>3.79</v>
      </c>
      <c r="BI12" s="348">
        <v>28.65</v>
      </c>
      <c r="BJ12" s="348">
        <v>43.26</v>
      </c>
      <c r="BK12" s="348">
        <v>8.3000000000000007</v>
      </c>
      <c r="BL12" s="348" t="s">
        <v>430</v>
      </c>
      <c r="BM12" s="372">
        <v>0.02</v>
      </c>
      <c r="BN12" s="372" t="s">
        <v>430</v>
      </c>
      <c r="BO12" s="372">
        <v>15.98</v>
      </c>
      <c r="BP12" s="372" t="s">
        <v>430</v>
      </c>
      <c r="BQ12" s="372" t="s">
        <v>430</v>
      </c>
      <c r="BR12" s="374"/>
      <c r="BS12" s="468">
        <v>1.1815404705907699</v>
      </c>
      <c r="BT12" s="348">
        <v>10.2151093651075</v>
      </c>
      <c r="BU12" s="374"/>
      <c r="BV12" s="430" t="s">
        <v>7524</v>
      </c>
    </row>
    <row r="13" spans="1:75" s="428" customFormat="1" ht="11" x14ac:dyDescent="0.3">
      <c r="A13" s="841" t="s">
        <v>7529</v>
      </c>
      <c r="B13" s="842"/>
      <c r="C13" s="843">
        <v>41275</v>
      </c>
      <c r="D13" s="842"/>
      <c r="E13" s="844">
        <v>51309.35</v>
      </c>
      <c r="F13" s="842"/>
      <c r="G13" s="845">
        <v>5710.5106999999998</v>
      </c>
      <c r="H13" s="850"/>
      <c r="I13" s="848">
        <v>0.11</v>
      </c>
      <c r="J13" s="846">
        <v>6.4</v>
      </c>
      <c r="K13" s="846">
        <v>0.11</v>
      </c>
      <c r="L13" s="856">
        <v>0.11</v>
      </c>
      <c r="M13" s="846"/>
      <c r="N13" s="848">
        <v>7.5048000000000004</v>
      </c>
      <c r="O13" s="846">
        <v>6.1608999999999998</v>
      </c>
      <c r="P13" s="846">
        <v>6.4116</v>
      </c>
      <c r="Q13" s="846">
        <v>6.9222000000000001</v>
      </c>
      <c r="R13" s="846">
        <v>6.3418999999999999</v>
      </c>
      <c r="S13" s="846">
        <v>6.8354999999999997</v>
      </c>
      <c r="T13" s="846">
        <v>6.8038999999999996</v>
      </c>
      <c r="U13" s="856">
        <v>6.5617000000000001</v>
      </c>
      <c r="V13" s="848">
        <v>6.4414999999999996</v>
      </c>
      <c r="W13" s="846">
        <v>6.7633999999999999</v>
      </c>
      <c r="X13" s="846">
        <v>6.9699</v>
      </c>
      <c r="Y13" s="852">
        <v>6.2805</v>
      </c>
      <c r="Z13" s="846">
        <v>6.0883000000000003</v>
      </c>
      <c r="AA13" s="846">
        <v>6.2953999999999999</v>
      </c>
      <c r="AB13" s="846">
        <v>7.0465</v>
      </c>
      <c r="AC13" s="846">
        <v>6.6577999999999999</v>
      </c>
      <c r="AD13" s="846">
        <v>6.4936999999999996</v>
      </c>
      <c r="AE13" s="846">
        <v>6.7691999999999997</v>
      </c>
      <c r="AF13" s="856">
        <v>6.8005000000000004</v>
      </c>
      <c r="AG13" s="844"/>
      <c r="AH13" s="940">
        <v>12</v>
      </c>
      <c r="AI13" s="844">
        <v>13</v>
      </c>
      <c r="AJ13" s="844">
        <v>12</v>
      </c>
      <c r="AK13" s="844">
        <v>14</v>
      </c>
      <c r="AL13" s="844">
        <v>14</v>
      </c>
      <c r="AM13" s="844">
        <v>9</v>
      </c>
      <c r="AN13" s="844">
        <v>9</v>
      </c>
      <c r="AO13" s="941">
        <v>14</v>
      </c>
      <c r="AP13" s="844">
        <v>11</v>
      </c>
      <c r="AQ13" s="844">
        <v>9</v>
      </c>
      <c r="AR13" s="844">
        <v>10</v>
      </c>
      <c r="AS13" s="844">
        <v>14</v>
      </c>
      <c r="AT13" s="844">
        <v>15</v>
      </c>
      <c r="AU13" s="844">
        <v>11</v>
      </c>
      <c r="AV13" s="844">
        <v>8</v>
      </c>
      <c r="AW13" s="844">
        <v>12</v>
      </c>
      <c r="AX13" s="844">
        <v>14</v>
      </c>
      <c r="AY13" s="942">
        <v>15</v>
      </c>
      <c r="AZ13" s="933"/>
      <c r="BA13" s="852">
        <v>17.68</v>
      </c>
      <c r="BB13" s="846">
        <v>81.95</v>
      </c>
      <c r="BC13" s="846" t="s">
        <v>430</v>
      </c>
      <c r="BD13" s="846" t="s">
        <v>430</v>
      </c>
      <c r="BE13" s="852" t="s">
        <v>430</v>
      </c>
      <c r="BF13" s="852">
        <v>0.36</v>
      </c>
      <c r="BG13" s="847"/>
      <c r="BH13" s="855">
        <v>0.36</v>
      </c>
      <c r="BI13" s="846">
        <v>38.49</v>
      </c>
      <c r="BJ13" s="846">
        <v>42.57</v>
      </c>
      <c r="BK13" s="846">
        <v>0.9</v>
      </c>
      <c r="BL13" s="846" t="s">
        <v>430</v>
      </c>
      <c r="BM13" s="855">
        <v>0.59</v>
      </c>
      <c r="BN13" s="855" t="s">
        <v>430</v>
      </c>
      <c r="BO13" s="855">
        <v>17.100000000000001</v>
      </c>
      <c r="BP13" s="855" t="s">
        <v>430</v>
      </c>
      <c r="BQ13" s="855" t="s">
        <v>430</v>
      </c>
      <c r="BR13" s="847"/>
      <c r="BS13" s="854">
        <v>2.3759480499999999</v>
      </c>
      <c r="BT13" s="846">
        <v>9.6368141999999999</v>
      </c>
      <c r="BU13" s="847"/>
      <c r="BV13" s="892" t="s">
        <v>7524</v>
      </c>
      <c r="BW13" s="943"/>
    </row>
    <row r="14" spans="1:75" s="428" customFormat="1" x14ac:dyDescent="0.25">
      <c r="A14" s="345" t="s">
        <v>7530</v>
      </c>
      <c r="B14" s="373"/>
      <c r="C14" s="719">
        <v>41275</v>
      </c>
      <c r="D14" s="373"/>
      <c r="E14" s="346">
        <v>41345.629999999997</v>
      </c>
      <c r="F14" s="373"/>
      <c r="G14" s="347">
        <v>6920.8616000000002</v>
      </c>
      <c r="H14" s="466"/>
      <c r="I14" s="350">
        <v>0.12051000000000001</v>
      </c>
      <c r="J14" s="348">
        <v>6.4382599999999996</v>
      </c>
      <c r="K14" s="348">
        <v>0.11315</v>
      </c>
      <c r="L14" s="354">
        <v>0.11817</v>
      </c>
      <c r="M14" s="348"/>
      <c r="N14" s="350">
        <v>7.6719999999999997</v>
      </c>
      <c r="O14" s="348">
        <v>6.2538999999999998</v>
      </c>
      <c r="P14" s="348">
        <v>6.4786000000000001</v>
      </c>
      <c r="Q14" s="348">
        <v>7.0232999999999999</v>
      </c>
      <c r="R14" s="348">
        <v>6.4215</v>
      </c>
      <c r="S14" s="348">
        <v>6.86</v>
      </c>
      <c r="T14" s="348">
        <v>6.8433999999999999</v>
      </c>
      <c r="U14" s="354">
        <v>6.6211000000000002</v>
      </c>
      <c r="V14" s="350">
        <v>6.4863999999999997</v>
      </c>
      <c r="W14" s="348">
        <v>6.7958999999999996</v>
      </c>
      <c r="X14" s="348">
        <v>7.0026999999999999</v>
      </c>
      <c r="Y14" s="375">
        <v>6.3143000000000002</v>
      </c>
      <c r="Z14" s="348">
        <v>6.1696999999999997</v>
      </c>
      <c r="AA14" s="348">
        <v>6.3358999999999996</v>
      </c>
      <c r="AB14" s="348">
        <v>7.0858999999999996</v>
      </c>
      <c r="AC14" s="348">
        <v>6.718</v>
      </c>
      <c r="AD14" s="348">
        <v>6.5458999999999996</v>
      </c>
      <c r="AE14" s="348">
        <v>6.8552999999999997</v>
      </c>
      <c r="AF14" s="354">
        <v>6.8754999999999997</v>
      </c>
      <c r="AG14" s="346"/>
      <c r="AH14" s="600">
        <v>5</v>
      </c>
      <c r="AI14" s="346">
        <v>10</v>
      </c>
      <c r="AJ14" s="346">
        <v>11</v>
      </c>
      <c r="AK14" s="346">
        <v>6</v>
      </c>
      <c r="AL14" s="346">
        <v>4</v>
      </c>
      <c r="AM14" s="346">
        <v>5</v>
      </c>
      <c r="AN14" s="346">
        <v>4</v>
      </c>
      <c r="AO14" s="429">
        <v>5</v>
      </c>
      <c r="AP14" s="346">
        <v>7</v>
      </c>
      <c r="AQ14" s="346">
        <v>6</v>
      </c>
      <c r="AR14" s="346">
        <v>6</v>
      </c>
      <c r="AS14" s="346">
        <v>4</v>
      </c>
      <c r="AT14" s="346">
        <v>4</v>
      </c>
      <c r="AU14" s="346">
        <v>5</v>
      </c>
      <c r="AV14" s="346">
        <v>6</v>
      </c>
      <c r="AW14" s="346">
        <v>4</v>
      </c>
      <c r="AX14" s="346">
        <v>5</v>
      </c>
      <c r="AY14" s="601">
        <v>5</v>
      </c>
      <c r="AZ14" s="584"/>
      <c r="BA14" s="375">
        <v>13.81</v>
      </c>
      <c r="BB14" s="348">
        <v>81.680000000000007</v>
      </c>
      <c r="BC14" s="348" t="s">
        <v>430</v>
      </c>
      <c r="BD14" s="348" t="s">
        <v>430</v>
      </c>
      <c r="BE14" s="375" t="s">
        <v>430</v>
      </c>
      <c r="BF14" s="375">
        <v>4.51</v>
      </c>
      <c r="BG14" s="374"/>
      <c r="BH14" s="372">
        <v>4.47</v>
      </c>
      <c r="BI14" s="348">
        <v>29.69</v>
      </c>
      <c r="BJ14" s="348">
        <v>50.36</v>
      </c>
      <c r="BK14" s="348">
        <v>1.62</v>
      </c>
      <c r="BL14" s="348" t="s">
        <v>430</v>
      </c>
      <c r="BM14" s="372">
        <v>0.7</v>
      </c>
      <c r="BN14" s="372" t="s">
        <v>430</v>
      </c>
      <c r="BO14" s="372">
        <v>13.12</v>
      </c>
      <c r="BP14" s="372" t="s">
        <v>430</v>
      </c>
      <c r="BQ14" s="372" t="s">
        <v>430</v>
      </c>
      <c r="BR14" s="374"/>
      <c r="BS14" s="468">
        <v>2.69602839919119</v>
      </c>
      <c r="BT14" s="348">
        <v>10.071504566978501</v>
      </c>
      <c r="BU14" s="374"/>
      <c r="BV14" s="430" t="s">
        <v>7524</v>
      </c>
    </row>
    <row r="15" spans="1:75" s="428" customFormat="1" x14ac:dyDescent="0.25">
      <c r="A15" s="345" t="s">
        <v>7531</v>
      </c>
      <c r="B15" s="373"/>
      <c r="C15" s="719">
        <v>41275</v>
      </c>
      <c r="D15" s="373"/>
      <c r="E15" s="346">
        <v>27602.85</v>
      </c>
      <c r="F15" s="373"/>
      <c r="G15" s="347">
        <v>4461.7880999999998</v>
      </c>
      <c r="H15" s="466"/>
      <c r="I15" s="350">
        <v>0.12055</v>
      </c>
      <c r="J15" s="348">
        <v>6.41</v>
      </c>
      <c r="K15" s="348">
        <v>0.12055</v>
      </c>
      <c r="L15" s="354">
        <v>0.12055</v>
      </c>
      <c r="M15" s="348"/>
      <c r="N15" s="350">
        <v>7.6668000000000003</v>
      </c>
      <c r="O15" s="348">
        <v>6.3121</v>
      </c>
      <c r="P15" s="348">
        <v>6.5891000000000002</v>
      </c>
      <c r="Q15" s="348">
        <v>7.0452000000000004</v>
      </c>
      <c r="R15" s="348">
        <v>6.3818999999999999</v>
      </c>
      <c r="S15" s="348">
        <v>6.7930999999999999</v>
      </c>
      <c r="T15" s="348">
        <v>6.766</v>
      </c>
      <c r="U15" s="354">
        <v>6.5739999999999998</v>
      </c>
      <c r="V15" s="350">
        <v>6.4560000000000004</v>
      </c>
      <c r="W15" s="348">
        <v>6.7922000000000002</v>
      </c>
      <c r="X15" s="348">
        <v>6.9946999999999999</v>
      </c>
      <c r="Y15" s="375">
        <v>6.2938999999999998</v>
      </c>
      <c r="Z15" s="348">
        <v>6.1471999999999998</v>
      </c>
      <c r="AA15" s="348">
        <v>6.2744</v>
      </c>
      <c r="AB15" s="348">
        <v>6.9665999999999997</v>
      </c>
      <c r="AC15" s="348">
        <v>6.6510999999999996</v>
      </c>
      <c r="AD15" s="348">
        <v>6.5103999999999997</v>
      </c>
      <c r="AE15" s="348">
        <v>6.8616999999999999</v>
      </c>
      <c r="AF15" s="354">
        <v>6.8654000000000002</v>
      </c>
      <c r="AG15" s="346"/>
      <c r="AH15" s="600">
        <v>6</v>
      </c>
      <c r="AI15" s="346">
        <v>9</v>
      </c>
      <c r="AJ15" s="346">
        <v>3</v>
      </c>
      <c r="AK15" s="346">
        <v>4</v>
      </c>
      <c r="AL15" s="346">
        <v>9</v>
      </c>
      <c r="AM15" s="346">
        <v>13</v>
      </c>
      <c r="AN15" s="346">
        <v>14</v>
      </c>
      <c r="AO15" s="429">
        <v>9</v>
      </c>
      <c r="AP15" s="346">
        <v>9</v>
      </c>
      <c r="AQ15" s="346">
        <v>7</v>
      </c>
      <c r="AR15" s="346">
        <v>7</v>
      </c>
      <c r="AS15" s="346">
        <v>10</v>
      </c>
      <c r="AT15" s="346">
        <v>7</v>
      </c>
      <c r="AU15" s="346">
        <v>14</v>
      </c>
      <c r="AV15" s="346">
        <v>17</v>
      </c>
      <c r="AW15" s="346">
        <v>13</v>
      </c>
      <c r="AX15" s="346">
        <v>9</v>
      </c>
      <c r="AY15" s="601">
        <v>4</v>
      </c>
      <c r="AZ15" s="584"/>
      <c r="BA15" s="375">
        <v>17.739999999999998</v>
      </c>
      <c r="BB15" s="348">
        <v>80.06</v>
      </c>
      <c r="BC15" s="348" t="s">
        <v>430</v>
      </c>
      <c r="BD15" s="348" t="s">
        <v>430</v>
      </c>
      <c r="BE15" s="375" t="s">
        <v>430</v>
      </c>
      <c r="BF15" s="375">
        <v>2.21</v>
      </c>
      <c r="BG15" s="374"/>
      <c r="BH15" s="372">
        <v>2.21</v>
      </c>
      <c r="BI15" s="348">
        <v>28.87</v>
      </c>
      <c r="BJ15" s="348">
        <v>50.74</v>
      </c>
      <c r="BK15" s="348">
        <v>0.45</v>
      </c>
      <c r="BL15" s="348" t="s">
        <v>430</v>
      </c>
      <c r="BM15" s="372">
        <v>0.89</v>
      </c>
      <c r="BN15" s="372" t="s">
        <v>430</v>
      </c>
      <c r="BO15" s="372">
        <v>16.850000000000001</v>
      </c>
      <c r="BP15" s="372" t="s">
        <v>430</v>
      </c>
      <c r="BQ15" s="372" t="s">
        <v>430</v>
      </c>
      <c r="BR15" s="374"/>
      <c r="BS15" s="468">
        <v>4.1324365312397298</v>
      </c>
      <c r="BT15" s="348">
        <v>11.4958655934488</v>
      </c>
      <c r="BU15" s="374"/>
      <c r="BV15" s="430" t="s">
        <v>7524</v>
      </c>
    </row>
    <row r="16" spans="1:75" s="428" customFormat="1" x14ac:dyDescent="0.25">
      <c r="A16" s="345" t="s">
        <v>7532</v>
      </c>
      <c r="B16" s="373"/>
      <c r="C16" s="719">
        <v>41275</v>
      </c>
      <c r="D16" s="373"/>
      <c r="E16" s="346">
        <v>26727.5</v>
      </c>
      <c r="F16" s="373"/>
      <c r="G16" s="347">
        <v>463.44880000000001</v>
      </c>
      <c r="H16" s="466"/>
      <c r="I16" s="350">
        <v>0.10137</v>
      </c>
      <c r="J16" s="348">
        <v>6.36</v>
      </c>
      <c r="K16" s="348">
        <v>0.10137</v>
      </c>
      <c r="L16" s="354">
        <v>0.10137</v>
      </c>
      <c r="M16" s="348"/>
      <c r="N16" s="350">
        <v>7.8696000000000002</v>
      </c>
      <c r="O16" s="348">
        <v>6.3985000000000003</v>
      </c>
      <c r="P16" s="348">
        <v>6.5247999999999999</v>
      </c>
      <c r="Q16" s="348">
        <v>6.9667000000000003</v>
      </c>
      <c r="R16" s="348">
        <v>6.3868999999999998</v>
      </c>
      <c r="S16" s="348">
        <v>6.8151000000000002</v>
      </c>
      <c r="T16" s="348">
        <v>6.8174000000000001</v>
      </c>
      <c r="U16" s="354">
        <v>6.6086999999999998</v>
      </c>
      <c r="V16" s="350">
        <v>6.4814999999999996</v>
      </c>
      <c r="W16" s="348">
        <v>6.7845000000000004</v>
      </c>
      <c r="X16" s="348">
        <v>6.9859</v>
      </c>
      <c r="Y16" s="375">
        <v>6.3103999999999996</v>
      </c>
      <c r="Z16" s="348">
        <v>6.1398999999999999</v>
      </c>
      <c r="AA16" s="348">
        <v>6.3006000000000002</v>
      </c>
      <c r="AB16" s="348">
        <v>7.0353000000000003</v>
      </c>
      <c r="AC16" s="348">
        <v>6.7032999999999996</v>
      </c>
      <c r="AD16" s="348">
        <v>6.5368000000000004</v>
      </c>
      <c r="AE16" s="348">
        <v>6.8278999999999996</v>
      </c>
      <c r="AF16" s="354">
        <v>6.8295000000000003</v>
      </c>
      <c r="AG16" s="346"/>
      <c r="AH16" s="600">
        <v>2</v>
      </c>
      <c r="AI16" s="346">
        <v>3</v>
      </c>
      <c r="AJ16" s="346">
        <v>6</v>
      </c>
      <c r="AK16" s="346">
        <v>11</v>
      </c>
      <c r="AL16" s="346">
        <v>8</v>
      </c>
      <c r="AM16" s="346">
        <v>10</v>
      </c>
      <c r="AN16" s="346">
        <v>8</v>
      </c>
      <c r="AO16" s="429">
        <v>8</v>
      </c>
      <c r="AP16" s="346">
        <v>8</v>
      </c>
      <c r="AQ16" s="346">
        <v>8</v>
      </c>
      <c r="AR16" s="346">
        <v>8</v>
      </c>
      <c r="AS16" s="346">
        <v>5</v>
      </c>
      <c r="AT16" s="346">
        <v>9</v>
      </c>
      <c r="AU16" s="346">
        <v>8</v>
      </c>
      <c r="AV16" s="346">
        <v>10</v>
      </c>
      <c r="AW16" s="346">
        <v>7</v>
      </c>
      <c r="AX16" s="346">
        <v>8</v>
      </c>
      <c r="AY16" s="601">
        <v>11</v>
      </c>
      <c r="AZ16" s="584"/>
      <c r="BA16" s="375">
        <v>17.36</v>
      </c>
      <c r="BB16" s="348">
        <v>84.62</v>
      </c>
      <c r="BC16" s="348" t="s">
        <v>430</v>
      </c>
      <c r="BD16" s="348" t="s">
        <v>430</v>
      </c>
      <c r="BE16" s="375" t="s">
        <v>430</v>
      </c>
      <c r="BF16" s="375">
        <v>-1.98</v>
      </c>
      <c r="BG16" s="374"/>
      <c r="BH16" s="372">
        <v>-1.98</v>
      </c>
      <c r="BI16" s="348">
        <v>30.72</v>
      </c>
      <c r="BJ16" s="348">
        <v>47.86</v>
      </c>
      <c r="BK16" s="348">
        <v>6.05</v>
      </c>
      <c r="BL16" s="348" t="s">
        <v>430</v>
      </c>
      <c r="BM16" s="372" t="s">
        <v>430</v>
      </c>
      <c r="BN16" s="372" t="s">
        <v>430</v>
      </c>
      <c r="BO16" s="372">
        <v>17.36</v>
      </c>
      <c r="BP16" s="372" t="s">
        <v>430</v>
      </c>
      <c r="BQ16" s="372" t="s">
        <v>430</v>
      </c>
      <c r="BR16" s="374"/>
      <c r="BS16" s="468">
        <v>3.4373814189687901</v>
      </c>
      <c r="BT16" s="348">
        <v>13.1468812260559</v>
      </c>
      <c r="BU16" s="374"/>
      <c r="BV16" s="430" t="s">
        <v>7524</v>
      </c>
    </row>
    <row r="17" spans="1:74" s="428" customFormat="1" x14ac:dyDescent="0.25">
      <c r="A17" s="345" t="s">
        <v>7533</v>
      </c>
      <c r="B17" s="373"/>
      <c r="C17" s="719">
        <v>41274</v>
      </c>
      <c r="D17" s="373"/>
      <c r="E17" s="346">
        <v>22962.05</v>
      </c>
      <c r="F17" s="373"/>
      <c r="G17" s="347">
        <v>4043.2222999999999</v>
      </c>
      <c r="H17" s="466"/>
      <c r="I17" s="350">
        <v>0</v>
      </c>
      <c r="J17" s="348">
        <v>6.3806099999999999</v>
      </c>
      <c r="K17" s="348">
        <v>0.11583</v>
      </c>
      <c r="L17" s="354">
        <v>0.12332</v>
      </c>
      <c r="M17" s="348"/>
      <c r="N17" s="350">
        <v>7.4618000000000002</v>
      </c>
      <c r="O17" s="348">
        <v>6.3209999999999997</v>
      </c>
      <c r="P17" s="348">
        <v>6.52</v>
      </c>
      <c r="Q17" s="348">
        <v>7.0507</v>
      </c>
      <c r="R17" s="348">
        <v>6.4042000000000003</v>
      </c>
      <c r="S17" s="348">
        <v>6.8403</v>
      </c>
      <c r="T17" s="348">
        <v>6.8197999999999999</v>
      </c>
      <c r="U17" s="354">
        <v>6.6212999999999997</v>
      </c>
      <c r="V17" s="350">
        <v>6.4954999999999998</v>
      </c>
      <c r="W17" s="348">
        <v>6.8071999999999999</v>
      </c>
      <c r="X17" s="348">
        <v>7.0067000000000004</v>
      </c>
      <c r="Y17" s="375">
        <v>6.3072999999999997</v>
      </c>
      <c r="Z17" s="348">
        <v>6.1323999999999996</v>
      </c>
      <c r="AA17" s="348">
        <v>6.2919999999999998</v>
      </c>
      <c r="AB17" s="348">
        <v>7.0262000000000002</v>
      </c>
      <c r="AC17" s="348">
        <v>6.7104999999999997</v>
      </c>
      <c r="AD17" s="348">
        <v>6.5545</v>
      </c>
      <c r="AE17" s="348">
        <v>6.8483999999999998</v>
      </c>
      <c r="AF17" s="354">
        <v>6.8296999999999999</v>
      </c>
      <c r="AG17" s="346"/>
      <c r="AH17" s="600">
        <v>14</v>
      </c>
      <c r="AI17" s="346">
        <v>8</v>
      </c>
      <c r="AJ17" s="346">
        <v>7</v>
      </c>
      <c r="AK17" s="346">
        <v>3</v>
      </c>
      <c r="AL17" s="346">
        <v>7</v>
      </c>
      <c r="AM17" s="346">
        <v>6</v>
      </c>
      <c r="AN17" s="346">
        <v>7</v>
      </c>
      <c r="AO17" s="429">
        <v>4</v>
      </c>
      <c r="AP17" s="346">
        <v>5</v>
      </c>
      <c r="AQ17" s="346">
        <v>5</v>
      </c>
      <c r="AR17" s="346">
        <v>5</v>
      </c>
      <c r="AS17" s="346">
        <v>6</v>
      </c>
      <c r="AT17" s="346">
        <v>10</v>
      </c>
      <c r="AU17" s="346">
        <v>12</v>
      </c>
      <c r="AV17" s="346">
        <v>11</v>
      </c>
      <c r="AW17" s="346">
        <v>5</v>
      </c>
      <c r="AX17" s="346">
        <v>4</v>
      </c>
      <c r="AY17" s="601">
        <v>6</v>
      </c>
      <c r="AZ17" s="584"/>
      <c r="BA17" s="375">
        <v>15.35</v>
      </c>
      <c r="BB17" s="348">
        <v>84.24</v>
      </c>
      <c r="BC17" s="348" t="s">
        <v>430</v>
      </c>
      <c r="BD17" s="348" t="s">
        <v>430</v>
      </c>
      <c r="BE17" s="375" t="s">
        <v>430</v>
      </c>
      <c r="BF17" s="375">
        <v>0.41</v>
      </c>
      <c r="BG17" s="374"/>
      <c r="BH17" s="372">
        <v>0.41</v>
      </c>
      <c r="BI17" s="348">
        <v>32.85</v>
      </c>
      <c r="BJ17" s="348">
        <v>49.74</v>
      </c>
      <c r="BK17" s="348">
        <v>1.65</v>
      </c>
      <c r="BL17" s="348" t="s">
        <v>430</v>
      </c>
      <c r="BM17" s="372" t="s">
        <v>430</v>
      </c>
      <c r="BN17" s="372" t="s">
        <v>430</v>
      </c>
      <c r="BO17" s="372">
        <v>15.35</v>
      </c>
      <c r="BP17" s="372" t="s">
        <v>430</v>
      </c>
      <c r="BQ17" s="372" t="s">
        <v>430</v>
      </c>
      <c r="BR17" s="374"/>
      <c r="BS17" s="468">
        <v>3.0586946003058699</v>
      </c>
      <c r="BT17" s="348">
        <v>11.184809741118499</v>
      </c>
      <c r="BU17" s="374"/>
      <c r="BV17" s="430" t="s">
        <v>7524</v>
      </c>
    </row>
    <row r="18" spans="1:74" s="428" customFormat="1" x14ac:dyDescent="0.25">
      <c r="A18" s="345" t="s">
        <v>7534</v>
      </c>
      <c r="B18" s="373"/>
      <c r="C18" s="719">
        <v>41275</v>
      </c>
      <c r="D18" s="373"/>
      <c r="E18" s="346">
        <v>20723.490000000002</v>
      </c>
      <c r="F18" s="373"/>
      <c r="G18" s="347">
        <v>3879.2134999999998</v>
      </c>
      <c r="H18" s="466"/>
      <c r="I18" s="935">
        <v>0.19725999999999999</v>
      </c>
      <c r="J18" s="890">
        <v>6.35</v>
      </c>
      <c r="K18" s="890">
        <v>0.19725999999999999</v>
      </c>
      <c r="L18" s="936">
        <v>0.19725999999999999</v>
      </c>
      <c r="M18" s="348"/>
      <c r="N18" s="350">
        <v>7.4808000000000003</v>
      </c>
      <c r="O18" s="348">
        <v>6.4310999999999998</v>
      </c>
      <c r="P18" s="348">
        <v>6.5144000000000002</v>
      </c>
      <c r="Q18" s="348">
        <v>6.9996</v>
      </c>
      <c r="R18" s="348">
        <v>6.3524000000000003</v>
      </c>
      <c r="S18" s="348">
        <v>6.8117000000000001</v>
      </c>
      <c r="T18" s="348">
        <v>6.7839999999999998</v>
      </c>
      <c r="U18" s="354">
        <v>6.5662000000000003</v>
      </c>
      <c r="V18" s="350">
        <v>6.4378000000000002</v>
      </c>
      <c r="W18" s="348">
        <v>6.7602000000000002</v>
      </c>
      <c r="X18" s="348">
        <v>6.9672999999999998</v>
      </c>
      <c r="Y18" s="375">
        <v>6.2775999999999996</v>
      </c>
      <c r="Z18" s="348">
        <v>6.0980999999999996</v>
      </c>
      <c r="AA18" s="348">
        <v>6.2546999999999997</v>
      </c>
      <c r="AB18" s="348">
        <v>7.0419</v>
      </c>
      <c r="AC18" s="348">
        <v>6.6647999999999996</v>
      </c>
      <c r="AD18" s="348">
        <v>6.4992999999999999</v>
      </c>
      <c r="AE18" s="348">
        <v>6.8399000000000001</v>
      </c>
      <c r="AF18" s="354">
        <v>6.8186</v>
      </c>
      <c r="AG18" s="346"/>
      <c r="AH18" s="600">
        <v>13</v>
      </c>
      <c r="AI18" s="346">
        <v>2</v>
      </c>
      <c r="AJ18" s="346">
        <v>8</v>
      </c>
      <c r="AK18" s="346">
        <v>9</v>
      </c>
      <c r="AL18" s="346">
        <v>13</v>
      </c>
      <c r="AM18" s="346">
        <v>12</v>
      </c>
      <c r="AN18" s="346">
        <v>12</v>
      </c>
      <c r="AO18" s="429">
        <v>12</v>
      </c>
      <c r="AP18" s="346">
        <v>13</v>
      </c>
      <c r="AQ18" s="346">
        <v>11</v>
      </c>
      <c r="AR18" s="346">
        <v>11</v>
      </c>
      <c r="AS18" s="346">
        <v>15</v>
      </c>
      <c r="AT18" s="346">
        <v>14</v>
      </c>
      <c r="AU18" s="346">
        <v>15</v>
      </c>
      <c r="AV18" s="346">
        <v>9</v>
      </c>
      <c r="AW18" s="346">
        <v>11</v>
      </c>
      <c r="AX18" s="346">
        <v>12</v>
      </c>
      <c r="AY18" s="601">
        <v>7</v>
      </c>
      <c r="AZ18" s="584"/>
      <c r="BA18" s="375">
        <v>16.09</v>
      </c>
      <c r="BB18" s="348">
        <v>79</v>
      </c>
      <c r="BC18" s="348" t="s">
        <v>430</v>
      </c>
      <c r="BD18" s="348" t="s">
        <v>430</v>
      </c>
      <c r="BE18" s="375" t="s">
        <v>430</v>
      </c>
      <c r="BF18" s="375">
        <v>4.9000000000000004</v>
      </c>
      <c r="BG18" s="374"/>
      <c r="BH18" s="372">
        <v>4.9000000000000004</v>
      </c>
      <c r="BI18" s="348">
        <v>30</v>
      </c>
      <c r="BJ18" s="348">
        <v>46.16</v>
      </c>
      <c r="BK18" s="348">
        <v>2.85</v>
      </c>
      <c r="BL18" s="348" t="s">
        <v>430</v>
      </c>
      <c r="BM18" s="372" t="s">
        <v>430</v>
      </c>
      <c r="BN18" s="372" t="s">
        <v>430</v>
      </c>
      <c r="BO18" s="372">
        <v>16.09</v>
      </c>
      <c r="BP18" s="372" t="s">
        <v>430</v>
      </c>
      <c r="BQ18" s="372" t="s">
        <v>430</v>
      </c>
      <c r="BR18" s="374"/>
      <c r="BS18" s="468">
        <v>2.87178303114871</v>
      </c>
      <c r="BT18" s="348">
        <v>10.513269804205301</v>
      </c>
      <c r="BU18" s="374"/>
      <c r="BV18" s="430" t="s">
        <v>7524</v>
      </c>
    </row>
    <row r="19" spans="1:74" s="428" customFormat="1" x14ac:dyDescent="0.25">
      <c r="A19" s="345" t="s">
        <v>7535</v>
      </c>
      <c r="B19" s="373"/>
      <c r="C19" s="719">
        <v>41275</v>
      </c>
      <c r="D19" s="373"/>
      <c r="E19" s="346">
        <v>20046.54</v>
      </c>
      <c r="F19" s="373"/>
      <c r="G19" s="347">
        <v>2815.9888000000001</v>
      </c>
      <c r="H19" s="466"/>
      <c r="I19" s="350">
        <v>0.11096</v>
      </c>
      <c r="J19" s="348">
        <v>6.32</v>
      </c>
      <c r="K19" s="890">
        <v>0.18348</v>
      </c>
      <c r="L19" s="354">
        <v>0.11096</v>
      </c>
      <c r="M19" s="348"/>
      <c r="N19" s="350">
        <v>7.4116999999999997</v>
      </c>
      <c r="O19" s="348">
        <v>6.1093000000000002</v>
      </c>
      <c r="P19" s="348">
        <v>6.3075999999999999</v>
      </c>
      <c r="Q19" s="348">
        <v>6.8032000000000004</v>
      </c>
      <c r="R19" s="348">
        <v>6.2958999999999996</v>
      </c>
      <c r="S19" s="348">
        <v>6.7884000000000002</v>
      </c>
      <c r="T19" s="348">
        <v>6.758</v>
      </c>
      <c r="U19" s="354">
        <v>6.5400999999999998</v>
      </c>
      <c r="V19" s="350">
        <v>6.4177999999999997</v>
      </c>
      <c r="W19" s="348">
        <v>6.7633000000000001</v>
      </c>
      <c r="X19" s="348">
        <v>6.9786000000000001</v>
      </c>
      <c r="Y19" s="375">
        <v>6.3040000000000003</v>
      </c>
      <c r="Z19" s="348">
        <v>6.1261999999999999</v>
      </c>
      <c r="AA19" s="348">
        <v>6.2323000000000004</v>
      </c>
      <c r="AB19" s="348">
        <v>6.9946000000000002</v>
      </c>
      <c r="AC19" s="348">
        <v>6.6421000000000001</v>
      </c>
      <c r="AD19" s="348">
        <v>6.4801000000000002</v>
      </c>
      <c r="AE19" s="348">
        <v>6.6249000000000002</v>
      </c>
      <c r="AF19" s="354">
        <v>6.8243999999999998</v>
      </c>
      <c r="AG19" s="346"/>
      <c r="AH19" s="600">
        <v>16</v>
      </c>
      <c r="AI19" s="346">
        <v>16</v>
      </c>
      <c r="AJ19" s="346">
        <v>16</v>
      </c>
      <c r="AK19" s="346">
        <v>17</v>
      </c>
      <c r="AL19" s="346">
        <v>19</v>
      </c>
      <c r="AM19" s="346">
        <v>14</v>
      </c>
      <c r="AN19" s="346">
        <v>15</v>
      </c>
      <c r="AO19" s="429">
        <v>17</v>
      </c>
      <c r="AP19" s="346">
        <v>17</v>
      </c>
      <c r="AQ19" s="346">
        <v>10</v>
      </c>
      <c r="AR19" s="346">
        <v>9</v>
      </c>
      <c r="AS19" s="346">
        <v>8</v>
      </c>
      <c r="AT19" s="346">
        <v>11</v>
      </c>
      <c r="AU19" s="346">
        <v>17</v>
      </c>
      <c r="AV19" s="346">
        <v>16</v>
      </c>
      <c r="AW19" s="346">
        <v>17</v>
      </c>
      <c r="AX19" s="346">
        <v>16</v>
      </c>
      <c r="AY19" s="601">
        <v>19</v>
      </c>
      <c r="AZ19" s="584"/>
      <c r="BA19" s="375">
        <v>19.41</v>
      </c>
      <c r="BB19" s="348">
        <v>82.83</v>
      </c>
      <c r="BC19" s="348" t="s">
        <v>430</v>
      </c>
      <c r="BD19" s="348" t="s">
        <v>430</v>
      </c>
      <c r="BE19" s="375" t="s">
        <v>430</v>
      </c>
      <c r="BF19" s="375">
        <v>-2.2400000000000002</v>
      </c>
      <c r="BG19" s="374"/>
      <c r="BH19" s="372">
        <v>-2.2400000000000002</v>
      </c>
      <c r="BI19" s="348">
        <v>37.4</v>
      </c>
      <c r="BJ19" s="348">
        <v>45.43</v>
      </c>
      <c r="BK19" s="348" t="s">
        <v>430</v>
      </c>
      <c r="BL19" s="348" t="s">
        <v>430</v>
      </c>
      <c r="BM19" s="372" t="s">
        <v>430</v>
      </c>
      <c r="BN19" s="372" t="s">
        <v>430</v>
      </c>
      <c r="BO19" s="372">
        <v>19.41</v>
      </c>
      <c r="BP19" s="372" t="s">
        <v>430</v>
      </c>
      <c r="BQ19" s="372" t="s">
        <v>430</v>
      </c>
      <c r="BR19" s="374"/>
      <c r="BS19" s="468" t="s">
        <v>430</v>
      </c>
      <c r="BT19" s="348">
        <v>8.7923058308792292</v>
      </c>
      <c r="BU19" s="374"/>
      <c r="BV19" s="430" t="s">
        <v>7524</v>
      </c>
    </row>
    <row r="20" spans="1:74" s="428" customFormat="1" x14ac:dyDescent="0.25">
      <c r="A20" s="345" t="s">
        <v>7536</v>
      </c>
      <c r="B20" s="373"/>
      <c r="C20" s="719">
        <v>41275</v>
      </c>
      <c r="D20" s="373"/>
      <c r="E20" s="346">
        <v>19030.95</v>
      </c>
      <c r="F20" s="373"/>
      <c r="G20" s="347">
        <v>3413.0023999999999</v>
      </c>
      <c r="H20" s="466"/>
      <c r="I20" s="350">
        <v>0.11233</v>
      </c>
      <c r="J20" s="348">
        <v>6.32</v>
      </c>
      <c r="K20" s="348">
        <v>0.11233</v>
      </c>
      <c r="L20" s="354">
        <v>0.11233</v>
      </c>
      <c r="M20" s="348"/>
      <c r="N20" s="350">
        <v>7.5175999999999998</v>
      </c>
      <c r="O20" s="348">
        <v>6.1039000000000003</v>
      </c>
      <c r="P20" s="348">
        <v>6.2458</v>
      </c>
      <c r="Q20" s="348">
        <v>6.8041</v>
      </c>
      <c r="R20" s="348">
        <v>6.3205</v>
      </c>
      <c r="S20" s="348">
        <v>6.7420999999999998</v>
      </c>
      <c r="T20" s="348">
        <v>6.7843</v>
      </c>
      <c r="U20" s="354">
        <v>6.5656999999999996</v>
      </c>
      <c r="V20" s="350">
        <v>6.4394999999999998</v>
      </c>
      <c r="W20" s="348">
        <v>6.7423000000000002</v>
      </c>
      <c r="X20" s="348">
        <v>6.9622000000000002</v>
      </c>
      <c r="Y20" s="375">
        <v>6.2824</v>
      </c>
      <c r="Z20" s="348">
        <v>6.0608000000000004</v>
      </c>
      <c r="AA20" s="348">
        <v>6.2110000000000003</v>
      </c>
      <c r="AB20" s="348">
        <v>7.0084</v>
      </c>
      <c r="AC20" s="348">
        <v>6.6475</v>
      </c>
      <c r="AD20" s="348">
        <v>6.5021000000000004</v>
      </c>
      <c r="AE20" s="348">
        <v>6.6342999999999996</v>
      </c>
      <c r="AF20" s="354">
        <v>6.7782999999999998</v>
      </c>
      <c r="AG20" s="346"/>
      <c r="AH20" s="600">
        <v>11</v>
      </c>
      <c r="AI20" s="346">
        <v>17</v>
      </c>
      <c r="AJ20" s="346">
        <v>19</v>
      </c>
      <c r="AK20" s="346">
        <v>16</v>
      </c>
      <c r="AL20" s="346">
        <v>18</v>
      </c>
      <c r="AM20" s="346">
        <v>17</v>
      </c>
      <c r="AN20" s="346">
        <v>11</v>
      </c>
      <c r="AO20" s="429">
        <v>13</v>
      </c>
      <c r="AP20" s="346">
        <v>12</v>
      </c>
      <c r="AQ20" s="346">
        <v>15</v>
      </c>
      <c r="AR20" s="346">
        <v>15</v>
      </c>
      <c r="AS20" s="346">
        <v>12</v>
      </c>
      <c r="AT20" s="346">
        <v>18</v>
      </c>
      <c r="AU20" s="346">
        <v>18</v>
      </c>
      <c r="AV20" s="346">
        <v>14</v>
      </c>
      <c r="AW20" s="346">
        <v>15</v>
      </c>
      <c r="AX20" s="346">
        <v>11</v>
      </c>
      <c r="AY20" s="601">
        <v>17</v>
      </c>
      <c r="AZ20" s="584"/>
      <c r="BA20" s="375">
        <v>19.239999999999998</v>
      </c>
      <c r="BB20" s="348">
        <v>85.01</v>
      </c>
      <c r="BC20" s="348" t="s">
        <v>430</v>
      </c>
      <c r="BD20" s="348" t="s">
        <v>430</v>
      </c>
      <c r="BE20" s="375" t="s">
        <v>430</v>
      </c>
      <c r="BF20" s="375">
        <v>-4.26</v>
      </c>
      <c r="BG20" s="374"/>
      <c r="BH20" s="372">
        <v>-4.26</v>
      </c>
      <c r="BI20" s="348">
        <v>38.700000000000003</v>
      </c>
      <c r="BJ20" s="348">
        <v>45.92</v>
      </c>
      <c r="BK20" s="348">
        <v>0.39</v>
      </c>
      <c r="BL20" s="348" t="s">
        <v>430</v>
      </c>
      <c r="BM20" s="372">
        <v>0.01</v>
      </c>
      <c r="BN20" s="372" t="s">
        <v>430</v>
      </c>
      <c r="BO20" s="372">
        <v>19.23</v>
      </c>
      <c r="BP20" s="372" t="s">
        <v>430</v>
      </c>
      <c r="BQ20" s="372" t="s">
        <v>430</v>
      </c>
      <c r="BR20" s="374"/>
      <c r="BS20" s="468">
        <v>0.52036706984389003</v>
      </c>
      <c r="BT20" s="348">
        <v>12.411888666276401</v>
      </c>
      <c r="BU20" s="374"/>
      <c r="BV20" s="430" t="s">
        <v>7524</v>
      </c>
    </row>
    <row r="21" spans="1:74" s="428" customFormat="1" x14ac:dyDescent="0.25">
      <c r="A21" s="345" t="s">
        <v>7537</v>
      </c>
      <c r="B21" s="373"/>
      <c r="C21" s="719">
        <v>41275</v>
      </c>
      <c r="D21" s="373"/>
      <c r="E21" s="346">
        <v>16809.21</v>
      </c>
      <c r="F21" s="373"/>
      <c r="G21" s="347">
        <v>5131.1521000000002</v>
      </c>
      <c r="H21" s="466"/>
      <c r="I21" s="350">
        <v>0.11096</v>
      </c>
      <c r="J21" s="348">
        <v>6.36</v>
      </c>
      <c r="K21" s="348">
        <v>0.1109</v>
      </c>
      <c r="L21" s="354">
        <v>0.11096</v>
      </c>
      <c r="M21" s="348"/>
      <c r="N21" s="350">
        <v>6.9675000000000002</v>
      </c>
      <c r="O21" s="348">
        <v>5.9775</v>
      </c>
      <c r="P21" s="348">
        <v>6.2656000000000001</v>
      </c>
      <c r="Q21" s="348">
        <v>6.7911000000000001</v>
      </c>
      <c r="R21" s="348">
        <v>6.3228999999999997</v>
      </c>
      <c r="S21" s="348">
        <v>6.7511000000000001</v>
      </c>
      <c r="T21" s="348">
        <v>6.7832999999999997</v>
      </c>
      <c r="U21" s="354">
        <v>6.5697000000000001</v>
      </c>
      <c r="V21" s="350">
        <v>6.4452999999999996</v>
      </c>
      <c r="W21" s="348">
        <v>6.7457000000000003</v>
      </c>
      <c r="X21" s="348">
        <v>6.9638</v>
      </c>
      <c r="Y21" s="375">
        <v>6.2805999999999997</v>
      </c>
      <c r="Z21" s="348">
        <v>6.1416000000000004</v>
      </c>
      <c r="AA21" s="348">
        <v>6.3137999999999996</v>
      </c>
      <c r="AB21" s="348">
        <v>7.0114999999999998</v>
      </c>
      <c r="AC21" s="348">
        <v>6.6680000000000001</v>
      </c>
      <c r="AD21" s="348">
        <v>6.5038999999999998</v>
      </c>
      <c r="AE21" s="348">
        <v>6.6298000000000004</v>
      </c>
      <c r="AF21" s="354">
        <v>6.8350999999999997</v>
      </c>
      <c r="AG21" s="346"/>
      <c r="AH21" s="600">
        <v>19</v>
      </c>
      <c r="AI21" s="346">
        <v>19</v>
      </c>
      <c r="AJ21" s="346">
        <v>18</v>
      </c>
      <c r="AK21" s="346">
        <v>18</v>
      </c>
      <c r="AL21" s="346">
        <v>17</v>
      </c>
      <c r="AM21" s="346">
        <v>15</v>
      </c>
      <c r="AN21" s="346">
        <v>13</v>
      </c>
      <c r="AO21" s="429">
        <v>10</v>
      </c>
      <c r="AP21" s="346">
        <v>10</v>
      </c>
      <c r="AQ21" s="346">
        <v>14</v>
      </c>
      <c r="AR21" s="346">
        <v>13</v>
      </c>
      <c r="AS21" s="346">
        <v>13</v>
      </c>
      <c r="AT21" s="346">
        <v>8</v>
      </c>
      <c r="AU21" s="346">
        <v>7</v>
      </c>
      <c r="AV21" s="346">
        <v>13</v>
      </c>
      <c r="AW21" s="346">
        <v>10</v>
      </c>
      <c r="AX21" s="346">
        <v>10</v>
      </c>
      <c r="AY21" s="601">
        <v>18</v>
      </c>
      <c r="AZ21" s="584"/>
      <c r="BA21" s="375">
        <v>15.34</v>
      </c>
      <c r="BB21" s="348">
        <v>83.49</v>
      </c>
      <c r="BC21" s="348" t="s">
        <v>430</v>
      </c>
      <c r="BD21" s="348" t="s">
        <v>430</v>
      </c>
      <c r="BE21" s="375" t="s">
        <v>430</v>
      </c>
      <c r="BF21" s="375">
        <v>1.17</v>
      </c>
      <c r="BG21" s="374"/>
      <c r="BH21" s="372">
        <v>1.17</v>
      </c>
      <c r="BI21" s="348">
        <v>26.52</v>
      </c>
      <c r="BJ21" s="348">
        <v>54.43</v>
      </c>
      <c r="BK21" s="348">
        <v>2.54</v>
      </c>
      <c r="BL21" s="348" t="s">
        <v>430</v>
      </c>
      <c r="BM21" s="372" t="s">
        <v>430</v>
      </c>
      <c r="BN21" s="372" t="s">
        <v>430</v>
      </c>
      <c r="BO21" s="372">
        <v>15.34</v>
      </c>
      <c r="BP21" s="372" t="s">
        <v>430</v>
      </c>
      <c r="BQ21" s="372" t="s">
        <v>430</v>
      </c>
      <c r="BR21" s="374"/>
      <c r="BS21" s="468">
        <v>1.6208107403241601</v>
      </c>
      <c r="BT21" s="348">
        <v>7.3734427114746897</v>
      </c>
      <c r="BU21" s="374"/>
      <c r="BV21" s="430" t="s">
        <v>7524</v>
      </c>
    </row>
    <row r="22" spans="1:74" s="428" customFormat="1" x14ac:dyDescent="0.25">
      <c r="A22" s="345" t="s">
        <v>7538</v>
      </c>
      <c r="B22" s="373"/>
      <c r="C22" s="719">
        <v>41274</v>
      </c>
      <c r="D22" s="373"/>
      <c r="E22" s="346">
        <v>13795.87</v>
      </c>
      <c r="F22" s="373"/>
      <c r="G22" s="347">
        <v>3654.259</v>
      </c>
      <c r="H22" s="466"/>
      <c r="I22" s="350">
        <v>0.1066</v>
      </c>
      <c r="J22" s="348">
        <v>6.26</v>
      </c>
      <c r="K22" s="348">
        <v>0.1066</v>
      </c>
      <c r="L22" s="354">
        <v>0.11329</v>
      </c>
      <c r="M22" s="348"/>
      <c r="N22" s="350">
        <v>8.0114000000000001</v>
      </c>
      <c r="O22" s="348">
        <v>6.3586</v>
      </c>
      <c r="P22" s="348">
        <v>6.5616000000000003</v>
      </c>
      <c r="Q22" s="348">
        <v>6.9414999999999996</v>
      </c>
      <c r="R22" s="348">
        <v>6.3773999999999997</v>
      </c>
      <c r="S22" s="348">
        <v>6.8395000000000001</v>
      </c>
      <c r="T22" s="348">
        <v>6.8339999999999996</v>
      </c>
      <c r="U22" s="354">
        <v>6.6123000000000003</v>
      </c>
      <c r="V22" s="350">
        <v>6.4958999999999998</v>
      </c>
      <c r="W22" s="348">
        <v>6.8085000000000004</v>
      </c>
      <c r="X22" s="348">
        <v>7.0286999999999997</v>
      </c>
      <c r="Y22" s="375">
        <v>6.3292000000000002</v>
      </c>
      <c r="Z22" s="348">
        <v>6.1622000000000003</v>
      </c>
      <c r="AA22" s="348">
        <v>6.2988</v>
      </c>
      <c r="AB22" s="348">
        <v>7.0903</v>
      </c>
      <c r="AC22" s="348">
        <v>6.7012999999999998</v>
      </c>
      <c r="AD22" s="348">
        <v>6.5446999999999997</v>
      </c>
      <c r="AE22" s="348">
        <v>6.7915999999999999</v>
      </c>
      <c r="AF22" s="354">
        <v>6.8112000000000004</v>
      </c>
      <c r="AG22" s="346"/>
      <c r="AH22" s="600">
        <v>1</v>
      </c>
      <c r="AI22" s="346">
        <v>5</v>
      </c>
      <c r="AJ22" s="346">
        <v>4</v>
      </c>
      <c r="AK22" s="346">
        <v>12</v>
      </c>
      <c r="AL22" s="346">
        <v>10</v>
      </c>
      <c r="AM22" s="346">
        <v>7</v>
      </c>
      <c r="AN22" s="346">
        <v>6</v>
      </c>
      <c r="AO22" s="429">
        <v>6</v>
      </c>
      <c r="AP22" s="346">
        <v>4</v>
      </c>
      <c r="AQ22" s="346">
        <v>4</v>
      </c>
      <c r="AR22" s="346">
        <v>2</v>
      </c>
      <c r="AS22" s="346">
        <v>3</v>
      </c>
      <c r="AT22" s="346">
        <v>5</v>
      </c>
      <c r="AU22" s="346">
        <v>9</v>
      </c>
      <c r="AV22" s="346">
        <v>5</v>
      </c>
      <c r="AW22" s="346">
        <v>8</v>
      </c>
      <c r="AX22" s="346">
        <v>6</v>
      </c>
      <c r="AY22" s="601">
        <v>13</v>
      </c>
      <c r="AZ22" s="584"/>
      <c r="BA22" s="375">
        <v>14.98</v>
      </c>
      <c r="BB22" s="348">
        <v>79.540000000000006</v>
      </c>
      <c r="BC22" s="348" t="s">
        <v>430</v>
      </c>
      <c r="BD22" s="348" t="s">
        <v>430</v>
      </c>
      <c r="BE22" s="375" t="s">
        <v>430</v>
      </c>
      <c r="BF22" s="375">
        <v>5.48</v>
      </c>
      <c r="BG22" s="374"/>
      <c r="BH22" s="372">
        <v>5.48</v>
      </c>
      <c r="BI22" s="348">
        <v>43.71</v>
      </c>
      <c r="BJ22" s="348">
        <v>35.65</v>
      </c>
      <c r="BK22" s="348">
        <v>0.18</v>
      </c>
      <c r="BL22" s="348" t="s">
        <v>430</v>
      </c>
      <c r="BM22" s="372" t="s">
        <v>430</v>
      </c>
      <c r="BN22" s="372" t="s">
        <v>430</v>
      </c>
      <c r="BO22" s="372">
        <v>14.98</v>
      </c>
      <c r="BP22" s="372" t="s">
        <v>430</v>
      </c>
      <c r="BQ22" s="372" t="s">
        <v>430</v>
      </c>
      <c r="BR22" s="374"/>
      <c r="BS22" s="468">
        <v>3.23915255032392</v>
      </c>
      <c r="BT22" s="348">
        <v>9.1796538509179708</v>
      </c>
      <c r="BU22" s="374"/>
      <c r="BV22" s="430" t="s">
        <v>7524</v>
      </c>
    </row>
    <row r="23" spans="1:74" s="428" customFormat="1" x14ac:dyDescent="0.25">
      <c r="A23" s="345" t="s">
        <v>7539</v>
      </c>
      <c r="B23" s="373"/>
      <c r="C23" s="719">
        <v>41275</v>
      </c>
      <c r="D23" s="373"/>
      <c r="E23" s="346">
        <v>13190.24</v>
      </c>
      <c r="F23" s="373"/>
      <c r="G23" s="347">
        <v>2983.6032</v>
      </c>
      <c r="H23" s="466"/>
      <c r="I23" s="350">
        <v>0.12515000000000001</v>
      </c>
      <c r="J23" s="348">
        <v>6.35</v>
      </c>
      <c r="K23" s="348">
        <v>0.12</v>
      </c>
      <c r="L23" s="354">
        <v>0.13</v>
      </c>
      <c r="M23" s="348"/>
      <c r="N23" s="350">
        <v>7.6597999999999997</v>
      </c>
      <c r="O23" s="348">
        <v>5.9962</v>
      </c>
      <c r="P23" s="348">
        <v>6.2934999999999999</v>
      </c>
      <c r="Q23" s="348">
        <v>6.9667000000000003</v>
      </c>
      <c r="R23" s="348">
        <v>6.3376000000000001</v>
      </c>
      <c r="S23" s="348">
        <v>6.6372</v>
      </c>
      <c r="T23" s="348">
        <v>6.6562000000000001</v>
      </c>
      <c r="U23" s="354">
        <v>6.4734999999999996</v>
      </c>
      <c r="V23" s="350">
        <v>6.3727</v>
      </c>
      <c r="W23" s="348">
        <v>6.7351000000000001</v>
      </c>
      <c r="X23" s="348">
        <v>6.9627999999999997</v>
      </c>
      <c r="Y23" s="375">
        <v>6.2918000000000003</v>
      </c>
      <c r="Z23" s="348">
        <v>6.1172000000000004</v>
      </c>
      <c r="AA23" s="348">
        <v>6.2000999999999999</v>
      </c>
      <c r="AB23" s="348">
        <v>6.8102999999999998</v>
      </c>
      <c r="AC23" s="348">
        <v>6.5370999999999997</v>
      </c>
      <c r="AD23" s="348">
        <v>6.4219999999999997</v>
      </c>
      <c r="AE23" s="348">
        <v>6.7984999999999998</v>
      </c>
      <c r="AF23" s="354">
        <v>6.7065000000000001</v>
      </c>
      <c r="AG23" s="346"/>
      <c r="AH23" s="600">
        <v>7</v>
      </c>
      <c r="AI23" s="346">
        <v>18</v>
      </c>
      <c r="AJ23" s="346">
        <v>17</v>
      </c>
      <c r="AK23" s="346">
        <v>11</v>
      </c>
      <c r="AL23" s="346">
        <v>15</v>
      </c>
      <c r="AM23" s="346">
        <v>19</v>
      </c>
      <c r="AN23" s="346">
        <v>19</v>
      </c>
      <c r="AO23" s="429">
        <v>19</v>
      </c>
      <c r="AP23" s="346">
        <v>19</v>
      </c>
      <c r="AQ23" s="346">
        <v>16</v>
      </c>
      <c r="AR23" s="346">
        <v>14</v>
      </c>
      <c r="AS23" s="346">
        <v>11</v>
      </c>
      <c r="AT23" s="346">
        <v>13</v>
      </c>
      <c r="AU23" s="346">
        <v>19</v>
      </c>
      <c r="AV23" s="346">
        <v>19</v>
      </c>
      <c r="AW23" s="346">
        <v>19</v>
      </c>
      <c r="AX23" s="346">
        <v>19</v>
      </c>
      <c r="AY23" s="601">
        <v>12</v>
      </c>
      <c r="AZ23" s="584"/>
      <c r="BA23" s="375">
        <v>20.56</v>
      </c>
      <c r="BB23" s="348">
        <v>76.86</v>
      </c>
      <c r="BC23" s="348">
        <v>2.0499999999999998</v>
      </c>
      <c r="BD23" s="348" t="s">
        <v>430</v>
      </c>
      <c r="BE23" s="375" t="s">
        <v>430</v>
      </c>
      <c r="BF23" s="375">
        <v>0.53</v>
      </c>
      <c r="BG23" s="374"/>
      <c r="BH23" s="372">
        <v>0.53</v>
      </c>
      <c r="BI23" s="348">
        <v>20.46</v>
      </c>
      <c r="BJ23" s="348">
        <v>54.31</v>
      </c>
      <c r="BK23" s="348">
        <v>4.13</v>
      </c>
      <c r="BL23" s="348" t="s">
        <v>430</v>
      </c>
      <c r="BM23" s="372" t="s">
        <v>430</v>
      </c>
      <c r="BN23" s="372" t="s">
        <v>430</v>
      </c>
      <c r="BO23" s="372">
        <v>20.56</v>
      </c>
      <c r="BP23" s="372" t="s">
        <v>430</v>
      </c>
      <c r="BQ23" s="372" t="s">
        <v>430</v>
      </c>
      <c r="BR23" s="374"/>
      <c r="BS23" s="468">
        <v>1.69975478949007</v>
      </c>
      <c r="BT23" s="348">
        <v>14.4771214656569</v>
      </c>
      <c r="BU23" s="374"/>
      <c r="BV23" s="430" t="s">
        <v>7524</v>
      </c>
    </row>
    <row r="24" spans="1:74" s="428" customFormat="1" x14ac:dyDescent="0.25">
      <c r="A24" s="345" t="s">
        <v>7540</v>
      </c>
      <c r="B24" s="373"/>
      <c r="C24" s="719">
        <v>41275</v>
      </c>
      <c r="D24" s="373"/>
      <c r="E24" s="346">
        <v>12206.26</v>
      </c>
      <c r="F24" s="373"/>
      <c r="G24" s="347">
        <v>3257.1835000000001</v>
      </c>
      <c r="H24" s="466"/>
      <c r="I24" s="935">
        <v>0.15890000000000001</v>
      </c>
      <c r="J24" s="890">
        <v>6.58</v>
      </c>
      <c r="K24" s="890">
        <v>0.15342</v>
      </c>
      <c r="L24" s="936">
        <v>0.15342</v>
      </c>
      <c r="M24" s="348"/>
      <c r="N24" s="350">
        <v>7.3861999999999997</v>
      </c>
      <c r="O24" s="348">
        <v>6.1581999999999999</v>
      </c>
      <c r="P24" s="348">
        <v>6.3483999999999998</v>
      </c>
      <c r="Q24" s="348">
        <v>6.9215</v>
      </c>
      <c r="R24" s="348">
        <v>6.3708</v>
      </c>
      <c r="S24" s="348">
        <v>6.6825999999999999</v>
      </c>
      <c r="T24" s="348">
        <v>6.6961000000000004</v>
      </c>
      <c r="U24" s="354">
        <v>6.5269000000000004</v>
      </c>
      <c r="V24" s="350">
        <v>6.4055999999999997</v>
      </c>
      <c r="W24" s="348">
        <v>6.7301000000000002</v>
      </c>
      <c r="X24" s="348">
        <v>6.9466999999999999</v>
      </c>
      <c r="Y24" s="375">
        <v>6.3005000000000004</v>
      </c>
      <c r="Z24" s="348">
        <v>6.1580000000000004</v>
      </c>
      <c r="AA24" s="348">
        <v>6.2816000000000001</v>
      </c>
      <c r="AB24" s="348">
        <v>6.9115000000000002</v>
      </c>
      <c r="AC24" s="348">
        <v>6.6063000000000001</v>
      </c>
      <c r="AD24" s="348">
        <v>6.4630999999999998</v>
      </c>
      <c r="AE24" s="348">
        <v>6.7713000000000001</v>
      </c>
      <c r="AF24" s="354">
        <v>6.8762999999999996</v>
      </c>
      <c r="AG24" s="346"/>
      <c r="AH24" s="600">
        <v>17</v>
      </c>
      <c r="AI24" s="346">
        <v>14</v>
      </c>
      <c r="AJ24" s="346">
        <v>15</v>
      </c>
      <c r="AK24" s="346">
        <v>15</v>
      </c>
      <c r="AL24" s="346">
        <v>11</v>
      </c>
      <c r="AM24" s="346">
        <v>18</v>
      </c>
      <c r="AN24" s="346">
        <v>18</v>
      </c>
      <c r="AO24" s="429">
        <v>18</v>
      </c>
      <c r="AP24" s="346">
        <v>18</v>
      </c>
      <c r="AQ24" s="346">
        <v>17</v>
      </c>
      <c r="AR24" s="346">
        <v>17</v>
      </c>
      <c r="AS24" s="346">
        <v>9</v>
      </c>
      <c r="AT24" s="346">
        <v>6</v>
      </c>
      <c r="AU24" s="346">
        <v>13</v>
      </c>
      <c r="AV24" s="346">
        <v>18</v>
      </c>
      <c r="AW24" s="346">
        <v>18</v>
      </c>
      <c r="AX24" s="346">
        <v>18</v>
      </c>
      <c r="AY24" s="601">
        <v>14</v>
      </c>
      <c r="AZ24" s="584"/>
      <c r="BA24" s="375">
        <v>17.760000000000002</v>
      </c>
      <c r="BB24" s="348">
        <v>77.06</v>
      </c>
      <c r="BC24" s="348" t="s">
        <v>430</v>
      </c>
      <c r="BD24" s="348">
        <v>1.19</v>
      </c>
      <c r="BE24" s="375" t="s">
        <v>430</v>
      </c>
      <c r="BF24" s="375">
        <v>3.99</v>
      </c>
      <c r="BG24" s="374"/>
      <c r="BH24" s="372">
        <v>3.99</v>
      </c>
      <c r="BI24" s="348">
        <v>25.31</v>
      </c>
      <c r="BJ24" s="348">
        <v>48.98</v>
      </c>
      <c r="BK24" s="348">
        <v>3.96</v>
      </c>
      <c r="BL24" s="348" t="s">
        <v>430</v>
      </c>
      <c r="BM24" s="372" t="s">
        <v>430</v>
      </c>
      <c r="BN24" s="372" t="s">
        <v>430</v>
      </c>
      <c r="BO24" s="372">
        <v>17.760000000000002</v>
      </c>
      <c r="BP24" s="372" t="s">
        <v>430</v>
      </c>
      <c r="BQ24" s="372" t="s">
        <v>430</v>
      </c>
      <c r="BR24" s="374"/>
      <c r="BS24" s="468">
        <v>4.0307575595969203</v>
      </c>
      <c r="BT24" s="348">
        <v>9.7621111790237904</v>
      </c>
      <c r="BU24" s="374"/>
      <c r="BV24" s="430" t="s">
        <v>7524</v>
      </c>
    </row>
    <row r="25" spans="1:74" s="428" customFormat="1" x14ac:dyDescent="0.25">
      <c r="A25" s="345" t="s">
        <v>7541</v>
      </c>
      <c r="B25" s="373"/>
      <c r="C25" s="719">
        <v>45842</v>
      </c>
      <c r="D25" s="373"/>
      <c r="E25" s="346">
        <v>10937.16</v>
      </c>
      <c r="F25" s="373"/>
      <c r="G25" s="347">
        <v>1071.9864</v>
      </c>
      <c r="H25" s="466"/>
      <c r="I25" s="935">
        <v>0.15534000000000001</v>
      </c>
      <c r="J25" s="890">
        <v>6.3</v>
      </c>
      <c r="K25" s="890">
        <v>0.14630000000000001</v>
      </c>
      <c r="L25" s="936">
        <v>0.15534000000000001</v>
      </c>
      <c r="M25" s="348"/>
      <c r="N25" s="350">
        <v>7.4139999999999997</v>
      </c>
      <c r="O25" s="348">
        <v>6.1784999999999997</v>
      </c>
      <c r="P25" s="348">
        <v>6.5382999999999996</v>
      </c>
      <c r="Q25" s="348">
        <v>7.1188000000000002</v>
      </c>
      <c r="R25" s="348">
        <v>6.5304000000000002</v>
      </c>
      <c r="S25" s="348">
        <v>6.8918999999999997</v>
      </c>
      <c r="T25" s="348">
        <v>6.8712999999999997</v>
      </c>
      <c r="U25" s="354">
        <v>6.6451000000000002</v>
      </c>
      <c r="V25" s="350">
        <v>6.5072000000000001</v>
      </c>
      <c r="W25" s="348" t="s">
        <v>430</v>
      </c>
      <c r="X25" s="348" t="s">
        <v>430</v>
      </c>
      <c r="Y25" s="375" t="s">
        <v>430</v>
      </c>
      <c r="Z25" s="348" t="s">
        <v>430</v>
      </c>
      <c r="AA25" s="348">
        <v>6.4527999999999999</v>
      </c>
      <c r="AB25" s="348">
        <v>7.1287000000000003</v>
      </c>
      <c r="AC25" s="348">
        <v>6.7434000000000003</v>
      </c>
      <c r="AD25" s="348">
        <v>6.5667</v>
      </c>
      <c r="AE25" s="348">
        <v>6.9519000000000002</v>
      </c>
      <c r="AF25" s="354">
        <v>6.4652000000000003</v>
      </c>
      <c r="AG25" s="346"/>
      <c r="AH25" s="600">
        <v>15</v>
      </c>
      <c r="AI25" s="346">
        <v>11</v>
      </c>
      <c r="AJ25" s="346">
        <v>5</v>
      </c>
      <c r="AK25" s="346">
        <v>1</v>
      </c>
      <c r="AL25" s="346">
        <v>1</v>
      </c>
      <c r="AM25" s="346">
        <v>3</v>
      </c>
      <c r="AN25" s="346">
        <v>2</v>
      </c>
      <c r="AO25" s="429">
        <v>3</v>
      </c>
      <c r="AP25" s="346">
        <v>3</v>
      </c>
      <c r="AQ25" s="346" t="s">
        <v>430</v>
      </c>
      <c r="AR25" s="346" t="s">
        <v>430</v>
      </c>
      <c r="AS25" s="346" t="s">
        <v>430</v>
      </c>
      <c r="AT25" s="346" t="s">
        <v>430</v>
      </c>
      <c r="AU25" s="346">
        <v>1</v>
      </c>
      <c r="AV25" s="346">
        <v>1</v>
      </c>
      <c r="AW25" s="346">
        <v>3</v>
      </c>
      <c r="AX25" s="346">
        <v>3</v>
      </c>
      <c r="AY25" s="601">
        <v>1</v>
      </c>
      <c r="AZ25" s="584"/>
      <c r="BA25" s="375">
        <v>17.32</v>
      </c>
      <c r="BB25" s="348">
        <v>82.97</v>
      </c>
      <c r="BC25" s="348" t="s">
        <v>430</v>
      </c>
      <c r="BD25" s="348" t="s">
        <v>430</v>
      </c>
      <c r="BE25" s="375" t="s">
        <v>430</v>
      </c>
      <c r="BF25" s="375">
        <v>-0.28999999999999998</v>
      </c>
      <c r="BG25" s="374"/>
      <c r="BH25" s="372">
        <v>-0.28999999999999998</v>
      </c>
      <c r="BI25" s="348">
        <v>29.78</v>
      </c>
      <c r="BJ25" s="348">
        <v>53.19</v>
      </c>
      <c r="BK25" s="348" t="s">
        <v>430</v>
      </c>
      <c r="BL25" s="348" t="s">
        <v>430</v>
      </c>
      <c r="BM25" s="372" t="s">
        <v>430</v>
      </c>
      <c r="BN25" s="372" t="s">
        <v>430</v>
      </c>
      <c r="BO25" s="372">
        <v>17.32</v>
      </c>
      <c r="BP25" s="372" t="s">
        <v>430</v>
      </c>
      <c r="BQ25" s="372" t="s">
        <v>430</v>
      </c>
      <c r="BR25" s="374"/>
      <c r="BS25" s="468">
        <v>5.4210205016263098</v>
      </c>
      <c r="BT25" s="348">
        <v>10.573431903172001</v>
      </c>
      <c r="BU25" s="374"/>
      <c r="BV25" s="430" t="s">
        <v>7542</v>
      </c>
    </row>
    <row r="26" spans="1:74" s="428" customFormat="1" x14ac:dyDescent="0.25">
      <c r="A26" s="345" t="s">
        <v>7543</v>
      </c>
      <c r="B26" s="373"/>
      <c r="C26" s="719">
        <v>41274</v>
      </c>
      <c r="D26" s="373"/>
      <c r="E26" s="346">
        <v>5600.74</v>
      </c>
      <c r="F26" s="373"/>
      <c r="G26" s="347">
        <v>4249.9985999999999</v>
      </c>
      <c r="H26" s="466"/>
      <c r="I26" s="350">
        <v>0.10959000000000001</v>
      </c>
      <c r="J26" s="348">
        <v>6.53</v>
      </c>
      <c r="K26" s="348">
        <v>0.10410999999999999</v>
      </c>
      <c r="L26" s="354">
        <v>0.10959000000000001</v>
      </c>
      <c r="M26" s="348"/>
      <c r="N26" s="350">
        <v>7.0694999999999997</v>
      </c>
      <c r="O26" s="348">
        <v>6.3978999999999999</v>
      </c>
      <c r="P26" s="348">
        <v>6.6153000000000004</v>
      </c>
      <c r="Q26" s="348">
        <v>6.992</v>
      </c>
      <c r="R26" s="348">
        <v>6.4722999999999997</v>
      </c>
      <c r="S26" s="348">
        <v>6.9885000000000002</v>
      </c>
      <c r="T26" s="348">
        <v>6.8345000000000002</v>
      </c>
      <c r="U26" s="354">
        <v>6.6120000000000001</v>
      </c>
      <c r="V26" s="350">
        <v>6.4896000000000003</v>
      </c>
      <c r="W26" s="348">
        <v>6.8198999999999996</v>
      </c>
      <c r="X26" s="348">
        <v>7.0103999999999997</v>
      </c>
      <c r="Y26" s="375">
        <v>6.3063000000000002</v>
      </c>
      <c r="Z26" s="348">
        <v>6.1848000000000001</v>
      </c>
      <c r="AA26" s="348">
        <v>6.4246999999999996</v>
      </c>
      <c r="AB26" s="348">
        <v>7.1161000000000003</v>
      </c>
      <c r="AC26" s="348">
        <v>6.7055999999999996</v>
      </c>
      <c r="AD26" s="348">
        <v>6.5392999999999999</v>
      </c>
      <c r="AE26" s="348">
        <v>6.8343999999999996</v>
      </c>
      <c r="AF26" s="354">
        <v>6.9127000000000001</v>
      </c>
      <c r="AG26" s="346"/>
      <c r="AH26" s="600">
        <v>18</v>
      </c>
      <c r="AI26" s="346">
        <v>4</v>
      </c>
      <c r="AJ26" s="346">
        <v>2</v>
      </c>
      <c r="AK26" s="346">
        <v>10</v>
      </c>
      <c r="AL26" s="346">
        <v>2</v>
      </c>
      <c r="AM26" s="346">
        <v>1</v>
      </c>
      <c r="AN26" s="346">
        <v>5</v>
      </c>
      <c r="AO26" s="429">
        <v>7</v>
      </c>
      <c r="AP26" s="346">
        <v>6</v>
      </c>
      <c r="AQ26" s="346">
        <v>3</v>
      </c>
      <c r="AR26" s="346">
        <v>4</v>
      </c>
      <c r="AS26" s="346">
        <v>7</v>
      </c>
      <c r="AT26" s="346">
        <v>2</v>
      </c>
      <c r="AU26" s="346">
        <v>2</v>
      </c>
      <c r="AV26" s="346">
        <v>3</v>
      </c>
      <c r="AW26" s="346">
        <v>6</v>
      </c>
      <c r="AX26" s="346">
        <v>7</v>
      </c>
      <c r="AY26" s="601">
        <v>9</v>
      </c>
      <c r="AZ26" s="584"/>
      <c r="BA26" s="375">
        <v>9.56</v>
      </c>
      <c r="BB26" s="348">
        <v>85.86</v>
      </c>
      <c r="BC26" s="348" t="s">
        <v>430</v>
      </c>
      <c r="BD26" s="348">
        <v>0.97</v>
      </c>
      <c r="BE26" s="375" t="s">
        <v>430</v>
      </c>
      <c r="BF26" s="375">
        <v>3.61</v>
      </c>
      <c r="BG26" s="374"/>
      <c r="BH26" s="372">
        <v>3.61</v>
      </c>
      <c r="BI26" s="348">
        <v>32.200000000000003</v>
      </c>
      <c r="BJ26" s="348">
        <v>40.9</v>
      </c>
      <c r="BK26" s="348">
        <v>13.73</v>
      </c>
      <c r="BL26" s="348" t="s">
        <v>430</v>
      </c>
      <c r="BM26" s="372" t="s">
        <v>430</v>
      </c>
      <c r="BN26" s="372" t="s">
        <v>430</v>
      </c>
      <c r="BO26" s="372">
        <v>9.56</v>
      </c>
      <c r="BP26" s="372" t="s">
        <v>430</v>
      </c>
      <c r="BQ26" s="372" t="s">
        <v>430</v>
      </c>
      <c r="BR26" s="374"/>
      <c r="BS26" s="468">
        <v>3.1953319200000001</v>
      </c>
      <c r="BT26" s="348">
        <v>10.62527416</v>
      </c>
      <c r="BU26" s="374"/>
      <c r="BV26" s="430" t="s">
        <v>7524</v>
      </c>
    </row>
    <row r="27" spans="1:74" x14ac:dyDescent="0.25">
      <c r="A27" s="318" t="s">
        <v>93</v>
      </c>
      <c r="B27" s="43"/>
      <c r="C27" s="720"/>
      <c r="D27" s="43"/>
      <c r="E27" s="51"/>
      <c r="F27" s="43"/>
      <c r="G27" s="55"/>
      <c r="H27" s="252"/>
      <c r="I27" s="70"/>
      <c r="J27" s="59"/>
      <c r="K27" s="59"/>
      <c r="L27" s="88"/>
      <c r="M27" s="59"/>
      <c r="N27" s="70">
        <v>7.5453000000000001</v>
      </c>
      <c r="O27" s="59">
        <v>6.2449000000000003</v>
      </c>
      <c r="P27" s="59">
        <v>6.4551999999999996</v>
      </c>
      <c r="Q27" s="59">
        <v>6.9718</v>
      </c>
      <c r="R27" s="59">
        <v>6.3837000000000002</v>
      </c>
      <c r="S27" s="59">
        <v>6.8124000000000002</v>
      </c>
      <c r="T27" s="59">
        <v>6.7941000000000003</v>
      </c>
      <c r="U27" s="88">
        <v>6.5837000000000003</v>
      </c>
      <c r="V27" s="70">
        <v>6.4577</v>
      </c>
      <c r="W27" s="59">
        <v>6.7732000000000001</v>
      </c>
      <c r="X27" s="59">
        <v>6.9827000000000004</v>
      </c>
      <c r="Y27" s="276">
        <v>6.2980999999999998</v>
      </c>
      <c r="Z27" s="59">
        <v>6.1311999999999998</v>
      </c>
      <c r="AA27" s="59">
        <v>6.3029999999999999</v>
      </c>
      <c r="AB27" s="59">
        <v>7.0305999999999997</v>
      </c>
      <c r="AC27" s="59">
        <v>6.6752000000000002</v>
      </c>
      <c r="AD27" s="59">
        <v>6.5153999999999996</v>
      </c>
      <c r="AE27" s="59">
        <v>6.8037999999999998</v>
      </c>
      <c r="AF27" s="88">
        <v>6.8117000000000001</v>
      </c>
      <c r="AG27" s="51"/>
      <c r="AH27" s="307">
        <v>19</v>
      </c>
      <c r="AI27" s="51">
        <v>19</v>
      </c>
      <c r="AJ27" s="51">
        <v>19</v>
      </c>
      <c r="AK27" s="51">
        <v>18</v>
      </c>
      <c r="AL27" s="51">
        <v>19</v>
      </c>
      <c r="AM27" s="51">
        <v>19</v>
      </c>
      <c r="AN27" s="51">
        <v>19</v>
      </c>
      <c r="AO27" s="319">
        <v>19</v>
      </c>
      <c r="AP27" s="51">
        <v>19</v>
      </c>
      <c r="AQ27" s="51">
        <v>18</v>
      </c>
      <c r="AR27" s="51">
        <v>18</v>
      </c>
      <c r="AS27" s="51">
        <v>18</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8.0114000000000001</v>
      </c>
      <c r="O28" s="60">
        <v>6.5166000000000004</v>
      </c>
      <c r="P28" s="60">
        <v>6.6904000000000003</v>
      </c>
      <c r="Q28" s="60">
        <v>7.1188000000000002</v>
      </c>
      <c r="R28" s="60">
        <v>6.5304000000000002</v>
      </c>
      <c r="S28" s="60">
        <v>6.9885000000000002</v>
      </c>
      <c r="T28" s="60">
        <v>6.8776000000000002</v>
      </c>
      <c r="U28" s="89">
        <v>6.6638999999999999</v>
      </c>
      <c r="V28" s="71">
        <v>6.5255000000000001</v>
      </c>
      <c r="W28" s="60">
        <v>6.8334000000000001</v>
      </c>
      <c r="X28" s="60">
        <v>7.0305</v>
      </c>
      <c r="Y28" s="277">
        <v>6.351</v>
      </c>
      <c r="Z28" s="60">
        <v>6.1879</v>
      </c>
      <c r="AA28" s="60">
        <v>6.4527999999999999</v>
      </c>
      <c r="AB28" s="60">
        <v>7.1287000000000003</v>
      </c>
      <c r="AC28" s="60">
        <v>6.7603999999999997</v>
      </c>
      <c r="AD28" s="60">
        <v>6.5898000000000003</v>
      </c>
      <c r="AE28" s="60">
        <v>6.9519000000000002</v>
      </c>
      <c r="AF28" s="89">
        <v>6.9127000000000001</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6.9675000000000002</v>
      </c>
      <c r="O29" s="60">
        <v>5.9775</v>
      </c>
      <c r="P29" s="60">
        <v>6.2458</v>
      </c>
      <c r="Q29" s="60">
        <v>6.7911000000000001</v>
      </c>
      <c r="R29" s="60">
        <v>6.2958999999999996</v>
      </c>
      <c r="S29" s="60">
        <v>6.6372</v>
      </c>
      <c r="T29" s="60">
        <v>6.6562000000000001</v>
      </c>
      <c r="U29" s="89">
        <v>6.4734999999999996</v>
      </c>
      <c r="V29" s="71">
        <v>6.3727</v>
      </c>
      <c r="W29" s="60">
        <v>6.7153</v>
      </c>
      <c r="X29" s="60">
        <v>6.9325000000000001</v>
      </c>
      <c r="Y29" s="277">
        <v>6.2587000000000002</v>
      </c>
      <c r="Z29" s="60">
        <v>6.0608000000000004</v>
      </c>
      <c r="AA29" s="60">
        <v>6.2000999999999999</v>
      </c>
      <c r="AB29" s="60">
        <v>6.8102999999999998</v>
      </c>
      <c r="AC29" s="60">
        <v>6.5370999999999997</v>
      </c>
      <c r="AD29" s="60">
        <v>6.4219999999999997</v>
      </c>
      <c r="AE29" s="60">
        <v>6.6249000000000002</v>
      </c>
      <c r="AF29" s="89">
        <v>6.4652000000000003</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7.5327000000000002</v>
      </c>
      <c r="O30" s="61">
        <v>6.2538999999999998</v>
      </c>
      <c r="P30" s="61">
        <v>6.492</v>
      </c>
      <c r="Q30" s="61">
        <v>6.992</v>
      </c>
      <c r="R30" s="61">
        <v>6.3773999999999997</v>
      </c>
      <c r="S30" s="61">
        <v>6.8151000000000002</v>
      </c>
      <c r="T30" s="61">
        <v>6.8007999999999997</v>
      </c>
      <c r="U30" s="90">
        <v>6.5697000000000001</v>
      </c>
      <c r="V30" s="72">
        <v>6.4452999999999996</v>
      </c>
      <c r="W30" s="61">
        <v>6.76335</v>
      </c>
      <c r="X30" s="61">
        <v>6.9742499999999996</v>
      </c>
      <c r="Y30" s="279">
        <v>6.2972000000000001</v>
      </c>
      <c r="Z30" s="61">
        <v>6.1361499999999998</v>
      </c>
      <c r="AA30" s="61">
        <v>6.2967000000000004</v>
      </c>
      <c r="AB30" s="61">
        <v>7.0353000000000003</v>
      </c>
      <c r="AC30" s="61">
        <v>6.6680000000000001</v>
      </c>
      <c r="AD30" s="61">
        <v>6.5038999999999998</v>
      </c>
      <c r="AE30" s="61">
        <v>6.8314000000000004</v>
      </c>
      <c r="AF30" s="90">
        <v>6.8295000000000003</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7544</v>
      </c>
      <c r="B32" s="369"/>
      <c r="C32" s="718">
        <v>39163</v>
      </c>
      <c r="D32" s="369"/>
      <c r="E32" s="338">
        <v>84054.59</v>
      </c>
      <c r="F32" s="369"/>
      <c r="G32" s="339">
        <v>4369.0880999999999</v>
      </c>
      <c r="H32" s="463"/>
      <c r="I32" s="342">
        <v>0.13</v>
      </c>
      <c r="J32" s="340">
        <v>6.47</v>
      </c>
      <c r="K32" s="340">
        <v>0.11912</v>
      </c>
      <c r="L32" s="344">
        <v>0.12648999999999999</v>
      </c>
      <c r="M32" s="340"/>
      <c r="N32" s="342">
        <v>7.5479000000000003</v>
      </c>
      <c r="O32" s="340">
        <v>6.4223999999999997</v>
      </c>
      <c r="P32" s="340">
        <v>6.5963000000000003</v>
      </c>
      <c r="Q32" s="340">
        <v>7.0160999999999998</v>
      </c>
      <c r="R32" s="340">
        <v>6.3192000000000004</v>
      </c>
      <c r="S32" s="340">
        <v>6.7436999999999996</v>
      </c>
      <c r="T32" s="340">
        <v>6.7077999999999998</v>
      </c>
      <c r="U32" s="344">
        <v>6.4710999999999999</v>
      </c>
      <c r="V32" s="342">
        <v>6.327</v>
      </c>
      <c r="W32" s="340">
        <v>6.6121999999999996</v>
      </c>
      <c r="X32" s="340">
        <v>6.8231000000000002</v>
      </c>
      <c r="Y32" s="371">
        <v>6.1489000000000003</v>
      </c>
      <c r="Z32" s="340">
        <v>5.9828000000000001</v>
      </c>
      <c r="AA32" s="340">
        <v>6.2380000000000004</v>
      </c>
      <c r="AB32" s="340">
        <v>6.9688999999999997</v>
      </c>
      <c r="AC32" s="340">
        <v>6.5766</v>
      </c>
      <c r="AD32" s="340">
        <v>6.3958000000000004</v>
      </c>
      <c r="AE32" s="340">
        <v>6.843</v>
      </c>
      <c r="AF32" s="344">
        <v>6.875</v>
      </c>
      <c r="AG32" s="338"/>
      <c r="AH32" s="598">
        <v>7</v>
      </c>
      <c r="AI32" s="338">
        <v>1</v>
      </c>
      <c r="AJ32" s="338">
        <v>1</v>
      </c>
      <c r="AK32" s="338">
        <v>1</v>
      </c>
      <c r="AL32" s="338">
        <v>3</v>
      </c>
      <c r="AM32" s="338">
        <v>5</v>
      </c>
      <c r="AN32" s="338">
        <v>7</v>
      </c>
      <c r="AO32" s="604">
        <v>10</v>
      </c>
      <c r="AP32" s="338">
        <v>12</v>
      </c>
      <c r="AQ32" s="338">
        <v>16</v>
      </c>
      <c r="AR32" s="338">
        <v>16</v>
      </c>
      <c r="AS32" s="338">
        <v>16</v>
      </c>
      <c r="AT32" s="338">
        <v>15</v>
      </c>
      <c r="AU32" s="338">
        <v>4</v>
      </c>
      <c r="AV32" s="338">
        <v>5</v>
      </c>
      <c r="AW32" s="338">
        <v>9</v>
      </c>
      <c r="AX32" s="338">
        <v>11</v>
      </c>
      <c r="AY32" s="599">
        <v>1</v>
      </c>
      <c r="AZ32" s="583"/>
      <c r="BA32" s="371">
        <v>18.7</v>
      </c>
      <c r="BB32" s="340">
        <v>87.57</v>
      </c>
      <c r="BC32" s="340" t="s">
        <v>430</v>
      </c>
      <c r="BD32" s="340" t="s">
        <v>430</v>
      </c>
      <c r="BE32" s="371" t="s">
        <v>430</v>
      </c>
      <c r="BF32" s="371">
        <v>-6.27</v>
      </c>
      <c r="BG32" s="370"/>
      <c r="BH32" s="368">
        <v>-6.27</v>
      </c>
      <c r="BI32" s="340">
        <v>37.42</v>
      </c>
      <c r="BJ32" s="340">
        <v>48.88</v>
      </c>
      <c r="BK32" s="340">
        <v>1.27</v>
      </c>
      <c r="BL32" s="340" t="s">
        <v>430</v>
      </c>
      <c r="BM32" s="368">
        <v>0.28999999999999998</v>
      </c>
      <c r="BN32" s="368" t="s">
        <v>430</v>
      </c>
      <c r="BO32" s="368">
        <v>18.41</v>
      </c>
      <c r="BP32" s="368" t="s">
        <v>430</v>
      </c>
      <c r="BQ32" s="368" t="s">
        <v>430</v>
      </c>
      <c r="BR32" s="370"/>
      <c r="BS32" s="465">
        <v>4.9387064880245202</v>
      </c>
      <c r="BT32" s="340">
        <v>11.3603430854559</v>
      </c>
      <c r="BU32" s="370"/>
      <c r="BV32" s="571" t="s">
        <v>7524</v>
      </c>
    </row>
    <row r="33" spans="1:75" s="107" customFormat="1" x14ac:dyDescent="0.25">
      <c r="A33" s="345" t="s">
        <v>7545</v>
      </c>
      <c r="B33" s="373"/>
      <c r="C33" s="719">
        <v>38075</v>
      </c>
      <c r="D33" s="373"/>
      <c r="E33" s="346">
        <v>68800</v>
      </c>
      <c r="F33" s="373"/>
      <c r="G33" s="347">
        <v>450.62470000000002</v>
      </c>
      <c r="H33" s="466"/>
      <c r="I33" s="350">
        <v>0.11</v>
      </c>
      <c r="J33" s="348">
        <v>6.56</v>
      </c>
      <c r="K33" s="348">
        <v>0.11</v>
      </c>
      <c r="L33" s="354">
        <v>0.11</v>
      </c>
      <c r="M33" s="348"/>
      <c r="N33" s="350">
        <v>7.4291</v>
      </c>
      <c r="O33" s="348">
        <v>6.0400999999999998</v>
      </c>
      <c r="P33" s="348">
        <v>6.2466999999999997</v>
      </c>
      <c r="Q33" s="348">
        <v>6.8018999999999998</v>
      </c>
      <c r="R33" s="348">
        <v>6.2667000000000002</v>
      </c>
      <c r="S33" s="348">
        <v>6.7305999999999999</v>
      </c>
      <c r="T33" s="348">
        <v>6.7178000000000004</v>
      </c>
      <c r="U33" s="354">
        <v>6.5016999999999996</v>
      </c>
      <c r="V33" s="350">
        <v>6.3742999999999999</v>
      </c>
      <c r="W33" s="348">
        <v>6.6833</v>
      </c>
      <c r="X33" s="348">
        <v>6.8902999999999999</v>
      </c>
      <c r="Y33" s="375">
        <v>6.2164000000000001</v>
      </c>
      <c r="Z33" s="348">
        <v>6.0715000000000003</v>
      </c>
      <c r="AA33" s="348">
        <v>6.1985999999999999</v>
      </c>
      <c r="AB33" s="348">
        <v>6.9642999999999997</v>
      </c>
      <c r="AC33" s="348">
        <v>6.6003999999999996</v>
      </c>
      <c r="AD33" s="348">
        <v>6.4290000000000003</v>
      </c>
      <c r="AE33" s="348">
        <v>6.6069000000000004</v>
      </c>
      <c r="AF33" s="354">
        <v>6.9553000000000003</v>
      </c>
      <c r="AG33" s="346"/>
      <c r="AH33" s="600">
        <v>10</v>
      </c>
      <c r="AI33" s="346">
        <v>12</v>
      </c>
      <c r="AJ33" s="346">
        <v>14</v>
      </c>
      <c r="AK33" s="346">
        <v>14</v>
      </c>
      <c r="AL33" s="346">
        <v>11</v>
      </c>
      <c r="AM33" s="346">
        <v>7</v>
      </c>
      <c r="AN33" s="346">
        <v>6</v>
      </c>
      <c r="AO33" s="429">
        <v>5</v>
      </c>
      <c r="AP33" s="346">
        <v>5</v>
      </c>
      <c r="AQ33" s="346">
        <v>7</v>
      </c>
      <c r="AR33" s="346">
        <v>5</v>
      </c>
      <c r="AS33" s="346">
        <v>3</v>
      </c>
      <c r="AT33" s="346">
        <v>3</v>
      </c>
      <c r="AU33" s="346">
        <v>8</v>
      </c>
      <c r="AV33" s="346">
        <v>6</v>
      </c>
      <c r="AW33" s="346">
        <v>5</v>
      </c>
      <c r="AX33" s="346">
        <v>6</v>
      </c>
      <c r="AY33" s="601">
        <v>15</v>
      </c>
      <c r="AZ33" s="584"/>
      <c r="BA33" s="375">
        <v>11.59</v>
      </c>
      <c r="BB33" s="348">
        <v>91.56</v>
      </c>
      <c r="BC33" s="348" t="s">
        <v>430</v>
      </c>
      <c r="BD33" s="348" t="s">
        <v>430</v>
      </c>
      <c r="BE33" s="375" t="s">
        <v>430</v>
      </c>
      <c r="BF33" s="375">
        <v>-3.15</v>
      </c>
      <c r="BG33" s="374"/>
      <c r="BH33" s="372">
        <v>-3.15</v>
      </c>
      <c r="BI33" s="348">
        <v>41.07</v>
      </c>
      <c r="BJ33" s="348">
        <v>46.18</v>
      </c>
      <c r="BK33" s="348">
        <v>4.3099999999999996</v>
      </c>
      <c r="BL33" s="348" t="s">
        <v>430</v>
      </c>
      <c r="BM33" s="372">
        <v>1.32</v>
      </c>
      <c r="BN33" s="372" t="s">
        <v>430</v>
      </c>
      <c r="BO33" s="372">
        <v>10.28</v>
      </c>
      <c r="BP33" s="372" t="s">
        <v>430</v>
      </c>
      <c r="BQ33" s="372" t="s">
        <v>430</v>
      </c>
      <c r="BR33" s="374"/>
      <c r="BS33" s="468">
        <v>3.3855560800000002</v>
      </c>
      <c r="BT33" s="348">
        <v>11.485122840000001</v>
      </c>
      <c r="BU33" s="374"/>
      <c r="BV33" s="430" t="s">
        <v>430</v>
      </c>
    </row>
    <row r="34" spans="1:75" s="107" customFormat="1" x14ac:dyDescent="0.25">
      <c r="A34" s="345" t="s">
        <v>7546</v>
      </c>
      <c r="B34" s="373"/>
      <c r="C34" s="719">
        <v>36816</v>
      </c>
      <c r="D34" s="373"/>
      <c r="E34" s="346">
        <v>65870.42</v>
      </c>
      <c r="F34" s="373"/>
      <c r="G34" s="347">
        <v>5484.8602000000001</v>
      </c>
      <c r="H34" s="466"/>
      <c r="I34" s="350">
        <v>0.13750999999999999</v>
      </c>
      <c r="J34" s="348">
        <v>6.46671</v>
      </c>
      <c r="K34" s="348">
        <v>0.12651999999999999</v>
      </c>
      <c r="L34" s="354">
        <v>0.13452</v>
      </c>
      <c r="M34" s="348"/>
      <c r="N34" s="350">
        <v>7.5819000000000001</v>
      </c>
      <c r="O34" s="348">
        <v>6.0208000000000004</v>
      </c>
      <c r="P34" s="348">
        <v>6.2502000000000004</v>
      </c>
      <c r="Q34" s="348">
        <v>6.8990999999999998</v>
      </c>
      <c r="R34" s="348">
        <v>6.2171000000000003</v>
      </c>
      <c r="S34" s="348">
        <v>6.6402999999999999</v>
      </c>
      <c r="T34" s="348">
        <v>6.6487999999999996</v>
      </c>
      <c r="U34" s="354">
        <v>6.4646999999999997</v>
      </c>
      <c r="V34" s="350">
        <v>6.3337000000000003</v>
      </c>
      <c r="W34" s="348">
        <v>6.6512000000000002</v>
      </c>
      <c r="X34" s="348">
        <v>6.8619000000000003</v>
      </c>
      <c r="Y34" s="375">
        <v>6.17</v>
      </c>
      <c r="Z34" s="348">
        <v>5.9733000000000001</v>
      </c>
      <c r="AA34" s="348">
        <v>6.1410999999999998</v>
      </c>
      <c r="AB34" s="348">
        <v>6.8945999999999996</v>
      </c>
      <c r="AC34" s="348">
        <v>6.5518999999999998</v>
      </c>
      <c r="AD34" s="348">
        <v>6.3964999999999996</v>
      </c>
      <c r="AE34" s="348">
        <v>6.7218</v>
      </c>
      <c r="AF34" s="354">
        <v>6.8089000000000004</v>
      </c>
      <c r="AG34" s="346"/>
      <c r="AH34" s="600">
        <v>4</v>
      </c>
      <c r="AI34" s="346">
        <v>14</v>
      </c>
      <c r="AJ34" s="346">
        <v>13</v>
      </c>
      <c r="AK34" s="346">
        <v>8</v>
      </c>
      <c r="AL34" s="346">
        <v>15</v>
      </c>
      <c r="AM34" s="346">
        <v>15</v>
      </c>
      <c r="AN34" s="346">
        <v>14</v>
      </c>
      <c r="AO34" s="429">
        <v>11</v>
      </c>
      <c r="AP34" s="346">
        <v>11</v>
      </c>
      <c r="AQ34" s="346">
        <v>11</v>
      </c>
      <c r="AR34" s="346">
        <v>13</v>
      </c>
      <c r="AS34" s="346">
        <v>12</v>
      </c>
      <c r="AT34" s="346">
        <v>17</v>
      </c>
      <c r="AU34" s="346">
        <v>15</v>
      </c>
      <c r="AV34" s="346">
        <v>14</v>
      </c>
      <c r="AW34" s="346">
        <v>12</v>
      </c>
      <c r="AX34" s="346">
        <v>10</v>
      </c>
      <c r="AY34" s="601">
        <v>8</v>
      </c>
      <c r="AZ34" s="584"/>
      <c r="BA34" s="375">
        <v>18.04</v>
      </c>
      <c r="BB34" s="348">
        <v>87.55</v>
      </c>
      <c r="BC34" s="348">
        <v>0.94</v>
      </c>
      <c r="BD34" s="348" t="s">
        <v>430</v>
      </c>
      <c r="BE34" s="375" t="s">
        <v>430</v>
      </c>
      <c r="BF34" s="375">
        <v>-6.53</v>
      </c>
      <c r="BG34" s="374"/>
      <c r="BH34" s="372">
        <v>-6.53</v>
      </c>
      <c r="BI34" s="348">
        <v>32.729999999999997</v>
      </c>
      <c r="BJ34" s="348">
        <v>51.46</v>
      </c>
      <c r="BK34" s="348">
        <v>4.3</v>
      </c>
      <c r="BL34" s="348" t="s">
        <v>430</v>
      </c>
      <c r="BM34" s="372">
        <v>6.17</v>
      </c>
      <c r="BN34" s="372" t="s">
        <v>430</v>
      </c>
      <c r="BO34" s="372">
        <v>11.87</v>
      </c>
      <c r="BP34" s="372" t="s">
        <v>430</v>
      </c>
      <c r="BQ34" s="372" t="s">
        <v>430</v>
      </c>
      <c r="BR34" s="374"/>
      <c r="BS34" s="468">
        <v>3.2159131693568201</v>
      </c>
      <c r="BT34" s="348">
        <v>9.2683856381463201</v>
      </c>
      <c r="BU34" s="374"/>
      <c r="BV34" s="430" t="s">
        <v>7524</v>
      </c>
    </row>
    <row r="35" spans="1:75" s="107" customFormat="1" x14ac:dyDescent="0.25">
      <c r="A35" s="345" t="s">
        <v>7547</v>
      </c>
      <c r="B35" s="373"/>
      <c r="C35" s="719">
        <v>38674</v>
      </c>
      <c r="D35" s="373"/>
      <c r="E35" s="346">
        <v>61557.98</v>
      </c>
      <c r="F35" s="373"/>
      <c r="G35" s="347">
        <v>413.76179999999999</v>
      </c>
      <c r="H35" s="466"/>
      <c r="I35" s="935">
        <v>0.20732</v>
      </c>
      <c r="J35" s="890">
        <v>6.44</v>
      </c>
      <c r="K35" s="890">
        <v>0.19203000000000001</v>
      </c>
      <c r="L35" s="936">
        <v>0.20408000000000001</v>
      </c>
      <c r="M35" s="348"/>
      <c r="N35" s="350">
        <v>7.4291999999999998</v>
      </c>
      <c r="O35" s="348">
        <v>6.2252999999999998</v>
      </c>
      <c r="P35" s="348">
        <v>6.3921000000000001</v>
      </c>
      <c r="Q35" s="348">
        <v>6.9185999999999996</v>
      </c>
      <c r="R35" s="348">
        <v>6.2645</v>
      </c>
      <c r="S35" s="348">
        <v>6.7092999999999998</v>
      </c>
      <c r="T35" s="348">
        <v>6.6378000000000004</v>
      </c>
      <c r="U35" s="354">
        <v>6.4417999999999997</v>
      </c>
      <c r="V35" s="350">
        <v>6.3140000000000001</v>
      </c>
      <c r="W35" s="348">
        <v>6.6433999999999997</v>
      </c>
      <c r="X35" s="348">
        <v>6.8647</v>
      </c>
      <c r="Y35" s="375">
        <v>6.1719999999999997</v>
      </c>
      <c r="Z35" s="348">
        <v>6.0320999999999998</v>
      </c>
      <c r="AA35" s="348">
        <v>6.1961000000000004</v>
      </c>
      <c r="AB35" s="348">
        <v>6.9044999999999996</v>
      </c>
      <c r="AC35" s="348">
        <v>6.5339</v>
      </c>
      <c r="AD35" s="348">
        <v>6.37</v>
      </c>
      <c r="AE35" s="348">
        <v>6.7313000000000001</v>
      </c>
      <c r="AF35" s="354">
        <v>7.0842999999999998</v>
      </c>
      <c r="AG35" s="346"/>
      <c r="AH35" s="600">
        <v>9</v>
      </c>
      <c r="AI35" s="346">
        <v>8</v>
      </c>
      <c r="AJ35" s="346">
        <v>9</v>
      </c>
      <c r="AK35" s="346">
        <v>7</v>
      </c>
      <c r="AL35" s="346">
        <v>12</v>
      </c>
      <c r="AM35" s="346">
        <v>9</v>
      </c>
      <c r="AN35" s="346">
        <v>15</v>
      </c>
      <c r="AO35" s="429">
        <v>14</v>
      </c>
      <c r="AP35" s="346">
        <v>14</v>
      </c>
      <c r="AQ35" s="346">
        <v>12</v>
      </c>
      <c r="AR35" s="346">
        <v>10</v>
      </c>
      <c r="AS35" s="346">
        <v>9</v>
      </c>
      <c r="AT35" s="346">
        <v>9</v>
      </c>
      <c r="AU35" s="346">
        <v>9</v>
      </c>
      <c r="AV35" s="346">
        <v>12</v>
      </c>
      <c r="AW35" s="346">
        <v>13</v>
      </c>
      <c r="AX35" s="346">
        <v>14</v>
      </c>
      <c r="AY35" s="601">
        <v>7</v>
      </c>
      <c r="AZ35" s="584"/>
      <c r="BA35" s="375">
        <v>17.059999999999999</v>
      </c>
      <c r="BB35" s="348">
        <v>84.79</v>
      </c>
      <c r="BC35" s="348" t="s">
        <v>430</v>
      </c>
      <c r="BD35" s="348" t="s">
        <v>430</v>
      </c>
      <c r="BE35" s="375" t="s">
        <v>430</v>
      </c>
      <c r="BF35" s="375">
        <v>-1.85</v>
      </c>
      <c r="BG35" s="374"/>
      <c r="BH35" s="372">
        <v>-1.85</v>
      </c>
      <c r="BI35" s="348">
        <v>26.05</v>
      </c>
      <c r="BJ35" s="348">
        <v>54.48</v>
      </c>
      <c r="BK35" s="348">
        <v>4.26</v>
      </c>
      <c r="BL35" s="348" t="s">
        <v>430</v>
      </c>
      <c r="BM35" s="372">
        <v>1.33</v>
      </c>
      <c r="BN35" s="372" t="s">
        <v>430</v>
      </c>
      <c r="BO35" s="372">
        <v>15.73</v>
      </c>
      <c r="BP35" s="372" t="s">
        <v>430</v>
      </c>
      <c r="BQ35" s="372" t="s">
        <v>430</v>
      </c>
      <c r="BR35" s="374"/>
      <c r="BS35" s="468">
        <v>3.5179317796482099</v>
      </c>
      <c r="BT35" s="348">
        <v>5.0745139794925498</v>
      </c>
      <c r="BU35" s="374"/>
      <c r="BV35" s="430" t="s">
        <v>7524</v>
      </c>
    </row>
    <row r="36" spans="1:75" s="107" customFormat="1" x14ac:dyDescent="0.25">
      <c r="A36" s="345" t="s">
        <v>7548</v>
      </c>
      <c r="B36" s="373"/>
      <c r="C36" s="719">
        <v>40095</v>
      </c>
      <c r="D36" s="373"/>
      <c r="E36" s="346">
        <v>56437.8</v>
      </c>
      <c r="F36" s="373"/>
      <c r="G36" s="347">
        <v>3115.3546000000001</v>
      </c>
      <c r="H36" s="466"/>
      <c r="I36" s="350">
        <v>0.11781</v>
      </c>
      <c r="J36" s="348">
        <v>6.37</v>
      </c>
      <c r="K36" s="348">
        <v>0.11781</v>
      </c>
      <c r="L36" s="354">
        <v>0.11781</v>
      </c>
      <c r="M36" s="348"/>
      <c r="N36" s="350">
        <v>7.7389999999999999</v>
      </c>
      <c r="O36" s="348">
        <v>6.2553000000000001</v>
      </c>
      <c r="P36" s="348">
        <v>6.4081000000000001</v>
      </c>
      <c r="Q36" s="348">
        <v>6.9371</v>
      </c>
      <c r="R36" s="348">
        <v>6.3569000000000004</v>
      </c>
      <c r="S36" s="348">
        <v>6.7935999999999996</v>
      </c>
      <c r="T36" s="348">
        <v>6.7782999999999998</v>
      </c>
      <c r="U36" s="354">
        <v>6.5613000000000001</v>
      </c>
      <c r="V36" s="350">
        <v>6.4207999999999998</v>
      </c>
      <c r="W36" s="348">
        <v>6.7320000000000002</v>
      </c>
      <c r="X36" s="348">
        <v>6.9344000000000001</v>
      </c>
      <c r="Y36" s="375">
        <v>6.2511999999999999</v>
      </c>
      <c r="Z36" s="348">
        <v>6.0930999999999997</v>
      </c>
      <c r="AA36" s="348">
        <v>6.2706</v>
      </c>
      <c r="AB36" s="348">
        <v>7.0290999999999997</v>
      </c>
      <c r="AC36" s="348">
        <v>6.6593999999999998</v>
      </c>
      <c r="AD36" s="348">
        <v>6.4861000000000004</v>
      </c>
      <c r="AE36" s="348">
        <v>6.7873999999999999</v>
      </c>
      <c r="AF36" s="354">
        <v>6.9744000000000002</v>
      </c>
      <c r="AG36" s="346"/>
      <c r="AH36" s="600">
        <v>3</v>
      </c>
      <c r="AI36" s="346">
        <v>6</v>
      </c>
      <c r="AJ36" s="346">
        <v>8</v>
      </c>
      <c r="AK36" s="346">
        <v>3</v>
      </c>
      <c r="AL36" s="346">
        <v>2</v>
      </c>
      <c r="AM36" s="346">
        <v>2</v>
      </c>
      <c r="AN36" s="346">
        <v>1</v>
      </c>
      <c r="AO36" s="429">
        <v>1</v>
      </c>
      <c r="AP36" s="346">
        <v>2</v>
      </c>
      <c r="AQ36" s="346">
        <v>2</v>
      </c>
      <c r="AR36" s="346">
        <v>2</v>
      </c>
      <c r="AS36" s="346">
        <v>1</v>
      </c>
      <c r="AT36" s="346">
        <v>2</v>
      </c>
      <c r="AU36" s="346">
        <v>2</v>
      </c>
      <c r="AV36" s="346">
        <v>2</v>
      </c>
      <c r="AW36" s="346">
        <v>1</v>
      </c>
      <c r="AX36" s="346">
        <v>1</v>
      </c>
      <c r="AY36" s="601">
        <v>2</v>
      </c>
      <c r="AZ36" s="584"/>
      <c r="BA36" s="375">
        <v>16</v>
      </c>
      <c r="BB36" s="348">
        <v>80.22</v>
      </c>
      <c r="BC36" s="348" t="s">
        <v>430</v>
      </c>
      <c r="BD36" s="348" t="s">
        <v>430</v>
      </c>
      <c r="BE36" s="375" t="s">
        <v>430</v>
      </c>
      <c r="BF36" s="375">
        <v>3.79</v>
      </c>
      <c r="BG36" s="374"/>
      <c r="BH36" s="372">
        <v>3.79</v>
      </c>
      <c r="BI36" s="348">
        <v>28.65</v>
      </c>
      <c r="BJ36" s="348">
        <v>43.26</v>
      </c>
      <c r="BK36" s="348">
        <v>8.3000000000000007</v>
      </c>
      <c r="BL36" s="348" t="s">
        <v>430</v>
      </c>
      <c r="BM36" s="372">
        <v>0.02</v>
      </c>
      <c r="BN36" s="372" t="s">
        <v>430</v>
      </c>
      <c r="BO36" s="372">
        <v>15.98</v>
      </c>
      <c r="BP36" s="372" t="s">
        <v>430</v>
      </c>
      <c r="BQ36" s="372" t="s">
        <v>430</v>
      </c>
      <c r="BR36" s="374"/>
      <c r="BS36" s="468">
        <v>1.1815404705907699</v>
      </c>
      <c r="BT36" s="348">
        <v>10.2151093651075</v>
      </c>
      <c r="BU36" s="374"/>
      <c r="BV36" s="430" t="s">
        <v>7524</v>
      </c>
    </row>
    <row r="37" spans="1:75" s="107" customFormat="1" ht="11" x14ac:dyDescent="0.3">
      <c r="A37" s="841" t="s">
        <v>7549</v>
      </c>
      <c r="B37" s="842"/>
      <c r="C37" s="843">
        <v>37929</v>
      </c>
      <c r="D37" s="842"/>
      <c r="E37" s="844">
        <v>51309.35</v>
      </c>
      <c r="F37" s="842"/>
      <c r="G37" s="845">
        <v>5649.2838000000002</v>
      </c>
      <c r="H37" s="850"/>
      <c r="I37" s="848">
        <v>0.11</v>
      </c>
      <c r="J37" s="846">
        <v>6.4</v>
      </c>
      <c r="K37" s="846">
        <v>0.11</v>
      </c>
      <c r="L37" s="856">
        <v>0.11</v>
      </c>
      <c r="M37" s="846"/>
      <c r="N37" s="848">
        <v>7.3651</v>
      </c>
      <c r="O37" s="846">
        <v>6.0209999999999999</v>
      </c>
      <c r="P37" s="846">
        <v>6.2714999999999996</v>
      </c>
      <c r="Q37" s="846">
        <v>6.7817999999999996</v>
      </c>
      <c r="R37" s="846">
        <v>6.2012999999999998</v>
      </c>
      <c r="S37" s="846">
        <v>6.6929999999999996</v>
      </c>
      <c r="T37" s="846">
        <v>6.6666999999999996</v>
      </c>
      <c r="U37" s="856">
        <v>6.4302999999999999</v>
      </c>
      <c r="V37" s="848">
        <v>6.3122999999999996</v>
      </c>
      <c r="W37" s="846">
        <v>6.6398000000000001</v>
      </c>
      <c r="X37" s="846">
        <v>6.8456999999999999</v>
      </c>
      <c r="Y37" s="852">
        <v>6.1546000000000003</v>
      </c>
      <c r="Z37" s="846">
        <v>5.9927000000000001</v>
      </c>
      <c r="AA37" s="846">
        <v>6.1543000000000001</v>
      </c>
      <c r="AB37" s="846">
        <v>6.9058000000000002</v>
      </c>
      <c r="AC37" s="846">
        <v>6.524</v>
      </c>
      <c r="AD37" s="846">
        <v>6.3635000000000002</v>
      </c>
      <c r="AE37" s="846">
        <v>6.6288</v>
      </c>
      <c r="AF37" s="856">
        <v>6.8509000000000002</v>
      </c>
      <c r="AG37" s="844"/>
      <c r="AH37" s="940">
        <v>13</v>
      </c>
      <c r="AI37" s="844">
        <v>13</v>
      </c>
      <c r="AJ37" s="844">
        <v>12</v>
      </c>
      <c r="AK37" s="844">
        <v>15</v>
      </c>
      <c r="AL37" s="844">
        <v>16</v>
      </c>
      <c r="AM37" s="844">
        <v>11</v>
      </c>
      <c r="AN37" s="844">
        <v>11</v>
      </c>
      <c r="AO37" s="941">
        <v>15</v>
      </c>
      <c r="AP37" s="844">
        <v>15</v>
      </c>
      <c r="AQ37" s="844">
        <v>13</v>
      </c>
      <c r="AR37" s="844">
        <v>15</v>
      </c>
      <c r="AS37" s="844">
        <v>14</v>
      </c>
      <c r="AT37" s="844">
        <v>14</v>
      </c>
      <c r="AU37" s="844">
        <v>14</v>
      </c>
      <c r="AV37" s="844">
        <v>11</v>
      </c>
      <c r="AW37" s="844">
        <v>15</v>
      </c>
      <c r="AX37" s="844">
        <v>15</v>
      </c>
      <c r="AY37" s="942">
        <v>14</v>
      </c>
      <c r="AZ37" s="933"/>
      <c r="BA37" s="852">
        <v>17.68</v>
      </c>
      <c r="BB37" s="846">
        <v>81.95</v>
      </c>
      <c r="BC37" s="846" t="s">
        <v>430</v>
      </c>
      <c r="BD37" s="846" t="s">
        <v>430</v>
      </c>
      <c r="BE37" s="852" t="s">
        <v>430</v>
      </c>
      <c r="BF37" s="852">
        <v>0.36</v>
      </c>
      <c r="BG37" s="847"/>
      <c r="BH37" s="855">
        <v>0.36</v>
      </c>
      <c r="BI37" s="846">
        <v>38.49</v>
      </c>
      <c r="BJ37" s="846">
        <v>42.57</v>
      </c>
      <c r="BK37" s="846">
        <v>0.9</v>
      </c>
      <c r="BL37" s="846" t="s">
        <v>430</v>
      </c>
      <c r="BM37" s="855">
        <v>0.59</v>
      </c>
      <c r="BN37" s="855" t="s">
        <v>430</v>
      </c>
      <c r="BO37" s="855">
        <v>17.100000000000001</v>
      </c>
      <c r="BP37" s="855" t="s">
        <v>430</v>
      </c>
      <c r="BQ37" s="855" t="s">
        <v>430</v>
      </c>
      <c r="BR37" s="847"/>
      <c r="BS37" s="854">
        <v>2.3759480499999999</v>
      </c>
      <c r="BT37" s="846">
        <v>9.6368141999999999</v>
      </c>
      <c r="BU37" s="847"/>
      <c r="BV37" s="892" t="s">
        <v>7524</v>
      </c>
      <c r="BW37" s="944"/>
    </row>
    <row r="38" spans="1:75" s="107" customFormat="1" x14ac:dyDescent="0.25">
      <c r="A38" s="345" t="s">
        <v>7550</v>
      </c>
      <c r="B38" s="373"/>
      <c r="C38" s="719">
        <v>37964</v>
      </c>
      <c r="D38" s="373"/>
      <c r="E38" s="346">
        <v>41345.629999999997</v>
      </c>
      <c r="F38" s="373"/>
      <c r="G38" s="347">
        <v>6823.0628999999999</v>
      </c>
      <c r="H38" s="466"/>
      <c r="I38" s="350">
        <v>0.12051000000000001</v>
      </c>
      <c r="J38" s="348">
        <v>6.4382599999999996</v>
      </c>
      <c r="K38" s="348">
        <v>0.11315</v>
      </c>
      <c r="L38" s="354">
        <v>0.11817</v>
      </c>
      <c r="M38" s="348"/>
      <c r="N38" s="350">
        <v>7.5186999999999999</v>
      </c>
      <c r="O38" s="348">
        <v>6.1003999999999996</v>
      </c>
      <c r="P38" s="348">
        <v>6.3250000000000002</v>
      </c>
      <c r="Q38" s="348">
        <v>6.8693999999999997</v>
      </c>
      <c r="R38" s="348">
        <v>6.2743000000000002</v>
      </c>
      <c r="S38" s="348">
        <v>6.7168999999999999</v>
      </c>
      <c r="T38" s="348">
        <v>6.6970000000000001</v>
      </c>
      <c r="U38" s="354">
        <v>6.4766000000000004</v>
      </c>
      <c r="V38" s="350">
        <v>6.3418000000000001</v>
      </c>
      <c r="W38" s="348">
        <v>6.6562000000000001</v>
      </c>
      <c r="X38" s="348">
        <v>6.8634000000000004</v>
      </c>
      <c r="Y38" s="375">
        <v>6.1718999999999999</v>
      </c>
      <c r="Z38" s="348">
        <v>6.0491999999999999</v>
      </c>
      <c r="AA38" s="348">
        <v>6.1914999999999996</v>
      </c>
      <c r="AB38" s="348">
        <v>6.9385000000000003</v>
      </c>
      <c r="AC38" s="348">
        <v>6.5728999999999997</v>
      </c>
      <c r="AD38" s="348">
        <v>6.4013999999999998</v>
      </c>
      <c r="AE38" s="348">
        <v>6.7015000000000002</v>
      </c>
      <c r="AF38" s="354">
        <v>6.8395000000000001</v>
      </c>
      <c r="AG38" s="346"/>
      <c r="AH38" s="600">
        <v>8</v>
      </c>
      <c r="AI38" s="346">
        <v>10</v>
      </c>
      <c r="AJ38" s="346">
        <v>10</v>
      </c>
      <c r="AK38" s="346">
        <v>9</v>
      </c>
      <c r="AL38" s="346">
        <v>8</v>
      </c>
      <c r="AM38" s="346">
        <v>8</v>
      </c>
      <c r="AN38" s="346">
        <v>10</v>
      </c>
      <c r="AO38" s="429">
        <v>9</v>
      </c>
      <c r="AP38" s="346">
        <v>8</v>
      </c>
      <c r="AQ38" s="346">
        <v>10</v>
      </c>
      <c r="AR38" s="346">
        <v>12</v>
      </c>
      <c r="AS38" s="346">
        <v>10</v>
      </c>
      <c r="AT38" s="346">
        <v>5</v>
      </c>
      <c r="AU38" s="346">
        <v>10</v>
      </c>
      <c r="AV38" s="346">
        <v>8</v>
      </c>
      <c r="AW38" s="346">
        <v>10</v>
      </c>
      <c r="AX38" s="346">
        <v>9</v>
      </c>
      <c r="AY38" s="601">
        <v>11</v>
      </c>
      <c r="AZ38" s="584"/>
      <c r="BA38" s="375">
        <v>13.81</v>
      </c>
      <c r="BB38" s="348">
        <v>81.680000000000007</v>
      </c>
      <c r="BC38" s="348" t="s">
        <v>430</v>
      </c>
      <c r="BD38" s="348" t="s">
        <v>430</v>
      </c>
      <c r="BE38" s="375" t="s">
        <v>430</v>
      </c>
      <c r="BF38" s="375">
        <v>4.51</v>
      </c>
      <c r="BG38" s="374"/>
      <c r="BH38" s="372">
        <v>4.47</v>
      </c>
      <c r="BI38" s="348">
        <v>29.69</v>
      </c>
      <c r="BJ38" s="348">
        <v>50.36</v>
      </c>
      <c r="BK38" s="348">
        <v>1.62</v>
      </c>
      <c r="BL38" s="348" t="s">
        <v>430</v>
      </c>
      <c r="BM38" s="372">
        <v>0.7</v>
      </c>
      <c r="BN38" s="372" t="s">
        <v>430</v>
      </c>
      <c r="BO38" s="372">
        <v>13.12</v>
      </c>
      <c r="BP38" s="372" t="s">
        <v>430</v>
      </c>
      <c r="BQ38" s="372" t="s">
        <v>430</v>
      </c>
      <c r="BR38" s="374"/>
      <c r="BS38" s="468">
        <v>2.69602839919119</v>
      </c>
      <c r="BT38" s="348">
        <v>10.071504566978501</v>
      </c>
      <c r="BU38" s="374"/>
      <c r="BV38" s="430" t="s">
        <v>7524</v>
      </c>
    </row>
    <row r="39" spans="1:75" s="107" customFormat="1" x14ac:dyDescent="0.25">
      <c r="A39" s="345" t="s">
        <v>7551</v>
      </c>
      <c r="B39" s="373"/>
      <c r="C39" s="719">
        <v>38231</v>
      </c>
      <c r="D39" s="373"/>
      <c r="E39" s="346">
        <v>27602.85</v>
      </c>
      <c r="F39" s="373"/>
      <c r="G39" s="347">
        <v>4403.0352000000003</v>
      </c>
      <c r="H39" s="466"/>
      <c r="I39" s="350">
        <v>0.12055</v>
      </c>
      <c r="J39" s="348">
        <v>6.41</v>
      </c>
      <c r="K39" s="348">
        <v>0.12055</v>
      </c>
      <c r="L39" s="354">
        <v>0.12055</v>
      </c>
      <c r="M39" s="348"/>
      <c r="N39" s="350">
        <v>7.5542999999999996</v>
      </c>
      <c r="O39" s="348">
        <v>6.2003000000000004</v>
      </c>
      <c r="P39" s="348">
        <v>6.4766000000000004</v>
      </c>
      <c r="Q39" s="348">
        <v>6.9325000000000001</v>
      </c>
      <c r="R39" s="348">
        <v>6.2687999999999997</v>
      </c>
      <c r="S39" s="348">
        <v>6.6786000000000003</v>
      </c>
      <c r="T39" s="348">
        <v>6.649</v>
      </c>
      <c r="U39" s="354">
        <v>6.4542999999999999</v>
      </c>
      <c r="V39" s="350">
        <v>6.3339999999999996</v>
      </c>
      <c r="W39" s="348">
        <v>6.6689999999999996</v>
      </c>
      <c r="X39" s="348">
        <v>6.8710000000000004</v>
      </c>
      <c r="Y39" s="375">
        <v>6.1711</v>
      </c>
      <c r="Z39" s="348">
        <v>6.0401999999999996</v>
      </c>
      <c r="AA39" s="348">
        <v>6.1611000000000002</v>
      </c>
      <c r="AB39" s="348">
        <v>6.8512000000000004</v>
      </c>
      <c r="AC39" s="348">
        <v>6.5327000000000002</v>
      </c>
      <c r="AD39" s="348">
        <v>6.3895</v>
      </c>
      <c r="AE39" s="348">
        <v>6.7489999999999997</v>
      </c>
      <c r="AF39" s="354">
        <v>6.9824999999999999</v>
      </c>
      <c r="AG39" s="346"/>
      <c r="AH39" s="600">
        <v>5</v>
      </c>
      <c r="AI39" s="346">
        <v>9</v>
      </c>
      <c r="AJ39" s="346">
        <v>4</v>
      </c>
      <c r="AK39" s="346">
        <v>5</v>
      </c>
      <c r="AL39" s="346">
        <v>10</v>
      </c>
      <c r="AM39" s="346">
        <v>14</v>
      </c>
      <c r="AN39" s="346">
        <v>13</v>
      </c>
      <c r="AO39" s="429">
        <v>12</v>
      </c>
      <c r="AP39" s="346">
        <v>10</v>
      </c>
      <c r="AQ39" s="346">
        <v>8</v>
      </c>
      <c r="AR39" s="346">
        <v>9</v>
      </c>
      <c r="AS39" s="346">
        <v>11</v>
      </c>
      <c r="AT39" s="346">
        <v>7</v>
      </c>
      <c r="AU39" s="346">
        <v>13</v>
      </c>
      <c r="AV39" s="346">
        <v>15</v>
      </c>
      <c r="AW39" s="346">
        <v>14</v>
      </c>
      <c r="AX39" s="346">
        <v>12</v>
      </c>
      <c r="AY39" s="601">
        <v>6</v>
      </c>
      <c r="AZ39" s="584"/>
      <c r="BA39" s="375">
        <v>17.739999999999998</v>
      </c>
      <c r="BB39" s="348">
        <v>80.06</v>
      </c>
      <c r="BC39" s="348" t="s">
        <v>430</v>
      </c>
      <c r="BD39" s="348" t="s">
        <v>430</v>
      </c>
      <c r="BE39" s="375" t="s">
        <v>430</v>
      </c>
      <c r="BF39" s="375">
        <v>2.21</v>
      </c>
      <c r="BG39" s="374"/>
      <c r="BH39" s="372">
        <v>2.21</v>
      </c>
      <c r="BI39" s="348">
        <v>28.87</v>
      </c>
      <c r="BJ39" s="348">
        <v>50.74</v>
      </c>
      <c r="BK39" s="348">
        <v>0.45</v>
      </c>
      <c r="BL39" s="348" t="s">
        <v>430</v>
      </c>
      <c r="BM39" s="372">
        <v>0.89</v>
      </c>
      <c r="BN39" s="372" t="s">
        <v>430</v>
      </c>
      <c r="BO39" s="372">
        <v>16.850000000000001</v>
      </c>
      <c r="BP39" s="372" t="s">
        <v>430</v>
      </c>
      <c r="BQ39" s="372" t="s">
        <v>430</v>
      </c>
      <c r="BR39" s="374"/>
      <c r="BS39" s="468">
        <v>4.1324365312397298</v>
      </c>
      <c r="BT39" s="348">
        <v>11.4958655934488</v>
      </c>
      <c r="BU39" s="374"/>
      <c r="BV39" s="430" t="s">
        <v>7524</v>
      </c>
    </row>
    <row r="40" spans="1:75" s="107" customFormat="1" x14ac:dyDescent="0.25">
      <c r="A40" s="345" t="s">
        <v>7552</v>
      </c>
      <c r="B40" s="373"/>
      <c r="C40" s="719">
        <v>37965</v>
      </c>
      <c r="D40" s="373"/>
      <c r="E40" s="346">
        <v>26727.5</v>
      </c>
      <c r="F40" s="373"/>
      <c r="G40" s="347">
        <v>458.786</v>
      </c>
      <c r="H40" s="466"/>
      <c r="I40" s="350">
        <v>0.10137</v>
      </c>
      <c r="J40" s="348">
        <v>6.36</v>
      </c>
      <c r="K40" s="348">
        <v>0.10137</v>
      </c>
      <c r="L40" s="354">
        <v>0.10137</v>
      </c>
      <c r="M40" s="348"/>
      <c r="N40" s="350">
        <v>7.7506000000000004</v>
      </c>
      <c r="O40" s="348">
        <v>6.2830000000000004</v>
      </c>
      <c r="P40" s="348">
        <v>6.4111000000000002</v>
      </c>
      <c r="Q40" s="348">
        <v>6.8525</v>
      </c>
      <c r="R40" s="348">
        <v>6.2728999999999999</v>
      </c>
      <c r="S40" s="348">
        <v>6.7</v>
      </c>
      <c r="T40" s="348">
        <v>6.7039</v>
      </c>
      <c r="U40" s="354">
        <v>6.4987000000000004</v>
      </c>
      <c r="V40" s="350">
        <v>6.3738999999999999</v>
      </c>
      <c r="W40" s="348">
        <v>6.6864999999999997</v>
      </c>
      <c r="X40" s="348">
        <v>6.8884999999999996</v>
      </c>
      <c r="Y40" s="375">
        <v>6.2122999999999999</v>
      </c>
      <c r="Z40" s="348">
        <v>6.0568999999999997</v>
      </c>
      <c r="AA40" s="348">
        <v>6.1866000000000003</v>
      </c>
      <c r="AB40" s="348">
        <v>6.9192</v>
      </c>
      <c r="AC40" s="348">
        <v>6.5910000000000002</v>
      </c>
      <c r="AD40" s="348">
        <v>6.4283000000000001</v>
      </c>
      <c r="AE40" s="348">
        <v>6.7141999999999999</v>
      </c>
      <c r="AF40" s="354">
        <v>6.8400999999999996</v>
      </c>
      <c r="AG40" s="346"/>
      <c r="AH40" s="600">
        <v>2</v>
      </c>
      <c r="AI40" s="346">
        <v>5</v>
      </c>
      <c r="AJ40" s="346">
        <v>7</v>
      </c>
      <c r="AK40" s="346">
        <v>12</v>
      </c>
      <c r="AL40" s="346">
        <v>9</v>
      </c>
      <c r="AM40" s="346">
        <v>10</v>
      </c>
      <c r="AN40" s="346">
        <v>9</v>
      </c>
      <c r="AO40" s="429">
        <v>6</v>
      </c>
      <c r="AP40" s="346">
        <v>6</v>
      </c>
      <c r="AQ40" s="346">
        <v>6</v>
      </c>
      <c r="AR40" s="346">
        <v>6</v>
      </c>
      <c r="AS40" s="346">
        <v>4</v>
      </c>
      <c r="AT40" s="346">
        <v>4</v>
      </c>
      <c r="AU40" s="346">
        <v>11</v>
      </c>
      <c r="AV40" s="346">
        <v>10</v>
      </c>
      <c r="AW40" s="346">
        <v>7</v>
      </c>
      <c r="AX40" s="346">
        <v>7</v>
      </c>
      <c r="AY40" s="601">
        <v>10</v>
      </c>
      <c r="AZ40" s="584"/>
      <c r="BA40" s="375">
        <v>17.36</v>
      </c>
      <c r="BB40" s="348">
        <v>84.62</v>
      </c>
      <c r="BC40" s="348" t="s">
        <v>430</v>
      </c>
      <c r="BD40" s="348" t="s">
        <v>430</v>
      </c>
      <c r="BE40" s="375" t="s">
        <v>430</v>
      </c>
      <c r="BF40" s="375">
        <v>-1.98</v>
      </c>
      <c r="BG40" s="374"/>
      <c r="BH40" s="372">
        <v>-1.98</v>
      </c>
      <c r="BI40" s="348">
        <v>30.72</v>
      </c>
      <c r="BJ40" s="348">
        <v>47.86</v>
      </c>
      <c r="BK40" s="348">
        <v>6.05</v>
      </c>
      <c r="BL40" s="348" t="s">
        <v>430</v>
      </c>
      <c r="BM40" s="372" t="s">
        <v>430</v>
      </c>
      <c r="BN40" s="372" t="s">
        <v>430</v>
      </c>
      <c r="BO40" s="372">
        <v>17.36</v>
      </c>
      <c r="BP40" s="372" t="s">
        <v>430</v>
      </c>
      <c r="BQ40" s="372" t="s">
        <v>430</v>
      </c>
      <c r="BR40" s="374"/>
      <c r="BS40" s="468">
        <v>3.4373814189687901</v>
      </c>
      <c r="BT40" s="348">
        <v>13.1468812260559</v>
      </c>
      <c r="BU40" s="374"/>
      <c r="BV40" s="430" t="s">
        <v>7524</v>
      </c>
    </row>
    <row r="41" spans="1:75" s="107" customFormat="1" x14ac:dyDescent="0.25">
      <c r="A41" s="345" t="s">
        <v>7553</v>
      </c>
      <c r="B41" s="373"/>
      <c r="C41" s="719">
        <v>38679</v>
      </c>
      <c r="D41" s="373"/>
      <c r="E41" s="346">
        <v>22962.05</v>
      </c>
      <c r="F41" s="373"/>
      <c r="G41" s="347">
        <v>3993.2494000000002</v>
      </c>
      <c r="H41" s="466"/>
      <c r="I41" s="350">
        <v>0</v>
      </c>
      <c r="J41" s="348">
        <v>6.3806099999999999</v>
      </c>
      <c r="K41" s="348">
        <v>0.11583</v>
      </c>
      <c r="L41" s="354">
        <v>0.12332</v>
      </c>
      <c r="M41" s="348"/>
      <c r="N41" s="350">
        <v>7.3696000000000002</v>
      </c>
      <c r="O41" s="348">
        <v>6.2293000000000003</v>
      </c>
      <c r="P41" s="348">
        <v>6.4280999999999997</v>
      </c>
      <c r="Q41" s="348">
        <v>6.9584999999999999</v>
      </c>
      <c r="R41" s="348">
        <v>6.3125999999999998</v>
      </c>
      <c r="S41" s="348">
        <v>6.7484000000000002</v>
      </c>
      <c r="T41" s="348">
        <v>6.7266000000000004</v>
      </c>
      <c r="U41" s="354">
        <v>6.5251000000000001</v>
      </c>
      <c r="V41" s="350">
        <v>6.3902999999999999</v>
      </c>
      <c r="W41" s="348">
        <v>6.7043999999999997</v>
      </c>
      <c r="X41" s="348">
        <v>6.9016999999999999</v>
      </c>
      <c r="Y41" s="375">
        <v>6.2066999999999997</v>
      </c>
      <c r="Z41" s="348">
        <v>6.0274000000000001</v>
      </c>
      <c r="AA41" s="348">
        <v>6.2004999999999999</v>
      </c>
      <c r="AB41" s="348">
        <v>6.9336000000000002</v>
      </c>
      <c r="AC41" s="348">
        <v>6.6166</v>
      </c>
      <c r="AD41" s="348">
        <v>6.4534000000000002</v>
      </c>
      <c r="AE41" s="348">
        <v>6.7564000000000002</v>
      </c>
      <c r="AF41" s="354">
        <v>6.9058999999999999</v>
      </c>
      <c r="AG41" s="346"/>
      <c r="AH41" s="600">
        <v>12</v>
      </c>
      <c r="AI41" s="346">
        <v>7</v>
      </c>
      <c r="AJ41" s="346">
        <v>6</v>
      </c>
      <c r="AK41" s="346">
        <v>2</v>
      </c>
      <c r="AL41" s="346">
        <v>4</v>
      </c>
      <c r="AM41" s="346">
        <v>4</v>
      </c>
      <c r="AN41" s="346">
        <v>4</v>
      </c>
      <c r="AO41" s="429">
        <v>4</v>
      </c>
      <c r="AP41" s="346">
        <v>4</v>
      </c>
      <c r="AQ41" s="346">
        <v>4</v>
      </c>
      <c r="AR41" s="346">
        <v>3</v>
      </c>
      <c r="AS41" s="346">
        <v>5</v>
      </c>
      <c r="AT41" s="346">
        <v>10</v>
      </c>
      <c r="AU41" s="346">
        <v>7</v>
      </c>
      <c r="AV41" s="346">
        <v>9</v>
      </c>
      <c r="AW41" s="346">
        <v>4</v>
      </c>
      <c r="AX41" s="346">
        <v>4</v>
      </c>
      <c r="AY41" s="601">
        <v>5</v>
      </c>
      <c r="AZ41" s="584"/>
      <c r="BA41" s="375">
        <v>15.35</v>
      </c>
      <c r="BB41" s="348">
        <v>84.24</v>
      </c>
      <c r="BC41" s="348" t="s">
        <v>430</v>
      </c>
      <c r="BD41" s="348" t="s">
        <v>430</v>
      </c>
      <c r="BE41" s="375" t="s">
        <v>430</v>
      </c>
      <c r="BF41" s="375">
        <v>0.41</v>
      </c>
      <c r="BG41" s="374"/>
      <c r="BH41" s="372">
        <v>0.41</v>
      </c>
      <c r="BI41" s="348">
        <v>32.85</v>
      </c>
      <c r="BJ41" s="348">
        <v>49.74</v>
      </c>
      <c r="BK41" s="348">
        <v>1.65</v>
      </c>
      <c r="BL41" s="348" t="s">
        <v>430</v>
      </c>
      <c r="BM41" s="372" t="s">
        <v>430</v>
      </c>
      <c r="BN41" s="372" t="s">
        <v>430</v>
      </c>
      <c r="BO41" s="372">
        <v>15.35</v>
      </c>
      <c r="BP41" s="372" t="s">
        <v>430</v>
      </c>
      <c r="BQ41" s="372" t="s">
        <v>430</v>
      </c>
      <c r="BR41" s="374"/>
      <c r="BS41" s="468">
        <v>3.0586946003058699</v>
      </c>
      <c r="BT41" s="348">
        <v>11.184809741118499</v>
      </c>
      <c r="BU41" s="374"/>
      <c r="BV41" s="430" t="s">
        <v>7524</v>
      </c>
    </row>
    <row r="42" spans="1:75" s="107" customFormat="1" x14ac:dyDescent="0.25">
      <c r="A42" s="345" t="s">
        <v>7554</v>
      </c>
      <c r="B42" s="373"/>
      <c r="C42" s="719">
        <v>39038</v>
      </c>
      <c r="D42" s="373"/>
      <c r="E42" s="346">
        <v>20723.490000000002</v>
      </c>
      <c r="F42" s="373"/>
      <c r="G42" s="347">
        <v>3843.6381999999999</v>
      </c>
      <c r="H42" s="466"/>
      <c r="I42" s="935">
        <v>0.19725999999999999</v>
      </c>
      <c r="J42" s="890">
        <v>6.35</v>
      </c>
      <c r="K42" s="890">
        <v>0.19725999999999999</v>
      </c>
      <c r="L42" s="936">
        <v>0.19725999999999999</v>
      </c>
      <c r="M42" s="348"/>
      <c r="N42" s="350">
        <v>7.4066000000000001</v>
      </c>
      <c r="O42" s="348">
        <v>6.3587999999999996</v>
      </c>
      <c r="P42" s="348">
        <v>6.4427000000000003</v>
      </c>
      <c r="Q42" s="348">
        <v>6.9286000000000003</v>
      </c>
      <c r="R42" s="348">
        <v>6.2812999999999999</v>
      </c>
      <c r="S42" s="348">
        <v>6.7397999999999998</v>
      </c>
      <c r="T42" s="348">
        <v>6.7192999999999996</v>
      </c>
      <c r="U42" s="354">
        <v>6.4978999999999996</v>
      </c>
      <c r="V42" s="350">
        <v>6.3670999999999998</v>
      </c>
      <c r="W42" s="348">
        <v>6.6910999999999996</v>
      </c>
      <c r="X42" s="348">
        <v>6.8986999999999998</v>
      </c>
      <c r="Y42" s="375">
        <v>6.2066999999999997</v>
      </c>
      <c r="Z42" s="348">
        <v>6.0255999999999998</v>
      </c>
      <c r="AA42" s="348">
        <v>6.1835000000000004</v>
      </c>
      <c r="AB42" s="348">
        <v>6.9692999999999996</v>
      </c>
      <c r="AC42" s="348">
        <v>6.5982000000000003</v>
      </c>
      <c r="AD42" s="348">
        <v>6.4298000000000002</v>
      </c>
      <c r="AE42" s="348">
        <v>6.7687999999999997</v>
      </c>
      <c r="AF42" s="354">
        <v>7.0548000000000002</v>
      </c>
      <c r="AG42" s="346"/>
      <c r="AH42" s="600">
        <v>11</v>
      </c>
      <c r="AI42" s="346">
        <v>2</v>
      </c>
      <c r="AJ42" s="346">
        <v>5</v>
      </c>
      <c r="AK42" s="346">
        <v>6</v>
      </c>
      <c r="AL42" s="346">
        <v>7</v>
      </c>
      <c r="AM42" s="346">
        <v>6</v>
      </c>
      <c r="AN42" s="346">
        <v>5</v>
      </c>
      <c r="AO42" s="429">
        <v>7</v>
      </c>
      <c r="AP42" s="346">
        <v>7</v>
      </c>
      <c r="AQ42" s="346">
        <v>5</v>
      </c>
      <c r="AR42" s="346">
        <v>4</v>
      </c>
      <c r="AS42" s="346">
        <v>5</v>
      </c>
      <c r="AT42" s="346">
        <v>11</v>
      </c>
      <c r="AU42" s="346">
        <v>12</v>
      </c>
      <c r="AV42" s="346">
        <v>4</v>
      </c>
      <c r="AW42" s="346">
        <v>6</v>
      </c>
      <c r="AX42" s="346">
        <v>5</v>
      </c>
      <c r="AY42" s="601">
        <v>4</v>
      </c>
      <c r="AZ42" s="584"/>
      <c r="BA42" s="375">
        <v>16.09</v>
      </c>
      <c r="BB42" s="348">
        <v>79</v>
      </c>
      <c r="BC42" s="348" t="s">
        <v>430</v>
      </c>
      <c r="BD42" s="348" t="s">
        <v>430</v>
      </c>
      <c r="BE42" s="375" t="s">
        <v>430</v>
      </c>
      <c r="BF42" s="375">
        <v>4.9000000000000004</v>
      </c>
      <c r="BG42" s="374"/>
      <c r="BH42" s="372">
        <v>4.9000000000000004</v>
      </c>
      <c r="BI42" s="348">
        <v>30</v>
      </c>
      <c r="BJ42" s="348">
        <v>46.16</v>
      </c>
      <c r="BK42" s="348">
        <v>2.85</v>
      </c>
      <c r="BL42" s="348" t="s">
        <v>430</v>
      </c>
      <c r="BM42" s="372" t="s">
        <v>430</v>
      </c>
      <c r="BN42" s="372" t="s">
        <v>430</v>
      </c>
      <c r="BO42" s="372">
        <v>16.09</v>
      </c>
      <c r="BP42" s="372" t="s">
        <v>430</v>
      </c>
      <c r="BQ42" s="372" t="s">
        <v>430</v>
      </c>
      <c r="BR42" s="374"/>
      <c r="BS42" s="468">
        <v>2.87178303114871</v>
      </c>
      <c r="BT42" s="348">
        <v>10.513269804205301</v>
      </c>
      <c r="BU42" s="374"/>
      <c r="BV42" s="430" t="s">
        <v>7524</v>
      </c>
    </row>
    <row r="43" spans="1:75" s="107" customFormat="1" x14ac:dyDescent="0.25">
      <c r="A43" s="345" t="s">
        <v>7555</v>
      </c>
      <c r="B43" s="373"/>
      <c r="C43" s="719">
        <v>38139</v>
      </c>
      <c r="D43" s="373"/>
      <c r="E43" s="346">
        <v>20046.54</v>
      </c>
      <c r="F43" s="373"/>
      <c r="G43" s="347">
        <v>2787.1017000000002</v>
      </c>
      <c r="H43" s="466"/>
      <c r="I43" s="350">
        <v>0.11096</v>
      </c>
      <c r="J43" s="348">
        <v>6.32</v>
      </c>
      <c r="K43" s="890">
        <v>0.18348</v>
      </c>
      <c r="L43" s="354">
        <v>0.11096</v>
      </c>
      <c r="M43" s="348"/>
      <c r="N43" s="350">
        <v>7.3169000000000004</v>
      </c>
      <c r="O43" s="348">
        <v>6.0148999999999999</v>
      </c>
      <c r="P43" s="348">
        <v>6.2129000000000003</v>
      </c>
      <c r="Q43" s="348">
        <v>6.7084999999999999</v>
      </c>
      <c r="R43" s="348">
        <v>6.2009999999999996</v>
      </c>
      <c r="S43" s="348">
        <v>6.6924000000000001</v>
      </c>
      <c r="T43" s="348">
        <v>6.6665999999999999</v>
      </c>
      <c r="U43" s="354">
        <v>6.4482999999999997</v>
      </c>
      <c r="V43" s="350">
        <v>6.3224</v>
      </c>
      <c r="W43" s="348">
        <v>6.6623000000000001</v>
      </c>
      <c r="X43" s="348">
        <v>6.8754999999999997</v>
      </c>
      <c r="Y43" s="375">
        <v>6.2004999999999999</v>
      </c>
      <c r="Z43" s="348">
        <v>6.0339</v>
      </c>
      <c r="AA43" s="348">
        <v>6.1371000000000002</v>
      </c>
      <c r="AB43" s="348">
        <v>6.8994</v>
      </c>
      <c r="AC43" s="348">
        <v>6.5526</v>
      </c>
      <c r="AD43" s="348">
        <v>6.3864000000000001</v>
      </c>
      <c r="AE43" s="348">
        <v>6.5301</v>
      </c>
      <c r="AF43" s="354">
        <v>4.7224000000000004</v>
      </c>
      <c r="AG43" s="346"/>
      <c r="AH43" s="600">
        <v>15</v>
      </c>
      <c r="AI43" s="346">
        <v>15</v>
      </c>
      <c r="AJ43" s="346">
        <v>15</v>
      </c>
      <c r="AK43" s="346">
        <v>17</v>
      </c>
      <c r="AL43" s="346">
        <v>17</v>
      </c>
      <c r="AM43" s="346">
        <v>12</v>
      </c>
      <c r="AN43" s="346">
        <v>12</v>
      </c>
      <c r="AO43" s="429">
        <v>13</v>
      </c>
      <c r="AP43" s="346">
        <v>13</v>
      </c>
      <c r="AQ43" s="346">
        <v>9</v>
      </c>
      <c r="AR43" s="346">
        <v>8</v>
      </c>
      <c r="AS43" s="346">
        <v>6</v>
      </c>
      <c r="AT43" s="346">
        <v>8</v>
      </c>
      <c r="AU43" s="346">
        <v>16</v>
      </c>
      <c r="AV43" s="346">
        <v>13</v>
      </c>
      <c r="AW43" s="346">
        <v>11</v>
      </c>
      <c r="AX43" s="346">
        <v>13</v>
      </c>
      <c r="AY43" s="601">
        <v>17</v>
      </c>
      <c r="AZ43" s="584"/>
      <c r="BA43" s="375">
        <v>19.41</v>
      </c>
      <c r="BB43" s="348">
        <v>82.83</v>
      </c>
      <c r="BC43" s="348" t="s">
        <v>430</v>
      </c>
      <c r="BD43" s="348" t="s">
        <v>430</v>
      </c>
      <c r="BE43" s="375" t="s">
        <v>430</v>
      </c>
      <c r="BF43" s="375">
        <v>-2.2400000000000002</v>
      </c>
      <c r="BG43" s="374"/>
      <c r="BH43" s="372">
        <v>-2.2400000000000002</v>
      </c>
      <c r="BI43" s="348">
        <v>37.4</v>
      </c>
      <c r="BJ43" s="348">
        <v>45.43</v>
      </c>
      <c r="BK43" s="348" t="s">
        <v>430</v>
      </c>
      <c r="BL43" s="348" t="s">
        <v>430</v>
      </c>
      <c r="BM43" s="372" t="s">
        <v>430</v>
      </c>
      <c r="BN43" s="372" t="s">
        <v>430</v>
      </c>
      <c r="BO43" s="372">
        <v>19.41</v>
      </c>
      <c r="BP43" s="372" t="s">
        <v>430</v>
      </c>
      <c r="BQ43" s="372" t="s">
        <v>430</v>
      </c>
      <c r="BR43" s="374"/>
      <c r="BS43" s="468" t="s">
        <v>430</v>
      </c>
      <c r="BT43" s="348">
        <v>8.7923058308792292</v>
      </c>
      <c r="BU43" s="374"/>
      <c r="BV43" s="430" t="s">
        <v>7524</v>
      </c>
    </row>
    <row r="44" spans="1:75" s="107" customFormat="1" x14ac:dyDescent="0.25">
      <c r="A44" s="345" t="s">
        <v>7556</v>
      </c>
      <c r="B44" s="373"/>
      <c r="C44" s="719">
        <v>39608</v>
      </c>
      <c r="D44" s="373"/>
      <c r="E44" s="346">
        <v>19030.95</v>
      </c>
      <c r="F44" s="373"/>
      <c r="G44" s="347">
        <v>3374.5902000000001</v>
      </c>
      <c r="H44" s="466"/>
      <c r="I44" s="350">
        <v>0.11233</v>
      </c>
      <c r="J44" s="348">
        <v>6.32</v>
      </c>
      <c r="K44" s="348">
        <v>0.11233</v>
      </c>
      <c r="L44" s="354">
        <v>0.11233</v>
      </c>
      <c r="M44" s="348"/>
      <c r="N44" s="350">
        <v>7.3574999999999999</v>
      </c>
      <c r="O44" s="348">
        <v>5.9435000000000002</v>
      </c>
      <c r="P44" s="348">
        <v>6.0856000000000003</v>
      </c>
      <c r="Q44" s="348">
        <v>6.6437999999999997</v>
      </c>
      <c r="R44" s="348">
        <v>6.1599000000000004</v>
      </c>
      <c r="S44" s="348">
        <v>6.5795000000000003</v>
      </c>
      <c r="T44" s="348">
        <v>6.6191000000000004</v>
      </c>
      <c r="U44" s="354">
        <v>6.3993000000000002</v>
      </c>
      <c r="V44" s="350">
        <v>6.2784000000000004</v>
      </c>
      <c r="W44" s="348">
        <v>6.5921000000000003</v>
      </c>
      <c r="X44" s="348">
        <v>6.8155999999999999</v>
      </c>
      <c r="Y44" s="375">
        <v>6.1532</v>
      </c>
      <c r="Z44" s="348">
        <v>5.9611999999999998</v>
      </c>
      <c r="AA44" s="348">
        <v>6.05</v>
      </c>
      <c r="AB44" s="348">
        <v>6.8444000000000003</v>
      </c>
      <c r="AC44" s="348">
        <v>6.4809999999999999</v>
      </c>
      <c r="AD44" s="348">
        <v>6.3388</v>
      </c>
      <c r="AE44" s="348">
        <v>6.4741</v>
      </c>
      <c r="AF44" s="354">
        <v>6.9154999999999998</v>
      </c>
      <c r="AG44" s="346"/>
      <c r="AH44" s="600">
        <v>14</v>
      </c>
      <c r="AI44" s="346">
        <v>16</v>
      </c>
      <c r="AJ44" s="346">
        <v>18</v>
      </c>
      <c r="AK44" s="346">
        <v>18</v>
      </c>
      <c r="AL44" s="346">
        <v>18</v>
      </c>
      <c r="AM44" s="346">
        <v>17</v>
      </c>
      <c r="AN44" s="346">
        <v>16</v>
      </c>
      <c r="AO44" s="429">
        <v>17</v>
      </c>
      <c r="AP44" s="346">
        <v>17</v>
      </c>
      <c r="AQ44" s="346">
        <v>18</v>
      </c>
      <c r="AR44" s="346">
        <v>18</v>
      </c>
      <c r="AS44" s="346">
        <v>15</v>
      </c>
      <c r="AT44" s="346">
        <v>18</v>
      </c>
      <c r="AU44" s="346">
        <v>18</v>
      </c>
      <c r="AV44" s="346">
        <v>16</v>
      </c>
      <c r="AW44" s="346">
        <v>17</v>
      </c>
      <c r="AX44" s="346">
        <v>17</v>
      </c>
      <c r="AY44" s="601">
        <v>18</v>
      </c>
      <c r="AZ44" s="584"/>
      <c r="BA44" s="375">
        <v>19.239999999999998</v>
      </c>
      <c r="BB44" s="348">
        <v>85.01</v>
      </c>
      <c r="BC44" s="348" t="s">
        <v>430</v>
      </c>
      <c r="BD44" s="348" t="s">
        <v>430</v>
      </c>
      <c r="BE44" s="375" t="s">
        <v>430</v>
      </c>
      <c r="BF44" s="375">
        <v>-4.26</v>
      </c>
      <c r="BG44" s="374"/>
      <c r="BH44" s="372">
        <v>-4.26</v>
      </c>
      <c r="BI44" s="348">
        <v>38.700000000000003</v>
      </c>
      <c r="BJ44" s="348">
        <v>45.92</v>
      </c>
      <c r="BK44" s="348">
        <v>0.39</v>
      </c>
      <c r="BL44" s="348" t="s">
        <v>430</v>
      </c>
      <c r="BM44" s="372">
        <v>0.01</v>
      </c>
      <c r="BN44" s="372" t="s">
        <v>430</v>
      </c>
      <c r="BO44" s="372">
        <v>19.23</v>
      </c>
      <c r="BP44" s="372" t="s">
        <v>430</v>
      </c>
      <c r="BQ44" s="372" t="s">
        <v>430</v>
      </c>
      <c r="BR44" s="374"/>
      <c r="BS44" s="468">
        <v>0.52036706984389003</v>
      </c>
      <c r="BT44" s="348">
        <v>12.411888666276401</v>
      </c>
      <c r="BU44" s="374"/>
      <c r="BV44" s="430" t="s">
        <v>7524</v>
      </c>
    </row>
    <row r="45" spans="1:75" s="107" customFormat="1" x14ac:dyDescent="0.25">
      <c r="A45" s="345" t="s">
        <v>7557</v>
      </c>
      <c r="B45" s="373"/>
      <c r="C45" s="719">
        <v>37333</v>
      </c>
      <c r="D45" s="373"/>
      <c r="E45" s="346">
        <v>16809.21</v>
      </c>
      <c r="F45" s="373"/>
      <c r="G45" s="347">
        <v>5053.5273999999999</v>
      </c>
      <c r="H45" s="466"/>
      <c r="I45" s="350">
        <v>0.11096</v>
      </c>
      <c r="J45" s="348">
        <v>6.36</v>
      </c>
      <c r="K45" s="348">
        <v>0.1109</v>
      </c>
      <c r="L45" s="354">
        <v>0.11096</v>
      </c>
      <c r="M45" s="348"/>
      <c r="N45" s="350">
        <v>6.8975</v>
      </c>
      <c r="O45" s="348">
        <v>5.9069000000000003</v>
      </c>
      <c r="P45" s="348">
        <v>6.1950000000000003</v>
      </c>
      <c r="Q45" s="348">
        <v>6.7205000000000004</v>
      </c>
      <c r="R45" s="348">
        <v>6.2521000000000004</v>
      </c>
      <c r="S45" s="348">
        <v>6.6794000000000002</v>
      </c>
      <c r="T45" s="348">
        <v>6.7077</v>
      </c>
      <c r="U45" s="354">
        <v>6.4810999999999996</v>
      </c>
      <c r="V45" s="350">
        <v>6.3403999999999998</v>
      </c>
      <c r="W45" s="348">
        <v>6.6334999999999997</v>
      </c>
      <c r="X45" s="348">
        <v>6.8639999999999999</v>
      </c>
      <c r="Y45" s="375">
        <v>6.1619999999999999</v>
      </c>
      <c r="Z45" s="348">
        <v>6.0088999999999997</v>
      </c>
      <c r="AA45" s="348">
        <v>6.2427999999999999</v>
      </c>
      <c r="AB45" s="348">
        <v>6.9390000000000001</v>
      </c>
      <c r="AC45" s="348">
        <v>6.5903</v>
      </c>
      <c r="AD45" s="348">
        <v>6.4065000000000003</v>
      </c>
      <c r="AE45" s="348">
        <v>6.5591999999999997</v>
      </c>
      <c r="AF45" s="354">
        <v>6.8586999999999998</v>
      </c>
      <c r="AG45" s="346"/>
      <c r="AH45" s="600">
        <v>18</v>
      </c>
      <c r="AI45" s="346">
        <v>17</v>
      </c>
      <c r="AJ45" s="346">
        <v>16</v>
      </c>
      <c r="AK45" s="346">
        <v>16</v>
      </c>
      <c r="AL45" s="346">
        <v>13</v>
      </c>
      <c r="AM45" s="346">
        <v>13</v>
      </c>
      <c r="AN45" s="346">
        <v>8</v>
      </c>
      <c r="AO45" s="429">
        <v>8</v>
      </c>
      <c r="AP45" s="346">
        <v>9</v>
      </c>
      <c r="AQ45" s="346">
        <v>14</v>
      </c>
      <c r="AR45" s="346">
        <v>11</v>
      </c>
      <c r="AS45" s="346">
        <v>13</v>
      </c>
      <c r="AT45" s="346">
        <v>13</v>
      </c>
      <c r="AU45" s="346">
        <v>3</v>
      </c>
      <c r="AV45" s="346">
        <v>7</v>
      </c>
      <c r="AW45" s="346">
        <v>8</v>
      </c>
      <c r="AX45" s="346">
        <v>8</v>
      </c>
      <c r="AY45" s="601">
        <v>16</v>
      </c>
      <c r="AZ45" s="584"/>
      <c r="BA45" s="375">
        <v>15.34</v>
      </c>
      <c r="BB45" s="348">
        <v>83.49</v>
      </c>
      <c r="BC45" s="348" t="s">
        <v>430</v>
      </c>
      <c r="BD45" s="348" t="s">
        <v>430</v>
      </c>
      <c r="BE45" s="375" t="s">
        <v>430</v>
      </c>
      <c r="BF45" s="375">
        <v>1.17</v>
      </c>
      <c r="BG45" s="374"/>
      <c r="BH45" s="372">
        <v>1.17</v>
      </c>
      <c r="BI45" s="348">
        <v>26.52</v>
      </c>
      <c r="BJ45" s="348">
        <v>54.43</v>
      </c>
      <c r="BK45" s="348">
        <v>2.54</v>
      </c>
      <c r="BL45" s="348" t="s">
        <v>430</v>
      </c>
      <c r="BM45" s="372" t="s">
        <v>430</v>
      </c>
      <c r="BN45" s="372" t="s">
        <v>430</v>
      </c>
      <c r="BO45" s="372">
        <v>15.34</v>
      </c>
      <c r="BP45" s="372" t="s">
        <v>430</v>
      </c>
      <c r="BQ45" s="372" t="s">
        <v>430</v>
      </c>
      <c r="BR45" s="374"/>
      <c r="BS45" s="468">
        <v>1.6208107403241601</v>
      </c>
      <c r="BT45" s="348">
        <v>7.3734427114746897</v>
      </c>
      <c r="BU45" s="374"/>
      <c r="BV45" s="430" t="s">
        <v>7524</v>
      </c>
    </row>
    <row r="46" spans="1:75" s="107" customFormat="1" x14ac:dyDescent="0.25">
      <c r="A46" s="345" t="s">
        <v>7558</v>
      </c>
      <c r="B46" s="373"/>
      <c r="C46" s="719">
        <v>39346</v>
      </c>
      <c r="D46" s="373"/>
      <c r="E46" s="346">
        <v>13795.87</v>
      </c>
      <c r="F46" s="373"/>
      <c r="G46" s="347">
        <v>3577.4879000000001</v>
      </c>
      <c r="H46" s="466"/>
      <c r="I46" s="350">
        <v>0.1066</v>
      </c>
      <c r="J46" s="348">
        <v>6.26</v>
      </c>
      <c r="K46" s="348">
        <v>0.1066</v>
      </c>
      <c r="L46" s="354">
        <v>0.11329</v>
      </c>
      <c r="M46" s="348"/>
      <c r="N46" s="350">
        <v>7.9363999999999999</v>
      </c>
      <c r="O46" s="348">
        <v>6.2839999999999998</v>
      </c>
      <c r="P46" s="348">
        <v>6.4874000000000001</v>
      </c>
      <c r="Q46" s="348">
        <v>6.8670999999999998</v>
      </c>
      <c r="R46" s="348">
        <v>6.3028000000000004</v>
      </c>
      <c r="S46" s="348">
        <v>6.7660999999999998</v>
      </c>
      <c r="T46" s="348">
        <v>6.7567000000000004</v>
      </c>
      <c r="U46" s="354">
        <v>6.5303000000000004</v>
      </c>
      <c r="V46" s="350">
        <v>6.4108000000000001</v>
      </c>
      <c r="W46" s="348">
        <v>6.7060000000000004</v>
      </c>
      <c r="X46" s="348">
        <v>6.8841999999999999</v>
      </c>
      <c r="Y46" s="375">
        <v>6.141</v>
      </c>
      <c r="Z46" s="348">
        <v>5.9789000000000003</v>
      </c>
      <c r="AA46" s="348">
        <v>6.2241999999999997</v>
      </c>
      <c r="AB46" s="348">
        <v>7.0171999999999999</v>
      </c>
      <c r="AC46" s="348">
        <v>6.6212999999999997</v>
      </c>
      <c r="AD46" s="348">
        <v>6.4611000000000001</v>
      </c>
      <c r="AE46" s="348">
        <v>6.7172999999999998</v>
      </c>
      <c r="AF46" s="354">
        <v>6.9741999999999997</v>
      </c>
      <c r="AG46" s="346"/>
      <c r="AH46" s="600">
        <v>1</v>
      </c>
      <c r="AI46" s="346">
        <v>4</v>
      </c>
      <c r="AJ46" s="346">
        <v>3</v>
      </c>
      <c r="AK46" s="346">
        <v>10</v>
      </c>
      <c r="AL46" s="346">
        <v>5</v>
      </c>
      <c r="AM46" s="346">
        <v>3</v>
      </c>
      <c r="AN46" s="346">
        <v>3</v>
      </c>
      <c r="AO46" s="429">
        <v>3</v>
      </c>
      <c r="AP46" s="346">
        <v>3</v>
      </c>
      <c r="AQ46" s="346">
        <v>3</v>
      </c>
      <c r="AR46" s="346">
        <v>7</v>
      </c>
      <c r="AS46" s="346">
        <v>17</v>
      </c>
      <c r="AT46" s="346">
        <v>16</v>
      </c>
      <c r="AU46" s="346">
        <v>5</v>
      </c>
      <c r="AV46" s="346">
        <v>3</v>
      </c>
      <c r="AW46" s="346">
        <v>3</v>
      </c>
      <c r="AX46" s="346">
        <v>3</v>
      </c>
      <c r="AY46" s="601">
        <v>9</v>
      </c>
      <c r="AZ46" s="584"/>
      <c r="BA46" s="375">
        <v>14.98</v>
      </c>
      <c r="BB46" s="348">
        <v>79.540000000000006</v>
      </c>
      <c r="BC46" s="348" t="s">
        <v>430</v>
      </c>
      <c r="BD46" s="348" t="s">
        <v>430</v>
      </c>
      <c r="BE46" s="375" t="s">
        <v>430</v>
      </c>
      <c r="BF46" s="375">
        <v>5.48</v>
      </c>
      <c r="BG46" s="374"/>
      <c r="BH46" s="372">
        <v>5.48</v>
      </c>
      <c r="BI46" s="348">
        <v>43.71</v>
      </c>
      <c r="BJ46" s="348">
        <v>35.65</v>
      </c>
      <c r="BK46" s="348">
        <v>0.18</v>
      </c>
      <c r="BL46" s="348" t="s">
        <v>430</v>
      </c>
      <c r="BM46" s="372" t="s">
        <v>430</v>
      </c>
      <c r="BN46" s="372" t="s">
        <v>430</v>
      </c>
      <c r="BO46" s="372">
        <v>14.98</v>
      </c>
      <c r="BP46" s="372" t="s">
        <v>430</v>
      </c>
      <c r="BQ46" s="372" t="s">
        <v>430</v>
      </c>
      <c r="BR46" s="374"/>
      <c r="BS46" s="468">
        <v>3.23915255032392</v>
      </c>
      <c r="BT46" s="348">
        <v>9.1796538509179708</v>
      </c>
      <c r="BU46" s="374"/>
      <c r="BV46" s="430" t="s">
        <v>7524</v>
      </c>
    </row>
    <row r="47" spans="1:75" s="107" customFormat="1" x14ac:dyDescent="0.25">
      <c r="A47" s="345" t="s">
        <v>7559</v>
      </c>
      <c r="B47" s="373"/>
      <c r="C47" s="719">
        <v>39825</v>
      </c>
      <c r="D47" s="373"/>
      <c r="E47" s="346">
        <v>13190.24</v>
      </c>
      <c r="F47" s="373"/>
      <c r="G47" s="347">
        <v>2929.4983000000002</v>
      </c>
      <c r="H47" s="466"/>
      <c r="I47" s="350">
        <v>0.12515000000000001</v>
      </c>
      <c r="J47" s="348">
        <v>6.35</v>
      </c>
      <c r="K47" s="348">
        <v>0.12</v>
      </c>
      <c r="L47" s="354">
        <v>0.13</v>
      </c>
      <c r="M47" s="348"/>
      <c r="N47" s="350">
        <v>7.5532000000000004</v>
      </c>
      <c r="O47" s="348">
        <v>5.8903999999999996</v>
      </c>
      <c r="P47" s="348">
        <v>6.1879</v>
      </c>
      <c r="Q47" s="348">
        <v>6.8601999999999999</v>
      </c>
      <c r="R47" s="348">
        <v>6.2366000000000001</v>
      </c>
      <c r="S47" s="348">
        <v>6.5330000000000004</v>
      </c>
      <c r="T47" s="348">
        <v>6.5503</v>
      </c>
      <c r="U47" s="354">
        <v>6.3658999999999999</v>
      </c>
      <c r="V47" s="350">
        <v>6.2652000000000001</v>
      </c>
      <c r="W47" s="348">
        <v>6.6223999999999998</v>
      </c>
      <c r="X47" s="348">
        <v>6.8505000000000003</v>
      </c>
      <c r="Y47" s="375">
        <v>6.1821000000000002</v>
      </c>
      <c r="Z47" s="348">
        <v>6.0152999999999999</v>
      </c>
      <c r="AA47" s="348">
        <v>6.0976999999999997</v>
      </c>
      <c r="AB47" s="348">
        <v>6.7047999999999996</v>
      </c>
      <c r="AC47" s="348">
        <v>6.4302000000000001</v>
      </c>
      <c r="AD47" s="348">
        <v>6.3140000000000001</v>
      </c>
      <c r="AE47" s="348">
        <v>6.6920999999999999</v>
      </c>
      <c r="AF47" s="354">
        <v>6.2992999999999997</v>
      </c>
      <c r="AG47" s="346"/>
      <c r="AH47" s="600">
        <v>6</v>
      </c>
      <c r="AI47" s="346">
        <v>18</v>
      </c>
      <c r="AJ47" s="346">
        <v>17</v>
      </c>
      <c r="AK47" s="346">
        <v>11</v>
      </c>
      <c r="AL47" s="346">
        <v>14</v>
      </c>
      <c r="AM47" s="346">
        <v>18</v>
      </c>
      <c r="AN47" s="346">
        <v>18</v>
      </c>
      <c r="AO47" s="429">
        <v>18</v>
      </c>
      <c r="AP47" s="346">
        <v>18</v>
      </c>
      <c r="AQ47" s="346">
        <v>15</v>
      </c>
      <c r="AR47" s="346">
        <v>14</v>
      </c>
      <c r="AS47" s="346">
        <v>8</v>
      </c>
      <c r="AT47" s="346">
        <v>12</v>
      </c>
      <c r="AU47" s="346">
        <v>17</v>
      </c>
      <c r="AV47" s="346">
        <v>18</v>
      </c>
      <c r="AW47" s="346">
        <v>18</v>
      </c>
      <c r="AX47" s="346">
        <v>18</v>
      </c>
      <c r="AY47" s="601">
        <v>13</v>
      </c>
      <c r="AZ47" s="584"/>
      <c r="BA47" s="375">
        <v>20.56</v>
      </c>
      <c r="BB47" s="348">
        <v>76.86</v>
      </c>
      <c r="BC47" s="348">
        <v>2.0499999999999998</v>
      </c>
      <c r="BD47" s="348" t="s">
        <v>430</v>
      </c>
      <c r="BE47" s="375" t="s">
        <v>430</v>
      </c>
      <c r="BF47" s="375">
        <v>0.53</v>
      </c>
      <c r="BG47" s="374"/>
      <c r="BH47" s="372">
        <v>0.53</v>
      </c>
      <c r="BI47" s="348">
        <v>20.46</v>
      </c>
      <c r="BJ47" s="348">
        <v>54.31</v>
      </c>
      <c r="BK47" s="348">
        <v>4.13</v>
      </c>
      <c r="BL47" s="348" t="s">
        <v>430</v>
      </c>
      <c r="BM47" s="372" t="s">
        <v>430</v>
      </c>
      <c r="BN47" s="372" t="s">
        <v>430</v>
      </c>
      <c r="BO47" s="372">
        <v>20.56</v>
      </c>
      <c r="BP47" s="372" t="s">
        <v>430</v>
      </c>
      <c r="BQ47" s="372" t="s">
        <v>430</v>
      </c>
      <c r="BR47" s="374"/>
      <c r="BS47" s="468">
        <v>1.69975478949007</v>
      </c>
      <c r="BT47" s="348">
        <v>14.4771214656569</v>
      </c>
      <c r="BU47" s="374"/>
      <c r="BV47" s="430" t="s">
        <v>7524</v>
      </c>
    </row>
    <row r="48" spans="1:75" s="107" customFormat="1" x14ac:dyDescent="0.25">
      <c r="A48" s="345" t="s">
        <v>7560</v>
      </c>
      <c r="B48" s="373"/>
      <c r="C48" s="719">
        <v>39849</v>
      </c>
      <c r="D48" s="373"/>
      <c r="E48" s="346">
        <v>12206.26</v>
      </c>
      <c r="F48" s="373"/>
      <c r="G48" s="347">
        <v>3212.6554000000001</v>
      </c>
      <c r="H48" s="466"/>
      <c r="I48" s="935">
        <v>0.15890000000000001</v>
      </c>
      <c r="J48" s="890">
        <v>6.58</v>
      </c>
      <c r="K48" s="890">
        <v>0.15342</v>
      </c>
      <c r="L48" s="936">
        <v>0.15342</v>
      </c>
      <c r="M48" s="348"/>
      <c r="N48" s="350">
        <v>7.3113000000000001</v>
      </c>
      <c r="O48" s="348">
        <v>6.0831999999999997</v>
      </c>
      <c r="P48" s="348">
        <v>6.2729999999999997</v>
      </c>
      <c r="Q48" s="348">
        <v>6.8460000000000001</v>
      </c>
      <c r="R48" s="348">
        <v>6.2950999999999997</v>
      </c>
      <c r="S48" s="348">
        <v>6.6059999999999999</v>
      </c>
      <c r="T48" s="348">
        <v>6.6066000000000003</v>
      </c>
      <c r="U48" s="354">
        <v>6.4242999999999997</v>
      </c>
      <c r="V48" s="350">
        <v>6.2961999999999998</v>
      </c>
      <c r="W48" s="348">
        <v>6.6029999999999998</v>
      </c>
      <c r="X48" s="348">
        <v>6.8189000000000002</v>
      </c>
      <c r="Y48" s="375">
        <v>6.1837999999999997</v>
      </c>
      <c r="Z48" s="348">
        <v>6.0461</v>
      </c>
      <c r="AA48" s="348">
        <v>6.2057000000000002</v>
      </c>
      <c r="AB48" s="348">
        <v>6.8342999999999998</v>
      </c>
      <c r="AC48" s="348">
        <v>6.5094000000000003</v>
      </c>
      <c r="AD48" s="348">
        <v>6.3573000000000004</v>
      </c>
      <c r="AE48" s="348">
        <v>6.6958000000000002</v>
      </c>
      <c r="AF48" s="354">
        <v>6.8848000000000003</v>
      </c>
      <c r="AG48" s="346"/>
      <c r="AH48" s="600">
        <v>16</v>
      </c>
      <c r="AI48" s="346">
        <v>11</v>
      </c>
      <c r="AJ48" s="346">
        <v>11</v>
      </c>
      <c r="AK48" s="346">
        <v>13</v>
      </c>
      <c r="AL48" s="346">
        <v>6</v>
      </c>
      <c r="AM48" s="346">
        <v>16</v>
      </c>
      <c r="AN48" s="346">
        <v>17</v>
      </c>
      <c r="AO48" s="429">
        <v>16</v>
      </c>
      <c r="AP48" s="346">
        <v>16</v>
      </c>
      <c r="AQ48" s="346">
        <v>17</v>
      </c>
      <c r="AR48" s="346">
        <v>17</v>
      </c>
      <c r="AS48" s="346">
        <v>7</v>
      </c>
      <c r="AT48" s="346">
        <v>6</v>
      </c>
      <c r="AU48" s="346">
        <v>6</v>
      </c>
      <c r="AV48" s="346">
        <v>17</v>
      </c>
      <c r="AW48" s="346">
        <v>16</v>
      </c>
      <c r="AX48" s="346">
        <v>16</v>
      </c>
      <c r="AY48" s="601">
        <v>12</v>
      </c>
      <c r="AZ48" s="584"/>
      <c r="BA48" s="375">
        <v>17.760000000000002</v>
      </c>
      <c r="BB48" s="348">
        <v>77.06</v>
      </c>
      <c r="BC48" s="348" t="s">
        <v>430</v>
      </c>
      <c r="BD48" s="348">
        <v>1.19</v>
      </c>
      <c r="BE48" s="375" t="s">
        <v>430</v>
      </c>
      <c r="BF48" s="375">
        <v>3.99</v>
      </c>
      <c r="BG48" s="374"/>
      <c r="BH48" s="372">
        <v>3.99</v>
      </c>
      <c r="BI48" s="348">
        <v>25.31</v>
      </c>
      <c r="BJ48" s="348">
        <v>48.98</v>
      </c>
      <c r="BK48" s="348">
        <v>3.96</v>
      </c>
      <c r="BL48" s="348" t="s">
        <v>430</v>
      </c>
      <c r="BM48" s="372" t="s">
        <v>430</v>
      </c>
      <c r="BN48" s="372" t="s">
        <v>430</v>
      </c>
      <c r="BO48" s="372">
        <v>17.760000000000002</v>
      </c>
      <c r="BP48" s="372" t="s">
        <v>430</v>
      </c>
      <c r="BQ48" s="372" t="s">
        <v>430</v>
      </c>
      <c r="BR48" s="374"/>
      <c r="BS48" s="468">
        <v>4.0307575595969203</v>
      </c>
      <c r="BT48" s="348">
        <v>9.7621111790237904</v>
      </c>
      <c r="BU48" s="374"/>
      <c r="BV48" s="430" t="s">
        <v>7524</v>
      </c>
    </row>
    <row r="49" spans="1:74" s="107" customFormat="1" x14ac:dyDescent="0.25">
      <c r="A49" s="345" t="s">
        <v>7561</v>
      </c>
      <c r="B49" s="373"/>
      <c r="C49" s="719">
        <v>38597</v>
      </c>
      <c r="D49" s="373"/>
      <c r="E49" s="346">
        <v>5600.74</v>
      </c>
      <c r="F49" s="373"/>
      <c r="G49" s="347">
        <v>4212.1638000000003</v>
      </c>
      <c r="H49" s="466"/>
      <c r="I49" s="350">
        <v>0.10959000000000001</v>
      </c>
      <c r="J49" s="348">
        <v>6.53</v>
      </c>
      <c r="K49" s="348">
        <v>0.10410999999999999</v>
      </c>
      <c r="L49" s="354">
        <v>0.10959000000000001</v>
      </c>
      <c r="M49" s="348"/>
      <c r="N49" s="350">
        <v>7.0115999999999996</v>
      </c>
      <c r="O49" s="348">
        <v>6.3406000000000002</v>
      </c>
      <c r="P49" s="348">
        <v>6.5579000000000001</v>
      </c>
      <c r="Q49" s="348">
        <v>6.9345999999999997</v>
      </c>
      <c r="R49" s="348">
        <v>6.4146000000000001</v>
      </c>
      <c r="S49" s="348">
        <v>6.9283000000000001</v>
      </c>
      <c r="T49" s="348">
        <v>6.7731000000000003</v>
      </c>
      <c r="U49" s="354">
        <v>6.5510999999999999</v>
      </c>
      <c r="V49" s="350">
        <v>6.4234</v>
      </c>
      <c r="W49" s="348">
        <v>6.7489999999999997</v>
      </c>
      <c r="X49" s="348">
        <v>6.9390000000000001</v>
      </c>
      <c r="Y49" s="375">
        <v>6.2317999999999998</v>
      </c>
      <c r="Z49" s="348">
        <v>6.1125999999999996</v>
      </c>
      <c r="AA49" s="348">
        <v>6.3662000000000001</v>
      </c>
      <c r="AB49" s="348">
        <v>7.0541999999999998</v>
      </c>
      <c r="AC49" s="348">
        <v>6.6452</v>
      </c>
      <c r="AD49" s="348">
        <v>6.4755000000000003</v>
      </c>
      <c r="AE49" s="348">
        <v>6.7770999999999999</v>
      </c>
      <c r="AF49" s="354">
        <v>7.1017999999999999</v>
      </c>
      <c r="AG49" s="346"/>
      <c r="AH49" s="600">
        <v>17</v>
      </c>
      <c r="AI49" s="346">
        <v>3</v>
      </c>
      <c r="AJ49" s="346">
        <v>2</v>
      </c>
      <c r="AK49" s="346">
        <v>4</v>
      </c>
      <c r="AL49" s="346">
        <v>1</v>
      </c>
      <c r="AM49" s="346">
        <v>1</v>
      </c>
      <c r="AN49" s="346">
        <v>2</v>
      </c>
      <c r="AO49" s="429">
        <v>2</v>
      </c>
      <c r="AP49" s="346">
        <v>1</v>
      </c>
      <c r="AQ49" s="346">
        <v>1</v>
      </c>
      <c r="AR49" s="346">
        <v>1</v>
      </c>
      <c r="AS49" s="346">
        <v>2</v>
      </c>
      <c r="AT49" s="346">
        <v>1</v>
      </c>
      <c r="AU49" s="346">
        <v>1</v>
      </c>
      <c r="AV49" s="346">
        <v>1</v>
      </c>
      <c r="AW49" s="346">
        <v>2</v>
      </c>
      <c r="AX49" s="346">
        <v>2</v>
      </c>
      <c r="AY49" s="601">
        <v>3</v>
      </c>
      <c r="AZ49" s="584"/>
      <c r="BA49" s="375">
        <v>9.56</v>
      </c>
      <c r="BB49" s="348">
        <v>85.86</v>
      </c>
      <c r="BC49" s="348" t="s">
        <v>430</v>
      </c>
      <c r="BD49" s="348">
        <v>0.97</v>
      </c>
      <c r="BE49" s="375" t="s">
        <v>430</v>
      </c>
      <c r="BF49" s="375">
        <v>3.61</v>
      </c>
      <c r="BG49" s="374"/>
      <c r="BH49" s="372">
        <v>3.61</v>
      </c>
      <c r="BI49" s="348">
        <v>32.200000000000003</v>
      </c>
      <c r="BJ49" s="348">
        <v>40.9</v>
      </c>
      <c r="BK49" s="348">
        <v>13.73</v>
      </c>
      <c r="BL49" s="348" t="s">
        <v>430</v>
      </c>
      <c r="BM49" s="372" t="s">
        <v>430</v>
      </c>
      <c r="BN49" s="372" t="s">
        <v>430</v>
      </c>
      <c r="BO49" s="372">
        <v>9.56</v>
      </c>
      <c r="BP49" s="372" t="s">
        <v>430</v>
      </c>
      <c r="BQ49" s="372" t="s">
        <v>430</v>
      </c>
      <c r="BR49" s="374"/>
      <c r="BS49" s="468">
        <v>3.1953319200000001</v>
      </c>
      <c r="BT49" s="348">
        <v>10.62527416</v>
      </c>
      <c r="BU49" s="374"/>
      <c r="BV49" s="430" t="s">
        <v>7524</v>
      </c>
    </row>
    <row r="50" spans="1:74" x14ac:dyDescent="0.25">
      <c r="A50" s="318" t="s">
        <v>93</v>
      </c>
      <c r="B50" s="43"/>
      <c r="C50" s="720"/>
      <c r="D50" s="43"/>
      <c r="E50" s="51"/>
      <c r="F50" s="43"/>
      <c r="G50" s="55"/>
      <c r="H50" s="252"/>
      <c r="I50" s="70"/>
      <c r="J50" s="59"/>
      <c r="K50" s="59"/>
      <c r="L50" s="88"/>
      <c r="M50" s="59"/>
      <c r="N50" s="70">
        <v>7.4486999999999997</v>
      </c>
      <c r="O50" s="59">
        <v>6.1456</v>
      </c>
      <c r="P50" s="59">
        <v>6.3471000000000002</v>
      </c>
      <c r="Q50" s="59">
        <v>6.8597999999999999</v>
      </c>
      <c r="R50" s="59">
        <v>6.2721</v>
      </c>
      <c r="S50" s="59">
        <v>6.7043999999999997</v>
      </c>
      <c r="T50" s="59">
        <v>6.6852</v>
      </c>
      <c r="U50" s="88">
        <v>6.4734999999999996</v>
      </c>
      <c r="V50" s="70">
        <v>6.3459000000000003</v>
      </c>
      <c r="W50" s="59">
        <v>6.6631999999999998</v>
      </c>
      <c r="X50" s="59">
        <v>6.8716999999999997</v>
      </c>
      <c r="Y50" s="276">
        <v>6.1852999999999998</v>
      </c>
      <c r="Z50" s="59">
        <v>6.0278999999999998</v>
      </c>
      <c r="AA50" s="59">
        <v>6.1913999999999998</v>
      </c>
      <c r="AB50" s="59">
        <v>6.9207000000000001</v>
      </c>
      <c r="AC50" s="59">
        <v>6.5659999999999998</v>
      </c>
      <c r="AD50" s="59">
        <v>6.4046000000000003</v>
      </c>
      <c r="AE50" s="59">
        <v>6.6919000000000004</v>
      </c>
      <c r="AF50" s="88">
        <v>6.7737999999999996</v>
      </c>
      <c r="AG50" s="51"/>
      <c r="AH50" s="307">
        <v>18</v>
      </c>
      <c r="AI50" s="51">
        <v>18</v>
      </c>
      <c r="AJ50" s="51">
        <v>18</v>
      </c>
      <c r="AK50" s="51">
        <v>18</v>
      </c>
      <c r="AL50" s="51">
        <v>18</v>
      </c>
      <c r="AM50" s="51">
        <v>18</v>
      </c>
      <c r="AN50" s="51">
        <v>18</v>
      </c>
      <c r="AO50" s="319">
        <v>18</v>
      </c>
      <c r="AP50" s="51">
        <v>18</v>
      </c>
      <c r="AQ50" s="51">
        <v>18</v>
      </c>
      <c r="AR50" s="51">
        <v>18</v>
      </c>
      <c r="AS50" s="51">
        <v>17</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7.9363999999999999</v>
      </c>
      <c r="O51" s="60">
        <v>6.4223999999999997</v>
      </c>
      <c r="P51" s="60">
        <v>6.5963000000000003</v>
      </c>
      <c r="Q51" s="60">
        <v>7.0160999999999998</v>
      </c>
      <c r="R51" s="60">
        <v>6.4146000000000001</v>
      </c>
      <c r="S51" s="60">
        <v>6.9283000000000001</v>
      </c>
      <c r="T51" s="60">
        <v>6.7782999999999998</v>
      </c>
      <c r="U51" s="89">
        <v>6.5613000000000001</v>
      </c>
      <c r="V51" s="71">
        <v>6.4234</v>
      </c>
      <c r="W51" s="60">
        <v>6.7489999999999997</v>
      </c>
      <c r="X51" s="60">
        <v>6.9390000000000001</v>
      </c>
      <c r="Y51" s="277">
        <v>6.2511999999999999</v>
      </c>
      <c r="Z51" s="60">
        <v>6.1125999999999996</v>
      </c>
      <c r="AA51" s="60">
        <v>6.3662000000000001</v>
      </c>
      <c r="AB51" s="60">
        <v>7.0541999999999998</v>
      </c>
      <c r="AC51" s="60">
        <v>6.6593999999999998</v>
      </c>
      <c r="AD51" s="60">
        <v>6.4861000000000004</v>
      </c>
      <c r="AE51" s="60">
        <v>6.843</v>
      </c>
      <c r="AF51" s="89">
        <v>7.1017999999999999</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6.8975</v>
      </c>
      <c r="O52" s="60">
        <v>5.8903999999999996</v>
      </c>
      <c r="P52" s="60">
        <v>6.0856000000000003</v>
      </c>
      <c r="Q52" s="60">
        <v>6.6437999999999997</v>
      </c>
      <c r="R52" s="60">
        <v>6.1599000000000004</v>
      </c>
      <c r="S52" s="60">
        <v>6.5330000000000004</v>
      </c>
      <c r="T52" s="60">
        <v>6.5503</v>
      </c>
      <c r="U52" s="89">
        <v>6.3658999999999999</v>
      </c>
      <c r="V52" s="71">
        <v>6.2652000000000001</v>
      </c>
      <c r="W52" s="60">
        <v>6.5921000000000003</v>
      </c>
      <c r="X52" s="60">
        <v>6.8155999999999999</v>
      </c>
      <c r="Y52" s="277">
        <v>6.141</v>
      </c>
      <c r="Z52" s="60">
        <v>5.9611999999999998</v>
      </c>
      <c r="AA52" s="60">
        <v>6.05</v>
      </c>
      <c r="AB52" s="60">
        <v>6.7047999999999996</v>
      </c>
      <c r="AC52" s="60">
        <v>6.4302000000000001</v>
      </c>
      <c r="AD52" s="60">
        <v>6.3140000000000001</v>
      </c>
      <c r="AE52" s="60">
        <v>6.4741</v>
      </c>
      <c r="AF52" s="89">
        <v>4.7224000000000004</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7.4291499999999999</v>
      </c>
      <c r="O53" s="61">
        <v>6.1503500000000004</v>
      </c>
      <c r="P53" s="61">
        <v>6.3585500000000001</v>
      </c>
      <c r="Q53" s="61">
        <v>6.8682499999999997</v>
      </c>
      <c r="R53" s="61">
        <v>6.2708500000000003</v>
      </c>
      <c r="S53" s="61">
        <v>6.70465</v>
      </c>
      <c r="T53" s="61">
        <v>6.70045</v>
      </c>
      <c r="U53" s="90">
        <v>6.4738499999999997</v>
      </c>
      <c r="V53" s="72">
        <v>6.3372000000000002</v>
      </c>
      <c r="W53" s="61">
        <v>6.6592500000000001</v>
      </c>
      <c r="X53" s="61">
        <v>6.8678499999999998</v>
      </c>
      <c r="Y53" s="279">
        <v>6.1770500000000004</v>
      </c>
      <c r="Z53" s="61">
        <v>6.0297499999999999</v>
      </c>
      <c r="AA53" s="61">
        <v>6.1938000000000004</v>
      </c>
      <c r="AB53" s="61">
        <v>6.9264000000000001</v>
      </c>
      <c r="AC53" s="61">
        <v>6.5747</v>
      </c>
      <c r="AD53" s="61">
        <v>6.3989000000000003</v>
      </c>
      <c r="AE53" s="61">
        <v>6.7157</v>
      </c>
      <c r="AF53" s="90">
        <v>6.8953499999999996</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7562</v>
      </c>
      <c r="B55" s="109"/>
      <c r="C55" s="734">
        <v>41274</v>
      </c>
      <c r="D55" s="109"/>
      <c r="E55" s="110">
        <v>10633.07</v>
      </c>
      <c r="F55" s="109"/>
      <c r="G55" s="111">
        <v>2499.4128999999998</v>
      </c>
      <c r="H55" s="253"/>
      <c r="I55" s="114">
        <v>0.1</v>
      </c>
      <c r="J55" s="112">
        <v>6.23</v>
      </c>
      <c r="K55" s="938">
        <v>0.17</v>
      </c>
      <c r="L55" s="119">
        <v>0.1</v>
      </c>
      <c r="M55" s="112"/>
      <c r="N55" s="114">
        <v>7.29</v>
      </c>
      <c r="O55" s="112">
        <v>6.1867000000000001</v>
      </c>
      <c r="P55" s="112">
        <v>6.4436999999999998</v>
      </c>
      <c r="Q55" s="112">
        <v>6.8308999999999997</v>
      </c>
      <c r="R55" s="112">
        <v>7.3253000000000004</v>
      </c>
      <c r="S55" s="112">
        <v>7.1299000000000001</v>
      </c>
      <c r="T55" s="112">
        <v>6.9606000000000003</v>
      </c>
      <c r="U55" s="119">
        <v>6.6749999999999998</v>
      </c>
      <c r="V55" s="114">
        <v>6.5293999999999999</v>
      </c>
      <c r="W55" s="112">
        <v>6.8315000000000001</v>
      </c>
      <c r="X55" s="112">
        <v>7.0235000000000003</v>
      </c>
      <c r="Y55" s="278">
        <v>6.3227000000000002</v>
      </c>
      <c r="Z55" s="112">
        <v>5.1124999999999998</v>
      </c>
      <c r="AA55" s="112">
        <v>6.9787999999999997</v>
      </c>
      <c r="AB55" s="112">
        <v>7.2512999999999996</v>
      </c>
      <c r="AC55" s="112">
        <v>6.7933000000000003</v>
      </c>
      <c r="AD55" s="112">
        <v>6.5971000000000002</v>
      </c>
      <c r="AE55" s="112">
        <v>6.694</v>
      </c>
      <c r="AF55" s="119">
        <v>6.09</v>
      </c>
      <c r="AG55" s="110"/>
      <c r="AH55" s="306">
        <v>14</v>
      </c>
      <c r="AI55" s="110">
        <v>11</v>
      </c>
      <c r="AJ55" s="110">
        <v>8</v>
      </c>
      <c r="AK55" s="110">
        <v>15</v>
      </c>
      <c r="AL55" s="110">
        <v>1</v>
      </c>
      <c r="AM55" s="110">
        <v>1</v>
      </c>
      <c r="AN55" s="110">
        <v>1</v>
      </c>
      <c r="AO55" s="249">
        <v>1</v>
      </c>
      <c r="AP55" s="110">
        <v>1</v>
      </c>
      <c r="AQ55" s="110">
        <v>1</v>
      </c>
      <c r="AR55" s="110">
        <v>1</v>
      </c>
      <c r="AS55" s="110">
        <v>3</v>
      </c>
      <c r="AT55" s="110">
        <v>12</v>
      </c>
      <c r="AU55" s="110">
        <v>1</v>
      </c>
      <c r="AV55" s="110">
        <v>1</v>
      </c>
      <c r="AW55" s="110">
        <v>1</v>
      </c>
      <c r="AX55" s="110">
        <v>1</v>
      </c>
      <c r="AY55" s="299">
        <v>13</v>
      </c>
      <c r="AZ55" s="595"/>
      <c r="BA55" s="278">
        <v>10.65</v>
      </c>
      <c r="BB55" s="112">
        <v>78.73</v>
      </c>
      <c r="BC55" s="112">
        <v>0.28000000000000003</v>
      </c>
      <c r="BD55" s="112" t="s">
        <v>430</v>
      </c>
      <c r="BE55" s="278" t="s">
        <v>430</v>
      </c>
      <c r="BF55" s="278">
        <v>10.34</v>
      </c>
      <c r="BG55" s="113"/>
      <c r="BH55" s="117">
        <v>10.34</v>
      </c>
      <c r="BI55" s="112">
        <v>30.38</v>
      </c>
      <c r="BJ55" s="112">
        <v>46</v>
      </c>
      <c r="BK55" s="112">
        <v>2.63</v>
      </c>
      <c r="BL55" s="112" t="s">
        <v>430</v>
      </c>
      <c r="BM55" s="117" t="s">
        <v>430</v>
      </c>
      <c r="BN55" s="118" t="s">
        <v>430</v>
      </c>
      <c r="BO55" s="118">
        <v>10.65</v>
      </c>
      <c r="BP55" s="118" t="s">
        <v>430</v>
      </c>
      <c r="BQ55" s="118" t="s">
        <v>430</v>
      </c>
      <c r="BR55" s="597"/>
      <c r="BS55" s="269">
        <v>4.67644065</v>
      </c>
      <c r="BT55" s="112">
        <v>9.6108272600000006</v>
      </c>
      <c r="BU55" s="113"/>
      <c r="BV55" s="139" t="s">
        <v>7524</v>
      </c>
    </row>
    <row r="56" spans="1:74" s="107" customFormat="1" x14ac:dyDescent="0.25">
      <c r="A56" s="108" t="s">
        <v>7563</v>
      </c>
      <c r="B56" s="109"/>
      <c r="C56" s="734">
        <v>45112</v>
      </c>
      <c r="D56" s="109"/>
      <c r="E56" s="110">
        <v>8322.27</v>
      </c>
      <c r="F56" s="109"/>
      <c r="G56" s="111">
        <v>1233.7539999999999</v>
      </c>
      <c r="H56" s="253"/>
      <c r="I56" s="114">
        <v>0.10685</v>
      </c>
      <c r="J56" s="112">
        <v>6.22</v>
      </c>
      <c r="K56" s="112">
        <v>0.10137</v>
      </c>
      <c r="L56" s="119">
        <v>0.10685</v>
      </c>
      <c r="M56" s="112"/>
      <c r="N56" s="114">
        <v>7.4805000000000001</v>
      </c>
      <c r="O56" s="112">
        <v>6.4519000000000002</v>
      </c>
      <c r="P56" s="112">
        <v>6.5998000000000001</v>
      </c>
      <c r="Q56" s="112">
        <v>6.9349999999999996</v>
      </c>
      <c r="R56" s="112">
        <v>6.4019000000000004</v>
      </c>
      <c r="S56" s="112">
        <v>6.8829000000000002</v>
      </c>
      <c r="T56" s="112">
        <v>6.8025000000000002</v>
      </c>
      <c r="U56" s="119">
        <v>6.5811999999999999</v>
      </c>
      <c r="V56" s="114">
        <v>6.4512</v>
      </c>
      <c r="W56" s="112">
        <v>6.7678000000000003</v>
      </c>
      <c r="X56" s="112">
        <v>6.9913999999999996</v>
      </c>
      <c r="Y56" s="278" t="s">
        <v>430</v>
      </c>
      <c r="Z56" s="112" t="s">
        <v>430</v>
      </c>
      <c r="AA56" s="112">
        <v>6.3204000000000002</v>
      </c>
      <c r="AB56" s="112">
        <v>7.0327000000000002</v>
      </c>
      <c r="AC56" s="112">
        <v>6.6768999999999998</v>
      </c>
      <c r="AD56" s="112">
        <v>6.5105000000000004</v>
      </c>
      <c r="AE56" s="112">
        <v>6.8303000000000003</v>
      </c>
      <c r="AF56" s="119">
        <v>6.9886999999999997</v>
      </c>
      <c r="AG56" s="110"/>
      <c r="AH56" s="306">
        <v>11</v>
      </c>
      <c r="AI56" s="110">
        <v>5</v>
      </c>
      <c r="AJ56" s="110">
        <v>6</v>
      </c>
      <c r="AK56" s="110">
        <v>9</v>
      </c>
      <c r="AL56" s="110">
        <v>6</v>
      </c>
      <c r="AM56" s="110">
        <v>3</v>
      </c>
      <c r="AN56" s="110">
        <v>4</v>
      </c>
      <c r="AO56" s="249">
        <v>4</v>
      </c>
      <c r="AP56" s="110">
        <v>5</v>
      </c>
      <c r="AQ56" s="110">
        <v>8</v>
      </c>
      <c r="AR56" s="110">
        <v>6</v>
      </c>
      <c r="AS56" s="110" t="s">
        <v>430</v>
      </c>
      <c r="AT56" s="110" t="s">
        <v>430</v>
      </c>
      <c r="AU56" s="110">
        <v>5</v>
      </c>
      <c r="AV56" s="110">
        <v>4</v>
      </c>
      <c r="AW56" s="110">
        <v>4</v>
      </c>
      <c r="AX56" s="110">
        <v>5</v>
      </c>
      <c r="AY56" s="299">
        <v>7</v>
      </c>
      <c r="AZ56" s="595"/>
      <c r="BA56" s="278">
        <v>14.79</v>
      </c>
      <c r="BB56" s="112">
        <v>77.53</v>
      </c>
      <c r="BC56" s="112" t="s">
        <v>430</v>
      </c>
      <c r="BD56" s="112" t="s">
        <v>430</v>
      </c>
      <c r="BE56" s="278" t="s">
        <v>430</v>
      </c>
      <c r="BF56" s="278">
        <v>7.68</v>
      </c>
      <c r="BG56" s="113"/>
      <c r="BH56" s="117">
        <v>7.68</v>
      </c>
      <c r="BI56" s="112">
        <v>36.979999999999997</v>
      </c>
      <c r="BJ56" s="112">
        <v>35.44</v>
      </c>
      <c r="BK56" s="112">
        <v>5.1100000000000003</v>
      </c>
      <c r="BL56" s="112" t="s">
        <v>430</v>
      </c>
      <c r="BM56" s="117">
        <v>1.26</v>
      </c>
      <c r="BN56" s="118" t="s">
        <v>430</v>
      </c>
      <c r="BO56" s="118">
        <v>13.53</v>
      </c>
      <c r="BP56" s="118" t="s">
        <v>430</v>
      </c>
      <c r="BQ56" s="118" t="s">
        <v>430</v>
      </c>
      <c r="BR56" s="597"/>
      <c r="BS56" s="269">
        <v>1.79304458964139</v>
      </c>
      <c r="BT56" s="112">
        <v>10.0854756879829</v>
      </c>
      <c r="BU56" s="113"/>
      <c r="BV56" s="139" t="s">
        <v>7542</v>
      </c>
    </row>
    <row r="57" spans="1:74" s="107" customFormat="1" x14ac:dyDescent="0.25">
      <c r="A57" s="108" t="s">
        <v>7564</v>
      </c>
      <c r="B57" s="109"/>
      <c r="C57" s="734">
        <v>41275</v>
      </c>
      <c r="D57" s="109"/>
      <c r="E57" s="110">
        <v>7564.22</v>
      </c>
      <c r="F57" s="109"/>
      <c r="G57" s="111">
        <v>2726.3757000000001</v>
      </c>
      <c r="H57" s="253"/>
      <c r="I57" s="114">
        <v>0.11096</v>
      </c>
      <c r="J57" s="112">
        <v>6.32</v>
      </c>
      <c r="K57" s="938">
        <v>0.17011000000000001</v>
      </c>
      <c r="L57" s="119">
        <v>0.11071</v>
      </c>
      <c r="M57" s="112"/>
      <c r="N57" s="114">
        <v>7.1223000000000001</v>
      </c>
      <c r="O57" s="112">
        <v>5.9429999999999996</v>
      </c>
      <c r="P57" s="112">
        <v>6.2340999999999998</v>
      </c>
      <c r="Q57" s="112">
        <v>6.8460000000000001</v>
      </c>
      <c r="R57" s="112">
        <v>6.3304</v>
      </c>
      <c r="S57" s="112">
        <v>6.7324000000000002</v>
      </c>
      <c r="T57" s="112">
        <v>6.7462999999999997</v>
      </c>
      <c r="U57" s="119">
        <v>6.57</v>
      </c>
      <c r="V57" s="114">
        <v>6.4587000000000003</v>
      </c>
      <c r="W57" s="112">
        <v>6.7805</v>
      </c>
      <c r="X57" s="112">
        <v>6.9935</v>
      </c>
      <c r="Y57" s="278">
        <v>6.3178999999999998</v>
      </c>
      <c r="Z57" s="112">
        <v>5.7450999999999999</v>
      </c>
      <c r="AA57" s="112">
        <v>6.2332999999999998</v>
      </c>
      <c r="AB57" s="112">
        <v>6.9691000000000001</v>
      </c>
      <c r="AC57" s="112">
        <v>6.6510999999999996</v>
      </c>
      <c r="AD57" s="112">
        <v>6.5115999999999996</v>
      </c>
      <c r="AE57" s="112">
        <v>6.6813000000000002</v>
      </c>
      <c r="AF57" s="119">
        <v>6.5353000000000003</v>
      </c>
      <c r="AG57" s="110"/>
      <c r="AH57" s="306">
        <v>16</v>
      </c>
      <c r="AI57" s="110">
        <v>16</v>
      </c>
      <c r="AJ57" s="110">
        <v>15</v>
      </c>
      <c r="AK57" s="110">
        <v>14</v>
      </c>
      <c r="AL57" s="110">
        <v>12</v>
      </c>
      <c r="AM57" s="110">
        <v>9</v>
      </c>
      <c r="AN57" s="110">
        <v>7</v>
      </c>
      <c r="AO57" s="249">
        <v>7</v>
      </c>
      <c r="AP57" s="110">
        <v>4</v>
      </c>
      <c r="AQ57" s="110">
        <v>5</v>
      </c>
      <c r="AR57" s="110">
        <v>5</v>
      </c>
      <c r="AS57" s="110">
        <v>5</v>
      </c>
      <c r="AT57" s="110">
        <v>9</v>
      </c>
      <c r="AU57" s="110">
        <v>12</v>
      </c>
      <c r="AV57" s="110">
        <v>8</v>
      </c>
      <c r="AW57" s="110">
        <v>5</v>
      </c>
      <c r="AX57" s="110">
        <v>4</v>
      </c>
      <c r="AY57" s="299">
        <v>15</v>
      </c>
      <c r="AZ57" s="595"/>
      <c r="BA57" s="278">
        <v>18.670000000000002</v>
      </c>
      <c r="BB57" s="112">
        <v>79.849999999999994</v>
      </c>
      <c r="BC57" s="112" t="s">
        <v>430</v>
      </c>
      <c r="BD57" s="112" t="s">
        <v>430</v>
      </c>
      <c r="BE57" s="278" t="s">
        <v>430</v>
      </c>
      <c r="BF57" s="278">
        <v>1.48</v>
      </c>
      <c r="BG57" s="113"/>
      <c r="BH57" s="117">
        <v>1.48</v>
      </c>
      <c r="BI57" s="112">
        <v>29.85</v>
      </c>
      <c r="BJ57" s="112">
        <v>42.33</v>
      </c>
      <c r="BK57" s="112">
        <v>7.67</v>
      </c>
      <c r="BL57" s="112" t="s">
        <v>430</v>
      </c>
      <c r="BM57" s="117" t="s">
        <v>430</v>
      </c>
      <c r="BN57" s="118" t="s">
        <v>430</v>
      </c>
      <c r="BO57" s="118">
        <v>18.670000000000002</v>
      </c>
      <c r="BP57" s="118" t="s">
        <v>430</v>
      </c>
      <c r="BQ57" s="118" t="s">
        <v>430</v>
      </c>
      <c r="BR57" s="597"/>
      <c r="BS57" s="269">
        <v>2.63324615052665</v>
      </c>
      <c r="BT57" s="112">
        <v>8.8690092317738003</v>
      </c>
      <c r="BU57" s="113"/>
      <c r="BV57" s="139" t="s">
        <v>7524</v>
      </c>
    </row>
    <row r="58" spans="1:74" s="107" customFormat="1" x14ac:dyDescent="0.25">
      <c r="A58" s="108" t="s">
        <v>7565</v>
      </c>
      <c r="B58" s="109"/>
      <c r="C58" s="734">
        <v>43231</v>
      </c>
      <c r="D58" s="109"/>
      <c r="E58" s="110">
        <v>7008.98</v>
      </c>
      <c r="F58" s="109"/>
      <c r="G58" s="111">
        <v>1562.7472</v>
      </c>
      <c r="H58" s="253"/>
      <c r="I58" s="114">
        <v>0.11323</v>
      </c>
      <c r="J58" s="112">
        <v>6.26</v>
      </c>
      <c r="K58" s="112">
        <v>0.1043</v>
      </c>
      <c r="L58" s="119">
        <v>0.1108</v>
      </c>
      <c r="M58" s="112"/>
      <c r="N58" s="114">
        <v>7.6624999999999996</v>
      </c>
      <c r="O58" s="112">
        <v>6.1356999999999999</v>
      </c>
      <c r="P58" s="112">
        <v>6.3632999999999997</v>
      </c>
      <c r="Q58" s="112">
        <v>6.9307999999999996</v>
      </c>
      <c r="R58" s="112">
        <v>6.2914000000000003</v>
      </c>
      <c r="S58" s="112">
        <v>6.6976000000000004</v>
      </c>
      <c r="T58" s="112">
        <v>6.7255000000000003</v>
      </c>
      <c r="U58" s="119">
        <v>6.5244999999999997</v>
      </c>
      <c r="V58" s="114">
        <v>6.3794000000000004</v>
      </c>
      <c r="W58" s="112">
        <v>6.5644999999999998</v>
      </c>
      <c r="X58" s="112">
        <v>6.7125000000000004</v>
      </c>
      <c r="Y58" s="278">
        <v>6.0156999999999998</v>
      </c>
      <c r="Z58" s="112" t="s">
        <v>430</v>
      </c>
      <c r="AA58" s="112">
        <v>6.2114000000000003</v>
      </c>
      <c r="AB58" s="112">
        <v>6.9725999999999999</v>
      </c>
      <c r="AC58" s="112">
        <v>6.6311</v>
      </c>
      <c r="AD58" s="112">
        <v>6.4371</v>
      </c>
      <c r="AE58" s="112">
        <v>6.7735000000000003</v>
      </c>
      <c r="AF58" s="119">
        <v>5.5515999999999996</v>
      </c>
      <c r="AG58" s="110"/>
      <c r="AH58" s="306">
        <v>5</v>
      </c>
      <c r="AI58" s="110">
        <v>13</v>
      </c>
      <c r="AJ58" s="110">
        <v>14</v>
      </c>
      <c r="AK58" s="110">
        <v>10</v>
      </c>
      <c r="AL58" s="110">
        <v>14</v>
      </c>
      <c r="AM58" s="110">
        <v>12</v>
      </c>
      <c r="AN58" s="110">
        <v>10</v>
      </c>
      <c r="AO58" s="249">
        <v>10</v>
      </c>
      <c r="AP58" s="110">
        <v>9</v>
      </c>
      <c r="AQ58" s="110">
        <v>14</v>
      </c>
      <c r="AR58" s="110">
        <v>15</v>
      </c>
      <c r="AS58" s="110">
        <v>15</v>
      </c>
      <c r="AT58" s="110" t="s">
        <v>430</v>
      </c>
      <c r="AU58" s="110">
        <v>14</v>
      </c>
      <c r="AV58" s="110">
        <v>7</v>
      </c>
      <c r="AW58" s="110">
        <v>9</v>
      </c>
      <c r="AX58" s="110">
        <v>9</v>
      </c>
      <c r="AY58" s="299">
        <v>9</v>
      </c>
      <c r="AZ58" s="595"/>
      <c r="BA58" s="278">
        <v>9.82</v>
      </c>
      <c r="BB58" s="112">
        <v>80.03</v>
      </c>
      <c r="BC58" s="112" t="s">
        <v>430</v>
      </c>
      <c r="BD58" s="112" t="s">
        <v>430</v>
      </c>
      <c r="BE58" s="278" t="s">
        <v>430</v>
      </c>
      <c r="BF58" s="278">
        <v>10.15</v>
      </c>
      <c r="BG58" s="113"/>
      <c r="BH58" s="117">
        <v>10.15</v>
      </c>
      <c r="BI58" s="112">
        <v>35.06</v>
      </c>
      <c r="BJ58" s="112">
        <v>42.82</v>
      </c>
      <c r="BK58" s="112">
        <v>2.14</v>
      </c>
      <c r="BL58" s="112" t="s">
        <v>430</v>
      </c>
      <c r="BM58" s="117" t="s">
        <v>430</v>
      </c>
      <c r="BN58" s="118" t="s">
        <v>430</v>
      </c>
      <c r="BO58" s="118">
        <v>9.82</v>
      </c>
      <c r="BP58" s="118" t="s">
        <v>430</v>
      </c>
      <c r="BQ58" s="118" t="s">
        <v>430</v>
      </c>
      <c r="BR58" s="597"/>
      <c r="BS58" s="269">
        <v>1.41479908014148</v>
      </c>
      <c r="BT58" s="112">
        <v>9.1996781109199706</v>
      </c>
      <c r="BU58" s="113"/>
      <c r="BV58" s="139" t="s">
        <v>7524</v>
      </c>
    </row>
    <row r="59" spans="1:74" s="107" customFormat="1" x14ac:dyDescent="0.25">
      <c r="A59" s="108" t="s">
        <v>7566</v>
      </c>
      <c r="B59" s="109"/>
      <c r="C59" s="734">
        <v>41275</v>
      </c>
      <c r="D59" s="109"/>
      <c r="E59" s="110">
        <v>6792.25</v>
      </c>
      <c r="F59" s="109"/>
      <c r="G59" s="111">
        <v>3387.3618000000001</v>
      </c>
      <c r="H59" s="253"/>
      <c r="I59" s="114">
        <v>0.12</v>
      </c>
      <c r="J59" s="112">
        <v>6.42</v>
      </c>
      <c r="K59" s="112">
        <v>0.1125</v>
      </c>
      <c r="L59" s="119">
        <v>0.1196</v>
      </c>
      <c r="M59" s="112"/>
      <c r="N59" s="114">
        <v>6.9417</v>
      </c>
      <c r="O59" s="112">
        <v>5.9379999999999997</v>
      </c>
      <c r="P59" s="112">
        <v>6.2271000000000001</v>
      </c>
      <c r="Q59" s="112">
        <v>6.8666999999999998</v>
      </c>
      <c r="R59" s="112">
        <v>6.3219000000000003</v>
      </c>
      <c r="S59" s="112">
        <v>6.6534000000000004</v>
      </c>
      <c r="T59" s="112">
        <v>6.7324000000000002</v>
      </c>
      <c r="U59" s="119">
        <v>6.5286</v>
      </c>
      <c r="V59" s="114">
        <v>6.4272</v>
      </c>
      <c r="W59" s="112">
        <v>6.7717000000000001</v>
      </c>
      <c r="X59" s="112">
        <v>6.9804000000000004</v>
      </c>
      <c r="Y59" s="278">
        <v>6.2901999999999996</v>
      </c>
      <c r="Z59" s="112">
        <v>6.0026999999999999</v>
      </c>
      <c r="AA59" s="112">
        <v>6.2431000000000001</v>
      </c>
      <c r="AB59" s="112">
        <v>6.9351000000000003</v>
      </c>
      <c r="AC59" s="112">
        <v>6.6041999999999996</v>
      </c>
      <c r="AD59" s="112">
        <v>6.4737</v>
      </c>
      <c r="AE59" s="112">
        <v>6.6817000000000002</v>
      </c>
      <c r="AF59" s="119">
        <v>6.7176999999999998</v>
      </c>
      <c r="AG59" s="110"/>
      <c r="AH59" s="306">
        <v>18</v>
      </c>
      <c r="AI59" s="110">
        <v>17</v>
      </c>
      <c r="AJ59" s="110">
        <v>16</v>
      </c>
      <c r="AK59" s="110">
        <v>12</v>
      </c>
      <c r="AL59" s="110">
        <v>13</v>
      </c>
      <c r="AM59" s="110">
        <v>13</v>
      </c>
      <c r="AN59" s="110">
        <v>9</v>
      </c>
      <c r="AO59" s="249">
        <v>9</v>
      </c>
      <c r="AP59" s="110">
        <v>8</v>
      </c>
      <c r="AQ59" s="110">
        <v>7</v>
      </c>
      <c r="AR59" s="110">
        <v>8</v>
      </c>
      <c r="AS59" s="110">
        <v>6</v>
      </c>
      <c r="AT59" s="110">
        <v>7</v>
      </c>
      <c r="AU59" s="110">
        <v>11</v>
      </c>
      <c r="AV59" s="110">
        <v>11</v>
      </c>
      <c r="AW59" s="110">
        <v>10</v>
      </c>
      <c r="AX59" s="110">
        <v>8</v>
      </c>
      <c r="AY59" s="299">
        <v>14</v>
      </c>
      <c r="AZ59" s="595"/>
      <c r="BA59" s="278">
        <v>7.31</v>
      </c>
      <c r="BB59" s="112">
        <v>89.8</v>
      </c>
      <c r="BC59" s="112" t="s">
        <v>430</v>
      </c>
      <c r="BD59" s="112" t="s">
        <v>430</v>
      </c>
      <c r="BE59" s="278" t="s">
        <v>430</v>
      </c>
      <c r="BF59" s="278">
        <v>2.89</v>
      </c>
      <c r="BG59" s="113"/>
      <c r="BH59" s="117">
        <v>2.89</v>
      </c>
      <c r="BI59" s="112">
        <v>30.6</v>
      </c>
      <c r="BJ59" s="112">
        <v>55.88</v>
      </c>
      <c r="BK59" s="112">
        <v>3.31</v>
      </c>
      <c r="BL59" s="112" t="s">
        <v>430</v>
      </c>
      <c r="BM59" s="117" t="s">
        <v>430</v>
      </c>
      <c r="BN59" s="118" t="s">
        <v>430</v>
      </c>
      <c r="BO59" s="118">
        <v>7.31</v>
      </c>
      <c r="BP59" s="118" t="s">
        <v>430</v>
      </c>
      <c r="BQ59" s="118" t="s">
        <v>430</v>
      </c>
      <c r="BR59" s="597"/>
      <c r="BS59" s="269">
        <v>2.93579135941284</v>
      </c>
      <c r="BT59" s="112">
        <v>10.2334927379533</v>
      </c>
      <c r="BU59" s="113"/>
      <c r="BV59" s="139" t="s">
        <v>7524</v>
      </c>
    </row>
    <row r="60" spans="1:74" s="107" customFormat="1" x14ac:dyDescent="0.25">
      <c r="A60" s="108" t="s">
        <v>7567</v>
      </c>
      <c r="B60" s="109"/>
      <c r="C60" s="734">
        <v>41275</v>
      </c>
      <c r="D60" s="109"/>
      <c r="E60" s="110">
        <v>2849.26</v>
      </c>
      <c r="F60" s="109"/>
      <c r="G60" s="111">
        <v>77.101799999999997</v>
      </c>
      <c r="H60" s="253"/>
      <c r="I60" s="114">
        <v>0.10959000000000001</v>
      </c>
      <c r="J60" s="112">
        <v>6.31</v>
      </c>
      <c r="K60" s="112">
        <v>0.10137</v>
      </c>
      <c r="L60" s="119">
        <v>0.10959000000000001</v>
      </c>
      <c r="M60" s="112"/>
      <c r="N60" s="114">
        <v>7.8128000000000002</v>
      </c>
      <c r="O60" s="112">
        <v>5.6360999999999999</v>
      </c>
      <c r="P60" s="112">
        <v>6.3784000000000001</v>
      </c>
      <c r="Q60" s="112">
        <v>7.0898000000000003</v>
      </c>
      <c r="R60" s="112">
        <v>6.3810000000000002</v>
      </c>
      <c r="S60" s="112">
        <v>6.7343000000000002</v>
      </c>
      <c r="T60" s="112">
        <v>6.6505999999999998</v>
      </c>
      <c r="U60" s="119">
        <v>6.4553000000000003</v>
      </c>
      <c r="V60" s="114">
        <v>6.3429000000000002</v>
      </c>
      <c r="W60" s="112">
        <v>6.6731999999999996</v>
      </c>
      <c r="X60" s="112">
        <v>6.8959000000000001</v>
      </c>
      <c r="Y60" s="278">
        <v>6.2443999999999997</v>
      </c>
      <c r="Z60" s="112">
        <v>6.0991999999999997</v>
      </c>
      <c r="AA60" s="112">
        <v>6.2492999999999999</v>
      </c>
      <c r="AB60" s="112">
        <v>6.9062000000000001</v>
      </c>
      <c r="AC60" s="112">
        <v>6.5452000000000004</v>
      </c>
      <c r="AD60" s="112">
        <v>6.3940000000000001</v>
      </c>
      <c r="AE60" s="112">
        <v>6.9432999999999998</v>
      </c>
      <c r="AF60" s="119">
        <v>6.8367000000000004</v>
      </c>
      <c r="AG60" s="110"/>
      <c r="AH60" s="306">
        <v>1</v>
      </c>
      <c r="AI60" s="110">
        <v>21</v>
      </c>
      <c r="AJ60" s="110">
        <v>13</v>
      </c>
      <c r="AK60" s="110">
        <v>3</v>
      </c>
      <c r="AL60" s="110">
        <v>7</v>
      </c>
      <c r="AM60" s="110">
        <v>8</v>
      </c>
      <c r="AN60" s="110">
        <v>14</v>
      </c>
      <c r="AO60" s="249">
        <v>13</v>
      </c>
      <c r="AP60" s="110">
        <v>12</v>
      </c>
      <c r="AQ60" s="110">
        <v>10</v>
      </c>
      <c r="AR60" s="110">
        <v>10</v>
      </c>
      <c r="AS60" s="110">
        <v>9</v>
      </c>
      <c r="AT60" s="110">
        <v>5</v>
      </c>
      <c r="AU60" s="110">
        <v>10</v>
      </c>
      <c r="AV60" s="110">
        <v>14</v>
      </c>
      <c r="AW60" s="110">
        <v>14</v>
      </c>
      <c r="AX60" s="110">
        <v>12</v>
      </c>
      <c r="AY60" s="299">
        <v>3</v>
      </c>
      <c r="AZ60" s="595"/>
      <c r="BA60" s="278">
        <v>2.62</v>
      </c>
      <c r="BB60" s="112">
        <v>77.44</v>
      </c>
      <c r="BC60" s="112" t="s">
        <v>430</v>
      </c>
      <c r="BD60" s="112" t="s">
        <v>430</v>
      </c>
      <c r="BE60" s="278" t="s">
        <v>430</v>
      </c>
      <c r="BF60" s="278">
        <v>19.95</v>
      </c>
      <c r="BG60" s="113"/>
      <c r="BH60" s="117">
        <v>19.95</v>
      </c>
      <c r="BI60" s="112">
        <v>34.770000000000003</v>
      </c>
      <c r="BJ60" s="112">
        <v>39.159999999999997</v>
      </c>
      <c r="BK60" s="112">
        <v>3.51</v>
      </c>
      <c r="BL60" s="112" t="s">
        <v>430</v>
      </c>
      <c r="BM60" s="117" t="s">
        <v>430</v>
      </c>
      <c r="BN60" s="118" t="s">
        <v>430</v>
      </c>
      <c r="BO60" s="118">
        <v>2.62</v>
      </c>
      <c r="BP60" s="118" t="s">
        <v>430</v>
      </c>
      <c r="BQ60" s="118" t="s">
        <v>430</v>
      </c>
      <c r="BR60" s="597"/>
      <c r="BS60" s="269">
        <v>1.74248683982575</v>
      </c>
      <c r="BT60" s="112">
        <v>11.3369172288663</v>
      </c>
      <c r="BU60" s="113"/>
      <c r="BV60" s="139" t="s">
        <v>7524</v>
      </c>
    </row>
    <row r="61" spans="1:74" s="107" customFormat="1" x14ac:dyDescent="0.25">
      <c r="A61" s="108" t="s">
        <v>7568</v>
      </c>
      <c r="B61" s="109"/>
      <c r="C61" s="734">
        <v>41275</v>
      </c>
      <c r="D61" s="109"/>
      <c r="E61" s="110">
        <v>1728.49</v>
      </c>
      <c r="F61" s="109"/>
      <c r="G61" s="111">
        <v>3255.2208000000001</v>
      </c>
      <c r="H61" s="253"/>
      <c r="I61" s="114">
        <v>0.12</v>
      </c>
      <c r="J61" s="112">
        <v>6.26</v>
      </c>
      <c r="K61" s="938">
        <v>0.21</v>
      </c>
      <c r="L61" s="119">
        <v>0.12</v>
      </c>
      <c r="M61" s="112"/>
      <c r="N61" s="114">
        <v>7.6913</v>
      </c>
      <c r="O61" s="112">
        <v>6.1978</v>
      </c>
      <c r="P61" s="112">
        <v>6.4379999999999997</v>
      </c>
      <c r="Q61" s="112">
        <v>6.9657999999999998</v>
      </c>
      <c r="R61" s="112">
        <v>6.3754</v>
      </c>
      <c r="S61" s="112">
        <v>6.8083</v>
      </c>
      <c r="T61" s="112">
        <v>6.7403000000000004</v>
      </c>
      <c r="U61" s="119">
        <v>6.5746000000000002</v>
      </c>
      <c r="V61" s="114">
        <v>6.4486999999999997</v>
      </c>
      <c r="W61" s="112">
        <v>6.7720000000000002</v>
      </c>
      <c r="X61" s="112">
        <v>6.9889000000000001</v>
      </c>
      <c r="Y61" s="278">
        <v>6.3207000000000004</v>
      </c>
      <c r="Z61" s="112">
        <v>6.1247999999999996</v>
      </c>
      <c r="AA61" s="112">
        <v>6.2584999999999997</v>
      </c>
      <c r="AB61" s="112">
        <v>6.9527000000000001</v>
      </c>
      <c r="AC61" s="112">
        <v>6.6509</v>
      </c>
      <c r="AD61" s="112">
        <v>6.5082000000000004</v>
      </c>
      <c r="AE61" s="112">
        <v>6.8384999999999998</v>
      </c>
      <c r="AF61" s="119">
        <v>6.8365</v>
      </c>
      <c r="AG61" s="110"/>
      <c r="AH61" s="306">
        <v>4</v>
      </c>
      <c r="AI61" s="110">
        <v>10</v>
      </c>
      <c r="AJ61" s="110">
        <v>9</v>
      </c>
      <c r="AK61" s="110">
        <v>6</v>
      </c>
      <c r="AL61" s="110">
        <v>8</v>
      </c>
      <c r="AM61" s="110">
        <v>5</v>
      </c>
      <c r="AN61" s="110">
        <v>8</v>
      </c>
      <c r="AO61" s="249">
        <v>5</v>
      </c>
      <c r="AP61" s="110">
        <v>7</v>
      </c>
      <c r="AQ61" s="110">
        <v>6</v>
      </c>
      <c r="AR61" s="110">
        <v>7</v>
      </c>
      <c r="AS61" s="110">
        <v>4</v>
      </c>
      <c r="AT61" s="110">
        <v>4</v>
      </c>
      <c r="AU61" s="110">
        <v>8</v>
      </c>
      <c r="AV61" s="110">
        <v>9</v>
      </c>
      <c r="AW61" s="110">
        <v>6</v>
      </c>
      <c r="AX61" s="110">
        <v>6</v>
      </c>
      <c r="AY61" s="299">
        <v>6</v>
      </c>
      <c r="AZ61" s="595"/>
      <c r="BA61" s="278">
        <v>19.329999999999998</v>
      </c>
      <c r="BB61" s="112">
        <v>77.48</v>
      </c>
      <c r="BC61" s="112" t="s">
        <v>430</v>
      </c>
      <c r="BD61" s="112">
        <v>1.45</v>
      </c>
      <c r="BE61" s="278" t="s">
        <v>430</v>
      </c>
      <c r="BF61" s="278">
        <v>1.73</v>
      </c>
      <c r="BG61" s="113"/>
      <c r="BH61" s="117">
        <v>1.73</v>
      </c>
      <c r="BI61" s="112">
        <v>37.26</v>
      </c>
      <c r="BJ61" s="112">
        <v>40.22</v>
      </c>
      <c r="BK61" s="112">
        <v>1.45</v>
      </c>
      <c r="BL61" s="112" t="s">
        <v>430</v>
      </c>
      <c r="BM61" s="117" t="s">
        <v>430</v>
      </c>
      <c r="BN61" s="118" t="s">
        <v>430</v>
      </c>
      <c r="BO61" s="118">
        <v>19.329999999999998</v>
      </c>
      <c r="BP61" s="118" t="s">
        <v>430</v>
      </c>
      <c r="BQ61" s="118" t="s">
        <v>430</v>
      </c>
      <c r="BR61" s="597"/>
      <c r="BS61" s="269">
        <v>2.86523200971348</v>
      </c>
      <c r="BT61" s="112">
        <v>10.062885578993701</v>
      </c>
      <c r="BU61" s="113"/>
      <c r="BV61" s="139" t="s">
        <v>7524</v>
      </c>
    </row>
    <row r="62" spans="1:74" s="107" customFormat="1" x14ac:dyDescent="0.25">
      <c r="A62" s="108" t="s">
        <v>7569</v>
      </c>
      <c r="B62" s="109"/>
      <c r="C62" s="734">
        <v>41279</v>
      </c>
      <c r="D62" s="109"/>
      <c r="E62" s="110">
        <v>1603.4</v>
      </c>
      <c r="F62" s="109"/>
      <c r="G62" s="111">
        <v>45.264800000000001</v>
      </c>
      <c r="H62" s="253"/>
      <c r="I62" s="114">
        <v>9.0410000000000004E-2</v>
      </c>
      <c r="J62" s="112">
        <v>6.13</v>
      </c>
      <c r="K62" s="112">
        <v>8.4930000000000005E-2</v>
      </c>
      <c r="L62" s="119">
        <v>9.0410000000000004E-2</v>
      </c>
      <c r="M62" s="112"/>
      <c r="N62" s="114">
        <v>7.5007000000000001</v>
      </c>
      <c r="O62" s="112">
        <v>6.7233999999999998</v>
      </c>
      <c r="P62" s="112">
        <v>6.944</v>
      </c>
      <c r="Q62" s="112">
        <v>6.8605999999999998</v>
      </c>
      <c r="R62" s="112">
        <v>6.1631</v>
      </c>
      <c r="S62" s="112">
        <v>6.2336</v>
      </c>
      <c r="T62" s="112">
        <v>6.1055000000000001</v>
      </c>
      <c r="U62" s="119">
        <v>6.1127000000000002</v>
      </c>
      <c r="V62" s="114">
        <v>6.0820999999999996</v>
      </c>
      <c r="W62" s="112">
        <v>6.5872999999999999</v>
      </c>
      <c r="X62" s="112">
        <v>6.7972000000000001</v>
      </c>
      <c r="Y62" s="278">
        <v>6.2450000000000001</v>
      </c>
      <c r="Z62" s="112">
        <v>6.3556999999999997</v>
      </c>
      <c r="AA62" s="112">
        <v>6.0103</v>
      </c>
      <c r="AB62" s="112">
        <v>6.1599000000000004</v>
      </c>
      <c r="AC62" s="112">
        <v>6.1300999999999997</v>
      </c>
      <c r="AD62" s="112">
        <v>6.0831</v>
      </c>
      <c r="AE62" s="112">
        <v>6.7899000000000003</v>
      </c>
      <c r="AF62" s="119">
        <v>7.1329000000000002</v>
      </c>
      <c r="AG62" s="110"/>
      <c r="AH62" s="306">
        <v>9</v>
      </c>
      <c r="AI62" s="110">
        <v>1</v>
      </c>
      <c r="AJ62" s="110">
        <v>1</v>
      </c>
      <c r="AK62" s="110">
        <v>13</v>
      </c>
      <c r="AL62" s="110">
        <v>17</v>
      </c>
      <c r="AM62" s="110">
        <v>19</v>
      </c>
      <c r="AN62" s="110">
        <v>19</v>
      </c>
      <c r="AO62" s="249">
        <v>18</v>
      </c>
      <c r="AP62" s="110">
        <v>17</v>
      </c>
      <c r="AQ62" s="110">
        <v>12</v>
      </c>
      <c r="AR62" s="110">
        <v>12</v>
      </c>
      <c r="AS62" s="110">
        <v>8</v>
      </c>
      <c r="AT62" s="110">
        <v>1</v>
      </c>
      <c r="AU62" s="110">
        <v>19</v>
      </c>
      <c r="AV62" s="110">
        <v>20</v>
      </c>
      <c r="AW62" s="110">
        <v>19</v>
      </c>
      <c r="AX62" s="110">
        <v>17</v>
      </c>
      <c r="AY62" s="299">
        <v>8</v>
      </c>
      <c r="AZ62" s="595"/>
      <c r="BA62" s="278">
        <v>3.11</v>
      </c>
      <c r="BB62" s="112">
        <v>68.03</v>
      </c>
      <c r="BC62" s="112" t="s">
        <v>430</v>
      </c>
      <c r="BD62" s="112" t="s">
        <v>430</v>
      </c>
      <c r="BE62" s="278" t="s">
        <v>430</v>
      </c>
      <c r="BF62" s="278">
        <v>28.86</v>
      </c>
      <c r="BG62" s="113"/>
      <c r="BH62" s="117">
        <v>28.86</v>
      </c>
      <c r="BI62" s="112">
        <v>26.24</v>
      </c>
      <c r="BJ62" s="112">
        <v>41.79</v>
      </c>
      <c r="BK62" s="112" t="s">
        <v>430</v>
      </c>
      <c r="BL62" s="112" t="s">
        <v>430</v>
      </c>
      <c r="BM62" s="117" t="s">
        <v>430</v>
      </c>
      <c r="BN62" s="118" t="s">
        <v>430</v>
      </c>
      <c r="BO62" s="118">
        <v>3.11</v>
      </c>
      <c r="BP62" s="118" t="s">
        <v>430</v>
      </c>
      <c r="BQ62" s="118" t="s">
        <v>430</v>
      </c>
      <c r="BR62" s="597"/>
      <c r="BS62" s="269" t="s">
        <v>430</v>
      </c>
      <c r="BT62" s="112">
        <v>12.4672048987533</v>
      </c>
      <c r="BU62" s="113"/>
      <c r="BV62" s="139" t="s">
        <v>7570</v>
      </c>
    </row>
    <row r="63" spans="1:74" s="107" customFormat="1" x14ac:dyDescent="0.25">
      <c r="A63" s="108" t="s">
        <v>7571</v>
      </c>
      <c r="B63" s="109"/>
      <c r="C63" s="734">
        <v>42555</v>
      </c>
      <c r="D63" s="109"/>
      <c r="E63" s="110">
        <v>1279.8599999999999</v>
      </c>
      <c r="F63" s="109"/>
      <c r="G63" s="111">
        <v>1841.0940000000001</v>
      </c>
      <c r="H63" s="253"/>
      <c r="I63" s="937">
        <v>0.17512</v>
      </c>
      <c r="J63" s="938">
        <v>6.53</v>
      </c>
      <c r="K63" s="938">
        <v>0.16252</v>
      </c>
      <c r="L63" s="939">
        <v>0.1749</v>
      </c>
      <c r="M63" s="112"/>
      <c r="N63" s="114">
        <v>7.4935</v>
      </c>
      <c r="O63" s="112">
        <v>6.4446000000000003</v>
      </c>
      <c r="P63" s="112">
        <v>6.7591999999999999</v>
      </c>
      <c r="Q63" s="112">
        <v>7.2142999999999997</v>
      </c>
      <c r="R63" s="112">
        <v>6.5709999999999997</v>
      </c>
      <c r="S63" s="112">
        <v>6.7901999999999996</v>
      </c>
      <c r="T63" s="112">
        <v>6.7656000000000001</v>
      </c>
      <c r="U63" s="119">
        <v>6.5744999999999996</v>
      </c>
      <c r="V63" s="114">
        <v>6.4619999999999997</v>
      </c>
      <c r="W63" s="112">
        <v>6.7838000000000003</v>
      </c>
      <c r="X63" s="112">
        <v>6.9996999999999998</v>
      </c>
      <c r="Y63" s="278">
        <v>6.3330000000000002</v>
      </c>
      <c r="Z63" s="112">
        <v>6.2043999999999997</v>
      </c>
      <c r="AA63" s="112">
        <v>6.3537999999999997</v>
      </c>
      <c r="AB63" s="112">
        <v>6.9846000000000004</v>
      </c>
      <c r="AC63" s="112">
        <v>6.6460999999999997</v>
      </c>
      <c r="AD63" s="112">
        <v>6.5148999999999999</v>
      </c>
      <c r="AE63" s="112">
        <v>7.1116999999999999</v>
      </c>
      <c r="AF63" s="119">
        <v>6.2199</v>
      </c>
      <c r="AG63" s="110"/>
      <c r="AH63" s="306">
        <v>10</v>
      </c>
      <c r="AI63" s="110">
        <v>6</v>
      </c>
      <c r="AJ63" s="110">
        <v>3</v>
      </c>
      <c r="AK63" s="110">
        <v>1</v>
      </c>
      <c r="AL63" s="110">
        <v>2</v>
      </c>
      <c r="AM63" s="110">
        <v>6</v>
      </c>
      <c r="AN63" s="110">
        <v>6</v>
      </c>
      <c r="AO63" s="249">
        <v>6</v>
      </c>
      <c r="AP63" s="110">
        <v>3</v>
      </c>
      <c r="AQ63" s="110">
        <v>4</v>
      </c>
      <c r="AR63" s="110">
        <v>4</v>
      </c>
      <c r="AS63" s="110">
        <v>1</v>
      </c>
      <c r="AT63" s="110">
        <v>2</v>
      </c>
      <c r="AU63" s="110">
        <v>4</v>
      </c>
      <c r="AV63" s="110">
        <v>5</v>
      </c>
      <c r="AW63" s="110">
        <v>8</v>
      </c>
      <c r="AX63" s="110">
        <v>3</v>
      </c>
      <c r="AY63" s="299">
        <v>1</v>
      </c>
      <c r="AZ63" s="595"/>
      <c r="BA63" s="278">
        <v>12.45</v>
      </c>
      <c r="BB63" s="112">
        <v>76.63</v>
      </c>
      <c r="BC63" s="112" t="s">
        <v>430</v>
      </c>
      <c r="BD63" s="112" t="s">
        <v>430</v>
      </c>
      <c r="BE63" s="278" t="s">
        <v>430</v>
      </c>
      <c r="BF63" s="278">
        <v>10.93</v>
      </c>
      <c r="BG63" s="113"/>
      <c r="BH63" s="117">
        <v>10.93</v>
      </c>
      <c r="BI63" s="112">
        <v>17.350000000000001</v>
      </c>
      <c r="BJ63" s="112">
        <v>54.2</v>
      </c>
      <c r="BK63" s="112">
        <v>5.08</v>
      </c>
      <c r="BL63" s="112" t="s">
        <v>430</v>
      </c>
      <c r="BM63" s="117">
        <v>0.78</v>
      </c>
      <c r="BN63" s="118" t="s">
        <v>430</v>
      </c>
      <c r="BO63" s="118">
        <v>11.67</v>
      </c>
      <c r="BP63" s="118" t="s">
        <v>430</v>
      </c>
      <c r="BQ63" s="118" t="s">
        <v>430</v>
      </c>
      <c r="BR63" s="597"/>
      <c r="BS63" s="269">
        <v>5.0804992594919502</v>
      </c>
      <c r="BT63" s="112">
        <v>6.5819175793418099</v>
      </c>
      <c r="BU63" s="113"/>
      <c r="BV63" s="139" t="s">
        <v>7524</v>
      </c>
    </row>
    <row r="64" spans="1:74" s="107" customFormat="1" x14ac:dyDescent="0.25">
      <c r="A64" s="108" t="s">
        <v>7572</v>
      </c>
      <c r="B64" s="109"/>
      <c r="C64" s="734">
        <v>44309</v>
      </c>
      <c r="D64" s="109"/>
      <c r="E64" s="110">
        <v>1130.3599999999999</v>
      </c>
      <c r="F64" s="109"/>
      <c r="G64" s="111">
        <v>1367.9194</v>
      </c>
      <c r="H64" s="253"/>
      <c r="I64" s="937">
        <v>0.19178000000000001</v>
      </c>
      <c r="J64" s="938">
        <v>6.39</v>
      </c>
      <c r="K64" s="938">
        <v>0.19178000000000001</v>
      </c>
      <c r="L64" s="939">
        <v>0.19178000000000001</v>
      </c>
      <c r="M64" s="112"/>
      <c r="N64" s="114">
        <v>7.6169000000000002</v>
      </c>
      <c r="O64" s="112">
        <v>6.2506000000000004</v>
      </c>
      <c r="P64" s="112">
        <v>6.3868999999999998</v>
      </c>
      <c r="Q64" s="112">
        <v>6.9268999999999998</v>
      </c>
      <c r="R64" s="112">
        <v>6.3569000000000004</v>
      </c>
      <c r="S64" s="112">
        <v>6.7279</v>
      </c>
      <c r="T64" s="112">
        <v>6.6711</v>
      </c>
      <c r="U64" s="119">
        <v>6.4945000000000004</v>
      </c>
      <c r="V64" s="114">
        <v>6.3791000000000002</v>
      </c>
      <c r="W64" s="112">
        <v>6.6969000000000003</v>
      </c>
      <c r="X64" s="112">
        <v>6.9143999999999997</v>
      </c>
      <c r="Y64" s="278">
        <v>6.2470999999999997</v>
      </c>
      <c r="Z64" s="112" t="s">
        <v>430</v>
      </c>
      <c r="AA64" s="112">
        <v>6.2750000000000004</v>
      </c>
      <c r="AB64" s="112">
        <v>6.9466999999999999</v>
      </c>
      <c r="AC64" s="112">
        <v>6.5762999999999998</v>
      </c>
      <c r="AD64" s="112">
        <v>6.4321000000000002</v>
      </c>
      <c r="AE64" s="112">
        <v>6.7732000000000001</v>
      </c>
      <c r="AF64" s="119">
        <v>6.0780000000000003</v>
      </c>
      <c r="AG64" s="110"/>
      <c r="AH64" s="306">
        <v>6</v>
      </c>
      <c r="AI64" s="110">
        <v>9</v>
      </c>
      <c r="AJ64" s="110">
        <v>11</v>
      </c>
      <c r="AK64" s="110">
        <v>11</v>
      </c>
      <c r="AL64" s="110">
        <v>9</v>
      </c>
      <c r="AM64" s="110">
        <v>10</v>
      </c>
      <c r="AN64" s="110">
        <v>13</v>
      </c>
      <c r="AO64" s="249">
        <v>11</v>
      </c>
      <c r="AP64" s="110">
        <v>10</v>
      </c>
      <c r="AQ64" s="110">
        <v>9</v>
      </c>
      <c r="AR64" s="110">
        <v>9</v>
      </c>
      <c r="AS64" s="110">
        <v>7</v>
      </c>
      <c r="AT64" s="110" t="s">
        <v>430</v>
      </c>
      <c r="AU64" s="110">
        <v>7</v>
      </c>
      <c r="AV64" s="110">
        <v>10</v>
      </c>
      <c r="AW64" s="110">
        <v>13</v>
      </c>
      <c r="AX64" s="110">
        <v>10</v>
      </c>
      <c r="AY64" s="299">
        <v>10</v>
      </c>
      <c r="AZ64" s="595"/>
      <c r="BA64" s="278">
        <v>18.64</v>
      </c>
      <c r="BB64" s="112">
        <v>78.989999999999995</v>
      </c>
      <c r="BC64" s="112" t="s">
        <v>430</v>
      </c>
      <c r="BD64" s="112" t="s">
        <v>430</v>
      </c>
      <c r="BE64" s="278" t="s">
        <v>430</v>
      </c>
      <c r="BF64" s="278">
        <v>2.37</v>
      </c>
      <c r="BG64" s="113"/>
      <c r="BH64" s="117">
        <v>2.37</v>
      </c>
      <c r="BI64" s="112">
        <v>39.49</v>
      </c>
      <c r="BJ64" s="112">
        <v>37.29</v>
      </c>
      <c r="BK64" s="112">
        <v>2.21</v>
      </c>
      <c r="BL64" s="112" t="s">
        <v>430</v>
      </c>
      <c r="BM64" s="117" t="s">
        <v>430</v>
      </c>
      <c r="BN64" s="118" t="s">
        <v>430</v>
      </c>
      <c r="BO64" s="118">
        <v>18.64</v>
      </c>
      <c r="BP64" s="118" t="s">
        <v>430</v>
      </c>
      <c r="BQ64" s="118" t="s">
        <v>430</v>
      </c>
      <c r="BR64" s="597"/>
      <c r="BS64" s="269" t="s">
        <v>430</v>
      </c>
      <c r="BT64" s="112">
        <v>8.7255831191274407</v>
      </c>
      <c r="BU64" s="113"/>
      <c r="BV64" s="139" t="s">
        <v>7542</v>
      </c>
    </row>
    <row r="65" spans="1:74" s="107" customFormat="1" x14ac:dyDescent="0.25">
      <c r="A65" s="108" t="s">
        <v>7573</v>
      </c>
      <c r="B65" s="109"/>
      <c r="C65" s="734">
        <v>43454</v>
      </c>
      <c r="D65" s="109"/>
      <c r="E65" s="110">
        <v>965.86</v>
      </c>
      <c r="F65" s="109"/>
      <c r="G65" s="111">
        <v>14.8826</v>
      </c>
      <c r="H65" s="253"/>
      <c r="I65" s="937">
        <v>0.11</v>
      </c>
      <c r="J65" s="938">
        <v>6.09</v>
      </c>
      <c r="K65" s="938">
        <v>0.1</v>
      </c>
      <c r="L65" s="939">
        <v>0.11</v>
      </c>
      <c r="M65" s="112"/>
      <c r="N65" s="114">
        <v>6.3776999999999999</v>
      </c>
      <c r="O65" s="112">
        <v>5.9706999999999999</v>
      </c>
      <c r="P65" s="112">
        <v>5.9278000000000004</v>
      </c>
      <c r="Q65" s="112">
        <v>6.3394000000000004</v>
      </c>
      <c r="R65" s="112">
        <v>5.9875999999999996</v>
      </c>
      <c r="S65" s="112">
        <v>6.3954000000000004</v>
      </c>
      <c r="T65" s="112">
        <v>6.3121</v>
      </c>
      <c r="U65" s="119">
        <v>6.1856</v>
      </c>
      <c r="V65" s="114">
        <v>6.0929000000000002</v>
      </c>
      <c r="W65" s="112">
        <v>6.3601999999999999</v>
      </c>
      <c r="X65" s="112">
        <v>6.5883000000000003</v>
      </c>
      <c r="Y65" s="278">
        <v>5.9189999999999996</v>
      </c>
      <c r="Z65" s="112" t="s">
        <v>430</v>
      </c>
      <c r="AA65" s="112">
        <v>6.0243000000000002</v>
      </c>
      <c r="AB65" s="112">
        <v>6.4505999999999997</v>
      </c>
      <c r="AC65" s="112">
        <v>6.2392000000000003</v>
      </c>
      <c r="AD65" s="112">
        <v>6.1361999999999997</v>
      </c>
      <c r="AE65" s="112">
        <v>6.2962999999999996</v>
      </c>
      <c r="AF65" s="119">
        <v>5.3334999999999999</v>
      </c>
      <c r="AG65" s="110"/>
      <c r="AH65" s="306">
        <v>19</v>
      </c>
      <c r="AI65" s="110">
        <v>15</v>
      </c>
      <c r="AJ65" s="110">
        <v>20</v>
      </c>
      <c r="AK65" s="110">
        <v>20</v>
      </c>
      <c r="AL65" s="110">
        <v>20</v>
      </c>
      <c r="AM65" s="110">
        <v>17</v>
      </c>
      <c r="AN65" s="110">
        <v>18</v>
      </c>
      <c r="AO65" s="249">
        <v>17</v>
      </c>
      <c r="AP65" s="110">
        <v>16</v>
      </c>
      <c r="AQ65" s="110">
        <v>16</v>
      </c>
      <c r="AR65" s="110">
        <v>16</v>
      </c>
      <c r="AS65" s="110">
        <v>17</v>
      </c>
      <c r="AT65" s="110" t="s">
        <v>430</v>
      </c>
      <c r="AU65" s="110">
        <v>18</v>
      </c>
      <c r="AV65" s="110">
        <v>18</v>
      </c>
      <c r="AW65" s="110">
        <v>18</v>
      </c>
      <c r="AX65" s="110">
        <v>16</v>
      </c>
      <c r="AY65" s="299">
        <v>20</v>
      </c>
      <c r="AZ65" s="595"/>
      <c r="BA65" s="278">
        <v>20.55</v>
      </c>
      <c r="BB65" s="112">
        <v>77.239999999999995</v>
      </c>
      <c r="BC65" s="112" t="s">
        <v>430</v>
      </c>
      <c r="BD65" s="112" t="s">
        <v>430</v>
      </c>
      <c r="BE65" s="278" t="s">
        <v>430</v>
      </c>
      <c r="BF65" s="278">
        <v>2.2200000000000002</v>
      </c>
      <c r="BG65" s="113"/>
      <c r="BH65" s="117">
        <v>2.2200000000000002</v>
      </c>
      <c r="BI65" s="112">
        <v>46.45</v>
      </c>
      <c r="BJ65" s="112">
        <v>30.79</v>
      </c>
      <c r="BK65" s="112" t="s">
        <v>430</v>
      </c>
      <c r="BL65" s="112" t="s">
        <v>430</v>
      </c>
      <c r="BM65" s="117" t="s">
        <v>430</v>
      </c>
      <c r="BN65" s="118" t="s">
        <v>430</v>
      </c>
      <c r="BO65" s="118">
        <v>20.55</v>
      </c>
      <c r="BP65" s="118" t="s">
        <v>430</v>
      </c>
      <c r="BQ65" s="118" t="s">
        <v>430</v>
      </c>
      <c r="BR65" s="597"/>
      <c r="BS65" s="269" t="s">
        <v>430</v>
      </c>
      <c r="BT65" s="112">
        <v>12.737125327452601</v>
      </c>
      <c r="BU65" s="113"/>
      <c r="BV65" s="139" t="s">
        <v>7524</v>
      </c>
    </row>
    <row r="66" spans="1:74" s="107" customFormat="1" x14ac:dyDescent="0.25">
      <c r="A66" s="108" t="s">
        <v>7574</v>
      </c>
      <c r="B66" s="109"/>
      <c r="C66" s="734">
        <v>41275</v>
      </c>
      <c r="D66" s="109"/>
      <c r="E66" s="110">
        <v>786.72</v>
      </c>
      <c r="F66" s="109"/>
      <c r="G66" s="111">
        <v>368.88650000000001</v>
      </c>
      <c r="H66" s="253"/>
      <c r="I66" s="114">
        <v>0.14000000000000001</v>
      </c>
      <c r="J66" s="112">
        <v>6.38</v>
      </c>
      <c r="K66" s="938">
        <v>0.15781000000000001</v>
      </c>
      <c r="L66" s="119">
        <v>0.13</v>
      </c>
      <c r="M66" s="112"/>
      <c r="N66" s="114">
        <v>7.1749999999999998</v>
      </c>
      <c r="O66" s="112">
        <v>6.3821000000000003</v>
      </c>
      <c r="P66" s="112">
        <v>6.7016</v>
      </c>
      <c r="Q66" s="112">
        <v>7.069</v>
      </c>
      <c r="R66" s="112">
        <v>6.4558999999999997</v>
      </c>
      <c r="S66" s="112">
        <v>6.8907999999999996</v>
      </c>
      <c r="T66" s="112">
        <v>6.8563000000000001</v>
      </c>
      <c r="U66" s="119">
        <v>6.6166</v>
      </c>
      <c r="V66" s="114">
        <v>6.4889000000000001</v>
      </c>
      <c r="W66" s="112">
        <v>6.8076999999999996</v>
      </c>
      <c r="X66" s="112">
        <v>7.0094000000000003</v>
      </c>
      <c r="Y66" s="278">
        <v>6.3250999999999999</v>
      </c>
      <c r="Z66" s="112">
        <v>6.1731999999999996</v>
      </c>
      <c r="AA66" s="112">
        <v>6.4176000000000002</v>
      </c>
      <c r="AB66" s="112">
        <v>7.1307999999999998</v>
      </c>
      <c r="AC66" s="112">
        <v>6.7255000000000003</v>
      </c>
      <c r="AD66" s="112">
        <v>6.5442</v>
      </c>
      <c r="AE66" s="112">
        <v>6.9135</v>
      </c>
      <c r="AF66" s="119">
        <v>6.8657000000000004</v>
      </c>
      <c r="AG66" s="110"/>
      <c r="AH66" s="306">
        <v>15</v>
      </c>
      <c r="AI66" s="110">
        <v>7</v>
      </c>
      <c r="AJ66" s="110">
        <v>4</v>
      </c>
      <c r="AK66" s="110">
        <v>5</v>
      </c>
      <c r="AL66" s="110">
        <v>4</v>
      </c>
      <c r="AM66" s="110">
        <v>2</v>
      </c>
      <c r="AN66" s="110">
        <v>2</v>
      </c>
      <c r="AO66" s="249">
        <v>3</v>
      </c>
      <c r="AP66" s="110">
        <v>2</v>
      </c>
      <c r="AQ66" s="110">
        <v>2</v>
      </c>
      <c r="AR66" s="110">
        <v>2</v>
      </c>
      <c r="AS66" s="110">
        <v>2</v>
      </c>
      <c r="AT66" s="110">
        <v>3</v>
      </c>
      <c r="AU66" s="110">
        <v>3</v>
      </c>
      <c r="AV66" s="110">
        <v>2</v>
      </c>
      <c r="AW66" s="110">
        <v>3</v>
      </c>
      <c r="AX66" s="110">
        <v>2</v>
      </c>
      <c r="AY66" s="299">
        <v>5</v>
      </c>
      <c r="AZ66" s="595"/>
      <c r="BA66" s="278">
        <v>16.98</v>
      </c>
      <c r="BB66" s="112">
        <v>72.540000000000006</v>
      </c>
      <c r="BC66" s="112" t="s">
        <v>430</v>
      </c>
      <c r="BD66" s="112">
        <v>1.91</v>
      </c>
      <c r="BE66" s="278" t="s">
        <v>430</v>
      </c>
      <c r="BF66" s="278">
        <v>8.58</v>
      </c>
      <c r="BG66" s="113"/>
      <c r="BH66" s="117">
        <v>8.58</v>
      </c>
      <c r="BI66" s="112">
        <v>23.46</v>
      </c>
      <c r="BJ66" s="112">
        <v>32.549999999999997</v>
      </c>
      <c r="BK66" s="112">
        <v>18.440000000000001</v>
      </c>
      <c r="BL66" s="112" t="s">
        <v>430</v>
      </c>
      <c r="BM66" s="117" t="s">
        <v>430</v>
      </c>
      <c r="BN66" s="118" t="s">
        <v>430</v>
      </c>
      <c r="BO66" s="118">
        <v>16.98</v>
      </c>
      <c r="BP66" s="118" t="s">
        <v>430</v>
      </c>
      <c r="BQ66" s="118" t="s">
        <v>430</v>
      </c>
      <c r="BR66" s="597"/>
      <c r="BS66" s="269">
        <v>1.9071475794278601</v>
      </c>
      <c r="BT66" s="112">
        <v>10.0960901669712</v>
      </c>
      <c r="BU66" s="113"/>
      <c r="BV66" s="139" t="s">
        <v>7524</v>
      </c>
    </row>
    <row r="67" spans="1:74" s="107" customFormat="1" x14ac:dyDescent="0.25">
      <c r="A67" s="108" t="s">
        <v>7575</v>
      </c>
      <c r="B67" s="109"/>
      <c r="C67" s="734">
        <v>43481</v>
      </c>
      <c r="D67" s="109"/>
      <c r="E67" s="110">
        <v>672.3</v>
      </c>
      <c r="F67" s="109"/>
      <c r="G67" s="111">
        <v>1512.7819999999999</v>
      </c>
      <c r="H67" s="253"/>
      <c r="I67" s="937">
        <v>0.15</v>
      </c>
      <c r="J67" s="938">
        <v>6.26</v>
      </c>
      <c r="K67" s="938">
        <v>0.14000000000000001</v>
      </c>
      <c r="L67" s="939">
        <v>0.15</v>
      </c>
      <c r="M67" s="112"/>
      <c r="N67" s="114">
        <v>7.3966000000000003</v>
      </c>
      <c r="O67" s="112">
        <v>6.5340999999999996</v>
      </c>
      <c r="P67" s="112">
        <v>6.7827999999999999</v>
      </c>
      <c r="Q67" s="112">
        <v>7.1421999999999999</v>
      </c>
      <c r="R67" s="112">
        <v>6.4840999999999998</v>
      </c>
      <c r="S67" s="112">
        <v>6.6978</v>
      </c>
      <c r="T67" s="112">
        <v>6.6909000000000001</v>
      </c>
      <c r="U67" s="119">
        <v>6.4804000000000004</v>
      </c>
      <c r="V67" s="114">
        <v>6.3463000000000003</v>
      </c>
      <c r="W67" s="112">
        <v>6.6673999999999998</v>
      </c>
      <c r="X67" s="112">
        <v>6.8746</v>
      </c>
      <c r="Y67" s="278">
        <v>6.1120999999999999</v>
      </c>
      <c r="Z67" s="112" t="s">
        <v>430</v>
      </c>
      <c r="AA67" s="112">
        <v>6.4225000000000003</v>
      </c>
      <c r="AB67" s="112">
        <v>6.9124999999999996</v>
      </c>
      <c r="AC67" s="112">
        <v>6.5814000000000004</v>
      </c>
      <c r="AD67" s="112">
        <v>6.4059999999999997</v>
      </c>
      <c r="AE67" s="112">
        <v>7.0662000000000003</v>
      </c>
      <c r="AF67" s="119">
        <v>5.6143999999999998</v>
      </c>
      <c r="AG67" s="110"/>
      <c r="AH67" s="306">
        <v>13</v>
      </c>
      <c r="AI67" s="110">
        <v>4</v>
      </c>
      <c r="AJ67" s="110">
        <v>2</v>
      </c>
      <c r="AK67" s="110">
        <v>2</v>
      </c>
      <c r="AL67" s="110">
        <v>3</v>
      </c>
      <c r="AM67" s="110">
        <v>11</v>
      </c>
      <c r="AN67" s="110">
        <v>12</v>
      </c>
      <c r="AO67" s="249">
        <v>12</v>
      </c>
      <c r="AP67" s="110">
        <v>11</v>
      </c>
      <c r="AQ67" s="110">
        <v>11</v>
      </c>
      <c r="AR67" s="110">
        <v>11</v>
      </c>
      <c r="AS67" s="110">
        <v>12</v>
      </c>
      <c r="AT67" s="110" t="s">
        <v>430</v>
      </c>
      <c r="AU67" s="110">
        <v>2</v>
      </c>
      <c r="AV67" s="110">
        <v>13</v>
      </c>
      <c r="AW67" s="110">
        <v>12</v>
      </c>
      <c r="AX67" s="110">
        <v>11</v>
      </c>
      <c r="AY67" s="299">
        <v>2</v>
      </c>
      <c r="AZ67" s="595"/>
      <c r="BA67" s="278">
        <v>16.97</v>
      </c>
      <c r="BB67" s="112">
        <v>78.7</v>
      </c>
      <c r="BC67" s="112" t="s">
        <v>430</v>
      </c>
      <c r="BD67" s="112" t="s">
        <v>430</v>
      </c>
      <c r="BE67" s="278" t="s">
        <v>430</v>
      </c>
      <c r="BF67" s="278">
        <v>4.33</v>
      </c>
      <c r="BG67" s="113"/>
      <c r="BH67" s="117">
        <v>4.33</v>
      </c>
      <c r="BI67" s="112">
        <v>33.07</v>
      </c>
      <c r="BJ67" s="112">
        <v>34.46</v>
      </c>
      <c r="BK67" s="112">
        <v>11.16</v>
      </c>
      <c r="BL67" s="112" t="s">
        <v>430</v>
      </c>
      <c r="BM67" s="117" t="s">
        <v>430</v>
      </c>
      <c r="BN67" s="118" t="s">
        <v>430</v>
      </c>
      <c r="BO67" s="118">
        <v>16.97</v>
      </c>
      <c r="BP67" s="118" t="s">
        <v>430</v>
      </c>
      <c r="BQ67" s="118" t="s">
        <v>430</v>
      </c>
      <c r="BR67" s="597"/>
      <c r="BS67" s="269" t="s">
        <v>430</v>
      </c>
      <c r="BT67" s="112">
        <v>7.3378201985324303</v>
      </c>
      <c r="BU67" s="113"/>
      <c r="BV67" s="139" t="s">
        <v>7524</v>
      </c>
    </row>
    <row r="68" spans="1:74" s="107" customFormat="1" x14ac:dyDescent="0.25">
      <c r="A68" s="108" t="s">
        <v>7576</v>
      </c>
      <c r="B68" s="109"/>
      <c r="C68" s="734">
        <v>45944</v>
      </c>
      <c r="D68" s="109"/>
      <c r="E68" s="110">
        <v>670.53</v>
      </c>
      <c r="F68" s="109"/>
      <c r="G68" s="111">
        <v>1055.4096</v>
      </c>
      <c r="H68" s="253"/>
      <c r="I68" s="114">
        <v>0.12603</v>
      </c>
      <c r="J68" s="112">
        <v>6.3</v>
      </c>
      <c r="K68" s="112">
        <v>0.12055</v>
      </c>
      <c r="L68" s="119">
        <v>0.12603</v>
      </c>
      <c r="M68" s="112"/>
      <c r="N68" s="114">
        <v>7.8003</v>
      </c>
      <c r="O68" s="112">
        <v>6.6505999999999998</v>
      </c>
      <c r="P68" s="112">
        <v>6.6257999999999999</v>
      </c>
      <c r="Q68" s="112">
        <v>7.0871000000000004</v>
      </c>
      <c r="R68" s="112">
        <v>6.4348999999999998</v>
      </c>
      <c r="S68" s="112">
        <v>6.8391999999999999</v>
      </c>
      <c r="T68" s="112">
        <v>6.8476999999999997</v>
      </c>
      <c r="U68" s="119">
        <v>6.6322000000000001</v>
      </c>
      <c r="V68" s="114" t="s">
        <v>430</v>
      </c>
      <c r="W68" s="112" t="s">
        <v>430</v>
      </c>
      <c r="X68" s="112" t="s">
        <v>430</v>
      </c>
      <c r="Y68" s="278" t="s">
        <v>430</v>
      </c>
      <c r="Z68" s="112" t="s">
        <v>430</v>
      </c>
      <c r="AA68" s="112">
        <v>6.2504</v>
      </c>
      <c r="AB68" s="112">
        <v>7.0430000000000001</v>
      </c>
      <c r="AC68" s="112">
        <v>6.7352999999999996</v>
      </c>
      <c r="AD68" s="112" t="s">
        <v>430</v>
      </c>
      <c r="AE68" s="112">
        <v>6.9372999999999996</v>
      </c>
      <c r="AF68" s="119">
        <v>6.6748000000000003</v>
      </c>
      <c r="AG68" s="110"/>
      <c r="AH68" s="306">
        <v>2</v>
      </c>
      <c r="AI68" s="110">
        <v>2</v>
      </c>
      <c r="AJ68" s="110">
        <v>5</v>
      </c>
      <c r="AK68" s="110">
        <v>4</v>
      </c>
      <c r="AL68" s="110">
        <v>5</v>
      </c>
      <c r="AM68" s="110">
        <v>4</v>
      </c>
      <c r="AN68" s="110">
        <v>3</v>
      </c>
      <c r="AO68" s="249">
        <v>2</v>
      </c>
      <c r="AP68" s="110" t="s">
        <v>430</v>
      </c>
      <c r="AQ68" s="110" t="s">
        <v>430</v>
      </c>
      <c r="AR68" s="110" t="s">
        <v>430</v>
      </c>
      <c r="AS68" s="110" t="s">
        <v>430</v>
      </c>
      <c r="AT68" s="110" t="s">
        <v>430</v>
      </c>
      <c r="AU68" s="110">
        <v>9</v>
      </c>
      <c r="AV68" s="110">
        <v>3</v>
      </c>
      <c r="AW68" s="110">
        <v>2</v>
      </c>
      <c r="AX68" s="110" t="s">
        <v>430</v>
      </c>
      <c r="AY68" s="299">
        <v>4</v>
      </c>
      <c r="AZ68" s="595"/>
      <c r="BA68" s="278">
        <v>11.79</v>
      </c>
      <c r="BB68" s="112">
        <v>85.27</v>
      </c>
      <c r="BC68" s="112" t="s">
        <v>430</v>
      </c>
      <c r="BD68" s="112" t="s">
        <v>430</v>
      </c>
      <c r="BE68" s="278" t="s">
        <v>430</v>
      </c>
      <c r="BF68" s="278">
        <v>2.94</v>
      </c>
      <c r="BG68" s="113"/>
      <c r="BH68" s="117">
        <v>2.94</v>
      </c>
      <c r="BI68" s="112">
        <v>34.47</v>
      </c>
      <c r="BJ68" s="112">
        <v>47.38</v>
      </c>
      <c r="BK68" s="112">
        <v>3.43</v>
      </c>
      <c r="BL68" s="112" t="s">
        <v>430</v>
      </c>
      <c r="BM68" s="117" t="s">
        <v>430</v>
      </c>
      <c r="BN68" s="118" t="s">
        <v>430</v>
      </c>
      <c r="BO68" s="118">
        <v>11.79</v>
      </c>
      <c r="BP68" s="118" t="s">
        <v>430</v>
      </c>
      <c r="BQ68" s="118" t="s">
        <v>430</v>
      </c>
      <c r="BR68" s="597"/>
      <c r="BS68" s="269">
        <v>7.1283676592871599</v>
      </c>
      <c r="BT68" s="112">
        <v>17.765874208223401</v>
      </c>
      <c r="BU68" s="113"/>
      <c r="BV68" s="139" t="s">
        <v>7542</v>
      </c>
    </row>
    <row r="69" spans="1:74" s="107" customFormat="1" x14ac:dyDescent="0.25">
      <c r="A69" s="108" t="s">
        <v>7577</v>
      </c>
      <c r="B69" s="109"/>
      <c r="C69" s="734">
        <v>41591</v>
      </c>
      <c r="D69" s="109"/>
      <c r="E69" s="110">
        <v>572.66</v>
      </c>
      <c r="F69" s="109"/>
      <c r="G69" s="111">
        <v>2163.0216999999998</v>
      </c>
      <c r="H69" s="253"/>
      <c r="I69" s="114">
        <v>0.12</v>
      </c>
      <c r="J69" s="112">
        <v>6.18</v>
      </c>
      <c r="K69" s="112">
        <v>0.12</v>
      </c>
      <c r="L69" s="119">
        <v>0.12</v>
      </c>
      <c r="M69" s="112"/>
      <c r="N69" s="114">
        <v>7.5427999999999997</v>
      </c>
      <c r="O69" s="112">
        <v>6.2918000000000003</v>
      </c>
      <c r="P69" s="112">
        <v>6.4992000000000001</v>
      </c>
      <c r="Q69" s="112">
        <v>6.9584999999999999</v>
      </c>
      <c r="R69" s="112">
        <v>6.2725999999999997</v>
      </c>
      <c r="S69" s="112">
        <v>6.3559999999999999</v>
      </c>
      <c r="T69" s="112">
        <v>6.4805000000000001</v>
      </c>
      <c r="U69" s="119">
        <v>6.3293999999999997</v>
      </c>
      <c r="V69" s="114">
        <v>6.2252000000000001</v>
      </c>
      <c r="W69" s="112">
        <v>6.5553999999999997</v>
      </c>
      <c r="X69" s="112">
        <v>6.7731000000000003</v>
      </c>
      <c r="Y69" s="278">
        <v>6.1124000000000001</v>
      </c>
      <c r="Z69" s="112">
        <v>5.7397999999999998</v>
      </c>
      <c r="AA69" s="112">
        <v>6.0583</v>
      </c>
      <c r="AB69" s="112">
        <v>6.6444999999999999</v>
      </c>
      <c r="AC69" s="112">
        <v>6.3973000000000004</v>
      </c>
      <c r="AD69" s="112">
        <v>6.2680999999999996</v>
      </c>
      <c r="AE69" s="112">
        <v>6.7495000000000003</v>
      </c>
      <c r="AF69" s="119">
        <v>6.2347000000000001</v>
      </c>
      <c r="AG69" s="110"/>
      <c r="AH69" s="306">
        <v>8</v>
      </c>
      <c r="AI69" s="110">
        <v>8</v>
      </c>
      <c r="AJ69" s="110">
        <v>7</v>
      </c>
      <c r="AK69" s="110">
        <v>8</v>
      </c>
      <c r="AL69" s="110">
        <v>15</v>
      </c>
      <c r="AM69" s="110">
        <v>18</v>
      </c>
      <c r="AN69" s="110">
        <v>16</v>
      </c>
      <c r="AO69" s="249">
        <v>15</v>
      </c>
      <c r="AP69" s="110">
        <v>14</v>
      </c>
      <c r="AQ69" s="110">
        <v>15</v>
      </c>
      <c r="AR69" s="110">
        <v>13</v>
      </c>
      <c r="AS69" s="110">
        <v>11</v>
      </c>
      <c r="AT69" s="110">
        <v>10</v>
      </c>
      <c r="AU69" s="110">
        <v>16</v>
      </c>
      <c r="AV69" s="110">
        <v>16</v>
      </c>
      <c r="AW69" s="110">
        <v>16</v>
      </c>
      <c r="AX69" s="110">
        <v>14</v>
      </c>
      <c r="AY69" s="299">
        <v>12</v>
      </c>
      <c r="AZ69" s="595"/>
      <c r="BA69" s="278">
        <v>29.18</v>
      </c>
      <c r="BB69" s="112">
        <v>65.790000000000006</v>
      </c>
      <c r="BC69" s="112" t="s">
        <v>430</v>
      </c>
      <c r="BD69" s="112" t="s">
        <v>430</v>
      </c>
      <c r="BE69" s="278" t="s">
        <v>430</v>
      </c>
      <c r="BF69" s="278">
        <v>5.04</v>
      </c>
      <c r="BG69" s="113"/>
      <c r="BH69" s="117">
        <v>5.04</v>
      </c>
      <c r="BI69" s="112">
        <v>21.61</v>
      </c>
      <c r="BJ69" s="112">
        <v>38.94</v>
      </c>
      <c r="BK69" s="112">
        <v>5.24</v>
      </c>
      <c r="BL69" s="112" t="s">
        <v>430</v>
      </c>
      <c r="BM69" s="117" t="s">
        <v>430</v>
      </c>
      <c r="BN69" s="118" t="s">
        <v>430</v>
      </c>
      <c r="BO69" s="118">
        <v>29.18</v>
      </c>
      <c r="BP69" s="118" t="s">
        <v>430</v>
      </c>
      <c r="BQ69" s="118" t="s">
        <v>430</v>
      </c>
      <c r="BR69" s="597"/>
      <c r="BS69" s="269">
        <v>5.2426616989514701</v>
      </c>
      <c r="BT69" s="112">
        <v>21.6529277656694</v>
      </c>
      <c r="BU69" s="113"/>
      <c r="BV69" s="139" t="s">
        <v>7524</v>
      </c>
    </row>
    <row r="70" spans="1:74" s="107" customFormat="1" x14ac:dyDescent="0.25">
      <c r="A70" s="108" t="s">
        <v>7578</v>
      </c>
      <c r="B70" s="109"/>
      <c r="C70" s="734">
        <v>38814</v>
      </c>
      <c r="D70" s="109"/>
      <c r="E70" s="110">
        <v>536.70000000000005</v>
      </c>
      <c r="F70" s="109"/>
      <c r="G70" s="111">
        <v>37.556600000000003</v>
      </c>
      <c r="H70" s="253"/>
      <c r="I70" s="114">
        <v>0.12055</v>
      </c>
      <c r="J70" s="112">
        <v>6.02</v>
      </c>
      <c r="K70" s="112">
        <v>0.11507000000000001</v>
      </c>
      <c r="L70" s="119">
        <v>0.12055</v>
      </c>
      <c r="M70" s="112"/>
      <c r="N70" s="114">
        <v>5.9292999999999996</v>
      </c>
      <c r="O70" s="112">
        <v>5.8015999999999996</v>
      </c>
      <c r="P70" s="112">
        <v>6.1994999999999996</v>
      </c>
      <c r="Q70" s="112">
        <v>6.5418000000000003</v>
      </c>
      <c r="R70" s="112">
        <v>6.0376000000000003</v>
      </c>
      <c r="S70" s="112">
        <v>6.1109</v>
      </c>
      <c r="T70" s="112">
        <v>6.0128000000000004</v>
      </c>
      <c r="U70" s="119">
        <v>5.9512999999999998</v>
      </c>
      <c r="V70" s="114">
        <v>5.8925999999999998</v>
      </c>
      <c r="W70" s="112">
        <v>6.2840999999999996</v>
      </c>
      <c r="X70" s="112">
        <v>6.5586000000000002</v>
      </c>
      <c r="Y70" s="278">
        <v>5.9596</v>
      </c>
      <c r="Z70" s="112">
        <v>5.6493000000000002</v>
      </c>
      <c r="AA70" s="112">
        <v>5.9642999999999997</v>
      </c>
      <c r="AB70" s="112">
        <v>6.1289999999999996</v>
      </c>
      <c r="AC70" s="112">
        <v>5.9919000000000002</v>
      </c>
      <c r="AD70" s="112">
        <v>5.9177999999999997</v>
      </c>
      <c r="AE70" s="112">
        <v>6.4065000000000003</v>
      </c>
      <c r="AF70" s="119">
        <v>6.7137000000000002</v>
      </c>
      <c r="AG70" s="110"/>
      <c r="AH70" s="306">
        <v>22</v>
      </c>
      <c r="AI70" s="110">
        <v>19</v>
      </c>
      <c r="AJ70" s="110">
        <v>17</v>
      </c>
      <c r="AK70" s="110">
        <v>18</v>
      </c>
      <c r="AL70" s="110">
        <v>19</v>
      </c>
      <c r="AM70" s="110">
        <v>21</v>
      </c>
      <c r="AN70" s="110">
        <v>21</v>
      </c>
      <c r="AO70" s="249">
        <v>19</v>
      </c>
      <c r="AP70" s="110">
        <v>19</v>
      </c>
      <c r="AQ70" s="110">
        <v>17</v>
      </c>
      <c r="AR70" s="110">
        <v>17</v>
      </c>
      <c r="AS70" s="110">
        <v>16</v>
      </c>
      <c r="AT70" s="110">
        <v>11</v>
      </c>
      <c r="AU70" s="110">
        <v>21</v>
      </c>
      <c r="AV70" s="110">
        <v>21</v>
      </c>
      <c r="AW70" s="110">
        <v>20</v>
      </c>
      <c r="AX70" s="110">
        <v>19</v>
      </c>
      <c r="AY70" s="299">
        <v>18</v>
      </c>
      <c r="AZ70" s="595"/>
      <c r="BA70" s="278">
        <v>30.47</v>
      </c>
      <c r="BB70" s="112">
        <v>61.24</v>
      </c>
      <c r="BC70" s="112" t="s">
        <v>430</v>
      </c>
      <c r="BD70" s="112" t="s">
        <v>430</v>
      </c>
      <c r="BE70" s="278" t="s">
        <v>430</v>
      </c>
      <c r="BF70" s="278">
        <v>8.2799999999999994</v>
      </c>
      <c r="BG70" s="113"/>
      <c r="BH70" s="117">
        <v>8.2799999999999994</v>
      </c>
      <c r="BI70" s="112">
        <v>24.93</v>
      </c>
      <c r="BJ70" s="112">
        <v>12.09</v>
      </c>
      <c r="BK70" s="112">
        <v>24.23</v>
      </c>
      <c r="BL70" s="112" t="s">
        <v>430</v>
      </c>
      <c r="BM70" s="117" t="s">
        <v>430</v>
      </c>
      <c r="BN70" s="118" t="s">
        <v>430</v>
      </c>
      <c r="BO70" s="118">
        <v>30.47</v>
      </c>
      <c r="BP70" s="118" t="s">
        <v>430</v>
      </c>
      <c r="BQ70" s="118" t="s">
        <v>430</v>
      </c>
      <c r="BR70" s="597"/>
      <c r="BS70" s="269" t="s">
        <v>430</v>
      </c>
      <c r="BT70" s="112" t="s">
        <v>430</v>
      </c>
      <c r="BU70" s="113"/>
      <c r="BV70" s="139" t="s">
        <v>7524</v>
      </c>
    </row>
    <row r="71" spans="1:74" s="107" customFormat="1" x14ac:dyDescent="0.25">
      <c r="A71" s="108" t="s">
        <v>7579</v>
      </c>
      <c r="B71" s="109"/>
      <c r="C71" s="734">
        <v>46006</v>
      </c>
      <c r="D71" s="109"/>
      <c r="E71" s="110">
        <v>483.25</v>
      </c>
      <c r="F71" s="109"/>
      <c r="G71" s="111">
        <v>103.97539999999999</v>
      </c>
      <c r="H71" s="253"/>
      <c r="I71" s="114">
        <v>0.10959000000000001</v>
      </c>
      <c r="J71" s="112">
        <v>6.21</v>
      </c>
      <c r="K71" s="112">
        <v>0.10959000000000001</v>
      </c>
      <c r="L71" s="119">
        <v>0.10959000000000001</v>
      </c>
      <c r="M71" s="112"/>
      <c r="N71" s="114">
        <v>6.3198999999999996</v>
      </c>
      <c r="O71" s="112">
        <v>5.8183999999999996</v>
      </c>
      <c r="P71" s="112">
        <v>6.0449999999999999</v>
      </c>
      <c r="Q71" s="112">
        <v>6.5307000000000004</v>
      </c>
      <c r="R71" s="112">
        <v>6.0381999999999998</v>
      </c>
      <c r="S71" s="112">
        <v>6.399</v>
      </c>
      <c r="T71" s="112">
        <v>6.0845000000000002</v>
      </c>
      <c r="U71" s="119" t="s">
        <v>430</v>
      </c>
      <c r="V71" s="114" t="s">
        <v>430</v>
      </c>
      <c r="W71" s="112" t="s">
        <v>430</v>
      </c>
      <c r="X71" s="112" t="s">
        <v>430</v>
      </c>
      <c r="Y71" s="278" t="s">
        <v>430</v>
      </c>
      <c r="Z71" s="112" t="s">
        <v>430</v>
      </c>
      <c r="AA71" s="112">
        <v>6.0507</v>
      </c>
      <c r="AB71" s="112">
        <v>6.2912999999999997</v>
      </c>
      <c r="AC71" s="112">
        <v>5.9481999999999999</v>
      </c>
      <c r="AD71" s="112" t="s">
        <v>430</v>
      </c>
      <c r="AE71" s="112">
        <v>6.3954000000000004</v>
      </c>
      <c r="AF71" s="119">
        <v>6.0208000000000004</v>
      </c>
      <c r="AG71" s="110"/>
      <c r="AH71" s="306">
        <v>20</v>
      </c>
      <c r="AI71" s="110">
        <v>18</v>
      </c>
      <c r="AJ71" s="110">
        <v>19</v>
      </c>
      <c r="AK71" s="110">
        <v>19</v>
      </c>
      <c r="AL71" s="110">
        <v>18</v>
      </c>
      <c r="AM71" s="110">
        <v>16</v>
      </c>
      <c r="AN71" s="110">
        <v>20</v>
      </c>
      <c r="AO71" s="249" t="s">
        <v>430</v>
      </c>
      <c r="AP71" s="110" t="s">
        <v>430</v>
      </c>
      <c r="AQ71" s="110" t="s">
        <v>430</v>
      </c>
      <c r="AR71" s="110" t="s">
        <v>430</v>
      </c>
      <c r="AS71" s="110" t="s">
        <v>430</v>
      </c>
      <c r="AT71" s="110" t="s">
        <v>430</v>
      </c>
      <c r="AU71" s="110">
        <v>17</v>
      </c>
      <c r="AV71" s="110">
        <v>19</v>
      </c>
      <c r="AW71" s="110">
        <v>22</v>
      </c>
      <c r="AX71" s="110" t="s">
        <v>430</v>
      </c>
      <c r="AY71" s="299">
        <v>19</v>
      </c>
      <c r="AZ71" s="595"/>
      <c r="BA71" s="278">
        <v>14.37</v>
      </c>
      <c r="BB71" s="112">
        <v>72.959999999999994</v>
      </c>
      <c r="BC71" s="112">
        <v>1.04</v>
      </c>
      <c r="BD71" s="112" t="s">
        <v>430</v>
      </c>
      <c r="BE71" s="278" t="s">
        <v>430</v>
      </c>
      <c r="BF71" s="278">
        <v>11.63</v>
      </c>
      <c r="BG71" s="113"/>
      <c r="BH71" s="117">
        <v>11.63</v>
      </c>
      <c r="BI71" s="112">
        <v>35.92</v>
      </c>
      <c r="BJ71" s="112">
        <v>25.66</v>
      </c>
      <c r="BK71" s="112">
        <v>12.42</v>
      </c>
      <c r="BL71" s="112" t="s">
        <v>430</v>
      </c>
      <c r="BM71" s="117" t="s">
        <v>430</v>
      </c>
      <c r="BN71" s="118" t="s">
        <v>430</v>
      </c>
      <c r="BO71" s="118">
        <v>14.37</v>
      </c>
      <c r="BP71" s="118" t="s">
        <v>430</v>
      </c>
      <c r="BQ71" s="118" t="s">
        <v>430</v>
      </c>
      <c r="BR71" s="597"/>
      <c r="BS71" s="269">
        <v>3.1050782596894901</v>
      </c>
      <c r="BT71" s="112">
        <v>7.1959603492804103</v>
      </c>
      <c r="BU71" s="113"/>
      <c r="BV71" s="139" t="s">
        <v>7542</v>
      </c>
    </row>
    <row r="72" spans="1:74" s="107" customFormat="1" x14ac:dyDescent="0.25">
      <c r="A72" s="108" t="s">
        <v>7580</v>
      </c>
      <c r="B72" s="109"/>
      <c r="C72" s="734">
        <v>41274</v>
      </c>
      <c r="D72" s="109"/>
      <c r="E72" s="110">
        <v>322.7</v>
      </c>
      <c r="F72" s="109"/>
      <c r="G72" s="111">
        <v>2739.9486999999999</v>
      </c>
      <c r="H72" s="253"/>
      <c r="I72" s="937">
        <v>0.15723000000000001</v>
      </c>
      <c r="J72" s="938">
        <v>6.25</v>
      </c>
      <c r="K72" s="938">
        <v>0.15575</v>
      </c>
      <c r="L72" s="939">
        <v>0.15695999999999999</v>
      </c>
      <c r="M72" s="112"/>
      <c r="N72" s="114">
        <v>7.5681000000000003</v>
      </c>
      <c r="O72" s="112">
        <v>6.1731999999999996</v>
      </c>
      <c r="P72" s="112">
        <v>6.4070999999999998</v>
      </c>
      <c r="Q72" s="112">
        <v>6.9641999999999999</v>
      </c>
      <c r="R72" s="112">
        <v>6.3365</v>
      </c>
      <c r="S72" s="112">
        <v>6.7637</v>
      </c>
      <c r="T72" s="112">
        <v>6.7756999999999996</v>
      </c>
      <c r="U72" s="119">
        <v>6.5625999999999998</v>
      </c>
      <c r="V72" s="114">
        <v>6.4504000000000001</v>
      </c>
      <c r="W72" s="112">
        <v>6.7954999999999997</v>
      </c>
      <c r="X72" s="112">
        <v>6.9997999999999996</v>
      </c>
      <c r="Y72" s="278">
        <v>6.1940999999999997</v>
      </c>
      <c r="Z72" s="112">
        <v>6.0603999999999996</v>
      </c>
      <c r="AA72" s="112">
        <v>6.2169999999999996</v>
      </c>
      <c r="AB72" s="112">
        <v>6.9797000000000002</v>
      </c>
      <c r="AC72" s="112">
        <v>6.6475</v>
      </c>
      <c r="AD72" s="112">
        <v>6.5065999999999997</v>
      </c>
      <c r="AE72" s="112">
        <v>6.7502000000000004</v>
      </c>
      <c r="AF72" s="119">
        <v>6.8048000000000002</v>
      </c>
      <c r="AG72" s="110"/>
      <c r="AH72" s="306">
        <v>7</v>
      </c>
      <c r="AI72" s="110">
        <v>12</v>
      </c>
      <c r="AJ72" s="110">
        <v>10</v>
      </c>
      <c r="AK72" s="110">
        <v>7</v>
      </c>
      <c r="AL72" s="110">
        <v>11</v>
      </c>
      <c r="AM72" s="110">
        <v>7</v>
      </c>
      <c r="AN72" s="110">
        <v>5</v>
      </c>
      <c r="AO72" s="249">
        <v>8</v>
      </c>
      <c r="AP72" s="110">
        <v>6</v>
      </c>
      <c r="AQ72" s="110">
        <v>3</v>
      </c>
      <c r="AR72" s="110">
        <v>3</v>
      </c>
      <c r="AS72" s="110">
        <v>10</v>
      </c>
      <c r="AT72" s="110">
        <v>6</v>
      </c>
      <c r="AU72" s="110">
        <v>13</v>
      </c>
      <c r="AV72" s="110">
        <v>6</v>
      </c>
      <c r="AW72" s="110">
        <v>7</v>
      </c>
      <c r="AX72" s="110">
        <v>7</v>
      </c>
      <c r="AY72" s="299">
        <v>11</v>
      </c>
      <c r="AZ72" s="595"/>
      <c r="BA72" s="278">
        <v>7.65</v>
      </c>
      <c r="BB72" s="112">
        <v>91.53</v>
      </c>
      <c r="BC72" s="112" t="s">
        <v>430</v>
      </c>
      <c r="BD72" s="112" t="s">
        <v>430</v>
      </c>
      <c r="BE72" s="278" t="s">
        <v>430</v>
      </c>
      <c r="BF72" s="278">
        <v>0.82</v>
      </c>
      <c r="BG72" s="113"/>
      <c r="BH72" s="117">
        <v>0.82</v>
      </c>
      <c r="BI72" s="112">
        <v>60.85</v>
      </c>
      <c r="BJ72" s="112">
        <v>25.83</v>
      </c>
      <c r="BK72" s="112">
        <v>4.8499999999999996</v>
      </c>
      <c r="BL72" s="112" t="s">
        <v>430</v>
      </c>
      <c r="BM72" s="117" t="s">
        <v>430</v>
      </c>
      <c r="BN72" s="118" t="s">
        <v>430</v>
      </c>
      <c r="BO72" s="118">
        <v>7.65</v>
      </c>
      <c r="BP72" s="118" t="s">
        <v>430</v>
      </c>
      <c r="BQ72" s="118" t="s">
        <v>430</v>
      </c>
      <c r="BR72" s="597"/>
      <c r="BS72" s="269" t="s">
        <v>430</v>
      </c>
      <c r="BT72" s="112">
        <v>16.762442539999999</v>
      </c>
      <c r="BU72" s="113"/>
      <c r="BV72" s="139" t="s">
        <v>7524</v>
      </c>
    </row>
    <row r="73" spans="1:74" s="107" customFormat="1" x14ac:dyDescent="0.25">
      <c r="A73" s="108" t="s">
        <v>7581</v>
      </c>
      <c r="B73" s="109"/>
      <c r="C73" s="734">
        <v>45610</v>
      </c>
      <c r="D73" s="109"/>
      <c r="E73" s="110">
        <v>204.93</v>
      </c>
      <c r="F73" s="109"/>
      <c r="G73" s="111">
        <v>1115.9940999999999</v>
      </c>
      <c r="H73" s="253"/>
      <c r="I73" s="114">
        <v>0.10822</v>
      </c>
      <c r="J73" s="112">
        <v>6.26</v>
      </c>
      <c r="K73" s="112">
        <v>0.1018</v>
      </c>
      <c r="L73" s="119">
        <v>0.1082</v>
      </c>
      <c r="M73" s="112"/>
      <c r="N73" s="114">
        <v>7.7039999999999997</v>
      </c>
      <c r="O73" s="112">
        <v>5.9718</v>
      </c>
      <c r="P73" s="112">
        <v>6.1681999999999997</v>
      </c>
      <c r="Q73" s="112">
        <v>6.6661999999999999</v>
      </c>
      <c r="R73" s="112">
        <v>6.1672000000000002</v>
      </c>
      <c r="S73" s="112">
        <v>6.6348000000000003</v>
      </c>
      <c r="T73" s="112">
        <v>6.6395999999999997</v>
      </c>
      <c r="U73" s="119">
        <v>6.4096000000000002</v>
      </c>
      <c r="V73" s="114">
        <v>6.2769000000000004</v>
      </c>
      <c r="W73" s="112" t="s">
        <v>430</v>
      </c>
      <c r="X73" s="112" t="s">
        <v>430</v>
      </c>
      <c r="Y73" s="278" t="s">
        <v>430</v>
      </c>
      <c r="Z73" s="112" t="s">
        <v>430</v>
      </c>
      <c r="AA73" s="112">
        <v>6.1387999999999998</v>
      </c>
      <c r="AB73" s="112">
        <v>6.9141000000000004</v>
      </c>
      <c r="AC73" s="112">
        <v>6.5016999999999996</v>
      </c>
      <c r="AD73" s="112">
        <v>6.3346999999999998</v>
      </c>
      <c r="AE73" s="112">
        <v>6.5034000000000001</v>
      </c>
      <c r="AF73" s="119">
        <v>6.4903000000000004</v>
      </c>
      <c r="AG73" s="110"/>
      <c r="AH73" s="306">
        <v>3</v>
      </c>
      <c r="AI73" s="110">
        <v>14</v>
      </c>
      <c r="AJ73" s="110">
        <v>18</v>
      </c>
      <c r="AK73" s="110">
        <v>17</v>
      </c>
      <c r="AL73" s="110">
        <v>16</v>
      </c>
      <c r="AM73" s="110">
        <v>14</v>
      </c>
      <c r="AN73" s="110">
        <v>15</v>
      </c>
      <c r="AO73" s="249">
        <v>14</v>
      </c>
      <c r="AP73" s="110">
        <v>13</v>
      </c>
      <c r="AQ73" s="110" t="s">
        <v>430</v>
      </c>
      <c r="AR73" s="110" t="s">
        <v>430</v>
      </c>
      <c r="AS73" s="110" t="s">
        <v>430</v>
      </c>
      <c r="AT73" s="110" t="s">
        <v>430</v>
      </c>
      <c r="AU73" s="110">
        <v>15</v>
      </c>
      <c r="AV73" s="110">
        <v>12</v>
      </c>
      <c r="AW73" s="110">
        <v>15</v>
      </c>
      <c r="AX73" s="110">
        <v>13</v>
      </c>
      <c r="AY73" s="299">
        <v>17</v>
      </c>
      <c r="AZ73" s="595"/>
      <c r="BA73" s="278">
        <v>14.56</v>
      </c>
      <c r="BB73" s="112">
        <v>83.84</v>
      </c>
      <c r="BC73" s="112" t="s">
        <v>430</v>
      </c>
      <c r="BD73" s="112" t="s">
        <v>430</v>
      </c>
      <c r="BE73" s="278" t="s">
        <v>430</v>
      </c>
      <c r="BF73" s="278">
        <v>1.61</v>
      </c>
      <c r="BG73" s="113"/>
      <c r="BH73" s="117">
        <v>1.61</v>
      </c>
      <c r="BI73" s="112">
        <v>36.380000000000003</v>
      </c>
      <c r="BJ73" s="112">
        <v>47.46</v>
      </c>
      <c r="BK73" s="112" t="s">
        <v>430</v>
      </c>
      <c r="BL73" s="112" t="s">
        <v>430</v>
      </c>
      <c r="BM73" s="117" t="s">
        <v>430</v>
      </c>
      <c r="BN73" s="118" t="s">
        <v>430</v>
      </c>
      <c r="BO73" s="118">
        <v>14.56</v>
      </c>
      <c r="BP73" s="118" t="s">
        <v>430</v>
      </c>
      <c r="BQ73" s="118" t="s">
        <v>430</v>
      </c>
      <c r="BR73" s="597"/>
      <c r="BS73" s="269" t="s">
        <v>430</v>
      </c>
      <c r="BT73" s="112">
        <v>4.8621924209724403</v>
      </c>
      <c r="BU73" s="113"/>
      <c r="BV73" s="139" t="s">
        <v>7542</v>
      </c>
    </row>
    <row r="74" spans="1:74" s="107" customFormat="1" x14ac:dyDescent="0.25">
      <c r="A74" s="108" t="s">
        <v>7582</v>
      </c>
      <c r="B74" s="109"/>
      <c r="C74" s="734">
        <v>45989</v>
      </c>
      <c r="D74" s="109"/>
      <c r="E74" s="110">
        <v>100.34</v>
      </c>
      <c r="F74" s="109"/>
      <c r="G74" s="111">
        <v>1047.8690999999999</v>
      </c>
      <c r="H74" s="253"/>
      <c r="I74" s="114">
        <v>9.3149999999999997E-2</v>
      </c>
      <c r="J74" s="112">
        <v>6.35</v>
      </c>
      <c r="K74" s="112">
        <v>9.0410000000000004E-2</v>
      </c>
      <c r="L74" s="119">
        <v>9.3149999999999997E-2</v>
      </c>
      <c r="M74" s="112"/>
      <c r="N74" s="114">
        <v>7.4104000000000001</v>
      </c>
      <c r="O74" s="112">
        <v>6.5984999999999996</v>
      </c>
      <c r="P74" s="112">
        <v>6.3822000000000001</v>
      </c>
      <c r="Q74" s="112">
        <v>6.8189000000000002</v>
      </c>
      <c r="R74" s="112">
        <v>6.3395000000000001</v>
      </c>
      <c r="S74" s="112">
        <v>6.5663</v>
      </c>
      <c r="T74" s="112">
        <v>6.6939000000000002</v>
      </c>
      <c r="U74" s="119" t="s">
        <v>430</v>
      </c>
      <c r="V74" s="114" t="s">
        <v>430</v>
      </c>
      <c r="W74" s="112" t="s">
        <v>430</v>
      </c>
      <c r="X74" s="112" t="s">
        <v>430</v>
      </c>
      <c r="Y74" s="278" t="s">
        <v>430</v>
      </c>
      <c r="Z74" s="112" t="s">
        <v>430</v>
      </c>
      <c r="AA74" s="112">
        <v>6.3135000000000003</v>
      </c>
      <c r="AB74" s="112">
        <v>6.8834</v>
      </c>
      <c r="AC74" s="112">
        <v>6.5926999999999998</v>
      </c>
      <c r="AD74" s="112" t="s">
        <v>430</v>
      </c>
      <c r="AE74" s="112">
        <v>6.6650999999999998</v>
      </c>
      <c r="AF74" s="119">
        <v>6.7721999999999998</v>
      </c>
      <c r="AG74" s="110"/>
      <c r="AH74" s="306">
        <v>12</v>
      </c>
      <c r="AI74" s="110">
        <v>3</v>
      </c>
      <c r="AJ74" s="110">
        <v>12</v>
      </c>
      <c r="AK74" s="110">
        <v>16</v>
      </c>
      <c r="AL74" s="110">
        <v>10</v>
      </c>
      <c r="AM74" s="110">
        <v>15</v>
      </c>
      <c r="AN74" s="110">
        <v>11</v>
      </c>
      <c r="AO74" s="249" t="s">
        <v>430</v>
      </c>
      <c r="AP74" s="110" t="s">
        <v>430</v>
      </c>
      <c r="AQ74" s="110" t="s">
        <v>430</v>
      </c>
      <c r="AR74" s="110" t="s">
        <v>430</v>
      </c>
      <c r="AS74" s="110" t="s">
        <v>430</v>
      </c>
      <c r="AT74" s="110" t="s">
        <v>430</v>
      </c>
      <c r="AU74" s="110">
        <v>6</v>
      </c>
      <c r="AV74" s="110">
        <v>15</v>
      </c>
      <c r="AW74" s="110">
        <v>11</v>
      </c>
      <c r="AX74" s="110" t="s">
        <v>430</v>
      </c>
      <c r="AY74" s="299">
        <v>16</v>
      </c>
      <c r="AZ74" s="595"/>
      <c r="BA74" s="278">
        <v>18.43</v>
      </c>
      <c r="BB74" s="112">
        <v>71.930000000000007</v>
      </c>
      <c r="BC74" s="112" t="s">
        <v>430</v>
      </c>
      <c r="BD74" s="112">
        <v>4.99</v>
      </c>
      <c r="BE74" s="278" t="s">
        <v>430</v>
      </c>
      <c r="BF74" s="278">
        <v>4.6500000000000004</v>
      </c>
      <c r="BG74" s="113"/>
      <c r="BH74" s="117">
        <v>4.6500000000000004</v>
      </c>
      <c r="BI74" s="112">
        <v>28.2</v>
      </c>
      <c r="BJ74" s="112">
        <v>19.809999999999999</v>
      </c>
      <c r="BK74" s="112">
        <v>28.91</v>
      </c>
      <c r="BL74" s="112" t="s">
        <v>430</v>
      </c>
      <c r="BM74" s="117">
        <v>12.98</v>
      </c>
      <c r="BN74" s="118" t="s">
        <v>430</v>
      </c>
      <c r="BO74" s="118">
        <v>5.46</v>
      </c>
      <c r="BP74" s="118" t="s">
        <v>430</v>
      </c>
      <c r="BQ74" s="118" t="s">
        <v>430</v>
      </c>
      <c r="BR74" s="597"/>
      <c r="BS74" s="269">
        <v>4.9538439209907699</v>
      </c>
      <c r="BT74" s="112">
        <v>9.9694750919938997</v>
      </c>
      <c r="BU74" s="113"/>
      <c r="BV74" s="139" t="s">
        <v>7542</v>
      </c>
    </row>
    <row r="75" spans="1:74" s="107" customFormat="1" x14ac:dyDescent="0.25">
      <c r="A75" s="108" t="s">
        <v>7583</v>
      </c>
      <c r="B75" s="109"/>
      <c r="C75" s="734">
        <v>41275</v>
      </c>
      <c r="D75" s="109"/>
      <c r="E75" s="110">
        <v>76.37</v>
      </c>
      <c r="F75" s="109"/>
      <c r="G75" s="111">
        <v>30.5002</v>
      </c>
      <c r="H75" s="253"/>
      <c r="I75" s="937">
        <v>0.09</v>
      </c>
      <c r="J75" s="938">
        <v>5.89</v>
      </c>
      <c r="K75" s="938">
        <v>0.08</v>
      </c>
      <c r="L75" s="939">
        <v>0.08</v>
      </c>
      <c r="M75" s="112"/>
      <c r="N75" s="114">
        <v>6.2240000000000002</v>
      </c>
      <c r="O75" s="112">
        <v>5.7069999999999999</v>
      </c>
      <c r="P75" s="112">
        <v>5.9047999999999998</v>
      </c>
      <c r="Q75" s="112">
        <v>5.9802</v>
      </c>
      <c r="R75" s="112">
        <v>5.6125999999999996</v>
      </c>
      <c r="S75" s="112">
        <v>5.9558999999999997</v>
      </c>
      <c r="T75" s="112">
        <v>5.8964999999999996</v>
      </c>
      <c r="U75" s="119">
        <v>5.8213999999999997</v>
      </c>
      <c r="V75" s="114">
        <v>5.7911000000000001</v>
      </c>
      <c r="W75" s="112">
        <v>6.2224000000000004</v>
      </c>
      <c r="X75" s="112">
        <v>6.452</v>
      </c>
      <c r="Y75" s="278">
        <v>6.0324999999999998</v>
      </c>
      <c r="Z75" s="112">
        <v>5.9337</v>
      </c>
      <c r="AA75" s="112">
        <v>5.6022999999999996</v>
      </c>
      <c r="AB75" s="112">
        <v>6.0143000000000004</v>
      </c>
      <c r="AC75" s="112">
        <v>5.8289</v>
      </c>
      <c r="AD75" s="112">
        <v>5.8017000000000003</v>
      </c>
      <c r="AE75" s="112">
        <v>5.9039000000000001</v>
      </c>
      <c r="AF75" s="119">
        <v>6.7262000000000004</v>
      </c>
      <c r="AG75" s="110"/>
      <c r="AH75" s="306">
        <v>21</v>
      </c>
      <c r="AI75" s="110">
        <v>20</v>
      </c>
      <c r="AJ75" s="110">
        <v>21</v>
      </c>
      <c r="AK75" s="110">
        <v>22</v>
      </c>
      <c r="AL75" s="110">
        <v>23</v>
      </c>
      <c r="AM75" s="110">
        <v>22</v>
      </c>
      <c r="AN75" s="110">
        <v>23</v>
      </c>
      <c r="AO75" s="249">
        <v>21</v>
      </c>
      <c r="AP75" s="110">
        <v>20</v>
      </c>
      <c r="AQ75" s="110">
        <v>18</v>
      </c>
      <c r="AR75" s="110">
        <v>18</v>
      </c>
      <c r="AS75" s="110">
        <v>14</v>
      </c>
      <c r="AT75" s="110">
        <v>8</v>
      </c>
      <c r="AU75" s="110">
        <v>22</v>
      </c>
      <c r="AV75" s="110">
        <v>23</v>
      </c>
      <c r="AW75" s="110">
        <v>23</v>
      </c>
      <c r="AX75" s="110">
        <v>20</v>
      </c>
      <c r="AY75" s="299">
        <v>22</v>
      </c>
      <c r="AZ75" s="595"/>
      <c r="BA75" s="278">
        <v>26.07</v>
      </c>
      <c r="BB75" s="112">
        <v>64.010000000000005</v>
      </c>
      <c r="BC75" s="112" t="s">
        <v>430</v>
      </c>
      <c r="BD75" s="112" t="s">
        <v>430</v>
      </c>
      <c r="BE75" s="278" t="s">
        <v>430</v>
      </c>
      <c r="BF75" s="278">
        <v>9.92</v>
      </c>
      <c r="BG75" s="113"/>
      <c r="BH75" s="117">
        <v>9.92</v>
      </c>
      <c r="BI75" s="112">
        <v>23.51</v>
      </c>
      <c r="BJ75" s="112">
        <v>20.86</v>
      </c>
      <c r="BK75" s="112">
        <v>19.64</v>
      </c>
      <c r="BL75" s="112" t="s">
        <v>430</v>
      </c>
      <c r="BM75" s="117" t="s">
        <v>430</v>
      </c>
      <c r="BN75" s="118" t="s">
        <v>430</v>
      </c>
      <c r="BO75" s="118">
        <v>26.07</v>
      </c>
      <c r="BP75" s="118" t="s">
        <v>430</v>
      </c>
      <c r="BQ75" s="118" t="s">
        <v>430</v>
      </c>
      <c r="BR75" s="597"/>
      <c r="BS75" s="269">
        <v>6.5409466806540904</v>
      </c>
      <c r="BT75" s="112">
        <v>6.49389370064939</v>
      </c>
      <c r="BU75" s="113"/>
      <c r="BV75" s="139" t="s">
        <v>7524</v>
      </c>
    </row>
    <row r="76" spans="1:74" s="107" customFormat="1" x14ac:dyDescent="0.25">
      <c r="A76" s="108" t="s">
        <v>7584</v>
      </c>
      <c r="B76" s="109"/>
      <c r="C76" s="734">
        <v>45819</v>
      </c>
      <c r="D76" s="109"/>
      <c r="E76" s="110">
        <v>48.87</v>
      </c>
      <c r="F76" s="109"/>
      <c r="G76" s="111">
        <v>1070.9795999999999</v>
      </c>
      <c r="H76" s="253"/>
      <c r="I76" s="114">
        <v>0.05</v>
      </c>
      <c r="J76" s="112">
        <v>5.61</v>
      </c>
      <c r="K76" s="112" t="s">
        <v>430</v>
      </c>
      <c r="L76" s="119">
        <v>0.05</v>
      </c>
      <c r="M76" s="112"/>
      <c r="N76" s="114">
        <v>5.9004000000000003</v>
      </c>
      <c r="O76" s="112">
        <v>5.2836999999999996</v>
      </c>
      <c r="P76" s="112">
        <v>5.2717999999999998</v>
      </c>
      <c r="Q76" s="112">
        <v>5.7413999999999996</v>
      </c>
      <c r="R76" s="112">
        <v>5.6341000000000001</v>
      </c>
      <c r="S76" s="112">
        <v>5.4062999999999999</v>
      </c>
      <c r="T76" s="112">
        <v>5.9542999999999999</v>
      </c>
      <c r="U76" s="119">
        <v>5.9206000000000003</v>
      </c>
      <c r="V76" s="114">
        <v>5.9843000000000002</v>
      </c>
      <c r="W76" s="112" t="s">
        <v>430</v>
      </c>
      <c r="X76" s="112" t="s">
        <v>430</v>
      </c>
      <c r="Y76" s="278" t="s">
        <v>430</v>
      </c>
      <c r="Z76" s="112" t="s">
        <v>430</v>
      </c>
      <c r="AA76" s="112">
        <v>5.5243000000000002</v>
      </c>
      <c r="AB76" s="112">
        <v>6.0728</v>
      </c>
      <c r="AC76" s="112">
        <v>5.9531999999999998</v>
      </c>
      <c r="AD76" s="112">
        <v>5.9448999999999996</v>
      </c>
      <c r="AE76" s="112">
        <v>5.5891000000000002</v>
      </c>
      <c r="AF76" s="119">
        <v>6.0224000000000002</v>
      </c>
      <c r="AG76" s="110"/>
      <c r="AH76" s="306">
        <v>23</v>
      </c>
      <c r="AI76" s="110">
        <v>23</v>
      </c>
      <c r="AJ76" s="110">
        <v>23</v>
      </c>
      <c r="AK76" s="110">
        <v>23</v>
      </c>
      <c r="AL76" s="110">
        <v>22</v>
      </c>
      <c r="AM76" s="110">
        <v>23</v>
      </c>
      <c r="AN76" s="110">
        <v>22</v>
      </c>
      <c r="AO76" s="249">
        <v>20</v>
      </c>
      <c r="AP76" s="110">
        <v>18</v>
      </c>
      <c r="AQ76" s="110" t="s">
        <v>430</v>
      </c>
      <c r="AR76" s="110" t="s">
        <v>430</v>
      </c>
      <c r="AS76" s="110" t="s">
        <v>430</v>
      </c>
      <c r="AT76" s="110" t="s">
        <v>430</v>
      </c>
      <c r="AU76" s="110">
        <v>23</v>
      </c>
      <c r="AV76" s="110">
        <v>22</v>
      </c>
      <c r="AW76" s="110">
        <v>21</v>
      </c>
      <c r="AX76" s="110">
        <v>18</v>
      </c>
      <c r="AY76" s="299">
        <v>23</v>
      </c>
      <c r="AZ76" s="595"/>
      <c r="BA76" s="278" t="s">
        <v>430</v>
      </c>
      <c r="BB76" s="112">
        <v>50.87</v>
      </c>
      <c r="BC76" s="112" t="s">
        <v>430</v>
      </c>
      <c r="BD76" s="112">
        <v>4.09</v>
      </c>
      <c r="BE76" s="278" t="s">
        <v>430</v>
      </c>
      <c r="BF76" s="278">
        <v>45.03</v>
      </c>
      <c r="BG76" s="113"/>
      <c r="BH76" s="117">
        <v>43.95</v>
      </c>
      <c r="BI76" s="112">
        <v>40.65</v>
      </c>
      <c r="BJ76" s="112">
        <v>10.220000000000001</v>
      </c>
      <c r="BK76" s="112">
        <v>4.09</v>
      </c>
      <c r="BL76" s="112" t="s">
        <v>430</v>
      </c>
      <c r="BM76" s="117" t="s">
        <v>430</v>
      </c>
      <c r="BN76" s="118" t="s">
        <v>430</v>
      </c>
      <c r="BO76" s="118" t="s">
        <v>430</v>
      </c>
      <c r="BP76" s="118" t="s">
        <v>430</v>
      </c>
      <c r="BQ76" s="118" t="s">
        <v>430</v>
      </c>
      <c r="BR76" s="597"/>
      <c r="BS76" s="269" t="s">
        <v>430</v>
      </c>
      <c r="BT76" s="112" t="s">
        <v>430</v>
      </c>
      <c r="BU76" s="113"/>
      <c r="BV76" s="139" t="s">
        <v>7585</v>
      </c>
    </row>
    <row r="77" spans="1:74" s="107" customFormat="1" x14ac:dyDescent="0.25">
      <c r="A77" s="108" t="s">
        <v>7586</v>
      </c>
      <c r="B77" s="109"/>
      <c r="C77" s="734">
        <v>43579</v>
      </c>
      <c r="D77" s="109"/>
      <c r="E77" s="110">
        <v>47.95</v>
      </c>
      <c r="F77" s="109"/>
      <c r="G77" s="111">
        <v>1466.9844000000001</v>
      </c>
      <c r="H77" s="253"/>
      <c r="I77" s="937">
        <v>0.18356</v>
      </c>
      <c r="J77" s="938">
        <v>6.17</v>
      </c>
      <c r="K77" s="938">
        <v>0.18356</v>
      </c>
      <c r="L77" s="939">
        <v>0.18356</v>
      </c>
      <c r="M77" s="112"/>
      <c r="N77" s="114">
        <v>6.9431000000000003</v>
      </c>
      <c r="O77" s="112">
        <v>5.5675999999999997</v>
      </c>
      <c r="P77" s="112">
        <v>5.6369999999999996</v>
      </c>
      <c r="Q77" s="112">
        <v>6.2926000000000002</v>
      </c>
      <c r="R77" s="112">
        <v>5.9321000000000002</v>
      </c>
      <c r="S77" s="112">
        <v>6.2145999999999999</v>
      </c>
      <c r="T77" s="112">
        <v>6.3484999999999996</v>
      </c>
      <c r="U77" s="119">
        <v>6.2214999999999998</v>
      </c>
      <c r="V77" s="114">
        <v>6.1684999999999999</v>
      </c>
      <c r="W77" s="112">
        <v>6.5754999999999999</v>
      </c>
      <c r="X77" s="112">
        <v>6.7385999999999999</v>
      </c>
      <c r="Y77" s="278">
        <v>6.0694999999999997</v>
      </c>
      <c r="Z77" s="112" t="s">
        <v>430</v>
      </c>
      <c r="AA77" s="112">
        <v>5.9832999999999998</v>
      </c>
      <c r="AB77" s="112">
        <v>6.5689000000000002</v>
      </c>
      <c r="AC77" s="112">
        <v>6.2676999999999996</v>
      </c>
      <c r="AD77" s="112">
        <v>6.1904000000000003</v>
      </c>
      <c r="AE77" s="112">
        <v>6.1051000000000002</v>
      </c>
      <c r="AF77" s="119">
        <v>5.3823999999999996</v>
      </c>
      <c r="AG77" s="110"/>
      <c r="AH77" s="306">
        <v>17</v>
      </c>
      <c r="AI77" s="110">
        <v>22</v>
      </c>
      <c r="AJ77" s="110">
        <v>22</v>
      </c>
      <c r="AK77" s="110">
        <v>21</v>
      </c>
      <c r="AL77" s="110">
        <v>21</v>
      </c>
      <c r="AM77" s="110">
        <v>20</v>
      </c>
      <c r="AN77" s="110">
        <v>17</v>
      </c>
      <c r="AO77" s="249">
        <v>16</v>
      </c>
      <c r="AP77" s="110">
        <v>15</v>
      </c>
      <c r="AQ77" s="110">
        <v>13</v>
      </c>
      <c r="AR77" s="110">
        <v>14</v>
      </c>
      <c r="AS77" s="110">
        <v>13</v>
      </c>
      <c r="AT77" s="110" t="s">
        <v>430</v>
      </c>
      <c r="AU77" s="110">
        <v>20</v>
      </c>
      <c r="AV77" s="110">
        <v>17</v>
      </c>
      <c r="AW77" s="110">
        <v>17</v>
      </c>
      <c r="AX77" s="110">
        <v>15</v>
      </c>
      <c r="AY77" s="299">
        <v>21</v>
      </c>
      <c r="AZ77" s="595"/>
      <c r="BA77" s="278">
        <v>18.649999999999999</v>
      </c>
      <c r="BB77" s="112">
        <v>73.56</v>
      </c>
      <c r="BC77" s="112" t="s">
        <v>430</v>
      </c>
      <c r="BD77" s="112" t="s">
        <v>430</v>
      </c>
      <c r="BE77" s="278" t="s">
        <v>430</v>
      </c>
      <c r="BF77" s="278">
        <v>7.79</v>
      </c>
      <c r="BG77" s="113"/>
      <c r="BH77" s="117">
        <v>7.79</v>
      </c>
      <c r="BI77" s="112">
        <v>46.59</v>
      </c>
      <c r="BJ77" s="112">
        <v>18.62</v>
      </c>
      <c r="BK77" s="112">
        <v>8.34</v>
      </c>
      <c r="BL77" s="112" t="s">
        <v>430</v>
      </c>
      <c r="BM77" s="117" t="s">
        <v>430</v>
      </c>
      <c r="BN77" s="118" t="s">
        <v>430</v>
      </c>
      <c r="BO77" s="118">
        <v>18.649999999999999</v>
      </c>
      <c r="BP77" s="118" t="s">
        <v>430</v>
      </c>
      <c r="BQ77" s="118" t="s">
        <v>430</v>
      </c>
      <c r="BR77" s="597"/>
      <c r="BS77" s="269">
        <v>8.3441076391655908</v>
      </c>
      <c r="BT77" s="112">
        <v>8.2903056291709696</v>
      </c>
      <c r="BU77" s="113"/>
      <c r="BV77" s="139" t="s">
        <v>7524</v>
      </c>
    </row>
    <row r="78" spans="1:74" x14ac:dyDescent="0.25">
      <c r="A78" s="318" t="s">
        <v>93</v>
      </c>
      <c r="B78" s="43"/>
      <c r="C78" s="720"/>
      <c r="D78" s="43"/>
      <c r="E78" s="51"/>
      <c r="F78" s="43"/>
      <c r="G78" s="55"/>
      <c r="H78" s="252"/>
      <c r="I78" s="70"/>
      <c r="J78" s="59"/>
      <c r="K78" s="59"/>
      <c r="L78" s="88"/>
      <c r="M78" s="59"/>
      <c r="N78" s="70">
        <v>7.1696999999999997</v>
      </c>
      <c r="O78" s="59">
        <v>6.1155999999999997</v>
      </c>
      <c r="P78" s="59">
        <v>6.3186</v>
      </c>
      <c r="Q78" s="59">
        <v>6.7652000000000001</v>
      </c>
      <c r="R78" s="59">
        <v>6.2717999999999998</v>
      </c>
      <c r="S78" s="59">
        <v>6.5487000000000002</v>
      </c>
      <c r="T78" s="59">
        <v>6.5431999999999997</v>
      </c>
      <c r="U78" s="88">
        <v>6.3914999999999997</v>
      </c>
      <c r="V78" s="70">
        <v>6.2839</v>
      </c>
      <c r="W78" s="59">
        <v>6.6387</v>
      </c>
      <c r="X78" s="59">
        <v>6.8494999999999999</v>
      </c>
      <c r="Y78" s="276">
        <v>6.1801000000000004</v>
      </c>
      <c r="Z78" s="59">
        <v>5.9333999999999998</v>
      </c>
      <c r="AA78" s="59">
        <v>6.1783000000000001</v>
      </c>
      <c r="AB78" s="59">
        <v>6.7454999999999998</v>
      </c>
      <c r="AC78" s="59">
        <v>6.4485000000000001</v>
      </c>
      <c r="AD78" s="59">
        <v>6.3257000000000003</v>
      </c>
      <c r="AE78" s="59">
        <v>6.6260000000000003</v>
      </c>
      <c r="AF78" s="88">
        <v>6.3757999999999999</v>
      </c>
      <c r="AG78" s="51"/>
      <c r="AH78" s="307">
        <v>23</v>
      </c>
      <c r="AI78" s="51">
        <v>23</v>
      </c>
      <c r="AJ78" s="51">
        <v>23</v>
      </c>
      <c r="AK78" s="51">
        <v>23</v>
      </c>
      <c r="AL78" s="51">
        <v>23</v>
      </c>
      <c r="AM78" s="51">
        <v>23</v>
      </c>
      <c r="AN78" s="51">
        <v>23</v>
      </c>
      <c r="AO78" s="319">
        <v>21</v>
      </c>
      <c r="AP78" s="51">
        <v>20</v>
      </c>
      <c r="AQ78" s="51">
        <v>18</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7.8128000000000002</v>
      </c>
      <c r="O79" s="60">
        <v>6.7233999999999998</v>
      </c>
      <c r="P79" s="60">
        <v>6.944</v>
      </c>
      <c r="Q79" s="60">
        <v>7.2142999999999997</v>
      </c>
      <c r="R79" s="60">
        <v>7.3253000000000004</v>
      </c>
      <c r="S79" s="60">
        <v>7.1299000000000001</v>
      </c>
      <c r="T79" s="60">
        <v>6.9606000000000003</v>
      </c>
      <c r="U79" s="89">
        <v>6.6749999999999998</v>
      </c>
      <c r="V79" s="71">
        <v>6.5293999999999999</v>
      </c>
      <c r="W79" s="60">
        <v>6.8315000000000001</v>
      </c>
      <c r="X79" s="60">
        <v>7.0235000000000003</v>
      </c>
      <c r="Y79" s="277">
        <v>6.3330000000000002</v>
      </c>
      <c r="Z79" s="60">
        <v>6.3556999999999997</v>
      </c>
      <c r="AA79" s="60">
        <v>6.9787999999999997</v>
      </c>
      <c r="AB79" s="60">
        <v>7.2512999999999996</v>
      </c>
      <c r="AC79" s="60">
        <v>6.7933000000000003</v>
      </c>
      <c r="AD79" s="60">
        <v>6.5971000000000002</v>
      </c>
      <c r="AE79" s="60">
        <v>7.1116999999999999</v>
      </c>
      <c r="AF79" s="89">
        <v>7.1329000000000002</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5.9004000000000003</v>
      </c>
      <c r="O80" s="60">
        <v>5.2836999999999996</v>
      </c>
      <c r="P80" s="60">
        <v>5.2717999999999998</v>
      </c>
      <c r="Q80" s="60">
        <v>5.7413999999999996</v>
      </c>
      <c r="R80" s="60">
        <v>5.6125999999999996</v>
      </c>
      <c r="S80" s="60">
        <v>5.4062999999999999</v>
      </c>
      <c r="T80" s="60">
        <v>5.8964999999999996</v>
      </c>
      <c r="U80" s="89">
        <v>5.8213999999999997</v>
      </c>
      <c r="V80" s="71">
        <v>5.7911000000000001</v>
      </c>
      <c r="W80" s="60">
        <v>6.2224000000000004</v>
      </c>
      <c r="X80" s="60">
        <v>6.452</v>
      </c>
      <c r="Y80" s="277">
        <v>5.9189999999999996</v>
      </c>
      <c r="Z80" s="60">
        <v>5.1124999999999998</v>
      </c>
      <c r="AA80" s="60">
        <v>5.5243000000000002</v>
      </c>
      <c r="AB80" s="60">
        <v>6.0143000000000004</v>
      </c>
      <c r="AC80" s="60">
        <v>5.8289</v>
      </c>
      <c r="AD80" s="60">
        <v>5.8017000000000003</v>
      </c>
      <c r="AE80" s="60">
        <v>5.5891000000000002</v>
      </c>
      <c r="AF80" s="89">
        <v>5.3334999999999999</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7.4104000000000001</v>
      </c>
      <c r="O81" s="61">
        <v>6.1731999999999996</v>
      </c>
      <c r="P81" s="61">
        <v>6.3822000000000001</v>
      </c>
      <c r="Q81" s="61">
        <v>6.8666999999999998</v>
      </c>
      <c r="R81" s="61">
        <v>6.3304</v>
      </c>
      <c r="S81" s="61">
        <v>6.6976000000000004</v>
      </c>
      <c r="T81" s="61">
        <v>6.6909000000000001</v>
      </c>
      <c r="U81" s="90">
        <v>6.4945000000000004</v>
      </c>
      <c r="V81" s="72">
        <v>6.3627000000000002</v>
      </c>
      <c r="W81" s="61">
        <v>6.6850500000000004</v>
      </c>
      <c r="X81" s="61">
        <v>6.9051499999999999</v>
      </c>
      <c r="Y81" s="279">
        <v>6.2443999999999997</v>
      </c>
      <c r="Z81" s="61">
        <v>6.0315500000000002</v>
      </c>
      <c r="AA81" s="61">
        <v>6.2332999999999998</v>
      </c>
      <c r="AB81" s="61">
        <v>6.9141000000000004</v>
      </c>
      <c r="AC81" s="61">
        <v>6.5814000000000004</v>
      </c>
      <c r="AD81" s="61">
        <v>6.3940000000000001</v>
      </c>
      <c r="AE81" s="61">
        <v>6.7495000000000003</v>
      </c>
      <c r="AF81" s="90">
        <v>6.5353000000000003</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7587</v>
      </c>
      <c r="B83" s="109"/>
      <c r="C83" s="734">
        <v>38229</v>
      </c>
      <c r="D83" s="109"/>
      <c r="E83" s="110">
        <v>10633.07</v>
      </c>
      <c r="F83" s="109"/>
      <c r="G83" s="111">
        <v>2464.9470000000001</v>
      </c>
      <c r="H83" s="253"/>
      <c r="I83" s="114">
        <v>0.1</v>
      </c>
      <c r="J83" s="112">
        <v>6.23</v>
      </c>
      <c r="K83" s="938">
        <v>0.17</v>
      </c>
      <c r="L83" s="119">
        <v>0.1</v>
      </c>
      <c r="M83" s="112"/>
      <c r="N83" s="114">
        <v>7.0675999999999997</v>
      </c>
      <c r="O83" s="112">
        <v>5.9649999999999999</v>
      </c>
      <c r="P83" s="112">
        <v>6.2220000000000004</v>
      </c>
      <c r="Q83" s="112">
        <v>6.6086999999999998</v>
      </c>
      <c r="R83" s="112">
        <v>7.1050000000000004</v>
      </c>
      <c r="S83" s="112">
        <v>6.9132999999999996</v>
      </c>
      <c r="T83" s="112">
        <v>6.7417999999999996</v>
      </c>
      <c r="U83" s="119">
        <v>6.4565999999999999</v>
      </c>
      <c r="V83" s="114">
        <v>6.3127000000000004</v>
      </c>
      <c r="W83" s="112">
        <v>6.6157000000000004</v>
      </c>
      <c r="X83" s="112">
        <v>6.8329000000000004</v>
      </c>
      <c r="Y83" s="278">
        <v>6.1615000000000002</v>
      </c>
      <c r="Z83" s="112">
        <v>4.9981</v>
      </c>
      <c r="AA83" s="112">
        <v>6.7606999999999999</v>
      </c>
      <c r="AB83" s="112">
        <v>7.0336999999999996</v>
      </c>
      <c r="AC83" s="112">
        <v>6.5732999999999997</v>
      </c>
      <c r="AD83" s="112">
        <v>6.3799000000000001</v>
      </c>
      <c r="AE83" s="112">
        <v>6.4718999999999998</v>
      </c>
      <c r="AF83" s="119">
        <v>6.4457000000000004</v>
      </c>
      <c r="AG83" s="110"/>
      <c r="AH83" s="306">
        <v>15</v>
      </c>
      <c r="AI83" s="110">
        <v>13</v>
      </c>
      <c r="AJ83" s="110">
        <v>13</v>
      </c>
      <c r="AK83" s="110">
        <v>15</v>
      </c>
      <c r="AL83" s="110">
        <v>1</v>
      </c>
      <c r="AM83" s="110">
        <v>1</v>
      </c>
      <c r="AN83" s="110">
        <v>2</v>
      </c>
      <c r="AO83" s="249">
        <v>6</v>
      </c>
      <c r="AP83" s="110">
        <v>7</v>
      </c>
      <c r="AQ83" s="110">
        <v>7</v>
      </c>
      <c r="AR83" s="110">
        <v>7</v>
      </c>
      <c r="AS83" s="110">
        <v>6</v>
      </c>
      <c r="AT83" s="110">
        <v>11</v>
      </c>
      <c r="AU83" s="110">
        <v>1</v>
      </c>
      <c r="AV83" s="110">
        <v>1</v>
      </c>
      <c r="AW83" s="110">
        <v>3</v>
      </c>
      <c r="AX83" s="110">
        <v>7</v>
      </c>
      <c r="AY83" s="299">
        <v>15</v>
      </c>
      <c r="AZ83" s="595"/>
      <c r="BA83" s="278">
        <v>10.65</v>
      </c>
      <c r="BB83" s="112">
        <v>78.73</v>
      </c>
      <c r="BC83" s="112">
        <v>0.28000000000000003</v>
      </c>
      <c r="BD83" s="112" t="s">
        <v>430</v>
      </c>
      <c r="BE83" s="278" t="s">
        <v>430</v>
      </c>
      <c r="BF83" s="278">
        <v>10.34</v>
      </c>
      <c r="BG83" s="113"/>
      <c r="BH83" s="117">
        <v>10.34</v>
      </c>
      <c r="BI83" s="112">
        <v>30.38</v>
      </c>
      <c r="BJ83" s="112">
        <v>46</v>
      </c>
      <c r="BK83" s="112">
        <v>2.63</v>
      </c>
      <c r="BL83" s="112" t="s">
        <v>430</v>
      </c>
      <c r="BM83" s="117" t="s">
        <v>430</v>
      </c>
      <c r="BN83" s="118" t="s">
        <v>430</v>
      </c>
      <c r="BO83" s="118">
        <v>10.65</v>
      </c>
      <c r="BP83" s="118" t="s">
        <v>430</v>
      </c>
      <c r="BQ83" s="118" t="s">
        <v>430</v>
      </c>
      <c r="BR83" s="597"/>
      <c r="BS83" s="269">
        <v>4.67644065</v>
      </c>
      <c r="BT83" s="112">
        <v>9.6108272600000006</v>
      </c>
      <c r="BU83" s="113"/>
      <c r="BV83" s="139" t="s">
        <v>7524</v>
      </c>
    </row>
    <row r="84" spans="1:74" s="107" customFormat="1" x14ac:dyDescent="0.25">
      <c r="A84" s="108" t="s">
        <v>7588</v>
      </c>
      <c r="B84" s="109"/>
      <c r="C84" s="734">
        <v>45112</v>
      </c>
      <c r="D84" s="109"/>
      <c r="E84" s="110">
        <v>8322.27</v>
      </c>
      <c r="F84" s="109"/>
      <c r="G84" s="111">
        <v>1226.9944</v>
      </c>
      <c r="H84" s="253"/>
      <c r="I84" s="114">
        <v>0.10685</v>
      </c>
      <c r="J84" s="112">
        <v>6.22</v>
      </c>
      <c r="K84" s="112">
        <v>0.10137</v>
      </c>
      <c r="L84" s="119">
        <v>0.10685</v>
      </c>
      <c r="M84" s="112"/>
      <c r="N84" s="114">
        <v>7.2777000000000003</v>
      </c>
      <c r="O84" s="112">
        <v>6.2502000000000004</v>
      </c>
      <c r="P84" s="112">
        <v>6.3985000000000003</v>
      </c>
      <c r="Q84" s="112">
        <v>6.7336999999999998</v>
      </c>
      <c r="R84" s="112">
        <v>6.2000999999999999</v>
      </c>
      <c r="S84" s="112">
        <v>6.6787000000000001</v>
      </c>
      <c r="T84" s="112">
        <v>6.5956000000000001</v>
      </c>
      <c r="U84" s="119">
        <v>6.3739999999999997</v>
      </c>
      <c r="V84" s="114">
        <v>6.2484999999999999</v>
      </c>
      <c r="W84" s="112">
        <v>6.5754999999999999</v>
      </c>
      <c r="X84" s="112">
        <v>6.8025000000000002</v>
      </c>
      <c r="Y84" s="278" t="s">
        <v>430</v>
      </c>
      <c r="Z84" s="112" t="s">
        <v>430</v>
      </c>
      <c r="AA84" s="112">
        <v>6.1181000000000001</v>
      </c>
      <c r="AB84" s="112">
        <v>6.8269000000000002</v>
      </c>
      <c r="AC84" s="112">
        <v>6.4684999999999997</v>
      </c>
      <c r="AD84" s="112">
        <v>6.3060999999999998</v>
      </c>
      <c r="AE84" s="112">
        <v>6.6288999999999998</v>
      </c>
      <c r="AF84" s="119">
        <v>6.7998000000000003</v>
      </c>
      <c r="AG84" s="110"/>
      <c r="AH84" s="306">
        <v>11</v>
      </c>
      <c r="AI84" s="110">
        <v>7</v>
      </c>
      <c r="AJ84" s="110">
        <v>6</v>
      </c>
      <c r="AK84" s="110">
        <v>13</v>
      </c>
      <c r="AL84" s="110">
        <v>12</v>
      </c>
      <c r="AM84" s="110">
        <v>5</v>
      </c>
      <c r="AN84" s="110">
        <v>10</v>
      </c>
      <c r="AO84" s="249">
        <v>10</v>
      </c>
      <c r="AP84" s="110">
        <v>9</v>
      </c>
      <c r="AQ84" s="110">
        <v>8</v>
      </c>
      <c r="AR84" s="110">
        <v>8</v>
      </c>
      <c r="AS84" s="110" t="s">
        <v>430</v>
      </c>
      <c r="AT84" s="110" t="s">
        <v>430</v>
      </c>
      <c r="AU84" s="110">
        <v>10</v>
      </c>
      <c r="AV84" s="110">
        <v>10</v>
      </c>
      <c r="AW84" s="110">
        <v>11</v>
      </c>
      <c r="AX84" s="110">
        <v>9</v>
      </c>
      <c r="AY84" s="299">
        <v>10</v>
      </c>
      <c r="AZ84" s="595"/>
      <c r="BA84" s="278">
        <v>14.79</v>
      </c>
      <c r="BB84" s="112">
        <v>77.53</v>
      </c>
      <c r="BC84" s="112" t="s">
        <v>430</v>
      </c>
      <c r="BD84" s="112" t="s">
        <v>430</v>
      </c>
      <c r="BE84" s="278" t="s">
        <v>430</v>
      </c>
      <c r="BF84" s="278">
        <v>7.68</v>
      </c>
      <c r="BG84" s="113"/>
      <c r="BH84" s="117">
        <v>7.68</v>
      </c>
      <c r="BI84" s="112">
        <v>36.979999999999997</v>
      </c>
      <c r="BJ84" s="112">
        <v>35.44</v>
      </c>
      <c r="BK84" s="112">
        <v>5.1100000000000003</v>
      </c>
      <c r="BL84" s="112" t="s">
        <v>430</v>
      </c>
      <c r="BM84" s="117">
        <v>1.26</v>
      </c>
      <c r="BN84" s="118" t="s">
        <v>430</v>
      </c>
      <c r="BO84" s="118">
        <v>13.53</v>
      </c>
      <c r="BP84" s="118" t="s">
        <v>430</v>
      </c>
      <c r="BQ84" s="118" t="s">
        <v>430</v>
      </c>
      <c r="BR84" s="597"/>
      <c r="BS84" s="269">
        <v>1.79304458964139</v>
      </c>
      <c r="BT84" s="112">
        <v>10.0854756879829</v>
      </c>
      <c r="BU84" s="113"/>
      <c r="BV84" s="139" t="s">
        <v>7542</v>
      </c>
    </row>
    <row r="85" spans="1:74" s="107" customFormat="1" x14ac:dyDescent="0.25">
      <c r="A85" s="108" t="s">
        <v>7589</v>
      </c>
      <c r="B85" s="109"/>
      <c r="C85" s="734">
        <v>40709</v>
      </c>
      <c r="D85" s="109"/>
      <c r="E85" s="110">
        <v>7564.22</v>
      </c>
      <c r="F85" s="109"/>
      <c r="G85" s="111">
        <v>2690.4004</v>
      </c>
      <c r="H85" s="253"/>
      <c r="I85" s="114">
        <v>0.11096</v>
      </c>
      <c r="J85" s="112">
        <v>6.32</v>
      </c>
      <c r="K85" s="938">
        <v>0.17011000000000001</v>
      </c>
      <c r="L85" s="119">
        <v>0.11071</v>
      </c>
      <c r="M85" s="112"/>
      <c r="N85" s="114">
        <v>7.0411000000000001</v>
      </c>
      <c r="O85" s="112">
        <v>5.8619000000000003</v>
      </c>
      <c r="P85" s="112">
        <v>6.1532</v>
      </c>
      <c r="Q85" s="112">
        <v>6.7648000000000001</v>
      </c>
      <c r="R85" s="112">
        <v>6.2519</v>
      </c>
      <c r="S85" s="112">
        <v>6.6406000000000001</v>
      </c>
      <c r="T85" s="112">
        <v>6.6482999999999999</v>
      </c>
      <c r="U85" s="119">
        <v>6.4687999999999999</v>
      </c>
      <c r="V85" s="114">
        <v>6.3567</v>
      </c>
      <c r="W85" s="112">
        <v>6.6767000000000003</v>
      </c>
      <c r="X85" s="112">
        <v>6.8886000000000003</v>
      </c>
      <c r="Y85" s="278">
        <v>6.2138</v>
      </c>
      <c r="Z85" s="112">
        <v>5.6365999999999996</v>
      </c>
      <c r="AA85" s="112">
        <v>6.1524999999999999</v>
      </c>
      <c r="AB85" s="112">
        <v>6.8735999999999997</v>
      </c>
      <c r="AC85" s="112">
        <v>6.5513000000000003</v>
      </c>
      <c r="AD85" s="112">
        <v>6.4099000000000004</v>
      </c>
      <c r="AE85" s="112">
        <v>6.6002000000000001</v>
      </c>
      <c r="AF85" s="119">
        <v>6.7403000000000004</v>
      </c>
      <c r="AG85" s="110"/>
      <c r="AH85" s="306">
        <v>16</v>
      </c>
      <c r="AI85" s="110">
        <v>14</v>
      </c>
      <c r="AJ85" s="110">
        <v>15</v>
      </c>
      <c r="AK85" s="110">
        <v>12</v>
      </c>
      <c r="AL85" s="110">
        <v>8</v>
      </c>
      <c r="AM85" s="110">
        <v>8</v>
      </c>
      <c r="AN85" s="110">
        <v>8</v>
      </c>
      <c r="AO85" s="249">
        <v>3</v>
      </c>
      <c r="AP85" s="110">
        <v>3</v>
      </c>
      <c r="AQ85" s="110">
        <v>5</v>
      </c>
      <c r="AR85" s="110">
        <v>4</v>
      </c>
      <c r="AS85" s="110">
        <v>4</v>
      </c>
      <c r="AT85" s="110">
        <v>10</v>
      </c>
      <c r="AU85" s="110">
        <v>7</v>
      </c>
      <c r="AV85" s="110">
        <v>8</v>
      </c>
      <c r="AW85" s="110">
        <v>5</v>
      </c>
      <c r="AX85" s="110">
        <v>3</v>
      </c>
      <c r="AY85" s="299">
        <v>12</v>
      </c>
      <c r="AZ85" s="595"/>
      <c r="BA85" s="278">
        <v>18.670000000000002</v>
      </c>
      <c r="BB85" s="112">
        <v>79.849999999999994</v>
      </c>
      <c r="BC85" s="112" t="s">
        <v>430</v>
      </c>
      <c r="BD85" s="112" t="s">
        <v>430</v>
      </c>
      <c r="BE85" s="278" t="s">
        <v>430</v>
      </c>
      <c r="BF85" s="278">
        <v>1.48</v>
      </c>
      <c r="BG85" s="113"/>
      <c r="BH85" s="117">
        <v>1.48</v>
      </c>
      <c r="BI85" s="112">
        <v>29.85</v>
      </c>
      <c r="BJ85" s="112">
        <v>42.33</v>
      </c>
      <c r="BK85" s="112">
        <v>7.67</v>
      </c>
      <c r="BL85" s="112" t="s">
        <v>430</v>
      </c>
      <c r="BM85" s="117" t="s">
        <v>430</v>
      </c>
      <c r="BN85" s="118" t="s">
        <v>430</v>
      </c>
      <c r="BO85" s="118">
        <v>18.670000000000002</v>
      </c>
      <c r="BP85" s="118" t="s">
        <v>430</v>
      </c>
      <c r="BQ85" s="118" t="s">
        <v>430</v>
      </c>
      <c r="BR85" s="597"/>
      <c r="BS85" s="269">
        <v>2.63324615052665</v>
      </c>
      <c r="BT85" s="112">
        <v>8.8690092317738003</v>
      </c>
      <c r="BU85" s="113"/>
      <c r="BV85" s="139" t="s">
        <v>7524</v>
      </c>
    </row>
    <row r="86" spans="1:74" s="107" customFormat="1" x14ac:dyDescent="0.25">
      <c r="A86" s="108" t="s">
        <v>7590</v>
      </c>
      <c r="B86" s="109"/>
      <c r="C86" s="734">
        <v>43231</v>
      </c>
      <c r="D86" s="109"/>
      <c r="E86" s="110">
        <v>7008.98</v>
      </c>
      <c r="F86" s="109"/>
      <c r="G86" s="111">
        <v>1549.818</v>
      </c>
      <c r="H86" s="253"/>
      <c r="I86" s="114">
        <v>0.11323</v>
      </c>
      <c r="J86" s="112">
        <v>6.26</v>
      </c>
      <c r="K86" s="112">
        <v>0.1043</v>
      </c>
      <c r="L86" s="119">
        <v>0.1108</v>
      </c>
      <c r="M86" s="112"/>
      <c r="N86" s="114">
        <v>7.5686</v>
      </c>
      <c r="O86" s="112">
        <v>6.0415000000000001</v>
      </c>
      <c r="P86" s="112">
        <v>6.2694000000000001</v>
      </c>
      <c r="Q86" s="112">
        <v>6.8369999999999997</v>
      </c>
      <c r="R86" s="112">
        <v>6.1974</v>
      </c>
      <c r="S86" s="112">
        <v>6.6040999999999999</v>
      </c>
      <c r="T86" s="112">
        <v>6.6285999999999996</v>
      </c>
      <c r="U86" s="119">
        <v>6.4240000000000004</v>
      </c>
      <c r="V86" s="114">
        <v>6.2763999999999998</v>
      </c>
      <c r="W86" s="112">
        <v>6.4599000000000002</v>
      </c>
      <c r="X86" s="112">
        <v>6.6071999999999997</v>
      </c>
      <c r="Y86" s="278">
        <v>5.9111000000000002</v>
      </c>
      <c r="Z86" s="112" t="s">
        <v>430</v>
      </c>
      <c r="AA86" s="112">
        <v>6.1173000000000002</v>
      </c>
      <c r="AB86" s="112">
        <v>6.8784999999999998</v>
      </c>
      <c r="AC86" s="112">
        <v>6.5321999999999996</v>
      </c>
      <c r="AD86" s="112">
        <v>6.3353999999999999</v>
      </c>
      <c r="AE86" s="112">
        <v>6.6795999999999998</v>
      </c>
      <c r="AF86" s="119">
        <v>5.4455</v>
      </c>
      <c r="AG86" s="110"/>
      <c r="AH86" s="306">
        <v>5</v>
      </c>
      <c r="AI86" s="110">
        <v>12</v>
      </c>
      <c r="AJ86" s="110">
        <v>11</v>
      </c>
      <c r="AK86" s="110">
        <v>9</v>
      </c>
      <c r="AL86" s="110">
        <v>13</v>
      </c>
      <c r="AM86" s="110">
        <v>10</v>
      </c>
      <c r="AN86" s="110">
        <v>9</v>
      </c>
      <c r="AO86" s="249">
        <v>9</v>
      </c>
      <c r="AP86" s="110">
        <v>8</v>
      </c>
      <c r="AQ86" s="110">
        <v>12</v>
      </c>
      <c r="AR86" s="110">
        <v>13</v>
      </c>
      <c r="AS86" s="110">
        <v>15</v>
      </c>
      <c r="AT86" s="110" t="s">
        <v>430</v>
      </c>
      <c r="AU86" s="110">
        <v>11</v>
      </c>
      <c r="AV86" s="110">
        <v>5</v>
      </c>
      <c r="AW86" s="110">
        <v>9</v>
      </c>
      <c r="AX86" s="110">
        <v>8</v>
      </c>
      <c r="AY86" s="299">
        <v>7</v>
      </c>
      <c r="AZ86" s="595"/>
      <c r="BA86" s="278">
        <v>9.82</v>
      </c>
      <c r="BB86" s="112">
        <v>80.03</v>
      </c>
      <c r="BC86" s="112" t="s">
        <v>430</v>
      </c>
      <c r="BD86" s="112" t="s">
        <v>430</v>
      </c>
      <c r="BE86" s="278" t="s">
        <v>430</v>
      </c>
      <c r="BF86" s="278">
        <v>10.15</v>
      </c>
      <c r="BG86" s="113"/>
      <c r="BH86" s="117">
        <v>10.15</v>
      </c>
      <c r="BI86" s="112">
        <v>35.06</v>
      </c>
      <c r="BJ86" s="112">
        <v>42.82</v>
      </c>
      <c r="BK86" s="112">
        <v>2.14</v>
      </c>
      <c r="BL86" s="112" t="s">
        <v>430</v>
      </c>
      <c r="BM86" s="117" t="s">
        <v>430</v>
      </c>
      <c r="BN86" s="118" t="s">
        <v>430</v>
      </c>
      <c r="BO86" s="118">
        <v>9.82</v>
      </c>
      <c r="BP86" s="118" t="s">
        <v>430</v>
      </c>
      <c r="BQ86" s="118" t="s">
        <v>430</v>
      </c>
      <c r="BR86" s="597"/>
      <c r="BS86" s="269">
        <v>1.41479908014148</v>
      </c>
      <c r="BT86" s="112">
        <v>9.1996781109199706</v>
      </c>
      <c r="BU86" s="113"/>
      <c r="BV86" s="139" t="s">
        <v>7524</v>
      </c>
    </row>
    <row r="87" spans="1:74" s="107" customFormat="1" x14ac:dyDescent="0.25">
      <c r="A87" s="108" t="s">
        <v>7591</v>
      </c>
      <c r="B87" s="109"/>
      <c r="C87" s="734">
        <v>39640</v>
      </c>
      <c r="D87" s="109"/>
      <c r="E87" s="110">
        <v>6792.25</v>
      </c>
      <c r="F87" s="109"/>
      <c r="G87" s="111">
        <v>3365.0376999999999</v>
      </c>
      <c r="H87" s="253"/>
      <c r="I87" s="114">
        <v>0.12</v>
      </c>
      <c r="J87" s="112">
        <v>6.42</v>
      </c>
      <c r="K87" s="112">
        <v>0.1125</v>
      </c>
      <c r="L87" s="119">
        <v>0.1196</v>
      </c>
      <c r="M87" s="112"/>
      <c r="N87" s="114">
        <v>6.8478000000000003</v>
      </c>
      <c r="O87" s="112">
        <v>5.8441999999999998</v>
      </c>
      <c r="P87" s="112">
        <v>6.1333000000000002</v>
      </c>
      <c r="Q87" s="112">
        <v>6.7727000000000004</v>
      </c>
      <c r="R87" s="112">
        <v>6.2276999999999996</v>
      </c>
      <c r="S87" s="112">
        <v>6.5815999999999999</v>
      </c>
      <c r="T87" s="112">
        <v>6.6839000000000004</v>
      </c>
      <c r="U87" s="119">
        <v>6.4546000000000001</v>
      </c>
      <c r="V87" s="114">
        <v>6.3383000000000003</v>
      </c>
      <c r="W87" s="112">
        <v>6.68</v>
      </c>
      <c r="X87" s="112">
        <v>6.8939000000000004</v>
      </c>
      <c r="Y87" s="278">
        <v>6.2179000000000002</v>
      </c>
      <c r="Z87" s="112">
        <v>5.9503000000000004</v>
      </c>
      <c r="AA87" s="112">
        <v>6.1592000000000002</v>
      </c>
      <c r="AB87" s="112">
        <v>6.8906999999999998</v>
      </c>
      <c r="AC87" s="112">
        <v>6.5423</v>
      </c>
      <c r="AD87" s="112">
        <v>6.3916000000000004</v>
      </c>
      <c r="AE87" s="112">
        <v>6.5876999999999999</v>
      </c>
      <c r="AF87" s="119">
        <v>6.9092000000000002</v>
      </c>
      <c r="AG87" s="110"/>
      <c r="AH87" s="306">
        <v>18</v>
      </c>
      <c r="AI87" s="110">
        <v>15</v>
      </c>
      <c r="AJ87" s="110">
        <v>16</v>
      </c>
      <c r="AK87" s="110">
        <v>11</v>
      </c>
      <c r="AL87" s="110">
        <v>10</v>
      </c>
      <c r="AM87" s="110">
        <v>12</v>
      </c>
      <c r="AN87" s="110">
        <v>4</v>
      </c>
      <c r="AO87" s="249">
        <v>8</v>
      </c>
      <c r="AP87" s="110">
        <v>6</v>
      </c>
      <c r="AQ87" s="110">
        <v>4</v>
      </c>
      <c r="AR87" s="110">
        <v>2</v>
      </c>
      <c r="AS87" s="110">
        <v>2</v>
      </c>
      <c r="AT87" s="110">
        <v>7</v>
      </c>
      <c r="AU87" s="110">
        <v>6</v>
      </c>
      <c r="AV87" s="110">
        <v>4</v>
      </c>
      <c r="AW87" s="110">
        <v>6</v>
      </c>
      <c r="AX87" s="110">
        <v>6</v>
      </c>
      <c r="AY87" s="299">
        <v>13</v>
      </c>
      <c r="AZ87" s="595"/>
      <c r="BA87" s="278">
        <v>7.31</v>
      </c>
      <c r="BB87" s="112">
        <v>89.8</v>
      </c>
      <c r="BC87" s="112" t="s">
        <v>430</v>
      </c>
      <c r="BD87" s="112" t="s">
        <v>430</v>
      </c>
      <c r="BE87" s="278" t="s">
        <v>430</v>
      </c>
      <c r="BF87" s="278">
        <v>2.89</v>
      </c>
      <c r="BG87" s="113"/>
      <c r="BH87" s="117">
        <v>2.89</v>
      </c>
      <c r="BI87" s="112">
        <v>30.6</v>
      </c>
      <c r="BJ87" s="112">
        <v>55.88</v>
      </c>
      <c r="BK87" s="112">
        <v>3.31</v>
      </c>
      <c r="BL87" s="112" t="s">
        <v>430</v>
      </c>
      <c r="BM87" s="117" t="s">
        <v>430</v>
      </c>
      <c r="BN87" s="118" t="s">
        <v>430</v>
      </c>
      <c r="BO87" s="118">
        <v>7.31</v>
      </c>
      <c r="BP87" s="118" t="s">
        <v>430</v>
      </c>
      <c r="BQ87" s="118" t="s">
        <v>430</v>
      </c>
      <c r="BR87" s="597"/>
      <c r="BS87" s="269">
        <v>2.93579135941284</v>
      </c>
      <c r="BT87" s="112">
        <v>10.2334927379533</v>
      </c>
      <c r="BU87" s="113"/>
      <c r="BV87" s="139" t="s">
        <v>7524</v>
      </c>
    </row>
    <row r="88" spans="1:74" s="107" customFormat="1" x14ac:dyDescent="0.25">
      <c r="A88" s="108" t="s">
        <v>7592</v>
      </c>
      <c r="B88" s="109"/>
      <c r="C88" s="734">
        <v>35795</v>
      </c>
      <c r="D88" s="109"/>
      <c r="E88" s="110">
        <v>2849.26</v>
      </c>
      <c r="F88" s="109"/>
      <c r="G88" s="111">
        <v>76.200199999999995</v>
      </c>
      <c r="H88" s="253"/>
      <c r="I88" s="114">
        <v>0.10959000000000001</v>
      </c>
      <c r="J88" s="112">
        <v>6.31</v>
      </c>
      <c r="K88" s="112">
        <v>0.10137</v>
      </c>
      <c r="L88" s="119">
        <v>0.10959000000000001</v>
      </c>
      <c r="M88" s="112"/>
      <c r="N88" s="114">
        <v>7.7614999999999998</v>
      </c>
      <c r="O88" s="112">
        <v>5.5430000000000001</v>
      </c>
      <c r="P88" s="112">
        <v>6.2824999999999998</v>
      </c>
      <c r="Q88" s="112">
        <v>6.9916</v>
      </c>
      <c r="R88" s="112">
        <v>6.2804000000000002</v>
      </c>
      <c r="S88" s="112">
        <v>6.6329000000000002</v>
      </c>
      <c r="T88" s="112">
        <v>6.5475000000000003</v>
      </c>
      <c r="U88" s="119">
        <v>6.3507999999999996</v>
      </c>
      <c r="V88" s="114">
        <v>6.2369000000000003</v>
      </c>
      <c r="W88" s="112">
        <v>6.5667</v>
      </c>
      <c r="X88" s="112">
        <v>6.7891000000000004</v>
      </c>
      <c r="Y88" s="278">
        <v>6.1398000000000001</v>
      </c>
      <c r="Z88" s="112">
        <v>6.0049999999999999</v>
      </c>
      <c r="AA88" s="112">
        <v>6.1492000000000004</v>
      </c>
      <c r="AB88" s="112">
        <v>6.8037999999999998</v>
      </c>
      <c r="AC88" s="112">
        <v>6.4414999999999996</v>
      </c>
      <c r="AD88" s="112">
        <v>6.2887000000000004</v>
      </c>
      <c r="AE88" s="112">
        <v>6.8442999999999996</v>
      </c>
      <c r="AF88" s="119">
        <v>7.3493000000000004</v>
      </c>
      <c r="AG88" s="110"/>
      <c r="AH88" s="306">
        <v>1</v>
      </c>
      <c r="AI88" s="110">
        <v>21</v>
      </c>
      <c r="AJ88" s="110">
        <v>10</v>
      </c>
      <c r="AK88" s="110">
        <v>3</v>
      </c>
      <c r="AL88" s="110">
        <v>6</v>
      </c>
      <c r="AM88" s="110">
        <v>9</v>
      </c>
      <c r="AN88" s="110">
        <v>12</v>
      </c>
      <c r="AO88" s="249">
        <v>12</v>
      </c>
      <c r="AP88" s="110">
        <v>10</v>
      </c>
      <c r="AQ88" s="110">
        <v>9</v>
      </c>
      <c r="AR88" s="110">
        <v>9</v>
      </c>
      <c r="AS88" s="110">
        <v>7</v>
      </c>
      <c r="AT88" s="110">
        <v>5</v>
      </c>
      <c r="AU88" s="110">
        <v>8</v>
      </c>
      <c r="AV88" s="110">
        <v>12</v>
      </c>
      <c r="AW88" s="110">
        <v>12</v>
      </c>
      <c r="AX88" s="110">
        <v>11</v>
      </c>
      <c r="AY88" s="299">
        <v>3</v>
      </c>
      <c r="AZ88" s="595"/>
      <c r="BA88" s="278">
        <v>2.62</v>
      </c>
      <c r="BB88" s="112">
        <v>77.44</v>
      </c>
      <c r="BC88" s="112" t="s">
        <v>430</v>
      </c>
      <c r="BD88" s="112" t="s">
        <v>430</v>
      </c>
      <c r="BE88" s="278" t="s">
        <v>430</v>
      </c>
      <c r="BF88" s="278">
        <v>19.95</v>
      </c>
      <c r="BG88" s="113"/>
      <c r="BH88" s="117">
        <v>19.95</v>
      </c>
      <c r="BI88" s="112">
        <v>34.770000000000003</v>
      </c>
      <c r="BJ88" s="112">
        <v>39.159999999999997</v>
      </c>
      <c r="BK88" s="112">
        <v>3.51</v>
      </c>
      <c r="BL88" s="112" t="s">
        <v>430</v>
      </c>
      <c r="BM88" s="117" t="s">
        <v>430</v>
      </c>
      <c r="BN88" s="118" t="s">
        <v>430</v>
      </c>
      <c r="BO88" s="118">
        <v>2.62</v>
      </c>
      <c r="BP88" s="118" t="s">
        <v>430</v>
      </c>
      <c r="BQ88" s="118" t="s">
        <v>430</v>
      </c>
      <c r="BR88" s="597"/>
      <c r="BS88" s="269">
        <v>1.74248683982575</v>
      </c>
      <c r="BT88" s="112">
        <v>11.3369172288663</v>
      </c>
      <c r="BU88" s="113"/>
      <c r="BV88" s="139" t="s">
        <v>7524</v>
      </c>
    </row>
    <row r="89" spans="1:74" s="107" customFormat="1" x14ac:dyDescent="0.25">
      <c r="A89" s="108" t="s">
        <v>7593</v>
      </c>
      <c r="B89" s="109"/>
      <c r="C89" s="734">
        <v>39646</v>
      </c>
      <c r="D89" s="109"/>
      <c r="E89" s="110">
        <v>1728.49</v>
      </c>
      <c r="F89" s="109"/>
      <c r="G89" s="111">
        <v>3221.6116999999999</v>
      </c>
      <c r="H89" s="253"/>
      <c r="I89" s="114">
        <v>0.12</v>
      </c>
      <c r="J89" s="112">
        <v>6.26</v>
      </c>
      <c r="K89" s="938">
        <v>0.21</v>
      </c>
      <c r="L89" s="119">
        <v>0.12</v>
      </c>
      <c r="M89" s="112"/>
      <c r="N89" s="114">
        <v>7.6310000000000002</v>
      </c>
      <c r="O89" s="112">
        <v>6.1380999999999997</v>
      </c>
      <c r="P89" s="112">
        <v>6.3773999999999997</v>
      </c>
      <c r="Q89" s="112">
        <v>6.9051999999999998</v>
      </c>
      <c r="R89" s="112">
        <v>6.3143000000000002</v>
      </c>
      <c r="S89" s="112">
        <v>6.7470999999999997</v>
      </c>
      <c r="T89" s="112">
        <v>6.6874000000000002</v>
      </c>
      <c r="U89" s="119">
        <v>6.5269000000000004</v>
      </c>
      <c r="V89" s="114">
        <v>6.4034000000000004</v>
      </c>
      <c r="W89" s="112">
        <v>6.7316000000000003</v>
      </c>
      <c r="X89" s="112">
        <v>6.9494999999999996</v>
      </c>
      <c r="Y89" s="278">
        <v>6.2702</v>
      </c>
      <c r="Z89" s="112">
        <v>6.0540000000000003</v>
      </c>
      <c r="AA89" s="112">
        <v>6.1976000000000004</v>
      </c>
      <c r="AB89" s="112">
        <v>6.8935000000000004</v>
      </c>
      <c r="AC89" s="112">
        <v>6.6010999999999997</v>
      </c>
      <c r="AD89" s="112">
        <v>6.4619</v>
      </c>
      <c r="AE89" s="112">
        <v>6.7778</v>
      </c>
      <c r="AF89" s="119">
        <v>6.6825999999999999</v>
      </c>
      <c r="AG89" s="110"/>
      <c r="AH89" s="306">
        <v>2</v>
      </c>
      <c r="AI89" s="110">
        <v>9</v>
      </c>
      <c r="AJ89" s="110">
        <v>8</v>
      </c>
      <c r="AK89" s="110">
        <v>6</v>
      </c>
      <c r="AL89" s="110">
        <v>5</v>
      </c>
      <c r="AM89" s="110">
        <v>3</v>
      </c>
      <c r="AN89" s="110">
        <v>3</v>
      </c>
      <c r="AO89" s="249">
        <v>1</v>
      </c>
      <c r="AP89" s="110">
        <v>1</v>
      </c>
      <c r="AQ89" s="110">
        <v>1</v>
      </c>
      <c r="AR89" s="110">
        <v>1</v>
      </c>
      <c r="AS89" s="110">
        <v>1</v>
      </c>
      <c r="AT89" s="110">
        <v>4</v>
      </c>
      <c r="AU89" s="110">
        <v>5</v>
      </c>
      <c r="AV89" s="110">
        <v>3</v>
      </c>
      <c r="AW89" s="110">
        <v>2</v>
      </c>
      <c r="AX89" s="110">
        <v>1</v>
      </c>
      <c r="AY89" s="299">
        <v>5</v>
      </c>
      <c r="AZ89" s="595"/>
      <c r="BA89" s="278">
        <v>19.329999999999998</v>
      </c>
      <c r="BB89" s="112">
        <v>77.48</v>
      </c>
      <c r="BC89" s="112" t="s">
        <v>430</v>
      </c>
      <c r="BD89" s="112">
        <v>1.45</v>
      </c>
      <c r="BE89" s="278" t="s">
        <v>430</v>
      </c>
      <c r="BF89" s="278">
        <v>1.73</v>
      </c>
      <c r="BG89" s="113"/>
      <c r="BH89" s="117">
        <v>1.73</v>
      </c>
      <c r="BI89" s="112">
        <v>37.26</v>
      </c>
      <c r="BJ89" s="112">
        <v>40.22</v>
      </c>
      <c r="BK89" s="112">
        <v>1.45</v>
      </c>
      <c r="BL89" s="112" t="s">
        <v>430</v>
      </c>
      <c r="BM89" s="117" t="s">
        <v>430</v>
      </c>
      <c r="BN89" s="118" t="s">
        <v>430</v>
      </c>
      <c r="BO89" s="118">
        <v>19.329999999999998</v>
      </c>
      <c r="BP89" s="118" t="s">
        <v>430</v>
      </c>
      <c r="BQ89" s="118" t="s">
        <v>430</v>
      </c>
      <c r="BR89" s="597"/>
      <c r="BS89" s="269">
        <v>2.86523200971348</v>
      </c>
      <c r="BT89" s="112">
        <v>10.062885578993701</v>
      </c>
      <c r="BU89" s="113"/>
      <c r="BV89" s="139" t="s">
        <v>7524</v>
      </c>
    </row>
    <row r="90" spans="1:74" s="107" customFormat="1" x14ac:dyDescent="0.25">
      <c r="A90" s="108" t="s">
        <v>7594</v>
      </c>
      <c r="B90" s="109"/>
      <c r="C90" s="734">
        <v>38628</v>
      </c>
      <c r="D90" s="109"/>
      <c r="E90" s="110">
        <v>1603.4</v>
      </c>
      <c r="F90" s="109"/>
      <c r="G90" s="111">
        <v>43.966900000000003</v>
      </c>
      <c r="H90" s="253"/>
      <c r="I90" s="114">
        <v>9.0410000000000004E-2</v>
      </c>
      <c r="J90" s="112">
        <v>6.13</v>
      </c>
      <c r="K90" s="112">
        <v>8.4930000000000005E-2</v>
      </c>
      <c r="L90" s="119">
        <v>9.0410000000000004E-2</v>
      </c>
      <c r="M90" s="112"/>
      <c r="N90" s="114">
        <v>7.2239000000000004</v>
      </c>
      <c r="O90" s="112">
        <v>6.4511000000000003</v>
      </c>
      <c r="P90" s="112">
        <v>6.6616999999999997</v>
      </c>
      <c r="Q90" s="112">
        <v>6.5808</v>
      </c>
      <c r="R90" s="112">
        <v>5.8806000000000003</v>
      </c>
      <c r="S90" s="112">
        <v>5.9486999999999997</v>
      </c>
      <c r="T90" s="112">
        <v>5.8048000000000002</v>
      </c>
      <c r="U90" s="119">
        <v>5.8066000000000004</v>
      </c>
      <c r="V90" s="114">
        <v>5.7770999999999999</v>
      </c>
      <c r="W90" s="112">
        <v>6.2904999999999998</v>
      </c>
      <c r="X90" s="112">
        <v>6.5103</v>
      </c>
      <c r="Y90" s="278">
        <v>5.9637000000000002</v>
      </c>
      <c r="Z90" s="112">
        <v>6.0949999999999998</v>
      </c>
      <c r="AA90" s="112">
        <v>5.7278000000000002</v>
      </c>
      <c r="AB90" s="112">
        <v>5.8695000000000004</v>
      </c>
      <c r="AC90" s="112">
        <v>5.8217999999999996</v>
      </c>
      <c r="AD90" s="112">
        <v>5.7786</v>
      </c>
      <c r="AE90" s="112">
        <v>6.5030999999999999</v>
      </c>
      <c r="AF90" s="119">
        <v>7.3520000000000003</v>
      </c>
      <c r="AG90" s="110"/>
      <c r="AH90" s="306">
        <v>12</v>
      </c>
      <c r="AI90" s="110">
        <v>2</v>
      </c>
      <c r="AJ90" s="110">
        <v>2</v>
      </c>
      <c r="AK90" s="110">
        <v>16</v>
      </c>
      <c r="AL90" s="110">
        <v>19</v>
      </c>
      <c r="AM90" s="110">
        <v>21</v>
      </c>
      <c r="AN90" s="110">
        <v>23</v>
      </c>
      <c r="AO90" s="249">
        <v>20</v>
      </c>
      <c r="AP90" s="110">
        <v>18</v>
      </c>
      <c r="AQ90" s="110">
        <v>15</v>
      </c>
      <c r="AR90" s="110">
        <v>15</v>
      </c>
      <c r="AS90" s="110">
        <v>13</v>
      </c>
      <c r="AT90" s="110">
        <v>1</v>
      </c>
      <c r="AU90" s="110">
        <v>21</v>
      </c>
      <c r="AV90" s="110">
        <v>23</v>
      </c>
      <c r="AW90" s="110">
        <v>22</v>
      </c>
      <c r="AX90" s="110">
        <v>19</v>
      </c>
      <c r="AY90" s="299">
        <v>14</v>
      </c>
      <c r="AZ90" s="595"/>
      <c r="BA90" s="278">
        <v>3.11</v>
      </c>
      <c r="BB90" s="112">
        <v>68.03</v>
      </c>
      <c r="BC90" s="112" t="s">
        <v>430</v>
      </c>
      <c r="BD90" s="112" t="s">
        <v>430</v>
      </c>
      <c r="BE90" s="278" t="s">
        <v>430</v>
      </c>
      <c r="BF90" s="278">
        <v>28.86</v>
      </c>
      <c r="BG90" s="113"/>
      <c r="BH90" s="117">
        <v>28.86</v>
      </c>
      <c r="BI90" s="112">
        <v>26.24</v>
      </c>
      <c r="BJ90" s="112">
        <v>41.79</v>
      </c>
      <c r="BK90" s="112" t="s">
        <v>430</v>
      </c>
      <c r="BL90" s="112" t="s">
        <v>430</v>
      </c>
      <c r="BM90" s="117" t="s">
        <v>430</v>
      </c>
      <c r="BN90" s="118" t="s">
        <v>430</v>
      </c>
      <c r="BO90" s="118">
        <v>3.11</v>
      </c>
      <c r="BP90" s="118" t="s">
        <v>430</v>
      </c>
      <c r="BQ90" s="118" t="s">
        <v>430</v>
      </c>
      <c r="BR90" s="597"/>
      <c r="BS90" s="269" t="s">
        <v>430</v>
      </c>
      <c r="BT90" s="112">
        <v>12.4672048987533</v>
      </c>
      <c r="BU90" s="113"/>
      <c r="BV90" s="139" t="s">
        <v>7595</v>
      </c>
    </row>
    <row r="91" spans="1:74" s="107" customFormat="1" x14ac:dyDescent="0.25">
      <c r="A91" s="108" t="s">
        <v>7596</v>
      </c>
      <c r="B91" s="109"/>
      <c r="C91" s="734">
        <v>42555</v>
      </c>
      <c r="D91" s="109"/>
      <c r="E91" s="110">
        <v>1279.8599999999999</v>
      </c>
      <c r="F91" s="109"/>
      <c r="G91" s="111">
        <v>1819.3264999999999</v>
      </c>
      <c r="H91" s="253"/>
      <c r="I91" s="937">
        <v>0.17512</v>
      </c>
      <c r="J91" s="938">
        <v>6.53</v>
      </c>
      <c r="K91" s="938">
        <v>0.16252</v>
      </c>
      <c r="L91" s="939">
        <v>0.1749</v>
      </c>
      <c r="M91" s="112"/>
      <c r="N91" s="114">
        <v>7.3864999999999998</v>
      </c>
      <c r="O91" s="112">
        <v>6.3403</v>
      </c>
      <c r="P91" s="112">
        <v>6.6548999999999996</v>
      </c>
      <c r="Q91" s="112">
        <v>7.1092000000000004</v>
      </c>
      <c r="R91" s="112">
        <v>6.4656000000000002</v>
      </c>
      <c r="S91" s="112">
        <v>6.6830999999999996</v>
      </c>
      <c r="T91" s="112">
        <v>6.6551</v>
      </c>
      <c r="U91" s="119">
        <v>6.4611999999999998</v>
      </c>
      <c r="V91" s="114">
        <v>6.3464</v>
      </c>
      <c r="W91" s="112">
        <v>6.6661999999999999</v>
      </c>
      <c r="X91" s="112">
        <v>6.8814000000000002</v>
      </c>
      <c r="Y91" s="278">
        <v>6.2156000000000002</v>
      </c>
      <c r="Z91" s="112">
        <v>6.0795000000000003</v>
      </c>
      <c r="AA91" s="112">
        <v>6.2480000000000002</v>
      </c>
      <c r="AB91" s="112">
        <v>6.8761999999999999</v>
      </c>
      <c r="AC91" s="112">
        <v>6.5342000000000002</v>
      </c>
      <c r="AD91" s="112">
        <v>6.4005000000000001</v>
      </c>
      <c r="AE91" s="112">
        <v>7.0064000000000002</v>
      </c>
      <c r="AF91" s="119">
        <v>6.0951000000000004</v>
      </c>
      <c r="AG91" s="110"/>
      <c r="AH91" s="306">
        <v>9</v>
      </c>
      <c r="AI91" s="110">
        <v>5</v>
      </c>
      <c r="AJ91" s="110">
        <v>3</v>
      </c>
      <c r="AK91" s="110">
        <v>1</v>
      </c>
      <c r="AL91" s="110">
        <v>2</v>
      </c>
      <c r="AM91" s="110">
        <v>4</v>
      </c>
      <c r="AN91" s="110">
        <v>7</v>
      </c>
      <c r="AO91" s="249">
        <v>4</v>
      </c>
      <c r="AP91" s="110">
        <v>4</v>
      </c>
      <c r="AQ91" s="110">
        <v>6</v>
      </c>
      <c r="AR91" s="110">
        <v>6</v>
      </c>
      <c r="AS91" s="110">
        <v>3</v>
      </c>
      <c r="AT91" s="110">
        <v>2</v>
      </c>
      <c r="AU91" s="110">
        <v>4</v>
      </c>
      <c r="AV91" s="110">
        <v>6</v>
      </c>
      <c r="AW91" s="110">
        <v>8</v>
      </c>
      <c r="AX91" s="110">
        <v>4</v>
      </c>
      <c r="AY91" s="299">
        <v>1</v>
      </c>
      <c r="AZ91" s="595"/>
      <c r="BA91" s="278">
        <v>12.45</v>
      </c>
      <c r="BB91" s="112">
        <v>76.63</v>
      </c>
      <c r="BC91" s="112" t="s">
        <v>430</v>
      </c>
      <c r="BD91" s="112" t="s">
        <v>430</v>
      </c>
      <c r="BE91" s="278" t="s">
        <v>430</v>
      </c>
      <c r="BF91" s="278">
        <v>10.93</v>
      </c>
      <c r="BG91" s="113"/>
      <c r="BH91" s="117">
        <v>10.93</v>
      </c>
      <c r="BI91" s="112">
        <v>17.350000000000001</v>
      </c>
      <c r="BJ91" s="112">
        <v>54.2</v>
      </c>
      <c r="BK91" s="112">
        <v>5.08</v>
      </c>
      <c r="BL91" s="112" t="s">
        <v>430</v>
      </c>
      <c r="BM91" s="117">
        <v>0.78</v>
      </c>
      <c r="BN91" s="118" t="s">
        <v>430</v>
      </c>
      <c r="BO91" s="118">
        <v>11.67</v>
      </c>
      <c r="BP91" s="118" t="s">
        <v>430</v>
      </c>
      <c r="BQ91" s="118" t="s">
        <v>430</v>
      </c>
      <c r="BR91" s="597"/>
      <c r="BS91" s="269">
        <v>5.0804992594919502</v>
      </c>
      <c r="BT91" s="112">
        <v>6.5819175793418099</v>
      </c>
      <c r="BU91" s="113"/>
      <c r="BV91" s="139" t="s">
        <v>7524</v>
      </c>
    </row>
    <row r="92" spans="1:74" s="107" customFormat="1" x14ac:dyDescent="0.25">
      <c r="A92" s="108" t="s">
        <v>7597</v>
      </c>
      <c r="B92" s="109"/>
      <c r="C92" s="734">
        <v>44309</v>
      </c>
      <c r="D92" s="109"/>
      <c r="E92" s="110">
        <v>1130.3599999999999</v>
      </c>
      <c r="F92" s="109"/>
      <c r="G92" s="111">
        <v>1356.9667999999999</v>
      </c>
      <c r="H92" s="253"/>
      <c r="I92" s="937">
        <v>0.19178000000000001</v>
      </c>
      <c r="J92" s="938">
        <v>6.39</v>
      </c>
      <c r="K92" s="938">
        <v>0.19178000000000001</v>
      </c>
      <c r="L92" s="939">
        <v>0.19178000000000001</v>
      </c>
      <c r="M92" s="112"/>
      <c r="N92" s="114">
        <v>7.4630999999999998</v>
      </c>
      <c r="O92" s="112">
        <v>6.0964</v>
      </c>
      <c r="P92" s="112">
        <v>6.2332000000000001</v>
      </c>
      <c r="Q92" s="112">
        <v>6.7729999999999997</v>
      </c>
      <c r="R92" s="112">
        <v>6.2023000000000001</v>
      </c>
      <c r="S92" s="112">
        <v>6.5713999999999997</v>
      </c>
      <c r="T92" s="112">
        <v>6.5130999999999997</v>
      </c>
      <c r="U92" s="119">
        <v>6.3350999999999997</v>
      </c>
      <c r="V92" s="114">
        <v>6.2179000000000002</v>
      </c>
      <c r="W92" s="112">
        <v>6.5350999999999999</v>
      </c>
      <c r="X92" s="112">
        <v>6.7518000000000002</v>
      </c>
      <c r="Y92" s="278">
        <v>6.0864000000000003</v>
      </c>
      <c r="Z92" s="112" t="s">
        <v>430</v>
      </c>
      <c r="AA92" s="112">
        <v>6.12</v>
      </c>
      <c r="AB92" s="112">
        <v>6.7888000000000002</v>
      </c>
      <c r="AC92" s="112">
        <v>6.4177999999999997</v>
      </c>
      <c r="AD92" s="112">
        <v>6.2718999999999996</v>
      </c>
      <c r="AE92" s="112">
        <v>6.6193</v>
      </c>
      <c r="AF92" s="119">
        <v>5.9175000000000004</v>
      </c>
      <c r="AG92" s="110"/>
      <c r="AH92" s="306">
        <v>7</v>
      </c>
      <c r="AI92" s="110">
        <v>10</v>
      </c>
      <c r="AJ92" s="110">
        <v>12</v>
      </c>
      <c r="AK92" s="110">
        <v>10</v>
      </c>
      <c r="AL92" s="110">
        <v>11</v>
      </c>
      <c r="AM92" s="110">
        <v>13</v>
      </c>
      <c r="AN92" s="110">
        <v>13</v>
      </c>
      <c r="AO92" s="249">
        <v>13</v>
      </c>
      <c r="AP92" s="110">
        <v>12</v>
      </c>
      <c r="AQ92" s="110">
        <v>11</v>
      </c>
      <c r="AR92" s="110">
        <v>11</v>
      </c>
      <c r="AS92" s="110">
        <v>9</v>
      </c>
      <c r="AT92" s="110" t="s">
        <v>430</v>
      </c>
      <c r="AU92" s="110">
        <v>9</v>
      </c>
      <c r="AV92" s="110">
        <v>13</v>
      </c>
      <c r="AW92" s="110">
        <v>13</v>
      </c>
      <c r="AX92" s="110">
        <v>12</v>
      </c>
      <c r="AY92" s="299">
        <v>11</v>
      </c>
      <c r="AZ92" s="595"/>
      <c r="BA92" s="278">
        <v>18.64</v>
      </c>
      <c r="BB92" s="112">
        <v>78.989999999999995</v>
      </c>
      <c r="BC92" s="112" t="s">
        <v>430</v>
      </c>
      <c r="BD92" s="112" t="s">
        <v>430</v>
      </c>
      <c r="BE92" s="278" t="s">
        <v>430</v>
      </c>
      <c r="BF92" s="278">
        <v>2.37</v>
      </c>
      <c r="BG92" s="113"/>
      <c r="BH92" s="117">
        <v>2.37</v>
      </c>
      <c r="BI92" s="112">
        <v>39.49</v>
      </c>
      <c r="BJ92" s="112">
        <v>37.29</v>
      </c>
      <c r="BK92" s="112">
        <v>2.21</v>
      </c>
      <c r="BL92" s="112" t="s">
        <v>430</v>
      </c>
      <c r="BM92" s="117" t="s">
        <v>430</v>
      </c>
      <c r="BN92" s="118" t="s">
        <v>430</v>
      </c>
      <c r="BO92" s="118">
        <v>18.64</v>
      </c>
      <c r="BP92" s="118" t="s">
        <v>430</v>
      </c>
      <c r="BQ92" s="118" t="s">
        <v>430</v>
      </c>
      <c r="BR92" s="597"/>
      <c r="BS92" s="269" t="s">
        <v>430</v>
      </c>
      <c r="BT92" s="112">
        <v>8.7255831191274407</v>
      </c>
      <c r="BU92" s="113"/>
      <c r="BV92" s="139" t="s">
        <v>7542</v>
      </c>
    </row>
    <row r="93" spans="1:74" s="107" customFormat="1" x14ac:dyDescent="0.25">
      <c r="A93" s="108" t="s">
        <v>7598</v>
      </c>
      <c r="B93" s="109"/>
      <c r="C93" s="734">
        <v>43454</v>
      </c>
      <c r="D93" s="109"/>
      <c r="E93" s="110">
        <v>965.86</v>
      </c>
      <c r="F93" s="109"/>
      <c r="G93" s="111">
        <v>14.704700000000001</v>
      </c>
      <c r="H93" s="253"/>
      <c r="I93" s="937">
        <v>0.11</v>
      </c>
      <c r="J93" s="938">
        <v>6.09</v>
      </c>
      <c r="K93" s="938">
        <v>0.1</v>
      </c>
      <c r="L93" s="939">
        <v>0.11</v>
      </c>
      <c r="M93" s="112"/>
      <c r="N93" s="114">
        <v>6.2065999999999999</v>
      </c>
      <c r="O93" s="112">
        <v>5.6288999999999998</v>
      </c>
      <c r="P93" s="112">
        <v>5.7153</v>
      </c>
      <c r="Q93" s="112">
        <v>6.1134000000000004</v>
      </c>
      <c r="R93" s="112">
        <v>5.7691999999999997</v>
      </c>
      <c r="S93" s="112">
        <v>6.1787999999999998</v>
      </c>
      <c r="T93" s="112">
        <v>6.1007999999999996</v>
      </c>
      <c r="U93" s="119">
        <v>5.9795999999999996</v>
      </c>
      <c r="V93" s="114">
        <v>5.8860000000000001</v>
      </c>
      <c r="W93" s="112">
        <v>6.1718000000000002</v>
      </c>
      <c r="X93" s="112">
        <v>6.4093999999999998</v>
      </c>
      <c r="Y93" s="278">
        <v>5.7488999999999999</v>
      </c>
      <c r="Z93" s="112" t="s">
        <v>430</v>
      </c>
      <c r="AA93" s="112">
        <v>5.8057999999999996</v>
      </c>
      <c r="AB93" s="112">
        <v>6.2319000000000004</v>
      </c>
      <c r="AC93" s="112">
        <v>6.0312000000000001</v>
      </c>
      <c r="AD93" s="112">
        <v>5.9314999999999998</v>
      </c>
      <c r="AE93" s="112">
        <v>6.0658000000000003</v>
      </c>
      <c r="AF93" s="119">
        <v>5.1680000000000001</v>
      </c>
      <c r="AG93" s="110"/>
      <c r="AH93" s="306">
        <v>20</v>
      </c>
      <c r="AI93" s="110">
        <v>20</v>
      </c>
      <c r="AJ93" s="110">
        <v>21</v>
      </c>
      <c r="AK93" s="110">
        <v>21</v>
      </c>
      <c r="AL93" s="110">
        <v>21</v>
      </c>
      <c r="AM93" s="110">
        <v>18</v>
      </c>
      <c r="AN93" s="110">
        <v>18</v>
      </c>
      <c r="AO93" s="249">
        <v>17</v>
      </c>
      <c r="AP93" s="110">
        <v>17</v>
      </c>
      <c r="AQ93" s="110">
        <v>16</v>
      </c>
      <c r="AR93" s="110">
        <v>17</v>
      </c>
      <c r="AS93" s="110">
        <v>17</v>
      </c>
      <c r="AT93" s="110" t="s">
        <v>430</v>
      </c>
      <c r="AU93" s="110">
        <v>20</v>
      </c>
      <c r="AV93" s="110">
        <v>18</v>
      </c>
      <c r="AW93" s="110">
        <v>18</v>
      </c>
      <c r="AX93" s="110">
        <v>16</v>
      </c>
      <c r="AY93" s="299">
        <v>20</v>
      </c>
      <c r="AZ93" s="595"/>
      <c r="BA93" s="278">
        <v>20.55</v>
      </c>
      <c r="BB93" s="112">
        <v>77.239999999999995</v>
      </c>
      <c r="BC93" s="112" t="s">
        <v>430</v>
      </c>
      <c r="BD93" s="112" t="s">
        <v>430</v>
      </c>
      <c r="BE93" s="278" t="s">
        <v>430</v>
      </c>
      <c r="BF93" s="278">
        <v>2.2200000000000002</v>
      </c>
      <c r="BG93" s="113"/>
      <c r="BH93" s="117">
        <v>2.2200000000000002</v>
      </c>
      <c r="BI93" s="112">
        <v>46.45</v>
      </c>
      <c r="BJ93" s="112">
        <v>30.79</v>
      </c>
      <c r="BK93" s="112" t="s">
        <v>430</v>
      </c>
      <c r="BL93" s="112" t="s">
        <v>430</v>
      </c>
      <c r="BM93" s="117" t="s">
        <v>430</v>
      </c>
      <c r="BN93" s="118" t="s">
        <v>430</v>
      </c>
      <c r="BO93" s="118">
        <v>20.55</v>
      </c>
      <c r="BP93" s="118" t="s">
        <v>430</v>
      </c>
      <c r="BQ93" s="118" t="s">
        <v>430</v>
      </c>
      <c r="BR93" s="597"/>
      <c r="BS93" s="269" t="s">
        <v>430</v>
      </c>
      <c r="BT93" s="112">
        <v>12.737125327452601</v>
      </c>
      <c r="BU93" s="113"/>
      <c r="BV93" s="139" t="s">
        <v>7524</v>
      </c>
    </row>
    <row r="94" spans="1:74" s="107" customFormat="1" x14ac:dyDescent="0.25">
      <c r="A94" s="108" t="s">
        <v>7599</v>
      </c>
      <c r="B94" s="109"/>
      <c r="C94" s="734">
        <v>39329</v>
      </c>
      <c r="D94" s="109"/>
      <c r="E94" s="110">
        <v>786.72</v>
      </c>
      <c r="F94" s="109"/>
      <c r="G94" s="111">
        <v>364.09089999999998</v>
      </c>
      <c r="H94" s="253"/>
      <c r="I94" s="114">
        <v>0.14000000000000001</v>
      </c>
      <c r="J94" s="112">
        <v>6.38</v>
      </c>
      <c r="K94" s="938">
        <v>0.15781000000000001</v>
      </c>
      <c r="L94" s="119">
        <v>0.13</v>
      </c>
      <c r="M94" s="112"/>
      <c r="N94" s="114">
        <v>7.069</v>
      </c>
      <c r="O94" s="112">
        <v>6.2755000000000001</v>
      </c>
      <c r="P94" s="112">
        <v>6.5961999999999996</v>
      </c>
      <c r="Q94" s="112">
        <v>6.9622999999999999</v>
      </c>
      <c r="R94" s="112">
        <v>6.3487999999999998</v>
      </c>
      <c r="S94" s="112">
        <v>6.78</v>
      </c>
      <c r="T94" s="112">
        <v>6.7461000000000002</v>
      </c>
      <c r="U94" s="119">
        <v>6.5068999999999999</v>
      </c>
      <c r="V94" s="114">
        <v>6.3788</v>
      </c>
      <c r="W94" s="112">
        <v>6.6965000000000003</v>
      </c>
      <c r="X94" s="112">
        <v>6.8818999999999999</v>
      </c>
      <c r="Y94" s="278">
        <v>6.1989999999999998</v>
      </c>
      <c r="Z94" s="112">
        <v>6.0627000000000004</v>
      </c>
      <c r="AA94" s="112">
        <v>6.3090999999999999</v>
      </c>
      <c r="AB94" s="112">
        <v>7.0212000000000003</v>
      </c>
      <c r="AC94" s="112">
        <v>6.6158000000000001</v>
      </c>
      <c r="AD94" s="112">
        <v>6.4344000000000001</v>
      </c>
      <c r="AE94" s="112">
        <v>6.8071999999999999</v>
      </c>
      <c r="AF94" s="119">
        <v>7.0556999999999999</v>
      </c>
      <c r="AG94" s="110"/>
      <c r="AH94" s="306">
        <v>14</v>
      </c>
      <c r="AI94" s="110">
        <v>6</v>
      </c>
      <c r="AJ94" s="110">
        <v>4</v>
      </c>
      <c r="AK94" s="110">
        <v>4</v>
      </c>
      <c r="AL94" s="110">
        <v>4</v>
      </c>
      <c r="AM94" s="110">
        <v>2</v>
      </c>
      <c r="AN94" s="110">
        <v>1</v>
      </c>
      <c r="AO94" s="249">
        <v>2</v>
      </c>
      <c r="AP94" s="110">
        <v>2</v>
      </c>
      <c r="AQ94" s="110">
        <v>2</v>
      </c>
      <c r="AR94" s="110">
        <v>5</v>
      </c>
      <c r="AS94" s="110">
        <v>5</v>
      </c>
      <c r="AT94" s="110">
        <v>3</v>
      </c>
      <c r="AU94" s="110">
        <v>3</v>
      </c>
      <c r="AV94" s="110">
        <v>2</v>
      </c>
      <c r="AW94" s="110">
        <v>1</v>
      </c>
      <c r="AX94" s="110">
        <v>2</v>
      </c>
      <c r="AY94" s="299">
        <v>4</v>
      </c>
      <c r="AZ94" s="595"/>
      <c r="BA94" s="278">
        <v>16.98</v>
      </c>
      <c r="BB94" s="112">
        <v>72.540000000000006</v>
      </c>
      <c r="BC94" s="112" t="s">
        <v>430</v>
      </c>
      <c r="BD94" s="112">
        <v>1.91</v>
      </c>
      <c r="BE94" s="278" t="s">
        <v>430</v>
      </c>
      <c r="BF94" s="278">
        <v>8.58</v>
      </c>
      <c r="BG94" s="113"/>
      <c r="BH94" s="117">
        <v>8.58</v>
      </c>
      <c r="BI94" s="112">
        <v>23.46</v>
      </c>
      <c r="BJ94" s="112">
        <v>32.549999999999997</v>
      </c>
      <c r="BK94" s="112">
        <v>18.440000000000001</v>
      </c>
      <c r="BL94" s="112" t="s">
        <v>430</v>
      </c>
      <c r="BM94" s="117" t="s">
        <v>430</v>
      </c>
      <c r="BN94" s="118" t="s">
        <v>430</v>
      </c>
      <c r="BO94" s="118">
        <v>16.98</v>
      </c>
      <c r="BP94" s="118" t="s">
        <v>430</v>
      </c>
      <c r="BQ94" s="118" t="s">
        <v>430</v>
      </c>
      <c r="BR94" s="597"/>
      <c r="BS94" s="269">
        <v>1.9071475794278601</v>
      </c>
      <c r="BT94" s="112">
        <v>10.0960901669712</v>
      </c>
      <c r="BU94" s="113"/>
      <c r="BV94" s="139" t="s">
        <v>7524</v>
      </c>
    </row>
    <row r="95" spans="1:74" s="107" customFormat="1" x14ac:dyDescent="0.25">
      <c r="A95" s="108" t="s">
        <v>7600</v>
      </c>
      <c r="B95" s="109"/>
      <c r="C95" s="734">
        <v>43481</v>
      </c>
      <c r="D95" s="109"/>
      <c r="E95" s="110">
        <v>672.3</v>
      </c>
      <c r="F95" s="109"/>
      <c r="G95" s="111">
        <v>1502.0689</v>
      </c>
      <c r="H95" s="253"/>
      <c r="I95" s="937">
        <v>0.15</v>
      </c>
      <c r="J95" s="938">
        <v>6.26</v>
      </c>
      <c r="K95" s="938">
        <v>0.14000000000000001</v>
      </c>
      <c r="L95" s="939">
        <v>0.15</v>
      </c>
      <c r="M95" s="112"/>
      <c r="N95" s="114">
        <v>7.3036000000000003</v>
      </c>
      <c r="O95" s="112">
        <v>6.4412000000000003</v>
      </c>
      <c r="P95" s="112">
        <v>6.6893000000000002</v>
      </c>
      <c r="Q95" s="112">
        <v>7.0484</v>
      </c>
      <c r="R95" s="112">
        <v>6.3894000000000002</v>
      </c>
      <c r="S95" s="112">
        <v>6.5978000000000003</v>
      </c>
      <c r="T95" s="112">
        <v>6.5808</v>
      </c>
      <c r="U95" s="119">
        <v>6.3684000000000003</v>
      </c>
      <c r="V95" s="114">
        <v>6.2332999999999998</v>
      </c>
      <c r="W95" s="112">
        <v>6.56</v>
      </c>
      <c r="X95" s="112">
        <v>6.7693000000000003</v>
      </c>
      <c r="Y95" s="278">
        <v>6.0046999999999997</v>
      </c>
      <c r="Z95" s="112" t="s">
        <v>430</v>
      </c>
      <c r="AA95" s="112">
        <v>6.3296999999999999</v>
      </c>
      <c r="AB95" s="112">
        <v>6.8094999999999999</v>
      </c>
      <c r="AC95" s="112">
        <v>6.47</v>
      </c>
      <c r="AD95" s="112">
        <v>6.2934999999999999</v>
      </c>
      <c r="AE95" s="112">
        <v>6.9721000000000002</v>
      </c>
      <c r="AF95" s="119">
        <v>5.5153999999999996</v>
      </c>
      <c r="AG95" s="110"/>
      <c r="AH95" s="306">
        <v>10</v>
      </c>
      <c r="AI95" s="110">
        <v>3</v>
      </c>
      <c r="AJ95" s="110">
        <v>1</v>
      </c>
      <c r="AK95" s="110">
        <v>2</v>
      </c>
      <c r="AL95" s="110">
        <v>3</v>
      </c>
      <c r="AM95" s="110">
        <v>11</v>
      </c>
      <c r="AN95" s="110">
        <v>11</v>
      </c>
      <c r="AO95" s="249">
        <v>11</v>
      </c>
      <c r="AP95" s="110">
        <v>11</v>
      </c>
      <c r="AQ95" s="110">
        <v>10</v>
      </c>
      <c r="AR95" s="110">
        <v>10</v>
      </c>
      <c r="AS95" s="110">
        <v>11</v>
      </c>
      <c r="AT95" s="110" t="s">
        <v>430</v>
      </c>
      <c r="AU95" s="110">
        <v>2</v>
      </c>
      <c r="AV95" s="110">
        <v>11</v>
      </c>
      <c r="AW95" s="110">
        <v>10</v>
      </c>
      <c r="AX95" s="110">
        <v>10</v>
      </c>
      <c r="AY95" s="299">
        <v>2</v>
      </c>
      <c r="AZ95" s="595"/>
      <c r="BA95" s="278">
        <v>16.97</v>
      </c>
      <c r="BB95" s="112">
        <v>78.7</v>
      </c>
      <c r="BC95" s="112" t="s">
        <v>430</v>
      </c>
      <c r="BD95" s="112" t="s">
        <v>430</v>
      </c>
      <c r="BE95" s="278" t="s">
        <v>430</v>
      </c>
      <c r="BF95" s="278">
        <v>4.33</v>
      </c>
      <c r="BG95" s="113"/>
      <c r="BH95" s="117">
        <v>4.33</v>
      </c>
      <c r="BI95" s="112">
        <v>33.07</v>
      </c>
      <c r="BJ95" s="112">
        <v>34.46</v>
      </c>
      <c r="BK95" s="112">
        <v>11.16</v>
      </c>
      <c r="BL95" s="112" t="s">
        <v>430</v>
      </c>
      <c r="BM95" s="117" t="s">
        <v>430</v>
      </c>
      <c r="BN95" s="118" t="s">
        <v>430</v>
      </c>
      <c r="BO95" s="118">
        <v>16.97</v>
      </c>
      <c r="BP95" s="118" t="s">
        <v>430</v>
      </c>
      <c r="BQ95" s="118" t="s">
        <v>430</v>
      </c>
      <c r="BR95" s="597"/>
      <c r="BS95" s="269" t="s">
        <v>430</v>
      </c>
      <c r="BT95" s="112">
        <v>7.3378201985324303</v>
      </c>
      <c r="BU95" s="113"/>
      <c r="BV95" s="139" t="s">
        <v>7524</v>
      </c>
    </row>
    <row r="96" spans="1:74" s="107" customFormat="1" x14ac:dyDescent="0.25">
      <c r="A96" s="108" t="s">
        <v>7601</v>
      </c>
      <c r="B96" s="109"/>
      <c r="C96" s="734">
        <v>45944</v>
      </c>
      <c r="D96" s="109"/>
      <c r="E96" s="110">
        <v>670.53</v>
      </c>
      <c r="F96" s="109"/>
      <c r="G96" s="111">
        <v>1053.9875</v>
      </c>
      <c r="H96" s="253"/>
      <c r="I96" s="114">
        <v>0.12603</v>
      </c>
      <c r="J96" s="112">
        <v>6.3</v>
      </c>
      <c r="K96" s="112">
        <v>0.12055</v>
      </c>
      <c r="L96" s="119">
        <v>0.12603</v>
      </c>
      <c r="M96" s="112"/>
      <c r="N96" s="114">
        <v>7.6237000000000004</v>
      </c>
      <c r="O96" s="112">
        <v>6.4770000000000003</v>
      </c>
      <c r="P96" s="112">
        <v>6.4413</v>
      </c>
      <c r="Q96" s="112">
        <v>6.9071999999999996</v>
      </c>
      <c r="R96" s="112">
        <v>6.2568000000000001</v>
      </c>
      <c r="S96" s="112">
        <v>6.6595000000000004</v>
      </c>
      <c r="T96" s="112">
        <v>6.6718999999999999</v>
      </c>
      <c r="U96" s="119">
        <v>6.4608999999999996</v>
      </c>
      <c r="V96" s="114" t="s">
        <v>430</v>
      </c>
      <c r="W96" s="112" t="s">
        <v>430</v>
      </c>
      <c r="X96" s="112" t="s">
        <v>430</v>
      </c>
      <c r="Y96" s="278" t="s">
        <v>430</v>
      </c>
      <c r="Z96" s="112" t="s">
        <v>430</v>
      </c>
      <c r="AA96" s="112">
        <v>6.0724999999999998</v>
      </c>
      <c r="AB96" s="112">
        <v>6.8615000000000004</v>
      </c>
      <c r="AC96" s="112">
        <v>6.5624000000000002</v>
      </c>
      <c r="AD96" s="112" t="s">
        <v>430</v>
      </c>
      <c r="AE96" s="112">
        <v>6.7572000000000001</v>
      </c>
      <c r="AF96" s="119">
        <v>6.5034000000000001</v>
      </c>
      <c r="AG96" s="110"/>
      <c r="AH96" s="306">
        <v>3</v>
      </c>
      <c r="AI96" s="110">
        <v>1</v>
      </c>
      <c r="AJ96" s="110">
        <v>5</v>
      </c>
      <c r="AK96" s="110">
        <v>5</v>
      </c>
      <c r="AL96" s="110">
        <v>7</v>
      </c>
      <c r="AM96" s="110">
        <v>7</v>
      </c>
      <c r="AN96" s="110">
        <v>5</v>
      </c>
      <c r="AO96" s="249">
        <v>5</v>
      </c>
      <c r="AP96" s="110" t="s">
        <v>430</v>
      </c>
      <c r="AQ96" s="110" t="s">
        <v>430</v>
      </c>
      <c r="AR96" s="110" t="s">
        <v>430</v>
      </c>
      <c r="AS96" s="110" t="s">
        <v>430</v>
      </c>
      <c r="AT96" s="110" t="s">
        <v>430</v>
      </c>
      <c r="AU96" s="110">
        <v>14</v>
      </c>
      <c r="AV96" s="110">
        <v>9</v>
      </c>
      <c r="AW96" s="110">
        <v>4</v>
      </c>
      <c r="AX96" s="110" t="s">
        <v>430</v>
      </c>
      <c r="AY96" s="299">
        <v>6</v>
      </c>
      <c r="AZ96" s="595"/>
      <c r="BA96" s="278">
        <v>11.79</v>
      </c>
      <c r="BB96" s="112">
        <v>85.27</v>
      </c>
      <c r="BC96" s="112" t="s">
        <v>430</v>
      </c>
      <c r="BD96" s="112" t="s">
        <v>430</v>
      </c>
      <c r="BE96" s="278" t="s">
        <v>430</v>
      </c>
      <c r="BF96" s="278">
        <v>2.94</v>
      </c>
      <c r="BG96" s="113"/>
      <c r="BH96" s="117">
        <v>2.94</v>
      </c>
      <c r="BI96" s="112">
        <v>34.47</v>
      </c>
      <c r="BJ96" s="112">
        <v>47.38</v>
      </c>
      <c r="BK96" s="112">
        <v>3.43</v>
      </c>
      <c r="BL96" s="112" t="s">
        <v>430</v>
      </c>
      <c r="BM96" s="117" t="s">
        <v>430</v>
      </c>
      <c r="BN96" s="118" t="s">
        <v>430</v>
      </c>
      <c r="BO96" s="118">
        <v>11.79</v>
      </c>
      <c r="BP96" s="118" t="s">
        <v>430</v>
      </c>
      <c r="BQ96" s="118" t="s">
        <v>430</v>
      </c>
      <c r="BR96" s="597"/>
      <c r="BS96" s="269">
        <v>7.1283676592871599</v>
      </c>
      <c r="BT96" s="112">
        <v>17.765874208223401</v>
      </c>
      <c r="BU96" s="113"/>
      <c r="BV96" s="139" t="s">
        <v>7542</v>
      </c>
    </row>
    <row r="97" spans="1:75" s="107" customFormat="1" x14ac:dyDescent="0.25">
      <c r="A97" s="108" t="s">
        <v>7602</v>
      </c>
      <c r="B97" s="109"/>
      <c r="C97" s="734">
        <v>41591</v>
      </c>
      <c r="D97" s="109"/>
      <c r="E97" s="110">
        <v>572.66</v>
      </c>
      <c r="F97" s="109"/>
      <c r="G97" s="111">
        <v>2147.0911999999998</v>
      </c>
      <c r="H97" s="253"/>
      <c r="I97" s="114">
        <v>0.12</v>
      </c>
      <c r="J97" s="112">
        <v>6.18</v>
      </c>
      <c r="K97" s="112">
        <v>0.12</v>
      </c>
      <c r="L97" s="119">
        <v>0.12</v>
      </c>
      <c r="M97" s="112"/>
      <c r="N97" s="114">
        <v>7.4236000000000004</v>
      </c>
      <c r="O97" s="112">
        <v>6.1722999999999999</v>
      </c>
      <c r="P97" s="112">
        <v>6.3791000000000002</v>
      </c>
      <c r="Q97" s="112">
        <v>6.8381999999999996</v>
      </c>
      <c r="R97" s="112">
        <v>6.1516999999999999</v>
      </c>
      <c r="S97" s="112">
        <v>6.2337999999999996</v>
      </c>
      <c r="T97" s="112">
        <v>6.3563999999999998</v>
      </c>
      <c r="U97" s="119">
        <v>6.2038000000000002</v>
      </c>
      <c r="V97" s="114">
        <v>6.0978000000000003</v>
      </c>
      <c r="W97" s="112">
        <v>6.4488000000000003</v>
      </c>
      <c r="X97" s="112">
        <v>6.6837</v>
      </c>
      <c r="Y97" s="278">
        <v>6.0380000000000003</v>
      </c>
      <c r="Z97" s="112">
        <v>5.6763000000000003</v>
      </c>
      <c r="AA97" s="112">
        <v>5.9371</v>
      </c>
      <c r="AB97" s="112">
        <v>6.5212000000000003</v>
      </c>
      <c r="AC97" s="112">
        <v>6.2725</v>
      </c>
      <c r="AD97" s="112">
        <v>6.1416000000000004</v>
      </c>
      <c r="AE97" s="112">
        <v>6.6292</v>
      </c>
      <c r="AF97" s="119">
        <v>6.1731999999999996</v>
      </c>
      <c r="AG97" s="110"/>
      <c r="AH97" s="306">
        <v>8</v>
      </c>
      <c r="AI97" s="110">
        <v>8</v>
      </c>
      <c r="AJ97" s="110">
        <v>7</v>
      </c>
      <c r="AK97" s="110">
        <v>8</v>
      </c>
      <c r="AL97" s="110">
        <v>14</v>
      </c>
      <c r="AM97" s="110">
        <v>17</v>
      </c>
      <c r="AN97" s="110">
        <v>16</v>
      </c>
      <c r="AO97" s="249">
        <v>15</v>
      </c>
      <c r="AP97" s="110">
        <v>14</v>
      </c>
      <c r="AQ97" s="110">
        <v>13</v>
      </c>
      <c r="AR97" s="110">
        <v>12</v>
      </c>
      <c r="AS97" s="110">
        <v>10</v>
      </c>
      <c r="AT97" s="110">
        <v>9</v>
      </c>
      <c r="AU97" s="110">
        <v>17</v>
      </c>
      <c r="AV97" s="110">
        <v>16</v>
      </c>
      <c r="AW97" s="110">
        <v>16</v>
      </c>
      <c r="AX97" s="110">
        <v>14</v>
      </c>
      <c r="AY97" s="299">
        <v>9</v>
      </c>
      <c r="AZ97" s="595"/>
      <c r="BA97" s="278">
        <v>29.18</v>
      </c>
      <c r="BB97" s="112">
        <v>65.790000000000006</v>
      </c>
      <c r="BC97" s="112" t="s">
        <v>430</v>
      </c>
      <c r="BD97" s="112" t="s">
        <v>430</v>
      </c>
      <c r="BE97" s="278" t="s">
        <v>430</v>
      </c>
      <c r="BF97" s="278">
        <v>5.04</v>
      </c>
      <c r="BG97" s="113"/>
      <c r="BH97" s="117">
        <v>5.04</v>
      </c>
      <c r="BI97" s="112">
        <v>21.61</v>
      </c>
      <c r="BJ97" s="112">
        <v>38.94</v>
      </c>
      <c r="BK97" s="112">
        <v>5.24</v>
      </c>
      <c r="BL97" s="112" t="s">
        <v>430</v>
      </c>
      <c r="BM97" s="117" t="s">
        <v>430</v>
      </c>
      <c r="BN97" s="118" t="s">
        <v>430</v>
      </c>
      <c r="BO97" s="118">
        <v>29.18</v>
      </c>
      <c r="BP97" s="118" t="s">
        <v>430</v>
      </c>
      <c r="BQ97" s="118" t="s">
        <v>430</v>
      </c>
      <c r="BR97" s="597"/>
      <c r="BS97" s="269">
        <v>5.2426616989514701</v>
      </c>
      <c r="BT97" s="112">
        <v>21.6529277656694</v>
      </c>
      <c r="BU97" s="113"/>
      <c r="BV97" s="139" t="s">
        <v>7524</v>
      </c>
    </row>
    <row r="98" spans="1:75" s="107" customFormat="1" x14ac:dyDescent="0.25">
      <c r="A98" s="108" t="s">
        <v>7603</v>
      </c>
      <c r="B98" s="109"/>
      <c r="C98" s="734">
        <v>42826</v>
      </c>
      <c r="D98" s="109"/>
      <c r="E98" s="110">
        <v>536.70000000000005</v>
      </c>
      <c r="F98" s="109"/>
      <c r="G98" s="111">
        <v>37.2483</v>
      </c>
      <c r="H98" s="253"/>
      <c r="I98" s="114">
        <v>0.12055</v>
      </c>
      <c r="J98" s="112">
        <v>6.02</v>
      </c>
      <c r="K98" s="112">
        <v>0.11507000000000001</v>
      </c>
      <c r="L98" s="119">
        <v>0.12055</v>
      </c>
      <c r="M98" s="112"/>
      <c r="N98" s="114">
        <v>5.7824</v>
      </c>
      <c r="O98" s="112">
        <v>5.6534000000000004</v>
      </c>
      <c r="P98" s="112">
        <v>6.0824999999999996</v>
      </c>
      <c r="Q98" s="112">
        <v>6.4272</v>
      </c>
      <c r="R98" s="112">
        <v>5.9249000000000001</v>
      </c>
      <c r="S98" s="112">
        <v>5.9985999999999997</v>
      </c>
      <c r="T98" s="112">
        <v>5.8987999999999996</v>
      </c>
      <c r="U98" s="119">
        <v>5.8360000000000003</v>
      </c>
      <c r="V98" s="114">
        <v>5.7755000000000001</v>
      </c>
      <c r="W98" s="112">
        <v>6.1717000000000004</v>
      </c>
      <c r="X98" s="112">
        <v>6.4481000000000002</v>
      </c>
      <c r="Y98" s="278">
        <v>5.8513999999999999</v>
      </c>
      <c r="Z98" s="112" t="s">
        <v>430</v>
      </c>
      <c r="AA98" s="112">
        <v>5.8513999999999999</v>
      </c>
      <c r="AB98" s="112">
        <v>6.0155000000000003</v>
      </c>
      <c r="AC98" s="112">
        <v>5.8772000000000002</v>
      </c>
      <c r="AD98" s="112">
        <v>5.8017000000000003</v>
      </c>
      <c r="AE98" s="112">
        <v>6.2854999999999999</v>
      </c>
      <c r="AF98" s="119">
        <v>5.5163000000000002</v>
      </c>
      <c r="AG98" s="110"/>
      <c r="AH98" s="306">
        <v>23</v>
      </c>
      <c r="AI98" s="110">
        <v>19</v>
      </c>
      <c r="AJ98" s="110">
        <v>17</v>
      </c>
      <c r="AK98" s="110">
        <v>19</v>
      </c>
      <c r="AL98" s="110">
        <v>18</v>
      </c>
      <c r="AM98" s="110">
        <v>20</v>
      </c>
      <c r="AN98" s="110">
        <v>20</v>
      </c>
      <c r="AO98" s="249">
        <v>19</v>
      </c>
      <c r="AP98" s="110">
        <v>19</v>
      </c>
      <c r="AQ98" s="110">
        <v>17</v>
      </c>
      <c r="AR98" s="110">
        <v>16</v>
      </c>
      <c r="AS98" s="110">
        <v>16</v>
      </c>
      <c r="AT98" s="110" t="s">
        <v>430</v>
      </c>
      <c r="AU98" s="110">
        <v>19</v>
      </c>
      <c r="AV98" s="110">
        <v>20</v>
      </c>
      <c r="AW98" s="110">
        <v>20</v>
      </c>
      <c r="AX98" s="110">
        <v>18</v>
      </c>
      <c r="AY98" s="299">
        <v>19</v>
      </c>
      <c r="AZ98" s="595"/>
      <c r="BA98" s="278">
        <v>30.47</v>
      </c>
      <c r="BB98" s="112">
        <v>61.24</v>
      </c>
      <c r="BC98" s="112" t="s">
        <v>430</v>
      </c>
      <c r="BD98" s="112" t="s">
        <v>430</v>
      </c>
      <c r="BE98" s="278" t="s">
        <v>430</v>
      </c>
      <c r="BF98" s="278">
        <v>8.2799999999999994</v>
      </c>
      <c r="BG98" s="113"/>
      <c r="BH98" s="117">
        <v>8.2799999999999994</v>
      </c>
      <c r="BI98" s="112">
        <v>24.93</v>
      </c>
      <c r="BJ98" s="112">
        <v>12.09</v>
      </c>
      <c r="BK98" s="112">
        <v>24.23</v>
      </c>
      <c r="BL98" s="112" t="s">
        <v>430</v>
      </c>
      <c r="BM98" s="117" t="s">
        <v>430</v>
      </c>
      <c r="BN98" s="118" t="s">
        <v>430</v>
      </c>
      <c r="BO98" s="118">
        <v>30.47</v>
      </c>
      <c r="BP98" s="118" t="s">
        <v>430</v>
      </c>
      <c r="BQ98" s="118" t="s">
        <v>430</v>
      </c>
      <c r="BR98" s="597"/>
      <c r="BS98" s="269" t="s">
        <v>430</v>
      </c>
      <c r="BT98" s="112" t="s">
        <v>430</v>
      </c>
      <c r="BU98" s="113"/>
      <c r="BV98" s="139" t="s">
        <v>7524</v>
      </c>
    </row>
    <row r="99" spans="1:75" s="107" customFormat="1" x14ac:dyDescent="0.25">
      <c r="A99" s="108" t="s">
        <v>7604</v>
      </c>
      <c r="B99" s="109"/>
      <c r="C99" s="734">
        <v>46006</v>
      </c>
      <c r="D99" s="109"/>
      <c r="E99" s="110">
        <v>483.25</v>
      </c>
      <c r="F99" s="109"/>
      <c r="G99" s="111">
        <v>103.9192</v>
      </c>
      <c r="H99" s="253"/>
      <c r="I99" s="114">
        <v>0.10959000000000001</v>
      </c>
      <c r="J99" s="112">
        <v>6.21</v>
      </c>
      <c r="K99" s="112">
        <v>0.10959000000000001</v>
      </c>
      <c r="L99" s="119">
        <v>0.10959000000000001</v>
      </c>
      <c r="M99" s="112"/>
      <c r="N99" s="114">
        <v>6.2530000000000001</v>
      </c>
      <c r="O99" s="112">
        <v>5.7394999999999996</v>
      </c>
      <c r="P99" s="112">
        <v>5.9678000000000004</v>
      </c>
      <c r="Q99" s="112">
        <v>6.4535999999999998</v>
      </c>
      <c r="R99" s="112">
        <v>5.9591000000000003</v>
      </c>
      <c r="S99" s="112">
        <v>6.3170000000000002</v>
      </c>
      <c r="T99" s="112">
        <v>6.0015999999999998</v>
      </c>
      <c r="U99" s="119" t="s">
        <v>430</v>
      </c>
      <c r="V99" s="114" t="s">
        <v>430</v>
      </c>
      <c r="W99" s="112" t="s">
        <v>430</v>
      </c>
      <c r="X99" s="112" t="s">
        <v>430</v>
      </c>
      <c r="Y99" s="278" t="s">
        <v>430</v>
      </c>
      <c r="Z99" s="112" t="s">
        <v>430</v>
      </c>
      <c r="AA99" s="112">
        <v>5.9714</v>
      </c>
      <c r="AB99" s="112">
        <v>6.2087000000000003</v>
      </c>
      <c r="AC99" s="112">
        <v>5.8650000000000002</v>
      </c>
      <c r="AD99" s="112" t="s">
        <v>430</v>
      </c>
      <c r="AE99" s="112">
        <v>6.3174999999999999</v>
      </c>
      <c r="AF99" s="119">
        <v>5.9356999999999998</v>
      </c>
      <c r="AG99" s="110"/>
      <c r="AH99" s="306">
        <v>19</v>
      </c>
      <c r="AI99" s="110">
        <v>17</v>
      </c>
      <c r="AJ99" s="110">
        <v>19</v>
      </c>
      <c r="AK99" s="110">
        <v>18</v>
      </c>
      <c r="AL99" s="110">
        <v>17</v>
      </c>
      <c r="AM99" s="110">
        <v>16</v>
      </c>
      <c r="AN99" s="110">
        <v>19</v>
      </c>
      <c r="AO99" s="249" t="s">
        <v>430</v>
      </c>
      <c r="AP99" s="110" t="s">
        <v>430</v>
      </c>
      <c r="AQ99" s="110" t="s">
        <v>430</v>
      </c>
      <c r="AR99" s="110" t="s">
        <v>430</v>
      </c>
      <c r="AS99" s="110" t="s">
        <v>430</v>
      </c>
      <c r="AT99" s="110" t="s">
        <v>430</v>
      </c>
      <c r="AU99" s="110">
        <v>16</v>
      </c>
      <c r="AV99" s="110">
        <v>19</v>
      </c>
      <c r="AW99" s="110">
        <v>21</v>
      </c>
      <c r="AX99" s="110" t="s">
        <v>430</v>
      </c>
      <c r="AY99" s="299">
        <v>18</v>
      </c>
      <c r="AZ99" s="595"/>
      <c r="BA99" s="278">
        <v>14.37</v>
      </c>
      <c r="BB99" s="112">
        <v>72.959999999999994</v>
      </c>
      <c r="BC99" s="112">
        <v>1.04</v>
      </c>
      <c r="BD99" s="112" t="s">
        <v>430</v>
      </c>
      <c r="BE99" s="278" t="s">
        <v>430</v>
      </c>
      <c r="BF99" s="278">
        <v>11.63</v>
      </c>
      <c r="BG99" s="113"/>
      <c r="BH99" s="117">
        <v>11.63</v>
      </c>
      <c r="BI99" s="112">
        <v>35.92</v>
      </c>
      <c r="BJ99" s="112">
        <v>25.66</v>
      </c>
      <c r="BK99" s="112">
        <v>12.42</v>
      </c>
      <c r="BL99" s="112" t="s">
        <v>430</v>
      </c>
      <c r="BM99" s="117" t="s">
        <v>430</v>
      </c>
      <c r="BN99" s="118" t="s">
        <v>430</v>
      </c>
      <c r="BO99" s="118">
        <v>14.37</v>
      </c>
      <c r="BP99" s="118" t="s">
        <v>430</v>
      </c>
      <c r="BQ99" s="118" t="s">
        <v>430</v>
      </c>
      <c r="BR99" s="597"/>
      <c r="BS99" s="269">
        <v>3.1050782596894901</v>
      </c>
      <c r="BT99" s="112">
        <v>7.1959603492804103</v>
      </c>
      <c r="BU99" s="113"/>
      <c r="BV99" s="139" t="s">
        <v>7542</v>
      </c>
    </row>
    <row r="100" spans="1:75" s="107" customFormat="1" x14ac:dyDescent="0.25">
      <c r="A100" s="108" t="s">
        <v>7605</v>
      </c>
      <c r="B100" s="109"/>
      <c r="C100" s="734">
        <v>40841</v>
      </c>
      <c r="D100" s="109"/>
      <c r="E100" s="110">
        <v>322.7</v>
      </c>
      <c r="F100" s="109"/>
      <c r="G100" s="111">
        <v>2703.7874000000002</v>
      </c>
      <c r="H100" s="253"/>
      <c r="I100" s="937">
        <v>0.15723000000000001</v>
      </c>
      <c r="J100" s="938">
        <v>6.25</v>
      </c>
      <c r="K100" s="938">
        <v>0.15575</v>
      </c>
      <c r="L100" s="939">
        <v>0.15695999999999999</v>
      </c>
      <c r="M100" s="112"/>
      <c r="N100" s="114">
        <v>7.4695</v>
      </c>
      <c r="O100" s="112">
        <v>6.0724</v>
      </c>
      <c r="P100" s="112">
        <v>6.3048000000000002</v>
      </c>
      <c r="Q100" s="112">
        <v>6.8620999999999999</v>
      </c>
      <c r="R100" s="112">
        <v>6.2339000000000002</v>
      </c>
      <c r="S100" s="112">
        <v>6.6597</v>
      </c>
      <c r="T100" s="112">
        <v>6.6706000000000003</v>
      </c>
      <c r="U100" s="119">
        <v>6.4562999999999997</v>
      </c>
      <c r="V100" s="114">
        <v>6.3406000000000002</v>
      </c>
      <c r="W100" s="112">
        <v>6.6868999999999996</v>
      </c>
      <c r="X100" s="112">
        <v>6.8914999999999997</v>
      </c>
      <c r="Y100" s="278">
        <v>6.0914999999999999</v>
      </c>
      <c r="Z100" s="112">
        <v>5.9558999999999997</v>
      </c>
      <c r="AA100" s="112">
        <v>6.1139000000000001</v>
      </c>
      <c r="AB100" s="112">
        <v>6.8746999999999998</v>
      </c>
      <c r="AC100" s="112">
        <v>6.5418000000000003</v>
      </c>
      <c r="AD100" s="112">
        <v>6.3997000000000002</v>
      </c>
      <c r="AE100" s="112">
        <v>6.6479999999999997</v>
      </c>
      <c r="AF100" s="119">
        <v>6.9462999999999999</v>
      </c>
      <c r="AG100" s="110"/>
      <c r="AH100" s="306">
        <v>6</v>
      </c>
      <c r="AI100" s="110">
        <v>11</v>
      </c>
      <c r="AJ100" s="110">
        <v>9</v>
      </c>
      <c r="AK100" s="110">
        <v>7</v>
      </c>
      <c r="AL100" s="110">
        <v>9</v>
      </c>
      <c r="AM100" s="110">
        <v>6</v>
      </c>
      <c r="AN100" s="110">
        <v>6</v>
      </c>
      <c r="AO100" s="249">
        <v>7</v>
      </c>
      <c r="AP100" s="110">
        <v>5</v>
      </c>
      <c r="AQ100" s="110">
        <v>3</v>
      </c>
      <c r="AR100" s="110">
        <v>3</v>
      </c>
      <c r="AS100" s="110">
        <v>8</v>
      </c>
      <c r="AT100" s="110">
        <v>6</v>
      </c>
      <c r="AU100" s="110">
        <v>12</v>
      </c>
      <c r="AV100" s="110">
        <v>7</v>
      </c>
      <c r="AW100" s="110">
        <v>7</v>
      </c>
      <c r="AX100" s="110">
        <v>5</v>
      </c>
      <c r="AY100" s="299">
        <v>8</v>
      </c>
      <c r="AZ100" s="595"/>
      <c r="BA100" s="278">
        <v>7.65</v>
      </c>
      <c r="BB100" s="112">
        <v>91.53</v>
      </c>
      <c r="BC100" s="112" t="s">
        <v>430</v>
      </c>
      <c r="BD100" s="112" t="s">
        <v>430</v>
      </c>
      <c r="BE100" s="278" t="s">
        <v>430</v>
      </c>
      <c r="BF100" s="278">
        <v>0.82</v>
      </c>
      <c r="BG100" s="113"/>
      <c r="BH100" s="117">
        <v>0.82</v>
      </c>
      <c r="BI100" s="112">
        <v>60.85</v>
      </c>
      <c r="BJ100" s="112">
        <v>25.83</v>
      </c>
      <c r="BK100" s="112">
        <v>4.8499999999999996</v>
      </c>
      <c r="BL100" s="112" t="s">
        <v>430</v>
      </c>
      <c r="BM100" s="117" t="s">
        <v>430</v>
      </c>
      <c r="BN100" s="118" t="s">
        <v>430</v>
      </c>
      <c r="BO100" s="118">
        <v>7.65</v>
      </c>
      <c r="BP100" s="118" t="s">
        <v>430</v>
      </c>
      <c r="BQ100" s="118" t="s">
        <v>430</v>
      </c>
      <c r="BR100" s="597"/>
      <c r="BS100" s="269" t="s">
        <v>430</v>
      </c>
      <c r="BT100" s="112">
        <v>16.762442539999999</v>
      </c>
      <c r="BU100" s="113"/>
      <c r="BV100" s="139" t="s">
        <v>7524</v>
      </c>
    </row>
    <row r="101" spans="1:75" s="107" customFormat="1" x14ac:dyDescent="0.25">
      <c r="A101" s="108" t="s">
        <v>7606</v>
      </c>
      <c r="B101" s="109"/>
      <c r="C101" s="734">
        <v>45610</v>
      </c>
      <c r="D101" s="109"/>
      <c r="E101" s="110">
        <v>204.93</v>
      </c>
      <c r="F101" s="109"/>
      <c r="G101" s="111">
        <v>1113.2563</v>
      </c>
      <c r="H101" s="253"/>
      <c r="I101" s="114">
        <v>0.10822</v>
      </c>
      <c r="J101" s="112">
        <v>6.26</v>
      </c>
      <c r="K101" s="112">
        <v>0.1018</v>
      </c>
      <c r="L101" s="119">
        <v>0.1082</v>
      </c>
      <c r="M101" s="112"/>
      <c r="N101" s="114">
        <v>7.5753000000000004</v>
      </c>
      <c r="O101" s="112">
        <v>5.8421000000000003</v>
      </c>
      <c r="P101" s="112">
        <v>6.0382999999999996</v>
      </c>
      <c r="Q101" s="112">
        <v>6.5362</v>
      </c>
      <c r="R101" s="112">
        <v>6.0354000000000001</v>
      </c>
      <c r="S101" s="112">
        <v>6.4804000000000004</v>
      </c>
      <c r="T101" s="112">
        <v>6.4973000000000001</v>
      </c>
      <c r="U101" s="119">
        <v>6.2694999999999999</v>
      </c>
      <c r="V101" s="114">
        <v>6.1307999999999998</v>
      </c>
      <c r="W101" s="112" t="s">
        <v>430</v>
      </c>
      <c r="X101" s="112" t="s">
        <v>430</v>
      </c>
      <c r="Y101" s="278" t="s">
        <v>430</v>
      </c>
      <c r="Z101" s="112" t="s">
        <v>430</v>
      </c>
      <c r="AA101" s="112">
        <v>6.0006000000000004</v>
      </c>
      <c r="AB101" s="112">
        <v>6.7640000000000002</v>
      </c>
      <c r="AC101" s="112">
        <v>6.3623000000000003</v>
      </c>
      <c r="AD101" s="112">
        <v>6.1913999999999998</v>
      </c>
      <c r="AE101" s="112">
        <v>6.3733000000000004</v>
      </c>
      <c r="AF101" s="119">
        <v>6.3406000000000002</v>
      </c>
      <c r="AG101" s="110"/>
      <c r="AH101" s="306">
        <v>4</v>
      </c>
      <c r="AI101" s="110">
        <v>16</v>
      </c>
      <c r="AJ101" s="110">
        <v>18</v>
      </c>
      <c r="AK101" s="110">
        <v>17</v>
      </c>
      <c r="AL101" s="110">
        <v>16</v>
      </c>
      <c r="AM101" s="110">
        <v>14</v>
      </c>
      <c r="AN101" s="110">
        <v>14</v>
      </c>
      <c r="AO101" s="249">
        <v>14</v>
      </c>
      <c r="AP101" s="110">
        <v>13</v>
      </c>
      <c r="AQ101" s="110" t="s">
        <v>430</v>
      </c>
      <c r="AR101" s="110" t="s">
        <v>430</v>
      </c>
      <c r="AS101" s="110" t="s">
        <v>430</v>
      </c>
      <c r="AT101" s="110" t="s">
        <v>430</v>
      </c>
      <c r="AU101" s="110">
        <v>15</v>
      </c>
      <c r="AV101" s="110">
        <v>14</v>
      </c>
      <c r="AW101" s="110">
        <v>15</v>
      </c>
      <c r="AX101" s="110">
        <v>13</v>
      </c>
      <c r="AY101" s="299">
        <v>17</v>
      </c>
      <c r="AZ101" s="595"/>
      <c r="BA101" s="278">
        <v>14.56</v>
      </c>
      <c r="BB101" s="112">
        <v>83.84</v>
      </c>
      <c r="BC101" s="112" t="s">
        <v>430</v>
      </c>
      <c r="BD101" s="112" t="s">
        <v>430</v>
      </c>
      <c r="BE101" s="278" t="s">
        <v>430</v>
      </c>
      <c r="BF101" s="278">
        <v>1.61</v>
      </c>
      <c r="BG101" s="113"/>
      <c r="BH101" s="117">
        <v>1.61</v>
      </c>
      <c r="BI101" s="112">
        <v>36.380000000000003</v>
      </c>
      <c r="BJ101" s="112">
        <v>47.46</v>
      </c>
      <c r="BK101" s="112" t="s">
        <v>430</v>
      </c>
      <c r="BL101" s="112" t="s">
        <v>430</v>
      </c>
      <c r="BM101" s="117" t="s">
        <v>430</v>
      </c>
      <c r="BN101" s="118" t="s">
        <v>430</v>
      </c>
      <c r="BO101" s="118">
        <v>14.56</v>
      </c>
      <c r="BP101" s="118" t="s">
        <v>430</v>
      </c>
      <c r="BQ101" s="118" t="s">
        <v>430</v>
      </c>
      <c r="BR101" s="597"/>
      <c r="BS101" s="269" t="s">
        <v>430</v>
      </c>
      <c r="BT101" s="112">
        <v>4.8621924209724403</v>
      </c>
      <c r="BU101" s="113"/>
      <c r="BV101" s="139" t="s">
        <v>7542</v>
      </c>
    </row>
    <row r="102" spans="1:75" s="107" customFormat="1" x14ac:dyDescent="0.25">
      <c r="A102" s="108" t="s">
        <v>7607</v>
      </c>
      <c r="B102" s="109"/>
      <c r="C102" s="734">
        <v>45989</v>
      </c>
      <c r="D102" s="109"/>
      <c r="E102" s="110">
        <v>100.34</v>
      </c>
      <c r="F102" s="109"/>
      <c r="G102" s="111">
        <v>1046.3742999999999</v>
      </c>
      <c r="H102" s="253"/>
      <c r="I102" s="114">
        <v>9.3149999999999997E-2</v>
      </c>
      <c r="J102" s="112">
        <v>6.35</v>
      </c>
      <c r="K102" s="112">
        <v>9.0410000000000004E-2</v>
      </c>
      <c r="L102" s="119">
        <v>9.3149999999999997E-2</v>
      </c>
      <c r="M102" s="112"/>
      <c r="N102" s="114">
        <v>7.2115999999999998</v>
      </c>
      <c r="O102" s="112">
        <v>6.4031000000000002</v>
      </c>
      <c r="P102" s="112">
        <v>6.1859999999999999</v>
      </c>
      <c r="Q102" s="112">
        <v>6.6216999999999997</v>
      </c>
      <c r="R102" s="112">
        <v>6.1421000000000001</v>
      </c>
      <c r="S102" s="112">
        <v>6.3613</v>
      </c>
      <c r="T102" s="112">
        <v>6.4858000000000002</v>
      </c>
      <c r="U102" s="119" t="s">
        <v>430</v>
      </c>
      <c r="V102" s="114" t="s">
        <v>430</v>
      </c>
      <c r="W102" s="112" t="s">
        <v>430</v>
      </c>
      <c r="X102" s="112" t="s">
        <v>430</v>
      </c>
      <c r="Y102" s="278" t="s">
        <v>430</v>
      </c>
      <c r="Z102" s="112" t="s">
        <v>430</v>
      </c>
      <c r="AA102" s="112">
        <v>6.1040000000000001</v>
      </c>
      <c r="AB102" s="112">
        <v>6.6761999999999997</v>
      </c>
      <c r="AC102" s="112">
        <v>6.3833000000000002</v>
      </c>
      <c r="AD102" s="112" t="s">
        <v>430</v>
      </c>
      <c r="AE102" s="112">
        <v>6.4680999999999997</v>
      </c>
      <c r="AF102" s="119">
        <v>6.5606999999999998</v>
      </c>
      <c r="AG102" s="110"/>
      <c r="AH102" s="306">
        <v>13</v>
      </c>
      <c r="AI102" s="110">
        <v>4</v>
      </c>
      <c r="AJ102" s="110">
        <v>14</v>
      </c>
      <c r="AK102" s="110">
        <v>14</v>
      </c>
      <c r="AL102" s="110">
        <v>15</v>
      </c>
      <c r="AM102" s="110">
        <v>15</v>
      </c>
      <c r="AN102" s="110">
        <v>15</v>
      </c>
      <c r="AO102" s="249" t="s">
        <v>430</v>
      </c>
      <c r="AP102" s="110" t="s">
        <v>430</v>
      </c>
      <c r="AQ102" s="110" t="s">
        <v>430</v>
      </c>
      <c r="AR102" s="110" t="s">
        <v>430</v>
      </c>
      <c r="AS102" s="110" t="s">
        <v>430</v>
      </c>
      <c r="AT102" s="110" t="s">
        <v>430</v>
      </c>
      <c r="AU102" s="110">
        <v>13</v>
      </c>
      <c r="AV102" s="110">
        <v>15</v>
      </c>
      <c r="AW102" s="110">
        <v>14</v>
      </c>
      <c r="AX102" s="110" t="s">
        <v>430</v>
      </c>
      <c r="AY102" s="299">
        <v>16</v>
      </c>
      <c r="AZ102" s="595"/>
      <c r="BA102" s="278">
        <v>18.43</v>
      </c>
      <c r="BB102" s="112">
        <v>71.930000000000007</v>
      </c>
      <c r="BC102" s="112" t="s">
        <v>430</v>
      </c>
      <c r="BD102" s="112">
        <v>4.99</v>
      </c>
      <c r="BE102" s="278" t="s">
        <v>430</v>
      </c>
      <c r="BF102" s="278">
        <v>4.6500000000000004</v>
      </c>
      <c r="BG102" s="113"/>
      <c r="BH102" s="117">
        <v>4.6500000000000004</v>
      </c>
      <c r="BI102" s="112">
        <v>28.2</v>
      </c>
      <c r="BJ102" s="112">
        <v>19.809999999999999</v>
      </c>
      <c r="BK102" s="112">
        <v>28.91</v>
      </c>
      <c r="BL102" s="112" t="s">
        <v>430</v>
      </c>
      <c r="BM102" s="117">
        <v>12.98</v>
      </c>
      <c r="BN102" s="118" t="s">
        <v>430</v>
      </c>
      <c r="BO102" s="118">
        <v>5.46</v>
      </c>
      <c r="BP102" s="118" t="s">
        <v>430</v>
      </c>
      <c r="BQ102" s="118" t="s">
        <v>430</v>
      </c>
      <c r="BR102" s="597"/>
      <c r="BS102" s="269">
        <v>4.9538439209907699</v>
      </c>
      <c r="BT102" s="112">
        <v>9.9694750919938997</v>
      </c>
      <c r="BU102" s="113"/>
      <c r="BV102" s="139" t="s">
        <v>7542</v>
      </c>
    </row>
    <row r="103" spans="1:75" s="107" customFormat="1" x14ac:dyDescent="0.25">
      <c r="A103" s="108" t="s">
        <v>7608</v>
      </c>
      <c r="B103" s="109"/>
      <c r="C103" s="734">
        <v>40231</v>
      </c>
      <c r="D103" s="109"/>
      <c r="E103" s="110">
        <v>76.37</v>
      </c>
      <c r="F103" s="109"/>
      <c r="G103" s="111">
        <v>30.213200000000001</v>
      </c>
      <c r="H103" s="253"/>
      <c r="I103" s="937">
        <v>0.09</v>
      </c>
      <c r="J103" s="938">
        <v>5.89</v>
      </c>
      <c r="K103" s="938">
        <v>0.08</v>
      </c>
      <c r="L103" s="939">
        <v>0.08</v>
      </c>
      <c r="M103" s="112"/>
      <c r="N103" s="114">
        <v>6.1623000000000001</v>
      </c>
      <c r="O103" s="112">
        <v>5.6806000000000001</v>
      </c>
      <c r="P103" s="112">
        <v>5.8398000000000003</v>
      </c>
      <c r="Q103" s="112">
        <v>5.9157000000000002</v>
      </c>
      <c r="R103" s="112">
        <v>5.5521000000000003</v>
      </c>
      <c r="S103" s="112">
        <v>5.8970000000000002</v>
      </c>
      <c r="T103" s="112">
        <v>5.8390000000000004</v>
      </c>
      <c r="U103" s="119">
        <v>5.7645</v>
      </c>
      <c r="V103" s="114">
        <v>5.7351999999999999</v>
      </c>
      <c r="W103" s="112">
        <v>6.1672000000000002</v>
      </c>
      <c r="X103" s="112">
        <v>6.3986999999999998</v>
      </c>
      <c r="Y103" s="278">
        <v>5.9825999999999997</v>
      </c>
      <c r="Z103" s="112">
        <v>5.8624000000000001</v>
      </c>
      <c r="AA103" s="112">
        <v>5.5446</v>
      </c>
      <c r="AB103" s="112">
        <v>5.9539</v>
      </c>
      <c r="AC103" s="112">
        <v>5.7721</v>
      </c>
      <c r="AD103" s="112">
        <v>5.7457000000000003</v>
      </c>
      <c r="AE103" s="112">
        <v>5.8388</v>
      </c>
      <c r="AF103" s="119">
        <v>6.9385000000000003</v>
      </c>
      <c r="AG103" s="110"/>
      <c r="AH103" s="306">
        <v>21</v>
      </c>
      <c r="AI103" s="110">
        <v>18</v>
      </c>
      <c r="AJ103" s="110">
        <v>20</v>
      </c>
      <c r="AK103" s="110">
        <v>22</v>
      </c>
      <c r="AL103" s="110">
        <v>22</v>
      </c>
      <c r="AM103" s="110">
        <v>22</v>
      </c>
      <c r="AN103" s="110">
        <v>22</v>
      </c>
      <c r="AO103" s="249">
        <v>21</v>
      </c>
      <c r="AP103" s="110">
        <v>20</v>
      </c>
      <c r="AQ103" s="110">
        <v>18</v>
      </c>
      <c r="AR103" s="110">
        <v>18</v>
      </c>
      <c r="AS103" s="110">
        <v>12</v>
      </c>
      <c r="AT103" s="110">
        <v>8</v>
      </c>
      <c r="AU103" s="110">
        <v>22</v>
      </c>
      <c r="AV103" s="110">
        <v>22</v>
      </c>
      <c r="AW103" s="110">
        <v>23</v>
      </c>
      <c r="AX103" s="110">
        <v>20</v>
      </c>
      <c r="AY103" s="299">
        <v>22</v>
      </c>
      <c r="AZ103" s="595"/>
      <c r="BA103" s="278">
        <v>26.07</v>
      </c>
      <c r="BB103" s="112">
        <v>64.010000000000005</v>
      </c>
      <c r="BC103" s="112" t="s">
        <v>430</v>
      </c>
      <c r="BD103" s="112" t="s">
        <v>430</v>
      </c>
      <c r="BE103" s="278" t="s">
        <v>430</v>
      </c>
      <c r="BF103" s="278">
        <v>9.92</v>
      </c>
      <c r="BG103" s="113"/>
      <c r="BH103" s="117">
        <v>9.92</v>
      </c>
      <c r="BI103" s="112">
        <v>23.51</v>
      </c>
      <c r="BJ103" s="112">
        <v>20.86</v>
      </c>
      <c r="BK103" s="112">
        <v>19.64</v>
      </c>
      <c r="BL103" s="112" t="s">
        <v>430</v>
      </c>
      <c r="BM103" s="117" t="s">
        <v>430</v>
      </c>
      <c r="BN103" s="118" t="s">
        <v>430</v>
      </c>
      <c r="BO103" s="118">
        <v>26.07</v>
      </c>
      <c r="BP103" s="118" t="s">
        <v>430</v>
      </c>
      <c r="BQ103" s="118" t="s">
        <v>430</v>
      </c>
      <c r="BR103" s="597"/>
      <c r="BS103" s="269">
        <v>6.5409466806540904</v>
      </c>
      <c r="BT103" s="112">
        <v>6.49389370064939</v>
      </c>
      <c r="BU103" s="113"/>
      <c r="BV103" s="139" t="s">
        <v>7524</v>
      </c>
    </row>
    <row r="104" spans="1:75" s="107" customFormat="1" x14ac:dyDescent="0.25">
      <c r="A104" s="108" t="s">
        <v>7609</v>
      </c>
      <c r="B104" s="109"/>
      <c r="C104" s="734">
        <v>45819</v>
      </c>
      <c r="D104" s="109"/>
      <c r="E104" s="110">
        <v>48.87</v>
      </c>
      <c r="F104" s="109"/>
      <c r="G104" s="111">
        <v>1070.163</v>
      </c>
      <c r="H104" s="253"/>
      <c r="I104" s="114">
        <v>0.05</v>
      </c>
      <c r="J104" s="112">
        <v>5.61</v>
      </c>
      <c r="K104" s="112" t="s">
        <v>430</v>
      </c>
      <c r="L104" s="119">
        <v>0.05</v>
      </c>
      <c r="M104" s="112"/>
      <c r="N104" s="114">
        <v>5.8434999999999997</v>
      </c>
      <c r="O104" s="112">
        <v>5.2240000000000002</v>
      </c>
      <c r="P104" s="112">
        <v>5.2119</v>
      </c>
      <c r="Q104" s="112">
        <v>5.6811999999999996</v>
      </c>
      <c r="R104" s="112">
        <v>5.5065999999999997</v>
      </c>
      <c r="S104" s="112">
        <v>5.3224999999999998</v>
      </c>
      <c r="T104" s="112">
        <v>5.8807</v>
      </c>
      <c r="U104" s="119">
        <v>5.85</v>
      </c>
      <c r="V104" s="114">
        <v>5.9146999999999998</v>
      </c>
      <c r="W104" s="112" t="s">
        <v>430</v>
      </c>
      <c r="X104" s="112" t="s">
        <v>430</v>
      </c>
      <c r="Y104" s="278" t="s">
        <v>430</v>
      </c>
      <c r="Z104" s="112" t="s">
        <v>430</v>
      </c>
      <c r="AA104" s="112">
        <v>5.4164000000000003</v>
      </c>
      <c r="AB104" s="112">
        <v>5.9955999999999996</v>
      </c>
      <c r="AC104" s="112">
        <v>5.8814000000000002</v>
      </c>
      <c r="AD104" s="112">
        <v>5.8749000000000002</v>
      </c>
      <c r="AE104" s="112">
        <v>5.5288000000000004</v>
      </c>
      <c r="AF104" s="119">
        <v>5.9534000000000002</v>
      </c>
      <c r="AG104" s="110"/>
      <c r="AH104" s="306">
        <v>22</v>
      </c>
      <c r="AI104" s="110">
        <v>23</v>
      </c>
      <c r="AJ104" s="110">
        <v>23</v>
      </c>
      <c r="AK104" s="110">
        <v>23</v>
      </c>
      <c r="AL104" s="110">
        <v>23</v>
      </c>
      <c r="AM104" s="110">
        <v>23</v>
      </c>
      <c r="AN104" s="110">
        <v>21</v>
      </c>
      <c r="AO104" s="249">
        <v>18</v>
      </c>
      <c r="AP104" s="110">
        <v>16</v>
      </c>
      <c r="AQ104" s="110" t="s">
        <v>430</v>
      </c>
      <c r="AR104" s="110" t="s">
        <v>430</v>
      </c>
      <c r="AS104" s="110" t="s">
        <v>430</v>
      </c>
      <c r="AT104" s="110" t="s">
        <v>430</v>
      </c>
      <c r="AU104" s="110">
        <v>23</v>
      </c>
      <c r="AV104" s="110">
        <v>21</v>
      </c>
      <c r="AW104" s="110">
        <v>19</v>
      </c>
      <c r="AX104" s="110">
        <v>17</v>
      </c>
      <c r="AY104" s="299">
        <v>23</v>
      </c>
      <c r="AZ104" s="595"/>
      <c r="BA104" s="278" t="s">
        <v>430</v>
      </c>
      <c r="BB104" s="112">
        <v>50.87</v>
      </c>
      <c r="BC104" s="112" t="s">
        <v>430</v>
      </c>
      <c r="BD104" s="112">
        <v>4.09</v>
      </c>
      <c r="BE104" s="278" t="s">
        <v>430</v>
      </c>
      <c r="BF104" s="278">
        <v>45.03</v>
      </c>
      <c r="BG104" s="113"/>
      <c r="BH104" s="117">
        <v>43.95</v>
      </c>
      <c r="BI104" s="112">
        <v>40.65</v>
      </c>
      <c r="BJ104" s="112">
        <v>10.220000000000001</v>
      </c>
      <c r="BK104" s="112">
        <v>4.09</v>
      </c>
      <c r="BL104" s="112" t="s">
        <v>430</v>
      </c>
      <c r="BM104" s="117" t="s">
        <v>430</v>
      </c>
      <c r="BN104" s="118" t="s">
        <v>430</v>
      </c>
      <c r="BO104" s="118" t="s">
        <v>430</v>
      </c>
      <c r="BP104" s="118" t="s">
        <v>430</v>
      </c>
      <c r="BQ104" s="118" t="s">
        <v>430</v>
      </c>
      <c r="BR104" s="597"/>
      <c r="BS104" s="269" t="s">
        <v>430</v>
      </c>
      <c r="BT104" s="112" t="s">
        <v>430</v>
      </c>
      <c r="BU104" s="113"/>
      <c r="BV104" s="139" t="s">
        <v>7542</v>
      </c>
    </row>
    <row r="105" spans="1:75" s="107" customFormat="1" x14ac:dyDescent="0.25">
      <c r="A105" s="108" t="s">
        <v>7610</v>
      </c>
      <c r="B105" s="109"/>
      <c r="C105" s="734">
        <v>43579</v>
      </c>
      <c r="D105" s="109"/>
      <c r="E105" s="110">
        <v>47.95</v>
      </c>
      <c r="F105" s="109"/>
      <c r="G105" s="111">
        <v>1452.4231</v>
      </c>
      <c r="H105" s="253"/>
      <c r="I105" s="937">
        <v>0.18356</v>
      </c>
      <c r="J105" s="938">
        <v>6.17</v>
      </c>
      <c r="K105" s="938">
        <v>0.18356</v>
      </c>
      <c r="L105" s="939">
        <v>0.18356</v>
      </c>
      <c r="M105" s="112"/>
      <c r="N105" s="114">
        <v>6.8669000000000002</v>
      </c>
      <c r="O105" s="112">
        <v>5.4884000000000004</v>
      </c>
      <c r="P105" s="112">
        <v>5.5579000000000001</v>
      </c>
      <c r="Q105" s="112">
        <v>6.2134</v>
      </c>
      <c r="R105" s="112">
        <v>5.8525999999999998</v>
      </c>
      <c r="S105" s="112">
        <v>6.1344000000000003</v>
      </c>
      <c r="T105" s="112">
        <v>6.2455999999999996</v>
      </c>
      <c r="U105" s="119">
        <v>6.0959000000000003</v>
      </c>
      <c r="V105" s="114">
        <v>6.03</v>
      </c>
      <c r="W105" s="112">
        <v>6.4210000000000003</v>
      </c>
      <c r="X105" s="112">
        <v>6.5792999999999999</v>
      </c>
      <c r="Y105" s="278">
        <v>5.9119999999999999</v>
      </c>
      <c r="Z105" s="112" t="s">
        <v>430</v>
      </c>
      <c r="AA105" s="112">
        <v>5.9036999999999997</v>
      </c>
      <c r="AB105" s="112">
        <v>6.4878</v>
      </c>
      <c r="AC105" s="112">
        <v>6.1519000000000004</v>
      </c>
      <c r="AD105" s="112">
        <v>6.0582000000000003</v>
      </c>
      <c r="AE105" s="112">
        <v>6.0259999999999998</v>
      </c>
      <c r="AF105" s="119">
        <v>5.2386999999999997</v>
      </c>
      <c r="AG105" s="110"/>
      <c r="AH105" s="306">
        <v>17</v>
      </c>
      <c r="AI105" s="110">
        <v>22</v>
      </c>
      <c r="AJ105" s="110">
        <v>22</v>
      </c>
      <c r="AK105" s="110">
        <v>20</v>
      </c>
      <c r="AL105" s="110">
        <v>20</v>
      </c>
      <c r="AM105" s="110">
        <v>19</v>
      </c>
      <c r="AN105" s="110">
        <v>17</v>
      </c>
      <c r="AO105" s="249">
        <v>16</v>
      </c>
      <c r="AP105" s="110">
        <v>15</v>
      </c>
      <c r="AQ105" s="110">
        <v>14</v>
      </c>
      <c r="AR105" s="110">
        <v>14</v>
      </c>
      <c r="AS105" s="110">
        <v>14</v>
      </c>
      <c r="AT105" s="110" t="s">
        <v>430</v>
      </c>
      <c r="AU105" s="110">
        <v>18</v>
      </c>
      <c r="AV105" s="110">
        <v>17</v>
      </c>
      <c r="AW105" s="110">
        <v>17</v>
      </c>
      <c r="AX105" s="110">
        <v>15</v>
      </c>
      <c r="AY105" s="299">
        <v>21</v>
      </c>
      <c r="AZ105" s="595"/>
      <c r="BA105" s="278">
        <v>18.649999999999999</v>
      </c>
      <c r="BB105" s="112">
        <v>73.56</v>
      </c>
      <c r="BC105" s="112" t="s">
        <v>430</v>
      </c>
      <c r="BD105" s="112" t="s">
        <v>430</v>
      </c>
      <c r="BE105" s="278" t="s">
        <v>430</v>
      </c>
      <c r="BF105" s="278">
        <v>7.79</v>
      </c>
      <c r="BG105" s="113"/>
      <c r="BH105" s="117">
        <v>7.79</v>
      </c>
      <c r="BI105" s="112">
        <v>46.59</v>
      </c>
      <c r="BJ105" s="112">
        <v>18.62</v>
      </c>
      <c r="BK105" s="112">
        <v>8.34</v>
      </c>
      <c r="BL105" s="112" t="s">
        <v>430</v>
      </c>
      <c r="BM105" s="117" t="s">
        <v>430</v>
      </c>
      <c r="BN105" s="118" t="s">
        <v>430</v>
      </c>
      <c r="BO105" s="118">
        <v>18.649999999999999</v>
      </c>
      <c r="BP105" s="118" t="s">
        <v>430</v>
      </c>
      <c r="BQ105" s="118" t="s">
        <v>430</v>
      </c>
      <c r="BR105" s="597"/>
      <c r="BS105" s="269">
        <v>8.3441076391655908</v>
      </c>
      <c r="BT105" s="112">
        <v>8.2903056291709696</v>
      </c>
      <c r="BU105" s="113"/>
      <c r="BV105" s="139" t="s">
        <v>7524</v>
      </c>
    </row>
    <row r="106" spans="1:75" x14ac:dyDescent="0.25">
      <c r="A106" s="318" t="s">
        <v>93</v>
      </c>
      <c r="B106" s="43"/>
      <c r="C106" s="720"/>
      <c r="D106" s="43"/>
      <c r="E106" s="51"/>
      <c r="F106" s="43"/>
      <c r="G106" s="55"/>
      <c r="H106" s="252"/>
      <c r="I106" s="70"/>
      <c r="J106" s="59"/>
      <c r="K106" s="59"/>
      <c r="L106" s="88"/>
      <c r="M106" s="59"/>
      <c r="N106" s="70">
        <v>7.0461</v>
      </c>
      <c r="O106" s="59">
        <v>5.9839000000000002</v>
      </c>
      <c r="P106" s="59">
        <v>6.1910999999999996</v>
      </c>
      <c r="Q106" s="59">
        <v>6.6372999999999998</v>
      </c>
      <c r="R106" s="59">
        <v>6.1412000000000004</v>
      </c>
      <c r="S106" s="59">
        <v>6.4184000000000001</v>
      </c>
      <c r="T106" s="59">
        <v>6.4122000000000003</v>
      </c>
      <c r="U106" s="88">
        <v>6.2595000000000001</v>
      </c>
      <c r="V106" s="70">
        <v>6.1519000000000004</v>
      </c>
      <c r="W106" s="59">
        <v>6.5068000000000001</v>
      </c>
      <c r="X106" s="59">
        <v>6.7205000000000004</v>
      </c>
      <c r="Y106" s="276">
        <v>6.0593000000000004</v>
      </c>
      <c r="Z106" s="59">
        <v>5.8522999999999996</v>
      </c>
      <c r="AA106" s="59">
        <v>6.0483000000000002</v>
      </c>
      <c r="AB106" s="59">
        <v>6.6154999999999999</v>
      </c>
      <c r="AC106" s="59">
        <v>6.3160999999999996</v>
      </c>
      <c r="AD106" s="59">
        <v>6.1947999999999999</v>
      </c>
      <c r="AE106" s="59">
        <v>6.4972000000000003</v>
      </c>
      <c r="AF106" s="88">
        <v>6.3296999999999999</v>
      </c>
      <c r="AG106" s="51"/>
      <c r="AH106" s="307">
        <v>23</v>
      </c>
      <c r="AI106" s="51">
        <v>23</v>
      </c>
      <c r="AJ106" s="51">
        <v>23</v>
      </c>
      <c r="AK106" s="51">
        <v>23</v>
      </c>
      <c r="AL106" s="51">
        <v>23</v>
      </c>
      <c r="AM106" s="51">
        <v>23</v>
      </c>
      <c r="AN106" s="51">
        <v>23</v>
      </c>
      <c r="AO106" s="319">
        <v>21</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7.7614999999999998</v>
      </c>
      <c r="O107" s="60">
        <v>6.4770000000000003</v>
      </c>
      <c r="P107" s="60">
        <v>6.6893000000000002</v>
      </c>
      <c r="Q107" s="60">
        <v>7.1092000000000004</v>
      </c>
      <c r="R107" s="60">
        <v>7.1050000000000004</v>
      </c>
      <c r="S107" s="60">
        <v>6.9132999999999996</v>
      </c>
      <c r="T107" s="60">
        <v>6.7461000000000002</v>
      </c>
      <c r="U107" s="89">
        <v>6.5269000000000004</v>
      </c>
      <c r="V107" s="71">
        <v>6.4034000000000004</v>
      </c>
      <c r="W107" s="60">
        <v>6.7316000000000003</v>
      </c>
      <c r="X107" s="60">
        <v>6.9494999999999996</v>
      </c>
      <c r="Y107" s="277">
        <v>6.2702</v>
      </c>
      <c r="Z107" s="60">
        <v>6.0949999999999998</v>
      </c>
      <c r="AA107" s="60">
        <v>6.7606999999999999</v>
      </c>
      <c r="AB107" s="60">
        <v>7.0336999999999996</v>
      </c>
      <c r="AC107" s="60">
        <v>6.6158000000000001</v>
      </c>
      <c r="AD107" s="60">
        <v>6.4619</v>
      </c>
      <c r="AE107" s="60">
        <v>7.0064000000000002</v>
      </c>
      <c r="AF107" s="89">
        <v>7.3520000000000003</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5.7824</v>
      </c>
      <c r="O108" s="60">
        <v>5.2240000000000002</v>
      </c>
      <c r="P108" s="60">
        <v>5.2119</v>
      </c>
      <c r="Q108" s="60">
        <v>5.6811999999999996</v>
      </c>
      <c r="R108" s="60">
        <v>5.5065999999999997</v>
      </c>
      <c r="S108" s="60">
        <v>5.3224999999999998</v>
      </c>
      <c r="T108" s="60">
        <v>5.8048000000000002</v>
      </c>
      <c r="U108" s="89">
        <v>5.7645</v>
      </c>
      <c r="V108" s="71">
        <v>5.7351999999999999</v>
      </c>
      <c r="W108" s="60">
        <v>6.1672000000000002</v>
      </c>
      <c r="X108" s="60">
        <v>6.3986999999999998</v>
      </c>
      <c r="Y108" s="277">
        <v>5.7488999999999999</v>
      </c>
      <c r="Z108" s="60">
        <v>4.9981</v>
      </c>
      <c r="AA108" s="60">
        <v>5.4164000000000003</v>
      </c>
      <c r="AB108" s="60">
        <v>5.8695000000000004</v>
      </c>
      <c r="AC108" s="60">
        <v>5.7721</v>
      </c>
      <c r="AD108" s="60">
        <v>5.7457000000000003</v>
      </c>
      <c r="AE108" s="60">
        <v>5.5288000000000004</v>
      </c>
      <c r="AF108" s="89">
        <v>5.1680000000000001</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7.2239000000000004</v>
      </c>
      <c r="O109" s="61">
        <v>6.0415000000000001</v>
      </c>
      <c r="P109" s="61">
        <v>6.2332000000000001</v>
      </c>
      <c r="Q109" s="61">
        <v>6.7648000000000001</v>
      </c>
      <c r="R109" s="61">
        <v>6.2000999999999999</v>
      </c>
      <c r="S109" s="61">
        <v>6.5815999999999999</v>
      </c>
      <c r="T109" s="61">
        <v>6.5475000000000003</v>
      </c>
      <c r="U109" s="90">
        <v>6.3684000000000003</v>
      </c>
      <c r="V109" s="72">
        <v>6.2351000000000001</v>
      </c>
      <c r="W109" s="61">
        <v>6.5633499999999998</v>
      </c>
      <c r="X109" s="61">
        <v>6.7792000000000003</v>
      </c>
      <c r="Y109" s="279">
        <v>6.0864000000000003</v>
      </c>
      <c r="Z109" s="61">
        <v>5.9558999999999997</v>
      </c>
      <c r="AA109" s="61">
        <v>6.1139000000000001</v>
      </c>
      <c r="AB109" s="61">
        <v>6.8037999999999998</v>
      </c>
      <c r="AC109" s="61">
        <v>6.4414999999999996</v>
      </c>
      <c r="AD109" s="61">
        <v>6.2718999999999996</v>
      </c>
      <c r="AE109" s="61">
        <v>6.6002000000000001</v>
      </c>
      <c r="AF109" s="90">
        <v>6.4457000000000004</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7521</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7522</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10495</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4B1EF-1D5C-4253-93EF-645D715E7616}">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9" t="s">
        <v>226</v>
      </c>
      <c r="B5" s="1089"/>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130"/>
      <c r="B6" s="1125"/>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7614</v>
      </c>
      <c r="B8" s="369"/>
      <c r="C8" s="718">
        <v>41275</v>
      </c>
      <c r="D8" s="369"/>
      <c r="E8" s="338">
        <v>17814.900000000001</v>
      </c>
      <c r="F8" s="369"/>
      <c r="G8" s="339">
        <v>600.82929999999999</v>
      </c>
      <c r="H8" s="370"/>
      <c r="I8" s="340">
        <v>0.62</v>
      </c>
      <c r="J8" s="340">
        <v>7.42</v>
      </c>
      <c r="K8" s="340">
        <v>0.47</v>
      </c>
      <c r="L8" s="340">
        <v>0.5</v>
      </c>
      <c r="M8" s="340"/>
      <c r="N8" s="342">
        <v>11.6554</v>
      </c>
      <c r="O8" s="340">
        <v>7.72</v>
      </c>
      <c r="P8" s="340">
        <v>7.9824999999999999</v>
      </c>
      <c r="Q8" s="340">
        <v>8.9381000000000004</v>
      </c>
      <c r="R8" s="340">
        <v>7.5796000000000001</v>
      </c>
      <c r="S8" s="340">
        <v>7.6829000000000001</v>
      </c>
      <c r="T8" s="340">
        <v>6.8700999999999999</v>
      </c>
      <c r="U8" s="344">
        <v>6.5579999999999998</v>
      </c>
      <c r="V8" s="340">
        <v>6.6844000000000001</v>
      </c>
      <c r="W8" s="340">
        <v>7.4519000000000002</v>
      </c>
      <c r="X8" s="340">
        <v>7.5144000000000002</v>
      </c>
      <c r="Y8" s="371">
        <v>6.7083000000000004</v>
      </c>
      <c r="Z8" s="340">
        <v>7.0118999999999998</v>
      </c>
      <c r="AA8" s="340">
        <v>7.0156999999999998</v>
      </c>
      <c r="AB8" s="340">
        <v>7.3188000000000004</v>
      </c>
      <c r="AC8" s="340">
        <v>6.6692999999999998</v>
      </c>
      <c r="AD8" s="340">
        <v>6.6626000000000003</v>
      </c>
      <c r="AE8" s="340">
        <v>8.4977999999999998</v>
      </c>
      <c r="AF8" s="340">
        <v>7.6848999999999998</v>
      </c>
      <c r="AG8" s="568"/>
      <c r="AH8" s="338">
        <v>1</v>
      </c>
      <c r="AI8" s="338">
        <v>2</v>
      </c>
      <c r="AJ8" s="338">
        <v>4</v>
      </c>
      <c r="AK8" s="338">
        <v>5</v>
      </c>
      <c r="AL8" s="338">
        <v>2</v>
      </c>
      <c r="AM8" s="338">
        <v>8</v>
      </c>
      <c r="AN8" s="338">
        <v>13</v>
      </c>
      <c r="AO8" s="570">
        <v>11</v>
      </c>
      <c r="AP8" s="338">
        <v>8</v>
      </c>
      <c r="AQ8" s="338">
        <v>3</v>
      </c>
      <c r="AR8" s="338">
        <v>3</v>
      </c>
      <c r="AS8" s="338">
        <v>6</v>
      </c>
      <c r="AT8" s="338">
        <v>2</v>
      </c>
      <c r="AU8" s="338">
        <v>1</v>
      </c>
      <c r="AV8" s="338">
        <v>12</v>
      </c>
      <c r="AW8" s="338">
        <v>12</v>
      </c>
      <c r="AX8" s="338">
        <v>9</v>
      </c>
      <c r="AY8" s="338">
        <v>11</v>
      </c>
      <c r="AZ8" s="583"/>
      <c r="BA8" s="464">
        <v>12.49</v>
      </c>
      <c r="BB8" s="340">
        <v>53.98</v>
      </c>
      <c r="BC8" s="340">
        <v>23.41</v>
      </c>
      <c r="BD8" s="340">
        <v>9.68</v>
      </c>
      <c r="BE8" s="371" t="s">
        <v>430</v>
      </c>
      <c r="BF8" s="371">
        <v>0.44</v>
      </c>
      <c r="BG8" s="370"/>
      <c r="BH8" s="593">
        <v>0.44</v>
      </c>
      <c r="BI8" s="340">
        <v>28.5</v>
      </c>
      <c r="BJ8" s="340">
        <v>6.58</v>
      </c>
      <c r="BK8" s="340">
        <v>51.99</v>
      </c>
      <c r="BL8" s="340" t="s">
        <v>430</v>
      </c>
      <c r="BM8" s="371">
        <v>5.26</v>
      </c>
      <c r="BN8" s="371" t="s">
        <v>430</v>
      </c>
      <c r="BO8" s="371">
        <v>7.23</v>
      </c>
      <c r="BP8" s="371" t="s">
        <v>430</v>
      </c>
      <c r="BQ8" s="371" t="s">
        <v>430</v>
      </c>
      <c r="BR8" s="609"/>
      <c r="BS8" s="369">
        <v>4.1183991695881597</v>
      </c>
      <c r="BT8" s="344">
        <v>12.8659729587134</v>
      </c>
      <c r="BU8" s="571"/>
      <c r="BV8" s="370" t="s">
        <v>555</v>
      </c>
    </row>
    <row r="9" spans="1:74" x14ac:dyDescent="0.25">
      <c r="A9" s="337" t="s">
        <v>7615</v>
      </c>
      <c r="B9" s="369"/>
      <c r="C9" s="718">
        <v>43368</v>
      </c>
      <c r="D9" s="369"/>
      <c r="E9" s="338">
        <v>17026.2</v>
      </c>
      <c r="F9" s="369"/>
      <c r="G9" s="339">
        <v>16.612400000000001</v>
      </c>
      <c r="H9" s="370"/>
      <c r="I9" s="340">
        <v>0.75456000000000001</v>
      </c>
      <c r="J9" s="340">
        <v>7.2029500000000004</v>
      </c>
      <c r="K9" s="340">
        <v>0.45324999999999999</v>
      </c>
      <c r="L9" s="340">
        <v>0.49181000000000002</v>
      </c>
      <c r="M9" s="340"/>
      <c r="N9" s="342">
        <v>7.6917</v>
      </c>
      <c r="O9" s="340">
        <v>6.3018000000000001</v>
      </c>
      <c r="P9" s="340">
        <v>7.5125000000000002</v>
      </c>
      <c r="Q9" s="340">
        <v>8.4708000000000006</v>
      </c>
      <c r="R9" s="340">
        <v>7.3385999999999996</v>
      </c>
      <c r="S9" s="340">
        <v>7.3856000000000002</v>
      </c>
      <c r="T9" s="340">
        <v>6.6638000000000002</v>
      </c>
      <c r="U9" s="344">
        <v>6.3285999999999998</v>
      </c>
      <c r="V9" s="340">
        <v>6.4276999999999997</v>
      </c>
      <c r="W9" s="340">
        <v>7.0986000000000002</v>
      </c>
      <c r="X9" s="340">
        <v>7.2496999999999998</v>
      </c>
      <c r="Y9" s="371">
        <v>6.4965000000000002</v>
      </c>
      <c r="Z9" s="340" t="s">
        <v>430</v>
      </c>
      <c r="AA9" s="340">
        <v>6.6189</v>
      </c>
      <c r="AB9" s="340">
        <v>7.0163000000000002</v>
      </c>
      <c r="AC9" s="340">
        <v>6.4241000000000001</v>
      </c>
      <c r="AD9" s="340">
        <v>6.3987999999999996</v>
      </c>
      <c r="AE9" s="340">
        <v>8.3400999999999996</v>
      </c>
      <c r="AF9" s="340">
        <v>6.6464999999999996</v>
      </c>
      <c r="AG9" s="568"/>
      <c r="AH9" s="338">
        <v>13</v>
      </c>
      <c r="AI9" s="338">
        <v>12</v>
      </c>
      <c r="AJ9" s="338">
        <v>10</v>
      </c>
      <c r="AK9" s="338">
        <v>13</v>
      </c>
      <c r="AL9" s="338">
        <v>10</v>
      </c>
      <c r="AM9" s="338">
        <v>14</v>
      </c>
      <c r="AN9" s="338">
        <v>15</v>
      </c>
      <c r="AO9" s="570">
        <v>16</v>
      </c>
      <c r="AP9" s="338">
        <v>15</v>
      </c>
      <c r="AQ9" s="338">
        <v>14</v>
      </c>
      <c r="AR9" s="338">
        <v>13</v>
      </c>
      <c r="AS9" s="338">
        <v>14</v>
      </c>
      <c r="AT9" s="338" t="s">
        <v>430</v>
      </c>
      <c r="AU9" s="338">
        <v>13</v>
      </c>
      <c r="AV9" s="338">
        <v>14</v>
      </c>
      <c r="AW9" s="338">
        <v>16</v>
      </c>
      <c r="AX9" s="338">
        <v>16</v>
      </c>
      <c r="AY9" s="338">
        <v>13</v>
      </c>
      <c r="AZ9" s="583"/>
      <c r="BA9" s="464">
        <v>8.31</v>
      </c>
      <c r="BB9" s="340">
        <v>74.69</v>
      </c>
      <c r="BC9" s="340">
        <v>5.08</v>
      </c>
      <c r="BD9" s="340">
        <v>8.57</v>
      </c>
      <c r="BE9" s="371" t="s">
        <v>430</v>
      </c>
      <c r="BF9" s="371">
        <v>3.35</v>
      </c>
      <c r="BG9" s="370"/>
      <c r="BH9" s="593">
        <v>3.35</v>
      </c>
      <c r="BI9" s="340">
        <v>36.08</v>
      </c>
      <c r="BJ9" s="340">
        <v>7.42</v>
      </c>
      <c r="BK9" s="340">
        <v>44.83</v>
      </c>
      <c r="BL9" s="340" t="s">
        <v>430</v>
      </c>
      <c r="BM9" s="371">
        <v>0.27</v>
      </c>
      <c r="BN9" s="371" t="s">
        <v>430</v>
      </c>
      <c r="BO9" s="371">
        <v>8.0399999999999991</v>
      </c>
      <c r="BP9" s="371" t="s">
        <v>430</v>
      </c>
      <c r="BQ9" s="371" t="s">
        <v>430</v>
      </c>
      <c r="BR9" s="463"/>
      <c r="BS9" s="369">
        <v>6.8840406793115996</v>
      </c>
      <c r="BT9" s="344">
        <v>8.9196307491080393</v>
      </c>
      <c r="BU9" s="571"/>
      <c r="BV9" s="370" t="s">
        <v>555</v>
      </c>
    </row>
    <row r="10" spans="1:74" s="107" customFormat="1" ht="11" x14ac:dyDescent="0.3">
      <c r="A10" s="841" t="s">
        <v>7616</v>
      </c>
      <c r="B10" s="842"/>
      <c r="C10" s="843">
        <v>41274</v>
      </c>
      <c r="D10" s="842"/>
      <c r="E10" s="844">
        <v>15766.9</v>
      </c>
      <c r="F10" s="842"/>
      <c r="G10" s="845">
        <v>48.247100000000003</v>
      </c>
      <c r="H10" s="847"/>
      <c r="I10" s="846">
        <v>0.52</v>
      </c>
      <c r="J10" s="846">
        <v>7.25</v>
      </c>
      <c r="K10" s="846">
        <v>0.39</v>
      </c>
      <c r="L10" s="846">
        <v>0.4</v>
      </c>
      <c r="M10" s="846"/>
      <c r="N10" s="848">
        <v>3.556</v>
      </c>
      <c r="O10" s="846">
        <v>4.7679999999999998</v>
      </c>
      <c r="P10" s="846">
        <v>6.6875999999999998</v>
      </c>
      <c r="Q10" s="846">
        <v>7.3045999999999998</v>
      </c>
      <c r="R10" s="846">
        <v>7.0137</v>
      </c>
      <c r="S10" s="846">
        <v>7.2377000000000002</v>
      </c>
      <c r="T10" s="846">
        <v>6.6689999999999996</v>
      </c>
      <c r="U10" s="856">
        <v>6.4748999999999999</v>
      </c>
      <c r="V10" s="846">
        <v>6.5086000000000004</v>
      </c>
      <c r="W10" s="846">
        <v>7.1341999999999999</v>
      </c>
      <c r="X10" s="846">
        <v>7.2430000000000003</v>
      </c>
      <c r="Y10" s="852">
        <v>6.5148999999999999</v>
      </c>
      <c r="Z10" s="846">
        <v>6.7264999999999997</v>
      </c>
      <c r="AA10" s="846">
        <v>6.3845999999999998</v>
      </c>
      <c r="AB10" s="846">
        <v>6.8249000000000004</v>
      </c>
      <c r="AC10" s="846">
        <v>6.5716000000000001</v>
      </c>
      <c r="AD10" s="846">
        <v>6.5362</v>
      </c>
      <c r="AE10" s="846">
        <v>7.4802999999999997</v>
      </c>
      <c r="AF10" s="846">
        <v>7.3815</v>
      </c>
      <c r="AG10" s="931"/>
      <c r="AH10" s="844">
        <v>16</v>
      </c>
      <c r="AI10" s="844">
        <v>16</v>
      </c>
      <c r="AJ10" s="844">
        <v>15</v>
      </c>
      <c r="AK10" s="844">
        <v>16</v>
      </c>
      <c r="AL10" s="844">
        <v>15</v>
      </c>
      <c r="AM10" s="844">
        <v>16</v>
      </c>
      <c r="AN10" s="844">
        <v>14</v>
      </c>
      <c r="AO10" s="932">
        <v>14</v>
      </c>
      <c r="AP10" s="844">
        <v>14</v>
      </c>
      <c r="AQ10" s="844">
        <v>12</v>
      </c>
      <c r="AR10" s="844">
        <v>14</v>
      </c>
      <c r="AS10" s="844">
        <v>12</v>
      </c>
      <c r="AT10" s="844">
        <v>4</v>
      </c>
      <c r="AU10" s="844">
        <v>15</v>
      </c>
      <c r="AV10" s="844">
        <v>16</v>
      </c>
      <c r="AW10" s="844">
        <v>14</v>
      </c>
      <c r="AX10" s="844">
        <v>14</v>
      </c>
      <c r="AY10" s="844">
        <v>16</v>
      </c>
      <c r="AZ10" s="933"/>
      <c r="BA10" s="853">
        <v>12.19</v>
      </c>
      <c r="BB10" s="846">
        <v>65.83</v>
      </c>
      <c r="BC10" s="846">
        <v>11.43</v>
      </c>
      <c r="BD10" s="846">
        <v>6</v>
      </c>
      <c r="BE10" s="852" t="s">
        <v>430</v>
      </c>
      <c r="BF10" s="852">
        <v>4.54</v>
      </c>
      <c r="BG10" s="847"/>
      <c r="BH10" s="934">
        <v>4.54</v>
      </c>
      <c r="BI10" s="846">
        <v>40.44</v>
      </c>
      <c r="BJ10" s="846">
        <v>11.16</v>
      </c>
      <c r="BK10" s="846">
        <v>31.67</v>
      </c>
      <c r="BL10" s="846" t="s">
        <v>430</v>
      </c>
      <c r="BM10" s="852">
        <v>8.1</v>
      </c>
      <c r="BN10" s="852" t="s">
        <v>430</v>
      </c>
      <c r="BO10" s="852">
        <v>4.0999999999999996</v>
      </c>
      <c r="BP10" s="852" t="s">
        <v>430</v>
      </c>
      <c r="BQ10" s="852" t="s">
        <v>430</v>
      </c>
      <c r="BR10" s="850"/>
      <c r="BS10" s="842">
        <v>2.06506138917397</v>
      </c>
      <c r="BT10" s="856">
        <v>12.0806760051677</v>
      </c>
      <c r="BU10" s="892"/>
      <c r="BV10" s="847" t="s">
        <v>555</v>
      </c>
    </row>
    <row r="11" spans="1:74" s="107" customFormat="1" x14ac:dyDescent="0.25">
      <c r="A11" s="345" t="s">
        <v>7617</v>
      </c>
      <c r="B11" s="373"/>
      <c r="C11" s="719">
        <v>41284</v>
      </c>
      <c r="D11" s="373"/>
      <c r="E11" s="346">
        <v>15771</v>
      </c>
      <c r="F11" s="373"/>
      <c r="G11" s="347">
        <v>32.2498</v>
      </c>
      <c r="H11" s="374"/>
      <c r="I11" s="890">
        <v>0.55000000000000004</v>
      </c>
      <c r="J11" s="890">
        <v>7.17</v>
      </c>
      <c r="K11" s="890">
        <v>0.44</v>
      </c>
      <c r="L11" s="890">
        <v>0.47</v>
      </c>
      <c r="M11" s="348"/>
      <c r="N11" s="350">
        <v>7.4713000000000003</v>
      </c>
      <c r="O11" s="348">
        <v>6.077</v>
      </c>
      <c r="P11" s="348">
        <v>7.1725000000000003</v>
      </c>
      <c r="Q11" s="348">
        <v>8.4511000000000003</v>
      </c>
      <c r="R11" s="348">
        <v>7.3141999999999996</v>
      </c>
      <c r="S11" s="348">
        <v>7.6413000000000002</v>
      </c>
      <c r="T11" s="348">
        <v>6.9283000000000001</v>
      </c>
      <c r="U11" s="354">
        <v>6.6246999999999998</v>
      </c>
      <c r="V11" s="348">
        <v>6.7157</v>
      </c>
      <c r="W11" s="348">
        <v>7.3315000000000001</v>
      </c>
      <c r="X11" s="348">
        <v>7.4344000000000001</v>
      </c>
      <c r="Y11" s="375">
        <v>6.7256999999999998</v>
      </c>
      <c r="Z11" s="348">
        <v>7.2572999999999999</v>
      </c>
      <c r="AA11" s="348">
        <v>6.6298000000000004</v>
      </c>
      <c r="AB11" s="348">
        <v>7.2729999999999997</v>
      </c>
      <c r="AC11" s="348">
        <v>6.7592999999999996</v>
      </c>
      <c r="AD11" s="348">
        <v>6.694</v>
      </c>
      <c r="AE11" s="348">
        <v>8.2514000000000003</v>
      </c>
      <c r="AF11" s="348">
        <v>7.9226000000000001</v>
      </c>
      <c r="AG11" s="569"/>
      <c r="AH11" s="346">
        <v>15</v>
      </c>
      <c r="AI11" s="346">
        <v>13</v>
      </c>
      <c r="AJ11" s="346">
        <v>13</v>
      </c>
      <c r="AK11" s="346">
        <v>14</v>
      </c>
      <c r="AL11" s="346">
        <v>14</v>
      </c>
      <c r="AM11" s="346">
        <v>11</v>
      </c>
      <c r="AN11" s="346">
        <v>10</v>
      </c>
      <c r="AO11" s="572">
        <v>9</v>
      </c>
      <c r="AP11" s="346">
        <v>5</v>
      </c>
      <c r="AQ11" s="346">
        <v>5</v>
      </c>
      <c r="AR11" s="346">
        <v>7</v>
      </c>
      <c r="AS11" s="346">
        <v>3</v>
      </c>
      <c r="AT11" s="346">
        <v>1</v>
      </c>
      <c r="AU11" s="346">
        <v>11</v>
      </c>
      <c r="AV11" s="346">
        <v>13</v>
      </c>
      <c r="AW11" s="346">
        <v>8</v>
      </c>
      <c r="AX11" s="346">
        <v>7</v>
      </c>
      <c r="AY11" s="346">
        <v>14</v>
      </c>
      <c r="AZ11" s="584"/>
      <c r="BA11" s="467">
        <v>8.57</v>
      </c>
      <c r="BB11" s="348">
        <v>67.94</v>
      </c>
      <c r="BC11" s="348">
        <v>10.98</v>
      </c>
      <c r="BD11" s="348">
        <v>7.92</v>
      </c>
      <c r="BE11" s="375">
        <v>-26.53</v>
      </c>
      <c r="BF11" s="375">
        <v>4.59</v>
      </c>
      <c r="BG11" s="374"/>
      <c r="BH11" s="594">
        <v>4.59</v>
      </c>
      <c r="BI11" s="348">
        <v>41.47</v>
      </c>
      <c r="BJ11" s="348">
        <v>6.25</v>
      </c>
      <c r="BK11" s="348">
        <v>39.119999999999997</v>
      </c>
      <c r="BL11" s="348" t="s">
        <v>430</v>
      </c>
      <c r="BM11" s="375">
        <v>3.38</v>
      </c>
      <c r="BN11" s="375" t="s">
        <v>430</v>
      </c>
      <c r="BO11" s="375">
        <v>5.19</v>
      </c>
      <c r="BP11" s="375" t="s">
        <v>430</v>
      </c>
      <c r="BQ11" s="375">
        <v>-26.53</v>
      </c>
      <c r="BR11" s="466"/>
      <c r="BS11" s="373">
        <v>6.9692914560937904</v>
      </c>
      <c r="BT11" s="354">
        <v>12.6944654859475</v>
      </c>
      <c r="BU11" s="430"/>
      <c r="BV11" s="374" t="s">
        <v>555</v>
      </c>
    </row>
    <row r="12" spans="1:74" s="107" customFormat="1" x14ac:dyDescent="0.25">
      <c r="A12" s="345" t="s">
        <v>7618</v>
      </c>
      <c r="B12" s="373"/>
      <c r="C12" s="719">
        <v>41275</v>
      </c>
      <c r="D12" s="373"/>
      <c r="E12" s="346">
        <v>12117.3</v>
      </c>
      <c r="F12" s="373"/>
      <c r="G12" s="347">
        <v>4793.9144999999999</v>
      </c>
      <c r="H12" s="374"/>
      <c r="I12" s="348">
        <v>0.59570000000000001</v>
      </c>
      <c r="J12" s="348">
        <v>7.34666</v>
      </c>
      <c r="K12" s="348">
        <v>0.44664999999999999</v>
      </c>
      <c r="L12" s="348">
        <v>0.47796</v>
      </c>
      <c r="M12" s="348"/>
      <c r="N12" s="350">
        <v>8.5066000000000006</v>
      </c>
      <c r="O12" s="348">
        <v>7.6193</v>
      </c>
      <c r="P12" s="348">
        <v>7.6570999999999998</v>
      </c>
      <c r="Q12" s="348">
        <v>8.7065999999999999</v>
      </c>
      <c r="R12" s="348">
        <v>7.3342999999999998</v>
      </c>
      <c r="S12" s="348">
        <v>7.7946999999999997</v>
      </c>
      <c r="T12" s="348">
        <v>7.2556000000000003</v>
      </c>
      <c r="U12" s="354">
        <v>6.9781000000000004</v>
      </c>
      <c r="V12" s="348">
        <v>6.9741999999999997</v>
      </c>
      <c r="W12" s="348">
        <v>7.5084999999999997</v>
      </c>
      <c r="X12" s="348">
        <v>7.6024000000000003</v>
      </c>
      <c r="Y12" s="375">
        <v>6.9386999999999999</v>
      </c>
      <c r="Z12" s="348">
        <v>6.6521999999999997</v>
      </c>
      <c r="AA12" s="348">
        <v>6.7876000000000003</v>
      </c>
      <c r="AB12" s="348">
        <v>7.6863000000000001</v>
      </c>
      <c r="AC12" s="348">
        <v>7.1146000000000003</v>
      </c>
      <c r="AD12" s="348">
        <v>6.9999000000000002</v>
      </c>
      <c r="AE12" s="348">
        <v>8.5930999999999997</v>
      </c>
      <c r="AF12" s="348">
        <v>7.2232000000000003</v>
      </c>
      <c r="AG12" s="569"/>
      <c r="AH12" s="346">
        <v>5</v>
      </c>
      <c r="AI12" s="346">
        <v>3</v>
      </c>
      <c r="AJ12" s="346">
        <v>9</v>
      </c>
      <c r="AK12" s="346">
        <v>11</v>
      </c>
      <c r="AL12" s="346">
        <v>12</v>
      </c>
      <c r="AM12" s="346">
        <v>3</v>
      </c>
      <c r="AN12" s="346">
        <v>2</v>
      </c>
      <c r="AO12" s="572">
        <v>2</v>
      </c>
      <c r="AP12" s="346">
        <v>1</v>
      </c>
      <c r="AQ12" s="346">
        <v>1</v>
      </c>
      <c r="AR12" s="346">
        <v>1</v>
      </c>
      <c r="AS12" s="346">
        <v>2</v>
      </c>
      <c r="AT12" s="346">
        <v>5</v>
      </c>
      <c r="AU12" s="346">
        <v>8</v>
      </c>
      <c r="AV12" s="346">
        <v>5</v>
      </c>
      <c r="AW12" s="346">
        <v>2</v>
      </c>
      <c r="AX12" s="346">
        <v>2</v>
      </c>
      <c r="AY12" s="346">
        <v>8</v>
      </c>
      <c r="AZ12" s="584"/>
      <c r="BA12" s="467">
        <v>6.95</v>
      </c>
      <c r="BB12" s="348">
        <v>56.01</v>
      </c>
      <c r="BC12" s="348">
        <v>7.67</v>
      </c>
      <c r="BD12" s="348">
        <v>22.83</v>
      </c>
      <c r="BE12" s="375">
        <v>0.02</v>
      </c>
      <c r="BF12" s="375">
        <v>6.53</v>
      </c>
      <c r="BG12" s="374"/>
      <c r="BH12" s="594">
        <v>6.52</v>
      </c>
      <c r="BI12" s="348">
        <v>36.24</v>
      </c>
      <c r="BJ12" s="348">
        <v>2.95</v>
      </c>
      <c r="BK12" s="348">
        <v>47.32</v>
      </c>
      <c r="BL12" s="348" t="s">
        <v>430</v>
      </c>
      <c r="BM12" s="375">
        <v>1.4</v>
      </c>
      <c r="BN12" s="375" t="s">
        <v>430</v>
      </c>
      <c r="BO12" s="375">
        <v>5.55</v>
      </c>
      <c r="BP12" s="375" t="s">
        <v>430</v>
      </c>
      <c r="BQ12" s="375">
        <v>0.02</v>
      </c>
      <c r="BR12" s="466"/>
      <c r="BS12" s="373">
        <v>5.3593841473203101</v>
      </c>
      <c r="BT12" s="354">
        <v>6.28372563685814</v>
      </c>
      <c r="BU12" s="430"/>
      <c r="BV12" s="374" t="s">
        <v>555</v>
      </c>
    </row>
    <row r="13" spans="1:74" s="107" customFormat="1" x14ac:dyDescent="0.25">
      <c r="A13" s="345" t="s">
        <v>7619</v>
      </c>
      <c r="B13" s="373"/>
      <c r="C13" s="719">
        <v>41275</v>
      </c>
      <c r="D13" s="373"/>
      <c r="E13" s="346">
        <v>11382.9</v>
      </c>
      <c r="F13" s="373"/>
      <c r="G13" s="347">
        <v>6524.7974999999997</v>
      </c>
      <c r="H13" s="374"/>
      <c r="I13" s="348">
        <v>0.65</v>
      </c>
      <c r="J13" s="348">
        <v>7.18</v>
      </c>
      <c r="K13" s="348">
        <v>0.41</v>
      </c>
      <c r="L13" s="348">
        <v>0.47</v>
      </c>
      <c r="M13" s="348"/>
      <c r="N13" s="350">
        <v>7.6017000000000001</v>
      </c>
      <c r="O13" s="348">
        <v>4.8863000000000003</v>
      </c>
      <c r="P13" s="348">
        <v>6.7264999999999997</v>
      </c>
      <c r="Q13" s="348">
        <v>8.0526</v>
      </c>
      <c r="R13" s="348">
        <v>6.8643000000000001</v>
      </c>
      <c r="S13" s="348">
        <v>7.3380999999999998</v>
      </c>
      <c r="T13" s="348">
        <v>6.6315999999999997</v>
      </c>
      <c r="U13" s="354">
        <v>6.4039000000000001</v>
      </c>
      <c r="V13" s="348">
        <v>6.4257999999999997</v>
      </c>
      <c r="W13" s="348">
        <v>7.0415000000000001</v>
      </c>
      <c r="X13" s="348">
        <v>7.1862000000000004</v>
      </c>
      <c r="Y13" s="375">
        <v>6.4016999999999999</v>
      </c>
      <c r="Z13" s="348">
        <v>6.5835999999999997</v>
      </c>
      <c r="AA13" s="348">
        <v>6.1675000000000004</v>
      </c>
      <c r="AB13" s="348">
        <v>6.9246999999999996</v>
      </c>
      <c r="AC13" s="348">
        <v>6.4741</v>
      </c>
      <c r="AD13" s="348">
        <v>6.4309000000000003</v>
      </c>
      <c r="AE13" s="348">
        <v>7.7808000000000002</v>
      </c>
      <c r="AF13" s="348">
        <v>7.1734999999999998</v>
      </c>
      <c r="AG13" s="569"/>
      <c r="AH13" s="346">
        <v>14</v>
      </c>
      <c r="AI13" s="346">
        <v>15</v>
      </c>
      <c r="AJ13" s="346">
        <v>14</v>
      </c>
      <c r="AK13" s="346">
        <v>15</v>
      </c>
      <c r="AL13" s="346">
        <v>16</v>
      </c>
      <c r="AM13" s="346">
        <v>15</v>
      </c>
      <c r="AN13" s="346">
        <v>16</v>
      </c>
      <c r="AO13" s="572">
        <v>15</v>
      </c>
      <c r="AP13" s="346">
        <v>16</v>
      </c>
      <c r="AQ13" s="346">
        <v>16</v>
      </c>
      <c r="AR13" s="346">
        <v>16</v>
      </c>
      <c r="AS13" s="346">
        <v>15</v>
      </c>
      <c r="AT13" s="346">
        <v>7</v>
      </c>
      <c r="AU13" s="346">
        <v>16</v>
      </c>
      <c r="AV13" s="346">
        <v>15</v>
      </c>
      <c r="AW13" s="346">
        <v>15</v>
      </c>
      <c r="AX13" s="346">
        <v>15</v>
      </c>
      <c r="AY13" s="346">
        <v>15</v>
      </c>
      <c r="AZ13" s="584"/>
      <c r="BA13" s="467">
        <v>10.75</v>
      </c>
      <c r="BB13" s="348">
        <v>65.7</v>
      </c>
      <c r="BC13" s="348">
        <v>9.56</v>
      </c>
      <c r="BD13" s="348">
        <v>11.83</v>
      </c>
      <c r="BE13" s="375">
        <v>-29.56</v>
      </c>
      <c r="BF13" s="375">
        <v>2.16</v>
      </c>
      <c r="BG13" s="374"/>
      <c r="BH13" s="594">
        <v>2.16</v>
      </c>
      <c r="BI13" s="348">
        <v>48.83</v>
      </c>
      <c r="BJ13" s="348">
        <v>7.39</v>
      </c>
      <c r="BK13" s="348">
        <v>30.86</v>
      </c>
      <c r="BL13" s="348" t="s">
        <v>430</v>
      </c>
      <c r="BM13" s="375">
        <v>3.67</v>
      </c>
      <c r="BN13" s="375" t="s">
        <v>430</v>
      </c>
      <c r="BO13" s="375">
        <v>7.08</v>
      </c>
      <c r="BP13" s="375" t="s">
        <v>430</v>
      </c>
      <c r="BQ13" s="375">
        <v>-29.56</v>
      </c>
      <c r="BR13" s="466"/>
      <c r="BS13" s="373">
        <v>2.0168534690953099</v>
      </c>
      <c r="BT13" s="354">
        <v>17.515677874100401</v>
      </c>
      <c r="BU13" s="430"/>
      <c r="BV13" s="374" t="s">
        <v>555</v>
      </c>
    </row>
    <row r="14" spans="1:74" s="107" customFormat="1" x14ac:dyDescent="0.25">
      <c r="A14" s="345" t="s">
        <v>7620</v>
      </c>
      <c r="B14" s="373"/>
      <c r="C14" s="719">
        <v>43487</v>
      </c>
      <c r="D14" s="373"/>
      <c r="E14" s="346">
        <v>6641.19</v>
      </c>
      <c r="F14" s="373"/>
      <c r="G14" s="347">
        <v>16.0686</v>
      </c>
      <c r="H14" s="374"/>
      <c r="I14" s="348">
        <v>0.55962999999999996</v>
      </c>
      <c r="J14" s="348">
        <v>7.2438900000000004</v>
      </c>
      <c r="K14" s="348">
        <v>0.45021</v>
      </c>
      <c r="L14" s="348">
        <v>0.46705000000000002</v>
      </c>
      <c r="M14" s="348"/>
      <c r="N14" s="350">
        <v>11.5884</v>
      </c>
      <c r="O14" s="348">
        <v>7.8038999999999996</v>
      </c>
      <c r="P14" s="348">
        <v>8.3529999999999998</v>
      </c>
      <c r="Q14" s="348">
        <v>8.9543999999999997</v>
      </c>
      <c r="R14" s="348">
        <v>7.5589000000000004</v>
      </c>
      <c r="S14" s="348">
        <v>7.8841999999999999</v>
      </c>
      <c r="T14" s="348">
        <v>7.4771999999999998</v>
      </c>
      <c r="U14" s="354">
        <v>7.0236000000000001</v>
      </c>
      <c r="V14" s="348">
        <v>6.9564000000000004</v>
      </c>
      <c r="W14" s="348">
        <v>7.4604999999999997</v>
      </c>
      <c r="X14" s="348">
        <v>7.5214999999999996</v>
      </c>
      <c r="Y14" s="375">
        <v>6.7130000000000001</v>
      </c>
      <c r="Z14" s="348" t="s">
        <v>430</v>
      </c>
      <c r="AA14" s="348">
        <v>6.9812000000000003</v>
      </c>
      <c r="AB14" s="348">
        <v>7.8361999999999998</v>
      </c>
      <c r="AC14" s="348">
        <v>7.1673</v>
      </c>
      <c r="AD14" s="348">
        <v>7.0023999999999997</v>
      </c>
      <c r="AE14" s="348">
        <v>8.8869000000000007</v>
      </c>
      <c r="AF14" s="348">
        <v>6.4730999999999996</v>
      </c>
      <c r="AG14" s="569"/>
      <c r="AH14" s="346">
        <v>2</v>
      </c>
      <c r="AI14" s="346">
        <v>1</v>
      </c>
      <c r="AJ14" s="346">
        <v>1</v>
      </c>
      <c r="AK14" s="346">
        <v>4</v>
      </c>
      <c r="AL14" s="346">
        <v>3</v>
      </c>
      <c r="AM14" s="346">
        <v>2</v>
      </c>
      <c r="AN14" s="346">
        <v>1</v>
      </c>
      <c r="AO14" s="572">
        <v>1</v>
      </c>
      <c r="AP14" s="346">
        <v>2</v>
      </c>
      <c r="AQ14" s="346">
        <v>2</v>
      </c>
      <c r="AR14" s="346">
        <v>2</v>
      </c>
      <c r="AS14" s="346">
        <v>5</v>
      </c>
      <c r="AT14" s="346" t="s">
        <v>430</v>
      </c>
      <c r="AU14" s="346">
        <v>2</v>
      </c>
      <c r="AV14" s="346">
        <v>1</v>
      </c>
      <c r="AW14" s="346">
        <v>1</v>
      </c>
      <c r="AX14" s="346">
        <v>1</v>
      </c>
      <c r="AY14" s="346">
        <v>2</v>
      </c>
      <c r="AZ14" s="584"/>
      <c r="BA14" s="467">
        <v>10.32</v>
      </c>
      <c r="BB14" s="348">
        <v>69.680000000000007</v>
      </c>
      <c r="BC14" s="348">
        <v>7.55</v>
      </c>
      <c r="BD14" s="348">
        <v>8.6199999999999992</v>
      </c>
      <c r="BE14" s="375">
        <v>13.33</v>
      </c>
      <c r="BF14" s="375">
        <v>-9.49</v>
      </c>
      <c r="BG14" s="374"/>
      <c r="BH14" s="594">
        <v>-9.49</v>
      </c>
      <c r="BI14" s="348">
        <v>42.83</v>
      </c>
      <c r="BJ14" s="348">
        <v>12.2</v>
      </c>
      <c r="BK14" s="348">
        <v>30.81</v>
      </c>
      <c r="BL14" s="348" t="s">
        <v>430</v>
      </c>
      <c r="BM14" s="375" t="s">
        <v>430</v>
      </c>
      <c r="BN14" s="375" t="s">
        <v>430</v>
      </c>
      <c r="BO14" s="375">
        <v>10.32</v>
      </c>
      <c r="BP14" s="375" t="s">
        <v>430</v>
      </c>
      <c r="BQ14" s="375">
        <v>13.33</v>
      </c>
      <c r="BR14" s="466"/>
      <c r="BS14" s="373">
        <v>5.8908264905890801</v>
      </c>
      <c r="BT14" s="354">
        <v>13.9724812313973</v>
      </c>
      <c r="BU14" s="430"/>
      <c r="BV14" s="374" t="s">
        <v>555</v>
      </c>
    </row>
    <row r="15" spans="1:74" s="107" customFormat="1" x14ac:dyDescent="0.25">
      <c r="A15" s="345" t="s">
        <v>7621</v>
      </c>
      <c r="B15" s="373"/>
      <c r="C15" s="719">
        <v>43353</v>
      </c>
      <c r="D15" s="373"/>
      <c r="E15" s="346">
        <v>5900.22</v>
      </c>
      <c r="F15" s="373"/>
      <c r="G15" s="347">
        <v>16.826499999999999</v>
      </c>
      <c r="H15" s="374"/>
      <c r="I15" s="348">
        <v>0.47671000000000002</v>
      </c>
      <c r="J15" s="348">
        <v>7.1</v>
      </c>
      <c r="K15" s="348">
        <v>0.4274</v>
      </c>
      <c r="L15" s="348">
        <v>0.46027000000000001</v>
      </c>
      <c r="M15" s="348"/>
      <c r="N15" s="350">
        <v>7.8108000000000004</v>
      </c>
      <c r="O15" s="348">
        <v>6.6558000000000002</v>
      </c>
      <c r="P15" s="348">
        <v>7.4168000000000003</v>
      </c>
      <c r="Q15" s="348">
        <v>8.7525999999999993</v>
      </c>
      <c r="R15" s="348">
        <v>7.3933999999999997</v>
      </c>
      <c r="S15" s="348">
        <v>7.6471999999999998</v>
      </c>
      <c r="T15" s="348">
        <v>7.0270000000000001</v>
      </c>
      <c r="U15" s="354">
        <v>6.7290999999999999</v>
      </c>
      <c r="V15" s="348">
        <v>6.7413999999999996</v>
      </c>
      <c r="W15" s="348">
        <v>7.3498000000000001</v>
      </c>
      <c r="X15" s="348">
        <v>7.4581</v>
      </c>
      <c r="Y15" s="375">
        <v>6.7140000000000004</v>
      </c>
      <c r="Z15" s="348" t="s">
        <v>430</v>
      </c>
      <c r="AA15" s="348">
        <v>6.9298000000000002</v>
      </c>
      <c r="AB15" s="348">
        <v>7.5107999999999997</v>
      </c>
      <c r="AC15" s="348">
        <v>6.8497000000000003</v>
      </c>
      <c r="AD15" s="348">
        <v>6.7706999999999997</v>
      </c>
      <c r="AE15" s="348">
        <v>8.5190000000000001</v>
      </c>
      <c r="AF15" s="348">
        <v>6.7831999999999999</v>
      </c>
      <c r="AG15" s="569"/>
      <c r="AH15" s="346">
        <v>12</v>
      </c>
      <c r="AI15" s="346">
        <v>10</v>
      </c>
      <c r="AJ15" s="346">
        <v>11</v>
      </c>
      <c r="AK15" s="346">
        <v>10</v>
      </c>
      <c r="AL15" s="346">
        <v>9</v>
      </c>
      <c r="AM15" s="346">
        <v>10</v>
      </c>
      <c r="AN15" s="346">
        <v>7</v>
      </c>
      <c r="AO15" s="572">
        <v>5</v>
      </c>
      <c r="AP15" s="346">
        <v>3</v>
      </c>
      <c r="AQ15" s="346">
        <v>4</v>
      </c>
      <c r="AR15" s="346">
        <v>4</v>
      </c>
      <c r="AS15" s="346">
        <v>4</v>
      </c>
      <c r="AT15" s="346" t="s">
        <v>430</v>
      </c>
      <c r="AU15" s="346">
        <v>3</v>
      </c>
      <c r="AV15" s="346">
        <v>8</v>
      </c>
      <c r="AW15" s="346">
        <v>6</v>
      </c>
      <c r="AX15" s="346">
        <v>3</v>
      </c>
      <c r="AY15" s="346">
        <v>10</v>
      </c>
      <c r="AZ15" s="584"/>
      <c r="BA15" s="467">
        <v>1.18</v>
      </c>
      <c r="BB15" s="348">
        <v>72.260000000000005</v>
      </c>
      <c r="BC15" s="348">
        <v>7.91</v>
      </c>
      <c r="BD15" s="348">
        <v>8.5</v>
      </c>
      <c r="BE15" s="375" t="s">
        <v>430</v>
      </c>
      <c r="BF15" s="375">
        <v>10.15</v>
      </c>
      <c r="BG15" s="374"/>
      <c r="BH15" s="594">
        <v>10.15</v>
      </c>
      <c r="BI15" s="348">
        <v>47.8</v>
      </c>
      <c r="BJ15" s="348">
        <v>11.21</v>
      </c>
      <c r="BK15" s="348">
        <v>29.66</v>
      </c>
      <c r="BL15" s="348" t="s">
        <v>430</v>
      </c>
      <c r="BM15" s="375">
        <v>0.51</v>
      </c>
      <c r="BN15" s="375" t="s">
        <v>430</v>
      </c>
      <c r="BO15" s="375">
        <v>0.67</v>
      </c>
      <c r="BP15" s="375" t="s">
        <v>430</v>
      </c>
      <c r="BQ15" s="375" t="s">
        <v>430</v>
      </c>
      <c r="BR15" s="466"/>
      <c r="BS15" s="373">
        <v>6.3538161880938597</v>
      </c>
      <c r="BT15" s="354">
        <v>9.1051127872684692</v>
      </c>
      <c r="BU15" s="430"/>
      <c r="BV15" s="374" t="s">
        <v>555</v>
      </c>
    </row>
    <row r="16" spans="1:74" s="107" customFormat="1" x14ac:dyDescent="0.25">
      <c r="A16" s="345" t="s">
        <v>7622</v>
      </c>
      <c r="B16" s="373"/>
      <c r="C16" s="719">
        <v>41275</v>
      </c>
      <c r="D16" s="373"/>
      <c r="E16" s="346">
        <v>4699.6899999999996</v>
      </c>
      <c r="F16" s="373"/>
      <c r="G16" s="347">
        <v>3984.7058999999999</v>
      </c>
      <c r="H16" s="374"/>
      <c r="I16" s="348">
        <v>0.17902999999999999</v>
      </c>
      <c r="J16" s="348">
        <v>7.2067800000000002</v>
      </c>
      <c r="K16" s="348">
        <v>0.60307999999999995</v>
      </c>
      <c r="L16" s="348">
        <v>0.64546999999999999</v>
      </c>
      <c r="M16" s="348"/>
      <c r="N16" s="350">
        <v>8.5968999999999998</v>
      </c>
      <c r="O16" s="348">
        <v>6.4905999999999997</v>
      </c>
      <c r="P16" s="348">
        <v>7.7911999999999999</v>
      </c>
      <c r="Q16" s="348">
        <v>8.8131000000000004</v>
      </c>
      <c r="R16" s="348">
        <v>7.5460000000000003</v>
      </c>
      <c r="S16" s="348">
        <v>7.6965000000000003</v>
      </c>
      <c r="T16" s="348">
        <v>7.2225999999999999</v>
      </c>
      <c r="U16" s="354">
        <v>6.7228000000000003</v>
      </c>
      <c r="V16" s="348">
        <v>6.7087000000000003</v>
      </c>
      <c r="W16" s="348">
        <v>7.3293999999999997</v>
      </c>
      <c r="X16" s="348">
        <v>7.4447000000000001</v>
      </c>
      <c r="Y16" s="375">
        <v>6.6028000000000002</v>
      </c>
      <c r="Z16" s="348">
        <v>6.4417999999999997</v>
      </c>
      <c r="AA16" s="348">
        <v>6.8471000000000002</v>
      </c>
      <c r="AB16" s="348">
        <v>7.7454999999999998</v>
      </c>
      <c r="AC16" s="348">
        <v>6.8848000000000003</v>
      </c>
      <c r="AD16" s="348">
        <v>6.7386999999999997</v>
      </c>
      <c r="AE16" s="348">
        <v>8.7969000000000008</v>
      </c>
      <c r="AF16" s="348">
        <v>7.1296999999999997</v>
      </c>
      <c r="AG16" s="569"/>
      <c r="AH16" s="346">
        <v>4</v>
      </c>
      <c r="AI16" s="346">
        <v>11</v>
      </c>
      <c r="AJ16" s="346">
        <v>7</v>
      </c>
      <c r="AK16" s="346">
        <v>8</v>
      </c>
      <c r="AL16" s="346">
        <v>4</v>
      </c>
      <c r="AM16" s="346">
        <v>6</v>
      </c>
      <c r="AN16" s="346">
        <v>3</v>
      </c>
      <c r="AO16" s="572">
        <v>6</v>
      </c>
      <c r="AP16" s="346">
        <v>7</v>
      </c>
      <c r="AQ16" s="346">
        <v>7</v>
      </c>
      <c r="AR16" s="346">
        <v>6</v>
      </c>
      <c r="AS16" s="346">
        <v>8</v>
      </c>
      <c r="AT16" s="346">
        <v>8</v>
      </c>
      <c r="AU16" s="346">
        <v>4</v>
      </c>
      <c r="AV16" s="346">
        <v>3</v>
      </c>
      <c r="AW16" s="346">
        <v>4</v>
      </c>
      <c r="AX16" s="346">
        <v>6</v>
      </c>
      <c r="AY16" s="346">
        <v>4</v>
      </c>
      <c r="AZ16" s="584"/>
      <c r="BA16" s="467">
        <v>9.36</v>
      </c>
      <c r="BB16" s="348">
        <v>74.86</v>
      </c>
      <c r="BC16" s="348">
        <v>11.41</v>
      </c>
      <c r="BD16" s="348">
        <v>6.81</v>
      </c>
      <c r="BE16" s="375" t="s">
        <v>430</v>
      </c>
      <c r="BF16" s="375">
        <v>-2.4500000000000002</v>
      </c>
      <c r="BG16" s="374"/>
      <c r="BH16" s="594">
        <v>-2.4500000000000002</v>
      </c>
      <c r="BI16" s="348">
        <v>54.55</v>
      </c>
      <c r="BJ16" s="348">
        <v>8.74</v>
      </c>
      <c r="BK16" s="348">
        <v>29.79</v>
      </c>
      <c r="BL16" s="348" t="s">
        <v>430</v>
      </c>
      <c r="BM16" s="375">
        <v>4.9400000000000004</v>
      </c>
      <c r="BN16" s="375" t="s">
        <v>430</v>
      </c>
      <c r="BO16" s="375">
        <v>4.42</v>
      </c>
      <c r="BP16" s="375" t="s">
        <v>430</v>
      </c>
      <c r="BQ16" s="375" t="s">
        <v>430</v>
      </c>
      <c r="BR16" s="466"/>
      <c r="BS16" s="373">
        <v>4.8683616795131703</v>
      </c>
      <c r="BT16" s="354">
        <v>10.9069401289093</v>
      </c>
      <c r="BU16" s="430"/>
      <c r="BV16" s="374" t="s">
        <v>555</v>
      </c>
    </row>
    <row r="17" spans="1:74" s="107" customFormat="1" x14ac:dyDescent="0.25">
      <c r="A17" s="345" t="s">
        <v>7623</v>
      </c>
      <c r="B17" s="373"/>
      <c r="C17" s="719">
        <v>43299</v>
      </c>
      <c r="D17" s="373"/>
      <c r="E17" s="346">
        <v>4292.12</v>
      </c>
      <c r="F17" s="373"/>
      <c r="G17" s="347">
        <v>16.547000000000001</v>
      </c>
      <c r="H17" s="374"/>
      <c r="I17" s="348">
        <v>0.51507000000000003</v>
      </c>
      <c r="J17" s="348">
        <v>6.86</v>
      </c>
      <c r="K17" s="348">
        <v>0.45752999999999999</v>
      </c>
      <c r="L17" s="348">
        <v>0.47122999999999998</v>
      </c>
      <c r="M17" s="348"/>
      <c r="N17" s="350">
        <v>8.3841000000000001</v>
      </c>
      <c r="O17" s="348">
        <v>7.1364000000000001</v>
      </c>
      <c r="P17" s="348">
        <v>7.7634999999999996</v>
      </c>
      <c r="Q17" s="348">
        <v>8.9168000000000003</v>
      </c>
      <c r="R17" s="348">
        <v>7.3318000000000003</v>
      </c>
      <c r="S17" s="348">
        <v>7.5323000000000002</v>
      </c>
      <c r="T17" s="348">
        <v>6.9527999999999999</v>
      </c>
      <c r="U17" s="354">
        <v>6.5475000000000003</v>
      </c>
      <c r="V17" s="348">
        <v>6.5149999999999997</v>
      </c>
      <c r="W17" s="348">
        <v>7.08</v>
      </c>
      <c r="X17" s="348">
        <v>7.1909999999999998</v>
      </c>
      <c r="Y17" s="375">
        <v>6.399</v>
      </c>
      <c r="Z17" s="348" t="s">
        <v>430</v>
      </c>
      <c r="AA17" s="348">
        <v>6.6249000000000002</v>
      </c>
      <c r="AB17" s="348">
        <v>7.4358000000000004</v>
      </c>
      <c r="AC17" s="348">
        <v>6.6860999999999997</v>
      </c>
      <c r="AD17" s="348">
        <v>6.5473999999999997</v>
      </c>
      <c r="AE17" s="348">
        <v>8.7486999999999995</v>
      </c>
      <c r="AF17" s="348">
        <v>6.4340000000000002</v>
      </c>
      <c r="AG17" s="569"/>
      <c r="AH17" s="346">
        <v>6</v>
      </c>
      <c r="AI17" s="346">
        <v>9</v>
      </c>
      <c r="AJ17" s="346">
        <v>8</v>
      </c>
      <c r="AK17" s="346">
        <v>6</v>
      </c>
      <c r="AL17" s="346">
        <v>13</v>
      </c>
      <c r="AM17" s="346">
        <v>13</v>
      </c>
      <c r="AN17" s="346">
        <v>9</v>
      </c>
      <c r="AO17" s="572">
        <v>12</v>
      </c>
      <c r="AP17" s="346">
        <v>13</v>
      </c>
      <c r="AQ17" s="346">
        <v>15</v>
      </c>
      <c r="AR17" s="346">
        <v>15</v>
      </c>
      <c r="AS17" s="346">
        <v>16</v>
      </c>
      <c r="AT17" s="346" t="s">
        <v>430</v>
      </c>
      <c r="AU17" s="346">
        <v>12</v>
      </c>
      <c r="AV17" s="346">
        <v>11</v>
      </c>
      <c r="AW17" s="346">
        <v>11</v>
      </c>
      <c r="AX17" s="346">
        <v>12</v>
      </c>
      <c r="AY17" s="346">
        <v>6</v>
      </c>
      <c r="AZ17" s="584"/>
      <c r="BA17" s="467">
        <v>9.5</v>
      </c>
      <c r="BB17" s="348">
        <v>82.59</v>
      </c>
      <c r="BC17" s="348">
        <v>2.38</v>
      </c>
      <c r="BD17" s="348" t="s">
        <v>430</v>
      </c>
      <c r="BE17" s="375" t="s">
        <v>430</v>
      </c>
      <c r="BF17" s="375">
        <v>5.53</v>
      </c>
      <c r="BG17" s="374"/>
      <c r="BH17" s="594">
        <v>5.12</v>
      </c>
      <c r="BI17" s="348">
        <v>46.66</v>
      </c>
      <c r="BJ17" s="348">
        <v>12.71</v>
      </c>
      <c r="BK17" s="348">
        <v>25.59</v>
      </c>
      <c r="BL17" s="348" t="s">
        <v>430</v>
      </c>
      <c r="BM17" s="375">
        <v>1.2</v>
      </c>
      <c r="BN17" s="375" t="s">
        <v>430</v>
      </c>
      <c r="BO17" s="375">
        <v>8.31</v>
      </c>
      <c r="BP17" s="375" t="s">
        <v>430</v>
      </c>
      <c r="BQ17" s="375" t="s">
        <v>430</v>
      </c>
      <c r="BR17" s="466"/>
      <c r="BS17" s="373">
        <v>7.9855068007985501</v>
      </c>
      <c r="BT17" s="354">
        <v>15.757891361575799</v>
      </c>
      <c r="BU17" s="430"/>
      <c r="BV17" s="374" t="s">
        <v>555</v>
      </c>
    </row>
    <row r="18" spans="1:74" s="107" customFormat="1" x14ac:dyDescent="0.25">
      <c r="A18" s="345" t="s">
        <v>7624</v>
      </c>
      <c r="B18" s="373"/>
      <c r="C18" s="719">
        <v>41275</v>
      </c>
      <c r="D18" s="373"/>
      <c r="E18" s="346">
        <v>3543.9</v>
      </c>
      <c r="F18" s="373"/>
      <c r="G18" s="347">
        <v>4890.2960999999996</v>
      </c>
      <c r="H18" s="374"/>
      <c r="I18" s="348">
        <v>0.55889999999999995</v>
      </c>
      <c r="J18" s="348">
        <v>7.13</v>
      </c>
      <c r="K18" s="348">
        <v>0.43836000000000003</v>
      </c>
      <c r="L18" s="348">
        <v>0.45752999999999999</v>
      </c>
      <c r="M18" s="348"/>
      <c r="N18" s="350">
        <v>8.0813000000000006</v>
      </c>
      <c r="O18" s="348">
        <v>7.4847999999999999</v>
      </c>
      <c r="P18" s="348">
        <v>8.1777999999999995</v>
      </c>
      <c r="Q18" s="348">
        <v>8.5619999999999994</v>
      </c>
      <c r="R18" s="348">
        <v>7.3971999999999998</v>
      </c>
      <c r="S18" s="348">
        <v>7.6525999999999996</v>
      </c>
      <c r="T18" s="348">
        <v>6.9230999999999998</v>
      </c>
      <c r="U18" s="354">
        <v>6.6322999999999999</v>
      </c>
      <c r="V18" s="348">
        <v>6.6470000000000002</v>
      </c>
      <c r="W18" s="348">
        <v>7.2398999999999996</v>
      </c>
      <c r="X18" s="348">
        <v>7.3441999999999998</v>
      </c>
      <c r="Y18" s="375">
        <v>7.1379000000000001</v>
      </c>
      <c r="Z18" s="348">
        <v>6.5961999999999996</v>
      </c>
      <c r="AA18" s="348">
        <v>6.8215000000000003</v>
      </c>
      <c r="AB18" s="348">
        <v>7.4892000000000003</v>
      </c>
      <c r="AC18" s="348">
        <v>6.7442000000000002</v>
      </c>
      <c r="AD18" s="348">
        <v>6.6664000000000003</v>
      </c>
      <c r="AE18" s="348">
        <v>8.5728000000000009</v>
      </c>
      <c r="AF18" s="348">
        <v>7.407</v>
      </c>
      <c r="AG18" s="569"/>
      <c r="AH18" s="346">
        <v>8</v>
      </c>
      <c r="AI18" s="346">
        <v>6</v>
      </c>
      <c r="AJ18" s="346">
        <v>2</v>
      </c>
      <c r="AK18" s="346">
        <v>12</v>
      </c>
      <c r="AL18" s="346">
        <v>8</v>
      </c>
      <c r="AM18" s="346">
        <v>9</v>
      </c>
      <c r="AN18" s="346">
        <v>11</v>
      </c>
      <c r="AO18" s="572">
        <v>7</v>
      </c>
      <c r="AP18" s="346">
        <v>9</v>
      </c>
      <c r="AQ18" s="346">
        <v>9</v>
      </c>
      <c r="AR18" s="346">
        <v>9</v>
      </c>
      <c r="AS18" s="346">
        <v>1</v>
      </c>
      <c r="AT18" s="346">
        <v>6</v>
      </c>
      <c r="AU18" s="346">
        <v>6</v>
      </c>
      <c r="AV18" s="346">
        <v>9</v>
      </c>
      <c r="AW18" s="346">
        <v>9</v>
      </c>
      <c r="AX18" s="346">
        <v>8</v>
      </c>
      <c r="AY18" s="346">
        <v>9</v>
      </c>
      <c r="AZ18" s="584"/>
      <c r="BA18" s="467">
        <v>8.6199999999999992</v>
      </c>
      <c r="BB18" s="348">
        <v>60.19</v>
      </c>
      <c r="BC18" s="348">
        <v>14.1</v>
      </c>
      <c r="BD18" s="348">
        <v>11.75</v>
      </c>
      <c r="BE18" s="375" t="s">
        <v>430</v>
      </c>
      <c r="BF18" s="375">
        <v>5.33</v>
      </c>
      <c r="BG18" s="374"/>
      <c r="BH18" s="594">
        <v>5.33</v>
      </c>
      <c r="BI18" s="348">
        <v>50.62</v>
      </c>
      <c r="BJ18" s="348">
        <v>6.37</v>
      </c>
      <c r="BK18" s="348">
        <v>29.05</v>
      </c>
      <c r="BL18" s="348" t="s">
        <v>430</v>
      </c>
      <c r="BM18" s="375">
        <v>1.46</v>
      </c>
      <c r="BN18" s="375" t="s">
        <v>430</v>
      </c>
      <c r="BO18" s="375">
        <v>7.16</v>
      </c>
      <c r="BP18" s="375" t="s">
        <v>430</v>
      </c>
      <c r="BQ18" s="375" t="s">
        <v>430</v>
      </c>
      <c r="BR18" s="466"/>
      <c r="BS18" s="373">
        <v>1.4403691297119301</v>
      </c>
      <c r="BT18" s="354">
        <v>5.7338749088532204</v>
      </c>
      <c r="BU18" s="430"/>
      <c r="BV18" s="374" t="s">
        <v>555</v>
      </c>
    </row>
    <row r="19" spans="1:74" s="107" customFormat="1" x14ac:dyDescent="0.25">
      <c r="A19" s="345" t="s">
        <v>7625</v>
      </c>
      <c r="B19" s="373"/>
      <c r="C19" s="719">
        <v>43859</v>
      </c>
      <c r="D19" s="373"/>
      <c r="E19" s="346">
        <v>3777.47</v>
      </c>
      <c r="F19" s="373"/>
      <c r="G19" s="347">
        <v>1474.8478</v>
      </c>
      <c r="H19" s="374"/>
      <c r="I19" s="348">
        <v>0.49068000000000001</v>
      </c>
      <c r="J19" s="348">
        <v>6.81</v>
      </c>
      <c r="K19" s="890">
        <v>0.45123000000000002</v>
      </c>
      <c r="L19" s="348">
        <v>0.48164000000000001</v>
      </c>
      <c r="M19" s="348"/>
      <c r="N19" s="350">
        <v>8.0498999999999992</v>
      </c>
      <c r="O19" s="348">
        <v>7.2168000000000001</v>
      </c>
      <c r="P19" s="348">
        <v>7.9367999999999999</v>
      </c>
      <c r="Q19" s="348">
        <v>9.1540999999999997</v>
      </c>
      <c r="R19" s="348">
        <v>7.6525999999999996</v>
      </c>
      <c r="S19" s="348">
        <v>7.7641</v>
      </c>
      <c r="T19" s="348">
        <v>6.9572000000000003</v>
      </c>
      <c r="U19" s="354">
        <v>6.5766</v>
      </c>
      <c r="V19" s="348">
        <v>6.5461999999999998</v>
      </c>
      <c r="W19" s="348">
        <v>7.1302000000000003</v>
      </c>
      <c r="X19" s="348">
        <v>7.2533000000000003</v>
      </c>
      <c r="Y19" s="375">
        <v>6.5015999999999998</v>
      </c>
      <c r="Z19" s="348" t="s">
        <v>430</v>
      </c>
      <c r="AA19" s="348">
        <v>6.7289000000000003</v>
      </c>
      <c r="AB19" s="348">
        <v>7.5186000000000002</v>
      </c>
      <c r="AC19" s="348">
        <v>6.7161999999999997</v>
      </c>
      <c r="AD19" s="348">
        <v>6.5820999999999996</v>
      </c>
      <c r="AE19" s="348">
        <v>8.9326000000000008</v>
      </c>
      <c r="AF19" s="348">
        <v>6.1189</v>
      </c>
      <c r="AG19" s="569"/>
      <c r="AH19" s="346">
        <v>9</v>
      </c>
      <c r="AI19" s="346">
        <v>8</v>
      </c>
      <c r="AJ19" s="346">
        <v>5</v>
      </c>
      <c r="AK19" s="346">
        <v>1</v>
      </c>
      <c r="AL19" s="346">
        <v>1</v>
      </c>
      <c r="AM19" s="346">
        <v>5</v>
      </c>
      <c r="AN19" s="346">
        <v>8</v>
      </c>
      <c r="AO19" s="572">
        <v>10</v>
      </c>
      <c r="AP19" s="346">
        <v>11</v>
      </c>
      <c r="AQ19" s="346">
        <v>13</v>
      </c>
      <c r="AR19" s="346">
        <v>12</v>
      </c>
      <c r="AS19" s="346">
        <v>13</v>
      </c>
      <c r="AT19" s="346" t="s">
        <v>430</v>
      </c>
      <c r="AU19" s="346">
        <v>9</v>
      </c>
      <c r="AV19" s="346">
        <v>7</v>
      </c>
      <c r="AW19" s="346">
        <v>10</v>
      </c>
      <c r="AX19" s="346">
        <v>11</v>
      </c>
      <c r="AY19" s="346">
        <v>1</v>
      </c>
      <c r="AZ19" s="584"/>
      <c r="BA19" s="467">
        <v>11.94</v>
      </c>
      <c r="BB19" s="348">
        <v>85.16</v>
      </c>
      <c r="BC19" s="348" t="s">
        <v>430</v>
      </c>
      <c r="BD19" s="348" t="s">
        <v>430</v>
      </c>
      <c r="BE19" s="375" t="s">
        <v>430</v>
      </c>
      <c r="BF19" s="375">
        <v>2.9</v>
      </c>
      <c r="BG19" s="374"/>
      <c r="BH19" s="594">
        <v>2.9</v>
      </c>
      <c r="BI19" s="348">
        <v>57.32</v>
      </c>
      <c r="BJ19" s="348">
        <v>7.31</v>
      </c>
      <c r="BK19" s="348">
        <v>20.53</v>
      </c>
      <c r="BL19" s="348" t="s">
        <v>430</v>
      </c>
      <c r="BM19" s="375" t="s">
        <v>430</v>
      </c>
      <c r="BN19" s="375" t="s">
        <v>430</v>
      </c>
      <c r="BO19" s="375">
        <v>11.94</v>
      </c>
      <c r="BP19" s="375" t="s">
        <v>430</v>
      </c>
      <c r="BQ19" s="375" t="s">
        <v>430</v>
      </c>
      <c r="BR19" s="466"/>
      <c r="BS19" s="373">
        <v>7.0488829592951099</v>
      </c>
      <c r="BT19" s="354">
        <v>5.8216573094178301</v>
      </c>
      <c r="BU19" s="430"/>
      <c r="BV19" s="374" t="s">
        <v>555</v>
      </c>
    </row>
    <row r="20" spans="1:74" s="107" customFormat="1" x14ac:dyDescent="0.25">
      <c r="A20" s="345" t="s">
        <v>7626</v>
      </c>
      <c r="B20" s="373"/>
      <c r="C20" s="719">
        <v>41275</v>
      </c>
      <c r="D20" s="373"/>
      <c r="E20" s="346">
        <v>2721.07</v>
      </c>
      <c r="F20" s="373"/>
      <c r="G20" s="347">
        <v>3146.8764999999999</v>
      </c>
      <c r="H20" s="374"/>
      <c r="I20" s="348">
        <v>0.43680000000000002</v>
      </c>
      <c r="J20" s="348">
        <v>6.5785999999999998</v>
      </c>
      <c r="K20" s="890">
        <v>0.44</v>
      </c>
      <c r="L20" s="348">
        <v>0.43209999999999998</v>
      </c>
      <c r="M20" s="348"/>
      <c r="N20" s="350">
        <v>7.9051</v>
      </c>
      <c r="O20" s="348">
        <v>6.0731000000000002</v>
      </c>
      <c r="P20" s="348">
        <v>7.3951000000000002</v>
      </c>
      <c r="Q20" s="348">
        <v>8.7581000000000007</v>
      </c>
      <c r="R20" s="348">
        <v>7.5395000000000003</v>
      </c>
      <c r="S20" s="348">
        <v>7.6022999999999996</v>
      </c>
      <c r="T20" s="348">
        <v>6.9093</v>
      </c>
      <c r="U20" s="354">
        <v>6.5425000000000004</v>
      </c>
      <c r="V20" s="348">
        <v>6.5232000000000001</v>
      </c>
      <c r="W20" s="348">
        <v>7.1707999999999998</v>
      </c>
      <c r="X20" s="348">
        <v>7.2987000000000002</v>
      </c>
      <c r="Y20" s="375">
        <v>6.5476000000000001</v>
      </c>
      <c r="Z20" s="348">
        <v>5.9012000000000002</v>
      </c>
      <c r="AA20" s="348">
        <v>6.8330000000000002</v>
      </c>
      <c r="AB20" s="348">
        <v>7.4416000000000002</v>
      </c>
      <c r="AC20" s="348">
        <v>6.6618000000000004</v>
      </c>
      <c r="AD20" s="348">
        <v>6.5468000000000002</v>
      </c>
      <c r="AE20" s="348">
        <v>8.4666999999999994</v>
      </c>
      <c r="AF20" s="348">
        <v>6.79</v>
      </c>
      <c r="AG20" s="569"/>
      <c r="AH20" s="346">
        <v>11</v>
      </c>
      <c r="AI20" s="346">
        <v>14</v>
      </c>
      <c r="AJ20" s="346">
        <v>12</v>
      </c>
      <c r="AK20" s="346">
        <v>9</v>
      </c>
      <c r="AL20" s="346">
        <v>5</v>
      </c>
      <c r="AM20" s="346">
        <v>12</v>
      </c>
      <c r="AN20" s="346">
        <v>12</v>
      </c>
      <c r="AO20" s="572">
        <v>13</v>
      </c>
      <c r="AP20" s="346">
        <v>12</v>
      </c>
      <c r="AQ20" s="346">
        <v>10</v>
      </c>
      <c r="AR20" s="346">
        <v>10</v>
      </c>
      <c r="AS20" s="346">
        <v>11</v>
      </c>
      <c r="AT20" s="346">
        <v>9</v>
      </c>
      <c r="AU20" s="346">
        <v>5</v>
      </c>
      <c r="AV20" s="346">
        <v>10</v>
      </c>
      <c r="AW20" s="346">
        <v>13</v>
      </c>
      <c r="AX20" s="346">
        <v>13</v>
      </c>
      <c r="AY20" s="346">
        <v>12</v>
      </c>
      <c r="AZ20" s="584"/>
      <c r="BA20" s="467">
        <v>2.39</v>
      </c>
      <c r="BB20" s="348">
        <v>92.44</v>
      </c>
      <c r="BC20" s="348">
        <v>3.41</v>
      </c>
      <c r="BD20" s="348">
        <v>1.36</v>
      </c>
      <c r="BE20" s="375">
        <v>0.01</v>
      </c>
      <c r="BF20" s="375">
        <v>0.39</v>
      </c>
      <c r="BG20" s="374"/>
      <c r="BH20" s="594">
        <v>0.39</v>
      </c>
      <c r="BI20" s="348">
        <v>65.650000000000006</v>
      </c>
      <c r="BJ20" s="348">
        <v>17.600000000000001</v>
      </c>
      <c r="BK20" s="348">
        <v>13.97</v>
      </c>
      <c r="BL20" s="348" t="s">
        <v>430</v>
      </c>
      <c r="BM20" s="375" t="s">
        <v>430</v>
      </c>
      <c r="BN20" s="375" t="s">
        <v>430</v>
      </c>
      <c r="BO20" s="375">
        <v>2.39</v>
      </c>
      <c r="BP20" s="375" t="s">
        <v>430</v>
      </c>
      <c r="BQ20" s="375">
        <v>0.01</v>
      </c>
      <c r="BR20" s="466"/>
      <c r="BS20" s="373">
        <v>1.9420450501941999</v>
      </c>
      <c r="BT20" s="354">
        <v>14.8538203114854</v>
      </c>
      <c r="BU20" s="430"/>
      <c r="BV20" s="374" t="s">
        <v>555</v>
      </c>
    </row>
    <row r="21" spans="1:74" s="107" customFormat="1" x14ac:dyDescent="0.25">
      <c r="A21" s="345" t="s">
        <v>7627</v>
      </c>
      <c r="B21" s="373"/>
      <c r="C21" s="719">
        <v>44111</v>
      </c>
      <c r="D21" s="373"/>
      <c r="E21" s="346">
        <v>1978.73</v>
      </c>
      <c r="F21" s="373"/>
      <c r="G21" s="347">
        <v>1423.5191</v>
      </c>
      <c r="H21" s="374"/>
      <c r="I21" s="348">
        <v>0.78529000000000004</v>
      </c>
      <c r="J21" s="348">
        <v>7.18</v>
      </c>
      <c r="K21" s="348">
        <v>0.46</v>
      </c>
      <c r="L21" s="348">
        <v>0.5</v>
      </c>
      <c r="M21" s="348"/>
      <c r="N21" s="350">
        <v>10.030799999999999</v>
      </c>
      <c r="O21" s="348">
        <v>7.5704000000000002</v>
      </c>
      <c r="P21" s="348">
        <v>6.6765999999999996</v>
      </c>
      <c r="Q21" s="348">
        <v>8.8419000000000008</v>
      </c>
      <c r="R21" s="348">
        <v>7.3345000000000002</v>
      </c>
      <c r="S21" s="348">
        <v>7.9212999999999996</v>
      </c>
      <c r="T21" s="348">
        <v>7.1841999999999997</v>
      </c>
      <c r="U21" s="354">
        <v>6.7385000000000002</v>
      </c>
      <c r="V21" s="348">
        <v>6.7275</v>
      </c>
      <c r="W21" s="348">
        <v>7.3304999999999998</v>
      </c>
      <c r="X21" s="348">
        <v>7.4550000000000001</v>
      </c>
      <c r="Y21" s="375">
        <v>6.6375999999999999</v>
      </c>
      <c r="Z21" s="348" t="s">
        <v>430</v>
      </c>
      <c r="AA21" s="348">
        <v>6.6138000000000003</v>
      </c>
      <c r="AB21" s="348">
        <v>7.8308999999999997</v>
      </c>
      <c r="AC21" s="348">
        <v>6.8593999999999999</v>
      </c>
      <c r="AD21" s="348">
        <v>6.7487000000000004</v>
      </c>
      <c r="AE21" s="348">
        <v>8.6186000000000007</v>
      </c>
      <c r="AF21" s="348">
        <v>6.2201000000000004</v>
      </c>
      <c r="AG21" s="569"/>
      <c r="AH21" s="346">
        <v>3</v>
      </c>
      <c r="AI21" s="346">
        <v>4</v>
      </c>
      <c r="AJ21" s="346">
        <v>16</v>
      </c>
      <c r="AK21" s="346">
        <v>7</v>
      </c>
      <c r="AL21" s="346">
        <v>11</v>
      </c>
      <c r="AM21" s="346">
        <v>1</v>
      </c>
      <c r="AN21" s="346">
        <v>4</v>
      </c>
      <c r="AO21" s="572">
        <v>4</v>
      </c>
      <c r="AP21" s="346">
        <v>4</v>
      </c>
      <c r="AQ21" s="346">
        <v>6</v>
      </c>
      <c r="AR21" s="346">
        <v>5</v>
      </c>
      <c r="AS21" s="346">
        <v>7</v>
      </c>
      <c r="AT21" s="346" t="s">
        <v>430</v>
      </c>
      <c r="AU21" s="346">
        <v>14</v>
      </c>
      <c r="AV21" s="346">
        <v>2</v>
      </c>
      <c r="AW21" s="346">
        <v>5</v>
      </c>
      <c r="AX21" s="346">
        <v>4</v>
      </c>
      <c r="AY21" s="346">
        <v>7</v>
      </c>
      <c r="AZ21" s="584"/>
      <c r="BA21" s="467">
        <v>4.42</v>
      </c>
      <c r="BB21" s="348">
        <v>68.13</v>
      </c>
      <c r="BC21" s="348">
        <v>7.56</v>
      </c>
      <c r="BD21" s="348">
        <v>12.7</v>
      </c>
      <c r="BE21" s="375" t="s">
        <v>430</v>
      </c>
      <c r="BF21" s="375">
        <v>7.18</v>
      </c>
      <c r="BG21" s="374"/>
      <c r="BH21" s="594">
        <v>7.18</v>
      </c>
      <c r="BI21" s="348">
        <v>39.93</v>
      </c>
      <c r="BJ21" s="348">
        <v>10.64</v>
      </c>
      <c r="BK21" s="348">
        <v>37.82</v>
      </c>
      <c r="BL21" s="348" t="s">
        <v>430</v>
      </c>
      <c r="BM21" s="375">
        <v>0.27</v>
      </c>
      <c r="BN21" s="375" t="s">
        <v>430</v>
      </c>
      <c r="BO21" s="375">
        <v>4.16</v>
      </c>
      <c r="BP21" s="375" t="s">
        <v>430</v>
      </c>
      <c r="BQ21" s="375" t="s">
        <v>430</v>
      </c>
      <c r="BR21" s="466"/>
      <c r="BS21" s="373">
        <v>8.2790273483442007</v>
      </c>
      <c r="BT21" s="354">
        <v>16.847203466630599</v>
      </c>
      <c r="BU21" s="430"/>
      <c r="BV21" s="374" t="s">
        <v>555</v>
      </c>
    </row>
    <row r="22" spans="1:74" s="107" customFormat="1" x14ac:dyDescent="0.25">
      <c r="A22" s="345" t="s">
        <v>7628</v>
      </c>
      <c r="B22" s="373"/>
      <c r="C22" s="719">
        <v>41275</v>
      </c>
      <c r="D22" s="373"/>
      <c r="E22" s="346">
        <v>1238.25</v>
      </c>
      <c r="F22" s="373"/>
      <c r="G22" s="347">
        <v>3097.6574000000001</v>
      </c>
      <c r="H22" s="374"/>
      <c r="I22" s="890">
        <v>0.50136999999999998</v>
      </c>
      <c r="J22" s="890">
        <v>6.72</v>
      </c>
      <c r="K22" s="890">
        <v>0.49589</v>
      </c>
      <c r="L22" s="890">
        <v>0.49863000000000002</v>
      </c>
      <c r="M22" s="348"/>
      <c r="N22" s="350">
        <v>8.2713000000000001</v>
      </c>
      <c r="O22" s="348">
        <v>7.4604999999999997</v>
      </c>
      <c r="P22" s="348">
        <v>7.8692000000000002</v>
      </c>
      <c r="Q22" s="348">
        <v>8.9735999999999994</v>
      </c>
      <c r="R22" s="348">
        <v>7.4351000000000003</v>
      </c>
      <c r="S22" s="348">
        <v>7.7862</v>
      </c>
      <c r="T22" s="348">
        <v>7.1504000000000003</v>
      </c>
      <c r="U22" s="354">
        <v>6.7676999999999996</v>
      </c>
      <c r="V22" s="348">
        <v>6.7095000000000002</v>
      </c>
      <c r="W22" s="348">
        <v>7.2835000000000001</v>
      </c>
      <c r="X22" s="348">
        <v>7.3602999999999996</v>
      </c>
      <c r="Y22" s="375">
        <v>6.5566000000000004</v>
      </c>
      <c r="Z22" s="348">
        <v>6.7667000000000002</v>
      </c>
      <c r="AA22" s="348">
        <v>6.6504000000000003</v>
      </c>
      <c r="AB22" s="348">
        <v>7.6935000000000002</v>
      </c>
      <c r="AC22" s="348">
        <v>6.9265999999999996</v>
      </c>
      <c r="AD22" s="348">
        <v>6.7470999999999997</v>
      </c>
      <c r="AE22" s="348">
        <v>8.8617000000000008</v>
      </c>
      <c r="AF22" s="348">
        <v>7.3483999999999998</v>
      </c>
      <c r="AG22" s="569"/>
      <c r="AH22" s="346">
        <v>7</v>
      </c>
      <c r="AI22" s="346">
        <v>7</v>
      </c>
      <c r="AJ22" s="346">
        <v>6</v>
      </c>
      <c r="AK22" s="346">
        <v>3</v>
      </c>
      <c r="AL22" s="346">
        <v>7</v>
      </c>
      <c r="AM22" s="346">
        <v>4</v>
      </c>
      <c r="AN22" s="346">
        <v>5</v>
      </c>
      <c r="AO22" s="572">
        <v>3</v>
      </c>
      <c r="AP22" s="346">
        <v>6</v>
      </c>
      <c r="AQ22" s="346">
        <v>8</v>
      </c>
      <c r="AR22" s="346">
        <v>8</v>
      </c>
      <c r="AS22" s="346">
        <v>10</v>
      </c>
      <c r="AT22" s="346">
        <v>3</v>
      </c>
      <c r="AU22" s="346">
        <v>10</v>
      </c>
      <c r="AV22" s="346">
        <v>4</v>
      </c>
      <c r="AW22" s="346">
        <v>3</v>
      </c>
      <c r="AX22" s="346">
        <v>5</v>
      </c>
      <c r="AY22" s="346">
        <v>3</v>
      </c>
      <c r="AZ22" s="584"/>
      <c r="BA22" s="467">
        <v>10.56</v>
      </c>
      <c r="BB22" s="348">
        <v>79.069999999999993</v>
      </c>
      <c r="BC22" s="348">
        <v>7.48</v>
      </c>
      <c r="BD22" s="348">
        <v>4.47</v>
      </c>
      <c r="BE22" s="375" t="s">
        <v>430</v>
      </c>
      <c r="BF22" s="375">
        <v>-1.58</v>
      </c>
      <c r="BG22" s="374"/>
      <c r="BH22" s="594">
        <v>-1.58</v>
      </c>
      <c r="BI22" s="348">
        <v>48.3</v>
      </c>
      <c r="BJ22" s="348">
        <v>21.92</v>
      </c>
      <c r="BK22" s="348">
        <v>20.81</v>
      </c>
      <c r="BL22" s="348" t="s">
        <v>430</v>
      </c>
      <c r="BM22" s="375" t="s">
        <v>430</v>
      </c>
      <c r="BN22" s="375" t="s">
        <v>430</v>
      </c>
      <c r="BO22" s="375">
        <v>10.56</v>
      </c>
      <c r="BP22" s="375" t="s">
        <v>430</v>
      </c>
      <c r="BQ22" s="375" t="s">
        <v>430</v>
      </c>
      <c r="BR22" s="466"/>
      <c r="BS22" s="373">
        <v>2.3198846004639799</v>
      </c>
      <c r="BT22" s="354">
        <v>11.800537012360101</v>
      </c>
      <c r="BU22" s="430"/>
      <c r="BV22" s="374" t="s">
        <v>555</v>
      </c>
    </row>
    <row r="23" spans="1:74" s="107" customFormat="1" x14ac:dyDescent="0.25">
      <c r="A23" s="345" t="s">
        <v>7629</v>
      </c>
      <c r="B23" s="373"/>
      <c r="C23" s="719">
        <v>43252</v>
      </c>
      <c r="D23" s="373"/>
      <c r="E23" s="346">
        <v>674.24</v>
      </c>
      <c r="F23" s="373"/>
      <c r="G23" s="347">
        <v>1679.1279999999999</v>
      </c>
      <c r="H23" s="374"/>
      <c r="I23" s="890">
        <v>0.49</v>
      </c>
      <c r="J23" s="890">
        <v>6.85</v>
      </c>
      <c r="K23" s="890">
        <v>0.46</v>
      </c>
      <c r="L23" s="890">
        <v>0.47</v>
      </c>
      <c r="M23" s="348"/>
      <c r="N23" s="350">
        <v>8.0010999999999992</v>
      </c>
      <c r="O23" s="348">
        <v>7.5193000000000003</v>
      </c>
      <c r="P23" s="348">
        <v>7.9964000000000004</v>
      </c>
      <c r="Q23" s="348">
        <v>8.9761000000000006</v>
      </c>
      <c r="R23" s="348">
        <v>7.4687000000000001</v>
      </c>
      <c r="S23" s="348">
        <v>7.6840999999999999</v>
      </c>
      <c r="T23" s="348">
        <v>7.1189999999999998</v>
      </c>
      <c r="U23" s="354">
        <v>6.6289999999999996</v>
      </c>
      <c r="V23" s="348">
        <v>6.5789</v>
      </c>
      <c r="W23" s="348">
        <v>7.1516999999999999</v>
      </c>
      <c r="X23" s="348">
        <v>7.2694999999999999</v>
      </c>
      <c r="Y23" s="375">
        <v>6.5907999999999998</v>
      </c>
      <c r="Z23" s="348" t="s">
        <v>430</v>
      </c>
      <c r="AA23" s="348">
        <v>6.8052999999999999</v>
      </c>
      <c r="AB23" s="348">
        <v>7.6475</v>
      </c>
      <c r="AC23" s="348">
        <v>6.7746000000000004</v>
      </c>
      <c r="AD23" s="348">
        <v>6.6032999999999999</v>
      </c>
      <c r="AE23" s="348">
        <v>8.7735000000000003</v>
      </c>
      <c r="AF23" s="348">
        <v>6.5198999999999998</v>
      </c>
      <c r="AG23" s="569"/>
      <c r="AH23" s="346">
        <v>10</v>
      </c>
      <c r="AI23" s="346">
        <v>5</v>
      </c>
      <c r="AJ23" s="346">
        <v>3</v>
      </c>
      <c r="AK23" s="346">
        <v>2</v>
      </c>
      <c r="AL23" s="346">
        <v>6</v>
      </c>
      <c r="AM23" s="346">
        <v>7</v>
      </c>
      <c r="AN23" s="346">
        <v>6</v>
      </c>
      <c r="AO23" s="572">
        <v>8</v>
      </c>
      <c r="AP23" s="346">
        <v>10</v>
      </c>
      <c r="AQ23" s="346">
        <v>11</v>
      </c>
      <c r="AR23" s="346">
        <v>11</v>
      </c>
      <c r="AS23" s="346">
        <v>9</v>
      </c>
      <c r="AT23" s="346" t="s">
        <v>430</v>
      </c>
      <c r="AU23" s="346">
        <v>7</v>
      </c>
      <c r="AV23" s="346">
        <v>6</v>
      </c>
      <c r="AW23" s="346">
        <v>7</v>
      </c>
      <c r="AX23" s="346">
        <v>10</v>
      </c>
      <c r="AY23" s="346">
        <v>5</v>
      </c>
      <c r="AZ23" s="584"/>
      <c r="BA23" s="467">
        <v>0.47</v>
      </c>
      <c r="BB23" s="348">
        <v>89</v>
      </c>
      <c r="BC23" s="348">
        <v>6.93</v>
      </c>
      <c r="BD23" s="348" t="s">
        <v>430</v>
      </c>
      <c r="BE23" s="375" t="s">
        <v>430</v>
      </c>
      <c r="BF23" s="375">
        <v>3.61</v>
      </c>
      <c r="BG23" s="374"/>
      <c r="BH23" s="594">
        <v>3.61</v>
      </c>
      <c r="BI23" s="348">
        <v>59.31</v>
      </c>
      <c r="BJ23" s="348">
        <v>6.79</v>
      </c>
      <c r="BK23" s="348">
        <v>29.82</v>
      </c>
      <c r="BL23" s="348" t="s">
        <v>430</v>
      </c>
      <c r="BM23" s="375">
        <v>0.47</v>
      </c>
      <c r="BN23" s="375" t="s">
        <v>430</v>
      </c>
      <c r="BO23" s="375" t="s">
        <v>430</v>
      </c>
      <c r="BP23" s="375" t="s">
        <v>430</v>
      </c>
      <c r="BQ23" s="375" t="s">
        <v>430</v>
      </c>
      <c r="BR23" s="466"/>
      <c r="BS23" s="373">
        <v>10.0794079589921</v>
      </c>
      <c r="BT23" s="354">
        <v>8.4483694291551608</v>
      </c>
      <c r="BU23" s="430"/>
      <c r="BV23" s="374" t="s">
        <v>555</v>
      </c>
    </row>
    <row r="24" spans="1:74" x14ac:dyDescent="0.25">
      <c r="A24" s="318" t="s">
        <v>93</v>
      </c>
      <c r="B24" s="43"/>
      <c r="C24" s="720"/>
      <c r="D24" s="43"/>
      <c r="E24" s="51"/>
      <c r="F24" s="43"/>
      <c r="G24" s="55"/>
      <c r="H24" s="66"/>
      <c r="I24" s="59"/>
      <c r="J24" s="59"/>
      <c r="K24" s="59"/>
      <c r="L24" s="59"/>
      <c r="M24" s="59"/>
      <c r="N24" s="70">
        <v>8.3252000000000006</v>
      </c>
      <c r="O24" s="59">
        <v>6.7990000000000004</v>
      </c>
      <c r="P24" s="59">
        <v>7.5697000000000001</v>
      </c>
      <c r="Q24" s="59">
        <v>8.6641999999999992</v>
      </c>
      <c r="R24" s="59">
        <v>7.3814000000000002</v>
      </c>
      <c r="S24" s="59">
        <v>7.6406999999999998</v>
      </c>
      <c r="T24" s="59">
        <v>6.9962999999999997</v>
      </c>
      <c r="U24" s="88">
        <v>6.6424000000000003</v>
      </c>
      <c r="V24" s="59">
        <v>6.6494</v>
      </c>
      <c r="W24" s="59">
        <v>7.2557999999999998</v>
      </c>
      <c r="X24" s="59">
        <v>7.3642000000000003</v>
      </c>
      <c r="Y24" s="276">
        <v>6.6367000000000003</v>
      </c>
      <c r="Z24" s="59">
        <v>6.6597</v>
      </c>
      <c r="AA24" s="59">
        <v>6.7149999999999999</v>
      </c>
      <c r="AB24" s="59">
        <v>7.4496000000000002</v>
      </c>
      <c r="AC24" s="59">
        <v>6.7676999999999996</v>
      </c>
      <c r="AD24" s="59">
        <v>6.6673</v>
      </c>
      <c r="AE24" s="59">
        <v>8.5076000000000001</v>
      </c>
      <c r="AF24" s="59">
        <v>6.9535</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11.6554</v>
      </c>
      <c r="O25" s="60">
        <v>7.8038999999999996</v>
      </c>
      <c r="P25" s="60">
        <v>8.3529999999999998</v>
      </c>
      <c r="Q25" s="60">
        <v>9.1540999999999997</v>
      </c>
      <c r="R25" s="60">
        <v>7.6525999999999996</v>
      </c>
      <c r="S25" s="60">
        <v>7.9212999999999996</v>
      </c>
      <c r="T25" s="60">
        <v>7.4771999999999998</v>
      </c>
      <c r="U25" s="89">
        <v>7.0236000000000001</v>
      </c>
      <c r="V25" s="60">
        <v>6.9741999999999997</v>
      </c>
      <c r="W25" s="60">
        <v>7.5084999999999997</v>
      </c>
      <c r="X25" s="60">
        <v>7.6024000000000003</v>
      </c>
      <c r="Y25" s="277">
        <v>7.1379000000000001</v>
      </c>
      <c r="Z25" s="60">
        <v>7.2572999999999999</v>
      </c>
      <c r="AA25" s="60">
        <v>7.0156999999999998</v>
      </c>
      <c r="AB25" s="60">
        <v>7.8361999999999998</v>
      </c>
      <c r="AC25" s="60">
        <v>7.1673</v>
      </c>
      <c r="AD25" s="60">
        <v>7.0023999999999997</v>
      </c>
      <c r="AE25" s="60">
        <v>8.9326000000000008</v>
      </c>
      <c r="AF25" s="60">
        <v>7.9226000000000001</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3.556</v>
      </c>
      <c r="O26" s="60">
        <v>4.7679999999999998</v>
      </c>
      <c r="P26" s="60">
        <v>6.6765999999999996</v>
      </c>
      <c r="Q26" s="60">
        <v>7.3045999999999998</v>
      </c>
      <c r="R26" s="60">
        <v>6.8643000000000001</v>
      </c>
      <c r="S26" s="60">
        <v>7.2377000000000002</v>
      </c>
      <c r="T26" s="60">
        <v>6.6315999999999997</v>
      </c>
      <c r="U26" s="89">
        <v>6.3285999999999998</v>
      </c>
      <c r="V26" s="60">
        <v>6.4257999999999997</v>
      </c>
      <c r="W26" s="60">
        <v>7.0415000000000001</v>
      </c>
      <c r="X26" s="60">
        <v>7.1862000000000004</v>
      </c>
      <c r="Y26" s="277">
        <v>6.399</v>
      </c>
      <c r="Z26" s="60">
        <v>5.9012000000000002</v>
      </c>
      <c r="AA26" s="60">
        <v>6.1675000000000004</v>
      </c>
      <c r="AB26" s="60">
        <v>6.8249000000000004</v>
      </c>
      <c r="AC26" s="60">
        <v>6.4241000000000001</v>
      </c>
      <c r="AD26" s="60">
        <v>6.3987999999999996</v>
      </c>
      <c r="AE26" s="60">
        <v>7.4802999999999997</v>
      </c>
      <c r="AF26" s="60">
        <v>6.1189</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8.0655999999999999</v>
      </c>
      <c r="O27" s="61">
        <v>7.1765999999999996</v>
      </c>
      <c r="P27" s="61">
        <v>7.7103000000000002</v>
      </c>
      <c r="Q27" s="61">
        <v>8.7856000000000005</v>
      </c>
      <c r="R27" s="61">
        <v>7.3952999999999998</v>
      </c>
      <c r="S27" s="61">
        <v>7.6677499999999998</v>
      </c>
      <c r="T27" s="61">
        <v>6.9550000000000001</v>
      </c>
      <c r="U27" s="90">
        <v>6.6268500000000001</v>
      </c>
      <c r="V27" s="61">
        <v>6.6657000000000002</v>
      </c>
      <c r="W27" s="61">
        <v>7.2617000000000003</v>
      </c>
      <c r="X27" s="61">
        <v>7.3522499999999997</v>
      </c>
      <c r="Y27" s="279">
        <v>6.5968</v>
      </c>
      <c r="Z27" s="61">
        <v>6.6521999999999997</v>
      </c>
      <c r="AA27" s="61">
        <v>6.7583000000000002</v>
      </c>
      <c r="AB27" s="61">
        <v>7.5</v>
      </c>
      <c r="AC27" s="61">
        <v>6.7516999999999996</v>
      </c>
      <c r="AD27" s="61">
        <v>6.6645000000000003</v>
      </c>
      <c r="AE27" s="61">
        <v>8.5829000000000004</v>
      </c>
      <c r="AF27" s="61">
        <v>6.9598500000000003</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7630</v>
      </c>
      <c r="B29" s="369"/>
      <c r="C29" s="718">
        <v>37726</v>
      </c>
      <c r="D29" s="369"/>
      <c r="E29" s="338">
        <v>17814.900000000001</v>
      </c>
      <c r="F29" s="369"/>
      <c r="G29" s="339">
        <v>588.57489999999996</v>
      </c>
      <c r="H29" s="370"/>
      <c r="I29" s="340">
        <v>0.62</v>
      </c>
      <c r="J29" s="340">
        <v>7.42</v>
      </c>
      <c r="K29" s="340">
        <v>0.47</v>
      </c>
      <c r="L29" s="340">
        <v>0.5</v>
      </c>
      <c r="M29" s="340"/>
      <c r="N29" s="342">
        <v>11.3955</v>
      </c>
      <c r="O29" s="340">
        <v>7.4545000000000003</v>
      </c>
      <c r="P29" s="340">
        <v>7.7161999999999997</v>
      </c>
      <c r="Q29" s="340">
        <v>8.6713000000000005</v>
      </c>
      <c r="R29" s="340">
        <v>7.3120000000000003</v>
      </c>
      <c r="S29" s="340">
        <v>7.4119000000000002</v>
      </c>
      <c r="T29" s="340">
        <v>6.5933000000000002</v>
      </c>
      <c r="U29" s="344">
        <v>6.2788000000000004</v>
      </c>
      <c r="V29" s="340">
        <v>6.4050000000000002</v>
      </c>
      <c r="W29" s="340">
        <v>7.1977000000000002</v>
      </c>
      <c r="X29" s="340">
        <v>7.2710999999999997</v>
      </c>
      <c r="Y29" s="371">
        <v>6.4896000000000003</v>
      </c>
      <c r="Z29" s="340">
        <v>6.8315000000000001</v>
      </c>
      <c r="AA29" s="340">
        <v>6.7476000000000003</v>
      </c>
      <c r="AB29" s="340">
        <v>7.0446</v>
      </c>
      <c r="AC29" s="340">
        <v>6.3902000000000001</v>
      </c>
      <c r="AD29" s="340">
        <v>6.3834999999999997</v>
      </c>
      <c r="AE29" s="340">
        <v>8.2314000000000007</v>
      </c>
      <c r="AF29" s="340">
        <v>7.3875999999999999</v>
      </c>
      <c r="AG29" s="568"/>
      <c r="AH29" s="338">
        <v>1</v>
      </c>
      <c r="AI29" s="338">
        <v>1</v>
      </c>
      <c r="AJ29" s="338">
        <v>3</v>
      </c>
      <c r="AK29" s="338">
        <v>5</v>
      </c>
      <c r="AL29" s="338">
        <v>3</v>
      </c>
      <c r="AM29" s="338">
        <v>4</v>
      </c>
      <c r="AN29" s="338">
        <v>7</v>
      </c>
      <c r="AO29" s="570">
        <v>5</v>
      </c>
      <c r="AP29" s="338">
        <v>3</v>
      </c>
      <c r="AQ29" s="338">
        <v>1</v>
      </c>
      <c r="AR29" s="338">
        <v>1</v>
      </c>
      <c r="AS29" s="338">
        <v>2</v>
      </c>
      <c r="AT29" s="338">
        <v>1</v>
      </c>
      <c r="AU29" s="338">
        <v>1</v>
      </c>
      <c r="AV29" s="338">
        <v>6</v>
      </c>
      <c r="AW29" s="338">
        <v>5</v>
      </c>
      <c r="AX29" s="338">
        <v>4</v>
      </c>
      <c r="AY29" s="338">
        <v>6</v>
      </c>
      <c r="AZ29" s="583"/>
      <c r="BA29" s="464">
        <v>12.49</v>
      </c>
      <c r="BB29" s="340">
        <v>53.98</v>
      </c>
      <c r="BC29" s="340">
        <v>23.41</v>
      </c>
      <c r="BD29" s="340">
        <v>9.68</v>
      </c>
      <c r="BE29" s="371" t="s">
        <v>430</v>
      </c>
      <c r="BF29" s="371">
        <v>0.44</v>
      </c>
      <c r="BG29" s="370"/>
      <c r="BH29" s="593">
        <v>0.44</v>
      </c>
      <c r="BI29" s="340">
        <v>28.5</v>
      </c>
      <c r="BJ29" s="340">
        <v>6.58</v>
      </c>
      <c r="BK29" s="340">
        <v>51.99</v>
      </c>
      <c r="BL29" s="340" t="s">
        <v>430</v>
      </c>
      <c r="BM29" s="371">
        <v>5.26</v>
      </c>
      <c r="BN29" s="371" t="s">
        <v>430</v>
      </c>
      <c r="BO29" s="371">
        <v>7.23</v>
      </c>
      <c r="BP29" s="371" t="s">
        <v>430</v>
      </c>
      <c r="BQ29" s="371" t="s">
        <v>430</v>
      </c>
      <c r="BR29" s="463"/>
      <c r="BS29" s="369">
        <v>4.1183991695881597</v>
      </c>
      <c r="BT29" s="344">
        <v>12.8659729587134</v>
      </c>
      <c r="BU29" s="571"/>
      <c r="BV29" s="370" t="s">
        <v>555</v>
      </c>
    </row>
    <row r="30" spans="1:74" s="107" customFormat="1" x14ac:dyDescent="0.25">
      <c r="A30" s="345" t="s">
        <v>7631</v>
      </c>
      <c r="B30" s="373"/>
      <c r="C30" s="719">
        <v>43368</v>
      </c>
      <c r="D30" s="373"/>
      <c r="E30" s="346">
        <v>17026.2</v>
      </c>
      <c r="F30" s="373"/>
      <c r="G30" s="347">
        <v>16.199200000000001</v>
      </c>
      <c r="H30" s="374"/>
      <c r="I30" s="348">
        <v>0.75456000000000001</v>
      </c>
      <c r="J30" s="348">
        <v>7.2029500000000004</v>
      </c>
      <c r="K30" s="348">
        <v>0.45324999999999999</v>
      </c>
      <c r="L30" s="348">
        <v>0.49181000000000002</v>
      </c>
      <c r="M30" s="348"/>
      <c r="N30" s="350">
        <v>7.4371</v>
      </c>
      <c r="O30" s="348">
        <v>6.0114999999999998</v>
      </c>
      <c r="P30" s="348">
        <v>7.1879</v>
      </c>
      <c r="Q30" s="348">
        <v>8.1205999999999996</v>
      </c>
      <c r="R30" s="348">
        <v>6.9751000000000003</v>
      </c>
      <c r="S30" s="348">
        <v>7.0339999999999998</v>
      </c>
      <c r="T30" s="348">
        <v>6.3098999999999998</v>
      </c>
      <c r="U30" s="354">
        <v>5.9690000000000003</v>
      </c>
      <c r="V30" s="348">
        <v>6.0663999999999998</v>
      </c>
      <c r="W30" s="348">
        <v>6.7404999999999999</v>
      </c>
      <c r="X30" s="348">
        <v>6.9010999999999996</v>
      </c>
      <c r="Y30" s="375">
        <v>6.1538000000000004</v>
      </c>
      <c r="Z30" s="348" t="s">
        <v>430</v>
      </c>
      <c r="AA30" s="348">
        <v>6.2637</v>
      </c>
      <c r="AB30" s="348">
        <v>6.6627999999999998</v>
      </c>
      <c r="AC30" s="348">
        <v>6.0648999999999997</v>
      </c>
      <c r="AD30" s="348">
        <v>6.0384000000000002</v>
      </c>
      <c r="AE30" s="348">
        <v>7.9955999999999996</v>
      </c>
      <c r="AF30" s="348">
        <v>6.3064999999999998</v>
      </c>
      <c r="AG30" s="569"/>
      <c r="AH30" s="346">
        <v>11</v>
      </c>
      <c r="AI30" s="346">
        <v>10</v>
      </c>
      <c r="AJ30" s="346">
        <v>8</v>
      </c>
      <c r="AK30" s="346">
        <v>7</v>
      </c>
      <c r="AL30" s="346">
        <v>6</v>
      </c>
      <c r="AM30" s="346">
        <v>11</v>
      </c>
      <c r="AN30" s="346">
        <v>12</v>
      </c>
      <c r="AO30" s="572">
        <v>14</v>
      </c>
      <c r="AP30" s="346">
        <v>10</v>
      </c>
      <c r="AQ30" s="346">
        <v>9</v>
      </c>
      <c r="AR30" s="346">
        <v>8</v>
      </c>
      <c r="AS30" s="346">
        <v>9</v>
      </c>
      <c r="AT30" s="346" t="s">
        <v>430</v>
      </c>
      <c r="AU30" s="346">
        <v>6</v>
      </c>
      <c r="AV30" s="346">
        <v>13</v>
      </c>
      <c r="AW30" s="346">
        <v>14</v>
      </c>
      <c r="AX30" s="346">
        <v>12</v>
      </c>
      <c r="AY30" s="346">
        <v>9</v>
      </c>
      <c r="AZ30" s="584"/>
      <c r="BA30" s="467">
        <v>8.31</v>
      </c>
      <c r="BB30" s="348">
        <v>74.69</v>
      </c>
      <c r="BC30" s="348">
        <v>5.08</v>
      </c>
      <c r="BD30" s="348">
        <v>8.57</v>
      </c>
      <c r="BE30" s="375" t="s">
        <v>430</v>
      </c>
      <c r="BF30" s="375">
        <v>3.35</v>
      </c>
      <c r="BG30" s="374"/>
      <c r="BH30" s="594">
        <v>3.35</v>
      </c>
      <c r="BI30" s="348">
        <v>36.08</v>
      </c>
      <c r="BJ30" s="348">
        <v>7.42</v>
      </c>
      <c r="BK30" s="348">
        <v>44.83</v>
      </c>
      <c r="BL30" s="348" t="s">
        <v>430</v>
      </c>
      <c r="BM30" s="375">
        <v>0.27</v>
      </c>
      <c r="BN30" s="375" t="s">
        <v>430</v>
      </c>
      <c r="BO30" s="375">
        <v>8.0399999999999991</v>
      </c>
      <c r="BP30" s="375" t="s">
        <v>430</v>
      </c>
      <c r="BQ30" s="375" t="s">
        <v>430</v>
      </c>
      <c r="BR30" s="466"/>
      <c r="BS30" s="373">
        <v>6.8840406793115996</v>
      </c>
      <c r="BT30" s="354">
        <v>8.9196307491080393</v>
      </c>
      <c r="BU30" s="430"/>
      <c r="BV30" s="374" t="s">
        <v>555</v>
      </c>
    </row>
    <row r="31" spans="1:74" s="107" customFormat="1" ht="11" x14ac:dyDescent="0.3">
      <c r="A31" s="841" t="s">
        <v>7632</v>
      </c>
      <c r="B31" s="842"/>
      <c r="C31" s="843">
        <v>38212</v>
      </c>
      <c r="D31" s="842"/>
      <c r="E31" s="844">
        <v>15766.9</v>
      </c>
      <c r="F31" s="842"/>
      <c r="G31" s="845">
        <v>45.819000000000003</v>
      </c>
      <c r="H31" s="847"/>
      <c r="I31" s="846">
        <v>0.52</v>
      </c>
      <c r="J31" s="846">
        <v>7.25</v>
      </c>
      <c r="K31" s="846">
        <v>0.39</v>
      </c>
      <c r="L31" s="846">
        <v>0.4</v>
      </c>
      <c r="M31" s="846"/>
      <c r="N31" s="848">
        <v>3.0274000000000001</v>
      </c>
      <c r="O31" s="846">
        <v>4.2766999999999999</v>
      </c>
      <c r="P31" s="846">
        <v>6.2210000000000001</v>
      </c>
      <c r="Q31" s="846">
        <v>6.8403</v>
      </c>
      <c r="R31" s="846">
        <v>6.5505000000000004</v>
      </c>
      <c r="S31" s="846">
        <v>6.7713999999999999</v>
      </c>
      <c r="T31" s="846">
        <v>6.1939000000000002</v>
      </c>
      <c r="U31" s="856">
        <v>5.9932999999999996</v>
      </c>
      <c r="V31" s="846">
        <v>6.0195999999999996</v>
      </c>
      <c r="W31" s="846">
        <v>6.6471999999999998</v>
      </c>
      <c r="X31" s="846">
        <v>6.7613000000000003</v>
      </c>
      <c r="Y31" s="852">
        <v>6.0438999999999998</v>
      </c>
      <c r="Z31" s="846">
        <v>6.2824999999999998</v>
      </c>
      <c r="AA31" s="846">
        <v>5.9206000000000003</v>
      </c>
      <c r="AB31" s="846">
        <v>6.3541999999999996</v>
      </c>
      <c r="AC31" s="846">
        <v>6.0936000000000003</v>
      </c>
      <c r="AD31" s="846">
        <v>6.0513000000000003</v>
      </c>
      <c r="AE31" s="846">
        <v>7.0153999999999996</v>
      </c>
      <c r="AF31" s="846">
        <v>7.1589999999999998</v>
      </c>
      <c r="AG31" s="931"/>
      <c r="AH31" s="844">
        <v>16</v>
      </c>
      <c r="AI31" s="844">
        <v>16</v>
      </c>
      <c r="AJ31" s="844">
        <v>16</v>
      </c>
      <c r="AK31" s="844">
        <v>16</v>
      </c>
      <c r="AL31" s="844">
        <v>14</v>
      </c>
      <c r="AM31" s="844">
        <v>15</v>
      </c>
      <c r="AN31" s="844">
        <v>14</v>
      </c>
      <c r="AO31" s="932">
        <v>11</v>
      </c>
      <c r="AP31" s="844">
        <v>12</v>
      </c>
      <c r="AQ31" s="844">
        <v>11</v>
      </c>
      <c r="AR31" s="844">
        <v>11</v>
      </c>
      <c r="AS31" s="844">
        <v>11</v>
      </c>
      <c r="AT31" s="844">
        <v>4</v>
      </c>
      <c r="AU31" s="844">
        <v>15</v>
      </c>
      <c r="AV31" s="844">
        <v>15</v>
      </c>
      <c r="AW31" s="844">
        <v>13</v>
      </c>
      <c r="AX31" s="844">
        <v>11</v>
      </c>
      <c r="AY31" s="844">
        <v>16</v>
      </c>
      <c r="AZ31" s="933"/>
      <c r="BA31" s="853">
        <v>12.19</v>
      </c>
      <c r="BB31" s="846">
        <v>65.83</v>
      </c>
      <c r="BC31" s="846">
        <v>11.43</v>
      </c>
      <c r="BD31" s="846">
        <v>6</v>
      </c>
      <c r="BE31" s="852" t="s">
        <v>430</v>
      </c>
      <c r="BF31" s="852">
        <v>4.54</v>
      </c>
      <c r="BG31" s="847"/>
      <c r="BH31" s="934">
        <v>4.54</v>
      </c>
      <c r="BI31" s="846">
        <v>40.44</v>
      </c>
      <c r="BJ31" s="846">
        <v>11.16</v>
      </c>
      <c r="BK31" s="846">
        <v>31.67</v>
      </c>
      <c r="BL31" s="846" t="s">
        <v>430</v>
      </c>
      <c r="BM31" s="852">
        <v>8.1</v>
      </c>
      <c r="BN31" s="852" t="s">
        <v>430</v>
      </c>
      <c r="BO31" s="852">
        <v>4.0999999999999996</v>
      </c>
      <c r="BP31" s="852" t="s">
        <v>430</v>
      </c>
      <c r="BQ31" s="852" t="s">
        <v>430</v>
      </c>
      <c r="BR31" s="850"/>
      <c r="BS31" s="842">
        <v>2.06506138917397</v>
      </c>
      <c r="BT31" s="856">
        <v>12.0806760051677</v>
      </c>
      <c r="BU31" s="892"/>
      <c r="BV31" s="847" t="s">
        <v>555</v>
      </c>
    </row>
    <row r="32" spans="1:74" s="107" customFormat="1" x14ac:dyDescent="0.25">
      <c r="A32" s="345" t="s">
        <v>7633</v>
      </c>
      <c r="B32" s="373"/>
      <c r="C32" s="719">
        <v>40666</v>
      </c>
      <c r="D32" s="373"/>
      <c r="E32" s="346">
        <v>15771</v>
      </c>
      <c r="F32" s="373"/>
      <c r="G32" s="347">
        <v>29.691600000000001</v>
      </c>
      <c r="H32" s="374"/>
      <c r="I32" s="890">
        <v>0.55000000000000004</v>
      </c>
      <c r="J32" s="890">
        <v>7.17</v>
      </c>
      <c r="K32" s="890">
        <v>0.44</v>
      </c>
      <c r="L32" s="890">
        <v>0.47</v>
      </c>
      <c r="M32" s="348"/>
      <c r="N32" s="350">
        <v>7.1314000000000002</v>
      </c>
      <c r="O32" s="348">
        <v>5.6984000000000004</v>
      </c>
      <c r="P32" s="348">
        <v>6.7876000000000003</v>
      </c>
      <c r="Q32" s="348">
        <v>8.0592000000000006</v>
      </c>
      <c r="R32" s="348">
        <v>6.9206000000000003</v>
      </c>
      <c r="S32" s="348">
        <v>7.2480000000000002</v>
      </c>
      <c r="T32" s="348">
        <v>6.5378999999999996</v>
      </c>
      <c r="U32" s="354">
        <v>6.2209000000000003</v>
      </c>
      <c r="V32" s="348">
        <v>6.2995999999999999</v>
      </c>
      <c r="W32" s="348">
        <v>6.9050000000000002</v>
      </c>
      <c r="X32" s="348">
        <v>7.0092999999999996</v>
      </c>
      <c r="Y32" s="375">
        <v>6.2671999999999999</v>
      </c>
      <c r="Z32" s="348">
        <v>6.6734</v>
      </c>
      <c r="AA32" s="348">
        <v>6.2378</v>
      </c>
      <c r="AB32" s="348">
        <v>6.8818999999999999</v>
      </c>
      <c r="AC32" s="348">
        <v>6.3620000000000001</v>
      </c>
      <c r="AD32" s="348">
        <v>6.2845000000000004</v>
      </c>
      <c r="AE32" s="348">
        <v>7.8611000000000004</v>
      </c>
      <c r="AF32" s="348">
        <v>7.3768000000000002</v>
      </c>
      <c r="AG32" s="569"/>
      <c r="AH32" s="346">
        <v>13</v>
      </c>
      <c r="AI32" s="346">
        <v>13</v>
      </c>
      <c r="AJ32" s="346">
        <v>11</v>
      </c>
      <c r="AK32" s="346">
        <v>10</v>
      </c>
      <c r="AL32" s="346">
        <v>7</v>
      </c>
      <c r="AM32" s="346">
        <v>7</v>
      </c>
      <c r="AN32" s="346">
        <v>8</v>
      </c>
      <c r="AO32" s="572">
        <v>6</v>
      </c>
      <c r="AP32" s="346">
        <v>6</v>
      </c>
      <c r="AQ32" s="346">
        <v>5</v>
      </c>
      <c r="AR32" s="346">
        <v>5</v>
      </c>
      <c r="AS32" s="346">
        <v>5</v>
      </c>
      <c r="AT32" s="346">
        <v>2</v>
      </c>
      <c r="AU32" s="346">
        <v>7</v>
      </c>
      <c r="AV32" s="346">
        <v>10</v>
      </c>
      <c r="AW32" s="346">
        <v>8</v>
      </c>
      <c r="AX32" s="346">
        <v>6</v>
      </c>
      <c r="AY32" s="346">
        <v>12</v>
      </c>
      <c r="AZ32" s="584"/>
      <c r="BA32" s="467">
        <v>8.57</v>
      </c>
      <c r="BB32" s="348">
        <v>67.94</v>
      </c>
      <c r="BC32" s="348">
        <v>10.98</v>
      </c>
      <c r="BD32" s="348">
        <v>7.92</v>
      </c>
      <c r="BE32" s="375">
        <v>-26.53</v>
      </c>
      <c r="BF32" s="375">
        <v>4.59</v>
      </c>
      <c r="BG32" s="374"/>
      <c r="BH32" s="594">
        <v>4.59</v>
      </c>
      <c r="BI32" s="348">
        <v>41.47</v>
      </c>
      <c r="BJ32" s="348">
        <v>6.25</v>
      </c>
      <c r="BK32" s="348">
        <v>39.119999999999997</v>
      </c>
      <c r="BL32" s="348" t="s">
        <v>430</v>
      </c>
      <c r="BM32" s="375">
        <v>3.38</v>
      </c>
      <c r="BN32" s="375" t="s">
        <v>430</v>
      </c>
      <c r="BO32" s="375">
        <v>5.19</v>
      </c>
      <c r="BP32" s="375" t="s">
        <v>430</v>
      </c>
      <c r="BQ32" s="375">
        <v>-26.53</v>
      </c>
      <c r="BR32" s="466"/>
      <c r="BS32" s="373">
        <v>6.9692914560937904</v>
      </c>
      <c r="BT32" s="354">
        <v>12.6944654859475</v>
      </c>
      <c r="BU32" s="430"/>
      <c r="BV32" s="374" t="s">
        <v>555</v>
      </c>
    </row>
    <row r="33" spans="1:74" s="107" customFormat="1" x14ac:dyDescent="0.25">
      <c r="A33" s="345" t="s">
        <v>7634</v>
      </c>
      <c r="B33" s="373"/>
      <c r="C33" s="719">
        <v>37232</v>
      </c>
      <c r="D33" s="373"/>
      <c r="E33" s="346">
        <v>12117.3</v>
      </c>
      <c r="F33" s="373"/>
      <c r="G33" s="347">
        <v>4312.1049999999996</v>
      </c>
      <c r="H33" s="374"/>
      <c r="I33" s="348">
        <v>0.59570000000000001</v>
      </c>
      <c r="J33" s="348">
        <v>7.34666</v>
      </c>
      <c r="K33" s="348">
        <v>0.44664999999999999</v>
      </c>
      <c r="L33" s="348">
        <v>0.47796</v>
      </c>
      <c r="M33" s="348"/>
      <c r="N33" s="350">
        <v>7.7857000000000003</v>
      </c>
      <c r="O33" s="348">
        <v>6.8977000000000004</v>
      </c>
      <c r="P33" s="348">
        <v>6.9343000000000004</v>
      </c>
      <c r="Q33" s="348">
        <v>7.9825999999999997</v>
      </c>
      <c r="R33" s="348">
        <v>6.6048</v>
      </c>
      <c r="S33" s="348">
        <v>7.0476999999999999</v>
      </c>
      <c r="T33" s="348">
        <v>6.5050999999999997</v>
      </c>
      <c r="U33" s="354">
        <v>6.2195</v>
      </c>
      <c r="V33" s="348">
        <v>6.1989999999999998</v>
      </c>
      <c r="W33" s="348">
        <v>6.7267000000000001</v>
      </c>
      <c r="X33" s="348">
        <v>6.8141999999999996</v>
      </c>
      <c r="Y33" s="375">
        <v>6.1238000000000001</v>
      </c>
      <c r="Z33" s="348">
        <v>5.7987000000000002</v>
      </c>
      <c r="AA33" s="348">
        <v>6.0541</v>
      </c>
      <c r="AB33" s="348">
        <v>6.9325000000000001</v>
      </c>
      <c r="AC33" s="348">
        <v>6.3632999999999997</v>
      </c>
      <c r="AD33" s="348">
        <v>6.2328000000000001</v>
      </c>
      <c r="AE33" s="348">
        <v>7.8692000000000002</v>
      </c>
      <c r="AF33" s="348">
        <v>6.0956000000000001</v>
      </c>
      <c r="AG33" s="569"/>
      <c r="AH33" s="346">
        <v>8</v>
      </c>
      <c r="AI33" s="346">
        <v>8</v>
      </c>
      <c r="AJ33" s="346">
        <v>10</v>
      </c>
      <c r="AK33" s="346">
        <v>11</v>
      </c>
      <c r="AL33" s="346">
        <v>13</v>
      </c>
      <c r="AM33" s="346">
        <v>10</v>
      </c>
      <c r="AN33" s="346">
        <v>9</v>
      </c>
      <c r="AO33" s="572">
        <v>7</v>
      </c>
      <c r="AP33" s="346">
        <v>8</v>
      </c>
      <c r="AQ33" s="346">
        <v>10</v>
      </c>
      <c r="AR33" s="346">
        <v>10</v>
      </c>
      <c r="AS33" s="346">
        <v>10</v>
      </c>
      <c r="AT33" s="346">
        <v>7</v>
      </c>
      <c r="AU33" s="346">
        <v>12</v>
      </c>
      <c r="AV33" s="346">
        <v>9</v>
      </c>
      <c r="AW33" s="346">
        <v>7</v>
      </c>
      <c r="AX33" s="346">
        <v>7</v>
      </c>
      <c r="AY33" s="346">
        <v>11</v>
      </c>
      <c r="AZ33" s="584"/>
      <c r="BA33" s="467">
        <v>6.95</v>
      </c>
      <c r="BB33" s="348">
        <v>56.01</v>
      </c>
      <c r="BC33" s="348">
        <v>7.67</v>
      </c>
      <c r="BD33" s="348">
        <v>22.83</v>
      </c>
      <c r="BE33" s="375">
        <v>0.02</v>
      </c>
      <c r="BF33" s="375">
        <v>6.53</v>
      </c>
      <c r="BG33" s="374"/>
      <c r="BH33" s="594">
        <v>6.52</v>
      </c>
      <c r="BI33" s="348">
        <v>36.24</v>
      </c>
      <c r="BJ33" s="348">
        <v>2.95</v>
      </c>
      <c r="BK33" s="348">
        <v>47.32</v>
      </c>
      <c r="BL33" s="348" t="s">
        <v>430</v>
      </c>
      <c r="BM33" s="375">
        <v>1.4</v>
      </c>
      <c r="BN33" s="375" t="s">
        <v>430</v>
      </c>
      <c r="BO33" s="375">
        <v>5.55</v>
      </c>
      <c r="BP33" s="375" t="s">
        <v>430</v>
      </c>
      <c r="BQ33" s="375">
        <v>0.02</v>
      </c>
      <c r="BR33" s="466"/>
      <c r="BS33" s="373">
        <v>5.3593841473203101</v>
      </c>
      <c r="BT33" s="354">
        <v>6.28372563685814</v>
      </c>
      <c r="BU33" s="430"/>
      <c r="BV33" s="374" t="s">
        <v>555</v>
      </c>
    </row>
    <row r="34" spans="1:74" s="107" customFormat="1" x14ac:dyDescent="0.25">
      <c r="A34" s="345" t="s">
        <v>7635</v>
      </c>
      <c r="B34" s="373"/>
      <c r="C34" s="719">
        <v>36301</v>
      </c>
      <c r="D34" s="373"/>
      <c r="E34" s="346">
        <v>11382.9</v>
      </c>
      <c r="F34" s="373"/>
      <c r="G34" s="347">
        <v>6397.0550000000003</v>
      </c>
      <c r="H34" s="374"/>
      <c r="I34" s="348">
        <v>0.65</v>
      </c>
      <c r="J34" s="348">
        <v>7.18</v>
      </c>
      <c r="K34" s="348">
        <v>0.41</v>
      </c>
      <c r="L34" s="348">
        <v>0.47</v>
      </c>
      <c r="M34" s="348"/>
      <c r="N34" s="350">
        <v>7.4029999999999996</v>
      </c>
      <c r="O34" s="348">
        <v>4.6875999999999998</v>
      </c>
      <c r="P34" s="348">
        <v>6.5274999999999999</v>
      </c>
      <c r="Q34" s="348">
        <v>7.8532999999999999</v>
      </c>
      <c r="R34" s="348">
        <v>6.6643999999999997</v>
      </c>
      <c r="S34" s="348">
        <v>7.1288999999999998</v>
      </c>
      <c r="T34" s="348">
        <v>6.4196999999999997</v>
      </c>
      <c r="U34" s="354">
        <v>6.1872999999999996</v>
      </c>
      <c r="V34" s="348">
        <v>6.2046000000000001</v>
      </c>
      <c r="W34" s="348">
        <v>6.8183999999999996</v>
      </c>
      <c r="X34" s="348">
        <v>6.9553000000000003</v>
      </c>
      <c r="Y34" s="375">
        <v>6.1818999999999997</v>
      </c>
      <c r="Z34" s="348">
        <v>6.3994999999999997</v>
      </c>
      <c r="AA34" s="348">
        <v>5.9650999999999996</v>
      </c>
      <c r="AB34" s="348">
        <v>6.7123999999999997</v>
      </c>
      <c r="AC34" s="348">
        <v>6.2598000000000003</v>
      </c>
      <c r="AD34" s="348">
        <v>6.2106000000000003</v>
      </c>
      <c r="AE34" s="348">
        <v>7.5815999999999999</v>
      </c>
      <c r="AF34" s="348">
        <v>7.0388000000000002</v>
      </c>
      <c r="AG34" s="569"/>
      <c r="AH34" s="346">
        <v>12</v>
      </c>
      <c r="AI34" s="346">
        <v>15</v>
      </c>
      <c r="AJ34" s="346">
        <v>14</v>
      </c>
      <c r="AK34" s="346">
        <v>14</v>
      </c>
      <c r="AL34" s="346">
        <v>12</v>
      </c>
      <c r="AM34" s="346">
        <v>8</v>
      </c>
      <c r="AN34" s="346">
        <v>11</v>
      </c>
      <c r="AO34" s="572">
        <v>9</v>
      </c>
      <c r="AP34" s="346">
        <v>7</v>
      </c>
      <c r="AQ34" s="346">
        <v>7</v>
      </c>
      <c r="AR34" s="346">
        <v>7</v>
      </c>
      <c r="AS34" s="346">
        <v>8</v>
      </c>
      <c r="AT34" s="346">
        <v>3</v>
      </c>
      <c r="AU34" s="346">
        <v>14</v>
      </c>
      <c r="AV34" s="346">
        <v>12</v>
      </c>
      <c r="AW34" s="346">
        <v>10</v>
      </c>
      <c r="AX34" s="346">
        <v>8</v>
      </c>
      <c r="AY34" s="346">
        <v>14</v>
      </c>
      <c r="AZ34" s="584"/>
      <c r="BA34" s="467">
        <v>10.75</v>
      </c>
      <c r="BB34" s="348">
        <v>65.7</v>
      </c>
      <c r="BC34" s="348">
        <v>9.56</v>
      </c>
      <c r="BD34" s="348">
        <v>11.83</v>
      </c>
      <c r="BE34" s="375">
        <v>-29.56</v>
      </c>
      <c r="BF34" s="375">
        <v>2.16</v>
      </c>
      <c r="BG34" s="374"/>
      <c r="BH34" s="594">
        <v>2.16</v>
      </c>
      <c r="BI34" s="348">
        <v>48.83</v>
      </c>
      <c r="BJ34" s="348">
        <v>7.39</v>
      </c>
      <c r="BK34" s="348">
        <v>30.86</v>
      </c>
      <c r="BL34" s="348" t="s">
        <v>430</v>
      </c>
      <c r="BM34" s="375">
        <v>3.67</v>
      </c>
      <c r="BN34" s="375" t="s">
        <v>430</v>
      </c>
      <c r="BO34" s="375">
        <v>7.08</v>
      </c>
      <c r="BP34" s="375" t="s">
        <v>430</v>
      </c>
      <c r="BQ34" s="375">
        <v>-29.56</v>
      </c>
      <c r="BR34" s="466"/>
      <c r="BS34" s="373">
        <v>2.0168534690953099</v>
      </c>
      <c r="BT34" s="354">
        <v>17.515677874100401</v>
      </c>
      <c r="BU34" s="430"/>
      <c r="BV34" s="374" t="s">
        <v>555</v>
      </c>
    </row>
    <row r="35" spans="1:74" s="107" customFormat="1" x14ac:dyDescent="0.25">
      <c r="A35" s="345" t="s">
        <v>7636</v>
      </c>
      <c r="B35" s="373"/>
      <c r="C35" s="719">
        <v>43487</v>
      </c>
      <c r="D35" s="373"/>
      <c r="E35" s="346">
        <v>6641.19</v>
      </c>
      <c r="F35" s="373"/>
      <c r="G35" s="347">
        <v>15.144299999999999</v>
      </c>
      <c r="H35" s="374"/>
      <c r="I35" s="348">
        <v>0.55962999999999996</v>
      </c>
      <c r="J35" s="348">
        <v>7.2438900000000004</v>
      </c>
      <c r="K35" s="348">
        <v>0.45021</v>
      </c>
      <c r="L35" s="348">
        <v>0.46705000000000002</v>
      </c>
      <c r="M35" s="348"/>
      <c r="N35" s="350">
        <v>10.8489</v>
      </c>
      <c r="O35" s="348">
        <v>6.9130000000000003</v>
      </c>
      <c r="P35" s="348">
        <v>7.4821999999999997</v>
      </c>
      <c r="Q35" s="348">
        <v>8.0643999999999991</v>
      </c>
      <c r="R35" s="348">
        <v>6.7008000000000001</v>
      </c>
      <c r="S35" s="348">
        <v>6.9927000000000001</v>
      </c>
      <c r="T35" s="348">
        <v>6.6093000000000002</v>
      </c>
      <c r="U35" s="354">
        <v>6.1299000000000001</v>
      </c>
      <c r="V35" s="348">
        <v>6.0510000000000002</v>
      </c>
      <c r="W35" s="348">
        <v>6.5678999999999998</v>
      </c>
      <c r="X35" s="348">
        <v>6.6261999999999999</v>
      </c>
      <c r="Y35" s="375">
        <v>5.8335999999999997</v>
      </c>
      <c r="Z35" s="348" t="s">
        <v>430</v>
      </c>
      <c r="AA35" s="348">
        <v>6.1139000000000001</v>
      </c>
      <c r="AB35" s="348">
        <v>6.9550000000000001</v>
      </c>
      <c r="AC35" s="348">
        <v>6.2843999999999998</v>
      </c>
      <c r="AD35" s="348">
        <v>6.1055000000000001</v>
      </c>
      <c r="AE35" s="348">
        <v>8.0134000000000007</v>
      </c>
      <c r="AF35" s="348">
        <v>5.6421999999999999</v>
      </c>
      <c r="AG35" s="569"/>
      <c r="AH35" s="346">
        <v>2</v>
      </c>
      <c r="AI35" s="346">
        <v>7</v>
      </c>
      <c r="AJ35" s="346">
        <v>6</v>
      </c>
      <c r="AK35" s="346">
        <v>9</v>
      </c>
      <c r="AL35" s="346">
        <v>11</v>
      </c>
      <c r="AM35" s="346">
        <v>12</v>
      </c>
      <c r="AN35" s="346">
        <v>5</v>
      </c>
      <c r="AO35" s="572">
        <v>10</v>
      </c>
      <c r="AP35" s="346">
        <v>11</v>
      </c>
      <c r="AQ35" s="346">
        <v>13</v>
      </c>
      <c r="AR35" s="346">
        <v>14</v>
      </c>
      <c r="AS35" s="346">
        <v>14</v>
      </c>
      <c r="AT35" s="346" t="s">
        <v>430</v>
      </c>
      <c r="AU35" s="346">
        <v>11</v>
      </c>
      <c r="AV35" s="346">
        <v>8</v>
      </c>
      <c r="AW35" s="346">
        <v>9</v>
      </c>
      <c r="AX35" s="346">
        <v>10</v>
      </c>
      <c r="AY35" s="346">
        <v>8</v>
      </c>
      <c r="AZ35" s="584"/>
      <c r="BA35" s="467">
        <v>10.32</v>
      </c>
      <c r="BB35" s="348">
        <v>69.680000000000007</v>
      </c>
      <c r="BC35" s="348">
        <v>7.55</v>
      </c>
      <c r="BD35" s="348">
        <v>8.6199999999999992</v>
      </c>
      <c r="BE35" s="375">
        <v>13.33</v>
      </c>
      <c r="BF35" s="375">
        <v>-9.49</v>
      </c>
      <c r="BG35" s="374"/>
      <c r="BH35" s="594">
        <v>-9.49</v>
      </c>
      <c r="BI35" s="348">
        <v>42.83</v>
      </c>
      <c r="BJ35" s="348">
        <v>12.2</v>
      </c>
      <c r="BK35" s="348">
        <v>30.81</v>
      </c>
      <c r="BL35" s="348" t="s">
        <v>430</v>
      </c>
      <c r="BM35" s="375" t="s">
        <v>430</v>
      </c>
      <c r="BN35" s="375" t="s">
        <v>430</v>
      </c>
      <c r="BO35" s="375">
        <v>10.32</v>
      </c>
      <c r="BP35" s="375" t="s">
        <v>430</v>
      </c>
      <c r="BQ35" s="375">
        <v>13.33</v>
      </c>
      <c r="BR35" s="466"/>
      <c r="BS35" s="373">
        <v>5.8908264905890801</v>
      </c>
      <c r="BT35" s="354">
        <v>13.9724812313973</v>
      </c>
      <c r="BU35" s="430"/>
      <c r="BV35" s="374" t="s">
        <v>555</v>
      </c>
    </row>
    <row r="36" spans="1:74" s="107" customFormat="1" x14ac:dyDescent="0.25">
      <c r="A36" s="345" t="s">
        <v>7637</v>
      </c>
      <c r="B36" s="373"/>
      <c r="C36" s="719">
        <v>43353</v>
      </c>
      <c r="D36" s="373"/>
      <c r="E36" s="346">
        <v>5900.22</v>
      </c>
      <c r="F36" s="373"/>
      <c r="G36" s="347">
        <v>15.713699999999999</v>
      </c>
      <c r="H36" s="374"/>
      <c r="I36" s="348">
        <v>0.47671000000000002</v>
      </c>
      <c r="J36" s="348">
        <v>7.1</v>
      </c>
      <c r="K36" s="348">
        <v>0.4274</v>
      </c>
      <c r="L36" s="348">
        <v>0.46027000000000001</v>
      </c>
      <c r="M36" s="348"/>
      <c r="N36" s="350">
        <v>6.9698000000000002</v>
      </c>
      <c r="O36" s="348">
        <v>5.8098000000000001</v>
      </c>
      <c r="P36" s="348">
        <v>6.5453000000000001</v>
      </c>
      <c r="Q36" s="348">
        <v>7.8548</v>
      </c>
      <c r="R36" s="348">
        <v>6.4945000000000004</v>
      </c>
      <c r="S36" s="348">
        <v>6.7767999999999997</v>
      </c>
      <c r="T36" s="348">
        <v>6.1535000000000002</v>
      </c>
      <c r="U36" s="354">
        <v>5.8525</v>
      </c>
      <c r="V36" s="348">
        <v>5.8560999999999996</v>
      </c>
      <c r="W36" s="348">
        <v>6.4694000000000003</v>
      </c>
      <c r="X36" s="348">
        <v>6.5743999999999998</v>
      </c>
      <c r="Y36" s="375">
        <v>5.8135000000000003</v>
      </c>
      <c r="Z36" s="348" t="s">
        <v>430</v>
      </c>
      <c r="AA36" s="348">
        <v>6.0354000000000001</v>
      </c>
      <c r="AB36" s="348">
        <v>6.6353</v>
      </c>
      <c r="AC36" s="348">
        <v>5.976</v>
      </c>
      <c r="AD36" s="348">
        <v>5.89</v>
      </c>
      <c r="AE36" s="348">
        <v>7.6323999999999996</v>
      </c>
      <c r="AF36" s="348">
        <v>5.8657000000000004</v>
      </c>
      <c r="AG36" s="569"/>
      <c r="AH36" s="346">
        <v>14</v>
      </c>
      <c r="AI36" s="346">
        <v>11</v>
      </c>
      <c r="AJ36" s="346">
        <v>13</v>
      </c>
      <c r="AK36" s="346">
        <v>13</v>
      </c>
      <c r="AL36" s="346">
        <v>15</v>
      </c>
      <c r="AM36" s="346">
        <v>14</v>
      </c>
      <c r="AN36" s="346">
        <v>15</v>
      </c>
      <c r="AO36" s="572">
        <v>15</v>
      </c>
      <c r="AP36" s="346">
        <v>15</v>
      </c>
      <c r="AQ36" s="346">
        <v>15</v>
      </c>
      <c r="AR36" s="346">
        <v>15</v>
      </c>
      <c r="AS36" s="346">
        <v>15</v>
      </c>
      <c r="AT36" s="346" t="s">
        <v>430</v>
      </c>
      <c r="AU36" s="346">
        <v>13</v>
      </c>
      <c r="AV36" s="346">
        <v>14</v>
      </c>
      <c r="AW36" s="346">
        <v>15</v>
      </c>
      <c r="AX36" s="346">
        <v>15</v>
      </c>
      <c r="AY36" s="346">
        <v>13</v>
      </c>
      <c r="AZ36" s="584"/>
      <c r="BA36" s="467">
        <v>1.18</v>
      </c>
      <c r="BB36" s="348">
        <v>72.260000000000005</v>
      </c>
      <c r="BC36" s="348">
        <v>7.91</v>
      </c>
      <c r="BD36" s="348">
        <v>8.5</v>
      </c>
      <c r="BE36" s="375" t="s">
        <v>430</v>
      </c>
      <c r="BF36" s="375">
        <v>10.15</v>
      </c>
      <c r="BG36" s="374"/>
      <c r="BH36" s="594">
        <v>10.15</v>
      </c>
      <c r="BI36" s="348">
        <v>47.8</v>
      </c>
      <c r="BJ36" s="348">
        <v>11.21</v>
      </c>
      <c r="BK36" s="348">
        <v>29.66</v>
      </c>
      <c r="BL36" s="348" t="s">
        <v>430</v>
      </c>
      <c r="BM36" s="375">
        <v>0.51</v>
      </c>
      <c r="BN36" s="375" t="s">
        <v>430</v>
      </c>
      <c r="BO36" s="375">
        <v>0.67</v>
      </c>
      <c r="BP36" s="375" t="s">
        <v>430</v>
      </c>
      <c r="BQ36" s="375" t="s">
        <v>430</v>
      </c>
      <c r="BR36" s="466"/>
      <c r="BS36" s="373">
        <v>6.3538161880938597</v>
      </c>
      <c r="BT36" s="354">
        <v>9.1051127872684692</v>
      </c>
      <c r="BU36" s="430"/>
      <c r="BV36" s="374" t="s">
        <v>555</v>
      </c>
    </row>
    <row r="37" spans="1:74" s="107" customFormat="1" x14ac:dyDescent="0.25">
      <c r="A37" s="345" t="s">
        <v>7638</v>
      </c>
      <c r="B37" s="373"/>
      <c r="C37" s="719">
        <v>38929</v>
      </c>
      <c r="D37" s="373"/>
      <c r="E37" s="346">
        <v>4699.6899999999996</v>
      </c>
      <c r="F37" s="373"/>
      <c r="G37" s="347">
        <v>3635.4712</v>
      </c>
      <c r="H37" s="374"/>
      <c r="I37" s="348">
        <v>0.17902999999999999</v>
      </c>
      <c r="J37" s="348">
        <v>7.2067800000000002</v>
      </c>
      <c r="K37" s="348">
        <v>0.60307999999999995</v>
      </c>
      <c r="L37" s="348">
        <v>0.64546999999999999</v>
      </c>
      <c r="M37" s="348"/>
      <c r="N37" s="350">
        <v>7.8891</v>
      </c>
      <c r="O37" s="348">
        <v>5.7816999999999998</v>
      </c>
      <c r="P37" s="348">
        <v>7.0815000000000001</v>
      </c>
      <c r="Q37" s="348">
        <v>8.1026000000000007</v>
      </c>
      <c r="R37" s="348">
        <v>6.8353000000000002</v>
      </c>
      <c r="S37" s="348">
        <v>6.9751000000000003</v>
      </c>
      <c r="T37" s="348">
        <v>6.4861000000000004</v>
      </c>
      <c r="U37" s="354">
        <v>5.9717000000000002</v>
      </c>
      <c r="V37" s="348">
        <v>5.9424999999999999</v>
      </c>
      <c r="W37" s="348">
        <v>6.5598000000000001</v>
      </c>
      <c r="X37" s="348">
        <v>6.6741999999999999</v>
      </c>
      <c r="Y37" s="375">
        <v>5.8411999999999997</v>
      </c>
      <c r="Z37" s="348">
        <v>5.6721000000000004</v>
      </c>
      <c r="AA37" s="348">
        <v>6.1359000000000004</v>
      </c>
      <c r="AB37" s="348">
        <v>7.0137</v>
      </c>
      <c r="AC37" s="348">
        <v>6.1418999999999997</v>
      </c>
      <c r="AD37" s="348">
        <v>5.9804000000000004</v>
      </c>
      <c r="AE37" s="348">
        <v>8.0866000000000007</v>
      </c>
      <c r="AF37" s="348">
        <v>6.6496000000000004</v>
      </c>
      <c r="AG37" s="569"/>
      <c r="AH37" s="346">
        <v>5</v>
      </c>
      <c r="AI37" s="346">
        <v>12</v>
      </c>
      <c r="AJ37" s="346">
        <v>9</v>
      </c>
      <c r="AK37" s="346">
        <v>8</v>
      </c>
      <c r="AL37" s="346">
        <v>9</v>
      </c>
      <c r="AM37" s="346">
        <v>13</v>
      </c>
      <c r="AN37" s="346">
        <v>10</v>
      </c>
      <c r="AO37" s="572">
        <v>13</v>
      </c>
      <c r="AP37" s="346">
        <v>14</v>
      </c>
      <c r="AQ37" s="346">
        <v>14</v>
      </c>
      <c r="AR37" s="346">
        <v>13</v>
      </c>
      <c r="AS37" s="346">
        <v>13</v>
      </c>
      <c r="AT37" s="346">
        <v>8</v>
      </c>
      <c r="AU37" s="346">
        <v>9</v>
      </c>
      <c r="AV37" s="346">
        <v>7</v>
      </c>
      <c r="AW37" s="346">
        <v>11</v>
      </c>
      <c r="AX37" s="346">
        <v>14</v>
      </c>
      <c r="AY37" s="346">
        <v>7</v>
      </c>
      <c r="AZ37" s="584"/>
      <c r="BA37" s="467">
        <v>9.36</v>
      </c>
      <c r="BB37" s="348">
        <v>74.86</v>
      </c>
      <c r="BC37" s="348">
        <v>11.41</v>
      </c>
      <c r="BD37" s="348">
        <v>6.81</v>
      </c>
      <c r="BE37" s="375" t="s">
        <v>430</v>
      </c>
      <c r="BF37" s="375">
        <v>-2.4500000000000002</v>
      </c>
      <c r="BG37" s="374"/>
      <c r="BH37" s="594">
        <v>-2.4500000000000002</v>
      </c>
      <c r="BI37" s="348">
        <v>54.55</v>
      </c>
      <c r="BJ37" s="348">
        <v>8.74</v>
      </c>
      <c r="BK37" s="348">
        <v>29.79</v>
      </c>
      <c r="BL37" s="348" t="s">
        <v>430</v>
      </c>
      <c r="BM37" s="375">
        <v>4.9400000000000004</v>
      </c>
      <c r="BN37" s="375" t="s">
        <v>430</v>
      </c>
      <c r="BO37" s="375">
        <v>4.42</v>
      </c>
      <c r="BP37" s="375" t="s">
        <v>430</v>
      </c>
      <c r="BQ37" s="375" t="s">
        <v>430</v>
      </c>
      <c r="BR37" s="466"/>
      <c r="BS37" s="373">
        <v>4.8683616795131703</v>
      </c>
      <c r="BT37" s="354">
        <v>10.9069401289093</v>
      </c>
      <c r="BU37" s="430"/>
      <c r="BV37" s="374" t="s">
        <v>555</v>
      </c>
    </row>
    <row r="38" spans="1:74" s="107" customFormat="1" x14ac:dyDescent="0.25">
      <c r="A38" s="345" t="s">
        <v>7639</v>
      </c>
      <c r="B38" s="373"/>
      <c r="C38" s="719">
        <v>43299</v>
      </c>
      <c r="D38" s="373"/>
      <c r="E38" s="346">
        <v>4292.12</v>
      </c>
      <c r="F38" s="373"/>
      <c r="G38" s="347">
        <v>16.312000000000001</v>
      </c>
      <c r="H38" s="374"/>
      <c r="I38" s="348">
        <v>0.51507000000000003</v>
      </c>
      <c r="J38" s="348">
        <v>6.86</v>
      </c>
      <c r="K38" s="348">
        <v>0.45752999999999999</v>
      </c>
      <c r="L38" s="348">
        <v>0.47122999999999998</v>
      </c>
      <c r="M38" s="348"/>
      <c r="N38" s="350">
        <v>8.2811000000000003</v>
      </c>
      <c r="O38" s="348">
        <v>6.9405999999999999</v>
      </c>
      <c r="P38" s="348">
        <v>7.5869999999999997</v>
      </c>
      <c r="Q38" s="348">
        <v>8.7238000000000007</v>
      </c>
      <c r="R38" s="348">
        <v>7.1383999999999999</v>
      </c>
      <c r="S38" s="348">
        <v>7.3349000000000002</v>
      </c>
      <c r="T38" s="348">
        <v>6.7537000000000003</v>
      </c>
      <c r="U38" s="354">
        <v>6.3428000000000004</v>
      </c>
      <c r="V38" s="348">
        <v>6.3079999999999998</v>
      </c>
      <c r="W38" s="348">
        <v>6.8734000000000002</v>
      </c>
      <c r="X38" s="348">
        <v>6.9880000000000004</v>
      </c>
      <c r="Y38" s="375">
        <v>6.2001999999999997</v>
      </c>
      <c r="Z38" s="348" t="s">
        <v>430</v>
      </c>
      <c r="AA38" s="348">
        <v>6.4318</v>
      </c>
      <c r="AB38" s="348">
        <v>7.2397999999999998</v>
      </c>
      <c r="AC38" s="348">
        <v>6.4814999999999996</v>
      </c>
      <c r="AD38" s="348">
        <v>6.3407999999999998</v>
      </c>
      <c r="AE38" s="348">
        <v>8.5633999999999997</v>
      </c>
      <c r="AF38" s="348">
        <v>6.2455999999999996</v>
      </c>
      <c r="AG38" s="569"/>
      <c r="AH38" s="346">
        <v>4</v>
      </c>
      <c r="AI38" s="346">
        <v>5</v>
      </c>
      <c r="AJ38" s="346">
        <v>4</v>
      </c>
      <c r="AK38" s="346">
        <v>3</v>
      </c>
      <c r="AL38" s="346">
        <v>5</v>
      </c>
      <c r="AM38" s="346">
        <v>5</v>
      </c>
      <c r="AN38" s="346">
        <v>4</v>
      </c>
      <c r="AO38" s="572">
        <v>4</v>
      </c>
      <c r="AP38" s="346">
        <v>5</v>
      </c>
      <c r="AQ38" s="346">
        <v>6</v>
      </c>
      <c r="AR38" s="346">
        <v>6</v>
      </c>
      <c r="AS38" s="346">
        <v>7</v>
      </c>
      <c r="AT38" s="346" t="s">
        <v>430</v>
      </c>
      <c r="AU38" s="346">
        <v>4</v>
      </c>
      <c r="AV38" s="346">
        <v>4</v>
      </c>
      <c r="AW38" s="346">
        <v>4</v>
      </c>
      <c r="AX38" s="346">
        <v>5</v>
      </c>
      <c r="AY38" s="346">
        <v>3</v>
      </c>
      <c r="AZ38" s="584"/>
      <c r="BA38" s="467">
        <v>9.5</v>
      </c>
      <c r="BB38" s="348">
        <v>82.59</v>
      </c>
      <c r="BC38" s="348">
        <v>2.38</v>
      </c>
      <c r="BD38" s="348" t="s">
        <v>430</v>
      </c>
      <c r="BE38" s="375" t="s">
        <v>430</v>
      </c>
      <c r="BF38" s="375">
        <v>5.53</v>
      </c>
      <c r="BG38" s="374"/>
      <c r="BH38" s="594">
        <v>5.12</v>
      </c>
      <c r="BI38" s="348">
        <v>46.66</v>
      </c>
      <c r="BJ38" s="348">
        <v>12.71</v>
      </c>
      <c r="BK38" s="348">
        <v>25.59</v>
      </c>
      <c r="BL38" s="348" t="s">
        <v>430</v>
      </c>
      <c r="BM38" s="375">
        <v>1.2</v>
      </c>
      <c r="BN38" s="375" t="s">
        <v>430</v>
      </c>
      <c r="BO38" s="375">
        <v>8.31</v>
      </c>
      <c r="BP38" s="375" t="s">
        <v>430</v>
      </c>
      <c r="BQ38" s="375" t="s">
        <v>430</v>
      </c>
      <c r="BR38" s="466"/>
      <c r="BS38" s="373">
        <v>7.9855068007985501</v>
      </c>
      <c r="BT38" s="354">
        <v>15.757891361575799</v>
      </c>
      <c r="BU38" s="430"/>
      <c r="BV38" s="374" t="s">
        <v>555</v>
      </c>
    </row>
    <row r="39" spans="1:74" s="107" customFormat="1" x14ac:dyDescent="0.25">
      <c r="A39" s="345" t="s">
        <v>7640</v>
      </c>
      <c r="B39" s="373"/>
      <c r="C39" s="719">
        <v>37862</v>
      </c>
      <c r="D39" s="373"/>
      <c r="E39" s="346">
        <v>3543.9</v>
      </c>
      <c r="F39" s="373"/>
      <c r="G39" s="347">
        <v>4526.5668999999998</v>
      </c>
      <c r="H39" s="374"/>
      <c r="I39" s="348">
        <v>0.55889999999999995</v>
      </c>
      <c r="J39" s="348">
        <v>7.13</v>
      </c>
      <c r="K39" s="348">
        <v>0.43836000000000003</v>
      </c>
      <c r="L39" s="348">
        <v>0.45752999999999999</v>
      </c>
      <c r="M39" s="348"/>
      <c r="N39" s="350">
        <v>7.4901</v>
      </c>
      <c r="O39" s="348">
        <v>6.8930999999999996</v>
      </c>
      <c r="P39" s="348">
        <v>7.5853999999999999</v>
      </c>
      <c r="Q39" s="348">
        <v>7.9686000000000003</v>
      </c>
      <c r="R39" s="348">
        <v>6.8021000000000003</v>
      </c>
      <c r="S39" s="348">
        <v>7.05</v>
      </c>
      <c r="T39" s="348">
        <v>6.2942</v>
      </c>
      <c r="U39" s="354">
        <v>5.9771000000000001</v>
      </c>
      <c r="V39" s="348">
        <v>5.9768999999999997</v>
      </c>
      <c r="W39" s="348">
        <v>6.5849000000000002</v>
      </c>
      <c r="X39" s="348">
        <v>6.7092000000000001</v>
      </c>
      <c r="Y39" s="375">
        <v>6.5247999999999999</v>
      </c>
      <c r="Z39" s="348">
        <v>5.9873000000000003</v>
      </c>
      <c r="AA39" s="348">
        <v>6.2252999999999998</v>
      </c>
      <c r="AB39" s="348">
        <v>6.8818999999999999</v>
      </c>
      <c r="AC39" s="348">
        <v>6.1006999999999998</v>
      </c>
      <c r="AD39" s="348">
        <v>6.0029000000000003</v>
      </c>
      <c r="AE39" s="348">
        <v>7.9794</v>
      </c>
      <c r="AF39" s="348">
        <v>6.7937000000000003</v>
      </c>
      <c r="AG39" s="569"/>
      <c r="AH39" s="346">
        <v>10</v>
      </c>
      <c r="AI39" s="346">
        <v>9</v>
      </c>
      <c r="AJ39" s="346">
        <v>5</v>
      </c>
      <c r="AK39" s="346">
        <v>12</v>
      </c>
      <c r="AL39" s="346">
        <v>10</v>
      </c>
      <c r="AM39" s="346">
        <v>9</v>
      </c>
      <c r="AN39" s="346">
        <v>13</v>
      </c>
      <c r="AO39" s="572">
        <v>12</v>
      </c>
      <c r="AP39" s="346">
        <v>13</v>
      </c>
      <c r="AQ39" s="346">
        <v>12</v>
      </c>
      <c r="AR39" s="346">
        <v>12</v>
      </c>
      <c r="AS39" s="346">
        <v>1</v>
      </c>
      <c r="AT39" s="346">
        <v>6</v>
      </c>
      <c r="AU39" s="346">
        <v>8</v>
      </c>
      <c r="AV39" s="346">
        <v>10</v>
      </c>
      <c r="AW39" s="346">
        <v>12</v>
      </c>
      <c r="AX39" s="346">
        <v>13</v>
      </c>
      <c r="AY39" s="346">
        <v>10</v>
      </c>
      <c r="AZ39" s="584"/>
      <c r="BA39" s="467">
        <v>8.6199999999999992</v>
      </c>
      <c r="BB39" s="348">
        <v>60.19</v>
      </c>
      <c r="BC39" s="348">
        <v>14.1</v>
      </c>
      <c r="BD39" s="348">
        <v>11.75</v>
      </c>
      <c r="BE39" s="375" t="s">
        <v>430</v>
      </c>
      <c r="BF39" s="375">
        <v>5.33</v>
      </c>
      <c r="BG39" s="374"/>
      <c r="BH39" s="594">
        <v>5.33</v>
      </c>
      <c r="BI39" s="348">
        <v>50.62</v>
      </c>
      <c r="BJ39" s="348">
        <v>6.37</v>
      </c>
      <c r="BK39" s="348">
        <v>29.05</v>
      </c>
      <c r="BL39" s="348" t="s">
        <v>430</v>
      </c>
      <c r="BM39" s="375">
        <v>1.46</v>
      </c>
      <c r="BN39" s="375" t="s">
        <v>430</v>
      </c>
      <c r="BO39" s="375">
        <v>7.16</v>
      </c>
      <c r="BP39" s="375" t="s">
        <v>430</v>
      </c>
      <c r="BQ39" s="375" t="s">
        <v>430</v>
      </c>
      <c r="BR39" s="466"/>
      <c r="BS39" s="373">
        <v>1.4403691297119301</v>
      </c>
      <c r="BT39" s="354">
        <v>5.7338749088532204</v>
      </c>
      <c r="BU39" s="430"/>
      <c r="BV39" s="374" t="s">
        <v>555</v>
      </c>
    </row>
    <row r="40" spans="1:74" s="107" customFormat="1" x14ac:dyDescent="0.25">
      <c r="A40" s="345" t="s">
        <v>7641</v>
      </c>
      <c r="B40" s="373"/>
      <c r="C40" s="719">
        <v>43859</v>
      </c>
      <c r="D40" s="373"/>
      <c r="E40" s="346">
        <v>3777.47</v>
      </c>
      <c r="F40" s="373"/>
      <c r="G40" s="347">
        <v>1452.2715000000001</v>
      </c>
      <c r="H40" s="374"/>
      <c r="I40" s="348">
        <v>0.49068000000000001</v>
      </c>
      <c r="J40" s="348">
        <v>6.81</v>
      </c>
      <c r="K40" s="890">
        <v>0.45123000000000002</v>
      </c>
      <c r="L40" s="348">
        <v>0.48164000000000001</v>
      </c>
      <c r="M40" s="348"/>
      <c r="N40" s="350">
        <v>7.8506999999999998</v>
      </c>
      <c r="O40" s="348">
        <v>7.0162000000000004</v>
      </c>
      <c r="P40" s="348">
        <v>7.7355999999999998</v>
      </c>
      <c r="Q40" s="348">
        <v>8.9525000000000006</v>
      </c>
      <c r="R40" s="348">
        <v>7.4503000000000004</v>
      </c>
      <c r="S40" s="348">
        <v>7.5595999999999997</v>
      </c>
      <c r="T40" s="348">
        <v>6.9139999999999997</v>
      </c>
      <c r="U40" s="354">
        <v>6.4839000000000002</v>
      </c>
      <c r="V40" s="348">
        <v>6.4248000000000003</v>
      </c>
      <c r="W40" s="348">
        <v>6.9356999999999998</v>
      </c>
      <c r="X40" s="348">
        <v>7.0303000000000004</v>
      </c>
      <c r="Y40" s="375">
        <v>6.2587000000000002</v>
      </c>
      <c r="Z40" s="348" t="s">
        <v>430</v>
      </c>
      <c r="AA40" s="348">
        <v>6.5266000000000002</v>
      </c>
      <c r="AB40" s="348">
        <v>7.3166000000000002</v>
      </c>
      <c r="AC40" s="348">
        <v>6.6464999999999996</v>
      </c>
      <c r="AD40" s="348">
        <v>6.4737999999999998</v>
      </c>
      <c r="AE40" s="348">
        <v>8.7308000000000003</v>
      </c>
      <c r="AF40" s="348">
        <v>5.8689999999999998</v>
      </c>
      <c r="AG40" s="569"/>
      <c r="AH40" s="346">
        <v>7</v>
      </c>
      <c r="AI40" s="346">
        <v>4</v>
      </c>
      <c r="AJ40" s="346">
        <v>2</v>
      </c>
      <c r="AK40" s="346">
        <v>1</v>
      </c>
      <c r="AL40" s="346">
        <v>1</v>
      </c>
      <c r="AM40" s="346">
        <v>2</v>
      </c>
      <c r="AN40" s="346">
        <v>2</v>
      </c>
      <c r="AO40" s="572">
        <v>1</v>
      </c>
      <c r="AP40" s="346">
        <v>2</v>
      </c>
      <c r="AQ40" s="346">
        <v>4</v>
      </c>
      <c r="AR40" s="346">
        <v>4</v>
      </c>
      <c r="AS40" s="346">
        <v>6</v>
      </c>
      <c r="AT40" s="346" t="s">
        <v>430</v>
      </c>
      <c r="AU40" s="346">
        <v>3</v>
      </c>
      <c r="AV40" s="346">
        <v>3</v>
      </c>
      <c r="AW40" s="346">
        <v>1</v>
      </c>
      <c r="AX40" s="346">
        <v>1</v>
      </c>
      <c r="AY40" s="346">
        <v>1</v>
      </c>
      <c r="AZ40" s="584"/>
      <c r="BA40" s="467">
        <v>11.94</v>
      </c>
      <c r="BB40" s="348">
        <v>85.16</v>
      </c>
      <c r="BC40" s="348" t="s">
        <v>430</v>
      </c>
      <c r="BD40" s="348" t="s">
        <v>430</v>
      </c>
      <c r="BE40" s="375" t="s">
        <v>430</v>
      </c>
      <c r="BF40" s="375">
        <v>2.9</v>
      </c>
      <c r="BG40" s="374"/>
      <c r="BH40" s="594">
        <v>2.9</v>
      </c>
      <c r="BI40" s="348">
        <v>57.32</v>
      </c>
      <c r="BJ40" s="348">
        <v>7.31</v>
      </c>
      <c r="BK40" s="348">
        <v>20.53</v>
      </c>
      <c r="BL40" s="348" t="s">
        <v>430</v>
      </c>
      <c r="BM40" s="375" t="s">
        <v>430</v>
      </c>
      <c r="BN40" s="375" t="s">
        <v>430</v>
      </c>
      <c r="BO40" s="375">
        <v>11.94</v>
      </c>
      <c r="BP40" s="375" t="s">
        <v>430</v>
      </c>
      <c r="BQ40" s="375" t="s">
        <v>430</v>
      </c>
      <c r="BR40" s="466"/>
      <c r="BS40" s="373">
        <v>7.0488829592951099</v>
      </c>
      <c r="BT40" s="354">
        <v>5.8216573094178301</v>
      </c>
      <c r="BU40" s="430"/>
      <c r="BV40" s="374" t="s">
        <v>555</v>
      </c>
    </row>
    <row r="41" spans="1:74" s="107" customFormat="1" x14ac:dyDescent="0.25">
      <c r="A41" s="345" t="s">
        <v>7642</v>
      </c>
      <c r="B41" s="373"/>
      <c r="C41" s="719">
        <v>39444</v>
      </c>
      <c r="D41" s="373"/>
      <c r="E41" s="346">
        <v>2721.07</v>
      </c>
      <c r="F41" s="373"/>
      <c r="G41" s="347">
        <v>2846.4780000000001</v>
      </c>
      <c r="H41" s="374"/>
      <c r="I41" s="348">
        <v>0.43680000000000002</v>
      </c>
      <c r="J41" s="348">
        <v>6.5785999999999998</v>
      </c>
      <c r="K41" s="890">
        <v>0.44</v>
      </c>
      <c r="L41" s="348">
        <v>0.43209999999999998</v>
      </c>
      <c r="M41" s="348"/>
      <c r="N41" s="350">
        <v>6.7370999999999999</v>
      </c>
      <c r="O41" s="348">
        <v>4.9046000000000003</v>
      </c>
      <c r="P41" s="348">
        <v>6.2263000000000002</v>
      </c>
      <c r="Q41" s="348">
        <v>7.5871000000000004</v>
      </c>
      <c r="R41" s="348">
        <v>6.3677999999999999</v>
      </c>
      <c r="S41" s="348">
        <v>6.4226000000000001</v>
      </c>
      <c r="T41" s="348">
        <v>5.7041000000000004</v>
      </c>
      <c r="U41" s="354">
        <v>5.3056000000000001</v>
      </c>
      <c r="V41" s="348">
        <v>5.2515000000000001</v>
      </c>
      <c r="W41" s="348">
        <v>5.8661000000000003</v>
      </c>
      <c r="X41" s="348">
        <v>5.99</v>
      </c>
      <c r="Y41" s="375">
        <v>5.2887000000000004</v>
      </c>
      <c r="Z41" s="348">
        <v>4.8775000000000004</v>
      </c>
      <c r="AA41" s="348">
        <v>5.6619000000000002</v>
      </c>
      <c r="AB41" s="348">
        <v>6.2508999999999997</v>
      </c>
      <c r="AC41" s="348">
        <v>5.4452999999999996</v>
      </c>
      <c r="AD41" s="348">
        <v>5.2919</v>
      </c>
      <c r="AE41" s="348">
        <v>7.2961</v>
      </c>
      <c r="AF41" s="348">
        <v>5.7729999999999997</v>
      </c>
      <c r="AG41" s="569"/>
      <c r="AH41" s="346">
        <v>15</v>
      </c>
      <c r="AI41" s="346">
        <v>14</v>
      </c>
      <c r="AJ41" s="346">
        <v>15</v>
      </c>
      <c r="AK41" s="346">
        <v>15</v>
      </c>
      <c r="AL41" s="346">
        <v>16</v>
      </c>
      <c r="AM41" s="346">
        <v>16</v>
      </c>
      <c r="AN41" s="346">
        <v>16</v>
      </c>
      <c r="AO41" s="572">
        <v>16</v>
      </c>
      <c r="AP41" s="346">
        <v>16</v>
      </c>
      <c r="AQ41" s="346">
        <v>16</v>
      </c>
      <c r="AR41" s="346">
        <v>16</v>
      </c>
      <c r="AS41" s="346">
        <v>16</v>
      </c>
      <c r="AT41" s="346">
        <v>9</v>
      </c>
      <c r="AU41" s="346">
        <v>16</v>
      </c>
      <c r="AV41" s="346">
        <v>16</v>
      </c>
      <c r="AW41" s="346">
        <v>16</v>
      </c>
      <c r="AX41" s="346">
        <v>16</v>
      </c>
      <c r="AY41" s="346">
        <v>15</v>
      </c>
      <c r="AZ41" s="584"/>
      <c r="BA41" s="467">
        <v>2.39</v>
      </c>
      <c r="BB41" s="348">
        <v>92.44</v>
      </c>
      <c r="BC41" s="348">
        <v>3.41</v>
      </c>
      <c r="BD41" s="348">
        <v>1.36</v>
      </c>
      <c r="BE41" s="375">
        <v>0.01</v>
      </c>
      <c r="BF41" s="375">
        <v>0.39</v>
      </c>
      <c r="BG41" s="374"/>
      <c r="BH41" s="594">
        <v>0.39</v>
      </c>
      <c r="BI41" s="348">
        <v>65.650000000000006</v>
      </c>
      <c r="BJ41" s="348">
        <v>17.600000000000001</v>
      </c>
      <c r="BK41" s="348">
        <v>13.97</v>
      </c>
      <c r="BL41" s="348" t="s">
        <v>430</v>
      </c>
      <c r="BM41" s="375" t="s">
        <v>430</v>
      </c>
      <c r="BN41" s="375" t="s">
        <v>430</v>
      </c>
      <c r="BO41" s="375">
        <v>2.39</v>
      </c>
      <c r="BP41" s="375" t="s">
        <v>430</v>
      </c>
      <c r="BQ41" s="375">
        <v>0.01</v>
      </c>
      <c r="BR41" s="466"/>
      <c r="BS41" s="373">
        <v>1.9420450501941999</v>
      </c>
      <c r="BT41" s="354">
        <v>14.8538203114854</v>
      </c>
      <c r="BU41" s="430"/>
      <c r="BV41" s="374" t="s">
        <v>555</v>
      </c>
    </row>
    <row r="42" spans="1:74" s="107" customFormat="1" x14ac:dyDescent="0.25">
      <c r="A42" s="345" t="s">
        <v>7643</v>
      </c>
      <c r="B42" s="373"/>
      <c r="C42" s="719">
        <v>44111</v>
      </c>
      <c r="D42" s="373"/>
      <c r="E42" s="346">
        <v>1978.73</v>
      </c>
      <c r="F42" s="373"/>
      <c r="G42" s="347">
        <v>1404.4124999999999</v>
      </c>
      <c r="H42" s="374"/>
      <c r="I42" s="348">
        <v>0.78529000000000004</v>
      </c>
      <c r="J42" s="348">
        <v>7.18</v>
      </c>
      <c r="K42" s="348">
        <v>0.46</v>
      </c>
      <c r="L42" s="348">
        <v>0.5</v>
      </c>
      <c r="M42" s="348"/>
      <c r="N42" s="350">
        <v>9.8058999999999994</v>
      </c>
      <c r="O42" s="348">
        <v>7.343</v>
      </c>
      <c r="P42" s="348">
        <v>6.6219999999999999</v>
      </c>
      <c r="Q42" s="348">
        <v>8.7002000000000006</v>
      </c>
      <c r="R42" s="348">
        <v>7.1401000000000003</v>
      </c>
      <c r="S42" s="348">
        <v>7.6666999999999996</v>
      </c>
      <c r="T42" s="348">
        <v>6.8987999999999996</v>
      </c>
      <c r="U42" s="354">
        <v>6.4581999999999997</v>
      </c>
      <c r="V42" s="348">
        <v>6.4630000000000001</v>
      </c>
      <c r="W42" s="348">
        <v>7.0686</v>
      </c>
      <c r="X42" s="348">
        <v>7.1853999999999996</v>
      </c>
      <c r="Y42" s="375">
        <v>6.3958000000000004</v>
      </c>
      <c r="Z42" s="348" t="s">
        <v>430</v>
      </c>
      <c r="AA42" s="348">
        <v>6.4002999999999997</v>
      </c>
      <c r="AB42" s="348">
        <v>7.5614999999999997</v>
      </c>
      <c r="AC42" s="348">
        <v>6.5747</v>
      </c>
      <c r="AD42" s="348">
        <v>6.4710999999999999</v>
      </c>
      <c r="AE42" s="348">
        <v>8.4834999999999994</v>
      </c>
      <c r="AF42" s="348">
        <v>5.9751000000000003</v>
      </c>
      <c r="AG42" s="569"/>
      <c r="AH42" s="346">
        <v>3</v>
      </c>
      <c r="AI42" s="346">
        <v>3</v>
      </c>
      <c r="AJ42" s="346">
        <v>12</v>
      </c>
      <c r="AK42" s="346">
        <v>4</v>
      </c>
      <c r="AL42" s="346">
        <v>4</v>
      </c>
      <c r="AM42" s="346">
        <v>1</v>
      </c>
      <c r="AN42" s="346">
        <v>3</v>
      </c>
      <c r="AO42" s="572">
        <v>2</v>
      </c>
      <c r="AP42" s="346">
        <v>1</v>
      </c>
      <c r="AQ42" s="346">
        <v>2</v>
      </c>
      <c r="AR42" s="346">
        <v>2</v>
      </c>
      <c r="AS42" s="346">
        <v>4</v>
      </c>
      <c r="AT42" s="346" t="s">
        <v>430</v>
      </c>
      <c r="AU42" s="346">
        <v>5</v>
      </c>
      <c r="AV42" s="346">
        <v>1</v>
      </c>
      <c r="AW42" s="346">
        <v>3</v>
      </c>
      <c r="AX42" s="346">
        <v>2</v>
      </c>
      <c r="AY42" s="346">
        <v>4</v>
      </c>
      <c r="AZ42" s="584"/>
      <c r="BA42" s="467">
        <v>4.42</v>
      </c>
      <c r="BB42" s="348">
        <v>68.13</v>
      </c>
      <c r="BC42" s="348">
        <v>7.56</v>
      </c>
      <c r="BD42" s="348">
        <v>12.7</v>
      </c>
      <c r="BE42" s="375" t="s">
        <v>430</v>
      </c>
      <c r="BF42" s="375">
        <v>7.18</v>
      </c>
      <c r="BG42" s="374"/>
      <c r="BH42" s="594">
        <v>7.18</v>
      </c>
      <c r="BI42" s="348">
        <v>39.93</v>
      </c>
      <c r="BJ42" s="348">
        <v>10.64</v>
      </c>
      <c r="BK42" s="348">
        <v>37.82</v>
      </c>
      <c r="BL42" s="348" t="s">
        <v>430</v>
      </c>
      <c r="BM42" s="375">
        <v>0.27</v>
      </c>
      <c r="BN42" s="375" t="s">
        <v>430</v>
      </c>
      <c r="BO42" s="375">
        <v>4.16</v>
      </c>
      <c r="BP42" s="375" t="s">
        <v>430</v>
      </c>
      <c r="BQ42" s="375" t="s">
        <v>430</v>
      </c>
      <c r="BR42" s="466"/>
      <c r="BS42" s="373">
        <v>8.2790273483442007</v>
      </c>
      <c r="BT42" s="354">
        <v>16.847203466630599</v>
      </c>
      <c r="BU42" s="430"/>
      <c r="BV42" s="374" t="s">
        <v>555</v>
      </c>
    </row>
    <row r="43" spans="1:74" s="107" customFormat="1" x14ac:dyDescent="0.25">
      <c r="A43" s="345" t="s">
        <v>7644</v>
      </c>
      <c r="B43" s="373"/>
      <c r="C43" s="719">
        <v>40542</v>
      </c>
      <c r="D43" s="373"/>
      <c r="E43" s="346">
        <v>1238.25</v>
      </c>
      <c r="F43" s="373"/>
      <c r="G43" s="347">
        <v>2885.5841999999998</v>
      </c>
      <c r="H43" s="374"/>
      <c r="I43" s="890">
        <v>0.50136999999999998</v>
      </c>
      <c r="J43" s="890">
        <v>6.72</v>
      </c>
      <c r="K43" s="890">
        <v>0.49589</v>
      </c>
      <c r="L43" s="890">
        <v>0.49863000000000002</v>
      </c>
      <c r="M43" s="348"/>
      <c r="N43" s="350">
        <v>7.7504999999999997</v>
      </c>
      <c r="O43" s="348">
        <v>6.9382000000000001</v>
      </c>
      <c r="P43" s="348">
        <v>7.3464</v>
      </c>
      <c r="Q43" s="348">
        <v>8.4494000000000007</v>
      </c>
      <c r="R43" s="348">
        <v>6.9089999999999998</v>
      </c>
      <c r="S43" s="348">
        <v>7.2531999999999996</v>
      </c>
      <c r="T43" s="348">
        <v>6.5975000000000001</v>
      </c>
      <c r="U43" s="354">
        <v>6.2016</v>
      </c>
      <c r="V43" s="348">
        <v>6.1382000000000003</v>
      </c>
      <c r="W43" s="348">
        <v>6.7606000000000002</v>
      </c>
      <c r="X43" s="348">
        <v>6.8948</v>
      </c>
      <c r="Y43" s="375">
        <v>6.0037000000000003</v>
      </c>
      <c r="Z43" s="348">
        <v>6.2148000000000003</v>
      </c>
      <c r="AA43" s="348">
        <v>6.1234000000000002</v>
      </c>
      <c r="AB43" s="348">
        <v>7.1558999999999999</v>
      </c>
      <c r="AC43" s="348">
        <v>6.3669000000000002</v>
      </c>
      <c r="AD43" s="348">
        <v>6.1757</v>
      </c>
      <c r="AE43" s="348">
        <v>8.3376999999999999</v>
      </c>
      <c r="AF43" s="348">
        <v>7.0152000000000001</v>
      </c>
      <c r="AG43" s="569"/>
      <c r="AH43" s="346">
        <v>9</v>
      </c>
      <c r="AI43" s="346">
        <v>6</v>
      </c>
      <c r="AJ43" s="346">
        <v>7</v>
      </c>
      <c r="AK43" s="346">
        <v>6</v>
      </c>
      <c r="AL43" s="346">
        <v>8</v>
      </c>
      <c r="AM43" s="346">
        <v>6</v>
      </c>
      <c r="AN43" s="346">
        <v>6</v>
      </c>
      <c r="AO43" s="572">
        <v>8</v>
      </c>
      <c r="AP43" s="346">
        <v>9</v>
      </c>
      <c r="AQ43" s="346">
        <v>8</v>
      </c>
      <c r="AR43" s="346">
        <v>9</v>
      </c>
      <c r="AS43" s="346">
        <v>12</v>
      </c>
      <c r="AT43" s="346">
        <v>5</v>
      </c>
      <c r="AU43" s="346">
        <v>10</v>
      </c>
      <c r="AV43" s="346">
        <v>5</v>
      </c>
      <c r="AW43" s="346">
        <v>6</v>
      </c>
      <c r="AX43" s="346">
        <v>9</v>
      </c>
      <c r="AY43" s="346">
        <v>5</v>
      </c>
      <c r="AZ43" s="584"/>
      <c r="BA43" s="467">
        <v>10.56</v>
      </c>
      <c r="BB43" s="348">
        <v>79.069999999999993</v>
      </c>
      <c r="BC43" s="348">
        <v>7.48</v>
      </c>
      <c r="BD43" s="348">
        <v>4.47</v>
      </c>
      <c r="BE43" s="375" t="s">
        <v>430</v>
      </c>
      <c r="BF43" s="375">
        <v>-1.58</v>
      </c>
      <c r="BG43" s="374"/>
      <c r="BH43" s="594">
        <v>-1.58</v>
      </c>
      <c r="BI43" s="348">
        <v>48.3</v>
      </c>
      <c r="BJ43" s="348">
        <v>21.92</v>
      </c>
      <c r="BK43" s="348">
        <v>20.81</v>
      </c>
      <c r="BL43" s="348" t="s">
        <v>430</v>
      </c>
      <c r="BM43" s="375" t="s">
        <v>430</v>
      </c>
      <c r="BN43" s="375" t="s">
        <v>430</v>
      </c>
      <c r="BO43" s="375">
        <v>10.56</v>
      </c>
      <c r="BP43" s="375" t="s">
        <v>430</v>
      </c>
      <c r="BQ43" s="375" t="s">
        <v>430</v>
      </c>
      <c r="BR43" s="466"/>
      <c r="BS43" s="373">
        <v>2.3198846004639799</v>
      </c>
      <c r="BT43" s="354">
        <v>11.800537012360101</v>
      </c>
      <c r="BU43" s="430"/>
      <c r="BV43" s="374" t="s">
        <v>555</v>
      </c>
    </row>
    <row r="44" spans="1:74" s="107" customFormat="1" x14ac:dyDescent="0.25">
      <c r="A44" s="345" t="s">
        <v>7645</v>
      </c>
      <c r="B44" s="373"/>
      <c r="C44" s="719">
        <v>43252</v>
      </c>
      <c r="D44" s="373"/>
      <c r="E44" s="346">
        <v>674.24</v>
      </c>
      <c r="F44" s="373"/>
      <c r="G44" s="347">
        <v>1654.395</v>
      </c>
      <c r="H44" s="374"/>
      <c r="I44" s="890">
        <v>0.49</v>
      </c>
      <c r="J44" s="890">
        <v>6.85</v>
      </c>
      <c r="K44" s="890">
        <v>0.46</v>
      </c>
      <c r="L44" s="890">
        <v>0.47</v>
      </c>
      <c r="M44" s="348"/>
      <c r="N44" s="350">
        <v>7.8536999999999999</v>
      </c>
      <c r="O44" s="348">
        <v>7.3704000000000001</v>
      </c>
      <c r="P44" s="348">
        <v>7.8474000000000004</v>
      </c>
      <c r="Q44" s="348">
        <v>8.8209999999999997</v>
      </c>
      <c r="R44" s="348">
        <v>7.3125999999999998</v>
      </c>
      <c r="S44" s="348">
        <v>7.5254000000000003</v>
      </c>
      <c r="T44" s="348">
        <v>6.9516999999999998</v>
      </c>
      <c r="U44" s="354">
        <v>6.4527999999999999</v>
      </c>
      <c r="V44" s="348">
        <v>6.3966000000000003</v>
      </c>
      <c r="W44" s="348">
        <v>6.9634999999999998</v>
      </c>
      <c r="X44" s="348">
        <v>7.0704000000000002</v>
      </c>
      <c r="Y44" s="375">
        <v>6.4046000000000003</v>
      </c>
      <c r="Z44" s="348" t="s">
        <v>430</v>
      </c>
      <c r="AA44" s="348">
        <v>6.6489000000000003</v>
      </c>
      <c r="AB44" s="348">
        <v>7.4875999999999996</v>
      </c>
      <c r="AC44" s="348">
        <v>6.6025</v>
      </c>
      <c r="AD44" s="348">
        <v>6.4240000000000004</v>
      </c>
      <c r="AE44" s="348">
        <v>8.6189</v>
      </c>
      <c r="AF44" s="348">
        <v>6.3274999999999997</v>
      </c>
      <c r="AG44" s="569"/>
      <c r="AH44" s="346">
        <v>6</v>
      </c>
      <c r="AI44" s="346">
        <v>2</v>
      </c>
      <c r="AJ44" s="346">
        <v>1</v>
      </c>
      <c r="AK44" s="346">
        <v>2</v>
      </c>
      <c r="AL44" s="346">
        <v>2</v>
      </c>
      <c r="AM44" s="346">
        <v>3</v>
      </c>
      <c r="AN44" s="346">
        <v>1</v>
      </c>
      <c r="AO44" s="572">
        <v>3</v>
      </c>
      <c r="AP44" s="346">
        <v>4</v>
      </c>
      <c r="AQ44" s="346">
        <v>3</v>
      </c>
      <c r="AR44" s="346">
        <v>3</v>
      </c>
      <c r="AS44" s="346">
        <v>3</v>
      </c>
      <c r="AT44" s="346" t="s">
        <v>430</v>
      </c>
      <c r="AU44" s="346">
        <v>2</v>
      </c>
      <c r="AV44" s="346">
        <v>2</v>
      </c>
      <c r="AW44" s="346">
        <v>2</v>
      </c>
      <c r="AX44" s="346">
        <v>3</v>
      </c>
      <c r="AY44" s="346">
        <v>2</v>
      </c>
      <c r="AZ44" s="584"/>
      <c r="BA44" s="467">
        <v>0.47</v>
      </c>
      <c r="BB44" s="348">
        <v>89</v>
      </c>
      <c r="BC44" s="348">
        <v>6.93</v>
      </c>
      <c r="BD44" s="348" t="s">
        <v>430</v>
      </c>
      <c r="BE44" s="375" t="s">
        <v>430</v>
      </c>
      <c r="BF44" s="375">
        <v>3.61</v>
      </c>
      <c r="BG44" s="374"/>
      <c r="BH44" s="594">
        <v>3.61</v>
      </c>
      <c r="BI44" s="348">
        <v>59.31</v>
      </c>
      <c r="BJ44" s="348">
        <v>6.79</v>
      </c>
      <c r="BK44" s="348">
        <v>29.82</v>
      </c>
      <c r="BL44" s="348" t="s">
        <v>430</v>
      </c>
      <c r="BM44" s="375">
        <v>0.47</v>
      </c>
      <c r="BN44" s="375" t="s">
        <v>430</v>
      </c>
      <c r="BO44" s="375" t="s">
        <v>430</v>
      </c>
      <c r="BP44" s="375" t="s">
        <v>430</v>
      </c>
      <c r="BQ44" s="375" t="s">
        <v>430</v>
      </c>
      <c r="BR44" s="466"/>
      <c r="BS44" s="373">
        <v>10.0794079589921</v>
      </c>
      <c r="BT44" s="354">
        <v>8.4483694291551608</v>
      </c>
      <c r="BU44" s="430"/>
      <c r="BV44" s="374" t="s">
        <v>555</v>
      </c>
    </row>
    <row r="45" spans="1:74" x14ac:dyDescent="0.25">
      <c r="A45" s="610" t="s">
        <v>93</v>
      </c>
      <c r="B45" s="365"/>
      <c r="C45" s="717"/>
      <c r="D45" s="365"/>
      <c r="E45" s="329"/>
      <c r="F45" s="365"/>
      <c r="G45" s="330"/>
      <c r="H45" s="366"/>
      <c r="I45" s="331"/>
      <c r="J45" s="331"/>
      <c r="K45" s="331"/>
      <c r="L45" s="331"/>
      <c r="M45" s="331"/>
      <c r="N45" s="333">
        <v>7.8536000000000001</v>
      </c>
      <c r="O45" s="331">
        <v>6.3086000000000002</v>
      </c>
      <c r="P45" s="331">
        <v>7.0895999999999999</v>
      </c>
      <c r="Q45" s="331">
        <v>8.1720000000000006</v>
      </c>
      <c r="R45" s="331">
        <v>6.8860999999999999</v>
      </c>
      <c r="S45" s="331">
        <v>7.1374000000000004</v>
      </c>
      <c r="T45" s="331">
        <v>6.4951999999999996</v>
      </c>
      <c r="U45" s="335">
        <v>6.1277999999999997</v>
      </c>
      <c r="V45" s="331">
        <v>6.1252000000000004</v>
      </c>
      <c r="W45" s="331">
        <v>6.7302999999999997</v>
      </c>
      <c r="X45" s="331">
        <v>6.8410000000000002</v>
      </c>
      <c r="Y45" s="367">
        <v>6.1140999999999996</v>
      </c>
      <c r="Z45" s="331">
        <v>6.0819000000000001</v>
      </c>
      <c r="AA45" s="331">
        <v>6.2183000000000002</v>
      </c>
      <c r="AB45" s="331">
        <v>6.9428999999999998</v>
      </c>
      <c r="AC45" s="331">
        <v>6.2595999999999998</v>
      </c>
      <c r="AD45" s="331">
        <v>6.1473000000000004</v>
      </c>
      <c r="AE45" s="331">
        <v>8.0184999999999995</v>
      </c>
      <c r="AF45" s="331">
        <v>6.4701000000000004</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11.3955</v>
      </c>
      <c r="O46" s="340">
        <v>7.4545000000000003</v>
      </c>
      <c r="P46" s="340">
        <v>7.8474000000000004</v>
      </c>
      <c r="Q46" s="340">
        <v>8.9525000000000006</v>
      </c>
      <c r="R46" s="340">
        <v>7.4503000000000004</v>
      </c>
      <c r="S46" s="340">
        <v>7.6666999999999996</v>
      </c>
      <c r="T46" s="340">
        <v>6.9516999999999998</v>
      </c>
      <c r="U46" s="344">
        <v>6.4839000000000002</v>
      </c>
      <c r="V46" s="340">
        <v>6.4630000000000001</v>
      </c>
      <c r="W46" s="340">
        <v>7.1977000000000002</v>
      </c>
      <c r="X46" s="340">
        <v>7.2710999999999997</v>
      </c>
      <c r="Y46" s="371">
        <v>6.5247999999999999</v>
      </c>
      <c r="Z46" s="340">
        <v>6.8315000000000001</v>
      </c>
      <c r="AA46" s="340">
        <v>6.7476000000000003</v>
      </c>
      <c r="AB46" s="340">
        <v>7.5614999999999997</v>
      </c>
      <c r="AC46" s="340">
        <v>6.6464999999999996</v>
      </c>
      <c r="AD46" s="340">
        <v>6.4737999999999998</v>
      </c>
      <c r="AE46" s="340">
        <v>8.7308000000000003</v>
      </c>
      <c r="AF46" s="340">
        <v>7.3875999999999999</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3.0274000000000001</v>
      </c>
      <c r="O47" s="340">
        <v>4.2766999999999999</v>
      </c>
      <c r="P47" s="340">
        <v>6.2210000000000001</v>
      </c>
      <c r="Q47" s="340">
        <v>6.8403</v>
      </c>
      <c r="R47" s="340">
        <v>6.3677999999999999</v>
      </c>
      <c r="S47" s="340">
        <v>6.4226000000000001</v>
      </c>
      <c r="T47" s="340">
        <v>5.7041000000000004</v>
      </c>
      <c r="U47" s="344">
        <v>5.3056000000000001</v>
      </c>
      <c r="V47" s="340">
        <v>5.2515000000000001</v>
      </c>
      <c r="W47" s="340">
        <v>5.8661000000000003</v>
      </c>
      <c r="X47" s="340">
        <v>5.99</v>
      </c>
      <c r="Y47" s="371">
        <v>5.2887000000000004</v>
      </c>
      <c r="Z47" s="340">
        <v>4.8775000000000004</v>
      </c>
      <c r="AA47" s="340">
        <v>5.6619000000000002</v>
      </c>
      <c r="AB47" s="340">
        <v>6.2508999999999997</v>
      </c>
      <c r="AC47" s="340">
        <v>5.4452999999999996</v>
      </c>
      <c r="AD47" s="340">
        <v>5.2919</v>
      </c>
      <c r="AE47" s="340">
        <v>7.0153999999999996</v>
      </c>
      <c r="AF47" s="340">
        <v>5.6421999999999999</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7.7680999999999996</v>
      </c>
      <c r="O48" s="379">
        <v>6.8954000000000004</v>
      </c>
      <c r="P48" s="379">
        <v>7.1346999999999996</v>
      </c>
      <c r="Q48" s="379">
        <v>8.0835000000000008</v>
      </c>
      <c r="R48" s="379">
        <v>6.8721500000000004</v>
      </c>
      <c r="S48" s="379">
        <v>7.0894500000000003</v>
      </c>
      <c r="T48" s="379">
        <v>6.5214999999999996</v>
      </c>
      <c r="U48" s="386">
        <v>6.1944499999999998</v>
      </c>
      <c r="V48" s="379">
        <v>6.1685999999999996</v>
      </c>
      <c r="W48" s="379">
        <v>6.7505499999999996</v>
      </c>
      <c r="X48" s="379">
        <v>6.8979499999999998</v>
      </c>
      <c r="Y48" s="384">
        <v>6.1678499999999996</v>
      </c>
      <c r="Z48" s="379">
        <v>6.2148000000000003</v>
      </c>
      <c r="AA48" s="379">
        <v>6.1806000000000001</v>
      </c>
      <c r="AB48" s="379">
        <v>6.9436999999999998</v>
      </c>
      <c r="AC48" s="379">
        <v>6.3231999999999999</v>
      </c>
      <c r="AD48" s="379">
        <v>6.1932</v>
      </c>
      <c r="AE48" s="379">
        <v>8.0045000000000002</v>
      </c>
      <c r="AF48" s="379">
        <v>6.3170000000000002</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7646</v>
      </c>
      <c r="B50" s="373"/>
      <c r="C50" s="719">
        <v>41276</v>
      </c>
      <c r="D50" s="373"/>
      <c r="E50" s="346">
        <v>586.68299999999999</v>
      </c>
      <c r="F50" s="373"/>
      <c r="G50" s="347">
        <v>4338.8477999999996</v>
      </c>
      <c r="H50" s="374"/>
      <c r="I50" s="348">
        <v>0.5161</v>
      </c>
      <c r="J50" s="348">
        <v>6.75</v>
      </c>
      <c r="K50" s="348">
        <v>0.4274</v>
      </c>
      <c r="L50" s="348">
        <v>0.45679999999999998</v>
      </c>
      <c r="M50" s="348"/>
      <c r="N50" s="350">
        <v>6.7008000000000001</v>
      </c>
      <c r="O50" s="348">
        <v>6.8205999999999998</v>
      </c>
      <c r="P50" s="348">
        <v>7.8430999999999997</v>
      </c>
      <c r="Q50" s="348">
        <v>9.0147999999999993</v>
      </c>
      <c r="R50" s="348">
        <v>7.4192999999999998</v>
      </c>
      <c r="S50" s="348">
        <v>7.5305</v>
      </c>
      <c r="T50" s="348">
        <v>7.0067000000000004</v>
      </c>
      <c r="U50" s="354">
        <v>6.5740999999999996</v>
      </c>
      <c r="V50" s="348">
        <v>6.4992000000000001</v>
      </c>
      <c r="W50" s="348">
        <v>7.0475000000000003</v>
      </c>
      <c r="X50" s="348">
        <v>7.0717999999999996</v>
      </c>
      <c r="Y50" s="375">
        <v>6.2441000000000004</v>
      </c>
      <c r="Z50" s="348">
        <v>6.1346999999999996</v>
      </c>
      <c r="AA50" s="348">
        <v>6.6026999999999996</v>
      </c>
      <c r="AB50" s="348">
        <v>7.5503</v>
      </c>
      <c r="AC50" s="348">
        <v>6.7382</v>
      </c>
      <c r="AD50" s="348">
        <v>6.5354999999999999</v>
      </c>
      <c r="AE50" s="348">
        <v>8.8123000000000005</v>
      </c>
      <c r="AF50" s="348">
        <v>6.9096000000000002</v>
      </c>
      <c r="AG50" s="569"/>
      <c r="AH50" s="346">
        <v>8</v>
      </c>
      <c r="AI50" s="346">
        <v>5</v>
      </c>
      <c r="AJ50" s="346">
        <v>4</v>
      </c>
      <c r="AK50" s="346">
        <v>2</v>
      </c>
      <c r="AL50" s="346">
        <v>1</v>
      </c>
      <c r="AM50" s="346">
        <v>3</v>
      </c>
      <c r="AN50" s="346">
        <v>3</v>
      </c>
      <c r="AO50" s="572">
        <v>3</v>
      </c>
      <c r="AP50" s="346">
        <v>4</v>
      </c>
      <c r="AQ50" s="346">
        <v>3</v>
      </c>
      <c r="AR50" s="346">
        <v>5</v>
      </c>
      <c r="AS50" s="346">
        <v>5</v>
      </c>
      <c r="AT50" s="346">
        <v>3</v>
      </c>
      <c r="AU50" s="346">
        <v>4</v>
      </c>
      <c r="AV50" s="346">
        <v>3</v>
      </c>
      <c r="AW50" s="346">
        <v>3</v>
      </c>
      <c r="AX50" s="346">
        <v>4</v>
      </c>
      <c r="AY50" s="346">
        <v>2</v>
      </c>
      <c r="AZ50" s="584"/>
      <c r="BA50" s="467">
        <v>8.5500000000000007</v>
      </c>
      <c r="BB50" s="348">
        <v>83.5</v>
      </c>
      <c r="BC50" s="348" t="s">
        <v>430</v>
      </c>
      <c r="BD50" s="348" t="s">
        <v>430</v>
      </c>
      <c r="BE50" s="375" t="s">
        <v>430</v>
      </c>
      <c r="BF50" s="375">
        <v>7.96</v>
      </c>
      <c r="BG50" s="374"/>
      <c r="BH50" s="594">
        <v>7.96</v>
      </c>
      <c r="BI50" s="348">
        <v>58.61</v>
      </c>
      <c r="BJ50" s="348">
        <v>7.59</v>
      </c>
      <c r="BK50" s="348">
        <v>17.3</v>
      </c>
      <c r="BL50" s="348" t="s">
        <v>430</v>
      </c>
      <c r="BM50" s="375">
        <v>0.9</v>
      </c>
      <c r="BN50" s="375" t="s">
        <v>430</v>
      </c>
      <c r="BO50" s="375">
        <v>7.65</v>
      </c>
      <c r="BP50" s="375" t="s">
        <v>430</v>
      </c>
      <c r="BQ50" s="375" t="s">
        <v>430</v>
      </c>
      <c r="BR50" s="466"/>
      <c r="BS50" s="373">
        <v>8.6518216891348203</v>
      </c>
      <c r="BT50" s="354">
        <v>11.936808788806299</v>
      </c>
      <c r="BU50" s="430"/>
      <c r="BV50" s="374" t="s">
        <v>555</v>
      </c>
    </row>
    <row r="51" spans="1:74" s="107" customFormat="1" x14ac:dyDescent="0.25">
      <c r="A51" s="345" t="s">
        <v>7647</v>
      </c>
      <c r="B51" s="373"/>
      <c r="C51" s="719">
        <v>43622</v>
      </c>
      <c r="D51" s="373"/>
      <c r="E51" s="346">
        <v>553.52</v>
      </c>
      <c r="F51" s="373"/>
      <c r="G51" s="347">
        <v>1511.1936000000001</v>
      </c>
      <c r="H51" s="374"/>
      <c r="I51" s="890">
        <v>0.44</v>
      </c>
      <c r="J51" s="890">
        <v>6.72</v>
      </c>
      <c r="K51" s="890">
        <v>0.41</v>
      </c>
      <c r="L51" s="890">
        <v>0.44</v>
      </c>
      <c r="M51" s="348"/>
      <c r="N51" s="350">
        <v>7.0926999999999998</v>
      </c>
      <c r="O51" s="348">
        <v>7.4581999999999997</v>
      </c>
      <c r="P51" s="348">
        <v>7.9111000000000002</v>
      </c>
      <c r="Q51" s="348">
        <v>8.8660999999999994</v>
      </c>
      <c r="R51" s="348">
        <v>7.3137999999999996</v>
      </c>
      <c r="S51" s="348">
        <v>7.4290000000000003</v>
      </c>
      <c r="T51" s="348">
        <v>6.9203999999999999</v>
      </c>
      <c r="U51" s="354">
        <v>6.4267000000000003</v>
      </c>
      <c r="V51" s="348">
        <v>6.3364000000000003</v>
      </c>
      <c r="W51" s="348">
        <v>6.9157000000000002</v>
      </c>
      <c r="X51" s="348">
        <v>7.0334000000000003</v>
      </c>
      <c r="Y51" s="375">
        <v>6.4032</v>
      </c>
      <c r="Z51" s="348" t="s">
        <v>430</v>
      </c>
      <c r="AA51" s="348">
        <v>6.7961999999999998</v>
      </c>
      <c r="AB51" s="348">
        <v>7.4847000000000001</v>
      </c>
      <c r="AC51" s="348">
        <v>6.5663999999999998</v>
      </c>
      <c r="AD51" s="348">
        <v>6.3837000000000002</v>
      </c>
      <c r="AE51" s="348">
        <v>8.5533000000000001</v>
      </c>
      <c r="AF51" s="348">
        <v>5.9093</v>
      </c>
      <c r="AG51" s="569"/>
      <c r="AH51" s="346">
        <v>6</v>
      </c>
      <c r="AI51" s="346">
        <v>3</v>
      </c>
      <c r="AJ51" s="346">
        <v>3</v>
      </c>
      <c r="AK51" s="346">
        <v>3</v>
      </c>
      <c r="AL51" s="346">
        <v>4</v>
      </c>
      <c r="AM51" s="346">
        <v>4</v>
      </c>
      <c r="AN51" s="346">
        <v>5</v>
      </c>
      <c r="AO51" s="572">
        <v>7</v>
      </c>
      <c r="AP51" s="346">
        <v>7</v>
      </c>
      <c r="AQ51" s="346">
        <v>7</v>
      </c>
      <c r="AR51" s="346">
        <v>6</v>
      </c>
      <c r="AS51" s="346">
        <v>3</v>
      </c>
      <c r="AT51" s="346" t="s">
        <v>430</v>
      </c>
      <c r="AU51" s="346">
        <v>2</v>
      </c>
      <c r="AV51" s="346">
        <v>4</v>
      </c>
      <c r="AW51" s="346">
        <v>7</v>
      </c>
      <c r="AX51" s="346">
        <v>7</v>
      </c>
      <c r="AY51" s="346">
        <v>4</v>
      </c>
      <c r="AZ51" s="584"/>
      <c r="BA51" s="467">
        <v>6.21</v>
      </c>
      <c r="BB51" s="348">
        <v>77.760000000000005</v>
      </c>
      <c r="BC51" s="348">
        <v>11.45</v>
      </c>
      <c r="BD51" s="348" t="s">
        <v>430</v>
      </c>
      <c r="BE51" s="375" t="s">
        <v>430</v>
      </c>
      <c r="BF51" s="375">
        <v>4.58</v>
      </c>
      <c r="BG51" s="374"/>
      <c r="BH51" s="594">
        <v>4.58</v>
      </c>
      <c r="BI51" s="348">
        <v>58.73</v>
      </c>
      <c r="BJ51" s="348">
        <v>9.9700000000000006</v>
      </c>
      <c r="BK51" s="348">
        <v>20.51</v>
      </c>
      <c r="BL51" s="348" t="s">
        <v>430</v>
      </c>
      <c r="BM51" s="375" t="s">
        <v>430</v>
      </c>
      <c r="BN51" s="375" t="s">
        <v>430</v>
      </c>
      <c r="BO51" s="375">
        <v>6.21</v>
      </c>
      <c r="BP51" s="375" t="s">
        <v>430</v>
      </c>
      <c r="BQ51" s="375" t="s">
        <v>430</v>
      </c>
      <c r="BR51" s="466"/>
      <c r="BS51" s="373" t="s">
        <v>430</v>
      </c>
      <c r="BT51" s="354">
        <v>16.1687838416169</v>
      </c>
      <c r="BU51" s="430"/>
      <c r="BV51" s="374" t="s">
        <v>555</v>
      </c>
    </row>
    <row r="52" spans="1:74" s="107" customFormat="1" x14ac:dyDescent="0.25">
      <c r="A52" s="345" t="s">
        <v>7648</v>
      </c>
      <c r="B52" s="373"/>
      <c r="C52" s="719">
        <v>41523</v>
      </c>
      <c r="D52" s="373"/>
      <c r="E52" s="346">
        <v>521.83000000000004</v>
      </c>
      <c r="F52" s="373"/>
      <c r="G52" s="347">
        <v>18.659099999999999</v>
      </c>
      <c r="H52" s="374"/>
      <c r="I52" s="890">
        <v>0.38</v>
      </c>
      <c r="J52" s="890">
        <v>6.32</v>
      </c>
      <c r="K52" s="890">
        <v>0.36</v>
      </c>
      <c r="L52" s="890">
        <v>0.38</v>
      </c>
      <c r="M52" s="348"/>
      <c r="N52" s="350">
        <v>7.4348999999999998</v>
      </c>
      <c r="O52" s="348">
        <v>6.3933999999999997</v>
      </c>
      <c r="P52" s="348">
        <v>7.1356999999999999</v>
      </c>
      <c r="Q52" s="348">
        <v>8.0731000000000002</v>
      </c>
      <c r="R52" s="348">
        <v>6.8673999999999999</v>
      </c>
      <c r="S52" s="348">
        <v>6.9866000000000001</v>
      </c>
      <c r="T52" s="348">
        <v>6.6722000000000001</v>
      </c>
      <c r="U52" s="354">
        <v>6.2571000000000003</v>
      </c>
      <c r="V52" s="348">
        <v>6.3269000000000002</v>
      </c>
      <c r="W52" s="348">
        <v>6.3728999999999996</v>
      </c>
      <c r="X52" s="348">
        <v>6.516</v>
      </c>
      <c r="Y52" s="375">
        <v>5.7309999999999999</v>
      </c>
      <c r="Z52" s="348">
        <v>4.1125999999999996</v>
      </c>
      <c r="AA52" s="348">
        <v>6.2530999999999999</v>
      </c>
      <c r="AB52" s="348">
        <v>6.9771000000000001</v>
      </c>
      <c r="AC52" s="348">
        <v>6.3830999999999998</v>
      </c>
      <c r="AD52" s="348">
        <v>6.2138</v>
      </c>
      <c r="AE52" s="348">
        <v>7.8918999999999997</v>
      </c>
      <c r="AF52" s="348">
        <v>4.9374000000000002</v>
      </c>
      <c r="AG52" s="569"/>
      <c r="AH52" s="346">
        <v>4</v>
      </c>
      <c r="AI52" s="346">
        <v>7</v>
      </c>
      <c r="AJ52" s="346">
        <v>7</v>
      </c>
      <c r="AK52" s="346">
        <v>9</v>
      </c>
      <c r="AL52" s="346">
        <v>9</v>
      </c>
      <c r="AM52" s="346">
        <v>9</v>
      </c>
      <c r="AN52" s="346">
        <v>9</v>
      </c>
      <c r="AO52" s="572">
        <v>9</v>
      </c>
      <c r="AP52" s="346">
        <v>8</v>
      </c>
      <c r="AQ52" s="346">
        <v>8</v>
      </c>
      <c r="AR52" s="346">
        <v>8</v>
      </c>
      <c r="AS52" s="346">
        <v>8</v>
      </c>
      <c r="AT52" s="346">
        <v>4</v>
      </c>
      <c r="AU52" s="346">
        <v>9</v>
      </c>
      <c r="AV52" s="346">
        <v>9</v>
      </c>
      <c r="AW52" s="346">
        <v>9</v>
      </c>
      <c r="AX52" s="346">
        <v>9</v>
      </c>
      <c r="AY52" s="346">
        <v>8</v>
      </c>
      <c r="AZ52" s="584"/>
      <c r="BA52" s="467">
        <v>18.96</v>
      </c>
      <c r="BB52" s="348">
        <v>65.86</v>
      </c>
      <c r="BC52" s="348" t="s">
        <v>430</v>
      </c>
      <c r="BD52" s="348" t="s">
        <v>430</v>
      </c>
      <c r="BE52" s="375" t="s">
        <v>430</v>
      </c>
      <c r="BF52" s="375">
        <v>15.18</v>
      </c>
      <c r="BG52" s="374"/>
      <c r="BH52" s="594">
        <v>15.18</v>
      </c>
      <c r="BI52" s="348">
        <v>51.78</v>
      </c>
      <c r="BJ52" s="348">
        <v>14.08</v>
      </c>
      <c r="BK52" s="348" t="s">
        <v>430</v>
      </c>
      <c r="BL52" s="348" t="s">
        <v>430</v>
      </c>
      <c r="BM52" s="375" t="s">
        <v>430</v>
      </c>
      <c r="BN52" s="375" t="s">
        <v>430</v>
      </c>
      <c r="BO52" s="375">
        <v>18.96</v>
      </c>
      <c r="BP52" s="375" t="s">
        <v>430</v>
      </c>
      <c r="BQ52" s="375" t="s">
        <v>430</v>
      </c>
      <c r="BR52" s="466"/>
      <c r="BS52" s="373" t="s">
        <v>430</v>
      </c>
      <c r="BT52" s="354">
        <v>9.4179675018835898</v>
      </c>
      <c r="BU52" s="430"/>
      <c r="BV52" s="374" t="s">
        <v>555</v>
      </c>
    </row>
    <row r="53" spans="1:74" s="107" customFormat="1" x14ac:dyDescent="0.25">
      <c r="A53" s="345" t="s">
        <v>7649</v>
      </c>
      <c r="B53" s="373"/>
      <c r="C53" s="719">
        <v>43796</v>
      </c>
      <c r="D53" s="373"/>
      <c r="E53" s="346">
        <v>609.15300000000002</v>
      </c>
      <c r="F53" s="373"/>
      <c r="G53" s="347">
        <v>1452.4902</v>
      </c>
      <c r="H53" s="374"/>
      <c r="I53" s="348">
        <v>0.35679</v>
      </c>
      <c r="J53" s="348">
        <v>6.8</v>
      </c>
      <c r="K53" s="348">
        <v>0.35572999999999999</v>
      </c>
      <c r="L53" s="348">
        <v>0.35671000000000003</v>
      </c>
      <c r="M53" s="348"/>
      <c r="N53" s="350">
        <v>8.1687999999999992</v>
      </c>
      <c r="O53" s="348">
        <v>7.7295999999999996</v>
      </c>
      <c r="P53" s="348">
        <v>8.1978000000000009</v>
      </c>
      <c r="Q53" s="348">
        <v>8.6601999999999997</v>
      </c>
      <c r="R53" s="348">
        <v>7.4116999999999997</v>
      </c>
      <c r="S53" s="348">
        <v>7.8695000000000004</v>
      </c>
      <c r="T53" s="348">
        <v>7.3082000000000003</v>
      </c>
      <c r="U53" s="354">
        <v>6.7779999999999996</v>
      </c>
      <c r="V53" s="348">
        <v>6.6814999999999998</v>
      </c>
      <c r="W53" s="348">
        <v>7.1890000000000001</v>
      </c>
      <c r="X53" s="348">
        <v>7.2066999999999997</v>
      </c>
      <c r="Y53" s="375">
        <v>6.2382999999999997</v>
      </c>
      <c r="Z53" s="348" t="s">
        <v>430</v>
      </c>
      <c r="AA53" s="348">
        <v>6.7365000000000004</v>
      </c>
      <c r="AB53" s="348">
        <v>7.8060999999999998</v>
      </c>
      <c r="AC53" s="348">
        <v>6.9603999999999999</v>
      </c>
      <c r="AD53" s="348">
        <v>6.7125000000000004</v>
      </c>
      <c r="AE53" s="348">
        <v>8.5173000000000005</v>
      </c>
      <c r="AF53" s="348">
        <v>5.7161999999999997</v>
      </c>
      <c r="AG53" s="569"/>
      <c r="AH53" s="346">
        <v>2</v>
      </c>
      <c r="AI53" s="346">
        <v>2</v>
      </c>
      <c r="AJ53" s="346">
        <v>2</v>
      </c>
      <c r="AK53" s="346">
        <v>5</v>
      </c>
      <c r="AL53" s="346">
        <v>2</v>
      </c>
      <c r="AM53" s="346">
        <v>1</v>
      </c>
      <c r="AN53" s="346">
        <v>1</v>
      </c>
      <c r="AO53" s="572">
        <v>1</v>
      </c>
      <c r="AP53" s="346">
        <v>1</v>
      </c>
      <c r="AQ53" s="346">
        <v>2</v>
      </c>
      <c r="AR53" s="346">
        <v>2</v>
      </c>
      <c r="AS53" s="346">
        <v>6</v>
      </c>
      <c r="AT53" s="346" t="s">
        <v>430</v>
      </c>
      <c r="AU53" s="346">
        <v>3</v>
      </c>
      <c r="AV53" s="346">
        <v>1</v>
      </c>
      <c r="AW53" s="346">
        <v>1</v>
      </c>
      <c r="AX53" s="346">
        <v>1</v>
      </c>
      <c r="AY53" s="346">
        <v>5</v>
      </c>
      <c r="AZ53" s="584"/>
      <c r="BA53" s="467">
        <v>6.79</v>
      </c>
      <c r="BB53" s="348">
        <v>85.28</v>
      </c>
      <c r="BC53" s="348" t="s">
        <v>430</v>
      </c>
      <c r="BD53" s="348">
        <v>1</v>
      </c>
      <c r="BE53" s="375" t="s">
        <v>430</v>
      </c>
      <c r="BF53" s="375">
        <v>6.93</v>
      </c>
      <c r="BG53" s="374"/>
      <c r="BH53" s="594">
        <v>6.93</v>
      </c>
      <c r="BI53" s="348">
        <v>62.27</v>
      </c>
      <c r="BJ53" s="348">
        <v>18.04</v>
      </c>
      <c r="BK53" s="348">
        <v>5.96</v>
      </c>
      <c r="BL53" s="348" t="s">
        <v>430</v>
      </c>
      <c r="BM53" s="375" t="s">
        <v>430</v>
      </c>
      <c r="BN53" s="375" t="s">
        <v>430</v>
      </c>
      <c r="BO53" s="375">
        <v>6.79</v>
      </c>
      <c r="BP53" s="375" t="s">
        <v>430</v>
      </c>
      <c r="BQ53" s="375" t="s">
        <v>430</v>
      </c>
      <c r="BR53" s="466"/>
      <c r="BS53" s="373" t="s">
        <v>430</v>
      </c>
      <c r="BT53" s="354">
        <v>14.1453649128291</v>
      </c>
      <c r="BU53" s="430"/>
      <c r="BV53" s="374" t="s">
        <v>555</v>
      </c>
    </row>
    <row r="54" spans="1:74" s="107" customFormat="1" x14ac:dyDescent="0.25">
      <c r="A54" s="345" t="s">
        <v>7650</v>
      </c>
      <c r="B54" s="373"/>
      <c r="C54" s="719">
        <v>45533</v>
      </c>
      <c r="D54" s="373"/>
      <c r="E54" s="346">
        <v>287.27999999999997</v>
      </c>
      <c r="F54" s="373"/>
      <c r="G54" s="347">
        <v>11.4693</v>
      </c>
      <c r="H54" s="374"/>
      <c r="I54" s="348">
        <v>0.73</v>
      </c>
      <c r="J54" s="348">
        <v>7.13</v>
      </c>
      <c r="K54" s="348">
        <v>0.41</v>
      </c>
      <c r="L54" s="348">
        <v>0.45</v>
      </c>
      <c r="M54" s="348"/>
      <c r="N54" s="350">
        <v>4.7742000000000004</v>
      </c>
      <c r="O54" s="348">
        <v>6.6867000000000001</v>
      </c>
      <c r="P54" s="348">
        <v>7.8314000000000004</v>
      </c>
      <c r="Q54" s="348">
        <v>8.6667000000000005</v>
      </c>
      <c r="R54" s="348">
        <v>7.0743</v>
      </c>
      <c r="S54" s="348">
        <v>7.4176000000000002</v>
      </c>
      <c r="T54" s="348">
        <v>6.7016999999999998</v>
      </c>
      <c r="U54" s="354">
        <v>6.5019999999999998</v>
      </c>
      <c r="V54" s="348">
        <v>6.5682</v>
      </c>
      <c r="W54" s="348" t="s">
        <v>430</v>
      </c>
      <c r="X54" s="348" t="s">
        <v>430</v>
      </c>
      <c r="Y54" s="375" t="s">
        <v>430</v>
      </c>
      <c r="Z54" s="348" t="s">
        <v>430</v>
      </c>
      <c r="AA54" s="348">
        <v>6.4433999999999996</v>
      </c>
      <c r="AB54" s="348">
        <v>6.9965000000000002</v>
      </c>
      <c r="AC54" s="348">
        <v>6.6216999999999997</v>
      </c>
      <c r="AD54" s="348">
        <v>6.5552999999999999</v>
      </c>
      <c r="AE54" s="348">
        <v>8.5942000000000007</v>
      </c>
      <c r="AF54" s="348">
        <v>7.2594000000000003</v>
      </c>
      <c r="AG54" s="569"/>
      <c r="AH54" s="346">
        <v>9</v>
      </c>
      <c r="AI54" s="346">
        <v>6</v>
      </c>
      <c r="AJ54" s="346">
        <v>5</v>
      </c>
      <c r="AK54" s="346">
        <v>4</v>
      </c>
      <c r="AL54" s="346">
        <v>6</v>
      </c>
      <c r="AM54" s="346">
        <v>5</v>
      </c>
      <c r="AN54" s="346">
        <v>8</v>
      </c>
      <c r="AO54" s="572">
        <v>6</v>
      </c>
      <c r="AP54" s="346">
        <v>3</v>
      </c>
      <c r="AQ54" s="346" t="s">
        <v>430</v>
      </c>
      <c r="AR54" s="346" t="s">
        <v>430</v>
      </c>
      <c r="AS54" s="346" t="s">
        <v>430</v>
      </c>
      <c r="AT54" s="346" t="s">
        <v>430</v>
      </c>
      <c r="AU54" s="346">
        <v>6</v>
      </c>
      <c r="AV54" s="346">
        <v>8</v>
      </c>
      <c r="AW54" s="346">
        <v>5</v>
      </c>
      <c r="AX54" s="346">
        <v>3</v>
      </c>
      <c r="AY54" s="346">
        <v>3</v>
      </c>
      <c r="AZ54" s="584"/>
      <c r="BA54" s="467">
        <v>10.74</v>
      </c>
      <c r="BB54" s="348">
        <v>75.63</v>
      </c>
      <c r="BC54" s="348" t="s">
        <v>430</v>
      </c>
      <c r="BD54" s="348">
        <v>9.7899999999999991</v>
      </c>
      <c r="BE54" s="375">
        <v>41.57</v>
      </c>
      <c r="BF54" s="375">
        <v>3.84</v>
      </c>
      <c r="BG54" s="374"/>
      <c r="BH54" s="594">
        <v>3.83</v>
      </c>
      <c r="BI54" s="348">
        <v>28.55</v>
      </c>
      <c r="BJ54" s="348">
        <v>10</v>
      </c>
      <c r="BK54" s="348">
        <v>46.87</v>
      </c>
      <c r="BL54" s="348" t="s">
        <v>430</v>
      </c>
      <c r="BM54" s="375">
        <v>10.74</v>
      </c>
      <c r="BN54" s="375" t="s">
        <v>430</v>
      </c>
      <c r="BO54" s="375" t="s">
        <v>430</v>
      </c>
      <c r="BP54" s="375" t="s">
        <v>430</v>
      </c>
      <c r="BQ54" s="375">
        <v>41.57</v>
      </c>
      <c r="BR54" s="466"/>
      <c r="BS54" s="373">
        <v>8.8954149135600602</v>
      </c>
      <c r="BT54" s="354">
        <v>29.299374236371701</v>
      </c>
      <c r="BU54" s="430"/>
      <c r="BV54" s="374" t="s">
        <v>555</v>
      </c>
    </row>
    <row r="55" spans="1:74" s="107" customFormat="1" x14ac:dyDescent="0.25">
      <c r="A55" s="345" t="s">
        <v>7651</v>
      </c>
      <c r="B55" s="373"/>
      <c r="C55" s="719">
        <v>43755</v>
      </c>
      <c r="D55" s="373"/>
      <c r="E55" s="346">
        <v>215.16</v>
      </c>
      <c r="F55" s="373"/>
      <c r="G55" s="347">
        <v>1515.5650000000001</v>
      </c>
      <c r="H55" s="374"/>
      <c r="I55" s="890">
        <v>0.49199999999999999</v>
      </c>
      <c r="J55" s="890">
        <v>6.91</v>
      </c>
      <c r="K55" s="890">
        <v>0.44681999999999999</v>
      </c>
      <c r="L55" s="890">
        <v>0.47843999999999998</v>
      </c>
      <c r="M55" s="348"/>
      <c r="N55" s="350">
        <v>8.8552</v>
      </c>
      <c r="O55" s="348">
        <v>8.2484999999999999</v>
      </c>
      <c r="P55" s="348">
        <v>8.2575000000000003</v>
      </c>
      <c r="Q55" s="348">
        <v>9.0471000000000004</v>
      </c>
      <c r="R55" s="348">
        <v>7.4035000000000002</v>
      </c>
      <c r="S55" s="348">
        <v>7.5418000000000003</v>
      </c>
      <c r="T55" s="348">
        <v>7.1570999999999998</v>
      </c>
      <c r="U55" s="354">
        <v>6.7123999999999997</v>
      </c>
      <c r="V55" s="348">
        <v>6.6441999999999997</v>
      </c>
      <c r="W55" s="348">
        <v>7.2135999999999996</v>
      </c>
      <c r="X55" s="348">
        <v>7.3276000000000003</v>
      </c>
      <c r="Y55" s="375">
        <v>6.5472999999999999</v>
      </c>
      <c r="Z55" s="348" t="s">
        <v>430</v>
      </c>
      <c r="AA55" s="348">
        <v>6.8685</v>
      </c>
      <c r="AB55" s="348">
        <v>7.6078000000000001</v>
      </c>
      <c r="AC55" s="348">
        <v>6.8452000000000002</v>
      </c>
      <c r="AD55" s="348">
        <v>6.6848999999999998</v>
      </c>
      <c r="AE55" s="348">
        <v>8.9856999999999996</v>
      </c>
      <c r="AF55" s="348">
        <v>6.2793000000000001</v>
      </c>
      <c r="AG55" s="569"/>
      <c r="AH55" s="346">
        <v>1</v>
      </c>
      <c r="AI55" s="346">
        <v>1</v>
      </c>
      <c r="AJ55" s="346">
        <v>1</v>
      </c>
      <c r="AK55" s="346">
        <v>1</v>
      </c>
      <c r="AL55" s="346">
        <v>3</v>
      </c>
      <c r="AM55" s="346">
        <v>2</v>
      </c>
      <c r="AN55" s="346">
        <v>2</v>
      </c>
      <c r="AO55" s="572">
        <v>2</v>
      </c>
      <c r="AP55" s="346">
        <v>2</v>
      </c>
      <c r="AQ55" s="346">
        <v>1</v>
      </c>
      <c r="AR55" s="346">
        <v>1</v>
      </c>
      <c r="AS55" s="346">
        <v>1</v>
      </c>
      <c r="AT55" s="346" t="s">
        <v>430</v>
      </c>
      <c r="AU55" s="346">
        <v>1</v>
      </c>
      <c r="AV55" s="346">
        <v>2</v>
      </c>
      <c r="AW55" s="346">
        <v>2</v>
      </c>
      <c r="AX55" s="346">
        <v>2</v>
      </c>
      <c r="AY55" s="346">
        <v>1</v>
      </c>
      <c r="AZ55" s="584"/>
      <c r="BA55" s="467">
        <v>4.84</v>
      </c>
      <c r="BB55" s="348">
        <v>66.73</v>
      </c>
      <c r="BC55" s="348">
        <v>19.100000000000001</v>
      </c>
      <c r="BD55" s="348">
        <v>1.22</v>
      </c>
      <c r="BE55" s="375" t="s">
        <v>430</v>
      </c>
      <c r="BF55" s="375">
        <v>8.11</v>
      </c>
      <c r="BG55" s="374"/>
      <c r="BH55" s="594">
        <v>8.0299999999999994</v>
      </c>
      <c r="BI55" s="348">
        <v>28.99</v>
      </c>
      <c r="BJ55" s="348">
        <v>6.69</v>
      </c>
      <c r="BK55" s="348">
        <v>51.37</v>
      </c>
      <c r="BL55" s="348" t="s">
        <v>430</v>
      </c>
      <c r="BM55" s="375" t="s">
        <v>430</v>
      </c>
      <c r="BN55" s="375" t="s">
        <v>430</v>
      </c>
      <c r="BO55" s="375">
        <v>4.84</v>
      </c>
      <c r="BP55" s="375" t="s">
        <v>430</v>
      </c>
      <c r="BQ55" s="375" t="s">
        <v>430</v>
      </c>
      <c r="BR55" s="466"/>
      <c r="BS55" s="373">
        <v>8.7890760291210892</v>
      </c>
      <c r="BT55" s="354">
        <v>9.1571261590842905</v>
      </c>
      <c r="BU55" s="430"/>
      <c r="BV55" s="374" t="s">
        <v>555</v>
      </c>
    </row>
    <row r="56" spans="1:74" s="107" customFormat="1" x14ac:dyDescent="0.25">
      <c r="A56" s="345" t="s">
        <v>7652</v>
      </c>
      <c r="B56" s="373"/>
      <c r="C56" s="719">
        <v>41275</v>
      </c>
      <c r="D56" s="373"/>
      <c r="E56" s="346">
        <v>180.501</v>
      </c>
      <c r="F56" s="373"/>
      <c r="G56" s="347">
        <v>38.175600000000003</v>
      </c>
      <c r="H56" s="374"/>
      <c r="I56" s="348">
        <v>0.42</v>
      </c>
      <c r="J56" s="348">
        <v>6.71</v>
      </c>
      <c r="K56" s="890">
        <v>0.36492999999999998</v>
      </c>
      <c r="L56" s="348">
        <v>0.4</v>
      </c>
      <c r="M56" s="348"/>
      <c r="N56" s="350">
        <v>7.3635000000000002</v>
      </c>
      <c r="O56" s="348">
        <v>6.0265000000000004</v>
      </c>
      <c r="P56" s="348">
        <v>7.0574000000000003</v>
      </c>
      <c r="Q56" s="348">
        <v>8.4065999999999992</v>
      </c>
      <c r="R56" s="348">
        <v>7.0960999999999999</v>
      </c>
      <c r="S56" s="348">
        <v>7.4105999999999996</v>
      </c>
      <c r="T56" s="348">
        <v>6.7028999999999996</v>
      </c>
      <c r="U56" s="354">
        <v>6.2835000000000001</v>
      </c>
      <c r="V56" s="348">
        <v>6.2766000000000002</v>
      </c>
      <c r="W56" s="348">
        <v>6.9549000000000003</v>
      </c>
      <c r="X56" s="348">
        <v>7.0957999999999997</v>
      </c>
      <c r="Y56" s="375">
        <v>6.4081999999999999</v>
      </c>
      <c r="Z56" s="348">
        <v>7.234</v>
      </c>
      <c r="AA56" s="348">
        <v>6.4359000000000002</v>
      </c>
      <c r="AB56" s="348">
        <v>7.2720000000000002</v>
      </c>
      <c r="AC56" s="348">
        <v>6.4278000000000004</v>
      </c>
      <c r="AD56" s="348">
        <v>6.2801</v>
      </c>
      <c r="AE56" s="348">
        <v>8.2096999999999998</v>
      </c>
      <c r="AF56" s="348">
        <v>7.8566000000000003</v>
      </c>
      <c r="AG56" s="569"/>
      <c r="AH56" s="346">
        <v>5</v>
      </c>
      <c r="AI56" s="346">
        <v>9</v>
      </c>
      <c r="AJ56" s="346">
        <v>8</v>
      </c>
      <c r="AK56" s="346">
        <v>6</v>
      </c>
      <c r="AL56" s="346">
        <v>5</v>
      </c>
      <c r="AM56" s="346">
        <v>6</v>
      </c>
      <c r="AN56" s="346">
        <v>7</v>
      </c>
      <c r="AO56" s="572">
        <v>8</v>
      </c>
      <c r="AP56" s="346">
        <v>9</v>
      </c>
      <c r="AQ56" s="346">
        <v>6</v>
      </c>
      <c r="AR56" s="346">
        <v>4</v>
      </c>
      <c r="AS56" s="346">
        <v>2</v>
      </c>
      <c r="AT56" s="346">
        <v>1</v>
      </c>
      <c r="AU56" s="346">
        <v>7</v>
      </c>
      <c r="AV56" s="346">
        <v>5</v>
      </c>
      <c r="AW56" s="346">
        <v>8</v>
      </c>
      <c r="AX56" s="346">
        <v>8</v>
      </c>
      <c r="AY56" s="346">
        <v>6</v>
      </c>
      <c r="AZ56" s="584"/>
      <c r="BA56" s="467">
        <v>8.15</v>
      </c>
      <c r="BB56" s="348">
        <v>76.12</v>
      </c>
      <c r="BC56" s="348">
        <v>2.83</v>
      </c>
      <c r="BD56" s="348">
        <v>2.84</v>
      </c>
      <c r="BE56" s="375" t="s">
        <v>430</v>
      </c>
      <c r="BF56" s="375">
        <v>10.06</v>
      </c>
      <c r="BG56" s="374"/>
      <c r="BH56" s="594">
        <v>10.06</v>
      </c>
      <c r="BI56" s="348">
        <v>42.8</v>
      </c>
      <c r="BJ56" s="348">
        <v>17.989999999999998</v>
      </c>
      <c r="BK56" s="348">
        <v>21</v>
      </c>
      <c r="BL56" s="348" t="s">
        <v>430</v>
      </c>
      <c r="BM56" s="375" t="s">
        <v>430</v>
      </c>
      <c r="BN56" s="375" t="s">
        <v>430</v>
      </c>
      <c r="BO56" s="375">
        <v>8.15</v>
      </c>
      <c r="BP56" s="375" t="s">
        <v>430</v>
      </c>
      <c r="BQ56" s="375" t="s">
        <v>430</v>
      </c>
      <c r="BR56" s="466"/>
      <c r="BS56" s="373">
        <v>4.5215631209043101</v>
      </c>
      <c r="BT56" s="354">
        <v>17.992823073598601</v>
      </c>
      <c r="BU56" s="430"/>
      <c r="BV56" s="374" t="s">
        <v>555</v>
      </c>
    </row>
    <row r="57" spans="1:74" s="107" customFormat="1" x14ac:dyDescent="0.25">
      <c r="A57" s="345" t="s">
        <v>7653</v>
      </c>
      <c r="B57" s="373"/>
      <c r="C57" s="719">
        <v>41275</v>
      </c>
      <c r="D57" s="373"/>
      <c r="E57" s="346">
        <v>172.62</v>
      </c>
      <c r="F57" s="373"/>
      <c r="G57" s="347">
        <v>3511.1909000000001</v>
      </c>
      <c r="H57" s="374"/>
      <c r="I57" s="348">
        <v>0.42</v>
      </c>
      <c r="J57" s="348">
        <v>6.7</v>
      </c>
      <c r="K57" s="890">
        <v>0.46</v>
      </c>
      <c r="L57" s="348">
        <v>0.42</v>
      </c>
      <c r="M57" s="348"/>
      <c r="N57" s="350">
        <v>7.0452000000000004</v>
      </c>
      <c r="O57" s="348">
        <v>7.2460000000000004</v>
      </c>
      <c r="P57" s="348">
        <v>7.2217000000000002</v>
      </c>
      <c r="Q57" s="348">
        <v>8.3719000000000001</v>
      </c>
      <c r="R57" s="348">
        <v>7.07</v>
      </c>
      <c r="S57" s="348">
        <v>7.3402000000000003</v>
      </c>
      <c r="T57" s="348">
        <v>6.9640000000000004</v>
      </c>
      <c r="U57" s="354">
        <v>6.5359999999999996</v>
      </c>
      <c r="V57" s="348">
        <v>6.4664000000000001</v>
      </c>
      <c r="W57" s="348">
        <v>6.9625000000000004</v>
      </c>
      <c r="X57" s="348">
        <v>6.9202000000000004</v>
      </c>
      <c r="Y57" s="375">
        <v>6.1691000000000003</v>
      </c>
      <c r="Z57" s="348">
        <v>6.5114999999999998</v>
      </c>
      <c r="AA57" s="348">
        <v>6.2816000000000001</v>
      </c>
      <c r="AB57" s="348">
        <v>7.1451000000000002</v>
      </c>
      <c r="AC57" s="348">
        <v>6.6824000000000003</v>
      </c>
      <c r="AD57" s="348">
        <v>6.5193000000000003</v>
      </c>
      <c r="AE57" s="348">
        <v>8.1235999999999997</v>
      </c>
      <c r="AF57" s="348">
        <v>7.2751999999999999</v>
      </c>
      <c r="AG57" s="569"/>
      <c r="AH57" s="346">
        <v>7</v>
      </c>
      <c r="AI57" s="346">
        <v>4</v>
      </c>
      <c r="AJ57" s="346">
        <v>6</v>
      </c>
      <c r="AK57" s="346">
        <v>7</v>
      </c>
      <c r="AL57" s="346">
        <v>7</v>
      </c>
      <c r="AM57" s="346">
        <v>7</v>
      </c>
      <c r="AN57" s="346">
        <v>4</v>
      </c>
      <c r="AO57" s="572">
        <v>4</v>
      </c>
      <c r="AP57" s="346">
        <v>6</v>
      </c>
      <c r="AQ57" s="346">
        <v>5</v>
      </c>
      <c r="AR57" s="346">
        <v>7</v>
      </c>
      <c r="AS57" s="346">
        <v>7</v>
      </c>
      <c r="AT57" s="346">
        <v>2</v>
      </c>
      <c r="AU57" s="346">
        <v>8</v>
      </c>
      <c r="AV57" s="346">
        <v>7</v>
      </c>
      <c r="AW57" s="346">
        <v>4</v>
      </c>
      <c r="AX57" s="346">
        <v>5</v>
      </c>
      <c r="AY57" s="346">
        <v>7</v>
      </c>
      <c r="AZ57" s="584"/>
      <c r="BA57" s="467">
        <v>7.25</v>
      </c>
      <c r="BB57" s="348">
        <v>77.42</v>
      </c>
      <c r="BC57" s="348" t="s">
        <v>430</v>
      </c>
      <c r="BD57" s="348">
        <v>6.56</v>
      </c>
      <c r="BE57" s="375" t="s">
        <v>430</v>
      </c>
      <c r="BF57" s="375">
        <v>8.76</v>
      </c>
      <c r="BG57" s="374"/>
      <c r="BH57" s="594">
        <v>8.76</v>
      </c>
      <c r="BI57" s="348">
        <v>55.98</v>
      </c>
      <c r="BJ57" s="348">
        <v>14.28</v>
      </c>
      <c r="BK57" s="348">
        <v>13.73</v>
      </c>
      <c r="BL57" s="348" t="s">
        <v>430</v>
      </c>
      <c r="BM57" s="375" t="s">
        <v>430</v>
      </c>
      <c r="BN57" s="375" t="s">
        <v>430</v>
      </c>
      <c r="BO57" s="375">
        <v>7.25</v>
      </c>
      <c r="BP57" s="375" t="s">
        <v>430</v>
      </c>
      <c r="BQ57" s="375" t="s">
        <v>430</v>
      </c>
      <c r="BR57" s="466"/>
      <c r="BS57" s="373">
        <v>5.7155955994284398</v>
      </c>
      <c r="BT57" s="354">
        <v>21.037548337896201</v>
      </c>
      <c r="BU57" s="430"/>
      <c r="BV57" s="374" t="s">
        <v>555</v>
      </c>
    </row>
    <row r="58" spans="1:74" s="107" customFormat="1" x14ac:dyDescent="0.25">
      <c r="A58" s="345" t="s">
        <v>7654</v>
      </c>
      <c r="B58" s="373"/>
      <c r="C58" s="719">
        <v>44319</v>
      </c>
      <c r="D58" s="373"/>
      <c r="E58" s="346">
        <v>165.77</v>
      </c>
      <c r="F58" s="373"/>
      <c r="G58" s="347">
        <v>1373.5170000000001</v>
      </c>
      <c r="H58" s="374"/>
      <c r="I58" s="890">
        <v>0.36164000000000002</v>
      </c>
      <c r="J58" s="890">
        <v>6.5</v>
      </c>
      <c r="K58" s="890">
        <v>0.35615999999999998</v>
      </c>
      <c r="L58" s="890">
        <v>0.36164000000000002</v>
      </c>
      <c r="M58" s="348"/>
      <c r="N58" s="350">
        <v>7.8304</v>
      </c>
      <c r="O58" s="348">
        <v>6.2702999999999998</v>
      </c>
      <c r="P58" s="348">
        <v>6.8297999999999996</v>
      </c>
      <c r="Q58" s="348">
        <v>8.0876000000000001</v>
      </c>
      <c r="R58" s="348">
        <v>7.0098000000000003</v>
      </c>
      <c r="S58" s="348">
        <v>7.1355000000000004</v>
      </c>
      <c r="T58" s="348">
        <v>6.8631000000000002</v>
      </c>
      <c r="U58" s="354">
        <v>6.5030000000000001</v>
      </c>
      <c r="V58" s="348">
        <v>6.4923999999999999</v>
      </c>
      <c r="W58" s="348">
        <v>6.9635999999999996</v>
      </c>
      <c r="X58" s="348">
        <v>7.1147999999999998</v>
      </c>
      <c r="Y58" s="375">
        <v>6.3318000000000003</v>
      </c>
      <c r="Z58" s="348" t="s">
        <v>430</v>
      </c>
      <c r="AA58" s="348">
        <v>6.4880000000000004</v>
      </c>
      <c r="AB58" s="348">
        <v>7.2221000000000002</v>
      </c>
      <c r="AC58" s="348">
        <v>6.6139999999999999</v>
      </c>
      <c r="AD58" s="348">
        <v>6.5168999999999997</v>
      </c>
      <c r="AE58" s="348">
        <v>7.7918000000000003</v>
      </c>
      <c r="AF58" s="348">
        <v>6.1925999999999997</v>
      </c>
      <c r="AG58" s="569"/>
      <c r="AH58" s="346">
        <v>3</v>
      </c>
      <c r="AI58" s="346">
        <v>8</v>
      </c>
      <c r="AJ58" s="346">
        <v>9</v>
      </c>
      <c r="AK58" s="346">
        <v>8</v>
      </c>
      <c r="AL58" s="346">
        <v>8</v>
      </c>
      <c r="AM58" s="346">
        <v>8</v>
      </c>
      <c r="AN58" s="346">
        <v>6</v>
      </c>
      <c r="AO58" s="572">
        <v>5</v>
      </c>
      <c r="AP58" s="346">
        <v>5</v>
      </c>
      <c r="AQ58" s="346">
        <v>4</v>
      </c>
      <c r="AR58" s="346">
        <v>3</v>
      </c>
      <c r="AS58" s="346">
        <v>4</v>
      </c>
      <c r="AT58" s="346" t="s">
        <v>430</v>
      </c>
      <c r="AU58" s="346">
        <v>5</v>
      </c>
      <c r="AV58" s="346">
        <v>6</v>
      </c>
      <c r="AW58" s="346">
        <v>6</v>
      </c>
      <c r="AX58" s="346">
        <v>6</v>
      </c>
      <c r="AY58" s="346">
        <v>9</v>
      </c>
      <c r="AZ58" s="584"/>
      <c r="BA58" s="467">
        <v>9.17</v>
      </c>
      <c r="BB58" s="348">
        <v>83.93</v>
      </c>
      <c r="BC58" s="348" t="s">
        <v>430</v>
      </c>
      <c r="BD58" s="348" t="s">
        <v>430</v>
      </c>
      <c r="BE58" s="375" t="s">
        <v>430</v>
      </c>
      <c r="BF58" s="375">
        <v>6.9</v>
      </c>
      <c r="BG58" s="374"/>
      <c r="BH58" s="594">
        <v>6.9</v>
      </c>
      <c r="BI58" s="348">
        <v>52.33</v>
      </c>
      <c r="BJ58" s="348">
        <v>15.89</v>
      </c>
      <c r="BK58" s="348">
        <v>15.7</v>
      </c>
      <c r="BL58" s="348" t="s">
        <v>430</v>
      </c>
      <c r="BM58" s="375" t="s">
        <v>430</v>
      </c>
      <c r="BN58" s="375" t="s">
        <v>430</v>
      </c>
      <c r="BO58" s="375">
        <v>9.17</v>
      </c>
      <c r="BP58" s="375" t="s">
        <v>430</v>
      </c>
      <c r="BQ58" s="375" t="s">
        <v>430</v>
      </c>
      <c r="BR58" s="466"/>
      <c r="BS58" s="373">
        <v>3.6823836503682399</v>
      </c>
      <c r="BT58" s="354">
        <v>6.7271618606727204</v>
      </c>
      <c r="BU58" s="430"/>
      <c r="BV58" s="374" t="s">
        <v>555</v>
      </c>
    </row>
    <row r="59" spans="1:74" x14ac:dyDescent="0.25">
      <c r="A59" s="318" t="s">
        <v>93</v>
      </c>
      <c r="B59" s="43"/>
      <c r="C59" s="720"/>
      <c r="D59" s="43"/>
      <c r="E59" s="51"/>
      <c r="F59" s="43"/>
      <c r="G59" s="55"/>
      <c r="H59" s="66"/>
      <c r="I59" s="59"/>
      <c r="J59" s="59"/>
      <c r="K59" s="59"/>
      <c r="L59" s="59"/>
      <c r="M59" s="59"/>
      <c r="N59" s="70">
        <v>7.2516999999999996</v>
      </c>
      <c r="O59" s="59">
        <v>6.9866000000000001</v>
      </c>
      <c r="P59" s="59">
        <v>7.5872999999999999</v>
      </c>
      <c r="Q59" s="59">
        <v>8.5770999999999997</v>
      </c>
      <c r="R59" s="59">
        <v>7.1851000000000003</v>
      </c>
      <c r="S59" s="59">
        <v>7.4067999999999996</v>
      </c>
      <c r="T59" s="59">
        <v>6.9218000000000002</v>
      </c>
      <c r="U59" s="88">
        <v>6.5080999999999998</v>
      </c>
      <c r="V59" s="59">
        <v>6.4768999999999997</v>
      </c>
      <c r="W59" s="59">
        <v>6.9524999999999997</v>
      </c>
      <c r="X59" s="59">
        <v>7.0358000000000001</v>
      </c>
      <c r="Y59" s="276">
        <v>6.2591000000000001</v>
      </c>
      <c r="Z59" s="59">
        <v>5.9981999999999998</v>
      </c>
      <c r="AA59" s="59">
        <v>6.5450999999999997</v>
      </c>
      <c r="AB59" s="59">
        <v>7.3402000000000003</v>
      </c>
      <c r="AC59" s="59">
        <v>6.6487999999999996</v>
      </c>
      <c r="AD59" s="59">
        <v>6.4890999999999996</v>
      </c>
      <c r="AE59" s="59">
        <v>8.3866999999999994</v>
      </c>
      <c r="AF59" s="59">
        <v>6.4817</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8.8552</v>
      </c>
      <c r="O60" s="60">
        <v>8.2484999999999999</v>
      </c>
      <c r="P60" s="60">
        <v>8.2575000000000003</v>
      </c>
      <c r="Q60" s="60">
        <v>9.0471000000000004</v>
      </c>
      <c r="R60" s="60">
        <v>7.4192999999999998</v>
      </c>
      <c r="S60" s="60">
        <v>7.8695000000000004</v>
      </c>
      <c r="T60" s="60">
        <v>7.3082000000000003</v>
      </c>
      <c r="U60" s="89">
        <v>6.7779999999999996</v>
      </c>
      <c r="V60" s="60">
        <v>6.6814999999999998</v>
      </c>
      <c r="W60" s="60">
        <v>7.2135999999999996</v>
      </c>
      <c r="X60" s="60">
        <v>7.3276000000000003</v>
      </c>
      <c r="Y60" s="277">
        <v>6.5472999999999999</v>
      </c>
      <c r="Z60" s="60">
        <v>7.234</v>
      </c>
      <c r="AA60" s="60">
        <v>6.8685</v>
      </c>
      <c r="AB60" s="60">
        <v>7.8060999999999998</v>
      </c>
      <c r="AC60" s="60">
        <v>6.9603999999999999</v>
      </c>
      <c r="AD60" s="60">
        <v>6.7125000000000004</v>
      </c>
      <c r="AE60" s="60">
        <v>8.9856999999999996</v>
      </c>
      <c r="AF60" s="60">
        <v>7.8566000000000003</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4.7742000000000004</v>
      </c>
      <c r="O61" s="60">
        <v>6.0265000000000004</v>
      </c>
      <c r="P61" s="60">
        <v>6.8297999999999996</v>
      </c>
      <c r="Q61" s="60">
        <v>8.0731000000000002</v>
      </c>
      <c r="R61" s="60">
        <v>6.8673999999999999</v>
      </c>
      <c r="S61" s="60">
        <v>6.9866000000000001</v>
      </c>
      <c r="T61" s="60">
        <v>6.6722000000000001</v>
      </c>
      <c r="U61" s="89">
        <v>6.2571000000000003</v>
      </c>
      <c r="V61" s="60">
        <v>6.2766000000000002</v>
      </c>
      <c r="W61" s="60">
        <v>6.3728999999999996</v>
      </c>
      <c r="X61" s="60">
        <v>6.516</v>
      </c>
      <c r="Y61" s="277">
        <v>5.7309999999999999</v>
      </c>
      <c r="Z61" s="60">
        <v>4.1125999999999996</v>
      </c>
      <c r="AA61" s="60">
        <v>6.2530999999999999</v>
      </c>
      <c r="AB61" s="60">
        <v>6.9771000000000001</v>
      </c>
      <c r="AC61" s="60">
        <v>6.3830999999999998</v>
      </c>
      <c r="AD61" s="60">
        <v>6.2138</v>
      </c>
      <c r="AE61" s="60">
        <v>7.7918000000000003</v>
      </c>
      <c r="AF61" s="60">
        <v>4.9374000000000002</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7.3635000000000002</v>
      </c>
      <c r="O62" s="61">
        <v>6.8205999999999998</v>
      </c>
      <c r="P62" s="61">
        <v>7.8314000000000004</v>
      </c>
      <c r="Q62" s="61">
        <v>8.6601999999999997</v>
      </c>
      <c r="R62" s="61">
        <v>7.0960999999999999</v>
      </c>
      <c r="S62" s="61">
        <v>7.4176000000000002</v>
      </c>
      <c r="T62" s="61">
        <v>6.9203999999999999</v>
      </c>
      <c r="U62" s="90">
        <v>6.5030000000000001</v>
      </c>
      <c r="V62" s="61">
        <v>6.4923999999999999</v>
      </c>
      <c r="W62" s="61">
        <v>6.96305</v>
      </c>
      <c r="X62" s="61">
        <v>7.0838000000000001</v>
      </c>
      <c r="Y62" s="279">
        <v>6.2879500000000004</v>
      </c>
      <c r="Z62" s="61">
        <v>6.3231000000000002</v>
      </c>
      <c r="AA62" s="61">
        <v>6.4880000000000004</v>
      </c>
      <c r="AB62" s="61">
        <v>7.2720000000000002</v>
      </c>
      <c r="AC62" s="61">
        <v>6.6216999999999997</v>
      </c>
      <c r="AD62" s="61">
        <v>6.5193000000000003</v>
      </c>
      <c r="AE62" s="61">
        <v>8.5173000000000005</v>
      </c>
      <c r="AF62" s="61">
        <v>6.2793000000000001</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7655</v>
      </c>
      <c r="B64" s="373"/>
      <c r="C64" s="719">
        <v>39640</v>
      </c>
      <c r="D64" s="373"/>
      <c r="E64" s="346">
        <v>586.68299999999999</v>
      </c>
      <c r="F64" s="373"/>
      <c r="G64" s="347">
        <v>4052.3694999999998</v>
      </c>
      <c r="H64" s="374"/>
      <c r="I64" s="348">
        <v>0.5161</v>
      </c>
      <c r="J64" s="348">
        <v>6.75</v>
      </c>
      <c r="K64" s="348">
        <v>0.4274</v>
      </c>
      <c r="L64" s="348">
        <v>0.45679999999999998</v>
      </c>
      <c r="M64" s="348"/>
      <c r="N64" s="350">
        <v>6.133</v>
      </c>
      <c r="O64" s="348">
        <v>6.2519999999999998</v>
      </c>
      <c r="P64" s="348">
        <v>7.2733999999999996</v>
      </c>
      <c r="Q64" s="348">
        <v>8.4442000000000004</v>
      </c>
      <c r="R64" s="348">
        <v>6.7605000000000004</v>
      </c>
      <c r="S64" s="348">
        <v>6.9221000000000004</v>
      </c>
      <c r="T64" s="348">
        <v>6.4069000000000003</v>
      </c>
      <c r="U64" s="354">
        <v>5.9541000000000004</v>
      </c>
      <c r="V64" s="348">
        <v>5.8623000000000003</v>
      </c>
      <c r="W64" s="348">
        <v>6.4240000000000004</v>
      </c>
      <c r="X64" s="348">
        <v>6.4692999999999996</v>
      </c>
      <c r="Y64" s="375">
        <v>5.6531000000000002</v>
      </c>
      <c r="Z64" s="348">
        <v>5.524</v>
      </c>
      <c r="AA64" s="348">
        <v>5.9687000000000001</v>
      </c>
      <c r="AB64" s="348">
        <v>6.9546000000000001</v>
      </c>
      <c r="AC64" s="348">
        <v>6.1291000000000002</v>
      </c>
      <c r="AD64" s="348">
        <v>5.9067999999999996</v>
      </c>
      <c r="AE64" s="348">
        <v>8.2418999999999993</v>
      </c>
      <c r="AF64" s="348">
        <v>6.7572999999999999</v>
      </c>
      <c r="AG64" s="569"/>
      <c r="AH64" s="346">
        <v>8</v>
      </c>
      <c r="AI64" s="346">
        <v>6</v>
      </c>
      <c r="AJ64" s="346">
        <v>4</v>
      </c>
      <c r="AK64" s="346">
        <v>2</v>
      </c>
      <c r="AL64" s="346">
        <v>3</v>
      </c>
      <c r="AM64" s="346">
        <v>3</v>
      </c>
      <c r="AN64" s="346">
        <v>3</v>
      </c>
      <c r="AO64" s="572">
        <v>4</v>
      </c>
      <c r="AP64" s="346">
        <v>4</v>
      </c>
      <c r="AQ64" s="346">
        <v>2</v>
      </c>
      <c r="AR64" s="346">
        <v>2</v>
      </c>
      <c r="AS64" s="346">
        <v>6</v>
      </c>
      <c r="AT64" s="346">
        <v>3</v>
      </c>
      <c r="AU64" s="346">
        <v>4</v>
      </c>
      <c r="AV64" s="346">
        <v>2</v>
      </c>
      <c r="AW64" s="346">
        <v>4</v>
      </c>
      <c r="AX64" s="346">
        <v>4</v>
      </c>
      <c r="AY64" s="346">
        <v>2</v>
      </c>
      <c r="AZ64" s="584"/>
      <c r="BA64" s="467">
        <v>8.5500000000000007</v>
      </c>
      <c r="BB64" s="348">
        <v>83.5</v>
      </c>
      <c r="BC64" s="348" t="s">
        <v>430</v>
      </c>
      <c r="BD64" s="348" t="s">
        <v>430</v>
      </c>
      <c r="BE64" s="375" t="s">
        <v>430</v>
      </c>
      <c r="BF64" s="375">
        <v>7.96</v>
      </c>
      <c r="BG64" s="374"/>
      <c r="BH64" s="594">
        <v>7.96</v>
      </c>
      <c r="BI64" s="348">
        <v>58.61</v>
      </c>
      <c r="BJ64" s="348">
        <v>7.59</v>
      </c>
      <c r="BK64" s="348">
        <v>17.3</v>
      </c>
      <c r="BL64" s="348" t="s">
        <v>430</v>
      </c>
      <c r="BM64" s="375">
        <v>0.9</v>
      </c>
      <c r="BN64" s="375" t="s">
        <v>430</v>
      </c>
      <c r="BO64" s="375">
        <v>7.65</v>
      </c>
      <c r="BP64" s="375" t="s">
        <v>430</v>
      </c>
      <c r="BQ64" s="375" t="s">
        <v>430</v>
      </c>
      <c r="BR64" s="466"/>
      <c r="BS64" s="373">
        <v>8.6518216891348203</v>
      </c>
      <c r="BT64" s="354">
        <v>11.936808788806299</v>
      </c>
      <c r="BU64" s="430"/>
      <c r="BV64" s="374" t="s">
        <v>555</v>
      </c>
    </row>
    <row r="65" spans="1:74" s="355" customFormat="1" x14ac:dyDescent="0.25">
      <c r="A65" s="345" t="s">
        <v>7656</v>
      </c>
      <c r="B65" s="373"/>
      <c r="C65" s="719">
        <v>43622</v>
      </c>
      <c r="D65" s="373"/>
      <c r="E65" s="346">
        <v>553.52</v>
      </c>
      <c r="F65" s="373"/>
      <c r="G65" s="347">
        <v>1451.2089000000001</v>
      </c>
      <c r="H65" s="374"/>
      <c r="I65" s="890">
        <v>0.44</v>
      </c>
      <c r="J65" s="890">
        <v>6.72</v>
      </c>
      <c r="K65" s="890">
        <v>0.41</v>
      </c>
      <c r="L65" s="890">
        <v>0.44</v>
      </c>
      <c r="M65" s="348"/>
      <c r="N65" s="350">
        <v>6.6211000000000002</v>
      </c>
      <c r="O65" s="348">
        <v>6.9835000000000003</v>
      </c>
      <c r="P65" s="348">
        <v>7.4371</v>
      </c>
      <c r="Q65" s="348">
        <v>8.3914000000000009</v>
      </c>
      <c r="R65" s="348">
        <v>6.8376000000000001</v>
      </c>
      <c r="S65" s="348">
        <v>6.8845000000000001</v>
      </c>
      <c r="T65" s="348">
        <v>6.3775000000000004</v>
      </c>
      <c r="U65" s="354">
        <v>5.8777999999999997</v>
      </c>
      <c r="V65" s="348">
        <v>5.7812999999999999</v>
      </c>
      <c r="W65" s="348">
        <v>6.3517000000000001</v>
      </c>
      <c r="X65" s="348">
        <v>6.4554999999999998</v>
      </c>
      <c r="Y65" s="375">
        <v>5.7877000000000001</v>
      </c>
      <c r="Z65" s="348" t="s">
        <v>430</v>
      </c>
      <c r="AA65" s="348">
        <v>6.2552000000000003</v>
      </c>
      <c r="AB65" s="348">
        <v>6.9359000000000002</v>
      </c>
      <c r="AC65" s="348">
        <v>6.0220000000000002</v>
      </c>
      <c r="AD65" s="348">
        <v>5.8300999999999998</v>
      </c>
      <c r="AE65" s="348">
        <v>8.0790000000000006</v>
      </c>
      <c r="AF65" s="348">
        <v>5.3144999999999998</v>
      </c>
      <c r="AG65" s="569"/>
      <c r="AH65" s="346">
        <v>6</v>
      </c>
      <c r="AI65" s="346">
        <v>2</v>
      </c>
      <c r="AJ65" s="346">
        <v>3</v>
      </c>
      <c r="AK65" s="346">
        <v>3</v>
      </c>
      <c r="AL65" s="346">
        <v>2</v>
      </c>
      <c r="AM65" s="346">
        <v>4</v>
      </c>
      <c r="AN65" s="346">
        <v>4</v>
      </c>
      <c r="AO65" s="572">
        <v>5</v>
      </c>
      <c r="AP65" s="346">
        <v>5</v>
      </c>
      <c r="AQ65" s="346">
        <v>5</v>
      </c>
      <c r="AR65" s="346">
        <v>3</v>
      </c>
      <c r="AS65" s="346">
        <v>2</v>
      </c>
      <c r="AT65" s="346" t="s">
        <v>430</v>
      </c>
      <c r="AU65" s="346">
        <v>2</v>
      </c>
      <c r="AV65" s="346">
        <v>3</v>
      </c>
      <c r="AW65" s="346">
        <v>5</v>
      </c>
      <c r="AX65" s="346">
        <v>5</v>
      </c>
      <c r="AY65" s="346">
        <v>4</v>
      </c>
      <c r="AZ65" s="584"/>
      <c r="BA65" s="467">
        <v>6.21</v>
      </c>
      <c r="BB65" s="348">
        <v>77.760000000000005</v>
      </c>
      <c r="BC65" s="348">
        <v>11.45</v>
      </c>
      <c r="BD65" s="348" t="s">
        <v>430</v>
      </c>
      <c r="BE65" s="375" t="s">
        <v>430</v>
      </c>
      <c r="BF65" s="375">
        <v>4.58</v>
      </c>
      <c r="BG65" s="374"/>
      <c r="BH65" s="594">
        <v>4.58</v>
      </c>
      <c r="BI65" s="348">
        <v>58.73</v>
      </c>
      <c r="BJ65" s="348">
        <v>9.9700000000000006</v>
      </c>
      <c r="BK65" s="348">
        <v>20.51</v>
      </c>
      <c r="BL65" s="348" t="s">
        <v>430</v>
      </c>
      <c r="BM65" s="375" t="s">
        <v>430</v>
      </c>
      <c r="BN65" s="375" t="s">
        <v>430</v>
      </c>
      <c r="BO65" s="375">
        <v>6.21</v>
      </c>
      <c r="BP65" s="375" t="s">
        <v>430</v>
      </c>
      <c r="BQ65" s="375" t="s">
        <v>430</v>
      </c>
      <c r="BR65" s="466"/>
      <c r="BS65" s="373" t="s">
        <v>430</v>
      </c>
      <c r="BT65" s="354">
        <v>16.1687838416169</v>
      </c>
      <c r="BU65" s="430"/>
      <c r="BV65" s="374" t="s">
        <v>555</v>
      </c>
    </row>
    <row r="66" spans="1:74" s="355" customFormat="1" x14ac:dyDescent="0.25">
      <c r="A66" s="345" t="s">
        <v>7657</v>
      </c>
      <c r="B66" s="373"/>
      <c r="C66" s="719">
        <v>41523</v>
      </c>
      <c r="D66" s="373"/>
      <c r="E66" s="346">
        <v>521.83000000000004</v>
      </c>
      <c r="F66" s="373"/>
      <c r="G66" s="347">
        <v>17.4574</v>
      </c>
      <c r="H66" s="374"/>
      <c r="I66" s="890">
        <v>0.38</v>
      </c>
      <c r="J66" s="890">
        <v>6.32</v>
      </c>
      <c r="K66" s="890">
        <v>0.36</v>
      </c>
      <c r="L66" s="890">
        <v>0.38</v>
      </c>
      <c r="M66" s="348"/>
      <c r="N66" s="350">
        <v>6.6917999999999997</v>
      </c>
      <c r="O66" s="348">
        <v>5.5083000000000002</v>
      </c>
      <c r="P66" s="348">
        <v>6.25</v>
      </c>
      <c r="Q66" s="348">
        <v>7.1731999999999996</v>
      </c>
      <c r="R66" s="348">
        <v>5.9516</v>
      </c>
      <c r="S66" s="348">
        <v>6.0355999999999996</v>
      </c>
      <c r="T66" s="348">
        <v>5.7369000000000003</v>
      </c>
      <c r="U66" s="354">
        <v>5.3567999999999998</v>
      </c>
      <c r="V66" s="348">
        <v>5.2976000000000001</v>
      </c>
      <c r="W66" s="348">
        <v>5.5111999999999997</v>
      </c>
      <c r="X66" s="348">
        <v>5.7061999999999999</v>
      </c>
      <c r="Y66" s="375">
        <v>5.0232999999999999</v>
      </c>
      <c r="Z66" s="348">
        <v>3.6089000000000002</v>
      </c>
      <c r="AA66" s="348">
        <v>5.3323</v>
      </c>
      <c r="AB66" s="348">
        <v>6.0145999999999997</v>
      </c>
      <c r="AC66" s="348">
        <v>5.4695</v>
      </c>
      <c r="AD66" s="348">
        <v>5.3244999999999996</v>
      </c>
      <c r="AE66" s="348">
        <v>6.9813000000000001</v>
      </c>
      <c r="AF66" s="348">
        <v>4.3990999999999998</v>
      </c>
      <c r="AG66" s="569"/>
      <c r="AH66" s="346">
        <v>5</v>
      </c>
      <c r="AI66" s="346">
        <v>8</v>
      </c>
      <c r="AJ66" s="346">
        <v>8</v>
      </c>
      <c r="AK66" s="346">
        <v>9</v>
      </c>
      <c r="AL66" s="346">
        <v>9</v>
      </c>
      <c r="AM66" s="346">
        <v>9</v>
      </c>
      <c r="AN66" s="346">
        <v>9</v>
      </c>
      <c r="AO66" s="572">
        <v>9</v>
      </c>
      <c r="AP66" s="346">
        <v>9</v>
      </c>
      <c r="AQ66" s="346">
        <v>8</v>
      </c>
      <c r="AR66" s="346">
        <v>8</v>
      </c>
      <c r="AS66" s="346">
        <v>8</v>
      </c>
      <c r="AT66" s="346">
        <v>4</v>
      </c>
      <c r="AU66" s="346">
        <v>9</v>
      </c>
      <c r="AV66" s="346">
        <v>9</v>
      </c>
      <c r="AW66" s="346">
        <v>9</v>
      </c>
      <c r="AX66" s="346">
        <v>9</v>
      </c>
      <c r="AY66" s="346">
        <v>9</v>
      </c>
      <c r="AZ66" s="584"/>
      <c r="BA66" s="467">
        <v>18.96</v>
      </c>
      <c r="BB66" s="348">
        <v>65.86</v>
      </c>
      <c r="BC66" s="348" t="s">
        <v>430</v>
      </c>
      <c r="BD66" s="348" t="s">
        <v>430</v>
      </c>
      <c r="BE66" s="375" t="s">
        <v>430</v>
      </c>
      <c r="BF66" s="375">
        <v>15.18</v>
      </c>
      <c r="BG66" s="374"/>
      <c r="BH66" s="594">
        <v>15.18</v>
      </c>
      <c r="BI66" s="348">
        <v>51.78</v>
      </c>
      <c r="BJ66" s="348">
        <v>14.08</v>
      </c>
      <c r="BK66" s="348" t="s">
        <v>430</v>
      </c>
      <c r="BL66" s="348" t="s">
        <v>430</v>
      </c>
      <c r="BM66" s="375" t="s">
        <v>430</v>
      </c>
      <c r="BN66" s="375" t="s">
        <v>430</v>
      </c>
      <c r="BO66" s="375">
        <v>18.96</v>
      </c>
      <c r="BP66" s="375" t="s">
        <v>430</v>
      </c>
      <c r="BQ66" s="375" t="s">
        <v>430</v>
      </c>
      <c r="BR66" s="466"/>
      <c r="BS66" s="373" t="s">
        <v>430</v>
      </c>
      <c r="BT66" s="354">
        <v>9.4179675018835898</v>
      </c>
      <c r="BU66" s="430"/>
      <c r="BV66" s="374" t="s">
        <v>555</v>
      </c>
    </row>
    <row r="67" spans="1:74" s="355" customFormat="1" x14ac:dyDescent="0.25">
      <c r="A67" s="345" t="s">
        <v>7658</v>
      </c>
      <c r="B67" s="373"/>
      <c r="C67" s="719">
        <v>43796</v>
      </c>
      <c r="D67" s="373"/>
      <c r="E67" s="346">
        <v>609.15300000000002</v>
      </c>
      <c r="F67" s="373"/>
      <c r="G67" s="347">
        <v>1408.2692</v>
      </c>
      <c r="H67" s="374"/>
      <c r="I67" s="348">
        <v>0.35679</v>
      </c>
      <c r="J67" s="348">
        <v>6.8</v>
      </c>
      <c r="K67" s="348">
        <v>0.35572999999999999</v>
      </c>
      <c r="L67" s="348">
        <v>0.35671000000000003</v>
      </c>
      <c r="M67" s="348"/>
      <c r="N67" s="350">
        <v>7.0434000000000001</v>
      </c>
      <c r="O67" s="348">
        <v>6.6032999999999999</v>
      </c>
      <c r="P67" s="348">
        <v>7.0693999999999999</v>
      </c>
      <c r="Q67" s="348">
        <v>7.5297000000000001</v>
      </c>
      <c r="R67" s="348">
        <v>6.2763</v>
      </c>
      <c r="S67" s="348">
        <v>6.7133000000000003</v>
      </c>
      <c r="T67" s="348">
        <v>6.2241999999999997</v>
      </c>
      <c r="U67" s="354">
        <v>5.8358999999999996</v>
      </c>
      <c r="V67" s="348">
        <v>5.7788000000000004</v>
      </c>
      <c r="W67" s="348">
        <v>6.3525999999999998</v>
      </c>
      <c r="X67" s="348">
        <v>6.4146000000000001</v>
      </c>
      <c r="Y67" s="375">
        <v>5.6677</v>
      </c>
      <c r="Z67" s="348" t="s">
        <v>430</v>
      </c>
      <c r="AA67" s="348">
        <v>5.5972</v>
      </c>
      <c r="AB67" s="348">
        <v>6.6379000000000001</v>
      </c>
      <c r="AC67" s="348">
        <v>5.9821999999999997</v>
      </c>
      <c r="AD67" s="348">
        <v>5.7929000000000004</v>
      </c>
      <c r="AE67" s="348">
        <v>7.3869999999999996</v>
      </c>
      <c r="AF67" s="348">
        <v>5.2305999999999999</v>
      </c>
      <c r="AG67" s="569"/>
      <c r="AH67" s="346">
        <v>3</v>
      </c>
      <c r="AI67" s="346">
        <v>4</v>
      </c>
      <c r="AJ67" s="346">
        <v>5</v>
      </c>
      <c r="AK67" s="346">
        <v>7</v>
      </c>
      <c r="AL67" s="346">
        <v>8</v>
      </c>
      <c r="AM67" s="346">
        <v>7</v>
      </c>
      <c r="AN67" s="346">
        <v>6</v>
      </c>
      <c r="AO67" s="572">
        <v>6</v>
      </c>
      <c r="AP67" s="346">
        <v>6</v>
      </c>
      <c r="AQ67" s="346">
        <v>4</v>
      </c>
      <c r="AR67" s="346">
        <v>4</v>
      </c>
      <c r="AS67" s="346">
        <v>5</v>
      </c>
      <c r="AT67" s="346" t="s">
        <v>430</v>
      </c>
      <c r="AU67" s="346">
        <v>8</v>
      </c>
      <c r="AV67" s="346">
        <v>4</v>
      </c>
      <c r="AW67" s="346">
        <v>6</v>
      </c>
      <c r="AX67" s="346">
        <v>6</v>
      </c>
      <c r="AY67" s="346">
        <v>7</v>
      </c>
      <c r="AZ67" s="584"/>
      <c r="BA67" s="467">
        <v>6.79</v>
      </c>
      <c r="BB67" s="348">
        <v>85.28</v>
      </c>
      <c r="BC67" s="348" t="s">
        <v>430</v>
      </c>
      <c r="BD67" s="348">
        <v>1</v>
      </c>
      <c r="BE67" s="375" t="s">
        <v>430</v>
      </c>
      <c r="BF67" s="375">
        <v>6.93</v>
      </c>
      <c r="BG67" s="374"/>
      <c r="BH67" s="594">
        <v>6.93</v>
      </c>
      <c r="BI67" s="348">
        <v>62.27</v>
      </c>
      <c r="BJ67" s="348">
        <v>18.04</v>
      </c>
      <c r="BK67" s="348">
        <v>5.96</v>
      </c>
      <c r="BL67" s="348" t="s">
        <v>430</v>
      </c>
      <c r="BM67" s="375" t="s">
        <v>430</v>
      </c>
      <c r="BN67" s="375" t="s">
        <v>430</v>
      </c>
      <c r="BO67" s="375">
        <v>6.79</v>
      </c>
      <c r="BP67" s="375" t="s">
        <v>430</v>
      </c>
      <c r="BQ67" s="375" t="s">
        <v>430</v>
      </c>
      <c r="BR67" s="466"/>
      <c r="BS67" s="373" t="s">
        <v>430</v>
      </c>
      <c r="BT67" s="354">
        <v>14.1453649128291</v>
      </c>
      <c r="BU67" s="430"/>
      <c r="BV67" s="374" t="s">
        <v>555</v>
      </c>
    </row>
    <row r="68" spans="1:74" s="355" customFormat="1" x14ac:dyDescent="0.25">
      <c r="A68" s="345" t="s">
        <v>7659</v>
      </c>
      <c r="B68" s="373"/>
      <c r="C68" s="719">
        <v>45533</v>
      </c>
      <c r="D68" s="373"/>
      <c r="E68" s="346">
        <v>287.27999999999997</v>
      </c>
      <c r="F68" s="373"/>
      <c r="G68" s="347">
        <v>11.3691</v>
      </c>
      <c r="H68" s="374"/>
      <c r="I68" s="348">
        <v>0.73</v>
      </c>
      <c r="J68" s="348">
        <v>7.13</v>
      </c>
      <c r="K68" s="348">
        <v>0.41</v>
      </c>
      <c r="L68" s="348">
        <v>0.45</v>
      </c>
      <c r="M68" s="348"/>
      <c r="N68" s="350">
        <v>4.4951999999999996</v>
      </c>
      <c r="O68" s="348">
        <v>6.3171999999999997</v>
      </c>
      <c r="P68" s="348">
        <v>7.4405000000000001</v>
      </c>
      <c r="Q68" s="348">
        <v>8.2585999999999995</v>
      </c>
      <c r="R68" s="348">
        <v>6.6445999999999996</v>
      </c>
      <c r="S68" s="348">
        <v>6.9813000000000001</v>
      </c>
      <c r="T68" s="348">
        <v>6.2580999999999998</v>
      </c>
      <c r="U68" s="354">
        <v>6.0476000000000001</v>
      </c>
      <c r="V68" s="348">
        <v>6.1055000000000001</v>
      </c>
      <c r="W68" s="348" t="s">
        <v>430</v>
      </c>
      <c r="X68" s="348" t="s">
        <v>430</v>
      </c>
      <c r="Y68" s="375" t="s">
        <v>430</v>
      </c>
      <c r="Z68" s="348" t="s">
        <v>430</v>
      </c>
      <c r="AA68" s="348">
        <v>6.0118</v>
      </c>
      <c r="AB68" s="348">
        <v>6.5585000000000004</v>
      </c>
      <c r="AC68" s="348">
        <v>6.1734999999999998</v>
      </c>
      <c r="AD68" s="348">
        <v>6.0953999999999997</v>
      </c>
      <c r="AE68" s="348">
        <v>8.1732999999999993</v>
      </c>
      <c r="AF68" s="348">
        <v>6.7793999999999999</v>
      </c>
      <c r="AG68" s="569"/>
      <c r="AH68" s="346">
        <v>9</v>
      </c>
      <c r="AI68" s="346">
        <v>5</v>
      </c>
      <c r="AJ68" s="346">
        <v>2</v>
      </c>
      <c r="AK68" s="346">
        <v>4</v>
      </c>
      <c r="AL68" s="346">
        <v>4</v>
      </c>
      <c r="AM68" s="346">
        <v>2</v>
      </c>
      <c r="AN68" s="346">
        <v>5</v>
      </c>
      <c r="AO68" s="572">
        <v>2</v>
      </c>
      <c r="AP68" s="346">
        <v>2</v>
      </c>
      <c r="AQ68" s="346" t="s">
        <v>430</v>
      </c>
      <c r="AR68" s="346" t="s">
        <v>430</v>
      </c>
      <c r="AS68" s="346" t="s">
        <v>430</v>
      </c>
      <c r="AT68" s="346" t="s">
        <v>430</v>
      </c>
      <c r="AU68" s="346">
        <v>3</v>
      </c>
      <c r="AV68" s="346">
        <v>7</v>
      </c>
      <c r="AW68" s="346">
        <v>2</v>
      </c>
      <c r="AX68" s="346">
        <v>2</v>
      </c>
      <c r="AY68" s="346">
        <v>3</v>
      </c>
      <c r="AZ68" s="584"/>
      <c r="BA68" s="467">
        <v>10.74</v>
      </c>
      <c r="BB68" s="348">
        <v>75.63</v>
      </c>
      <c r="BC68" s="348" t="s">
        <v>430</v>
      </c>
      <c r="BD68" s="348">
        <v>9.7899999999999991</v>
      </c>
      <c r="BE68" s="375">
        <v>41.57</v>
      </c>
      <c r="BF68" s="375">
        <v>3.84</v>
      </c>
      <c r="BG68" s="374"/>
      <c r="BH68" s="594">
        <v>3.83</v>
      </c>
      <c r="BI68" s="348">
        <v>28.55</v>
      </c>
      <c r="BJ68" s="348">
        <v>10</v>
      </c>
      <c r="BK68" s="348">
        <v>46.87</v>
      </c>
      <c r="BL68" s="348" t="s">
        <v>430</v>
      </c>
      <c r="BM68" s="375">
        <v>10.74</v>
      </c>
      <c r="BN68" s="375" t="s">
        <v>430</v>
      </c>
      <c r="BO68" s="375" t="s">
        <v>430</v>
      </c>
      <c r="BP68" s="375" t="s">
        <v>430</v>
      </c>
      <c r="BQ68" s="375">
        <v>41.57</v>
      </c>
      <c r="BR68" s="466"/>
      <c r="BS68" s="373">
        <v>8.8954149135600602</v>
      </c>
      <c r="BT68" s="354">
        <v>29.299374236371701</v>
      </c>
      <c r="BU68" s="430"/>
      <c r="BV68" s="374" t="s">
        <v>555</v>
      </c>
    </row>
    <row r="69" spans="1:74" s="355" customFormat="1" x14ac:dyDescent="0.25">
      <c r="A69" s="345" t="s">
        <v>7660</v>
      </c>
      <c r="B69" s="373"/>
      <c r="C69" s="719">
        <v>43755</v>
      </c>
      <c r="D69" s="373"/>
      <c r="E69" s="346">
        <v>215.16</v>
      </c>
      <c r="F69" s="373"/>
      <c r="G69" s="347">
        <v>1472.7144000000001</v>
      </c>
      <c r="H69" s="374"/>
      <c r="I69" s="890">
        <v>0.49199999999999999</v>
      </c>
      <c r="J69" s="890">
        <v>6.91</v>
      </c>
      <c r="K69" s="890">
        <v>0.44681999999999999</v>
      </c>
      <c r="L69" s="890">
        <v>0.47843999999999998</v>
      </c>
      <c r="M69" s="348"/>
      <c r="N69" s="350">
        <v>8.4434000000000005</v>
      </c>
      <c r="O69" s="348">
        <v>7.8352000000000004</v>
      </c>
      <c r="P69" s="348">
        <v>7.8442999999999996</v>
      </c>
      <c r="Q69" s="348">
        <v>8.6329999999999991</v>
      </c>
      <c r="R69" s="348">
        <v>6.9882999999999997</v>
      </c>
      <c r="S69" s="348">
        <v>7.1189999999999998</v>
      </c>
      <c r="T69" s="348">
        <v>6.726</v>
      </c>
      <c r="U69" s="354">
        <v>6.2742000000000004</v>
      </c>
      <c r="V69" s="348">
        <v>6.1989000000000001</v>
      </c>
      <c r="W69" s="348">
        <v>6.7656999999999998</v>
      </c>
      <c r="X69" s="348">
        <v>6.8777999999999997</v>
      </c>
      <c r="Y69" s="375">
        <v>6.1012000000000004</v>
      </c>
      <c r="Z69" s="348" t="s">
        <v>430</v>
      </c>
      <c r="AA69" s="348">
        <v>6.4515000000000002</v>
      </c>
      <c r="AB69" s="348">
        <v>7.181</v>
      </c>
      <c r="AC69" s="348">
        <v>6.4107000000000003</v>
      </c>
      <c r="AD69" s="348">
        <v>6.2434000000000003</v>
      </c>
      <c r="AE69" s="348">
        <v>8.5721000000000007</v>
      </c>
      <c r="AF69" s="348">
        <v>5.8337000000000003</v>
      </c>
      <c r="AG69" s="569"/>
      <c r="AH69" s="346">
        <v>1</v>
      </c>
      <c r="AI69" s="346">
        <v>1</v>
      </c>
      <c r="AJ69" s="346">
        <v>1</v>
      </c>
      <c r="AK69" s="346">
        <v>1</v>
      </c>
      <c r="AL69" s="346">
        <v>1</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v>4.84</v>
      </c>
      <c r="BB69" s="348">
        <v>66.73</v>
      </c>
      <c r="BC69" s="348">
        <v>19.100000000000001</v>
      </c>
      <c r="BD69" s="348">
        <v>1.22</v>
      </c>
      <c r="BE69" s="375" t="s">
        <v>430</v>
      </c>
      <c r="BF69" s="375">
        <v>8.11</v>
      </c>
      <c r="BG69" s="374"/>
      <c r="BH69" s="594">
        <v>8.0299999999999994</v>
      </c>
      <c r="BI69" s="348">
        <v>28.99</v>
      </c>
      <c r="BJ69" s="348">
        <v>6.69</v>
      </c>
      <c r="BK69" s="348">
        <v>51.37</v>
      </c>
      <c r="BL69" s="348" t="s">
        <v>430</v>
      </c>
      <c r="BM69" s="375" t="s">
        <v>430</v>
      </c>
      <c r="BN69" s="375" t="s">
        <v>430</v>
      </c>
      <c r="BO69" s="375">
        <v>4.84</v>
      </c>
      <c r="BP69" s="375" t="s">
        <v>430</v>
      </c>
      <c r="BQ69" s="375" t="s">
        <v>430</v>
      </c>
      <c r="BR69" s="466"/>
      <c r="BS69" s="373">
        <v>8.7890760291210892</v>
      </c>
      <c r="BT69" s="354">
        <v>9.1571261590842905</v>
      </c>
      <c r="BU69" s="430"/>
      <c r="BV69" s="374" t="s">
        <v>555</v>
      </c>
    </row>
    <row r="70" spans="1:74" s="355" customFormat="1" x14ac:dyDescent="0.25">
      <c r="A70" s="345" t="s">
        <v>7661</v>
      </c>
      <c r="B70" s="373"/>
      <c r="C70" s="719">
        <v>39633</v>
      </c>
      <c r="D70" s="373"/>
      <c r="E70" s="346">
        <v>180.501</v>
      </c>
      <c r="F70" s="373"/>
      <c r="G70" s="347">
        <v>36.255299999999998</v>
      </c>
      <c r="H70" s="374"/>
      <c r="I70" s="348">
        <v>0.42</v>
      </c>
      <c r="J70" s="348">
        <v>6.71</v>
      </c>
      <c r="K70" s="890">
        <v>0.36492999999999998</v>
      </c>
      <c r="L70" s="348">
        <v>0.4</v>
      </c>
      <c r="M70" s="348"/>
      <c r="N70" s="350">
        <v>6.7465000000000002</v>
      </c>
      <c r="O70" s="348">
        <v>5.4725000000000001</v>
      </c>
      <c r="P70" s="348">
        <v>6.48</v>
      </c>
      <c r="Q70" s="348">
        <v>7.8330000000000002</v>
      </c>
      <c r="R70" s="348">
        <v>6.5213000000000001</v>
      </c>
      <c r="S70" s="348">
        <v>6.7815000000000003</v>
      </c>
      <c r="T70" s="348">
        <v>6.0711000000000004</v>
      </c>
      <c r="U70" s="354">
        <v>5.6436000000000002</v>
      </c>
      <c r="V70" s="348">
        <v>5.6165000000000003</v>
      </c>
      <c r="W70" s="348">
        <v>6.2820999999999998</v>
      </c>
      <c r="X70" s="348">
        <v>6.4128999999999996</v>
      </c>
      <c r="Y70" s="375">
        <v>5.7530999999999999</v>
      </c>
      <c r="Z70" s="348">
        <v>6.7683</v>
      </c>
      <c r="AA70" s="348">
        <v>5.8364000000000003</v>
      </c>
      <c r="AB70" s="348">
        <v>6.6287000000000003</v>
      </c>
      <c r="AC70" s="348">
        <v>5.8061999999999996</v>
      </c>
      <c r="AD70" s="348">
        <v>5.6233000000000004</v>
      </c>
      <c r="AE70" s="348">
        <v>7.6410999999999998</v>
      </c>
      <c r="AF70" s="348">
        <v>7.3666999999999998</v>
      </c>
      <c r="AG70" s="569"/>
      <c r="AH70" s="346">
        <v>4</v>
      </c>
      <c r="AI70" s="346">
        <v>9</v>
      </c>
      <c r="AJ70" s="346">
        <v>7</v>
      </c>
      <c r="AK70" s="346">
        <v>5</v>
      </c>
      <c r="AL70" s="346">
        <v>5</v>
      </c>
      <c r="AM70" s="346">
        <v>6</v>
      </c>
      <c r="AN70" s="346">
        <v>8</v>
      </c>
      <c r="AO70" s="572">
        <v>8</v>
      </c>
      <c r="AP70" s="346">
        <v>8</v>
      </c>
      <c r="AQ70" s="346">
        <v>6</v>
      </c>
      <c r="AR70" s="346">
        <v>5</v>
      </c>
      <c r="AS70" s="346">
        <v>3</v>
      </c>
      <c r="AT70" s="346">
        <v>1</v>
      </c>
      <c r="AU70" s="346">
        <v>5</v>
      </c>
      <c r="AV70" s="346">
        <v>6</v>
      </c>
      <c r="AW70" s="346">
        <v>8</v>
      </c>
      <c r="AX70" s="346">
        <v>8</v>
      </c>
      <c r="AY70" s="346">
        <v>5</v>
      </c>
      <c r="AZ70" s="584"/>
      <c r="BA70" s="467">
        <v>8.15</v>
      </c>
      <c r="BB70" s="348">
        <v>76.12</v>
      </c>
      <c r="BC70" s="348">
        <v>2.83</v>
      </c>
      <c r="BD70" s="348">
        <v>2.84</v>
      </c>
      <c r="BE70" s="375" t="s">
        <v>430</v>
      </c>
      <c r="BF70" s="375">
        <v>10.06</v>
      </c>
      <c r="BG70" s="374"/>
      <c r="BH70" s="594">
        <v>10.06</v>
      </c>
      <c r="BI70" s="348">
        <v>42.8</v>
      </c>
      <c r="BJ70" s="348">
        <v>17.989999999999998</v>
      </c>
      <c r="BK70" s="348">
        <v>21</v>
      </c>
      <c r="BL70" s="348" t="s">
        <v>430</v>
      </c>
      <c r="BM70" s="375" t="s">
        <v>430</v>
      </c>
      <c r="BN70" s="375" t="s">
        <v>430</v>
      </c>
      <c r="BO70" s="375">
        <v>8.15</v>
      </c>
      <c r="BP70" s="375" t="s">
        <v>430</v>
      </c>
      <c r="BQ70" s="375" t="s">
        <v>430</v>
      </c>
      <c r="BR70" s="466"/>
      <c r="BS70" s="373">
        <v>4.5215631209043101</v>
      </c>
      <c r="BT70" s="354">
        <v>17.992823073598601</v>
      </c>
      <c r="BU70" s="430"/>
      <c r="BV70" s="374" t="s">
        <v>555</v>
      </c>
    </row>
    <row r="71" spans="1:74" s="355" customFormat="1" x14ac:dyDescent="0.25">
      <c r="A71" s="345" t="s">
        <v>7662</v>
      </c>
      <c r="B71" s="373"/>
      <c r="C71" s="719">
        <v>39646</v>
      </c>
      <c r="D71" s="373"/>
      <c r="E71" s="346">
        <v>172.62</v>
      </c>
      <c r="F71" s="373"/>
      <c r="G71" s="347">
        <v>3374.0904999999998</v>
      </c>
      <c r="H71" s="374"/>
      <c r="I71" s="348">
        <v>0.42</v>
      </c>
      <c r="J71" s="348">
        <v>6.7</v>
      </c>
      <c r="K71" s="890">
        <v>0.46</v>
      </c>
      <c r="L71" s="348">
        <v>0.42</v>
      </c>
      <c r="M71" s="348"/>
      <c r="N71" s="350">
        <v>6.4983000000000004</v>
      </c>
      <c r="O71" s="348">
        <v>6.6882999999999999</v>
      </c>
      <c r="P71" s="348">
        <v>6.6590999999999996</v>
      </c>
      <c r="Q71" s="348">
        <v>7.8078000000000003</v>
      </c>
      <c r="R71" s="348">
        <v>6.5015000000000001</v>
      </c>
      <c r="S71" s="348">
        <v>6.8080999999999996</v>
      </c>
      <c r="T71" s="348">
        <v>6.4424000000000001</v>
      </c>
      <c r="U71" s="354">
        <v>6.0057999999999998</v>
      </c>
      <c r="V71" s="348">
        <v>5.9283999999999999</v>
      </c>
      <c r="W71" s="348">
        <v>6.4192999999999998</v>
      </c>
      <c r="X71" s="348">
        <v>6.3997999999999999</v>
      </c>
      <c r="Y71" s="375">
        <v>5.7439</v>
      </c>
      <c r="Z71" s="348">
        <v>6.1906999999999996</v>
      </c>
      <c r="AA71" s="348">
        <v>5.7130000000000001</v>
      </c>
      <c r="AB71" s="348">
        <v>6.6307999999999998</v>
      </c>
      <c r="AC71" s="348">
        <v>6.1566000000000001</v>
      </c>
      <c r="AD71" s="348">
        <v>5.9855</v>
      </c>
      <c r="AE71" s="348">
        <v>7.5598000000000001</v>
      </c>
      <c r="AF71" s="348">
        <v>6.9558</v>
      </c>
      <c r="AG71" s="569"/>
      <c r="AH71" s="346">
        <v>7</v>
      </c>
      <c r="AI71" s="346">
        <v>3</v>
      </c>
      <c r="AJ71" s="346">
        <v>6</v>
      </c>
      <c r="AK71" s="346">
        <v>6</v>
      </c>
      <c r="AL71" s="346">
        <v>6</v>
      </c>
      <c r="AM71" s="346">
        <v>5</v>
      </c>
      <c r="AN71" s="346">
        <v>2</v>
      </c>
      <c r="AO71" s="572">
        <v>3</v>
      </c>
      <c r="AP71" s="346">
        <v>3</v>
      </c>
      <c r="AQ71" s="346">
        <v>3</v>
      </c>
      <c r="AR71" s="346">
        <v>6</v>
      </c>
      <c r="AS71" s="346">
        <v>4</v>
      </c>
      <c r="AT71" s="346">
        <v>2</v>
      </c>
      <c r="AU71" s="346">
        <v>7</v>
      </c>
      <c r="AV71" s="346">
        <v>5</v>
      </c>
      <c r="AW71" s="346">
        <v>3</v>
      </c>
      <c r="AX71" s="346">
        <v>3</v>
      </c>
      <c r="AY71" s="346">
        <v>6</v>
      </c>
      <c r="AZ71" s="584"/>
      <c r="BA71" s="467">
        <v>7.25</v>
      </c>
      <c r="BB71" s="348">
        <v>77.42</v>
      </c>
      <c r="BC71" s="348" t="s">
        <v>430</v>
      </c>
      <c r="BD71" s="348">
        <v>6.56</v>
      </c>
      <c r="BE71" s="375" t="s">
        <v>430</v>
      </c>
      <c r="BF71" s="375">
        <v>8.76</v>
      </c>
      <c r="BG71" s="374"/>
      <c r="BH71" s="594">
        <v>8.76</v>
      </c>
      <c r="BI71" s="348">
        <v>55.98</v>
      </c>
      <c r="BJ71" s="348">
        <v>14.28</v>
      </c>
      <c r="BK71" s="348">
        <v>13.73</v>
      </c>
      <c r="BL71" s="348" t="s">
        <v>430</v>
      </c>
      <c r="BM71" s="375" t="s">
        <v>430</v>
      </c>
      <c r="BN71" s="375" t="s">
        <v>430</v>
      </c>
      <c r="BO71" s="375">
        <v>7.25</v>
      </c>
      <c r="BP71" s="375" t="s">
        <v>430</v>
      </c>
      <c r="BQ71" s="375" t="s">
        <v>430</v>
      </c>
      <c r="BR71" s="466"/>
      <c r="BS71" s="373">
        <v>5.7155955994284398</v>
      </c>
      <c r="BT71" s="354">
        <v>21.037548337896201</v>
      </c>
      <c r="BU71" s="430"/>
      <c r="BV71" s="374" t="s">
        <v>555</v>
      </c>
    </row>
    <row r="72" spans="1:74" s="355" customFormat="1" x14ac:dyDescent="0.25">
      <c r="A72" s="345" t="s">
        <v>7663</v>
      </c>
      <c r="B72" s="373"/>
      <c r="C72" s="719">
        <v>44319</v>
      </c>
      <c r="D72" s="373"/>
      <c r="E72" s="346">
        <v>165.77</v>
      </c>
      <c r="F72" s="373"/>
      <c r="G72" s="347">
        <v>1315.8409999999999</v>
      </c>
      <c r="H72" s="374"/>
      <c r="I72" s="890">
        <v>0.36164000000000002</v>
      </c>
      <c r="J72" s="890">
        <v>6.5</v>
      </c>
      <c r="K72" s="890">
        <v>0.35615999999999998</v>
      </c>
      <c r="L72" s="890">
        <v>0.36164000000000002</v>
      </c>
      <c r="M72" s="348"/>
      <c r="N72" s="350">
        <v>7.1275000000000004</v>
      </c>
      <c r="O72" s="348">
        <v>5.5688000000000004</v>
      </c>
      <c r="P72" s="348">
        <v>6.1284000000000001</v>
      </c>
      <c r="Q72" s="348">
        <v>7.3849</v>
      </c>
      <c r="R72" s="348">
        <v>6.3052999999999999</v>
      </c>
      <c r="S72" s="348">
        <v>6.4249999999999998</v>
      </c>
      <c r="T72" s="348">
        <v>6.1176000000000004</v>
      </c>
      <c r="U72" s="354">
        <v>5.7243000000000004</v>
      </c>
      <c r="V72" s="348">
        <v>5.6881000000000004</v>
      </c>
      <c r="W72" s="348">
        <v>6.1619000000000002</v>
      </c>
      <c r="X72" s="348">
        <v>6.2775999999999996</v>
      </c>
      <c r="Y72" s="375">
        <v>5.4736000000000002</v>
      </c>
      <c r="Z72" s="348" t="s">
        <v>430</v>
      </c>
      <c r="AA72" s="348">
        <v>5.7821999999999996</v>
      </c>
      <c r="AB72" s="348">
        <v>6.5039999999999996</v>
      </c>
      <c r="AC72" s="348">
        <v>5.8502999999999998</v>
      </c>
      <c r="AD72" s="348">
        <v>5.7262000000000004</v>
      </c>
      <c r="AE72" s="348">
        <v>7.0894000000000004</v>
      </c>
      <c r="AF72" s="348">
        <v>5.3335999999999997</v>
      </c>
      <c r="AG72" s="569"/>
      <c r="AH72" s="346">
        <v>2</v>
      </c>
      <c r="AI72" s="346">
        <v>7</v>
      </c>
      <c r="AJ72" s="346">
        <v>9</v>
      </c>
      <c r="AK72" s="346">
        <v>8</v>
      </c>
      <c r="AL72" s="346">
        <v>7</v>
      </c>
      <c r="AM72" s="346">
        <v>8</v>
      </c>
      <c r="AN72" s="346">
        <v>7</v>
      </c>
      <c r="AO72" s="572">
        <v>7</v>
      </c>
      <c r="AP72" s="346">
        <v>7</v>
      </c>
      <c r="AQ72" s="346">
        <v>7</v>
      </c>
      <c r="AR72" s="346">
        <v>7</v>
      </c>
      <c r="AS72" s="346">
        <v>7</v>
      </c>
      <c r="AT72" s="346" t="s">
        <v>430</v>
      </c>
      <c r="AU72" s="346">
        <v>6</v>
      </c>
      <c r="AV72" s="346">
        <v>8</v>
      </c>
      <c r="AW72" s="346">
        <v>7</v>
      </c>
      <c r="AX72" s="346">
        <v>7</v>
      </c>
      <c r="AY72" s="346">
        <v>8</v>
      </c>
      <c r="AZ72" s="584"/>
      <c r="BA72" s="467">
        <v>9.17</v>
      </c>
      <c r="BB72" s="348">
        <v>83.93</v>
      </c>
      <c r="BC72" s="348" t="s">
        <v>430</v>
      </c>
      <c r="BD72" s="348" t="s">
        <v>430</v>
      </c>
      <c r="BE72" s="375" t="s">
        <v>430</v>
      </c>
      <c r="BF72" s="375">
        <v>6.9</v>
      </c>
      <c r="BG72" s="374"/>
      <c r="BH72" s="594">
        <v>6.9</v>
      </c>
      <c r="BI72" s="348">
        <v>52.33</v>
      </c>
      <c r="BJ72" s="348">
        <v>15.89</v>
      </c>
      <c r="BK72" s="348">
        <v>15.7</v>
      </c>
      <c r="BL72" s="348" t="s">
        <v>430</v>
      </c>
      <c r="BM72" s="375" t="s">
        <v>430</v>
      </c>
      <c r="BN72" s="375" t="s">
        <v>430</v>
      </c>
      <c r="BO72" s="375">
        <v>9.17</v>
      </c>
      <c r="BP72" s="375" t="s">
        <v>430</v>
      </c>
      <c r="BQ72" s="375" t="s">
        <v>430</v>
      </c>
      <c r="BR72" s="466"/>
      <c r="BS72" s="373">
        <v>3.6823836503682399</v>
      </c>
      <c r="BT72" s="354">
        <v>6.7271618606727204</v>
      </c>
      <c r="BU72" s="430"/>
      <c r="BV72" s="374" t="s">
        <v>555</v>
      </c>
    </row>
    <row r="73" spans="1:74" x14ac:dyDescent="0.25">
      <c r="A73" s="318" t="s">
        <v>93</v>
      </c>
      <c r="B73" s="43"/>
      <c r="C73" s="720"/>
      <c r="D73" s="43"/>
      <c r="E73" s="51"/>
      <c r="F73" s="43"/>
      <c r="G73" s="55"/>
      <c r="H73" s="66"/>
      <c r="I73" s="59"/>
      <c r="J73" s="59"/>
      <c r="K73" s="59"/>
      <c r="L73" s="59"/>
      <c r="M73" s="59"/>
      <c r="N73" s="70">
        <v>6.6444999999999999</v>
      </c>
      <c r="O73" s="59">
        <v>6.3587999999999996</v>
      </c>
      <c r="P73" s="59">
        <v>6.9535999999999998</v>
      </c>
      <c r="Q73" s="59">
        <v>7.9394999999999998</v>
      </c>
      <c r="R73" s="59">
        <v>6.5319000000000003</v>
      </c>
      <c r="S73" s="59">
        <v>6.7412000000000001</v>
      </c>
      <c r="T73" s="59">
        <v>6.2622999999999998</v>
      </c>
      <c r="U73" s="88">
        <v>5.8578000000000001</v>
      </c>
      <c r="V73" s="59">
        <v>5.8064</v>
      </c>
      <c r="W73" s="59">
        <v>6.2835999999999999</v>
      </c>
      <c r="X73" s="59">
        <v>6.3766999999999996</v>
      </c>
      <c r="Y73" s="276">
        <v>5.6505000000000001</v>
      </c>
      <c r="Z73" s="59">
        <v>5.5229999999999997</v>
      </c>
      <c r="AA73" s="59">
        <v>5.8830999999999998</v>
      </c>
      <c r="AB73" s="59">
        <v>6.6718000000000002</v>
      </c>
      <c r="AC73" s="59">
        <v>6</v>
      </c>
      <c r="AD73" s="59">
        <v>5.8365</v>
      </c>
      <c r="AE73" s="59">
        <v>7.7472000000000003</v>
      </c>
      <c r="AF73" s="59">
        <v>5.9966999999999997</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8.4434000000000005</v>
      </c>
      <c r="O74" s="60">
        <v>7.8352000000000004</v>
      </c>
      <c r="P74" s="60">
        <v>7.8442999999999996</v>
      </c>
      <c r="Q74" s="60">
        <v>8.6329999999999991</v>
      </c>
      <c r="R74" s="60">
        <v>6.9882999999999997</v>
      </c>
      <c r="S74" s="60">
        <v>7.1189999999999998</v>
      </c>
      <c r="T74" s="60">
        <v>6.726</v>
      </c>
      <c r="U74" s="89">
        <v>6.2742000000000004</v>
      </c>
      <c r="V74" s="60">
        <v>6.1989000000000001</v>
      </c>
      <c r="W74" s="60">
        <v>6.7656999999999998</v>
      </c>
      <c r="X74" s="60">
        <v>6.8777999999999997</v>
      </c>
      <c r="Y74" s="277">
        <v>6.1012000000000004</v>
      </c>
      <c r="Z74" s="60">
        <v>6.7683</v>
      </c>
      <c r="AA74" s="60">
        <v>6.4515000000000002</v>
      </c>
      <c r="AB74" s="60">
        <v>7.181</v>
      </c>
      <c r="AC74" s="60">
        <v>6.4107000000000003</v>
      </c>
      <c r="AD74" s="60">
        <v>6.2434000000000003</v>
      </c>
      <c r="AE74" s="60">
        <v>8.5721000000000007</v>
      </c>
      <c r="AF74" s="60">
        <v>7.3666999999999998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4.4951999999999996</v>
      </c>
      <c r="O75" s="60">
        <v>5.4725000000000001</v>
      </c>
      <c r="P75" s="60">
        <v>6.1284000000000001</v>
      </c>
      <c r="Q75" s="60">
        <v>7.1731999999999996</v>
      </c>
      <c r="R75" s="60">
        <v>5.9516</v>
      </c>
      <c r="S75" s="60">
        <v>6.0355999999999996</v>
      </c>
      <c r="T75" s="60">
        <v>5.7369000000000003</v>
      </c>
      <c r="U75" s="89">
        <v>5.3567999999999998</v>
      </c>
      <c r="V75" s="60">
        <v>5.2976000000000001</v>
      </c>
      <c r="W75" s="60">
        <v>5.5111999999999997</v>
      </c>
      <c r="X75" s="60">
        <v>5.7061999999999999</v>
      </c>
      <c r="Y75" s="277">
        <v>5.0232999999999999</v>
      </c>
      <c r="Z75" s="60">
        <v>3.6089000000000002</v>
      </c>
      <c r="AA75" s="60">
        <v>5.3323</v>
      </c>
      <c r="AB75" s="60">
        <v>6.0145999999999997</v>
      </c>
      <c r="AC75" s="60">
        <v>5.4695</v>
      </c>
      <c r="AD75" s="60">
        <v>5.3244999999999996</v>
      </c>
      <c r="AE75" s="60">
        <v>6.9813000000000001</v>
      </c>
      <c r="AF75" s="60">
        <v>4.3990999999999998</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6.6917999999999997</v>
      </c>
      <c r="O76" s="61">
        <v>6.3171999999999997</v>
      </c>
      <c r="P76" s="61">
        <v>7.0693999999999999</v>
      </c>
      <c r="Q76" s="61">
        <v>7.8330000000000002</v>
      </c>
      <c r="R76" s="61">
        <v>6.5213000000000001</v>
      </c>
      <c r="S76" s="61">
        <v>6.8080999999999996</v>
      </c>
      <c r="T76" s="61">
        <v>6.2580999999999998</v>
      </c>
      <c r="U76" s="90">
        <v>5.8777999999999997</v>
      </c>
      <c r="V76" s="61">
        <v>5.7812999999999999</v>
      </c>
      <c r="W76" s="61">
        <v>6.35215</v>
      </c>
      <c r="X76" s="61">
        <v>6.4137500000000003</v>
      </c>
      <c r="Y76" s="279">
        <v>5.7058</v>
      </c>
      <c r="Z76" s="61">
        <v>5.8573500000000003</v>
      </c>
      <c r="AA76" s="61">
        <v>5.8364000000000003</v>
      </c>
      <c r="AB76" s="61">
        <v>6.6307999999999998</v>
      </c>
      <c r="AC76" s="61">
        <v>6.0220000000000002</v>
      </c>
      <c r="AD76" s="61">
        <v>5.8300999999999998</v>
      </c>
      <c r="AE76" s="61">
        <v>7.6410999999999998</v>
      </c>
      <c r="AF76" s="61">
        <v>5.8337000000000003</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7611</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7612</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7613</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10495</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062D-F39F-4A64-8A57-94CB333A78FC}">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81" t="s">
        <v>232</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7666</v>
      </c>
      <c r="B8" s="370"/>
      <c r="C8" s="718">
        <v>41275</v>
      </c>
      <c r="D8" s="369"/>
      <c r="E8" s="338">
        <v>20704.400000000001</v>
      </c>
      <c r="F8" s="369"/>
      <c r="G8" s="339">
        <v>593.37170000000003</v>
      </c>
      <c r="H8" s="370"/>
      <c r="I8" s="890">
        <v>1.37</v>
      </c>
      <c r="J8" s="890">
        <v>7.26</v>
      </c>
      <c r="K8" s="890">
        <v>0.95</v>
      </c>
      <c r="L8" s="890">
        <v>1.01</v>
      </c>
      <c r="M8" s="361"/>
      <c r="N8" s="340">
        <v>8.8169000000000004</v>
      </c>
      <c r="O8" s="340">
        <v>6.2713999999999999</v>
      </c>
      <c r="P8" s="340">
        <v>7.8978999999999999</v>
      </c>
      <c r="Q8" s="340">
        <v>9.3379999999999992</v>
      </c>
      <c r="R8" s="340">
        <v>7.5646000000000004</v>
      </c>
      <c r="S8" s="340">
        <v>8.2036999999999995</v>
      </c>
      <c r="T8" s="340">
        <v>6.7088000000000001</v>
      </c>
      <c r="U8" s="340">
        <v>6.3863000000000003</v>
      </c>
      <c r="V8" s="340">
        <v>6.6218000000000004</v>
      </c>
      <c r="W8" s="340">
        <v>7.4249999999999998</v>
      </c>
      <c r="X8" s="340">
        <v>7.5659000000000001</v>
      </c>
      <c r="Y8" s="371">
        <v>6.7046000000000001</v>
      </c>
      <c r="Z8" s="340">
        <v>7.1612999999999998</v>
      </c>
      <c r="AA8" s="340">
        <v>6.7900999999999998</v>
      </c>
      <c r="AB8" s="340">
        <v>7.5045999999999999</v>
      </c>
      <c r="AC8" s="340">
        <v>6.5663</v>
      </c>
      <c r="AD8" s="340">
        <v>6.6364000000000001</v>
      </c>
      <c r="AE8" s="340">
        <v>9.3082999999999991</v>
      </c>
      <c r="AF8" s="340">
        <v>7.7563000000000004</v>
      </c>
      <c r="AG8" s="568"/>
      <c r="AH8" s="338">
        <v>12</v>
      </c>
      <c r="AI8" s="338">
        <v>5</v>
      </c>
      <c r="AJ8" s="338">
        <v>2</v>
      </c>
      <c r="AK8" s="338">
        <v>9</v>
      </c>
      <c r="AL8" s="338">
        <v>4</v>
      </c>
      <c r="AM8" s="338">
        <v>3</v>
      </c>
      <c r="AN8" s="338">
        <v>7</v>
      </c>
      <c r="AO8" s="631">
        <v>6</v>
      </c>
      <c r="AP8" s="338">
        <v>1</v>
      </c>
      <c r="AQ8" s="338">
        <v>6</v>
      </c>
      <c r="AR8" s="338">
        <v>3</v>
      </c>
      <c r="AS8" s="338">
        <v>7</v>
      </c>
      <c r="AT8" s="338">
        <v>4</v>
      </c>
      <c r="AU8" s="338">
        <v>2</v>
      </c>
      <c r="AV8" s="338">
        <v>9</v>
      </c>
      <c r="AW8" s="338">
        <v>7</v>
      </c>
      <c r="AX8" s="338">
        <v>1</v>
      </c>
      <c r="AY8" s="338">
        <v>6</v>
      </c>
      <c r="AZ8" s="583"/>
      <c r="BA8" s="464">
        <v>11.32</v>
      </c>
      <c r="BB8" s="340">
        <v>68.739999999999995</v>
      </c>
      <c r="BC8" s="340">
        <v>8.4700000000000006</v>
      </c>
      <c r="BD8" s="340">
        <v>6.69</v>
      </c>
      <c r="BE8" s="371">
        <v>-7.82</v>
      </c>
      <c r="BF8" s="371">
        <v>4.78</v>
      </c>
      <c r="BG8" s="370"/>
      <c r="BH8" s="593">
        <v>4.78</v>
      </c>
      <c r="BI8" s="340">
        <v>28.53</v>
      </c>
      <c r="BJ8" s="340">
        <v>0.44</v>
      </c>
      <c r="BK8" s="340">
        <v>54.92</v>
      </c>
      <c r="BL8" s="340" t="s">
        <v>430</v>
      </c>
      <c r="BM8" s="371">
        <v>9.26</v>
      </c>
      <c r="BN8" s="371" t="s">
        <v>430</v>
      </c>
      <c r="BO8" s="371">
        <v>2.0699999999999998</v>
      </c>
      <c r="BP8" s="371" t="s">
        <v>430</v>
      </c>
      <c r="BQ8" s="371">
        <v>-7.82</v>
      </c>
      <c r="BR8" s="609"/>
      <c r="BS8" s="369">
        <v>7.5476511045610399</v>
      </c>
      <c r="BT8" s="344">
        <v>9.0729556603623696</v>
      </c>
      <c r="BU8" s="571"/>
      <c r="BV8" s="370" t="s">
        <v>555</v>
      </c>
    </row>
    <row r="9" spans="1:74" s="425" customFormat="1" x14ac:dyDescent="0.25">
      <c r="A9" s="337" t="s">
        <v>7667</v>
      </c>
      <c r="B9" s="370"/>
      <c r="C9" s="718">
        <v>41275</v>
      </c>
      <c r="D9" s="369"/>
      <c r="E9" s="338">
        <v>17381.900000000001</v>
      </c>
      <c r="F9" s="369"/>
      <c r="G9" s="339">
        <v>67.312600000000003</v>
      </c>
      <c r="H9" s="370"/>
      <c r="I9" s="340">
        <v>1.61528</v>
      </c>
      <c r="J9" s="340">
        <v>7.4255000000000004</v>
      </c>
      <c r="K9" s="340">
        <v>0.91739000000000004</v>
      </c>
      <c r="L9" s="340">
        <v>0.98594000000000004</v>
      </c>
      <c r="M9" s="361"/>
      <c r="N9" s="340">
        <v>8.4068000000000005</v>
      </c>
      <c r="O9" s="340">
        <v>5.5152999999999999</v>
      </c>
      <c r="P9" s="340">
        <v>7.4782000000000002</v>
      </c>
      <c r="Q9" s="340">
        <v>9.0286000000000008</v>
      </c>
      <c r="R9" s="340">
        <v>7.1571999999999996</v>
      </c>
      <c r="S9" s="340">
        <v>7.7506000000000004</v>
      </c>
      <c r="T9" s="340">
        <v>6.5602999999999998</v>
      </c>
      <c r="U9" s="340">
        <v>6.3000999999999996</v>
      </c>
      <c r="V9" s="340">
        <v>6.4828000000000001</v>
      </c>
      <c r="W9" s="340">
        <v>7.3799000000000001</v>
      </c>
      <c r="X9" s="340">
        <v>7.5312999999999999</v>
      </c>
      <c r="Y9" s="371">
        <v>6.7514000000000003</v>
      </c>
      <c r="Z9" s="340">
        <v>7.1666999999999996</v>
      </c>
      <c r="AA9" s="340">
        <v>6.3331</v>
      </c>
      <c r="AB9" s="340">
        <v>7.3311000000000002</v>
      </c>
      <c r="AC9" s="340">
        <v>6.4737</v>
      </c>
      <c r="AD9" s="340">
        <v>6.4817</v>
      </c>
      <c r="AE9" s="340">
        <v>9.0595999999999997</v>
      </c>
      <c r="AF9" s="340">
        <v>7.6523000000000003</v>
      </c>
      <c r="AG9" s="568"/>
      <c r="AH9" s="338">
        <v>13</v>
      </c>
      <c r="AI9" s="338">
        <v>10</v>
      </c>
      <c r="AJ9" s="338">
        <v>7</v>
      </c>
      <c r="AK9" s="338">
        <v>14</v>
      </c>
      <c r="AL9" s="338">
        <v>12</v>
      </c>
      <c r="AM9" s="338">
        <v>14</v>
      </c>
      <c r="AN9" s="338">
        <v>11</v>
      </c>
      <c r="AO9" s="631">
        <v>10</v>
      </c>
      <c r="AP9" s="338">
        <v>10</v>
      </c>
      <c r="AQ9" s="338">
        <v>7</v>
      </c>
      <c r="AR9" s="338">
        <v>5</v>
      </c>
      <c r="AS9" s="338">
        <v>4</v>
      </c>
      <c r="AT9" s="338">
        <v>3</v>
      </c>
      <c r="AU9" s="338">
        <v>10</v>
      </c>
      <c r="AV9" s="338">
        <v>14</v>
      </c>
      <c r="AW9" s="338">
        <v>10</v>
      </c>
      <c r="AX9" s="338">
        <v>10</v>
      </c>
      <c r="AY9" s="338">
        <v>12</v>
      </c>
      <c r="AZ9" s="583"/>
      <c r="BA9" s="464">
        <v>10.94</v>
      </c>
      <c r="BB9" s="340">
        <v>72.56</v>
      </c>
      <c r="BC9" s="340">
        <v>2.1800000000000002</v>
      </c>
      <c r="BD9" s="340">
        <v>11.33</v>
      </c>
      <c r="BE9" s="371" t="s">
        <v>430</v>
      </c>
      <c r="BF9" s="371">
        <v>2.98</v>
      </c>
      <c r="BG9" s="370"/>
      <c r="BH9" s="593">
        <v>2.98</v>
      </c>
      <c r="BI9" s="340">
        <v>4.9400000000000004</v>
      </c>
      <c r="BJ9" s="340">
        <v>1.03</v>
      </c>
      <c r="BK9" s="340">
        <v>80.11</v>
      </c>
      <c r="BL9" s="340" t="s">
        <v>430</v>
      </c>
      <c r="BM9" s="371">
        <v>10.94</v>
      </c>
      <c r="BN9" s="371" t="s">
        <v>430</v>
      </c>
      <c r="BO9" s="371" t="s">
        <v>430</v>
      </c>
      <c r="BP9" s="371" t="s">
        <v>430</v>
      </c>
      <c r="BQ9" s="371" t="s">
        <v>430</v>
      </c>
      <c r="BR9" s="463"/>
      <c r="BS9" s="369">
        <v>5.1479480094852104</v>
      </c>
      <c r="BT9" s="344">
        <v>12.4544850487546</v>
      </c>
      <c r="BU9" s="571"/>
      <c r="BV9" s="370" t="s">
        <v>555</v>
      </c>
    </row>
    <row r="10" spans="1:74" s="428" customFormat="1" x14ac:dyDescent="0.25">
      <c r="A10" s="345" t="s">
        <v>7668</v>
      </c>
      <c r="B10" s="374"/>
      <c r="C10" s="719">
        <v>41275</v>
      </c>
      <c r="D10" s="373"/>
      <c r="E10" s="346">
        <v>12480.2</v>
      </c>
      <c r="F10" s="373"/>
      <c r="G10" s="347">
        <v>3892.3449999999998</v>
      </c>
      <c r="H10" s="374"/>
      <c r="I10" s="348">
        <v>1.61</v>
      </c>
      <c r="J10" s="348">
        <v>7.18</v>
      </c>
      <c r="K10" s="348">
        <v>0.88</v>
      </c>
      <c r="L10" s="348">
        <v>0.98</v>
      </c>
      <c r="M10" s="362"/>
      <c r="N10" s="348">
        <v>3.5994000000000002</v>
      </c>
      <c r="O10" s="348">
        <v>2.8064</v>
      </c>
      <c r="P10" s="348">
        <v>6.9164000000000003</v>
      </c>
      <c r="Q10" s="348">
        <v>7.6920999999999999</v>
      </c>
      <c r="R10" s="348">
        <v>6.8125</v>
      </c>
      <c r="S10" s="348">
        <v>7.6101999999999999</v>
      </c>
      <c r="T10" s="348">
        <v>6.218</v>
      </c>
      <c r="U10" s="348">
        <v>5.9546999999999999</v>
      </c>
      <c r="V10" s="348">
        <v>6.1241000000000003</v>
      </c>
      <c r="W10" s="348">
        <v>7.1140999999999996</v>
      </c>
      <c r="X10" s="348">
        <v>7.2990000000000004</v>
      </c>
      <c r="Y10" s="375">
        <v>6.4870999999999999</v>
      </c>
      <c r="Z10" s="348">
        <v>6.8087</v>
      </c>
      <c r="AA10" s="348">
        <v>5.9957000000000003</v>
      </c>
      <c r="AB10" s="348">
        <v>7.0589000000000004</v>
      </c>
      <c r="AC10" s="348">
        <v>6.0944000000000003</v>
      </c>
      <c r="AD10" s="348">
        <v>6.0881999999999996</v>
      </c>
      <c r="AE10" s="348">
        <v>7.9157999999999999</v>
      </c>
      <c r="AF10" s="348">
        <v>7.3819999999999997</v>
      </c>
      <c r="AG10" s="569"/>
      <c r="AH10" s="346">
        <v>17</v>
      </c>
      <c r="AI10" s="346">
        <v>18</v>
      </c>
      <c r="AJ10" s="346">
        <v>17</v>
      </c>
      <c r="AK10" s="346">
        <v>17</v>
      </c>
      <c r="AL10" s="346">
        <v>17</v>
      </c>
      <c r="AM10" s="346">
        <v>17</v>
      </c>
      <c r="AN10" s="346">
        <v>17</v>
      </c>
      <c r="AO10" s="573">
        <v>17</v>
      </c>
      <c r="AP10" s="346">
        <v>17</v>
      </c>
      <c r="AQ10" s="346">
        <v>16</v>
      </c>
      <c r="AR10" s="346">
        <v>12</v>
      </c>
      <c r="AS10" s="346">
        <v>11</v>
      </c>
      <c r="AT10" s="346">
        <v>10</v>
      </c>
      <c r="AU10" s="346">
        <v>18</v>
      </c>
      <c r="AV10" s="346">
        <v>17</v>
      </c>
      <c r="AW10" s="346">
        <v>17</v>
      </c>
      <c r="AX10" s="346">
        <v>17</v>
      </c>
      <c r="AY10" s="346">
        <v>17</v>
      </c>
      <c r="AZ10" s="584"/>
      <c r="BA10" s="467">
        <v>10.71</v>
      </c>
      <c r="BB10" s="348">
        <v>73.930000000000007</v>
      </c>
      <c r="BC10" s="348">
        <v>8.0299999999999994</v>
      </c>
      <c r="BD10" s="348">
        <v>4.0999999999999996</v>
      </c>
      <c r="BE10" s="375">
        <v>-28.24</v>
      </c>
      <c r="BF10" s="375">
        <v>3.24</v>
      </c>
      <c r="BG10" s="374"/>
      <c r="BH10" s="594">
        <v>3.24</v>
      </c>
      <c r="BI10" s="348">
        <v>31.21</v>
      </c>
      <c r="BJ10" s="348">
        <v>4.25</v>
      </c>
      <c r="BK10" s="348">
        <v>50.59</v>
      </c>
      <c r="BL10" s="348" t="s">
        <v>430</v>
      </c>
      <c r="BM10" s="375">
        <v>7.71</v>
      </c>
      <c r="BN10" s="375" t="s">
        <v>430</v>
      </c>
      <c r="BO10" s="375">
        <v>3</v>
      </c>
      <c r="BP10" s="375" t="s">
        <v>430</v>
      </c>
      <c r="BQ10" s="375">
        <v>-28.24</v>
      </c>
      <c r="BR10" s="466"/>
      <c r="BS10" s="373">
        <v>8.4549442920364495</v>
      </c>
      <c r="BT10" s="354">
        <v>0.55384354126219304</v>
      </c>
      <c r="BU10" s="430"/>
      <c r="BV10" s="374" t="s">
        <v>555</v>
      </c>
    </row>
    <row r="11" spans="1:74" s="428" customFormat="1" ht="11" x14ac:dyDescent="0.3">
      <c r="A11" s="841" t="s">
        <v>7669</v>
      </c>
      <c r="B11" s="847"/>
      <c r="C11" s="843">
        <v>41275</v>
      </c>
      <c r="D11" s="842"/>
      <c r="E11" s="844">
        <v>12265.6</v>
      </c>
      <c r="F11" s="842"/>
      <c r="G11" s="845">
        <v>3922.5218</v>
      </c>
      <c r="H11" s="847"/>
      <c r="I11" s="846">
        <v>1.04</v>
      </c>
      <c r="J11" s="846">
        <v>7.5</v>
      </c>
      <c r="K11" s="846">
        <v>0.88</v>
      </c>
      <c r="L11" s="846">
        <v>0.94</v>
      </c>
      <c r="M11" s="851"/>
      <c r="N11" s="846">
        <v>2.5274999999999999</v>
      </c>
      <c r="O11" s="846">
        <v>4.7801</v>
      </c>
      <c r="P11" s="846">
        <v>7.7775999999999996</v>
      </c>
      <c r="Q11" s="846">
        <v>8.2289999999999992</v>
      </c>
      <c r="R11" s="846">
        <v>8.0418000000000003</v>
      </c>
      <c r="S11" s="846">
        <v>8.0419999999999998</v>
      </c>
      <c r="T11" s="846">
        <v>6.7765000000000004</v>
      </c>
      <c r="U11" s="846">
        <v>6.3545999999999996</v>
      </c>
      <c r="V11" s="846">
        <v>6.5484</v>
      </c>
      <c r="W11" s="846">
        <v>7.5118999999999998</v>
      </c>
      <c r="X11" s="846">
        <v>7.5900999999999996</v>
      </c>
      <c r="Y11" s="852">
        <v>6.7510000000000003</v>
      </c>
      <c r="Z11" s="846">
        <v>7.3925000000000001</v>
      </c>
      <c r="AA11" s="846">
        <v>7.1588000000000003</v>
      </c>
      <c r="AB11" s="846">
        <v>7.4337</v>
      </c>
      <c r="AC11" s="846">
        <v>6.5728</v>
      </c>
      <c r="AD11" s="846">
        <v>6.5717999999999996</v>
      </c>
      <c r="AE11" s="846">
        <v>8.6157000000000004</v>
      </c>
      <c r="AF11" s="846">
        <v>7.8841000000000001</v>
      </c>
      <c r="AG11" s="931"/>
      <c r="AH11" s="844">
        <v>18</v>
      </c>
      <c r="AI11" s="844">
        <v>16</v>
      </c>
      <c r="AJ11" s="844">
        <v>3</v>
      </c>
      <c r="AK11" s="844">
        <v>16</v>
      </c>
      <c r="AL11" s="844">
        <v>1</v>
      </c>
      <c r="AM11" s="844">
        <v>5</v>
      </c>
      <c r="AN11" s="844">
        <v>5</v>
      </c>
      <c r="AO11" s="945">
        <v>8</v>
      </c>
      <c r="AP11" s="844">
        <v>5</v>
      </c>
      <c r="AQ11" s="844">
        <v>2</v>
      </c>
      <c r="AR11" s="844">
        <v>2</v>
      </c>
      <c r="AS11" s="844">
        <v>5</v>
      </c>
      <c r="AT11" s="844">
        <v>1</v>
      </c>
      <c r="AU11" s="844">
        <v>1</v>
      </c>
      <c r="AV11" s="844">
        <v>11</v>
      </c>
      <c r="AW11" s="844">
        <v>5</v>
      </c>
      <c r="AX11" s="844">
        <v>4</v>
      </c>
      <c r="AY11" s="844">
        <v>16</v>
      </c>
      <c r="AZ11" s="933"/>
      <c r="BA11" s="853">
        <v>12.34</v>
      </c>
      <c r="BB11" s="846">
        <v>71.09</v>
      </c>
      <c r="BC11" s="846">
        <v>5.82</v>
      </c>
      <c r="BD11" s="846">
        <v>8.7799999999999994</v>
      </c>
      <c r="BE11" s="852" t="s">
        <v>430</v>
      </c>
      <c r="BF11" s="852">
        <v>1.96</v>
      </c>
      <c r="BG11" s="847"/>
      <c r="BH11" s="934">
        <v>1.96</v>
      </c>
      <c r="BI11" s="846">
        <v>26.54</v>
      </c>
      <c r="BJ11" s="846">
        <v>0.81</v>
      </c>
      <c r="BK11" s="846">
        <v>58.34</v>
      </c>
      <c r="BL11" s="846" t="s">
        <v>430</v>
      </c>
      <c r="BM11" s="852">
        <v>12.34</v>
      </c>
      <c r="BN11" s="852" t="s">
        <v>430</v>
      </c>
      <c r="BO11" s="852" t="s">
        <v>430</v>
      </c>
      <c r="BP11" s="852" t="s">
        <v>430</v>
      </c>
      <c r="BQ11" s="852" t="s">
        <v>430</v>
      </c>
      <c r="BR11" s="850"/>
      <c r="BS11" s="842">
        <v>3.8161186884735501</v>
      </c>
      <c r="BT11" s="856">
        <v>8.6883534865246599</v>
      </c>
      <c r="BU11" s="892"/>
      <c r="BV11" s="847" t="s">
        <v>555</v>
      </c>
    </row>
    <row r="12" spans="1:74" s="428" customFormat="1" x14ac:dyDescent="0.25">
      <c r="A12" s="345" t="s">
        <v>7670</v>
      </c>
      <c r="B12" s="374"/>
      <c r="C12" s="719">
        <v>41275</v>
      </c>
      <c r="D12" s="373"/>
      <c r="E12" s="346">
        <v>9831.64</v>
      </c>
      <c r="F12" s="373"/>
      <c r="G12" s="347">
        <v>781.29160000000002</v>
      </c>
      <c r="H12" s="374"/>
      <c r="I12" s="348">
        <v>1.0900000000000001</v>
      </c>
      <c r="J12" s="348">
        <v>7.48</v>
      </c>
      <c r="K12" s="348">
        <v>0.91</v>
      </c>
      <c r="L12" s="348">
        <v>0.98</v>
      </c>
      <c r="M12" s="362"/>
      <c r="N12" s="348">
        <v>8.1166</v>
      </c>
      <c r="O12" s="348">
        <v>6.1496000000000004</v>
      </c>
      <c r="P12" s="348">
        <v>7.3577000000000004</v>
      </c>
      <c r="Q12" s="348">
        <v>8.6910000000000007</v>
      </c>
      <c r="R12" s="348">
        <v>7.1475</v>
      </c>
      <c r="S12" s="348">
        <v>7.9111000000000002</v>
      </c>
      <c r="T12" s="348">
        <v>6.4116999999999997</v>
      </c>
      <c r="U12" s="348">
        <v>6.0763999999999996</v>
      </c>
      <c r="V12" s="348">
        <v>6.4329999999999998</v>
      </c>
      <c r="W12" s="348">
        <v>7.3489000000000004</v>
      </c>
      <c r="X12" s="348">
        <v>7.4743000000000004</v>
      </c>
      <c r="Y12" s="375">
        <v>6.7641999999999998</v>
      </c>
      <c r="Z12" s="348">
        <v>7.2916999999999996</v>
      </c>
      <c r="AA12" s="348">
        <v>6.2438000000000002</v>
      </c>
      <c r="AB12" s="348">
        <v>7.2175000000000002</v>
      </c>
      <c r="AC12" s="348">
        <v>6.2667000000000002</v>
      </c>
      <c r="AD12" s="348">
        <v>6.4127000000000001</v>
      </c>
      <c r="AE12" s="348">
        <v>9.0085999999999995</v>
      </c>
      <c r="AF12" s="348">
        <v>7.8960999999999997</v>
      </c>
      <c r="AG12" s="569"/>
      <c r="AH12" s="346">
        <v>14</v>
      </c>
      <c r="AI12" s="346">
        <v>6</v>
      </c>
      <c r="AJ12" s="346">
        <v>11</v>
      </c>
      <c r="AK12" s="346">
        <v>15</v>
      </c>
      <c r="AL12" s="346">
        <v>13</v>
      </c>
      <c r="AM12" s="346">
        <v>10</v>
      </c>
      <c r="AN12" s="346">
        <v>16</v>
      </c>
      <c r="AO12" s="573">
        <v>16</v>
      </c>
      <c r="AP12" s="346">
        <v>11</v>
      </c>
      <c r="AQ12" s="346">
        <v>8</v>
      </c>
      <c r="AR12" s="346">
        <v>8</v>
      </c>
      <c r="AS12" s="346">
        <v>3</v>
      </c>
      <c r="AT12" s="346">
        <v>2</v>
      </c>
      <c r="AU12" s="346">
        <v>13</v>
      </c>
      <c r="AV12" s="346">
        <v>16</v>
      </c>
      <c r="AW12" s="346">
        <v>15</v>
      </c>
      <c r="AX12" s="346">
        <v>11</v>
      </c>
      <c r="AY12" s="346">
        <v>13</v>
      </c>
      <c r="AZ12" s="584"/>
      <c r="BA12" s="467">
        <v>15.87</v>
      </c>
      <c r="BB12" s="348">
        <v>73.239999999999995</v>
      </c>
      <c r="BC12" s="348">
        <v>7.55</v>
      </c>
      <c r="BD12" s="348">
        <v>11.21</v>
      </c>
      <c r="BE12" s="375" t="s">
        <v>430</v>
      </c>
      <c r="BF12" s="375">
        <v>-7.88</v>
      </c>
      <c r="BG12" s="374"/>
      <c r="BH12" s="594">
        <v>-7.88</v>
      </c>
      <c r="BI12" s="348">
        <v>15.51</v>
      </c>
      <c r="BJ12" s="348">
        <v>0.96</v>
      </c>
      <c r="BK12" s="348">
        <v>75.540000000000006</v>
      </c>
      <c r="BL12" s="348" t="s">
        <v>430</v>
      </c>
      <c r="BM12" s="375" t="s">
        <v>430</v>
      </c>
      <c r="BN12" s="375" t="s">
        <v>430</v>
      </c>
      <c r="BO12" s="375">
        <v>15.87</v>
      </c>
      <c r="BP12" s="375" t="s">
        <v>430</v>
      </c>
      <c r="BQ12" s="375" t="s">
        <v>430</v>
      </c>
      <c r="BR12" s="466"/>
      <c r="BS12" s="373">
        <v>11.1927093266422</v>
      </c>
      <c r="BT12" s="354">
        <v>9.5117662271464702</v>
      </c>
      <c r="BU12" s="430"/>
      <c r="BV12" s="374" t="s">
        <v>555</v>
      </c>
    </row>
    <row r="13" spans="1:74" s="428" customFormat="1" x14ac:dyDescent="0.25">
      <c r="A13" s="345" t="s">
        <v>7671</v>
      </c>
      <c r="B13" s="374"/>
      <c r="C13" s="719">
        <v>41275</v>
      </c>
      <c r="D13" s="373"/>
      <c r="E13" s="346">
        <v>7994.89</v>
      </c>
      <c r="F13" s="373"/>
      <c r="G13" s="347">
        <v>4271.7726000000002</v>
      </c>
      <c r="H13" s="374"/>
      <c r="I13" s="348">
        <v>1.2286300000000001</v>
      </c>
      <c r="J13" s="348">
        <v>7.4855400000000003</v>
      </c>
      <c r="K13" s="348">
        <v>0.92945</v>
      </c>
      <c r="L13" s="348">
        <v>0.98716000000000004</v>
      </c>
      <c r="M13" s="362"/>
      <c r="N13" s="348">
        <v>9.2294999999999998</v>
      </c>
      <c r="O13" s="348">
        <v>6.3501000000000003</v>
      </c>
      <c r="P13" s="348">
        <v>7.5632000000000001</v>
      </c>
      <c r="Q13" s="348">
        <v>9.1463999999999999</v>
      </c>
      <c r="R13" s="348">
        <v>7.2717999999999998</v>
      </c>
      <c r="S13" s="348">
        <v>8.1326000000000001</v>
      </c>
      <c r="T13" s="348">
        <v>6.7217000000000002</v>
      </c>
      <c r="U13" s="348">
        <v>6.3674999999999997</v>
      </c>
      <c r="V13" s="348">
        <v>6.5915999999999997</v>
      </c>
      <c r="W13" s="348">
        <v>7.4877000000000002</v>
      </c>
      <c r="X13" s="348">
        <v>7.5296000000000003</v>
      </c>
      <c r="Y13" s="375">
        <v>6.7241</v>
      </c>
      <c r="Z13" s="348">
        <v>6.9995000000000003</v>
      </c>
      <c r="AA13" s="348">
        <v>6.6063999999999998</v>
      </c>
      <c r="AB13" s="348">
        <v>7.6515000000000004</v>
      </c>
      <c r="AC13" s="348">
        <v>6.5186000000000002</v>
      </c>
      <c r="AD13" s="348">
        <v>6.5530999999999997</v>
      </c>
      <c r="AE13" s="348">
        <v>9.1815999999999995</v>
      </c>
      <c r="AF13" s="348">
        <v>7.6254</v>
      </c>
      <c r="AG13" s="569"/>
      <c r="AH13" s="346">
        <v>8</v>
      </c>
      <c r="AI13" s="346">
        <v>4</v>
      </c>
      <c r="AJ13" s="346">
        <v>4</v>
      </c>
      <c r="AK13" s="346">
        <v>13</v>
      </c>
      <c r="AL13" s="346">
        <v>7</v>
      </c>
      <c r="AM13" s="346">
        <v>4</v>
      </c>
      <c r="AN13" s="346">
        <v>6</v>
      </c>
      <c r="AO13" s="573">
        <v>7</v>
      </c>
      <c r="AP13" s="346">
        <v>3</v>
      </c>
      <c r="AQ13" s="346">
        <v>3</v>
      </c>
      <c r="AR13" s="346">
        <v>6</v>
      </c>
      <c r="AS13" s="346">
        <v>6</v>
      </c>
      <c r="AT13" s="346">
        <v>6</v>
      </c>
      <c r="AU13" s="346">
        <v>6</v>
      </c>
      <c r="AV13" s="346">
        <v>5</v>
      </c>
      <c r="AW13" s="346">
        <v>8</v>
      </c>
      <c r="AX13" s="346">
        <v>5</v>
      </c>
      <c r="AY13" s="346">
        <v>9</v>
      </c>
      <c r="AZ13" s="584"/>
      <c r="BA13" s="467">
        <v>11.64</v>
      </c>
      <c r="BB13" s="348">
        <v>71.5</v>
      </c>
      <c r="BC13" s="348">
        <v>6.65</v>
      </c>
      <c r="BD13" s="348">
        <v>7.56</v>
      </c>
      <c r="BE13" s="375">
        <v>0.04</v>
      </c>
      <c r="BF13" s="375">
        <v>2.61</v>
      </c>
      <c r="BG13" s="374"/>
      <c r="BH13" s="594">
        <v>2.59</v>
      </c>
      <c r="BI13" s="348">
        <v>22.27</v>
      </c>
      <c r="BJ13" s="348" t="s">
        <v>430</v>
      </c>
      <c r="BK13" s="348">
        <v>63.45</v>
      </c>
      <c r="BL13" s="348" t="s">
        <v>430</v>
      </c>
      <c r="BM13" s="375">
        <v>6.86</v>
      </c>
      <c r="BN13" s="375" t="s">
        <v>430</v>
      </c>
      <c r="BO13" s="375">
        <v>4.7699999999999996</v>
      </c>
      <c r="BP13" s="375" t="s">
        <v>430</v>
      </c>
      <c r="BQ13" s="375">
        <v>0.04</v>
      </c>
      <c r="BR13" s="466"/>
      <c r="BS13" s="373">
        <v>7.0880437471647797</v>
      </c>
      <c r="BT13" s="354">
        <v>7.8722331868511004</v>
      </c>
      <c r="BU13" s="430"/>
      <c r="BV13" s="374" t="s">
        <v>555</v>
      </c>
    </row>
    <row r="14" spans="1:74" s="428" customFormat="1" x14ac:dyDescent="0.25">
      <c r="A14" s="345" t="s">
        <v>7672</v>
      </c>
      <c r="B14" s="374"/>
      <c r="C14" s="719">
        <v>41275</v>
      </c>
      <c r="D14" s="373"/>
      <c r="E14" s="346">
        <v>6660.85</v>
      </c>
      <c r="F14" s="373"/>
      <c r="G14" s="347">
        <v>42.390700000000002</v>
      </c>
      <c r="H14" s="374"/>
      <c r="I14" s="348">
        <v>1</v>
      </c>
      <c r="J14" s="348">
        <v>6.94</v>
      </c>
      <c r="K14" s="348">
        <v>0.93150999999999995</v>
      </c>
      <c r="L14" s="348">
        <v>0.98355999999999999</v>
      </c>
      <c r="M14" s="362"/>
      <c r="N14" s="348">
        <v>9.9908000000000001</v>
      </c>
      <c r="O14" s="348">
        <v>5.3982000000000001</v>
      </c>
      <c r="P14" s="348">
        <v>7.5388000000000002</v>
      </c>
      <c r="Q14" s="348">
        <v>9.3511000000000006</v>
      </c>
      <c r="R14" s="348">
        <v>7.0525000000000002</v>
      </c>
      <c r="S14" s="348">
        <v>7.9962</v>
      </c>
      <c r="T14" s="348">
        <v>6.6414999999999997</v>
      </c>
      <c r="U14" s="348">
        <v>6.1909000000000001</v>
      </c>
      <c r="V14" s="348">
        <v>6.2743000000000002</v>
      </c>
      <c r="W14" s="348">
        <v>7.1340000000000003</v>
      </c>
      <c r="X14" s="348">
        <v>7.2125000000000004</v>
      </c>
      <c r="Y14" s="375">
        <v>6.3567999999999998</v>
      </c>
      <c r="Z14" s="348">
        <v>6.7496</v>
      </c>
      <c r="AA14" s="348">
        <v>6.3136999999999999</v>
      </c>
      <c r="AB14" s="348">
        <v>7.5156999999999998</v>
      </c>
      <c r="AC14" s="348">
        <v>6.3746999999999998</v>
      </c>
      <c r="AD14" s="348">
        <v>6.3158000000000003</v>
      </c>
      <c r="AE14" s="348">
        <v>9.0701000000000001</v>
      </c>
      <c r="AF14" s="348">
        <v>7.4340999999999999</v>
      </c>
      <c r="AG14" s="569"/>
      <c r="AH14" s="346">
        <v>4</v>
      </c>
      <c r="AI14" s="346">
        <v>11</v>
      </c>
      <c r="AJ14" s="346">
        <v>6</v>
      </c>
      <c r="AK14" s="346">
        <v>8</v>
      </c>
      <c r="AL14" s="346">
        <v>16</v>
      </c>
      <c r="AM14" s="346">
        <v>7</v>
      </c>
      <c r="AN14" s="346">
        <v>9</v>
      </c>
      <c r="AO14" s="573">
        <v>12</v>
      </c>
      <c r="AP14" s="346">
        <v>14</v>
      </c>
      <c r="AQ14" s="346">
        <v>14</v>
      </c>
      <c r="AR14" s="346">
        <v>16</v>
      </c>
      <c r="AS14" s="346">
        <v>16</v>
      </c>
      <c r="AT14" s="346">
        <v>11</v>
      </c>
      <c r="AU14" s="346">
        <v>11</v>
      </c>
      <c r="AV14" s="346">
        <v>8</v>
      </c>
      <c r="AW14" s="346">
        <v>12</v>
      </c>
      <c r="AX14" s="346">
        <v>14</v>
      </c>
      <c r="AY14" s="346">
        <v>11</v>
      </c>
      <c r="AZ14" s="584"/>
      <c r="BA14" s="467">
        <v>11.56</v>
      </c>
      <c r="BB14" s="348">
        <v>79.790000000000006</v>
      </c>
      <c r="BC14" s="348">
        <v>1.97</v>
      </c>
      <c r="BD14" s="348" t="s">
        <v>430</v>
      </c>
      <c r="BE14" s="375" t="s">
        <v>430</v>
      </c>
      <c r="BF14" s="375">
        <v>6.67</v>
      </c>
      <c r="BG14" s="374"/>
      <c r="BH14" s="594">
        <v>6.67</v>
      </c>
      <c r="BI14" s="348">
        <v>31.23</v>
      </c>
      <c r="BJ14" s="348">
        <v>6.19</v>
      </c>
      <c r="BK14" s="348">
        <v>44.35</v>
      </c>
      <c r="BL14" s="348" t="s">
        <v>430</v>
      </c>
      <c r="BM14" s="375">
        <v>1.57</v>
      </c>
      <c r="BN14" s="375" t="s">
        <v>430</v>
      </c>
      <c r="BO14" s="375">
        <v>9.99</v>
      </c>
      <c r="BP14" s="375" t="s">
        <v>430</v>
      </c>
      <c r="BQ14" s="375" t="s">
        <v>430</v>
      </c>
      <c r="BR14" s="466"/>
      <c r="BS14" s="373">
        <v>8.3238908024971696</v>
      </c>
      <c r="BT14" s="354">
        <v>8.4306936625292099</v>
      </c>
      <c r="BU14" s="430"/>
      <c r="BV14" s="374" t="s">
        <v>555</v>
      </c>
    </row>
    <row r="15" spans="1:74" s="428" customFormat="1" x14ac:dyDescent="0.25">
      <c r="A15" s="345" t="s">
        <v>7673</v>
      </c>
      <c r="B15" s="374"/>
      <c r="C15" s="719">
        <v>41275</v>
      </c>
      <c r="D15" s="373"/>
      <c r="E15" s="346">
        <v>4671.6000000000004</v>
      </c>
      <c r="F15" s="373"/>
      <c r="G15" s="347">
        <v>3488.8914</v>
      </c>
      <c r="H15" s="374"/>
      <c r="I15" s="348">
        <v>1.0438400000000001</v>
      </c>
      <c r="J15" s="348">
        <v>7.24</v>
      </c>
      <c r="K15" s="348">
        <v>0.86575000000000002</v>
      </c>
      <c r="L15" s="348">
        <v>0.95616000000000001</v>
      </c>
      <c r="M15" s="362"/>
      <c r="N15" s="348">
        <v>7.9139999999999997</v>
      </c>
      <c r="O15" s="348">
        <v>5.2355999999999998</v>
      </c>
      <c r="P15" s="348">
        <v>7.4416000000000002</v>
      </c>
      <c r="Q15" s="348">
        <v>9.1485000000000003</v>
      </c>
      <c r="R15" s="348">
        <v>7.2598000000000003</v>
      </c>
      <c r="S15" s="348">
        <v>7.8520000000000003</v>
      </c>
      <c r="T15" s="348">
        <v>6.6151</v>
      </c>
      <c r="U15" s="348">
        <v>6.3390000000000004</v>
      </c>
      <c r="V15" s="348">
        <v>6.5244999999999997</v>
      </c>
      <c r="W15" s="348">
        <v>7.4291</v>
      </c>
      <c r="X15" s="348">
        <v>7.5071000000000003</v>
      </c>
      <c r="Y15" s="375">
        <v>6.6661000000000001</v>
      </c>
      <c r="Z15" s="348">
        <v>7.0651000000000002</v>
      </c>
      <c r="AA15" s="348">
        <v>6.3129999999999997</v>
      </c>
      <c r="AB15" s="348">
        <v>7.5014000000000003</v>
      </c>
      <c r="AC15" s="348">
        <v>6.4897</v>
      </c>
      <c r="AD15" s="348">
        <v>6.5153999999999996</v>
      </c>
      <c r="AE15" s="348">
        <v>9.1312999999999995</v>
      </c>
      <c r="AF15" s="348">
        <v>7.6527000000000003</v>
      </c>
      <c r="AG15" s="569"/>
      <c r="AH15" s="346">
        <v>15</v>
      </c>
      <c r="AI15" s="346">
        <v>14</v>
      </c>
      <c r="AJ15" s="346">
        <v>9</v>
      </c>
      <c r="AK15" s="346">
        <v>12</v>
      </c>
      <c r="AL15" s="346">
        <v>9</v>
      </c>
      <c r="AM15" s="346">
        <v>12</v>
      </c>
      <c r="AN15" s="346">
        <v>10</v>
      </c>
      <c r="AO15" s="573">
        <v>9</v>
      </c>
      <c r="AP15" s="346">
        <v>7</v>
      </c>
      <c r="AQ15" s="346">
        <v>5</v>
      </c>
      <c r="AR15" s="346">
        <v>7</v>
      </c>
      <c r="AS15" s="346">
        <v>8</v>
      </c>
      <c r="AT15" s="346">
        <v>5</v>
      </c>
      <c r="AU15" s="346">
        <v>12</v>
      </c>
      <c r="AV15" s="346">
        <v>10</v>
      </c>
      <c r="AW15" s="346">
        <v>9</v>
      </c>
      <c r="AX15" s="346">
        <v>7</v>
      </c>
      <c r="AY15" s="346">
        <v>10</v>
      </c>
      <c r="AZ15" s="584"/>
      <c r="BA15" s="467">
        <v>13.75</v>
      </c>
      <c r="BB15" s="348">
        <v>69.260000000000005</v>
      </c>
      <c r="BC15" s="348">
        <v>7.28</v>
      </c>
      <c r="BD15" s="348">
        <v>7.07</v>
      </c>
      <c r="BE15" s="375">
        <v>-0.01</v>
      </c>
      <c r="BF15" s="375">
        <v>2.64</v>
      </c>
      <c r="BG15" s="374"/>
      <c r="BH15" s="594">
        <v>2.64</v>
      </c>
      <c r="BI15" s="348">
        <v>34.89</v>
      </c>
      <c r="BJ15" s="348">
        <v>1.56</v>
      </c>
      <c r="BK15" s="348">
        <v>47.17</v>
      </c>
      <c r="BL15" s="348" t="s">
        <v>430</v>
      </c>
      <c r="BM15" s="375">
        <v>8.94</v>
      </c>
      <c r="BN15" s="375" t="s">
        <v>430</v>
      </c>
      <c r="BO15" s="375">
        <v>4.8</v>
      </c>
      <c r="BP15" s="375" t="s">
        <v>430</v>
      </c>
      <c r="BQ15" s="375">
        <v>-0.01</v>
      </c>
      <c r="BR15" s="466"/>
      <c r="BS15" s="373">
        <v>6.1135910969431997</v>
      </c>
      <c r="BT15" s="354">
        <v>7.7764498561117703</v>
      </c>
      <c r="BU15" s="430"/>
      <c r="BV15" s="374" t="s">
        <v>555</v>
      </c>
    </row>
    <row r="16" spans="1:74" s="428" customFormat="1" x14ac:dyDescent="0.25">
      <c r="A16" s="345" t="s">
        <v>7674</v>
      </c>
      <c r="B16" s="374"/>
      <c r="C16" s="719">
        <v>42073</v>
      </c>
      <c r="D16" s="373"/>
      <c r="E16" s="346">
        <v>4604.2700000000004</v>
      </c>
      <c r="F16" s="373"/>
      <c r="G16" s="347">
        <v>21.9558</v>
      </c>
      <c r="H16" s="374"/>
      <c r="I16" s="348">
        <v>0.56967000000000001</v>
      </c>
      <c r="J16" s="348">
        <v>7.0816299999999996</v>
      </c>
      <c r="K16" s="348">
        <v>0.96669000000000005</v>
      </c>
      <c r="L16" s="348">
        <v>1.03549</v>
      </c>
      <c r="M16" s="362"/>
      <c r="N16" s="348">
        <v>9.1456999999999997</v>
      </c>
      <c r="O16" s="348">
        <v>3.9910999999999999</v>
      </c>
      <c r="P16" s="348">
        <v>6.5153999999999996</v>
      </c>
      <c r="Q16" s="348">
        <v>9.5822000000000003</v>
      </c>
      <c r="R16" s="348">
        <v>7.2464000000000004</v>
      </c>
      <c r="S16" s="348">
        <v>7.9234</v>
      </c>
      <c r="T16" s="348">
        <v>6.5362</v>
      </c>
      <c r="U16" s="348">
        <v>6.1025999999999998</v>
      </c>
      <c r="V16" s="348">
        <v>6.234</v>
      </c>
      <c r="W16" s="348">
        <v>7.1258999999999997</v>
      </c>
      <c r="X16" s="348">
        <v>7.2354000000000003</v>
      </c>
      <c r="Y16" s="375">
        <v>6.4191000000000003</v>
      </c>
      <c r="Z16" s="348">
        <v>6.8129</v>
      </c>
      <c r="AA16" s="348">
        <v>6.3464999999999998</v>
      </c>
      <c r="AB16" s="348">
        <v>7.5232999999999999</v>
      </c>
      <c r="AC16" s="348">
        <v>6.3041</v>
      </c>
      <c r="AD16" s="348">
        <v>6.2416999999999998</v>
      </c>
      <c r="AE16" s="348">
        <v>9.3792000000000009</v>
      </c>
      <c r="AF16" s="348">
        <v>7.1192000000000002</v>
      </c>
      <c r="AG16" s="569"/>
      <c r="AH16" s="346">
        <v>10</v>
      </c>
      <c r="AI16" s="346">
        <v>17</v>
      </c>
      <c r="AJ16" s="346">
        <v>18</v>
      </c>
      <c r="AK16" s="346">
        <v>4</v>
      </c>
      <c r="AL16" s="346">
        <v>10</v>
      </c>
      <c r="AM16" s="346">
        <v>9</v>
      </c>
      <c r="AN16" s="346">
        <v>13</v>
      </c>
      <c r="AO16" s="573">
        <v>15</v>
      </c>
      <c r="AP16" s="346">
        <v>16</v>
      </c>
      <c r="AQ16" s="346">
        <v>15</v>
      </c>
      <c r="AR16" s="346">
        <v>15</v>
      </c>
      <c r="AS16" s="346">
        <v>13</v>
      </c>
      <c r="AT16" s="346">
        <v>9</v>
      </c>
      <c r="AU16" s="346">
        <v>9</v>
      </c>
      <c r="AV16" s="346">
        <v>7</v>
      </c>
      <c r="AW16" s="346">
        <v>14</v>
      </c>
      <c r="AX16" s="346">
        <v>16</v>
      </c>
      <c r="AY16" s="346">
        <v>4</v>
      </c>
      <c r="AZ16" s="584"/>
      <c r="BA16" s="467">
        <v>12.26</v>
      </c>
      <c r="BB16" s="348">
        <v>88.54</v>
      </c>
      <c r="BC16" s="348" t="s">
        <v>430</v>
      </c>
      <c r="BD16" s="348" t="s">
        <v>430</v>
      </c>
      <c r="BE16" s="375" t="s">
        <v>430</v>
      </c>
      <c r="BF16" s="375">
        <v>-0.79</v>
      </c>
      <c r="BG16" s="374"/>
      <c r="BH16" s="594">
        <v>-0.79</v>
      </c>
      <c r="BI16" s="348">
        <v>31.45</v>
      </c>
      <c r="BJ16" s="348">
        <v>1.05</v>
      </c>
      <c r="BK16" s="348">
        <v>56.03</v>
      </c>
      <c r="BL16" s="348" t="s">
        <v>430</v>
      </c>
      <c r="BM16" s="375">
        <v>8.24</v>
      </c>
      <c r="BN16" s="375" t="s">
        <v>430</v>
      </c>
      <c r="BO16" s="375">
        <v>4.0199999999999996</v>
      </c>
      <c r="BP16" s="375" t="s">
        <v>430</v>
      </c>
      <c r="BQ16" s="375" t="s">
        <v>430</v>
      </c>
      <c r="BR16" s="466"/>
      <c r="BS16" s="373">
        <v>10.459020777908201</v>
      </c>
      <c r="BT16" s="354">
        <v>8.1236101683752793</v>
      </c>
      <c r="BU16" s="430"/>
      <c r="BV16" s="374" t="s">
        <v>555</v>
      </c>
    </row>
    <row r="17" spans="1:74" s="428" customFormat="1" x14ac:dyDescent="0.25">
      <c r="A17" s="345" t="s">
        <v>7675</v>
      </c>
      <c r="B17" s="374"/>
      <c r="C17" s="719">
        <v>41275</v>
      </c>
      <c r="D17" s="373"/>
      <c r="E17" s="346">
        <v>2394.23</v>
      </c>
      <c r="F17" s="373"/>
      <c r="G17" s="347">
        <v>3869.8087</v>
      </c>
      <c r="H17" s="374"/>
      <c r="I17" s="348">
        <v>0.81</v>
      </c>
      <c r="J17" s="348">
        <v>7.25</v>
      </c>
      <c r="K17" s="348">
        <v>0.74</v>
      </c>
      <c r="L17" s="348">
        <v>0.78</v>
      </c>
      <c r="M17" s="362"/>
      <c r="N17" s="348">
        <v>9.1776999999999997</v>
      </c>
      <c r="O17" s="348">
        <v>6.4923999999999999</v>
      </c>
      <c r="P17" s="348">
        <v>7.4532999999999996</v>
      </c>
      <c r="Q17" s="348">
        <v>9.1577000000000002</v>
      </c>
      <c r="R17" s="348">
        <v>7.2407000000000004</v>
      </c>
      <c r="S17" s="348">
        <v>7.7663000000000002</v>
      </c>
      <c r="T17" s="348">
        <v>6.4790000000000001</v>
      </c>
      <c r="U17" s="348">
        <v>6.1692999999999998</v>
      </c>
      <c r="V17" s="348">
        <v>6.3918999999999997</v>
      </c>
      <c r="W17" s="348">
        <v>7.2798999999999996</v>
      </c>
      <c r="X17" s="348">
        <v>7.3132999999999999</v>
      </c>
      <c r="Y17" s="375">
        <v>7.5195999999999996</v>
      </c>
      <c r="Z17" s="348">
        <v>6.0751999999999997</v>
      </c>
      <c r="AA17" s="348">
        <v>6.5799000000000003</v>
      </c>
      <c r="AB17" s="348">
        <v>7.3498999999999999</v>
      </c>
      <c r="AC17" s="348">
        <v>6.3188000000000004</v>
      </c>
      <c r="AD17" s="348">
        <v>6.3550000000000004</v>
      </c>
      <c r="AE17" s="348">
        <v>8.9591999999999992</v>
      </c>
      <c r="AF17" s="348">
        <v>6.9420000000000002</v>
      </c>
      <c r="AG17" s="569"/>
      <c r="AH17" s="346">
        <v>9</v>
      </c>
      <c r="AI17" s="346">
        <v>3</v>
      </c>
      <c r="AJ17" s="346">
        <v>8</v>
      </c>
      <c r="AK17" s="346">
        <v>11</v>
      </c>
      <c r="AL17" s="346">
        <v>11</v>
      </c>
      <c r="AM17" s="346">
        <v>13</v>
      </c>
      <c r="AN17" s="346">
        <v>14</v>
      </c>
      <c r="AO17" s="573">
        <v>13</v>
      </c>
      <c r="AP17" s="346">
        <v>12</v>
      </c>
      <c r="AQ17" s="346">
        <v>11</v>
      </c>
      <c r="AR17" s="346">
        <v>11</v>
      </c>
      <c r="AS17" s="346">
        <v>1</v>
      </c>
      <c r="AT17" s="346">
        <v>16</v>
      </c>
      <c r="AU17" s="346">
        <v>7</v>
      </c>
      <c r="AV17" s="346">
        <v>13</v>
      </c>
      <c r="AW17" s="346">
        <v>13</v>
      </c>
      <c r="AX17" s="346">
        <v>13</v>
      </c>
      <c r="AY17" s="346">
        <v>14</v>
      </c>
      <c r="AZ17" s="584"/>
      <c r="BA17" s="467">
        <v>8.2200000000000006</v>
      </c>
      <c r="BB17" s="348">
        <v>72.709999999999994</v>
      </c>
      <c r="BC17" s="348">
        <v>3.56</v>
      </c>
      <c r="BD17" s="348">
        <v>8.01</v>
      </c>
      <c r="BE17" s="375" t="s">
        <v>430</v>
      </c>
      <c r="BF17" s="375">
        <v>7.49</v>
      </c>
      <c r="BG17" s="374"/>
      <c r="BH17" s="594">
        <v>7.49</v>
      </c>
      <c r="BI17" s="348">
        <v>10.17</v>
      </c>
      <c r="BJ17" s="348">
        <v>8.11</v>
      </c>
      <c r="BK17" s="348">
        <v>66.010000000000005</v>
      </c>
      <c r="BL17" s="348" t="s">
        <v>430</v>
      </c>
      <c r="BM17" s="375" t="s">
        <v>430</v>
      </c>
      <c r="BN17" s="375" t="s">
        <v>430</v>
      </c>
      <c r="BO17" s="375">
        <v>8.2200000000000006</v>
      </c>
      <c r="BP17" s="375" t="s">
        <v>430</v>
      </c>
      <c r="BQ17" s="375" t="s">
        <v>430</v>
      </c>
      <c r="BR17" s="466"/>
      <c r="BS17" s="373">
        <v>8.4127389774761792</v>
      </c>
      <c r="BT17" s="354">
        <v>12.2630475763211</v>
      </c>
      <c r="BU17" s="430"/>
      <c r="BV17" s="374" t="s">
        <v>555</v>
      </c>
    </row>
    <row r="18" spans="1:74" s="428" customFormat="1" x14ac:dyDescent="0.25">
      <c r="A18" s="345" t="s">
        <v>7676</v>
      </c>
      <c r="B18" s="374"/>
      <c r="C18" s="719">
        <v>41275</v>
      </c>
      <c r="D18" s="373"/>
      <c r="E18" s="346">
        <v>2262.66</v>
      </c>
      <c r="F18" s="373"/>
      <c r="G18" s="347">
        <v>4344.5972000000002</v>
      </c>
      <c r="H18" s="374"/>
      <c r="I18" s="348">
        <v>0.80264000000000002</v>
      </c>
      <c r="J18" s="348">
        <v>7.1211000000000002</v>
      </c>
      <c r="K18" s="348">
        <v>0.73333999999999999</v>
      </c>
      <c r="L18" s="348">
        <v>0.75848000000000004</v>
      </c>
      <c r="M18" s="362"/>
      <c r="N18" s="348">
        <v>10.6029</v>
      </c>
      <c r="O18" s="348">
        <v>6.5960000000000001</v>
      </c>
      <c r="P18" s="348">
        <v>7.8989000000000003</v>
      </c>
      <c r="Q18" s="348">
        <v>9.5923999999999996</v>
      </c>
      <c r="R18" s="348">
        <v>7.3239000000000001</v>
      </c>
      <c r="S18" s="348">
        <v>8.3673999999999999</v>
      </c>
      <c r="T18" s="348">
        <v>6.9364999999999997</v>
      </c>
      <c r="U18" s="348">
        <v>6.4394999999999998</v>
      </c>
      <c r="V18" s="348">
        <v>6.4962999999999997</v>
      </c>
      <c r="W18" s="348">
        <v>7.2854000000000001</v>
      </c>
      <c r="X18" s="348">
        <v>7.37</v>
      </c>
      <c r="Y18" s="375">
        <v>6.4819000000000004</v>
      </c>
      <c r="Z18" s="348">
        <v>6.2659000000000002</v>
      </c>
      <c r="AA18" s="348">
        <v>6.6710000000000003</v>
      </c>
      <c r="AB18" s="348">
        <v>7.8455000000000004</v>
      </c>
      <c r="AC18" s="348">
        <v>6.6509</v>
      </c>
      <c r="AD18" s="348">
        <v>6.5468000000000002</v>
      </c>
      <c r="AE18" s="348">
        <v>9.3750999999999998</v>
      </c>
      <c r="AF18" s="348">
        <v>7.0346000000000002</v>
      </c>
      <c r="AG18" s="569"/>
      <c r="AH18" s="346">
        <v>2</v>
      </c>
      <c r="AI18" s="346">
        <v>2</v>
      </c>
      <c r="AJ18" s="346">
        <v>1</v>
      </c>
      <c r="AK18" s="346">
        <v>3</v>
      </c>
      <c r="AL18" s="346">
        <v>6</v>
      </c>
      <c r="AM18" s="346">
        <v>2</v>
      </c>
      <c r="AN18" s="346">
        <v>1</v>
      </c>
      <c r="AO18" s="573">
        <v>2</v>
      </c>
      <c r="AP18" s="346">
        <v>8</v>
      </c>
      <c r="AQ18" s="346">
        <v>10</v>
      </c>
      <c r="AR18" s="346">
        <v>10</v>
      </c>
      <c r="AS18" s="346">
        <v>12</v>
      </c>
      <c r="AT18" s="346">
        <v>15</v>
      </c>
      <c r="AU18" s="346">
        <v>4</v>
      </c>
      <c r="AV18" s="346">
        <v>2</v>
      </c>
      <c r="AW18" s="346">
        <v>1</v>
      </c>
      <c r="AX18" s="346">
        <v>6</v>
      </c>
      <c r="AY18" s="346">
        <v>5</v>
      </c>
      <c r="AZ18" s="584"/>
      <c r="BA18" s="467">
        <v>12.32</v>
      </c>
      <c r="BB18" s="348">
        <v>71.150000000000006</v>
      </c>
      <c r="BC18" s="348">
        <v>4.91</v>
      </c>
      <c r="BD18" s="348">
        <v>6.52</v>
      </c>
      <c r="BE18" s="375" t="s">
        <v>430</v>
      </c>
      <c r="BF18" s="375">
        <v>5.09</v>
      </c>
      <c r="BG18" s="374"/>
      <c r="BH18" s="594">
        <v>5.09</v>
      </c>
      <c r="BI18" s="348">
        <v>35.71</v>
      </c>
      <c r="BJ18" s="348">
        <v>9.93</v>
      </c>
      <c r="BK18" s="348">
        <v>36.94</v>
      </c>
      <c r="BL18" s="348" t="s">
        <v>430</v>
      </c>
      <c r="BM18" s="375">
        <v>8.98</v>
      </c>
      <c r="BN18" s="375" t="s">
        <v>430</v>
      </c>
      <c r="BO18" s="375">
        <v>3.35</v>
      </c>
      <c r="BP18" s="375" t="s">
        <v>430</v>
      </c>
      <c r="BQ18" s="375" t="s">
        <v>430</v>
      </c>
      <c r="BR18" s="466"/>
      <c r="BS18" s="373">
        <v>8.2512234391748809</v>
      </c>
      <c r="BT18" s="354">
        <v>10.6027958289397</v>
      </c>
      <c r="BU18" s="430"/>
      <c r="BV18" s="374" t="s">
        <v>555</v>
      </c>
    </row>
    <row r="19" spans="1:74" s="428" customFormat="1" x14ac:dyDescent="0.25">
      <c r="A19" s="345" t="s">
        <v>7677</v>
      </c>
      <c r="B19" s="374"/>
      <c r="C19" s="719">
        <v>41275</v>
      </c>
      <c r="D19" s="373"/>
      <c r="E19" s="346">
        <v>2062.7600000000002</v>
      </c>
      <c r="F19" s="373"/>
      <c r="G19" s="347">
        <v>2645.6640000000002</v>
      </c>
      <c r="H19" s="374"/>
      <c r="I19" s="348">
        <v>1.0954200000000001</v>
      </c>
      <c r="J19" s="348">
        <v>7.23</v>
      </c>
      <c r="K19" s="348">
        <v>0.92</v>
      </c>
      <c r="L19" s="348">
        <v>0.98</v>
      </c>
      <c r="M19" s="362"/>
      <c r="N19" s="348">
        <v>11.2736</v>
      </c>
      <c r="O19" s="348">
        <v>8.6876999999999995</v>
      </c>
      <c r="P19" s="348">
        <v>7.2451999999999996</v>
      </c>
      <c r="Q19" s="348">
        <v>9.7455999999999996</v>
      </c>
      <c r="R19" s="348">
        <v>7.7270000000000003</v>
      </c>
      <c r="S19" s="348">
        <v>8.4075000000000006</v>
      </c>
      <c r="T19" s="348">
        <v>6.8962000000000003</v>
      </c>
      <c r="U19" s="348">
        <v>6.4410999999999996</v>
      </c>
      <c r="V19" s="348">
        <v>6.5887000000000002</v>
      </c>
      <c r="W19" s="348">
        <v>7.4402999999999997</v>
      </c>
      <c r="X19" s="348">
        <v>7.5349000000000004</v>
      </c>
      <c r="Y19" s="375">
        <v>6.5983000000000001</v>
      </c>
      <c r="Z19" s="348">
        <v>6.5941000000000001</v>
      </c>
      <c r="AA19" s="348">
        <v>6.7808000000000002</v>
      </c>
      <c r="AB19" s="348">
        <v>7.9244000000000003</v>
      </c>
      <c r="AC19" s="348">
        <v>6.6106999999999996</v>
      </c>
      <c r="AD19" s="348">
        <v>6.5736999999999997</v>
      </c>
      <c r="AE19" s="348">
        <v>9.5836000000000006</v>
      </c>
      <c r="AF19" s="348">
        <v>7.0590000000000002</v>
      </c>
      <c r="AG19" s="569"/>
      <c r="AH19" s="346">
        <v>1</v>
      </c>
      <c r="AI19" s="346">
        <v>1</v>
      </c>
      <c r="AJ19" s="346">
        <v>13</v>
      </c>
      <c r="AK19" s="346">
        <v>2</v>
      </c>
      <c r="AL19" s="346">
        <v>2</v>
      </c>
      <c r="AM19" s="346">
        <v>1</v>
      </c>
      <c r="AN19" s="346">
        <v>2</v>
      </c>
      <c r="AO19" s="573">
        <v>1</v>
      </c>
      <c r="AP19" s="346">
        <v>4</v>
      </c>
      <c r="AQ19" s="346">
        <v>4</v>
      </c>
      <c r="AR19" s="346">
        <v>4</v>
      </c>
      <c r="AS19" s="346">
        <v>9</v>
      </c>
      <c r="AT19" s="346">
        <v>13</v>
      </c>
      <c r="AU19" s="346">
        <v>3</v>
      </c>
      <c r="AV19" s="346">
        <v>1</v>
      </c>
      <c r="AW19" s="346">
        <v>3</v>
      </c>
      <c r="AX19" s="346">
        <v>3</v>
      </c>
      <c r="AY19" s="346">
        <v>2</v>
      </c>
      <c r="AZ19" s="584"/>
      <c r="BA19" s="467">
        <v>12.52</v>
      </c>
      <c r="BB19" s="348">
        <v>68.09</v>
      </c>
      <c r="BC19" s="348">
        <v>9.2899999999999991</v>
      </c>
      <c r="BD19" s="348">
        <v>7.34</v>
      </c>
      <c r="BE19" s="375" t="s">
        <v>430</v>
      </c>
      <c r="BF19" s="375">
        <v>2.76</v>
      </c>
      <c r="BG19" s="374"/>
      <c r="BH19" s="594">
        <v>2.76</v>
      </c>
      <c r="BI19" s="348">
        <v>18.62</v>
      </c>
      <c r="BJ19" s="348">
        <v>9.25</v>
      </c>
      <c r="BK19" s="348">
        <v>56.85</v>
      </c>
      <c r="BL19" s="348" t="s">
        <v>430</v>
      </c>
      <c r="BM19" s="375">
        <v>2.37</v>
      </c>
      <c r="BN19" s="375" t="s">
        <v>430</v>
      </c>
      <c r="BO19" s="375">
        <v>10.16</v>
      </c>
      <c r="BP19" s="375" t="s">
        <v>430</v>
      </c>
      <c r="BQ19" s="375" t="s">
        <v>430</v>
      </c>
      <c r="BR19" s="466"/>
      <c r="BS19" s="373">
        <v>7.8432988107843302</v>
      </c>
      <c r="BT19" s="354">
        <v>13.238645771323901</v>
      </c>
      <c r="BU19" s="430"/>
      <c r="BV19" s="374" t="s">
        <v>555</v>
      </c>
    </row>
    <row r="20" spans="1:74" s="428" customFormat="1" x14ac:dyDescent="0.25">
      <c r="A20" s="345" t="s">
        <v>7678</v>
      </c>
      <c r="B20" s="374"/>
      <c r="C20" s="719">
        <v>41275</v>
      </c>
      <c r="D20" s="373"/>
      <c r="E20" s="346">
        <v>1750.69</v>
      </c>
      <c r="F20" s="373"/>
      <c r="G20" s="347">
        <v>46.096800000000002</v>
      </c>
      <c r="H20" s="374"/>
      <c r="I20" s="348">
        <v>0.84123000000000003</v>
      </c>
      <c r="J20" s="348">
        <v>7.1</v>
      </c>
      <c r="K20" s="348">
        <v>0.79405000000000003</v>
      </c>
      <c r="L20" s="348">
        <v>0.82613999999999999</v>
      </c>
      <c r="M20" s="362"/>
      <c r="N20" s="348">
        <v>9.0289000000000001</v>
      </c>
      <c r="O20" s="348">
        <v>5.8094000000000001</v>
      </c>
      <c r="P20" s="348">
        <v>7.5444000000000004</v>
      </c>
      <c r="Q20" s="348">
        <v>9.4452999999999996</v>
      </c>
      <c r="R20" s="348">
        <v>7.6249000000000002</v>
      </c>
      <c r="S20" s="348">
        <v>8.0345999999999993</v>
      </c>
      <c r="T20" s="348">
        <v>6.8700999999999999</v>
      </c>
      <c r="U20" s="348">
        <v>6.4157000000000002</v>
      </c>
      <c r="V20" s="348">
        <v>6.5388000000000002</v>
      </c>
      <c r="W20" s="348">
        <v>7.3338999999999999</v>
      </c>
      <c r="X20" s="348">
        <v>7.3975999999999997</v>
      </c>
      <c r="Y20" s="375">
        <v>6.4912999999999998</v>
      </c>
      <c r="Z20" s="348">
        <v>6.5209999999999999</v>
      </c>
      <c r="AA20" s="348">
        <v>6.6081000000000003</v>
      </c>
      <c r="AB20" s="348">
        <v>7.7709999999999999</v>
      </c>
      <c r="AC20" s="348">
        <v>6.6181999999999999</v>
      </c>
      <c r="AD20" s="348">
        <v>6.5027999999999997</v>
      </c>
      <c r="AE20" s="348">
        <v>9.2703000000000007</v>
      </c>
      <c r="AF20" s="348">
        <v>7.1976000000000004</v>
      </c>
      <c r="AG20" s="569"/>
      <c r="AH20" s="346">
        <v>11</v>
      </c>
      <c r="AI20" s="346">
        <v>7</v>
      </c>
      <c r="AJ20" s="346">
        <v>5</v>
      </c>
      <c r="AK20" s="346">
        <v>7</v>
      </c>
      <c r="AL20" s="346">
        <v>3</v>
      </c>
      <c r="AM20" s="346">
        <v>6</v>
      </c>
      <c r="AN20" s="346">
        <v>3</v>
      </c>
      <c r="AO20" s="573">
        <v>3</v>
      </c>
      <c r="AP20" s="346">
        <v>6</v>
      </c>
      <c r="AQ20" s="346">
        <v>9</v>
      </c>
      <c r="AR20" s="346">
        <v>9</v>
      </c>
      <c r="AS20" s="346">
        <v>10</v>
      </c>
      <c r="AT20" s="346">
        <v>14</v>
      </c>
      <c r="AU20" s="346">
        <v>5</v>
      </c>
      <c r="AV20" s="346">
        <v>3</v>
      </c>
      <c r="AW20" s="346">
        <v>2</v>
      </c>
      <c r="AX20" s="346">
        <v>8</v>
      </c>
      <c r="AY20" s="346">
        <v>8</v>
      </c>
      <c r="AZ20" s="584"/>
      <c r="BA20" s="467">
        <v>8.94</v>
      </c>
      <c r="BB20" s="348">
        <v>78.89</v>
      </c>
      <c r="BC20" s="348">
        <v>2.21</v>
      </c>
      <c r="BD20" s="348">
        <v>5.95</v>
      </c>
      <c r="BE20" s="375" t="s">
        <v>430</v>
      </c>
      <c r="BF20" s="375">
        <v>4.01</v>
      </c>
      <c r="BG20" s="374"/>
      <c r="BH20" s="594">
        <v>4.01</v>
      </c>
      <c r="BI20" s="348">
        <v>39.31</v>
      </c>
      <c r="BJ20" s="348">
        <v>11.83</v>
      </c>
      <c r="BK20" s="348">
        <v>35.909999999999997</v>
      </c>
      <c r="BL20" s="348" t="s">
        <v>430</v>
      </c>
      <c r="BM20" s="375">
        <v>0.97</v>
      </c>
      <c r="BN20" s="375" t="s">
        <v>430</v>
      </c>
      <c r="BO20" s="375">
        <v>7.97</v>
      </c>
      <c r="BP20" s="375" t="s">
        <v>430</v>
      </c>
      <c r="BQ20" s="375" t="s">
        <v>430</v>
      </c>
      <c r="BR20" s="466"/>
      <c r="BS20" s="373">
        <v>3.5362391607072499</v>
      </c>
      <c r="BT20" s="354">
        <v>6.7499748313500003</v>
      </c>
      <c r="BU20" s="430"/>
      <c r="BV20" s="374" t="s">
        <v>555</v>
      </c>
    </row>
    <row r="21" spans="1:74" s="428" customFormat="1" x14ac:dyDescent="0.25">
      <c r="A21" s="345" t="s">
        <v>7679</v>
      </c>
      <c r="B21" s="374"/>
      <c r="C21" s="719">
        <v>41275</v>
      </c>
      <c r="D21" s="373"/>
      <c r="E21" s="346">
        <v>1644.82</v>
      </c>
      <c r="F21" s="373"/>
      <c r="G21" s="347">
        <v>4226.0586000000003</v>
      </c>
      <c r="H21" s="374"/>
      <c r="I21" s="890">
        <v>1.03562</v>
      </c>
      <c r="J21" s="890">
        <v>6.95</v>
      </c>
      <c r="K21" s="890">
        <v>0.94520999999999999</v>
      </c>
      <c r="L21" s="890">
        <v>0.98904000000000003</v>
      </c>
      <c r="M21" s="362"/>
      <c r="N21" s="348">
        <v>9.3051999999999992</v>
      </c>
      <c r="O21" s="348">
        <v>5.6093999999999999</v>
      </c>
      <c r="P21" s="348">
        <v>7.3598999999999997</v>
      </c>
      <c r="Q21" s="348">
        <v>9.5388999999999999</v>
      </c>
      <c r="R21" s="348">
        <v>7.1043000000000003</v>
      </c>
      <c r="S21" s="348">
        <v>7.6557000000000004</v>
      </c>
      <c r="T21" s="348">
        <v>6.444</v>
      </c>
      <c r="U21" s="348">
        <v>6.1082000000000001</v>
      </c>
      <c r="V21" s="348">
        <v>6.2481999999999998</v>
      </c>
      <c r="W21" s="348">
        <v>7.1471</v>
      </c>
      <c r="X21" s="348">
        <v>7.2450999999999999</v>
      </c>
      <c r="Y21" s="375">
        <v>6.3723000000000001</v>
      </c>
      <c r="Z21" s="348">
        <v>6.8327</v>
      </c>
      <c r="AA21" s="348">
        <v>6.165</v>
      </c>
      <c r="AB21" s="348">
        <v>7.3771000000000004</v>
      </c>
      <c r="AC21" s="348">
        <v>6.2565999999999997</v>
      </c>
      <c r="AD21" s="348">
        <v>6.2417999999999996</v>
      </c>
      <c r="AE21" s="348">
        <v>9.4497999999999998</v>
      </c>
      <c r="AF21" s="348">
        <v>7.444</v>
      </c>
      <c r="AG21" s="569"/>
      <c r="AH21" s="346">
        <v>7</v>
      </c>
      <c r="AI21" s="346">
        <v>8</v>
      </c>
      <c r="AJ21" s="346">
        <v>10</v>
      </c>
      <c r="AK21" s="346">
        <v>5</v>
      </c>
      <c r="AL21" s="346">
        <v>15</v>
      </c>
      <c r="AM21" s="346">
        <v>15</v>
      </c>
      <c r="AN21" s="346">
        <v>15</v>
      </c>
      <c r="AO21" s="573">
        <v>14</v>
      </c>
      <c r="AP21" s="346">
        <v>15</v>
      </c>
      <c r="AQ21" s="346">
        <v>13</v>
      </c>
      <c r="AR21" s="346">
        <v>14</v>
      </c>
      <c r="AS21" s="346">
        <v>15</v>
      </c>
      <c r="AT21" s="346">
        <v>8</v>
      </c>
      <c r="AU21" s="346">
        <v>16</v>
      </c>
      <c r="AV21" s="346">
        <v>12</v>
      </c>
      <c r="AW21" s="346">
        <v>16</v>
      </c>
      <c r="AX21" s="346">
        <v>15</v>
      </c>
      <c r="AY21" s="346">
        <v>3</v>
      </c>
      <c r="AZ21" s="584"/>
      <c r="BA21" s="467">
        <v>13.81</v>
      </c>
      <c r="BB21" s="348">
        <v>67.42</v>
      </c>
      <c r="BC21" s="348">
        <v>3.98</v>
      </c>
      <c r="BD21" s="348">
        <v>9.52</v>
      </c>
      <c r="BE21" s="375" t="s">
        <v>430</v>
      </c>
      <c r="BF21" s="375">
        <v>5.27</v>
      </c>
      <c r="BG21" s="374"/>
      <c r="BH21" s="594">
        <v>5.27</v>
      </c>
      <c r="BI21" s="348">
        <v>15.91</v>
      </c>
      <c r="BJ21" s="348">
        <v>2.94</v>
      </c>
      <c r="BK21" s="348">
        <v>62.07</v>
      </c>
      <c r="BL21" s="348" t="s">
        <v>430</v>
      </c>
      <c r="BM21" s="375">
        <v>1.71</v>
      </c>
      <c r="BN21" s="375" t="s">
        <v>430</v>
      </c>
      <c r="BO21" s="375">
        <v>12.11</v>
      </c>
      <c r="BP21" s="375" t="s">
        <v>430</v>
      </c>
      <c r="BQ21" s="375" t="s">
        <v>430</v>
      </c>
      <c r="BR21" s="466"/>
      <c r="BS21" s="373">
        <v>7.76006009767198</v>
      </c>
      <c r="BT21" s="354">
        <v>9.5309789171407093</v>
      </c>
      <c r="BU21" s="430"/>
      <c r="BV21" s="374" t="s">
        <v>555</v>
      </c>
    </row>
    <row r="22" spans="1:74" s="428" customFormat="1" x14ac:dyDescent="0.25">
      <c r="A22" s="345" t="s">
        <v>7680</v>
      </c>
      <c r="B22" s="374"/>
      <c r="C22" s="719">
        <v>41276</v>
      </c>
      <c r="D22" s="373"/>
      <c r="E22" s="346">
        <v>1136.54</v>
      </c>
      <c r="F22" s="373"/>
      <c r="G22" s="347">
        <v>46.503300000000003</v>
      </c>
      <c r="H22" s="374"/>
      <c r="I22" s="348">
        <v>1.1478999999999999</v>
      </c>
      <c r="J22" s="348">
        <v>7.06</v>
      </c>
      <c r="K22" s="348">
        <v>0.79869999999999997</v>
      </c>
      <c r="L22" s="348">
        <v>0.85389999999999999</v>
      </c>
      <c r="M22" s="362"/>
      <c r="N22" s="348">
        <v>9.7352000000000007</v>
      </c>
      <c r="O22" s="348">
        <v>5.3133999999999997</v>
      </c>
      <c r="P22" s="348">
        <v>6.9836999999999998</v>
      </c>
      <c r="Q22" s="348">
        <v>9.2721</v>
      </c>
      <c r="R22" s="348">
        <v>7.4116999999999997</v>
      </c>
      <c r="S22" s="348">
        <v>7.8963999999999999</v>
      </c>
      <c r="T22" s="348">
        <v>6.6631</v>
      </c>
      <c r="U22" s="348">
        <v>6.2633000000000001</v>
      </c>
      <c r="V22" s="348">
        <v>6.3548</v>
      </c>
      <c r="W22" s="348">
        <v>7.1894</v>
      </c>
      <c r="X22" s="348">
        <v>7.2763999999999998</v>
      </c>
      <c r="Y22" s="375">
        <v>6.3956999999999997</v>
      </c>
      <c r="Z22" s="348">
        <v>6.6211000000000002</v>
      </c>
      <c r="AA22" s="348">
        <v>6.5281000000000002</v>
      </c>
      <c r="AB22" s="348">
        <v>7.5997000000000003</v>
      </c>
      <c r="AC22" s="348">
        <v>6.4307999999999996</v>
      </c>
      <c r="AD22" s="348">
        <v>6.3627000000000002</v>
      </c>
      <c r="AE22" s="348">
        <v>8.9459999999999997</v>
      </c>
      <c r="AF22" s="348">
        <v>7.2445000000000004</v>
      </c>
      <c r="AG22" s="569"/>
      <c r="AH22" s="346">
        <v>5</v>
      </c>
      <c r="AI22" s="346">
        <v>13</v>
      </c>
      <c r="AJ22" s="346">
        <v>16</v>
      </c>
      <c r="AK22" s="346">
        <v>10</v>
      </c>
      <c r="AL22" s="346">
        <v>5</v>
      </c>
      <c r="AM22" s="346">
        <v>11</v>
      </c>
      <c r="AN22" s="346">
        <v>8</v>
      </c>
      <c r="AO22" s="573">
        <v>11</v>
      </c>
      <c r="AP22" s="346">
        <v>13</v>
      </c>
      <c r="AQ22" s="346">
        <v>12</v>
      </c>
      <c r="AR22" s="346">
        <v>13</v>
      </c>
      <c r="AS22" s="346">
        <v>14</v>
      </c>
      <c r="AT22" s="346">
        <v>12</v>
      </c>
      <c r="AU22" s="346">
        <v>8</v>
      </c>
      <c r="AV22" s="346">
        <v>6</v>
      </c>
      <c r="AW22" s="346">
        <v>11</v>
      </c>
      <c r="AX22" s="346">
        <v>12</v>
      </c>
      <c r="AY22" s="346">
        <v>15</v>
      </c>
      <c r="AZ22" s="584"/>
      <c r="BA22" s="467">
        <v>7.54</v>
      </c>
      <c r="BB22" s="348">
        <v>90.66</v>
      </c>
      <c r="BC22" s="348" t="s">
        <v>430</v>
      </c>
      <c r="BD22" s="348" t="s">
        <v>430</v>
      </c>
      <c r="BE22" s="375" t="s">
        <v>430</v>
      </c>
      <c r="BF22" s="375">
        <v>1.8</v>
      </c>
      <c r="BG22" s="374"/>
      <c r="BH22" s="594">
        <v>1.8</v>
      </c>
      <c r="BI22" s="348">
        <v>55.42</v>
      </c>
      <c r="BJ22" s="348">
        <v>2.2200000000000002</v>
      </c>
      <c r="BK22" s="348">
        <v>33.020000000000003</v>
      </c>
      <c r="BL22" s="348" t="s">
        <v>430</v>
      </c>
      <c r="BM22" s="375">
        <v>7.54</v>
      </c>
      <c r="BN22" s="375" t="s">
        <v>430</v>
      </c>
      <c r="BO22" s="375" t="s">
        <v>430</v>
      </c>
      <c r="BP22" s="375" t="s">
        <v>430</v>
      </c>
      <c r="BQ22" s="375" t="s">
        <v>430</v>
      </c>
      <c r="BR22" s="466"/>
      <c r="BS22" s="373">
        <v>4.5717162</v>
      </c>
      <c r="BT22" s="354">
        <v>16.924320460000001</v>
      </c>
      <c r="BU22" s="430"/>
      <c r="BV22" s="374" t="s">
        <v>555</v>
      </c>
    </row>
    <row r="23" spans="1:74" s="428" customFormat="1" x14ac:dyDescent="0.25">
      <c r="A23" s="345" t="s">
        <v>7681</v>
      </c>
      <c r="B23" s="374"/>
      <c r="C23" s="719">
        <v>41275</v>
      </c>
      <c r="D23" s="373"/>
      <c r="E23" s="346">
        <v>988.55200000000002</v>
      </c>
      <c r="F23" s="373"/>
      <c r="G23" s="347">
        <v>32.540900000000001</v>
      </c>
      <c r="H23" s="374"/>
      <c r="I23" s="348">
        <v>1.18438</v>
      </c>
      <c r="J23" s="348">
        <v>7.29</v>
      </c>
      <c r="K23" s="890">
        <v>0.87616000000000005</v>
      </c>
      <c r="L23" s="348">
        <v>0.95342000000000005</v>
      </c>
      <c r="M23" s="362"/>
      <c r="N23" s="348">
        <v>10.097799999999999</v>
      </c>
      <c r="O23" s="348">
        <v>5.5735000000000001</v>
      </c>
      <c r="P23" s="348">
        <v>7.2206999999999999</v>
      </c>
      <c r="Q23" s="348">
        <v>9.4803999999999995</v>
      </c>
      <c r="R23" s="348">
        <v>7.1055000000000001</v>
      </c>
      <c r="S23" s="348">
        <v>7.9480000000000004</v>
      </c>
      <c r="T23" s="348">
        <v>6.7834000000000003</v>
      </c>
      <c r="U23" s="348">
        <v>6.4057000000000004</v>
      </c>
      <c r="V23" s="348">
        <v>6.4945000000000004</v>
      </c>
      <c r="W23" s="348">
        <v>8.0673999999999992</v>
      </c>
      <c r="X23" s="348">
        <v>7.9519000000000002</v>
      </c>
      <c r="Y23" s="375">
        <v>6.9180999999999999</v>
      </c>
      <c r="Z23" s="348">
        <v>6.9802999999999997</v>
      </c>
      <c r="AA23" s="348">
        <v>6.1661999999999999</v>
      </c>
      <c r="AB23" s="348">
        <v>7.6755000000000004</v>
      </c>
      <c r="AC23" s="348">
        <v>6.5727000000000002</v>
      </c>
      <c r="AD23" s="348">
        <v>6.4966999999999997</v>
      </c>
      <c r="AE23" s="348">
        <v>9.3061000000000007</v>
      </c>
      <c r="AF23" s="348">
        <v>7.6196999999999999</v>
      </c>
      <c r="AG23" s="569"/>
      <c r="AH23" s="346">
        <v>3</v>
      </c>
      <c r="AI23" s="346">
        <v>9</v>
      </c>
      <c r="AJ23" s="346">
        <v>14</v>
      </c>
      <c r="AK23" s="346">
        <v>6</v>
      </c>
      <c r="AL23" s="346">
        <v>14</v>
      </c>
      <c r="AM23" s="346">
        <v>8</v>
      </c>
      <c r="AN23" s="346">
        <v>4</v>
      </c>
      <c r="AO23" s="573">
        <v>4</v>
      </c>
      <c r="AP23" s="346">
        <v>9</v>
      </c>
      <c r="AQ23" s="346">
        <v>1</v>
      </c>
      <c r="AR23" s="346">
        <v>1</v>
      </c>
      <c r="AS23" s="346">
        <v>2</v>
      </c>
      <c r="AT23" s="346">
        <v>7</v>
      </c>
      <c r="AU23" s="346">
        <v>15</v>
      </c>
      <c r="AV23" s="346">
        <v>4</v>
      </c>
      <c r="AW23" s="346">
        <v>6</v>
      </c>
      <c r="AX23" s="346">
        <v>9</v>
      </c>
      <c r="AY23" s="346">
        <v>7</v>
      </c>
      <c r="AZ23" s="584"/>
      <c r="BA23" s="467">
        <v>10.78</v>
      </c>
      <c r="BB23" s="348">
        <v>75.14</v>
      </c>
      <c r="BC23" s="348">
        <v>5.74</v>
      </c>
      <c r="BD23" s="348">
        <v>6.7</v>
      </c>
      <c r="BE23" s="375" t="s">
        <v>430</v>
      </c>
      <c r="BF23" s="375">
        <v>1.64</v>
      </c>
      <c r="BG23" s="374"/>
      <c r="BH23" s="594">
        <v>1.64</v>
      </c>
      <c r="BI23" s="348">
        <v>21.92</v>
      </c>
      <c r="BJ23" s="348">
        <v>2.4900000000000002</v>
      </c>
      <c r="BK23" s="348">
        <v>63.16</v>
      </c>
      <c r="BL23" s="348" t="s">
        <v>430</v>
      </c>
      <c r="BM23" s="375">
        <v>7.81</v>
      </c>
      <c r="BN23" s="375" t="s">
        <v>430</v>
      </c>
      <c r="BO23" s="375">
        <v>2.97</v>
      </c>
      <c r="BP23" s="375" t="s">
        <v>430</v>
      </c>
      <c r="BQ23" s="375" t="s">
        <v>430</v>
      </c>
      <c r="BR23" s="466"/>
      <c r="BS23" s="373">
        <v>6.8131228193186901</v>
      </c>
      <c r="BT23" s="354">
        <v>8.9896898691010296</v>
      </c>
      <c r="BU23" s="430"/>
      <c r="BV23" s="374" t="s">
        <v>555</v>
      </c>
    </row>
    <row r="24" spans="1:74" s="428" customFormat="1" x14ac:dyDescent="0.25">
      <c r="A24" s="345" t="s">
        <v>7682</v>
      </c>
      <c r="B24" s="374"/>
      <c r="C24" s="719">
        <v>45722</v>
      </c>
      <c r="D24" s="373"/>
      <c r="E24" s="346">
        <v>400.36</v>
      </c>
      <c r="F24" s="373"/>
      <c r="G24" s="347">
        <v>11.101699999999999</v>
      </c>
      <c r="H24" s="374"/>
      <c r="I24" s="348">
        <v>1.54</v>
      </c>
      <c r="J24" s="348">
        <v>7.51</v>
      </c>
      <c r="K24" s="348">
        <v>0.68</v>
      </c>
      <c r="L24" s="348">
        <v>0.74</v>
      </c>
      <c r="M24" s="362"/>
      <c r="N24" s="348">
        <v>3.6168999999999998</v>
      </c>
      <c r="O24" s="348">
        <v>4.9337</v>
      </c>
      <c r="P24" s="348">
        <v>7.0076999999999998</v>
      </c>
      <c r="Q24" s="348">
        <v>6.9226999999999999</v>
      </c>
      <c r="R24" s="348">
        <v>6.6124999999999998</v>
      </c>
      <c r="S24" s="348">
        <v>7.2154999999999996</v>
      </c>
      <c r="T24" s="348">
        <v>6.5491000000000001</v>
      </c>
      <c r="U24" s="348">
        <v>6.3954000000000004</v>
      </c>
      <c r="V24" s="348">
        <v>6.6169000000000002</v>
      </c>
      <c r="W24" s="348" t="s">
        <v>430</v>
      </c>
      <c r="X24" s="348" t="s">
        <v>430</v>
      </c>
      <c r="Y24" s="375" t="s">
        <v>430</v>
      </c>
      <c r="Z24" s="348" t="s">
        <v>430</v>
      </c>
      <c r="AA24" s="348">
        <v>6.0212000000000003</v>
      </c>
      <c r="AB24" s="348">
        <v>6.8449</v>
      </c>
      <c r="AC24" s="348">
        <v>6.6029</v>
      </c>
      <c r="AD24" s="348">
        <v>6.5934999999999997</v>
      </c>
      <c r="AE24" s="348">
        <v>7.5060000000000002</v>
      </c>
      <c r="AF24" s="348">
        <v>7.5366</v>
      </c>
      <c r="AG24" s="569"/>
      <c r="AH24" s="346">
        <v>16</v>
      </c>
      <c r="AI24" s="346">
        <v>15</v>
      </c>
      <c r="AJ24" s="346">
        <v>15</v>
      </c>
      <c r="AK24" s="346">
        <v>18</v>
      </c>
      <c r="AL24" s="346">
        <v>18</v>
      </c>
      <c r="AM24" s="346">
        <v>18</v>
      </c>
      <c r="AN24" s="346">
        <v>12</v>
      </c>
      <c r="AO24" s="573">
        <v>5</v>
      </c>
      <c r="AP24" s="346">
        <v>2</v>
      </c>
      <c r="AQ24" s="346" t="s">
        <v>430</v>
      </c>
      <c r="AR24" s="346" t="s">
        <v>430</v>
      </c>
      <c r="AS24" s="346" t="s">
        <v>430</v>
      </c>
      <c r="AT24" s="346" t="s">
        <v>430</v>
      </c>
      <c r="AU24" s="346">
        <v>17</v>
      </c>
      <c r="AV24" s="346">
        <v>18</v>
      </c>
      <c r="AW24" s="346">
        <v>4</v>
      </c>
      <c r="AX24" s="346">
        <v>2</v>
      </c>
      <c r="AY24" s="346">
        <v>18</v>
      </c>
      <c r="AZ24" s="584"/>
      <c r="BA24" s="467">
        <v>15.5</v>
      </c>
      <c r="BB24" s="348">
        <v>69.349999999999994</v>
      </c>
      <c r="BC24" s="348">
        <v>2.44</v>
      </c>
      <c r="BD24" s="348">
        <v>11.34</v>
      </c>
      <c r="BE24" s="375">
        <v>46.39</v>
      </c>
      <c r="BF24" s="375">
        <v>1.37</v>
      </c>
      <c r="BG24" s="374"/>
      <c r="BH24" s="594">
        <v>1.36</v>
      </c>
      <c r="BI24" s="348">
        <v>6.86</v>
      </c>
      <c r="BJ24" s="348" t="s">
        <v>430</v>
      </c>
      <c r="BK24" s="348">
        <v>76.27</v>
      </c>
      <c r="BL24" s="348" t="s">
        <v>430</v>
      </c>
      <c r="BM24" s="375">
        <v>15.5</v>
      </c>
      <c r="BN24" s="375" t="s">
        <v>430</v>
      </c>
      <c r="BO24" s="375" t="s">
        <v>430</v>
      </c>
      <c r="BP24" s="375" t="s">
        <v>430</v>
      </c>
      <c r="BQ24" s="375">
        <v>46.39</v>
      </c>
      <c r="BR24" s="466"/>
      <c r="BS24" s="373">
        <v>9.5518358763050699</v>
      </c>
      <c r="BT24" s="354">
        <v>49.289944219578601</v>
      </c>
      <c r="BU24" s="430"/>
      <c r="BV24" s="374" t="s">
        <v>555</v>
      </c>
    </row>
    <row r="25" spans="1:74" s="428" customFormat="1" x14ac:dyDescent="0.25">
      <c r="A25" s="345" t="s">
        <v>7683</v>
      </c>
      <c r="B25" s="374"/>
      <c r="C25" s="719">
        <v>45854</v>
      </c>
      <c r="D25" s="373"/>
      <c r="E25" s="346">
        <v>355.779</v>
      </c>
      <c r="F25" s="373"/>
      <c r="G25" s="347">
        <v>10.6548</v>
      </c>
      <c r="H25" s="374"/>
      <c r="I25" s="348">
        <v>1.03</v>
      </c>
      <c r="J25" s="348">
        <v>7.03</v>
      </c>
      <c r="K25" s="890">
        <v>1.06</v>
      </c>
      <c r="L25" s="348">
        <v>0.98</v>
      </c>
      <c r="M25" s="362"/>
      <c r="N25" s="348">
        <v>9.5944000000000003</v>
      </c>
      <c r="O25" s="348">
        <v>5.3693</v>
      </c>
      <c r="P25" s="348">
        <v>7.3019999999999996</v>
      </c>
      <c r="Q25" s="348">
        <v>9.9725000000000001</v>
      </c>
      <c r="R25" s="348">
        <v>7.2605000000000004</v>
      </c>
      <c r="S25" s="348">
        <v>7.6554000000000002</v>
      </c>
      <c r="T25" s="348">
        <v>6.1997</v>
      </c>
      <c r="U25" s="348">
        <v>5.8587999999999996</v>
      </c>
      <c r="V25" s="348">
        <v>6.0738000000000003</v>
      </c>
      <c r="W25" s="348" t="s">
        <v>430</v>
      </c>
      <c r="X25" s="348" t="s">
        <v>430</v>
      </c>
      <c r="Y25" s="375" t="s">
        <v>430</v>
      </c>
      <c r="Z25" s="348" t="s">
        <v>430</v>
      </c>
      <c r="AA25" s="348">
        <v>6.2361000000000004</v>
      </c>
      <c r="AB25" s="348">
        <v>7.3048999999999999</v>
      </c>
      <c r="AC25" s="348">
        <v>5.9897999999999998</v>
      </c>
      <c r="AD25" s="348">
        <v>6.0536000000000003</v>
      </c>
      <c r="AE25" s="348">
        <v>9.5983000000000001</v>
      </c>
      <c r="AF25" s="348">
        <v>6.0675999999999997</v>
      </c>
      <c r="AG25" s="569"/>
      <c r="AH25" s="346">
        <v>6</v>
      </c>
      <c r="AI25" s="346">
        <v>12</v>
      </c>
      <c r="AJ25" s="346">
        <v>12</v>
      </c>
      <c r="AK25" s="346">
        <v>1</v>
      </c>
      <c r="AL25" s="346">
        <v>8</v>
      </c>
      <c r="AM25" s="346">
        <v>16</v>
      </c>
      <c r="AN25" s="346">
        <v>18</v>
      </c>
      <c r="AO25" s="573">
        <v>18</v>
      </c>
      <c r="AP25" s="346">
        <v>18</v>
      </c>
      <c r="AQ25" s="346" t="s">
        <v>430</v>
      </c>
      <c r="AR25" s="346" t="s">
        <v>430</v>
      </c>
      <c r="AS25" s="346" t="s">
        <v>430</v>
      </c>
      <c r="AT25" s="346" t="s">
        <v>430</v>
      </c>
      <c r="AU25" s="346">
        <v>14</v>
      </c>
      <c r="AV25" s="346">
        <v>15</v>
      </c>
      <c r="AW25" s="346">
        <v>18</v>
      </c>
      <c r="AX25" s="346">
        <v>18</v>
      </c>
      <c r="AY25" s="346">
        <v>1</v>
      </c>
      <c r="AZ25" s="584"/>
      <c r="BA25" s="467">
        <v>2.89</v>
      </c>
      <c r="BB25" s="348">
        <v>89.92</v>
      </c>
      <c r="BC25" s="348" t="s">
        <v>430</v>
      </c>
      <c r="BD25" s="348" t="s">
        <v>430</v>
      </c>
      <c r="BE25" s="375" t="s">
        <v>430</v>
      </c>
      <c r="BF25" s="375">
        <v>7.2</v>
      </c>
      <c r="BG25" s="374"/>
      <c r="BH25" s="594">
        <v>7.2</v>
      </c>
      <c r="BI25" s="348">
        <v>46.25</v>
      </c>
      <c r="BJ25" s="348" t="s">
        <v>430</v>
      </c>
      <c r="BK25" s="348">
        <v>43.66</v>
      </c>
      <c r="BL25" s="348" t="s">
        <v>430</v>
      </c>
      <c r="BM25" s="375" t="s">
        <v>430</v>
      </c>
      <c r="BN25" s="375" t="s">
        <v>430</v>
      </c>
      <c r="BO25" s="375">
        <v>2.89</v>
      </c>
      <c r="BP25" s="375" t="s">
        <v>430</v>
      </c>
      <c r="BQ25" s="375" t="s">
        <v>430</v>
      </c>
      <c r="BR25" s="466"/>
      <c r="BS25" s="373">
        <v>7.2464691885507104</v>
      </c>
      <c r="BT25" s="354">
        <v>7.2791250985441698</v>
      </c>
      <c r="BU25" s="430"/>
      <c r="BV25" s="374" t="s">
        <v>555</v>
      </c>
    </row>
    <row r="26" spans="1:74" x14ac:dyDescent="0.25">
      <c r="A26" s="318" t="s">
        <v>93</v>
      </c>
      <c r="B26" s="66"/>
      <c r="C26" s="720"/>
      <c r="D26" s="43"/>
      <c r="E26" s="51"/>
      <c r="F26" s="43"/>
      <c r="G26" s="55"/>
      <c r="H26" s="66"/>
      <c r="I26" s="59"/>
      <c r="J26" s="59"/>
      <c r="K26" s="59"/>
      <c r="L26" s="59"/>
      <c r="M26" s="258"/>
      <c r="N26" s="59">
        <v>8.3432999999999993</v>
      </c>
      <c r="O26" s="59">
        <v>5.6045999999999996</v>
      </c>
      <c r="P26" s="59">
        <v>7.3613</v>
      </c>
      <c r="Q26" s="59">
        <v>9.0740999999999996</v>
      </c>
      <c r="R26" s="59">
        <v>7.2758000000000003</v>
      </c>
      <c r="S26" s="59">
        <v>7.9093999999999998</v>
      </c>
      <c r="T26" s="59">
        <v>6.6116999999999999</v>
      </c>
      <c r="U26" s="59">
        <v>6.2538</v>
      </c>
      <c r="V26" s="59">
        <v>6.4244000000000003</v>
      </c>
      <c r="W26" s="59">
        <v>7.3562000000000003</v>
      </c>
      <c r="X26" s="59">
        <v>7.4397000000000002</v>
      </c>
      <c r="Y26" s="276">
        <v>6.6501000000000001</v>
      </c>
      <c r="Z26" s="59">
        <v>6.8335999999999997</v>
      </c>
      <c r="AA26" s="59">
        <v>6.4364999999999997</v>
      </c>
      <c r="AB26" s="59">
        <v>7.4683999999999999</v>
      </c>
      <c r="AC26" s="59">
        <v>6.4284999999999997</v>
      </c>
      <c r="AD26" s="59">
        <v>6.4191000000000003</v>
      </c>
      <c r="AE26" s="59">
        <v>9.0368999999999993</v>
      </c>
      <c r="AF26" s="59">
        <v>7.3638000000000003</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11.2736</v>
      </c>
      <c r="O27" s="60">
        <v>8.6876999999999995</v>
      </c>
      <c r="P27" s="60">
        <v>7.8989000000000003</v>
      </c>
      <c r="Q27" s="60">
        <v>9.9725000000000001</v>
      </c>
      <c r="R27" s="60">
        <v>8.0418000000000003</v>
      </c>
      <c r="S27" s="60">
        <v>8.4075000000000006</v>
      </c>
      <c r="T27" s="60">
        <v>6.9364999999999997</v>
      </c>
      <c r="U27" s="60">
        <v>6.4410999999999996</v>
      </c>
      <c r="V27" s="60">
        <v>6.6218000000000004</v>
      </c>
      <c r="W27" s="60">
        <v>8.0673999999999992</v>
      </c>
      <c r="X27" s="60">
        <v>7.9519000000000002</v>
      </c>
      <c r="Y27" s="277">
        <v>7.5195999999999996</v>
      </c>
      <c r="Z27" s="60">
        <v>7.3925000000000001</v>
      </c>
      <c r="AA27" s="60">
        <v>7.1588000000000003</v>
      </c>
      <c r="AB27" s="60">
        <v>7.9244000000000003</v>
      </c>
      <c r="AC27" s="60">
        <v>6.6509</v>
      </c>
      <c r="AD27" s="60">
        <v>6.6364000000000001</v>
      </c>
      <c r="AE27" s="60">
        <v>9.5983000000000001</v>
      </c>
      <c r="AF27" s="60">
        <v>7.8960999999999997</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2.5274999999999999</v>
      </c>
      <c r="O28" s="60">
        <v>2.8064</v>
      </c>
      <c r="P28" s="60">
        <v>6.5153999999999996</v>
      </c>
      <c r="Q28" s="60">
        <v>6.9226999999999999</v>
      </c>
      <c r="R28" s="60">
        <v>6.6124999999999998</v>
      </c>
      <c r="S28" s="60">
        <v>7.2154999999999996</v>
      </c>
      <c r="T28" s="60">
        <v>6.1997</v>
      </c>
      <c r="U28" s="60">
        <v>5.8587999999999996</v>
      </c>
      <c r="V28" s="60">
        <v>6.0738000000000003</v>
      </c>
      <c r="W28" s="60">
        <v>7.1140999999999996</v>
      </c>
      <c r="X28" s="60">
        <v>7.2125000000000004</v>
      </c>
      <c r="Y28" s="277">
        <v>6.3567999999999998</v>
      </c>
      <c r="Z28" s="60">
        <v>6.0751999999999997</v>
      </c>
      <c r="AA28" s="60">
        <v>5.9957000000000003</v>
      </c>
      <c r="AB28" s="60">
        <v>6.8449</v>
      </c>
      <c r="AC28" s="60">
        <v>5.9897999999999998</v>
      </c>
      <c r="AD28" s="60">
        <v>6.0536000000000003</v>
      </c>
      <c r="AE28" s="60">
        <v>7.5060000000000002</v>
      </c>
      <c r="AF28" s="60">
        <v>6.0675999999999997</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9.1616999999999997</v>
      </c>
      <c r="O29" s="61">
        <v>5.5444000000000004</v>
      </c>
      <c r="P29" s="61">
        <v>7.4007500000000004</v>
      </c>
      <c r="Q29" s="61">
        <v>9.3050499999999996</v>
      </c>
      <c r="R29" s="61">
        <v>7.2530999999999999</v>
      </c>
      <c r="S29" s="61">
        <v>7.9172500000000001</v>
      </c>
      <c r="T29" s="61">
        <v>6.6283000000000003</v>
      </c>
      <c r="U29" s="61">
        <v>6.3195499999999996</v>
      </c>
      <c r="V29" s="61">
        <v>6.4886499999999998</v>
      </c>
      <c r="W29" s="61">
        <v>7.3414000000000001</v>
      </c>
      <c r="X29" s="61">
        <v>7.4359500000000001</v>
      </c>
      <c r="Y29" s="279">
        <v>6.6322000000000001</v>
      </c>
      <c r="Z29" s="61">
        <v>6.8228</v>
      </c>
      <c r="AA29" s="61">
        <v>6.3398000000000003</v>
      </c>
      <c r="AB29" s="61">
        <v>7.5030000000000001</v>
      </c>
      <c r="AC29" s="61">
        <v>6.4817</v>
      </c>
      <c r="AD29" s="61">
        <v>6.4892000000000003</v>
      </c>
      <c r="AE29" s="61">
        <v>9.1564999999999994</v>
      </c>
      <c r="AF29" s="61">
        <v>7.4390499999999999</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7684</v>
      </c>
      <c r="B31" s="370"/>
      <c r="C31" s="718">
        <v>37526</v>
      </c>
      <c r="D31" s="369"/>
      <c r="E31" s="338">
        <v>20704.400000000001</v>
      </c>
      <c r="F31" s="369"/>
      <c r="G31" s="339">
        <v>584.49829999999997</v>
      </c>
      <c r="H31" s="370"/>
      <c r="I31" s="890">
        <v>1.37</v>
      </c>
      <c r="J31" s="890">
        <v>7.26</v>
      </c>
      <c r="K31" s="890">
        <v>0.95</v>
      </c>
      <c r="L31" s="890">
        <v>1.01</v>
      </c>
      <c r="M31" s="361"/>
      <c r="N31" s="340">
        <v>8.6759000000000004</v>
      </c>
      <c r="O31" s="340">
        <v>6.1311999999999998</v>
      </c>
      <c r="P31" s="340">
        <v>7.7576000000000001</v>
      </c>
      <c r="Q31" s="340">
        <v>9.1973000000000003</v>
      </c>
      <c r="R31" s="340">
        <v>7.4237000000000002</v>
      </c>
      <c r="S31" s="340">
        <v>8.0608000000000004</v>
      </c>
      <c r="T31" s="340">
        <v>6.5528000000000004</v>
      </c>
      <c r="U31" s="340">
        <v>6.2355</v>
      </c>
      <c r="V31" s="340">
        <v>6.4739000000000004</v>
      </c>
      <c r="W31" s="340">
        <v>7.2912999999999997</v>
      </c>
      <c r="X31" s="340">
        <v>7.4356</v>
      </c>
      <c r="Y31" s="371">
        <v>6.5801999999999996</v>
      </c>
      <c r="Z31" s="340">
        <v>7.0335999999999999</v>
      </c>
      <c r="AA31" s="340">
        <v>6.6489000000000003</v>
      </c>
      <c r="AB31" s="340">
        <v>7.3543000000000003</v>
      </c>
      <c r="AC31" s="340">
        <v>6.4134000000000002</v>
      </c>
      <c r="AD31" s="340">
        <v>6.4866000000000001</v>
      </c>
      <c r="AE31" s="340">
        <v>9.1677</v>
      </c>
      <c r="AF31" s="340">
        <v>7.6694000000000004</v>
      </c>
      <c r="AG31" s="568"/>
      <c r="AH31" s="338">
        <v>11</v>
      </c>
      <c r="AI31" s="338">
        <v>4</v>
      </c>
      <c r="AJ31" s="338">
        <v>1</v>
      </c>
      <c r="AK31" s="338">
        <v>6</v>
      </c>
      <c r="AL31" s="338">
        <v>2</v>
      </c>
      <c r="AM31" s="338">
        <v>1</v>
      </c>
      <c r="AN31" s="338">
        <v>3</v>
      </c>
      <c r="AO31" s="631">
        <v>1</v>
      </c>
      <c r="AP31" s="338">
        <v>1</v>
      </c>
      <c r="AQ31" s="338">
        <v>2</v>
      </c>
      <c r="AR31" s="338">
        <v>2</v>
      </c>
      <c r="AS31" s="338">
        <v>2</v>
      </c>
      <c r="AT31" s="338">
        <v>1</v>
      </c>
      <c r="AU31" s="338">
        <v>1</v>
      </c>
      <c r="AV31" s="338">
        <v>3</v>
      </c>
      <c r="AW31" s="338">
        <v>1</v>
      </c>
      <c r="AX31" s="338">
        <v>1</v>
      </c>
      <c r="AY31" s="338">
        <v>1</v>
      </c>
      <c r="AZ31" s="583"/>
      <c r="BA31" s="464">
        <v>11.32</v>
      </c>
      <c r="BB31" s="340">
        <v>68.739999999999995</v>
      </c>
      <c r="BC31" s="340">
        <v>8.4700000000000006</v>
      </c>
      <c r="BD31" s="340">
        <v>6.69</v>
      </c>
      <c r="BE31" s="371">
        <v>-7.82</v>
      </c>
      <c r="BF31" s="371">
        <v>4.78</v>
      </c>
      <c r="BG31" s="370"/>
      <c r="BH31" s="593">
        <v>4.78</v>
      </c>
      <c r="BI31" s="340">
        <v>28.53</v>
      </c>
      <c r="BJ31" s="340">
        <v>0.44</v>
      </c>
      <c r="BK31" s="340">
        <v>54.92</v>
      </c>
      <c r="BL31" s="340" t="s">
        <v>430</v>
      </c>
      <c r="BM31" s="371">
        <v>9.26</v>
      </c>
      <c r="BN31" s="371" t="s">
        <v>430</v>
      </c>
      <c r="BO31" s="371">
        <v>2.0699999999999998</v>
      </c>
      <c r="BP31" s="371" t="s">
        <v>430</v>
      </c>
      <c r="BQ31" s="371">
        <v>-7.82</v>
      </c>
      <c r="BR31" s="463"/>
      <c r="BS31" s="369">
        <v>7.5476511045610399</v>
      </c>
      <c r="BT31" s="344">
        <v>9.0729556603623696</v>
      </c>
      <c r="BU31" s="571"/>
      <c r="BV31" s="370" t="s">
        <v>555</v>
      </c>
    </row>
    <row r="32" spans="1:74" s="428" customFormat="1" x14ac:dyDescent="0.25">
      <c r="A32" s="345" t="s">
        <v>7685</v>
      </c>
      <c r="B32" s="374"/>
      <c r="C32" s="719">
        <v>36482</v>
      </c>
      <c r="D32" s="373"/>
      <c r="E32" s="346">
        <v>17381.900000000001</v>
      </c>
      <c r="F32" s="373"/>
      <c r="G32" s="347">
        <v>61.655900000000003</v>
      </c>
      <c r="H32" s="374"/>
      <c r="I32" s="348">
        <v>1.61528</v>
      </c>
      <c r="J32" s="348">
        <v>7.4255000000000004</v>
      </c>
      <c r="K32" s="348">
        <v>0.91739000000000004</v>
      </c>
      <c r="L32" s="348">
        <v>0.98594000000000004</v>
      </c>
      <c r="M32" s="362"/>
      <c r="N32" s="348">
        <v>7.8159999999999998</v>
      </c>
      <c r="O32" s="348">
        <v>4.9352999999999998</v>
      </c>
      <c r="P32" s="348">
        <v>6.8846999999999996</v>
      </c>
      <c r="Q32" s="348">
        <v>8.4377999999999993</v>
      </c>
      <c r="R32" s="348">
        <v>6.5655000000000001</v>
      </c>
      <c r="S32" s="348">
        <v>7.1567999999999996</v>
      </c>
      <c r="T32" s="348">
        <v>5.9450000000000003</v>
      </c>
      <c r="U32" s="348">
        <v>5.6786000000000003</v>
      </c>
      <c r="V32" s="348">
        <v>5.8526999999999996</v>
      </c>
      <c r="W32" s="348">
        <v>6.7484999999999999</v>
      </c>
      <c r="X32" s="348">
        <v>6.8948999999999998</v>
      </c>
      <c r="Y32" s="375">
        <v>6.1101000000000001</v>
      </c>
      <c r="Z32" s="348">
        <v>6.5075000000000003</v>
      </c>
      <c r="AA32" s="348">
        <v>5.7469000000000001</v>
      </c>
      <c r="AB32" s="348">
        <v>6.7260999999999997</v>
      </c>
      <c r="AC32" s="348">
        <v>5.8552999999999997</v>
      </c>
      <c r="AD32" s="348">
        <v>5.8555999999999999</v>
      </c>
      <c r="AE32" s="348">
        <v>8.4681999999999995</v>
      </c>
      <c r="AF32" s="348">
        <v>7.0354999999999999</v>
      </c>
      <c r="AG32" s="569"/>
      <c r="AH32" s="346">
        <v>13</v>
      </c>
      <c r="AI32" s="346">
        <v>12</v>
      </c>
      <c r="AJ32" s="346">
        <v>10</v>
      </c>
      <c r="AK32" s="346">
        <v>14</v>
      </c>
      <c r="AL32" s="346">
        <v>15</v>
      </c>
      <c r="AM32" s="346">
        <v>14</v>
      </c>
      <c r="AN32" s="346">
        <v>15</v>
      </c>
      <c r="AO32" s="573">
        <v>14</v>
      </c>
      <c r="AP32" s="346">
        <v>14</v>
      </c>
      <c r="AQ32" s="346">
        <v>11</v>
      </c>
      <c r="AR32" s="346">
        <v>11</v>
      </c>
      <c r="AS32" s="346">
        <v>6</v>
      </c>
      <c r="AT32" s="346">
        <v>4</v>
      </c>
      <c r="AU32" s="346">
        <v>13</v>
      </c>
      <c r="AV32" s="346">
        <v>13</v>
      </c>
      <c r="AW32" s="346">
        <v>14</v>
      </c>
      <c r="AX32" s="346">
        <v>13</v>
      </c>
      <c r="AY32" s="346">
        <v>14</v>
      </c>
      <c r="AZ32" s="584"/>
      <c r="BA32" s="467">
        <v>10.94</v>
      </c>
      <c r="BB32" s="348">
        <v>72.56</v>
      </c>
      <c r="BC32" s="348">
        <v>2.1800000000000002</v>
      </c>
      <c r="BD32" s="348">
        <v>11.33</v>
      </c>
      <c r="BE32" s="375" t="s">
        <v>430</v>
      </c>
      <c r="BF32" s="375">
        <v>2.98</v>
      </c>
      <c r="BG32" s="374"/>
      <c r="BH32" s="594">
        <v>2.98</v>
      </c>
      <c r="BI32" s="348">
        <v>4.9400000000000004</v>
      </c>
      <c r="BJ32" s="348">
        <v>1.03</v>
      </c>
      <c r="BK32" s="348">
        <v>80.11</v>
      </c>
      <c r="BL32" s="348" t="s">
        <v>430</v>
      </c>
      <c r="BM32" s="375">
        <v>10.94</v>
      </c>
      <c r="BN32" s="375" t="s">
        <v>430</v>
      </c>
      <c r="BO32" s="375" t="s">
        <v>430</v>
      </c>
      <c r="BP32" s="375" t="s">
        <v>430</v>
      </c>
      <c r="BQ32" s="375" t="s">
        <v>430</v>
      </c>
      <c r="BR32" s="466"/>
      <c r="BS32" s="373">
        <v>5.1479480094852104</v>
      </c>
      <c r="BT32" s="354">
        <v>12.4544850487546</v>
      </c>
      <c r="BU32" s="430"/>
      <c r="BV32" s="374" t="s">
        <v>555</v>
      </c>
    </row>
    <row r="33" spans="1:74" s="428" customFormat="1" x14ac:dyDescent="0.25">
      <c r="A33" s="345" t="s">
        <v>7686</v>
      </c>
      <c r="B33" s="374"/>
      <c r="C33" s="719">
        <v>39290</v>
      </c>
      <c r="D33" s="373"/>
      <c r="E33" s="346">
        <v>12480.2</v>
      </c>
      <c r="F33" s="373"/>
      <c r="G33" s="347">
        <v>3721.1574999999998</v>
      </c>
      <c r="H33" s="374"/>
      <c r="I33" s="348">
        <v>1.61</v>
      </c>
      <c r="J33" s="348">
        <v>7.18</v>
      </c>
      <c r="K33" s="348">
        <v>0.88</v>
      </c>
      <c r="L33" s="348">
        <v>0.98</v>
      </c>
      <c r="M33" s="362"/>
      <c r="N33" s="348">
        <v>3.1145999999999998</v>
      </c>
      <c r="O33" s="348">
        <v>2.3218999999999999</v>
      </c>
      <c r="P33" s="348">
        <v>6.4306999999999999</v>
      </c>
      <c r="Q33" s="348">
        <v>7.2053000000000003</v>
      </c>
      <c r="R33" s="348">
        <v>6.3244999999999996</v>
      </c>
      <c r="S33" s="348">
        <v>7.1144999999999996</v>
      </c>
      <c r="T33" s="348">
        <v>5.7100999999999997</v>
      </c>
      <c r="U33" s="348">
        <v>5.4318</v>
      </c>
      <c r="V33" s="348">
        <v>5.5937999999999999</v>
      </c>
      <c r="W33" s="348">
        <v>6.5789999999999997</v>
      </c>
      <c r="X33" s="348">
        <v>6.7431999999999999</v>
      </c>
      <c r="Y33" s="375">
        <v>5.9223999999999997</v>
      </c>
      <c r="Z33" s="348">
        <v>6.3616999999999999</v>
      </c>
      <c r="AA33" s="348">
        <v>5.5049000000000001</v>
      </c>
      <c r="AB33" s="348">
        <v>6.5566000000000004</v>
      </c>
      <c r="AC33" s="348">
        <v>5.5785999999999998</v>
      </c>
      <c r="AD33" s="348">
        <v>5.5613999999999999</v>
      </c>
      <c r="AE33" s="348">
        <v>7.4291999999999998</v>
      </c>
      <c r="AF33" s="348">
        <v>7.1372999999999998</v>
      </c>
      <c r="AG33" s="569"/>
      <c r="AH33" s="346">
        <v>17</v>
      </c>
      <c r="AI33" s="346">
        <v>18</v>
      </c>
      <c r="AJ33" s="346">
        <v>17</v>
      </c>
      <c r="AK33" s="346">
        <v>17</v>
      </c>
      <c r="AL33" s="346">
        <v>17</v>
      </c>
      <c r="AM33" s="346">
        <v>15</v>
      </c>
      <c r="AN33" s="346">
        <v>16</v>
      </c>
      <c r="AO33" s="573">
        <v>16</v>
      </c>
      <c r="AP33" s="346">
        <v>16</v>
      </c>
      <c r="AQ33" s="346">
        <v>15</v>
      </c>
      <c r="AR33" s="346">
        <v>14</v>
      </c>
      <c r="AS33" s="346">
        <v>14</v>
      </c>
      <c r="AT33" s="346">
        <v>11</v>
      </c>
      <c r="AU33" s="346">
        <v>17</v>
      </c>
      <c r="AV33" s="346">
        <v>16</v>
      </c>
      <c r="AW33" s="346">
        <v>16</v>
      </c>
      <c r="AX33" s="346">
        <v>17</v>
      </c>
      <c r="AY33" s="346">
        <v>17</v>
      </c>
      <c r="AZ33" s="584"/>
      <c r="BA33" s="467">
        <v>10.71</v>
      </c>
      <c r="BB33" s="348">
        <v>73.930000000000007</v>
      </c>
      <c r="BC33" s="348">
        <v>8.0299999999999994</v>
      </c>
      <c r="BD33" s="348">
        <v>4.0999999999999996</v>
      </c>
      <c r="BE33" s="375">
        <v>-28.24</v>
      </c>
      <c r="BF33" s="375">
        <v>3.24</v>
      </c>
      <c r="BG33" s="374"/>
      <c r="BH33" s="594">
        <v>3.24</v>
      </c>
      <c r="BI33" s="348">
        <v>31.21</v>
      </c>
      <c r="BJ33" s="348">
        <v>4.25</v>
      </c>
      <c r="BK33" s="348">
        <v>50.59</v>
      </c>
      <c r="BL33" s="348" t="s">
        <v>430</v>
      </c>
      <c r="BM33" s="375">
        <v>7.71</v>
      </c>
      <c r="BN33" s="375" t="s">
        <v>430</v>
      </c>
      <c r="BO33" s="375">
        <v>3</v>
      </c>
      <c r="BP33" s="375" t="s">
        <v>430</v>
      </c>
      <c r="BQ33" s="375">
        <v>-28.24</v>
      </c>
      <c r="BR33" s="466"/>
      <c r="BS33" s="373">
        <v>8.4549442920364495</v>
      </c>
      <c r="BT33" s="354">
        <v>0.55384354126219304</v>
      </c>
      <c r="BU33" s="430"/>
      <c r="BV33" s="374" t="s">
        <v>555</v>
      </c>
    </row>
    <row r="34" spans="1:74" s="428" customFormat="1" ht="11" x14ac:dyDescent="0.3">
      <c r="A34" s="841" t="s">
        <v>7687</v>
      </c>
      <c r="B34" s="847"/>
      <c r="C34" s="843">
        <v>39513</v>
      </c>
      <c r="D34" s="842"/>
      <c r="E34" s="844">
        <v>12265.6</v>
      </c>
      <c r="F34" s="842"/>
      <c r="G34" s="845">
        <v>3565.9508999999998</v>
      </c>
      <c r="H34" s="847"/>
      <c r="I34" s="846">
        <v>1.04</v>
      </c>
      <c r="J34" s="846">
        <v>7.5</v>
      </c>
      <c r="K34" s="846">
        <v>0.88</v>
      </c>
      <c r="L34" s="846">
        <v>0.94</v>
      </c>
      <c r="M34" s="851"/>
      <c r="N34" s="846">
        <v>1.7667999999999999</v>
      </c>
      <c r="O34" s="846">
        <v>4.0194999999999999</v>
      </c>
      <c r="P34" s="846">
        <v>7.0164999999999997</v>
      </c>
      <c r="Q34" s="846">
        <v>7.4664000000000001</v>
      </c>
      <c r="R34" s="846">
        <v>7.2698999999999998</v>
      </c>
      <c r="S34" s="846">
        <v>7.2518000000000002</v>
      </c>
      <c r="T34" s="846">
        <v>5.976</v>
      </c>
      <c r="U34" s="846">
        <v>5.5438999999999998</v>
      </c>
      <c r="V34" s="846">
        <v>5.7243000000000004</v>
      </c>
      <c r="W34" s="846">
        <v>6.6820000000000004</v>
      </c>
      <c r="X34" s="846">
        <v>6.7618999999999998</v>
      </c>
      <c r="Y34" s="852">
        <v>5.9332000000000003</v>
      </c>
      <c r="Z34" s="846">
        <v>6.5792999999999999</v>
      </c>
      <c r="AA34" s="846">
        <v>6.3811999999999998</v>
      </c>
      <c r="AB34" s="846">
        <v>6.6379000000000001</v>
      </c>
      <c r="AC34" s="846">
        <v>5.7670000000000003</v>
      </c>
      <c r="AD34" s="846">
        <v>5.7538999999999998</v>
      </c>
      <c r="AE34" s="846">
        <v>7.8532999999999999</v>
      </c>
      <c r="AF34" s="846">
        <v>7.1345000000000001</v>
      </c>
      <c r="AG34" s="931"/>
      <c r="AH34" s="844">
        <v>18</v>
      </c>
      <c r="AI34" s="844">
        <v>16</v>
      </c>
      <c r="AJ34" s="844">
        <v>8</v>
      </c>
      <c r="AK34" s="844">
        <v>16</v>
      </c>
      <c r="AL34" s="844">
        <v>3</v>
      </c>
      <c r="AM34" s="844">
        <v>13</v>
      </c>
      <c r="AN34" s="844">
        <v>14</v>
      </c>
      <c r="AO34" s="945">
        <v>15</v>
      </c>
      <c r="AP34" s="844">
        <v>15</v>
      </c>
      <c r="AQ34" s="844">
        <v>13</v>
      </c>
      <c r="AR34" s="844">
        <v>13</v>
      </c>
      <c r="AS34" s="844">
        <v>12</v>
      </c>
      <c r="AT34" s="844">
        <v>3</v>
      </c>
      <c r="AU34" s="844">
        <v>4</v>
      </c>
      <c r="AV34" s="844">
        <v>14</v>
      </c>
      <c r="AW34" s="844">
        <v>15</v>
      </c>
      <c r="AX34" s="844">
        <v>15</v>
      </c>
      <c r="AY34" s="844">
        <v>16</v>
      </c>
      <c r="AZ34" s="933"/>
      <c r="BA34" s="853">
        <v>12.34</v>
      </c>
      <c r="BB34" s="846">
        <v>71.09</v>
      </c>
      <c r="BC34" s="846">
        <v>5.82</v>
      </c>
      <c r="BD34" s="846">
        <v>8.7799999999999994</v>
      </c>
      <c r="BE34" s="852" t="s">
        <v>430</v>
      </c>
      <c r="BF34" s="852">
        <v>1.96</v>
      </c>
      <c r="BG34" s="847"/>
      <c r="BH34" s="934">
        <v>1.96</v>
      </c>
      <c r="BI34" s="846">
        <v>26.54</v>
      </c>
      <c r="BJ34" s="846">
        <v>0.81</v>
      </c>
      <c r="BK34" s="846">
        <v>58.34</v>
      </c>
      <c r="BL34" s="846" t="s">
        <v>430</v>
      </c>
      <c r="BM34" s="852">
        <v>12.34</v>
      </c>
      <c r="BN34" s="852" t="s">
        <v>430</v>
      </c>
      <c r="BO34" s="852" t="s">
        <v>430</v>
      </c>
      <c r="BP34" s="852" t="s">
        <v>430</v>
      </c>
      <c r="BQ34" s="852" t="s">
        <v>430</v>
      </c>
      <c r="BR34" s="850"/>
      <c r="BS34" s="842">
        <v>3.8161186884735501</v>
      </c>
      <c r="BT34" s="856">
        <v>8.6883534865246599</v>
      </c>
      <c r="BU34" s="892"/>
      <c r="BV34" s="847" t="s">
        <v>555</v>
      </c>
    </row>
    <row r="35" spans="1:74" s="428" customFormat="1" x14ac:dyDescent="0.25">
      <c r="A35" s="345" t="s">
        <v>7688</v>
      </c>
      <c r="B35" s="374"/>
      <c r="C35" s="719">
        <v>35929</v>
      </c>
      <c r="D35" s="373"/>
      <c r="E35" s="346">
        <v>9831.64</v>
      </c>
      <c r="F35" s="373"/>
      <c r="G35" s="347">
        <v>699.0213</v>
      </c>
      <c r="H35" s="374"/>
      <c r="I35" s="348">
        <v>1.0900000000000001</v>
      </c>
      <c r="J35" s="348">
        <v>7.48</v>
      </c>
      <c r="K35" s="348">
        <v>0.91</v>
      </c>
      <c r="L35" s="348">
        <v>0.98</v>
      </c>
      <c r="M35" s="362"/>
      <c r="N35" s="348">
        <v>7.3377999999999997</v>
      </c>
      <c r="O35" s="348">
        <v>5.3666999999999998</v>
      </c>
      <c r="P35" s="348">
        <v>6.5732999999999997</v>
      </c>
      <c r="Q35" s="348">
        <v>7.9047999999999998</v>
      </c>
      <c r="R35" s="348">
        <v>6.3593999999999999</v>
      </c>
      <c r="S35" s="348">
        <v>7.1124999999999998</v>
      </c>
      <c r="T35" s="348">
        <v>5.5961999999999996</v>
      </c>
      <c r="U35" s="348">
        <v>5.2427999999999999</v>
      </c>
      <c r="V35" s="348">
        <v>5.5811000000000002</v>
      </c>
      <c r="W35" s="348">
        <v>6.5007000000000001</v>
      </c>
      <c r="X35" s="348">
        <v>6.6210000000000004</v>
      </c>
      <c r="Y35" s="375">
        <v>5.907</v>
      </c>
      <c r="Z35" s="348">
        <v>6.4168000000000003</v>
      </c>
      <c r="AA35" s="348">
        <v>5.4543999999999997</v>
      </c>
      <c r="AB35" s="348">
        <v>6.4137000000000004</v>
      </c>
      <c r="AC35" s="348">
        <v>5.4414999999999996</v>
      </c>
      <c r="AD35" s="348">
        <v>5.5690999999999997</v>
      </c>
      <c r="AE35" s="348">
        <v>8.2223000000000006</v>
      </c>
      <c r="AF35" s="348">
        <v>7.1208</v>
      </c>
      <c r="AG35" s="569"/>
      <c r="AH35" s="346">
        <v>15</v>
      </c>
      <c r="AI35" s="346">
        <v>7</v>
      </c>
      <c r="AJ35" s="346">
        <v>16</v>
      </c>
      <c r="AK35" s="346">
        <v>15</v>
      </c>
      <c r="AL35" s="346">
        <v>16</v>
      </c>
      <c r="AM35" s="346">
        <v>16</v>
      </c>
      <c r="AN35" s="346">
        <v>17</v>
      </c>
      <c r="AO35" s="573">
        <v>17</v>
      </c>
      <c r="AP35" s="346">
        <v>17</v>
      </c>
      <c r="AQ35" s="346">
        <v>16</v>
      </c>
      <c r="AR35" s="346">
        <v>16</v>
      </c>
      <c r="AS35" s="346">
        <v>15</v>
      </c>
      <c r="AT35" s="346">
        <v>10</v>
      </c>
      <c r="AU35" s="346">
        <v>18</v>
      </c>
      <c r="AV35" s="346">
        <v>17</v>
      </c>
      <c r="AW35" s="346">
        <v>17</v>
      </c>
      <c r="AX35" s="346">
        <v>16</v>
      </c>
      <c r="AY35" s="346">
        <v>15</v>
      </c>
      <c r="AZ35" s="584"/>
      <c r="BA35" s="467">
        <v>15.87</v>
      </c>
      <c r="BB35" s="348">
        <v>73.239999999999995</v>
      </c>
      <c r="BC35" s="348">
        <v>7.55</v>
      </c>
      <c r="BD35" s="348">
        <v>11.21</v>
      </c>
      <c r="BE35" s="375" t="s">
        <v>430</v>
      </c>
      <c r="BF35" s="375">
        <v>-7.88</v>
      </c>
      <c r="BG35" s="374"/>
      <c r="BH35" s="594">
        <v>-7.88</v>
      </c>
      <c r="BI35" s="348">
        <v>15.51</v>
      </c>
      <c r="BJ35" s="348">
        <v>0.96</v>
      </c>
      <c r="BK35" s="348">
        <v>75.540000000000006</v>
      </c>
      <c r="BL35" s="348" t="s">
        <v>430</v>
      </c>
      <c r="BM35" s="375" t="s">
        <v>430</v>
      </c>
      <c r="BN35" s="375" t="s">
        <v>430</v>
      </c>
      <c r="BO35" s="375">
        <v>15.87</v>
      </c>
      <c r="BP35" s="375" t="s">
        <v>430</v>
      </c>
      <c r="BQ35" s="375" t="s">
        <v>430</v>
      </c>
      <c r="BR35" s="466"/>
      <c r="BS35" s="373">
        <v>11.1927093266422</v>
      </c>
      <c r="BT35" s="354">
        <v>9.5117662271464702</v>
      </c>
      <c r="BU35" s="430"/>
      <c r="BV35" s="374" t="s">
        <v>555</v>
      </c>
    </row>
    <row r="36" spans="1:74" s="428" customFormat="1" x14ac:dyDescent="0.25">
      <c r="A36" s="345" t="s">
        <v>7689</v>
      </c>
      <c r="B36" s="374"/>
      <c r="C36" s="719">
        <v>39161</v>
      </c>
      <c r="D36" s="373"/>
      <c r="E36" s="346">
        <v>7994.89</v>
      </c>
      <c r="F36" s="373"/>
      <c r="G36" s="347">
        <v>4001.9425000000001</v>
      </c>
      <c r="H36" s="374"/>
      <c r="I36" s="348">
        <v>1.2286300000000001</v>
      </c>
      <c r="J36" s="348">
        <v>7.4855400000000003</v>
      </c>
      <c r="K36" s="348">
        <v>0.92945</v>
      </c>
      <c r="L36" s="348">
        <v>0.98716000000000004</v>
      </c>
      <c r="M36" s="362"/>
      <c r="N36" s="348">
        <v>8.6392000000000007</v>
      </c>
      <c r="O36" s="348">
        <v>5.7587000000000002</v>
      </c>
      <c r="P36" s="348">
        <v>6.9703999999999997</v>
      </c>
      <c r="Q36" s="348">
        <v>8.5518000000000001</v>
      </c>
      <c r="R36" s="348">
        <v>6.6757999999999997</v>
      </c>
      <c r="S36" s="348">
        <v>7.5285000000000002</v>
      </c>
      <c r="T36" s="348">
        <v>6.1028000000000002</v>
      </c>
      <c r="U36" s="348">
        <v>5.7411000000000003</v>
      </c>
      <c r="V36" s="348">
        <v>5.9625000000000004</v>
      </c>
      <c r="W36" s="348">
        <v>6.8662000000000001</v>
      </c>
      <c r="X36" s="348">
        <v>6.9145000000000003</v>
      </c>
      <c r="Y36" s="375">
        <v>6.0814000000000004</v>
      </c>
      <c r="Z36" s="348">
        <v>6.4424000000000001</v>
      </c>
      <c r="AA36" s="348">
        <v>6.0095000000000001</v>
      </c>
      <c r="AB36" s="348">
        <v>7.0369999999999999</v>
      </c>
      <c r="AC36" s="348">
        <v>5.8940000000000001</v>
      </c>
      <c r="AD36" s="348">
        <v>5.9256000000000002</v>
      </c>
      <c r="AE36" s="348">
        <v>8.5871999999999993</v>
      </c>
      <c r="AF36" s="348">
        <v>7.4046000000000003</v>
      </c>
      <c r="AG36" s="569"/>
      <c r="AH36" s="346">
        <v>12</v>
      </c>
      <c r="AI36" s="346">
        <v>5</v>
      </c>
      <c r="AJ36" s="346">
        <v>9</v>
      </c>
      <c r="AK36" s="346">
        <v>13</v>
      </c>
      <c r="AL36" s="346">
        <v>12</v>
      </c>
      <c r="AM36" s="346">
        <v>9</v>
      </c>
      <c r="AN36" s="346">
        <v>12</v>
      </c>
      <c r="AO36" s="573">
        <v>12</v>
      </c>
      <c r="AP36" s="346">
        <v>9</v>
      </c>
      <c r="AQ36" s="346">
        <v>7</v>
      </c>
      <c r="AR36" s="346">
        <v>9</v>
      </c>
      <c r="AS36" s="346">
        <v>9</v>
      </c>
      <c r="AT36" s="346">
        <v>9</v>
      </c>
      <c r="AU36" s="346">
        <v>9</v>
      </c>
      <c r="AV36" s="346">
        <v>12</v>
      </c>
      <c r="AW36" s="346">
        <v>13</v>
      </c>
      <c r="AX36" s="346">
        <v>10</v>
      </c>
      <c r="AY36" s="346">
        <v>13</v>
      </c>
      <c r="AZ36" s="584"/>
      <c r="BA36" s="467">
        <v>11.64</v>
      </c>
      <c r="BB36" s="348">
        <v>71.5</v>
      </c>
      <c r="BC36" s="348">
        <v>6.65</v>
      </c>
      <c r="BD36" s="348">
        <v>7.56</v>
      </c>
      <c r="BE36" s="375">
        <v>0.04</v>
      </c>
      <c r="BF36" s="375">
        <v>2.61</v>
      </c>
      <c r="BG36" s="374"/>
      <c r="BH36" s="594">
        <v>2.59</v>
      </c>
      <c r="BI36" s="348">
        <v>22.27</v>
      </c>
      <c r="BJ36" s="348" t="s">
        <v>430</v>
      </c>
      <c r="BK36" s="348">
        <v>63.45</v>
      </c>
      <c r="BL36" s="348" t="s">
        <v>430</v>
      </c>
      <c r="BM36" s="375">
        <v>6.86</v>
      </c>
      <c r="BN36" s="375" t="s">
        <v>430</v>
      </c>
      <c r="BO36" s="375">
        <v>4.7699999999999996</v>
      </c>
      <c r="BP36" s="375" t="s">
        <v>430</v>
      </c>
      <c r="BQ36" s="375">
        <v>0.04</v>
      </c>
      <c r="BR36" s="466"/>
      <c r="BS36" s="373">
        <v>7.0880437471647797</v>
      </c>
      <c r="BT36" s="354">
        <v>7.8722331868511004</v>
      </c>
      <c r="BU36" s="430"/>
      <c r="BV36" s="374" t="s">
        <v>555</v>
      </c>
    </row>
    <row r="37" spans="1:74" s="428" customFormat="1" x14ac:dyDescent="0.25">
      <c r="A37" s="345" t="s">
        <v>7690</v>
      </c>
      <c r="B37" s="374"/>
      <c r="C37" s="719">
        <v>38734</v>
      </c>
      <c r="D37" s="373"/>
      <c r="E37" s="346">
        <v>6660.85</v>
      </c>
      <c r="F37" s="373"/>
      <c r="G37" s="347">
        <v>41.239400000000003</v>
      </c>
      <c r="H37" s="374"/>
      <c r="I37" s="348">
        <v>1</v>
      </c>
      <c r="J37" s="348">
        <v>6.94</v>
      </c>
      <c r="K37" s="348">
        <v>0.93150999999999995</v>
      </c>
      <c r="L37" s="348">
        <v>0.98355999999999999</v>
      </c>
      <c r="M37" s="362"/>
      <c r="N37" s="348">
        <v>9.7384000000000004</v>
      </c>
      <c r="O37" s="348">
        <v>5.1060999999999996</v>
      </c>
      <c r="P37" s="348">
        <v>7.2297000000000002</v>
      </c>
      <c r="Q37" s="348">
        <v>9.0399999999999991</v>
      </c>
      <c r="R37" s="348">
        <v>6.7335000000000003</v>
      </c>
      <c r="S37" s="348">
        <v>7.6715999999999998</v>
      </c>
      <c r="T37" s="348">
        <v>6.3144</v>
      </c>
      <c r="U37" s="348">
        <v>5.8593000000000002</v>
      </c>
      <c r="V37" s="348">
        <v>5.9461000000000004</v>
      </c>
      <c r="W37" s="348">
        <v>6.8320999999999996</v>
      </c>
      <c r="X37" s="348">
        <v>6.9203999999999999</v>
      </c>
      <c r="Y37" s="375">
        <v>6.0772000000000004</v>
      </c>
      <c r="Z37" s="348">
        <v>6.5031999999999996</v>
      </c>
      <c r="AA37" s="348">
        <v>5.9972000000000003</v>
      </c>
      <c r="AB37" s="348">
        <v>7.1887999999999996</v>
      </c>
      <c r="AC37" s="348">
        <v>6.0423999999999998</v>
      </c>
      <c r="AD37" s="348">
        <v>5.9869000000000003</v>
      </c>
      <c r="AE37" s="348">
        <v>8.7553999999999998</v>
      </c>
      <c r="AF37" s="348">
        <v>7.1256000000000004</v>
      </c>
      <c r="AG37" s="569"/>
      <c r="AH37" s="346">
        <v>3</v>
      </c>
      <c r="AI37" s="346">
        <v>9</v>
      </c>
      <c r="AJ37" s="346">
        <v>5</v>
      </c>
      <c r="AK37" s="346">
        <v>9</v>
      </c>
      <c r="AL37" s="346">
        <v>11</v>
      </c>
      <c r="AM37" s="346">
        <v>5</v>
      </c>
      <c r="AN37" s="346">
        <v>7</v>
      </c>
      <c r="AO37" s="573">
        <v>9</v>
      </c>
      <c r="AP37" s="346">
        <v>10</v>
      </c>
      <c r="AQ37" s="346">
        <v>9</v>
      </c>
      <c r="AR37" s="346">
        <v>8</v>
      </c>
      <c r="AS37" s="346">
        <v>10</v>
      </c>
      <c r="AT37" s="346">
        <v>5</v>
      </c>
      <c r="AU37" s="346">
        <v>10</v>
      </c>
      <c r="AV37" s="346">
        <v>8</v>
      </c>
      <c r="AW37" s="346">
        <v>9</v>
      </c>
      <c r="AX37" s="346">
        <v>8</v>
      </c>
      <c r="AY37" s="346">
        <v>11</v>
      </c>
      <c r="AZ37" s="584"/>
      <c r="BA37" s="467">
        <v>11.56</v>
      </c>
      <c r="BB37" s="348">
        <v>79.790000000000006</v>
      </c>
      <c r="BC37" s="348">
        <v>1.97</v>
      </c>
      <c r="BD37" s="348" t="s">
        <v>430</v>
      </c>
      <c r="BE37" s="375" t="s">
        <v>430</v>
      </c>
      <c r="BF37" s="375">
        <v>6.67</v>
      </c>
      <c r="BG37" s="374"/>
      <c r="BH37" s="594">
        <v>6.67</v>
      </c>
      <c r="BI37" s="348">
        <v>31.23</v>
      </c>
      <c r="BJ37" s="348">
        <v>6.19</v>
      </c>
      <c r="BK37" s="348">
        <v>44.35</v>
      </c>
      <c r="BL37" s="348" t="s">
        <v>430</v>
      </c>
      <c r="BM37" s="375">
        <v>1.57</v>
      </c>
      <c r="BN37" s="375" t="s">
        <v>430</v>
      </c>
      <c r="BO37" s="375">
        <v>9.99</v>
      </c>
      <c r="BP37" s="375" t="s">
        <v>430</v>
      </c>
      <c r="BQ37" s="375" t="s">
        <v>430</v>
      </c>
      <c r="BR37" s="466"/>
      <c r="BS37" s="373">
        <v>8.3238908024971696</v>
      </c>
      <c r="BT37" s="354">
        <v>8.4306936625292099</v>
      </c>
      <c r="BU37" s="430"/>
      <c r="BV37" s="374" t="s">
        <v>555</v>
      </c>
    </row>
    <row r="38" spans="1:74" s="428" customFormat="1" x14ac:dyDescent="0.25">
      <c r="A38" s="345" t="s">
        <v>7691</v>
      </c>
      <c r="B38" s="374"/>
      <c r="C38" s="719">
        <v>40095</v>
      </c>
      <c r="D38" s="373"/>
      <c r="E38" s="346">
        <v>4671.6000000000004</v>
      </c>
      <c r="F38" s="373"/>
      <c r="G38" s="347">
        <v>3315.2613999999999</v>
      </c>
      <c r="H38" s="374"/>
      <c r="I38" s="348">
        <v>1.0438400000000001</v>
      </c>
      <c r="J38" s="348">
        <v>7.24</v>
      </c>
      <c r="K38" s="348">
        <v>0.86575000000000002</v>
      </c>
      <c r="L38" s="348">
        <v>0.95616000000000001</v>
      </c>
      <c r="M38" s="362"/>
      <c r="N38" s="348">
        <v>7.5608000000000004</v>
      </c>
      <c r="O38" s="348">
        <v>4.8818000000000001</v>
      </c>
      <c r="P38" s="348">
        <v>7.0872999999999999</v>
      </c>
      <c r="Q38" s="348">
        <v>8.7934000000000001</v>
      </c>
      <c r="R38" s="348">
        <v>6.9036999999999997</v>
      </c>
      <c r="S38" s="348">
        <v>7.4924999999999997</v>
      </c>
      <c r="T38" s="348">
        <v>6.2335000000000003</v>
      </c>
      <c r="U38" s="348">
        <v>5.9648000000000003</v>
      </c>
      <c r="V38" s="348">
        <v>6.1542000000000003</v>
      </c>
      <c r="W38" s="348">
        <v>7.0746000000000002</v>
      </c>
      <c r="X38" s="348">
        <v>7.1534000000000004</v>
      </c>
      <c r="Y38" s="375">
        <v>6.3154000000000003</v>
      </c>
      <c r="Z38" s="348">
        <v>6.6689999999999996</v>
      </c>
      <c r="AA38" s="348">
        <v>5.9562999999999997</v>
      </c>
      <c r="AB38" s="348">
        <v>7.1307999999999998</v>
      </c>
      <c r="AC38" s="348">
        <v>6.1097000000000001</v>
      </c>
      <c r="AD38" s="348">
        <v>6.1435000000000004</v>
      </c>
      <c r="AE38" s="348">
        <v>8.7761999999999993</v>
      </c>
      <c r="AF38" s="348">
        <v>7.3699000000000003</v>
      </c>
      <c r="AG38" s="569"/>
      <c r="AH38" s="346">
        <v>14</v>
      </c>
      <c r="AI38" s="346">
        <v>13</v>
      </c>
      <c r="AJ38" s="346">
        <v>6</v>
      </c>
      <c r="AK38" s="346">
        <v>12</v>
      </c>
      <c r="AL38" s="346">
        <v>9</v>
      </c>
      <c r="AM38" s="346">
        <v>10</v>
      </c>
      <c r="AN38" s="346">
        <v>8</v>
      </c>
      <c r="AO38" s="573">
        <v>6</v>
      </c>
      <c r="AP38" s="346">
        <v>3</v>
      </c>
      <c r="AQ38" s="346">
        <v>4</v>
      </c>
      <c r="AR38" s="346">
        <v>4</v>
      </c>
      <c r="AS38" s="346">
        <v>4</v>
      </c>
      <c r="AT38" s="346">
        <v>2</v>
      </c>
      <c r="AU38" s="346">
        <v>11</v>
      </c>
      <c r="AV38" s="346">
        <v>10</v>
      </c>
      <c r="AW38" s="346">
        <v>8</v>
      </c>
      <c r="AX38" s="346">
        <v>4</v>
      </c>
      <c r="AY38" s="346">
        <v>10</v>
      </c>
      <c r="AZ38" s="584"/>
      <c r="BA38" s="467">
        <v>13.75</v>
      </c>
      <c r="BB38" s="348">
        <v>69.260000000000005</v>
      </c>
      <c r="BC38" s="348">
        <v>7.28</v>
      </c>
      <c r="BD38" s="348">
        <v>7.07</v>
      </c>
      <c r="BE38" s="375">
        <v>-0.01</v>
      </c>
      <c r="BF38" s="375">
        <v>2.64</v>
      </c>
      <c r="BG38" s="374"/>
      <c r="BH38" s="594">
        <v>2.64</v>
      </c>
      <c r="BI38" s="348">
        <v>34.89</v>
      </c>
      <c r="BJ38" s="348">
        <v>1.56</v>
      </c>
      <c r="BK38" s="348">
        <v>47.17</v>
      </c>
      <c r="BL38" s="348" t="s">
        <v>430</v>
      </c>
      <c r="BM38" s="375">
        <v>8.94</v>
      </c>
      <c r="BN38" s="375" t="s">
        <v>430</v>
      </c>
      <c r="BO38" s="375">
        <v>4.8</v>
      </c>
      <c r="BP38" s="375" t="s">
        <v>430</v>
      </c>
      <c r="BQ38" s="375">
        <v>-0.01</v>
      </c>
      <c r="BR38" s="466"/>
      <c r="BS38" s="373">
        <v>6.1135910969431997</v>
      </c>
      <c r="BT38" s="354">
        <v>7.7764498561117703</v>
      </c>
      <c r="BU38" s="430"/>
      <c r="BV38" s="374" t="s">
        <v>555</v>
      </c>
    </row>
    <row r="39" spans="1:74" s="428" customFormat="1" x14ac:dyDescent="0.25">
      <c r="A39" s="345" t="s">
        <v>7692</v>
      </c>
      <c r="B39" s="374"/>
      <c r="C39" s="719">
        <v>42073</v>
      </c>
      <c r="D39" s="373"/>
      <c r="E39" s="346">
        <v>4604.2700000000004</v>
      </c>
      <c r="F39" s="373"/>
      <c r="G39" s="347">
        <v>21.184799999999999</v>
      </c>
      <c r="H39" s="374"/>
      <c r="I39" s="348">
        <v>0.56967000000000001</v>
      </c>
      <c r="J39" s="348">
        <v>7.0816299999999996</v>
      </c>
      <c r="K39" s="348">
        <v>0.96669000000000005</v>
      </c>
      <c r="L39" s="348">
        <v>1.03549</v>
      </c>
      <c r="M39" s="362"/>
      <c r="N39" s="348">
        <v>8.9614999999999991</v>
      </c>
      <c r="O39" s="348">
        <v>3.6766999999999999</v>
      </c>
      <c r="P39" s="348">
        <v>6.1852999999999998</v>
      </c>
      <c r="Q39" s="348">
        <v>9.2628000000000004</v>
      </c>
      <c r="R39" s="348">
        <v>6.9154</v>
      </c>
      <c r="S39" s="348">
        <v>7.5923999999999996</v>
      </c>
      <c r="T39" s="348">
        <v>6.2039999999999997</v>
      </c>
      <c r="U39" s="348">
        <v>5.7670000000000003</v>
      </c>
      <c r="V39" s="348">
        <v>5.8937999999999997</v>
      </c>
      <c r="W39" s="348">
        <v>6.7907999999999999</v>
      </c>
      <c r="X39" s="348">
        <v>6.8959000000000001</v>
      </c>
      <c r="Y39" s="375">
        <v>6.0877999999999997</v>
      </c>
      <c r="Z39" s="348">
        <v>6.4850000000000003</v>
      </c>
      <c r="AA39" s="348">
        <v>6.0187999999999997</v>
      </c>
      <c r="AB39" s="348">
        <v>7.1917</v>
      </c>
      <c r="AC39" s="348">
        <v>5.9695</v>
      </c>
      <c r="AD39" s="348">
        <v>5.9035000000000002</v>
      </c>
      <c r="AE39" s="348">
        <v>9.0546000000000006</v>
      </c>
      <c r="AF39" s="348">
        <v>6.7847999999999997</v>
      </c>
      <c r="AG39" s="569"/>
      <c r="AH39" s="346">
        <v>9</v>
      </c>
      <c r="AI39" s="346">
        <v>17</v>
      </c>
      <c r="AJ39" s="346">
        <v>18</v>
      </c>
      <c r="AK39" s="346">
        <v>3</v>
      </c>
      <c r="AL39" s="346">
        <v>8</v>
      </c>
      <c r="AM39" s="346">
        <v>8</v>
      </c>
      <c r="AN39" s="346">
        <v>9</v>
      </c>
      <c r="AO39" s="573">
        <v>11</v>
      </c>
      <c r="AP39" s="346">
        <v>12</v>
      </c>
      <c r="AQ39" s="346">
        <v>10</v>
      </c>
      <c r="AR39" s="346">
        <v>10</v>
      </c>
      <c r="AS39" s="346">
        <v>8</v>
      </c>
      <c r="AT39" s="346">
        <v>7</v>
      </c>
      <c r="AU39" s="346">
        <v>8</v>
      </c>
      <c r="AV39" s="346">
        <v>7</v>
      </c>
      <c r="AW39" s="346">
        <v>10</v>
      </c>
      <c r="AX39" s="346">
        <v>12</v>
      </c>
      <c r="AY39" s="346">
        <v>4</v>
      </c>
      <c r="AZ39" s="584"/>
      <c r="BA39" s="467">
        <v>12.26</v>
      </c>
      <c r="BB39" s="348">
        <v>88.54</v>
      </c>
      <c r="BC39" s="348" t="s">
        <v>430</v>
      </c>
      <c r="BD39" s="348" t="s">
        <v>430</v>
      </c>
      <c r="BE39" s="375" t="s">
        <v>430</v>
      </c>
      <c r="BF39" s="375">
        <v>-0.79</v>
      </c>
      <c r="BG39" s="374"/>
      <c r="BH39" s="594">
        <v>-0.79</v>
      </c>
      <c r="BI39" s="348">
        <v>31.45</v>
      </c>
      <c r="BJ39" s="348">
        <v>1.05</v>
      </c>
      <c r="BK39" s="348">
        <v>56.03</v>
      </c>
      <c r="BL39" s="348" t="s">
        <v>430</v>
      </c>
      <c r="BM39" s="375">
        <v>8.24</v>
      </c>
      <c r="BN39" s="375" t="s">
        <v>430</v>
      </c>
      <c r="BO39" s="375">
        <v>4.0199999999999996</v>
      </c>
      <c r="BP39" s="375" t="s">
        <v>430</v>
      </c>
      <c r="BQ39" s="375" t="s">
        <v>430</v>
      </c>
      <c r="BR39" s="466"/>
      <c r="BS39" s="373">
        <v>10.459020777908201</v>
      </c>
      <c r="BT39" s="354">
        <v>8.1236101683752793</v>
      </c>
      <c r="BU39" s="430"/>
      <c r="BV39" s="374" t="s">
        <v>555</v>
      </c>
    </row>
    <row r="40" spans="1:74" s="428" customFormat="1" x14ac:dyDescent="0.25">
      <c r="A40" s="345" t="s">
        <v>7693</v>
      </c>
      <c r="B40" s="374"/>
      <c r="C40" s="719">
        <v>39195</v>
      </c>
      <c r="D40" s="373"/>
      <c r="E40" s="346">
        <v>2394.23</v>
      </c>
      <c r="F40" s="373"/>
      <c r="G40" s="347">
        <v>3805.2381999999998</v>
      </c>
      <c r="H40" s="374"/>
      <c r="I40" s="348">
        <v>0.81</v>
      </c>
      <c r="J40" s="348">
        <v>7.25</v>
      </c>
      <c r="K40" s="348">
        <v>0.74</v>
      </c>
      <c r="L40" s="348">
        <v>0.78</v>
      </c>
      <c r="M40" s="362"/>
      <c r="N40" s="348">
        <v>9.0724999999999998</v>
      </c>
      <c r="O40" s="348">
        <v>6.3878000000000004</v>
      </c>
      <c r="P40" s="348">
        <v>7.3487</v>
      </c>
      <c r="Q40" s="348">
        <v>9.0528999999999993</v>
      </c>
      <c r="R40" s="348">
        <v>7.1356000000000002</v>
      </c>
      <c r="S40" s="348">
        <v>7.6597999999999997</v>
      </c>
      <c r="T40" s="348">
        <v>6.3724999999999996</v>
      </c>
      <c r="U40" s="348">
        <v>6.0590999999999999</v>
      </c>
      <c r="V40" s="348">
        <v>6.2774000000000001</v>
      </c>
      <c r="W40" s="348">
        <v>7.1802000000000001</v>
      </c>
      <c r="X40" s="348">
        <v>7.2153999999999998</v>
      </c>
      <c r="Y40" s="375">
        <v>7.4074999999999998</v>
      </c>
      <c r="Z40" s="348">
        <v>5.9524999999999997</v>
      </c>
      <c r="AA40" s="348">
        <v>6.4747000000000003</v>
      </c>
      <c r="AB40" s="348">
        <v>7.2427999999999999</v>
      </c>
      <c r="AC40" s="348">
        <v>6.2122999999999999</v>
      </c>
      <c r="AD40" s="348">
        <v>6.2419000000000002</v>
      </c>
      <c r="AE40" s="348">
        <v>8.8544</v>
      </c>
      <c r="AF40" s="348">
        <v>7.1616999999999997</v>
      </c>
      <c r="AG40" s="569"/>
      <c r="AH40" s="346">
        <v>7</v>
      </c>
      <c r="AI40" s="346">
        <v>2</v>
      </c>
      <c r="AJ40" s="346">
        <v>4</v>
      </c>
      <c r="AK40" s="346">
        <v>8</v>
      </c>
      <c r="AL40" s="346">
        <v>5</v>
      </c>
      <c r="AM40" s="346">
        <v>6</v>
      </c>
      <c r="AN40" s="346">
        <v>6</v>
      </c>
      <c r="AO40" s="573">
        <v>3</v>
      </c>
      <c r="AP40" s="346">
        <v>2</v>
      </c>
      <c r="AQ40" s="346">
        <v>3</v>
      </c>
      <c r="AR40" s="346">
        <v>3</v>
      </c>
      <c r="AS40" s="346">
        <v>1</v>
      </c>
      <c r="AT40" s="346">
        <v>14</v>
      </c>
      <c r="AU40" s="346">
        <v>2</v>
      </c>
      <c r="AV40" s="346">
        <v>5</v>
      </c>
      <c r="AW40" s="346">
        <v>4</v>
      </c>
      <c r="AX40" s="346">
        <v>2</v>
      </c>
      <c r="AY40" s="346">
        <v>8</v>
      </c>
      <c r="AZ40" s="584"/>
      <c r="BA40" s="467">
        <v>8.2200000000000006</v>
      </c>
      <c r="BB40" s="348">
        <v>72.709999999999994</v>
      </c>
      <c r="BC40" s="348">
        <v>3.56</v>
      </c>
      <c r="BD40" s="348">
        <v>8.01</v>
      </c>
      <c r="BE40" s="375" t="s">
        <v>430</v>
      </c>
      <c r="BF40" s="375">
        <v>7.49</v>
      </c>
      <c r="BG40" s="374"/>
      <c r="BH40" s="594">
        <v>7.49</v>
      </c>
      <c r="BI40" s="348">
        <v>10.17</v>
      </c>
      <c r="BJ40" s="348">
        <v>8.11</v>
      </c>
      <c r="BK40" s="348">
        <v>66.010000000000005</v>
      </c>
      <c r="BL40" s="348" t="s">
        <v>430</v>
      </c>
      <c r="BM40" s="375" t="s">
        <v>430</v>
      </c>
      <c r="BN40" s="375" t="s">
        <v>430</v>
      </c>
      <c r="BO40" s="375">
        <v>8.2200000000000006</v>
      </c>
      <c r="BP40" s="375" t="s">
        <v>430</v>
      </c>
      <c r="BQ40" s="375" t="s">
        <v>430</v>
      </c>
      <c r="BR40" s="466"/>
      <c r="BS40" s="373">
        <v>8.4127389774761792</v>
      </c>
      <c r="BT40" s="354">
        <v>12.2630475763211</v>
      </c>
      <c r="BU40" s="430"/>
      <c r="BV40" s="374" t="s">
        <v>555</v>
      </c>
    </row>
    <row r="41" spans="1:74" s="428" customFormat="1" x14ac:dyDescent="0.25">
      <c r="A41" s="345" t="s">
        <v>7694</v>
      </c>
      <c r="B41" s="374"/>
      <c r="C41" s="719">
        <v>38601</v>
      </c>
      <c r="D41" s="373"/>
      <c r="E41" s="346">
        <v>2262.66</v>
      </c>
      <c r="F41" s="373"/>
      <c r="G41" s="347">
        <v>4208.7632000000003</v>
      </c>
      <c r="H41" s="374"/>
      <c r="I41" s="348">
        <v>0.80264000000000002</v>
      </c>
      <c r="J41" s="348">
        <v>7.1211000000000002</v>
      </c>
      <c r="K41" s="348">
        <v>0.73333999999999999</v>
      </c>
      <c r="L41" s="348">
        <v>0.75848000000000004</v>
      </c>
      <c r="M41" s="362"/>
      <c r="N41" s="348">
        <v>10.2606</v>
      </c>
      <c r="O41" s="348">
        <v>6.2537000000000003</v>
      </c>
      <c r="P41" s="348">
        <v>7.5670000000000002</v>
      </c>
      <c r="Q41" s="348">
        <v>9.2562999999999995</v>
      </c>
      <c r="R41" s="348">
        <v>6.9813999999999998</v>
      </c>
      <c r="S41" s="348">
        <v>8.0202000000000009</v>
      </c>
      <c r="T41" s="348">
        <v>6.5880000000000001</v>
      </c>
      <c r="U41" s="348">
        <v>6.0834999999999999</v>
      </c>
      <c r="V41" s="348">
        <v>6.1402999999999999</v>
      </c>
      <c r="W41" s="348">
        <v>6.93</v>
      </c>
      <c r="X41" s="348">
        <v>6.9942000000000002</v>
      </c>
      <c r="Y41" s="375">
        <v>6.1275000000000004</v>
      </c>
      <c r="Z41" s="348">
        <v>5.9859999999999998</v>
      </c>
      <c r="AA41" s="348">
        <v>6.3377999999999997</v>
      </c>
      <c r="AB41" s="348">
        <v>7.4962</v>
      </c>
      <c r="AC41" s="348">
        <v>6.2957000000000001</v>
      </c>
      <c r="AD41" s="348">
        <v>6.1980000000000004</v>
      </c>
      <c r="AE41" s="348">
        <v>9.0396999999999998</v>
      </c>
      <c r="AF41" s="348">
        <v>7.1014999999999997</v>
      </c>
      <c r="AG41" s="569"/>
      <c r="AH41" s="346">
        <v>2</v>
      </c>
      <c r="AI41" s="346">
        <v>3</v>
      </c>
      <c r="AJ41" s="346">
        <v>2</v>
      </c>
      <c r="AK41" s="346">
        <v>4</v>
      </c>
      <c r="AL41" s="346">
        <v>7</v>
      </c>
      <c r="AM41" s="346">
        <v>2</v>
      </c>
      <c r="AN41" s="346">
        <v>1</v>
      </c>
      <c r="AO41" s="573">
        <v>2</v>
      </c>
      <c r="AP41" s="346">
        <v>4</v>
      </c>
      <c r="AQ41" s="346">
        <v>5</v>
      </c>
      <c r="AR41" s="346">
        <v>5</v>
      </c>
      <c r="AS41" s="346">
        <v>5</v>
      </c>
      <c r="AT41" s="346">
        <v>13</v>
      </c>
      <c r="AU41" s="346">
        <v>5</v>
      </c>
      <c r="AV41" s="346">
        <v>2</v>
      </c>
      <c r="AW41" s="346">
        <v>2</v>
      </c>
      <c r="AX41" s="346">
        <v>3</v>
      </c>
      <c r="AY41" s="346">
        <v>5</v>
      </c>
      <c r="AZ41" s="584"/>
      <c r="BA41" s="467">
        <v>12.32</v>
      </c>
      <c r="BB41" s="348">
        <v>71.150000000000006</v>
      </c>
      <c r="BC41" s="348">
        <v>4.91</v>
      </c>
      <c r="BD41" s="348">
        <v>6.52</v>
      </c>
      <c r="BE41" s="375" t="s">
        <v>430</v>
      </c>
      <c r="BF41" s="375">
        <v>5.09</v>
      </c>
      <c r="BG41" s="374"/>
      <c r="BH41" s="594">
        <v>5.09</v>
      </c>
      <c r="BI41" s="348">
        <v>35.71</v>
      </c>
      <c r="BJ41" s="348">
        <v>9.93</v>
      </c>
      <c r="BK41" s="348">
        <v>36.94</v>
      </c>
      <c r="BL41" s="348" t="s">
        <v>430</v>
      </c>
      <c r="BM41" s="375">
        <v>8.98</v>
      </c>
      <c r="BN41" s="375" t="s">
        <v>430</v>
      </c>
      <c r="BO41" s="375">
        <v>3.35</v>
      </c>
      <c r="BP41" s="375" t="s">
        <v>430</v>
      </c>
      <c r="BQ41" s="375" t="s">
        <v>430</v>
      </c>
      <c r="BR41" s="466"/>
      <c r="BS41" s="373">
        <v>8.2512234391748809</v>
      </c>
      <c r="BT41" s="354">
        <v>10.6027958289397</v>
      </c>
      <c r="BU41" s="430"/>
      <c r="BV41" s="374" t="s">
        <v>555</v>
      </c>
    </row>
    <row r="42" spans="1:74" s="428" customFormat="1" x14ac:dyDescent="0.25">
      <c r="A42" s="345" t="s">
        <v>7695</v>
      </c>
      <c r="B42" s="374"/>
      <c r="C42" s="719">
        <v>39512</v>
      </c>
      <c r="D42" s="373"/>
      <c r="E42" s="346">
        <v>2062.7600000000002</v>
      </c>
      <c r="F42" s="373"/>
      <c r="G42" s="347">
        <v>2412.2611999999999</v>
      </c>
      <c r="H42" s="374"/>
      <c r="I42" s="348">
        <v>1.0954200000000001</v>
      </c>
      <c r="J42" s="348">
        <v>7.23</v>
      </c>
      <c r="K42" s="348">
        <v>0.92</v>
      </c>
      <c r="L42" s="348">
        <v>0.98</v>
      </c>
      <c r="M42" s="362"/>
      <c r="N42" s="348">
        <v>10.6175</v>
      </c>
      <c r="O42" s="348">
        <v>8.0307999999999993</v>
      </c>
      <c r="P42" s="348">
        <v>6.5879000000000003</v>
      </c>
      <c r="Q42" s="348">
        <v>9.0874000000000006</v>
      </c>
      <c r="R42" s="348">
        <v>7.0627000000000004</v>
      </c>
      <c r="S42" s="348">
        <v>7.7157</v>
      </c>
      <c r="T42" s="348">
        <v>6.1912000000000003</v>
      </c>
      <c r="U42" s="348">
        <v>5.7241</v>
      </c>
      <c r="V42" s="348">
        <v>5.8665000000000003</v>
      </c>
      <c r="W42" s="348">
        <v>6.7369000000000003</v>
      </c>
      <c r="X42" s="348">
        <v>6.8502999999999998</v>
      </c>
      <c r="Y42" s="375">
        <v>5.9329999999999998</v>
      </c>
      <c r="Z42" s="348">
        <v>5.9074</v>
      </c>
      <c r="AA42" s="348">
        <v>6.1079999999999997</v>
      </c>
      <c r="AB42" s="348">
        <v>7.2252000000000001</v>
      </c>
      <c r="AC42" s="348">
        <v>5.8982999999999999</v>
      </c>
      <c r="AD42" s="348">
        <v>5.8540999999999999</v>
      </c>
      <c r="AE42" s="348">
        <v>8.9255999999999993</v>
      </c>
      <c r="AF42" s="348">
        <v>4.8879000000000001</v>
      </c>
      <c r="AG42" s="569"/>
      <c r="AH42" s="346">
        <v>1</v>
      </c>
      <c r="AI42" s="346">
        <v>1</v>
      </c>
      <c r="AJ42" s="346">
        <v>15</v>
      </c>
      <c r="AK42" s="346">
        <v>7</v>
      </c>
      <c r="AL42" s="346">
        <v>6</v>
      </c>
      <c r="AM42" s="346">
        <v>4</v>
      </c>
      <c r="AN42" s="346">
        <v>10</v>
      </c>
      <c r="AO42" s="573">
        <v>13</v>
      </c>
      <c r="AP42" s="346">
        <v>13</v>
      </c>
      <c r="AQ42" s="346">
        <v>12</v>
      </c>
      <c r="AR42" s="346">
        <v>12</v>
      </c>
      <c r="AS42" s="346">
        <v>13</v>
      </c>
      <c r="AT42" s="346">
        <v>15</v>
      </c>
      <c r="AU42" s="346">
        <v>7</v>
      </c>
      <c r="AV42" s="346">
        <v>6</v>
      </c>
      <c r="AW42" s="346">
        <v>12</v>
      </c>
      <c r="AX42" s="346">
        <v>14</v>
      </c>
      <c r="AY42" s="346">
        <v>7</v>
      </c>
      <c r="AZ42" s="584"/>
      <c r="BA42" s="467">
        <v>12.52</v>
      </c>
      <c r="BB42" s="348">
        <v>68.09</v>
      </c>
      <c r="BC42" s="348">
        <v>9.2899999999999991</v>
      </c>
      <c r="BD42" s="348">
        <v>7.34</v>
      </c>
      <c r="BE42" s="375" t="s">
        <v>430</v>
      </c>
      <c r="BF42" s="375">
        <v>2.76</v>
      </c>
      <c r="BG42" s="374"/>
      <c r="BH42" s="594">
        <v>2.76</v>
      </c>
      <c r="BI42" s="348">
        <v>18.62</v>
      </c>
      <c r="BJ42" s="348">
        <v>9.25</v>
      </c>
      <c r="BK42" s="348">
        <v>56.85</v>
      </c>
      <c r="BL42" s="348" t="s">
        <v>430</v>
      </c>
      <c r="BM42" s="375">
        <v>2.37</v>
      </c>
      <c r="BN42" s="375" t="s">
        <v>430</v>
      </c>
      <c r="BO42" s="375">
        <v>10.16</v>
      </c>
      <c r="BP42" s="375" t="s">
        <v>430</v>
      </c>
      <c r="BQ42" s="375" t="s">
        <v>430</v>
      </c>
      <c r="BR42" s="466"/>
      <c r="BS42" s="373">
        <v>7.8432988107843302</v>
      </c>
      <c r="BT42" s="354">
        <v>13.238645771323901</v>
      </c>
      <c r="BU42" s="430"/>
      <c r="BV42" s="374" t="s">
        <v>555</v>
      </c>
    </row>
    <row r="43" spans="1:74" s="428" customFormat="1" x14ac:dyDescent="0.25">
      <c r="A43" s="345" t="s">
        <v>7696</v>
      </c>
      <c r="B43" s="374"/>
      <c r="C43" s="719">
        <v>37781</v>
      </c>
      <c r="D43" s="373"/>
      <c r="E43" s="346">
        <v>1750.69</v>
      </c>
      <c r="F43" s="373"/>
      <c r="G43" s="347">
        <v>42.250399999999999</v>
      </c>
      <c r="H43" s="374"/>
      <c r="I43" s="348">
        <v>0.84123000000000003</v>
      </c>
      <c r="J43" s="348">
        <v>7.1</v>
      </c>
      <c r="K43" s="348">
        <v>0.79405000000000003</v>
      </c>
      <c r="L43" s="348">
        <v>0.82613999999999999</v>
      </c>
      <c r="M43" s="362"/>
      <c r="N43" s="348">
        <v>8.9002999999999997</v>
      </c>
      <c r="O43" s="348">
        <v>5.6178999999999997</v>
      </c>
      <c r="P43" s="348">
        <v>7.3535000000000004</v>
      </c>
      <c r="Q43" s="348">
        <v>9.2642000000000007</v>
      </c>
      <c r="R43" s="348">
        <v>7.4371999999999998</v>
      </c>
      <c r="S43" s="348">
        <v>7.8387000000000002</v>
      </c>
      <c r="T43" s="348">
        <v>6.5537999999999998</v>
      </c>
      <c r="U43" s="348">
        <v>5.9043000000000001</v>
      </c>
      <c r="V43" s="348">
        <v>5.9640000000000004</v>
      </c>
      <c r="W43" s="348">
        <v>6.6715999999999998</v>
      </c>
      <c r="X43" s="348">
        <v>6.7096999999999998</v>
      </c>
      <c r="Y43" s="375">
        <v>5.8475999999999999</v>
      </c>
      <c r="Z43" s="348">
        <v>5.8956999999999997</v>
      </c>
      <c r="AA43" s="348">
        <v>6.4165999999999999</v>
      </c>
      <c r="AB43" s="348">
        <v>7.5724999999999998</v>
      </c>
      <c r="AC43" s="348">
        <v>6.1654999999999998</v>
      </c>
      <c r="AD43" s="348">
        <v>5.9569000000000001</v>
      </c>
      <c r="AE43" s="348">
        <v>9.0869</v>
      </c>
      <c r="AF43" s="348">
        <v>6.4099000000000004</v>
      </c>
      <c r="AG43" s="569"/>
      <c r="AH43" s="346">
        <v>10</v>
      </c>
      <c r="AI43" s="346">
        <v>6</v>
      </c>
      <c r="AJ43" s="346">
        <v>3</v>
      </c>
      <c r="AK43" s="346">
        <v>2</v>
      </c>
      <c r="AL43" s="346">
        <v>1</v>
      </c>
      <c r="AM43" s="346">
        <v>3</v>
      </c>
      <c r="AN43" s="346">
        <v>2</v>
      </c>
      <c r="AO43" s="573">
        <v>8</v>
      </c>
      <c r="AP43" s="346">
        <v>8</v>
      </c>
      <c r="AQ43" s="346">
        <v>14</v>
      </c>
      <c r="AR43" s="346">
        <v>15</v>
      </c>
      <c r="AS43" s="346">
        <v>16</v>
      </c>
      <c r="AT43" s="346">
        <v>16</v>
      </c>
      <c r="AU43" s="346">
        <v>3</v>
      </c>
      <c r="AV43" s="346">
        <v>1</v>
      </c>
      <c r="AW43" s="346">
        <v>6</v>
      </c>
      <c r="AX43" s="346">
        <v>9</v>
      </c>
      <c r="AY43" s="346">
        <v>3</v>
      </c>
      <c r="AZ43" s="584"/>
      <c r="BA43" s="467">
        <v>8.94</v>
      </c>
      <c r="BB43" s="348">
        <v>78.89</v>
      </c>
      <c r="BC43" s="348">
        <v>2.21</v>
      </c>
      <c r="BD43" s="348">
        <v>5.95</v>
      </c>
      <c r="BE43" s="375" t="s">
        <v>430</v>
      </c>
      <c r="BF43" s="375">
        <v>4.01</v>
      </c>
      <c r="BG43" s="374"/>
      <c r="BH43" s="594">
        <v>4.01</v>
      </c>
      <c r="BI43" s="348">
        <v>39.31</v>
      </c>
      <c r="BJ43" s="348">
        <v>11.83</v>
      </c>
      <c r="BK43" s="348">
        <v>35.909999999999997</v>
      </c>
      <c r="BL43" s="348" t="s">
        <v>430</v>
      </c>
      <c r="BM43" s="375">
        <v>0.97</v>
      </c>
      <c r="BN43" s="375" t="s">
        <v>430</v>
      </c>
      <c r="BO43" s="375">
        <v>7.97</v>
      </c>
      <c r="BP43" s="375" t="s">
        <v>430</v>
      </c>
      <c r="BQ43" s="375" t="s">
        <v>430</v>
      </c>
      <c r="BR43" s="466"/>
      <c r="BS43" s="373">
        <v>3.5362391607072499</v>
      </c>
      <c r="BT43" s="354">
        <v>6.7499748313500003</v>
      </c>
      <c r="BU43" s="430"/>
      <c r="BV43" s="374" t="s">
        <v>555</v>
      </c>
    </row>
    <row r="44" spans="1:74" s="428" customFormat="1" x14ac:dyDescent="0.25">
      <c r="A44" s="345" t="s">
        <v>7697</v>
      </c>
      <c r="B44" s="374"/>
      <c r="C44" s="719">
        <v>39100</v>
      </c>
      <c r="D44" s="373"/>
      <c r="E44" s="346">
        <v>1644.82</v>
      </c>
      <c r="F44" s="373"/>
      <c r="G44" s="347">
        <v>4044.2559999999999</v>
      </c>
      <c r="H44" s="374"/>
      <c r="I44" s="890">
        <v>1.03562</v>
      </c>
      <c r="J44" s="890">
        <v>6.95</v>
      </c>
      <c r="K44" s="890">
        <v>0.94520999999999999</v>
      </c>
      <c r="L44" s="890">
        <v>0.98904000000000003</v>
      </c>
      <c r="M44" s="362"/>
      <c r="N44" s="348">
        <v>8.9913000000000007</v>
      </c>
      <c r="O44" s="348">
        <v>5.2942999999999998</v>
      </c>
      <c r="P44" s="348">
        <v>7.0453000000000001</v>
      </c>
      <c r="Q44" s="348">
        <v>9.2233999999999998</v>
      </c>
      <c r="R44" s="348">
        <v>6.7880000000000003</v>
      </c>
      <c r="S44" s="348">
        <v>7.3350999999999997</v>
      </c>
      <c r="T44" s="348">
        <v>6.1238000000000001</v>
      </c>
      <c r="U44" s="348">
        <v>5.7842000000000002</v>
      </c>
      <c r="V44" s="348">
        <v>5.9269999999999996</v>
      </c>
      <c r="W44" s="348">
        <v>6.8406000000000002</v>
      </c>
      <c r="X44" s="348">
        <v>6.9790999999999999</v>
      </c>
      <c r="Y44" s="375">
        <v>6.0743</v>
      </c>
      <c r="Z44" s="348">
        <v>6.492</v>
      </c>
      <c r="AA44" s="348">
        <v>5.8480999999999996</v>
      </c>
      <c r="AB44" s="348">
        <v>7.0538999999999996</v>
      </c>
      <c r="AC44" s="348">
        <v>5.9303999999999997</v>
      </c>
      <c r="AD44" s="348">
        <v>5.9196</v>
      </c>
      <c r="AE44" s="348">
        <v>9.1343999999999994</v>
      </c>
      <c r="AF44" s="348">
        <v>7.3967999999999998</v>
      </c>
      <c r="AG44" s="569"/>
      <c r="AH44" s="346">
        <v>8</v>
      </c>
      <c r="AI44" s="346">
        <v>8</v>
      </c>
      <c r="AJ44" s="346">
        <v>7</v>
      </c>
      <c r="AK44" s="346">
        <v>5</v>
      </c>
      <c r="AL44" s="346">
        <v>10</v>
      </c>
      <c r="AM44" s="346">
        <v>12</v>
      </c>
      <c r="AN44" s="346">
        <v>11</v>
      </c>
      <c r="AO44" s="573">
        <v>10</v>
      </c>
      <c r="AP44" s="346">
        <v>11</v>
      </c>
      <c r="AQ44" s="346">
        <v>8</v>
      </c>
      <c r="AR44" s="346">
        <v>6</v>
      </c>
      <c r="AS44" s="346">
        <v>11</v>
      </c>
      <c r="AT44" s="346">
        <v>6</v>
      </c>
      <c r="AU44" s="346">
        <v>12</v>
      </c>
      <c r="AV44" s="346">
        <v>11</v>
      </c>
      <c r="AW44" s="346">
        <v>11</v>
      </c>
      <c r="AX44" s="346">
        <v>11</v>
      </c>
      <c r="AY44" s="346">
        <v>2</v>
      </c>
      <c r="AZ44" s="584"/>
      <c r="BA44" s="467">
        <v>13.81</v>
      </c>
      <c r="BB44" s="348">
        <v>67.42</v>
      </c>
      <c r="BC44" s="348">
        <v>3.98</v>
      </c>
      <c r="BD44" s="348">
        <v>9.52</v>
      </c>
      <c r="BE44" s="375" t="s">
        <v>430</v>
      </c>
      <c r="BF44" s="375">
        <v>5.27</v>
      </c>
      <c r="BG44" s="374"/>
      <c r="BH44" s="594">
        <v>5.27</v>
      </c>
      <c r="BI44" s="348">
        <v>15.91</v>
      </c>
      <c r="BJ44" s="348">
        <v>2.94</v>
      </c>
      <c r="BK44" s="348">
        <v>62.07</v>
      </c>
      <c r="BL44" s="348" t="s">
        <v>430</v>
      </c>
      <c r="BM44" s="375">
        <v>1.71</v>
      </c>
      <c r="BN44" s="375" t="s">
        <v>430</v>
      </c>
      <c r="BO44" s="375">
        <v>12.11</v>
      </c>
      <c r="BP44" s="375" t="s">
        <v>430</v>
      </c>
      <c r="BQ44" s="375" t="s">
        <v>430</v>
      </c>
      <c r="BR44" s="466"/>
      <c r="BS44" s="373">
        <v>7.76006009767198</v>
      </c>
      <c r="BT44" s="354">
        <v>9.5309789171407093</v>
      </c>
      <c r="BU44" s="430"/>
      <c r="BV44" s="374" t="s">
        <v>555</v>
      </c>
    </row>
    <row r="45" spans="1:74" s="428" customFormat="1" x14ac:dyDescent="0.25">
      <c r="A45" s="345" t="s">
        <v>7698</v>
      </c>
      <c r="B45" s="374"/>
      <c r="C45" s="719">
        <v>38415</v>
      </c>
      <c r="D45" s="373"/>
      <c r="E45" s="346">
        <v>1136.54</v>
      </c>
      <c r="F45" s="373"/>
      <c r="G45" s="347">
        <v>45.116799999999998</v>
      </c>
      <c r="H45" s="374"/>
      <c r="I45" s="348">
        <v>1.1478999999999999</v>
      </c>
      <c r="J45" s="348">
        <v>7.06</v>
      </c>
      <c r="K45" s="348">
        <v>0.79869999999999997</v>
      </c>
      <c r="L45" s="348">
        <v>0.85389999999999999</v>
      </c>
      <c r="M45" s="362"/>
      <c r="N45" s="348">
        <v>9.4679000000000002</v>
      </c>
      <c r="O45" s="348">
        <v>5.0719000000000003</v>
      </c>
      <c r="P45" s="348">
        <v>6.7350000000000003</v>
      </c>
      <c r="Q45" s="348">
        <v>9.0227000000000004</v>
      </c>
      <c r="R45" s="348">
        <v>7.1547000000000001</v>
      </c>
      <c r="S45" s="348">
        <v>7.6372999999999998</v>
      </c>
      <c r="T45" s="348">
        <v>6.4093999999999998</v>
      </c>
      <c r="U45" s="348">
        <v>5.9950000000000001</v>
      </c>
      <c r="V45" s="348">
        <v>6.0728</v>
      </c>
      <c r="W45" s="348">
        <v>6.8864999999999998</v>
      </c>
      <c r="X45" s="348">
        <v>6.9728000000000003</v>
      </c>
      <c r="Y45" s="375">
        <v>6.1051000000000002</v>
      </c>
      <c r="Z45" s="348">
        <v>6.3596000000000004</v>
      </c>
      <c r="AA45" s="348">
        <v>6.2728000000000002</v>
      </c>
      <c r="AB45" s="348">
        <v>7.3441000000000001</v>
      </c>
      <c r="AC45" s="348">
        <v>6.1684000000000001</v>
      </c>
      <c r="AD45" s="348">
        <v>6.0871000000000004</v>
      </c>
      <c r="AE45" s="348">
        <v>8.6895000000000007</v>
      </c>
      <c r="AF45" s="348">
        <v>7.274</v>
      </c>
      <c r="AG45" s="569"/>
      <c r="AH45" s="346">
        <v>5</v>
      </c>
      <c r="AI45" s="346">
        <v>11</v>
      </c>
      <c r="AJ45" s="346">
        <v>11</v>
      </c>
      <c r="AK45" s="346">
        <v>10</v>
      </c>
      <c r="AL45" s="346">
        <v>4</v>
      </c>
      <c r="AM45" s="346">
        <v>7</v>
      </c>
      <c r="AN45" s="346">
        <v>5</v>
      </c>
      <c r="AO45" s="573">
        <v>5</v>
      </c>
      <c r="AP45" s="346">
        <v>7</v>
      </c>
      <c r="AQ45" s="346">
        <v>6</v>
      </c>
      <c r="AR45" s="346">
        <v>7</v>
      </c>
      <c r="AS45" s="346">
        <v>7</v>
      </c>
      <c r="AT45" s="346">
        <v>12</v>
      </c>
      <c r="AU45" s="346">
        <v>6</v>
      </c>
      <c r="AV45" s="346">
        <v>4</v>
      </c>
      <c r="AW45" s="346">
        <v>5</v>
      </c>
      <c r="AX45" s="346">
        <v>7</v>
      </c>
      <c r="AY45" s="346">
        <v>12</v>
      </c>
      <c r="AZ45" s="584"/>
      <c r="BA45" s="467">
        <v>7.54</v>
      </c>
      <c r="BB45" s="348">
        <v>90.66</v>
      </c>
      <c r="BC45" s="348" t="s">
        <v>430</v>
      </c>
      <c r="BD45" s="348" t="s">
        <v>430</v>
      </c>
      <c r="BE45" s="375" t="s">
        <v>430</v>
      </c>
      <c r="BF45" s="375">
        <v>1.8</v>
      </c>
      <c r="BG45" s="374"/>
      <c r="BH45" s="594">
        <v>1.8</v>
      </c>
      <c r="BI45" s="348">
        <v>55.42</v>
      </c>
      <c r="BJ45" s="348">
        <v>2.2200000000000002</v>
      </c>
      <c r="BK45" s="348">
        <v>33.020000000000003</v>
      </c>
      <c r="BL45" s="348" t="s">
        <v>430</v>
      </c>
      <c r="BM45" s="375">
        <v>7.54</v>
      </c>
      <c r="BN45" s="375" t="s">
        <v>430</v>
      </c>
      <c r="BO45" s="375" t="s">
        <v>430</v>
      </c>
      <c r="BP45" s="375" t="s">
        <v>430</v>
      </c>
      <c r="BQ45" s="375" t="s">
        <v>430</v>
      </c>
      <c r="BR45" s="466"/>
      <c r="BS45" s="373">
        <v>4.5717162</v>
      </c>
      <c r="BT45" s="354">
        <v>16.924320460000001</v>
      </c>
      <c r="BU45" s="430"/>
      <c r="BV45" s="374" t="s">
        <v>555</v>
      </c>
    </row>
    <row r="46" spans="1:74" s="428" customFormat="1" x14ac:dyDescent="0.25">
      <c r="A46" s="345" t="s">
        <v>7699</v>
      </c>
      <c r="B46" s="374"/>
      <c r="C46" s="719">
        <v>40516</v>
      </c>
      <c r="D46" s="373"/>
      <c r="E46" s="346">
        <v>988.55200000000002</v>
      </c>
      <c r="F46" s="373"/>
      <c r="G46" s="347">
        <v>30.687100000000001</v>
      </c>
      <c r="H46" s="374"/>
      <c r="I46" s="348">
        <v>1.18438</v>
      </c>
      <c r="J46" s="348">
        <v>7.29</v>
      </c>
      <c r="K46" s="890">
        <v>0.87616000000000005</v>
      </c>
      <c r="L46" s="348">
        <v>0.95342000000000005</v>
      </c>
      <c r="M46" s="362"/>
      <c r="N46" s="348">
        <v>9.5178999999999991</v>
      </c>
      <c r="O46" s="348">
        <v>5.077</v>
      </c>
      <c r="P46" s="348">
        <v>6.7203999999999997</v>
      </c>
      <c r="Q46" s="348">
        <v>8.9770000000000003</v>
      </c>
      <c r="R46" s="348">
        <v>6.6017000000000001</v>
      </c>
      <c r="S46" s="348">
        <v>7.4375999999999998</v>
      </c>
      <c r="T46" s="348">
        <v>6.4870999999999999</v>
      </c>
      <c r="U46" s="348">
        <v>6.03</v>
      </c>
      <c r="V46" s="348">
        <v>6.0750999999999999</v>
      </c>
      <c r="W46" s="348">
        <v>7.5552000000000001</v>
      </c>
      <c r="X46" s="348">
        <v>7.4710000000000001</v>
      </c>
      <c r="Y46" s="375">
        <v>6.3897000000000004</v>
      </c>
      <c r="Z46" s="348">
        <v>6.4558</v>
      </c>
      <c r="AA46" s="348">
        <v>5.6611000000000002</v>
      </c>
      <c r="AB46" s="348">
        <v>7.1609999999999996</v>
      </c>
      <c r="AC46" s="348">
        <v>6.2309999999999999</v>
      </c>
      <c r="AD46" s="348">
        <v>6.0972999999999997</v>
      </c>
      <c r="AE46" s="348">
        <v>8.8018000000000001</v>
      </c>
      <c r="AF46" s="348">
        <v>7.4023000000000003</v>
      </c>
      <c r="AG46" s="569"/>
      <c r="AH46" s="346">
        <v>4</v>
      </c>
      <c r="AI46" s="346">
        <v>10</v>
      </c>
      <c r="AJ46" s="346">
        <v>12</v>
      </c>
      <c r="AK46" s="346">
        <v>11</v>
      </c>
      <c r="AL46" s="346">
        <v>14</v>
      </c>
      <c r="AM46" s="346">
        <v>11</v>
      </c>
      <c r="AN46" s="346">
        <v>4</v>
      </c>
      <c r="AO46" s="573">
        <v>4</v>
      </c>
      <c r="AP46" s="346">
        <v>6</v>
      </c>
      <c r="AQ46" s="346">
        <v>1</v>
      </c>
      <c r="AR46" s="346">
        <v>1</v>
      </c>
      <c r="AS46" s="346">
        <v>3</v>
      </c>
      <c r="AT46" s="346">
        <v>8</v>
      </c>
      <c r="AU46" s="346">
        <v>14</v>
      </c>
      <c r="AV46" s="346">
        <v>9</v>
      </c>
      <c r="AW46" s="346">
        <v>3</v>
      </c>
      <c r="AX46" s="346">
        <v>6</v>
      </c>
      <c r="AY46" s="346">
        <v>9</v>
      </c>
      <c r="AZ46" s="584"/>
      <c r="BA46" s="467">
        <v>10.78</v>
      </c>
      <c r="BB46" s="348">
        <v>75.14</v>
      </c>
      <c r="BC46" s="348">
        <v>5.74</v>
      </c>
      <c r="BD46" s="348">
        <v>6.7</v>
      </c>
      <c r="BE46" s="375" t="s">
        <v>430</v>
      </c>
      <c r="BF46" s="375">
        <v>1.64</v>
      </c>
      <c r="BG46" s="374"/>
      <c r="BH46" s="594">
        <v>1.64</v>
      </c>
      <c r="BI46" s="348">
        <v>21.92</v>
      </c>
      <c r="BJ46" s="348">
        <v>2.4900000000000002</v>
      </c>
      <c r="BK46" s="348">
        <v>63.16</v>
      </c>
      <c r="BL46" s="348" t="s">
        <v>430</v>
      </c>
      <c r="BM46" s="375">
        <v>7.81</v>
      </c>
      <c r="BN46" s="375" t="s">
        <v>430</v>
      </c>
      <c r="BO46" s="375">
        <v>2.97</v>
      </c>
      <c r="BP46" s="375" t="s">
        <v>430</v>
      </c>
      <c r="BQ46" s="375" t="s">
        <v>430</v>
      </c>
      <c r="BR46" s="466"/>
      <c r="BS46" s="373">
        <v>6.8131228193186901</v>
      </c>
      <c r="BT46" s="354">
        <v>8.9896898691010296</v>
      </c>
      <c r="BU46" s="430"/>
      <c r="BV46" s="374" t="s">
        <v>555</v>
      </c>
    </row>
    <row r="47" spans="1:74" s="428" customFormat="1" x14ac:dyDescent="0.25">
      <c r="A47" s="345" t="s">
        <v>7700</v>
      </c>
      <c r="B47" s="374"/>
      <c r="C47" s="719">
        <v>45722</v>
      </c>
      <c r="D47" s="373"/>
      <c r="E47" s="346">
        <v>400.36</v>
      </c>
      <c r="F47" s="373"/>
      <c r="G47" s="347">
        <v>11.018000000000001</v>
      </c>
      <c r="H47" s="374"/>
      <c r="I47" s="348">
        <v>1.54</v>
      </c>
      <c r="J47" s="348">
        <v>7.51</v>
      </c>
      <c r="K47" s="348">
        <v>0.68</v>
      </c>
      <c r="L47" s="348">
        <v>0.74</v>
      </c>
      <c r="M47" s="362"/>
      <c r="N47" s="348">
        <v>3.3130999999999999</v>
      </c>
      <c r="O47" s="348">
        <v>4.5290999999999997</v>
      </c>
      <c r="P47" s="348">
        <v>6.6340000000000003</v>
      </c>
      <c r="Q47" s="348">
        <v>6.4996999999999998</v>
      </c>
      <c r="R47" s="348">
        <v>6.1661000000000001</v>
      </c>
      <c r="S47" s="348">
        <v>6.7641</v>
      </c>
      <c r="T47" s="348">
        <v>6.0903</v>
      </c>
      <c r="U47" s="348">
        <v>5.9242999999999997</v>
      </c>
      <c r="V47" s="348">
        <v>6.1055000000000001</v>
      </c>
      <c r="W47" s="348" t="s">
        <v>430</v>
      </c>
      <c r="X47" s="348" t="s">
        <v>430</v>
      </c>
      <c r="Y47" s="375" t="s">
        <v>430</v>
      </c>
      <c r="Z47" s="348" t="s">
        <v>430</v>
      </c>
      <c r="AA47" s="348">
        <v>5.5785999999999998</v>
      </c>
      <c r="AB47" s="348">
        <v>6.3867000000000003</v>
      </c>
      <c r="AC47" s="348">
        <v>6.1334</v>
      </c>
      <c r="AD47" s="348">
        <v>6.1040999999999999</v>
      </c>
      <c r="AE47" s="348">
        <v>7.0765000000000002</v>
      </c>
      <c r="AF47" s="348">
        <v>6.9722999999999997</v>
      </c>
      <c r="AG47" s="569"/>
      <c r="AH47" s="346">
        <v>16</v>
      </c>
      <c r="AI47" s="346">
        <v>15</v>
      </c>
      <c r="AJ47" s="346">
        <v>14</v>
      </c>
      <c r="AK47" s="346">
        <v>18</v>
      </c>
      <c r="AL47" s="346">
        <v>18</v>
      </c>
      <c r="AM47" s="346">
        <v>18</v>
      </c>
      <c r="AN47" s="346">
        <v>13</v>
      </c>
      <c r="AO47" s="573">
        <v>7</v>
      </c>
      <c r="AP47" s="346">
        <v>5</v>
      </c>
      <c r="AQ47" s="346" t="s">
        <v>430</v>
      </c>
      <c r="AR47" s="346" t="s">
        <v>430</v>
      </c>
      <c r="AS47" s="346" t="s">
        <v>430</v>
      </c>
      <c r="AT47" s="346" t="s">
        <v>430</v>
      </c>
      <c r="AU47" s="346">
        <v>16</v>
      </c>
      <c r="AV47" s="346">
        <v>18</v>
      </c>
      <c r="AW47" s="346">
        <v>7</v>
      </c>
      <c r="AX47" s="346">
        <v>5</v>
      </c>
      <c r="AY47" s="346">
        <v>18</v>
      </c>
      <c r="AZ47" s="584"/>
      <c r="BA47" s="467">
        <v>15.5</v>
      </c>
      <c r="BB47" s="348">
        <v>69.349999999999994</v>
      </c>
      <c r="BC47" s="348">
        <v>2.44</v>
      </c>
      <c r="BD47" s="348">
        <v>11.34</v>
      </c>
      <c r="BE47" s="375">
        <v>46.39</v>
      </c>
      <c r="BF47" s="375">
        <v>1.37</v>
      </c>
      <c r="BG47" s="374"/>
      <c r="BH47" s="594">
        <v>1.36</v>
      </c>
      <c r="BI47" s="348">
        <v>6.86</v>
      </c>
      <c r="BJ47" s="348" t="s">
        <v>430</v>
      </c>
      <c r="BK47" s="348">
        <v>76.27</v>
      </c>
      <c r="BL47" s="348" t="s">
        <v>430</v>
      </c>
      <c r="BM47" s="375">
        <v>15.5</v>
      </c>
      <c r="BN47" s="375" t="s">
        <v>430</v>
      </c>
      <c r="BO47" s="375" t="s">
        <v>430</v>
      </c>
      <c r="BP47" s="375" t="s">
        <v>430</v>
      </c>
      <c r="BQ47" s="375">
        <v>46.39</v>
      </c>
      <c r="BR47" s="466"/>
      <c r="BS47" s="373">
        <v>9.5518358763050699</v>
      </c>
      <c r="BT47" s="354">
        <v>49.289944219578601</v>
      </c>
      <c r="BU47" s="430"/>
      <c r="BV47" s="374" t="s">
        <v>555</v>
      </c>
    </row>
    <row r="48" spans="1:74" s="428" customFormat="1" x14ac:dyDescent="0.25">
      <c r="A48" s="345" t="s">
        <v>7701</v>
      </c>
      <c r="B48" s="374"/>
      <c r="C48" s="719">
        <v>45854</v>
      </c>
      <c r="D48" s="373"/>
      <c r="E48" s="346">
        <v>355.779</v>
      </c>
      <c r="F48" s="373"/>
      <c r="G48" s="347">
        <v>10.571400000000001</v>
      </c>
      <c r="H48" s="374"/>
      <c r="I48" s="348">
        <v>1.03</v>
      </c>
      <c r="J48" s="348">
        <v>7.03</v>
      </c>
      <c r="K48" s="890">
        <v>1.06</v>
      </c>
      <c r="L48" s="348">
        <v>0.98</v>
      </c>
      <c r="M48" s="362"/>
      <c r="N48" s="348">
        <v>9.3247</v>
      </c>
      <c r="O48" s="348">
        <v>4.8357000000000001</v>
      </c>
      <c r="P48" s="348">
        <v>6.6673</v>
      </c>
      <c r="Q48" s="348">
        <v>9.3805999999999994</v>
      </c>
      <c r="R48" s="348">
        <v>6.6532</v>
      </c>
      <c r="S48" s="348">
        <v>6.9771999999999998</v>
      </c>
      <c r="T48" s="348">
        <v>5.4946000000000002</v>
      </c>
      <c r="U48" s="348">
        <v>5.12</v>
      </c>
      <c r="V48" s="348">
        <v>5.3075000000000001</v>
      </c>
      <c r="W48" s="348" t="s">
        <v>430</v>
      </c>
      <c r="X48" s="348" t="s">
        <v>430</v>
      </c>
      <c r="Y48" s="375" t="s">
        <v>430</v>
      </c>
      <c r="Z48" s="348" t="s">
        <v>430</v>
      </c>
      <c r="AA48" s="348">
        <v>5.6090999999999998</v>
      </c>
      <c r="AB48" s="348">
        <v>6.6158999999999999</v>
      </c>
      <c r="AC48" s="348">
        <v>5.2697000000000003</v>
      </c>
      <c r="AD48" s="348">
        <v>5.3013000000000003</v>
      </c>
      <c r="AE48" s="348">
        <v>9.0058000000000007</v>
      </c>
      <c r="AF48" s="348">
        <v>5.2962999999999996</v>
      </c>
      <c r="AG48" s="569"/>
      <c r="AH48" s="346">
        <v>6</v>
      </c>
      <c r="AI48" s="346">
        <v>14</v>
      </c>
      <c r="AJ48" s="346">
        <v>13</v>
      </c>
      <c r="AK48" s="346">
        <v>1</v>
      </c>
      <c r="AL48" s="346">
        <v>13</v>
      </c>
      <c r="AM48" s="346">
        <v>17</v>
      </c>
      <c r="AN48" s="346">
        <v>18</v>
      </c>
      <c r="AO48" s="573">
        <v>18</v>
      </c>
      <c r="AP48" s="346">
        <v>18</v>
      </c>
      <c r="AQ48" s="346" t="s">
        <v>430</v>
      </c>
      <c r="AR48" s="346" t="s">
        <v>430</v>
      </c>
      <c r="AS48" s="346" t="s">
        <v>430</v>
      </c>
      <c r="AT48" s="346" t="s">
        <v>430</v>
      </c>
      <c r="AU48" s="346">
        <v>15</v>
      </c>
      <c r="AV48" s="346">
        <v>15</v>
      </c>
      <c r="AW48" s="346">
        <v>18</v>
      </c>
      <c r="AX48" s="346">
        <v>18</v>
      </c>
      <c r="AY48" s="346">
        <v>6</v>
      </c>
      <c r="AZ48" s="584"/>
      <c r="BA48" s="467">
        <v>2.89</v>
      </c>
      <c r="BB48" s="348">
        <v>89.92</v>
      </c>
      <c r="BC48" s="348" t="s">
        <v>430</v>
      </c>
      <c r="BD48" s="348" t="s">
        <v>430</v>
      </c>
      <c r="BE48" s="375" t="s">
        <v>430</v>
      </c>
      <c r="BF48" s="375">
        <v>7.2</v>
      </c>
      <c r="BG48" s="374"/>
      <c r="BH48" s="594">
        <v>7.2</v>
      </c>
      <c r="BI48" s="348">
        <v>46.25</v>
      </c>
      <c r="BJ48" s="348" t="s">
        <v>430</v>
      </c>
      <c r="BK48" s="348">
        <v>43.66</v>
      </c>
      <c r="BL48" s="348" t="s">
        <v>430</v>
      </c>
      <c r="BM48" s="375" t="s">
        <v>430</v>
      </c>
      <c r="BN48" s="375" t="s">
        <v>430</v>
      </c>
      <c r="BO48" s="375">
        <v>2.89</v>
      </c>
      <c r="BP48" s="375" t="s">
        <v>430</v>
      </c>
      <c r="BQ48" s="375" t="s">
        <v>430</v>
      </c>
      <c r="BR48" s="466"/>
      <c r="BS48" s="373">
        <v>7.2464691885507104</v>
      </c>
      <c r="BT48" s="354">
        <v>7.2791250985441698</v>
      </c>
      <c r="BU48" s="430"/>
      <c r="BV48" s="374" t="s">
        <v>555</v>
      </c>
    </row>
    <row r="49" spans="1:74" x14ac:dyDescent="0.25">
      <c r="A49" s="318" t="s">
        <v>93</v>
      </c>
      <c r="B49" s="66"/>
      <c r="C49" s="720"/>
      <c r="D49" s="43"/>
      <c r="E49" s="51"/>
      <c r="F49" s="43"/>
      <c r="G49" s="55"/>
      <c r="H49" s="66"/>
      <c r="I49" s="59"/>
      <c r="J49" s="59"/>
      <c r="K49" s="59"/>
      <c r="L49" s="59"/>
      <c r="M49" s="258"/>
      <c r="N49" s="59">
        <v>7.9486999999999997</v>
      </c>
      <c r="O49" s="59">
        <v>5.1830999999999996</v>
      </c>
      <c r="P49" s="59">
        <v>6.9329999999999998</v>
      </c>
      <c r="Q49" s="59">
        <v>8.6457999999999995</v>
      </c>
      <c r="R49" s="59">
        <v>6.8418000000000001</v>
      </c>
      <c r="S49" s="59">
        <v>7.4648000000000003</v>
      </c>
      <c r="T49" s="59">
        <v>6.1635999999999997</v>
      </c>
      <c r="U49" s="59">
        <v>5.7827000000000002</v>
      </c>
      <c r="V49" s="59">
        <v>5.9398999999999997</v>
      </c>
      <c r="W49" s="59">
        <v>6.8853999999999997</v>
      </c>
      <c r="X49" s="59">
        <v>6.9707999999999997</v>
      </c>
      <c r="Y49" s="276">
        <v>6.1811999999999996</v>
      </c>
      <c r="Z49" s="59">
        <v>6.3780000000000001</v>
      </c>
      <c r="AA49" s="59">
        <v>6.0014000000000003</v>
      </c>
      <c r="AB49" s="59">
        <v>7.0186000000000002</v>
      </c>
      <c r="AC49" s="59">
        <v>5.9653</v>
      </c>
      <c r="AD49" s="59">
        <v>5.9414999999999996</v>
      </c>
      <c r="AE49" s="59">
        <v>8.6072000000000006</v>
      </c>
      <c r="AF49" s="59">
        <v>6.9269999999999996</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10.6175</v>
      </c>
      <c r="O50" s="60">
        <v>8.0307999999999993</v>
      </c>
      <c r="P50" s="60">
        <v>7.7576000000000001</v>
      </c>
      <c r="Q50" s="60">
        <v>9.3805999999999994</v>
      </c>
      <c r="R50" s="60">
        <v>7.4371999999999998</v>
      </c>
      <c r="S50" s="60">
        <v>8.0608000000000004</v>
      </c>
      <c r="T50" s="60">
        <v>6.5880000000000001</v>
      </c>
      <c r="U50" s="60">
        <v>6.2355</v>
      </c>
      <c r="V50" s="60">
        <v>6.4739000000000004</v>
      </c>
      <c r="W50" s="60">
        <v>7.5552000000000001</v>
      </c>
      <c r="X50" s="60">
        <v>7.4710000000000001</v>
      </c>
      <c r="Y50" s="277">
        <v>7.4074999999999998</v>
      </c>
      <c r="Z50" s="60">
        <v>7.0335999999999999</v>
      </c>
      <c r="AA50" s="60">
        <v>6.6489000000000003</v>
      </c>
      <c r="AB50" s="60">
        <v>7.5724999999999998</v>
      </c>
      <c r="AC50" s="60">
        <v>6.4134000000000002</v>
      </c>
      <c r="AD50" s="60">
        <v>6.4866000000000001</v>
      </c>
      <c r="AE50" s="60">
        <v>9.1677</v>
      </c>
      <c r="AF50" s="60">
        <v>7.6694000000000004</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1.7667999999999999</v>
      </c>
      <c r="O51" s="60">
        <v>2.3218999999999999</v>
      </c>
      <c r="P51" s="60">
        <v>6.1852999999999998</v>
      </c>
      <c r="Q51" s="60">
        <v>6.4996999999999998</v>
      </c>
      <c r="R51" s="60">
        <v>6.1661000000000001</v>
      </c>
      <c r="S51" s="60">
        <v>6.7641</v>
      </c>
      <c r="T51" s="60">
        <v>5.4946000000000002</v>
      </c>
      <c r="U51" s="60">
        <v>5.12</v>
      </c>
      <c r="V51" s="60">
        <v>5.3075000000000001</v>
      </c>
      <c r="W51" s="60">
        <v>6.5007000000000001</v>
      </c>
      <c r="X51" s="60">
        <v>6.6210000000000004</v>
      </c>
      <c r="Y51" s="277">
        <v>5.8475999999999999</v>
      </c>
      <c r="Z51" s="60">
        <v>5.8956999999999997</v>
      </c>
      <c r="AA51" s="60">
        <v>5.4543999999999997</v>
      </c>
      <c r="AB51" s="60">
        <v>6.3867000000000003</v>
      </c>
      <c r="AC51" s="60">
        <v>5.2697000000000003</v>
      </c>
      <c r="AD51" s="60">
        <v>5.3013000000000003</v>
      </c>
      <c r="AE51" s="60">
        <v>7.0765000000000002</v>
      </c>
      <c r="AF51" s="60">
        <v>4.8879000000000001</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8.9308999999999994</v>
      </c>
      <c r="O52" s="61">
        <v>5.0915499999999998</v>
      </c>
      <c r="P52" s="61">
        <v>6.9275500000000001</v>
      </c>
      <c r="Q52" s="61">
        <v>9.0313499999999998</v>
      </c>
      <c r="R52" s="61">
        <v>6.8458500000000004</v>
      </c>
      <c r="S52" s="61">
        <v>7.5105000000000004</v>
      </c>
      <c r="T52" s="61">
        <v>6.1976000000000004</v>
      </c>
      <c r="U52" s="61">
        <v>5.8217499999999998</v>
      </c>
      <c r="V52" s="61">
        <v>5.9542999999999999</v>
      </c>
      <c r="W52" s="61">
        <v>6.8363500000000004</v>
      </c>
      <c r="X52" s="61">
        <v>6.9174499999999997</v>
      </c>
      <c r="Y52" s="279">
        <v>6.0846</v>
      </c>
      <c r="Z52" s="61">
        <v>6.4490999999999996</v>
      </c>
      <c r="AA52" s="61">
        <v>6.0034000000000001</v>
      </c>
      <c r="AB52" s="61">
        <v>7.1459000000000001</v>
      </c>
      <c r="AC52" s="61">
        <v>6.0058999999999996</v>
      </c>
      <c r="AD52" s="61">
        <v>5.9412000000000003</v>
      </c>
      <c r="AE52" s="61">
        <v>8.7889999999999997</v>
      </c>
      <c r="AF52" s="61">
        <v>7.1300499999999998</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7702</v>
      </c>
      <c r="B54" s="374"/>
      <c r="C54" s="719">
        <v>46041</v>
      </c>
      <c r="D54" s="373"/>
      <c r="E54" s="346">
        <v>725.82299999999998</v>
      </c>
      <c r="F54" s="373"/>
      <c r="G54" s="347">
        <v>1037.9086</v>
      </c>
      <c r="H54" s="374"/>
      <c r="I54" s="890">
        <v>1</v>
      </c>
      <c r="J54" s="890">
        <v>6.86</v>
      </c>
      <c r="K54" s="890">
        <v>0.91752999999999996</v>
      </c>
      <c r="L54" s="890">
        <v>0.98355999999999999</v>
      </c>
      <c r="M54" s="362"/>
      <c r="N54" s="348">
        <v>8.4807000000000006</v>
      </c>
      <c r="O54" s="348">
        <v>4.7950999999999997</v>
      </c>
      <c r="P54" s="348">
        <v>6.8676000000000004</v>
      </c>
      <c r="Q54" s="348">
        <v>9.3364999999999991</v>
      </c>
      <c r="R54" s="348">
        <v>7.0759999999999996</v>
      </c>
      <c r="S54" s="348">
        <v>7.2736000000000001</v>
      </c>
      <c r="T54" s="348">
        <v>6.3874000000000004</v>
      </c>
      <c r="U54" s="348" t="s">
        <v>430</v>
      </c>
      <c r="V54" s="348" t="s">
        <v>430</v>
      </c>
      <c r="W54" s="348" t="s">
        <v>430</v>
      </c>
      <c r="X54" s="348" t="s">
        <v>430</v>
      </c>
      <c r="Y54" s="375" t="s">
        <v>430</v>
      </c>
      <c r="Z54" s="348" t="s">
        <v>430</v>
      </c>
      <c r="AA54" s="348">
        <v>6.0759999999999996</v>
      </c>
      <c r="AB54" s="348">
        <v>7.1311</v>
      </c>
      <c r="AC54" s="348" t="s">
        <v>430</v>
      </c>
      <c r="AD54" s="348" t="s">
        <v>430</v>
      </c>
      <c r="AE54" s="348">
        <v>9.0953999999999997</v>
      </c>
      <c r="AF54" s="348">
        <v>6.7168000000000001</v>
      </c>
      <c r="AG54" s="569"/>
      <c r="AH54" s="346">
        <v>6</v>
      </c>
      <c r="AI54" s="346">
        <v>7</v>
      </c>
      <c r="AJ54" s="346">
        <v>7</v>
      </c>
      <c r="AK54" s="346">
        <v>5</v>
      </c>
      <c r="AL54" s="346">
        <v>7</v>
      </c>
      <c r="AM54" s="346">
        <v>7</v>
      </c>
      <c r="AN54" s="346">
        <v>6</v>
      </c>
      <c r="AO54" s="573" t="s">
        <v>430</v>
      </c>
      <c r="AP54" s="346" t="s">
        <v>430</v>
      </c>
      <c r="AQ54" s="346" t="s">
        <v>430</v>
      </c>
      <c r="AR54" s="346" t="s">
        <v>430</v>
      </c>
      <c r="AS54" s="346" t="s">
        <v>430</v>
      </c>
      <c r="AT54" s="346" t="s">
        <v>430</v>
      </c>
      <c r="AU54" s="346">
        <v>7</v>
      </c>
      <c r="AV54" s="346">
        <v>7</v>
      </c>
      <c r="AW54" s="346" t="s">
        <v>430</v>
      </c>
      <c r="AX54" s="346" t="s">
        <v>430</v>
      </c>
      <c r="AY54" s="346">
        <v>6</v>
      </c>
      <c r="AZ54" s="584"/>
      <c r="BA54" s="467">
        <v>6.44</v>
      </c>
      <c r="BB54" s="348">
        <v>79.02</v>
      </c>
      <c r="BC54" s="348" t="s">
        <v>430</v>
      </c>
      <c r="BD54" s="348" t="s">
        <v>430</v>
      </c>
      <c r="BE54" s="375" t="s">
        <v>430</v>
      </c>
      <c r="BF54" s="375">
        <v>14.54</v>
      </c>
      <c r="BG54" s="374"/>
      <c r="BH54" s="594">
        <v>14.54</v>
      </c>
      <c r="BI54" s="348">
        <v>37.229999999999997</v>
      </c>
      <c r="BJ54" s="348" t="s">
        <v>430</v>
      </c>
      <c r="BK54" s="348">
        <v>41.79</v>
      </c>
      <c r="BL54" s="348" t="s">
        <v>430</v>
      </c>
      <c r="BM54" s="375">
        <v>3.24</v>
      </c>
      <c r="BN54" s="375" t="s">
        <v>430</v>
      </c>
      <c r="BO54" s="375">
        <v>3.2</v>
      </c>
      <c r="BP54" s="375" t="s">
        <v>430</v>
      </c>
      <c r="BQ54" s="375" t="s">
        <v>430</v>
      </c>
      <c r="BR54" s="466"/>
      <c r="BS54" s="373">
        <v>6.44231102</v>
      </c>
      <c r="BT54" s="354">
        <v>19.19739272</v>
      </c>
      <c r="BU54" s="430"/>
      <c r="BV54" s="374" t="s">
        <v>555</v>
      </c>
    </row>
    <row r="55" spans="1:74" s="428" customFormat="1" x14ac:dyDescent="0.25">
      <c r="A55" s="345" t="s">
        <v>7703</v>
      </c>
      <c r="B55" s="374"/>
      <c r="C55" s="719">
        <v>46073</v>
      </c>
      <c r="D55" s="373"/>
      <c r="E55" s="346">
        <v>664.78099999999995</v>
      </c>
      <c r="F55" s="373"/>
      <c r="G55" s="347">
        <v>1032.5899999999999</v>
      </c>
      <c r="H55" s="374"/>
      <c r="I55" s="348">
        <v>0.94520999999999999</v>
      </c>
      <c r="J55" s="348">
        <v>6.86</v>
      </c>
      <c r="K55" s="348">
        <v>0.83287999999999995</v>
      </c>
      <c r="L55" s="348">
        <v>0.89588999999999996</v>
      </c>
      <c r="M55" s="362"/>
      <c r="N55" s="348">
        <v>9.1503999999999994</v>
      </c>
      <c r="O55" s="348">
        <v>7.4488000000000003</v>
      </c>
      <c r="P55" s="348">
        <v>7.7472000000000003</v>
      </c>
      <c r="Q55" s="348">
        <v>9.5533000000000001</v>
      </c>
      <c r="R55" s="348">
        <v>7.1874000000000002</v>
      </c>
      <c r="S55" s="348">
        <v>8.0282999999999998</v>
      </c>
      <c r="T55" s="348" t="s">
        <v>430</v>
      </c>
      <c r="U55" s="348" t="s">
        <v>430</v>
      </c>
      <c r="V55" s="348" t="s">
        <v>430</v>
      </c>
      <c r="W55" s="348" t="s">
        <v>430</v>
      </c>
      <c r="X55" s="348" t="s">
        <v>430</v>
      </c>
      <c r="Y55" s="375" t="s">
        <v>430</v>
      </c>
      <c r="Z55" s="348" t="s">
        <v>430</v>
      </c>
      <c r="AA55" s="348">
        <v>6.4154</v>
      </c>
      <c r="AB55" s="348">
        <v>7.5911999999999997</v>
      </c>
      <c r="AC55" s="348" t="s">
        <v>430</v>
      </c>
      <c r="AD55" s="348" t="s">
        <v>430</v>
      </c>
      <c r="AE55" s="348">
        <v>9.2479999999999993</v>
      </c>
      <c r="AF55" s="348">
        <v>6.8364000000000003</v>
      </c>
      <c r="AG55" s="569"/>
      <c r="AH55" s="346">
        <v>5</v>
      </c>
      <c r="AI55" s="346">
        <v>1</v>
      </c>
      <c r="AJ55" s="346">
        <v>3</v>
      </c>
      <c r="AK55" s="346">
        <v>3</v>
      </c>
      <c r="AL55" s="346">
        <v>6</v>
      </c>
      <c r="AM55" s="346">
        <v>2</v>
      </c>
      <c r="AN55" s="346" t="s">
        <v>430</v>
      </c>
      <c r="AO55" s="573" t="s">
        <v>430</v>
      </c>
      <c r="AP55" s="346" t="s">
        <v>430</v>
      </c>
      <c r="AQ55" s="346" t="s">
        <v>430</v>
      </c>
      <c r="AR55" s="346" t="s">
        <v>430</v>
      </c>
      <c r="AS55" s="346" t="s">
        <v>430</v>
      </c>
      <c r="AT55" s="346" t="s">
        <v>430</v>
      </c>
      <c r="AU55" s="346">
        <v>6</v>
      </c>
      <c r="AV55" s="346">
        <v>4</v>
      </c>
      <c r="AW55" s="346" t="s">
        <v>430</v>
      </c>
      <c r="AX55" s="346" t="s">
        <v>430</v>
      </c>
      <c r="AY55" s="346">
        <v>4</v>
      </c>
      <c r="AZ55" s="584"/>
      <c r="BA55" s="467" t="s">
        <v>430</v>
      </c>
      <c r="BB55" s="348">
        <v>71.16</v>
      </c>
      <c r="BC55" s="348">
        <v>8.5299999999999994</v>
      </c>
      <c r="BD55" s="348" t="s">
        <v>430</v>
      </c>
      <c r="BE55" s="375" t="s">
        <v>430</v>
      </c>
      <c r="BF55" s="375">
        <v>20.309999999999999</v>
      </c>
      <c r="BG55" s="374"/>
      <c r="BH55" s="594">
        <v>20.309999999999999</v>
      </c>
      <c r="BI55" s="348">
        <v>32.75</v>
      </c>
      <c r="BJ55" s="348">
        <v>3.71</v>
      </c>
      <c r="BK55" s="348">
        <v>43.23</v>
      </c>
      <c r="BL55" s="348" t="s">
        <v>430</v>
      </c>
      <c r="BM55" s="375" t="s">
        <v>430</v>
      </c>
      <c r="BN55" s="375" t="s">
        <v>430</v>
      </c>
      <c r="BO55" s="375" t="s">
        <v>430</v>
      </c>
      <c r="BP55" s="375" t="s">
        <v>430</v>
      </c>
      <c r="BQ55" s="375" t="s">
        <v>430</v>
      </c>
      <c r="BR55" s="466"/>
      <c r="BS55" s="373" t="s">
        <v>430</v>
      </c>
      <c r="BT55" s="354">
        <v>12.4184515907736</v>
      </c>
      <c r="BU55" s="430"/>
      <c r="BV55" s="374" t="s">
        <v>555</v>
      </c>
    </row>
    <row r="56" spans="1:74" s="428" customFormat="1" x14ac:dyDescent="0.25">
      <c r="A56" s="345" t="s">
        <v>7704</v>
      </c>
      <c r="B56" s="374"/>
      <c r="C56" s="719">
        <v>42781</v>
      </c>
      <c r="D56" s="373"/>
      <c r="E56" s="346">
        <v>537.1</v>
      </c>
      <c r="F56" s="373"/>
      <c r="G56" s="347">
        <v>1887.3949</v>
      </c>
      <c r="H56" s="374"/>
      <c r="I56" s="890">
        <v>0.97367000000000004</v>
      </c>
      <c r="J56" s="890">
        <v>7.24</v>
      </c>
      <c r="K56" s="890">
        <v>0.86687999999999998</v>
      </c>
      <c r="L56" s="890">
        <v>0.92437999999999998</v>
      </c>
      <c r="M56" s="362"/>
      <c r="N56" s="348">
        <v>9.5714000000000006</v>
      </c>
      <c r="O56" s="348">
        <v>7.1596000000000002</v>
      </c>
      <c r="P56" s="348">
        <v>8.4044000000000008</v>
      </c>
      <c r="Q56" s="348">
        <v>9.7001000000000008</v>
      </c>
      <c r="R56" s="348">
        <v>7.4690000000000003</v>
      </c>
      <c r="S56" s="348">
        <v>8.1066000000000003</v>
      </c>
      <c r="T56" s="348">
        <v>6.9504000000000001</v>
      </c>
      <c r="U56" s="348">
        <v>6.5073999999999996</v>
      </c>
      <c r="V56" s="348">
        <v>6.6234000000000002</v>
      </c>
      <c r="W56" s="348">
        <v>7.4602000000000004</v>
      </c>
      <c r="X56" s="348">
        <v>7.5561999999999996</v>
      </c>
      <c r="Y56" s="375">
        <v>6.6619000000000002</v>
      </c>
      <c r="Z56" s="348" t="s">
        <v>430</v>
      </c>
      <c r="AA56" s="348">
        <v>6.7282000000000002</v>
      </c>
      <c r="AB56" s="348">
        <v>7.8727999999999998</v>
      </c>
      <c r="AC56" s="348">
        <v>6.7053000000000003</v>
      </c>
      <c r="AD56" s="348">
        <v>6.5921000000000003</v>
      </c>
      <c r="AE56" s="348">
        <v>9.7141000000000002</v>
      </c>
      <c r="AF56" s="348">
        <v>6.9180000000000001</v>
      </c>
      <c r="AG56" s="569"/>
      <c r="AH56" s="346">
        <v>1</v>
      </c>
      <c r="AI56" s="346">
        <v>2</v>
      </c>
      <c r="AJ56" s="346">
        <v>1</v>
      </c>
      <c r="AK56" s="346">
        <v>1</v>
      </c>
      <c r="AL56" s="346">
        <v>2</v>
      </c>
      <c r="AM56" s="346">
        <v>1</v>
      </c>
      <c r="AN56" s="346">
        <v>1</v>
      </c>
      <c r="AO56" s="573">
        <v>1</v>
      </c>
      <c r="AP56" s="346">
        <v>1</v>
      </c>
      <c r="AQ56" s="346">
        <v>1</v>
      </c>
      <c r="AR56" s="346">
        <v>1</v>
      </c>
      <c r="AS56" s="346">
        <v>1</v>
      </c>
      <c r="AT56" s="346" t="s">
        <v>430</v>
      </c>
      <c r="AU56" s="346">
        <v>2</v>
      </c>
      <c r="AV56" s="346">
        <v>1</v>
      </c>
      <c r="AW56" s="346">
        <v>1</v>
      </c>
      <c r="AX56" s="346">
        <v>1</v>
      </c>
      <c r="AY56" s="346">
        <v>1</v>
      </c>
      <c r="AZ56" s="584"/>
      <c r="BA56" s="467">
        <v>6.46</v>
      </c>
      <c r="BB56" s="348">
        <v>56.88</v>
      </c>
      <c r="BC56" s="348">
        <v>15.49</v>
      </c>
      <c r="BD56" s="348">
        <v>13.64</v>
      </c>
      <c r="BE56" s="375" t="s">
        <v>430</v>
      </c>
      <c r="BF56" s="375">
        <v>7.52</v>
      </c>
      <c r="BG56" s="374"/>
      <c r="BH56" s="594">
        <v>7.47</v>
      </c>
      <c r="BI56" s="348">
        <v>10.69</v>
      </c>
      <c r="BJ56" s="348" t="s">
        <v>430</v>
      </c>
      <c r="BK56" s="348">
        <v>75.319999999999993</v>
      </c>
      <c r="BL56" s="348" t="s">
        <v>430</v>
      </c>
      <c r="BM56" s="375">
        <v>3.72</v>
      </c>
      <c r="BN56" s="375" t="s">
        <v>430</v>
      </c>
      <c r="BO56" s="375">
        <v>2.74</v>
      </c>
      <c r="BP56" s="375" t="s">
        <v>430</v>
      </c>
      <c r="BQ56" s="375" t="s">
        <v>430</v>
      </c>
      <c r="BR56" s="466"/>
      <c r="BS56" s="373">
        <v>9.2510227009251</v>
      </c>
      <c r="BT56" s="354">
        <v>10.1712786910171</v>
      </c>
      <c r="BU56" s="430"/>
      <c r="BV56" s="374" t="s">
        <v>555</v>
      </c>
    </row>
    <row r="57" spans="1:74" s="428" customFormat="1" x14ac:dyDescent="0.25">
      <c r="A57" s="345" t="s">
        <v>7705</v>
      </c>
      <c r="B57" s="374"/>
      <c r="C57" s="719">
        <v>45736</v>
      </c>
      <c r="D57" s="373"/>
      <c r="E57" s="346">
        <v>509.238</v>
      </c>
      <c r="F57" s="373"/>
      <c r="G57" s="347">
        <v>1101.1967</v>
      </c>
      <c r="H57" s="374"/>
      <c r="I57" s="348">
        <v>0.94</v>
      </c>
      <c r="J57" s="348">
        <v>7.1</v>
      </c>
      <c r="K57" s="348">
        <v>0.84</v>
      </c>
      <c r="L57" s="348">
        <v>0.9</v>
      </c>
      <c r="M57" s="362"/>
      <c r="N57" s="348">
        <v>9.2931000000000008</v>
      </c>
      <c r="O57" s="348">
        <v>6.0521000000000003</v>
      </c>
      <c r="P57" s="348">
        <v>7.5654000000000003</v>
      </c>
      <c r="Q57" s="348">
        <v>9.3505000000000003</v>
      </c>
      <c r="R57" s="348">
        <v>7.3438999999999997</v>
      </c>
      <c r="S57" s="348">
        <v>7.867</v>
      </c>
      <c r="T57" s="348">
        <v>6.6153000000000004</v>
      </c>
      <c r="U57" s="348">
        <v>6.3650000000000002</v>
      </c>
      <c r="V57" s="348">
        <v>6.3939000000000004</v>
      </c>
      <c r="W57" s="348" t="s">
        <v>430</v>
      </c>
      <c r="X57" s="348" t="s">
        <v>430</v>
      </c>
      <c r="Y57" s="375" t="s">
        <v>430</v>
      </c>
      <c r="Z57" s="348" t="s">
        <v>430</v>
      </c>
      <c r="AA57" s="348">
        <v>6.5635000000000003</v>
      </c>
      <c r="AB57" s="348">
        <v>7.6456</v>
      </c>
      <c r="AC57" s="348">
        <v>6.4065000000000003</v>
      </c>
      <c r="AD57" s="348">
        <v>6.4132999999999996</v>
      </c>
      <c r="AE57" s="348">
        <v>9.1526999999999994</v>
      </c>
      <c r="AF57" s="348">
        <v>7.1280999999999999</v>
      </c>
      <c r="AG57" s="569"/>
      <c r="AH57" s="346">
        <v>4</v>
      </c>
      <c r="AI57" s="346">
        <v>5</v>
      </c>
      <c r="AJ57" s="346">
        <v>5</v>
      </c>
      <c r="AK57" s="346">
        <v>4</v>
      </c>
      <c r="AL57" s="346">
        <v>4</v>
      </c>
      <c r="AM57" s="346">
        <v>4</v>
      </c>
      <c r="AN57" s="346">
        <v>3</v>
      </c>
      <c r="AO57" s="573">
        <v>3</v>
      </c>
      <c r="AP57" s="346">
        <v>3</v>
      </c>
      <c r="AQ57" s="346" t="s">
        <v>430</v>
      </c>
      <c r="AR57" s="346" t="s">
        <v>430</v>
      </c>
      <c r="AS57" s="346" t="s">
        <v>430</v>
      </c>
      <c r="AT57" s="346" t="s">
        <v>430</v>
      </c>
      <c r="AU57" s="346">
        <v>4</v>
      </c>
      <c r="AV57" s="346">
        <v>3</v>
      </c>
      <c r="AW57" s="346">
        <v>3</v>
      </c>
      <c r="AX57" s="346">
        <v>3</v>
      </c>
      <c r="AY57" s="346">
        <v>5</v>
      </c>
      <c r="AZ57" s="584"/>
      <c r="BA57" s="467">
        <v>7.91</v>
      </c>
      <c r="BB57" s="348">
        <v>73.67</v>
      </c>
      <c r="BC57" s="348">
        <v>6.88</v>
      </c>
      <c r="BD57" s="348">
        <v>3.92</v>
      </c>
      <c r="BE57" s="375" t="s">
        <v>430</v>
      </c>
      <c r="BF57" s="375">
        <v>7.61</v>
      </c>
      <c r="BG57" s="374"/>
      <c r="BH57" s="594">
        <v>7.61</v>
      </c>
      <c r="BI57" s="348">
        <v>33.36</v>
      </c>
      <c r="BJ57" s="348" t="s">
        <v>430</v>
      </c>
      <c r="BK57" s="348">
        <v>51.12</v>
      </c>
      <c r="BL57" s="348" t="s">
        <v>430</v>
      </c>
      <c r="BM57" s="375">
        <v>7.91</v>
      </c>
      <c r="BN57" s="375" t="s">
        <v>430</v>
      </c>
      <c r="BO57" s="375" t="s">
        <v>430</v>
      </c>
      <c r="BP57" s="375" t="s">
        <v>430</v>
      </c>
      <c r="BQ57" s="375" t="s">
        <v>430</v>
      </c>
      <c r="BR57" s="466"/>
      <c r="BS57" s="373">
        <v>9.7914718690208495</v>
      </c>
      <c r="BT57" s="354">
        <v>3.9167578596083201</v>
      </c>
      <c r="BU57" s="430"/>
      <c r="BV57" s="374" t="s">
        <v>555</v>
      </c>
    </row>
    <row r="58" spans="1:74" s="428" customFormat="1" x14ac:dyDescent="0.25">
      <c r="A58" s="345" t="s">
        <v>7706</v>
      </c>
      <c r="B58" s="374"/>
      <c r="C58" s="719">
        <v>41275</v>
      </c>
      <c r="D58" s="373"/>
      <c r="E58" s="346">
        <v>433.8</v>
      </c>
      <c r="F58" s="373"/>
      <c r="G58" s="347">
        <v>3977.8177000000001</v>
      </c>
      <c r="H58" s="374"/>
      <c r="I58" s="348">
        <v>0.69</v>
      </c>
      <c r="J58" s="348">
        <v>6.64</v>
      </c>
      <c r="K58" s="890">
        <v>0.75</v>
      </c>
      <c r="L58" s="348">
        <v>0.73</v>
      </c>
      <c r="M58" s="362"/>
      <c r="N58" s="348">
        <v>9.4452999999999996</v>
      </c>
      <c r="O58" s="348">
        <v>5.1863000000000001</v>
      </c>
      <c r="P58" s="348">
        <v>7.3014999999999999</v>
      </c>
      <c r="Q58" s="348">
        <v>9.0739000000000001</v>
      </c>
      <c r="R58" s="348">
        <v>7.9710999999999999</v>
      </c>
      <c r="S58" s="348">
        <v>7.7751999999999999</v>
      </c>
      <c r="T58" s="348">
        <v>6.4179000000000004</v>
      </c>
      <c r="U58" s="348">
        <v>6.0243000000000002</v>
      </c>
      <c r="V58" s="348">
        <v>6.2157</v>
      </c>
      <c r="W58" s="348">
        <v>7.3087</v>
      </c>
      <c r="X58" s="348">
        <v>7.3661000000000003</v>
      </c>
      <c r="Y58" s="375">
        <v>6.5778999999999996</v>
      </c>
      <c r="Z58" s="348">
        <v>4.6322999999999999</v>
      </c>
      <c r="AA58" s="348">
        <v>6.8315999999999999</v>
      </c>
      <c r="AB58" s="348">
        <v>7.4671000000000003</v>
      </c>
      <c r="AC58" s="348">
        <v>6.1715999999999998</v>
      </c>
      <c r="AD58" s="348">
        <v>6.1580000000000004</v>
      </c>
      <c r="AE58" s="348">
        <v>8.8401999999999994</v>
      </c>
      <c r="AF58" s="348">
        <v>5.8882000000000003</v>
      </c>
      <c r="AG58" s="569"/>
      <c r="AH58" s="346">
        <v>3</v>
      </c>
      <c r="AI58" s="346">
        <v>6</v>
      </c>
      <c r="AJ58" s="346">
        <v>6</v>
      </c>
      <c r="AK58" s="346">
        <v>7</v>
      </c>
      <c r="AL58" s="346">
        <v>1</v>
      </c>
      <c r="AM58" s="346">
        <v>5</v>
      </c>
      <c r="AN58" s="346">
        <v>5</v>
      </c>
      <c r="AO58" s="573">
        <v>5</v>
      </c>
      <c r="AP58" s="346">
        <v>5</v>
      </c>
      <c r="AQ58" s="346">
        <v>3</v>
      </c>
      <c r="AR58" s="346">
        <v>3</v>
      </c>
      <c r="AS58" s="346">
        <v>2</v>
      </c>
      <c r="AT58" s="346">
        <v>3</v>
      </c>
      <c r="AU58" s="346">
        <v>1</v>
      </c>
      <c r="AV58" s="346">
        <v>6</v>
      </c>
      <c r="AW58" s="346">
        <v>5</v>
      </c>
      <c r="AX58" s="346">
        <v>5</v>
      </c>
      <c r="AY58" s="346">
        <v>7</v>
      </c>
      <c r="AZ58" s="584"/>
      <c r="BA58" s="467">
        <v>7.36</v>
      </c>
      <c r="BB58" s="348">
        <v>65.39</v>
      </c>
      <c r="BC58" s="348">
        <v>5.19</v>
      </c>
      <c r="BD58" s="348">
        <v>2.2400000000000002</v>
      </c>
      <c r="BE58" s="375" t="s">
        <v>430</v>
      </c>
      <c r="BF58" s="375">
        <v>19.82</v>
      </c>
      <c r="BG58" s="374"/>
      <c r="BH58" s="594">
        <v>19.82</v>
      </c>
      <c r="BI58" s="348">
        <v>25.6</v>
      </c>
      <c r="BJ58" s="348">
        <v>10</v>
      </c>
      <c r="BK58" s="348">
        <v>37.21</v>
      </c>
      <c r="BL58" s="348" t="s">
        <v>430</v>
      </c>
      <c r="BM58" s="375">
        <v>1.1599999999999999</v>
      </c>
      <c r="BN58" s="375" t="s">
        <v>430</v>
      </c>
      <c r="BO58" s="375">
        <v>6.2</v>
      </c>
      <c r="BP58" s="375" t="s">
        <v>430</v>
      </c>
      <c r="BQ58" s="375" t="s">
        <v>430</v>
      </c>
      <c r="BR58" s="466"/>
      <c r="BS58" s="373">
        <v>4.4038031599999998</v>
      </c>
      <c r="BT58" s="354">
        <v>9.1210514099999997</v>
      </c>
      <c r="BU58" s="430"/>
      <c r="BV58" s="374" t="s">
        <v>555</v>
      </c>
    </row>
    <row r="59" spans="1:74" s="428" customFormat="1" x14ac:dyDescent="0.25">
      <c r="A59" s="345" t="s">
        <v>7707</v>
      </c>
      <c r="B59" s="374"/>
      <c r="C59" s="719">
        <v>41276</v>
      </c>
      <c r="D59" s="373"/>
      <c r="E59" s="346">
        <v>390.73</v>
      </c>
      <c r="F59" s="373"/>
      <c r="G59" s="347">
        <v>47.185600000000001</v>
      </c>
      <c r="H59" s="374"/>
      <c r="I59" s="890">
        <v>0.94</v>
      </c>
      <c r="J59" s="890">
        <v>7.07</v>
      </c>
      <c r="K59" s="890">
        <v>0.83</v>
      </c>
      <c r="L59" s="890">
        <v>0.86</v>
      </c>
      <c r="M59" s="362"/>
      <c r="N59" s="348">
        <v>7.1954000000000002</v>
      </c>
      <c r="O59" s="348">
        <v>6.9659000000000004</v>
      </c>
      <c r="P59" s="348">
        <v>7.6139000000000001</v>
      </c>
      <c r="Q59" s="348">
        <v>9.3101000000000003</v>
      </c>
      <c r="R59" s="348">
        <v>7.4074</v>
      </c>
      <c r="S59" s="348">
        <v>7.9775999999999998</v>
      </c>
      <c r="T59" s="348">
        <v>6.7876000000000003</v>
      </c>
      <c r="U59" s="348">
        <v>6.4222999999999999</v>
      </c>
      <c r="V59" s="348">
        <v>6.5274999999999999</v>
      </c>
      <c r="W59" s="348">
        <v>7.3489000000000004</v>
      </c>
      <c r="X59" s="348">
        <v>7.4539</v>
      </c>
      <c r="Y59" s="375">
        <v>6.5740999999999996</v>
      </c>
      <c r="Z59" s="348">
        <v>6.9771000000000001</v>
      </c>
      <c r="AA59" s="348">
        <v>6.6543999999999999</v>
      </c>
      <c r="AB59" s="348">
        <v>7.7629999999999999</v>
      </c>
      <c r="AC59" s="348">
        <v>6.5643000000000002</v>
      </c>
      <c r="AD59" s="348">
        <v>6.5141999999999998</v>
      </c>
      <c r="AE59" s="348">
        <v>9.2713999999999999</v>
      </c>
      <c r="AF59" s="348">
        <v>7.5746000000000002</v>
      </c>
      <c r="AG59" s="569"/>
      <c r="AH59" s="346">
        <v>7</v>
      </c>
      <c r="AI59" s="346">
        <v>3</v>
      </c>
      <c r="AJ59" s="346">
        <v>4</v>
      </c>
      <c r="AK59" s="346">
        <v>6</v>
      </c>
      <c r="AL59" s="346">
        <v>3</v>
      </c>
      <c r="AM59" s="346">
        <v>3</v>
      </c>
      <c r="AN59" s="346">
        <v>2</v>
      </c>
      <c r="AO59" s="573">
        <v>2</v>
      </c>
      <c r="AP59" s="346">
        <v>2</v>
      </c>
      <c r="AQ59" s="346">
        <v>2</v>
      </c>
      <c r="AR59" s="346">
        <v>2</v>
      </c>
      <c r="AS59" s="346">
        <v>3</v>
      </c>
      <c r="AT59" s="346">
        <v>1</v>
      </c>
      <c r="AU59" s="346">
        <v>3</v>
      </c>
      <c r="AV59" s="346">
        <v>2</v>
      </c>
      <c r="AW59" s="346">
        <v>2</v>
      </c>
      <c r="AX59" s="346">
        <v>2</v>
      </c>
      <c r="AY59" s="346">
        <v>3</v>
      </c>
      <c r="AZ59" s="584"/>
      <c r="BA59" s="467">
        <v>3.38</v>
      </c>
      <c r="BB59" s="348">
        <v>65.25</v>
      </c>
      <c r="BC59" s="348">
        <v>11.03</v>
      </c>
      <c r="BD59" s="348" t="s">
        <v>430</v>
      </c>
      <c r="BE59" s="375" t="s">
        <v>430</v>
      </c>
      <c r="BF59" s="375">
        <v>20.350000000000001</v>
      </c>
      <c r="BG59" s="374"/>
      <c r="BH59" s="594">
        <v>20.350000000000001</v>
      </c>
      <c r="BI59" s="348">
        <v>27.28</v>
      </c>
      <c r="BJ59" s="348">
        <v>2.5</v>
      </c>
      <c r="BK59" s="348">
        <v>46.5</v>
      </c>
      <c r="BL59" s="348" t="s">
        <v>430</v>
      </c>
      <c r="BM59" s="375">
        <v>3.38</v>
      </c>
      <c r="BN59" s="375" t="s">
        <v>430</v>
      </c>
      <c r="BO59" s="375" t="s">
        <v>430</v>
      </c>
      <c r="BP59" s="375" t="s">
        <v>430</v>
      </c>
      <c r="BQ59" s="375" t="s">
        <v>430</v>
      </c>
      <c r="BR59" s="466"/>
      <c r="BS59" s="373">
        <v>8.0665583591933405</v>
      </c>
      <c r="BT59" s="354">
        <v>8.9404754191059492</v>
      </c>
      <c r="BU59" s="430"/>
      <c r="BV59" s="374" t="s">
        <v>555</v>
      </c>
    </row>
    <row r="60" spans="1:74" s="428" customFormat="1" x14ac:dyDescent="0.25">
      <c r="A60" s="345" t="s">
        <v>7708</v>
      </c>
      <c r="B60" s="374"/>
      <c r="C60" s="719">
        <v>41276</v>
      </c>
      <c r="D60" s="373"/>
      <c r="E60" s="346">
        <v>219.68700000000001</v>
      </c>
      <c r="F60" s="373"/>
      <c r="G60" s="347">
        <v>40.879800000000003</v>
      </c>
      <c r="H60" s="374"/>
      <c r="I60" s="348">
        <v>0.92</v>
      </c>
      <c r="J60" s="348">
        <v>7.25</v>
      </c>
      <c r="K60" s="348">
        <v>0.82</v>
      </c>
      <c r="L60" s="348">
        <v>0.87</v>
      </c>
      <c r="M60" s="362"/>
      <c r="N60" s="348">
        <v>9.5561000000000007</v>
      </c>
      <c r="O60" s="348">
        <v>6.9086999999999996</v>
      </c>
      <c r="P60" s="348">
        <v>8.3808000000000007</v>
      </c>
      <c r="Q60" s="348">
        <v>9.6080000000000005</v>
      </c>
      <c r="R60" s="348">
        <v>7.3118999999999996</v>
      </c>
      <c r="S60" s="348">
        <v>7.7686000000000002</v>
      </c>
      <c r="T60" s="348">
        <v>6.5481999999999996</v>
      </c>
      <c r="U60" s="348">
        <v>6.2183000000000002</v>
      </c>
      <c r="V60" s="348">
        <v>6.3794000000000004</v>
      </c>
      <c r="W60" s="348">
        <v>7.2558999999999996</v>
      </c>
      <c r="X60" s="348">
        <v>7.3319999999999999</v>
      </c>
      <c r="Y60" s="375">
        <v>6.4447999999999999</v>
      </c>
      <c r="Z60" s="348">
        <v>6.2744999999999997</v>
      </c>
      <c r="AA60" s="348">
        <v>6.452</v>
      </c>
      <c r="AB60" s="348">
        <v>7.5301</v>
      </c>
      <c r="AC60" s="348">
        <v>6.3551000000000002</v>
      </c>
      <c r="AD60" s="348">
        <v>6.3483000000000001</v>
      </c>
      <c r="AE60" s="348">
        <v>9.4756</v>
      </c>
      <c r="AF60" s="348">
        <v>6.9901</v>
      </c>
      <c r="AG60" s="569"/>
      <c r="AH60" s="346">
        <v>2</v>
      </c>
      <c r="AI60" s="346">
        <v>4</v>
      </c>
      <c r="AJ60" s="346">
        <v>2</v>
      </c>
      <c r="AK60" s="346">
        <v>2</v>
      </c>
      <c r="AL60" s="346">
        <v>5</v>
      </c>
      <c r="AM60" s="346">
        <v>6</v>
      </c>
      <c r="AN60" s="346">
        <v>4</v>
      </c>
      <c r="AO60" s="573">
        <v>4</v>
      </c>
      <c r="AP60" s="346">
        <v>4</v>
      </c>
      <c r="AQ60" s="346">
        <v>4</v>
      </c>
      <c r="AR60" s="346">
        <v>4</v>
      </c>
      <c r="AS60" s="346">
        <v>4</v>
      </c>
      <c r="AT60" s="346">
        <v>2</v>
      </c>
      <c r="AU60" s="346">
        <v>5</v>
      </c>
      <c r="AV60" s="346">
        <v>5</v>
      </c>
      <c r="AW60" s="346">
        <v>4</v>
      </c>
      <c r="AX60" s="346">
        <v>4</v>
      </c>
      <c r="AY60" s="346">
        <v>2</v>
      </c>
      <c r="AZ60" s="584"/>
      <c r="BA60" s="467">
        <v>4.4800000000000004</v>
      </c>
      <c r="BB60" s="348">
        <v>73</v>
      </c>
      <c r="BC60" s="348">
        <v>13.86</v>
      </c>
      <c r="BD60" s="348">
        <v>3.44</v>
      </c>
      <c r="BE60" s="375" t="s">
        <v>430</v>
      </c>
      <c r="BF60" s="375">
        <v>5.22</v>
      </c>
      <c r="BG60" s="374"/>
      <c r="BH60" s="594">
        <v>5.22</v>
      </c>
      <c r="BI60" s="348">
        <v>30.59</v>
      </c>
      <c r="BJ60" s="348">
        <v>2.23</v>
      </c>
      <c r="BK60" s="348">
        <v>57.48</v>
      </c>
      <c r="BL60" s="348" t="s">
        <v>430</v>
      </c>
      <c r="BM60" s="375" t="s">
        <v>430</v>
      </c>
      <c r="BN60" s="375" t="s">
        <v>430</v>
      </c>
      <c r="BO60" s="375">
        <v>4.4800000000000004</v>
      </c>
      <c r="BP60" s="375" t="s">
        <v>430</v>
      </c>
      <c r="BQ60" s="375" t="s">
        <v>430</v>
      </c>
      <c r="BR60" s="466"/>
      <c r="BS60" s="373">
        <v>8.5380657891461897</v>
      </c>
      <c r="BT60" s="354">
        <v>13.8723136586128</v>
      </c>
      <c r="BU60" s="430"/>
      <c r="BV60" s="374" t="s">
        <v>555</v>
      </c>
    </row>
    <row r="61" spans="1:74" x14ac:dyDescent="0.25">
      <c r="A61" s="318" t="s">
        <v>93</v>
      </c>
      <c r="B61" s="66"/>
      <c r="C61" s="720"/>
      <c r="D61" s="43"/>
      <c r="E61" s="51"/>
      <c r="F61" s="43"/>
      <c r="G61" s="55"/>
      <c r="H61" s="66"/>
      <c r="I61" s="59"/>
      <c r="J61" s="59"/>
      <c r="K61" s="59"/>
      <c r="L61" s="59"/>
      <c r="M61" s="258"/>
      <c r="N61" s="59">
        <v>8.9560999999999993</v>
      </c>
      <c r="O61" s="59">
        <v>6.3594999999999997</v>
      </c>
      <c r="P61" s="59">
        <v>7.6973000000000003</v>
      </c>
      <c r="Q61" s="59">
        <v>9.4189000000000007</v>
      </c>
      <c r="R61" s="59">
        <v>7.3952</v>
      </c>
      <c r="S61" s="59">
        <v>7.8281000000000001</v>
      </c>
      <c r="T61" s="59">
        <v>6.6177999999999999</v>
      </c>
      <c r="U61" s="59">
        <v>6.3075000000000001</v>
      </c>
      <c r="V61" s="59">
        <v>6.4279999999999999</v>
      </c>
      <c r="W61" s="59">
        <v>7.3433999999999999</v>
      </c>
      <c r="X61" s="59">
        <v>7.4271000000000003</v>
      </c>
      <c r="Y61" s="276">
        <v>6.5647000000000002</v>
      </c>
      <c r="Z61" s="59">
        <v>5.9612999999999996</v>
      </c>
      <c r="AA61" s="59">
        <v>6.5316000000000001</v>
      </c>
      <c r="AB61" s="59">
        <v>7.5716000000000001</v>
      </c>
      <c r="AC61" s="59">
        <v>6.4405000000000001</v>
      </c>
      <c r="AD61" s="59">
        <v>6.4051999999999998</v>
      </c>
      <c r="AE61" s="59">
        <v>9.2568000000000001</v>
      </c>
      <c r="AF61" s="59">
        <v>6.8646000000000003</v>
      </c>
      <c r="AG61" s="553"/>
      <c r="AH61" s="51">
        <v>7</v>
      </c>
      <c r="AI61" s="51">
        <v>7</v>
      </c>
      <c r="AJ61" s="51">
        <v>7</v>
      </c>
      <c r="AK61" s="51">
        <v>7</v>
      </c>
      <c r="AL61" s="51">
        <v>7</v>
      </c>
      <c r="AM61" s="51">
        <v>7</v>
      </c>
      <c r="AN61" s="51">
        <v>6</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9.5714000000000006</v>
      </c>
      <c r="O62" s="60">
        <v>7.4488000000000003</v>
      </c>
      <c r="P62" s="60">
        <v>8.4044000000000008</v>
      </c>
      <c r="Q62" s="60">
        <v>9.7001000000000008</v>
      </c>
      <c r="R62" s="60">
        <v>7.9710999999999999</v>
      </c>
      <c r="S62" s="60">
        <v>8.1066000000000003</v>
      </c>
      <c r="T62" s="60">
        <v>6.9504000000000001</v>
      </c>
      <c r="U62" s="60">
        <v>6.5073999999999996</v>
      </c>
      <c r="V62" s="60">
        <v>6.6234000000000002</v>
      </c>
      <c r="W62" s="60">
        <v>7.4602000000000004</v>
      </c>
      <c r="X62" s="60">
        <v>7.5561999999999996</v>
      </c>
      <c r="Y62" s="277">
        <v>6.6619000000000002</v>
      </c>
      <c r="Z62" s="60">
        <v>6.9771000000000001</v>
      </c>
      <c r="AA62" s="60">
        <v>6.8315999999999999</v>
      </c>
      <c r="AB62" s="60">
        <v>7.8727999999999998</v>
      </c>
      <c r="AC62" s="60">
        <v>6.7053000000000003</v>
      </c>
      <c r="AD62" s="60">
        <v>6.5921000000000003</v>
      </c>
      <c r="AE62" s="60">
        <v>9.7141000000000002</v>
      </c>
      <c r="AF62" s="60">
        <v>7.5746000000000002</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7.1954000000000002</v>
      </c>
      <c r="O63" s="60">
        <v>4.7950999999999997</v>
      </c>
      <c r="P63" s="60">
        <v>6.8676000000000004</v>
      </c>
      <c r="Q63" s="60">
        <v>9.0739000000000001</v>
      </c>
      <c r="R63" s="60">
        <v>7.0759999999999996</v>
      </c>
      <c r="S63" s="60">
        <v>7.2736000000000001</v>
      </c>
      <c r="T63" s="60">
        <v>6.3874000000000004</v>
      </c>
      <c r="U63" s="60">
        <v>6.0243000000000002</v>
      </c>
      <c r="V63" s="60">
        <v>6.2157</v>
      </c>
      <c r="W63" s="60">
        <v>7.2558999999999996</v>
      </c>
      <c r="X63" s="60">
        <v>7.3319999999999999</v>
      </c>
      <c r="Y63" s="277">
        <v>6.4447999999999999</v>
      </c>
      <c r="Z63" s="60">
        <v>4.6322999999999999</v>
      </c>
      <c r="AA63" s="60">
        <v>6.0759999999999996</v>
      </c>
      <c r="AB63" s="60">
        <v>7.1311</v>
      </c>
      <c r="AC63" s="60">
        <v>6.1715999999999998</v>
      </c>
      <c r="AD63" s="60">
        <v>6.1580000000000004</v>
      </c>
      <c r="AE63" s="60">
        <v>8.8401999999999994</v>
      </c>
      <c r="AF63" s="60">
        <v>5.8882000000000003</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9.2931000000000008</v>
      </c>
      <c r="O64" s="61">
        <v>6.9086999999999996</v>
      </c>
      <c r="P64" s="61">
        <v>7.6139000000000001</v>
      </c>
      <c r="Q64" s="61">
        <v>9.3505000000000003</v>
      </c>
      <c r="R64" s="61">
        <v>7.3438999999999997</v>
      </c>
      <c r="S64" s="61">
        <v>7.867</v>
      </c>
      <c r="T64" s="61">
        <v>6.5817500000000004</v>
      </c>
      <c r="U64" s="61">
        <v>6.3650000000000002</v>
      </c>
      <c r="V64" s="61">
        <v>6.3939000000000004</v>
      </c>
      <c r="W64" s="61">
        <v>7.3288000000000002</v>
      </c>
      <c r="X64" s="61">
        <v>7.41</v>
      </c>
      <c r="Y64" s="279">
        <v>6.5759999999999996</v>
      </c>
      <c r="Z64" s="61">
        <v>6.2744999999999997</v>
      </c>
      <c r="AA64" s="61">
        <v>6.5635000000000003</v>
      </c>
      <c r="AB64" s="61">
        <v>7.5911999999999997</v>
      </c>
      <c r="AC64" s="61">
        <v>6.3551000000000002</v>
      </c>
      <c r="AD64" s="61">
        <v>6.3483000000000001</v>
      </c>
      <c r="AE64" s="61">
        <v>9.2479999999999993</v>
      </c>
      <c r="AF64" s="61">
        <v>6.9180000000000001</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7709</v>
      </c>
      <c r="B66" s="374"/>
      <c r="C66" s="719">
        <v>46073</v>
      </c>
      <c r="D66" s="373"/>
      <c r="E66" s="346">
        <v>664.78099999999995</v>
      </c>
      <c r="F66" s="373"/>
      <c r="G66" s="347">
        <v>1028.7397000000001</v>
      </c>
      <c r="H66" s="374"/>
      <c r="I66" s="348">
        <v>0.94520999999999999</v>
      </c>
      <c r="J66" s="348">
        <v>6.86</v>
      </c>
      <c r="K66" s="348">
        <v>0.83287999999999995</v>
      </c>
      <c r="L66" s="348">
        <v>0.89588999999999996</v>
      </c>
      <c r="M66" s="362"/>
      <c r="N66" s="348">
        <v>8.3717000000000006</v>
      </c>
      <c r="O66" s="348">
        <v>6.6692</v>
      </c>
      <c r="P66" s="348">
        <v>6.9669999999999996</v>
      </c>
      <c r="Q66" s="348">
        <v>8.7714999999999996</v>
      </c>
      <c r="R66" s="348">
        <v>6.4039000000000001</v>
      </c>
      <c r="S66" s="348">
        <v>7.2343999999999999</v>
      </c>
      <c r="T66" s="348" t="s">
        <v>430</v>
      </c>
      <c r="U66" s="348" t="s">
        <v>430</v>
      </c>
      <c r="V66" s="348" t="s">
        <v>430</v>
      </c>
      <c r="W66" s="348" t="s">
        <v>430</v>
      </c>
      <c r="X66" s="348" t="s">
        <v>430</v>
      </c>
      <c r="Y66" s="375" t="s">
        <v>430</v>
      </c>
      <c r="Z66" s="348" t="s">
        <v>430</v>
      </c>
      <c r="AA66" s="348">
        <v>5.6307</v>
      </c>
      <c r="AB66" s="348">
        <v>6.7915999999999999</v>
      </c>
      <c r="AC66" s="348" t="s">
        <v>430</v>
      </c>
      <c r="AD66" s="348" t="s">
        <v>430</v>
      </c>
      <c r="AE66" s="348">
        <v>8.4664999999999999</v>
      </c>
      <c r="AF66" s="348">
        <v>6.0286999999999997</v>
      </c>
      <c r="AG66" s="569"/>
      <c r="AH66" s="346">
        <v>5</v>
      </c>
      <c r="AI66" s="346">
        <v>1</v>
      </c>
      <c r="AJ66" s="346">
        <v>3</v>
      </c>
      <c r="AK66" s="346">
        <v>3</v>
      </c>
      <c r="AL66" s="346">
        <v>6</v>
      </c>
      <c r="AM66" s="346">
        <v>3</v>
      </c>
      <c r="AN66" s="346" t="s">
        <v>430</v>
      </c>
      <c r="AO66" s="573" t="s">
        <v>430</v>
      </c>
      <c r="AP66" s="346" t="s">
        <v>430</v>
      </c>
      <c r="AQ66" s="346" t="s">
        <v>430</v>
      </c>
      <c r="AR66" s="346" t="s">
        <v>430</v>
      </c>
      <c r="AS66" s="346" t="s">
        <v>430</v>
      </c>
      <c r="AT66" s="346" t="s">
        <v>430</v>
      </c>
      <c r="AU66" s="346">
        <v>6</v>
      </c>
      <c r="AV66" s="346">
        <v>5</v>
      </c>
      <c r="AW66" s="346" t="s">
        <v>430</v>
      </c>
      <c r="AX66" s="346" t="s">
        <v>430</v>
      </c>
      <c r="AY66" s="346">
        <v>4</v>
      </c>
      <c r="AZ66" s="584"/>
      <c r="BA66" s="467" t="s">
        <v>430</v>
      </c>
      <c r="BB66" s="348">
        <v>71.16</v>
      </c>
      <c r="BC66" s="348">
        <v>8.5299999999999994</v>
      </c>
      <c r="BD66" s="348" t="s">
        <v>430</v>
      </c>
      <c r="BE66" s="375" t="s">
        <v>430</v>
      </c>
      <c r="BF66" s="375">
        <v>20.309999999999999</v>
      </c>
      <c r="BG66" s="374"/>
      <c r="BH66" s="594">
        <v>20.309999999999999</v>
      </c>
      <c r="BI66" s="348">
        <v>32.75</v>
      </c>
      <c r="BJ66" s="348">
        <v>3.71</v>
      </c>
      <c r="BK66" s="348">
        <v>43.23</v>
      </c>
      <c r="BL66" s="348" t="s">
        <v>430</v>
      </c>
      <c r="BM66" s="375" t="s">
        <v>430</v>
      </c>
      <c r="BN66" s="375" t="s">
        <v>430</v>
      </c>
      <c r="BO66" s="375" t="s">
        <v>430</v>
      </c>
      <c r="BP66" s="375" t="s">
        <v>430</v>
      </c>
      <c r="BQ66" s="375" t="s">
        <v>430</v>
      </c>
      <c r="BR66" s="466"/>
      <c r="BS66" s="373" t="s">
        <v>430</v>
      </c>
      <c r="BT66" s="354">
        <v>12.4184515907736</v>
      </c>
      <c r="BU66" s="430"/>
      <c r="BV66" s="374" t="s">
        <v>555</v>
      </c>
    </row>
    <row r="67" spans="1:74" s="428" customFormat="1" x14ac:dyDescent="0.25">
      <c r="A67" s="345" t="s">
        <v>7710</v>
      </c>
      <c r="B67" s="374"/>
      <c r="C67" s="719">
        <v>42781</v>
      </c>
      <c r="D67" s="373"/>
      <c r="E67" s="346">
        <v>537.1</v>
      </c>
      <c r="F67" s="373"/>
      <c r="G67" s="347">
        <v>1744.5220999999999</v>
      </c>
      <c r="H67" s="374"/>
      <c r="I67" s="890">
        <v>0.97367000000000004</v>
      </c>
      <c r="J67" s="890">
        <v>7.24</v>
      </c>
      <c r="K67" s="890">
        <v>0.86687999999999998</v>
      </c>
      <c r="L67" s="890">
        <v>0.92437999999999998</v>
      </c>
      <c r="M67" s="362"/>
      <c r="N67" s="348">
        <v>8.8420000000000005</v>
      </c>
      <c r="O67" s="348">
        <v>6.4287000000000001</v>
      </c>
      <c r="P67" s="348">
        <v>7.6725000000000003</v>
      </c>
      <c r="Q67" s="348">
        <v>8.9662000000000006</v>
      </c>
      <c r="R67" s="348">
        <v>6.7352999999999996</v>
      </c>
      <c r="S67" s="348">
        <v>7.3593000000000002</v>
      </c>
      <c r="T67" s="348">
        <v>6.1818</v>
      </c>
      <c r="U67" s="348">
        <v>5.7183999999999999</v>
      </c>
      <c r="V67" s="348">
        <v>5.8125999999999998</v>
      </c>
      <c r="W67" s="348">
        <v>6.6292</v>
      </c>
      <c r="X67" s="348">
        <v>6.7221000000000002</v>
      </c>
      <c r="Y67" s="375">
        <v>5.8287000000000004</v>
      </c>
      <c r="Z67" s="348" t="s">
        <v>430</v>
      </c>
      <c r="AA67" s="348">
        <v>5.9916</v>
      </c>
      <c r="AB67" s="348">
        <v>7.1185999999999998</v>
      </c>
      <c r="AC67" s="348">
        <v>5.9267000000000003</v>
      </c>
      <c r="AD67" s="348">
        <v>5.7919999999999998</v>
      </c>
      <c r="AE67" s="348">
        <v>8.9802999999999997</v>
      </c>
      <c r="AF67" s="348">
        <v>6.0353000000000003</v>
      </c>
      <c r="AG67" s="569"/>
      <c r="AH67" s="346">
        <v>2</v>
      </c>
      <c r="AI67" s="346">
        <v>2</v>
      </c>
      <c r="AJ67" s="346">
        <v>2</v>
      </c>
      <c r="AK67" s="346">
        <v>2</v>
      </c>
      <c r="AL67" s="346">
        <v>3</v>
      </c>
      <c r="AM67" s="346">
        <v>1</v>
      </c>
      <c r="AN67" s="346">
        <v>1</v>
      </c>
      <c r="AO67" s="573">
        <v>1</v>
      </c>
      <c r="AP67" s="346">
        <v>2</v>
      </c>
      <c r="AQ67" s="346">
        <v>2</v>
      </c>
      <c r="AR67" s="346">
        <v>2</v>
      </c>
      <c r="AS67" s="346">
        <v>2</v>
      </c>
      <c r="AT67" s="346" t="s">
        <v>430</v>
      </c>
      <c r="AU67" s="346">
        <v>2</v>
      </c>
      <c r="AV67" s="346">
        <v>1</v>
      </c>
      <c r="AW67" s="346">
        <v>1</v>
      </c>
      <c r="AX67" s="346">
        <v>2</v>
      </c>
      <c r="AY67" s="346">
        <v>2</v>
      </c>
      <c r="AZ67" s="584"/>
      <c r="BA67" s="467">
        <v>6.46</v>
      </c>
      <c r="BB67" s="348">
        <v>56.88</v>
      </c>
      <c r="BC67" s="348">
        <v>15.49</v>
      </c>
      <c r="BD67" s="348">
        <v>13.64</v>
      </c>
      <c r="BE67" s="375" t="s">
        <v>430</v>
      </c>
      <c r="BF67" s="375">
        <v>7.52</v>
      </c>
      <c r="BG67" s="374"/>
      <c r="BH67" s="594">
        <v>7.47</v>
      </c>
      <c r="BI67" s="348">
        <v>10.69</v>
      </c>
      <c r="BJ67" s="348" t="s">
        <v>430</v>
      </c>
      <c r="BK67" s="348">
        <v>75.319999999999993</v>
      </c>
      <c r="BL67" s="348" t="s">
        <v>430</v>
      </c>
      <c r="BM67" s="375">
        <v>3.72</v>
      </c>
      <c r="BN67" s="375" t="s">
        <v>430</v>
      </c>
      <c r="BO67" s="375">
        <v>2.74</v>
      </c>
      <c r="BP67" s="375" t="s">
        <v>430</v>
      </c>
      <c r="BQ67" s="375" t="s">
        <v>430</v>
      </c>
      <c r="BR67" s="466"/>
      <c r="BS67" s="373">
        <v>9.2510227009251</v>
      </c>
      <c r="BT67" s="354">
        <v>10.1712786910171</v>
      </c>
      <c r="BU67" s="430"/>
      <c r="BV67" s="374" t="s">
        <v>555</v>
      </c>
    </row>
    <row r="68" spans="1:74" s="428" customFormat="1" x14ac:dyDescent="0.25">
      <c r="A68" s="345" t="s">
        <v>7711</v>
      </c>
      <c r="B68" s="374"/>
      <c r="C68" s="719">
        <v>45736</v>
      </c>
      <c r="D68" s="373"/>
      <c r="E68" s="346">
        <v>509.238</v>
      </c>
      <c r="F68" s="373"/>
      <c r="G68" s="347">
        <v>1089.4039</v>
      </c>
      <c r="H68" s="374"/>
      <c r="I68" s="348">
        <v>0.94</v>
      </c>
      <c r="J68" s="348">
        <v>7.1</v>
      </c>
      <c r="K68" s="348">
        <v>0.84</v>
      </c>
      <c r="L68" s="348">
        <v>0.9</v>
      </c>
      <c r="M68" s="362"/>
      <c r="N68" s="348">
        <v>8.5792000000000002</v>
      </c>
      <c r="O68" s="348">
        <v>5.3362999999999996</v>
      </c>
      <c r="P68" s="348">
        <v>6.8501000000000003</v>
      </c>
      <c r="Q68" s="348">
        <v>8.6343999999999994</v>
      </c>
      <c r="R68" s="348">
        <v>6.6261999999999999</v>
      </c>
      <c r="S68" s="348">
        <v>7.1440000000000001</v>
      </c>
      <c r="T68" s="348">
        <v>5.9668999999999999</v>
      </c>
      <c r="U68" s="348">
        <v>5.6386000000000003</v>
      </c>
      <c r="V68" s="348">
        <v>5.6155999999999997</v>
      </c>
      <c r="W68" s="348" t="s">
        <v>430</v>
      </c>
      <c r="X68" s="348" t="s">
        <v>430</v>
      </c>
      <c r="Y68" s="375" t="s">
        <v>430</v>
      </c>
      <c r="Z68" s="348" t="s">
        <v>430</v>
      </c>
      <c r="AA68" s="348">
        <v>5.8449</v>
      </c>
      <c r="AB68" s="348">
        <v>6.9225000000000003</v>
      </c>
      <c r="AC68" s="348">
        <v>5.7195</v>
      </c>
      <c r="AD68" s="348">
        <v>5.6589999999999998</v>
      </c>
      <c r="AE68" s="348">
        <v>8.4367000000000001</v>
      </c>
      <c r="AF68" s="348">
        <v>6.3074000000000003</v>
      </c>
      <c r="AG68" s="569"/>
      <c r="AH68" s="346">
        <v>4</v>
      </c>
      <c r="AI68" s="346">
        <v>5</v>
      </c>
      <c r="AJ68" s="346">
        <v>5</v>
      </c>
      <c r="AK68" s="346">
        <v>4</v>
      </c>
      <c r="AL68" s="346">
        <v>5</v>
      </c>
      <c r="AM68" s="346">
        <v>5</v>
      </c>
      <c r="AN68" s="346">
        <v>4</v>
      </c>
      <c r="AO68" s="573">
        <v>3</v>
      </c>
      <c r="AP68" s="346">
        <v>4</v>
      </c>
      <c r="AQ68" s="346" t="s">
        <v>430</v>
      </c>
      <c r="AR68" s="346" t="s">
        <v>430</v>
      </c>
      <c r="AS68" s="346" t="s">
        <v>430</v>
      </c>
      <c r="AT68" s="346" t="s">
        <v>430</v>
      </c>
      <c r="AU68" s="346">
        <v>5</v>
      </c>
      <c r="AV68" s="346">
        <v>4</v>
      </c>
      <c r="AW68" s="346">
        <v>4</v>
      </c>
      <c r="AX68" s="346">
        <v>4</v>
      </c>
      <c r="AY68" s="346">
        <v>5</v>
      </c>
      <c r="AZ68" s="584"/>
      <c r="BA68" s="467">
        <v>7.91</v>
      </c>
      <c r="BB68" s="348">
        <v>73.67</v>
      </c>
      <c r="BC68" s="348">
        <v>6.88</v>
      </c>
      <c r="BD68" s="348">
        <v>3.92</v>
      </c>
      <c r="BE68" s="375" t="s">
        <v>430</v>
      </c>
      <c r="BF68" s="375">
        <v>7.61</v>
      </c>
      <c r="BG68" s="374"/>
      <c r="BH68" s="594">
        <v>7.61</v>
      </c>
      <c r="BI68" s="348">
        <v>33.36</v>
      </c>
      <c r="BJ68" s="348" t="s">
        <v>430</v>
      </c>
      <c r="BK68" s="348">
        <v>51.12</v>
      </c>
      <c r="BL68" s="348" t="s">
        <v>430</v>
      </c>
      <c r="BM68" s="375">
        <v>7.91</v>
      </c>
      <c r="BN68" s="375" t="s">
        <v>430</v>
      </c>
      <c r="BO68" s="375" t="s">
        <v>430</v>
      </c>
      <c r="BP68" s="375" t="s">
        <v>430</v>
      </c>
      <c r="BQ68" s="375" t="s">
        <v>430</v>
      </c>
      <c r="BR68" s="466"/>
      <c r="BS68" s="373">
        <v>9.7914718690208495</v>
      </c>
      <c r="BT68" s="354">
        <v>3.9167578596083201</v>
      </c>
      <c r="BU68" s="430"/>
      <c r="BV68" s="374" t="s">
        <v>555</v>
      </c>
    </row>
    <row r="69" spans="1:74" s="428" customFormat="1" x14ac:dyDescent="0.25">
      <c r="A69" s="345" t="s">
        <v>7712</v>
      </c>
      <c r="B69" s="374"/>
      <c r="C69" s="719">
        <v>38244</v>
      </c>
      <c r="D69" s="373"/>
      <c r="E69" s="346">
        <v>433.8</v>
      </c>
      <c r="F69" s="373"/>
      <c r="G69" s="347">
        <v>3678.3674999999998</v>
      </c>
      <c r="H69" s="374"/>
      <c r="I69" s="348">
        <v>0.69</v>
      </c>
      <c r="J69" s="348">
        <v>6.64</v>
      </c>
      <c r="K69" s="890">
        <v>0.75</v>
      </c>
      <c r="L69" s="348">
        <v>0.73</v>
      </c>
      <c r="M69" s="362"/>
      <c r="N69" s="348">
        <v>8.7025000000000006</v>
      </c>
      <c r="O69" s="348">
        <v>4.4428000000000001</v>
      </c>
      <c r="P69" s="348">
        <v>6.5564999999999998</v>
      </c>
      <c r="Q69" s="348">
        <v>8.3268000000000004</v>
      </c>
      <c r="R69" s="348">
        <v>7.2218999999999998</v>
      </c>
      <c r="S69" s="348">
        <v>7.0171000000000001</v>
      </c>
      <c r="T69" s="348">
        <v>5.6332000000000004</v>
      </c>
      <c r="U69" s="348">
        <v>5.2225000000000001</v>
      </c>
      <c r="V69" s="348">
        <v>5.4066999999999998</v>
      </c>
      <c r="W69" s="348">
        <v>6.4936999999999996</v>
      </c>
      <c r="X69" s="348">
        <v>6.5909000000000004</v>
      </c>
      <c r="Y69" s="375">
        <v>5.8219000000000003</v>
      </c>
      <c r="Z69" s="348">
        <v>4.0888</v>
      </c>
      <c r="AA69" s="348">
        <v>6.0816999999999997</v>
      </c>
      <c r="AB69" s="348">
        <v>6.7019000000000002</v>
      </c>
      <c r="AC69" s="348">
        <v>5.3728999999999996</v>
      </c>
      <c r="AD69" s="348">
        <v>5.3529</v>
      </c>
      <c r="AE69" s="348">
        <v>8.0931999999999995</v>
      </c>
      <c r="AF69" s="348">
        <v>6.1203000000000003</v>
      </c>
      <c r="AG69" s="569"/>
      <c r="AH69" s="346">
        <v>3</v>
      </c>
      <c r="AI69" s="346">
        <v>6</v>
      </c>
      <c r="AJ69" s="346">
        <v>6</v>
      </c>
      <c r="AK69" s="346">
        <v>6</v>
      </c>
      <c r="AL69" s="346">
        <v>1</v>
      </c>
      <c r="AM69" s="346">
        <v>6</v>
      </c>
      <c r="AN69" s="346">
        <v>5</v>
      </c>
      <c r="AO69" s="573">
        <v>5</v>
      </c>
      <c r="AP69" s="346">
        <v>5</v>
      </c>
      <c r="AQ69" s="346">
        <v>4</v>
      </c>
      <c r="AR69" s="346">
        <v>4</v>
      </c>
      <c r="AS69" s="346">
        <v>3</v>
      </c>
      <c r="AT69" s="346">
        <v>3</v>
      </c>
      <c r="AU69" s="346">
        <v>1</v>
      </c>
      <c r="AV69" s="346">
        <v>6</v>
      </c>
      <c r="AW69" s="346">
        <v>5</v>
      </c>
      <c r="AX69" s="346">
        <v>5</v>
      </c>
      <c r="AY69" s="346">
        <v>6</v>
      </c>
      <c r="AZ69" s="584"/>
      <c r="BA69" s="467">
        <v>7.36</v>
      </c>
      <c r="BB69" s="348">
        <v>65.39</v>
      </c>
      <c r="BC69" s="348">
        <v>5.19</v>
      </c>
      <c r="BD69" s="348">
        <v>2.2400000000000002</v>
      </c>
      <c r="BE69" s="375" t="s">
        <v>430</v>
      </c>
      <c r="BF69" s="375">
        <v>19.82</v>
      </c>
      <c r="BG69" s="374"/>
      <c r="BH69" s="594">
        <v>19.82</v>
      </c>
      <c r="BI69" s="348">
        <v>25.6</v>
      </c>
      <c r="BJ69" s="348">
        <v>10</v>
      </c>
      <c r="BK69" s="348">
        <v>37.21</v>
      </c>
      <c r="BL69" s="348" t="s">
        <v>430</v>
      </c>
      <c r="BM69" s="375">
        <v>1.1599999999999999</v>
      </c>
      <c r="BN69" s="375" t="s">
        <v>430</v>
      </c>
      <c r="BO69" s="375">
        <v>6.2</v>
      </c>
      <c r="BP69" s="375" t="s">
        <v>430</v>
      </c>
      <c r="BQ69" s="375" t="s">
        <v>430</v>
      </c>
      <c r="BR69" s="466"/>
      <c r="BS69" s="373">
        <v>4.4038031599999998</v>
      </c>
      <c r="BT69" s="354">
        <v>9.1210514099999997</v>
      </c>
      <c r="BU69" s="430"/>
      <c r="BV69" s="374" t="s">
        <v>555</v>
      </c>
    </row>
    <row r="70" spans="1:74" s="428" customFormat="1" x14ac:dyDescent="0.25">
      <c r="A70" s="345" t="s">
        <v>7713</v>
      </c>
      <c r="B70" s="374"/>
      <c r="C70" s="719">
        <v>38646</v>
      </c>
      <c r="D70" s="373"/>
      <c r="E70" s="346">
        <v>390.73</v>
      </c>
      <c r="F70" s="373"/>
      <c r="G70" s="347">
        <v>42.728499999999997</v>
      </c>
      <c r="H70" s="374"/>
      <c r="I70" s="890">
        <v>0.94</v>
      </c>
      <c r="J70" s="890">
        <v>7.07</v>
      </c>
      <c r="K70" s="890">
        <v>0.83</v>
      </c>
      <c r="L70" s="890">
        <v>0.86</v>
      </c>
      <c r="M70" s="362"/>
      <c r="N70" s="348">
        <v>6.4078999999999997</v>
      </c>
      <c r="O70" s="348">
        <v>6.2390999999999996</v>
      </c>
      <c r="P70" s="348">
        <v>6.8550000000000004</v>
      </c>
      <c r="Q70" s="348">
        <v>8.5580999999999996</v>
      </c>
      <c r="R70" s="348">
        <v>6.6452</v>
      </c>
      <c r="S70" s="348">
        <v>7.2084999999999999</v>
      </c>
      <c r="T70" s="348">
        <v>6.0041000000000002</v>
      </c>
      <c r="U70" s="348">
        <v>5.6242999999999999</v>
      </c>
      <c r="V70" s="348">
        <v>5.7163000000000004</v>
      </c>
      <c r="W70" s="348">
        <v>6.5340999999999996</v>
      </c>
      <c r="X70" s="348">
        <v>6.6319999999999997</v>
      </c>
      <c r="Y70" s="375">
        <v>5.7713000000000001</v>
      </c>
      <c r="Z70" s="348">
        <v>6.1829000000000001</v>
      </c>
      <c r="AA70" s="348">
        <v>5.8929999999999998</v>
      </c>
      <c r="AB70" s="348">
        <v>6.9870999999999999</v>
      </c>
      <c r="AC70" s="348">
        <v>5.7728999999999999</v>
      </c>
      <c r="AD70" s="348">
        <v>5.7092999999999998</v>
      </c>
      <c r="AE70" s="348">
        <v>8.5154999999999994</v>
      </c>
      <c r="AF70" s="348">
        <v>7.2228000000000003</v>
      </c>
      <c r="AG70" s="569"/>
      <c r="AH70" s="346">
        <v>6</v>
      </c>
      <c r="AI70" s="346">
        <v>4</v>
      </c>
      <c r="AJ70" s="346">
        <v>4</v>
      </c>
      <c r="AK70" s="346">
        <v>5</v>
      </c>
      <c r="AL70" s="346">
        <v>4</v>
      </c>
      <c r="AM70" s="346">
        <v>4</v>
      </c>
      <c r="AN70" s="346">
        <v>3</v>
      </c>
      <c r="AO70" s="573">
        <v>4</v>
      </c>
      <c r="AP70" s="346">
        <v>3</v>
      </c>
      <c r="AQ70" s="346">
        <v>3</v>
      </c>
      <c r="AR70" s="346">
        <v>3</v>
      </c>
      <c r="AS70" s="346">
        <v>4</v>
      </c>
      <c r="AT70" s="346">
        <v>1</v>
      </c>
      <c r="AU70" s="346">
        <v>4</v>
      </c>
      <c r="AV70" s="346">
        <v>3</v>
      </c>
      <c r="AW70" s="346">
        <v>3</v>
      </c>
      <c r="AX70" s="346">
        <v>3</v>
      </c>
      <c r="AY70" s="346">
        <v>3</v>
      </c>
      <c r="AZ70" s="584"/>
      <c r="BA70" s="467">
        <v>3.38</v>
      </c>
      <c r="BB70" s="348">
        <v>65.25</v>
      </c>
      <c r="BC70" s="348">
        <v>11.03</v>
      </c>
      <c r="BD70" s="348" t="s">
        <v>430</v>
      </c>
      <c r="BE70" s="375" t="s">
        <v>430</v>
      </c>
      <c r="BF70" s="375">
        <v>20.350000000000001</v>
      </c>
      <c r="BG70" s="374"/>
      <c r="BH70" s="594">
        <v>20.350000000000001</v>
      </c>
      <c r="BI70" s="348">
        <v>27.28</v>
      </c>
      <c r="BJ70" s="348">
        <v>2.5</v>
      </c>
      <c r="BK70" s="348">
        <v>46.5</v>
      </c>
      <c r="BL70" s="348" t="s">
        <v>430</v>
      </c>
      <c r="BM70" s="375">
        <v>3.38</v>
      </c>
      <c r="BN70" s="375" t="s">
        <v>430</v>
      </c>
      <c r="BO70" s="375" t="s">
        <v>430</v>
      </c>
      <c r="BP70" s="375" t="s">
        <v>430</v>
      </c>
      <c r="BQ70" s="375" t="s">
        <v>430</v>
      </c>
      <c r="BR70" s="466"/>
      <c r="BS70" s="373">
        <v>8.0665583591933405</v>
      </c>
      <c r="BT70" s="354">
        <v>8.9404754191059492</v>
      </c>
      <c r="BU70" s="430"/>
      <c r="BV70" s="374" t="s">
        <v>555</v>
      </c>
    </row>
    <row r="71" spans="1:74" s="428" customFormat="1" x14ac:dyDescent="0.25">
      <c r="A71" s="345" t="s">
        <v>7714</v>
      </c>
      <c r="B71" s="374"/>
      <c r="C71" s="719">
        <v>38987</v>
      </c>
      <c r="D71" s="373"/>
      <c r="E71" s="346">
        <v>219.68700000000001</v>
      </c>
      <c r="F71" s="373"/>
      <c r="G71" s="347">
        <v>39.5792</v>
      </c>
      <c r="H71" s="374"/>
      <c r="I71" s="348">
        <v>0.92</v>
      </c>
      <c r="J71" s="348">
        <v>7.25</v>
      </c>
      <c r="K71" s="348">
        <v>0.82</v>
      </c>
      <c r="L71" s="348">
        <v>0.87</v>
      </c>
      <c r="M71" s="362"/>
      <c r="N71" s="348">
        <v>9.0397999999999996</v>
      </c>
      <c r="O71" s="348">
        <v>6.4280999999999997</v>
      </c>
      <c r="P71" s="348">
        <v>7.9034000000000004</v>
      </c>
      <c r="Q71" s="348">
        <v>9.1419999999999995</v>
      </c>
      <c r="R71" s="348">
        <v>6.843</v>
      </c>
      <c r="S71" s="348">
        <v>7.2948000000000004</v>
      </c>
      <c r="T71" s="348">
        <v>6.0541</v>
      </c>
      <c r="U71" s="348">
        <v>5.7000999999999999</v>
      </c>
      <c r="V71" s="348">
        <v>5.8564999999999996</v>
      </c>
      <c r="W71" s="348">
        <v>6.78</v>
      </c>
      <c r="X71" s="348">
        <v>6.8606999999999996</v>
      </c>
      <c r="Y71" s="375">
        <v>5.9785000000000004</v>
      </c>
      <c r="Z71" s="348">
        <v>5.9707999999999997</v>
      </c>
      <c r="AA71" s="348">
        <v>5.9827000000000004</v>
      </c>
      <c r="AB71" s="348">
        <v>7.0491999999999999</v>
      </c>
      <c r="AC71" s="348">
        <v>5.8476999999999997</v>
      </c>
      <c r="AD71" s="348">
        <v>5.8205999999999998</v>
      </c>
      <c r="AE71" s="348">
        <v>9.0096000000000007</v>
      </c>
      <c r="AF71" s="348">
        <v>7.1612999999999998</v>
      </c>
      <c r="AG71" s="569"/>
      <c r="AH71" s="346">
        <v>1</v>
      </c>
      <c r="AI71" s="346">
        <v>3</v>
      </c>
      <c r="AJ71" s="346">
        <v>1</v>
      </c>
      <c r="AK71" s="346">
        <v>1</v>
      </c>
      <c r="AL71" s="346">
        <v>2</v>
      </c>
      <c r="AM71" s="346">
        <v>2</v>
      </c>
      <c r="AN71" s="346">
        <v>2</v>
      </c>
      <c r="AO71" s="573">
        <v>2</v>
      </c>
      <c r="AP71" s="346">
        <v>1</v>
      </c>
      <c r="AQ71" s="346">
        <v>1</v>
      </c>
      <c r="AR71" s="346">
        <v>1</v>
      </c>
      <c r="AS71" s="346">
        <v>1</v>
      </c>
      <c r="AT71" s="346">
        <v>2</v>
      </c>
      <c r="AU71" s="346">
        <v>3</v>
      </c>
      <c r="AV71" s="346">
        <v>2</v>
      </c>
      <c r="AW71" s="346">
        <v>2</v>
      </c>
      <c r="AX71" s="346">
        <v>1</v>
      </c>
      <c r="AY71" s="346">
        <v>1</v>
      </c>
      <c r="AZ71" s="584"/>
      <c r="BA71" s="467">
        <v>4.4800000000000004</v>
      </c>
      <c r="BB71" s="348">
        <v>73</v>
      </c>
      <c r="BC71" s="348">
        <v>13.86</v>
      </c>
      <c r="BD71" s="348">
        <v>3.44</v>
      </c>
      <c r="BE71" s="375" t="s">
        <v>430</v>
      </c>
      <c r="BF71" s="375">
        <v>5.22</v>
      </c>
      <c r="BG71" s="374"/>
      <c r="BH71" s="594">
        <v>5.22</v>
      </c>
      <c r="BI71" s="348">
        <v>30.59</v>
      </c>
      <c r="BJ71" s="348">
        <v>2.23</v>
      </c>
      <c r="BK71" s="348">
        <v>57.48</v>
      </c>
      <c r="BL71" s="348" t="s">
        <v>430</v>
      </c>
      <c r="BM71" s="375" t="s">
        <v>430</v>
      </c>
      <c r="BN71" s="375" t="s">
        <v>430</v>
      </c>
      <c r="BO71" s="375">
        <v>4.4800000000000004</v>
      </c>
      <c r="BP71" s="375" t="s">
        <v>430</v>
      </c>
      <c r="BQ71" s="375" t="s">
        <v>430</v>
      </c>
      <c r="BR71" s="466"/>
      <c r="BS71" s="373">
        <v>8.5380657891461897</v>
      </c>
      <c r="BT71" s="354">
        <v>13.8723136586128</v>
      </c>
      <c r="BU71" s="430"/>
      <c r="BV71" s="374" t="s">
        <v>555</v>
      </c>
    </row>
    <row r="72" spans="1:74" x14ac:dyDescent="0.25">
      <c r="A72" s="318" t="s">
        <v>93</v>
      </c>
      <c r="B72" s="66"/>
      <c r="C72" s="720"/>
      <c r="D72" s="43"/>
      <c r="E72" s="51"/>
      <c r="F72" s="43"/>
      <c r="G72" s="55"/>
      <c r="H72" s="66"/>
      <c r="I72" s="59"/>
      <c r="J72" s="59"/>
      <c r="K72" s="59"/>
      <c r="L72" s="59"/>
      <c r="M72" s="258"/>
      <c r="N72" s="59">
        <v>8.3239000000000001</v>
      </c>
      <c r="O72" s="59">
        <v>5.9240000000000004</v>
      </c>
      <c r="P72" s="59">
        <v>7.1341000000000001</v>
      </c>
      <c r="Q72" s="59">
        <v>8.7332000000000001</v>
      </c>
      <c r="R72" s="59">
        <v>6.7458999999999998</v>
      </c>
      <c r="S72" s="59">
        <v>7.2096999999999998</v>
      </c>
      <c r="T72" s="59">
        <v>5.968</v>
      </c>
      <c r="U72" s="59">
        <v>5.5808</v>
      </c>
      <c r="V72" s="59">
        <v>5.6814999999999998</v>
      </c>
      <c r="W72" s="59">
        <v>6.6093000000000002</v>
      </c>
      <c r="X72" s="59">
        <v>6.7013999999999996</v>
      </c>
      <c r="Y72" s="276">
        <v>5.8501000000000003</v>
      </c>
      <c r="Z72" s="59">
        <v>5.4142000000000001</v>
      </c>
      <c r="AA72" s="59">
        <v>5.9040999999999997</v>
      </c>
      <c r="AB72" s="59">
        <v>6.9284999999999997</v>
      </c>
      <c r="AC72" s="59">
        <v>5.7279999999999998</v>
      </c>
      <c r="AD72" s="59">
        <v>5.6668000000000003</v>
      </c>
      <c r="AE72" s="59">
        <v>8.5836000000000006</v>
      </c>
      <c r="AF72" s="59">
        <v>6.4793000000000003</v>
      </c>
      <c r="AG72" s="553"/>
      <c r="AH72" s="51">
        <v>6</v>
      </c>
      <c r="AI72" s="51">
        <v>6</v>
      </c>
      <c r="AJ72" s="51">
        <v>6</v>
      </c>
      <c r="AK72" s="51">
        <v>6</v>
      </c>
      <c r="AL72" s="51">
        <v>6</v>
      </c>
      <c r="AM72" s="51">
        <v>6</v>
      </c>
      <c r="AN72" s="51">
        <v>5</v>
      </c>
      <c r="AO72" s="630">
        <v>5</v>
      </c>
      <c r="AP72" s="51">
        <v>5</v>
      </c>
      <c r="AQ72" s="51">
        <v>4</v>
      </c>
      <c r="AR72" s="51">
        <v>4</v>
      </c>
      <c r="AS72" s="51">
        <v>4</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9.0397999999999996</v>
      </c>
      <c r="O73" s="60">
        <v>6.6692</v>
      </c>
      <c r="P73" s="60">
        <v>7.9034000000000004</v>
      </c>
      <c r="Q73" s="60">
        <v>9.1419999999999995</v>
      </c>
      <c r="R73" s="60">
        <v>7.2218999999999998</v>
      </c>
      <c r="S73" s="60">
        <v>7.3593000000000002</v>
      </c>
      <c r="T73" s="60">
        <v>6.1818</v>
      </c>
      <c r="U73" s="60">
        <v>5.7183999999999999</v>
      </c>
      <c r="V73" s="60">
        <v>5.8564999999999996</v>
      </c>
      <c r="W73" s="60">
        <v>6.78</v>
      </c>
      <c r="X73" s="60">
        <v>6.8606999999999996</v>
      </c>
      <c r="Y73" s="277">
        <v>5.9785000000000004</v>
      </c>
      <c r="Z73" s="60">
        <v>6.1829000000000001</v>
      </c>
      <c r="AA73" s="60">
        <v>6.0816999999999997</v>
      </c>
      <c r="AB73" s="60">
        <v>7.1185999999999998</v>
      </c>
      <c r="AC73" s="60">
        <v>5.9267000000000003</v>
      </c>
      <c r="AD73" s="60">
        <v>5.8205999999999998</v>
      </c>
      <c r="AE73" s="60">
        <v>9.0096000000000007</v>
      </c>
      <c r="AF73" s="60">
        <v>7.2228000000000003</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6.4078999999999997</v>
      </c>
      <c r="O74" s="60">
        <v>4.4428000000000001</v>
      </c>
      <c r="P74" s="60">
        <v>6.5564999999999998</v>
      </c>
      <c r="Q74" s="60">
        <v>8.3268000000000004</v>
      </c>
      <c r="R74" s="60">
        <v>6.4039000000000001</v>
      </c>
      <c r="S74" s="60">
        <v>7.0171000000000001</v>
      </c>
      <c r="T74" s="60">
        <v>5.6332000000000004</v>
      </c>
      <c r="U74" s="60">
        <v>5.2225000000000001</v>
      </c>
      <c r="V74" s="60">
        <v>5.4066999999999998</v>
      </c>
      <c r="W74" s="60">
        <v>6.4936999999999996</v>
      </c>
      <c r="X74" s="60">
        <v>6.5909000000000004</v>
      </c>
      <c r="Y74" s="277">
        <v>5.7713000000000001</v>
      </c>
      <c r="Z74" s="60">
        <v>4.0888</v>
      </c>
      <c r="AA74" s="60">
        <v>5.6307</v>
      </c>
      <c r="AB74" s="60">
        <v>6.7019000000000002</v>
      </c>
      <c r="AC74" s="60">
        <v>5.3728999999999996</v>
      </c>
      <c r="AD74" s="60">
        <v>5.3529</v>
      </c>
      <c r="AE74" s="60">
        <v>8.0931999999999995</v>
      </c>
      <c r="AF74" s="60">
        <v>6.0286999999999997</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8.6408500000000004</v>
      </c>
      <c r="O75" s="61">
        <v>6.3335999999999997</v>
      </c>
      <c r="P75" s="61">
        <v>6.9109999999999996</v>
      </c>
      <c r="Q75" s="61">
        <v>8.7029499999999995</v>
      </c>
      <c r="R75" s="61">
        <v>6.6902499999999998</v>
      </c>
      <c r="S75" s="61">
        <v>7.2214499999999999</v>
      </c>
      <c r="T75" s="61">
        <v>6.0041000000000002</v>
      </c>
      <c r="U75" s="61">
        <v>5.6386000000000003</v>
      </c>
      <c r="V75" s="61">
        <v>5.7163000000000004</v>
      </c>
      <c r="W75" s="61">
        <v>6.5816499999999998</v>
      </c>
      <c r="X75" s="61">
        <v>6.6770500000000004</v>
      </c>
      <c r="Y75" s="279">
        <v>5.8253000000000004</v>
      </c>
      <c r="Z75" s="61">
        <v>5.9707999999999997</v>
      </c>
      <c r="AA75" s="61">
        <v>5.9379</v>
      </c>
      <c r="AB75" s="61">
        <v>6.9547999999999996</v>
      </c>
      <c r="AC75" s="61">
        <v>5.7462</v>
      </c>
      <c r="AD75" s="61">
        <v>5.6840999999999999</v>
      </c>
      <c r="AE75" s="61">
        <v>8.4909999999999997</v>
      </c>
      <c r="AF75" s="61">
        <v>6.2138499999999999</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7664</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7665</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10495</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AA68-D82D-4CFF-A558-6D6C9CD65520}">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81" t="s">
        <v>238</v>
      </c>
      <c r="B5" s="1106"/>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109"/>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7717</v>
      </c>
      <c r="B8" s="370"/>
      <c r="C8" s="718">
        <v>41275</v>
      </c>
      <c r="D8" s="369"/>
      <c r="E8" s="338">
        <v>36450.800000000003</v>
      </c>
      <c r="F8" s="369"/>
      <c r="G8" s="339">
        <v>413.07299999999998</v>
      </c>
      <c r="H8" s="370"/>
      <c r="I8" s="890">
        <v>0.58048999999999995</v>
      </c>
      <c r="J8" s="890">
        <v>6.82</v>
      </c>
      <c r="K8" s="890">
        <v>0.54112000000000005</v>
      </c>
      <c r="L8" s="890">
        <v>0.57767000000000002</v>
      </c>
      <c r="M8" s="361"/>
      <c r="N8" s="342">
        <v>7.7332999999999998</v>
      </c>
      <c r="O8" s="340">
        <v>7.0377000000000001</v>
      </c>
      <c r="P8" s="340">
        <v>7.8723000000000001</v>
      </c>
      <c r="Q8" s="340">
        <v>9.2406000000000006</v>
      </c>
      <c r="R8" s="340">
        <v>7.7519</v>
      </c>
      <c r="S8" s="340">
        <v>7.8048999999999999</v>
      </c>
      <c r="T8" s="340">
        <v>6.6748000000000003</v>
      </c>
      <c r="U8" s="344">
        <v>6.5244999999999997</v>
      </c>
      <c r="V8" s="340">
        <v>6.4667000000000003</v>
      </c>
      <c r="W8" s="340">
        <v>7.2865000000000002</v>
      </c>
      <c r="X8" s="340">
        <v>7.3978000000000002</v>
      </c>
      <c r="Y8" s="371">
        <v>6.6349999999999998</v>
      </c>
      <c r="Z8" s="340">
        <v>6.7122000000000002</v>
      </c>
      <c r="AA8" s="340">
        <v>6.7831999999999999</v>
      </c>
      <c r="AB8" s="340">
        <v>7.4337999999999997</v>
      </c>
      <c r="AC8" s="340">
        <v>6.5903999999999998</v>
      </c>
      <c r="AD8" s="340">
        <v>6.5096999999999996</v>
      </c>
      <c r="AE8" s="340">
        <v>8.8941999999999997</v>
      </c>
      <c r="AF8" s="340">
        <v>7.2637999999999998</v>
      </c>
      <c r="AG8" s="568"/>
      <c r="AH8" s="338">
        <v>20</v>
      </c>
      <c r="AI8" s="338">
        <v>16</v>
      </c>
      <c r="AJ8" s="338">
        <v>19</v>
      </c>
      <c r="AK8" s="338">
        <v>14</v>
      </c>
      <c r="AL8" s="338">
        <v>10</v>
      </c>
      <c r="AM8" s="338">
        <v>16</v>
      </c>
      <c r="AN8" s="338">
        <v>20</v>
      </c>
      <c r="AO8" s="570">
        <v>13</v>
      </c>
      <c r="AP8" s="338">
        <v>15</v>
      </c>
      <c r="AQ8" s="338">
        <v>11</v>
      </c>
      <c r="AR8" s="338">
        <v>12</v>
      </c>
      <c r="AS8" s="338">
        <v>8</v>
      </c>
      <c r="AT8" s="338">
        <v>9</v>
      </c>
      <c r="AU8" s="338">
        <v>14</v>
      </c>
      <c r="AV8" s="338">
        <v>19</v>
      </c>
      <c r="AW8" s="338">
        <v>12</v>
      </c>
      <c r="AX8" s="338">
        <v>14</v>
      </c>
      <c r="AY8" s="338">
        <v>17</v>
      </c>
      <c r="AZ8" s="583"/>
      <c r="BA8" s="464">
        <v>13.13</v>
      </c>
      <c r="BB8" s="340">
        <v>86.19</v>
      </c>
      <c r="BC8" s="340" t="s">
        <v>430</v>
      </c>
      <c r="BD8" s="340" t="s">
        <v>430</v>
      </c>
      <c r="BE8" s="371" t="s">
        <v>430</v>
      </c>
      <c r="BF8" s="371">
        <v>0.68</v>
      </c>
      <c r="BG8" s="370"/>
      <c r="BH8" s="593">
        <v>0.68</v>
      </c>
      <c r="BI8" s="340">
        <v>64.11</v>
      </c>
      <c r="BJ8" s="340">
        <v>22.08</v>
      </c>
      <c r="BK8" s="340" t="s">
        <v>430</v>
      </c>
      <c r="BL8" s="340" t="s">
        <v>430</v>
      </c>
      <c r="BM8" s="371">
        <v>1.26</v>
      </c>
      <c r="BN8" s="371" t="s">
        <v>430</v>
      </c>
      <c r="BO8" s="371">
        <v>11.87</v>
      </c>
      <c r="BP8" s="371" t="s">
        <v>430</v>
      </c>
      <c r="BQ8" s="371" t="s">
        <v>430</v>
      </c>
      <c r="BR8" s="370"/>
      <c r="BS8" s="465">
        <v>3.6121618514448701</v>
      </c>
      <c r="BT8" s="340">
        <v>9.7236262138894496</v>
      </c>
      <c r="BU8" s="370"/>
      <c r="BV8" s="571" t="s">
        <v>555</v>
      </c>
    </row>
    <row r="9" spans="1:74" s="425" customFormat="1" x14ac:dyDescent="0.25">
      <c r="A9" s="337" t="s">
        <v>7718</v>
      </c>
      <c r="B9" s="370"/>
      <c r="C9" s="718">
        <v>41275</v>
      </c>
      <c r="D9" s="369"/>
      <c r="E9" s="338">
        <v>34468.400000000001</v>
      </c>
      <c r="F9" s="369"/>
      <c r="G9" s="339">
        <v>5180.3900000000003</v>
      </c>
      <c r="H9" s="370"/>
      <c r="I9" s="340">
        <v>0.46628999999999998</v>
      </c>
      <c r="J9" s="340">
        <v>6.94</v>
      </c>
      <c r="K9" s="340">
        <v>0.46575</v>
      </c>
      <c r="L9" s="340">
        <v>0.46604000000000001</v>
      </c>
      <c r="M9" s="361"/>
      <c r="N9" s="342">
        <v>8.4534000000000002</v>
      </c>
      <c r="O9" s="340">
        <v>7.0113000000000003</v>
      </c>
      <c r="P9" s="340">
        <v>7.8956999999999997</v>
      </c>
      <c r="Q9" s="340">
        <v>9.1047999999999991</v>
      </c>
      <c r="R9" s="340">
        <v>7.6986999999999997</v>
      </c>
      <c r="S9" s="340">
        <v>7.8593999999999999</v>
      </c>
      <c r="T9" s="340">
        <v>6.9446000000000003</v>
      </c>
      <c r="U9" s="344">
        <v>6.6459999999999999</v>
      </c>
      <c r="V9" s="340">
        <v>6.6029999999999998</v>
      </c>
      <c r="W9" s="340">
        <v>7.4126000000000003</v>
      </c>
      <c r="X9" s="340">
        <v>7.5538999999999996</v>
      </c>
      <c r="Y9" s="371">
        <v>6.7946</v>
      </c>
      <c r="Z9" s="340">
        <v>6.0572999999999997</v>
      </c>
      <c r="AA9" s="340">
        <v>6.8883000000000001</v>
      </c>
      <c r="AB9" s="340">
        <v>7.5793999999999997</v>
      </c>
      <c r="AC9" s="340">
        <v>6.7575000000000003</v>
      </c>
      <c r="AD9" s="340">
        <v>6.6351000000000004</v>
      </c>
      <c r="AE9" s="340">
        <v>8.8444000000000003</v>
      </c>
      <c r="AF9" s="340">
        <v>6.7742000000000004</v>
      </c>
      <c r="AG9" s="568"/>
      <c r="AH9" s="338">
        <v>5</v>
      </c>
      <c r="AI9" s="338">
        <v>17</v>
      </c>
      <c r="AJ9" s="338">
        <v>17</v>
      </c>
      <c r="AK9" s="338">
        <v>19</v>
      </c>
      <c r="AL9" s="338">
        <v>15</v>
      </c>
      <c r="AM9" s="338">
        <v>11</v>
      </c>
      <c r="AN9" s="338">
        <v>4</v>
      </c>
      <c r="AO9" s="570">
        <v>3</v>
      </c>
      <c r="AP9" s="338">
        <v>2</v>
      </c>
      <c r="AQ9" s="338">
        <v>1</v>
      </c>
      <c r="AR9" s="338">
        <v>1</v>
      </c>
      <c r="AS9" s="338">
        <v>1</v>
      </c>
      <c r="AT9" s="338">
        <v>14</v>
      </c>
      <c r="AU9" s="338">
        <v>2</v>
      </c>
      <c r="AV9" s="338">
        <v>5</v>
      </c>
      <c r="AW9" s="338">
        <v>2</v>
      </c>
      <c r="AX9" s="338">
        <v>3</v>
      </c>
      <c r="AY9" s="338">
        <v>18</v>
      </c>
      <c r="AZ9" s="583"/>
      <c r="BA9" s="464">
        <v>14.48</v>
      </c>
      <c r="BB9" s="340">
        <v>85.33</v>
      </c>
      <c r="BC9" s="340" t="s">
        <v>430</v>
      </c>
      <c r="BD9" s="340" t="s">
        <v>430</v>
      </c>
      <c r="BE9" s="371" t="s">
        <v>430</v>
      </c>
      <c r="BF9" s="371">
        <v>0.19</v>
      </c>
      <c r="BG9" s="370"/>
      <c r="BH9" s="593">
        <v>0.19</v>
      </c>
      <c r="BI9" s="340">
        <v>58.7</v>
      </c>
      <c r="BJ9" s="340">
        <v>26.64</v>
      </c>
      <c r="BK9" s="340" t="s">
        <v>430</v>
      </c>
      <c r="BL9" s="340" t="s">
        <v>430</v>
      </c>
      <c r="BM9" s="371">
        <v>1.79</v>
      </c>
      <c r="BN9" s="371" t="s">
        <v>430</v>
      </c>
      <c r="BO9" s="371">
        <v>12.69</v>
      </c>
      <c r="BP9" s="371" t="s">
        <v>430</v>
      </c>
      <c r="BQ9" s="371" t="s">
        <v>430</v>
      </c>
      <c r="BR9" s="370"/>
      <c r="BS9" s="465">
        <v>3.3786989296621299</v>
      </c>
      <c r="BT9" s="340">
        <v>10.655916908934399</v>
      </c>
      <c r="BU9" s="370"/>
      <c r="BV9" s="571" t="s">
        <v>555</v>
      </c>
    </row>
    <row r="10" spans="1:74" s="428" customFormat="1" x14ac:dyDescent="0.25">
      <c r="A10" s="345" t="s">
        <v>7719</v>
      </c>
      <c r="B10" s="374"/>
      <c r="C10" s="719">
        <v>41275</v>
      </c>
      <c r="D10" s="373"/>
      <c r="E10" s="346">
        <v>33527.699999999997</v>
      </c>
      <c r="F10" s="373"/>
      <c r="G10" s="347">
        <v>47.773299999999999</v>
      </c>
      <c r="H10" s="374"/>
      <c r="I10" s="348">
        <v>0.53108</v>
      </c>
      <c r="J10" s="348">
        <v>6.89</v>
      </c>
      <c r="K10" s="348">
        <v>0.49968000000000001</v>
      </c>
      <c r="L10" s="348">
        <v>0.53332000000000002</v>
      </c>
      <c r="M10" s="362"/>
      <c r="N10" s="350">
        <v>7.9476000000000004</v>
      </c>
      <c r="O10" s="348">
        <v>6.5487000000000002</v>
      </c>
      <c r="P10" s="348">
        <v>7.8814000000000002</v>
      </c>
      <c r="Q10" s="348">
        <v>9.2830999999999992</v>
      </c>
      <c r="R10" s="348">
        <v>7.6877000000000004</v>
      </c>
      <c r="S10" s="348">
        <v>7.7195</v>
      </c>
      <c r="T10" s="348">
        <v>6.6228999999999996</v>
      </c>
      <c r="U10" s="354">
        <v>6.3958000000000004</v>
      </c>
      <c r="V10" s="348">
        <v>6.3758999999999997</v>
      </c>
      <c r="W10" s="348">
        <v>7.2123999999999997</v>
      </c>
      <c r="X10" s="348">
        <v>7.3428000000000004</v>
      </c>
      <c r="Y10" s="375">
        <v>6.6012000000000004</v>
      </c>
      <c r="Z10" s="348">
        <v>6.8037999999999998</v>
      </c>
      <c r="AA10" s="348">
        <v>6.6513</v>
      </c>
      <c r="AB10" s="348">
        <v>7.3635000000000002</v>
      </c>
      <c r="AC10" s="348">
        <v>6.4598000000000004</v>
      </c>
      <c r="AD10" s="348">
        <v>6.4013999999999998</v>
      </c>
      <c r="AE10" s="348">
        <v>8.9675999999999991</v>
      </c>
      <c r="AF10" s="348">
        <v>7.4878999999999998</v>
      </c>
      <c r="AG10" s="569"/>
      <c r="AH10" s="346">
        <v>15</v>
      </c>
      <c r="AI10" s="346">
        <v>21</v>
      </c>
      <c r="AJ10" s="346">
        <v>18</v>
      </c>
      <c r="AK10" s="346">
        <v>13</v>
      </c>
      <c r="AL10" s="346">
        <v>17</v>
      </c>
      <c r="AM10" s="346">
        <v>20</v>
      </c>
      <c r="AN10" s="346">
        <v>21</v>
      </c>
      <c r="AO10" s="572">
        <v>21</v>
      </c>
      <c r="AP10" s="346">
        <v>21</v>
      </c>
      <c r="AQ10" s="346">
        <v>16</v>
      </c>
      <c r="AR10" s="346">
        <v>13</v>
      </c>
      <c r="AS10" s="346">
        <v>10</v>
      </c>
      <c r="AT10" s="346">
        <v>4</v>
      </c>
      <c r="AU10" s="346">
        <v>21</v>
      </c>
      <c r="AV10" s="346">
        <v>20</v>
      </c>
      <c r="AW10" s="346">
        <v>21</v>
      </c>
      <c r="AX10" s="346">
        <v>21</v>
      </c>
      <c r="AY10" s="346">
        <v>13</v>
      </c>
      <c r="AZ10" s="584"/>
      <c r="BA10" s="467">
        <v>13.97</v>
      </c>
      <c r="BB10" s="348">
        <v>85.3</v>
      </c>
      <c r="BC10" s="348" t="s">
        <v>430</v>
      </c>
      <c r="BD10" s="348" t="s">
        <v>430</v>
      </c>
      <c r="BE10" s="375" t="s">
        <v>430</v>
      </c>
      <c r="BF10" s="375">
        <v>0.73</v>
      </c>
      <c r="BG10" s="374"/>
      <c r="BH10" s="594">
        <v>0.73</v>
      </c>
      <c r="BI10" s="348">
        <v>58.99</v>
      </c>
      <c r="BJ10" s="348">
        <v>26.31</v>
      </c>
      <c r="BK10" s="348" t="s">
        <v>430</v>
      </c>
      <c r="BL10" s="348" t="s">
        <v>430</v>
      </c>
      <c r="BM10" s="375">
        <v>3.63</v>
      </c>
      <c r="BN10" s="375" t="s">
        <v>430</v>
      </c>
      <c r="BO10" s="375">
        <v>10.34</v>
      </c>
      <c r="BP10" s="375" t="s">
        <v>430</v>
      </c>
      <c r="BQ10" s="375" t="s">
        <v>430</v>
      </c>
      <c r="BR10" s="374"/>
      <c r="BS10" s="468">
        <v>4.2668600017067497</v>
      </c>
      <c r="BT10" s="348">
        <v>14.564824685825901</v>
      </c>
      <c r="BU10" s="374"/>
      <c r="BV10" s="430" t="s">
        <v>555</v>
      </c>
    </row>
    <row r="11" spans="1:74" s="428" customFormat="1" x14ac:dyDescent="0.25">
      <c r="A11" s="345" t="s">
        <v>7720</v>
      </c>
      <c r="B11" s="374"/>
      <c r="C11" s="719">
        <v>41274</v>
      </c>
      <c r="D11" s="373"/>
      <c r="E11" s="346">
        <v>32782.300000000003</v>
      </c>
      <c r="F11" s="373"/>
      <c r="G11" s="347">
        <v>6271.9745000000003</v>
      </c>
      <c r="H11" s="374"/>
      <c r="I11" s="348">
        <v>0.51507000000000003</v>
      </c>
      <c r="J11" s="348">
        <v>6.9776199999999999</v>
      </c>
      <c r="K11" s="348">
        <v>0.47855999999999999</v>
      </c>
      <c r="L11" s="348">
        <v>0.51214000000000004</v>
      </c>
      <c r="M11" s="362"/>
      <c r="N11" s="350">
        <v>8.3605</v>
      </c>
      <c r="O11" s="348">
        <v>7.7244999999999999</v>
      </c>
      <c r="P11" s="348">
        <v>8.1198999999999995</v>
      </c>
      <c r="Q11" s="348">
        <v>9.3462999999999994</v>
      </c>
      <c r="R11" s="348">
        <v>7.8227000000000002</v>
      </c>
      <c r="S11" s="348">
        <v>7.8604000000000003</v>
      </c>
      <c r="T11" s="348">
        <v>6.8177000000000003</v>
      </c>
      <c r="U11" s="354">
        <v>6.5884999999999998</v>
      </c>
      <c r="V11" s="348">
        <v>6.5190999999999999</v>
      </c>
      <c r="W11" s="348">
        <v>7.3128000000000002</v>
      </c>
      <c r="X11" s="348">
        <v>7.4146000000000001</v>
      </c>
      <c r="Y11" s="375">
        <v>6.6657999999999999</v>
      </c>
      <c r="Z11" s="348">
        <v>6.7725999999999997</v>
      </c>
      <c r="AA11" s="348">
        <v>6.8190999999999997</v>
      </c>
      <c r="AB11" s="348">
        <v>7.5079000000000002</v>
      </c>
      <c r="AC11" s="348">
        <v>6.6905000000000001</v>
      </c>
      <c r="AD11" s="348">
        <v>6.5674999999999999</v>
      </c>
      <c r="AE11" s="348">
        <v>8.9957999999999991</v>
      </c>
      <c r="AF11" s="348">
        <v>7.3076999999999996</v>
      </c>
      <c r="AG11" s="569"/>
      <c r="AH11" s="346">
        <v>9</v>
      </c>
      <c r="AI11" s="346">
        <v>2</v>
      </c>
      <c r="AJ11" s="346">
        <v>6</v>
      </c>
      <c r="AK11" s="346">
        <v>9</v>
      </c>
      <c r="AL11" s="346">
        <v>6</v>
      </c>
      <c r="AM11" s="346">
        <v>10</v>
      </c>
      <c r="AN11" s="346">
        <v>11</v>
      </c>
      <c r="AO11" s="572">
        <v>7</v>
      </c>
      <c r="AP11" s="346">
        <v>7</v>
      </c>
      <c r="AQ11" s="346">
        <v>7</v>
      </c>
      <c r="AR11" s="346">
        <v>8</v>
      </c>
      <c r="AS11" s="346">
        <v>6</v>
      </c>
      <c r="AT11" s="346">
        <v>6</v>
      </c>
      <c r="AU11" s="346">
        <v>9</v>
      </c>
      <c r="AV11" s="346">
        <v>15</v>
      </c>
      <c r="AW11" s="346">
        <v>7</v>
      </c>
      <c r="AX11" s="346">
        <v>7</v>
      </c>
      <c r="AY11" s="346">
        <v>12</v>
      </c>
      <c r="AZ11" s="584"/>
      <c r="BA11" s="467">
        <v>12.36</v>
      </c>
      <c r="BB11" s="348">
        <v>86.79</v>
      </c>
      <c r="BC11" s="348" t="s">
        <v>430</v>
      </c>
      <c r="BD11" s="348" t="s">
        <v>430</v>
      </c>
      <c r="BE11" s="375" t="s">
        <v>430</v>
      </c>
      <c r="BF11" s="375">
        <v>0.85</v>
      </c>
      <c r="BG11" s="374"/>
      <c r="BH11" s="594">
        <v>0.85</v>
      </c>
      <c r="BI11" s="348">
        <v>58.12</v>
      </c>
      <c r="BJ11" s="348">
        <v>28.67</v>
      </c>
      <c r="BK11" s="348" t="s">
        <v>430</v>
      </c>
      <c r="BL11" s="348" t="s">
        <v>430</v>
      </c>
      <c r="BM11" s="375">
        <v>1.28</v>
      </c>
      <c r="BN11" s="375" t="s">
        <v>430</v>
      </c>
      <c r="BO11" s="375">
        <v>11.07</v>
      </c>
      <c r="BP11" s="375" t="s">
        <v>430</v>
      </c>
      <c r="BQ11" s="375" t="s">
        <v>430</v>
      </c>
      <c r="BR11" s="374"/>
      <c r="BS11" s="468">
        <v>3.6859665103685999</v>
      </c>
      <c r="BT11" s="348">
        <v>14.711029221471099</v>
      </c>
      <c r="BU11" s="374"/>
      <c r="BV11" s="430" t="s">
        <v>555</v>
      </c>
    </row>
    <row r="12" spans="1:74" s="428" customFormat="1" ht="11" x14ac:dyDescent="0.3">
      <c r="A12" s="841" t="s">
        <v>7721</v>
      </c>
      <c r="B12" s="847"/>
      <c r="C12" s="843">
        <v>41274</v>
      </c>
      <c r="D12" s="842"/>
      <c r="E12" s="844">
        <v>30116.799999999999</v>
      </c>
      <c r="F12" s="842"/>
      <c r="G12" s="845">
        <v>4876.4754000000003</v>
      </c>
      <c r="H12" s="847"/>
      <c r="I12" s="846">
        <v>0.46</v>
      </c>
      <c r="J12" s="846">
        <v>6.92</v>
      </c>
      <c r="K12" s="846">
        <v>0.46</v>
      </c>
      <c r="L12" s="846">
        <v>0.46</v>
      </c>
      <c r="M12" s="851"/>
      <c r="N12" s="848">
        <v>7.9207999999999998</v>
      </c>
      <c r="O12" s="846">
        <v>7.0633999999999997</v>
      </c>
      <c r="P12" s="846">
        <v>7.9688999999999997</v>
      </c>
      <c r="Q12" s="846">
        <v>9.1621000000000006</v>
      </c>
      <c r="R12" s="846">
        <v>7.7377000000000002</v>
      </c>
      <c r="S12" s="846">
        <v>7.8666</v>
      </c>
      <c r="T12" s="846">
        <v>6.8544</v>
      </c>
      <c r="U12" s="856">
        <v>6.5942999999999996</v>
      </c>
      <c r="V12" s="846">
        <v>6.5319000000000003</v>
      </c>
      <c r="W12" s="846">
        <v>7.2930000000000001</v>
      </c>
      <c r="X12" s="846">
        <v>7.4112999999999998</v>
      </c>
      <c r="Y12" s="852">
        <v>6.6525999999999996</v>
      </c>
      <c r="Z12" s="846">
        <v>6.6607000000000003</v>
      </c>
      <c r="AA12" s="846">
        <v>6.8143000000000002</v>
      </c>
      <c r="AB12" s="846">
        <v>7.5113000000000003</v>
      </c>
      <c r="AC12" s="846">
        <v>6.6942000000000004</v>
      </c>
      <c r="AD12" s="846">
        <v>6.5743</v>
      </c>
      <c r="AE12" s="846">
        <v>8.8203999999999994</v>
      </c>
      <c r="AF12" s="846">
        <v>7.2393999999999998</v>
      </c>
      <c r="AG12" s="931"/>
      <c r="AH12" s="844">
        <v>16</v>
      </c>
      <c r="AI12" s="844">
        <v>15</v>
      </c>
      <c r="AJ12" s="844">
        <v>14</v>
      </c>
      <c r="AK12" s="844">
        <v>18</v>
      </c>
      <c r="AL12" s="844">
        <v>12</v>
      </c>
      <c r="AM12" s="844">
        <v>9</v>
      </c>
      <c r="AN12" s="844">
        <v>8</v>
      </c>
      <c r="AO12" s="932">
        <v>6</v>
      </c>
      <c r="AP12" s="844">
        <v>6</v>
      </c>
      <c r="AQ12" s="844">
        <v>10</v>
      </c>
      <c r="AR12" s="844">
        <v>11</v>
      </c>
      <c r="AS12" s="844">
        <v>7</v>
      </c>
      <c r="AT12" s="844">
        <v>10</v>
      </c>
      <c r="AU12" s="844">
        <v>11</v>
      </c>
      <c r="AV12" s="844">
        <v>14</v>
      </c>
      <c r="AW12" s="844">
        <v>6</v>
      </c>
      <c r="AX12" s="844">
        <v>6</v>
      </c>
      <c r="AY12" s="844">
        <v>19</v>
      </c>
      <c r="AZ12" s="933"/>
      <c r="BA12" s="853">
        <v>14.84</v>
      </c>
      <c r="BB12" s="846">
        <v>84.29</v>
      </c>
      <c r="BC12" s="846" t="s">
        <v>430</v>
      </c>
      <c r="BD12" s="846" t="s">
        <v>430</v>
      </c>
      <c r="BE12" s="852" t="s">
        <v>430</v>
      </c>
      <c r="BF12" s="852">
        <v>0.87</v>
      </c>
      <c r="BG12" s="847"/>
      <c r="BH12" s="934">
        <v>0.87</v>
      </c>
      <c r="BI12" s="846">
        <v>62.2</v>
      </c>
      <c r="BJ12" s="846">
        <v>22.09</v>
      </c>
      <c r="BK12" s="846" t="s">
        <v>430</v>
      </c>
      <c r="BL12" s="846" t="s">
        <v>430</v>
      </c>
      <c r="BM12" s="852">
        <v>7.0000000000000007E-2</v>
      </c>
      <c r="BN12" s="852" t="s">
        <v>430</v>
      </c>
      <c r="BO12" s="852">
        <v>14.77</v>
      </c>
      <c r="BP12" s="852" t="s">
        <v>430</v>
      </c>
      <c r="BQ12" s="852" t="s">
        <v>430</v>
      </c>
      <c r="BR12" s="847"/>
      <c r="BS12" s="854">
        <v>0.47654272009530901</v>
      </c>
      <c r="BT12" s="846">
        <v>16.988953983397799</v>
      </c>
      <c r="BU12" s="847"/>
      <c r="BV12" s="892" t="s">
        <v>555</v>
      </c>
    </row>
    <row r="13" spans="1:74" s="428" customFormat="1" x14ac:dyDescent="0.25">
      <c r="A13" s="345" t="s">
        <v>7722</v>
      </c>
      <c r="B13" s="374"/>
      <c r="C13" s="719">
        <v>41274</v>
      </c>
      <c r="D13" s="373"/>
      <c r="E13" s="346">
        <v>29589.599999999999</v>
      </c>
      <c r="F13" s="373"/>
      <c r="G13" s="347">
        <v>403.2321</v>
      </c>
      <c r="H13" s="374"/>
      <c r="I13" s="348">
        <v>0.49</v>
      </c>
      <c r="J13" s="348">
        <v>7.02</v>
      </c>
      <c r="K13" s="348">
        <v>0.48</v>
      </c>
      <c r="L13" s="348">
        <v>0.49</v>
      </c>
      <c r="M13" s="362"/>
      <c r="N13" s="350">
        <v>8.7100000000000009</v>
      </c>
      <c r="O13" s="348">
        <v>7.5750999999999999</v>
      </c>
      <c r="P13" s="348">
        <v>8.2840000000000007</v>
      </c>
      <c r="Q13" s="348">
        <v>9.4090000000000007</v>
      </c>
      <c r="R13" s="348">
        <v>7.8289999999999997</v>
      </c>
      <c r="S13" s="348">
        <v>7.9596999999999998</v>
      </c>
      <c r="T13" s="348">
        <v>6.9543999999999997</v>
      </c>
      <c r="U13" s="354">
        <v>6.5351999999999997</v>
      </c>
      <c r="V13" s="348">
        <v>6.5095999999999998</v>
      </c>
      <c r="W13" s="348">
        <v>7.2972999999999999</v>
      </c>
      <c r="X13" s="348">
        <v>7.4396000000000004</v>
      </c>
      <c r="Y13" s="375">
        <v>6.6984000000000004</v>
      </c>
      <c r="Z13" s="348">
        <v>6.8498999999999999</v>
      </c>
      <c r="AA13" s="348">
        <v>6.9545000000000003</v>
      </c>
      <c r="AB13" s="348">
        <v>7.6276999999999999</v>
      </c>
      <c r="AC13" s="348">
        <v>6.6397000000000004</v>
      </c>
      <c r="AD13" s="348">
        <v>6.5336999999999996</v>
      </c>
      <c r="AE13" s="348">
        <v>9.1134000000000004</v>
      </c>
      <c r="AF13" s="348">
        <v>7.3933</v>
      </c>
      <c r="AG13" s="569"/>
      <c r="AH13" s="346">
        <v>2</v>
      </c>
      <c r="AI13" s="346">
        <v>4</v>
      </c>
      <c r="AJ13" s="346">
        <v>3</v>
      </c>
      <c r="AK13" s="346">
        <v>7</v>
      </c>
      <c r="AL13" s="346">
        <v>4</v>
      </c>
      <c r="AM13" s="346">
        <v>4</v>
      </c>
      <c r="AN13" s="346">
        <v>3</v>
      </c>
      <c r="AO13" s="572">
        <v>11</v>
      </c>
      <c r="AP13" s="346">
        <v>10</v>
      </c>
      <c r="AQ13" s="346">
        <v>9</v>
      </c>
      <c r="AR13" s="346">
        <v>4</v>
      </c>
      <c r="AS13" s="346">
        <v>4</v>
      </c>
      <c r="AT13" s="346">
        <v>1</v>
      </c>
      <c r="AU13" s="346">
        <v>1</v>
      </c>
      <c r="AV13" s="346">
        <v>3</v>
      </c>
      <c r="AW13" s="346">
        <v>9</v>
      </c>
      <c r="AX13" s="346">
        <v>10</v>
      </c>
      <c r="AY13" s="346">
        <v>5</v>
      </c>
      <c r="AZ13" s="584"/>
      <c r="BA13" s="467">
        <v>12.63</v>
      </c>
      <c r="BB13" s="348">
        <v>87</v>
      </c>
      <c r="BC13" s="348" t="s">
        <v>430</v>
      </c>
      <c r="BD13" s="348" t="s">
        <v>430</v>
      </c>
      <c r="BE13" s="375" t="s">
        <v>430</v>
      </c>
      <c r="BF13" s="375">
        <v>0.36</v>
      </c>
      <c r="BG13" s="374"/>
      <c r="BH13" s="594">
        <v>0.36</v>
      </c>
      <c r="BI13" s="348">
        <v>62.07</v>
      </c>
      <c r="BJ13" s="348">
        <v>24.94</v>
      </c>
      <c r="BK13" s="348" t="s">
        <v>430</v>
      </c>
      <c r="BL13" s="348" t="s">
        <v>430</v>
      </c>
      <c r="BM13" s="375">
        <v>7.46</v>
      </c>
      <c r="BN13" s="375" t="s">
        <v>430</v>
      </c>
      <c r="BO13" s="375">
        <v>5.17</v>
      </c>
      <c r="BP13" s="375" t="s">
        <v>430</v>
      </c>
      <c r="BQ13" s="375" t="s">
        <v>430</v>
      </c>
      <c r="BR13" s="374"/>
      <c r="BS13" s="468">
        <v>2.2275921491089599</v>
      </c>
      <c r="BT13" s="348">
        <v>17.873567682850599</v>
      </c>
      <c r="BU13" s="374"/>
      <c r="BV13" s="430" t="s">
        <v>555</v>
      </c>
    </row>
    <row r="14" spans="1:74" s="428" customFormat="1" x14ac:dyDescent="0.25">
      <c r="A14" s="345" t="s">
        <v>7723</v>
      </c>
      <c r="B14" s="374"/>
      <c r="C14" s="719">
        <v>41275</v>
      </c>
      <c r="D14" s="373"/>
      <c r="E14" s="346">
        <v>23719.200000000001</v>
      </c>
      <c r="F14" s="373"/>
      <c r="G14" s="347">
        <v>4523.0160999999998</v>
      </c>
      <c r="H14" s="374"/>
      <c r="I14" s="348">
        <v>0.50861999999999996</v>
      </c>
      <c r="J14" s="348">
        <v>6.9729900000000002</v>
      </c>
      <c r="K14" s="348">
        <v>0.47500999999999999</v>
      </c>
      <c r="L14" s="348">
        <v>0.50558000000000003</v>
      </c>
      <c r="M14" s="362"/>
      <c r="N14" s="350">
        <v>8.5551999999999992</v>
      </c>
      <c r="O14" s="348">
        <v>7.6872999999999996</v>
      </c>
      <c r="P14" s="348">
        <v>8.1616999999999997</v>
      </c>
      <c r="Q14" s="348">
        <v>9.4446999999999992</v>
      </c>
      <c r="R14" s="348">
        <v>7.8257000000000003</v>
      </c>
      <c r="S14" s="348">
        <v>7.8945999999999996</v>
      </c>
      <c r="T14" s="348">
        <v>6.8064</v>
      </c>
      <c r="U14" s="354">
        <v>6.5259999999999998</v>
      </c>
      <c r="V14" s="348">
        <v>6.4939</v>
      </c>
      <c r="W14" s="348">
        <v>7.3170999999999999</v>
      </c>
      <c r="X14" s="348">
        <v>7.4470000000000001</v>
      </c>
      <c r="Y14" s="375">
        <v>6.7138</v>
      </c>
      <c r="Z14" s="348">
        <v>6.7653999999999996</v>
      </c>
      <c r="AA14" s="348">
        <v>6.8315000000000001</v>
      </c>
      <c r="AB14" s="348">
        <v>7.5519999999999996</v>
      </c>
      <c r="AC14" s="348">
        <v>6.6139000000000001</v>
      </c>
      <c r="AD14" s="348">
        <v>6.5231000000000003</v>
      </c>
      <c r="AE14" s="348">
        <v>9.1390999999999991</v>
      </c>
      <c r="AF14" s="348">
        <v>7.3106</v>
      </c>
      <c r="AG14" s="569"/>
      <c r="AH14" s="346">
        <v>3</v>
      </c>
      <c r="AI14" s="346">
        <v>3</v>
      </c>
      <c r="AJ14" s="346">
        <v>4</v>
      </c>
      <c r="AK14" s="346">
        <v>4</v>
      </c>
      <c r="AL14" s="346">
        <v>5</v>
      </c>
      <c r="AM14" s="346">
        <v>7</v>
      </c>
      <c r="AN14" s="346">
        <v>13</v>
      </c>
      <c r="AO14" s="572">
        <v>12</v>
      </c>
      <c r="AP14" s="346">
        <v>12</v>
      </c>
      <c r="AQ14" s="346">
        <v>6</v>
      </c>
      <c r="AR14" s="346">
        <v>3</v>
      </c>
      <c r="AS14" s="346">
        <v>2</v>
      </c>
      <c r="AT14" s="346">
        <v>7</v>
      </c>
      <c r="AU14" s="346">
        <v>7</v>
      </c>
      <c r="AV14" s="346">
        <v>8</v>
      </c>
      <c r="AW14" s="346">
        <v>10</v>
      </c>
      <c r="AX14" s="346">
        <v>11</v>
      </c>
      <c r="AY14" s="346">
        <v>4</v>
      </c>
      <c r="AZ14" s="584"/>
      <c r="BA14" s="467">
        <v>12.67</v>
      </c>
      <c r="BB14" s="348">
        <v>85.22</v>
      </c>
      <c r="BC14" s="348" t="s">
        <v>430</v>
      </c>
      <c r="BD14" s="348" t="s">
        <v>430</v>
      </c>
      <c r="BE14" s="375" t="s">
        <v>430</v>
      </c>
      <c r="BF14" s="375">
        <v>2.11</v>
      </c>
      <c r="BG14" s="374"/>
      <c r="BH14" s="594">
        <v>2.1</v>
      </c>
      <c r="BI14" s="348">
        <v>60.3</v>
      </c>
      <c r="BJ14" s="348">
        <v>24.92</v>
      </c>
      <c r="BK14" s="348" t="s">
        <v>430</v>
      </c>
      <c r="BL14" s="348" t="s">
        <v>430</v>
      </c>
      <c r="BM14" s="375">
        <v>5.22</v>
      </c>
      <c r="BN14" s="375" t="s">
        <v>430</v>
      </c>
      <c r="BO14" s="375">
        <v>7.45</v>
      </c>
      <c r="BP14" s="375" t="s">
        <v>430</v>
      </c>
      <c r="BQ14" s="375" t="s">
        <v>430</v>
      </c>
      <c r="BR14" s="374"/>
      <c r="BS14" s="468">
        <v>1.03797552968861</v>
      </c>
      <c r="BT14" s="348">
        <v>12.418620376274401</v>
      </c>
      <c r="BU14" s="374"/>
      <c r="BV14" s="430" t="s">
        <v>555</v>
      </c>
    </row>
    <row r="15" spans="1:74" s="428" customFormat="1" x14ac:dyDescent="0.25">
      <c r="A15" s="345" t="s">
        <v>7724</v>
      </c>
      <c r="B15" s="374"/>
      <c r="C15" s="719">
        <v>43683</v>
      </c>
      <c r="D15" s="373"/>
      <c r="E15" s="346">
        <v>21174.9</v>
      </c>
      <c r="F15" s="373"/>
      <c r="G15" s="347">
        <v>1554.5033000000001</v>
      </c>
      <c r="H15" s="374"/>
      <c r="I15" s="348">
        <v>0.50410999999999995</v>
      </c>
      <c r="J15" s="348">
        <v>6.94</v>
      </c>
      <c r="K15" s="348">
        <v>0.46849000000000002</v>
      </c>
      <c r="L15" s="348">
        <v>0.50410999999999995</v>
      </c>
      <c r="M15" s="362"/>
      <c r="N15" s="350">
        <v>8.3961000000000006</v>
      </c>
      <c r="O15" s="348">
        <v>7.2621000000000002</v>
      </c>
      <c r="P15" s="348">
        <v>8.0332000000000008</v>
      </c>
      <c r="Q15" s="348">
        <v>9.4130000000000003</v>
      </c>
      <c r="R15" s="348">
        <v>7.8186999999999998</v>
      </c>
      <c r="S15" s="348">
        <v>7.8996000000000004</v>
      </c>
      <c r="T15" s="348">
        <v>6.8498999999999999</v>
      </c>
      <c r="U15" s="354">
        <v>6.6124000000000001</v>
      </c>
      <c r="V15" s="348">
        <v>6.5697000000000001</v>
      </c>
      <c r="W15" s="348">
        <v>7.3620999999999999</v>
      </c>
      <c r="X15" s="348">
        <v>7.4749999999999996</v>
      </c>
      <c r="Y15" s="375">
        <v>6.7081999999999997</v>
      </c>
      <c r="Z15" s="348" t="s">
        <v>430</v>
      </c>
      <c r="AA15" s="348">
        <v>6.8455000000000004</v>
      </c>
      <c r="AB15" s="348">
        <v>7.5641999999999996</v>
      </c>
      <c r="AC15" s="348">
        <v>6.7000999999999999</v>
      </c>
      <c r="AD15" s="348">
        <v>6.6037999999999997</v>
      </c>
      <c r="AE15" s="348">
        <v>9.1027000000000005</v>
      </c>
      <c r="AF15" s="348">
        <v>6.4814999999999996</v>
      </c>
      <c r="AG15" s="569"/>
      <c r="AH15" s="346">
        <v>7</v>
      </c>
      <c r="AI15" s="346">
        <v>12</v>
      </c>
      <c r="AJ15" s="346">
        <v>12</v>
      </c>
      <c r="AK15" s="346">
        <v>6</v>
      </c>
      <c r="AL15" s="346">
        <v>7</v>
      </c>
      <c r="AM15" s="346">
        <v>6</v>
      </c>
      <c r="AN15" s="346">
        <v>9</v>
      </c>
      <c r="AO15" s="572">
        <v>4</v>
      </c>
      <c r="AP15" s="346">
        <v>4</v>
      </c>
      <c r="AQ15" s="346">
        <v>3</v>
      </c>
      <c r="AR15" s="346">
        <v>2</v>
      </c>
      <c r="AS15" s="346">
        <v>3</v>
      </c>
      <c r="AT15" s="346" t="s">
        <v>430</v>
      </c>
      <c r="AU15" s="346">
        <v>4</v>
      </c>
      <c r="AV15" s="346">
        <v>6</v>
      </c>
      <c r="AW15" s="346">
        <v>5</v>
      </c>
      <c r="AX15" s="346">
        <v>4</v>
      </c>
      <c r="AY15" s="346">
        <v>7</v>
      </c>
      <c r="AZ15" s="584"/>
      <c r="BA15" s="467">
        <v>9.5299999999999994</v>
      </c>
      <c r="BB15" s="348">
        <v>86.03</v>
      </c>
      <c r="BC15" s="348" t="s">
        <v>430</v>
      </c>
      <c r="BD15" s="348" t="s">
        <v>430</v>
      </c>
      <c r="BE15" s="375" t="s">
        <v>430</v>
      </c>
      <c r="BF15" s="375">
        <v>4.4400000000000004</v>
      </c>
      <c r="BG15" s="374"/>
      <c r="BH15" s="594">
        <v>4.4400000000000004</v>
      </c>
      <c r="BI15" s="348">
        <v>60.76</v>
      </c>
      <c r="BJ15" s="348">
        <v>25.27</v>
      </c>
      <c r="BK15" s="348" t="s">
        <v>430</v>
      </c>
      <c r="BL15" s="348" t="s">
        <v>430</v>
      </c>
      <c r="BM15" s="375">
        <v>6.15</v>
      </c>
      <c r="BN15" s="375" t="s">
        <v>430</v>
      </c>
      <c r="BO15" s="375">
        <v>3.38</v>
      </c>
      <c r="BP15" s="375" t="s">
        <v>430</v>
      </c>
      <c r="BQ15" s="375" t="s">
        <v>430</v>
      </c>
      <c r="BR15" s="374"/>
      <c r="BS15" s="468">
        <v>1.2344387000000001</v>
      </c>
      <c r="BT15" s="348">
        <v>11.32964913</v>
      </c>
      <c r="BU15" s="374"/>
      <c r="BV15" s="430" t="s">
        <v>555</v>
      </c>
    </row>
    <row r="16" spans="1:74" s="428" customFormat="1" x14ac:dyDescent="0.25">
      <c r="A16" s="345" t="s">
        <v>7725</v>
      </c>
      <c r="B16" s="374"/>
      <c r="C16" s="719">
        <v>41275</v>
      </c>
      <c r="D16" s="373"/>
      <c r="E16" s="346">
        <v>18959.7</v>
      </c>
      <c r="F16" s="373"/>
      <c r="G16" s="347">
        <v>3356.8413</v>
      </c>
      <c r="H16" s="374"/>
      <c r="I16" s="348">
        <v>0.46027000000000001</v>
      </c>
      <c r="J16" s="348">
        <v>6.92</v>
      </c>
      <c r="K16" s="348">
        <v>0.46027000000000001</v>
      </c>
      <c r="L16" s="348">
        <v>0.46027000000000001</v>
      </c>
      <c r="M16" s="362"/>
      <c r="N16" s="350">
        <v>8.1905000000000001</v>
      </c>
      <c r="O16" s="348">
        <v>7.3864000000000001</v>
      </c>
      <c r="P16" s="348">
        <v>8.1210000000000004</v>
      </c>
      <c r="Q16" s="348">
        <v>9.3292999999999999</v>
      </c>
      <c r="R16" s="348">
        <v>7.8296999999999999</v>
      </c>
      <c r="S16" s="348">
        <v>7.8415999999999997</v>
      </c>
      <c r="T16" s="348">
        <v>6.7732000000000001</v>
      </c>
      <c r="U16" s="354">
        <v>6.5133000000000001</v>
      </c>
      <c r="V16" s="348">
        <v>6.4882</v>
      </c>
      <c r="W16" s="348">
        <v>7.2972999999999999</v>
      </c>
      <c r="X16" s="348">
        <v>7.4126000000000003</v>
      </c>
      <c r="Y16" s="375">
        <v>6.6740000000000004</v>
      </c>
      <c r="Z16" s="348">
        <v>6.7384000000000004</v>
      </c>
      <c r="AA16" s="348">
        <v>6.8240999999999996</v>
      </c>
      <c r="AB16" s="348">
        <v>7.4882999999999997</v>
      </c>
      <c r="AC16" s="348">
        <v>6.5785999999999998</v>
      </c>
      <c r="AD16" s="348">
        <v>6.5162000000000004</v>
      </c>
      <c r="AE16" s="348">
        <v>9.0167000000000002</v>
      </c>
      <c r="AF16" s="348">
        <v>7.2935999999999996</v>
      </c>
      <c r="AG16" s="569"/>
      <c r="AH16" s="346">
        <v>11</v>
      </c>
      <c r="AI16" s="346">
        <v>8</v>
      </c>
      <c r="AJ16" s="346">
        <v>5</v>
      </c>
      <c r="AK16" s="346">
        <v>10</v>
      </c>
      <c r="AL16" s="346">
        <v>3</v>
      </c>
      <c r="AM16" s="346">
        <v>14</v>
      </c>
      <c r="AN16" s="346">
        <v>15</v>
      </c>
      <c r="AO16" s="572">
        <v>14</v>
      </c>
      <c r="AP16" s="346">
        <v>13</v>
      </c>
      <c r="AQ16" s="346">
        <v>9</v>
      </c>
      <c r="AR16" s="346">
        <v>10</v>
      </c>
      <c r="AS16" s="346">
        <v>5</v>
      </c>
      <c r="AT16" s="346">
        <v>8</v>
      </c>
      <c r="AU16" s="346">
        <v>8</v>
      </c>
      <c r="AV16" s="346">
        <v>16</v>
      </c>
      <c r="AW16" s="346">
        <v>14</v>
      </c>
      <c r="AX16" s="346">
        <v>13</v>
      </c>
      <c r="AY16" s="346">
        <v>10</v>
      </c>
      <c r="AZ16" s="584"/>
      <c r="BA16" s="467">
        <v>10.3</v>
      </c>
      <c r="BB16" s="348">
        <v>86.15</v>
      </c>
      <c r="BC16" s="348" t="s">
        <v>430</v>
      </c>
      <c r="BD16" s="348" t="s">
        <v>430</v>
      </c>
      <c r="BE16" s="375" t="s">
        <v>430</v>
      </c>
      <c r="BF16" s="375">
        <v>3.55</v>
      </c>
      <c r="BG16" s="374"/>
      <c r="BH16" s="594">
        <v>3.55</v>
      </c>
      <c r="BI16" s="348">
        <v>62.72</v>
      </c>
      <c r="BJ16" s="348">
        <v>23.43</v>
      </c>
      <c r="BK16" s="348" t="s">
        <v>430</v>
      </c>
      <c r="BL16" s="348" t="s">
        <v>430</v>
      </c>
      <c r="BM16" s="375">
        <v>1.76</v>
      </c>
      <c r="BN16" s="375" t="s">
        <v>430</v>
      </c>
      <c r="BO16" s="375">
        <v>8.5399999999999991</v>
      </c>
      <c r="BP16" s="375" t="s">
        <v>430</v>
      </c>
      <c r="BQ16" s="375" t="s">
        <v>430</v>
      </c>
      <c r="BR16" s="374"/>
      <c r="BS16" s="468">
        <v>2.0423015200000001</v>
      </c>
      <c r="BT16" s="348">
        <v>13.055340640000001</v>
      </c>
      <c r="BU16" s="374"/>
      <c r="BV16" s="430" t="s">
        <v>555</v>
      </c>
    </row>
    <row r="17" spans="1:74" s="428" customFormat="1" x14ac:dyDescent="0.25">
      <c r="A17" s="345" t="s">
        <v>7726</v>
      </c>
      <c r="B17" s="374"/>
      <c r="C17" s="719">
        <v>41275</v>
      </c>
      <c r="D17" s="373"/>
      <c r="E17" s="346">
        <v>15284.8</v>
      </c>
      <c r="F17" s="373"/>
      <c r="G17" s="347">
        <v>46.994799999999998</v>
      </c>
      <c r="H17" s="374"/>
      <c r="I17" s="348">
        <v>0.51780999999999999</v>
      </c>
      <c r="J17" s="348">
        <v>6.84</v>
      </c>
      <c r="K17" s="348">
        <v>0.51780999999999999</v>
      </c>
      <c r="L17" s="348">
        <v>0.51780999999999999</v>
      </c>
      <c r="M17" s="362"/>
      <c r="N17" s="350">
        <v>8.2347000000000001</v>
      </c>
      <c r="O17" s="348">
        <v>7.4348000000000001</v>
      </c>
      <c r="P17" s="348">
        <v>8.0789000000000009</v>
      </c>
      <c r="Q17" s="348">
        <v>9.4151000000000007</v>
      </c>
      <c r="R17" s="348">
        <v>7.7778</v>
      </c>
      <c r="S17" s="348">
        <v>7.8692000000000002</v>
      </c>
      <c r="T17" s="348">
        <v>6.8982000000000001</v>
      </c>
      <c r="U17" s="354">
        <v>6.6695000000000002</v>
      </c>
      <c r="V17" s="348">
        <v>6.6003999999999996</v>
      </c>
      <c r="W17" s="348">
        <v>7.3639000000000001</v>
      </c>
      <c r="X17" s="348">
        <v>7.4383999999999997</v>
      </c>
      <c r="Y17" s="375">
        <v>6.6170999999999998</v>
      </c>
      <c r="Z17" s="348">
        <v>6.5160999999999998</v>
      </c>
      <c r="AA17" s="348">
        <v>6.7892999999999999</v>
      </c>
      <c r="AB17" s="348">
        <v>7.5223000000000004</v>
      </c>
      <c r="AC17" s="348">
        <v>6.7484000000000002</v>
      </c>
      <c r="AD17" s="348">
        <v>6.6459000000000001</v>
      </c>
      <c r="AE17" s="348">
        <v>9.1046999999999993</v>
      </c>
      <c r="AF17" s="348">
        <v>7.218</v>
      </c>
      <c r="AG17" s="569"/>
      <c r="AH17" s="346">
        <v>10</v>
      </c>
      <c r="AI17" s="346">
        <v>7</v>
      </c>
      <c r="AJ17" s="346">
        <v>9</v>
      </c>
      <c r="AK17" s="346">
        <v>5</v>
      </c>
      <c r="AL17" s="346">
        <v>9</v>
      </c>
      <c r="AM17" s="346">
        <v>8</v>
      </c>
      <c r="AN17" s="346">
        <v>5</v>
      </c>
      <c r="AO17" s="572">
        <v>1</v>
      </c>
      <c r="AP17" s="346">
        <v>3</v>
      </c>
      <c r="AQ17" s="346">
        <v>2</v>
      </c>
      <c r="AR17" s="346">
        <v>5</v>
      </c>
      <c r="AS17" s="346">
        <v>9</v>
      </c>
      <c r="AT17" s="346">
        <v>12</v>
      </c>
      <c r="AU17" s="346">
        <v>13</v>
      </c>
      <c r="AV17" s="346">
        <v>12</v>
      </c>
      <c r="AW17" s="346">
        <v>3</v>
      </c>
      <c r="AX17" s="346">
        <v>2</v>
      </c>
      <c r="AY17" s="346">
        <v>6</v>
      </c>
      <c r="AZ17" s="584"/>
      <c r="BA17" s="467">
        <v>12.9</v>
      </c>
      <c r="BB17" s="348">
        <v>85.12</v>
      </c>
      <c r="BC17" s="348" t="s">
        <v>430</v>
      </c>
      <c r="BD17" s="348" t="s">
        <v>430</v>
      </c>
      <c r="BE17" s="375" t="s">
        <v>430</v>
      </c>
      <c r="BF17" s="375">
        <v>1.98</v>
      </c>
      <c r="BG17" s="374"/>
      <c r="BH17" s="594">
        <v>1.97</v>
      </c>
      <c r="BI17" s="348">
        <v>64.28</v>
      </c>
      <c r="BJ17" s="348">
        <v>20.84</v>
      </c>
      <c r="BK17" s="348" t="s">
        <v>430</v>
      </c>
      <c r="BL17" s="348" t="s">
        <v>430</v>
      </c>
      <c r="BM17" s="375">
        <v>9.85</v>
      </c>
      <c r="BN17" s="375" t="s">
        <v>430</v>
      </c>
      <c r="BO17" s="375">
        <v>3.05</v>
      </c>
      <c r="BP17" s="375" t="s">
        <v>430</v>
      </c>
      <c r="BQ17" s="375" t="s">
        <v>430</v>
      </c>
      <c r="BR17" s="374"/>
      <c r="BS17" s="468">
        <v>2.5559731402555999</v>
      </c>
      <c r="BT17" s="348">
        <v>14.536211271453601</v>
      </c>
      <c r="BU17" s="374"/>
      <c r="BV17" s="430" t="s">
        <v>555</v>
      </c>
    </row>
    <row r="18" spans="1:74" s="428" customFormat="1" x14ac:dyDescent="0.25">
      <c r="A18" s="345" t="s">
        <v>7727</v>
      </c>
      <c r="B18" s="374"/>
      <c r="C18" s="719">
        <v>41275</v>
      </c>
      <c r="D18" s="373"/>
      <c r="E18" s="346">
        <v>9501</v>
      </c>
      <c r="F18" s="373"/>
      <c r="G18" s="347">
        <v>58.345100000000002</v>
      </c>
      <c r="H18" s="374"/>
      <c r="I18" s="348">
        <v>0</v>
      </c>
      <c r="J18" s="348">
        <v>7.0711199999999996</v>
      </c>
      <c r="K18" s="348">
        <v>0.51859999999999995</v>
      </c>
      <c r="L18" s="348">
        <v>0.55367</v>
      </c>
      <c r="M18" s="362"/>
      <c r="N18" s="350">
        <v>8.4474</v>
      </c>
      <c r="O18" s="348">
        <v>7.5326000000000004</v>
      </c>
      <c r="P18" s="348">
        <v>8.0825999999999993</v>
      </c>
      <c r="Q18" s="348">
        <v>9.4986999999999995</v>
      </c>
      <c r="R18" s="348">
        <v>7.8680000000000003</v>
      </c>
      <c r="S18" s="348">
        <v>8.0181000000000004</v>
      </c>
      <c r="T18" s="348">
        <v>6.9672999999999998</v>
      </c>
      <c r="U18" s="354">
        <v>6.6074000000000002</v>
      </c>
      <c r="V18" s="348">
        <v>6.5640999999999998</v>
      </c>
      <c r="W18" s="348">
        <v>7.1445999999999996</v>
      </c>
      <c r="X18" s="348">
        <v>7.2622999999999998</v>
      </c>
      <c r="Y18" s="375">
        <v>6.4086999999999996</v>
      </c>
      <c r="Z18" s="348">
        <v>6.4598000000000004</v>
      </c>
      <c r="AA18" s="348">
        <v>6.835</v>
      </c>
      <c r="AB18" s="348">
        <v>7.7272999999999996</v>
      </c>
      <c r="AC18" s="348">
        <v>6.7167000000000003</v>
      </c>
      <c r="AD18" s="348">
        <v>6.5983000000000001</v>
      </c>
      <c r="AE18" s="348">
        <v>9.2166999999999994</v>
      </c>
      <c r="AF18" s="348">
        <v>7.0080999999999998</v>
      </c>
      <c r="AG18" s="569"/>
      <c r="AH18" s="346">
        <v>6</v>
      </c>
      <c r="AI18" s="346">
        <v>5</v>
      </c>
      <c r="AJ18" s="346">
        <v>8</v>
      </c>
      <c r="AK18" s="346">
        <v>3</v>
      </c>
      <c r="AL18" s="346">
        <v>1</v>
      </c>
      <c r="AM18" s="346">
        <v>1</v>
      </c>
      <c r="AN18" s="346">
        <v>2</v>
      </c>
      <c r="AO18" s="572">
        <v>5</v>
      </c>
      <c r="AP18" s="346">
        <v>5</v>
      </c>
      <c r="AQ18" s="346">
        <v>18</v>
      </c>
      <c r="AR18" s="346">
        <v>18</v>
      </c>
      <c r="AS18" s="346">
        <v>16</v>
      </c>
      <c r="AT18" s="346">
        <v>13</v>
      </c>
      <c r="AU18" s="346">
        <v>6</v>
      </c>
      <c r="AV18" s="346">
        <v>1</v>
      </c>
      <c r="AW18" s="346">
        <v>4</v>
      </c>
      <c r="AX18" s="346">
        <v>5</v>
      </c>
      <c r="AY18" s="346">
        <v>3</v>
      </c>
      <c r="AZ18" s="584"/>
      <c r="BA18" s="467">
        <v>14.31</v>
      </c>
      <c r="BB18" s="348">
        <v>91.08</v>
      </c>
      <c r="BC18" s="348" t="s">
        <v>430</v>
      </c>
      <c r="BD18" s="348" t="s">
        <v>430</v>
      </c>
      <c r="BE18" s="375" t="s">
        <v>430</v>
      </c>
      <c r="BF18" s="375">
        <v>-5.39</v>
      </c>
      <c r="BG18" s="374"/>
      <c r="BH18" s="594">
        <v>-5.39</v>
      </c>
      <c r="BI18" s="348">
        <v>68.72</v>
      </c>
      <c r="BJ18" s="348">
        <v>22.36</v>
      </c>
      <c r="BK18" s="348" t="s">
        <v>430</v>
      </c>
      <c r="BL18" s="348" t="s">
        <v>430</v>
      </c>
      <c r="BM18" s="375">
        <v>7.2</v>
      </c>
      <c r="BN18" s="375" t="s">
        <v>430</v>
      </c>
      <c r="BO18" s="375">
        <v>7.12</v>
      </c>
      <c r="BP18" s="375" t="s">
        <v>430</v>
      </c>
      <c r="BQ18" s="375" t="s">
        <v>430</v>
      </c>
      <c r="BR18" s="374"/>
      <c r="BS18" s="468" t="s">
        <v>430</v>
      </c>
      <c r="BT18" s="348">
        <v>15.6960584515696</v>
      </c>
      <c r="BU18" s="374"/>
      <c r="BV18" s="430" t="s">
        <v>555</v>
      </c>
    </row>
    <row r="19" spans="1:74" s="428" customFormat="1" x14ac:dyDescent="0.25">
      <c r="A19" s="345" t="s">
        <v>7728</v>
      </c>
      <c r="B19" s="374"/>
      <c r="C19" s="719">
        <v>41275</v>
      </c>
      <c r="D19" s="373"/>
      <c r="E19" s="346">
        <v>6785.11</v>
      </c>
      <c r="F19" s="373"/>
      <c r="G19" s="347">
        <v>29.7578</v>
      </c>
      <c r="H19" s="374"/>
      <c r="I19" s="348">
        <v>0.50548000000000004</v>
      </c>
      <c r="J19" s="348">
        <v>6.88</v>
      </c>
      <c r="K19" s="890">
        <v>0.55572999999999995</v>
      </c>
      <c r="L19" s="348">
        <v>0.50466</v>
      </c>
      <c r="M19" s="362"/>
      <c r="N19" s="350">
        <v>7.8517000000000001</v>
      </c>
      <c r="O19" s="348">
        <v>7.2411000000000003</v>
      </c>
      <c r="P19" s="348">
        <v>8.0551999999999992</v>
      </c>
      <c r="Q19" s="348">
        <v>9.3201000000000001</v>
      </c>
      <c r="R19" s="348">
        <v>7.6982999999999997</v>
      </c>
      <c r="S19" s="348">
        <v>7.8407</v>
      </c>
      <c r="T19" s="348">
        <v>6.7564000000000002</v>
      </c>
      <c r="U19" s="354">
        <v>6.4814999999999996</v>
      </c>
      <c r="V19" s="348">
        <v>6.4493</v>
      </c>
      <c r="W19" s="348">
        <v>7.2359</v>
      </c>
      <c r="X19" s="348">
        <v>7.3281999999999998</v>
      </c>
      <c r="Y19" s="375">
        <v>6.4898999999999996</v>
      </c>
      <c r="Z19" s="348">
        <v>6.8494999999999999</v>
      </c>
      <c r="AA19" s="348">
        <v>6.7305999999999999</v>
      </c>
      <c r="AB19" s="348">
        <v>7.5115999999999996</v>
      </c>
      <c r="AC19" s="348">
        <v>6.5511999999999997</v>
      </c>
      <c r="AD19" s="348">
        <v>6.4795999999999996</v>
      </c>
      <c r="AE19" s="348">
        <v>9.0680999999999994</v>
      </c>
      <c r="AF19" s="348">
        <v>7.4169</v>
      </c>
      <c r="AG19" s="569"/>
      <c r="AH19" s="346">
        <v>19</v>
      </c>
      <c r="AI19" s="346">
        <v>13</v>
      </c>
      <c r="AJ19" s="346">
        <v>11</v>
      </c>
      <c r="AK19" s="346">
        <v>11</v>
      </c>
      <c r="AL19" s="346">
        <v>16</v>
      </c>
      <c r="AM19" s="346">
        <v>15</v>
      </c>
      <c r="AN19" s="346">
        <v>16</v>
      </c>
      <c r="AO19" s="572">
        <v>18</v>
      </c>
      <c r="AP19" s="346">
        <v>16</v>
      </c>
      <c r="AQ19" s="346">
        <v>15</v>
      </c>
      <c r="AR19" s="346">
        <v>14</v>
      </c>
      <c r="AS19" s="346">
        <v>13</v>
      </c>
      <c r="AT19" s="346">
        <v>2</v>
      </c>
      <c r="AU19" s="346">
        <v>20</v>
      </c>
      <c r="AV19" s="346">
        <v>13</v>
      </c>
      <c r="AW19" s="346">
        <v>19</v>
      </c>
      <c r="AX19" s="346">
        <v>18</v>
      </c>
      <c r="AY19" s="346">
        <v>9</v>
      </c>
      <c r="AZ19" s="584"/>
      <c r="BA19" s="467">
        <v>14.42</v>
      </c>
      <c r="BB19" s="348">
        <v>84.22</v>
      </c>
      <c r="BC19" s="348" t="s">
        <v>430</v>
      </c>
      <c r="BD19" s="348" t="s">
        <v>430</v>
      </c>
      <c r="BE19" s="375" t="s">
        <v>430</v>
      </c>
      <c r="BF19" s="375">
        <v>1.36</v>
      </c>
      <c r="BG19" s="374"/>
      <c r="BH19" s="594">
        <v>1.36</v>
      </c>
      <c r="BI19" s="348">
        <v>63.37</v>
      </c>
      <c r="BJ19" s="348">
        <v>20.85</v>
      </c>
      <c r="BK19" s="348" t="s">
        <v>430</v>
      </c>
      <c r="BL19" s="348" t="s">
        <v>430</v>
      </c>
      <c r="BM19" s="375">
        <v>2.85</v>
      </c>
      <c r="BN19" s="375" t="s">
        <v>430</v>
      </c>
      <c r="BO19" s="375">
        <v>11.57</v>
      </c>
      <c r="BP19" s="375" t="s">
        <v>430</v>
      </c>
      <c r="BQ19" s="375" t="s">
        <v>430</v>
      </c>
      <c r="BR19" s="374"/>
      <c r="BS19" s="468">
        <v>2.72866817945427</v>
      </c>
      <c r="BT19" s="348">
        <v>13.0033949373993</v>
      </c>
      <c r="BU19" s="374"/>
      <c r="BV19" s="430" t="s">
        <v>555</v>
      </c>
    </row>
    <row r="20" spans="1:74" s="428" customFormat="1" x14ac:dyDescent="0.25">
      <c r="A20" s="345" t="s">
        <v>7729</v>
      </c>
      <c r="B20" s="374"/>
      <c r="C20" s="719">
        <v>41275</v>
      </c>
      <c r="D20" s="373"/>
      <c r="E20" s="346">
        <v>6933.3</v>
      </c>
      <c r="F20" s="373"/>
      <c r="G20" s="347">
        <v>3386.4647</v>
      </c>
      <c r="H20" s="374"/>
      <c r="I20" s="890">
        <v>0.60548000000000002</v>
      </c>
      <c r="J20" s="890">
        <v>6.78</v>
      </c>
      <c r="K20" s="890">
        <v>0.60548000000000002</v>
      </c>
      <c r="L20" s="890">
        <v>0.60548000000000002</v>
      </c>
      <c r="M20" s="362"/>
      <c r="N20" s="350">
        <v>7.9701000000000004</v>
      </c>
      <c r="O20" s="348">
        <v>7.2878999999999996</v>
      </c>
      <c r="P20" s="348">
        <v>8.0922999999999998</v>
      </c>
      <c r="Q20" s="348">
        <v>9.3666999999999998</v>
      </c>
      <c r="R20" s="348">
        <v>7.7952000000000004</v>
      </c>
      <c r="S20" s="348">
        <v>7.8426999999999998</v>
      </c>
      <c r="T20" s="348">
        <v>6.7083000000000004</v>
      </c>
      <c r="U20" s="354">
        <v>6.4859</v>
      </c>
      <c r="V20" s="348">
        <v>6.4309000000000003</v>
      </c>
      <c r="W20" s="348">
        <v>7.1852999999999998</v>
      </c>
      <c r="X20" s="348">
        <v>7.2660999999999998</v>
      </c>
      <c r="Y20" s="375">
        <v>6.4104999999999999</v>
      </c>
      <c r="Z20" s="348">
        <v>6.5395000000000003</v>
      </c>
      <c r="AA20" s="348">
        <v>6.7473999999999998</v>
      </c>
      <c r="AB20" s="348">
        <v>7.4755000000000003</v>
      </c>
      <c r="AC20" s="348">
        <v>6.5609999999999999</v>
      </c>
      <c r="AD20" s="348">
        <v>6.4828000000000001</v>
      </c>
      <c r="AE20" s="348">
        <v>9.0960999999999999</v>
      </c>
      <c r="AF20" s="348">
        <v>7.2836999999999996</v>
      </c>
      <c r="AG20" s="569"/>
      <c r="AH20" s="346">
        <v>14</v>
      </c>
      <c r="AI20" s="346">
        <v>11</v>
      </c>
      <c r="AJ20" s="346">
        <v>7</v>
      </c>
      <c r="AK20" s="346">
        <v>8</v>
      </c>
      <c r="AL20" s="346">
        <v>8</v>
      </c>
      <c r="AM20" s="346">
        <v>13</v>
      </c>
      <c r="AN20" s="346">
        <v>18</v>
      </c>
      <c r="AO20" s="572">
        <v>17</v>
      </c>
      <c r="AP20" s="346">
        <v>19</v>
      </c>
      <c r="AQ20" s="346">
        <v>17</v>
      </c>
      <c r="AR20" s="346">
        <v>17</v>
      </c>
      <c r="AS20" s="346">
        <v>15</v>
      </c>
      <c r="AT20" s="346">
        <v>11</v>
      </c>
      <c r="AU20" s="346">
        <v>18</v>
      </c>
      <c r="AV20" s="346">
        <v>17</v>
      </c>
      <c r="AW20" s="346">
        <v>17</v>
      </c>
      <c r="AX20" s="346">
        <v>16</v>
      </c>
      <c r="AY20" s="346">
        <v>8</v>
      </c>
      <c r="AZ20" s="584"/>
      <c r="BA20" s="467">
        <v>14.61</v>
      </c>
      <c r="BB20" s="348">
        <v>84.76</v>
      </c>
      <c r="BC20" s="348" t="s">
        <v>430</v>
      </c>
      <c r="BD20" s="348" t="s">
        <v>430</v>
      </c>
      <c r="BE20" s="375" t="s">
        <v>430</v>
      </c>
      <c r="BF20" s="375">
        <v>0.62</v>
      </c>
      <c r="BG20" s="374"/>
      <c r="BH20" s="594">
        <v>0.62</v>
      </c>
      <c r="BI20" s="348">
        <v>59.06</v>
      </c>
      <c r="BJ20" s="348">
        <v>25.71</v>
      </c>
      <c r="BK20" s="348" t="s">
        <v>430</v>
      </c>
      <c r="BL20" s="348" t="s">
        <v>430</v>
      </c>
      <c r="BM20" s="375">
        <v>1.18</v>
      </c>
      <c r="BN20" s="375" t="s">
        <v>430</v>
      </c>
      <c r="BO20" s="375">
        <v>13.43</v>
      </c>
      <c r="BP20" s="375" t="s">
        <v>430</v>
      </c>
      <c r="BQ20" s="375" t="s">
        <v>430</v>
      </c>
      <c r="BR20" s="374"/>
      <c r="BS20" s="468">
        <v>0.75879001007587898</v>
      </c>
      <c r="BT20" s="348">
        <v>16.8292109616829</v>
      </c>
      <c r="BU20" s="374"/>
      <c r="BV20" s="430" t="s">
        <v>555</v>
      </c>
    </row>
    <row r="21" spans="1:74" s="428" customFormat="1" x14ac:dyDescent="0.25">
      <c r="A21" s="345" t="s">
        <v>7730</v>
      </c>
      <c r="B21" s="374"/>
      <c r="C21" s="719">
        <v>45131</v>
      </c>
      <c r="D21" s="373"/>
      <c r="E21" s="346">
        <v>5109</v>
      </c>
      <c r="F21" s="373"/>
      <c r="G21" s="347">
        <v>1248.8748000000001</v>
      </c>
      <c r="H21" s="374"/>
      <c r="I21" s="348">
        <v>0.50410999999999995</v>
      </c>
      <c r="J21" s="348">
        <v>6.78</v>
      </c>
      <c r="K21" s="348">
        <v>0.47122999999999998</v>
      </c>
      <c r="L21" s="348">
        <v>0.50410999999999995</v>
      </c>
      <c r="M21" s="362"/>
      <c r="N21" s="350">
        <v>8.1588999999999992</v>
      </c>
      <c r="O21" s="348">
        <v>7.1315</v>
      </c>
      <c r="P21" s="348">
        <v>7.9783999999999997</v>
      </c>
      <c r="Q21" s="348">
        <v>9.2955000000000005</v>
      </c>
      <c r="R21" s="348">
        <v>7.6684000000000001</v>
      </c>
      <c r="S21" s="348">
        <v>7.9120999999999997</v>
      </c>
      <c r="T21" s="348">
        <v>6.8602999999999996</v>
      </c>
      <c r="U21" s="354">
        <v>6.5705</v>
      </c>
      <c r="V21" s="348">
        <v>6.5156000000000001</v>
      </c>
      <c r="W21" s="348">
        <v>7.3418000000000001</v>
      </c>
      <c r="X21" s="348">
        <v>7.4214000000000002</v>
      </c>
      <c r="Y21" s="375" t="s">
        <v>430</v>
      </c>
      <c r="Z21" s="348" t="s">
        <v>430</v>
      </c>
      <c r="AA21" s="348">
        <v>6.7714999999999996</v>
      </c>
      <c r="AB21" s="348">
        <v>7.5845000000000002</v>
      </c>
      <c r="AC21" s="348">
        <v>6.6745999999999999</v>
      </c>
      <c r="AD21" s="348">
        <v>6.5571999999999999</v>
      </c>
      <c r="AE21" s="348">
        <v>8.9969000000000001</v>
      </c>
      <c r="AF21" s="348">
        <v>7.5393999999999997</v>
      </c>
      <c r="AG21" s="569"/>
      <c r="AH21" s="346">
        <v>13</v>
      </c>
      <c r="AI21" s="346">
        <v>14</v>
      </c>
      <c r="AJ21" s="346">
        <v>13</v>
      </c>
      <c r="AK21" s="346">
        <v>12</v>
      </c>
      <c r="AL21" s="346">
        <v>19</v>
      </c>
      <c r="AM21" s="346">
        <v>5</v>
      </c>
      <c r="AN21" s="346">
        <v>7</v>
      </c>
      <c r="AO21" s="572">
        <v>9</v>
      </c>
      <c r="AP21" s="346">
        <v>8</v>
      </c>
      <c r="AQ21" s="346">
        <v>4</v>
      </c>
      <c r="AR21" s="346">
        <v>7</v>
      </c>
      <c r="AS21" s="346" t="s">
        <v>430</v>
      </c>
      <c r="AT21" s="346" t="s">
        <v>430</v>
      </c>
      <c r="AU21" s="346">
        <v>15</v>
      </c>
      <c r="AV21" s="346">
        <v>4</v>
      </c>
      <c r="AW21" s="346">
        <v>8</v>
      </c>
      <c r="AX21" s="346">
        <v>9</v>
      </c>
      <c r="AY21" s="346">
        <v>11</v>
      </c>
      <c r="AZ21" s="584"/>
      <c r="BA21" s="467">
        <v>8.09</v>
      </c>
      <c r="BB21" s="348">
        <v>85.55</v>
      </c>
      <c r="BC21" s="348" t="s">
        <v>430</v>
      </c>
      <c r="BD21" s="348" t="s">
        <v>430</v>
      </c>
      <c r="BE21" s="375" t="s">
        <v>430</v>
      </c>
      <c r="BF21" s="375">
        <v>6.36</v>
      </c>
      <c r="BG21" s="374"/>
      <c r="BH21" s="594">
        <v>6.36</v>
      </c>
      <c r="BI21" s="348">
        <v>61.78</v>
      </c>
      <c r="BJ21" s="348">
        <v>23.77</v>
      </c>
      <c r="BK21" s="348" t="s">
        <v>430</v>
      </c>
      <c r="BL21" s="348" t="s">
        <v>430</v>
      </c>
      <c r="BM21" s="375">
        <v>2.2999999999999998</v>
      </c>
      <c r="BN21" s="375" t="s">
        <v>430</v>
      </c>
      <c r="BO21" s="375">
        <v>5.8</v>
      </c>
      <c r="BP21" s="375" t="s">
        <v>430</v>
      </c>
      <c r="BQ21" s="375" t="s">
        <v>430</v>
      </c>
      <c r="BR21" s="374"/>
      <c r="BS21" s="468">
        <v>1.0710040401070999</v>
      </c>
      <c r="BT21" s="348">
        <v>11.8055508711806</v>
      </c>
      <c r="BU21" s="374"/>
      <c r="BV21" s="430" t="s">
        <v>555</v>
      </c>
    </row>
    <row r="22" spans="1:74" s="428" customFormat="1" x14ac:dyDescent="0.25">
      <c r="A22" s="345" t="s">
        <v>7731</v>
      </c>
      <c r="B22" s="374"/>
      <c r="C22" s="719">
        <v>44774</v>
      </c>
      <c r="D22" s="373"/>
      <c r="E22" s="346">
        <v>4657.2299999999996</v>
      </c>
      <c r="F22" s="373"/>
      <c r="G22" s="347">
        <v>1295.8651</v>
      </c>
      <c r="H22" s="374"/>
      <c r="I22" s="348">
        <v>0.51575000000000004</v>
      </c>
      <c r="J22" s="348">
        <v>6.97</v>
      </c>
      <c r="K22" s="348">
        <v>0.51526000000000005</v>
      </c>
      <c r="L22" s="348">
        <v>0.51575000000000004</v>
      </c>
      <c r="M22" s="362"/>
      <c r="N22" s="350">
        <v>8.3899000000000008</v>
      </c>
      <c r="O22" s="348">
        <v>7.3832000000000004</v>
      </c>
      <c r="P22" s="348">
        <v>8.0616000000000003</v>
      </c>
      <c r="Q22" s="348">
        <v>9.0715000000000003</v>
      </c>
      <c r="R22" s="348">
        <v>7.7290999999999999</v>
      </c>
      <c r="S22" s="348">
        <v>8.0027000000000008</v>
      </c>
      <c r="T22" s="348">
        <v>7.0491999999999999</v>
      </c>
      <c r="U22" s="354">
        <v>6.665</v>
      </c>
      <c r="V22" s="348">
        <v>6.6337999999999999</v>
      </c>
      <c r="W22" s="348">
        <v>6.8464</v>
      </c>
      <c r="X22" s="348">
        <v>6.8162000000000003</v>
      </c>
      <c r="Y22" s="375" t="s">
        <v>430</v>
      </c>
      <c r="Z22" s="348" t="s">
        <v>430</v>
      </c>
      <c r="AA22" s="348">
        <v>6.8766999999999996</v>
      </c>
      <c r="AB22" s="348">
        <v>7.6811999999999996</v>
      </c>
      <c r="AC22" s="348">
        <v>6.7774999999999999</v>
      </c>
      <c r="AD22" s="348">
        <v>6.6546000000000003</v>
      </c>
      <c r="AE22" s="348">
        <v>8.7546999999999997</v>
      </c>
      <c r="AF22" s="348">
        <v>6.633</v>
      </c>
      <c r="AG22" s="569"/>
      <c r="AH22" s="346">
        <v>8</v>
      </c>
      <c r="AI22" s="346">
        <v>9</v>
      </c>
      <c r="AJ22" s="346">
        <v>10</v>
      </c>
      <c r="AK22" s="346">
        <v>20</v>
      </c>
      <c r="AL22" s="346">
        <v>13</v>
      </c>
      <c r="AM22" s="346">
        <v>2</v>
      </c>
      <c r="AN22" s="346">
        <v>1</v>
      </c>
      <c r="AO22" s="572">
        <v>2</v>
      </c>
      <c r="AP22" s="346">
        <v>1</v>
      </c>
      <c r="AQ22" s="346">
        <v>19</v>
      </c>
      <c r="AR22" s="346">
        <v>20</v>
      </c>
      <c r="AS22" s="346" t="s">
        <v>430</v>
      </c>
      <c r="AT22" s="346" t="s">
        <v>430</v>
      </c>
      <c r="AU22" s="346">
        <v>3</v>
      </c>
      <c r="AV22" s="346">
        <v>2</v>
      </c>
      <c r="AW22" s="346">
        <v>1</v>
      </c>
      <c r="AX22" s="346">
        <v>1</v>
      </c>
      <c r="AY22" s="346">
        <v>20</v>
      </c>
      <c r="AZ22" s="584"/>
      <c r="BA22" s="467">
        <v>12.61</v>
      </c>
      <c r="BB22" s="348">
        <v>86.13</v>
      </c>
      <c r="BC22" s="348" t="s">
        <v>430</v>
      </c>
      <c r="BD22" s="348" t="s">
        <v>430</v>
      </c>
      <c r="BE22" s="375" t="s">
        <v>430</v>
      </c>
      <c r="BF22" s="375">
        <v>1.26</v>
      </c>
      <c r="BG22" s="374"/>
      <c r="BH22" s="594">
        <v>1.26</v>
      </c>
      <c r="BI22" s="348">
        <v>57.51</v>
      </c>
      <c r="BJ22" s="348">
        <v>28.61</v>
      </c>
      <c r="BK22" s="348" t="s">
        <v>430</v>
      </c>
      <c r="BL22" s="348" t="s">
        <v>430</v>
      </c>
      <c r="BM22" s="375">
        <v>3.56</v>
      </c>
      <c r="BN22" s="375" t="s">
        <v>430</v>
      </c>
      <c r="BO22" s="375">
        <v>9.06</v>
      </c>
      <c r="BP22" s="375" t="s">
        <v>430</v>
      </c>
      <c r="BQ22" s="375" t="s">
        <v>430</v>
      </c>
      <c r="BR22" s="374"/>
      <c r="BS22" s="468">
        <v>2.2141354502214101</v>
      </c>
      <c r="BT22" s="348">
        <v>18.802609151880301</v>
      </c>
      <c r="BU22" s="374"/>
      <c r="BV22" s="430" t="s">
        <v>555</v>
      </c>
    </row>
    <row r="23" spans="1:74" s="428" customFormat="1" x14ac:dyDescent="0.25">
      <c r="A23" s="345" t="s">
        <v>7732</v>
      </c>
      <c r="B23" s="374"/>
      <c r="C23" s="719">
        <v>41275</v>
      </c>
      <c r="D23" s="373"/>
      <c r="E23" s="346">
        <v>4033.56</v>
      </c>
      <c r="F23" s="373"/>
      <c r="G23" s="347">
        <v>55.750900000000001</v>
      </c>
      <c r="H23" s="374"/>
      <c r="I23" s="348">
        <v>0.49041000000000001</v>
      </c>
      <c r="J23" s="348">
        <v>6.93</v>
      </c>
      <c r="K23" s="348">
        <v>0.36712</v>
      </c>
      <c r="L23" s="348">
        <v>0.39451999999999998</v>
      </c>
      <c r="M23" s="362"/>
      <c r="N23" s="350">
        <v>8.5130999999999997</v>
      </c>
      <c r="O23" s="348">
        <v>7.3151999999999999</v>
      </c>
      <c r="P23" s="348">
        <v>7.7649999999999997</v>
      </c>
      <c r="Q23" s="348">
        <v>8.9108999999999998</v>
      </c>
      <c r="R23" s="348">
        <v>7.6566000000000001</v>
      </c>
      <c r="S23" s="348">
        <v>7.7027999999999999</v>
      </c>
      <c r="T23" s="348">
        <v>6.7130000000000001</v>
      </c>
      <c r="U23" s="354">
        <v>6.5365000000000002</v>
      </c>
      <c r="V23" s="348">
        <v>6.4767000000000001</v>
      </c>
      <c r="W23" s="348">
        <v>7.3202999999999996</v>
      </c>
      <c r="X23" s="348">
        <v>7.4138000000000002</v>
      </c>
      <c r="Y23" s="375">
        <v>6.5777999999999999</v>
      </c>
      <c r="Z23" s="348">
        <v>6.7956000000000003</v>
      </c>
      <c r="AA23" s="348">
        <v>6.8410000000000002</v>
      </c>
      <c r="AB23" s="348">
        <v>7.4444999999999997</v>
      </c>
      <c r="AC23" s="348">
        <v>6.6024000000000003</v>
      </c>
      <c r="AD23" s="348">
        <v>6.5208000000000004</v>
      </c>
      <c r="AE23" s="348">
        <v>8.6281999999999996</v>
      </c>
      <c r="AF23" s="348">
        <v>7.4442000000000004</v>
      </c>
      <c r="AG23" s="569"/>
      <c r="AH23" s="346">
        <v>4</v>
      </c>
      <c r="AI23" s="346">
        <v>10</v>
      </c>
      <c r="AJ23" s="346">
        <v>21</v>
      </c>
      <c r="AK23" s="346">
        <v>21</v>
      </c>
      <c r="AL23" s="346">
        <v>20</v>
      </c>
      <c r="AM23" s="346">
        <v>21</v>
      </c>
      <c r="AN23" s="346">
        <v>17</v>
      </c>
      <c r="AO23" s="572">
        <v>10</v>
      </c>
      <c r="AP23" s="346">
        <v>14</v>
      </c>
      <c r="AQ23" s="346">
        <v>5</v>
      </c>
      <c r="AR23" s="346">
        <v>9</v>
      </c>
      <c r="AS23" s="346">
        <v>11</v>
      </c>
      <c r="AT23" s="346">
        <v>5</v>
      </c>
      <c r="AU23" s="346">
        <v>5</v>
      </c>
      <c r="AV23" s="346">
        <v>18</v>
      </c>
      <c r="AW23" s="346">
        <v>11</v>
      </c>
      <c r="AX23" s="346">
        <v>12</v>
      </c>
      <c r="AY23" s="346">
        <v>21</v>
      </c>
      <c r="AZ23" s="584"/>
      <c r="BA23" s="467">
        <v>10.55</v>
      </c>
      <c r="BB23" s="348">
        <v>82.37</v>
      </c>
      <c r="BC23" s="348" t="s">
        <v>430</v>
      </c>
      <c r="BD23" s="348" t="s">
        <v>430</v>
      </c>
      <c r="BE23" s="375">
        <v>19.03</v>
      </c>
      <c r="BF23" s="375">
        <v>7.09</v>
      </c>
      <c r="BG23" s="374"/>
      <c r="BH23" s="594">
        <v>7.08</v>
      </c>
      <c r="BI23" s="348">
        <v>50.63</v>
      </c>
      <c r="BJ23" s="348">
        <v>31.74</v>
      </c>
      <c r="BK23" s="348" t="s">
        <v>430</v>
      </c>
      <c r="BL23" s="348" t="s">
        <v>430</v>
      </c>
      <c r="BM23" s="375">
        <v>9.84</v>
      </c>
      <c r="BN23" s="375" t="s">
        <v>430</v>
      </c>
      <c r="BO23" s="375">
        <v>0.71</v>
      </c>
      <c r="BP23" s="375" t="s">
        <v>430</v>
      </c>
      <c r="BQ23" s="375">
        <v>19.03</v>
      </c>
      <c r="BR23" s="374"/>
      <c r="BS23" s="468" t="s">
        <v>430</v>
      </c>
      <c r="BT23" s="348">
        <v>10.9397529484985</v>
      </c>
      <c r="BU23" s="374"/>
      <c r="BV23" s="430" t="s">
        <v>555</v>
      </c>
    </row>
    <row r="24" spans="1:74" s="428" customFormat="1" x14ac:dyDescent="0.25">
      <c r="A24" s="345" t="s">
        <v>7733</v>
      </c>
      <c r="B24" s="374"/>
      <c r="C24" s="719">
        <v>45842</v>
      </c>
      <c r="D24" s="373"/>
      <c r="E24" s="346">
        <v>3599.02</v>
      </c>
      <c r="F24" s="373"/>
      <c r="G24" s="347">
        <v>1071.0419999999999</v>
      </c>
      <c r="H24" s="374"/>
      <c r="I24" s="890">
        <v>0.60958999999999997</v>
      </c>
      <c r="J24" s="890">
        <v>6.62</v>
      </c>
      <c r="K24" s="890">
        <v>0.57123000000000002</v>
      </c>
      <c r="L24" s="890">
        <v>0.60958999999999997</v>
      </c>
      <c r="M24" s="362"/>
      <c r="N24" s="350">
        <v>8.1774000000000004</v>
      </c>
      <c r="O24" s="348">
        <v>7.4428999999999998</v>
      </c>
      <c r="P24" s="348">
        <v>8.3768999999999991</v>
      </c>
      <c r="Q24" s="348">
        <v>9.5889000000000006</v>
      </c>
      <c r="R24" s="348">
        <v>7.6792999999999996</v>
      </c>
      <c r="S24" s="348">
        <v>7.7716000000000003</v>
      </c>
      <c r="T24" s="348">
        <v>6.7079000000000004</v>
      </c>
      <c r="U24" s="354">
        <v>6.4965999999999999</v>
      </c>
      <c r="V24" s="348">
        <v>6.4375999999999998</v>
      </c>
      <c r="W24" s="348" t="s">
        <v>430</v>
      </c>
      <c r="X24" s="348" t="s">
        <v>430</v>
      </c>
      <c r="Y24" s="375" t="s">
        <v>430</v>
      </c>
      <c r="Z24" s="348" t="s">
        <v>430</v>
      </c>
      <c r="AA24" s="348">
        <v>6.8052999999999999</v>
      </c>
      <c r="AB24" s="348">
        <v>7.2664999999999997</v>
      </c>
      <c r="AC24" s="348">
        <v>6.5574000000000003</v>
      </c>
      <c r="AD24" s="348">
        <v>6.4478999999999997</v>
      </c>
      <c r="AE24" s="348">
        <v>9.4160000000000004</v>
      </c>
      <c r="AF24" s="348">
        <v>6.3807</v>
      </c>
      <c r="AG24" s="569"/>
      <c r="AH24" s="346">
        <v>12</v>
      </c>
      <c r="AI24" s="346">
        <v>6</v>
      </c>
      <c r="AJ24" s="346">
        <v>2</v>
      </c>
      <c r="AK24" s="346">
        <v>2</v>
      </c>
      <c r="AL24" s="346">
        <v>18</v>
      </c>
      <c r="AM24" s="346">
        <v>19</v>
      </c>
      <c r="AN24" s="346">
        <v>19</v>
      </c>
      <c r="AO24" s="572">
        <v>15</v>
      </c>
      <c r="AP24" s="346">
        <v>18</v>
      </c>
      <c r="AQ24" s="346" t="s">
        <v>430</v>
      </c>
      <c r="AR24" s="346" t="s">
        <v>430</v>
      </c>
      <c r="AS24" s="346" t="s">
        <v>430</v>
      </c>
      <c r="AT24" s="346" t="s">
        <v>430</v>
      </c>
      <c r="AU24" s="346">
        <v>12</v>
      </c>
      <c r="AV24" s="346">
        <v>21</v>
      </c>
      <c r="AW24" s="346">
        <v>18</v>
      </c>
      <c r="AX24" s="346">
        <v>20</v>
      </c>
      <c r="AY24" s="346">
        <v>2</v>
      </c>
      <c r="AZ24" s="584"/>
      <c r="BA24" s="467">
        <v>10.82</v>
      </c>
      <c r="BB24" s="348">
        <v>83.82</v>
      </c>
      <c r="BC24" s="348" t="s">
        <v>430</v>
      </c>
      <c r="BD24" s="348" t="s">
        <v>430</v>
      </c>
      <c r="BE24" s="375" t="s">
        <v>430</v>
      </c>
      <c r="BF24" s="375">
        <v>5.36</v>
      </c>
      <c r="BG24" s="374"/>
      <c r="BH24" s="594">
        <v>5.36</v>
      </c>
      <c r="BI24" s="348">
        <v>59.69</v>
      </c>
      <c r="BJ24" s="348">
        <v>24.13</v>
      </c>
      <c r="BK24" s="348" t="s">
        <v>430</v>
      </c>
      <c r="BL24" s="348" t="s">
        <v>430</v>
      </c>
      <c r="BM24" s="375">
        <v>6.88</v>
      </c>
      <c r="BN24" s="375" t="s">
        <v>430</v>
      </c>
      <c r="BO24" s="375">
        <v>3.93</v>
      </c>
      <c r="BP24" s="375" t="s">
        <v>430</v>
      </c>
      <c r="BQ24" s="375" t="s">
        <v>430</v>
      </c>
      <c r="BR24" s="374"/>
      <c r="BS24" s="468">
        <v>7.5950512592404902</v>
      </c>
      <c r="BT24" s="348">
        <v>16.536986728346299</v>
      </c>
      <c r="BU24" s="374"/>
      <c r="BV24" s="430" t="s">
        <v>555</v>
      </c>
    </row>
    <row r="25" spans="1:74" s="428" customFormat="1" x14ac:dyDescent="0.25">
      <c r="A25" s="345" t="s">
        <v>7734</v>
      </c>
      <c r="B25" s="374"/>
      <c r="C25" s="719">
        <v>43635</v>
      </c>
      <c r="D25" s="373"/>
      <c r="E25" s="346">
        <v>3305.77</v>
      </c>
      <c r="F25" s="373"/>
      <c r="G25" s="347">
        <v>1504.4075</v>
      </c>
      <c r="H25" s="374"/>
      <c r="I25" s="890">
        <v>0.56999999999999995</v>
      </c>
      <c r="J25" s="890">
        <v>6.85</v>
      </c>
      <c r="K25" s="890">
        <v>0.56999999999999995</v>
      </c>
      <c r="L25" s="890">
        <v>0.56999999999999995</v>
      </c>
      <c r="M25" s="362"/>
      <c r="N25" s="350">
        <v>7.899</v>
      </c>
      <c r="O25" s="348">
        <v>6.6708999999999996</v>
      </c>
      <c r="P25" s="348">
        <v>7.87</v>
      </c>
      <c r="Q25" s="348">
        <v>9.2085000000000008</v>
      </c>
      <c r="R25" s="348">
        <v>7.7458999999999998</v>
      </c>
      <c r="S25" s="348">
        <v>7.8023999999999996</v>
      </c>
      <c r="T25" s="348">
        <v>6.8655999999999997</v>
      </c>
      <c r="U25" s="354">
        <v>6.4725000000000001</v>
      </c>
      <c r="V25" s="348">
        <v>6.5102000000000002</v>
      </c>
      <c r="W25" s="348">
        <v>7.2606000000000002</v>
      </c>
      <c r="X25" s="348">
        <v>7.2594000000000003</v>
      </c>
      <c r="Y25" s="375">
        <v>6.3993000000000002</v>
      </c>
      <c r="Z25" s="348" t="s">
        <v>430</v>
      </c>
      <c r="AA25" s="348">
        <v>6.7443</v>
      </c>
      <c r="AB25" s="348">
        <v>7.5544000000000002</v>
      </c>
      <c r="AC25" s="348">
        <v>6.5690999999999997</v>
      </c>
      <c r="AD25" s="348">
        <v>6.4928999999999997</v>
      </c>
      <c r="AE25" s="348">
        <v>8.8953000000000007</v>
      </c>
      <c r="AF25" s="348">
        <v>5.8728999999999996</v>
      </c>
      <c r="AG25" s="569"/>
      <c r="AH25" s="346">
        <v>18</v>
      </c>
      <c r="AI25" s="346">
        <v>20</v>
      </c>
      <c r="AJ25" s="346">
        <v>20</v>
      </c>
      <c r="AK25" s="346">
        <v>16</v>
      </c>
      <c r="AL25" s="346">
        <v>11</v>
      </c>
      <c r="AM25" s="346">
        <v>17</v>
      </c>
      <c r="AN25" s="346">
        <v>6</v>
      </c>
      <c r="AO25" s="572">
        <v>19</v>
      </c>
      <c r="AP25" s="346">
        <v>9</v>
      </c>
      <c r="AQ25" s="346">
        <v>13</v>
      </c>
      <c r="AR25" s="346">
        <v>19</v>
      </c>
      <c r="AS25" s="346">
        <v>18</v>
      </c>
      <c r="AT25" s="346" t="s">
        <v>430</v>
      </c>
      <c r="AU25" s="346">
        <v>19</v>
      </c>
      <c r="AV25" s="346">
        <v>7</v>
      </c>
      <c r="AW25" s="346">
        <v>16</v>
      </c>
      <c r="AX25" s="346">
        <v>15</v>
      </c>
      <c r="AY25" s="346">
        <v>16</v>
      </c>
      <c r="AZ25" s="584"/>
      <c r="BA25" s="467">
        <v>12.56</v>
      </c>
      <c r="BB25" s="348">
        <v>86.31</v>
      </c>
      <c r="BC25" s="348" t="s">
        <v>430</v>
      </c>
      <c r="BD25" s="348" t="s">
        <v>430</v>
      </c>
      <c r="BE25" s="375" t="s">
        <v>430</v>
      </c>
      <c r="BF25" s="375">
        <v>1.1299999999999999</v>
      </c>
      <c r="BG25" s="374"/>
      <c r="BH25" s="594">
        <v>1.1299999999999999</v>
      </c>
      <c r="BI25" s="348">
        <v>58.65</v>
      </c>
      <c r="BJ25" s="348">
        <v>27.66</v>
      </c>
      <c r="BK25" s="348" t="s">
        <v>430</v>
      </c>
      <c r="BL25" s="348" t="s">
        <v>430</v>
      </c>
      <c r="BM25" s="375">
        <v>6.2</v>
      </c>
      <c r="BN25" s="375" t="s">
        <v>430</v>
      </c>
      <c r="BO25" s="375">
        <v>6.36</v>
      </c>
      <c r="BP25" s="375" t="s">
        <v>430</v>
      </c>
      <c r="BQ25" s="375" t="s">
        <v>430</v>
      </c>
      <c r="BR25" s="374"/>
      <c r="BS25" s="468">
        <v>7.8380734615676202</v>
      </c>
      <c r="BT25" s="348">
        <v>10.8438219821688</v>
      </c>
      <c r="BU25" s="374"/>
      <c r="BV25" s="430" t="s">
        <v>555</v>
      </c>
    </row>
    <row r="26" spans="1:74" s="428" customFormat="1" x14ac:dyDescent="0.25">
      <c r="A26" s="345" t="s">
        <v>7735</v>
      </c>
      <c r="B26" s="374"/>
      <c r="C26" s="719">
        <v>44419</v>
      </c>
      <c r="D26" s="373"/>
      <c r="E26" s="346">
        <v>3517.55</v>
      </c>
      <c r="F26" s="373"/>
      <c r="G26" s="347">
        <v>1373.59</v>
      </c>
      <c r="H26" s="374"/>
      <c r="I26" s="348">
        <v>0.55835999999999997</v>
      </c>
      <c r="J26" s="348">
        <v>6.89</v>
      </c>
      <c r="K26" s="348">
        <v>0.52</v>
      </c>
      <c r="L26" s="348">
        <v>0.56000000000000005</v>
      </c>
      <c r="M26" s="362"/>
      <c r="N26" s="350">
        <v>9.6325000000000003</v>
      </c>
      <c r="O26" s="348">
        <v>7.9264999999999999</v>
      </c>
      <c r="P26" s="348">
        <v>8.3956999999999997</v>
      </c>
      <c r="Q26" s="348">
        <v>9.6995000000000005</v>
      </c>
      <c r="R26" s="348">
        <v>7.8483999999999998</v>
      </c>
      <c r="S26" s="348">
        <v>7.8540000000000001</v>
      </c>
      <c r="T26" s="348">
        <v>6.7878999999999996</v>
      </c>
      <c r="U26" s="354">
        <v>6.4505999999999997</v>
      </c>
      <c r="V26" s="348">
        <v>6.4206000000000003</v>
      </c>
      <c r="W26" s="348">
        <v>7.3048000000000002</v>
      </c>
      <c r="X26" s="348">
        <v>7.4259000000000004</v>
      </c>
      <c r="Y26" s="375">
        <v>6.5433000000000003</v>
      </c>
      <c r="Z26" s="348" t="s">
        <v>430</v>
      </c>
      <c r="AA26" s="348">
        <v>6.7496999999999998</v>
      </c>
      <c r="AB26" s="348">
        <v>7.5319000000000003</v>
      </c>
      <c r="AC26" s="348">
        <v>6.5190000000000001</v>
      </c>
      <c r="AD26" s="348">
        <v>6.4497</v>
      </c>
      <c r="AE26" s="348">
        <v>9.4283000000000001</v>
      </c>
      <c r="AF26" s="348">
        <v>6.5433000000000003</v>
      </c>
      <c r="AG26" s="569"/>
      <c r="AH26" s="346">
        <v>1</v>
      </c>
      <c r="AI26" s="346">
        <v>1</v>
      </c>
      <c r="AJ26" s="346">
        <v>1</v>
      </c>
      <c r="AK26" s="346">
        <v>1</v>
      </c>
      <c r="AL26" s="346">
        <v>2</v>
      </c>
      <c r="AM26" s="346">
        <v>12</v>
      </c>
      <c r="AN26" s="346">
        <v>14</v>
      </c>
      <c r="AO26" s="572">
        <v>20</v>
      </c>
      <c r="AP26" s="346">
        <v>20</v>
      </c>
      <c r="AQ26" s="346">
        <v>8</v>
      </c>
      <c r="AR26" s="346">
        <v>6</v>
      </c>
      <c r="AS26" s="346">
        <v>12</v>
      </c>
      <c r="AT26" s="346" t="s">
        <v>430</v>
      </c>
      <c r="AU26" s="346">
        <v>17</v>
      </c>
      <c r="AV26" s="346">
        <v>10</v>
      </c>
      <c r="AW26" s="346">
        <v>20</v>
      </c>
      <c r="AX26" s="346">
        <v>19</v>
      </c>
      <c r="AY26" s="346">
        <v>1</v>
      </c>
      <c r="AZ26" s="584"/>
      <c r="BA26" s="467">
        <v>14.16</v>
      </c>
      <c r="BB26" s="348">
        <v>85.42</v>
      </c>
      <c r="BC26" s="348" t="s">
        <v>430</v>
      </c>
      <c r="BD26" s="348" t="s">
        <v>430</v>
      </c>
      <c r="BE26" s="375" t="s">
        <v>430</v>
      </c>
      <c r="BF26" s="375">
        <v>0.42</v>
      </c>
      <c r="BG26" s="374"/>
      <c r="BH26" s="594">
        <v>0.42</v>
      </c>
      <c r="BI26" s="348">
        <v>55.32</v>
      </c>
      <c r="BJ26" s="348">
        <v>30.1</v>
      </c>
      <c r="BK26" s="348" t="s">
        <v>430</v>
      </c>
      <c r="BL26" s="348" t="s">
        <v>430</v>
      </c>
      <c r="BM26" s="375">
        <v>2.17</v>
      </c>
      <c r="BN26" s="375" t="s">
        <v>430</v>
      </c>
      <c r="BO26" s="375">
        <v>11.98</v>
      </c>
      <c r="BP26" s="375" t="s">
        <v>430</v>
      </c>
      <c r="BQ26" s="375" t="s">
        <v>430</v>
      </c>
      <c r="BR26" s="374"/>
      <c r="BS26" s="468">
        <v>1.374983559725</v>
      </c>
      <c r="BT26" s="348">
        <v>11.6402770776719</v>
      </c>
      <c r="BU26" s="374"/>
      <c r="BV26" s="430" t="s">
        <v>555</v>
      </c>
    </row>
    <row r="27" spans="1:74" s="428" customFormat="1" x14ac:dyDescent="0.25">
      <c r="A27" s="345" t="s">
        <v>7736</v>
      </c>
      <c r="B27" s="374"/>
      <c r="C27" s="719">
        <v>41278</v>
      </c>
      <c r="D27" s="373"/>
      <c r="E27" s="346">
        <v>2393.0100000000002</v>
      </c>
      <c r="F27" s="373"/>
      <c r="G27" s="347">
        <v>33.708399999999997</v>
      </c>
      <c r="H27" s="374"/>
      <c r="I27" s="348">
        <v>0.45</v>
      </c>
      <c r="J27" s="348">
        <v>6.86</v>
      </c>
      <c r="K27" s="348">
        <v>0.45</v>
      </c>
      <c r="L27" s="348">
        <v>0.48</v>
      </c>
      <c r="M27" s="362"/>
      <c r="N27" s="350">
        <v>7.9062999999999999</v>
      </c>
      <c r="O27" s="348">
        <v>6.9701000000000004</v>
      </c>
      <c r="P27" s="348">
        <v>7.9165999999999999</v>
      </c>
      <c r="Q27" s="348">
        <v>9.2364999999999995</v>
      </c>
      <c r="R27" s="348">
        <v>7.7066999999999997</v>
      </c>
      <c r="S27" s="348">
        <v>7.7885</v>
      </c>
      <c r="T27" s="348">
        <v>6.8276000000000003</v>
      </c>
      <c r="U27" s="354">
        <v>6.5746000000000002</v>
      </c>
      <c r="V27" s="348">
        <v>6.5035999999999996</v>
      </c>
      <c r="W27" s="348">
        <v>7.2664999999999997</v>
      </c>
      <c r="X27" s="348">
        <v>7.3274999999999997</v>
      </c>
      <c r="Y27" s="375">
        <v>6.4080000000000004</v>
      </c>
      <c r="Z27" s="348">
        <v>6.8162000000000003</v>
      </c>
      <c r="AA27" s="348">
        <v>6.7706999999999997</v>
      </c>
      <c r="AB27" s="348">
        <v>7.5269000000000004</v>
      </c>
      <c r="AC27" s="348">
        <v>6.5791000000000004</v>
      </c>
      <c r="AD27" s="348">
        <v>6.5644</v>
      </c>
      <c r="AE27" s="348">
        <v>8.9323999999999995</v>
      </c>
      <c r="AF27" s="348">
        <v>7.4318999999999997</v>
      </c>
      <c r="AG27" s="569"/>
      <c r="AH27" s="346">
        <v>17</v>
      </c>
      <c r="AI27" s="346">
        <v>18</v>
      </c>
      <c r="AJ27" s="346">
        <v>16</v>
      </c>
      <c r="AK27" s="346">
        <v>15</v>
      </c>
      <c r="AL27" s="346">
        <v>14</v>
      </c>
      <c r="AM27" s="346">
        <v>18</v>
      </c>
      <c r="AN27" s="346">
        <v>10</v>
      </c>
      <c r="AO27" s="572">
        <v>8</v>
      </c>
      <c r="AP27" s="346">
        <v>11</v>
      </c>
      <c r="AQ27" s="346">
        <v>12</v>
      </c>
      <c r="AR27" s="346">
        <v>15</v>
      </c>
      <c r="AS27" s="346">
        <v>17</v>
      </c>
      <c r="AT27" s="346">
        <v>3</v>
      </c>
      <c r="AU27" s="346">
        <v>16</v>
      </c>
      <c r="AV27" s="346">
        <v>11</v>
      </c>
      <c r="AW27" s="346">
        <v>13</v>
      </c>
      <c r="AX27" s="346">
        <v>8</v>
      </c>
      <c r="AY27" s="346">
        <v>14</v>
      </c>
      <c r="AZ27" s="584"/>
      <c r="BA27" s="467">
        <v>6.8</v>
      </c>
      <c r="BB27" s="348">
        <v>84.63</v>
      </c>
      <c r="BC27" s="348" t="s">
        <v>430</v>
      </c>
      <c r="BD27" s="348" t="s">
        <v>430</v>
      </c>
      <c r="BE27" s="375" t="s">
        <v>430</v>
      </c>
      <c r="BF27" s="375">
        <v>8.56</v>
      </c>
      <c r="BG27" s="374"/>
      <c r="BH27" s="594">
        <v>8.56</v>
      </c>
      <c r="BI27" s="348">
        <v>66.069999999999993</v>
      </c>
      <c r="BJ27" s="348">
        <v>18.559999999999999</v>
      </c>
      <c r="BK27" s="348" t="s">
        <v>430</v>
      </c>
      <c r="BL27" s="348" t="s">
        <v>430</v>
      </c>
      <c r="BM27" s="375">
        <v>0.43</v>
      </c>
      <c r="BN27" s="375" t="s">
        <v>430</v>
      </c>
      <c r="BO27" s="375">
        <v>6.37</v>
      </c>
      <c r="BP27" s="375" t="s">
        <v>430</v>
      </c>
      <c r="BQ27" s="375" t="s">
        <v>430</v>
      </c>
      <c r="BR27" s="374"/>
      <c r="BS27" s="468" t="s">
        <v>430</v>
      </c>
      <c r="BT27" s="348">
        <v>10.341379509999999</v>
      </c>
      <c r="BU27" s="374"/>
      <c r="BV27" s="430" t="s">
        <v>555</v>
      </c>
    </row>
    <row r="28" spans="1:74" s="428" customFormat="1" x14ac:dyDescent="0.25">
      <c r="A28" s="345" t="s">
        <v>7737</v>
      </c>
      <c r="B28" s="374"/>
      <c r="C28" s="719">
        <v>43369</v>
      </c>
      <c r="D28" s="373"/>
      <c r="E28" s="346">
        <v>1816.57</v>
      </c>
      <c r="F28" s="373"/>
      <c r="G28" s="347">
        <v>16.227</v>
      </c>
      <c r="H28" s="374"/>
      <c r="I28" s="348">
        <v>0.47</v>
      </c>
      <c r="J28" s="348">
        <v>6.69</v>
      </c>
      <c r="K28" s="890">
        <v>0.62</v>
      </c>
      <c r="L28" s="348">
        <v>0.47</v>
      </c>
      <c r="M28" s="362"/>
      <c r="N28" s="350">
        <v>7.6494</v>
      </c>
      <c r="O28" s="348">
        <v>6.6767000000000003</v>
      </c>
      <c r="P28" s="348">
        <v>7.9168000000000003</v>
      </c>
      <c r="Q28" s="348">
        <v>9.1903000000000006</v>
      </c>
      <c r="R28" s="348">
        <v>7.6169000000000002</v>
      </c>
      <c r="S28" s="348">
        <v>7.9786000000000001</v>
      </c>
      <c r="T28" s="348">
        <v>6.8102</v>
      </c>
      <c r="U28" s="354">
        <v>6.4962</v>
      </c>
      <c r="V28" s="348">
        <v>6.4484000000000004</v>
      </c>
      <c r="W28" s="348">
        <v>7.2435</v>
      </c>
      <c r="X28" s="348">
        <v>7.2949999999999999</v>
      </c>
      <c r="Y28" s="375">
        <v>6.4574999999999996</v>
      </c>
      <c r="Z28" s="348" t="s">
        <v>430</v>
      </c>
      <c r="AA28" s="348">
        <v>6.8189000000000002</v>
      </c>
      <c r="AB28" s="348">
        <v>7.5477999999999996</v>
      </c>
      <c r="AC28" s="348">
        <v>6.5753000000000004</v>
      </c>
      <c r="AD28" s="348">
        <v>6.4809999999999999</v>
      </c>
      <c r="AE28" s="348">
        <v>8.9044000000000008</v>
      </c>
      <c r="AF28" s="348">
        <v>6.3318000000000003</v>
      </c>
      <c r="AG28" s="569"/>
      <c r="AH28" s="346">
        <v>21</v>
      </c>
      <c r="AI28" s="346">
        <v>19</v>
      </c>
      <c r="AJ28" s="346">
        <v>15</v>
      </c>
      <c r="AK28" s="346">
        <v>17</v>
      </c>
      <c r="AL28" s="346">
        <v>21</v>
      </c>
      <c r="AM28" s="346">
        <v>3</v>
      </c>
      <c r="AN28" s="346">
        <v>12</v>
      </c>
      <c r="AO28" s="572">
        <v>16</v>
      </c>
      <c r="AP28" s="346">
        <v>17</v>
      </c>
      <c r="AQ28" s="346">
        <v>14</v>
      </c>
      <c r="AR28" s="346">
        <v>16</v>
      </c>
      <c r="AS28" s="346">
        <v>14</v>
      </c>
      <c r="AT28" s="346" t="s">
        <v>430</v>
      </c>
      <c r="AU28" s="346">
        <v>10</v>
      </c>
      <c r="AV28" s="346">
        <v>9</v>
      </c>
      <c r="AW28" s="346">
        <v>15</v>
      </c>
      <c r="AX28" s="346">
        <v>17</v>
      </c>
      <c r="AY28" s="346">
        <v>15</v>
      </c>
      <c r="AZ28" s="584"/>
      <c r="BA28" s="467">
        <v>10.72</v>
      </c>
      <c r="BB28" s="348">
        <v>82.8</v>
      </c>
      <c r="BC28" s="348" t="s">
        <v>430</v>
      </c>
      <c r="BD28" s="348" t="s">
        <v>430</v>
      </c>
      <c r="BE28" s="375" t="s">
        <v>430</v>
      </c>
      <c r="BF28" s="375">
        <v>6.48</v>
      </c>
      <c r="BG28" s="374"/>
      <c r="BH28" s="594">
        <v>6.48</v>
      </c>
      <c r="BI28" s="348">
        <v>62.08</v>
      </c>
      <c r="BJ28" s="348">
        <v>20.72</v>
      </c>
      <c r="BK28" s="348" t="s">
        <v>430</v>
      </c>
      <c r="BL28" s="348" t="s">
        <v>430</v>
      </c>
      <c r="BM28" s="375" t="s">
        <v>430</v>
      </c>
      <c r="BN28" s="375" t="s">
        <v>430</v>
      </c>
      <c r="BO28" s="375">
        <v>10.72</v>
      </c>
      <c r="BP28" s="375" t="s">
        <v>430</v>
      </c>
      <c r="BQ28" s="375" t="s">
        <v>430</v>
      </c>
      <c r="BR28" s="374"/>
      <c r="BS28" s="468">
        <v>1.70956668</v>
      </c>
      <c r="BT28" s="348">
        <v>10.82485632</v>
      </c>
      <c r="BU28" s="374"/>
      <c r="BV28" s="430" t="s">
        <v>555</v>
      </c>
    </row>
    <row r="29" spans="1:74" x14ac:dyDescent="0.25">
      <c r="A29" s="318" t="s">
        <v>93</v>
      </c>
      <c r="B29" s="66"/>
      <c r="C29" s="720"/>
      <c r="D29" s="43"/>
      <c r="E29" s="51"/>
      <c r="F29" s="43"/>
      <c r="G29" s="55"/>
      <c r="H29" s="66"/>
      <c r="I29" s="59"/>
      <c r="J29" s="59"/>
      <c r="K29" s="59"/>
      <c r="L29" s="59"/>
      <c r="M29" s="258"/>
      <c r="N29" s="70">
        <v>8.2428000000000008</v>
      </c>
      <c r="O29" s="59">
        <v>7.2529000000000003</v>
      </c>
      <c r="P29" s="59">
        <v>8.0442</v>
      </c>
      <c r="Q29" s="59">
        <v>9.3111999999999995</v>
      </c>
      <c r="R29" s="59">
        <v>7.7519999999999998</v>
      </c>
      <c r="S29" s="59">
        <v>7.8613999999999997</v>
      </c>
      <c r="T29" s="59">
        <v>6.8213999999999997</v>
      </c>
      <c r="U29" s="88">
        <v>6.5449000000000002</v>
      </c>
      <c r="V29" s="59">
        <v>6.5023</v>
      </c>
      <c r="W29" s="59">
        <v>7.2652000000000001</v>
      </c>
      <c r="X29" s="59">
        <v>7.3574000000000002</v>
      </c>
      <c r="Y29" s="276">
        <v>6.5808999999999997</v>
      </c>
      <c r="Z29" s="59">
        <v>6.6669</v>
      </c>
      <c r="AA29" s="59">
        <v>6.8044000000000002</v>
      </c>
      <c r="AB29" s="59">
        <v>7.5239000000000003</v>
      </c>
      <c r="AC29" s="59">
        <v>6.6265000000000001</v>
      </c>
      <c r="AD29" s="59">
        <v>6.5351999999999997</v>
      </c>
      <c r="AE29" s="59">
        <v>9.016</v>
      </c>
      <c r="AF29" s="59">
        <v>7.0312000000000001</v>
      </c>
      <c r="AG29" s="553"/>
      <c r="AH29" s="51">
        <v>21</v>
      </c>
      <c r="AI29" s="51">
        <v>21</v>
      </c>
      <c r="AJ29" s="51">
        <v>21</v>
      </c>
      <c r="AK29" s="51">
        <v>21</v>
      </c>
      <c r="AL29" s="51">
        <v>21</v>
      </c>
      <c r="AM29" s="51">
        <v>21</v>
      </c>
      <c r="AN29" s="51">
        <v>21</v>
      </c>
      <c r="AO29" s="560">
        <v>21</v>
      </c>
      <c r="AP29" s="51">
        <v>21</v>
      </c>
      <c r="AQ29" s="51">
        <v>19</v>
      </c>
      <c r="AR29" s="51">
        <v>20</v>
      </c>
      <c r="AS29" s="51">
        <v>18</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9.6325000000000003</v>
      </c>
      <c r="O30" s="60">
        <v>7.9264999999999999</v>
      </c>
      <c r="P30" s="60">
        <v>8.3956999999999997</v>
      </c>
      <c r="Q30" s="60">
        <v>9.6995000000000005</v>
      </c>
      <c r="R30" s="60">
        <v>7.8680000000000003</v>
      </c>
      <c r="S30" s="60">
        <v>8.0181000000000004</v>
      </c>
      <c r="T30" s="60">
        <v>7.0491999999999999</v>
      </c>
      <c r="U30" s="89">
        <v>6.6695000000000002</v>
      </c>
      <c r="V30" s="60">
        <v>6.6337999999999999</v>
      </c>
      <c r="W30" s="60">
        <v>7.4126000000000003</v>
      </c>
      <c r="X30" s="60">
        <v>7.5538999999999996</v>
      </c>
      <c r="Y30" s="277">
        <v>6.7946</v>
      </c>
      <c r="Z30" s="60">
        <v>6.8498999999999999</v>
      </c>
      <c r="AA30" s="60">
        <v>6.9545000000000003</v>
      </c>
      <c r="AB30" s="60">
        <v>7.7272999999999996</v>
      </c>
      <c r="AC30" s="60">
        <v>6.7774999999999999</v>
      </c>
      <c r="AD30" s="60">
        <v>6.6546000000000003</v>
      </c>
      <c r="AE30" s="60">
        <v>9.4283000000000001</v>
      </c>
      <c r="AF30" s="60">
        <v>7.5393999999999997</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7.6494</v>
      </c>
      <c r="O31" s="60">
        <v>6.5487000000000002</v>
      </c>
      <c r="P31" s="60">
        <v>7.7649999999999997</v>
      </c>
      <c r="Q31" s="60">
        <v>8.9108999999999998</v>
      </c>
      <c r="R31" s="60">
        <v>7.6169000000000002</v>
      </c>
      <c r="S31" s="60">
        <v>7.7027999999999999</v>
      </c>
      <c r="T31" s="60">
        <v>6.6228999999999996</v>
      </c>
      <c r="U31" s="89">
        <v>6.3958000000000004</v>
      </c>
      <c r="V31" s="60">
        <v>6.3758999999999997</v>
      </c>
      <c r="W31" s="60">
        <v>6.8464</v>
      </c>
      <c r="X31" s="60">
        <v>6.8162000000000003</v>
      </c>
      <c r="Y31" s="277">
        <v>6.3993000000000002</v>
      </c>
      <c r="Z31" s="60">
        <v>6.0572999999999997</v>
      </c>
      <c r="AA31" s="60">
        <v>6.6513</v>
      </c>
      <c r="AB31" s="60">
        <v>7.2664999999999997</v>
      </c>
      <c r="AC31" s="60">
        <v>6.4598000000000004</v>
      </c>
      <c r="AD31" s="60">
        <v>6.4013999999999998</v>
      </c>
      <c r="AE31" s="60">
        <v>8.6281999999999996</v>
      </c>
      <c r="AF31" s="60">
        <v>5.8728999999999996</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8.1905000000000001</v>
      </c>
      <c r="O32" s="61">
        <v>7.2878999999999996</v>
      </c>
      <c r="P32" s="61">
        <v>8.0551999999999992</v>
      </c>
      <c r="Q32" s="61">
        <v>9.3201000000000001</v>
      </c>
      <c r="R32" s="61">
        <v>7.7458999999999998</v>
      </c>
      <c r="S32" s="61">
        <v>7.8593999999999999</v>
      </c>
      <c r="T32" s="61">
        <v>6.8177000000000003</v>
      </c>
      <c r="U32" s="90">
        <v>6.5351999999999997</v>
      </c>
      <c r="V32" s="61">
        <v>6.5035999999999996</v>
      </c>
      <c r="W32" s="61">
        <v>7.2951499999999996</v>
      </c>
      <c r="X32" s="61">
        <v>7.41195</v>
      </c>
      <c r="Y32" s="279">
        <v>6.6091499999999996</v>
      </c>
      <c r="Z32" s="61">
        <v>6.7519</v>
      </c>
      <c r="AA32" s="61">
        <v>6.8143000000000002</v>
      </c>
      <c r="AB32" s="61">
        <v>7.5269000000000004</v>
      </c>
      <c r="AC32" s="61">
        <v>6.6024000000000003</v>
      </c>
      <c r="AD32" s="61">
        <v>6.5231000000000003</v>
      </c>
      <c r="AE32" s="61">
        <v>8.9969000000000001</v>
      </c>
      <c r="AF32" s="61">
        <v>7.2637999999999998</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7738</v>
      </c>
      <c r="B34" s="370"/>
      <c r="C34" s="718">
        <v>38784</v>
      </c>
      <c r="D34" s="369"/>
      <c r="E34" s="338">
        <v>36450.800000000003</v>
      </c>
      <c r="F34" s="369"/>
      <c r="G34" s="339">
        <v>407.49520000000001</v>
      </c>
      <c r="H34" s="370"/>
      <c r="I34" s="890">
        <v>0.58048999999999995</v>
      </c>
      <c r="J34" s="890">
        <v>6.82</v>
      </c>
      <c r="K34" s="890">
        <v>0.54112000000000005</v>
      </c>
      <c r="L34" s="890">
        <v>0.57767000000000002</v>
      </c>
      <c r="M34" s="361"/>
      <c r="N34" s="342">
        <v>7.6151999999999997</v>
      </c>
      <c r="O34" s="340">
        <v>6.9158999999999997</v>
      </c>
      <c r="P34" s="340">
        <v>7.7518000000000002</v>
      </c>
      <c r="Q34" s="340">
        <v>9.1201000000000008</v>
      </c>
      <c r="R34" s="340">
        <v>7.6311999999999998</v>
      </c>
      <c r="S34" s="340">
        <v>7.6638999999999999</v>
      </c>
      <c r="T34" s="340">
        <v>6.5122</v>
      </c>
      <c r="U34" s="344">
        <v>6.3678999999999997</v>
      </c>
      <c r="V34" s="340">
        <v>6.3174000000000001</v>
      </c>
      <c r="W34" s="340">
        <v>7.1523000000000003</v>
      </c>
      <c r="X34" s="340">
        <v>7.2767999999999997</v>
      </c>
      <c r="Y34" s="371">
        <v>6.5145999999999997</v>
      </c>
      <c r="Z34" s="340">
        <v>6.5922000000000001</v>
      </c>
      <c r="AA34" s="340">
        <v>6.6622000000000003</v>
      </c>
      <c r="AB34" s="340">
        <v>7.2781000000000002</v>
      </c>
      <c r="AC34" s="340">
        <v>6.43</v>
      </c>
      <c r="AD34" s="340">
        <v>6.3567</v>
      </c>
      <c r="AE34" s="340">
        <v>8.7736999999999998</v>
      </c>
      <c r="AF34" s="340">
        <v>7.1124000000000001</v>
      </c>
      <c r="AG34" s="568"/>
      <c r="AH34" s="338">
        <v>15</v>
      </c>
      <c r="AI34" s="338">
        <v>13</v>
      </c>
      <c r="AJ34" s="338">
        <v>13</v>
      </c>
      <c r="AK34" s="338">
        <v>10</v>
      </c>
      <c r="AL34" s="338">
        <v>7</v>
      </c>
      <c r="AM34" s="338">
        <v>9</v>
      </c>
      <c r="AN34" s="338">
        <v>15</v>
      </c>
      <c r="AO34" s="570">
        <v>10</v>
      </c>
      <c r="AP34" s="338">
        <v>11</v>
      </c>
      <c r="AQ34" s="338">
        <v>4</v>
      </c>
      <c r="AR34" s="338">
        <v>6</v>
      </c>
      <c r="AS34" s="338">
        <v>7</v>
      </c>
      <c r="AT34" s="338">
        <v>5</v>
      </c>
      <c r="AU34" s="338">
        <v>6</v>
      </c>
      <c r="AV34" s="338">
        <v>14</v>
      </c>
      <c r="AW34" s="338">
        <v>12</v>
      </c>
      <c r="AX34" s="338">
        <v>10</v>
      </c>
      <c r="AY34" s="338">
        <v>11</v>
      </c>
      <c r="AZ34" s="583"/>
      <c r="BA34" s="464">
        <v>13.13</v>
      </c>
      <c r="BB34" s="340">
        <v>86.19</v>
      </c>
      <c r="BC34" s="340" t="s">
        <v>430</v>
      </c>
      <c r="BD34" s="340" t="s">
        <v>430</v>
      </c>
      <c r="BE34" s="371" t="s">
        <v>430</v>
      </c>
      <c r="BF34" s="371">
        <v>0.68</v>
      </c>
      <c r="BG34" s="370"/>
      <c r="BH34" s="593">
        <v>0.68</v>
      </c>
      <c r="BI34" s="340">
        <v>64.11</v>
      </c>
      <c r="BJ34" s="340">
        <v>22.08</v>
      </c>
      <c r="BK34" s="340" t="s">
        <v>430</v>
      </c>
      <c r="BL34" s="340" t="s">
        <v>430</v>
      </c>
      <c r="BM34" s="371">
        <v>1.26</v>
      </c>
      <c r="BN34" s="371" t="s">
        <v>430</v>
      </c>
      <c r="BO34" s="371">
        <v>11.87</v>
      </c>
      <c r="BP34" s="371" t="s">
        <v>430</v>
      </c>
      <c r="BQ34" s="371" t="s">
        <v>430</v>
      </c>
      <c r="BR34" s="370"/>
      <c r="BS34" s="465">
        <v>3.6121618514448701</v>
      </c>
      <c r="BT34" s="340">
        <v>9.7236262138894496</v>
      </c>
      <c r="BU34" s="370"/>
      <c r="BV34" s="571" t="s">
        <v>555</v>
      </c>
    </row>
    <row r="35" spans="1:74" s="428" customFormat="1" x14ac:dyDescent="0.25">
      <c r="A35" s="345" t="s">
        <v>7739</v>
      </c>
      <c r="B35" s="374"/>
      <c r="C35" s="719">
        <v>37763</v>
      </c>
      <c r="D35" s="373"/>
      <c r="E35" s="346">
        <v>34468.400000000001</v>
      </c>
      <c r="F35" s="373"/>
      <c r="G35" s="347">
        <v>5071.2632000000003</v>
      </c>
      <c r="H35" s="374"/>
      <c r="I35" s="348">
        <v>0.46628999999999998</v>
      </c>
      <c r="J35" s="348">
        <v>6.94</v>
      </c>
      <c r="K35" s="348">
        <v>0.46575</v>
      </c>
      <c r="L35" s="348">
        <v>0.46604000000000001</v>
      </c>
      <c r="M35" s="362"/>
      <c r="N35" s="350">
        <v>8.1960999999999995</v>
      </c>
      <c r="O35" s="348">
        <v>6.7531999999999996</v>
      </c>
      <c r="P35" s="348">
        <v>7.6379999999999999</v>
      </c>
      <c r="Q35" s="348">
        <v>8.8562999999999992</v>
      </c>
      <c r="R35" s="348">
        <v>7.4504999999999999</v>
      </c>
      <c r="S35" s="348">
        <v>7.6214000000000004</v>
      </c>
      <c r="T35" s="348">
        <v>6.6988000000000003</v>
      </c>
      <c r="U35" s="354">
        <v>6.3929</v>
      </c>
      <c r="V35" s="348">
        <v>6.3453999999999997</v>
      </c>
      <c r="W35" s="348">
        <v>7.1455000000000002</v>
      </c>
      <c r="X35" s="348">
        <v>7.2866999999999997</v>
      </c>
      <c r="Y35" s="375">
        <v>6.5285000000000002</v>
      </c>
      <c r="Z35" s="348">
        <v>5.8612000000000002</v>
      </c>
      <c r="AA35" s="348">
        <v>6.6394000000000002</v>
      </c>
      <c r="AB35" s="348">
        <v>7.3331999999999997</v>
      </c>
      <c r="AC35" s="348">
        <v>6.5076999999999998</v>
      </c>
      <c r="AD35" s="348">
        <v>6.3807</v>
      </c>
      <c r="AE35" s="348">
        <v>8.5968999999999998</v>
      </c>
      <c r="AF35" s="348">
        <v>6.7495000000000003</v>
      </c>
      <c r="AG35" s="569"/>
      <c r="AH35" s="346">
        <v>7</v>
      </c>
      <c r="AI35" s="346">
        <v>15</v>
      </c>
      <c r="AJ35" s="346">
        <v>16</v>
      </c>
      <c r="AK35" s="346">
        <v>16</v>
      </c>
      <c r="AL35" s="346">
        <v>16</v>
      </c>
      <c r="AM35" s="346">
        <v>12</v>
      </c>
      <c r="AN35" s="346">
        <v>4</v>
      </c>
      <c r="AO35" s="572">
        <v>4</v>
      </c>
      <c r="AP35" s="346">
        <v>5</v>
      </c>
      <c r="AQ35" s="346">
        <v>7</v>
      </c>
      <c r="AR35" s="346">
        <v>5</v>
      </c>
      <c r="AS35" s="346">
        <v>5</v>
      </c>
      <c r="AT35" s="346">
        <v>14</v>
      </c>
      <c r="AU35" s="346">
        <v>8</v>
      </c>
      <c r="AV35" s="346">
        <v>8</v>
      </c>
      <c r="AW35" s="346">
        <v>2</v>
      </c>
      <c r="AX35" s="346">
        <v>3</v>
      </c>
      <c r="AY35" s="346">
        <v>15</v>
      </c>
      <c r="AZ35" s="584"/>
      <c r="BA35" s="467">
        <v>14.48</v>
      </c>
      <c r="BB35" s="348">
        <v>85.33</v>
      </c>
      <c r="BC35" s="348" t="s">
        <v>430</v>
      </c>
      <c r="BD35" s="348" t="s">
        <v>430</v>
      </c>
      <c r="BE35" s="375" t="s">
        <v>430</v>
      </c>
      <c r="BF35" s="375">
        <v>0.19</v>
      </c>
      <c r="BG35" s="374"/>
      <c r="BH35" s="594">
        <v>0.19</v>
      </c>
      <c r="BI35" s="348">
        <v>58.7</v>
      </c>
      <c r="BJ35" s="348">
        <v>26.64</v>
      </c>
      <c r="BK35" s="348" t="s">
        <v>430</v>
      </c>
      <c r="BL35" s="348" t="s">
        <v>430</v>
      </c>
      <c r="BM35" s="375">
        <v>1.79</v>
      </c>
      <c r="BN35" s="375" t="s">
        <v>430</v>
      </c>
      <c r="BO35" s="375">
        <v>12.69</v>
      </c>
      <c r="BP35" s="375" t="s">
        <v>430</v>
      </c>
      <c r="BQ35" s="375" t="s">
        <v>430</v>
      </c>
      <c r="BR35" s="374"/>
      <c r="BS35" s="468">
        <v>3.3786989296621299</v>
      </c>
      <c r="BT35" s="348">
        <v>10.655916908934399</v>
      </c>
      <c r="BU35" s="374"/>
      <c r="BV35" s="430" t="s">
        <v>555</v>
      </c>
    </row>
    <row r="36" spans="1:74" s="428" customFormat="1" x14ac:dyDescent="0.25">
      <c r="A36" s="345" t="s">
        <v>7740</v>
      </c>
      <c r="B36" s="374"/>
      <c r="C36" s="719">
        <v>38187</v>
      </c>
      <c r="D36" s="373"/>
      <c r="E36" s="346">
        <v>33527.699999999997</v>
      </c>
      <c r="F36" s="373"/>
      <c r="G36" s="347">
        <v>44.328400000000002</v>
      </c>
      <c r="H36" s="374"/>
      <c r="I36" s="348">
        <v>0.53108</v>
      </c>
      <c r="J36" s="348">
        <v>6.89</v>
      </c>
      <c r="K36" s="348">
        <v>0.49968000000000001</v>
      </c>
      <c r="L36" s="348">
        <v>0.53332000000000002</v>
      </c>
      <c r="M36" s="362"/>
      <c r="N36" s="350">
        <v>7.5769000000000002</v>
      </c>
      <c r="O36" s="348">
        <v>6.1512000000000002</v>
      </c>
      <c r="P36" s="348">
        <v>7.4801000000000002</v>
      </c>
      <c r="Q36" s="348">
        <v>8.8876000000000008</v>
      </c>
      <c r="R36" s="348">
        <v>7.2881</v>
      </c>
      <c r="S36" s="348">
        <v>7.3167</v>
      </c>
      <c r="T36" s="348">
        <v>6.2134</v>
      </c>
      <c r="U36" s="354">
        <v>5.9802999999999997</v>
      </c>
      <c r="V36" s="348">
        <v>5.9550000000000001</v>
      </c>
      <c r="W36" s="348">
        <v>6.7576999999999998</v>
      </c>
      <c r="X36" s="348">
        <v>6.8563999999999998</v>
      </c>
      <c r="Y36" s="375">
        <v>6.0868000000000002</v>
      </c>
      <c r="Z36" s="348">
        <v>6.2088000000000001</v>
      </c>
      <c r="AA36" s="348">
        <v>6.2522000000000002</v>
      </c>
      <c r="AB36" s="348">
        <v>6.9569000000000001</v>
      </c>
      <c r="AC36" s="348">
        <v>6.0457999999999998</v>
      </c>
      <c r="AD36" s="348">
        <v>5.9861000000000004</v>
      </c>
      <c r="AE36" s="348">
        <v>8.5703999999999994</v>
      </c>
      <c r="AF36" s="348">
        <v>6.9725999999999999</v>
      </c>
      <c r="AG36" s="569"/>
      <c r="AH36" s="346">
        <v>17</v>
      </c>
      <c r="AI36" s="346">
        <v>20</v>
      </c>
      <c r="AJ36" s="346">
        <v>18</v>
      </c>
      <c r="AK36" s="346">
        <v>15</v>
      </c>
      <c r="AL36" s="346">
        <v>18</v>
      </c>
      <c r="AM36" s="346">
        <v>18</v>
      </c>
      <c r="AN36" s="346">
        <v>18</v>
      </c>
      <c r="AO36" s="572">
        <v>18</v>
      </c>
      <c r="AP36" s="346">
        <v>18</v>
      </c>
      <c r="AQ36" s="346">
        <v>17</v>
      </c>
      <c r="AR36" s="346">
        <v>17</v>
      </c>
      <c r="AS36" s="346">
        <v>16</v>
      </c>
      <c r="AT36" s="346">
        <v>10</v>
      </c>
      <c r="AU36" s="346">
        <v>18</v>
      </c>
      <c r="AV36" s="346">
        <v>18</v>
      </c>
      <c r="AW36" s="346">
        <v>18</v>
      </c>
      <c r="AX36" s="346">
        <v>18</v>
      </c>
      <c r="AY36" s="346">
        <v>16</v>
      </c>
      <c r="AZ36" s="584"/>
      <c r="BA36" s="467">
        <v>13.97</v>
      </c>
      <c r="BB36" s="348">
        <v>85.3</v>
      </c>
      <c r="BC36" s="348" t="s">
        <v>430</v>
      </c>
      <c r="BD36" s="348" t="s">
        <v>430</v>
      </c>
      <c r="BE36" s="375" t="s">
        <v>430</v>
      </c>
      <c r="BF36" s="375">
        <v>0.73</v>
      </c>
      <c r="BG36" s="374"/>
      <c r="BH36" s="594">
        <v>0.73</v>
      </c>
      <c r="BI36" s="348">
        <v>58.99</v>
      </c>
      <c r="BJ36" s="348">
        <v>26.31</v>
      </c>
      <c r="BK36" s="348" t="s">
        <v>430</v>
      </c>
      <c r="BL36" s="348" t="s">
        <v>430</v>
      </c>
      <c r="BM36" s="375">
        <v>3.63</v>
      </c>
      <c r="BN36" s="375" t="s">
        <v>430</v>
      </c>
      <c r="BO36" s="375">
        <v>10.34</v>
      </c>
      <c r="BP36" s="375" t="s">
        <v>430</v>
      </c>
      <c r="BQ36" s="375" t="s">
        <v>430</v>
      </c>
      <c r="BR36" s="374"/>
      <c r="BS36" s="468">
        <v>4.2668600017067497</v>
      </c>
      <c r="BT36" s="348">
        <v>14.564824685825901</v>
      </c>
      <c r="BU36" s="374"/>
      <c r="BV36" s="430" t="s">
        <v>555</v>
      </c>
    </row>
    <row r="37" spans="1:74" s="428" customFormat="1" x14ac:dyDescent="0.25">
      <c r="A37" s="345" t="s">
        <v>7741</v>
      </c>
      <c r="B37" s="374"/>
      <c r="C37" s="719">
        <v>36482</v>
      </c>
      <c r="D37" s="373"/>
      <c r="E37" s="346">
        <v>32782.300000000003</v>
      </c>
      <c r="F37" s="373"/>
      <c r="G37" s="347">
        <v>6137.3100999999997</v>
      </c>
      <c r="H37" s="374"/>
      <c r="I37" s="348">
        <v>0.51507000000000003</v>
      </c>
      <c r="J37" s="348">
        <v>6.9776199999999999</v>
      </c>
      <c r="K37" s="348">
        <v>0.47855999999999999</v>
      </c>
      <c r="L37" s="348">
        <v>0.51214000000000004</v>
      </c>
      <c r="M37" s="362"/>
      <c r="N37" s="350">
        <v>8.1715</v>
      </c>
      <c r="O37" s="348">
        <v>7.5359999999999996</v>
      </c>
      <c r="P37" s="348">
        <v>7.9326999999999996</v>
      </c>
      <c r="Q37" s="348">
        <v>9.1583000000000006</v>
      </c>
      <c r="R37" s="348">
        <v>7.6332000000000004</v>
      </c>
      <c r="S37" s="348">
        <v>7.6681999999999997</v>
      </c>
      <c r="T37" s="348">
        <v>6.6184000000000003</v>
      </c>
      <c r="U37" s="354">
        <v>6.3907999999999996</v>
      </c>
      <c r="V37" s="348">
        <v>6.3212999999999999</v>
      </c>
      <c r="W37" s="348">
        <v>7.1185</v>
      </c>
      <c r="X37" s="348">
        <v>7.2323000000000004</v>
      </c>
      <c r="Y37" s="375">
        <v>6.4794</v>
      </c>
      <c r="Z37" s="348">
        <v>6.58</v>
      </c>
      <c r="AA37" s="348">
        <v>6.6284999999999998</v>
      </c>
      <c r="AB37" s="348">
        <v>7.3158000000000003</v>
      </c>
      <c r="AC37" s="348">
        <v>6.4924999999999997</v>
      </c>
      <c r="AD37" s="348">
        <v>6.3697999999999997</v>
      </c>
      <c r="AE37" s="348">
        <v>8.8079999999999998</v>
      </c>
      <c r="AF37" s="348">
        <v>7.0171000000000001</v>
      </c>
      <c r="AG37" s="569"/>
      <c r="AH37" s="346">
        <v>9</v>
      </c>
      <c r="AI37" s="346">
        <v>2</v>
      </c>
      <c r="AJ37" s="346">
        <v>5</v>
      </c>
      <c r="AK37" s="346">
        <v>8</v>
      </c>
      <c r="AL37" s="346">
        <v>5</v>
      </c>
      <c r="AM37" s="346">
        <v>8</v>
      </c>
      <c r="AN37" s="346">
        <v>12</v>
      </c>
      <c r="AO37" s="572">
        <v>6</v>
      </c>
      <c r="AP37" s="346">
        <v>8</v>
      </c>
      <c r="AQ37" s="346">
        <v>9</v>
      </c>
      <c r="AR37" s="346">
        <v>9</v>
      </c>
      <c r="AS37" s="346">
        <v>8</v>
      </c>
      <c r="AT37" s="346">
        <v>6</v>
      </c>
      <c r="AU37" s="346">
        <v>10</v>
      </c>
      <c r="AV37" s="346">
        <v>10</v>
      </c>
      <c r="AW37" s="346">
        <v>3</v>
      </c>
      <c r="AX37" s="346">
        <v>8</v>
      </c>
      <c r="AY37" s="346">
        <v>10</v>
      </c>
      <c r="AZ37" s="584"/>
      <c r="BA37" s="467">
        <v>12.36</v>
      </c>
      <c r="BB37" s="348">
        <v>86.79</v>
      </c>
      <c r="BC37" s="348" t="s">
        <v>430</v>
      </c>
      <c r="BD37" s="348" t="s">
        <v>430</v>
      </c>
      <c r="BE37" s="375" t="s">
        <v>430</v>
      </c>
      <c r="BF37" s="375">
        <v>0.85</v>
      </c>
      <c r="BG37" s="374"/>
      <c r="BH37" s="594">
        <v>0.85</v>
      </c>
      <c r="BI37" s="348">
        <v>58.12</v>
      </c>
      <c r="BJ37" s="348">
        <v>28.67</v>
      </c>
      <c r="BK37" s="348" t="s">
        <v>430</v>
      </c>
      <c r="BL37" s="348" t="s">
        <v>430</v>
      </c>
      <c r="BM37" s="375">
        <v>1.28</v>
      </c>
      <c r="BN37" s="375" t="s">
        <v>430</v>
      </c>
      <c r="BO37" s="375">
        <v>11.07</v>
      </c>
      <c r="BP37" s="375" t="s">
        <v>430</v>
      </c>
      <c r="BQ37" s="375" t="s">
        <v>430</v>
      </c>
      <c r="BR37" s="374"/>
      <c r="BS37" s="468">
        <v>3.6859665103685999</v>
      </c>
      <c r="BT37" s="348">
        <v>14.711029221471099</v>
      </c>
      <c r="BU37" s="374"/>
      <c r="BV37" s="430" t="s">
        <v>555</v>
      </c>
    </row>
    <row r="38" spans="1:74" s="428" customFormat="1" ht="11" x14ac:dyDescent="0.3">
      <c r="A38" s="841" t="s">
        <v>7742</v>
      </c>
      <c r="B38" s="847"/>
      <c r="C38" s="843">
        <v>37816</v>
      </c>
      <c r="D38" s="842"/>
      <c r="E38" s="844">
        <v>30116.799999999999</v>
      </c>
      <c r="F38" s="842"/>
      <c r="G38" s="845">
        <v>4822.4619000000002</v>
      </c>
      <c r="H38" s="847"/>
      <c r="I38" s="846">
        <v>0.46</v>
      </c>
      <c r="J38" s="846">
        <v>6.92</v>
      </c>
      <c r="K38" s="846">
        <v>0.46</v>
      </c>
      <c r="L38" s="846">
        <v>0.46</v>
      </c>
      <c r="M38" s="851"/>
      <c r="N38" s="848">
        <v>7.7005999999999997</v>
      </c>
      <c r="O38" s="846">
        <v>6.843</v>
      </c>
      <c r="P38" s="846">
        <v>7.7487000000000004</v>
      </c>
      <c r="Q38" s="846">
        <v>8.9413999999999998</v>
      </c>
      <c r="R38" s="846">
        <v>7.5167999999999999</v>
      </c>
      <c r="S38" s="846">
        <v>7.6424000000000003</v>
      </c>
      <c r="T38" s="846">
        <v>6.6321000000000003</v>
      </c>
      <c r="U38" s="856">
        <v>6.3909000000000002</v>
      </c>
      <c r="V38" s="846">
        <v>6.3423999999999996</v>
      </c>
      <c r="W38" s="846">
        <v>7.1333000000000002</v>
      </c>
      <c r="X38" s="846">
        <v>7.2618</v>
      </c>
      <c r="Y38" s="852">
        <v>6.5247000000000002</v>
      </c>
      <c r="Z38" s="846">
        <v>6.5609999999999999</v>
      </c>
      <c r="AA38" s="846">
        <v>6.5928000000000004</v>
      </c>
      <c r="AB38" s="846">
        <v>7.2916999999999996</v>
      </c>
      <c r="AC38" s="846">
        <v>6.4804000000000004</v>
      </c>
      <c r="AD38" s="846">
        <v>6.3776999999999999</v>
      </c>
      <c r="AE38" s="846">
        <v>8.5998999999999999</v>
      </c>
      <c r="AF38" s="846">
        <v>7.0484999999999998</v>
      </c>
      <c r="AG38" s="931"/>
      <c r="AH38" s="844">
        <v>12</v>
      </c>
      <c r="AI38" s="844">
        <v>14</v>
      </c>
      <c r="AJ38" s="844">
        <v>14</v>
      </c>
      <c r="AK38" s="844">
        <v>14</v>
      </c>
      <c r="AL38" s="844">
        <v>13</v>
      </c>
      <c r="AM38" s="844">
        <v>10</v>
      </c>
      <c r="AN38" s="844">
        <v>9</v>
      </c>
      <c r="AO38" s="932">
        <v>5</v>
      </c>
      <c r="AP38" s="844">
        <v>6</v>
      </c>
      <c r="AQ38" s="844">
        <v>8</v>
      </c>
      <c r="AR38" s="844">
        <v>7</v>
      </c>
      <c r="AS38" s="844">
        <v>6</v>
      </c>
      <c r="AT38" s="844">
        <v>7</v>
      </c>
      <c r="AU38" s="844">
        <v>12</v>
      </c>
      <c r="AV38" s="844">
        <v>12</v>
      </c>
      <c r="AW38" s="844">
        <v>7</v>
      </c>
      <c r="AX38" s="844">
        <v>7</v>
      </c>
      <c r="AY38" s="844">
        <v>14</v>
      </c>
      <c r="AZ38" s="933"/>
      <c r="BA38" s="853">
        <v>14.84</v>
      </c>
      <c r="BB38" s="846">
        <v>84.29</v>
      </c>
      <c r="BC38" s="846" t="s">
        <v>430</v>
      </c>
      <c r="BD38" s="846" t="s">
        <v>430</v>
      </c>
      <c r="BE38" s="852" t="s">
        <v>430</v>
      </c>
      <c r="BF38" s="852">
        <v>0.87</v>
      </c>
      <c r="BG38" s="847"/>
      <c r="BH38" s="934">
        <v>0.87</v>
      </c>
      <c r="BI38" s="846">
        <v>62.2</v>
      </c>
      <c r="BJ38" s="846">
        <v>22.09</v>
      </c>
      <c r="BK38" s="846" t="s">
        <v>430</v>
      </c>
      <c r="BL38" s="846" t="s">
        <v>430</v>
      </c>
      <c r="BM38" s="852">
        <v>7.0000000000000007E-2</v>
      </c>
      <c r="BN38" s="852" t="s">
        <v>430</v>
      </c>
      <c r="BO38" s="852">
        <v>14.77</v>
      </c>
      <c r="BP38" s="852" t="s">
        <v>430</v>
      </c>
      <c r="BQ38" s="852" t="s">
        <v>430</v>
      </c>
      <c r="BR38" s="847"/>
      <c r="BS38" s="854">
        <v>0.47654272009530901</v>
      </c>
      <c r="BT38" s="846">
        <v>16.988953983397799</v>
      </c>
      <c r="BU38" s="847"/>
      <c r="BV38" s="892" t="s">
        <v>555</v>
      </c>
    </row>
    <row r="39" spans="1:74" s="428" customFormat="1" x14ac:dyDescent="0.25">
      <c r="A39" s="345" t="s">
        <v>7743</v>
      </c>
      <c r="B39" s="374"/>
      <c r="C39" s="719">
        <v>38637</v>
      </c>
      <c r="D39" s="373"/>
      <c r="E39" s="346">
        <v>29589.599999999999</v>
      </c>
      <c r="F39" s="373"/>
      <c r="G39" s="347">
        <v>397.4221</v>
      </c>
      <c r="H39" s="374"/>
      <c r="I39" s="348">
        <v>0.49</v>
      </c>
      <c r="J39" s="348">
        <v>7.02</v>
      </c>
      <c r="K39" s="348">
        <v>0.48</v>
      </c>
      <c r="L39" s="348">
        <v>0.49</v>
      </c>
      <c r="M39" s="362"/>
      <c r="N39" s="350">
        <v>8.5709</v>
      </c>
      <c r="O39" s="348">
        <v>7.4314999999999998</v>
      </c>
      <c r="P39" s="348">
        <v>8.1380999999999997</v>
      </c>
      <c r="Q39" s="348">
        <v>9.2622</v>
      </c>
      <c r="R39" s="348">
        <v>7.6816000000000004</v>
      </c>
      <c r="S39" s="348">
        <v>7.8103999999999996</v>
      </c>
      <c r="T39" s="348">
        <v>6.8026999999999997</v>
      </c>
      <c r="U39" s="354">
        <v>6.3822000000000001</v>
      </c>
      <c r="V39" s="348">
        <v>6.3564999999999996</v>
      </c>
      <c r="W39" s="348">
        <v>7.1508000000000003</v>
      </c>
      <c r="X39" s="348">
        <v>7.2962999999999996</v>
      </c>
      <c r="Y39" s="375">
        <v>6.5614999999999997</v>
      </c>
      <c r="Z39" s="348">
        <v>6.7201000000000004</v>
      </c>
      <c r="AA39" s="348">
        <v>6.8068</v>
      </c>
      <c r="AB39" s="348">
        <v>7.4771999999999998</v>
      </c>
      <c r="AC39" s="348">
        <v>6.4869000000000003</v>
      </c>
      <c r="AD39" s="348">
        <v>6.3807</v>
      </c>
      <c r="AE39" s="348">
        <v>8.9669000000000008</v>
      </c>
      <c r="AF39" s="348">
        <v>6.8419999999999996</v>
      </c>
      <c r="AG39" s="569"/>
      <c r="AH39" s="346">
        <v>2</v>
      </c>
      <c r="AI39" s="346">
        <v>4</v>
      </c>
      <c r="AJ39" s="346">
        <v>1</v>
      </c>
      <c r="AK39" s="346">
        <v>3</v>
      </c>
      <c r="AL39" s="346">
        <v>2</v>
      </c>
      <c r="AM39" s="346">
        <v>1</v>
      </c>
      <c r="AN39" s="346">
        <v>1</v>
      </c>
      <c r="AO39" s="572">
        <v>8</v>
      </c>
      <c r="AP39" s="346">
        <v>3</v>
      </c>
      <c r="AQ39" s="346">
        <v>5</v>
      </c>
      <c r="AR39" s="346">
        <v>3</v>
      </c>
      <c r="AS39" s="346">
        <v>3</v>
      </c>
      <c r="AT39" s="346">
        <v>1</v>
      </c>
      <c r="AU39" s="346">
        <v>1</v>
      </c>
      <c r="AV39" s="346">
        <v>2</v>
      </c>
      <c r="AW39" s="346">
        <v>4</v>
      </c>
      <c r="AX39" s="346">
        <v>3</v>
      </c>
      <c r="AY39" s="346">
        <v>4</v>
      </c>
      <c r="AZ39" s="584"/>
      <c r="BA39" s="467">
        <v>12.63</v>
      </c>
      <c r="BB39" s="348">
        <v>87</v>
      </c>
      <c r="BC39" s="348" t="s">
        <v>430</v>
      </c>
      <c r="BD39" s="348" t="s">
        <v>430</v>
      </c>
      <c r="BE39" s="375" t="s">
        <v>430</v>
      </c>
      <c r="BF39" s="375">
        <v>0.36</v>
      </c>
      <c r="BG39" s="374"/>
      <c r="BH39" s="594">
        <v>0.36</v>
      </c>
      <c r="BI39" s="348">
        <v>62.07</v>
      </c>
      <c r="BJ39" s="348">
        <v>24.94</v>
      </c>
      <c r="BK39" s="348" t="s">
        <v>430</v>
      </c>
      <c r="BL39" s="348" t="s">
        <v>430</v>
      </c>
      <c r="BM39" s="375">
        <v>7.46</v>
      </c>
      <c r="BN39" s="375" t="s">
        <v>430</v>
      </c>
      <c r="BO39" s="375">
        <v>5.17</v>
      </c>
      <c r="BP39" s="375" t="s">
        <v>430</v>
      </c>
      <c r="BQ39" s="375" t="s">
        <v>430</v>
      </c>
      <c r="BR39" s="374"/>
      <c r="BS39" s="468">
        <v>2.2275921491089599</v>
      </c>
      <c r="BT39" s="348">
        <v>17.873567682850599</v>
      </c>
      <c r="BU39" s="374"/>
      <c r="BV39" s="430" t="s">
        <v>555</v>
      </c>
    </row>
    <row r="40" spans="1:74" s="428" customFormat="1" x14ac:dyDescent="0.25">
      <c r="A40" s="345" t="s">
        <v>7744</v>
      </c>
      <c r="B40" s="374"/>
      <c r="C40" s="719">
        <v>38519</v>
      </c>
      <c r="D40" s="373"/>
      <c r="E40" s="346">
        <v>23719.200000000001</v>
      </c>
      <c r="F40" s="373"/>
      <c r="G40" s="347">
        <v>4457.0897999999997</v>
      </c>
      <c r="H40" s="374"/>
      <c r="I40" s="348">
        <v>0.50861999999999996</v>
      </c>
      <c r="J40" s="348">
        <v>6.9729900000000002</v>
      </c>
      <c r="K40" s="348">
        <v>0.47500999999999999</v>
      </c>
      <c r="L40" s="348">
        <v>0.50558000000000003</v>
      </c>
      <c r="M40" s="362"/>
      <c r="N40" s="350">
        <v>8.3885000000000005</v>
      </c>
      <c r="O40" s="348">
        <v>7.5209999999999999</v>
      </c>
      <c r="P40" s="348">
        <v>7.9950999999999999</v>
      </c>
      <c r="Q40" s="348">
        <v>9.2777999999999992</v>
      </c>
      <c r="R40" s="348">
        <v>7.6582999999999997</v>
      </c>
      <c r="S40" s="348">
        <v>7.7249999999999996</v>
      </c>
      <c r="T40" s="348">
        <v>6.6311</v>
      </c>
      <c r="U40" s="354">
        <v>6.3516000000000004</v>
      </c>
      <c r="V40" s="348">
        <v>6.3185000000000002</v>
      </c>
      <c r="W40" s="348">
        <v>7.1486000000000001</v>
      </c>
      <c r="X40" s="348">
        <v>7.2907000000000002</v>
      </c>
      <c r="Y40" s="375">
        <v>6.5724</v>
      </c>
      <c r="Z40" s="348">
        <v>6.6413000000000002</v>
      </c>
      <c r="AA40" s="348">
        <v>6.6638000000000002</v>
      </c>
      <c r="AB40" s="348">
        <v>7.3804999999999996</v>
      </c>
      <c r="AC40" s="348">
        <v>6.4393000000000002</v>
      </c>
      <c r="AD40" s="348">
        <v>6.3483000000000001</v>
      </c>
      <c r="AE40" s="348">
        <v>8.9722000000000008</v>
      </c>
      <c r="AF40" s="348">
        <v>7.3136999999999999</v>
      </c>
      <c r="AG40" s="569"/>
      <c r="AH40" s="346">
        <v>4</v>
      </c>
      <c r="AI40" s="346">
        <v>3</v>
      </c>
      <c r="AJ40" s="346">
        <v>4</v>
      </c>
      <c r="AK40" s="346">
        <v>2</v>
      </c>
      <c r="AL40" s="346">
        <v>3</v>
      </c>
      <c r="AM40" s="346">
        <v>7</v>
      </c>
      <c r="AN40" s="346">
        <v>10</v>
      </c>
      <c r="AO40" s="572">
        <v>12</v>
      </c>
      <c r="AP40" s="346">
        <v>9</v>
      </c>
      <c r="AQ40" s="346">
        <v>6</v>
      </c>
      <c r="AR40" s="346">
        <v>4</v>
      </c>
      <c r="AS40" s="346">
        <v>2</v>
      </c>
      <c r="AT40" s="346">
        <v>2</v>
      </c>
      <c r="AU40" s="346">
        <v>5</v>
      </c>
      <c r="AV40" s="346">
        <v>6</v>
      </c>
      <c r="AW40" s="346">
        <v>11</v>
      </c>
      <c r="AX40" s="346">
        <v>12</v>
      </c>
      <c r="AY40" s="346">
        <v>3</v>
      </c>
      <c r="AZ40" s="584"/>
      <c r="BA40" s="467">
        <v>12.67</v>
      </c>
      <c r="BB40" s="348">
        <v>85.22</v>
      </c>
      <c r="BC40" s="348" t="s">
        <v>430</v>
      </c>
      <c r="BD40" s="348" t="s">
        <v>430</v>
      </c>
      <c r="BE40" s="375" t="s">
        <v>430</v>
      </c>
      <c r="BF40" s="375">
        <v>2.11</v>
      </c>
      <c r="BG40" s="374"/>
      <c r="BH40" s="594">
        <v>2.1</v>
      </c>
      <c r="BI40" s="348">
        <v>60.3</v>
      </c>
      <c r="BJ40" s="348">
        <v>24.92</v>
      </c>
      <c r="BK40" s="348" t="s">
        <v>430</v>
      </c>
      <c r="BL40" s="348" t="s">
        <v>430</v>
      </c>
      <c r="BM40" s="375">
        <v>5.22</v>
      </c>
      <c r="BN40" s="375" t="s">
        <v>430</v>
      </c>
      <c r="BO40" s="375">
        <v>7.45</v>
      </c>
      <c r="BP40" s="375" t="s">
        <v>430</v>
      </c>
      <c r="BQ40" s="375" t="s">
        <v>430</v>
      </c>
      <c r="BR40" s="374"/>
      <c r="BS40" s="468">
        <v>1.03797552968861</v>
      </c>
      <c r="BT40" s="348">
        <v>12.418620376274401</v>
      </c>
      <c r="BU40" s="374"/>
      <c r="BV40" s="430" t="s">
        <v>555</v>
      </c>
    </row>
    <row r="41" spans="1:74" s="428" customFormat="1" x14ac:dyDescent="0.25">
      <c r="A41" s="345" t="s">
        <v>7745</v>
      </c>
      <c r="B41" s="374"/>
      <c r="C41" s="719">
        <v>43683</v>
      </c>
      <c r="D41" s="373"/>
      <c r="E41" s="346">
        <v>21174.9</v>
      </c>
      <c r="F41" s="373"/>
      <c r="G41" s="347">
        <v>1537.5114000000001</v>
      </c>
      <c r="H41" s="374"/>
      <c r="I41" s="348">
        <v>0.50410999999999995</v>
      </c>
      <c r="J41" s="348">
        <v>6.94</v>
      </c>
      <c r="K41" s="348">
        <v>0.46849000000000002</v>
      </c>
      <c r="L41" s="348">
        <v>0.50410999999999995</v>
      </c>
      <c r="M41" s="362"/>
      <c r="N41" s="350">
        <v>8.2086000000000006</v>
      </c>
      <c r="O41" s="348">
        <v>7.0746000000000002</v>
      </c>
      <c r="P41" s="348">
        <v>7.8459000000000003</v>
      </c>
      <c r="Q41" s="348">
        <v>9.2350999999999992</v>
      </c>
      <c r="R41" s="348">
        <v>7.6475999999999997</v>
      </c>
      <c r="S41" s="348">
        <v>7.7297000000000002</v>
      </c>
      <c r="T41" s="348">
        <v>6.6772</v>
      </c>
      <c r="U41" s="354">
        <v>6.4362000000000004</v>
      </c>
      <c r="V41" s="348">
        <v>6.3902000000000001</v>
      </c>
      <c r="W41" s="348">
        <v>7.1841999999999997</v>
      </c>
      <c r="X41" s="348">
        <v>7.3014999999999999</v>
      </c>
      <c r="Y41" s="375">
        <v>6.5377000000000001</v>
      </c>
      <c r="Z41" s="348" t="s">
        <v>430</v>
      </c>
      <c r="AA41" s="348">
        <v>6.6760000000000002</v>
      </c>
      <c r="AB41" s="348">
        <v>7.3943000000000003</v>
      </c>
      <c r="AC41" s="348">
        <v>6.5255999999999998</v>
      </c>
      <c r="AD41" s="348">
        <v>6.4260000000000002</v>
      </c>
      <c r="AE41" s="348">
        <v>8.9238999999999997</v>
      </c>
      <c r="AF41" s="348">
        <v>6.3150000000000004</v>
      </c>
      <c r="AG41" s="569"/>
      <c r="AH41" s="346">
        <v>6</v>
      </c>
      <c r="AI41" s="346">
        <v>10</v>
      </c>
      <c r="AJ41" s="346">
        <v>8</v>
      </c>
      <c r="AK41" s="346">
        <v>6</v>
      </c>
      <c r="AL41" s="346">
        <v>4</v>
      </c>
      <c r="AM41" s="346">
        <v>6</v>
      </c>
      <c r="AN41" s="346">
        <v>6</v>
      </c>
      <c r="AO41" s="572">
        <v>1</v>
      </c>
      <c r="AP41" s="346">
        <v>2</v>
      </c>
      <c r="AQ41" s="346">
        <v>2</v>
      </c>
      <c r="AR41" s="346">
        <v>2</v>
      </c>
      <c r="AS41" s="346">
        <v>4</v>
      </c>
      <c r="AT41" s="346" t="s">
        <v>430</v>
      </c>
      <c r="AU41" s="346">
        <v>4</v>
      </c>
      <c r="AV41" s="346">
        <v>4</v>
      </c>
      <c r="AW41" s="346">
        <v>1</v>
      </c>
      <c r="AX41" s="346">
        <v>1</v>
      </c>
      <c r="AY41" s="346">
        <v>6</v>
      </c>
      <c r="AZ41" s="584"/>
      <c r="BA41" s="467">
        <v>9.5299999999999994</v>
      </c>
      <c r="BB41" s="348">
        <v>86.03</v>
      </c>
      <c r="BC41" s="348" t="s">
        <v>430</v>
      </c>
      <c r="BD41" s="348" t="s">
        <v>430</v>
      </c>
      <c r="BE41" s="375" t="s">
        <v>430</v>
      </c>
      <c r="BF41" s="375">
        <v>4.4400000000000004</v>
      </c>
      <c r="BG41" s="374"/>
      <c r="BH41" s="594">
        <v>4.4400000000000004</v>
      </c>
      <c r="BI41" s="348">
        <v>60.76</v>
      </c>
      <c r="BJ41" s="348">
        <v>25.27</v>
      </c>
      <c r="BK41" s="348" t="s">
        <v>430</v>
      </c>
      <c r="BL41" s="348" t="s">
        <v>430</v>
      </c>
      <c r="BM41" s="375">
        <v>6.15</v>
      </c>
      <c r="BN41" s="375" t="s">
        <v>430</v>
      </c>
      <c r="BO41" s="375">
        <v>3.38</v>
      </c>
      <c r="BP41" s="375" t="s">
        <v>430</v>
      </c>
      <c r="BQ41" s="375" t="s">
        <v>430</v>
      </c>
      <c r="BR41" s="374"/>
      <c r="BS41" s="468">
        <v>1.2344387000000001</v>
      </c>
      <c r="BT41" s="348">
        <v>11.32964913</v>
      </c>
      <c r="BU41" s="374"/>
      <c r="BV41" s="430" t="s">
        <v>555</v>
      </c>
    </row>
    <row r="42" spans="1:74" s="428" customFormat="1" x14ac:dyDescent="0.25">
      <c r="A42" s="345" t="s">
        <v>7746</v>
      </c>
      <c r="B42" s="374"/>
      <c r="C42" s="719">
        <v>40004</v>
      </c>
      <c r="D42" s="373"/>
      <c r="E42" s="346">
        <v>18959.7</v>
      </c>
      <c r="F42" s="373"/>
      <c r="G42" s="347">
        <v>3313.5045</v>
      </c>
      <c r="H42" s="374"/>
      <c r="I42" s="348">
        <v>0.46027000000000001</v>
      </c>
      <c r="J42" s="348">
        <v>6.92</v>
      </c>
      <c r="K42" s="348">
        <v>0.46027000000000001</v>
      </c>
      <c r="L42" s="348">
        <v>0.46027000000000001</v>
      </c>
      <c r="M42" s="362"/>
      <c r="N42" s="350">
        <v>8.0982000000000003</v>
      </c>
      <c r="O42" s="348">
        <v>7.2944000000000004</v>
      </c>
      <c r="P42" s="348">
        <v>8.0289999999999999</v>
      </c>
      <c r="Q42" s="348">
        <v>9.2371999999999996</v>
      </c>
      <c r="R42" s="348">
        <v>7.7373000000000003</v>
      </c>
      <c r="S42" s="348">
        <v>7.7480000000000002</v>
      </c>
      <c r="T42" s="348">
        <v>6.6787999999999998</v>
      </c>
      <c r="U42" s="354">
        <v>6.4180000000000001</v>
      </c>
      <c r="V42" s="348">
        <v>6.3933</v>
      </c>
      <c r="W42" s="348">
        <v>7.2055999999999996</v>
      </c>
      <c r="X42" s="348">
        <v>7.3212999999999999</v>
      </c>
      <c r="Y42" s="375">
        <v>6.5861999999999998</v>
      </c>
      <c r="Z42" s="348">
        <v>6.6360000000000001</v>
      </c>
      <c r="AA42" s="348">
        <v>6.7314999999999996</v>
      </c>
      <c r="AB42" s="348">
        <v>7.3940000000000001</v>
      </c>
      <c r="AC42" s="348">
        <v>6.4837999999999996</v>
      </c>
      <c r="AD42" s="348">
        <v>6.4204999999999997</v>
      </c>
      <c r="AE42" s="348">
        <v>8.9245999999999999</v>
      </c>
      <c r="AF42" s="348">
        <v>7.2544000000000004</v>
      </c>
      <c r="AG42" s="569"/>
      <c r="AH42" s="346">
        <v>10</v>
      </c>
      <c r="AI42" s="346">
        <v>6</v>
      </c>
      <c r="AJ42" s="346">
        <v>3</v>
      </c>
      <c r="AK42" s="346">
        <v>5</v>
      </c>
      <c r="AL42" s="346">
        <v>1</v>
      </c>
      <c r="AM42" s="346">
        <v>5</v>
      </c>
      <c r="AN42" s="346">
        <v>5</v>
      </c>
      <c r="AO42" s="572">
        <v>2</v>
      </c>
      <c r="AP42" s="346">
        <v>1</v>
      </c>
      <c r="AQ42" s="346">
        <v>1</v>
      </c>
      <c r="AR42" s="346">
        <v>1</v>
      </c>
      <c r="AS42" s="346">
        <v>1</v>
      </c>
      <c r="AT42" s="346">
        <v>3</v>
      </c>
      <c r="AU42" s="346">
        <v>2</v>
      </c>
      <c r="AV42" s="346">
        <v>5</v>
      </c>
      <c r="AW42" s="346">
        <v>5</v>
      </c>
      <c r="AX42" s="346">
        <v>2</v>
      </c>
      <c r="AY42" s="346">
        <v>5</v>
      </c>
      <c r="AZ42" s="584"/>
      <c r="BA42" s="467">
        <v>10.3</v>
      </c>
      <c r="BB42" s="348">
        <v>86.15</v>
      </c>
      <c r="BC42" s="348" t="s">
        <v>430</v>
      </c>
      <c r="BD42" s="348" t="s">
        <v>430</v>
      </c>
      <c r="BE42" s="375" t="s">
        <v>430</v>
      </c>
      <c r="BF42" s="375">
        <v>3.55</v>
      </c>
      <c r="BG42" s="374"/>
      <c r="BH42" s="594">
        <v>3.55</v>
      </c>
      <c r="BI42" s="348">
        <v>62.72</v>
      </c>
      <c r="BJ42" s="348">
        <v>23.43</v>
      </c>
      <c r="BK42" s="348" t="s">
        <v>430</v>
      </c>
      <c r="BL42" s="348" t="s">
        <v>430</v>
      </c>
      <c r="BM42" s="375">
        <v>1.76</v>
      </c>
      <c r="BN42" s="375" t="s">
        <v>430</v>
      </c>
      <c r="BO42" s="375">
        <v>8.5399999999999991</v>
      </c>
      <c r="BP42" s="375" t="s">
        <v>430</v>
      </c>
      <c r="BQ42" s="375" t="s">
        <v>430</v>
      </c>
      <c r="BR42" s="374"/>
      <c r="BS42" s="468">
        <v>2.0423015200000001</v>
      </c>
      <c r="BT42" s="348">
        <v>13.055340640000001</v>
      </c>
      <c r="BU42" s="374"/>
      <c r="BV42" s="430" t="s">
        <v>555</v>
      </c>
    </row>
    <row r="43" spans="1:74" s="428" customFormat="1" x14ac:dyDescent="0.25">
      <c r="A43" s="345" t="s">
        <v>7747</v>
      </c>
      <c r="B43" s="374"/>
      <c r="C43" s="719">
        <v>37670</v>
      </c>
      <c r="D43" s="373"/>
      <c r="E43" s="346">
        <v>15284.8</v>
      </c>
      <c r="F43" s="373"/>
      <c r="G43" s="347">
        <v>43.276899999999998</v>
      </c>
      <c r="H43" s="374"/>
      <c r="I43" s="348">
        <v>0.51780999999999999</v>
      </c>
      <c r="J43" s="348">
        <v>6.84</v>
      </c>
      <c r="K43" s="348">
        <v>0.51780999999999999</v>
      </c>
      <c r="L43" s="348">
        <v>0.51780999999999999</v>
      </c>
      <c r="M43" s="362"/>
      <c r="N43" s="350">
        <v>7.9297000000000004</v>
      </c>
      <c r="O43" s="348">
        <v>7.1731999999999996</v>
      </c>
      <c r="P43" s="348">
        <v>7.8192000000000004</v>
      </c>
      <c r="Q43" s="348">
        <v>9.1588999999999992</v>
      </c>
      <c r="R43" s="348">
        <v>7.5213999999999999</v>
      </c>
      <c r="S43" s="348">
        <v>7.6082000000000001</v>
      </c>
      <c r="T43" s="348">
        <v>6.6352000000000002</v>
      </c>
      <c r="U43" s="354">
        <v>6.4042000000000003</v>
      </c>
      <c r="V43" s="348">
        <v>6.3311999999999999</v>
      </c>
      <c r="W43" s="348">
        <v>7.0791000000000004</v>
      </c>
      <c r="X43" s="348">
        <v>6.9805000000000001</v>
      </c>
      <c r="Y43" s="375">
        <v>6.0510000000000002</v>
      </c>
      <c r="Z43" s="348">
        <v>5.8826000000000001</v>
      </c>
      <c r="AA43" s="348">
        <v>6.5317999999999996</v>
      </c>
      <c r="AB43" s="348">
        <v>7.2580999999999998</v>
      </c>
      <c r="AC43" s="348">
        <v>6.4836</v>
      </c>
      <c r="AD43" s="348">
        <v>6.3795000000000002</v>
      </c>
      <c r="AE43" s="348">
        <v>8.8511000000000006</v>
      </c>
      <c r="AF43" s="348">
        <v>6.4329999999999998</v>
      </c>
      <c r="AG43" s="569"/>
      <c r="AH43" s="346">
        <v>11</v>
      </c>
      <c r="AI43" s="346">
        <v>8</v>
      </c>
      <c r="AJ43" s="346">
        <v>11</v>
      </c>
      <c r="AK43" s="346">
        <v>7</v>
      </c>
      <c r="AL43" s="346">
        <v>10</v>
      </c>
      <c r="AM43" s="346">
        <v>13</v>
      </c>
      <c r="AN43" s="346">
        <v>8</v>
      </c>
      <c r="AO43" s="572">
        <v>3</v>
      </c>
      <c r="AP43" s="346">
        <v>7</v>
      </c>
      <c r="AQ43" s="346">
        <v>11</v>
      </c>
      <c r="AR43" s="346">
        <v>16</v>
      </c>
      <c r="AS43" s="346">
        <v>17</v>
      </c>
      <c r="AT43" s="346">
        <v>13</v>
      </c>
      <c r="AU43" s="346">
        <v>13</v>
      </c>
      <c r="AV43" s="346">
        <v>15</v>
      </c>
      <c r="AW43" s="346">
        <v>6</v>
      </c>
      <c r="AX43" s="346">
        <v>5</v>
      </c>
      <c r="AY43" s="346">
        <v>8</v>
      </c>
      <c r="AZ43" s="584"/>
      <c r="BA43" s="467">
        <v>12.9</v>
      </c>
      <c r="BB43" s="348">
        <v>85.12</v>
      </c>
      <c r="BC43" s="348" t="s">
        <v>430</v>
      </c>
      <c r="BD43" s="348" t="s">
        <v>430</v>
      </c>
      <c r="BE43" s="375" t="s">
        <v>430</v>
      </c>
      <c r="BF43" s="375">
        <v>1.98</v>
      </c>
      <c r="BG43" s="374"/>
      <c r="BH43" s="594">
        <v>1.97</v>
      </c>
      <c r="BI43" s="348">
        <v>64.28</v>
      </c>
      <c r="BJ43" s="348">
        <v>20.84</v>
      </c>
      <c r="BK43" s="348" t="s">
        <v>430</v>
      </c>
      <c r="BL43" s="348" t="s">
        <v>430</v>
      </c>
      <c r="BM43" s="375">
        <v>9.85</v>
      </c>
      <c r="BN43" s="375" t="s">
        <v>430</v>
      </c>
      <c r="BO43" s="375">
        <v>3.05</v>
      </c>
      <c r="BP43" s="375" t="s">
        <v>430</v>
      </c>
      <c r="BQ43" s="375" t="s">
        <v>430</v>
      </c>
      <c r="BR43" s="374"/>
      <c r="BS43" s="468">
        <v>2.5559731402555999</v>
      </c>
      <c r="BT43" s="348">
        <v>14.536211271453601</v>
      </c>
      <c r="BU43" s="374"/>
      <c r="BV43" s="430" t="s">
        <v>555</v>
      </c>
    </row>
    <row r="44" spans="1:74" s="428" customFormat="1" x14ac:dyDescent="0.25">
      <c r="A44" s="345" t="s">
        <v>7748</v>
      </c>
      <c r="B44" s="374"/>
      <c r="C44" s="719">
        <v>36433</v>
      </c>
      <c r="D44" s="373"/>
      <c r="E44" s="346">
        <v>9501</v>
      </c>
      <c r="F44" s="373"/>
      <c r="G44" s="347">
        <v>56.468699999999998</v>
      </c>
      <c r="H44" s="374"/>
      <c r="I44" s="348">
        <v>0</v>
      </c>
      <c r="J44" s="348">
        <v>7.0711199999999996</v>
      </c>
      <c r="K44" s="348">
        <v>0.51859999999999995</v>
      </c>
      <c r="L44" s="348">
        <v>0.55367</v>
      </c>
      <c r="M44" s="362"/>
      <c r="N44" s="350">
        <v>8.2108000000000008</v>
      </c>
      <c r="O44" s="348">
        <v>7.3083999999999998</v>
      </c>
      <c r="P44" s="348">
        <v>7.8422000000000001</v>
      </c>
      <c r="Q44" s="348">
        <v>9.2621000000000002</v>
      </c>
      <c r="R44" s="348">
        <v>7.6326000000000001</v>
      </c>
      <c r="S44" s="348">
        <v>7.7819000000000003</v>
      </c>
      <c r="T44" s="348">
        <v>6.7285000000000004</v>
      </c>
      <c r="U44" s="354">
        <v>6.3654999999999999</v>
      </c>
      <c r="V44" s="348">
        <v>6.3182</v>
      </c>
      <c r="W44" s="348">
        <v>6.8952</v>
      </c>
      <c r="X44" s="348">
        <v>7.0096999999999996</v>
      </c>
      <c r="Y44" s="375">
        <v>6.1558999999999999</v>
      </c>
      <c r="Z44" s="348">
        <v>6.2066999999999997</v>
      </c>
      <c r="AA44" s="348">
        <v>6.6010999999999997</v>
      </c>
      <c r="AB44" s="348">
        <v>7.4896000000000003</v>
      </c>
      <c r="AC44" s="348">
        <v>6.4764999999999997</v>
      </c>
      <c r="AD44" s="348">
        <v>6.3548999999999998</v>
      </c>
      <c r="AE44" s="348">
        <v>8.9833999999999996</v>
      </c>
      <c r="AF44" s="348">
        <v>6.65</v>
      </c>
      <c r="AG44" s="569"/>
      <c r="AH44" s="346">
        <v>5</v>
      </c>
      <c r="AI44" s="346">
        <v>5</v>
      </c>
      <c r="AJ44" s="346">
        <v>9</v>
      </c>
      <c r="AK44" s="346">
        <v>4</v>
      </c>
      <c r="AL44" s="346">
        <v>6</v>
      </c>
      <c r="AM44" s="346">
        <v>4</v>
      </c>
      <c r="AN44" s="346">
        <v>3</v>
      </c>
      <c r="AO44" s="572">
        <v>11</v>
      </c>
      <c r="AP44" s="346">
        <v>10</v>
      </c>
      <c r="AQ44" s="346">
        <v>16</v>
      </c>
      <c r="AR44" s="346">
        <v>15</v>
      </c>
      <c r="AS44" s="346">
        <v>14</v>
      </c>
      <c r="AT44" s="346">
        <v>11</v>
      </c>
      <c r="AU44" s="346">
        <v>11</v>
      </c>
      <c r="AV44" s="346">
        <v>1</v>
      </c>
      <c r="AW44" s="346">
        <v>9</v>
      </c>
      <c r="AX44" s="346">
        <v>11</v>
      </c>
      <c r="AY44" s="346">
        <v>2</v>
      </c>
      <c r="AZ44" s="584"/>
      <c r="BA44" s="467">
        <v>14.31</v>
      </c>
      <c r="BB44" s="348">
        <v>91.08</v>
      </c>
      <c r="BC44" s="348" t="s">
        <v>430</v>
      </c>
      <c r="BD44" s="348" t="s">
        <v>430</v>
      </c>
      <c r="BE44" s="375" t="s">
        <v>430</v>
      </c>
      <c r="BF44" s="375">
        <v>-5.39</v>
      </c>
      <c r="BG44" s="374"/>
      <c r="BH44" s="594">
        <v>-5.39</v>
      </c>
      <c r="BI44" s="348">
        <v>68.72</v>
      </c>
      <c r="BJ44" s="348">
        <v>22.36</v>
      </c>
      <c r="BK44" s="348" t="s">
        <v>430</v>
      </c>
      <c r="BL44" s="348" t="s">
        <v>430</v>
      </c>
      <c r="BM44" s="375">
        <v>7.2</v>
      </c>
      <c r="BN44" s="375" t="s">
        <v>430</v>
      </c>
      <c r="BO44" s="375">
        <v>7.12</v>
      </c>
      <c r="BP44" s="375" t="s">
        <v>430</v>
      </c>
      <c r="BQ44" s="375" t="s">
        <v>430</v>
      </c>
      <c r="BR44" s="374"/>
      <c r="BS44" s="468" t="s">
        <v>430</v>
      </c>
      <c r="BT44" s="348">
        <v>15.6960584515696</v>
      </c>
      <c r="BU44" s="374"/>
      <c r="BV44" s="430" t="s">
        <v>555</v>
      </c>
    </row>
    <row r="45" spans="1:74" s="428" customFormat="1" x14ac:dyDescent="0.25">
      <c r="A45" s="345" t="s">
        <v>7749</v>
      </c>
      <c r="B45" s="374"/>
      <c r="C45" s="719">
        <v>38574</v>
      </c>
      <c r="D45" s="373"/>
      <c r="E45" s="346">
        <v>6785.11</v>
      </c>
      <c r="F45" s="373"/>
      <c r="G45" s="347">
        <v>28.312799999999999</v>
      </c>
      <c r="H45" s="374"/>
      <c r="I45" s="348">
        <v>0.50548000000000004</v>
      </c>
      <c r="J45" s="348">
        <v>6.88</v>
      </c>
      <c r="K45" s="890">
        <v>0.55572999999999995</v>
      </c>
      <c r="L45" s="348">
        <v>0.50466</v>
      </c>
      <c r="M45" s="362"/>
      <c r="N45" s="350">
        <v>7.6077000000000004</v>
      </c>
      <c r="O45" s="348">
        <v>7.0084999999999997</v>
      </c>
      <c r="P45" s="348">
        <v>7.8573000000000004</v>
      </c>
      <c r="Q45" s="348">
        <v>9.1204000000000001</v>
      </c>
      <c r="R45" s="348">
        <v>7.4954999999999998</v>
      </c>
      <c r="S45" s="348">
        <v>7.6368</v>
      </c>
      <c r="T45" s="348">
        <v>6.5500999999999996</v>
      </c>
      <c r="U45" s="354">
        <v>6.2736999999999998</v>
      </c>
      <c r="V45" s="348">
        <v>6.2389999999999999</v>
      </c>
      <c r="W45" s="348">
        <v>7.0228999999999999</v>
      </c>
      <c r="X45" s="348">
        <v>7.0830000000000002</v>
      </c>
      <c r="Y45" s="375">
        <v>6.1612</v>
      </c>
      <c r="Z45" s="348">
        <v>6.4248000000000003</v>
      </c>
      <c r="AA45" s="348">
        <v>6.5231000000000003</v>
      </c>
      <c r="AB45" s="348">
        <v>7.3056000000000001</v>
      </c>
      <c r="AC45" s="348">
        <v>6.3442999999999996</v>
      </c>
      <c r="AD45" s="348">
        <v>6.2706999999999997</v>
      </c>
      <c r="AE45" s="348">
        <v>8.8636999999999997</v>
      </c>
      <c r="AF45" s="348">
        <v>7.1215999999999999</v>
      </c>
      <c r="AG45" s="569"/>
      <c r="AH45" s="346">
        <v>16</v>
      </c>
      <c r="AI45" s="346">
        <v>12</v>
      </c>
      <c r="AJ45" s="346">
        <v>6</v>
      </c>
      <c r="AK45" s="346">
        <v>9</v>
      </c>
      <c r="AL45" s="346">
        <v>15</v>
      </c>
      <c r="AM45" s="346">
        <v>11</v>
      </c>
      <c r="AN45" s="346">
        <v>14</v>
      </c>
      <c r="AO45" s="572">
        <v>14</v>
      </c>
      <c r="AP45" s="346">
        <v>15</v>
      </c>
      <c r="AQ45" s="346">
        <v>13</v>
      </c>
      <c r="AR45" s="346">
        <v>11</v>
      </c>
      <c r="AS45" s="346">
        <v>13</v>
      </c>
      <c r="AT45" s="346">
        <v>8</v>
      </c>
      <c r="AU45" s="346">
        <v>14</v>
      </c>
      <c r="AV45" s="346">
        <v>11</v>
      </c>
      <c r="AW45" s="346">
        <v>14</v>
      </c>
      <c r="AX45" s="346">
        <v>14</v>
      </c>
      <c r="AY45" s="346">
        <v>7</v>
      </c>
      <c r="AZ45" s="584"/>
      <c r="BA45" s="467">
        <v>14.42</v>
      </c>
      <c r="BB45" s="348">
        <v>84.22</v>
      </c>
      <c r="BC45" s="348" t="s">
        <v>430</v>
      </c>
      <c r="BD45" s="348" t="s">
        <v>430</v>
      </c>
      <c r="BE45" s="375" t="s">
        <v>430</v>
      </c>
      <c r="BF45" s="375">
        <v>1.36</v>
      </c>
      <c r="BG45" s="374"/>
      <c r="BH45" s="594">
        <v>1.36</v>
      </c>
      <c r="BI45" s="348">
        <v>63.37</v>
      </c>
      <c r="BJ45" s="348">
        <v>20.85</v>
      </c>
      <c r="BK45" s="348" t="s">
        <v>430</v>
      </c>
      <c r="BL45" s="348" t="s">
        <v>430</v>
      </c>
      <c r="BM45" s="375">
        <v>2.85</v>
      </c>
      <c r="BN45" s="375" t="s">
        <v>430</v>
      </c>
      <c r="BO45" s="375">
        <v>11.57</v>
      </c>
      <c r="BP45" s="375" t="s">
        <v>430</v>
      </c>
      <c r="BQ45" s="375" t="s">
        <v>430</v>
      </c>
      <c r="BR45" s="374"/>
      <c r="BS45" s="468">
        <v>2.72866817945427</v>
      </c>
      <c r="BT45" s="348">
        <v>13.0033949373993</v>
      </c>
      <c r="BU45" s="374"/>
      <c r="BV45" s="430" t="s">
        <v>555</v>
      </c>
    </row>
    <row r="46" spans="1:74" s="428" customFormat="1" x14ac:dyDescent="0.25">
      <c r="A46" s="345" t="s">
        <v>7750</v>
      </c>
      <c r="B46" s="374"/>
      <c r="C46" s="719">
        <v>40053</v>
      </c>
      <c r="D46" s="373"/>
      <c r="E46" s="346">
        <v>6933.3</v>
      </c>
      <c r="F46" s="373"/>
      <c r="G46" s="347">
        <v>3264.4182000000001</v>
      </c>
      <c r="H46" s="374"/>
      <c r="I46" s="890">
        <v>0.60548000000000002</v>
      </c>
      <c r="J46" s="890">
        <v>6.78</v>
      </c>
      <c r="K46" s="890">
        <v>0.60548000000000002</v>
      </c>
      <c r="L46" s="890">
        <v>0.60548000000000002</v>
      </c>
      <c r="M46" s="362"/>
      <c r="N46" s="350">
        <v>7.6986999999999997</v>
      </c>
      <c r="O46" s="348">
        <v>7.0171999999999999</v>
      </c>
      <c r="P46" s="348">
        <v>7.8212999999999999</v>
      </c>
      <c r="Q46" s="348">
        <v>9.0949000000000009</v>
      </c>
      <c r="R46" s="348">
        <v>7.5228000000000002</v>
      </c>
      <c r="S46" s="348">
        <v>7.5664999999999996</v>
      </c>
      <c r="T46" s="348">
        <v>6.4322999999999997</v>
      </c>
      <c r="U46" s="354">
        <v>6.2103000000000002</v>
      </c>
      <c r="V46" s="348">
        <v>6.1517999999999997</v>
      </c>
      <c r="W46" s="348">
        <v>6.9059999999999997</v>
      </c>
      <c r="X46" s="348">
        <v>7.0210999999999997</v>
      </c>
      <c r="Y46" s="375">
        <v>6.1224999999999996</v>
      </c>
      <c r="Z46" s="348">
        <v>6.2468000000000004</v>
      </c>
      <c r="AA46" s="348">
        <v>6.4744999999999999</v>
      </c>
      <c r="AB46" s="348">
        <v>7.1984000000000004</v>
      </c>
      <c r="AC46" s="348">
        <v>6.2846000000000002</v>
      </c>
      <c r="AD46" s="348">
        <v>6.2055999999999996</v>
      </c>
      <c r="AE46" s="348">
        <v>8.8245000000000005</v>
      </c>
      <c r="AF46" s="348">
        <v>7.2203999999999997</v>
      </c>
      <c r="AG46" s="569"/>
      <c r="AH46" s="346">
        <v>13</v>
      </c>
      <c r="AI46" s="346">
        <v>11</v>
      </c>
      <c r="AJ46" s="346">
        <v>10</v>
      </c>
      <c r="AK46" s="346">
        <v>11</v>
      </c>
      <c r="AL46" s="346">
        <v>9</v>
      </c>
      <c r="AM46" s="346">
        <v>15</v>
      </c>
      <c r="AN46" s="346">
        <v>17</v>
      </c>
      <c r="AO46" s="572">
        <v>16</v>
      </c>
      <c r="AP46" s="346">
        <v>16</v>
      </c>
      <c r="AQ46" s="346">
        <v>15</v>
      </c>
      <c r="AR46" s="346">
        <v>14</v>
      </c>
      <c r="AS46" s="346">
        <v>15</v>
      </c>
      <c r="AT46" s="346">
        <v>9</v>
      </c>
      <c r="AU46" s="346">
        <v>16</v>
      </c>
      <c r="AV46" s="346">
        <v>17</v>
      </c>
      <c r="AW46" s="346">
        <v>16</v>
      </c>
      <c r="AX46" s="346">
        <v>16</v>
      </c>
      <c r="AY46" s="346">
        <v>9</v>
      </c>
      <c r="AZ46" s="584"/>
      <c r="BA46" s="467">
        <v>14.61</v>
      </c>
      <c r="BB46" s="348">
        <v>84.76</v>
      </c>
      <c r="BC46" s="348" t="s">
        <v>430</v>
      </c>
      <c r="BD46" s="348" t="s">
        <v>430</v>
      </c>
      <c r="BE46" s="375" t="s">
        <v>430</v>
      </c>
      <c r="BF46" s="375">
        <v>0.62</v>
      </c>
      <c r="BG46" s="374"/>
      <c r="BH46" s="594">
        <v>0.62</v>
      </c>
      <c r="BI46" s="348">
        <v>59.06</v>
      </c>
      <c r="BJ46" s="348">
        <v>25.71</v>
      </c>
      <c r="BK46" s="348" t="s">
        <v>430</v>
      </c>
      <c r="BL46" s="348" t="s">
        <v>430</v>
      </c>
      <c r="BM46" s="375">
        <v>1.18</v>
      </c>
      <c r="BN46" s="375" t="s">
        <v>430</v>
      </c>
      <c r="BO46" s="375">
        <v>13.43</v>
      </c>
      <c r="BP46" s="375" t="s">
        <v>430</v>
      </c>
      <c r="BQ46" s="375" t="s">
        <v>430</v>
      </c>
      <c r="BR46" s="374"/>
      <c r="BS46" s="468">
        <v>0.75879001007587898</v>
      </c>
      <c r="BT46" s="348">
        <v>16.8292109616829</v>
      </c>
      <c r="BU46" s="374"/>
      <c r="BV46" s="430" t="s">
        <v>555</v>
      </c>
    </row>
    <row r="47" spans="1:74" s="428" customFormat="1" x14ac:dyDescent="0.25">
      <c r="A47" s="345" t="s">
        <v>7751</v>
      </c>
      <c r="B47" s="374"/>
      <c r="C47" s="719">
        <v>45131</v>
      </c>
      <c r="D47" s="373"/>
      <c r="E47" s="346">
        <v>5109</v>
      </c>
      <c r="F47" s="373"/>
      <c r="G47" s="347">
        <v>1226.1177</v>
      </c>
      <c r="H47" s="374"/>
      <c r="I47" s="348">
        <v>0.50410999999999995</v>
      </c>
      <c r="J47" s="348">
        <v>6.78</v>
      </c>
      <c r="K47" s="348">
        <v>0.47122999999999998</v>
      </c>
      <c r="L47" s="348">
        <v>0.50410999999999995</v>
      </c>
      <c r="M47" s="362"/>
      <c r="N47" s="350">
        <v>7.5122</v>
      </c>
      <c r="O47" s="348">
        <v>6.4831000000000003</v>
      </c>
      <c r="P47" s="348">
        <v>7.3287000000000004</v>
      </c>
      <c r="Q47" s="348">
        <v>8.6440999999999999</v>
      </c>
      <c r="R47" s="348">
        <v>7.0152000000000001</v>
      </c>
      <c r="S47" s="348">
        <v>7.2507999999999999</v>
      </c>
      <c r="T47" s="348">
        <v>6.1901000000000002</v>
      </c>
      <c r="U47" s="354">
        <v>5.8907999999999996</v>
      </c>
      <c r="V47" s="348">
        <v>5.8259999999999996</v>
      </c>
      <c r="W47" s="348">
        <v>6.6692</v>
      </c>
      <c r="X47" s="348">
        <v>6.7766999999999999</v>
      </c>
      <c r="Y47" s="375" t="s">
        <v>430</v>
      </c>
      <c r="Z47" s="348" t="s">
        <v>430</v>
      </c>
      <c r="AA47" s="348">
        <v>6.1174999999999997</v>
      </c>
      <c r="AB47" s="348">
        <v>6.9180999999999999</v>
      </c>
      <c r="AC47" s="348">
        <v>5.9999000000000002</v>
      </c>
      <c r="AD47" s="348">
        <v>5.8726000000000003</v>
      </c>
      <c r="AE47" s="348">
        <v>8.3460000000000001</v>
      </c>
      <c r="AF47" s="348">
        <v>6.8944999999999999</v>
      </c>
      <c r="AG47" s="569"/>
      <c r="AH47" s="346">
        <v>18</v>
      </c>
      <c r="AI47" s="346">
        <v>17</v>
      </c>
      <c r="AJ47" s="346">
        <v>19</v>
      </c>
      <c r="AK47" s="346">
        <v>19</v>
      </c>
      <c r="AL47" s="346">
        <v>20</v>
      </c>
      <c r="AM47" s="346">
        <v>19</v>
      </c>
      <c r="AN47" s="346">
        <v>20</v>
      </c>
      <c r="AO47" s="572">
        <v>20</v>
      </c>
      <c r="AP47" s="346">
        <v>20</v>
      </c>
      <c r="AQ47" s="346">
        <v>18</v>
      </c>
      <c r="AR47" s="346">
        <v>18</v>
      </c>
      <c r="AS47" s="346" t="s">
        <v>430</v>
      </c>
      <c r="AT47" s="346" t="s">
        <v>430</v>
      </c>
      <c r="AU47" s="346">
        <v>20</v>
      </c>
      <c r="AV47" s="346">
        <v>20</v>
      </c>
      <c r="AW47" s="346">
        <v>19</v>
      </c>
      <c r="AX47" s="346">
        <v>20</v>
      </c>
      <c r="AY47" s="346">
        <v>19</v>
      </c>
      <c r="AZ47" s="584"/>
      <c r="BA47" s="467">
        <v>8.09</v>
      </c>
      <c r="BB47" s="348">
        <v>85.55</v>
      </c>
      <c r="BC47" s="348" t="s">
        <v>430</v>
      </c>
      <c r="BD47" s="348" t="s">
        <v>430</v>
      </c>
      <c r="BE47" s="375" t="s">
        <v>430</v>
      </c>
      <c r="BF47" s="375">
        <v>6.36</v>
      </c>
      <c r="BG47" s="374"/>
      <c r="BH47" s="594">
        <v>6.36</v>
      </c>
      <c r="BI47" s="348">
        <v>61.78</v>
      </c>
      <c r="BJ47" s="348">
        <v>23.77</v>
      </c>
      <c r="BK47" s="348" t="s">
        <v>430</v>
      </c>
      <c r="BL47" s="348" t="s">
        <v>430</v>
      </c>
      <c r="BM47" s="375">
        <v>2.2999999999999998</v>
      </c>
      <c r="BN47" s="375" t="s">
        <v>430</v>
      </c>
      <c r="BO47" s="375">
        <v>5.8</v>
      </c>
      <c r="BP47" s="375" t="s">
        <v>430</v>
      </c>
      <c r="BQ47" s="375" t="s">
        <v>430</v>
      </c>
      <c r="BR47" s="374"/>
      <c r="BS47" s="468">
        <v>1.0710040401070999</v>
      </c>
      <c r="BT47" s="348">
        <v>11.8055508711806</v>
      </c>
      <c r="BU47" s="374"/>
      <c r="BV47" s="430" t="s">
        <v>555</v>
      </c>
    </row>
    <row r="48" spans="1:74" s="428" customFormat="1" x14ac:dyDescent="0.25">
      <c r="A48" s="345" t="s">
        <v>7752</v>
      </c>
      <c r="B48" s="374"/>
      <c r="C48" s="719">
        <v>44774</v>
      </c>
      <c r="D48" s="373"/>
      <c r="E48" s="346">
        <v>4657.2299999999996</v>
      </c>
      <c r="F48" s="373"/>
      <c r="G48" s="347">
        <v>1276.2245</v>
      </c>
      <c r="H48" s="374"/>
      <c r="I48" s="348">
        <v>0.51575000000000004</v>
      </c>
      <c r="J48" s="348">
        <v>6.97</v>
      </c>
      <c r="K48" s="348">
        <v>0.51526000000000005</v>
      </c>
      <c r="L48" s="348">
        <v>0.51575000000000004</v>
      </c>
      <c r="M48" s="362"/>
      <c r="N48" s="350">
        <v>8.1757000000000009</v>
      </c>
      <c r="O48" s="348">
        <v>7.1684999999999999</v>
      </c>
      <c r="P48" s="348">
        <v>7.8465999999999996</v>
      </c>
      <c r="Q48" s="348">
        <v>8.8560999999999996</v>
      </c>
      <c r="R48" s="348">
        <v>7.5129000000000001</v>
      </c>
      <c r="S48" s="348">
        <v>7.7824</v>
      </c>
      <c r="T48" s="348">
        <v>6.7324000000000002</v>
      </c>
      <c r="U48" s="354">
        <v>6.3849999999999998</v>
      </c>
      <c r="V48" s="348">
        <v>6.3501000000000003</v>
      </c>
      <c r="W48" s="348">
        <v>6.5015000000000001</v>
      </c>
      <c r="X48" s="348">
        <v>6.4324000000000003</v>
      </c>
      <c r="Y48" s="375" t="s">
        <v>430</v>
      </c>
      <c r="Z48" s="348" t="s">
        <v>430</v>
      </c>
      <c r="AA48" s="348">
        <v>6.66</v>
      </c>
      <c r="AB48" s="348">
        <v>7.4584999999999999</v>
      </c>
      <c r="AC48" s="348">
        <v>6.4782000000000002</v>
      </c>
      <c r="AD48" s="348">
        <v>6.3784999999999998</v>
      </c>
      <c r="AE48" s="348">
        <v>8.5391999999999992</v>
      </c>
      <c r="AF48" s="348">
        <v>6.2302</v>
      </c>
      <c r="AG48" s="569"/>
      <c r="AH48" s="346">
        <v>8</v>
      </c>
      <c r="AI48" s="346">
        <v>9</v>
      </c>
      <c r="AJ48" s="346">
        <v>7</v>
      </c>
      <c r="AK48" s="346">
        <v>17</v>
      </c>
      <c r="AL48" s="346">
        <v>14</v>
      </c>
      <c r="AM48" s="346">
        <v>3</v>
      </c>
      <c r="AN48" s="346">
        <v>2</v>
      </c>
      <c r="AO48" s="572">
        <v>7</v>
      </c>
      <c r="AP48" s="346">
        <v>4</v>
      </c>
      <c r="AQ48" s="346">
        <v>20</v>
      </c>
      <c r="AR48" s="346">
        <v>20</v>
      </c>
      <c r="AS48" s="346" t="s">
        <v>430</v>
      </c>
      <c r="AT48" s="346" t="s">
        <v>430</v>
      </c>
      <c r="AU48" s="346">
        <v>7</v>
      </c>
      <c r="AV48" s="346">
        <v>3</v>
      </c>
      <c r="AW48" s="346">
        <v>8</v>
      </c>
      <c r="AX48" s="346">
        <v>6</v>
      </c>
      <c r="AY48" s="346">
        <v>17</v>
      </c>
      <c r="AZ48" s="584"/>
      <c r="BA48" s="467">
        <v>12.61</v>
      </c>
      <c r="BB48" s="348">
        <v>86.13</v>
      </c>
      <c r="BC48" s="348" t="s">
        <v>430</v>
      </c>
      <c r="BD48" s="348" t="s">
        <v>430</v>
      </c>
      <c r="BE48" s="375" t="s">
        <v>430</v>
      </c>
      <c r="BF48" s="375">
        <v>1.26</v>
      </c>
      <c r="BG48" s="374"/>
      <c r="BH48" s="594">
        <v>1.26</v>
      </c>
      <c r="BI48" s="348">
        <v>57.51</v>
      </c>
      <c r="BJ48" s="348">
        <v>28.61</v>
      </c>
      <c r="BK48" s="348" t="s">
        <v>430</v>
      </c>
      <c r="BL48" s="348" t="s">
        <v>430</v>
      </c>
      <c r="BM48" s="375">
        <v>3.56</v>
      </c>
      <c r="BN48" s="375" t="s">
        <v>430</v>
      </c>
      <c r="BO48" s="375">
        <v>9.06</v>
      </c>
      <c r="BP48" s="375" t="s">
        <v>430</v>
      </c>
      <c r="BQ48" s="375" t="s">
        <v>430</v>
      </c>
      <c r="BR48" s="374"/>
      <c r="BS48" s="468">
        <v>2.2141354502214101</v>
      </c>
      <c r="BT48" s="348">
        <v>18.802609151880301</v>
      </c>
      <c r="BU48" s="374"/>
      <c r="BV48" s="430" t="s">
        <v>555</v>
      </c>
    </row>
    <row r="49" spans="1:74" s="428" customFormat="1" x14ac:dyDescent="0.25">
      <c r="A49" s="345" t="s">
        <v>7753</v>
      </c>
      <c r="B49" s="374"/>
      <c r="C49" s="719">
        <v>37298</v>
      </c>
      <c r="D49" s="373"/>
      <c r="E49" s="346">
        <v>4033.56</v>
      </c>
      <c r="F49" s="373"/>
      <c r="G49" s="347">
        <v>53.866399999999999</v>
      </c>
      <c r="H49" s="374"/>
      <c r="I49" s="348">
        <v>0.49041000000000001</v>
      </c>
      <c r="J49" s="348">
        <v>6.93</v>
      </c>
      <c r="K49" s="348">
        <v>0.36712</v>
      </c>
      <c r="L49" s="348">
        <v>0.39451999999999998</v>
      </c>
      <c r="M49" s="362"/>
      <c r="N49" s="350">
        <v>8.4041999999999994</v>
      </c>
      <c r="O49" s="348">
        <v>7.1867999999999999</v>
      </c>
      <c r="P49" s="348">
        <v>7.6292999999999997</v>
      </c>
      <c r="Q49" s="348">
        <v>8.7752999999999997</v>
      </c>
      <c r="R49" s="348">
        <v>7.5187999999999997</v>
      </c>
      <c r="S49" s="348">
        <v>7.5549999999999997</v>
      </c>
      <c r="T49" s="348">
        <v>6.5624000000000002</v>
      </c>
      <c r="U49" s="354">
        <v>6.3808999999999996</v>
      </c>
      <c r="V49" s="348">
        <v>6.3169000000000004</v>
      </c>
      <c r="W49" s="348">
        <v>7.1584000000000003</v>
      </c>
      <c r="X49" s="348">
        <v>7.2515000000000001</v>
      </c>
      <c r="Y49" s="375">
        <v>6.4093999999999998</v>
      </c>
      <c r="Z49" s="348">
        <v>6.6230000000000002</v>
      </c>
      <c r="AA49" s="348">
        <v>6.7003000000000004</v>
      </c>
      <c r="AB49" s="348">
        <v>7.2911999999999999</v>
      </c>
      <c r="AC49" s="348">
        <v>6.4494999999999996</v>
      </c>
      <c r="AD49" s="348">
        <v>6.3620999999999999</v>
      </c>
      <c r="AE49" s="348">
        <v>8.4903999999999993</v>
      </c>
      <c r="AF49" s="348">
        <v>7.1094999999999997</v>
      </c>
      <c r="AG49" s="569"/>
      <c r="AH49" s="346">
        <v>3</v>
      </c>
      <c r="AI49" s="346">
        <v>7</v>
      </c>
      <c r="AJ49" s="346">
        <v>17</v>
      </c>
      <c r="AK49" s="346">
        <v>18</v>
      </c>
      <c r="AL49" s="346">
        <v>11</v>
      </c>
      <c r="AM49" s="346">
        <v>16</v>
      </c>
      <c r="AN49" s="346">
        <v>13</v>
      </c>
      <c r="AO49" s="572">
        <v>9</v>
      </c>
      <c r="AP49" s="346">
        <v>12</v>
      </c>
      <c r="AQ49" s="346">
        <v>3</v>
      </c>
      <c r="AR49" s="346">
        <v>8</v>
      </c>
      <c r="AS49" s="346">
        <v>9</v>
      </c>
      <c r="AT49" s="346">
        <v>4</v>
      </c>
      <c r="AU49" s="346">
        <v>3</v>
      </c>
      <c r="AV49" s="346">
        <v>13</v>
      </c>
      <c r="AW49" s="346">
        <v>10</v>
      </c>
      <c r="AX49" s="346">
        <v>9</v>
      </c>
      <c r="AY49" s="346">
        <v>18</v>
      </c>
      <c r="AZ49" s="584"/>
      <c r="BA49" s="467">
        <v>10.55</v>
      </c>
      <c r="BB49" s="348">
        <v>82.37</v>
      </c>
      <c r="BC49" s="348" t="s">
        <v>430</v>
      </c>
      <c r="BD49" s="348" t="s">
        <v>430</v>
      </c>
      <c r="BE49" s="375">
        <v>19.03</v>
      </c>
      <c r="BF49" s="375">
        <v>7.09</v>
      </c>
      <c r="BG49" s="374"/>
      <c r="BH49" s="594">
        <v>7.08</v>
      </c>
      <c r="BI49" s="348">
        <v>50.63</v>
      </c>
      <c r="BJ49" s="348">
        <v>31.74</v>
      </c>
      <c r="BK49" s="348" t="s">
        <v>430</v>
      </c>
      <c r="BL49" s="348" t="s">
        <v>430</v>
      </c>
      <c r="BM49" s="375">
        <v>9.84</v>
      </c>
      <c r="BN49" s="375" t="s">
        <v>430</v>
      </c>
      <c r="BO49" s="375">
        <v>0.71</v>
      </c>
      <c r="BP49" s="375" t="s">
        <v>430</v>
      </c>
      <c r="BQ49" s="375">
        <v>19.03</v>
      </c>
      <c r="BR49" s="374"/>
      <c r="BS49" s="468" t="s">
        <v>430</v>
      </c>
      <c r="BT49" s="348">
        <v>10.9397529484985</v>
      </c>
      <c r="BU49" s="374"/>
      <c r="BV49" s="430" t="s">
        <v>555</v>
      </c>
    </row>
    <row r="50" spans="1:74" s="428" customFormat="1" x14ac:dyDescent="0.25">
      <c r="A50" s="345" t="s">
        <v>7754</v>
      </c>
      <c r="B50" s="374"/>
      <c r="C50" s="719">
        <v>43635</v>
      </c>
      <c r="D50" s="373"/>
      <c r="E50" s="346">
        <v>3305.77</v>
      </c>
      <c r="F50" s="373"/>
      <c r="G50" s="347">
        <v>1479.2474</v>
      </c>
      <c r="H50" s="374"/>
      <c r="I50" s="890">
        <v>0.56999999999999995</v>
      </c>
      <c r="J50" s="890">
        <v>6.85</v>
      </c>
      <c r="K50" s="890">
        <v>0.56999999999999995</v>
      </c>
      <c r="L50" s="890">
        <v>0.56999999999999995</v>
      </c>
      <c r="M50" s="362"/>
      <c r="N50" s="350">
        <v>7.673</v>
      </c>
      <c r="O50" s="348">
        <v>6.4443000000000001</v>
      </c>
      <c r="P50" s="348">
        <v>7.6440999999999999</v>
      </c>
      <c r="Q50" s="348">
        <v>8.9817999999999998</v>
      </c>
      <c r="R50" s="348">
        <v>7.5186000000000002</v>
      </c>
      <c r="S50" s="348">
        <v>7.5721999999999996</v>
      </c>
      <c r="T50" s="348">
        <v>6.6368</v>
      </c>
      <c r="U50" s="354">
        <v>6.2453000000000003</v>
      </c>
      <c r="V50" s="348">
        <v>6.2781000000000002</v>
      </c>
      <c r="W50" s="348">
        <v>7.0369000000000002</v>
      </c>
      <c r="X50" s="348">
        <v>7.0434999999999999</v>
      </c>
      <c r="Y50" s="375">
        <v>6.1801000000000004</v>
      </c>
      <c r="Z50" s="348" t="s">
        <v>430</v>
      </c>
      <c r="AA50" s="348">
        <v>6.5166000000000004</v>
      </c>
      <c r="AB50" s="348">
        <v>7.3223000000000003</v>
      </c>
      <c r="AC50" s="348">
        <v>6.3415999999999997</v>
      </c>
      <c r="AD50" s="348">
        <v>6.2652000000000001</v>
      </c>
      <c r="AE50" s="348">
        <v>8.6686999999999994</v>
      </c>
      <c r="AF50" s="348">
        <v>5.6237000000000004</v>
      </c>
      <c r="AG50" s="569"/>
      <c r="AH50" s="346">
        <v>14</v>
      </c>
      <c r="AI50" s="346">
        <v>18</v>
      </c>
      <c r="AJ50" s="346">
        <v>15</v>
      </c>
      <c r="AK50" s="346">
        <v>13</v>
      </c>
      <c r="AL50" s="346">
        <v>12</v>
      </c>
      <c r="AM50" s="346">
        <v>14</v>
      </c>
      <c r="AN50" s="346">
        <v>7</v>
      </c>
      <c r="AO50" s="572">
        <v>15</v>
      </c>
      <c r="AP50" s="346">
        <v>14</v>
      </c>
      <c r="AQ50" s="346">
        <v>12</v>
      </c>
      <c r="AR50" s="346">
        <v>13</v>
      </c>
      <c r="AS50" s="346">
        <v>11</v>
      </c>
      <c r="AT50" s="346" t="s">
        <v>430</v>
      </c>
      <c r="AU50" s="346">
        <v>15</v>
      </c>
      <c r="AV50" s="346">
        <v>9</v>
      </c>
      <c r="AW50" s="346">
        <v>15</v>
      </c>
      <c r="AX50" s="346">
        <v>15</v>
      </c>
      <c r="AY50" s="346">
        <v>13</v>
      </c>
      <c r="AZ50" s="584"/>
      <c r="BA50" s="467">
        <v>12.56</v>
      </c>
      <c r="BB50" s="348">
        <v>86.31</v>
      </c>
      <c r="BC50" s="348" t="s">
        <v>430</v>
      </c>
      <c r="BD50" s="348" t="s">
        <v>430</v>
      </c>
      <c r="BE50" s="375" t="s">
        <v>430</v>
      </c>
      <c r="BF50" s="375">
        <v>1.1299999999999999</v>
      </c>
      <c r="BG50" s="374"/>
      <c r="BH50" s="594">
        <v>1.1299999999999999</v>
      </c>
      <c r="BI50" s="348">
        <v>58.65</v>
      </c>
      <c r="BJ50" s="348">
        <v>27.66</v>
      </c>
      <c r="BK50" s="348" t="s">
        <v>430</v>
      </c>
      <c r="BL50" s="348" t="s">
        <v>430</v>
      </c>
      <c r="BM50" s="375">
        <v>6.2</v>
      </c>
      <c r="BN50" s="375" t="s">
        <v>430</v>
      </c>
      <c r="BO50" s="375">
        <v>6.36</v>
      </c>
      <c r="BP50" s="375" t="s">
        <v>430</v>
      </c>
      <c r="BQ50" s="375" t="s">
        <v>430</v>
      </c>
      <c r="BR50" s="374"/>
      <c r="BS50" s="468">
        <v>7.8380734615676202</v>
      </c>
      <c r="BT50" s="348">
        <v>10.8438219821688</v>
      </c>
      <c r="BU50" s="374"/>
      <c r="BV50" s="430" t="s">
        <v>555</v>
      </c>
    </row>
    <row r="51" spans="1:74" s="428" customFormat="1" x14ac:dyDescent="0.25">
      <c r="A51" s="345" t="s">
        <v>7755</v>
      </c>
      <c r="B51" s="374"/>
      <c r="C51" s="719">
        <v>44419</v>
      </c>
      <c r="D51" s="373"/>
      <c r="E51" s="346">
        <v>3517.55</v>
      </c>
      <c r="F51" s="373"/>
      <c r="G51" s="347">
        <v>1349.5697</v>
      </c>
      <c r="H51" s="374"/>
      <c r="I51" s="348">
        <v>0.55835999999999997</v>
      </c>
      <c r="J51" s="348">
        <v>6.89</v>
      </c>
      <c r="K51" s="348">
        <v>0.52</v>
      </c>
      <c r="L51" s="348">
        <v>0.56000000000000005</v>
      </c>
      <c r="M51" s="362"/>
      <c r="N51" s="350">
        <v>9.3141999999999996</v>
      </c>
      <c r="O51" s="348">
        <v>7.61</v>
      </c>
      <c r="P51" s="348">
        <v>8.0786999999999995</v>
      </c>
      <c r="Q51" s="348">
        <v>9.3821999999999992</v>
      </c>
      <c r="R51" s="348">
        <v>7.5289999999999999</v>
      </c>
      <c r="S51" s="348">
        <v>7.5297000000000001</v>
      </c>
      <c r="T51" s="348">
        <v>6.4584999999999999</v>
      </c>
      <c r="U51" s="354">
        <v>6.1155999999999997</v>
      </c>
      <c r="V51" s="348">
        <v>6.0811000000000002</v>
      </c>
      <c r="W51" s="348">
        <v>6.9558999999999997</v>
      </c>
      <c r="X51" s="348">
        <v>7.0671999999999997</v>
      </c>
      <c r="Y51" s="375">
        <v>6.1688999999999998</v>
      </c>
      <c r="Z51" s="348" t="s">
        <v>430</v>
      </c>
      <c r="AA51" s="348">
        <v>6.4288999999999996</v>
      </c>
      <c r="AB51" s="348">
        <v>7.2046999999999999</v>
      </c>
      <c r="AC51" s="348">
        <v>6.1870000000000003</v>
      </c>
      <c r="AD51" s="348">
        <v>6.1120000000000001</v>
      </c>
      <c r="AE51" s="348">
        <v>9.1110000000000007</v>
      </c>
      <c r="AF51" s="348">
        <v>6.1687000000000003</v>
      </c>
      <c r="AG51" s="569"/>
      <c r="AH51" s="346">
        <v>1</v>
      </c>
      <c r="AI51" s="346">
        <v>1</v>
      </c>
      <c r="AJ51" s="346">
        <v>2</v>
      </c>
      <c r="AK51" s="346">
        <v>1</v>
      </c>
      <c r="AL51" s="346">
        <v>8</v>
      </c>
      <c r="AM51" s="346">
        <v>17</v>
      </c>
      <c r="AN51" s="346">
        <v>16</v>
      </c>
      <c r="AO51" s="572">
        <v>17</v>
      </c>
      <c r="AP51" s="346">
        <v>17</v>
      </c>
      <c r="AQ51" s="346">
        <v>14</v>
      </c>
      <c r="AR51" s="346">
        <v>12</v>
      </c>
      <c r="AS51" s="346">
        <v>12</v>
      </c>
      <c r="AT51" s="346" t="s">
        <v>430</v>
      </c>
      <c r="AU51" s="346">
        <v>17</v>
      </c>
      <c r="AV51" s="346">
        <v>16</v>
      </c>
      <c r="AW51" s="346">
        <v>17</v>
      </c>
      <c r="AX51" s="346">
        <v>17</v>
      </c>
      <c r="AY51" s="346">
        <v>1</v>
      </c>
      <c r="AZ51" s="584"/>
      <c r="BA51" s="467">
        <v>14.16</v>
      </c>
      <c r="BB51" s="348">
        <v>85.42</v>
      </c>
      <c r="BC51" s="348" t="s">
        <v>430</v>
      </c>
      <c r="BD51" s="348" t="s">
        <v>430</v>
      </c>
      <c r="BE51" s="375" t="s">
        <v>430</v>
      </c>
      <c r="BF51" s="375">
        <v>0.42</v>
      </c>
      <c r="BG51" s="374"/>
      <c r="BH51" s="594">
        <v>0.42</v>
      </c>
      <c r="BI51" s="348">
        <v>55.32</v>
      </c>
      <c r="BJ51" s="348">
        <v>30.1</v>
      </c>
      <c r="BK51" s="348" t="s">
        <v>430</v>
      </c>
      <c r="BL51" s="348" t="s">
        <v>430</v>
      </c>
      <c r="BM51" s="375">
        <v>2.17</v>
      </c>
      <c r="BN51" s="375" t="s">
        <v>430</v>
      </c>
      <c r="BO51" s="375">
        <v>11.98</v>
      </c>
      <c r="BP51" s="375" t="s">
        <v>430</v>
      </c>
      <c r="BQ51" s="375" t="s">
        <v>430</v>
      </c>
      <c r="BR51" s="374"/>
      <c r="BS51" s="468">
        <v>1.374983559725</v>
      </c>
      <c r="BT51" s="348">
        <v>11.6402770776719</v>
      </c>
      <c r="BU51" s="374"/>
      <c r="BV51" s="430" t="s">
        <v>555</v>
      </c>
    </row>
    <row r="52" spans="1:74" s="428" customFormat="1" x14ac:dyDescent="0.25">
      <c r="A52" s="345" t="s">
        <v>7756</v>
      </c>
      <c r="B52" s="374"/>
      <c r="C52" s="719">
        <v>39626</v>
      </c>
      <c r="D52" s="373"/>
      <c r="E52" s="346">
        <v>2393.0100000000002</v>
      </c>
      <c r="F52" s="373"/>
      <c r="G52" s="347">
        <v>30.367699999999999</v>
      </c>
      <c r="H52" s="374"/>
      <c r="I52" s="348">
        <v>0.45</v>
      </c>
      <c r="J52" s="348">
        <v>6.86</v>
      </c>
      <c r="K52" s="348">
        <v>0.45</v>
      </c>
      <c r="L52" s="348">
        <v>0.48</v>
      </c>
      <c r="M52" s="362"/>
      <c r="N52" s="350">
        <v>7.3333000000000004</v>
      </c>
      <c r="O52" s="348">
        <v>6.3334999999999999</v>
      </c>
      <c r="P52" s="348">
        <v>7.2904999999999998</v>
      </c>
      <c r="Q52" s="348">
        <v>8.6222999999999992</v>
      </c>
      <c r="R52" s="348">
        <v>7.1069000000000004</v>
      </c>
      <c r="S52" s="348">
        <v>7.1906999999999996</v>
      </c>
      <c r="T52" s="348">
        <v>6.2104999999999997</v>
      </c>
      <c r="U52" s="354">
        <v>5.9420000000000002</v>
      </c>
      <c r="V52" s="348">
        <v>5.8457999999999997</v>
      </c>
      <c r="W52" s="348">
        <v>6.5759999999999996</v>
      </c>
      <c r="X52" s="348">
        <v>6.6295999999999999</v>
      </c>
      <c r="Y52" s="375">
        <v>5.6788999999999996</v>
      </c>
      <c r="Z52" s="348">
        <v>6.0683999999999996</v>
      </c>
      <c r="AA52" s="348">
        <v>6.1755000000000004</v>
      </c>
      <c r="AB52" s="348">
        <v>6.9241999999999999</v>
      </c>
      <c r="AC52" s="348">
        <v>5.9591000000000003</v>
      </c>
      <c r="AD52" s="348">
        <v>5.9192</v>
      </c>
      <c r="AE52" s="348">
        <v>8.3178999999999998</v>
      </c>
      <c r="AF52" s="348">
        <v>6.3148999999999997</v>
      </c>
      <c r="AG52" s="569"/>
      <c r="AH52" s="346">
        <v>20</v>
      </c>
      <c r="AI52" s="346">
        <v>19</v>
      </c>
      <c r="AJ52" s="346">
        <v>20</v>
      </c>
      <c r="AK52" s="346">
        <v>20</v>
      </c>
      <c r="AL52" s="346">
        <v>19</v>
      </c>
      <c r="AM52" s="346">
        <v>20</v>
      </c>
      <c r="AN52" s="346">
        <v>19</v>
      </c>
      <c r="AO52" s="572">
        <v>19</v>
      </c>
      <c r="AP52" s="346">
        <v>19</v>
      </c>
      <c r="AQ52" s="346">
        <v>19</v>
      </c>
      <c r="AR52" s="346">
        <v>19</v>
      </c>
      <c r="AS52" s="346">
        <v>18</v>
      </c>
      <c r="AT52" s="346">
        <v>12</v>
      </c>
      <c r="AU52" s="346">
        <v>19</v>
      </c>
      <c r="AV52" s="346">
        <v>19</v>
      </c>
      <c r="AW52" s="346">
        <v>20</v>
      </c>
      <c r="AX52" s="346">
        <v>19</v>
      </c>
      <c r="AY52" s="346">
        <v>20</v>
      </c>
      <c r="AZ52" s="584"/>
      <c r="BA52" s="467">
        <v>6.8</v>
      </c>
      <c r="BB52" s="348">
        <v>84.63</v>
      </c>
      <c r="BC52" s="348" t="s">
        <v>430</v>
      </c>
      <c r="BD52" s="348" t="s">
        <v>430</v>
      </c>
      <c r="BE52" s="375" t="s">
        <v>430</v>
      </c>
      <c r="BF52" s="375">
        <v>8.56</v>
      </c>
      <c r="BG52" s="374"/>
      <c r="BH52" s="594">
        <v>8.56</v>
      </c>
      <c r="BI52" s="348">
        <v>66.069999999999993</v>
      </c>
      <c r="BJ52" s="348">
        <v>18.559999999999999</v>
      </c>
      <c r="BK52" s="348" t="s">
        <v>430</v>
      </c>
      <c r="BL52" s="348" t="s">
        <v>430</v>
      </c>
      <c r="BM52" s="375">
        <v>0.43</v>
      </c>
      <c r="BN52" s="375" t="s">
        <v>430</v>
      </c>
      <c r="BO52" s="375">
        <v>6.37</v>
      </c>
      <c r="BP52" s="375" t="s">
        <v>430</v>
      </c>
      <c r="BQ52" s="375" t="s">
        <v>430</v>
      </c>
      <c r="BR52" s="374"/>
      <c r="BS52" s="468" t="s">
        <v>430</v>
      </c>
      <c r="BT52" s="348">
        <v>10.341379509999999</v>
      </c>
      <c r="BU52" s="374"/>
      <c r="BV52" s="430" t="s">
        <v>555</v>
      </c>
    </row>
    <row r="53" spans="1:74" s="428" customFormat="1" x14ac:dyDescent="0.25">
      <c r="A53" s="345" t="s">
        <v>7757</v>
      </c>
      <c r="B53" s="374"/>
      <c r="C53" s="719">
        <v>43369</v>
      </c>
      <c r="D53" s="373"/>
      <c r="E53" s="346">
        <v>1816.57</v>
      </c>
      <c r="F53" s="373"/>
      <c r="G53" s="347">
        <v>16.092300000000002</v>
      </c>
      <c r="H53" s="374"/>
      <c r="I53" s="348">
        <v>0.47</v>
      </c>
      <c r="J53" s="348">
        <v>6.69</v>
      </c>
      <c r="K53" s="890">
        <v>0.62</v>
      </c>
      <c r="L53" s="348">
        <v>0.47</v>
      </c>
      <c r="M53" s="362"/>
      <c r="N53" s="350">
        <v>7.4865000000000004</v>
      </c>
      <c r="O53" s="348">
        <v>6.5811999999999999</v>
      </c>
      <c r="P53" s="348">
        <v>7.7557</v>
      </c>
      <c r="Q53" s="348">
        <v>9.0065000000000008</v>
      </c>
      <c r="R53" s="348">
        <v>7.4364999999999997</v>
      </c>
      <c r="S53" s="348">
        <v>7.7877000000000001</v>
      </c>
      <c r="T53" s="348">
        <v>6.6281999999999996</v>
      </c>
      <c r="U53" s="354">
        <v>6.3268000000000004</v>
      </c>
      <c r="V53" s="348">
        <v>6.2878999999999996</v>
      </c>
      <c r="W53" s="348">
        <v>7.0824999999999996</v>
      </c>
      <c r="X53" s="348">
        <v>7.1547999999999998</v>
      </c>
      <c r="Y53" s="375">
        <v>6.3392999999999997</v>
      </c>
      <c r="Z53" s="348" t="s">
        <v>430</v>
      </c>
      <c r="AA53" s="348">
        <v>6.6355000000000004</v>
      </c>
      <c r="AB53" s="348">
        <v>7.3536999999999999</v>
      </c>
      <c r="AC53" s="348">
        <v>6.3981000000000003</v>
      </c>
      <c r="AD53" s="348">
        <v>6.3166000000000002</v>
      </c>
      <c r="AE53" s="348">
        <v>8.7332999999999998</v>
      </c>
      <c r="AF53" s="348">
        <v>6.2195</v>
      </c>
      <c r="AG53" s="569"/>
      <c r="AH53" s="346">
        <v>19</v>
      </c>
      <c r="AI53" s="346">
        <v>16</v>
      </c>
      <c r="AJ53" s="346">
        <v>12</v>
      </c>
      <c r="AK53" s="346">
        <v>12</v>
      </c>
      <c r="AL53" s="346">
        <v>17</v>
      </c>
      <c r="AM53" s="346">
        <v>2</v>
      </c>
      <c r="AN53" s="346">
        <v>11</v>
      </c>
      <c r="AO53" s="572">
        <v>13</v>
      </c>
      <c r="AP53" s="346">
        <v>13</v>
      </c>
      <c r="AQ53" s="346">
        <v>10</v>
      </c>
      <c r="AR53" s="346">
        <v>10</v>
      </c>
      <c r="AS53" s="346">
        <v>10</v>
      </c>
      <c r="AT53" s="346" t="s">
        <v>430</v>
      </c>
      <c r="AU53" s="346">
        <v>9</v>
      </c>
      <c r="AV53" s="346">
        <v>7</v>
      </c>
      <c r="AW53" s="346">
        <v>13</v>
      </c>
      <c r="AX53" s="346">
        <v>13</v>
      </c>
      <c r="AY53" s="346">
        <v>12</v>
      </c>
      <c r="AZ53" s="584"/>
      <c r="BA53" s="467">
        <v>10.72</v>
      </c>
      <c r="BB53" s="348">
        <v>82.8</v>
      </c>
      <c r="BC53" s="348" t="s">
        <v>430</v>
      </c>
      <c r="BD53" s="348" t="s">
        <v>430</v>
      </c>
      <c r="BE53" s="375" t="s">
        <v>430</v>
      </c>
      <c r="BF53" s="375">
        <v>6.48</v>
      </c>
      <c r="BG53" s="374"/>
      <c r="BH53" s="594">
        <v>6.48</v>
      </c>
      <c r="BI53" s="348">
        <v>62.08</v>
      </c>
      <c r="BJ53" s="348">
        <v>20.72</v>
      </c>
      <c r="BK53" s="348" t="s">
        <v>430</v>
      </c>
      <c r="BL53" s="348" t="s">
        <v>430</v>
      </c>
      <c r="BM53" s="375" t="s">
        <v>430</v>
      </c>
      <c r="BN53" s="375" t="s">
        <v>430</v>
      </c>
      <c r="BO53" s="375">
        <v>10.72</v>
      </c>
      <c r="BP53" s="375" t="s">
        <v>430</v>
      </c>
      <c r="BQ53" s="375" t="s">
        <v>430</v>
      </c>
      <c r="BR53" s="374"/>
      <c r="BS53" s="468">
        <v>1.70956668</v>
      </c>
      <c r="BT53" s="348">
        <v>10.82485632</v>
      </c>
      <c r="BU53" s="374"/>
      <c r="BV53" s="430" t="s">
        <v>555</v>
      </c>
    </row>
    <row r="54" spans="1:74" x14ac:dyDescent="0.25">
      <c r="A54" s="318" t="s">
        <v>93</v>
      </c>
      <c r="B54" s="66"/>
      <c r="C54" s="720"/>
      <c r="D54" s="43"/>
      <c r="E54" s="51"/>
      <c r="F54" s="43"/>
      <c r="G54" s="55"/>
      <c r="H54" s="66"/>
      <c r="I54" s="59"/>
      <c r="J54" s="59"/>
      <c r="K54" s="59"/>
      <c r="L54" s="59"/>
      <c r="M54" s="258"/>
      <c r="N54" s="70">
        <v>7.9935999999999998</v>
      </c>
      <c r="O54" s="59">
        <v>6.9917999999999996</v>
      </c>
      <c r="P54" s="59">
        <v>7.7736999999999998</v>
      </c>
      <c r="Q54" s="59">
        <v>9.0440000000000005</v>
      </c>
      <c r="R54" s="59">
        <v>7.5026999999999999</v>
      </c>
      <c r="S54" s="59">
        <v>7.6093999999999999</v>
      </c>
      <c r="T54" s="59">
        <v>6.5614999999999997</v>
      </c>
      <c r="U54" s="88">
        <v>6.2824999999999998</v>
      </c>
      <c r="V54" s="59">
        <v>6.2382999999999997</v>
      </c>
      <c r="W54" s="59">
        <v>6.9939999999999998</v>
      </c>
      <c r="X54" s="59">
        <v>7.0787000000000004</v>
      </c>
      <c r="Y54" s="276">
        <v>6.3144</v>
      </c>
      <c r="Z54" s="59">
        <v>6.3752000000000004</v>
      </c>
      <c r="AA54" s="59">
        <v>6.5509000000000004</v>
      </c>
      <c r="AB54" s="59">
        <v>7.2773000000000003</v>
      </c>
      <c r="AC54" s="59">
        <v>6.3647</v>
      </c>
      <c r="AD54" s="59">
        <v>6.2742000000000004</v>
      </c>
      <c r="AE54" s="59">
        <v>8.7432999999999996</v>
      </c>
      <c r="AF54" s="59">
        <v>6.7305999999999999</v>
      </c>
      <c r="AG54" s="553"/>
      <c r="AH54" s="51">
        <v>20</v>
      </c>
      <c r="AI54" s="51">
        <v>20</v>
      </c>
      <c r="AJ54" s="51">
        <v>20</v>
      </c>
      <c r="AK54" s="51">
        <v>20</v>
      </c>
      <c r="AL54" s="51">
        <v>20</v>
      </c>
      <c r="AM54" s="51">
        <v>20</v>
      </c>
      <c r="AN54" s="51">
        <v>20</v>
      </c>
      <c r="AO54" s="560">
        <v>20</v>
      </c>
      <c r="AP54" s="51">
        <v>20</v>
      </c>
      <c r="AQ54" s="51">
        <v>20</v>
      </c>
      <c r="AR54" s="51">
        <v>20</v>
      </c>
      <c r="AS54" s="51">
        <v>18</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9.3141999999999996</v>
      </c>
      <c r="O55" s="60">
        <v>7.61</v>
      </c>
      <c r="P55" s="60">
        <v>8.1380999999999997</v>
      </c>
      <c r="Q55" s="60">
        <v>9.3821999999999992</v>
      </c>
      <c r="R55" s="60">
        <v>7.7373000000000003</v>
      </c>
      <c r="S55" s="60">
        <v>7.8103999999999996</v>
      </c>
      <c r="T55" s="60">
        <v>6.8026999999999997</v>
      </c>
      <c r="U55" s="89">
        <v>6.4362000000000004</v>
      </c>
      <c r="V55" s="60">
        <v>6.3933</v>
      </c>
      <c r="W55" s="60">
        <v>7.2055999999999996</v>
      </c>
      <c r="X55" s="60">
        <v>7.3212999999999999</v>
      </c>
      <c r="Y55" s="277">
        <v>6.5861999999999998</v>
      </c>
      <c r="Z55" s="60">
        <v>6.7201000000000004</v>
      </c>
      <c r="AA55" s="60">
        <v>6.8068</v>
      </c>
      <c r="AB55" s="60">
        <v>7.4896000000000003</v>
      </c>
      <c r="AC55" s="60">
        <v>6.5255999999999998</v>
      </c>
      <c r="AD55" s="60">
        <v>6.4260000000000002</v>
      </c>
      <c r="AE55" s="60">
        <v>9.1110000000000007</v>
      </c>
      <c r="AF55" s="60">
        <v>7.3136999999999999</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7.3333000000000004</v>
      </c>
      <c r="O56" s="60">
        <v>6.1512000000000002</v>
      </c>
      <c r="P56" s="60">
        <v>7.2904999999999998</v>
      </c>
      <c r="Q56" s="60">
        <v>8.6222999999999992</v>
      </c>
      <c r="R56" s="60">
        <v>7.0152000000000001</v>
      </c>
      <c r="S56" s="60">
        <v>7.1906999999999996</v>
      </c>
      <c r="T56" s="60">
        <v>6.1901000000000002</v>
      </c>
      <c r="U56" s="89">
        <v>5.8907999999999996</v>
      </c>
      <c r="V56" s="60">
        <v>5.8259999999999996</v>
      </c>
      <c r="W56" s="60">
        <v>6.5015000000000001</v>
      </c>
      <c r="X56" s="60">
        <v>6.4324000000000003</v>
      </c>
      <c r="Y56" s="277">
        <v>5.6788999999999996</v>
      </c>
      <c r="Z56" s="60">
        <v>5.8612000000000002</v>
      </c>
      <c r="AA56" s="60">
        <v>6.1174999999999997</v>
      </c>
      <c r="AB56" s="60">
        <v>6.9180999999999999</v>
      </c>
      <c r="AC56" s="60">
        <v>5.9591000000000003</v>
      </c>
      <c r="AD56" s="60">
        <v>5.8726000000000003</v>
      </c>
      <c r="AE56" s="60">
        <v>8.3178999999999998</v>
      </c>
      <c r="AF56" s="60">
        <v>5.6237000000000004</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8.0139499999999995</v>
      </c>
      <c r="O57" s="61">
        <v>7.0458999999999996</v>
      </c>
      <c r="P57" s="61">
        <v>7.8202499999999997</v>
      </c>
      <c r="Q57" s="61">
        <v>9.1074999999999999</v>
      </c>
      <c r="R57" s="61">
        <v>7.5201000000000002</v>
      </c>
      <c r="S57" s="61">
        <v>7.6395999999999997</v>
      </c>
      <c r="T57" s="61">
        <v>6.6296499999999998</v>
      </c>
      <c r="U57" s="90">
        <v>6.3666999999999998</v>
      </c>
      <c r="V57" s="61">
        <v>6.3178000000000001</v>
      </c>
      <c r="W57" s="61">
        <v>7.0808</v>
      </c>
      <c r="X57" s="61">
        <v>7.1189</v>
      </c>
      <c r="Y57" s="279">
        <v>6.3743499999999997</v>
      </c>
      <c r="Z57" s="61">
        <v>6.4928999999999997</v>
      </c>
      <c r="AA57" s="61">
        <v>6.6147999999999998</v>
      </c>
      <c r="AB57" s="61">
        <v>7.3106999999999998</v>
      </c>
      <c r="AC57" s="61">
        <v>6.4443999999999999</v>
      </c>
      <c r="AD57" s="61">
        <v>6.3558000000000003</v>
      </c>
      <c r="AE57" s="61">
        <v>8.7908000000000008</v>
      </c>
      <c r="AF57" s="61">
        <v>6.8682499999999997</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7758</v>
      </c>
      <c r="B59" s="374"/>
      <c r="C59" s="719">
        <v>44434</v>
      </c>
      <c r="D59" s="373"/>
      <c r="E59" s="346">
        <v>1180.95</v>
      </c>
      <c r="F59" s="373"/>
      <c r="G59" s="347">
        <v>1363.4369999999999</v>
      </c>
      <c r="H59" s="374"/>
      <c r="I59" s="348">
        <v>0.60701000000000005</v>
      </c>
      <c r="J59" s="348">
        <v>7.1</v>
      </c>
      <c r="K59" s="890">
        <v>0.65063000000000004</v>
      </c>
      <c r="L59" s="348">
        <v>0.60696000000000006</v>
      </c>
      <c r="M59" s="362"/>
      <c r="N59" s="350">
        <v>7.7972999999999999</v>
      </c>
      <c r="O59" s="348">
        <v>6.9696999999999996</v>
      </c>
      <c r="P59" s="348">
        <v>8.1954999999999991</v>
      </c>
      <c r="Q59" s="348">
        <v>9.6774000000000004</v>
      </c>
      <c r="R59" s="348">
        <v>7.8841999999999999</v>
      </c>
      <c r="S59" s="348">
        <v>7.9276999999999997</v>
      </c>
      <c r="T59" s="348">
        <v>7.3266</v>
      </c>
      <c r="U59" s="354">
        <v>6.8992000000000004</v>
      </c>
      <c r="V59" s="348">
        <v>6.7305999999999999</v>
      </c>
      <c r="W59" s="348">
        <v>7.2457000000000003</v>
      </c>
      <c r="X59" s="348">
        <v>7.2331000000000003</v>
      </c>
      <c r="Y59" s="375" t="s">
        <v>430</v>
      </c>
      <c r="Z59" s="348" t="s">
        <v>430</v>
      </c>
      <c r="AA59" s="348">
        <v>7.0145999999999997</v>
      </c>
      <c r="AB59" s="348">
        <v>7.8067000000000002</v>
      </c>
      <c r="AC59" s="348">
        <v>7.0476000000000001</v>
      </c>
      <c r="AD59" s="348">
        <v>6.8074000000000003</v>
      </c>
      <c r="AE59" s="348">
        <v>9.2178000000000004</v>
      </c>
      <c r="AF59" s="348">
        <v>6.4401000000000002</v>
      </c>
      <c r="AG59" s="569"/>
      <c r="AH59" s="346">
        <v>4</v>
      </c>
      <c r="AI59" s="346">
        <v>1</v>
      </c>
      <c r="AJ59" s="346">
        <v>1</v>
      </c>
      <c r="AK59" s="346">
        <v>1</v>
      </c>
      <c r="AL59" s="346">
        <v>1</v>
      </c>
      <c r="AM59" s="346">
        <v>1</v>
      </c>
      <c r="AN59" s="346">
        <v>1</v>
      </c>
      <c r="AO59" s="572">
        <v>1</v>
      </c>
      <c r="AP59" s="346">
        <v>1</v>
      </c>
      <c r="AQ59" s="346">
        <v>1</v>
      </c>
      <c r="AR59" s="346">
        <v>1</v>
      </c>
      <c r="AS59" s="346" t="s">
        <v>430</v>
      </c>
      <c r="AT59" s="346" t="s">
        <v>430</v>
      </c>
      <c r="AU59" s="346">
        <v>1</v>
      </c>
      <c r="AV59" s="346">
        <v>1</v>
      </c>
      <c r="AW59" s="346">
        <v>1</v>
      </c>
      <c r="AX59" s="346">
        <v>1</v>
      </c>
      <c r="AY59" s="346">
        <v>1</v>
      </c>
      <c r="AZ59" s="584"/>
      <c r="BA59" s="467">
        <v>13.07</v>
      </c>
      <c r="BB59" s="348">
        <v>97.99</v>
      </c>
      <c r="BC59" s="348" t="s">
        <v>430</v>
      </c>
      <c r="BD59" s="348" t="s">
        <v>430</v>
      </c>
      <c r="BE59" s="375" t="s">
        <v>430</v>
      </c>
      <c r="BF59" s="375">
        <v>-11.06</v>
      </c>
      <c r="BG59" s="374"/>
      <c r="BH59" s="594">
        <v>-11.06</v>
      </c>
      <c r="BI59" s="348">
        <v>68.900000000000006</v>
      </c>
      <c r="BJ59" s="348">
        <v>29.09</v>
      </c>
      <c r="BK59" s="348" t="s">
        <v>430</v>
      </c>
      <c r="BL59" s="348" t="s">
        <v>430</v>
      </c>
      <c r="BM59" s="375">
        <v>2.34</v>
      </c>
      <c r="BN59" s="375" t="s">
        <v>430</v>
      </c>
      <c r="BO59" s="375">
        <v>10.72</v>
      </c>
      <c r="BP59" s="375" t="s">
        <v>430</v>
      </c>
      <c r="BQ59" s="375" t="s">
        <v>430</v>
      </c>
      <c r="BR59" s="374"/>
      <c r="BS59" s="468">
        <v>6.7074800693292502</v>
      </c>
      <c r="BT59" s="348">
        <v>22.381178587761902</v>
      </c>
      <c r="BU59" s="374"/>
      <c r="BV59" s="430" t="s">
        <v>555</v>
      </c>
    </row>
    <row r="60" spans="1:74" s="428" customFormat="1" x14ac:dyDescent="0.25">
      <c r="A60" s="345" t="s">
        <v>7759</v>
      </c>
      <c r="B60" s="374"/>
      <c r="C60" s="719">
        <v>45692</v>
      </c>
      <c r="D60" s="373"/>
      <c r="E60" s="346">
        <v>484.41</v>
      </c>
      <c r="F60" s="373"/>
      <c r="G60" s="347">
        <v>11.1294</v>
      </c>
      <c r="H60" s="374"/>
      <c r="I60" s="348">
        <v>0.55000000000000004</v>
      </c>
      <c r="J60" s="348">
        <v>6.92</v>
      </c>
      <c r="K60" s="890">
        <v>0.69</v>
      </c>
      <c r="L60" s="348">
        <v>0.55000000000000004</v>
      </c>
      <c r="M60" s="362"/>
      <c r="N60" s="350">
        <v>7.2165999999999997</v>
      </c>
      <c r="O60" s="348">
        <v>6.8910999999999998</v>
      </c>
      <c r="P60" s="348">
        <v>7.8360000000000003</v>
      </c>
      <c r="Q60" s="348">
        <v>9.3568999999999996</v>
      </c>
      <c r="R60" s="348">
        <v>7.7632000000000003</v>
      </c>
      <c r="S60" s="348">
        <v>7.8041</v>
      </c>
      <c r="T60" s="348">
        <v>6.9851000000000001</v>
      </c>
      <c r="U60" s="354">
        <v>6.6589</v>
      </c>
      <c r="V60" s="348">
        <v>6.6208</v>
      </c>
      <c r="W60" s="348" t="s">
        <v>430</v>
      </c>
      <c r="X60" s="348" t="s">
        <v>430</v>
      </c>
      <c r="Y60" s="375" t="s">
        <v>430</v>
      </c>
      <c r="Z60" s="348" t="s">
        <v>430</v>
      </c>
      <c r="AA60" s="348">
        <v>6.6493000000000002</v>
      </c>
      <c r="AB60" s="348">
        <v>7.5026999999999999</v>
      </c>
      <c r="AC60" s="348">
        <v>6.766</v>
      </c>
      <c r="AD60" s="348">
        <v>6.6664000000000003</v>
      </c>
      <c r="AE60" s="348">
        <v>9.0607000000000006</v>
      </c>
      <c r="AF60" s="348">
        <v>7.2907999999999999</v>
      </c>
      <c r="AG60" s="569"/>
      <c r="AH60" s="346">
        <v>6</v>
      </c>
      <c r="AI60" s="346">
        <v>2</v>
      </c>
      <c r="AJ60" s="346">
        <v>2</v>
      </c>
      <c r="AK60" s="346">
        <v>2</v>
      </c>
      <c r="AL60" s="346">
        <v>2</v>
      </c>
      <c r="AM60" s="346">
        <v>2</v>
      </c>
      <c r="AN60" s="346">
        <v>2</v>
      </c>
      <c r="AO60" s="572">
        <v>2</v>
      </c>
      <c r="AP60" s="346">
        <v>2</v>
      </c>
      <c r="AQ60" s="346" t="s">
        <v>430</v>
      </c>
      <c r="AR60" s="346" t="s">
        <v>430</v>
      </c>
      <c r="AS60" s="346" t="s">
        <v>430</v>
      </c>
      <c r="AT60" s="346" t="s">
        <v>430</v>
      </c>
      <c r="AU60" s="346">
        <v>2</v>
      </c>
      <c r="AV60" s="346">
        <v>2</v>
      </c>
      <c r="AW60" s="346">
        <v>2</v>
      </c>
      <c r="AX60" s="346">
        <v>2</v>
      </c>
      <c r="AY60" s="346">
        <v>2</v>
      </c>
      <c r="AZ60" s="584"/>
      <c r="BA60" s="467">
        <v>9.8800000000000008</v>
      </c>
      <c r="BB60" s="348">
        <v>88.99</v>
      </c>
      <c r="BC60" s="348" t="s">
        <v>430</v>
      </c>
      <c r="BD60" s="348" t="s">
        <v>430</v>
      </c>
      <c r="BE60" s="375" t="s">
        <v>430</v>
      </c>
      <c r="BF60" s="375">
        <v>1.1299999999999999</v>
      </c>
      <c r="BG60" s="374"/>
      <c r="BH60" s="594">
        <v>1.1299999999999999</v>
      </c>
      <c r="BI60" s="348">
        <v>62.53</v>
      </c>
      <c r="BJ60" s="348">
        <v>26.45</v>
      </c>
      <c r="BK60" s="348" t="s">
        <v>430</v>
      </c>
      <c r="BL60" s="348" t="s">
        <v>430</v>
      </c>
      <c r="BM60" s="375" t="s">
        <v>430</v>
      </c>
      <c r="BN60" s="375" t="s">
        <v>430</v>
      </c>
      <c r="BO60" s="375">
        <v>9.8800000000000008</v>
      </c>
      <c r="BP60" s="375" t="s">
        <v>430</v>
      </c>
      <c r="BQ60" s="375" t="s">
        <v>430</v>
      </c>
      <c r="BR60" s="374"/>
      <c r="BS60" s="468">
        <v>3.04827227969517</v>
      </c>
      <c r="BT60" s="348">
        <v>16.3565126383643</v>
      </c>
      <c r="BU60" s="374"/>
      <c r="BV60" s="430" t="s">
        <v>555</v>
      </c>
    </row>
    <row r="61" spans="1:74" s="428" customFormat="1" x14ac:dyDescent="0.25">
      <c r="A61" s="345" t="s">
        <v>7760</v>
      </c>
      <c r="B61" s="374"/>
      <c r="C61" s="719">
        <v>44790</v>
      </c>
      <c r="D61" s="373"/>
      <c r="E61" s="346">
        <v>155.53</v>
      </c>
      <c r="F61" s="373"/>
      <c r="G61" s="347">
        <v>1316.0420999999999</v>
      </c>
      <c r="H61" s="374"/>
      <c r="I61" s="890">
        <v>0.56164000000000003</v>
      </c>
      <c r="J61" s="890">
        <v>6.6</v>
      </c>
      <c r="K61" s="890">
        <v>0.56164000000000003</v>
      </c>
      <c r="L61" s="890">
        <v>0.56164000000000003</v>
      </c>
      <c r="M61" s="362"/>
      <c r="N61" s="350">
        <v>7.9920999999999998</v>
      </c>
      <c r="O61" s="348">
        <v>6.5526</v>
      </c>
      <c r="P61" s="348">
        <v>7.6787000000000001</v>
      </c>
      <c r="Q61" s="348">
        <v>9.1199999999999992</v>
      </c>
      <c r="R61" s="348">
        <v>7.5330000000000004</v>
      </c>
      <c r="S61" s="348">
        <v>7.7500999999999998</v>
      </c>
      <c r="T61" s="348">
        <v>6.8032000000000004</v>
      </c>
      <c r="U61" s="354">
        <v>6.4786999999999999</v>
      </c>
      <c r="V61" s="348">
        <v>6.4157999999999999</v>
      </c>
      <c r="W61" s="348">
        <v>7.1280999999999999</v>
      </c>
      <c r="X61" s="348">
        <v>7.1821999999999999</v>
      </c>
      <c r="Y61" s="375" t="s">
        <v>430</v>
      </c>
      <c r="Z61" s="348" t="s">
        <v>430</v>
      </c>
      <c r="AA61" s="348">
        <v>6.5090000000000003</v>
      </c>
      <c r="AB61" s="348">
        <v>7.3269000000000002</v>
      </c>
      <c r="AC61" s="348">
        <v>6.5762999999999998</v>
      </c>
      <c r="AD61" s="348">
        <v>6.4466000000000001</v>
      </c>
      <c r="AE61" s="348">
        <v>8.7919999999999998</v>
      </c>
      <c r="AF61" s="348">
        <v>7.1219999999999999</v>
      </c>
      <c r="AG61" s="569"/>
      <c r="AH61" s="346">
        <v>3</v>
      </c>
      <c r="AI61" s="346">
        <v>4</v>
      </c>
      <c r="AJ61" s="346">
        <v>3</v>
      </c>
      <c r="AK61" s="346">
        <v>3</v>
      </c>
      <c r="AL61" s="346">
        <v>3</v>
      </c>
      <c r="AM61" s="346">
        <v>3</v>
      </c>
      <c r="AN61" s="346">
        <v>3</v>
      </c>
      <c r="AO61" s="572">
        <v>3</v>
      </c>
      <c r="AP61" s="346">
        <v>3</v>
      </c>
      <c r="AQ61" s="346">
        <v>2</v>
      </c>
      <c r="AR61" s="346">
        <v>3</v>
      </c>
      <c r="AS61" s="346" t="s">
        <v>430</v>
      </c>
      <c r="AT61" s="346" t="s">
        <v>430</v>
      </c>
      <c r="AU61" s="346">
        <v>4</v>
      </c>
      <c r="AV61" s="346">
        <v>4</v>
      </c>
      <c r="AW61" s="346">
        <v>3</v>
      </c>
      <c r="AX61" s="346">
        <v>3</v>
      </c>
      <c r="AY61" s="346">
        <v>3</v>
      </c>
      <c r="AZ61" s="584"/>
      <c r="BA61" s="467">
        <v>11.5</v>
      </c>
      <c r="BB61" s="348">
        <v>79.900000000000006</v>
      </c>
      <c r="BC61" s="348" t="s">
        <v>430</v>
      </c>
      <c r="BD61" s="348" t="s">
        <v>430</v>
      </c>
      <c r="BE61" s="375" t="s">
        <v>430</v>
      </c>
      <c r="BF61" s="375">
        <v>8.61</v>
      </c>
      <c r="BG61" s="374"/>
      <c r="BH61" s="594">
        <v>8.61</v>
      </c>
      <c r="BI61" s="348">
        <v>63.33</v>
      </c>
      <c r="BJ61" s="348">
        <v>16.57</v>
      </c>
      <c r="BK61" s="348" t="s">
        <v>430</v>
      </c>
      <c r="BL61" s="348" t="s">
        <v>430</v>
      </c>
      <c r="BM61" s="375" t="s">
        <v>430</v>
      </c>
      <c r="BN61" s="375" t="s">
        <v>430</v>
      </c>
      <c r="BO61" s="375">
        <v>11.5</v>
      </c>
      <c r="BP61" s="375" t="s">
        <v>430</v>
      </c>
      <c r="BQ61" s="375" t="s">
        <v>430</v>
      </c>
      <c r="BR61" s="374"/>
      <c r="BS61" s="468" t="s">
        <v>430</v>
      </c>
      <c r="BT61" s="348">
        <v>6.6129455000000004</v>
      </c>
      <c r="BU61" s="374"/>
      <c r="BV61" s="430" t="s">
        <v>555</v>
      </c>
    </row>
    <row r="62" spans="1:74" s="428" customFormat="1" x14ac:dyDescent="0.25">
      <c r="A62" s="345" t="s">
        <v>7761</v>
      </c>
      <c r="B62" s="374"/>
      <c r="C62" s="719">
        <v>43896</v>
      </c>
      <c r="D62" s="373"/>
      <c r="E62" s="346">
        <v>130.80699999999999</v>
      </c>
      <c r="F62" s="373"/>
      <c r="G62" s="347">
        <v>1467.4989</v>
      </c>
      <c r="H62" s="374"/>
      <c r="I62" s="348">
        <v>0.48</v>
      </c>
      <c r="J62" s="348">
        <v>6.77</v>
      </c>
      <c r="K62" s="890">
        <v>0.48329</v>
      </c>
      <c r="L62" s="348">
        <v>0.47</v>
      </c>
      <c r="M62" s="362"/>
      <c r="N62" s="350">
        <v>7.6920999999999999</v>
      </c>
      <c r="O62" s="348">
        <v>6.4344999999999999</v>
      </c>
      <c r="P62" s="348">
        <v>7.3967999999999998</v>
      </c>
      <c r="Q62" s="348">
        <v>8.9132999999999996</v>
      </c>
      <c r="R62" s="348">
        <v>7.4461000000000004</v>
      </c>
      <c r="S62" s="348">
        <v>7.6474000000000002</v>
      </c>
      <c r="T62" s="348">
        <v>6.7226999999999997</v>
      </c>
      <c r="U62" s="354">
        <v>6.3357999999999999</v>
      </c>
      <c r="V62" s="348">
        <v>6.3250999999999999</v>
      </c>
      <c r="W62" s="348">
        <v>7.1154000000000002</v>
      </c>
      <c r="X62" s="348">
        <v>7.2074999999999996</v>
      </c>
      <c r="Y62" s="375">
        <v>6.5610999999999997</v>
      </c>
      <c r="Z62" s="348" t="s">
        <v>430</v>
      </c>
      <c r="AA62" s="348">
        <v>6.5453000000000001</v>
      </c>
      <c r="AB62" s="348">
        <v>7.4192999999999998</v>
      </c>
      <c r="AC62" s="348">
        <v>6.4466000000000001</v>
      </c>
      <c r="AD62" s="348">
        <v>6.3476999999999997</v>
      </c>
      <c r="AE62" s="348">
        <v>8.6249000000000002</v>
      </c>
      <c r="AF62" s="348">
        <v>6.1357999999999997</v>
      </c>
      <c r="AG62" s="569"/>
      <c r="AH62" s="346">
        <v>5</v>
      </c>
      <c r="AI62" s="346">
        <v>5</v>
      </c>
      <c r="AJ62" s="346">
        <v>4</v>
      </c>
      <c r="AK62" s="346">
        <v>4</v>
      </c>
      <c r="AL62" s="346">
        <v>4</v>
      </c>
      <c r="AM62" s="346">
        <v>4</v>
      </c>
      <c r="AN62" s="346">
        <v>4</v>
      </c>
      <c r="AO62" s="572">
        <v>4</v>
      </c>
      <c r="AP62" s="346">
        <v>4</v>
      </c>
      <c r="AQ62" s="346">
        <v>3</v>
      </c>
      <c r="AR62" s="346">
        <v>2</v>
      </c>
      <c r="AS62" s="346">
        <v>1</v>
      </c>
      <c r="AT62" s="346" t="s">
        <v>430</v>
      </c>
      <c r="AU62" s="346">
        <v>3</v>
      </c>
      <c r="AV62" s="346">
        <v>3</v>
      </c>
      <c r="AW62" s="346">
        <v>4</v>
      </c>
      <c r="AX62" s="346">
        <v>4</v>
      </c>
      <c r="AY62" s="346">
        <v>4</v>
      </c>
      <c r="AZ62" s="584"/>
      <c r="BA62" s="467">
        <v>7.34</v>
      </c>
      <c r="BB62" s="348">
        <v>80.5</v>
      </c>
      <c r="BC62" s="348" t="s">
        <v>430</v>
      </c>
      <c r="BD62" s="348" t="s">
        <v>430</v>
      </c>
      <c r="BE62" s="375" t="s">
        <v>430</v>
      </c>
      <c r="BF62" s="375">
        <v>12.17</v>
      </c>
      <c r="BG62" s="374"/>
      <c r="BH62" s="594">
        <v>12.17</v>
      </c>
      <c r="BI62" s="348">
        <v>62.68</v>
      </c>
      <c r="BJ62" s="348">
        <v>17.82</v>
      </c>
      <c r="BK62" s="348" t="s">
        <v>430</v>
      </c>
      <c r="BL62" s="348" t="s">
        <v>430</v>
      </c>
      <c r="BM62" s="375" t="s">
        <v>430</v>
      </c>
      <c r="BN62" s="375" t="s">
        <v>430</v>
      </c>
      <c r="BO62" s="375">
        <v>7.34</v>
      </c>
      <c r="BP62" s="375" t="s">
        <v>430</v>
      </c>
      <c r="BQ62" s="375" t="s">
        <v>430</v>
      </c>
      <c r="BR62" s="374"/>
      <c r="BS62" s="468" t="s">
        <v>430</v>
      </c>
      <c r="BT62" s="348">
        <v>17.816291328218401</v>
      </c>
      <c r="BU62" s="374"/>
      <c r="BV62" s="430" t="s">
        <v>555</v>
      </c>
    </row>
    <row r="63" spans="1:74" s="428" customFormat="1" x14ac:dyDescent="0.25">
      <c r="A63" s="345" t="s">
        <v>7762</v>
      </c>
      <c r="B63" s="374"/>
      <c r="C63" s="719">
        <v>46049</v>
      </c>
      <c r="D63" s="373"/>
      <c r="E63" s="346">
        <v>92.826400000000007</v>
      </c>
      <c r="F63" s="373"/>
      <c r="G63" s="347">
        <v>1036.8742999999999</v>
      </c>
      <c r="H63" s="374"/>
      <c r="I63" s="348">
        <v>0.34603</v>
      </c>
      <c r="J63" s="348">
        <v>6.55</v>
      </c>
      <c r="K63" s="348">
        <v>0.3236</v>
      </c>
      <c r="L63" s="348">
        <v>0.34610000000000002</v>
      </c>
      <c r="M63" s="362"/>
      <c r="N63" s="350">
        <v>8.7990999999999993</v>
      </c>
      <c r="O63" s="348">
        <v>6.7590000000000003</v>
      </c>
      <c r="P63" s="348">
        <v>7.1679000000000004</v>
      </c>
      <c r="Q63" s="348">
        <v>8.1913</v>
      </c>
      <c r="R63" s="348">
        <v>7.0312999999999999</v>
      </c>
      <c r="S63" s="348">
        <v>7.2691999999999997</v>
      </c>
      <c r="T63" s="348">
        <v>6.4401000000000002</v>
      </c>
      <c r="U63" s="354" t="s">
        <v>430</v>
      </c>
      <c r="V63" s="348" t="s">
        <v>430</v>
      </c>
      <c r="W63" s="348" t="s">
        <v>430</v>
      </c>
      <c r="X63" s="348" t="s">
        <v>430</v>
      </c>
      <c r="Y63" s="375" t="s">
        <v>430</v>
      </c>
      <c r="Z63" s="348" t="s">
        <v>430</v>
      </c>
      <c r="AA63" s="348">
        <v>6.44</v>
      </c>
      <c r="AB63" s="348">
        <v>7.0735999999999999</v>
      </c>
      <c r="AC63" s="348" t="s">
        <v>430</v>
      </c>
      <c r="AD63" s="348" t="s">
        <v>430</v>
      </c>
      <c r="AE63" s="348">
        <v>7.9180999999999999</v>
      </c>
      <c r="AF63" s="348">
        <v>6.7975000000000003</v>
      </c>
      <c r="AG63" s="569"/>
      <c r="AH63" s="346">
        <v>1</v>
      </c>
      <c r="AI63" s="346">
        <v>3</v>
      </c>
      <c r="AJ63" s="346">
        <v>5</v>
      </c>
      <c r="AK63" s="346">
        <v>6</v>
      </c>
      <c r="AL63" s="346">
        <v>5</v>
      </c>
      <c r="AM63" s="346">
        <v>5</v>
      </c>
      <c r="AN63" s="346">
        <v>5</v>
      </c>
      <c r="AO63" s="572" t="s">
        <v>430</v>
      </c>
      <c r="AP63" s="346" t="s">
        <v>430</v>
      </c>
      <c r="AQ63" s="346" t="s">
        <v>430</v>
      </c>
      <c r="AR63" s="346" t="s">
        <v>430</v>
      </c>
      <c r="AS63" s="346" t="s">
        <v>430</v>
      </c>
      <c r="AT63" s="346" t="s">
        <v>430</v>
      </c>
      <c r="AU63" s="346">
        <v>5</v>
      </c>
      <c r="AV63" s="346">
        <v>5</v>
      </c>
      <c r="AW63" s="346" t="s">
        <v>430</v>
      </c>
      <c r="AX63" s="346" t="s">
        <v>430</v>
      </c>
      <c r="AY63" s="346">
        <v>6</v>
      </c>
      <c r="AZ63" s="584"/>
      <c r="BA63" s="467">
        <v>10.42</v>
      </c>
      <c r="BB63" s="348">
        <v>80.11</v>
      </c>
      <c r="BC63" s="348" t="s">
        <v>430</v>
      </c>
      <c r="BD63" s="348" t="s">
        <v>430</v>
      </c>
      <c r="BE63" s="375" t="s">
        <v>430</v>
      </c>
      <c r="BF63" s="375">
        <v>9.4700000000000006</v>
      </c>
      <c r="BG63" s="374"/>
      <c r="BH63" s="594">
        <v>9.4700000000000006</v>
      </c>
      <c r="BI63" s="348">
        <v>54.47</v>
      </c>
      <c r="BJ63" s="348">
        <v>25.64</v>
      </c>
      <c r="BK63" s="348" t="s">
        <v>430</v>
      </c>
      <c r="BL63" s="348" t="s">
        <v>430</v>
      </c>
      <c r="BM63" s="375" t="s">
        <v>430</v>
      </c>
      <c r="BN63" s="375" t="s">
        <v>430</v>
      </c>
      <c r="BO63" s="375">
        <v>10.42</v>
      </c>
      <c r="BP63" s="375" t="s">
        <v>430</v>
      </c>
      <c r="BQ63" s="375" t="s">
        <v>430</v>
      </c>
      <c r="BR63" s="374"/>
      <c r="BS63" s="468" t="s">
        <v>430</v>
      </c>
      <c r="BT63" s="348" t="s">
        <v>430</v>
      </c>
      <c r="BU63" s="374"/>
      <c r="BV63" s="430" t="s">
        <v>555</v>
      </c>
    </row>
    <row r="64" spans="1:74" s="428" customFormat="1" x14ac:dyDescent="0.25">
      <c r="A64" s="345" t="s">
        <v>7763</v>
      </c>
      <c r="B64" s="374"/>
      <c r="C64" s="719">
        <v>45980</v>
      </c>
      <c r="D64" s="373"/>
      <c r="E64" s="346">
        <v>56.894599999999997</v>
      </c>
      <c r="F64" s="373"/>
      <c r="G64" s="347">
        <v>10.433</v>
      </c>
      <c r="H64" s="374"/>
      <c r="I64" s="890">
        <v>1.1000000000000001E-3</v>
      </c>
      <c r="J64" s="890">
        <v>6.57</v>
      </c>
      <c r="K64" s="890">
        <v>1.1000000000000001E-3</v>
      </c>
      <c r="L64" s="890">
        <v>1.1000000000000001E-3</v>
      </c>
      <c r="M64" s="362"/>
      <c r="N64" s="350">
        <v>8.3984000000000005</v>
      </c>
      <c r="O64" s="348">
        <v>6.0670999999999999</v>
      </c>
      <c r="P64" s="348">
        <v>7.0064000000000002</v>
      </c>
      <c r="Q64" s="348">
        <v>8.2475000000000005</v>
      </c>
      <c r="R64" s="348">
        <v>7.0274000000000001</v>
      </c>
      <c r="S64" s="348">
        <v>7.0990000000000002</v>
      </c>
      <c r="T64" s="348">
        <v>6.0850999999999997</v>
      </c>
      <c r="U64" s="354" t="s">
        <v>430</v>
      </c>
      <c r="V64" s="348" t="s">
        <v>430</v>
      </c>
      <c r="W64" s="348" t="s">
        <v>430</v>
      </c>
      <c r="X64" s="348" t="s">
        <v>430</v>
      </c>
      <c r="Y64" s="375" t="s">
        <v>430</v>
      </c>
      <c r="Z64" s="348" t="s">
        <v>430</v>
      </c>
      <c r="AA64" s="348">
        <v>6.3051000000000004</v>
      </c>
      <c r="AB64" s="348">
        <v>6.3307000000000002</v>
      </c>
      <c r="AC64" s="348">
        <v>5.8593999999999999</v>
      </c>
      <c r="AD64" s="348" t="s">
        <v>430</v>
      </c>
      <c r="AE64" s="348">
        <v>8.0155999999999992</v>
      </c>
      <c r="AF64" s="348">
        <v>5.9192999999999998</v>
      </c>
      <c r="AG64" s="569"/>
      <c r="AH64" s="346">
        <v>2</v>
      </c>
      <c r="AI64" s="346">
        <v>6</v>
      </c>
      <c r="AJ64" s="346">
        <v>6</v>
      </c>
      <c r="AK64" s="346">
        <v>5</v>
      </c>
      <c r="AL64" s="346">
        <v>6</v>
      </c>
      <c r="AM64" s="346">
        <v>6</v>
      </c>
      <c r="AN64" s="346">
        <v>6</v>
      </c>
      <c r="AO64" s="572" t="s">
        <v>430</v>
      </c>
      <c r="AP64" s="346" t="s">
        <v>430</v>
      </c>
      <c r="AQ64" s="346" t="s">
        <v>430</v>
      </c>
      <c r="AR64" s="346" t="s">
        <v>430</v>
      </c>
      <c r="AS64" s="346" t="s">
        <v>430</v>
      </c>
      <c r="AT64" s="346" t="s">
        <v>430</v>
      </c>
      <c r="AU64" s="346">
        <v>6</v>
      </c>
      <c r="AV64" s="346">
        <v>6</v>
      </c>
      <c r="AW64" s="346">
        <v>5</v>
      </c>
      <c r="AX64" s="346" t="s">
        <v>430</v>
      </c>
      <c r="AY64" s="346">
        <v>5</v>
      </c>
      <c r="AZ64" s="584"/>
      <c r="BA64" s="467" t="s">
        <v>430</v>
      </c>
      <c r="BB64" s="348">
        <v>77.16</v>
      </c>
      <c r="BC64" s="348" t="s">
        <v>430</v>
      </c>
      <c r="BD64" s="348" t="s">
        <v>430</v>
      </c>
      <c r="BE64" s="375" t="s">
        <v>430</v>
      </c>
      <c r="BF64" s="375">
        <v>22.84</v>
      </c>
      <c r="BG64" s="374"/>
      <c r="BH64" s="594">
        <v>22.84</v>
      </c>
      <c r="BI64" s="348">
        <v>61.14</v>
      </c>
      <c r="BJ64" s="348">
        <v>16.02</v>
      </c>
      <c r="BK64" s="348" t="s">
        <v>430</v>
      </c>
      <c r="BL64" s="348" t="s">
        <v>430</v>
      </c>
      <c r="BM64" s="375" t="s">
        <v>430</v>
      </c>
      <c r="BN64" s="375" t="s">
        <v>430</v>
      </c>
      <c r="BO64" s="375" t="s">
        <v>430</v>
      </c>
      <c r="BP64" s="375" t="s">
        <v>430</v>
      </c>
      <c r="BQ64" s="375" t="s">
        <v>430</v>
      </c>
      <c r="BR64" s="374"/>
      <c r="BS64" s="468" t="s">
        <v>430</v>
      </c>
      <c r="BT64" s="348">
        <v>10.6594475668022</v>
      </c>
      <c r="BU64" s="374"/>
      <c r="BV64" s="430" t="s">
        <v>555</v>
      </c>
    </row>
    <row r="65" spans="1:74" x14ac:dyDescent="0.25">
      <c r="A65" s="318" t="s">
        <v>93</v>
      </c>
      <c r="B65" s="66"/>
      <c r="C65" s="720"/>
      <c r="D65" s="43"/>
      <c r="E65" s="51"/>
      <c r="F65" s="43"/>
      <c r="G65" s="55"/>
      <c r="H65" s="66"/>
      <c r="I65" s="59"/>
      <c r="J65" s="59"/>
      <c r="K65" s="59"/>
      <c r="L65" s="59"/>
      <c r="M65" s="258"/>
      <c r="N65" s="70">
        <v>7.9825999999999997</v>
      </c>
      <c r="O65" s="59">
        <v>6.6123000000000003</v>
      </c>
      <c r="P65" s="59">
        <v>7.5468999999999999</v>
      </c>
      <c r="Q65" s="59">
        <v>8.9177</v>
      </c>
      <c r="R65" s="59">
        <v>7.4474999999999998</v>
      </c>
      <c r="S65" s="59">
        <v>7.5829000000000004</v>
      </c>
      <c r="T65" s="59">
        <v>6.7271000000000001</v>
      </c>
      <c r="U65" s="88">
        <v>6.5932000000000004</v>
      </c>
      <c r="V65" s="59">
        <v>6.5231000000000003</v>
      </c>
      <c r="W65" s="59">
        <v>7.1631</v>
      </c>
      <c r="X65" s="59">
        <v>7.2076000000000002</v>
      </c>
      <c r="Y65" s="276">
        <v>6.5610999999999997</v>
      </c>
      <c r="Z65" s="59" t="s">
        <v>430</v>
      </c>
      <c r="AA65" s="59">
        <v>6.5772000000000004</v>
      </c>
      <c r="AB65" s="59">
        <v>7.2432999999999996</v>
      </c>
      <c r="AC65" s="59">
        <v>6.5392000000000001</v>
      </c>
      <c r="AD65" s="59">
        <v>6.5670000000000002</v>
      </c>
      <c r="AE65" s="59">
        <v>8.6049000000000007</v>
      </c>
      <c r="AF65" s="59">
        <v>6.6176000000000004</v>
      </c>
      <c r="AG65" s="553"/>
      <c r="AH65" s="51">
        <v>6</v>
      </c>
      <c r="AI65" s="51">
        <v>6</v>
      </c>
      <c r="AJ65" s="51">
        <v>6</v>
      </c>
      <c r="AK65" s="51">
        <v>6</v>
      </c>
      <c r="AL65" s="51">
        <v>6</v>
      </c>
      <c r="AM65" s="51">
        <v>6</v>
      </c>
      <c r="AN65" s="51">
        <v>6</v>
      </c>
      <c r="AO65" s="560">
        <v>4</v>
      </c>
      <c r="AP65" s="51">
        <v>4</v>
      </c>
      <c r="AQ65" s="51">
        <v>3</v>
      </c>
      <c r="AR65" s="51">
        <v>3</v>
      </c>
      <c r="AS65" s="51">
        <v>1</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8.7990999999999993</v>
      </c>
      <c r="O66" s="60">
        <v>6.9696999999999996</v>
      </c>
      <c r="P66" s="60">
        <v>8.1954999999999991</v>
      </c>
      <c r="Q66" s="60">
        <v>9.6774000000000004</v>
      </c>
      <c r="R66" s="60">
        <v>7.8841999999999999</v>
      </c>
      <c r="S66" s="60">
        <v>7.9276999999999997</v>
      </c>
      <c r="T66" s="60">
        <v>7.3266</v>
      </c>
      <c r="U66" s="89">
        <v>6.8992000000000004</v>
      </c>
      <c r="V66" s="60">
        <v>6.7305999999999999</v>
      </c>
      <c r="W66" s="60">
        <v>7.2457000000000003</v>
      </c>
      <c r="X66" s="60">
        <v>7.2331000000000003</v>
      </c>
      <c r="Y66" s="277">
        <v>6.5610999999999997</v>
      </c>
      <c r="Z66" s="60" t="s">
        <v>430</v>
      </c>
      <c r="AA66" s="60">
        <v>7.0145999999999997</v>
      </c>
      <c r="AB66" s="60">
        <v>7.8067000000000002</v>
      </c>
      <c r="AC66" s="60">
        <v>7.0476000000000001</v>
      </c>
      <c r="AD66" s="60">
        <v>6.8074000000000003</v>
      </c>
      <c r="AE66" s="60">
        <v>9.2178000000000004</v>
      </c>
      <c r="AF66" s="60">
        <v>7.2907999999999999</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7.2165999999999997</v>
      </c>
      <c r="O67" s="60">
        <v>6.0670999999999999</v>
      </c>
      <c r="P67" s="60">
        <v>7.0064000000000002</v>
      </c>
      <c r="Q67" s="60">
        <v>8.1913</v>
      </c>
      <c r="R67" s="60">
        <v>7.0274000000000001</v>
      </c>
      <c r="S67" s="60">
        <v>7.0990000000000002</v>
      </c>
      <c r="T67" s="60">
        <v>6.0850999999999997</v>
      </c>
      <c r="U67" s="89">
        <v>6.3357999999999999</v>
      </c>
      <c r="V67" s="60">
        <v>6.3250999999999999</v>
      </c>
      <c r="W67" s="60">
        <v>7.1154000000000002</v>
      </c>
      <c r="X67" s="60">
        <v>7.1821999999999999</v>
      </c>
      <c r="Y67" s="277">
        <v>6.5610999999999997</v>
      </c>
      <c r="Z67" s="60" t="s">
        <v>430</v>
      </c>
      <c r="AA67" s="60">
        <v>6.3051000000000004</v>
      </c>
      <c r="AB67" s="60">
        <v>6.3307000000000002</v>
      </c>
      <c r="AC67" s="60">
        <v>5.8593999999999999</v>
      </c>
      <c r="AD67" s="60">
        <v>6.3476999999999997</v>
      </c>
      <c r="AE67" s="60">
        <v>7.9180999999999999</v>
      </c>
      <c r="AF67" s="60">
        <v>5.9192999999999998</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7.8947000000000003</v>
      </c>
      <c r="O68" s="61">
        <v>6.6558000000000002</v>
      </c>
      <c r="P68" s="61">
        <v>7.53775</v>
      </c>
      <c r="Q68" s="61">
        <v>9.0166500000000003</v>
      </c>
      <c r="R68" s="61">
        <v>7.4895500000000004</v>
      </c>
      <c r="S68" s="61">
        <v>7.6987500000000004</v>
      </c>
      <c r="T68" s="61">
        <v>6.76295</v>
      </c>
      <c r="U68" s="90">
        <v>6.5688000000000004</v>
      </c>
      <c r="V68" s="61">
        <v>6.5183</v>
      </c>
      <c r="W68" s="61">
        <v>7.1280999999999999</v>
      </c>
      <c r="X68" s="61">
        <v>7.2074999999999996</v>
      </c>
      <c r="Y68" s="279">
        <v>6.5610999999999997</v>
      </c>
      <c r="Z68" s="61" t="s">
        <v>430</v>
      </c>
      <c r="AA68" s="61">
        <v>6.5270999999999999</v>
      </c>
      <c r="AB68" s="61">
        <v>7.3731</v>
      </c>
      <c r="AC68" s="61">
        <v>6.5114999999999998</v>
      </c>
      <c r="AD68" s="61">
        <v>6.3971999999999998</v>
      </c>
      <c r="AE68" s="61">
        <v>8.7085000000000008</v>
      </c>
      <c r="AF68" s="61">
        <v>6.6188000000000002</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7764</v>
      </c>
      <c r="B70" s="374"/>
      <c r="C70" s="719">
        <v>44434</v>
      </c>
      <c r="D70" s="373"/>
      <c r="E70" s="346">
        <v>1180.95</v>
      </c>
      <c r="F70" s="373"/>
      <c r="G70" s="347">
        <v>1316.6223</v>
      </c>
      <c r="H70" s="374"/>
      <c r="I70" s="348">
        <v>0.60701000000000005</v>
      </c>
      <c r="J70" s="348">
        <v>7.1</v>
      </c>
      <c r="K70" s="890">
        <v>0.65063000000000004</v>
      </c>
      <c r="L70" s="348">
        <v>0.60696000000000006</v>
      </c>
      <c r="M70" s="362"/>
      <c r="N70" s="350">
        <v>7.1898</v>
      </c>
      <c r="O70" s="348">
        <v>6.3609999999999998</v>
      </c>
      <c r="P70" s="348">
        <v>7.5856000000000003</v>
      </c>
      <c r="Q70" s="348">
        <v>9.0670000000000002</v>
      </c>
      <c r="R70" s="348">
        <v>7.2728000000000002</v>
      </c>
      <c r="S70" s="348">
        <v>7.2766999999999999</v>
      </c>
      <c r="T70" s="348">
        <v>6.6355000000000004</v>
      </c>
      <c r="U70" s="354">
        <v>6.2163000000000004</v>
      </c>
      <c r="V70" s="348">
        <v>6.0179999999999998</v>
      </c>
      <c r="W70" s="348">
        <v>6.4999000000000002</v>
      </c>
      <c r="X70" s="348">
        <v>6.4762000000000004</v>
      </c>
      <c r="Y70" s="375" t="s">
        <v>430</v>
      </c>
      <c r="Z70" s="348" t="s">
        <v>430</v>
      </c>
      <c r="AA70" s="348">
        <v>6.4009</v>
      </c>
      <c r="AB70" s="348">
        <v>7.1283000000000003</v>
      </c>
      <c r="AC70" s="348">
        <v>6.3863000000000003</v>
      </c>
      <c r="AD70" s="348">
        <v>6.1085000000000003</v>
      </c>
      <c r="AE70" s="348">
        <v>8.6073000000000004</v>
      </c>
      <c r="AF70" s="348">
        <v>5.694</v>
      </c>
      <c r="AG70" s="569"/>
      <c r="AH70" s="346">
        <v>5</v>
      </c>
      <c r="AI70" s="346">
        <v>3</v>
      </c>
      <c r="AJ70" s="346">
        <v>1</v>
      </c>
      <c r="AK70" s="346">
        <v>1</v>
      </c>
      <c r="AL70" s="346">
        <v>2</v>
      </c>
      <c r="AM70" s="346">
        <v>4</v>
      </c>
      <c r="AN70" s="346">
        <v>1</v>
      </c>
      <c r="AO70" s="572">
        <v>1</v>
      </c>
      <c r="AP70" s="346">
        <v>4</v>
      </c>
      <c r="AQ70" s="346">
        <v>3</v>
      </c>
      <c r="AR70" s="346">
        <v>3</v>
      </c>
      <c r="AS70" s="346" t="s">
        <v>430</v>
      </c>
      <c r="AT70" s="346" t="s">
        <v>430</v>
      </c>
      <c r="AU70" s="346">
        <v>1</v>
      </c>
      <c r="AV70" s="346">
        <v>2</v>
      </c>
      <c r="AW70" s="346">
        <v>1</v>
      </c>
      <c r="AX70" s="346">
        <v>3</v>
      </c>
      <c r="AY70" s="346">
        <v>2</v>
      </c>
      <c r="AZ70" s="584"/>
      <c r="BA70" s="467">
        <v>13.07</v>
      </c>
      <c r="BB70" s="348">
        <v>97.99</v>
      </c>
      <c r="BC70" s="348" t="s">
        <v>430</v>
      </c>
      <c r="BD70" s="348" t="s">
        <v>430</v>
      </c>
      <c r="BE70" s="375" t="s">
        <v>430</v>
      </c>
      <c r="BF70" s="375">
        <v>-11.06</v>
      </c>
      <c r="BG70" s="374"/>
      <c r="BH70" s="594">
        <v>-11.06</v>
      </c>
      <c r="BI70" s="348">
        <v>68.900000000000006</v>
      </c>
      <c r="BJ70" s="348">
        <v>29.09</v>
      </c>
      <c r="BK70" s="348" t="s">
        <v>430</v>
      </c>
      <c r="BL70" s="348" t="s">
        <v>430</v>
      </c>
      <c r="BM70" s="375">
        <v>2.34</v>
      </c>
      <c r="BN70" s="375" t="s">
        <v>430</v>
      </c>
      <c r="BO70" s="375">
        <v>10.72</v>
      </c>
      <c r="BP70" s="375" t="s">
        <v>430</v>
      </c>
      <c r="BQ70" s="375" t="s">
        <v>430</v>
      </c>
      <c r="BR70" s="374"/>
      <c r="BS70" s="468">
        <v>6.7074800693292502</v>
      </c>
      <c r="BT70" s="348">
        <v>22.381178587761902</v>
      </c>
      <c r="BU70" s="374"/>
      <c r="BV70" s="430" t="s">
        <v>555</v>
      </c>
    </row>
    <row r="71" spans="1:74" s="428" customFormat="1" x14ac:dyDescent="0.25">
      <c r="A71" s="345" t="s">
        <v>7765</v>
      </c>
      <c r="B71" s="374"/>
      <c r="C71" s="719">
        <v>45692</v>
      </c>
      <c r="D71" s="373"/>
      <c r="E71" s="346">
        <v>484.41</v>
      </c>
      <c r="F71" s="373"/>
      <c r="G71" s="347">
        <v>11.0487</v>
      </c>
      <c r="H71" s="374"/>
      <c r="I71" s="348">
        <v>0.55000000000000004</v>
      </c>
      <c r="J71" s="348">
        <v>6.92</v>
      </c>
      <c r="K71" s="890">
        <v>0.69</v>
      </c>
      <c r="L71" s="348">
        <v>0.55000000000000004</v>
      </c>
      <c r="M71" s="362"/>
      <c r="N71" s="350">
        <v>6.6082999999999998</v>
      </c>
      <c r="O71" s="348">
        <v>6.5004999999999997</v>
      </c>
      <c r="P71" s="348">
        <v>7.4672999999999998</v>
      </c>
      <c r="Q71" s="348">
        <v>8.9977</v>
      </c>
      <c r="R71" s="348">
        <v>7.3884999999999996</v>
      </c>
      <c r="S71" s="348">
        <v>7.4481999999999999</v>
      </c>
      <c r="T71" s="348">
        <v>6.5697999999999999</v>
      </c>
      <c r="U71" s="354">
        <v>6.2032999999999996</v>
      </c>
      <c r="V71" s="348">
        <v>6.1405000000000003</v>
      </c>
      <c r="W71" s="348" t="s">
        <v>430</v>
      </c>
      <c r="X71" s="348" t="s">
        <v>430</v>
      </c>
      <c r="Y71" s="375" t="s">
        <v>430</v>
      </c>
      <c r="Z71" s="348" t="s">
        <v>430</v>
      </c>
      <c r="AA71" s="348">
        <v>6.2941000000000003</v>
      </c>
      <c r="AB71" s="348">
        <v>7.1176000000000004</v>
      </c>
      <c r="AC71" s="348">
        <v>6.3262999999999998</v>
      </c>
      <c r="AD71" s="348">
        <v>6.1914999999999996</v>
      </c>
      <c r="AE71" s="348">
        <v>8.6922999999999995</v>
      </c>
      <c r="AF71" s="348">
        <v>6.7785000000000002</v>
      </c>
      <c r="AG71" s="569"/>
      <c r="AH71" s="346">
        <v>6</v>
      </c>
      <c r="AI71" s="346">
        <v>2</v>
      </c>
      <c r="AJ71" s="346">
        <v>2</v>
      </c>
      <c r="AK71" s="346">
        <v>2</v>
      </c>
      <c r="AL71" s="346">
        <v>1</v>
      </c>
      <c r="AM71" s="346">
        <v>1</v>
      </c>
      <c r="AN71" s="346">
        <v>2</v>
      </c>
      <c r="AO71" s="572">
        <v>2</v>
      </c>
      <c r="AP71" s="346">
        <v>1</v>
      </c>
      <c r="AQ71" s="346" t="s">
        <v>430</v>
      </c>
      <c r="AR71" s="346" t="s">
        <v>430</v>
      </c>
      <c r="AS71" s="346" t="s">
        <v>430</v>
      </c>
      <c r="AT71" s="346" t="s">
        <v>430</v>
      </c>
      <c r="AU71" s="346">
        <v>3</v>
      </c>
      <c r="AV71" s="346">
        <v>3</v>
      </c>
      <c r="AW71" s="346">
        <v>2</v>
      </c>
      <c r="AX71" s="346">
        <v>1</v>
      </c>
      <c r="AY71" s="346">
        <v>1</v>
      </c>
      <c r="AZ71" s="584"/>
      <c r="BA71" s="467">
        <v>9.8800000000000008</v>
      </c>
      <c r="BB71" s="348">
        <v>88.99</v>
      </c>
      <c r="BC71" s="348" t="s">
        <v>430</v>
      </c>
      <c r="BD71" s="348" t="s">
        <v>430</v>
      </c>
      <c r="BE71" s="375" t="s">
        <v>430</v>
      </c>
      <c r="BF71" s="375">
        <v>1.1299999999999999</v>
      </c>
      <c r="BG71" s="374"/>
      <c r="BH71" s="594">
        <v>1.1299999999999999</v>
      </c>
      <c r="BI71" s="348">
        <v>62.53</v>
      </c>
      <c r="BJ71" s="348">
        <v>26.45</v>
      </c>
      <c r="BK71" s="348" t="s">
        <v>430</v>
      </c>
      <c r="BL71" s="348" t="s">
        <v>430</v>
      </c>
      <c r="BM71" s="375" t="s">
        <v>430</v>
      </c>
      <c r="BN71" s="375" t="s">
        <v>430</v>
      </c>
      <c r="BO71" s="375">
        <v>9.8800000000000008</v>
      </c>
      <c r="BP71" s="375" t="s">
        <v>430</v>
      </c>
      <c r="BQ71" s="375" t="s">
        <v>430</v>
      </c>
      <c r="BR71" s="374"/>
      <c r="BS71" s="468">
        <v>3.04827227969517</v>
      </c>
      <c r="BT71" s="348">
        <v>16.3565126383643</v>
      </c>
      <c r="BU71" s="374"/>
      <c r="BV71" s="430" t="s">
        <v>555</v>
      </c>
    </row>
    <row r="72" spans="1:74" s="428" customFormat="1" x14ac:dyDescent="0.25">
      <c r="A72" s="345" t="s">
        <v>7766</v>
      </c>
      <c r="B72" s="374"/>
      <c r="C72" s="719">
        <v>44790</v>
      </c>
      <c r="D72" s="373"/>
      <c r="E72" s="346">
        <v>155.53</v>
      </c>
      <c r="F72" s="373"/>
      <c r="G72" s="347">
        <v>1305.0547999999999</v>
      </c>
      <c r="H72" s="374"/>
      <c r="I72" s="890">
        <v>0.56164000000000003</v>
      </c>
      <c r="J72" s="890">
        <v>6.6</v>
      </c>
      <c r="K72" s="890">
        <v>0.56164000000000003</v>
      </c>
      <c r="L72" s="890">
        <v>0.56164000000000003</v>
      </c>
      <c r="M72" s="362"/>
      <c r="N72" s="350">
        <v>7.6872999999999996</v>
      </c>
      <c r="O72" s="348">
        <v>6.2476000000000003</v>
      </c>
      <c r="P72" s="348">
        <v>7.3688000000000002</v>
      </c>
      <c r="Q72" s="348">
        <v>8.8109000000000002</v>
      </c>
      <c r="R72" s="348">
        <v>7.2248999999999999</v>
      </c>
      <c r="S72" s="348">
        <v>7.4389000000000003</v>
      </c>
      <c r="T72" s="348">
        <v>6.4886999999999997</v>
      </c>
      <c r="U72" s="354">
        <v>6.1614000000000004</v>
      </c>
      <c r="V72" s="348">
        <v>6.0945</v>
      </c>
      <c r="W72" s="348">
        <v>6.8376000000000001</v>
      </c>
      <c r="X72" s="348">
        <v>6.9363000000000001</v>
      </c>
      <c r="Y72" s="375" t="s">
        <v>430</v>
      </c>
      <c r="Z72" s="348" t="s">
        <v>430</v>
      </c>
      <c r="AA72" s="348">
        <v>6.2009999999999996</v>
      </c>
      <c r="AB72" s="348">
        <v>7.0137</v>
      </c>
      <c r="AC72" s="348">
        <v>6.2606000000000002</v>
      </c>
      <c r="AD72" s="348">
        <v>6.1273999999999997</v>
      </c>
      <c r="AE72" s="348">
        <v>8.4826999999999995</v>
      </c>
      <c r="AF72" s="348">
        <v>6.8973000000000004</v>
      </c>
      <c r="AG72" s="569"/>
      <c r="AH72" s="346">
        <v>2</v>
      </c>
      <c r="AI72" s="346">
        <v>4</v>
      </c>
      <c r="AJ72" s="346">
        <v>3</v>
      </c>
      <c r="AK72" s="346">
        <v>3</v>
      </c>
      <c r="AL72" s="346">
        <v>3</v>
      </c>
      <c r="AM72" s="346">
        <v>2</v>
      </c>
      <c r="AN72" s="346">
        <v>3</v>
      </c>
      <c r="AO72" s="572">
        <v>3</v>
      </c>
      <c r="AP72" s="346">
        <v>2</v>
      </c>
      <c r="AQ72" s="346">
        <v>1</v>
      </c>
      <c r="AR72" s="346">
        <v>1</v>
      </c>
      <c r="AS72" s="346" t="s">
        <v>430</v>
      </c>
      <c r="AT72" s="346" t="s">
        <v>430</v>
      </c>
      <c r="AU72" s="346">
        <v>4</v>
      </c>
      <c r="AV72" s="346">
        <v>4</v>
      </c>
      <c r="AW72" s="346">
        <v>3</v>
      </c>
      <c r="AX72" s="346">
        <v>2</v>
      </c>
      <c r="AY72" s="346">
        <v>3</v>
      </c>
      <c r="AZ72" s="584"/>
      <c r="BA72" s="467">
        <v>11.5</v>
      </c>
      <c r="BB72" s="348">
        <v>79.900000000000006</v>
      </c>
      <c r="BC72" s="348" t="s">
        <v>430</v>
      </c>
      <c r="BD72" s="348" t="s">
        <v>430</v>
      </c>
      <c r="BE72" s="375" t="s">
        <v>430</v>
      </c>
      <c r="BF72" s="375">
        <v>8.61</v>
      </c>
      <c r="BG72" s="374"/>
      <c r="BH72" s="594">
        <v>8.61</v>
      </c>
      <c r="BI72" s="348">
        <v>63.33</v>
      </c>
      <c r="BJ72" s="348">
        <v>16.57</v>
      </c>
      <c r="BK72" s="348" t="s">
        <v>430</v>
      </c>
      <c r="BL72" s="348" t="s">
        <v>430</v>
      </c>
      <c r="BM72" s="375" t="s">
        <v>430</v>
      </c>
      <c r="BN72" s="375" t="s">
        <v>430</v>
      </c>
      <c r="BO72" s="375">
        <v>11.5</v>
      </c>
      <c r="BP72" s="375" t="s">
        <v>430</v>
      </c>
      <c r="BQ72" s="375" t="s">
        <v>430</v>
      </c>
      <c r="BR72" s="374"/>
      <c r="BS72" s="468" t="s">
        <v>430</v>
      </c>
      <c r="BT72" s="348">
        <v>6.6129455000000004</v>
      </c>
      <c r="BU72" s="374"/>
      <c r="BV72" s="430" t="s">
        <v>555</v>
      </c>
    </row>
    <row r="73" spans="1:74" s="428" customFormat="1" x14ac:dyDescent="0.25">
      <c r="A73" s="345" t="s">
        <v>7767</v>
      </c>
      <c r="B73" s="374"/>
      <c r="C73" s="719">
        <v>43896</v>
      </c>
      <c r="D73" s="373"/>
      <c r="E73" s="346">
        <v>130.80699999999999</v>
      </c>
      <c r="F73" s="373"/>
      <c r="G73" s="347">
        <v>1420.5652</v>
      </c>
      <c r="H73" s="374"/>
      <c r="I73" s="348">
        <v>0.48</v>
      </c>
      <c r="J73" s="348">
        <v>6.77</v>
      </c>
      <c r="K73" s="890">
        <v>0.48329</v>
      </c>
      <c r="L73" s="348">
        <v>0.47</v>
      </c>
      <c r="M73" s="362"/>
      <c r="N73" s="350">
        <v>7.4707999999999997</v>
      </c>
      <c r="O73" s="348">
        <v>6.2107999999999999</v>
      </c>
      <c r="P73" s="348">
        <v>7.1726000000000001</v>
      </c>
      <c r="Q73" s="348">
        <v>8.6884999999999994</v>
      </c>
      <c r="R73" s="348">
        <v>7.2226999999999997</v>
      </c>
      <c r="S73" s="348">
        <v>7.3883000000000001</v>
      </c>
      <c r="T73" s="348">
        <v>6.4454000000000002</v>
      </c>
      <c r="U73" s="354">
        <v>6.06</v>
      </c>
      <c r="V73" s="348">
        <v>6.0484</v>
      </c>
      <c r="W73" s="348">
        <v>6.8365999999999998</v>
      </c>
      <c r="X73" s="348">
        <v>6.8993000000000002</v>
      </c>
      <c r="Y73" s="375">
        <v>6.1356999999999999</v>
      </c>
      <c r="Z73" s="348" t="s">
        <v>430</v>
      </c>
      <c r="AA73" s="348">
        <v>6.3162000000000003</v>
      </c>
      <c r="AB73" s="348">
        <v>7.1447000000000003</v>
      </c>
      <c r="AC73" s="348">
        <v>6.1707999999999998</v>
      </c>
      <c r="AD73" s="348">
        <v>6.0720000000000001</v>
      </c>
      <c r="AE73" s="348">
        <v>8.4002999999999997</v>
      </c>
      <c r="AF73" s="348">
        <v>5.6014999999999997</v>
      </c>
      <c r="AG73" s="569"/>
      <c r="AH73" s="346">
        <v>3</v>
      </c>
      <c r="AI73" s="346">
        <v>5</v>
      </c>
      <c r="AJ73" s="346">
        <v>4</v>
      </c>
      <c r="AK73" s="346">
        <v>4</v>
      </c>
      <c r="AL73" s="346">
        <v>4</v>
      </c>
      <c r="AM73" s="346">
        <v>3</v>
      </c>
      <c r="AN73" s="346">
        <v>4</v>
      </c>
      <c r="AO73" s="572">
        <v>4</v>
      </c>
      <c r="AP73" s="346">
        <v>3</v>
      </c>
      <c r="AQ73" s="346">
        <v>2</v>
      </c>
      <c r="AR73" s="346">
        <v>2</v>
      </c>
      <c r="AS73" s="346">
        <v>1</v>
      </c>
      <c r="AT73" s="346" t="s">
        <v>430</v>
      </c>
      <c r="AU73" s="346">
        <v>2</v>
      </c>
      <c r="AV73" s="346">
        <v>1</v>
      </c>
      <c r="AW73" s="346">
        <v>4</v>
      </c>
      <c r="AX73" s="346">
        <v>4</v>
      </c>
      <c r="AY73" s="346">
        <v>4</v>
      </c>
      <c r="AZ73" s="584"/>
      <c r="BA73" s="467">
        <v>7.34</v>
      </c>
      <c r="BB73" s="348">
        <v>80.5</v>
      </c>
      <c r="BC73" s="348" t="s">
        <v>430</v>
      </c>
      <c r="BD73" s="348" t="s">
        <v>430</v>
      </c>
      <c r="BE73" s="375" t="s">
        <v>430</v>
      </c>
      <c r="BF73" s="375">
        <v>12.17</v>
      </c>
      <c r="BG73" s="374"/>
      <c r="BH73" s="594">
        <v>12.17</v>
      </c>
      <c r="BI73" s="348">
        <v>62.68</v>
      </c>
      <c r="BJ73" s="348">
        <v>17.82</v>
      </c>
      <c r="BK73" s="348" t="s">
        <v>430</v>
      </c>
      <c r="BL73" s="348" t="s">
        <v>430</v>
      </c>
      <c r="BM73" s="375" t="s">
        <v>430</v>
      </c>
      <c r="BN73" s="375" t="s">
        <v>430</v>
      </c>
      <c r="BO73" s="375">
        <v>7.34</v>
      </c>
      <c r="BP73" s="375" t="s">
        <v>430</v>
      </c>
      <c r="BQ73" s="375" t="s">
        <v>430</v>
      </c>
      <c r="BR73" s="374"/>
      <c r="BS73" s="468" t="s">
        <v>430</v>
      </c>
      <c r="BT73" s="348">
        <v>17.816291328218401</v>
      </c>
      <c r="BU73" s="374"/>
      <c r="BV73" s="430" t="s">
        <v>555</v>
      </c>
    </row>
    <row r="74" spans="1:74" s="428" customFormat="1" x14ac:dyDescent="0.25">
      <c r="A74" s="345" t="s">
        <v>7768</v>
      </c>
      <c r="B74" s="374"/>
      <c r="C74" s="719">
        <v>46049</v>
      </c>
      <c r="D74" s="373"/>
      <c r="E74" s="346">
        <v>92.826400000000007</v>
      </c>
      <c r="F74" s="373"/>
      <c r="G74" s="347">
        <v>1035.5315000000001</v>
      </c>
      <c r="H74" s="374"/>
      <c r="I74" s="348">
        <v>0.34603</v>
      </c>
      <c r="J74" s="348">
        <v>6.55</v>
      </c>
      <c r="K74" s="348">
        <v>0.3236</v>
      </c>
      <c r="L74" s="348">
        <v>0.34610000000000002</v>
      </c>
      <c r="M74" s="362"/>
      <c r="N74" s="350">
        <v>8.5847999999999995</v>
      </c>
      <c r="O74" s="348">
        <v>6.5372000000000003</v>
      </c>
      <c r="P74" s="348">
        <v>6.9450000000000003</v>
      </c>
      <c r="Q74" s="348">
        <v>7.9671000000000003</v>
      </c>
      <c r="R74" s="348">
        <v>6.8022</v>
      </c>
      <c r="S74" s="348">
        <v>7.0117000000000003</v>
      </c>
      <c r="T74" s="348">
        <v>6.1928999999999998</v>
      </c>
      <c r="U74" s="354" t="s">
        <v>430</v>
      </c>
      <c r="V74" s="348" t="s">
        <v>430</v>
      </c>
      <c r="W74" s="348" t="s">
        <v>430</v>
      </c>
      <c r="X74" s="348" t="s">
        <v>430</v>
      </c>
      <c r="Y74" s="375" t="s">
        <v>430</v>
      </c>
      <c r="Z74" s="348" t="s">
        <v>430</v>
      </c>
      <c r="AA74" s="348">
        <v>6.1993</v>
      </c>
      <c r="AB74" s="348">
        <v>6.8258000000000001</v>
      </c>
      <c r="AC74" s="348" t="s">
        <v>430</v>
      </c>
      <c r="AD74" s="348" t="s">
        <v>430</v>
      </c>
      <c r="AE74" s="348">
        <v>7.6939000000000002</v>
      </c>
      <c r="AF74" s="348">
        <v>6.55</v>
      </c>
      <c r="AG74" s="569"/>
      <c r="AH74" s="346">
        <v>1</v>
      </c>
      <c r="AI74" s="346">
        <v>1</v>
      </c>
      <c r="AJ74" s="346">
        <v>5</v>
      </c>
      <c r="AK74" s="346">
        <v>5</v>
      </c>
      <c r="AL74" s="346">
        <v>5</v>
      </c>
      <c r="AM74" s="346">
        <v>5</v>
      </c>
      <c r="AN74" s="346">
        <v>5</v>
      </c>
      <c r="AO74" s="572" t="s">
        <v>430</v>
      </c>
      <c r="AP74" s="346" t="s">
        <v>430</v>
      </c>
      <c r="AQ74" s="346" t="s">
        <v>430</v>
      </c>
      <c r="AR74" s="346" t="s">
        <v>430</v>
      </c>
      <c r="AS74" s="346" t="s">
        <v>430</v>
      </c>
      <c r="AT74" s="346" t="s">
        <v>430</v>
      </c>
      <c r="AU74" s="346">
        <v>5</v>
      </c>
      <c r="AV74" s="346">
        <v>5</v>
      </c>
      <c r="AW74" s="346" t="s">
        <v>430</v>
      </c>
      <c r="AX74" s="346" t="s">
        <v>430</v>
      </c>
      <c r="AY74" s="346">
        <v>5</v>
      </c>
      <c r="AZ74" s="584"/>
      <c r="BA74" s="467">
        <v>10.42</v>
      </c>
      <c r="BB74" s="348">
        <v>80.11</v>
      </c>
      <c r="BC74" s="348" t="s">
        <v>430</v>
      </c>
      <c r="BD74" s="348" t="s">
        <v>430</v>
      </c>
      <c r="BE74" s="375" t="s">
        <v>430</v>
      </c>
      <c r="BF74" s="375">
        <v>9.4700000000000006</v>
      </c>
      <c r="BG74" s="374"/>
      <c r="BH74" s="594">
        <v>9.4700000000000006</v>
      </c>
      <c r="BI74" s="348">
        <v>54.47</v>
      </c>
      <c r="BJ74" s="348">
        <v>25.64</v>
      </c>
      <c r="BK74" s="348" t="s">
        <v>430</v>
      </c>
      <c r="BL74" s="348" t="s">
        <v>430</v>
      </c>
      <c r="BM74" s="375" t="s">
        <v>430</v>
      </c>
      <c r="BN74" s="375" t="s">
        <v>430</v>
      </c>
      <c r="BO74" s="375">
        <v>10.42</v>
      </c>
      <c r="BP74" s="375" t="s">
        <v>430</v>
      </c>
      <c r="BQ74" s="375" t="s">
        <v>430</v>
      </c>
      <c r="BR74" s="374"/>
      <c r="BS74" s="468" t="s">
        <v>430</v>
      </c>
      <c r="BT74" s="348" t="s">
        <v>430</v>
      </c>
      <c r="BU74" s="374"/>
      <c r="BV74" s="430" t="s">
        <v>555</v>
      </c>
    </row>
    <row r="75" spans="1:74" s="428" customFormat="1" x14ac:dyDescent="0.25">
      <c r="A75" s="345" t="s">
        <v>7769</v>
      </c>
      <c r="B75" s="374"/>
      <c r="C75" s="719">
        <v>45980</v>
      </c>
      <c r="D75" s="373"/>
      <c r="E75" s="346">
        <v>56.894599999999997</v>
      </c>
      <c r="F75" s="373"/>
      <c r="G75" s="347">
        <v>10.388500000000001</v>
      </c>
      <c r="H75" s="374"/>
      <c r="I75" s="890">
        <v>1.1000000000000001E-3</v>
      </c>
      <c r="J75" s="890">
        <v>6.57</v>
      </c>
      <c r="K75" s="890">
        <v>1.1000000000000001E-3</v>
      </c>
      <c r="L75" s="890">
        <v>1.1000000000000001E-3</v>
      </c>
      <c r="M75" s="362"/>
      <c r="N75" s="350">
        <v>7.3798000000000004</v>
      </c>
      <c r="O75" s="348">
        <v>5.3898000000000001</v>
      </c>
      <c r="P75" s="348">
        <v>6.3822999999999999</v>
      </c>
      <c r="Q75" s="348">
        <v>7.6265000000000001</v>
      </c>
      <c r="R75" s="348">
        <v>6.4043000000000001</v>
      </c>
      <c r="S75" s="348">
        <v>6.4661999999999997</v>
      </c>
      <c r="T75" s="348">
        <v>5.4690000000000003</v>
      </c>
      <c r="U75" s="354" t="s">
        <v>430</v>
      </c>
      <c r="V75" s="348" t="s">
        <v>430</v>
      </c>
      <c r="W75" s="348" t="s">
        <v>430</v>
      </c>
      <c r="X75" s="348" t="s">
        <v>430</v>
      </c>
      <c r="Y75" s="375" t="s">
        <v>430</v>
      </c>
      <c r="Z75" s="348" t="s">
        <v>430</v>
      </c>
      <c r="AA75" s="348">
        <v>5.6841999999999997</v>
      </c>
      <c r="AB75" s="348">
        <v>5.6974999999999998</v>
      </c>
      <c r="AC75" s="348">
        <v>5.2523</v>
      </c>
      <c r="AD75" s="348" t="s">
        <v>430</v>
      </c>
      <c r="AE75" s="348">
        <v>7.3978000000000002</v>
      </c>
      <c r="AF75" s="348">
        <v>5.3109999999999999</v>
      </c>
      <c r="AG75" s="569"/>
      <c r="AH75" s="346">
        <v>4</v>
      </c>
      <c r="AI75" s="346">
        <v>6</v>
      </c>
      <c r="AJ75" s="346">
        <v>6</v>
      </c>
      <c r="AK75" s="346">
        <v>6</v>
      </c>
      <c r="AL75" s="346">
        <v>6</v>
      </c>
      <c r="AM75" s="346">
        <v>6</v>
      </c>
      <c r="AN75" s="346">
        <v>6</v>
      </c>
      <c r="AO75" s="572" t="s">
        <v>430</v>
      </c>
      <c r="AP75" s="346" t="s">
        <v>430</v>
      </c>
      <c r="AQ75" s="346" t="s">
        <v>430</v>
      </c>
      <c r="AR75" s="346" t="s">
        <v>430</v>
      </c>
      <c r="AS75" s="346" t="s">
        <v>430</v>
      </c>
      <c r="AT75" s="346" t="s">
        <v>430</v>
      </c>
      <c r="AU75" s="346">
        <v>6</v>
      </c>
      <c r="AV75" s="346">
        <v>6</v>
      </c>
      <c r="AW75" s="346">
        <v>5</v>
      </c>
      <c r="AX75" s="346" t="s">
        <v>430</v>
      </c>
      <c r="AY75" s="346">
        <v>6</v>
      </c>
      <c r="AZ75" s="584"/>
      <c r="BA75" s="467" t="s">
        <v>430</v>
      </c>
      <c r="BB75" s="348">
        <v>77.16</v>
      </c>
      <c r="BC75" s="348" t="s">
        <v>430</v>
      </c>
      <c r="BD75" s="348" t="s">
        <v>430</v>
      </c>
      <c r="BE75" s="375" t="s">
        <v>430</v>
      </c>
      <c r="BF75" s="375">
        <v>22.84</v>
      </c>
      <c r="BG75" s="374"/>
      <c r="BH75" s="594">
        <v>22.84</v>
      </c>
      <c r="BI75" s="348">
        <v>61.14</v>
      </c>
      <c r="BJ75" s="348">
        <v>16.02</v>
      </c>
      <c r="BK75" s="348" t="s">
        <v>430</v>
      </c>
      <c r="BL75" s="348" t="s">
        <v>430</v>
      </c>
      <c r="BM75" s="375" t="s">
        <v>430</v>
      </c>
      <c r="BN75" s="375" t="s">
        <v>430</v>
      </c>
      <c r="BO75" s="375" t="s">
        <v>430</v>
      </c>
      <c r="BP75" s="375" t="s">
        <v>430</v>
      </c>
      <c r="BQ75" s="375" t="s">
        <v>430</v>
      </c>
      <c r="BR75" s="374"/>
      <c r="BS75" s="468" t="s">
        <v>430</v>
      </c>
      <c r="BT75" s="348">
        <v>10.6594475668022</v>
      </c>
      <c r="BU75" s="374"/>
      <c r="BV75" s="430" t="s">
        <v>555</v>
      </c>
    </row>
    <row r="76" spans="1:74" x14ac:dyDescent="0.25">
      <c r="A76" s="318" t="s">
        <v>93</v>
      </c>
      <c r="B76" s="66"/>
      <c r="C76" s="720"/>
      <c r="D76" s="43"/>
      <c r="E76" s="51"/>
      <c r="F76" s="43"/>
      <c r="G76" s="55"/>
      <c r="H76" s="66"/>
      <c r="I76" s="59"/>
      <c r="J76" s="59"/>
      <c r="K76" s="59"/>
      <c r="L76" s="59"/>
      <c r="M76" s="258"/>
      <c r="N76" s="70">
        <v>7.4867999999999997</v>
      </c>
      <c r="O76" s="59">
        <v>6.2077999999999998</v>
      </c>
      <c r="P76" s="59">
        <v>7.1536</v>
      </c>
      <c r="Q76" s="59">
        <v>8.5263000000000009</v>
      </c>
      <c r="R76" s="59">
        <v>7.0526</v>
      </c>
      <c r="S76" s="59">
        <v>7.1717000000000004</v>
      </c>
      <c r="T76" s="59">
        <v>6.3002000000000002</v>
      </c>
      <c r="U76" s="88">
        <v>6.1603000000000003</v>
      </c>
      <c r="V76" s="59">
        <v>6.0754000000000001</v>
      </c>
      <c r="W76" s="59">
        <v>6.7247000000000003</v>
      </c>
      <c r="X76" s="59">
        <v>6.7706</v>
      </c>
      <c r="Y76" s="276">
        <v>6.1356999999999999</v>
      </c>
      <c r="Z76" s="59" t="s">
        <v>430</v>
      </c>
      <c r="AA76" s="59">
        <v>6.1825999999999999</v>
      </c>
      <c r="AB76" s="59">
        <v>6.8212999999999999</v>
      </c>
      <c r="AC76" s="59">
        <v>6.0792999999999999</v>
      </c>
      <c r="AD76" s="59">
        <v>6.1247999999999996</v>
      </c>
      <c r="AE76" s="59">
        <v>8.2124000000000006</v>
      </c>
      <c r="AF76" s="59">
        <v>6.1387</v>
      </c>
      <c r="AG76" s="553"/>
      <c r="AH76" s="51">
        <v>6</v>
      </c>
      <c r="AI76" s="51">
        <v>6</v>
      </c>
      <c r="AJ76" s="51">
        <v>6</v>
      </c>
      <c r="AK76" s="51">
        <v>6</v>
      </c>
      <c r="AL76" s="51">
        <v>6</v>
      </c>
      <c r="AM76" s="51">
        <v>6</v>
      </c>
      <c r="AN76" s="51">
        <v>6</v>
      </c>
      <c r="AO76" s="560">
        <v>4</v>
      </c>
      <c r="AP76" s="51">
        <v>4</v>
      </c>
      <c r="AQ76" s="51">
        <v>3</v>
      </c>
      <c r="AR76" s="51">
        <v>3</v>
      </c>
      <c r="AS76" s="51">
        <v>1</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8.5847999999999995</v>
      </c>
      <c r="O77" s="60">
        <v>6.5372000000000003</v>
      </c>
      <c r="P77" s="60">
        <v>7.5856000000000003</v>
      </c>
      <c r="Q77" s="60">
        <v>9.0670000000000002</v>
      </c>
      <c r="R77" s="60">
        <v>7.3884999999999996</v>
      </c>
      <c r="S77" s="60">
        <v>7.4481999999999999</v>
      </c>
      <c r="T77" s="60">
        <v>6.6355000000000004</v>
      </c>
      <c r="U77" s="89">
        <v>6.2163000000000004</v>
      </c>
      <c r="V77" s="60">
        <v>6.1405000000000003</v>
      </c>
      <c r="W77" s="60">
        <v>6.8376000000000001</v>
      </c>
      <c r="X77" s="60">
        <v>6.9363000000000001</v>
      </c>
      <c r="Y77" s="277">
        <v>6.1356999999999999</v>
      </c>
      <c r="Z77" s="60" t="s">
        <v>430</v>
      </c>
      <c r="AA77" s="60">
        <v>6.4009</v>
      </c>
      <c r="AB77" s="60">
        <v>7.1447000000000003</v>
      </c>
      <c r="AC77" s="60">
        <v>6.3863000000000003</v>
      </c>
      <c r="AD77" s="60">
        <v>6.1914999999999996</v>
      </c>
      <c r="AE77" s="60">
        <v>8.6922999999999995</v>
      </c>
      <c r="AF77" s="60">
        <v>6.8973000000000004</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6.6082999999999998</v>
      </c>
      <c r="O78" s="60">
        <v>5.3898000000000001</v>
      </c>
      <c r="P78" s="60">
        <v>6.3822999999999999</v>
      </c>
      <c r="Q78" s="60">
        <v>7.6265000000000001</v>
      </c>
      <c r="R78" s="60">
        <v>6.4043000000000001</v>
      </c>
      <c r="S78" s="60">
        <v>6.4661999999999997</v>
      </c>
      <c r="T78" s="60">
        <v>5.4690000000000003</v>
      </c>
      <c r="U78" s="89">
        <v>6.06</v>
      </c>
      <c r="V78" s="60">
        <v>6.0179999999999998</v>
      </c>
      <c r="W78" s="60">
        <v>6.4999000000000002</v>
      </c>
      <c r="X78" s="60">
        <v>6.4762000000000004</v>
      </c>
      <c r="Y78" s="277">
        <v>6.1356999999999999</v>
      </c>
      <c r="Z78" s="60" t="s">
        <v>430</v>
      </c>
      <c r="AA78" s="60">
        <v>5.6841999999999997</v>
      </c>
      <c r="AB78" s="60">
        <v>5.6974999999999998</v>
      </c>
      <c r="AC78" s="60">
        <v>5.2523</v>
      </c>
      <c r="AD78" s="60">
        <v>6.0720000000000001</v>
      </c>
      <c r="AE78" s="60">
        <v>7.3978000000000002</v>
      </c>
      <c r="AF78" s="60">
        <v>5.3109999999999999</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7.4253</v>
      </c>
      <c r="O79" s="61">
        <v>6.3042999999999996</v>
      </c>
      <c r="P79" s="61">
        <v>7.2706999999999997</v>
      </c>
      <c r="Q79" s="61">
        <v>8.7497000000000007</v>
      </c>
      <c r="R79" s="61">
        <v>7.2237999999999998</v>
      </c>
      <c r="S79" s="61">
        <v>7.3324999999999996</v>
      </c>
      <c r="T79" s="61">
        <v>6.4670500000000004</v>
      </c>
      <c r="U79" s="90">
        <v>6.1823499999999996</v>
      </c>
      <c r="V79" s="61">
        <v>6.0714499999999996</v>
      </c>
      <c r="W79" s="61">
        <v>6.8365999999999998</v>
      </c>
      <c r="X79" s="61">
        <v>6.8993000000000002</v>
      </c>
      <c r="Y79" s="279">
        <v>6.1356999999999999</v>
      </c>
      <c r="Z79" s="61" t="s">
        <v>430</v>
      </c>
      <c r="AA79" s="61">
        <v>6.2476000000000003</v>
      </c>
      <c r="AB79" s="61">
        <v>7.0655999999999999</v>
      </c>
      <c r="AC79" s="61">
        <v>6.2157</v>
      </c>
      <c r="AD79" s="61">
        <v>6.0902000000000003</v>
      </c>
      <c r="AE79" s="61">
        <v>8.4414999999999996</v>
      </c>
      <c r="AF79" s="61">
        <v>6.1219999999999999</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7715</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7716</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10495</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C0E3-1D84-407C-AF75-583E032660BE}">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81" t="s">
        <v>244</v>
      </c>
      <c r="B5" s="1106"/>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109"/>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7773</v>
      </c>
      <c r="B8" s="67"/>
      <c r="C8" s="721">
        <v>41275</v>
      </c>
      <c r="D8" s="44"/>
      <c r="E8" s="52">
        <v>19380</v>
      </c>
      <c r="F8" s="44"/>
      <c r="G8" s="56">
        <v>70.809200000000004</v>
      </c>
      <c r="H8" s="67"/>
      <c r="I8" s="938">
        <v>4.87</v>
      </c>
      <c r="J8" s="938">
        <v>7.61</v>
      </c>
      <c r="K8" s="938">
        <v>2.93</v>
      </c>
      <c r="L8" s="938">
        <v>3.07</v>
      </c>
      <c r="M8" s="259"/>
      <c r="N8" s="71">
        <v>22.849599999999999</v>
      </c>
      <c r="O8" s="60">
        <v>8.5112000000000005</v>
      </c>
      <c r="P8" s="60">
        <v>10.596</v>
      </c>
      <c r="Q8" s="60">
        <v>13.415699999999999</v>
      </c>
      <c r="R8" s="60">
        <v>7.0221</v>
      </c>
      <c r="S8" s="60">
        <v>10.3725</v>
      </c>
      <c r="T8" s="60">
        <v>7.2751000000000001</v>
      </c>
      <c r="U8" s="89">
        <v>6.4447999999999999</v>
      </c>
      <c r="V8" s="60">
        <v>6.9058999999999999</v>
      </c>
      <c r="W8" s="60">
        <v>7.9485000000000001</v>
      </c>
      <c r="X8" s="60">
        <v>8.0794999999999995</v>
      </c>
      <c r="Y8" s="277">
        <v>7.3228</v>
      </c>
      <c r="Z8" s="60">
        <v>7.8925000000000001</v>
      </c>
      <c r="AA8" s="60">
        <v>6.1429</v>
      </c>
      <c r="AB8" s="60">
        <v>9.3087999999999997</v>
      </c>
      <c r="AC8" s="60">
        <v>6.7857000000000003</v>
      </c>
      <c r="AD8" s="60">
        <v>6.9500999999999999</v>
      </c>
      <c r="AE8" s="60">
        <v>12.946199999999999</v>
      </c>
      <c r="AF8" s="60">
        <v>8.4550999999999998</v>
      </c>
      <c r="AG8" s="554"/>
      <c r="AH8" s="52">
        <v>2</v>
      </c>
      <c r="AI8" s="52">
        <v>3</v>
      </c>
      <c r="AJ8" s="52">
        <v>2</v>
      </c>
      <c r="AK8" s="52">
        <v>2</v>
      </c>
      <c r="AL8" s="52">
        <v>7</v>
      </c>
      <c r="AM8" s="52">
        <v>3</v>
      </c>
      <c r="AN8" s="52">
        <v>2</v>
      </c>
      <c r="AO8" s="561">
        <v>2</v>
      </c>
      <c r="AP8" s="52">
        <v>1</v>
      </c>
      <c r="AQ8" s="52">
        <v>1</v>
      </c>
      <c r="AR8" s="52">
        <v>1</v>
      </c>
      <c r="AS8" s="52">
        <v>2</v>
      </c>
      <c r="AT8" s="52">
        <v>1</v>
      </c>
      <c r="AU8" s="52">
        <v>4</v>
      </c>
      <c r="AV8" s="52">
        <v>2</v>
      </c>
      <c r="AW8" s="52">
        <v>2</v>
      </c>
      <c r="AX8" s="52">
        <v>2</v>
      </c>
      <c r="AY8" s="52">
        <v>2</v>
      </c>
      <c r="AZ8" s="580"/>
      <c r="BA8" s="551">
        <v>17.3</v>
      </c>
      <c r="BB8" s="60">
        <v>57.81</v>
      </c>
      <c r="BC8" s="60">
        <v>13.51</v>
      </c>
      <c r="BD8" s="60">
        <v>7.06</v>
      </c>
      <c r="BE8" s="277">
        <v>6.96</v>
      </c>
      <c r="BF8" s="277">
        <v>4.33</v>
      </c>
      <c r="BG8" s="67"/>
      <c r="BH8" s="588">
        <v>4.33</v>
      </c>
      <c r="BI8" s="60">
        <v>0.38</v>
      </c>
      <c r="BJ8" s="60" t="s">
        <v>430</v>
      </c>
      <c r="BK8" s="60">
        <v>78</v>
      </c>
      <c r="BL8" s="60" t="s">
        <v>430</v>
      </c>
      <c r="BM8" s="277">
        <v>17.3</v>
      </c>
      <c r="BN8" s="589" t="s">
        <v>430</v>
      </c>
      <c r="BO8" s="589" t="s">
        <v>430</v>
      </c>
      <c r="BP8" s="589" t="s">
        <v>430</v>
      </c>
      <c r="BQ8" s="589">
        <v>6.96</v>
      </c>
      <c r="BR8" s="566"/>
      <c r="BS8" s="44">
        <v>8.0724332464381305</v>
      </c>
      <c r="BT8" s="89">
        <v>10.309811043081</v>
      </c>
      <c r="BU8" s="26"/>
      <c r="BV8" s="67" t="s">
        <v>555</v>
      </c>
    </row>
    <row r="9" spans="1:74" x14ac:dyDescent="0.25">
      <c r="A9" s="35" t="s">
        <v>7774</v>
      </c>
      <c r="B9" s="67"/>
      <c r="C9" s="721">
        <v>41275</v>
      </c>
      <c r="D9" s="44"/>
      <c r="E9" s="52">
        <v>15384.9</v>
      </c>
      <c r="F9" s="44"/>
      <c r="G9" s="56">
        <v>35.441600000000001</v>
      </c>
      <c r="H9" s="67"/>
      <c r="I9" s="60">
        <v>3.38401</v>
      </c>
      <c r="J9" s="60">
        <v>7.5792999999999999</v>
      </c>
      <c r="K9" s="60">
        <v>2.4645800000000002</v>
      </c>
      <c r="L9" s="60">
        <v>2.6131000000000002</v>
      </c>
      <c r="M9" s="259"/>
      <c r="N9" s="71">
        <v>15.454499999999999</v>
      </c>
      <c r="O9" s="60">
        <v>4.4987000000000004</v>
      </c>
      <c r="P9" s="60">
        <v>7.7058999999999997</v>
      </c>
      <c r="Q9" s="60">
        <v>11.073700000000001</v>
      </c>
      <c r="R9" s="60">
        <v>6.4401000000000002</v>
      </c>
      <c r="S9" s="60">
        <v>9.8041</v>
      </c>
      <c r="T9" s="60">
        <v>6.5350999999999999</v>
      </c>
      <c r="U9" s="89">
        <v>5.8083999999999998</v>
      </c>
      <c r="V9" s="60">
        <v>6.3067000000000002</v>
      </c>
      <c r="W9" s="60">
        <v>7.5842000000000001</v>
      </c>
      <c r="X9" s="60">
        <v>7.7645999999999997</v>
      </c>
      <c r="Y9" s="277">
        <v>6.7447999999999997</v>
      </c>
      <c r="Z9" s="60">
        <v>7.4667000000000003</v>
      </c>
      <c r="AA9" s="60">
        <v>5.5917000000000003</v>
      </c>
      <c r="AB9" s="60">
        <v>8.5140999999999991</v>
      </c>
      <c r="AC9" s="60">
        <v>6.2286999999999999</v>
      </c>
      <c r="AD9" s="60">
        <v>6.3253000000000004</v>
      </c>
      <c r="AE9" s="60">
        <v>10.472200000000001</v>
      </c>
      <c r="AF9" s="60">
        <v>7.9840999999999998</v>
      </c>
      <c r="AG9" s="554"/>
      <c r="AH9" s="52">
        <v>6</v>
      </c>
      <c r="AI9" s="52">
        <v>6</v>
      </c>
      <c r="AJ9" s="52">
        <v>5</v>
      </c>
      <c r="AK9" s="52">
        <v>8</v>
      </c>
      <c r="AL9" s="52">
        <v>12</v>
      </c>
      <c r="AM9" s="52">
        <v>8</v>
      </c>
      <c r="AN9" s="52">
        <v>6</v>
      </c>
      <c r="AO9" s="561">
        <v>5</v>
      </c>
      <c r="AP9" s="52">
        <v>6</v>
      </c>
      <c r="AQ9" s="52">
        <v>6</v>
      </c>
      <c r="AR9" s="52">
        <v>6</v>
      </c>
      <c r="AS9" s="52">
        <v>6</v>
      </c>
      <c r="AT9" s="52">
        <v>4</v>
      </c>
      <c r="AU9" s="52">
        <v>12</v>
      </c>
      <c r="AV9" s="52">
        <v>10</v>
      </c>
      <c r="AW9" s="52">
        <v>6</v>
      </c>
      <c r="AX9" s="52">
        <v>6</v>
      </c>
      <c r="AY9" s="52">
        <v>10</v>
      </c>
      <c r="AZ9" s="580"/>
      <c r="BA9" s="551">
        <v>9.69</v>
      </c>
      <c r="BB9" s="60">
        <v>71.25</v>
      </c>
      <c r="BC9" s="60">
        <v>6.62</v>
      </c>
      <c r="BD9" s="60">
        <v>7.72</v>
      </c>
      <c r="BE9" s="277" t="s">
        <v>430</v>
      </c>
      <c r="BF9" s="277">
        <v>4.7300000000000004</v>
      </c>
      <c r="BG9" s="67"/>
      <c r="BH9" s="588">
        <v>4.7300000000000004</v>
      </c>
      <c r="BI9" s="60">
        <v>2.14</v>
      </c>
      <c r="BJ9" s="60" t="s">
        <v>430</v>
      </c>
      <c r="BK9" s="60">
        <v>83.44</v>
      </c>
      <c r="BL9" s="60" t="s">
        <v>430</v>
      </c>
      <c r="BM9" s="277">
        <v>9.69</v>
      </c>
      <c r="BN9" s="589" t="s">
        <v>430</v>
      </c>
      <c r="BO9" s="589" t="s">
        <v>430</v>
      </c>
      <c r="BP9" s="589" t="s">
        <v>430</v>
      </c>
      <c r="BQ9" s="589" t="s">
        <v>430</v>
      </c>
      <c r="BR9" s="146"/>
      <c r="BS9" s="44">
        <v>4.4424337204442397</v>
      </c>
      <c r="BT9" s="89">
        <v>14.2234205914223</v>
      </c>
      <c r="BU9" s="26"/>
      <c r="BV9" s="67" t="s">
        <v>555</v>
      </c>
    </row>
    <row r="10" spans="1:74" s="107" customFormat="1" ht="11" x14ac:dyDescent="0.3">
      <c r="A10" s="841" t="s">
        <v>7775</v>
      </c>
      <c r="B10" s="858"/>
      <c r="C10" s="843">
        <v>41275</v>
      </c>
      <c r="D10" s="857"/>
      <c r="E10" s="844">
        <v>14306.8</v>
      </c>
      <c r="F10" s="857"/>
      <c r="G10" s="845">
        <v>61.384500000000003</v>
      </c>
      <c r="H10" s="858"/>
      <c r="I10" s="846">
        <v>4.5599999999999996</v>
      </c>
      <c r="J10" s="846">
        <v>7.55</v>
      </c>
      <c r="K10" s="846">
        <v>2.69</v>
      </c>
      <c r="L10" s="846">
        <v>2.83</v>
      </c>
      <c r="M10" s="851"/>
      <c r="N10" s="848">
        <v>16.418700000000001</v>
      </c>
      <c r="O10" s="846">
        <v>8.5486000000000004</v>
      </c>
      <c r="P10" s="846">
        <v>10.4436</v>
      </c>
      <c r="Q10" s="846">
        <v>11.826700000000001</v>
      </c>
      <c r="R10" s="846">
        <v>7.4061000000000003</v>
      </c>
      <c r="S10" s="846">
        <v>9.7006999999999994</v>
      </c>
      <c r="T10" s="846">
        <v>6.2702</v>
      </c>
      <c r="U10" s="856">
        <v>5.66</v>
      </c>
      <c r="V10" s="846">
        <v>6.0940000000000003</v>
      </c>
      <c r="W10" s="846">
        <v>7.4501999999999997</v>
      </c>
      <c r="X10" s="846">
        <v>7.6879</v>
      </c>
      <c r="Y10" s="860">
        <v>6.6307999999999998</v>
      </c>
      <c r="Z10" s="846">
        <v>7.3855000000000004</v>
      </c>
      <c r="AA10" s="846">
        <v>6.5076000000000001</v>
      </c>
      <c r="AB10" s="846">
        <v>8.3378999999999994</v>
      </c>
      <c r="AC10" s="846">
        <v>6.0799000000000003</v>
      </c>
      <c r="AD10" s="846">
        <v>6.1148999999999996</v>
      </c>
      <c r="AE10" s="846">
        <v>12.224299999999999</v>
      </c>
      <c r="AF10" s="846">
        <v>7.9523999999999999</v>
      </c>
      <c r="AG10" s="931"/>
      <c r="AH10" s="844">
        <v>4</v>
      </c>
      <c r="AI10" s="844">
        <v>2</v>
      </c>
      <c r="AJ10" s="844">
        <v>3</v>
      </c>
      <c r="AK10" s="844">
        <v>4</v>
      </c>
      <c r="AL10" s="844">
        <v>1</v>
      </c>
      <c r="AM10" s="844">
        <v>9</v>
      </c>
      <c r="AN10" s="844">
        <v>11</v>
      </c>
      <c r="AO10" s="947">
        <v>7</v>
      </c>
      <c r="AP10" s="844">
        <v>7</v>
      </c>
      <c r="AQ10" s="844">
        <v>8</v>
      </c>
      <c r="AR10" s="844">
        <v>7</v>
      </c>
      <c r="AS10" s="844">
        <v>7</v>
      </c>
      <c r="AT10" s="844">
        <v>6</v>
      </c>
      <c r="AU10" s="844">
        <v>1</v>
      </c>
      <c r="AV10" s="844">
        <v>12</v>
      </c>
      <c r="AW10" s="844">
        <v>8</v>
      </c>
      <c r="AX10" s="844">
        <v>7</v>
      </c>
      <c r="AY10" s="844">
        <v>3</v>
      </c>
      <c r="AZ10" s="933"/>
      <c r="BA10" s="912">
        <v>20.87</v>
      </c>
      <c r="BB10" s="846">
        <v>75.56</v>
      </c>
      <c r="BC10" s="846" t="s">
        <v>430</v>
      </c>
      <c r="BD10" s="846" t="s">
        <v>430</v>
      </c>
      <c r="BE10" s="860" t="s">
        <v>430</v>
      </c>
      <c r="BF10" s="860">
        <v>3.57</v>
      </c>
      <c r="BG10" s="858"/>
      <c r="BH10" s="948">
        <v>3.57</v>
      </c>
      <c r="BI10" s="846" t="s">
        <v>430</v>
      </c>
      <c r="BJ10" s="846" t="s">
        <v>430</v>
      </c>
      <c r="BK10" s="846">
        <v>75.56</v>
      </c>
      <c r="BL10" s="846" t="s">
        <v>430</v>
      </c>
      <c r="BM10" s="860">
        <v>20.87</v>
      </c>
      <c r="BN10" s="949" t="s">
        <v>430</v>
      </c>
      <c r="BO10" s="949" t="s">
        <v>430</v>
      </c>
      <c r="BP10" s="949" t="s">
        <v>430</v>
      </c>
      <c r="BQ10" s="949" t="s">
        <v>430</v>
      </c>
      <c r="BR10" s="950"/>
      <c r="BS10" s="857">
        <v>6.61949466</v>
      </c>
      <c r="BT10" s="856">
        <v>11.43447097</v>
      </c>
      <c r="BU10" s="951"/>
      <c r="BV10" s="858" t="s">
        <v>555</v>
      </c>
    </row>
    <row r="11" spans="1:74" s="107" customFormat="1" x14ac:dyDescent="0.25">
      <c r="A11" s="108" t="s">
        <v>7776</v>
      </c>
      <c r="B11" s="113"/>
      <c r="C11" s="734">
        <v>41275</v>
      </c>
      <c r="D11" s="109"/>
      <c r="E11" s="110">
        <v>13816.6</v>
      </c>
      <c r="F11" s="109"/>
      <c r="G11" s="111">
        <v>36.497199999999999</v>
      </c>
      <c r="H11" s="113"/>
      <c r="I11" s="112">
        <v>3.89</v>
      </c>
      <c r="J11" s="112">
        <v>7.62</v>
      </c>
      <c r="K11" s="112">
        <v>2.74</v>
      </c>
      <c r="L11" s="112">
        <v>2.93</v>
      </c>
      <c r="M11" s="260"/>
      <c r="N11" s="114">
        <v>16.008199999999999</v>
      </c>
      <c r="O11" s="112">
        <v>2.5341</v>
      </c>
      <c r="P11" s="112">
        <v>7.4253999999999998</v>
      </c>
      <c r="Q11" s="112">
        <v>10.2265</v>
      </c>
      <c r="R11" s="112">
        <v>6.5170000000000003</v>
      </c>
      <c r="S11" s="112">
        <v>9.4169</v>
      </c>
      <c r="T11" s="112">
        <v>6.0835999999999997</v>
      </c>
      <c r="U11" s="119">
        <v>5.4024999999999999</v>
      </c>
      <c r="V11" s="112">
        <v>5.9831000000000003</v>
      </c>
      <c r="W11" s="112">
        <v>7.4595000000000002</v>
      </c>
      <c r="X11" s="112">
        <v>7.5804999999999998</v>
      </c>
      <c r="Y11" s="278">
        <v>6.5220000000000002</v>
      </c>
      <c r="Z11" s="112">
        <v>7.1653000000000002</v>
      </c>
      <c r="AA11" s="112">
        <v>5.6891999999999996</v>
      </c>
      <c r="AB11" s="112">
        <v>8.2775999999999996</v>
      </c>
      <c r="AC11" s="112">
        <v>5.8555000000000001</v>
      </c>
      <c r="AD11" s="112">
        <v>5.9128999999999996</v>
      </c>
      <c r="AE11" s="112">
        <v>10.052</v>
      </c>
      <c r="AF11" s="112">
        <v>7.7445000000000004</v>
      </c>
      <c r="AG11" s="555"/>
      <c r="AH11" s="110">
        <v>5</v>
      </c>
      <c r="AI11" s="110">
        <v>11</v>
      </c>
      <c r="AJ11" s="110">
        <v>7</v>
      </c>
      <c r="AK11" s="110">
        <v>13</v>
      </c>
      <c r="AL11" s="110">
        <v>11</v>
      </c>
      <c r="AM11" s="110">
        <v>12</v>
      </c>
      <c r="AN11" s="110">
        <v>13</v>
      </c>
      <c r="AO11" s="562">
        <v>13</v>
      </c>
      <c r="AP11" s="110">
        <v>10</v>
      </c>
      <c r="AQ11" s="110">
        <v>7</v>
      </c>
      <c r="AR11" s="110">
        <v>10</v>
      </c>
      <c r="AS11" s="110">
        <v>9</v>
      </c>
      <c r="AT11" s="110">
        <v>8</v>
      </c>
      <c r="AU11" s="110">
        <v>10</v>
      </c>
      <c r="AV11" s="110">
        <v>13</v>
      </c>
      <c r="AW11" s="110">
        <v>13</v>
      </c>
      <c r="AX11" s="110">
        <v>13</v>
      </c>
      <c r="AY11" s="110">
        <v>12</v>
      </c>
      <c r="AZ11" s="595"/>
      <c r="BA11" s="605">
        <v>16.559999999999999</v>
      </c>
      <c r="BB11" s="112">
        <v>65.58</v>
      </c>
      <c r="BC11" s="112">
        <v>6.95</v>
      </c>
      <c r="BD11" s="112">
        <v>6.7</v>
      </c>
      <c r="BE11" s="278">
        <v>-5.36</v>
      </c>
      <c r="BF11" s="278">
        <v>4.22</v>
      </c>
      <c r="BG11" s="113"/>
      <c r="BH11" s="606">
        <v>4.22</v>
      </c>
      <c r="BI11" s="112">
        <v>3.1</v>
      </c>
      <c r="BJ11" s="112" t="s">
        <v>430</v>
      </c>
      <c r="BK11" s="112">
        <v>76.13</v>
      </c>
      <c r="BL11" s="112" t="s">
        <v>430</v>
      </c>
      <c r="BM11" s="278">
        <v>16.559999999999999</v>
      </c>
      <c r="BN11" s="607" t="s">
        <v>430</v>
      </c>
      <c r="BO11" s="607" t="s">
        <v>430</v>
      </c>
      <c r="BP11" s="607" t="s">
        <v>430</v>
      </c>
      <c r="BQ11" s="607">
        <v>-5.36</v>
      </c>
      <c r="BR11" s="147"/>
      <c r="BS11" s="109">
        <v>8.8570110403572908</v>
      </c>
      <c r="BT11" s="119">
        <v>10.3686310425541</v>
      </c>
      <c r="BU11" s="139"/>
      <c r="BV11" s="113" t="s">
        <v>555</v>
      </c>
    </row>
    <row r="12" spans="1:74" s="107" customFormat="1" x14ac:dyDescent="0.25">
      <c r="A12" s="108" t="s">
        <v>7777</v>
      </c>
      <c r="B12" s="113"/>
      <c r="C12" s="734">
        <v>41275</v>
      </c>
      <c r="D12" s="109"/>
      <c r="E12" s="110">
        <v>9418.52</v>
      </c>
      <c r="F12" s="109"/>
      <c r="G12" s="111">
        <v>65.842699999999994</v>
      </c>
      <c r="H12" s="113"/>
      <c r="I12" s="112">
        <v>5.3</v>
      </c>
      <c r="J12" s="112">
        <v>7.31</v>
      </c>
      <c r="K12" s="112">
        <v>2.83</v>
      </c>
      <c r="L12" s="112">
        <v>2.97</v>
      </c>
      <c r="M12" s="260"/>
      <c r="N12" s="114">
        <v>26.017600000000002</v>
      </c>
      <c r="O12" s="112">
        <v>11.1157</v>
      </c>
      <c r="P12" s="112">
        <v>13.641</v>
      </c>
      <c r="Q12" s="112">
        <v>14.5053</v>
      </c>
      <c r="R12" s="112">
        <v>7.1116000000000001</v>
      </c>
      <c r="S12" s="112">
        <v>10.8155</v>
      </c>
      <c r="T12" s="112">
        <v>7.8429000000000002</v>
      </c>
      <c r="U12" s="119">
        <v>6.6833</v>
      </c>
      <c r="V12" s="112">
        <v>6.7342000000000004</v>
      </c>
      <c r="W12" s="112">
        <v>7.7999000000000001</v>
      </c>
      <c r="X12" s="112">
        <v>7.9358000000000004</v>
      </c>
      <c r="Y12" s="278">
        <v>6.5937999999999999</v>
      </c>
      <c r="Z12" s="112">
        <v>7.2367999999999997</v>
      </c>
      <c r="AA12" s="112">
        <v>5.9577</v>
      </c>
      <c r="AB12" s="112">
        <v>9.9208999999999996</v>
      </c>
      <c r="AC12" s="112">
        <v>7.3371000000000004</v>
      </c>
      <c r="AD12" s="112">
        <v>6.9656000000000002</v>
      </c>
      <c r="AE12" s="112">
        <v>14.5435</v>
      </c>
      <c r="AF12" s="112">
        <v>7.8327</v>
      </c>
      <c r="AG12" s="555"/>
      <c r="AH12" s="110">
        <v>1</v>
      </c>
      <c r="AI12" s="110">
        <v>1</v>
      </c>
      <c r="AJ12" s="110">
        <v>1</v>
      </c>
      <c r="AK12" s="110">
        <v>1</v>
      </c>
      <c r="AL12" s="110">
        <v>6</v>
      </c>
      <c r="AM12" s="110">
        <v>1</v>
      </c>
      <c r="AN12" s="110">
        <v>1</v>
      </c>
      <c r="AO12" s="562">
        <v>1</v>
      </c>
      <c r="AP12" s="110">
        <v>2</v>
      </c>
      <c r="AQ12" s="110">
        <v>4</v>
      </c>
      <c r="AR12" s="110">
        <v>3</v>
      </c>
      <c r="AS12" s="110">
        <v>8</v>
      </c>
      <c r="AT12" s="110">
        <v>7</v>
      </c>
      <c r="AU12" s="110">
        <v>7</v>
      </c>
      <c r="AV12" s="110">
        <v>1</v>
      </c>
      <c r="AW12" s="110">
        <v>1</v>
      </c>
      <c r="AX12" s="110">
        <v>1</v>
      </c>
      <c r="AY12" s="110">
        <v>1</v>
      </c>
      <c r="AZ12" s="595"/>
      <c r="BA12" s="605">
        <v>13.65</v>
      </c>
      <c r="BB12" s="112">
        <v>83.31</v>
      </c>
      <c r="BC12" s="112" t="s">
        <v>430</v>
      </c>
      <c r="BD12" s="112" t="s">
        <v>430</v>
      </c>
      <c r="BE12" s="278" t="s">
        <v>430</v>
      </c>
      <c r="BF12" s="278">
        <v>3.04</v>
      </c>
      <c r="BG12" s="113"/>
      <c r="BH12" s="606">
        <v>3.02</v>
      </c>
      <c r="BI12" s="112">
        <v>22.33</v>
      </c>
      <c r="BJ12" s="112" t="s">
        <v>430</v>
      </c>
      <c r="BK12" s="112">
        <v>60.98</v>
      </c>
      <c r="BL12" s="112" t="s">
        <v>430</v>
      </c>
      <c r="BM12" s="278">
        <v>13.65</v>
      </c>
      <c r="BN12" s="607" t="s">
        <v>430</v>
      </c>
      <c r="BO12" s="607" t="s">
        <v>430</v>
      </c>
      <c r="BP12" s="607" t="s">
        <v>430</v>
      </c>
      <c r="BQ12" s="607" t="s">
        <v>430</v>
      </c>
      <c r="BR12" s="147"/>
      <c r="BS12" s="109">
        <v>8.78912085736326</v>
      </c>
      <c r="BT12" s="119">
        <v>11.9401980564179</v>
      </c>
      <c r="BU12" s="139"/>
      <c r="BV12" s="113" t="s">
        <v>555</v>
      </c>
    </row>
    <row r="13" spans="1:74" s="107" customFormat="1" x14ac:dyDescent="0.25">
      <c r="A13" s="108" t="s">
        <v>7778</v>
      </c>
      <c r="B13" s="113"/>
      <c r="C13" s="734">
        <v>41275</v>
      </c>
      <c r="D13" s="109"/>
      <c r="E13" s="110">
        <v>8275.2000000000007</v>
      </c>
      <c r="F13" s="109"/>
      <c r="G13" s="111">
        <v>36.282499999999999</v>
      </c>
      <c r="H13" s="113"/>
      <c r="I13" s="112">
        <v>3.62</v>
      </c>
      <c r="J13" s="112">
        <v>7.5147300000000001</v>
      </c>
      <c r="K13" s="112">
        <v>2.54</v>
      </c>
      <c r="L13" s="112">
        <v>2.68</v>
      </c>
      <c r="M13" s="260"/>
      <c r="N13" s="114">
        <v>9.8613999999999997</v>
      </c>
      <c r="O13" s="112">
        <v>2.851</v>
      </c>
      <c r="P13" s="112">
        <v>8.0747999999999998</v>
      </c>
      <c r="Q13" s="112">
        <v>11.229100000000001</v>
      </c>
      <c r="R13" s="112">
        <v>6.2047999999999996</v>
      </c>
      <c r="S13" s="112">
        <v>9.8157999999999994</v>
      </c>
      <c r="T13" s="112">
        <v>6.7770999999999999</v>
      </c>
      <c r="U13" s="119">
        <v>6.0671999999999997</v>
      </c>
      <c r="V13" s="112">
        <v>6.5148999999999999</v>
      </c>
      <c r="W13" s="112">
        <v>7.9302999999999999</v>
      </c>
      <c r="X13" s="112">
        <v>7.9756</v>
      </c>
      <c r="Y13" s="278">
        <v>6.9070999999999998</v>
      </c>
      <c r="Z13" s="112">
        <v>7.5796999999999999</v>
      </c>
      <c r="AA13" s="112">
        <v>5.7740999999999998</v>
      </c>
      <c r="AB13" s="112">
        <v>9.0585000000000004</v>
      </c>
      <c r="AC13" s="112">
        <v>6.4987000000000004</v>
      </c>
      <c r="AD13" s="112">
        <v>6.5110999999999999</v>
      </c>
      <c r="AE13" s="112">
        <v>10.8368</v>
      </c>
      <c r="AF13" s="112">
        <v>8.1218000000000004</v>
      </c>
      <c r="AG13" s="555"/>
      <c r="AH13" s="110">
        <v>13</v>
      </c>
      <c r="AI13" s="110">
        <v>10</v>
      </c>
      <c r="AJ13" s="110">
        <v>4</v>
      </c>
      <c r="AK13" s="110">
        <v>6</v>
      </c>
      <c r="AL13" s="110">
        <v>13</v>
      </c>
      <c r="AM13" s="110">
        <v>7</v>
      </c>
      <c r="AN13" s="110">
        <v>3</v>
      </c>
      <c r="AO13" s="562">
        <v>3</v>
      </c>
      <c r="AP13" s="110">
        <v>4</v>
      </c>
      <c r="AQ13" s="110">
        <v>2</v>
      </c>
      <c r="AR13" s="110">
        <v>2</v>
      </c>
      <c r="AS13" s="110">
        <v>4</v>
      </c>
      <c r="AT13" s="110">
        <v>3</v>
      </c>
      <c r="AU13" s="110">
        <v>9</v>
      </c>
      <c r="AV13" s="110">
        <v>3</v>
      </c>
      <c r="AW13" s="110">
        <v>3</v>
      </c>
      <c r="AX13" s="110">
        <v>4</v>
      </c>
      <c r="AY13" s="110">
        <v>7</v>
      </c>
      <c r="AZ13" s="595"/>
      <c r="BA13" s="605">
        <v>13.62</v>
      </c>
      <c r="BB13" s="112">
        <v>66.989999999999995</v>
      </c>
      <c r="BC13" s="112">
        <v>6.45</v>
      </c>
      <c r="BD13" s="112">
        <v>8.15</v>
      </c>
      <c r="BE13" s="278">
        <v>0.02</v>
      </c>
      <c r="BF13" s="278">
        <v>4.7699999999999996</v>
      </c>
      <c r="BG13" s="113"/>
      <c r="BH13" s="606">
        <v>4.7699999999999996</v>
      </c>
      <c r="BI13" s="112">
        <v>6.48</v>
      </c>
      <c r="BJ13" s="112" t="s">
        <v>430</v>
      </c>
      <c r="BK13" s="112">
        <v>75.11</v>
      </c>
      <c r="BL13" s="112" t="s">
        <v>430</v>
      </c>
      <c r="BM13" s="278">
        <v>13.62</v>
      </c>
      <c r="BN13" s="607" t="s">
        <v>430</v>
      </c>
      <c r="BO13" s="607" t="s">
        <v>430</v>
      </c>
      <c r="BP13" s="607" t="s">
        <v>430</v>
      </c>
      <c r="BQ13" s="607">
        <v>0.02</v>
      </c>
      <c r="BR13" s="147"/>
      <c r="BS13" s="109">
        <v>6.0136172151891101</v>
      </c>
      <c r="BT13" s="119">
        <v>10.721562881422701</v>
      </c>
      <c r="BU13" s="139"/>
      <c r="BV13" s="113" t="s">
        <v>555</v>
      </c>
    </row>
    <row r="14" spans="1:74" s="107" customFormat="1" x14ac:dyDescent="0.25">
      <c r="A14" s="108" t="s">
        <v>7779</v>
      </c>
      <c r="B14" s="113"/>
      <c r="C14" s="734">
        <v>41275</v>
      </c>
      <c r="D14" s="109"/>
      <c r="E14" s="110">
        <v>7230.54</v>
      </c>
      <c r="F14" s="109"/>
      <c r="G14" s="111">
        <v>61.600099999999998</v>
      </c>
      <c r="H14" s="113"/>
      <c r="I14" s="112">
        <v>2.98245</v>
      </c>
      <c r="J14" s="112">
        <v>7.6025900000000002</v>
      </c>
      <c r="K14" s="112">
        <v>2.5303800000000001</v>
      </c>
      <c r="L14" s="112">
        <v>2.6601900000000001</v>
      </c>
      <c r="M14" s="260"/>
      <c r="N14" s="114">
        <v>11.439399999999999</v>
      </c>
      <c r="O14" s="112">
        <v>1.7383</v>
      </c>
      <c r="P14" s="112">
        <v>5.6944999999999997</v>
      </c>
      <c r="Q14" s="112">
        <v>11.0252</v>
      </c>
      <c r="R14" s="112">
        <v>7.1768000000000001</v>
      </c>
      <c r="S14" s="112">
        <v>9.9878999999999998</v>
      </c>
      <c r="T14" s="112">
        <v>6.5629999999999997</v>
      </c>
      <c r="U14" s="119">
        <v>5.7981999999999996</v>
      </c>
      <c r="V14" s="112">
        <v>6.3394000000000004</v>
      </c>
      <c r="W14" s="112">
        <v>7.8215000000000003</v>
      </c>
      <c r="X14" s="112">
        <v>7.9249000000000001</v>
      </c>
      <c r="Y14" s="278">
        <v>6.8369999999999997</v>
      </c>
      <c r="Z14" s="112">
        <v>7.4196999999999997</v>
      </c>
      <c r="AA14" s="112">
        <v>5.9596999999999998</v>
      </c>
      <c r="AB14" s="112">
        <v>8.8293999999999997</v>
      </c>
      <c r="AC14" s="112">
        <v>6.3479000000000001</v>
      </c>
      <c r="AD14" s="112">
        <v>6.3722000000000003</v>
      </c>
      <c r="AE14" s="112">
        <v>10.4215</v>
      </c>
      <c r="AF14" s="112">
        <v>8.0733999999999995</v>
      </c>
      <c r="AG14" s="555"/>
      <c r="AH14" s="110">
        <v>11</v>
      </c>
      <c r="AI14" s="110">
        <v>12</v>
      </c>
      <c r="AJ14" s="110">
        <v>12</v>
      </c>
      <c r="AK14" s="110">
        <v>11</v>
      </c>
      <c r="AL14" s="110">
        <v>5</v>
      </c>
      <c r="AM14" s="110">
        <v>5</v>
      </c>
      <c r="AN14" s="110">
        <v>5</v>
      </c>
      <c r="AO14" s="562">
        <v>6</v>
      </c>
      <c r="AP14" s="110">
        <v>5</v>
      </c>
      <c r="AQ14" s="110">
        <v>3</v>
      </c>
      <c r="AR14" s="110">
        <v>4</v>
      </c>
      <c r="AS14" s="110">
        <v>5</v>
      </c>
      <c r="AT14" s="110">
        <v>5</v>
      </c>
      <c r="AU14" s="110">
        <v>6</v>
      </c>
      <c r="AV14" s="110">
        <v>6</v>
      </c>
      <c r="AW14" s="110">
        <v>4</v>
      </c>
      <c r="AX14" s="110">
        <v>5</v>
      </c>
      <c r="AY14" s="110">
        <v>11</v>
      </c>
      <c r="AZ14" s="595"/>
      <c r="BA14" s="605">
        <v>25.02</v>
      </c>
      <c r="BB14" s="112">
        <v>57.51</v>
      </c>
      <c r="BC14" s="112">
        <v>7.19</v>
      </c>
      <c r="BD14" s="112">
        <v>5.65</v>
      </c>
      <c r="BE14" s="278">
        <v>0.01</v>
      </c>
      <c r="BF14" s="278">
        <v>4.62</v>
      </c>
      <c r="BG14" s="113"/>
      <c r="BH14" s="606">
        <v>4.5999999999999996</v>
      </c>
      <c r="BI14" s="112" t="s">
        <v>430</v>
      </c>
      <c r="BJ14" s="112" t="s">
        <v>430</v>
      </c>
      <c r="BK14" s="112">
        <v>70.349999999999994</v>
      </c>
      <c r="BL14" s="112" t="s">
        <v>430</v>
      </c>
      <c r="BM14" s="278">
        <v>25.02</v>
      </c>
      <c r="BN14" s="607" t="s">
        <v>430</v>
      </c>
      <c r="BO14" s="607" t="s">
        <v>430</v>
      </c>
      <c r="BP14" s="607" t="s">
        <v>430</v>
      </c>
      <c r="BQ14" s="607">
        <v>0.01</v>
      </c>
      <c r="BR14" s="147"/>
      <c r="BS14" s="109">
        <v>5.25031660894994</v>
      </c>
      <c r="BT14" s="119">
        <v>13.5758392972848</v>
      </c>
      <c r="BU14" s="139"/>
      <c r="BV14" s="113" t="s">
        <v>555</v>
      </c>
    </row>
    <row r="15" spans="1:74" s="107" customFormat="1" x14ac:dyDescent="0.25">
      <c r="A15" s="108" t="s">
        <v>7780</v>
      </c>
      <c r="B15" s="113"/>
      <c r="C15" s="734">
        <v>41275</v>
      </c>
      <c r="D15" s="109"/>
      <c r="E15" s="110">
        <v>5828.02</v>
      </c>
      <c r="F15" s="109"/>
      <c r="G15" s="111">
        <v>55.296300000000002</v>
      </c>
      <c r="H15" s="113"/>
      <c r="I15" s="112">
        <v>3.29</v>
      </c>
      <c r="J15" s="112">
        <v>7.77</v>
      </c>
      <c r="K15" s="112">
        <v>2.5299999999999998</v>
      </c>
      <c r="L15" s="112">
        <v>2.69</v>
      </c>
      <c r="M15" s="260"/>
      <c r="N15" s="114">
        <v>14.3294</v>
      </c>
      <c r="O15" s="112">
        <v>6.9568000000000003</v>
      </c>
      <c r="P15" s="112">
        <v>7.6020000000000003</v>
      </c>
      <c r="Q15" s="112">
        <v>11.336499999999999</v>
      </c>
      <c r="R15" s="112">
        <v>6.9955999999999996</v>
      </c>
      <c r="S15" s="112">
        <v>10.206</v>
      </c>
      <c r="T15" s="112">
        <v>6.5875000000000004</v>
      </c>
      <c r="U15" s="119">
        <v>5.8250999999999999</v>
      </c>
      <c r="V15" s="112">
        <v>6.5324</v>
      </c>
      <c r="W15" s="112">
        <v>7.7538999999999998</v>
      </c>
      <c r="X15" s="112">
        <v>7.8875999999999999</v>
      </c>
      <c r="Y15" s="278">
        <v>6.9907000000000004</v>
      </c>
      <c r="Z15" s="112">
        <v>7.6253000000000002</v>
      </c>
      <c r="AA15" s="112">
        <v>5.8573000000000004</v>
      </c>
      <c r="AB15" s="112">
        <v>8.8356999999999992</v>
      </c>
      <c r="AC15" s="112">
        <v>6.2477999999999998</v>
      </c>
      <c r="AD15" s="112">
        <v>6.5347</v>
      </c>
      <c r="AE15" s="112">
        <v>10.7035</v>
      </c>
      <c r="AF15" s="112">
        <v>8.4983000000000004</v>
      </c>
      <c r="AG15" s="555"/>
      <c r="AH15" s="110">
        <v>8</v>
      </c>
      <c r="AI15" s="110">
        <v>4</v>
      </c>
      <c r="AJ15" s="110">
        <v>6</v>
      </c>
      <c r="AK15" s="110">
        <v>5</v>
      </c>
      <c r="AL15" s="110">
        <v>8</v>
      </c>
      <c r="AM15" s="110">
        <v>4</v>
      </c>
      <c r="AN15" s="110">
        <v>4</v>
      </c>
      <c r="AO15" s="562">
        <v>4</v>
      </c>
      <c r="AP15" s="110">
        <v>3</v>
      </c>
      <c r="AQ15" s="110">
        <v>5</v>
      </c>
      <c r="AR15" s="110">
        <v>5</v>
      </c>
      <c r="AS15" s="110">
        <v>3</v>
      </c>
      <c r="AT15" s="110">
        <v>2</v>
      </c>
      <c r="AU15" s="110">
        <v>8</v>
      </c>
      <c r="AV15" s="110">
        <v>5</v>
      </c>
      <c r="AW15" s="110">
        <v>5</v>
      </c>
      <c r="AX15" s="110">
        <v>3</v>
      </c>
      <c r="AY15" s="110">
        <v>8</v>
      </c>
      <c r="AZ15" s="595"/>
      <c r="BA15" s="605">
        <v>12.93</v>
      </c>
      <c r="BB15" s="112">
        <v>67.8</v>
      </c>
      <c r="BC15" s="112">
        <v>10.72</v>
      </c>
      <c r="BD15" s="112">
        <v>8.6199999999999992</v>
      </c>
      <c r="BE15" s="278" t="s">
        <v>430</v>
      </c>
      <c r="BF15" s="278">
        <v>-7.0000000000000007E-2</v>
      </c>
      <c r="BG15" s="113"/>
      <c r="BH15" s="606">
        <v>-7.0000000000000007E-2</v>
      </c>
      <c r="BI15" s="112" t="s">
        <v>430</v>
      </c>
      <c r="BJ15" s="112" t="s">
        <v>430</v>
      </c>
      <c r="BK15" s="112">
        <v>87.14</v>
      </c>
      <c r="BL15" s="112" t="s">
        <v>430</v>
      </c>
      <c r="BM15" s="278">
        <v>12.93</v>
      </c>
      <c r="BN15" s="607" t="s">
        <v>430</v>
      </c>
      <c r="BO15" s="607" t="s">
        <v>430</v>
      </c>
      <c r="BP15" s="607" t="s">
        <v>430</v>
      </c>
      <c r="BQ15" s="607" t="s">
        <v>430</v>
      </c>
      <c r="BR15" s="147"/>
      <c r="BS15" s="109">
        <v>8.5571197317114205</v>
      </c>
      <c r="BT15" s="119">
        <v>8.6632667117326498</v>
      </c>
      <c r="BU15" s="139"/>
      <c r="BV15" s="113" t="s">
        <v>555</v>
      </c>
    </row>
    <row r="16" spans="1:74" s="107" customFormat="1" x14ac:dyDescent="0.25">
      <c r="A16" s="108" t="s">
        <v>7781</v>
      </c>
      <c r="B16" s="113"/>
      <c r="C16" s="734">
        <v>41275</v>
      </c>
      <c r="D16" s="109"/>
      <c r="E16" s="110">
        <v>4196.78</v>
      </c>
      <c r="F16" s="109"/>
      <c r="G16" s="111">
        <v>29.9954</v>
      </c>
      <c r="H16" s="113"/>
      <c r="I16" s="112">
        <v>3.12493</v>
      </c>
      <c r="J16" s="112">
        <v>7.33</v>
      </c>
      <c r="K16" s="938">
        <v>2.57</v>
      </c>
      <c r="L16" s="112">
        <v>2.6432899999999999</v>
      </c>
      <c r="M16" s="260"/>
      <c r="N16" s="114">
        <v>15.0952</v>
      </c>
      <c r="O16" s="112">
        <v>5.0723000000000003</v>
      </c>
      <c r="P16" s="112">
        <v>7.2765000000000004</v>
      </c>
      <c r="Q16" s="112">
        <v>11.0768</v>
      </c>
      <c r="R16" s="112">
        <v>7.2591999999999999</v>
      </c>
      <c r="S16" s="112">
        <v>9.9337999999999997</v>
      </c>
      <c r="T16" s="112">
        <v>6.3486000000000002</v>
      </c>
      <c r="U16" s="119">
        <v>5.5039999999999996</v>
      </c>
      <c r="V16" s="112">
        <v>5.9889000000000001</v>
      </c>
      <c r="W16" s="112">
        <v>7.4137000000000004</v>
      </c>
      <c r="X16" s="112">
        <v>7.5374999999999996</v>
      </c>
      <c r="Y16" s="278">
        <v>6.2633999999999999</v>
      </c>
      <c r="Z16" s="112">
        <v>7.0275999999999996</v>
      </c>
      <c r="AA16" s="112">
        <v>6.0393999999999997</v>
      </c>
      <c r="AB16" s="112">
        <v>8.6539000000000001</v>
      </c>
      <c r="AC16" s="112">
        <v>6.0113000000000003</v>
      </c>
      <c r="AD16" s="112">
        <v>5.9446000000000003</v>
      </c>
      <c r="AE16" s="112">
        <v>11.088900000000001</v>
      </c>
      <c r="AF16" s="112">
        <v>7.6351000000000004</v>
      </c>
      <c r="AG16" s="555"/>
      <c r="AH16" s="110">
        <v>7</v>
      </c>
      <c r="AI16" s="110">
        <v>5</v>
      </c>
      <c r="AJ16" s="110">
        <v>9</v>
      </c>
      <c r="AK16" s="110">
        <v>7</v>
      </c>
      <c r="AL16" s="110">
        <v>3</v>
      </c>
      <c r="AM16" s="110">
        <v>6</v>
      </c>
      <c r="AN16" s="110">
        <v>8</v>
      </c>
      <c r="AO16" s="562">
        <v>10</v>
      </c>
      <c r="AP16" s="110">
        <v>9</v>
      </c>
      <c r="AQ16" s="110">
        <v>10</v>
      </c>
      <c r="AR16" s="110">
        <v>11</v>
      </c>
      <c r="AS16" s="110">
        <v>13</v>
      </c>
      <c r="AT16" s="110">
        <v>10</v>
      </c>
      <c r="AU16" s="110">
        <v>5</v>
      </c>
      <c r="AV16" s="110">
        <v>8</v>
      </c>
      <c r="AW16" s="110">
        <v>11</v>
      </c>
      <c r="AX16" s="110">
        <v>10</v>
      </c>
      <c r="AY16" s="110">
        <v>5</v>
      </c>
      <c r="AZ16" s="595"/>
      <c r="BA16" s="605">
        <v>19.899999999999999</v>
      </c>
      <c r="BB16" s="112">
        <v>79.010000000000005</v>
      </c>
      <c r="BC16" s="112" t="s">
        <v>430</v>
      </c>
      <c r="BD16" s="112" t="s">
        <v>430</v>
      </c>
      <c r="BE16" s="278">
        <v>-0.02</v>
      </c>
      <c r="BF16" s="278">
        <v>1.1100000000000001</v>
      </c>
      <c r="BG16" s="113"/>
      <c r="BH16" s="606">
        <v>1.1100000000000001</v>
      </c>
      <c r="BI16" s="112">
        <v>12.07</v>
      </c>
      <c r="BJ16" s="112" t="s">
        <v>430</v>
      </c>
      <c r="BK16" s="112">
        <v>66.95</v>
      </c>
      <c r="BL16" s="112" t="s">
        <v>430</v>
      </c>
      <c r="BM16" s="278">
        <v>19.899999999999999</v>
      </c>
      <c r="BN16" s="607" t="s">
        <v>430</v>
      </c>
      <c r="BO16" s="607" t="s">
        <v>430</v>
      </c>
      <c r="BP16" s="607" t="s">
        <v>430</v>
      </c>
      <c r="BQ16" s="607">
        <v>-0.02</v>
      </c>
      <c r="BR16" s="147"/>
      <c r="BS16" s="109">
        <v>0.87404054043701995</v>
      </c>
      <c r="BT16" s="119">
        <v>12.3548779661774</v>
      </c>
      <c r="BU16" s="139"/>
      <c r="BV16" s="113" t="s">
        <v>555</v>
      </c>
    </row>
    <row r="17" spans="1:74" s="107" customFormat="1" x14ac:dyDescent="0.25">
      <c r="A17" s="108" t="s">
        <v>7782</v>
      </c>
      <c r="B17" s="113"/>
      <c r="C17" s="734">
        <v>41275</v>
      </c>
      <c r="D17" s="109"/>
      <c r="E17" s="110">
        <v>3537.25</v>
      </c>
      <c r="F17" s="109"/>
      <c r="G17" s="111">
        <v>54.090600000000002</v>
      </c>
      <c r="H17" s="113"/>
      <c r="I17" s="112">
        <v>3.105</v>
      </c>
      <c r="J17" s="112">
        <v>7.3812699999999998</v>
      </c>
      <c r="K17" s="112">
        <v>2.6339899999999998</v>
      </c>
      <c r="L17" s="112">
        <v>2.7722199999999999</v>
      </c>
      <c r="M17" s="260"/>
      <c r="N17" s="114">
        <v>11.610099999999999</v>
      </c>
      <c r="O17" s="112">
        <v>1.4397</v>
      </c>
      <c r="P17" s="112">
        <v>5.6261000000000001</v>
      </c>
      <c r="Q17" s="112">
        <v>11.8529</v>
      </c>
      <c r="R17" s="112">
        <v>6.9080000000000004</v>
      </c>
      <c r="S17" s="112">
        <v>10.386900000000001</v>
      </c>
      <c r="T17" s="112">
        <v>6.3282999999999996</v>
      </c>
      <c r="U17" s="119">
        <v>5.5209000000000001</v>
      </c>
      <c r="V17" s="112">
        <v>5.9006999999999996</v>
      </c>
      <c r="W17" s="112">
        <v>7.3559000000000001</v>
      </c>
      <c r="X17" s="112">
        <v>7.5045000000000002</v>
      </c>
      <c r="Y17" s="278">
        <v>6.3677999999999999</v>
      </c>
      <c r="Z17" s="112">
        <v>7.0716000000000001</v>
      </c>
      <c r="AA17" s="112">
        <v>5.6807999999999996</v>
      </c>
      <c r="AB17" s="112">
        <v>8.9891000000000005</v>
      </c>
      <c r="AC17" s="112">
        <v>6.0689000000000002</v>
      </c>
      <c r="AD17" s="112">
        <v>6.0366999999999997</v>
      </c>
      <c r="AE17" s="112">
        <v>11.518599999999999</v>
      </c>
      <c r="AF17" s="112">
        <v>7.7474999999999996</v>
      </c>
      <c r="AG17" s="555"/>
      <c r="AH17" s="110">
        <v>10</v>
      </c>
      <c r="AI17" s="110">
        <v>13</v>
      </c>
      <c r="AJ17" s="110">
        <v>13</v>
      </c>
      <c r="AK17" s="110">
        <v>3</v>
      </c>
      <c r="AL17" s="110">
        <v>9</v>
      </c>
      <c r="AM17" s="110">
        <v>2</v>
      </c>
      <c r="AN17" s="110">
        <v>9</v>
      </c>
      <c r="AO17" s="562">
        <v>9</v>
      </c>
      <c r="AP17" s="110">
        <v>12</v>
      </c>
      <c r="AQ17" s="110">
        <v>12</v>
      </c>
      <c r="AR17" s="110">
        <v>12</v>
      </c>
      <c r="AS17" s="110">
        <v>11</v>
      </c>
      <c r="AT17" s="110">
        <v>9</v>
      </c>
      <c r="AU17" s="110">
        <v>11</v>
      </c>
      <c r="AV17" s="110">
        <v>4</v>
      </c>
      <c r="AW17" s="110">
        <v>9</v>
      </c>
      <c r="AX17" s="110">
        <v>8</v>
      </c>
      <c r="AY17" s="110">
        <v>4</v>
      </c>
      <c r="AZ17" s="595"/>
      <c r="BA17" s="605">
        <v>29.03</v>
      </c>
      <c r="BB17" s="112">
        <v>61.86</v>
      </c>
      <c r="BC17" s="112">
        <v>8.8800000000000008</v>
      </c>
      <c r="BD17" s="112" t="s">
        <v>430</v>
      </c>
      <c r="BE17" s="278" t="s">
        <v>430</v>
      </c>
      <c r="BF17" s="278">
        <v>0.24</v>
      </c>
      <c r="BG17" s="113"/>
      <c r="BH17" s="606">
        <v>0.24</v>
      </c>
      <c r="BI17" s="112" t="s">
        <v>430</v>
      </c>
      <c r="BJ17" s="112" t="s">
        <v>430</v>
      </c>
      <c r="BK17" s="112">
        <v>70.739999999999995</v>
      </c>
      <c r="BL17" s="112" t="s">
        <v>430</v>
      </c>
      <c r="BM17" s="278">
        <v>29.03</v>
      </c>
      <c r="BN17" s="607" t="s">
        <v>430</v>
      </c>
      <c r="BO17" s="607" t="s">
        <v>430</v>
      </c>
      <c r="BP17" s="607" t="s">
        <v>430</v>
      </c>
      <c r="BQ17" s="607" t="s">
        <v>430</v>
      </c>
      <c r="BR17" s="147"/>
      <c r="BS17" s="109">
        <v>8.4605139033842107</v>
      </c>
      <c r="BT17" s="119">
        <v>10.279327984111699</v>
      </c>
      <c r="BU17" s="139"/>
      <c r="BV17" s="113" t="s">
        <v>555</v>
      </c>
    </row>
    <row r="18" spans="1:74" s="107" customFormat="1" x14ac:dyDescent="0.25">
      <c r="A18" s="108" t="s">
        <v>7783</v>
      </c>
      <c r="B18" s="113"/>
      <c r="C18" s="734">
        <v>41275</v>
      </c>
      <c r="D18" s="109"/>
      <c r="E18" s="110">
        <v>2951.36</v>
      </c>
      <c r="F18" s="109"/>
      <c r="G18" s="111">
        <v>56.488599999999998</v>
      </c>
      <c r="H18" s="113"/>
      <c r="I18" s="112">
        <v>2.4498099999999998</v>
      </c>
      <c r="J18" s="112">
        <v>7.4059600000000003</v>
      </c>
      <c r="K18" s="112">
        <v>2.00034</v>
      </c>
      <c r="L18" s="112">
        <v>2.1097299999999999</v>
      </c>
      <c r="M18" s="260"/>
      <c r="N18" s="114">
        <v>12.8629</v>
      </c>
      <c r="O18" s="112">
        <v>3.8997000000000002</v>
      </c>
      <c r="P18" s="112">
        <v>6.6546000000000003</v>
      </c>
      <c r="Q18" s="112">
        <v>11.072900000000001</v>
      </c>
      <c r="R18" s="112">
        <v>7.2878999999999996</v>
      </c>
      <c r="S18" s="112">
        <v>9.0197000000000003</v>
      </c>
      <c r="T18" s="112">
        <v>6.2771999999999997</v>
      </c>
      <c r="U18" s="119">
        <v>5.4945000000000004</v>
      </c>
      <c r="V18" s="112">
        <v>5.8324999999999996</v>
      </c>
      <c r="W18" s="112">
        <v>7.1657999999999999</v>
      </c>
      <c r="X18" s="112">
        <v>7.4283000000000001</v>
      </c>
      <c r="Y18" s="278">
        <v>6.4211999999999998</v>
      </c>
      <c r="Z18" s="112">
        <v>6.5521000000000003</v>
      </c>
      <c r="AA18" s="112">
        <v>6.3659999999999997</v>
      </c>
      <c r="AB18" s="112">
        <v>8.6035000000000004</v>
      </c>
      <c r="AC18" s="112">
        <v>6.0336999999999996</v>
      </c>
      <c r="AD18" s="112">
        <v>5.9172000000000002</v>
      </c>
      <c r="AE18" s="112">
        <v>11.0427</v>
      </c>
      <c r="AF18" s="112">
        <v>7.4749999999999996</v>
      </c>
      <c r="AG18" s="555"/>
      <c r="AH18" s="110">
        <v>9</v>
      </c>
      <c r="AI18" s="110">
        <v>8</v>
      </c>
      <c r="AJ18" s="110">
        <v>10</v>
      </c>
      <c r="AK18" s="110">
        <v>9</v>
      </c>
      <c r="AL18" s="110">
        <v>2</v>
      </c>
      <c r="AM18" s="110">
        <v>13</v>
      </c>
      <c r="AN18" s="110">
        <v>10</v>
      </c>
      <c r="AO18" s="562">
        <v>11</v>
      </c>
      <c r="AP18" s="110">
        <v>13</v>
      </c>
      <c r="AQ18" s="110">
        <v>13</v>
      </c>
      <c r="AR18" s="110">
        <v>13</v>
      </c>
      <c r="AS18" s="110">
        <v>10</v>
      </c>
      <c r="AT18" s="110">
        <v>12</v>
      </c>
      <c r="AU18" s="110">
        <v>2</v>
      </c>
      <c r="AV18" s="110">
        <v>9</v>
      </c>
      <c r="AW18" s="110">
        <v>10</v>
      </c>
      <c r="AX18" s="110">
        <v>12</v>
      </c>
      <c r="AY18" s="110">
        <v>6</v>
      </c>
      <c r="AZ18" s="595"/>
      <c r="BA18" s="605">
        <v>13.5</v>
      </c>
      <c r="BB18" s="112">
        <v>82.74</v>
      </c>
      <c r="BC18" s="112" t="s">
        <v>430</v>
      </c>
      <c r="BD18" s="112" t="s">
        <v>430</v>
      </c>
      <c r="BE18" s="278" t="s">
        <v>430</v>
      </c>
      <c r="BF18" s="278">
        <v>3.76</v>
      </c>
      <c r="BG18" s="113"/>
      <c r="BH18" s="606">
        <v>3.76</v>
      </c>
      <c r="BI18" s="112">
        <v>6.53</v>
      </c>
      <c r="BJ18" s="112" t="s">
        <v>430</v>
      </c>
      <c r="BK18" s="112">
        <v>75.98</v>
      </c>
      <c r="BL18" s="112" t="s">
        <v>430</v>
      </c>
      <c r="BM18" s="278">
        <v>13.5</v>
      </c>
      <c r="BN18" s="607" t="s">
        <v>430</v>
      </c>
      <c r="BO18" s="607" t="s">
        <v>430</v>
      </c>
      <c r="BP18" s="607">
        <v>0.22</v>
      </c>
      <c r="BQ18" s="607" t="s">
        <v>430</v>
      </c>
      <c r="BR18" s="147"/>
      <c r="BS18" s="109">
        <v>4.2024477591595097</v>
      </c>
      <c r="BT18" s="119">
        <v>5.0964513289807103</v>
      </c>
      <c r="BU18" s="139"/>
      <c r="BV18" s="113" t="s">
        <v>555</v>
      </c>
    </row>
    <row r="19" spans="1:74" s="107" customFormat="1" x14ac:dyDescent="0.25">
      <c r="A19" s="108" t="s">
        <v>7784</v>
      </c>
      <c r="B19" s="113"/>
      <c r="C19" s="734">
        <v>41275</v>
      </c>
      <c r="D19" s="109"/>
      <c r="E19" s="110">
        <v>2031.18</v>
      </c>
      <c r="F19" s="109"/>
      <c r="G19" s="111">
        <v>36.086799999999997</v>
      </c>
      <c r="H19" s="113"/>
      <c r="I19" s="112">
        <v>2.92</v>
      </c>
      <c r="J19" s="112">
        <v>7.5</v>
      </c>
      <c r="K19" s="112">
        <v>2.25</v>
      </c>
      <c r="L19" s="112">
        <v>2.39</v>
      </c>
      <c r="M19" s="260"/>
      <c r="N19" s="114">
        <v>10.319699999999999</v>
      </c>
      <c r="O19" s="112">
        <v>3.5411000000000001</v>
      </c>
      <c r="P19" s="112">
        <v>6.3075000000000001</v>
      </c>
      <c r="Q19" s="112">
        <v>10.736499999999999</v>
      </c>
      <c r="R19" s="112">
        <v>7.1989000000000001</v>
      </c>
      <c r="S19" s="112">
        <v>9.5472999999999999</v>
      </c>
      <c r="T19" s="112">
        <v>6.4067999999999996</v>
      </c>
      <c r="U19" s="119">
        <v>5.6349</v>
      </c>
      <c r="V19" s="112">
        <v>6.0247999999999999</v>
      </c>
      <c r="W19" s="112">
        <v>7.3696999999999999</v>
      </c>
      <c r="X19" s="112">
        <v>7.5941000000000001</v>
      </c>
      <c r="Y19" s="278">
        <v>7.6569000000000003</v>
      </c>
      <c r="Z19" s="112">
        <v>6.4809000000000001</v>
      </c>
      <c r="AA19" s="112">
        <v>6.2930999999999999</v>
      </c>
      <c r="AB19" s="112">
        <v>8.7279</v>
      </c>
      <c r="AC19" s="112">
        <v>6.0995999999999997</v>
      </c>
      <c r="AD19" s="112">
        <v>6.0114999999999998</v>
      </c>
      <c r="AE19" s="112">
        <v>10.049200000000001</v>
      </c>
      <c r="AF19" s="112">
        <v>7.4047999999999998</v>
      </c>
      <c r="AG19" s="555"/>
      <c r="AH19" s="110">
        <v>12</v>
      </c>
      <c r="AI19" s="110">
        <v>9</v>
      </c>
      <c r="AJ19" s="110">
        <v>11</v>
      </c>
      <c r="AK19" s="110">
        <v>12</v>
      </c>
      <c r="AL19" s="110">
        <v>4</v>
      </c>
      <c r="AM19" s="110">
        <v>11</v>
      </c>
      <c r="AN19" s="110">
        <v>7</v>
      </c>
      <c r="AO19" s="562">
        <v>8</v>
      </c>
      <c r="AP19" s="110">
        <v>8</v>
      </c>
      <c r="AQ19" s="110">
        <v>11</v>
      </c>
      <c r="AR19" s="110">
        <v>8</v>
      </c>
      <c r="AS19" s="110">
        <v>1</v>
      </c>
      <c r="AT19" s="110">
        <v>13</v>
      </c>
      <c r="AU19" s="110">
        <v>3</v>
      </c>
      <c r="AV19" s="110">
        <v>7</v>
      </c>
      <c r="AW19" s="110">
        <v>7</v>
      </c>
      <c r="AX19" s="110">
        <v>9</v>
      </c>
      <c r="AY19" s="110">
        <v>13</v>
      </c>
      <c r="AZ19" s="595"/>
      <c r="BA19" s="605">
        <v>12.61</v>
      </c>
      <c r="BB19" s="112">
        <v>67.63</v>
      </c>
      <c r="BC19" s="112">
        <v>9.52</v>
      </c>
      <c r="BD19" s="112">
        <v>4.4000000000000004</v>
      </c>
      <c r="BE19" s="278" t="s">
        <v>430</v>
      </c>
      <c r="BF19" s="278">
        <v>5.84</v>
      </c>
      <c r="BG19" s="113"/>
      <c r="BH19" s="606">
        <v>5.84</v>
      </c>
      <c r="BI19" s="112">
        <v>4.79</v>
      </c>
      <c r="BJ19" s="112" t="s">
        <v>430</v>
      </c>
      <c r="BK19" s="112">
        <v>76.760000000000005</v>
      </c>
      <c r="BL19" s="112" t="s">
        <v>430</v>
      </c>
      <c r="BM19" s="278">
        <v>12.61</v>
      </c>
      <c r="BN19" s="607" t="s">
        <v>430</v>
      </c>
      <c r="BO19" s="607" t="s">
        <v>430</v>
      </c>
      <c r="BP19" s="607" t="s">
        <v>430</v>
      </c>
      <c r="BQ19" s="607" t="s">
        <v>430</v>
      </c>
      <c r="BR19" s="147"/>
      <c r="BS19" s="109">
        <v>6.1975054724790004</v>
      </c>
      <c r="BT19" s="119">
        <v>6.1021684424408704</v>
      </c>
      <c r="BU19" s="139"/>
      <c r="BV19" s="113" t="s">
        <v>555</v>
      </c>
    </row>
    <row r="20" spans="1:74" s="107" customFormat="1" x14ac:dyDescent="0.25">
      <c r="A20" s="108" t="s">
        <v>7785</v>
      </c>
      <c r="B20" s="113"/>
      <c r="C20" s="734">
        <v>41275</v>
      </c>
      <c r="D20" s="109"/>
      <c r="E20" s="110">
        <v>747.29</v>
      </c>
      <c r="F20" s="109"/>
      <c r="G20" s="111">
        <v>4209.0285999999996</v>
      </c>
      <c r="H20" s="113"/>
      <c r="I20" s="938">
        <v>3.58</v>
      </c>
      <c r="J20" s="938">
        <v>7.3</v>
      </c>
      <c r="K20" s="938">
        <v>2.83</v>
      </c>
      <c r="L20" s="938">
        <v>2.98</v>
      </c>
      <c r="M20" s="260"/>
      <c r="N20" s="114">
        <v>16.47</v>
      </c>
      <c r="O20" s="112">
        <v>4.4156000000000004</v>
      </c>
      <c r="P20" s="112">
        <v>7.2824</v>
      </c>
      <c r="Q20" s="112">
        <v>11.0349</v>
      </c>
      <c r="R20" s="112">
        <v>6.6711999999999998</v>
      </c>
      <c r="S20" s="112">
        <v>9.6663999999999994</v>
      </c>
      <c r="T20" s="112">
        <v>6.2461000000000002</v>
      </c>
      <c r="U20" s="119">
        <v>5.4207000000000001</v>
      </c>
      <c r="V20" s="112">
        <v>5.9667000000000003</v>
      </c>
      <c r="W20" s="112">
        <v>7.4179000000000004</v>
      </c>
      <c r="X20" s="112">
        <v>7.5879000000000003</v>
      </c>
      <c r="Y20" s="278">
        <v>6.3220999999999998</v>
      </c>
      <c r="Z20" s="112">
        <v>6.9782000000000002</v>
      </c>
      <c r="AA20" s="112">
        <v>5.5144000000000002</v>
      </c>
      <c r="AB20" s="112">
        <v>8.4303000000000008</v>
      </c>
      <c r="AC20" s="112">
        <v>5.8696000000000002</v>
      </c>
      <c r="AD20" s="112">
        <v>5.94</v>
      </c>
      <c r="AE20" s="112">
        <v>10.620100000000001</v>
      </c>
      <c r="AF20" s="112">
        <v>7.5471000000000004</v>
      </c>
      <c r="AG20" s="555"/>
      <c r="AH20" s="110">
        <v>3</v>
      </c>
      <c r="AI20" s="110">
        <v>7</v>
      </c>
      <c r="AJ20" s="110">
        <v>8</v>
      </c>
      <c r="AK20" s="110">
        <v>10</v>
      </c>
      <c r="AL20" s="110">
        <v>10</v>
      </c>
      <c r="AM20" s="110">
        <v>10</v>
      </c>
      <c r="AN20" s="110">
        <v>12</v>
      </c>
      <c r="AO20" s="562">
        <v>12</v>
      </c>
      <c r="AP20" s="110">
        <v>11</v>
      </c>
      <c r="AQ20" s="110">
        <v>9</v>
      </c>
      <c r="AR20" s="110">
        <v>9</v>
      </c>
      <c r="AS20" s="110">
        <v>12</v>
      </c>
      <c r="AT20" s="110">
        <v>11</v>
      </c>
      <c r="AU20" s="110">
        <v>13</v>
      </c>
      <c r="AV20" s="110">
        <v>11</v>
      </c>
      <c r="AW20" s="110">
        <v>12</v>
      </c>
      <c r="AX20" s="110">
        <v>11</v>
      </c>
      <c r="AY20" s="110">
        <v>9</v>
      </c>
      <c r="AZ20" s="595"/>
      <c r="BA20" s="605">
        <v>16.32</v>
      </c>
      <c r="BB20" s="112">
        <v>66.989999999999995</v>
      </c>
      <c r="BC20" s="112">
        <v>7.07</v>
      </c>
      <c r="BD20" s="112">
        <v>4.38</v>
      </c>
      <c r="BE20" s="278" t="s">
        <v>430</v>
      </c>
      <c r="BF20" s="278">
        <v>5.23</v>
      </c>
      <c r="BG20" s="113"/>
      <c r="BH20" s="606">
        <v>5.23</v>
      </c>
      <c r="BI20" s="112" t="s">
        <v>430</v>
      </c>
      <c r="BJ20" s="112" t="s">
        <v>430</v>
      </c>
      <c r="BK20" s="112">
        <v>78.45</v>
      </c>
      <c r="BL20" s="112" t="s">
        <v>430</v>
      </c>
      <c r="BM20" s="278">
        <v>16.32</v>
      </c>
      <c r="BN20" s="607" t="s">
        <v>430</v>
      </c>
      <c r="BO20" s="607" t="s">
        <v>430</v>
      </c>
      <c r="BP20" s="607" t="s">
        <v>430</v>
      </c>
      <c r="BQ20" s="607" t="s">
        <v>430</v>
      </c>
      <c r="BR20" s="147"/>
      <c r="BS20" s="109">
        <v>7.0461436085907696</v>
      </c>
      <c r="BT20" s="119">
        <v>11.7642575476471</v>
      </c>
      <c r="BU20" s="139"/>
      <c r="BV20" s="113" t="s">
        <v>555</v>
      </c>
    </row>
    <row r="21" spans="1:74" x14ac:dyDescent="0.25">
      <c r="A21" s="318" t="s">
        <v>93</v>
      </c>
      <c r="B21" s="66"/>
      <c r="C21" s="720"/>
      <c r="D21" s="43"/>
      <c r="E21" s="51"/>
      <c r="F21" s="43"/>
      <c r="G21" s="55"/>
      <c r="H21" s="66"/>
      <c r="I21" s="59"/>
      <c r="J21" s="59"/>
      <c r="K21" s="59"/>
      <c r="L21" s="59"/>
      <c r="M21" s="258"/>
      <c r="N21" s="70">
        <v>15.2874</v>
      </c>
      <c r="O21" s="59">
        <v>5.0094000000000003</v>
      </c>
      <c r="P21" s="59">
        <v>8.0253999999999994</v>
      </c>
      <c r="Q21" s="59">
        <v>11.5702</v>
      </c>
      <c r="R21" s="59">
        <v>6.9383999999999997</v>
      </c>
      <c r="S21" s="59">
        <v>9.8979999999999997</v>
      </c>
      <c r="T21" s="59">
        <v>6.5800999999999998</v>
      </c>
      <c r="U21" s="88">
        <v>5.7896000000000001</v>
      </c>
      <c r="V21" s="59">
        <v>6.2403000000000004</v>
      </c>
      <c r="W21" s="59">
        <v>7.5747</v>
      </c>
      <c r="X21" s="59">
        <v>7.7298999999999998</v>
      </c>
      <c r="Y21" s="276">
        <v>6.7370000000000001</v>
      </c>
      <c r="Z21" s="59">
        <v>7.2217000000000002</v>
      </c>
      <c r="AA21" s="59">
        <v>5.9518000000000004</v>
      </c>
      <c r="AB21" s="59">
        <v>8.8066999999999993</v>
      </c>
      <c r="AC21" s="59">
        <v>6.2664999999999997</v>
      </c>
      <c r="AD21" s="59">
        <v>6.2721</v>
      </c>
      <c r="AE21" s="59">
        <v>11.2707</v>
      </c>
      <c r="AF21" s="59">
        <v>7.8823999999999996</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26.017600000000002</v>
      </c>
      <c r="O22" s="60">
        <v>11.1157</v>
      </c>
      <c r="P22" s="60">
        <v>13.641</v>
      </c>
      <c r="Q22" s="60">
        <v>14.5053</v>
      </c>
      <c r="R22" s="60">
        <v>7.4061000000000003</v>
      </c>
      <c r="S22" s="60">
        <v>10.8155</v>
      </c>
      <c r="T22" s="60">
        <v>7.8429000000000002</v>
      </c>
      <c r="U22" s="89">
        <v>6.6833</v>
      </c>
      <c r="V22" s="60">
        <v>6.9058999999999999</v>
      </c>
      <c r="W22" s="60">
        <v>7.9485000000000001</v>
      </c>
      <c r="X22" s="60">
        <v>8.0794999999999995</v>
      </c>
      <c r="Y22" s="277">
        <v>7.6569000000000003</v>
      </c>
      <c r="Z22" s="60">
        <v>7.8925000000000001</v>
      </c>
      <c r="AA22" s="60">
        <v>6.5076000000000001</v>
      </c>
      <c r="AB22" s="60">
        <v>9.9208999999999996</v>
      </c>
      <c r="AC22" s="60">
        <v>7.3371000000000004</v>
      </c>
      <c r="AD22" s="60">
        <v>6.9656000000000002</v>
      </c>
      <c r="AE22" s="60">
        <v>14.5435</v>
      </c>
      <c r="AF22" s="60">
        <v>8.4983000000000004</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9.8613999999999997</v>
      </c>
      <c r="O23" s="60">
        <v>1.4397</v>
      </c>
      <c r="P23" s="60">
        <v>5.6261000000000001</v>
      </c>
      <c r="Q23" s="60">
        <v>10.2265</v>
      </c>
      <c r="R23" s="60">
        <v>6.2047999999999996</v>
      </c>
      <c r="S23" s="60">
        <v>9.0197000000000003</v>
      </c>
      <c r="T23" s="60">
        <v>6.0835999999999997</v>
      </c>
      <c r="U23" s="89">
        <v>5.4024999999999999</v>
      </c>
      <c r="V23" s="60">
        <v>5.8324999999999996</v>
      </c>
      <c r="W23" s="60">
        <v>7.1657999999999999</v>
      </c>
      <c r="X23" s="60">
        <v>7.4283000000000001</v>
      </c>
      <c r="Y23" s="277">
        <v>6.2633999999999999</v>
      </c>
      <c r="Z23" s="60">
        <v>6.4809000000000001</v>
      </c>
      <c r="AA23" s="60">
        <v>5.5144000000000002</v>
      </c>
      <c r="AB23" s="60">
        <v>8.2775999999999996</v>
      </c>
      <c r="AC23" s="60">
        <v>5.8555000000000001</v>
      </c>
      <c r="AD23" s="60">
        <v>5.9128999999999996</v>
      </c>
      <c r="AE23" s="60">
        <v>10.049200000000001</v>
      </c>
      <c r="AF23" s="60">
        <v>7.4047999999999998</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15.0952</v>
      </c>
      <c r="O24" s="61">
        <v>4.4156000000000004</v>
      </c>
      <c r="P24" s="61">
        <v>7.4253999999999998</v>
      </c>
      <c r="Q24" s="61">
        <v>11.0768</v>
      </c>
      <c r="R24" s="61">
        <v>7.0221</v>
      </c>
      <c r="S24" s="61">
        <v>9.8157999999999994</v>
      </c>
      <c r="T24" s="61">
        <v>6.4067999999999996</v>
      </c>
      <c r="U24" s="90">
        <v>5.66</v>
      </c>
      <c r="V24" s="61">
        <v>6.0940000000000003</v>
      </c>
      <c r="W24" s="61">
        <v>7.4595000000000002</v>
      </c>
      <c r="X24" s="61">
        <v>7.6879</v>
      </c>
      <c r="Y24" s="279">
        <v>6.6307999999999998</v>
      </c>
      <c r="Z24" s="61">
        <v>7.2367999999999997</v>
      </c>
      <c r="AA24" s="61">
        <v>5.9577</v>
      </c>
      <c r="AB24" s="61">
        <v>8.7279</v>
      </c>
      <c r="AC24" s="61">
        <v>6.0995999999999997</v>
      </c>
      <c r="AD24" s="61">
        <v>6.1148999999999996</v>
      </c>
      <c r="AE24" s="61">
        <v>10.8368</v>
      </c>
      <c r="AF24" s="61">
        <v>7.8327</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7786</v>
      </c>
      <c r="B26" s="341"/>
      <c r="C26" s="718">
        <v>37189</v>
      </c>
      <c r="D26" s="665"/>
      <c r="E26" s="338">
        <v>19380</v>
      </c>
      <c r="F26" s="665"/>
      <c r="G26" s="339">
        <v>64.492099999999994</v>
      </c>
      <c r="H26" s="341"/>
      <c r="I26" s="890">
        <v>4.87</v>
      </c>
      <c r="J26" s="890">
        <v>7.61</v>
      </c>
      <c r="K26" s="890">
        <v>2.93</v>
      </c>
      <c r="L26" s="890">
        <v>3.07</v>
      </c>
      <c r="M26" s="361"/>
      <c r="N26" s="342">
        <v>22.255800000000001</v>
      </c>
      <c r="O26" s="340">
        <v>7.9097</v>
      </c>
      <c r="P26" s="340">
        <v>9.9962</v>
      </c>
      <c r="Q26" s="340">
        <v>12.813000000000001</v>
      </c>
      <c r="R26" s="340">
        <v>6.4173999999999998</v>
      </c>
      <c r="S26" s="340">
        <v>9.7570999999999994</v>
      </c>
      <c r="T26" s="340">
        <v>6.6515000000000004</v>
      </c>
      <c r="U26" s="344">
        <v>5.8120000000000003</v>
      </c>
      <c r="V26" s="340">
        <v>6.2614999999999998</v>
      </c>
      <c r="W26" s="340">
        <v>7.3127000000000004</v>
      </c>
      <c r="X26" s="340">
        <v>7.4423000000000004</v>
      </c>
      <c r="Y26" s="666">
        <v>6.6323999999999996</v>
      </c>
      <c r="Z26" s="340">
        <v>7.1188000000000002</v>
      </c>
      <c r="AA26" s="340">
        <v>5.5381</v>
      </c>
      <c r="AB26" s="340">
        <v>8.6890999999999998</v>
      </c>
      <c r="AC26" s="340">
        <v>6.1577000000000002</v>
      </c>
      <c r="AD26" s="340">
        <v>6.3098999999999998</v>
      </c>
      <c r="AE26" s="340">
        <v>12.344099999999999</v>
      </c>
      <c r="AF26" s="340">
        <v>7.8003</v>
      </c>
      <c r="AG26" s="568"/>
      <c r="AH26" s="338">
        <v>2</v>
      </c>
      <c r="AI26" s="338">
        <v>2</v>
      </c>
      <c r="AJ26" s="338">
        <v>2</v>
      </c>
      <c r="AK26" s="338">
        <v>2</v>
      </c>
      <c r="AL26" s="338">
        <v>7</v>
      </c>
      <c r="AM26" s="338">
        <v>3</v>
      </c>
      <c r="AN26" s="338">
        <v>2</v>
      </c>
      <c r="AO26" s="675">
        <v>2</v>
      </c>
      <c r="AP26" s="338">
        <v>1</v>
      </c>
      <c r="AQ26" s="338">
        <v>2</v>
      </c>
      <c r="AR26" s="338">
        <v>2</v>
      </c>
      <c r="AS26" s="338">
        <v>2</v>
      </c>
      <c r="AT26" s="338">
        <v>2</v>
      </c>
      <c r="AU26" s="338">
        <v>4</v>
      </c>
      <c r="AV26" s="338">
        <v>2</v>
      </c>
      <c r="AW26" s="338">
        <v>2</v>
      </c>
      <c r="AX26" s="338">
        <v>2</v>
      </c>
      <c r="AY26" s="338">
        <v>2</v>
      </c>
      <c r="AZ26" s="583"/>
      <c r="BA26" s="676">
        <v>17.3</v>
      </c>
      <c r="BB26" s="340">
        <v>57.81</v>
      </c>
      <c r="BC26" s="340">
        <v>13.51</v>
      </c>
      <c r="BD26" s="340">
        <v>7.06</v>
      </c>
      <c r="BE26" s="666">
        <v>6.96</v>
      </c>
      <c r="BF26" s="666">
        <v>4.33</v>
      </c>
      <c r="BG26" s="341"/>
      <c r="BH26" s="677">
        <v>4.33</v>
      </c>
      <c r="BI26" s="340">
        <v>0.38</v>
      </c>
      <c r="BJ26" s="340" t="s">
        <v>430</v>
      </c>
      <c r="BK26" s="340">
        <v>78</v>
      </c>
      <c r="BL26" s="340" t="s">
        <v>430</v>
      </c>
      <c r="BM26" s="666">
        <v>17.3</v>
      </c>
      <c r="BN26" s="678" t="s">
        <v>430</v>
      </c>
      <c r="BO26" s="678" t="s">
        <v>430</v>
      </c>
      <c r="BP26" s="678" t="s">
        <v>430</v>
      </c>
      <c r="BQ26" s="678">
        <v>6.96</v>
      </c>
      <c r="BR26" s="679"/>
      <c r="BS26" s="665">
        <v>8.0724332464381305</v>
      </c>
      <c r="BT26" s="344">
        <v>10.309811043081</v>
      </c>
      <c r="BU26" s="680"/>
      <c r="BV26" s="341" t="s">
        <v>555</v>
      </c>
    </row>
    <row r="27" spans="1:74" s="355" customFormat="1" x14ac:dyDescent="0.25">
      <c r="A27" s="345" t="s">
        <v>7787</v>
      </c>
      <c r="B27" s="349"/>
      <c r="C27" s="719">
        <v>40354</v>
      </c>
      <c r="D27" s="668"/>
      <c r="E27" s="346">
        <v>15384.9</v>
      </c>
      <c r="F27" s="668"/>
      <c r="G27" s="347">
        <v>34.218400000000003</v>
      </c>
      <c r="H27" s="349"/>
      <c r="I27" s="348">
        <v>3.38401</v>
      </c>
      <c r="J27" s="348">
        <v>7.5792999999999999</v>
      </c>
      <c r="K27" s="348">
        <v>2.4645800000000002</v>
      </c>
      <c r="L27" s="348">
        <v>2.6131000000000002</v>
      </c>
      <c r="M27" s="362"/>
      <c r="N27" s="350">
        <v>15.1531</v>
      </c>
      <c r="O27" s="348">
        <v>4.1615000000000002</v>
      </c>
      <c r="P27" s="348">
        <v>7.4009999999999998</v>
      </c>
      <c r="Q27" s="348">
        <v>10.7567</v>
      </c>
      <c r="R27" s="348">
        <v>6.1254999999999997</v>
      </c>
      <c r="S27" s="348">
        <v>9.4804999999999993</v>
      </c>
      <c r="T27" s="348">
        <v>6.2140000000000004</v>
      </c>
      <c r="U27" s="354">
        <v>5.4804000000000004</v>
      </c>
      <c r="V27" s="348">
        <v>5.9687999999999999</v>
      </c>
      <c r="W27" s="348">
        <v>7.2347000000000001</v>
      </c>
      <c r="X27" s="348">
        <v>7.4470999999999998</v>
      </c>
      <c r="Y27" s="363">
        <v>6.3639000000000001</v>
      </c>
      <c r="Z27" s="348">
        <v>7.1467999999999998</v>
      </c>
      <c r="AA27" s="348">
        <v>5.2746000000000004</v>
      </c>
      <c r="AB27" s="348">
        <v>8.1887000000000008</v>
      </c>
      <c r="AC27" s="348">
        <v>5.9058999999999999</v>
      </c>
      <c r="AD27" s="348">
        <v>5.9915000000000003</v>
      </c>
      <c r="AE27" s="348">
        <v>10.153600000000001</v>
      </c>
      <c r="AF27" s="348">
        <v>7.9173</v>
      </c>
      <c r="AG27" s="569"/>
      <c r="AH27" s="346">
        <v>6</v>
      </c>
      <c r="AI27" s="346">
        <v>6</v>
      </c>
      <c r="AJ27" s="346">
        <v>5</v>
      </c>
      <c r="AK27" s="346">
        <v>5</v>
      </c>
      <c r="AL27" s="346">
        <v>10</v>
      </c>
      <c r="AM27" s="346">
        <v>6</v>
      </c>
      <c r="AN27" s="346">
        <v>4</v>
      </c>
      <c r="AO27" s="681">
        <v>4</v>
      </c>
      <c r="AP27" s="346">
        <v>3</v>
      </c>
      <c r="AQ27" s="346">
        <v>4</v>
      </c>
      <c r="AR27" s="346">
        <v>1</v>
      </c>
      <c r="AS27" s="346">
        <v>3</v>
      </c>
      <c r="AT27" s="346">
        <v>1</v>
      </c>
      <c r="AU27" s="346">
        <v>8</v>
      </c>
      <c r="AV27" s="346">
        <v>9</v>
      </c>
      <c r="AW27" s="346">
        <v>4</v>
      </c>
      <c r="AX27" s="346">
        <v>3</v>
      </c>
      <c r="AY27" s="346">
        <v>8</v>
      </c>
      <c r="AZ27" s="584"/>
      <c r="BA27" s="682">
        <v>9.69</v>
      </c>
      <c r="BB27" s="348">
        <v>71.25</v>
      </c>
      <c r="BC27" s="348">
        <v>6.62</v>
      </c>
      <c r="BD27" s="348">
        <v>7.72</v>
      </c>
      <c r="BE27" s="363" t="s">
        <v>430</v>
      </c>
      <c r="BF27" s="363">
        <v>4.7300000000000004</v>
      </c>
      <c r="BG27" s="349"/>
      <c r="BH27" s="683">
        <v>4.7300000000000004</v>
      </c>
      <c r="BI27" s="348">
        <v>2.14</v>
      </c>
      <c r="BJ27" s="348" t="s">
        <v>430</v>
      </c>
      <c r="BK27" s="348">
        <v>83.44</v>
      </c>
      <c r="BL27" s="348" t="s">
        <v>430</v>
      </c>
      <c r="BM27" s="363">
        <v>9.69</v>
      </c>
      <c r="BN27" s="516" t="s">
        <v>430</v>
      </c>
      <c r="BO27" s="516" t="s">
        <v>430</v>
      </c>
      <c r="BP27" s="516" t="s">
        <v>430</v>
      </c>
      <c r="BQ27" s="516" t="s">
        <v>430</v>
      </c>
      <c r="BR27" s="684"/>
      <c r="BS27" s="668">
        <v>4.4424337204442397</v>
      </c>
      <c r="BT27" s="354">
        <v>14.2234205914223</v>
      </c>
      <c r="BU27" s="494"/>
      <c r="BV27" s="349" t="s">
        <v>555</v>
      </c>
    </row>
    <row r="28" spans="1:74" s="355" customFormat="1" ht="11" x14ac:dyDescent="0.3">
      <c r="A28" s="841" t="s">
        <v>7788</v>
      </c>
      <c r="B28" s="858"/>
      <c r="C28" s="843">
        <v>37378</v>
      </c>
      <c r="D28" s="857"/>
      <c r="E28" s="844">
        <v>14306.8</v>
      </c>
      <c r="F28" s="857"/>
      <c r="G28" s="845">
        <v>55.313299999999998</v>
      </c>
      <c r="H28" s="858"/>
      <c r="I28" s="846">
        <v>4.5599999999999996</v>
      </c>
      <c r="J28" s="846">
        <v>7.55</v>
      </c>
      <c r="K28" s="846">
        <v>2.69</v>
      </c>
      <c r="L28" s="846">
        <v>2.83</v>
      </c>
      <c r="M28" s="851"/>
      <c r="N28" s="848">
        <v>15.7118</v>
      </c>
      <c r="O28" s="846">
        <v>7.8356000000000003</v>
      </c>
      <c r="P28" s="846">
        <v>9.7182999999999993</v>
      </c>
      <c r="Q28" s="846">
        <v>11.0905</v>
      </c>
      <c r="R28" s="846">
        <v>6.6703999999999999</v>
      </c>
      <c r="S28" s="846">
        <v>8.9539000000000009</v>
      </c>
      <c r="T28" s="846">
        <v>5.5121000000000002</v>
      </c>
      <c r="U28" s="856">
        <v>4.8966000000000003</v>
      </c>
      <c r="V28" s="846">
        <v>5.3177000000000003</v>
      </c>
      <c r="W28" s="846">
        <v>6.6607000000000003</v>
      </c>
      <c r="X28" s="846">
        <v>6.8815999999999997</v>
      </c>
      <c r="Y28" s="860">
        <v>5.8056000000000001</v>
      </c>
      <c r="Z28" s="846">
        <v>6.5252999999999997</v>
      </c>
      <c r="AA28" s="846">
        <v>5.7717999999999998</v>
      </c>
      <c r="AB28" s="846">
        <v>7.5864000000000003</v>
      </c>
      <c r="AC28" s="846">
        <v>5.3185000000000002</v>
      </c>
      <c r="AD28" s="846">
        <v>5.3445999999999998</v>
      </c>
      <c r="AE28" s="846">
        <v>11.488099999999999</v>
      </c>
      <c r="AF28" s="846">
        <v>7.2929000000000004</v>
      </c>
      <c r="AG28" s="931"/>
      <c r="AH28" s="844">
        <v>4</v>
      </c>
      <c r="AI28" s="844">
        <v>3</v>
      </c>
      <c r="AJ28" s="844">
        <v>3</v>
      </c>
      <c r="AK28" s="844">
        <v>4</v>
      </c>
      <c r="AL28" s="844">
        <v>3</v>
      </c>
      <c r="AM28" s="844">
        <v>12</v>
      </c>
      <c r="AN28" s="844">
        <v>12</v>
      </c>
      <c r="AO28" s="947">
        <v>11</v>
      </c>
      <c r="AP28" s="844">
        <v>10</v>
      </c>
      <c r="AQ28" s="844">
        <v>12</v>
      </c>
      <c r="AR28" s="844">
        <v>11</v>
      </c>
      <c r="AS28" s="844">
        <v>9</v>
      </c>
      <c r="AT28" s="844">
        <v>9</v>
      </c>
      <c r="AU28" s="844">
        <v>2</v>
      </c>
      <c r="AV28" s="844">
        <v>13</v>
      </c>
      <c r="AW28" s="844">
        <v>11</v>
      </c>
      <c r="AX28" s="844">
        <v>11</v>
      </c>
      <c r="AY28" s="844">
        <v>3</v>
      </c>
      <c r="AZ28" s="933"/>
      <c r="BA28" s="912">
        <v>20.87</v>
      </c>
      <c r="BB28" s="846">
        <v>75.56</v>
      </c>
      <c r="BC28" s="846" t="s">
        <v>430</v>
      </c>
      <c r="BD28" s="846" t="s">
        <v>430</v>
      </c>
      <c r="BE28" s="860" t="s">
        <v>430</v>
      </c>
      <c r="BF28" s="860">
        <v>3.57</v>
      </c>
      <c r="BG28" s="858"/>
      <c r="BH28" s="948">
        <v>3.57</v>
      </c>
      <c r="BI28" s="846" t="s">
        <v>430</v>
      </c>
      <c r="BJ28" s="846" t="s">
        <v>430</v>
      </c>
      <c r="BK28" s="846">
        <v>75.56</v>
      </c>
      <c r="BL28" s="846" t="s">
        <v>430</v>
      </c>
      <c r="BM28" s="860">
        <v>20.87</v>
      </c>
      <c r="BN28" s="949" t="s">
        <v>430</v>
      </c>
      <c r="BO28" s="949" t="s">
        <v>430</v>
      </c>
      <c r="BP28" s="949" t="s">
        <v>430</v>
      </c>
      <c r="BQ28" s="949" t="s">
        <v>430</v>
      </c>
      <c r="BR28" s="950"/>
      <c r="BS28" s="857">
        <v>6.61949466</v>
      </c>
      <c r="BT28" s="856">
        <v>11.43447097</v>
      </c>
      <c r="BU28" s="951"/>
      <c r="BV28" s="858" t="s">
        <v>555</v>
      </c>
    </row>
    <row r="29" spans="1:74" s="355" customFormat="1" x14ac:dyDescent="0.25">
      <c r="A29" s="345" t="s">
        <v>7789</v>
      </c>
      <c r="B29" s="349"/>
      <c r="C29" s="719">
        <v>39290</v>
      </c>
      <c r="D29" s="668"/>
      <c r="E29" s="346">
        <v>13816.6</v>
      </c>
      <c r="F29" s="668"/>
      <c r="G29" s="347">
        <v>34.188200000000002</v>
      </c>
      <c r="H29" s="349"/>
      <c r="I29" s="348">
        <v>3.89</v>
      </c>
      <c r="J29" s="348">
        <v>7.62</v>
      </c>
      <c r="K29" s="348">
        <v>2.74</v>
      </c>
      <c r="L29" s="348">
        <v>2.93</v>
      </c>
      <c r="M29" s="362"/>
      <c r="N29" s="350">
        <v>15.5939</v>
      </c>
      <c r="O29" s="348">
        <v>2.1</v>
      </c>
      <c r="P29" s="348">
        <v>6.9794</v>
      </c>
      <c r="Q29" s="348">
        <v>9.7824000000000009</v>
      </c>
      <c r="R29" s="348">
        <v>6.0682999999999998</v>
      </c>
      <c r="S29" s="348">
        <v>8.9593000000000007</v>
      </c>
      <c r="T29" s="348">
        <v>5.6239999999999997</v>
      </c>
      <c r="U29" s="354">
        <v>4.9358000000000004</v>
      </c>
      <c r="V29" s="348">
        <v>5.5125999999999999</v>
      </c>
      <c r="W29" s="348">
        <v>6.9721000000000002</v>
      </c>
      <c r="X29" s="348">
        <v>7.0766999999999998</v>
      </c>
      <c r="Y29" s="363">
        <v>6.0107999999999997</v>
      </c>
      <c r="Z29" s="348">
        <v>6.6157000000000004</v>
      </c>
      <c r="AA29" s="348">
        <v>5.24</v>
      </c>
      <c r="AB29" s="348">
        <v>7.8171999999999997</v>
      </c>
      <c r="AC29" s="348">
        <v>5.3894000000000002</v>
      </c>
      <c r="AD29" s="348">
        <v>5.4459999999999997</v>
      </c>
      <c r="AE29" s="348">
        <v>9.6084999999999994</v>
      </c>
      <c r="AF29" s="348">
        <v>6.6619999999999999</v>
      </c>
      <c r="AG29" s="569"/>
      <c r="AH29" s="346">
        <v>5</v>
      </c>
      <c r="AI29" s="346">
        <v>11</v>
      </c>
      <c r="AJ29" s="346">
        <v>7</v>
      </c>
      <c r="AK29" s="346">
        <v>13</v>
      </c>
      <c r="AL29" s="346">
        <v>11</v>
      </c>
      <c r="AM29" s="346">
        <v>11</v>
      </c>
      <c r="AN29" s="346">
        <v>10</v>
      </c>
      <c r="AO29" s="681">
        <v>9</v>
      </c>
      <c r="AP29" s="346">
        <v>9</v>
      </c>
      <c r="AQ29" s="346">
        <v>8</v>
      </c>
      <c r="AR29" s="346">
        <v>9</v>
      </c>
      <c r="AS29" s="346">
        <v>8</v>
      </c>
      <c r="AT29" s="346">
        <v>7</v>
      </c>
      <c r="AU29" s="346">
        <v>10</v>
      </c>
      <c r="AV29" s="346">
        <v>10</v>
      </c>
      <c r="AW29" s="346">
        <v>10</v>
      </c>
      <c r="AX29" s="346">
        <v>9</v>
      </c>
      <c r="AY29" s="346">
        <v>13</v>
      </c>
      <c r="AZ29" s="584"/>
      <c r="BA29" s="682">
        <v>16.559999999999999</v>
      </c>
      <c r="BB29" s="348">
        <v>65.58</v>
      </c>
      <c r="BC29" s="348">
        <v>6.95</v>
      </c>
      <c r="BD29" s="348">
        <v>6.7</v>
      </c>
      <c r="BE29" s="363">
        <v>-5.36</v>
      </c>
      <c r="BF29" s="363">
        <v>4.22</v>
      </c>
      <c r="BG29" s="349"/>
      <c r="BH29" s="683">
        <v>4.22</v>
      </c>
      <c r="BI29" s="348">
        <v>3.1</v>
      </c>
      <c r="BJ29" s="348" t="s">
        <v>430</v>
      </c>
      <c r="BK29" s="348">
        <v>76.13</v>
      </c>
      <c r="BL29" s="348" t="s">
        <v>430</v>
      </c>
      <c r="BM29" s="363">
        <v>16.559999999999999</v>
      </c>
      <c r="BN29" s="516" t="s">
        <v>430</v>
      </c>
      <c r="BO29" s="516" t="s">
        <v>430</v>
      </c>
      <c r="BP29" s="516" t="s">
        <v>430</v>
      </c>
      <c r="BQ29" s="516">
        <v>-5.36</v>
      </c>
      <c r="BR29" s="684"/>
      <c r="BS29" s="668">
        <v>8.8570110403572908</v>
      </c>
      <c r="BT29" s="354">
        <v>10.3686310425541</v>
      </c>
      <c r="BU29" s="494"/>
      <c r="BV29" s="349" t="s">
        <v>555</v>
      </c>
    </row>
    <row r="30" spans="1:74" s="355" customFormat="1" x14ac:dyDescent="0.25">
      <c r="A30" s="345" t="s">
        <v>7790</v>
      </c>
      <c r="B30" s="349"/>
      <c r="C30" s="719">
        <v>36874</v>
      </c>
      <c r="D30" s="668"/>
      <c r="E30" s="346">
        <v>9418.52</v>
      </c>
      <c r="F30" s="668"/>
      <c r="G30" s="347">
        <v>61.1633</v>
      </c>
      <c r="H30" s="349"/>
      <c r="I30" s="348">
        <v>5.3</v>
      </c>
      <c r="J30" s="348">
        <v>7.31</v>
      </c>
      <c r="K30" s="348">
        <v>2.83</v>
      </c>
      <c r="L30" s="348">
        <v>2.97</v>
      </c>
      <c r="M30" s="362"/>
      <c r="N30" s="350">
        <v>25.5593</v>
      </c>
      <c r="O30" s="348">
        <v>10.6516</v>
      </c>
      <c r="P30" s="348">
        <v>13.161899999999999</v>
      </c>
      <c r="Q30" s="348">
        <v>14.017899999999999</v>
      </c>
      <c r="R30" s="348">
        <v>6.6284999999999998</v>
      </c>
      <c r="S30" s="348">
        <v>10.3217</v>
      </c>
      <c r="T30" s="348">
        <v>7.3437000000000001</v>
      </c>
      <c r="U30" s="354">
        <v>6.1776999999999997</v>
      </c>
      <c r="V30" s="348">
        <v>6.2198000000000002</v>
      </c>
      <c r="W30" s="348">
        <v>7.2828999999999997</v>
      </c>
      <c r="X30" s="348">
        <v>7.4211999999999998</v>
      </c>
      <c r="Y30" s="363">
        <v>6.0852000000000004</v>
      </c>
      <c r="Z30" s="348">
        <v>6.7104999999999997</v>
      </c>
      <c r="AA30" s="348">
        <v>5.4732000000000003</v>
      </c>
      <c r="AB30" s="348">
        <v>9.4225999999999992</v>
      </c>
      <c r="AC30" s="348">
        <v>6.8339999999999996</v>
      </c>
      <c r="AD30" s="348">
        <v>6.4549000000000003</v>
      </c>
      <c r="AE30" s="348">
        <v>14.0619</v>
      </c>
      <c r="AF30" s="348">
        <v>7.3068</v>
      </c>
      <c r="AG30" s="569"/>
      <c r="AH30" s="346">
        <v>1</v>
      </c>
      <c r="AI30" s="346">
        <v>1</v>
      </c>
      <c r="AJ30" s="346">
        <v>1</v>
      </c>
      <c r="AK30" s="346">
        <v>1</v>
      </c>
      <c r="AL30" s="346">
        <v>4</v>
      </c>
      <c r="AM30" s="346">
        <v>1</v>
      </c>
      <c r="AN30" s="346">
        <v>1</v>
      </c>
      <c r="AO30" s="681">
        <v>1</v>
      </c>
      <c r="AP30" s="346">
        <v>2</v>
      </c>
      <c r="AQ30" s="346">
        <v>3</v>
      </c>
      <c r="AR30" s="346">
        <v>3</v>
      </c>
      <c r="AS30" s="346">
        <v>7</v>
      </c>
      <c r="AT30" s="346">
        <v>5</v>
      </c>
      <c r="AU30" s="346">
        <v>6</v>
      </c>
      <c r="AV30" s="346">
        <v>1</v>
      </c>
      <c r="AW30" s="346">
        <v>1</v>
      </c>
      <c r="AX30" s="346">
        <v>1</v>
      </c>
      <c r="AY30" s="346">
        <v>1</v>
      </c>
      <c r="AZ30" s="584"/>
      <c r="BA30" s="682">
        <v>13.65</v>
      </c>
      <c r="BB30" s="348">
        <v>83.31</v>
      </c>
      <c r="BC30" s="348" t="s">
        <v>430</v>
      </c>
      <c r="BD30" s="348" t="s">
        <v>430</v>
      </c>
      <c r="BE30" s="363" t="s">
        <v>430</v>
      </c>
      <c r="BF30" s="363">
        <v>3.04</v>
      </c>
      <c r="BG30" s="349"/>
      <c r="BH30" s="683">
        <v>3.02</v>
      </c>
      <c r="BI30" s="348">
        <v>22.33</v>
      </c>
      <c r="BJ30" s="348" t="s">
        <v>430</v>
      </c>
      <c r="BK30" s="348">
        <v>60.98</v>
      </c>
      <c r="BL30" s="348" t="s">
        <v>430</v>
      </c>
      <c r="BM30" s="363">
        <v>13.65</v>
      </c>
      <c r="BN30" s="516" t="s">
        <v>430</v>
      </c>
      <c r="BO30" s="516" t="s">
        <v>430</v>
      </c>
      <c r="BP30" s="516" t="s">
        <v>430</v>
      </c>
      <c r="BQ30" s="516" t="s">
        <v>430</v>
      </c>
      <c r="BR30" s="684"/>
      <c r="BS30" s="668">
        <v>8.78912085736326</v>
      </c>
      <c r="BT30" s="354">
        <v>11.9401980564179</v>
      </c>
      <c r="BU30" s="494"/>
      <c r="BV30" s="349" t="s">
        <v>555</v>
      </c>
    </row>
    <row r="31" spans="1:74" s="355" customFormat="1" x14ac:dyDescent="0.25">
      <c r="A31" s="345" t="s">
        <v>7791</v>
      </c>
      <c r="B31" s="349"/>
      <c r="C31" s="719">
        <v>40200</v>
      </c>
      <c r="D31" s="668"/>
      <c r="E31" s="346">
        <v>8275.2000000000007</v>
      </c>
      <c r="F31" s="668"/>
      <c r="G31" s="347">
        <v>33.062600000000003</v>
      </c>
      <c r="H31" s="349"/>
      <c r="I31" s="348">
        <v>3.62</v>
      </c>
      <c r="J31" s="348">
        <v>7.5147300000000001</v>
      </c>
      <c r="K31" s="348">
        <v>2.54</v>
      </c>
      <c r="L31" s="348">
        <v>2.68</v>
      </c>
      <c r="M31" s="362"/>
      <c r="N31" s="350">
        <v>9.2757000000000005</v>
      </c>
      <c r="O31" s="348">
        <v>2.282</v>
      </c>
      <c r="P31" s="348">
        <v>7.5335999999999999</v>
      </c>
      <c r="Q31" s="348">
        <v>10.689</v>
      </c>
      <c r="R31" s="348">
        <v>5.6680999999999999</v>
      </c>
      <c r="S31" s="348">
        <v>9.2751999999999999</v>
      </c>
      <c r="T31" s="348">
        <v>6.2343999999999999</v>
      </c>
      <c r="U31" s="354">
        <v>5.5168999999999997</v>
      </c>
      <c r="V31" s="348">
        <v>5.9539</v>
      </c>
      <c r="W31" s="348">
        <v>7.3625999999999996</v>
      </c>
      <c r="X31" s="348">
        <v>7.4050000000000002</v>
      </c>
      <c r="Y31" s="363">
        <v>6.2859999999999996</v>
      </c>
      <c r="Z31" s="348">
        <v>6.9053000000000004</v>
      </c>
      <c r="AA31" s="348">
        <v>5.2390999999999996</v>
      </c>
      <c r="AB31" s="348">
        <v>8.5169999999999995</v>
      </c>
      <c r="AC31" s="348">
        <v>5.9518000000000004</v>
      </c>
      <c r="AD31" s="348">
        <v>5.9546999999999999</v>
      </c>
      <c r="AE31" s="348">
        <v>10.304600000000001</v>
      </c>
      <c r="AF31" s="348">
        <v>7.4848999999999997</v>
      </c>
      <c r="AG31" s="569"/>
      <c r="AH31" s="346">
        <v>13</v>
      </c>
      <c r="AI31" s="346">
        <v>10</v>
      </c>
      <c r="AJ31" s="346">
        <v>4</v>
      </c>
      <c r="AK31" s="346">
        <v>7</v>
      </c>
      <c r="AL31" s="346">
        <v>13</v>
      </c>
      <c r="AM31" s="346">
        <v>8</v>
      </c>
      <c r="AN31" s="346">
        <v>3</v>
      </c>
      <c r="AO31" s="681">
        <v>3</v>
      </c>
      <c r="AP31" s="346">
        <v>4</v>
      </c>
      <c r="AQ31" s="346">
        <v>1</v>
      </c>
      <c r="AR31" s="346">
        <v>4</v>
      </c>
      <c r="AS31" s="346">
        <v>5</v>
      </c>
      <c r="AT31" s="346">
        <v>3</v>
      </c>
      <c r="AU31" s="346">
        <v>11</v>
      </c>
      <c r="AV31" s="346">
        <v>3</v>
      </c>
      <c r="AW31" s="346">
        <v>3</v>
      </c>
      <c r="AX31" s="346">
        <v>4</v>
      </c>
      <c r="AY31" s="346">
        <v>6</v>
      </c>
      <c r="AZ31" s="584"/>
      <c r="BA31" s="682">
        <v>13.62</v>
      </c>
      <c r="BB31" s="348">
        <v>66.989999999999995</v>
      </c>
      <c r="BC31" s="348">
        <v>6.45</v>
      </c>
      <c r="BD31" s="348">
        <v>8.15</v>
      </c>
      <c r="BE31" s="363">
        <v>0.02</v>
      </c>
      <c r="BF31" s="363">
        <v>4.7699999999999996</v>
      </c>
      <c r="BG31" s="349"/>
      <c r="BH31" s="683">
        <v>4.7699999999999996</v>
      </c>
      <c r="BI31" s="348">
        <v>6.48</v>
      </c>
      <c r="BJ31" s="348" t="s">
        <v>430</v>
      </c>
      <c r="BK31" s="348">
        <v>75.11</v>
      </c>
      <c r="BL31" s="348" t="s">
        <v>430</v>
      </c>
      <c r="BM31" s="363">
        <v>13.62</v>
      </c>
      <c r="BN31" s="516" t="s">
        <v>430</v>
      </c>
      <c r="BO31" s="516" t="s">
        <v>430</v>
      </c>
      <c r="BP31" s="516" t="s">
        <v>430</v>
      </c>
      <c r="BQ31" s="516">
        <v>0.02</v>
      </c>
      <c r="BR31" s="684"/>
      <c r="BS31" s="668">
        <v>6.0136172151891101</v>
      </c>
      <c r="BT31" s="354">
        <v>10.721562881422701</v>
      </c>
      <c r="BU31" s="494"/>
      <c r="BV31" s="349" t="s">
        <v>555</v>
      </c>
    </row>
    <row r="32" spans="1:74" s="355" customFormat="1" x14ac:dyDescent="0.25">
      <c r="A32" s="345" t="s">
        <v>7792</v>
      </c>
      <c r="B32" s="349"/>
      <c r="C32" s="719">
        <v>37608</v>
      </c>
      <c r="D32" s="668"/>
      <c r="E32" s="346">
        <v>7230.54</v>
      </c>
      <c r="F32" s="668"/>
      <c r="G32" s="347">
        <v>56.337899999999998</v>
      </c>
      <c r="H32" s="349"/>
      <c r="I32" s="348">
        <v>2.98245</v>
      </c>
      <c r="J32" s="348">
        <v>7.6025900000000002</v>
      </c>
      <c r="K32" s="348">
        <v>2.5303800000000001</v>
      </c>
      <c r="L32" s="348">
        <v>2.6601900000000001</v>
      </c>
      <c r="M32" s="362"/>
      <c r="N32" s="350">
        <v>10.887600000000001</v>
      </c>
      <c r="O32" s="348">
        <v>1.1879</v>
      </c>
      <c r="P32" s="348">
        <v>5.1325000000000003</v>
      </c>
      <c r="Q32" s="348">
        <v>10.4727</v>
      </c>
      <c r="R32" s="348">
        <v>6.6181999999999999</v>
      </c>
      <c r="S32" s="348">
        <v>9.4146000000000001</v>
      </c>
      <c r="T32" s="348">
        <v>5.9908000000000001</v>
      </c>
      <c r="U32" s="354">
        <v>5.2165999999999997</v>
      </c>
      <c r="V32" s="348">
        <v>5.7420999999999998</v>
      </c>
      <c r="W32" s="348">
        <v>7.2122000000000002</v>
      </c>
      <c r="X32" s="348">
        <v>7.3182999999999998</v>
      </c>
      <c r="Y32" s="363">
        <v>6.1456</v>
      </c>
      <c r="Z32" s="348">
        <v>6.6925999999999997</v>
      </c>
      <c r="AA32" s="348">
        <v>5.399</v>
      </c>
      <c r="AB32" s="348">
        <v>8.2568000000000001</v>
      </c>
      <c r="AC32" s="348">
        <v>5.7708000000000004</v>
      </c>
      <c r="AD32" s="348">
        <v>5.7817999999999996</v>
      </c>
      <c r="AE32" s="348">
        <v>9.8673000000000002</v>
      </c>
      <c r="AF32" s="348">
        <v>7.5774999999999997</v>
      </c>
      <c r="AG32" s="569"/>
      <c r="AH32" s="346">
        <v>11</v>
      </c>
      <c r="AI32" s="346">
        <v>12</v>
      </c>
      <c r="AJ32" s="346">
        <v>12</v>
      </c>
      <c r="AK32" s="346">
        <v>9</v>
      </c>
      <c r="AL32" s="346">
        <v>5</v>
      </c>
      <c r="AM32" s="346">
        <v>7</v>
      </c>
      <c r="AN32" s="346">
        <v>6</v>
      </c>
      <c r="AO32" s="681">
        <v>5</v>
      </c>
      <c r="AP32" s="346">
        <v>6</v>
      </c>
      <c r="AQ32" s="346">
        <v>5</v>
      </c>
      <c r="AR32" s="346">
        <v>5</v>
      </c>
      <c r="AS32" s="346">
        <v>6</v>
      </c>
      <c r="AT32" s="346">
        <v>6</v>
      </c>
      <c r="AU32" s="346">
        <v>7</v>
      </c>
      <c r="AV32" s="346">
        <v>7</v>
      </c>
      <c r="AW32" s="346">
        <v>5</v>
      </c>
      <c r="AX32" s="346">
        <v>6</v>
      </c>
      <c r="AY32" s="346">
        <v>11</v>
      </c>
      <c r="AZ32" s="584"/>
      <c r="BA32" s="682">
        <v>25.02</v>
      </c>
      <c r="BB32" s="348">
        <v>57.51</v>
      </c>
      <c r="BC32" s="348">
        <v>7.19</v>
      </c>
      <c r="BD32" s="348">
        <v>5.65</v>
      </c>
      <c r="BE32" s="363">
        <v>0.01</v>
      </c>
      <c r="BF32" s="363">
        <v>4.62</v>
      </c>
      <c r="BG32" s="349"/>
      <c r="BH32" s="683">
        <v>4.5999999999999996</v>
      </c>
      <c r="BI32" s="348" t="s">
        <v>430</v>
      </c>
      <c r="BJ32" s="348" t="s">
        <v>430</v>
      </c>
      <c r="BK32" s="348">
        <v>70.349999999999994</v>
      </c>
      <c r="BL32" s="348" t="s">
        <v>430</v>
      </c>
      <c r="BM32" s="363">
        <v>25.02</v>
      </c>
      <c r="BN32" s="516" t="s">
        <v>430</v>
      </c>
      <c r="BO32" s="516" t="s">
        <v>430</v>
      </c>
      <c r="BP32" s="516" t="s">
        <v>430</v>
      </c>
      <c r="BQ32" s="516">
        <v>0.01</v>
      </c>
      <c r="BR32" s="684"/>
      <c r="BS32" s="668">
        <v>5.25031660894994</v>
      </c>
      <c r="BT32" s="354">
        <v>13.5758392972848</v>
      </c>
      <c r="BU32" s="494"/>
      <c r="BV32" s="349" t="s">
        <v>555</v>
      </c>
    </row>
    <row r="33" spans="1:74" s="355" customFormat="1" x14ac:dyDescent="0.25">
      <c r="A33" s="345" t="s">
        <v>7793</v>
      </c>
      <c r="B33" s="349"/>
      <c r="C33" s="719">
        <v>37750</v>
      </c>
      <c r="D33" s="668"/>
      <c r="E33" s="346">
        <v>5828.02</v>
      </c>
      <c r="F33" s="668"/>
      <c r="G33" s="347">
        <v>50.7562</v>
      </c>
      <c r="H33" s="349"/>
      <c r="I33" s="348">
        <v>3.29</v>
      </c>
      <c r="J33" s="348">
        <v>7.77</v>
      </c>
      <c r="K33" s="348">
        <v>2.5299999999999998</v>
      </c>
      <c r="L33" s="348">
        <v>2.69</v>
      </c>
      <c r="M33" s="362"/>
      <c r="N33" s="350">
        <v>13.740399999999999</v>
      </c>
      <c r="O33" s="348">
        <v>6.3555999999999999</v>
      </c>
      <c r="P33" s="348">
        <v>7.0053999999999998</v>
      </c>
      <c r="Q33" s="348">
        <v>10.7333</v>
      </c>
      <c r="R33" s="348">
        <v>6.3952999999999998</v>
      </c>
      <c r="S33" s="348">
        <v>9.5946999999999996</v>
      </c>
      <c r="T33" s="348">
        <v>5.9725000000000001</v>
      </c>
      <c r="U33" s="354">
        <v>5.1920999999999999</v>
      </c>
      <c r="V33" s="348">
        <v>5.8807999999999998</v>
      </c>
      <c r="W33" s="348">
        <v>7.0983000000000001</v>
      </c>
      <c r="X33" s="348">
        <v>7.2173999999999996</v>
      </c>
      <c r="Y33" s="363">
        <v>6.2893999999999997</v>
      </c>
      <c r="Z33" s="348">
        <v>6.9042000000000003</v>
      </c>
      <c r="AA33" s="348">
        <v>5.2565999999999997</v>
      </c>
      <c r="AB33" s="348">
        <v>8.2318999999999996</v>
      </c>
      <c r="AC33" s="348">
        <v>5.6227</v>
      </c>
      <c r="AD33" s="348">
        <v>5.8906000000000001</v>
      </c>
      <c r="AE33" s="348">
        <v>10.103999999999999</v>
      </c>
      <c r="AF33" s="348">
        <v>7.2272999999999996</v>
      </c>
      <c r="AG33" s="569"/>
      <c r="AH33" s="346">
        <v>8</v>
      </c>
      <c r="AI33" s="346">
        <v>4</v>
      </c>
      <c r="AJ33" s="346">
        <v>6</v>
      </c>
      <c r="AK33" s="346">
        <v>6</v>
      </c>
      <c r="AL33" s="346">
        <v>8</v>
      </c>
      <c r="AM33" s="346">
        <v>4</v>
      </c>
      <c r="AN33" s="346">
        <v>7</v>
      </c>
      <c r="AO33" s="681">
        <v>6</v>
      </c>
      <c r="AP33" s="346">
        <v>5</v>
      </c>
      <c r="AQ33" s="346">
        <v>6</v>
      </c>
      <c r="AR33" s="346">
        <v>6</v>
      </c>
      <c r="AS33" s="346">
        <v>4</v>
      </c>
      <c r="AT33" s="346">
        <v>4</v>
      </c>
      <c r="AU33" s="346">
        <v>9</v>
      </c>
      <c r="AV33" s="346">
        <v>8</v>
      </c>
      <c r="AW33" s="346">
        <v>8</v>
      </c>
      <c r="AX33" s="346">
        <v>5</v>
      </c>
      <c r="AY33" s="346">
        <v>9</v>
      </c>
      <c r="AZ33" s="584"/>
      <c r="BA33" s="682">
        <v>12.93</v>
      </c>
      <c r="BB33" s="348">
        <v>67.8</v>
      </c>
      <c r="BC33" s="348">
        <v>10.72</v>
      </c>
      <c r="BD33" s="348">
        <v>8.6199999999999992</v>
      </c>
      <c r="BE33" s="363" t="s">
        <v>430</v>
      </c>
      <c r="BF33" s="363">
        <v>-7.0000000000000007E-2</v>
      </c>
      <c r="BG33" s="349"/>
      <c r="BH33" s="683">
        <v>-7.0000000000000007E-2</v>
      </c>
      <c r="BI33" s="348" t="s">
        <v>430</v>
      </c>
      <c r="BJ33" s="348" t="s">
        <v>430</v>
      </c>
      <c r="BK33" s="348">
        <v>87.14</v>
      </c>
      <c r="BL33" s="348" t="s">
        <v>430</v>
      </c>
      <c r="BM33" s="363">
        <v>12.93</v>
      </c>
      <c r="BN33" s="516" t="s">
        <v>430</v>
      </c>
      <c r="BO33" s="516" t="s">
        <v>430</v>
      </c>
      <c r="BP33" s="516" t="s">
        <v>430</v>
      </c>
      <c r="BQ33" s="516" t="s">
        <v>430</v>
      </c>
      <c r="BR33" s="684"/>
      <c r="BS33" s="668">
        <v>8.5571197317114205</v>
      </c>
      <c r="BT33" s="354">
        <v>8.6632667117326498</v>
      </c>
      <c r="BU33" s="494"/>
      <c r="BV33" s="349" t="s">
        <v>555</v>
      </c>
    </row>
    <row r="34" spans="1:74" s="355" customFormat="1" x14ac:dyDescent="0.25">
      <c r="A34" s="345" t="s">
        <v>7794</v>
      </c>
      <c r="B34" s="349"/>
      <c r="C34" s="719">
        <v>40904</v>
      </c>
      <c r="D34" s="668"/>
      <c r="E34" s="346">
        <v>4196.78</v>
      </c>
      <c r="F34" s="668"/>
      <c r="G34" s="347">
        <v>28.191199999999998</v>
      </c>
      <c r="H34" s="349"/>
      <c r="I34" s="348">
        <v>3.12493</v>
      </c>
      <c r="J34" s="348">
        <v>7.33</v>
      </c>
      <c r="K34" s="890">
        <v>2.57</v>
      </c>
      <c r="L34" s="348">
        <v>2.6432899999999999</v>
      </c>
      <c r="M34" s="362"/>
      <c r="N34" s="350">
        <v>14.6363</v>
      </c>
      <c r="O34" s="348">
        <v>4.7060000000000004</v>
      </c>
      <c r="P34" s="348">
        <v>6.8897000000000004</v>
      </c>
      <c r="Q34" s="348">
        <v>10.6882</v>
      </c>
      <c r="R34" s="348">
        <v>6.8811999999999998</v>
      </c>
      <c r="S34" s="348">
        <v>9.5464000000000002</v>
      </c>
      <c r="T34" s="348">
        <v>6.0831</v>
      </c>
      <c r="U34" s="354">
        <v>5.1882000000000001</v>
      </c>
      <c r="V34" s="348">
        <v>5.6387999999999998</v>
      </c>
      <c r="W34" s="348">
        <v>6.9997999999999996</v>
      </c>
      <c r="X34" s="348">
        <v>7.0896999999999997</v>
      </c>
      <c r="Y34" s="363">
        <v>5.7946</v>
      </c>
      <c r="Z34" s="348">
        <v>6.5258000000000003</v>
      </c>
      <c r="AA34" s="348">
        <v>5.6585999999999999</v>
      </c>
      <c r="AB34" s="348">
        <v>8.2647999999999993</v>
      </c>
      <c r="AC34" s="348">
        <v>5.7195</v>
      </c>
      <c r="AD34" s="348">
        <v>5.6098999999999997</v>
      </c>
      <c r="AE34" s="348">
        <v>10.7073</v>
      </c>
      <c r="AF34" s="348">
        <v>7.3369</v>
      </c>
      <c r="AG34" s="569"/>
      <c r="AH34" s="346">
        <v>7</v>
      </c>
      <c r="AI34" s="346">
        <v>5</v>
      </c>
      <c r="AJ34" s="346">
        <v>8</v>
      </c>
      <c r="AK34" s="346">
        <v>8</v>
      </c>
      <c r="AL34" s="346">
        <v>1</v>
      </c>
      <c r="AM34" s="346">
        <v>5</v>
      </c>
      <c r="AN34" s="346">
        <v>5</v>
      </c>
      <c r="AO34" s="681">
        <v>7</v>
      </c>
      <c r="AP34" s="346">
        <v>7</v>
      </c>
      <c r="AQ34" s="346">
        <v>7</v>
      </c>
      <c r="AR34" s="346">
        <v>7</v>
      </c>
      <c r="AS34" s="346">
        <v>10</v>
      </c>
      <c r="AT34" s="346">
        <v>8</v>
      </c>
      <c r="AU34" s="346">
        <v>3</v>
      </c>
      <c r="AV34" s="346">
        <v>6</v>
      </c>
      <c r="AW34" s="346">
        <v>6</v>
      </c>
      <c r="AX34" s="346">
        <v>7</v>
      </c>
      <c r="AY34" s="346">
        <v>5</v>
      </c>
      <c r="AZ34" s="584"/>
      <c r="BA34" s="682">
        <v>19.899999999999999</v>
      </c>
      <c r="BB34" s="348">
        <v>79.010000000000005</v>
      </c>
      <c r="BC34" s="348" t="s">
        <v>430</v>
      </c>
      <c r="BD34" s="348" t="s">
        <v>430</v>
      </c>
      <c r="BE34" s="363">
        <v>-0.02</v>
      </c>
      <c r="BF34" s="363">
        <v>1.1100000000000001</v>
      </c>
      <c r="BG34" s="349"/>
      <c r="BH34" s="683">
        <v>1.1100000000000001</v>
      </c>
      <c r="BI34" s="348">
        <v>12.07</v>
      </c>
      <c r="BJ34" s="348" t="s">
        <v>430</v>
      </c>
      <c r="BK34" s="348">
        <v>66.95</v>
      </c>
      <c r="BL34" s="348" t="s">
        <v>430</v>
      </c>
      <c r="BM34" s="363">
        <v>19.899999999999999</v>
      </c>
      <c r="BN34" s="516" t="s">
        <v>430</v>
      </c>
      <c r="BO34" s="516" t="s">
        <v>430</v>
      </c>
      <c r="BP34" s="516" t="s">
        <v>430</v>
      </c>
      <c r="BQ34" s="516">
        <v>-0.02</v>
      </c>
      <c r="BR34" s="684"/>
      <c r="BS34" s="668">
        <v>0.87404054043701995</v>
      </c>
      <c r="BT34" s="354">
        <v>12.3548779661774</v>
      </c>
      <c r="BU34" s="494"/>
      <c r="BV34" s="349" t="s">
        <v>555</v>
      </c>
    </row>
    <row r="35" spans="1:74" s="355" customFormat="1" x14ac:dyDescent="0.25">
      <c r="A35" s="345" t="s">
        <v>7795</v>
      </c>
      <c r="B35" s="349"/>
      <c r="C35" s="719">
        <v>37508</v>
      </c>
      <c r="D35" s="668"/>
      <c r="E35" s="346">
        <v>3537.25</v>
      </c>
      <c r="F35" s="668"/>
      <c r="G35" s="347">
        <v>49.444800000000001</v>
      </c>
      <c r="H35" s="349"/>
      <c r="I35" s="348">
        <v>3.105</v>
      </c>
      <c r="J35" s="348">
        <v>7.3812699999999998</v>
      </c>
      <c r="K35" s="348">
        <v>2.6339899999999998</v>
      </c>
      <c r="L35" s="348">
        <v>2.7722199999999999</v>
      </c>
      <c r="M35" s="362"/>
      <c r="N35" s="350">
        <v>11.0763</v>
      </c>
      <c r="O35" s="348">
        <v>0.86129999999999995</v>
      </c>
      <c r="P35" s="348">
        <v>5.0457000000000001</v>
      </c>
      <c r="Q35" s="348">
        <v>11.2638</v>
      </c>
      <c r="R35" s="348">
        <v>6.3178999999999998</v>
      </c>
      <c r="S35" s="348">
        <v>9.7838999999999992</v>
      </c>
      <c r="T35" s="348">
        <v>5.7263999999999999</v>
      </c>
      <c r="U35" s="354">
        <v>4.9019000000000004</v>
      </c>
      <c r="V35" s="348">
        <v>5.2576999999999998</v>
      </c>
      <c r="W35" s="348">
        <v>6.7028999999999996</v>
      </c>
      <c r="X35" s="348">
        <v>6.8501000000000003</v>
      </c>
      <c r="Y35" s="363">
        <v>5.718</v>
      </c>
      <c r="Z35" s="348">
        <v>6.3448000000000002</v>
      </c>
      <c r="AA35" s="348">
        <v>5.0928000000000004</v>
      </c>
      <c r="AB35" s="348">
        <v>8.3786000000000005</v>
      </c>
      <c r="AC35" s="348">
        <v>5.4596</v>
      </c>
      <c r="AD35" s="348">
        <v>5.4023000000000003</v>
      </c>
      <c r="AE35" s="348">
        <v>10.927899999999999</v>
      </c>
      <c r="AF35" s="348">
        <v>6.9032999999999998</v>
      </c>
      <c r="AG35" s="569"/>
      <c r="AH35" s="346">
        <v>10</v>
      </c>
      <c r="AI35" s="346">
        <v>13</v>
      </c>
      <c r="AJ35" s="346">
        <v>13</v>
      </c>
      <c r="AK35" s="346">
        <v>3</v>
      </c>
      <c r="AL35" s="346">
        <v>9</v>
      </c>
      <c r="AM35" s="346">
        <v>2</v>
      </c>
      <c r="AN35" s="346">
        <v>9</v>
      </c>
      <c r="AO35" s="681">
        <v>10</v>
      </c>
      <c r="AP35" s="346">
        <v>11</v>
      </c>
      <c r="AQ35" s="346">
        <v>11</v>
      </c>
      <c r="AR35" s="346">
        <v>12</v>
      </c>
      <c r="AS35" s="346">
        <v>11</v>
      </c>
      <c r="AT35" s="346">
        <v>10</v>
      </c>
      <c r="AU35" s="346">
        <v>12</v>
      </c>
      <c r="AV35" s="346">
        <v>4</v>
      </c>
      <c r="AW35" s="346">
        <v>9</v>
      </c>
      <c r="AX35" s="346">
        <v>10</v>
      </c>
      <c r="AY35" s="346">
        <v>4</v>
      </c>
      <c r="AZ35" s="584"/>
      <c r="BA35" s="682">
        <v>29.03</v>
      </c>
      <c r="BB35" s="348">
        <v>61.86</v>
      </c>
      <c r="BC35" s="348">
        <v>8.8800000000000008</v>
      </c>
      <c r="BD35" s="348" t="s">
        <v>430</v>
      </c>
      <c r="BE35" s="363" t="s">
        <v>430</v>
      </c>
      <c r="BF35" s="363">
        <v>0.24</v>
      </c>
      <c r="BG35" s="349"/>
      <c r="BH35" s="683">
        <v>0.24</v>
      </c>
      <c r="BI35" s="348" t="s">
        <v>430</v>
      </c>
      <c r="BJ35" s="348" t="s">
        <v>430</v>
      </c>
      <c r="BK35" s="348">
        <v>70.739999999999995</v>
      </c>
      <c r="BL35" s="348" t="s">
        <v>430</v>
      </c>
      <c r="BM35" s="363">
        <v>29.03</v>
      </c>
      <c r="BN35" s="516" t="s">
        <v>430</v>
      </c>
      <c r="BO35" s="516" t="s">
        <v>430</v>
      </c>
      <c r="BP35" s="516" t="s">
        <v>430</v>
      </c>
      <c r="BQ35" s="516" t="s">
        <v>430</v>
      </c>
      <c r="BR35" s="684"/>
      <c r="BS35" s="668">
        <v>8.4605139033842107</v>
      </c>
      <c r="BT35" s="354">
        <v>10.279327984111699</v>
      </c>
      <c r="BU35" s="494"/>
      <c r="BV35" s="349" t="s">
        <v>555</v>
      </c>
    </row>
    <row r="36" spans="1:74" s="355" customFormat="1" x14ac:dyDescent="0.25">
      <c r="A36" s="345" t="s">
        <v>7796</v>
      </c>
      <c r="B36" s="349"/>
      <c r="C36" s="719">
        <v>37476</v>
      </c>
      <c r="D36" s="668"/>
      <c r="E36" s="346">
        <v>2951.36</v>
      </c>
      <c r="F36" s="668"/>
      <c r="G36" s="347">
        <v>50.582900000000002</v>
      </c>
      <c r="H36" s="349"/>
      <c r="I36" s="348">
        <v>2.4498099999999998</v>
      </c>
      <c r="J36" s="348">
        <v>7.4059600000000003</v>
      </c>
      <c r="K36" s="348">
        <v>2.00034</v>
      </c>
      <c r="L36" s="348">
        <v>2.1097299999999999</v>
      </c>
      <c r="M36" s="362"/>
      <c r="N36" s="350">
        <v>12.054500000000001</v>
      </c>
      <c r="O36" s="348">
        <v>3.0554999999999999</v>
      </c>
      <c r="P36" s="348">
        <v>5.7998000000000003</v>
      </c>
      <c r="Q36" s="348">
        <v>10.2194</v>
      </c>
      <c r="R36" s="348">
        <v>6.4337999999999997</v>
      </c>
      <c r="S36" s="348">
        <v>8.1533999999999995</v>
      </c>
      <c r="T36" s="348">
        <v>5.4047000000000001</v>
      </c>
      <c r="U36" s="354">
        <v>4.6167999999999996</v>
      </c>
      <c r="V36" s="348">
        <v>4.9542000000000002</v>
      </c>
      <c r="W36" s="348">
        <v>6.2812000000000001</v>
      </c>
      <c r="X36" s="348">
        <v>6.5444000000000004</v>
      </c>
      <c r="Y36" s="363">
        <v>5.5339999999999998</v>
      </c>
      <c r="Z36" s="348">
        <v>5.6393000000000004</v>
      </c>
      <c r="AA36" s="348">
        <v>5.5088999999999997</v>
      </c>
      <c r="AB36" s="348">
        <v>7.7301000000000002</v>
      </c>
      <c r="AC36" s="348">
        <v>5.1577999999999999</v>
      </c>
      <c r="AD36" s="348">
        <v>5.0441000000000003</v>
      </c>
      <c r="AE36" s="348">
        <v>10.189</v>
      </c>
      <c r="AF36" s="348">
        <v>6.9785000000000004</v>
      </c>
      <c r="AG36" s="569"/>
      <c r="AH36" s="346">
        <v>9</v>
      </c>
      <c r="AI36" s="346">
        <v>9</v>
      </c>
      <c r="AJ36" s="346">
        <v>11</v>
      </c>
      <c r="AK36" s="346">
        <v>12</v>
      </c>
      <c r="AL36" s="346">
        <v>6</v>
      </c>
      <c r="AM36" s="346">
        <v>13</v>
      </c>
      <c r="AN36" s="346">
        <v>13</v>
      </c>
      <c r="AO36" s="681">
        <v>13</v>
      </c>
      <c r="AP36" s="346">
        <v>13</v>
      </c>
      <c r="AQ36" s="346">
        <v>13</v>
      </c>
      <c r="AR36" s="346">
        <v>13</v>
      </c>
      <c r="AS36" s="346">
        <v>13</v>
      </c>
      <c r="AT36" s="346">
        <v>13</v>
      </c>
      <c r="AU36" s="346">
        <v>5</v>
      </c>
      <c r="AV36" s="346">
        <v>12</v>
      </c>
      <c r="AW36" s="346">
        <v>13</v>
      </c>
      <c r="AX36" s="346">
        <v>13</v>
      </c>
      <c r="AY36" s="346">
        <v>7</v>
      </c>
      <c r="AZ36" s="584"/>
      <c r="BA36" s="682">
        <v>13.5</v>
      </c>
      <c r="BB36" s="348">
        <v>82.74</v>
      </c>
      <c r="BC36" s="348" t="s">
        <v>430</v>
      </c>
      <c r="BD36" s="348" t="s">
        <v>430</v>
      </c>
      <c r="BE36" s="363" t="s">
        <v>430</v>
      </c>
      <c r="BF36" s="363">
        <v>3.76</v>
      </c>
      <c r="BG36" s="349"/>
      <c r="BH36" s="683">
        <v>3.76</v>
      </c>
      <c r="BI36" s="348">
        <v>6.53</v>
      </c>
      <c r="BJ36" s="348" t="s">
        <v>430</v>
      </c>
      <c r="BK36" s="348">
        <v>75.98</v>
      </c>
      <c r="BL36" s="348" t="s">
        <v>430</v>
      </c>
      <c r="BM36" s="363">
        <v>13.5</v>
      </c>
      <c r="BN36" s="516" t="s">
        <v>430</v>
      </c>
      <c r="BO36" s="516" t="s">
        <v>430</v>
      </c>
      <c r="BP36" s="516">
        <v>0.22</v>
      </c>
      <c r="BQ36" s="516" t="s">
        <v>430</v>
      </c>
      <c r="BR36" s="684"/>
      <c r="BS36" s="668">
        <v>4.2024477591595097</v>
      </c>
      <c r="BT36" s="354">
        <v>5.0964513289807103</v>
      </c>
      <c r="BU36" s="494"/>
      <c r="BV36" s="349" t="s">
        <v>555</v>
      </c>
    </row>
    <row r="37" spans="1:74" s="355" customFormat="1" x14ac:dyDescent="0.25">
      <c r="A37" s="345" t="s">
        <v>7797</v>
      </c>
      <c r="B37" s="349"/>
      <c r="C37" s="719">
        <v>39343</v>
      </c>
      <c r="D37" s="668"/>
      <c r="E37" s="346">
        <v>2031.18</v>
      </c>
      <c r="F37" s="668"/>
      <c r="G37" s="347">
        <v>33.746099999999998</v>
      </c>
      <c r="H37" s="349"/>
      <c r="I37" s="348">
        <v>2.92</v>
      </c>
      <c r="J37" s="348">
        <v>7.5</v>
      </c>
      <c r="K37" s="348">
        <v>2.25</v>
      </c>
      <c r="L37" s="348">
        <v>2.39</v>
      </c>
      <c r="M37" s="362"/>
      <c r="N37" s="350">
        <v>9.8452999999999999</v>
      </c>
      <c r="O37" s="348">
        <v>3.1013999999999999</v>
      </c>
      <c r="P37" s="348">
        <v>5.8781999999999996</v>
      </c>
      <c r="Q37" s="348">
        <v>10.3081</v>
      </c>
      <c r="R37" s="348">
        <v>6.7619999999999996</v>
      </c>
      <c r="S37" s="348">
        <v>9.1052</v>
      </c>
      <c r="T37" s="348">
        <v>5.9541000000000004</v>
      </c>
      <c r="U37" s="354">
        <v>5.1719999999999997</v>
      </c>
      <c r="V37" s="348">
        <v>5.5515999999999996</v>
      </c>
      <c r="W37" s="348">
        <v>6.9001999999999999</v>
      </c>
      <c r="X37" s="348">
        <v>7.0822000000000003</v>
      </c>
      <c r="Y37" s="363">
        <v>7.0856000000000003</v>
      </c>
      <c r="Z37" s="348">
        <v>5.9428999999999998</v>
      </c>
      <c r="AA37" s="348">
        <v>5.8571999999999997</v>
      </c>
      <c r="AB37" s="348">
        <v>8.2820999999999998</v>
      </c>
      <c r="AC37" s="348">
        <v>5.6398000000000001</v>
      </c>
      <c r="AD37" s="348">
        <v>5.5435999999999996</v>
      </c>
      <c r="AE37" s="348">
        <v>9.6174999999999997</v>
      </c>
      <c r="AF37" s="348">
        <v>6.6414999999999997</v>
      </c>
      <c r="AG37" s="569"/>
      <c r="AH37" s="346">
        <v>12</v>
      </c>
      <c r="AI37" s="346">
        <v>8</v>
      </c>
      <c r="AJ37" s="346">
        <v>10</v>
      </c>
      <c r="AK37" s="346">
        <v>11</v>
      </c>
      <c r="AL37" s="346">
        <v>2</v>
      </c>
      <c r="AM37" s="346">
        <v>9</v>
      </c>
      <c r="AN37" s="346">
        <v>8</v>
      </c>
      <c r="AO37" s="681">
        <v>8</v>
      </c>
      <c r="AP37" s="346">
        <v>8</v>
      </c>
      <c r="AQ37" s="346">
        <v>9</v>
      </c>
      <c r="AR37" s="346">
        <v>8</v>
      </c>
      <c r="AS37" s="346">
        <v>1</v>
      </c>
      <c r="AT37" s="346">
        <v>12</v>
      </c>
      <c r="AU37" s="346">
        <v>1</v>
      </c>
      <c r="AV37" s="346">
        <v>5</v>
      </c>
      <c r="AW37" s="346">
        <v>7</v>
      </c>
      <c r="AX37" s="346">
        <v>8</v>
      </c>
      <c r="AY37" s="346">
        <v>12</v>
      </c>
      <c r="AZ37" s="584"/>
      <c r="BA37" s="682">
        <v>12.61</v>
      </c>
      <c r="BB37" s="348">
        <v>67.63</v>
      </c>
      <c r="BC37" s="348">
        <v>9.52</v>
      </c>
      <c r="BD37" s="348">
        <v>4.4000000000000004</v>
      </c>
      <c r="BE37" s="363" t="s">
        <v>430</v>
      </c>
      <c r="BF37" s="363">
        <v>5.84</v>
      </c>
      <c r="BG37" s="349"/>
      <c r="BH37" s="683">
        <v>5.84</v>
      </c>
      <c r="BI37" s="348">
        <v>4.79</v>
      </c>
      <c r="BJ37" s="348" t="s">
        <v>430</v>
      </c>
      <c r="BK37" s="348">
        <v>76.760000000000005</v>
      </c>
      <c r="BL37" s="348" t="s">
        <v>430</v>
      </c>
      <c r="BM37" s="363">
        <v>12.61</v>
      </c>
      <c r="BN37" s="516" t="s">
        <v>430</v>
      </c>
      <c r="BO37" s="516" t="s">
        <v>430</v>
      </c>
      <c r="BP37" s="516" t="s">
        <v>430</v>
      </c>
      <c r="BQ37" s="516" t="s">
        <v>430</v>
      </c>
      <c r="BR37" s="684"/>
      <c r="BS37" s="668">
        <v>6.1975054724790004</v>
      </c>
      <c r="BT37" s="354">
        <v>6.1021684424408704</v>
      </c>
      <c r="BU37" s="494"/>
      <c r="BV37" s="349" t="s">
        <v>555</v>
      </c>
    </row>
    <row r="38" spans="1:74" s="355" customFormat="1" x14ac:dyDescent="0.25">
      <c r="A38" s="345" t="s">
        <v>7798</v>
      </c>
      <c r="B38" s="349"/>
      <c r="C38" s="719">
        <v>39165</v>
      </c>
      <c r="D38" s="668"/>
      <c r="E38" s="346">
        <v>747.29</v>
      </c>
      <c r="F38" s="668"/>
      <c r="G38" s="347">
        <v>3784.0963000000002</v>
      </c>
      <c r="H38" s="349"/>
      <c r="I38" s="890">
        <v>3.58</v>
      </c>
      <c r="J38" s="890">
        <v>7.3</v>
      </c>
      <c r="K38" s="890">
        <v>2.83</v>
      </c>
      <c r="L38" s="890">
        <v>2.98</v>
      </c>
      <c r="M38" s="362"/>
      <c r="N38" s="350">
        <v>15.79</v>
      </c>
      <c r="O38" s="348">
        <v>3.7353000000000001</v>
      </c>
      <c r="P38" s="348">
        <v>6.6021999999999998</v>
      </c>
      <c r="Q38" s="348">
        <v>10.3528</v>
      </c>
      <c r="R38" s="348">
        <v>5.9882999999999997</v>
      </c>
      <c r="S38" s="348">
        <v>8.9711999999999996</v>
      </c>
      <c r="T38" s="348">
        <v>5.5629999999999997</v>
      </c>
      <c r="U38" s="354">
        <v>4.7191000000000001</v>
      </c>
      <c r="V38" s="348">
        <v>5.2462</v>
      </c>
      <c r="W38" s="348">
        <v>6.7099000000000002</v>
      </c>
      <c r="X38" s="348">
        <v>6.9973000000000001</v>
      </c>
      <c r="Y38" s="363">
        <v>5.6120999999999999</v>
      </c>
      <c r="Z38" s="348">
        <v>6.2093999999999996</v>
      </c>
      <c r="AA38" s="348">
        <v>4.8311000000000002</v>
      </c>
      <c r="AB38" s="348">
        <v>7.7306999999999997</v>
      </c>
      <c r="AC38" s="348">
        <v>5.1760000000000002</v>
      </c>
      <c r="AD38" s="348">
        <v>5.2275</v>
      </c>
      <c r="AE38" s="348">
        <v>9.9382000000000001</v>
      </c>
      <c r="AF38" s="348">
        <v>7.0995999999999997</v>
      </c>
      <c r="AG38" s="569"/>
      <c r="AH38" s="346">
        <v>3</v>
      </c>
      <c r="AI38" s="346">
        <v>7</v>
      </c>
      <c r="AJ38" s="346">
        <v>9</v>
      </c>
      <c r="AK38" s="346">
        <v>10</v>
      </c>
      <c r="AL38" s="346">
        <v>12</v>
      </c>
      <c r="AM38" s="346">
        <v>10</v>
      </c>
      <c r="AN38" s="346">
        <v>11</v>
      </c>
      <c r="AO38" s="681">
        <v>12</v>
      </c>
      <c r="AP38" s="346">
        <v>12</v>
      </c>
      <c r="AQ38" s="346">
        <v>10</v>
      </c>
      <c r="AR38" s="346">
        <v>10</v>
      </c>
      <c r="AS38" s="346">
        <v>12</v>
      </c>
      <c r="AT38" s="346">
        <v>11</v>
      </c>
      <c r="AU38" s="346">
        <v>13</v>
      </c>
      <c r="AV38" s="346">
        <v>11</v>
      </c>
      <c r="AW38" s="346">
        <v>12</v>
      </c>
      <c r="AX38" s="346">
        <v>12</v>
      </c>
      <c r="AY38" s="346">
        <v>10</v>
      </c>
      <c r="AZ38" s="584"/>
      <c r="BA38" s="682">
        <v>16.32</v>
      </c>
      <c r="BB38" s="348">
        <v>66.989999999999995</v>
      </c>
      <c r="BC38" s="348">
        <v>7.07</v>
      </c>
      <c r="BD38" s="348">
        <v>4.38</v>
      </c>
      <c r="BE38" s="363" t="s">
        <v>430</v>
      </c>
      <c r="BF38" s="363">
        <v>5.23</v>
      </c>
      <c r="BG38" s="349"/>
      <c r="BH38" s="683">
        <v>5.23</v>
      </c>
      <c r="BI38" s="348" t="s">
        <v>430</v>
      </c>
      <c r="BJ38" s="348" t="s">
        <v>430</v>
      </c>
      <c r="BK38" s="348">
        <v>78.45</v>
      </c>
      <c r="BL38" s="348" t="s">
        <v>430</v>
      </c>
      <c r="BM38" s="363">
        <v>16.32</v>
      </c>
      <c r="BN38" s="516" t="s">
        <v>430</v>
      </c>
      <c r="BO38" s="516" t="s">
        <v>430</v>
      </c>
      <c r="BP38" s="516" t="s">
        <v>430</v>
      </c>
      <c r="BQ38" s="516" t="s">
        <v>430</v>
      </c>
      <c r="BR38" s="684"/>
      <c r="BS38" s="668">
        <v>7.0461436085907696</v>
      </c>
      <c r="BT38" s="354">
        <v>11.7642575476471</v>
      </c>
      <c r="BU38" s="494"/>
      <c r="BV38" s="349" t="s">
        <v>555</v>
      </c>
    </row>
    <row r="39" spans="1:74" x14ac:dyDescent="0.25">
      <c r="A39" s="318" t="s">
        <v>93</v>
      </c>
      <c r="B39" s="66"/>
      <c r="C39" s="720"/>
      <c r="D39" s="43"/>
      <c r="E39" s="51"/>
      <c r="F39" s="43"/>
      <c r="G39" s="55"/>
      <c r="H39" s="66"/>
      <c r="I39" s="59"/>
      <c r="J39" s="59"/>
      <c r="K39" s="59"/>
      <c r="L39" s="59"/>
      <c r="M39" s="258"/>
      <c r="N39" s="70">
        <v>14.7369</v>
      </c>
      <c r="O39" s="59">
        <v>4.4572000000000003</v>
      </c>
      <c r="P39" s="59">
        <v>7.4725999999999999</v>
      </c>
      <c r="Q39" s="59">
        <v>11.0144</v>
      </c>
      <c r="R39" s="59">
        <v>6.3826999999999998</v>
      </c>
      <c r="S39" s="59">
        <v>9.3321000000000005</v>
      </c>
      <c r="T39" s="59">
        <v>6.0210999999999997</v>
      </c>
      <c r="U39" s="88">
        <v>5.2173999999999996</v>
      </c>
      <c r="V39" s="59">
        <v>5.6543000000000001</v>
      </c>
      <c r="W39" s="59">
        <v>6.9791999999999996</v>
      </c>
      <c r="X39" s="59">
        <v>7.1364000000000001</v>
      </c>
      <c r="Y39" s="276">
        <v>6.1048999999999998</v>
      </c>
      <c r="Z39" s="59">
        <v>6.5601000000000003</v>
      </c>
      <c r="AA39" s="59">
        <v>5.3955000000000002</v>
      </c>
      <c r="AB39" s="59">
        <v>8.2380999999999993</v>
      </c>
      <c r="AC39" s="59">
        <v>5.7003000000000004</v>
      </c>
      <c r="AD39" s="59">
        <v>5.6924000000000001</v>
      </c>
      <c r="AE39" s="59">
        <v>10.7163</v>
      </c>
      <c r="AF39" s="59">
        <v>7.2484000000000002</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25.5593</v>
      </c>
      <c r="O40" s="60">
        <v>10.6516</v>
      </c>
      <c r="P40" s="60">
        <v>13.161899999999999</v>
      </c>
      <c r="Q40" s="60">
        <v>14.017899999999999</v>
      </c>
      <c r="R40" s="60">
        <v>6.8811999999999998</v>
      </c>
      <c r="S40" s="60">
        <v>10.3217</v>
      </c>
      <c r="T40" s="60">
        <v>7.3437000000000001</v>
      </c>
      <c r="U40" s="89">
        <v>6.1776999999999997</v>
      </c>
      <c r="V40" s="60">
        <v>6.2614999999999998</v>
      </c>
      <c r="W40" s="60">
        <v>7.3625999999999996</v>
      </c>
      <c r="X40" s="60">
        <v>7.4470999999999998</v>
      </c>
      <c r="Y40" s="277">
        <v>7.0856000000000003</v>
      </c>
      <c r="Z40" s="60">
        <v>7.1467999999999998</v>
      </c>
      <c r="AA40" s="60">
        <v>5.8571999999999997</v>
      </c>
      <c r="AB40" s="60">
        <v>9.4225999999999992</v>
      </c>
      <c r="AC40" s="60">
        <v>6.8339999999999996</v>
      </c>
      <c r="AD40" s="60">
        <v>6.4549000000000003</v>
      </c>
      <c r="AE40" s="60">
        <v>14.0619</v>
      </c>
      <c r="AF40" s="60">
        <v>7.9173</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9.2757000000000005</v>
      </c>
      <c r="O41" s="60">
        <v>0.86129999999999995</v>
      </c>
      <c r="P41" s="60">
        <v>5.0457000000000001</v>
      </c>
      <c r="Q41" s="60">
        <v>9.7824000000000009</v>
      </c>
      <c r="R41" s="60">
        <v>5.6680999999999999</v>
      </c>
      <c r="S41" s="60">
        <v>8.1533999999999995</v>
      </c>
      <c r="T41" s="60">
        <v>5.4047000000000001</v>
      </c>
      <c r="U41" s="89">
        <v>4.6167999999999996</v>
      </c>
      <c r="V41" s="60">
        <v>4.9542000000000002</v>
      </c>
      <c r="W41" s="60">
        <v>6.2812000000000001</v>
      </c>
      <c r="X41" s="60">
        <v>6.5444000000000004</v>
      </c>
      <c r="Y41" s="277">
        <v>5.5339999999999998</v>
      </c>
      <c r="Z41" s="60">
        <v>5.6393000000000004</v>
      </c>
      <c r="AA41" s="60">
        <v>4.8311000000000002</v>
      </c>
      <c r="AB41" s="60">
        <v>7.5864000000000003</v>
      </c>
      <c r="AC41" s="60">
        <v>5.1577999999999999</v>
      </c>
      <c r="AD41" s="60">
        <v>5.0441000000000003</v>
      </c>
      <c r="AE41" s="60">
        <v>9.6084999999999994</v>
      </c>
      <c r="AF41" s="60">
        <v>6.6414999999999997</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14.6363</v>
      </c>
      <c r="O42" s="61">
        <v>3.7353000000000001</v>
      </c>
      <c r="P42" s="61">
        <v>6.9794</v>
      </c>
      <c r="Q42" s="61">
        <v>10.689</v>
      </c>
      <c r="R42" s="61">
        <v>6.4173999999999998</v>
      </c>
      <c r="S42" s="61">
        <v>9.4146000000000001</v>
      </c>
      <c r="T42" s="61">
        <v>5.9725000000000001</v>
      </c>
      <c r="U42" s="90">
        <v>5.1882000000000001</v>
      </c>
      <c r="V42" s="61">
        <v>5.6387999999999998</v>
      </c>
      <c r="W42" s="61">
        <v>6.9997999999999996</v>
      </c>
      <c r="X42" s="61">
        <v>7.0896999999999997</v>
      </c>
      <c r="Y42" s="279">
        <v>6.0852000000000004</v>
      </c>
      <c r="Z42" s="61">
        <v>6.6157000000000004</v>
      </c>
      <c r="AA42" s="61">
        <v>5.399</v>
      </c>
      <c r="AB42" s="61">
        <v>8.2568000000000001</v>
      </c>
      <c r="AC42" s="61">
        <v>5.6398000000000001</v>
      </c>
      <c r="AD42" s="61">
        <v>5.6098999999999997</v>
      </c>
      <c r="AE42" s="61">
        <v>10.189</v>
      </c>
      <c r="AF42" s="61">
        <v>7.2929000000000004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7799</v>
      </c>
      <c r="B44" s="113"/>
      <c r="C44" s="734">
        <v>43175</v>
      </c>
      <c r="D44" s="109"/>
      <c r="E44" s="110">
        <v>523.19200000000001</v>
      </c>
      <c r="F44" s="109"/>
      <c r="G44" s="111">
        <v>17.840599999999998</v>
      </c>
      <c r="H44" s="113"/>
      <c r="I44" s="112">
        <v>4.0199999999999996</v>
      </c>
      <c r="J44" s="112">
        <v>7.35</v>
      </c>
      <c r="K44" s="112">
        <v>2.7</v>
      </c>
      <c r="L44" s="112">
        <v>2.85</v>
      </c>
      <c r="M44" s="260"/>
      <c r="N44" s="114">
        <v>23.9527</v>
      </c>
      <c r="O44" s="112">
        <v>5.6628999999999996</v>
      </c>
      <c r="P44" s="112">
        <v>8.6068999999999996</v>
      </c>
      <c r="Q44" s="112">
        <v>11.8467</v>
      </c>
      <c r="R44" s="112">
        <v>7.0909000000000004</v>
      </c>
      <c r="S44" s="112">
        <v>10.4979</v>
      </c>
      <c r="T44" s="112">
        <v>6.1394000000000002</v>
      </c>
      <c r="U44" s="119">
        <v>5.4001000000000001</v>
      </c>
      <c r="V44" s="112">
        <v>5.9267000000000003</v>
      </c>
      <c r="W44" s="112">
        <v>7.4806999999999997</v>
      </c>
      <c r="X44" s="112">
        <v>7.6238999999999999</v>
      </c>
      <c r="Y44" s="278">
        <v>6.5401999999999996</v>
      </c>
      <c r="Z44" s="112" t="s">
        <v>430</v>
      </c>
      <c r="AA44" s="112">
        <v>5.7211999999999996</v>
      </c>
      <c r="AB44" s="112">
        <v>8.5341000000000005</v>
      </c>
      <c r="AC44" s="112">
        <v>5.8318000000000003</v>
      </c>
      <c r="AD44" s="112">
        <v>5.9149000000000003</v>
      </c>
      <c r="AE44" s="112">
        <v>12.281599999999999</v>
      </c>
      <c r="AF44" s="112">
        <v>7.1201999999999996</v>
      </c>
      <c r="AG44" s="555"/>
      <c r="AH44" s="110">
        <v>1</v>
      </c>
      <c r="AI44" s="110">
        <v>8</v>
      </c>
      <c r="AJ44" s="110">
        <v>2</v>
      </c>
      <c r="AK44" s="110">
        <v>2</v>
      </c>
      <c r="AL44" s="110">
        <v>4</v>
      </c>
      <c r="AM44" s="110">
        <v>2</v>
      </c>
      <c r="AN44" s="110">
        <v>7</v>
      </c>
      <c r="AO44" s="562">
        <v>7</v>
      </c>
      <c r="AP44" s="110">
        <v>5</v>
      </c>
      <c r="AQ44" s="110">
        <v>5</v>
      </c>
      <c r="AR44" s="110">
        <v>6</v>
      </c>
      <c r="AS44" s="110">
        <v>5</v>
      </c>
      <c r="AT44" s="110" t="s">
        <v>430</v>
      </c>
      <c r="AU44" s="110">
        <v>8</v>
      </c>
      <c r="AV44" s="110">
        <v>5</v>
      </c>
      <c r="AW44" s="110">
        <v>7</v>
      </c>
      <c r="AX44" s="110">
        <v>5</v>
      </c>
      <c r="AY44" s="110">
        <v>2</v>
      </c>
      <c r="AZ44" s="595"/>
      <c r="BA44" s="605">
        <v>14.18</v>
      </c>
      <c r="BB44" s="112">
        <v>70.05</v>
      </c>
      <c r="BC44" s="112">
        <v>9.1300000000000008</v>
      </c>
      <c r="BD44" s="112">
        <v>0.95</v>
      </c>
      <c r="BE44" s="278" t="s">
        <v>430</v>
      </c>
      <c r="BF44" s="278">
        <v>5.69</v>
      </c>
      <c r="BG44" s="113"/>
      <c r="BH44" s="606">
        <v>5.69</v>
      </c>
      <c r="BI44" s="112">
        <v>2.73</v>
      </c>
      <c r="BJ44" s="112" t="s">
        <v>430</v>
      </c>
      <c r="BK44" s="112">
        <v>77.400000000000006</v>
      </c>
      <c r="BL44" s="112" t="s">
        <v>430</v>
      </c>
      <c r="BM44" s="278">
        <v>14.18</v>
      </c>
      <c r="BN44" s="607" t="s">
        <v>430</v>
      </c>
      <c r="BO44" s="607" t="s">
        <v>430</v>
      </c>
      <c r="BP44" s="607" t="s">
        <v>430</v>
      </c>
      <c r="BQ44" s="607" t="s">
        <v>430</v>
      </c>
      <c r="BR44" s="147"/>
      <c r="BS44" s="109">
        <v>6.6766258793323399</v>
      </c>
      <c r="BT44" s="119">
        <v>16.340177338366001</v>
      </c>
      <c r="BU44" s="139"/>
      <c r="BV44" s="113" t="s">
        <v>555</v>
      </c>
    </row>
    <row r="45" spans="1:74" s="107" customFormat="1" x14ac:dyDescent="0.25">
      <c r="A45" s="108" t="s">
        <v>7800</v>
      </c>
      <c r="B45" s="113"/>
      <c r="C45" s="734">
        <v>41276</v>
      </c>
      <c r="D45" s="109"/>
      <c r="E45" s="110">
        <v>287.62</v>
      </c>
      <c r="F45" s="109"/>
      <c r="G45" s="111">
        <v>29.556899999999999</v>
      </c>
      <c r="H45" s="113"/>
      <c r="I45" s="112">
        <v>1.6874</v>
      </c>
      <c r="J45" s="112">
        <v>6.94</v>
      </c>
      <c r="K45" s="112">
        <v>1.4269000000000001</v>
      </c>
      <c r="L45" s="112">
        <v>1.5027999999999999</v>
      </c>
      <c r="M45" s="260"/>
      <c r="N45" s="114">
        <v>12.6004</v>
      </c>
      <c r="O45" s="112">
        <v>6.4661</v>
      </c>
      <c r="P45" s="112">
        <v>6.4824999999999999</v>
      </c>
      <c r="Q45" s="112">
        <v>10.4146</v>
      </c>
      <c r="R45" s="112">
        <v>7.4039000000000001</v>
      </c>
      <c r="S45" s="112">
        <v>8.5271000000000008</v>
      </c>
      <c r="T45" s="112">
        <v>6.2352999999999996</v>
      </c>
      <c r="U45" s="119">
        <v>5.5170000000000003</v>
      </c>
      <c r="V45" s="112">
        <v>5.8973000000000004</v>
      </c>
      <c r="W45" s="112">
        <v>7.0598000000000001</v>
      </c>
      <c r="X45" s="112">
        <v>7.2022000000000004</v>
      </c>
      <c r="Y45" s="278">
        <v>6.0974000000000004</v>
      </c>
      <c r="Z45" s="112">
        <v>6.9462999999999999</v>
      </c>
      <c r="AA45" s="112">
        <v>6.7083000000000004</v>
      </c>
      <c r="AB45" s="112">
        <v>7.9696999999999996</v>
      </c>
      <c r="AC45" s="112">
        <v>5.9650999999999996</v>
      </c>
      <c r="AD45" s="112">
        <v>5.8418999999999999</v>
      </c>
      <c r="AE45" s="112">
        <v>10.3256</v>
      </c>
      <c r="AF45" s="112">
        <v>7.1727999999999996</v>
      </c>
      <c r="AG45" s="555"/>
      <c r="AH45" s="110">
        <v>8</v>
      </c>
      <c r="AI45" s="110">
        <v>6</v>
      </c>
      <c r="AJ45" s="110">
        <v>8</v>
      </c>
      <c r="AK45" s="110">
        <v>9</v>
      </c>
      <c r="AL45" s="110">
        <v>2</v>
      </c>
      <c r="AM45" s="110">
        <v>10</v>
      </c>
      <c r="AN45" s="110">
        <v>6</v>
      </c>
      <c r="AO45" s="562">
        <v>5</v>
      </c>
      <c r="AP45" s="110">
        <v>7</v>
      </c>
      <c r="AQ45" s="110">
        <v>10</v>
      </c>
      <c r="AR45" s="110">
        <v>10</v>
      </c>
      <c r="AS45" s="110">
        <v>9</v>
      </c>
      <c r="AT45" s="110">
        <v>2</v>
      </c>
      <c r="AU45" s="110">
        <v>1</v>
      </c>
      <c r="AV45" s="110">
        <v>10</v>
      </c>
      <c r="AW45" s="110">
        <v>5</v>
      </c>
      <c r="AX45" s="110">
        <v>8</v>
      </c>
      <c r="AY45" s="110">
        <v>8</v>
      </c>
      <c r="AZ45" s="595"/>
      <c r="BA45" s="605">
        <v>12.82</v>
      </c>
      <c r="BB45" s="112">
        <v>75.900000000000006</v>
      </c>
      <c r="BC45" s="112" t="s">
        <v>430</v>
      </c>
      <c r="BD45" s="112" t="s">
        <v>430</v>
      </c>
      <c r="BE45" s="278" t="s">
        <v>430</v>
      </c>
      <c r="BF45" s="278">
        <v>11.28</v>
      </c>
      <c r="BG45" s="113"/>
      <c r="BH45" s="606">
        <v>11.28</v>
      </c>
      <c r="BI45" s="112">
        <v>8.4499999999999993</v>
      </c>
      <c r="BJ45" s="112" t="s">
        <v>430</v>
      </c>
      <c r="BK45" s="112">
        <v>67.44</v>
      </c>
      <c r="BL45" s="112" t="s">
        <v>430</v>
      </c>
      <c r="BM45" s="278">
        <v>12.13</v>
      </c>
      <c r="BN45" s="607" t="s">
        <v>430</v>
      </c>
      <c r="BO45" s="607">
        <v>0.69</v>
      </c>
      <c r="BP45" s="607" t="s">
        <v>430</v>
      </c>
      <c r="BQ45" s="607" t="s">
        <v>430</v>
      </c>
      <c r="BR45" s="147"/>
      <c r="BS45" s="109" t="s">
        <v>430</v>
      </c>
      <c r="BT45" s="119">
        <v>17.21429152</v>
      </c>
      <c r="BU45" s="139"/>
      <c r="BV45" s="113" t="s">
        <v>555</v>
      </c>
    </row>
    <row r="46" spans="1:74" s="107" customFormat="1" x14ac:dyDescent="0.25">
      <c r="A46" s="108" t="s">
        <v>7801</v>
      </c>
      <c r="B46" s="113"/>
      <c r="C46" s="734">
        <v>41275</v>
      </c>
      <c r="D46" s="109"/>
      <c r="E46" s="110">
        <v>269.22000000000003</v>
      </c>
      <c r="F46" s="109"/>
      <c r="G46" s="111">
        <v>31.060199999999998</v>
      </c>
      <c r="H46" s="113"/>
      <c r="I46" s="112">
        <v>2.08</v>
      </c>
      <c r="J46" s="112">
        <v>6.96</v>
      </c>
      <c r="K46" s="938">
        <v>1.72</v>
      </c>
      <c r="L46" s="112">
        <v>1.74</v>
      </c>
      <c r="M46" s="260"/>
      <c r="N46" s="114">
        <v>12.6959</v>
      </c>
      <c r="O46" s="112">
        <v>7.5255000000000001</v>
      </c>
      <c r="P46" s="112">
        <v>8.2390000000000008</v>
      </c>
      <c r="Q46" s="112">
        <v>10.7293</v>
      </c>
      <c r="R46" s="112">
        <v>7.2468000000000004</v>
      </c>
      <c r="S46" s="112">
        <v>9.7538999999999998</v>
      </c>
      <c r="T46" s="112">
        <v>6.2830000000000004</v>
      </c>
      <c r="U46" s="119">
        <v>5.5003000000000002</v>
      </c>
      <c r="V46" s="112">
        <v>5.9181999999999997</v>
      </c>
      <c r="W46" s="112">
        <v>8.0381999999999998</v>
      </c>
      <c r="X46" s="112">
        <v>7.8140000000000001</v>
      </c>
      <c r="Y46" s="278">
        <v>10.8505</v>
      </c>
      <c r="Z46" s="112">
        <v>5.8692000000000002</v>
      </c>
      <c r="AA46" s="112">
        <v>6.1859000000000002</v>
      </c>
      <c r="AB46" s="112">
        <v>8.5488999999999997</v>
      </c>
      <c r="AC46" s="112">
        <v>5.9465000000000003</v>
      </c>
      <c r="AD46" s="112">
        <v>5.9116</v>
      </c>
      <c r="AE46" s="112">
        <v>10.5525</v>
      </c>
      <c r="AF46" s="112">
        <v>6.8856999999999999</v>
      </c>
      <c r="AG46" s="555"/>
      <c r="AH46" s="110">
        <v>7</v>
      </c>
      <c r="AI46" s="110">
        <v>4</v>
      </c>
      <c r="AJ46" s="110">
        <v>3</v>
      </c>
      <c r="AK46" s="110">
        <v>5</v>
      </c>
      <c r="AL46" s="110">
        <v>3</v>
      </c>
      <c r="AM46" s="110">
        <v>5</v>
      </c>
      <c r="AN46" s="110">
        <v>4</v>
      </c>
      <c r="AO46" s="562">
        <v>6</v>
      </c>
      <c r="AP46" s="110">
        <v>6</v>
      </c>
      <c r="AQ46" s="110">
        <v>1</v>
      </c>
      <c r="AR46" s="110">
        <v>2</v>
      </c>
      <c r="AS46" s="110">
        <v>1</v>
      </c>
      <c r="AT46" s="110">
        <v>5</v>
      </c>
      <c r="AU46" s="110">
        <v>5</v>
      </c>
      <c r="AV46" s="110">
        <v>4</v>
      </c>
      <c r="AW46" s="110">
        <v>6</v>
      </c>
      <c r="AX46" s="110">
        <v>6</v>
      </c>
      <c r="AY46" s="110">
        <v>6</v>
      </c>
      <c r="AZ46" s="595"/>
      <c r="BA46" s="605">
        <v>13.82</v>
      </c>
      <c r="BB46" s="112">
        <v>56.79</v>
      </c>
      <c r="BC46" s="112">
        <v>18.420000000000002</v>
      </c>
      <c r="BD46" s="112" t="s">
        <v>430</v>
      </c>
      <c r="BE46" s="278" t="s">
        <v>430</v>
      </c>
      <c r="BF46" s="278">
        <v>10.97</v>
      </c>
      <c r="BG46" s="113"/>
      <c r="BH46" s="606">
        <v>10.97</v>
      </c>
      <c r="BI46" s="112">
        <v>24.49</v>
      </c>
      <c r="BJ46" s="112">
        <v>12.29</v>
      </c>
      <c r="BK46" s="112">
        <v>38.43</v>
      </c>
      <c r="BL46" s="112" t="s">
        <v>430</v>
      </c>
      <c r="BM46" s="278">
        <v>13.14</v>
      </c>
      <c r="BN46" s="607" t="s">
        <v>430</v>
      </c>
      <c r="BO46" s="607">
        <v>0.68</v>
      </c>
      <c r="BP46" s="607" t="s">
        <v>430</v>
      </c>
      <c r="BQ46" s="607" t="s">
        <v>430</v>
      </c>
      <c r="BR46" s="147"/>
      <c r="BS46" s="109">
        <v>7.2954902007295503</v>
      </c>
      <c r="BT46" s="119">
        <v>19.712104801971201</v>
      </c>
      <c r="BU46" s="139"/>
      <c r="BV46" s="113" t="s">
        <v>555</v>
      </c>
    </row>
    <row r="47" spans="1:74" s="107" customFormat="1" x14ac:dyDescent="0.25">
      <c r="A47" s="108" t="s">
        <v>7802</v>
      </c>
      <c r="B47" s="113"/>
      <c r="C47" s="734">
        <v>41283</v>
      </c>
      <c r="D47" s="109"/>
      <c r="E47" s="110">
        <v>255.1</v>
      </c>
      <c r="F47" s="109"/>
      <c r="G47" s="111">
        <v>33.893700000000003</v>
      </c>
      <c r="H47" s="113"/>
      <c r="I47" s="938">
        <v>2.56</v>
      </c>
      <c r="J47" s="938">
        <v>7.22</v>
      </c>
      <c r="K47" s="938">
        <v>2.0099999999999998</v>
      </c>
      <c r="L47" s="938">
        <v>2.12</v>
      </c>
      <c r="M47" s="260"/>
      <c r="N47" s="114">
        <v>10.9876</v>
      </c>
      <c r="O47" s="112">
        <v>5.8898999999999999</v>
      </c>
      <c r="P47" s="112">
        <v>6.7007000000000003</v>
      </c>
      <c r="Q47" s="112">
        <v>10.612</v>
      </c>
      <c r="R47" s="112">
        <v>6.8905000000000003</v>
      </c>
      <c r="S47" s="112">
        <v>9.2128999999999994</v>
      </c>
      <c r="T47" s="112">
        <v>6.0788000000000002</v>
      </c>
      <c r="U47" s="119">
        <v>5.3582000000000001</v>
      </c>
      <c r="V47" s="112">
        <v>5.8695000000000004</v>
      </c>
      <c r="W47" s="112">
        <v>7.4724000000000004</v>
      </c>
      <c r="X47" s="112">
        <v>7.6275000000000004</v>
      </c>
      <c r="Y47" s="278">
        <v>6.5835999999999997</v>
      </c>
      <c r="Z47" s="112">
        <v>7.3651</v>
      </c>
      <c r="AA47" s="112">
        <v>5.9158999999999997</v>
      </c>
      <c r="AB47" s="112">
        <v>8.4526000000000003</v>
      </c>
      <c r="AC47" s="112">
        <v>5.7811000000000003</v>
      </c>
      <c r="AD47" s="112">
        <v>5.8677000000000001</v>
      </c>
      <c r="AE47" s="112">
        <v>10.1761</v>
      </c>
      <c r="AF47" s="112">
        <v>7.9207999999999998</v>
      </c>
      <c r="AG47" s="555"/>
      <c r="AH47" s="110">
        <v>9</v>
      </c>
      <c r="AI47" s="110">
        <v>7</v>
      </c>
      <c r="AJ47" s="110">
        <v>7</v>
      </c>
      <c r="AK47" s="110">
        <v>7</v>
      </c>
      <c r="AL47" s="110">
        <v>6</v>
      </c>
      <c r="AM47" s="110">
        <v>7</v>
      </c>
      <c r="AN47" s="110">
        <v>9</v>
      </c>
      <c r="AO47" s="562">
        <v>8</v>
      </c>
      <c r="AP47" s="110">
        <v>8</v>
      </c>
      <c r="AQ47" s="110">
        <v>6</v>
      </c>
      <c r="AR47" s="110">
        <v>5</v>
      </c>
      <c r="AS47" s="110">
        <v>4</v>
      </c>
      <c r="AT47" s="110">
        <v>1</v>
      </c>
      <c r="AU47" s="110">
        <v>6</v>
      </c>
      <c r="AV47" s="110">
        <v>6</v>
      </c>
      <c r="AW47" s="110">
        <v>8</v>
      </c>
      <c r="AX47" s="110">
        <v>7</v>
      </c>
      <c r="AY47" s="110">
        <v>9</v>
      </c>
      <c r="AZ47" s="595"/>
      <c r="BA47" s="605">
        <v>7.13</v>
      </c>
      <c r="BB47" s="112">
        <v>78.739999999999995</v>
      </c>
      <c r="BC47" s="112">
        <v>3.91</v>
      </c>
      <c r="BD47" s="112" t="s">
        <v>430</v>
      </c>
      <c r="BE47" s="278" t="s">
        <v>430</v>
      </c>
      <c r="BF47" s="278">
        <v>10.220000000000001</v>
      </c>
      <c r="BG47" s="113"/>
      <c r="BH47" s="606">
        <v>10.220000000000001</v>
      </c>
      <c r="BI47" s="112">
        <v>3.78</v>
      </c>
      <c r="BJ47" s="112" t="s">
        <v>430</v>
      </c>
      <c r="BK47" s="112">
        <v>78.86</v>
      </c>
      <c r="BL47" s="112" t="s">
        <v>430</v>
      </c>
      <c r="BM47" s="278">
        <v>7.13</v>
      </c>
      <c r="BN47" s="607" t="s">
        <v>430</v>
      </c>
      <c r="BO47" s="607" t="s">
        <v>430</v>
      </c>
      <c r="BP47" s="607" t="s">
        <v>430</v>
      </c>
      <c r="BQ47" s="607" t="s">
        <v>430</v>
      </c>
      <c r="BR47" s="147"/>
      <c r="BS47" s="109">
        <v>6.8637872093136201</v>
      </c>
      <c r="BT47" s="119">
        <v>7.8433955792156604</v>
      </c>
      <c r="BU47" s="139"/>
      <c r="BV47" s="113" t="s">
        <v>555</v>
      </c>
    </row>
    <row r="48" spans="1:74" s="107" customFormat="1" x14ac:dyDescent="0.25">
      <c r="A48" s="108" t="s">
        <v>7803</v>
      </c>
      <c r="B48" s="113"/>
      <c r="C48" s="734">
        <v>41275</v>
      </c>
      <c r="D48" s="109"/>
      <c r="E48" s="110">
        <v>181.67</v>
      </c>
      <c r="F48" s="109"/>
      <c r="G48" s="111">
        <v>51.247999999999998</v>
      </c>
      <c r="H48" s="113"/>
      <c r="I48" s="112">
        <v>1.98</v>
      </c>
      <c r="J48" s="112">
        <v>7.12</v>
      </c>
      <c r="K48" s="938">
        <v>1.75</v>
      </c>
      <c r="L48" s="112">
        <v>1.77</v>
      </c>
      <c r="M48" s="260"/>
      <c r="N48" s="114">
        <v>15.6044</v>
      </c>
      <c r="O48" s="112">
        <v>6.5796999999999999</v>
      </c>
      <c r="P48" s="112">
        <v>7.3155999999999999</v>
      </c>
      <c r="Q48" s="112">
        <v>10.968400000000001</v>
      </c>
      <c r="R48" s="112">
        <v>6.9842000000000004</v>
      </c>
      <c r="S48" s="112">
        <v>8.8643000000000001</v>
      </c>
      <c r="T48" s="112">
        <v>6.2647000000000004</v>
      </c>
      <c r="U48" s="119">
        <v>5.6756000000000002</v>
      </c>
      <c r="V48" s="112">
        <v>6.0891999999999999</v>
      </c>
      <c r="W48" s="112">
        <v>7.5086000000000004</v>
      </c>
      <c r="X48" s="112">
        <v>7.6158999999999999</v>
      </c>
      <c r="Y48" s="278">
        <v>6.6597</v>
      </c>
      <c r="Z48" s="112">
        <v>6.1523000000000003</v>
      </c>
      <c r="AA48" s="112">
        <v>6.1952999999999996</v>
      </c>
      <c r="AB48" s="112">
        <v>8.0599000000000007</v>
      </c>
      <c r="AC48" s="112">
        <v>6.0171000000000001</v>
      </c>
      <c r="AD48" s="112">
        <v>6.0716000000000001</v>
      </c>
      <c r="AE48" s="112">
        <v>10.9892</v>
      </c>
      <c r="AF48" s="112">
        <v>7.0681000000000003</v>
      </c>
      <c r="AG48" s="555"/>
      <c r="AH48" s="110">
        <v>4</v>
      </c>
      <c r="AI48" s="110">
        <v>5</v>
      </c>
      <c r="AJ48" s="110">
        <v>5</v>
      </c>
      <c r="AK48" s="110">
        <v>3</v>
      </c>
      <c r="AL48" s="110">
        <v>5</v>
      </c>
      <c r="AM48" s="110">
        <v>9</v>
      </c>
      <c r="AN48" s="110">
        <v>5</v>
      </c>
      <c r="AO48" s="562">
        <v>3</v>
      </c>
      <c r="AP48" s="110">
        <v>4</v>
      </c>
      <c r="AQ48" s="110">
        <v>4</v>
      </c>
      <c r="AR48" s="110">
        <v>7</v>
      </c>
      <c r="AS48" s="110">
        <v>3</v>
      </c>
      <c r="AT48" s="110">
        <v>4</v>
      </c>
      <c r="AU48" s="110">
        <v>4</v>
      </c>
      <c r="AV48" s="110">
        <v>9</v>
      </c>
      <c r="AW48" s="110">
        <v>4</v>
      </c>
      <c r="AX48" s="110">
        <v>3</v>
      </c>
      <c r="AY48" s="110">
        <v>4</v>
      </c>
      <c r="AZ48" s="595"/>
      <c r="BA48" s="605">
        <v>22.77</v>
      </c>
      <c r="BB48" s="112">
        <v>56.56</v>
      </c>
      <c r="BC48" s="112">
        <v>8.32</v>
      </c>
      <c r="BD48" s="112">
        <v>2.77</v>
      </c>
      <c r="BE48" s="278" t="s">
        <v>430</v>
      </c>
      <c r="BF48" s="278">
        <v>9.58</v>
      </c>
      <c r="BG48" s="113"/>
      <c r="BH48" s="606">
        <v>9.58</v>
      </c>
      <c r="BI48" s="112">
        <v>10.64</v>
      </c>
      <c r="BJ48" s="112" t="s">
        <v>430</v>
      </c>
      <c r="BK48" s="112">
        <v>57.02</v>
      </c>
      <c r="BL48" s="112" t="s">
        <v>430</v>
      </c>
      <c r="BM48" s="278">
        <v>22.77</v>
      </c>
      <c r="BN48" s="607" t="s">
        <v>430</v>
      </c>
      <c r="BO48" s="607" t="s">
        <v>430</v>
      </c>
      <c r="BP48" s="607" t="s">
        <v>430</v>
      </c>
      <c r="BQ48" s="607" t="s">
        <v>430</v>
      </c>
      <c r="BR48" s="147"/>
      <c r="BS48" s="109">
        <v>13.86723988</v>
      </c>
      <c r="BT48" s="119">
        <v>8.3234626299999999</v>
      </c>
      <c r="BU48" s="139"/>
      <c r="BV48" s="113" t="s">
        <v>555</v>
      </c>
    </row>
    <row r="49" spans="1:74" s="107" customFormat="1" x14ac:dyDescent="0.25">
      <c r="A49" s="108" t="s">
        <v>7804</v>
      </c>
      <c r="B49" s="113"/>
      <c r="C49" s="734">
        <v>43497</v>
      </c>
      <c r="D49" s="109"/>
      <c r="E49" s="110">
        <v>127.348</v>
      </c>
      <c r="F49" s="109"/>
      <c r="G49" s="111">
        <v>16.672699999999999</v>
      </c>
      <c r="H49" s="113"/>
      <c r="I49" s="112">
        <v>2.57</v>
      </c>
      <c r="J49" s="112">
        <v>7.1</v>
      </c>
      <c r="K49" s="112">
        <v>2.19</v>
      </c>
      <c r="L49" s="112">
        <v>2.31</v>
      </c>
      <c r="M49" s="260"/>
      <c r="N49" s="114">
        <v>1.9703999999999999</v>
      </c>
      <c r="O49" s="112">
        <v>0.94869999999999999</v>
      </c>
      <c r="P49" s="112">
        <v>5.8235000000000001</v>
      </c>
      <c r="Q49" s="112">
        <v>10.755699999999999</v>
      </c>
      <c r="R49" s="112">
        <v>6.4188000000000001</v>
      </c>
      <c r="S49" s="112">
        <v>10.2425</v>
      </c>
      <c r="T49" s="112">
        <v>6.4776999999999996</v>
      </c>
      <c r="U49" s="119">
        <v>5.8060999999999998</v>
      </c>
      <c r="V49" s="112">
        <v>6.1853999999999996</v>
      </c>
      <c r="W49" s="112">
        <v>7.5481999999999996</v>
      </c>
      <c r="X49" s="112">
        <v>7.7324999999999999</v>
      </c>
      <c r="Y49" s="278">
        <v>6.3949999999999996</v>
      </c>
      <c r="Z49" s="112" t="s">
        <v>430</v>
      </c>
      <c r="AA49" s="112">
        <v>5.4790999999999999</v>
      </c>
      <c r="AB49" s="112">
        <v>9.3949999999999996</v>
      </c>
      <c r="AC49" s="112">
        <v>6.3757999999999999</v>
      </c>
      <c r="AD49" s="112">
        <v>6.2229999999999999</v>
      </c>
      <c r="AE49" s="112">
        <v>10.870100000000001</v>
      </c>
      <c r="AF49" s="112">
        <v>7.0202999999999998</v>
      </c>
      <c r="AG49" s="555"/>
      <c r="AH49" s="110">
        <v>12</v>
      </c>
      <c r="AI49" s="110">
        <v>12</v>
      </c>
      <c r="AJ49" s="110">
        <v>9</v>
      </c>
      <c r="AK49" s="110">
        <v>4</v>
      </c>
      <c r="AL49" s="110">
        <v>9</v>
      </c>
      <c r="AM49" s="110">
        <v>3</v>
      </c>
      <c r="AN49" s="110">
        <v>3</v>
      </c>
      <c r="AO49" s="562">
        <v>2</v>
      </c>
      <c r="AP49" s="110">
        <v>2</v>
      </c>
      <c r="AQ49" s="110">
        <v>3</v>
      </c>
      <c r="AR49" s="110">
        <v>3</v>
      </c>
      <c r="AS49" s="110">
        <v>6</v>
      </c>
      <c r="AT49" s="110" t="s">
        <v>430</v>
      </c>
      <c r="AU49" s="110">
        <v>9</v>
      </c>
      <c r="AV49" s="110">
        <v>2</v>
      </c>
      <c r="AW49" s="110">
        <v>2</v>
      </c>
      <c r="AX49" s="110">
        <v>2</v>
      </c>
      <c r="AY49" s="110">
        <v>5</v>
      </c>
      <c r="AZ49" s="595"/>
      <c r="BA49" s="605">
        <v>20.07</v>
      </c>
      <c r="BB49" s="112">
        <v>57.12</v>
      </c>
      <c r="BC49" s="112">
        <v>3.9</v>
      </c>
      <c r="BD49" s="112">
        <v>7.92</v>
      </c>
      <c r="BE49" s="278" t="s">
        <v>430</v>
      </c>
      <c r="BF49" s="278">
        <v>10.98</v>
      </c>
      <c r="BG49" s="113"/>
      <c r="BH49" s="606">
        <v>10.98</v>
      </c>
      <c r="BI49" s="112" t="s">
        <v>430</v>
      </c>
      <c r="BJ49" s="112" t="s">
        <v>430</v>
      </c>
      <c r="BK49" s="112">
        <v>68.95</v>
      </c>
      <c r="BL49" s="112" t="s">
        <v>430</v>
      </c>
      <c r="BM49" s="278">
        <v>20.07</v>
      </c>
      <c r="BN49" s="607" t="s">
        <v>430</v>
      </c>
      <c r="BO49" s="607" t="s">
        <v>430</v>
      </c>
      <c r="BP49" s="607" t="s">
        <v>430</v>
      </c>
      <c r="BQ49" s="607" t="s">
        <v>430</v>
      </c>
      <c r="BR49" s="147"/>
      <c r="BS49" s="109">
        <v>7.9104141192089603</v>
      </c>
      <c r="BT49" s="119" t="s">
        <v>430</v>
      </c>
      <c r="BU49" s="139"/>
      <c r="BV49" s="113" t="s">
        <v>555</v>
      </c>
    </row>
    <row r="50" spans="1:74" s="107" customFormat="1" x14ac:dyDescent="0.25">
      <c r="A50" s="108" t="s">
        <v>7805</v>
      </c>
      <c r="B50" s="113"/>
      <c r="C50" s="734">
        <v>46041</v>
      </c>
      <c r="D50" s="109"/>
      <c r="E50" s="110">
        <v>112.41200000000001</v>
      </c>
      <c r="F50" s="109"/>
      <c r="G50" s="111">
        <v>1036.8444999999999</v>
      </c>
      <c r="H50" s="113"/>
      <c r="I50" s="938">
        <v>7</v>
      </c>
      <c r="J50" s="938">
        <v>6.71</v>
      </c>
      <c r="K50" s="938">
        <v>2.6</v>
      </c>
      <c r="L50" s="938">
        <v>2.7</v>
      </c>
      <c r="M50" s="260"/>
      <c r="N50" s="114">
        <v>14.340299999999999</v>
      </c>
      <c r="O50" s="112">
        <v>8.0185999999999993</v>
      </c>
      <c r="P50" s="112">
        <v>7.1529999999999996</v>
      </c>
      <c r="Q50" s="112">
        <v>9.2673000000000005</v>
      </c>
      <c r="R50" s="112">
        <v>5.0891000000000002</v>
      </c>
      <c r="S50" s="112">
        <v>8.4380000000000006</v>
      </c>
      <c r="T50" s="112">
        <v>6.1252000000000004</v>
      </c>
      <c r="U50" s="119" t="s">
        <v>430</v>
      </c>
      <c r="V50" s="112" t="s">
        <v>430</v>
      </c>
      <c r="W50" s="112" t="s">
        <v>430</v>
      </c>
      <c r="X50" s="112" t="s">
        <v>430</v>
      </c>
      <c r="Y50" s="278" t="s">
        <v>430</v>
      </c>
      <c r="Z50" s="112" t="s">
        <v>430</v>
      </c>
      <c r="AA50" s="112">
        <v>4.1863000000000001</v>
      </c>
      <c r="AB50" s="112">
        <v>7.8159000000000001</v>
      </c>
      <c r="AC50" s="112" t="s">
        <v>430</v>
      </c>
      <c r="AD50" s="112" t="s">
        <v>430</v>
      </c>
      <c r="AE50" s="112">
        <v>9.81</v>
      </c>
      <c r="AF50" s="112">
        <v>6.5282999999999998</v>
      </c>
      <c r="AG50" s="555"/>
      <c r="AH50" s="110">
        <v>5</v>
      </c>
      <c r="AI50" s="110">
        <v>2</v>
      </c>
      <c r="AJ50" s="110">
        <v>6</v>
      </c>
      <c r="AK50" s="110">
        <v>11</v>
      </c>
      <c r="AL50" s="110">
        <v>12</v>
      </c>
      <c r="AM50" s="110">
        <v>11</v>
      </c>
      <c r="AN50" s="110">
        <v>8</v>
      </c>
      <c r="AO50" s="562" t="s">
        <v>430</v>
      </c>
      <c r="AP50" s="110" t="s">
        <v>430</v>
      </c>
      <c r="AQ50" s="110" t="s">
        <v>430</v>
      </c>
      <c r="AR50" s="110" t="s">
        <v>430</v>
      </c>
      <c r="AS50" s="110" t="s">
        <v>430</v>
      </c>
      <c r="AT50" s="110" t="s">
        <v>430</v>
      </c>
      <c r="AU50" s="110">
        <v>12</v>
      </c>
      <c r="AV50" s="110">
        <v>11</v>
      </c>
      <c r="AW50" s="110" t="s">
        <v>430</v>
      </c>
      <c r="AX50" s="110" t="s">
        <v>430</v>
      </c>
      <c r="AY50" s="110">
        <v>10</v>
      </c>
      <c r="AZ50" s="595"/>
      <c r="BA50" s="605">
        <v>22.16</v>
      </c>
      <c r="BB50" s="112">
        <v>35.97</v>
      </c>
      <c r="BC50" s="112" t="s">
        <v>430</v>
      </c>
      <c r="BD50" s="112" t="s">
        <v>430</v>
      </c>
      <c r="BE50" s="278" t="s">
        <v>430</v>
      </c>
      <c r="BF50" s="278">
        <v>41.87</v>
      </c>
      <c r="BG50" s="113"/>
      <c r="BH50" s="606">
        <v>41.87</v>
      </c>
      <c r="BI50" s="112">
        <v>35.97</v>
      </c>
      <c r="BJ50" s="112" t="s">
        <v>430</v>
      </c>
      <c r="BK50" s="112" t="s">
        <v>430</v>
      </c>
      <c r="BL50" s="112" t="s">
        <v>430</v>
      </c>
      <c r="BM50" s="278">
        <v>22.16</v>
      </c>
      <c r="BN50" s="607" t="s">
        <v>430</v>
      </c>
      <c r="BO50" s="607" t="s">
        <v>430</v>
      </c>
      <c r="BP50" s="607" t="s">
        <v>430</v>
      </c>
      <c r="BQ50" s="607" t="s">
        <v>430</v>
      </c>
      <c r="BR50" s="147"/>
      <c r="BS50" s="109" t="s">
        <v>430</v>
      </c>
      <c r="BT50" s="119" t="s">
        <v>430</v>
      </c>
      <c r="BU50" s="139"/>
      <c r="BV50" s="113" t="s">
        <v>555</v>
      </c>
    </row>
    <row r="51" spans="1:74" s="107" customFormat="1" x14ac:dyDescent="0.25">
      <c r="A51" s="108" t="s">
        <v>7806</v>
      </c>
      <c r="B51" s="113"/>
      <c r="C51" s="734">
        <v>45688</v>
      </c>
      <c r="D51" s="109"/>
      <c r="E51" s="110">
        <v>100.76600000000001</v>
      </c>
      <c r="F51" s="109"/>
      <c r="G51" s="111">
        <v>11.0792</v>
      </c>
      <c r="H51" s="113"/>
      <c r="I51" s="112">
        <v>3.17</v>
      </c>
      <c r="J51" s="112">
        <v>6.91</v>
      </c>
      <c r="K51" s="938">
        <v>2.68</v>
      </c>
      <c r="L51" s="112">
        <v>2.5</v>
      </c>
      <c r="M51" s="260"/>
      <c r="N51" s="114">
        <v>18.128499999999999</v>
      </c>
      <c r="O51" s="112">
        <v>10.221399999999999</v>
      </c>
      <c r="P51" s="112">
        <v>8.1547999999999998</v>
      </c>
      <c r="Q51" s="112">
        <v>10.4427</v>
      </c>
      <c r="R51" s="112">
        <v>5.5415000000000001</v>
      </c>
      <c r="S51" s="112">
        <v>9.2940000000000005</v>
      </c>
      <c r="T51" s="112">
        <v>6.0072999999999999</v>
      </c>
      <c r="U51" s="119">
        <v>5.0168999999999997</v>
      </c>
      <c r="V51" s="112">
        <v>5.6459999999999999</v>
      </c>
      <c r="W51" s="112" t="s">
        <v>430</v>
      </c>
      <c r="X51" s="112" t="s">
        <v>430</v>
      </c>
      <c r="Y51" s="278" t="s">
        <v>430</v>
      </c>
      <c r="Z51" s="112" t="s">
        <v>430</v>
      </c>
      <c r="AA51" s="112">
        <v>4.5622999999999996</v>
      </c>
      <c r="AB51" s="112">
        <v>8.1682000000000006</v>
      </c>
      <c r="AC51" s="112">
        <v>5.6940999999999997</v>
      </c>
      <c r="AD51" s="112">
        <v>5.6428000000000003</v>
      </c>
      <c r="AE51" s="112">
        <v>10.530900000000001</v>
      </c>
      <c r="AF51" s="112">
        <v>6.9207000000000001</v>
      </c>
      <c r="AG51" s="555"/>
      <c r="AH51" s="110">
        <v>2</v>
      </c>
      <c r="AI51" s="110">
        <v>1</v>
      </c>
      <c r="AJ51" s="110">
        <v>4</v>
      </c>
      <c r="AK51" s="110">
        <v>8</v>
      </c>
      <c r="AL51" s="110">
        <v>11</v>
      </c>
      <c r="AM51" s="110">
        <v>6</v>
      </c>
      <c r="AN51" s="110">
        <v>10</v>
      </c>
      <c r="AO51" s="562">
        <v>11</v>
      </c>
      <c r="AP51" s="110">
        <v>10</v>
      </c>
      <c r="AQ51" s="110" t="s">
        <v>430</v>
      </c>
      <c r="AR51" s="110" t="s">
        <v>430</v>
      </c>
      <c r="AS51" s="110" t="s">
        <v>430</v>
      </c>
      <c r="AT51" s="110" t="s">
        <v>430</v>
      </c>
      <c r="AU51" s="110">
        <v>11</v>
      </c>
      <c r="AV51" s="110">
        <v>8</v>
      </c>
      <c r="AW51" s="110">
        <v>10</v>
      </c>
      <c r="AX51" s="110">
        <v>10</v>
      </c>
      <c r="AY51" s="110">
        <v>7</v>
      </c>
      <c r="AZ51" s="595"/>
      <c r="BA51" s="605">
        <v>9.64</v>
      </c>
      <c r="BB51" s="112">
        <v>72.2</v>
      </c>
      <c r="BC51" s="112" t="s">
        <v>430</v>
      </c>
      <c r="BD51" s="112" t="s">
        <v>430</v>
      </c>
      <c r="BE51" s="278" t="s">
        <v>430</v>
      </c>
      <c r="BF51" s="278">
        <v>18.16</v>
      </c>
      <c r="BG51" s="113"/>
      <c r="BH51" s="606">
        <v>18.16</v>
      </c>
      <c r="BI51" s="112">
        <v>24.79</v>
      </c>
      <c r="BJ51" s="112" t="s">
        <v>430</v>
      </c>
      <c r="BK51" s="112">
        <v>47.41</v>
      </c>
      <c r="BL51" s="112" t="s">
        <v>430</v>
      </c>
      <c r="BM51" s="278">
        <v>9.64</v>
      </c>
      <c r="BN51" s="607" t="s">
        <v>430</v>
      </c>
      <c r="BO51" s="607" t="s">
        <v>430</v>
      </c>
      <c r="BP51" s="607" t="s">
        <v>430</v>
      </c>
      <c r="BQ51" s="607" t="s">
        <v>430</v>
      </c>
      <c r="BR51" s="147"/>
      <c r="BS51" s="109" t="s">
        <v>430</v>
      </c>
      <c r="BT51" s="119" t="s">
        <v>430</v>
      </c>
      <c r="BU51" s="139"/>
      <c r="BV51" s="113" t="s">
        <v>555</v>
      </c>
    </row>
    <row r="52" spans="1:74" s="107" customFormat="1" x14ac:dyDescent="0.25">
      <c r="A52" s="108" t="s">
        <v>7807</v>
      </c>
      <c r="B52" s="113"/>
      <c r="C52" s="734">
        <v>41530</v>
      </c>
      <c r="D52" s="109"/>
      <c r="E52" s="110">
        <v>95.469700000000003</v>
      </c>
      <c r="F52" s="109"/>
      <c r="G52" s="111">
        <v>2558.6035000000002</v>
      </c>
      <c r="H52" s="113"/>
      <c r="I52" s="938">
        <v>3.55</v>
      </c>
      <c r="J52" s="938">
        <v>6.72</v>
      </c>
      <c r="K52" s="938">
        <v>2.82</v>
      </c>
      <c r="L52" s="938">
        <v>2.93</v>
      </c>
      <c r="M52" s="260"/>
      <c r="N52" s="114">
        <v>12.765000000000001</v>
      </c>
      <c r="O52" s="112">
        <v>3.9885000000000002</v>
      </c>
      <c r="P52" s="112">
        <v>4.7047999999999996</v>
      </c>
      <c r="Q52" s="112">
        <v>10.6325</v>
      </c>
      <c r="R52" s="112">
        <v>7.6855000000000002</v>
      </c>
      <c r="S52" s="112">
        <v>9.9962</v>
      </c>
      <c r="T52" s="112">
        <v>6.5918000000000001</v>
      </c>
      <c r="U52" s="119">
        <v>5.6677999999999997</v>
      </c>
      <c r="V52" s="112">
        <v>6.0909000000000004</v>
      </c>
      <c r="W52" s="112">
        <v>7.4576000000000002</v>
      </c>
      <c r="X52" s="112">
        <v>7.6792999999999996</v>
      </c>
      <c r="Y52" s="278">
        <v>6.2904</v>
      </c>
      <c r="Z52" s="112">
        <v>6.6722999999999999</v>
      </c>
      <c r="AA52" s="112">
        <v>6.5319000000000003</v>
      </c>
      <c r="AB52" s="112">
        <v>8.5574999999999992</v>
      </c>
      <c r="AC52" s="112">
        <v>6.1985000000000001</v>
      </c>
      <c r="AD52" s="112">
        <v>5.9928999999999997</v>
      </c>
      <c r="AE52" s="112">
        <v>11.164899999999999</v>
      </c>
      <c r="AF52" s="112">
        <v>7.5403000000000002</v>
      </c>
      <c r="AG52" s="555"/>
      <c r="AH52" s="110">
        <v>6</v>
      </c>
      <c r="AI52" s="110">
        <v>11</v>
      </c>
      <c r="AJ52" s="110">
        <v>10</v>
      </c>
      <c r="AK52" s="110">
        <v>6</v>
      </c>
      <c r="AL52" s="110">
        <v>1</v>
      </c>
      <c r="AM52" s="110">
        <v>4</v>
      </c>
      <c r="AN52" s="110">
        <v>2</v>
      </c>
      <c r="AO52" s="562">
        <v>4</v>
      </c>
      <c r="AP52" s="110">
        <v>3</v>
      </c>
      <c r="AQ52" s="110">
        <v>7</v>
      </c>
      <c r="AR52" s="110">
        <v>4</v>
      </c>
      <c r="AS52" s="110">
        <v>7</v>
      </c>
      <c r="AT52" s="110">
        <v>3</v>
      </c>
      <c r="AU52" s="110">
        <v>2</v>
      </c>
      <c r="AV52" s="110">
        <v>3</v>
      </c>
      <c r="AW52" s="110">
        <v>3</v>
      </c>
      <c r="AX52" s="110">
        <v>4</v>
      </c>
      <c r="AY52" s="110">
        <v>3</v>
      </c>
      <c r="AZ52" s="595"/>
      <c r="BA52" s="605">
        <v>28.62</v>
      </c>
      <c r="BB52" s="112">
        <v>48.17</v>
      </c>
      <c r="BC52" s="112" t="s">
        <v>430</v>
      </c>
      <c r="BD52" s="112" t="s">
        <v>430</v>
      </c>
      <c r="BE52" s="278" t="s">
        <v>430</v>
      </c>
      <c r="BF52" s="278">
        <v>23.21</v>
      </c>
      <c r="BG52" s="113"/>
      <c r="BH52" s="606">
        <v>23.21</v>
      </c>
      <c r="BI52" s="112">
        <v>12.58</v>
      </c>
      <c r="BJ52" s="112" t="s">
        <v>430</v>
      </c>
      <c r="BK52" s="112">
        <v>35.590000000000003</v>
      </c>
      <c r="BL52" s="112" t="s">
        <v>430</v>
      </c>
      <c r="BM52" s="278">
        <v>28.62</v>
      </c>
      <c r="BN52" s="607" t="s">
        <v>430</v>
      </c>
      <c r="BO52" s="607" t="s">
        <v>430</v>
      </c>
      <c r="BP52" s="607" t="s">
        <v>430</v>
      </c>
      <c r="BQ52" s="607" t="s">
        <v>430</v>
      </c>
      <c r="BR52" s="147"/>
      <c r="BS52" s="109" t="s">
        <v>430</v>
      </c>
      <c r="BT52" s="119">
        <v>6.6629124513325797</v>
      </c>
      <c r="BU52" s="139"/>
      <c r="BV52" s="113" t="s">
        <v>555</v>
      </c>
    </row>
    <row r="53" spans="1:74" s="107" customFormat="1" x14ac:dyDescent="0.25">
      <c r="A53" s="108" t="s">
        <v>7808</v>
      </c>
      <c r="B53" s="113"/>
      <c r="C53" s="734">
        <v>44250</v>
      </c>
      <c r="D53" s="109"/>
      <c r="E53" s="110">
        <v>82.25</v>
      </c>
      <c r="F53" s="109"/>
      <c r="G53" s="111">
        <v>14.3081</v>
      </c>
      <c r="H53" s="113"/>
      <c r="I53" s="938">
        <v>4.0199999999999996</v>
      </c>
      <c r="J53" s="938">
        <v>7.49</v>
      </c>
      <c r="K53" s="938">
        <v>2.74</v>
      </c>
      <c r="L53" s="938">
        <v>2.89</v>
      </c>
      <c r="M53" s="260"/>
      <c r="N53" s="114">
        <v>15.8231</v>
      </c>
      <c r="O53" s="112">
        <v>7.9132999999999996</v>
      </c>
      <c r="P53" s="112">
        <v>10.7363</v>
      </c>
      <c r="Q53" s="112">
        <v>12.376200000000001</v>
      </c>
      <c r="R53" s="112">
        <v>6.8783000000000003</v>
      </c>
      <c r="S53" s="112">
        <v>10.660399999999999</v>
      </c>
      <c r="T53" s="112">
        <v>7.4368999999999996</v>
      </c>
      <c r="U53" s="119">
        <v>6.4829999999999997</v>
      </c>
      <c r="V53" s="112">
        <v>6.6757999999999997</v>
      </c>
      <c r="W53" s="112">
        <v>7.8159999999999998</v>
      </c>
      <c r="X53" s="112">
        <v>8.0215999999999994</v>
      </c>
      <c r="Y53" s="278">
        <v>6.7930000000000001</v>
      </c>
      <c r="Z53" s="112" t="s">
        <v>430</v>
      </c>
      <c r="AA53" s="112">
        <v>5.8796999999999997</v>
      </c>
      <c r="AB53" s="112">
        <v>9.5227000000000004</v>
      </c>
      <c r="AC53" s="112">
        <v>6.9832000000000001</v>
      </c>
      <c r="AD53" s="112">
        <v>6.7118000000000002</v>
      </c>
      <c r="AE53" s="112">
        <v>12.5162</v>
      </c>
      <c r="AF53" s="112">
        <v>6.7667999999999999</v>
      </c>
      <c r="AG53" s="555"/>
      <c r="AH53" s="110">
        <v>3</v>
      </c>
      <c r="AI53" s="110">
        <v>3</v>
      </c>
      <c r="AJ53" s="110">
        <v>1</v>
      </c>
      <c r="AK53" s="110">
        <v>1</v>
      </c>
      <c r="AL53" s="110">
        <v>7</v>
      </c>
      <c r="AM53" s="110">
        <v>1</v>
      </c>
      <c r="AN53" s="110">
        <v>1</v>
      </c>
      <c r="AO53" s="562">
        <v>1</v>
      </c>
      <c r="AP53" s="110">
        <v>1</v>
      </c>
      <c r="AQ53" s="110">
        <v>2</v>
      </c>
      <c r="AR53" s="110">
        <v>1</v>
      </c>
      <c r="AS53" s="110">
        <v>2</v>
      </c>
      <c r="AT53" s="110" t="s">
        <v>430</v>
      </c>
      <c r="AU53" s="110">
        <v>7</v>
      </c>
      <c r="AV53" s="110">
        <v>1</v>
      </c>
      <c r="AW53" s="110">
        <v>1</v>
      </c>
      <c r="AX53" s="110">
        <v>1</v>
      </c>
      <c r="AY53" s="110">
        <v>1</v>
      </c>
      <c r="AZ53" s="595"/>
      <c r="BA53" s="605">
        <v>11.76</v>
      </c>
      <c r="BB53" s="112">
        <v>58.17</v>
      </c>
      <c r="BC53" s="112">
        <v>11.57</v>
      </c>
      <c r="BD53" s="112">
        <v>11.45</v>
      </c>
      <c r="BE53" s="278" t="s">
        <v>430</v>
      </c>
      <c r="BF53" s="278">
        <v>7.05</v>
      </c>
      <c r="BG53" s="113"/>
      <c r="BH53" s="606">
        <v>6.89</v>
      </c>
      <c r="BI53" s="112" t="s">
        <v>430</v>
      </c>
      <c r="BJ53" s="112" t="s">
        <v>430</v>
      </c>
      <c r="BK53" s="112">
        <v>81.19</v>
      </c>
      <c r="BL53" s="112" t="s">
        <v>430</v>
      </c>
      <c r="BM53" s="278">
        <v>11.76</v>
      </c>
      <c r="BN53" s="607" t="s">
        <v>430</v>
      </c>
      <c r="BO53" s="607" t="s">
        <v>430</v>
      </c>
      <c r="BP53" s="607" t="s">
        <v>430</v>
      </c>
      <c r="BQ53" s="607" t="s">
        <v>430</v>
      </c>
      <c r="BR53" s="147"/>
      <c r="BS53" s="109">
        <v>6.0269327987946104</v>
      </c>
      <c r="BT53" s="119">
        <v>10.3373456279325</v>
      </c>
      <c r="BU53" s="139"/>
      <c r="BV53" s="113" t="s">
        <v>555</v>
      </c>
    </row>
    <row r="54" spans="1:74" s="107" customFormat="1" x14ac:dyDescent="0.25">
      <c r="A54" s="108" t="s">
        <v>7809</v>
      </c>
      <c r="B54" s="113"/>
      <c r="C54" s="734">
        <v>44802</v>
      </c>
      <c r="D54" s="109"/>
      <c r="E54" s="110">
        <v>81.514499999999998</v>
      </c>
      <c r="F54" s="109"/>
      <c r="G54" s="111">
        <v>13.129899999999999</v>
      </c>
      <c r="H54" s="113"/>
      <c r="I54" s="112">
        <v>2.02</v>
      </c>
      <c r="J54" s="112">
        <v>7.16</v>
      </c>
      <c r="K54" s="112">
        <v>1.72</v>
      </c>
      <c r="L54" s="112">
        <v>1.82</v>
      </c>
      <c r="M54" s="260"/>
      <c r="N54" s="114">
        <v>10.566700000000001</v>
      </c>
      <c r="O54" s="112">
        <v>4.4494999999999996</v>
      </c>
      <c r="P54" s="112">
        <v>4.3720999999999997</v>
      </c>
      <c r="Q54" s="112">
        <v>9.7660999999999998</v>
      </c>
      <c r="R54" s="112">
        <v>6.7732999999999999</v>
      </c>
      <c r="S54" s="112">
        <v>8.8879999999999999</v>
      </c>
      <c r="T54" s="112">
        <v>5.9222999999999999</v>
      </c>
      <c r="U54" s="119">
        <v>5.3238000000000003</v>
      </c>
      <c r="V54" s="112">
        <v>5.7676999999999996</v>
      </c>
      <c r="W54" s="112">
        <v>7.1879</v>
      </c>
      <c r="X54" s="112">
        <v>7.3243999999999998</v>
      </c>
      <c r="Y54" s="278" t="s">
        <v>430</v>
      </c>
      <c r="Z54" s="112" t="s">
        <v>430</v>
      </c>
      <c r="AA54" s="112">
        <v>6.2188999999999997</v>
      </c>
      <c r="AB54" s="112">
        <v>8.2483000000000004</v>
      </c>
      <c r="AC54" s="112">
        <v>5.7201000000000004</v>
      </c>
      <c r="AD54" s="112">
        <v>5.7297000000000002</v>
      </c>
      <c r="AE54" s="112">
        <v>9.6774000000000004</v>
      </c>
      <c r="AF54" s="112">
        <v>7.1204000000000001</v>
      </c>
      <c r="AG54" s="555"/>
      <c r="AH54" s="110">
        <v>10</v>
      </c>
      <c r="AI54" s="110">
        <v>9</v>
      </c>
      <c r="AJ54" s="110">
        <v>12</v>
      </c>
      <c r="AK54" s="110">
        <v>10</v>
      </c>
      <c r="AL54" s="110">
        <v>8</v>
      </c>
      <c r="AM54" s="110">
        <v>8</v>
      </c>
      <c r="AN54" s="110">
        <v>11</v>
      </c>
      <c r="AO54" s="562">
        <v>9</v>
      </c>
      <c r="AP54" s="110">
        <v>9</v>
      </c>
      <c r="AQ54" s="110">
        <v>8</v>
      </c>
      <c r="AR54" s="110">
        <v>8</v>
      </c>
      <c r="AS54" s="110" t="s">
        <v>430</v>
      </c>
      <c r="AT54" s="110" t="s">
        <v>430</v>
      </c>
      <c r="AU54" s="110">
        <v>3</v>
      </c>
      <c r="AV54" s="110">
        <v>7</v>
      </c>
      <c r="AW54" s="110">
        <v>9</v>
      </c>
      <c r="AX54" s="110">
        <v>9</v>
      </c>
      <c r="AY54" s="110">
        <v>11</v>
      </c>
      <c r="AZ54" s="595"/>
      <c r="BA54" s="605">
        <v>17.399999999999999</v>
      </c>
      <c r="BB54" s="112">
        <v>77.03</v>
      </c>
      <c r="BC54" s="112" t="s">
        <v>430</v>
      </c>
      <c r="BD54" s="112" t="s">
        <v>430</v>
      </c>
      <c r="BE54" s="278" t="s">
        <v>430</v>
      </c>
      <c r="BF54" s="278">
        <v>5.57</v>
      </c>
      <c r="BG54" s="113"/>
      <c r="BH54" s="606">
        <v>5.57</v>
      </c>
      <c r="BI54" s="112">
        <v>10.65</v>
      </c>
      <c r="BJ54" s="112" t="s">
        <v>430</v>
      </c>
      <c r="BK54" s="112">
        <v>66.38</v>
      </c>
      <c r="BL54" s="112" t="s">
        <v>430</v>
      </c>
      <c r="BM54" s="278">
        <v>17.399999999999999</v>
      </c>
      <c r="BN54" s="607" t="s">
        <v>430</v>
      </c>
      <c r="BO54" s="607" t="s">
        <v>430</v>
      </c>
      <c r="BP54" s="607" t="s">
        <v>430</v>
      </c>
      <c r="BQ54" s="607" t="s">
        <v>430</v>
      </c>
      <c r="BR54" s="147"/>
      <c r="BS54" s="109">
        <v>3.0660502796933899</v>
      </c>
      <c r="BT54" s="119">
        <v>17.8164659382184</v>
      </c>
      <c r="BU54" s="139"/>
      <c r="BV54" s="113" t="s">
        <v>555</v>
      </c>
    </row>
    <row r="55" spans="1:74" s="107" customFormat="1" x14ac:dyDescent="0.25">
      <c r="A55" s="108" t="s">
        <v>7810</v>
      </c>
      <c r="B55" s="113"/>
      <c r="C55" s="734">
        <v>44414</v>
      </c>
      <c r="D55" s="109"/>
      <c r="E55" s="110">
        <v>98.97</v>
      </c>
      <c r="F55" s="109"/>
      <c r="G55" s="111">
        <v>1358.9875999999999</v>
      </c>
      <c r="H55" s="113"/>
      <c r="I55" s="938">
        <v>1.83</v>
      </c>
      <c r="J55" s="938">
        <v>6.99</v>
      </c>
      <c r="K55" s="938">
        <v>1.61</v>
      </c>
      <c r="L55" s="938">
        <v>1.7</v>
      </c>
      <c r="M55" s="260"/>
      <c r="N55" s="114">
        <v>10.276199999999999</v>
      </c>
      <c r="O55" s="112">
        <v>4.0058999999999996</v>
      </c>
      <c r="P55" s="112">
        <v>4.4856999999999996</v>
      </c>
      <c r="Q55" s="112">
        <v>8.8496000000000006</v>
      </c>
      <c r="R55" s="112">
        <v>6.0198999999999998</v>
      </c>
      <c r="S55" s="112">
        <v>8.1254000000000008</v>
      </c>
      <c r="T55" s="112">
        <v>5.6064999999999996</v>
      </c>
      <c r="U55" s="119">
        <v>5.1662999999999997</v>
      </c>
      <c r="V55" s="112">
        <v>5.6215999999999999</v>
      </c>
      <c r="W55" s="112">
        <v>7.1779999999999999</v>
      </c>
      <c r="X55" s="112">
        <v>7.2592999999999996</v>
      </c>
      <c r="Y55" s="278">
        <v>6.2812999999999999</v>
      </c>
      <c r="Z55" s="112" t="s">
        <v>430</v>
      </c>
      <c r="AA55" s="112">
        <v>5.3571</v>
      </c>
      <c r="AB55" s="112">
        <v>7.6006</v>
      </c>
      <c r="AC55" s="112">
        <v>5.4564000000000004</v>
      </c>
      <c r="AD55" s="112">
        <v>5.5153999999999996</v>
      </c>
      <c r="AE55" s="112">
        <v>9.4452999999999996</v>
      </c>
      <c r="AF55" s="112">
        <v>6.2984</v>
      </c>
      <c r="AG55" s="555"/>
      <c r="AH55" s="110">
        <v>11</v>
      </c>
      <c r="AI55" s="110">
        <v>10</v>
      </c>
      <c r="AJ55" s="110">
        <v>11</v>
      </c>
      <c r="AK55" s="110">
        <v>12</v>
      </c>
      <c r="AL55" s="110">
        <v>10</v>
      </c>
      <c r="AM55" s="110">
        <v>12</v>
      </c>
      <c r="AN55" s="110">
        <v>12</v>
      </c>
      <c r="AO55" s="562">
        <v>10</v>
      </c>
      <c r="AP55" s="110">
        <v>11</v>
      </c>
      <c r="AQ55" s="110">
        <v>9</v>
      </c>
      <c r="AR55" s="110">
        <v>9</v>
      </c>
      <c r="AS55" s="110">
        <v>8</v>
      </c>
      <c r="AT55" s="110" t="s">
        <v>430</v>
      </c>
      <c r="AU55" s="110">
        <v>10</v>
      </c>
      <c r="AV55" s="110">
        <v>12</v>
      </c>
      <c r="AW55" s="110">
        <v>11</v>
      </c>
      <c r="AX55" s="110">
        <v>11</v>
      </c>
      <c r="AY55" s="110">
        <v>12</v>
      </c>
      <c r="AZ55" s="595"/>
      <c r="BA55" s="605">
        <v>43.82</v>
      </c>
      <c r="BB55" s="112">
        <v>51.77</v>
      </c>
      <c r="BC55" s="112" t="s">
        <v>430</v>
      </c>
      <c r="BD55" s="112" t="s">
        <v>430</v>
      </c>
      <c r="BE55" s="278" t="s">
        <v>430</v>
      </c>
      <c r="BF55" s="278">
        <v>4.41</v>
      </c>
      <c r="BG55" s="113"/>
      <c r="BH55" s="606">
        <v>4.41</v>
      </c>
      <c r="BI55" s="112" t="s">
        <v>430</v>
      </c>
      <c r="BJ55" s="112" t="s">
        <v>430</v>
      </c>
      <c r="BK55" s="112">
        <v>51.77</v>
      </c>
      <c r="BL55" s="112" t="s">
        <v>430</v>
      </c>
      <c r="BM55" s="278">
        <v>40.770000000000003</v>
      </c>
      <c r="BN55" s="607" t="s">
        <v>430</v>
      </c>
      <c r="BO55" s="607">
        <v>3.05</v>
      </c>
      <c r="BP55" s="607" t="s">
        <v>430</v>
      </c>
      <c r="BQ55" s="607" t="s">
        <v>430</v>
      </c>
      <c r="BR55" s="147"/>
      <c r="BS55" s="109">
        <v>8.5056503482988699</v>
      </c>
      <c r="BT55" s="119">
        <v>8.4912210383017594</v>
      </c>
      <c r="BU55" s="139"/>
      <c r="BV55" s="113" t="s">
        <v>555</v>
      </c>
    </row>
    <row r="56" spans="1:74" s="107" customFormat="1" x14ac:dyDescent="0.25">
      <c r="A56" s="108" t="s">
        <v>7811</v>
      </c>
      <c r="B56" s="113"/>
      <c r="C56" s="734">
        <v>41275</v>
      </c>
      <c r="D56" s="109"/>
      <c r="E56" s="946">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13.3093</v>
      </c>
      <c r="O57" s="59">
        <v>5.9725000000000001</v>
      </c>
      <c r="P57" s="59">
        <v>6.8978999999999999</v>
      </c>
      <c r="Q57" s="59">
        <v>10.555099999999999</v>
      </c>
      <c r="R57" s="59">
        <v>6.6685999999999996</v>
      </c>
      <c r="S57" s="59">
        <v>9.3750999999999998</v>
      </c>
      <c r="T57" s="59">
        <v>6.2641</v>
      </c>
      <c r="U57" s="88">
        <v>5.5377000000000001</v>
      </c>
      <c r="V57" s="59">
        <v>5.9717000000000002</v>
      </c>
      <c r="W57" s="59">
        <v>7.4747000000000003</v>
      </c>
      <c r="X57" s="59">
        <v>7.5900999999999996</v>
      </c>
      <c r="Y57" s="276">
        <v>6.9435000000000002</v>
      </c>
      <c r="Z57" s="59">
        <v>6.601</v>
      </c>
      <c r="AA57" s="59">
        <v>5.7451999999999996</v>
      </c>
      <c r="AB57" s="59">
        <v>8.4061000000000003</v>
      </c>
      <c r="AC57" s="59">
        <v>5.9972000000000003</v>
      </c>
      <c r="AD57" s="59">
        <v>5.9476000000000004</v>
      </c>
      <c r="AE57" s="59">
        <v>10.695</v>
      </c>
      <c r="AF57" s="59">
        <v>7.0301999999999998</v>
      </c>
      <c r="AG57" s="553"/>
      <c r="AH57" s="51">
        <v>12</v>
      </c>
      <c r="AI57" s="51">
        <v>12</v>
      </c>
      <c r="AJ57" s="51">
        <v>12</v>
      </c>
      <c r="AK57" s="51">
        <v>12</v>
      </c>
      <c r="AL57" s="51">
        <v>12</v>
      </c>
      <c r="AM57" s="51">
        <v>12</v>
      </c>
      <c r="AN57" s="51">
        <v>12</v>
      </c>
      <c r="AO57" s="560">
        <v>11</v>
      </c>
      <c r="AP57" s="51">
        <v>11</v>
      </c>
      <c r="AQ57" s="51">
        <v>10</v>
      </c>
      <c r="AR57" s="51">
        <v>10</v>
      </c>
      <c r="AS57" s="51">
        <v>9</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23.9527</v>
      </c>
      <c r="O58" s="60">
        <v>10.221399999999999</v>
      </c>
      <c r="P58" s="60">
        <v>10.7363</v>
      </c>
      <c r="Q58" s="60">
        <v>12.376200000000001</v>
      </c>
      <c r="R58" s="60">
        <v>7.6855000000000002</v>
      </c>
      <c r="S58" s="60">
        <v>10.660399999999999</v>
      </c>
      <c r="T58" s="60">
        <v>7.4368999999999996</v>
      </c>
      <c r="U58" s="89">
        <v>6.4829999999999997</v>
      </c>
      <c r="V58" s="60">
        <v>6.6757999999999997</v>
      </c>
      <c r="W58" s="60">
        <v>8.0381999999999998</v>
      </c>
      <c r="X58" s="60">
        <v>8.0215999999999994</v>
      </c>
      <c r="Y58" s="277">
        <v>10.8505</v>
      </c>
      <c r="Z58" s="60">
        <v>7.3651</v>
      </c>
      <c r="AA58" s="60">
        <v>6.7083000000000004</v>
      </c>
      <c r="AB58" s="60">
        <v>9.5227000000000004</v>
      </c>
      <c r="AC58" s="60">
        <v>6.9832000000000001</v>
      </c>
      <c r="AD58" s="60">
        <v>6.7118000000000002</v>
      </c>
      <c r="AE58" s="60">
        <v>12.5162</v>
      </c>
      <c r="AF58" s="60">
        <v>7.9207999999999998</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1.9703999999999999</v>
      </c>
      <c r="O59" s="60">
        <v>0.94869999999999999</v>
      </c>
      <c r="P59" s="60">
        <v>4.3720999999999997</v>
      </c>
      <c r="Q59" s="60">
        <v>8.8496000000000006</v>
      </c>
      <c r="R59" s="60">
        <v>5.0891000000000002</v>
      </c>
      <c r="S59" s="60">
        <v>8.1254000000000008</v>
      </c>
      <c r="T59" s="60">
        <v>5.6064999999999996</v>
      </c>
      <c r="U59" s="89">
        <v>5.0168999999999997</v>
      </c>
      <c r="V59" s="60">
        <v>5.6215999999999999</v>
      </c>
      <c r="W59" s="60">
        <v>7.0598000000000001</v>
      </c>
      <c r="X59" s="60">
        <v>7.2022000000000004</v>
      </c>
      <c r="Y59" s="277">
        <v>6.0974000000000004</v>
      </c>
      <c r="Z59" s="60">
        <v>5.8692000000000002</v>
      </c>
      <c r="AA59" s="60">
        <v>4.1863000000000001</v>
      </c>
      <c r="AB59" s="60">
        <v>7.6006</v>
      </c>
      <c r="AC59" s="60">
        <v>5.4564000000000004</v>
      </c>
      <c r="AD59" s="60">
        <v>5.5153999999999996</v>
      </c>
      <c r="AE59" s="60">
        <v>9.4452999999999996</v>
      </c>
      <c r="AF59" s="60">
        <v>6.2984</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12.730499999999999</v>
      </c>
      <c r="O60" s="61">
        <v>6.1779999999999999</v>
      </c>
      <c r="P60" s="61">
        <v>6.92685</v>
      </c>
      <c r="Q60" s="61">
        <v>10.622299999999999</v>
      </c>
      <c r="R60" s="61">
        <v>6.8844000000000003</v>
      </c>
      <c r="S60" s="61">
        <v>9.2534500000000008</v>
      </c>
      <c r="T60" s="61">
        <v>6.1873500000000003</v>
      </c>
      <c r="U60" s="90">
        <v>5.5003000000000002</v>
      </c>
      <c r="V60" s="61">
        <v>5.9181999999999997</v>
      </c>
      <c r="W60" s="61">
        <v>7.4765499999999996</v>
      </c>
      <c r="X60" s="61">
        <v>7.6257000000000001</v>
      </c>
      <c r="Y60" s="279">
        <v>6.5401999999999996</v>
      </c>
      <c r="Z60" s="61">
        <v>6.6722999999999999</v>
      </c>
      <c r="AA60" s="61">
        <v>5.8978000000000002</v>
      </c>
      <c r="AB60" s="61">
        <v>8.3504000000000005</v>
      </c>
      <c r="AC60" s="61">
        <v>5.8891</v>
      </c>
      <c r="AD60" s="61">
        <v>5.8895999999999997</v>
      </c>
      <c r="AE60" s="61">
        <v>10.541700000000001</v>
      </c>
      <c r="AF60" s="61">
        <v>7.0442</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7812</v>
      </c>
      <c r="B62" s="113"/>
      <c r="C62" s="734">
        <v>43175</v>
      </c>
      <c r="D62" s="109"/>
      <c r="E62" s="110">
        <v>523.19200000000001</v>
      </c>
      <c r="F62" s="109"/>
      <c r="G62" s="111">
        <v>16.660699999999999</v>
      </c>
      <c r="H62" s="113"/>
      <c r="I62" s="112">
        <v>4.0199999999999996</v>
      </c>
      <c r="J62" s="112">
        <v>7.35</v>
      </c>
      <c r="K62" s="112">
        <v>2.7</v>
      </c>
      <c r="L62" s="112">
        <v>2.85</v>
      </c>
      <c r="M62" s="260"/>
      <c r="N62" s="114">
        <v>23.237100000000002</v>
      </c>
      <c r="O62" s="112">
        <v>4.8947000000000003</v>
      </c>
      <c r="P62" s="112">
        <v>7.8045999999999998</v>
      </c>
      <c r="Q62" s="112">
        <v>11.0633</v>
      </c>
      <c r="R62" s="112">
        <v>6.2805999999999997</v>
      </c>
      <c r="S62" s="112">
        <v>9.6295000000000002</v>
      </c>
      <c r="T62" s="112">
        <v>5.2545000000000002</v>
      </c>
      <c r="U62" s="119">
        <v>4.5076999999999998</v>
      </c>
      <c r="V62" s="112">
        <v>5.024</v>
      </c>
      <c r="W62" s="112">
        <v>6.5735000000000001</v>
      </c>
      <c r="X62" s="112">
        <v>6.7234999999999996</v>
      </c>
      <c r="Y62" s="278">
        <v>5.6562000000000001</v>
      </c>
      <c r="Z62" s="112" t="s">
        <v>430</v>
      </c>
      <c r="AA62" s="112">
        <v>4.8982999999999999</v>
      </c>
      <c r="AB62" s="112">
        <v>7.6544999999999996</v>
      </c>
      <c r="AC62" s="112">
        <v>4.9414999999999996</v>
      </c>
      <c r="AD62" s="112">
        <v>5.0145</v>
      </c>
      <c r="AE62" s="112">
        <v>11.4895</v>
      </c>
      <c r="AF62" s="112">
        <v>6.2527999999999997</v>
      </c>
      <c r="AG62" s="555"/>
      <c r="AH62" s="110">
        <v>1</v>
      </c>
      <c r="AI62" s="110">
        <v>7</v>
      </c>
      <c r="AJ62" s="110">
        <v>2</v>
      </c>
      <c r="AK62" s="110">
        <v>2</v>
      </c>
      <c r="AL62" s="110">
        <v>6</v>
      </c>
      <c r="AM62" s="110">
        <v>2</v>
      </c>
      <c r="AN62" s="110">
        <v>9</v>
      </c>
      <c r="AO62" s="562">
        <v>11</v>
      </c>
      <c r="AP62" s="110">
        <v>10</v>
      </c>
      <c r="AQ62" s="110">
        <v>6</v>
      </c>
      <c r="AR62" s="110">
        <v>7</v>
      </c>
      <c r="AS62" s="110">
        <v>6</v>
      </c>
      <c r="AT62" s="110" t="s">
        <v>430</v>
      </c>
      <c r="AU62" s="110">
        <v>8</v>
      </c>
      <c r="AV62" s="110">
        <v>7</v>
      </c>
      <c r="AW62" s="110">
        <v>11</v>
      </c>
      <c r="AX62" s="110">
        <v>9</v>
      </c>
      <c r="AY62" s="110">
        <v>2</v>
      </c>
      <c r="AZ62" s="595"/>
      <c r="BA62" s="605">
        <v>14.18</v>
      </c>
      <c r="BB62" s="112">
        <v>70.05</v>
      </c>
      <c r="BC62" s="112">
        <v>9.1300000000000008</v>
      </c>
      <c r="BD62" s="112">
        <v>0.95</v>
      </c>
      <c r="BE62" s="278" t="s">
        <v>430</v>
      </c>
      <c r="BF62" s="278">
        <v>5.69</v>
      </c>
      <c r="BG62" s="113"/>
      <c r="BH62" s="606">
        <v>5.69</v>
      </c>
      <c r="BI62" s="112">
        <v>2.73</v>
      </c>
      <c r="BJ62" s="112" t="s">
        <v>430</v>
      </c>
      <c r="BK62" s="112">
        <v>77.400000000000006</v>
      </c>
      <c r="BL62" s="112" t="s">
        <v>430</v>
      </c>
      <c r="BM62" s="278">
        <v>14.18</v>
      </c>
      <c r="BN62" s="607" t="s">
        <v>430</v>
      </c>
      <c r="BO62" s="607" t="s">
        <v>430</v>
      </c>
      <c r="BP62" s="607" t="s">
        <v>430</v>
      </c>
      <c r="BQ62" s="607" t="s">
        <v>430</v>
      </c>
      <c r="BR62" s="147"/>
      <c r="BS62" s="109">
        <v>6.6766258793323399</v>
      </c>
      <c r="BT62" s="119">
        <v>16.340177338366001</v>
      </c>
      <c r="BU62" s="139"/>
      <c r="BV62" s="113" t="s">
        <v>555</v>
      </c>
    </row>
    <row r="63" spans="1:74" s="107" customFormat="1" x14ac:dyDescent="0.25">
      <c r="A63" s="108" t="s">
        <v>7813</v>
      </c>
      <c r="B63" s="113"/>
      <c r="C63" s="734">
        <v>40658</v>
      </c>
      <c r="D63" s="109"/>
      <c r="E63" s="110">
        <v>287.62</v>
      </c>
      <c r="F63" s="109"/>
      <c r="G63" s="111">
        <v>26.9038</v>
      </c>
      <c r="H63" s="113"/>
      <c r="I63" s="112">
        <v>1.6874</v>
      </c>
      <c r="J63" s="112">
        <v>6.94</v>
      </c>
      <c r="K63" s="112">
        <v>1.4269000000000001</v>
      </c>
      <c r="L63" s="112">
        <v>1.5027999999999999</v>
      </c>
      <c r="M63" s="260"/>
      <c r="N63" s="114">
        <v>11.9427</v>
      </c>
      <c r="O63" s="112">
        <v>5.8365</v>
      </c>
      <c r="P63" s="112">
        <v>5.8597000000000001</v>
      </c>
      <c r="Q63" s="112">
        <v>9.7852999999999994</v>
      </c>
      <c r="R63" s="112">
        <v>6.774</v>
      </c>
      <c r="S63" s="112">
        <v>7.8914</v>
      </c>
      <c r="T63" s="112">
        <v>5.5903</v>
      </c>
      <c r="U63" s="119">
        <v>4.8521999999999998</v>
      </c>
      <c r="V63" s="112">
        <v>5.2195999999999998</v>
      </c>
      <c r="W63" s="112">
        <v>6.3963999999999999</v>
      </c>
      <c r="X63" s="112">
        <v>6.5449999999999999</v>
      </c>
      <c r="Y63" s="278">
        <v>5.4543999999999997</v>
      </c>
      <c r="Z63" s="112">
        <v>6.2327000000000004</v>
      </c>
      <c r="AA63" s="112">
        <v>6.0815000000000001</v>
      </c>
      <c r="AB63" s="112">
        <v>7.3369999999999997</v>
      </c>
      <c r="AC63" s="112">
        <v>5.3079000000000001</v>
      </c>
      <c r="AD63" s="112">
        <v>5.1685999999999996</v>
      </c>
      <c r="AE63" s="112">
        <v>9.6972000000000005</v>
      </c>
      <c r="AF63" s="112">
        <v>6.6767000000000003</v>
      </c>
      <c r="AG63" s="555"/>
      <c r="AH63" s="110">
        <v>7</v>
      </c>
      <c r="AI63" s="110">
        <v>5</v>
      </c>
      <c r="AJ63" s="110">
        <v>7</v>
      </c>
      <c r="AK63" s="110">
        <v>9</v>
      </c>
      <c r="AL63" s="110">
        <v>2</v>
      </c>
      <c r="AM63" s="110">
        <v>10</v>
      </c>
      <c r="AN63" s="110">
        <v>6</v>
      </c>
      <c r="AO63" s="562">
        <v>6</v>
      </c>
      <c r="AP63" s="110">
        <v>7</v>
      </c>
      <c r="AQ63" s="110">
        <v>10</v>
      </c>
      <c r="AR63" s="110">
        <v>9</v>
      </c>
      <c r="AS63" s="110">
        <v>7</v>
      </c>
      <c r="AT63" s="110">
        <v>2</v>
      </c>
      <c r="AU63" s="110">
        <v>1</v>
      </c>
      <c r="AV63" s="110">
        <v>10</v>
      </c>
      <c r="AW63" s="110">
        <v>7</v>
      </c>
      <c r="AX63" s="110">
        <v>8</v>
      </c>
      <c r="AY63" s="110">
        <v>8</v>
      </c>
      <c r="AZ63" s="595"/>
      <c r="BA63" s="605">
        <v>12.82</v>
      </c>
      <c r="BB63" s="112">
        <v>75.900000000000006</v>
      </c>
      <c r="BC63" s="112" t="s">
        <v>430</v>
      </c>
      <c r="BD63" s="112" t="s">
        <v>430</v>
      </c>
      <c r="BE63" s="278" t="s">
        <v>430</v>
      </c>
      <c r="BF63" s="278">
        <v>11.28</v>
      </c>
      <c r="BG63" s="113"/>
      <c r="BH63" s="606">
        <v>11.28</v>
      </c>
      <c r="BI63" s="112">
        <v>8.4499999999999993</v>
      </c>
      <c r="BJ63" s="112" t="s">
        <v>430</v>
      </c>
      <c r="BK63" s="112">
        <v>67.44</v>
      </c>
      <c r="BL63" s="112" t="s">
        <v>430</v>
      </c>
      <c r="BM63" s="278">
        <v>12.13</v>
      </c>
      <c r="BN63" s="607" t="s">
        <v>430</v>
      </c>
      <c r="BO63" s="607">
        <v>0.69</v>
      </c>
      <c r="BP63" s="607" t="s">
        <v>430</v>
      </c>
      <c r="BQ63" s="607" t="s">
        <v>430</v>
      </c>
      <c r="BR63" s="147"/>
      <c r="BS63" s="109" t="s">
        <v>430</v>
      </c>
      <c r="BT63" s="119">
        <v>17.21429152</v>
      </c>
      <c r="BU63" s="139"/>
      <c r="BV63" s="113" t="s">
        <v>555</v>
      </c>
    </row>
    <row r="64" spans="1:74" s="107" customFormat="1" x14ac:dyDescent="0.25">
      <c r="A64" s="108" t="s">
        <v>7814</v>
      </c>
      <c r="B64" s="113"/>
      <c r="C64" s="734">
        <v>39801</v>
      </c>
      <c r="D64" s="109"/>
      <c r="E64" s="110">
        <v>269.22000000000003</v>
      </c>
      <c r="F64" s="109"/>
      <c r="G64" s="111">
        <v>28.3855</v>
      </c>
      <c r="H64" s="113"/>
      <c r="I64" s="112">
        <v>2.08</v>
      </c>
      <c r="J64" s="112">
        <v>6.96</v>
      </c>
      <c r="K64" s="938">
        <v>1.72</v>
      </c>
      <c r="L64" s="112">
        <v>1.74</v>
      </c>
      <c r="M64" s="260"/>
      <c r="N64" s="114">
        <v>11.9625</v>
      </c>
      <c r="O64" s="112">
        <v>6.8617999999999997</v>
      </c>
      <c r="P64" s="112">
        <v>7.5792999999999999</v>
      </c>
      <c r="Q64" s="112">
        <v>10.0778</v>
      </c>
      <c r="R64" s="112">
        <v>6.5989000000000004</v>
      </c>
      <c r="S64" s="112">
        <v>9.0900999999999996</v>
      </c>
      <c r="T64" s="112">
        <v>5.6407999999999996</v>
      </c>
      <c r="U64" s="119">
        <v>4.8785999999999996</v>
      </c>
      <c r="V64" s="112">
        <v>5.2995999999999999</v>
      </c>
      <c r="W64" s="112">
        <v>7.4273999999999996</v>
      </c>
      <c r="X64" s="112">
        <v>7.2168999999999999</v>
      </c>
      <c r="Y64" s="278">
        <v>10.3194</v>
      </c>
      <c r="Z64" s="112">
        <v>5.2797000000000001</v>
      </c>
      <c r="AA64" s="112">
        <v>5.5338000000000003</v>
      </c>
      <c r="AB64" s="112">
        <v>7.8803000000000001</v>
      </c>
      <c r="AC64" s="112">
        <v>5.3162000000000003</v>
      </c>
      <c r="AD64" s="112">
        <v>5.2897999999999996</v>
      </c>
      <c r="AE64" s="112">
        <v>9.9062999999999999</v>
      </c>
      <c r="AF64" s="112">
        <v>6.0856000000000003</v>
      </c>
      <c r="AG64" s="555"/>
      <c r="AH64" s="110">
        <v>6</v>
      </c>
      <c r="AI64" s="110">
        <v>3</v>
      </c>
      <c r="AJ64" s="110">
        <v>4</v>
      </c>
      <c r="AK64" s="110">
        <v>4</v>
      </c>
      <c r="AL64" s="110">
        <v>3</v>
      </c>
      <c r="AM64" s="110">
        <v>5</v>
      </c>
      <c r="AN64" s="110">
        <v>5</v>
      </c>
      <c r="AO64" s="562">
        <v>5</v>
      </c>
      <c r="AP64" s="110">
        <v>4</v>
      </c>
      <c r="AQ64" s="110">
        <v>1</v>
      </c>
      <c r="AR64" s="110">
        <v>1</v>
      </c>
      <c r="AS64" s="110">
        <v>1</v>
      </c>
      <c r="AT64" s="110">
        <v>5</v>
      </c>
      <c r="AU64" s="110">
        <v>4</v>
      </c>
      <c r="AV64" s="110">
        <v>3</v>
      </c>
      <c r="AW64" s="110">
        <v>6</v>
      </c>
      <c r="AX64" s="110">
        <v>4</v>
      </c>
      <c r="AY64" s="110">
        <v>7</v>
      </c>
      <c r="AZ64" s="595"/>
      <c r="BA64" s="605">
        <v>13.82</v>
      </c>
      <c r="BB64" s="112">
        <v>56.79</v>
      </c>
      <c r="BC64" s="112">
        <v>18.420000000000002</v>
      </c>
      <c r="BD64" s="112" t="s">
        <v>430</v>
      </c>
      <c r="BE64" s="278" t="s">
        <v>430</v>
      </c>
      <c r="BF64" s="278">
        <v>10.97</v>
      </c>
      <c r="BG64" s="113"/>
      <c r="BH64" s="606">
        <v>10.97</v>
      </c>
      <c r="BI64" s="112">
        <v>24.49</v>
      </c>
      <c r="BJ64" s="112">
        <v>12.29</v>
      </c>
      <c r="BK64" s="112">
        <v>38.43</v>
      </c>
      <c r="BL64" s="112" t="s">
        <v>430</v>
      </c>
      <c r="BM64" s="278">
        <v>13.14</v>
      </c>
      <c r="BN64" s="607" t="s">
        <v>430</v>
      </c>
      <c r="BO64" s="607">
        <v>0.68</v>
      </c>
      <c r="BP64" s="607" t="s">
        <v>430</v>
      </c>
      <c r="BQ64" s="607" t="s">
        <v>430</v>
      </c>
      <c r="BR64" s="147"/>
      <c r="BS64" s="109">
        <v>7.2954902007295503</v>
      </c>
      <c r="BT64" s="119">
        <v>19.712104801971201</v>
      </c>
      <c r="BU64" s="139"/>
      <c r="BV64" s="113" t="s">
        <v>555</v>
      </c>
    </row>
    <row r="65" spans="1:74" s="107" customFormat="1" x14ac:dyDescent="0.25">
      <c r="A65" s="108" t="s">
        <v>7815</v>
      </c>
      <c r="B65" s="113"/>
      <c r="C65" s="734">
        <v>40359</v>
      </c>
      <c r="D65" s="109"/>
      <c r="E65" s="110">
        <v>255.1</v>
      </c>
      <c r="F65" s="109"/>
      <c r="G65" s="111">
        <v>31.010400000000001</v>
      </c>
      <c r="H65" s="113"/>
      <c r="I65" s="938">
        <v>2.56</v>
      </c>
      <c r="J65" s="938">
        <v>7.22</v>
      </c>
      <c r="K65" s="938">
        <v>2.0099999999999998</v>
      </c>
      <c r="L65" s="938">
        <v>2.12</v>
      </c>
      <c r="M65" s="260"/>
      <c r="N65" s="114">
        <v>10.4785</v>
      </c>
      <c r="O65" s="112">
        <v>5.2988999999999997</v>
      </c>
      <c r="P65" s="112">
        <v>6.1109</v>
      </c>
      <c r="Q65" s="112">
        <v>10.009399999999999</v>
      </c>
      <c r="R65" s="112">
        <v>6.2868000000000004</v>
      </c>
      <c r="S65" s="112">
        <v>8.6007999999999996</v>
      </c>
      <c r="T65" s="112">
        <v>5.4504999999999999</v>
      </c>
      <c r="U65" s="119">
        <v>4.7125000000000004</v>
      </c>
      <c r="V65" s="112">
        <v>5.2073999999999998</v>
      </c>
      <c r="W65" s="112">
        <v>6.7843</v>
      </c>
      <c r="X65" s="112">
        <v>6.9255000000000004</v>
      </c>
      <c r="Y65" s="278">
        <v>5.8779000000000003</v>
      </c>
      <c r="Z65" s="112">
        <v>6.6295999999999999</v>
      </c>
      <c r="AA65" s="112">
        <v>5.3144</v>
      </c>
      <c r="AB65" s="112">
        <v>7.8346999999999998</v>
      </c>
      <c r="AC65" s="112">
        <v>5.1429</v>
      </c>
      <c r="AD65" s="112">
        <v>5.2126999999999999</v>
      </c>
      <c r="AE65" s="112">
        <v>9.5846</v>
      </c>
      <c r="AF65" s="112">
        <v>7.2676999999999996</v>
      </c>
      <c r="AG65" s="555"/>
      <c r="AH65" s="110">
        <v>8</v>
      </c>
      <c r="AI65" s="110">
        <v>6</v>
      </c>
      <c r="AJ65" s="110">
        <v>6</v>
      </c>
      <c r="AK65" s="110">
        <v>5</v>
      </c>
      <c r="AL65" s="110">
        <v>5</v>
      </c>
      <c r="AM65" s="110">
        <v>7</v>
      </c>
      <c r="AN65" s="110">
        <v>8</v>
      </c>
      <c r="AO65" s="562">
        <v>7</v>
      </c>
      <c r="AP65" s="110">
        <v>8</v>
      </c>
      <c r="AQ65" s="110">
        <v>4</v>
      </c>
      <c r="AR65" s="110">
        <v>4</v>
      </c>
      <c r="AS65" s="110">
        <v>3</v>
      </c>
      <c r="AT65" s="110">
        <v>1</v>
      </c>
      <c r="AU65" s="110">
        <v>6</v>
      </c>
      <c r="AV65" s="110">
        <v>4</v>
      </c>
      <c r="AW65" s="110">
        <v>8</v>
      </c>
      <c r="AX65" s="110">
        <v>7</v>
      </c>
      <c r="AY65" s="110">
        <v>9</v>
      </c>
      <c r="AZ65" s="595"/>
      <c r="BA65" s="605">
        <v>7.13</v>
      </c>
      <c r="BB65" s="112">
        <v>78.739999999999995</v>
      </c>
      <c r="BC65" s="112">
        <v>3.91</v>
      </c>
      <c r="BD65" s="112" t="s">
        <v>430</v>
      </c>
      <c r="BE65" s="278" t="s">
        <v>430</v>
      </c>
      <c r="BF65" s="278">
        <v>10.220000000000001</v>
      </c>
      <c r="BG65" s="113"/>
      <c r="BH65" s="606">
        <v>10.220000000000001</v>
      </c>
      <c r="BI65" s="112">
        <v>3.78</v>
      </c>
      <c r="BJ65" s="112" t="s">
        <v>430</v>
      </c>
      <c r="BK65" s="112">
        <v>78.86</v>
      </c>
      <c r="BL65" s="112" t="s">
        <v>430</v>
      </c>
      <c r="BM65" s="278">
        <v>7.13</v>
      </c>
      <c r="BN65" s="607" t="s">
        <v>430</v>
      </c>
      <c r="BO65" s="607" t="s">
        <v>430</v>
      </c>
      <c r="BP65" s="607" t="s">
        <v>430</v>
      </c>
      <c r="BQ65" s="607" t="s">
        <v>430</v>
      </c>
      <c r="BR65" s="147"/>
      <c r="BS65" s="109">
        <v>6.8637872093136201</v>
      </c>
      <c r="BT65" s="119">
        <v>7.8433955792156604</v>
      </c>
      <c r="BU65" s="139"/>
      <c r="BV65" s="113" t="s">
        <v>555</v>
      </c>
    </row>
    <row r="66" spans="1:74" s="107" customFormat="1" x14ac:dyDescent="0.25">
      <c r="A66" s="108" t="s">
        <v>7816</v>
      </c>
      <c r="B66" s="113"/>
      <c r="C66" s="734">
        <v>37750</v>
      </c>
      <c r="D66" s="109"/>
      <c r="E66" s="110">
        <v>181.67</v>
      </c>
      <c r="F66" s="109"/>
      <c r="G66" s="111">
        <v>47.081699999999998</v>
      </c>
      <c r="H66" s="113"/>
      <c r="I66" s="112">
        <v>1.98</v>
      </c>
      <c r="J66" s="112">
        <v>7.12</v>
      </c>
      <c r="K66" s="938">
        <v>1.75</v>
      </c>
      <c r="L66" s="112">
        <v>1.77</v>
      </c>
      <c r="M66" s="260"/>
      <c r="N66" s="114">
        <v>15.1236</v>
      </c>
      <c r="O66" s="112">
        <v>6.0758000000000001</v>
      </c>
      <c r="P66" s="112">
        <v>6.8089000000000004</v>
      </c>
      <c r="Q66" s="112">
        <v>10.457800000000001</v>
      </c>
      <c r="R66" s="112">
        <v>6.4699</v>
      </c>
      <c r="S66" s="112">
        <v>8.3414000000000001</v>
      </c>
      <c r="T66" s="112">
        <v>5.7732999999999999</v>
      </c>
      <c r="U66" s="119">
        <v>5.1757999999999997</v>
      </c>
      <c r="V66" s="112">
        <v>5.5515999999999996</v>
      </c>
      <c r="W66" s="112">
        <v>6.9119999999999999</v>
      </c>
      <c r="X66" s="112">
        <v>7.0221</v>
      </c>
      <c r="Y66" s="278">
        <v>6.0739000000000001</v>
      </c>
      <c r="Z66" s="112">
        <v>5.5271999999999997</v>
      </c>
      <c r="AA66" s="112">
        <v>5.6802999999999999</v>
      </c>
      <c r="AB66" s="112">
        <v>7.5449999999999999</v>
      </c>
      <c r="AC66" s="112">
        <v>5.5368000000000004</v>
      </c>
      <c r="AD66" s="112">
        <v>5.5510000000000002</v>
      </c>
      <c r="AE66" s="112">
        <v>10.481</v>
      </c>
      <c r="AF66" s="112">
        <v>6.8817000000000004</v>
      </c>
      <c r="AG66" s="555"/>
      <c r="AH66" s="110">
        <v>3</v>
      </c>
      <c r="AI66" s="110">
        <v>4</v>
      </c>
      <c r="AJ66" s="110">
        <v>5</v>
      </c>
      <c r="AK66" s="110">
        <v>3</v>
      </c>
      <c r="AL66" s="110">
        <v>4</v>
      </c>
      <c r="AM66" s="110">
        <v>8</v>
      </c>
      <c r="AN66" s="110">
        <v>3</v>
      </c>
      <c r="AO66" s="562">
        <v>2</v>
      </c>
      <c r="AP66" s="110">
        <v>2</v>
      </c>
      <c r="AQ66" s="110">
        <v>2</v>
      </c>
      <c r="AR66" s="110">
        <v>2</v>
      </c>
      <c r="AS66" s="110">
        <v>2</v>
      </c>
      <c r="AT66" s="110">
        <v>3</v>
      </c>
      <c r="AU66" s="110">
        <v>3</v>
      </c>
      <c r="AV66" s="110">
        <v>8</v>
      </c>
      <c r="AW66" s="110">
        <v>3</v>
      </c>
      <c r="AX66" s="110">
        <v>2</v>
      </c>
      <c r="AY66" s="110">
        <v>3</v>
      </c>
      <c r="AZ66" s="595"/>
      <c r="BA66" s="605">
        <v>22.77</v>
      </c>
      <c r="BB66" s="112">
        <v>56.56</v>
      </c>
      <c r="BC66" s="112">
        <v>8.32</v>
      </c>
      <c r="BD66" s="112">
        <v>2.77</v>
      </c>
      <c r="BE66" s="278" t="s">
        <v>430</v>
      </c>
      <c r="BF66" s="278">
        <v>9.58</v>
      </c>
      <c r="BG66" s="113"/>
      <c r="BH66" s="606">
        <v>9.58</v>
      </c>
      <c r="BI66" s="112">
        <v>10.64</v>
      </c>
      <c r="BJ66" s="112" t="s">
        <v>430</v>
      </c>
      <c r="BK66" s="112">
        <v>57.02</v>
      </c>
      <c r="BL66" s="112" t="s">
        <v>430</v>
      </c>
      <c r="BM66" s="278">
        <v>22.77</v>
      </c>
      <c r="BN66" s="607" t="s">
        <v>430</v>
      </c>
      <c r="BO66" s="607" t="s">
        <v>430</v>
      </c>
      <c r="BP66" s="607" t="s">
        <v>430</v>
      </c>
      <c r="BQ66" s="607" t="s">
        <v>430</v>
      </c>
      <c r="BR66" s="147"/>
      <c r="BS66" s="109">
        <v>13.86723988</v>
      </c>
      <c r="BT66" s="119">
        <v>8.3234626299999999</v>
      </c>
      <c r="BU66" s="139"/>
      <c r="BV66" s="113" t="s">
        <v>555</v>
      </c>
    </row>
    <row r="67" spans="1:74" s="107" customFormat="1" x14ac:dyDescent="0.25">
      <c r="A67" s="108" t="s">
        <v>7817</v>
      </c>
      <c r="B67" s="113"/>
      <c r="C67" s="734">
        <v>43497</v>
      </c>
      <c r="D67" s="109"/>
      <c r="E67" s="110">
        <v>127.348</v>
      </c>
      <c r="F67" s="109"/>
      <c r="G67" s="111">
        <v>15.4566</v>
      </c>
      <c r="H67" s="113"/>
      <c r="I67" s="112">
        <v>2.57</v>
      </c>
      <c r="J67" s="112">
        <v>7.1</v>
      </c>
      <c r="K67" s="112">
        <v>2.19</v>
      </c>
      <c r="L67" s="112">
        <v>2.31</v>
      </c>
      <c r="M67" s="260"/>
      <c r="N67" s="114">
        <v>0.9446</v>
      </c>
      <c r="O67" s="112">
        <v>0.15740000000000001</v>
      </c>
      <c r="P67" s="112">
        <v>5.0313999999999997</v>
      </c>
      <c r="Q67" s="112">
        <v>9.9559999999999995</v>
      </c>
      <c r="R67" s="112">
        <v>5.6334</v>
      </c>
      <c r="S67" s="112">
        <v>9.4420000000000002</v>
      </c>
      <c r="T67" s="112">
        <v>5.6657999999999999</v>
      </c>
      <c r="U67" s="119">
        <v>4.9394999999999998</v>
      </c>
      <c r="V67" s="112">
        <v>5.2694000000000001</v>
      </c>
      <c r="W67" s="112">
        <v>6.5682999999999998</v>
      </c>
      <c r="X67" s="112">
        <v>6.7305999999999999</v>
      </c>
      <c r="Y67" s="278">
        <v>5.3562000000000003</v>
      </c>
      <c r="Z67" s="112" t="s">
        <v>430</v>
      </c>
      <c r="AA67" s="112">
        <v>4.6901999999999999</v>
      </c>
      <c r="AB67" s="112">
        <v>8.5870999999999995</v>
      </c>
      <c r="AC67" s="112">
        <v>5.5397999999999996</v>
      </c>
      <c r="AD67" s="112">
        <v>5.3288000000000002</v>
      </c>
      <c r="AE67" s="112">
        <v>10.081300000000001</v>
      </c>
      <c r="AF67" s="112">
        <v>5.9499000000000004</v>
      </c>
      <c r="AG67" s="555"/>
      <c r="AH67" s="110">
        <v>11</v>
      </c>
      <c r="AI67" s="110">
        <v>11</v>
      </c>
      <c r="AJ67" s="110">
        <v>8</v>
      </c>
      <c r="AK67" s="110">
        <v>7</v>
      </c>
      <c r="AL67" s="110">
        <v>9</v>
      </c>
      <c r="AM67" s="110">
        <v>3</v>
      </c>
      <c r="AN67" s="110">
        <v>4</v>
      </c>
      <c r="AO67" s="562">
        <v>3</v>
      </c>
      <c r="AP67" s="110">
        <v>5</v>
      </c>
      <c r="AQ67" s="110">
        <v>7</v>
      </c>
      <c r="AR67" s="110">
        <v>5</v>
      </c>
      <c r="AS67" s="110">
        <v>8</v>
      </c>
      <c r="AT67" s="110" t="s">
        <v>430</v>
      </c>
      <c r="AU67" s="110">
        <v>10</v>
      </c>
      <c r="AV67" s="110">
        <v>1</v>
      </c>
      <c r="AW67" s="110">
        <v>2</v>
      </c>
      <c r="AX67" s="110">
        <v>3</v>
      </c>
      <c r="AY67" s="110">
        <v>6</v>
      </c>
      <c r="AZ67" s="595"/>
      <c r="BA67" s="605">
        <v>20.07</v>
      </c>
      <c r="BB67" s="112">
        <v>57.12</v>
      </c>
      <c r="BC67" s="112">
        <v>3.9</v>
      </c>
      <c r="BD67" s="112">
        <v>7.92</v>
      </c>
      <c r="BE67" s="278" t="s">
        <v>430</v>
      </c>
      <c r="BF67" s="278">
        <v>10.98</v>
      </c>
      <c r="BG67" s="113"/>
      <c r="BH67" s="606">
        <v>10.98</v>
      </c>
      <c r="BI67" s="112" t="s">
        <v>430</v>
      </c>
      <c r="BJ67" s="112" t="s">
        <v>430</v>
      </c>
      <c r="BK67" s="112">
        <v>68.95</v>
      </c>
      <c r="BL67" s="112" t="s">
        <v>430</v>
      </c>
      <c r="BM67" s="278">
        <v>20.07</v>
      </c>
      <c r="BN67" s="607" t="s">
        <v>430</v>
      </c>
      <c r="BO67" s="607" t="s">
        <v>430</v>
      </c>
      <c r="BP67" s="607" t="s">
        <v>430</v>
      </c>
      <c r="BQ67" s="607" t="s">
        <v>430</v>
      </c>
      <c r="BR67" s="147"/>
      <c r="BS67" s="109">
        <v>7.9104141192089603</v>
      </c>
      <c r="BT67" s="119" t="s">
        <v>430</v>
      </c>
      <c r="BU67" s="139"/>
      <c r="BV67" s="113" t="s">
        <v>555</v>
      </c>
    </row>
    <row r="68" spans="1:74" s="107" customFormat="1" x14ac:dyDescent="0.25">
      <c r="A68" s="108" t="s">
        <v>7818</v>
      </c>
      <c r="B68" s="113"/>
      <c r="C68" s="734">
        <v>45688</v>
      </c>
      <c r="D68" s="109"/>
      <c r="E68" s="110">
        <v>100.76600000000001</v>
      </c>
      <c r="F68" s="109"/>
      <c r="G68" s="111">
        <v>11.0139</v>
      </c>
      <c r="H68" s="113"/>
      <c r="I68" s="112">
        <v>3.17</v>
      </c>
      <c r="J68" s="112">
        <v>6.91</v>
      </c>
      <c r="K68" s="938">
        <v>2.68</v>
      </c>
      <c r="L68" s="112">
        <v>2.5</v>
      </c>
      <c r="M68" s="260"/>
      <c r="N68" s="114">
        <v>17.904299999999999</v>
      </c>
      <c r="O68" s="112">
        <v>9.8394999999999992</v>
      </c>
      <c r="P68" s="112">
        <v>7.7282999999999999</v>
      </c>
      <c r="Q68" s="112">
        <v>10.0039</v>
      </c>
      <c r="R68" s="112">
        <v>5.0891000000000002</v>
      </c>
      <c r="S68" s="112">
        <v>8.8377999999999997</v>
      </c>
      <c r="T68" s="112">
        <v>5.5865999999999998</v>
      </c>
      <c r="U68" s="119">
        <v>4.6515000000000004</v>
      </c>
      <c r="V68" s="112">
        <v>5.2611999999999997</v>
      </c>
      <c r="W68" s="112" t="s">
        <v>430</v>
      </c>
      <c r="X68" s="112" t="s">
        <v>430</v>
      </c>
      <c r="Y68" s="278" t="s">
        <v>430</v>
      </c>
      <c r="Z68" s="112" t="s">
        <v>430</v>
      </c>
      <c r="AA68" s="112">
        <v>4.1100000000000003</v>
      </c>
      <c r="AB68" s="112">
        <v>7.7107999999999999</v>
      </c>
      <c r="AC68" s="112">
        <v>5.3384</v>
      </c>
      <c r="AD68" s="112">
        <v>5.2660999999999998</v>
      </c>
      <c r="AE68" s="112">
        <v>10.105700000000001</v>
      </c>
      <c r="AF68" s="112">
        <v>6.5087999999999999</v>
      </c>
      <c r="AG68" s="555"/>
      <c r="AH68" s="110">
        <v>2</v>
      </c>
      <c r="AI68" s="110">
        <v>1</v>
      </c>
      <c r="AJ68" s="110">
        <v>3</v>
      </c>
      <c r="AK68" s="110">
        <v>6</v>
      </c>
      <c r="AL68" s="110">
        <v>11</v>
      </c>
      <c r="AM68" s="110">
        <v>6</v>
      </c>
      <c r="AN68" s="110">
        <v>7</v>
      </c>
      <c r="AO68" s="562">
        <v>8</v>
      </c>
      <c r="AP68" s="110">
        <v>6</v>
      </c>
      <c r="AQ68" s="110" t="s">
        <v>430</v>
      </c>
      <c r="AR68" s="110" t="s">
        <v>430</v>
      </c>
      <c r="AS68" s="110" t="s">
        <v>430</v>
      </c>
      <c r="AT68" s="110" t="s">
        <v>430</v>
      </c>
      <c r="AU68" s="110">
        <v>11</v>
      </c>
      <c r="AV68" s="110">
        <v>6</v>
      </c>
      <c r="AW68" s="110">
        <v>5</v>
      </c>
      <c r="AX68" s="110">
        <v>5</v>
      </c>
      <c r="AY68" s="110">
        <v>5</v>
      </c>
      <c r="AZ68" s="595"/>
      <c r="BA68" s="605">
        <v>9.64</v>
      </c>
      <c r="BB68" s="112">
        <v>72.2</v>
      </c>
      <c r="BC68" s="112" t="s">
        <v>430</v>
      </c>
      <c r="BD68" s="112" t="s">
        <v>430</v>
      </c>
      <c r="BE68" s="278" t="s">
        <v>430</v>
      </c>
      <c r="BF68" s="278">
        <v>18.16</v>
      </c>
      <c r="BG68" s="113"/>
      <c r="BH68" s="606">
        <v>18.16</v>
      </c>
      <c r="BI68" s="112">
        <v>24.79</v>
      </c>
      <c r="BJ68" s="112" t="s">
        <v>430</v>
      </c>
      <c r="BK68" s="112">
        <v>47.41</v>
      </c>
      <c r="BL68" s="112" t="s">
        <v>430</v>
      </c>
      <c r="BM68" s="278">
        <v>9.64</v>
      </c>
      <c r="BN68" s="607" t="s">
        <v>430</v>
      </c>
      <c r="BO68" s="607" t="s">
        <v>430</v>
      </c>
      <c r="BP68" s="607" t="s">
        <v>430</v>
      </c>
      <c r="BQ68" s="607" t="s">
        <v>430</v>
      </c>
      <c r="BR68" s="147"/>
      <c r="BS68" s="109" t="s">
        <v>430</v>
      </c>
      <c r="BT68" s="119" t="s">
        <v>430</v>
      </c>
      <c r="BU68" s="139"/>
      <c r="BV68" s="113" t="s">
        <v>555</v>
      </c>
    </row>
    <row r="69" spans="1:74" s="107" customFormat="1" x14ac:dyDescent="0.25">
      <c r="A69" s="108" t="s">
        <v>7819</v>
      </c>
      <c r="B69" s="113"/>
      <c r="C69" s="734">
        <v>41530</v>
      </c>
      <c r="D69" s="109"/>
      <c r="E69" s="110">
        <v>95.469700000000003</v>
      </c>
      <c r="F69" s="109"/>
      <c r="G69" s="111">
        <v>2210.7835</v>
      </c>
      <c r="H69" s="113"/>
      <c r="I69" s="938">
        <v>3.55</v>
      </c>
      <c r="J69" s="938">
        <v>6.72</v>
      </c>
      <c r="K69" s="938">
        <v>2.82</v>
      </c>
      <c r="L69" s="938">
        <v>2.93</v>
      </c>
      <c r="M69" s="260"/>
      <c r="N69" s="114">
        <v>12.023199999999999</v>
      </c>
      <c r="O69" s="112">
        <v>3.2477999999999998</v>
      </c>
      <c r="P69" s="112">
        <v>3.9649000000000001</v>
      </c>
      <c r="Q69" s="112">
        <v>9.8909000000000002</v>
      </c>
      <c r="R69" s="112">
        <v>6.9424999999999999</v>
      </c>
      <c r="S69" s="112">
        <v>9.2220999999999993</v>
      </c>
      <c r="T69" s="112">
        <v>5.8113999999999999</v>
      </c>
      <c r="U69" s="119">
        <v>4.8971999999999998</v>
      </c>
      <c r="V69" s="112">
        <v>5.3179999999999996</v>
      </c>
      <c r="W69" s="112">
        <v>6.5441000000000003</v>
      </c>
      <c r="X69" s="112">
        <v>6.6561000000000003</v>
      </c>
      <c r="Y69" s="278">
        <v>5.1814999999999998</v>
      </c>
      <c r="Z69" s="112">
        <v>5.5178000000000003</v>
      </c>
      <c r="AA69" s="112">
        <v>5.7881999999999998</v>
      </c>
      <c r="AB69" s="112">
        <v>7.7737999999999996</v>
      </c>
      <c r="AC69" s="112">
        <v>5.4227999999999996</v>
      </c>
      <c r="AD69" s="112">
        <v>5.2213000000000003</v>
      </c>
      <c r="AE69" s="112">
        <v>10.423299999999999</v>
      </c>
      <c r="AF69" s="112">
        <v>6.3311999999999999</v>
      </c>
      <c r="AG69" s="555"/>
      <c r="AH69" s="110">
        <v>5</v>
      </c>
      <c r="AI69" s="110">
        <v>10</v>
      </c>
      <c r="AJ69" s="110">
        <v>10</v>
      </c>
      <c r="AK69" s="110">
        <v>8</v>
      </c>
      <c r="AL69" s="110">
        <v>1</v>
      </c>
      <c r="AM69" s="110">
        <v>4</v>
      </c>
      <c r="AN69" s="110">
        <v>2</v>
      </c>
      <c r="AO69" s="562">
        <v>4</v>
      </c>
      <c r="AP69" s="110">
        <v>3</v>
      </c>
      <c r="AQ69" s="110">
        <v>8</v>
      </c>
      <c r="AR69" s="110">
        <v>8</v>
      </c>
      <c r="AS69" s="110">
        <v>9</v>
      </c>
      <c r="AT69" s="110">
        <v>4</v>
      </c>
      <c r="AU69" s="110">
        <v>2</v>
      </c>
      <c r="AV69" s="110">
        <v>5</v>
      </c>
      <c r="AW69" s="110">
        <v>4</v>
      </c>
      <c r="AX69" s="110">
        <v>6</v>
      </c>
      <c r="AY69" s="110">
        <v>4</v>
      </c>
      <c r="AZ69" s="595"/>
      <c r="BA69" s="605">
        <v>28.62</v>
      </c>
      <c r="BB69" s="112">
        <v>48.17</v>
      </c>
      <c r="BC69" s="112" t="s">
        <v>430</v>
      </c>
      <c r="BD69" s="112" t="s">
        <v>430</v>
      </c>
      <c r="BE69" s="278" t="s">
        <v>430</v>
      </c>
      <c r="BF69" s="278">
        <v>23.21</v>
      </c>
      <c r="BG69" s="113"/>
      <c r="BH69" s="606">
        <v>23.21</v>
      </c>
      <c r="BI69" s="112">
        <v>12.58</v>
      </c>
      <c r="BJ69" s="112" t="s">
        <v>430</v>
      </c>
      <c r="BK69" s="112">
        <v>35.590000000000003</v>
      </c>
      <c r="BL69" s="112" t="s">
        <v>430</v>
      </c>
      <c r="BM69" s="278">
        <v>28.62</v>
      </c>
      <c r="BN69" s="607" t="s">
        <v>430</v>
      </c>
      <c r="BO69" s="607" t="s">
        <v>430</v>
      </c>
      <c r="BP69" s="607" t="s">
        <v>430</v>
      </c>
      <c r="BQ69" s="607" t="s">
        <v>430</v>
      </c>
      <c r="BR69" s="147"/>
      <c r="BS69" s="109" t="s">
        <v>430</v>
      </c>
      <c r="BT69" s="119">
        <v>6.6629124513325797</v>
      </c>
      <c r="BU69" s="139"/>
      <c r="BV69" s="113" t="s">
        <v>555</v>
      </c>
    </row>
    <row r="70" spans="1:74" s="107" customFormat="1" x14ac:dyDescent="0.25">
      <c r="A70" s="108" t="s">
        <v>7820</v>
      </c>
      <c r="B70" s="113"/>
      <c r="C70" s="734">
        <v>44250</v>
      </c>
      <c r="D70" s="109"/>
      <c r="E70" s="110">
        <v>82.25</v>
      </c>
      <c r="F70" s="109"/>
      <c r="G70" s="111">
        <v>13.5769</v>
      </c>
      <c r="H70" s="113"/>
      <c r="I70" s="938">
        <v>4.0199999999999996</v>
      </c>
      <c r="J70" s="938">
        <v>7.49</v>
      </c>
      <c r="K70" s="938">
        <v>2.74</v>
      </c>
      <c r="L70" s="938">
        <v>2.89</v>
      </c>
      <c r="M70" s="260"/>
      <c r="N70" s="114">
        <v>14.7921</v>
      </c>
      <c r="O70" s="112">
        <v>6.9938000000000002</v>
      </c>
      <c r="P70" s="112">
        <v>9.8504000000000005</v>
      </c>
      <c r="Q70" s="112">
        <v>11.4566</v>
      </c>
      <c r="R70" s="112">
        <v>5.9618000000000002</v>
      </c>
      <c r="S70" s="112">
        <v>9.7238000000000007</v>
      </c>
      <c r="T70" s="112">
        <v>6.4958999999999998</v>
      </c>
      <c r="U70" s="119">
        <v>5.5305</v>
      </c>
      <c r="V70" s="112">
        <v>5.6921999999999997</v>
      </c>
      <c r="W70" s="112">
        <v>6.7961999999999998</v>
      </c>
      <c r="X70" s="112">
        <v>6.9924999999999997</v>
      </c>
      <c r="Y70" s="278">
        <v>5.7716000000000003</v>
      </c>
      <c r="Z70" s="112" t="s">
        <v>430</v>
      </c>
      <c r="AA70" s="112">
        <v>4.9602000000000004</v>
      </c>
      <c r="AB70" s="112">
        <v>8.5778999999999996</v>
      </c>
      <c r="AC70" s="112">
        <v>6.0392000000000001</v>
      </c>
      <c r="AD70" s="112">
        <v>5.742</v>
      </c>
      <c r="AE70" s="112">
        <v>11.587</v>
      </c>
      <c r="AF70" s="112">
        <v>5.7481</v>
      </c>
      <c r="AG70" s="555"/>
      <c r="AH70" s="110">
        <v>4</v>
      </c>
      <c r="AI70" s="110">
        <v>2</v>
      </c>
      <c r="AJ70" s="110">
        <v>1</v>
      </c>
      <c r="AK70" s="110">
        <v>1</v>
      </c>
      <c r="AL70" s="110">
        <v>8</v>
      </c>
      <c r="AM70" s="110">
        <v>1</v>
      </c>
      <c r="AN70" s="110">
        <v>1</v>
      </c>
      <c r="AO70" s="562">
        <v>1</v>
      </c>
      <c r="AP70" s="110">
        <v>1</v>
      </c>
      <c r="AQ70" s="110">
        <v>3</v>
      </c>
      <c r="AR70" s="110">
        <v>3</v>
      </c>
      <c r="AS70" s="110">
        <v>4</v>
      </c>
      <c r="AT70" s="110" t="s">
        <v>430</v>
      </c>
      <c r="AU70" s="110">
        <v>7</v>
      </c>
      <c r="AV70" s="110">
        <v>2</v>
      </c>
      <c r="AW70" s="110">
        <v>1</v>
      </c>
      <c r="AX70" s="110">
        <v>1</v>
      </c>
      <c r="AY70" s="110">
        <v>1</v>
      </c>
      <c r="AZ70" s="595"/>
      <c r="BA70" s="605">
        <v>11.76</v>
      </c>
      <c r="BB70" s="112">
        <v>58.17</v>
      </c>
      <c r="BC70" s="112">
        <v>11.57</v>
      </c>
      <c r="BD70" s="112">
        <v>11.45</v>
      </c>
      <c r="BE70" s="278" t="s">
        <v>430</v>
      </c>
      <c r="BF70" s="278">
        <v>7.05</v>
      </c>
      <c r="BG70" s="113"/>
      <c r="BH70" s="606">
        <v>6.89</v>
      </c>
      <c r="BI70" s="112" t="s">
        <v>430</v>
      </c>
      <c r="BJ70" s="112" t="s">
        <v>430</v>
      </c>
      <c r="BK70" s="112">
        <v>81.19</v>
      </c>
      <c r="BL70" s="112" t="s">
        <v>430</v>
      </c>
      <c r="BM70" s="278">
        <v>11.76</v>
      </c>
      <c r="BN70" s="607" t="s">
        <v>430</v>
      </c>
      <c r="BO70" s="607" t="s">
        <v>430</v>
      </c>
      <c r="BP70" s="607" t="s">
        <v>430</v>
      </c>
      <c r="BQ70" s="607" t="s">
        <v>430</v>
      </c>
      <c r="BR70" s="147"/>
      <c r="BS70" s="109">
        <v>6.0269327987946104</v>
      </c>
      <c r="BT70" s="119">
        <v>10.3373456279325</v>
      </c>
      <c r="BU70" s="139"/>
      <c r="BV70" s="113" t="s">
        <v>555</v>
      </c>
    </row>
    <row r="71" spans="1:74" s="107" customFormat="1" x14ac:dyDescent="0.25">
      <c r="A71" s="108" t="s">
        <v>7821</v>
      </c>
      <c r="B71" s="113"/>
      <c r="C71" s="734">
        <v>44802</v>
      </c>
      <c r="D71" s="109"/>
      <c r="E71" s="110">
        <v>81.514499999999998</v>
      </c>
      <c r="F71" s="109"/>
      <c r="G71" s="111">
        <v>12.729200000000001</v>
      </c>
      <c r="H71" s="113"/>
      <c r="I71" s="112">
        <v>2.02</v>
      </c>
      <c r="J71" s="112">
        <v>7.16</v>
      </c>
      <c r="K71" s="112">
        <v>1.72</v>
      </c>
      <c r="L71" s="112">
        <v>1.82</v>
      </c>
      <c r="M71" s="260"/>
      <c r="N71" s="114">
        <v>9.7517999999999994</v>
      </c>
      <c r="O71" s="112">
        <v>3.6332</v>
      </c>
      <c r="P71" s="112">
        <v>3.6073</v>
      </c>
      <c r="Q71" s="112">
        <v>9.0432000000000006</v>
      </c>
      <c r="R71" s="112">
        <v>6.0525000000000002</v>
      </c>
      <c r="S71" s="112">
        <v>8.1622000000000003</v>
      </c>
      <c r="T71" s="112">
        <v>5.1919000000000004</v>
      </c>
      <c r="U71" s="119">
        <v>4.5833000000000004</v>
      </c>
      <c r="V71" s="112">
        <v>5.0133999999999999</v>
      </c>
      <c r="W71" s="112">
        <v>6.4185999999999996</v>
      </c>
      <c r="X71" s="112">
        <v>6.5171999999999999</v>
      </c>
      <c r="Y71" s="278" t="s">
        <v>430</v>
      </c>
      <c r="Z71" s="112" t="s">
        <v>430</v>
      </c>
      <c r="AA71" s="112">
        <v>5.5038999999999998</v>
      </c>
      <c r="AB71" s="112">
        <v>7.5185000000000004</v>
      </c>
      <c r="AC71" s="112">
        <v>4.9836999999999998</v>
      </c>
      <c r="AD71" s="112">
        <v>4.9817</v>
      </c>
      <c r="AE71" s="112">
        <v>8.9616000000000007</v>
      </c>
      <c r="AF71" s="112">
        <v>6.2850999999999999</v>
      </c>
      <c r="AG71" s="555"/>
      <c r="AH71" s="110">
        <v>10</v>
      </c>
      <c r="AI71" s="110">
        <v>8</v>
      </c>
      <c r="AJ71" s="110">
        <v>11</v>
      </c>
      <c r="AK71" s="110">
        <v>10</v>
      </c>
      <c r="AL71" s="110">
        <v>7</v>
      </c>
      <c r="AM71" s="110">
        <v>9</v>
      </c>
      <c r="AN71" s="110">
        <v>10</v>
      </c>
      <c r="AO71" s="562">
        <v>10</v>
      </c>
      <c r="AP71" s="110">
        <v>11</v>
      </c>
      <c r="AQ71" s="110">
        <v>9</v>
      </c>
      <c r="AR71" s="110">
        <v>10</v>
      </c>
      <c r="AS71" s="110" t="s">
        <v>430</v>
      </c>
      <c r="AT71" s="110" t="s">
        <v>430</v>
      </c>
      <c r="AU71" s="110">
        <v>5</v>
      </c>
      <c r="AV71" s="110">
        <v>9</v>
      </c>
      <c r="AW71" s="110">
        <v>9</v>
      </c>
      <c r="AX71" s="110">
        <v>11</v>
      </c>
      <c r="AY71" s="110">
        <v>10</v>
      </c>
      <c r="AZ71" s="595"/>
      <c r="BA71" s="605">
        <v>17.399999999999999</v>
      </c>
      <c r="BB71" s="112">
        <v>77.03</v>
      </c>
      <c r="BC71" s="112" t="s">
        <v>430</v>
      </c>
      <c r="BD71" s="112" t="s">
        <v>430</v>
      </c>
      <c r="BE71" s="278" t="s">
        <v>430</v>
      </c>
      <c r="BF71" s="278">
        <v>5.57</v>
      </c>
      <c r="BG71" s="113"/>
      <c r="BH71" s="606">
        <v>5.57</v>
      </c>
      <c r="BI71" s="112">
        <v>10.65</v>
      </c>
      <c r="BJ71" s="112" t="s">
        <v>430</v>
      </c>
      <c r="BK71" s="112">
        <v>66.38</v>
      </c>
      <c r="BL71" s="112" t="s">
        <v>430</v>
      </c>
      <c r="BM71" s="278">
        <v>17.399999999999999</v>
      </c>
      <c r="BN71" s="607" t="s">
        <v>430</v>
      </c>
      <c r="BO71" s="607" t="s">
        <v>430</v>
      </c>
      <c r="BP71" s="607" t="s">
        <v>430</v>
      </c>
      <c r="BQ71" s="607" t="s">
        <v>430</v>
      </c>
      <c r="BR71" s="147"/>
      <c r="BS71" s="109">
        <v>3.0660502796933899</v>
      </c>
      <c r="BT71" s="119">
        <v>17.8164659382184</v>
      </c>
      <c r="BU71" s="139"/>
      <c r="BV71" s="113" t="s">
        <v>555</v>
      </c>
    </row>
    <row r="72" spans="1:74" s="107" customFormat="1" x14ac:dyDescent="0.25">
      <c r="A72" s="108" t="s">
        <v>7822</v>
      </c>
      <c r="B72" s="113"/>
      <c r="C72" s="734">
        <v>44414</v>
      </c>
      <c r="D72" s="109"/>
      <c r="E72" s="110">
        <v>98.97</v>
      </c>
      <c r="F72" s="109"/>
      <c r="G72" s="111">
        <v>1325.2788</v>
      </c>
      <c r="H72" s="113"/>
      <c r="I72" s="938">
        <v>1.83</v>
      </c>
      <c r="J72" s="938">
        <v>6.99</v>
      </c>
      <c r="K72" s="938">
        <v>1.61</v>
      </c>
      <c r="L72" s="938">
        <v>1.7</v>
      </c>
      <c r="M72" s="260"/>
      <c r="N72" s="114">
        <v>9.7881</v>
      </c>
      <c r="O72" s="112">
        <v>3.5181</v>
      </c>
      <c r="P72" s="112">
        <v>3.9969999999999999</v>
      </c>
      <c r="Q72" s="112">
        <v>8.3552</v>
      </c>
      <c r="R72" s="112">
        <v>5.5269000000000004</v>
      </c>
      <c r="S72" s="112">
        <v>7.625</v>
      </c>
      <c r="T72" s="112">
        <v>5.0983999999999998</v>
      </c>
      <c r="U72" s="119">
        <v>4.6512000000000002</v>
      </c>
      <c r="V72" s="112">
        <v>5.0963000000000003</v>
      </c>
      <c r="W72" s="112">
        <v>6.6428000000000003</v>
      </c>
      <c r="X72" s="112">
        <v>6.7245999999999997</v>
      </c>
      <c r="Y72" s="278">
        <v>5.7514000000000003</v>
      </c>
      <c r="Z72" s="112" t="s">
        <v>430</v>
      </c>
      <c r="AA72" s="112">
        <v>4.8636999999999997</v>
      </c>
      <c r="AB72" s="112">
        <v>7.0963000000000003</v>
      </c>
      <c r="AC72" s="112">
        <v>4.9443999999999999</v>
      </c>
      <c r="AD72" s="112">
        <v>4.9946999999999999</v>
      </c>
      <c r="AE72" s="112">
        <v>8.9505999999999997</v>
      </c>
      <c r="AF72" s="112">
        <v>5.7680999999999996</v>
      </c>
      <c r="AG72" s="555"/>
      <c r="AH72" s="110">
        <v>9</v>
      </c>
      <c r="AI72" s="110">
        <v>9</v>
      </c>
      <c r="AJ72" s="110">
        <v>9</v>
      </c>
      <c r="AK72" s="110">
        <v>11</v>
      </c>
      <c r="AL72" s="110">
        <v>10</v>
      </c>
      <c r="AM72" s="110">
        <v>11</v>
      </c>
      <c r="AN72" s="110">
        <v>11</v>
      </c>
      <c r="AO72" s="562">
        <v>9</v>
      </c>
      <c r="AP72" s="110">
        <v>9</v>
      </c>
      <c r="AQ72" s="110">
        <v>5</v>
      </c>
      <c r="AR72" s="110">
        <v>6</v>
      </c>
      <c r="AS72" s="110">
        <v>5</v>
      </c>
      <c r="AT72" s="110" t="s">
        <v>430</v>
      </c>
      <c r="AU72" s="110">
        <v>9</v>
      </c>
      <c r="AV72" s="110">
        <v>11</v>
      </c>
      <c r="AW72" s="110">
        <v>10</v>
      </c>
      <c r="AX72" s="110">
        <v>10</v>
      </c>
      <c r="AY72" s="110">
        <v>11</v>
      </c>
      <c r="AZ72" s="595"/>
      <c r="BA72" s="605">
        <v>43.82</v>
      </c>
      <c r="BB72" s="112">
        <v>51.77</v>
      </c>
      <c r="BC72" s="112" t="s">
        <v>430</v>
      </c>
      <c r="BD72" s="112" t="s">
        <v>430</v>
      </c>
      <c r="BE72" s="278" t="s">
        <v>430</v>
      </c>
      <c r="BF72" s="278">
        <v>4.41</v>
      </c>
      <c r="BG72" s="113"/>
      <c r="BH72" s="606">
        <v>4.41</v>
      </c>
      <c r="BI72" s="112" t="s">
        <v>430</v>
      </c>
      <c r="BJ72" s="112" t="s">
        <v>430</v>
      </c>
      <c r="BK72" s="112">
        <v>51.77</v>
      </c>
      <c r="BL72" s="112" t="s">
        <v>430</v>
      </c>
      <c r="BM72" s="278">
        <v>40.770000000000003</v>
      </c>
      <c r="BN72" s="607" t="s">
        <v>430</v>
      </c>
      <c r="BO72" s="607">
        <v>3.05</v>
      </c>
      <c r="BP72" s="607" t="s">
        <v>430</v>
      </c>
      <c r="BQ72" s="607" t="s">
        <v>430</v>
      </c>
      <c r="BR72" s="147"/>
      <c r="BS72" s="109">
        <v>8.5056503482988699</v>
      </c>
      <c r="BT72" s="119">
        <v>8.4912210383017594</v>
      </c>
      <c r="BU72" s="139"/>
      <c r="BV72" s="113" t="s">
        <v>555</v>
      </c>
    </row>
    <row r="73" spans="1:74" s="107" customFormat="1" x14ac:dyDescent="0.25">
      <c r="A73" s="108" t="s">
        <v>7823</v>
      </c>
      <c r="B73" s="113"/>
      <c r="C73" s="734">
        <v>37287</v>
      </c>
      <c r="D73" s="109"/>
      <c r="E73" s="946">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12.540800000000001</v>
      </c>
      <c r="O74" s="59">
        <v>5.1234000000000002</v>
      </c>
      <c r="P74" s="59">
        <v>6.2130000000000001</v>
      </c>
      <c r="Q74" s="59">
        <v>10.009</v>
      </c>
      <c r="R74" s="59">
        <v>6.1468999999999996</v>
      </c>
      <c r="S74" s="59">
        <v>8.7787000000000006</v>
      </c>
      <c r="T74" s="59">
        <v>5.5963000000000003</v>
      </c>
      <c r="U74" s="88">
        <v>4.8526999999999996</v>
      </c>
      <c r="V74" s="59">
        <v>5.2683999999999997</v>
      </c>
      <c r="W74" s="59">
        <v>6.7064000000000004</v>
      </c>
      <c r="X74" s="59">
        <v>6.8053999999999997</v>
      </c>
      <c r="Y74" s="276">
        <v>6.1603000000000003</v>
      </c>
      <c r="Z74" s="59">
        <v>5.8373999999999997</v>
      </c>
      <c r="AA74" s="59">
        <v>5.2203999999999997</v>
      </c>
      <c r="AB74" s="59">
        <v>7.7742000000000004</v>
      </c>
      <c r="AC74" s="59">
        <v>5.3193999999999999</v>
      </c>
      <c r="AD74" s="59">
        <v>5.2519</v>
      </c>
      <c r="AE74" s="59">
        <v>10.1153</v>
      </c>
      <c r="AF74" s="59">
        <v>6.3414000000000001</v>
      </c>
      <c r="AG74" s="553"/>
      <c r="AH74" s="51">
        <v>11</v>
      </c>
      <c r="AI74" s="51">
        <v>11</v>
      </c>
      <c r="AJ74" s="51">
        <v>11</v>
      </c>
      <c r="AK74" s="51">
        <v>11</v>
      </c>
      <c r="AL74" s="51">
        <v>11</v>
      </c>
      <c r="AM74" s="51">
        <v>11</v>
      </c>
      <c r="AN74" s="51">
        <v>11</v>
      </c>
      <c r="AO74" s="560">
        <v>11</v>
      </c>
      <c r="AP74" s="51">
        <v>11</v>
      </c>
      <c r="AQ74" s="51">
        <v>10</v>
      </c>
      <c r="AR74" s="51">
        <v>10</v>
      </c>
      <c r="AS74" s="51">
        <v>9</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23.237100000000002</v>
      </c>
      <c r="O75" s="60">
        <v>9.8394999999999992</v>
      </c>
      <c r="P75" s="60">
        <v>9.8504000000000005</v>
      </c>
      <c r="Q75" s="60">
        <v>11.4566</v>
      </c>
      <c r="R75" s="60">
        <v>6.9424999999999999</v>
      </c>
      <c r="S75" s="60">
        <v>9.7238000000000007</v>
      </c>
      <c r="T75" s="60">
        <v>6.4958999999999998</v>
      </c>
      <c r="U75" s="89">
        <v>5.5305</v>
      </c>
      <c r="V75" s="60">
        <v>5.6921999999999997</v>
      </c>
      <c r="W75" s="60">
        <v>7.4273999999999996</v>
      </c>
      <c r="X75" s="60">
        <v>7.2168999999999999</v>
      </c>
      <c r="Y75" s="277">
        <v>10.3194</v>
      </c>
      <c r="Z75" s="60">
        <v>6.6295999999999999</v>
      </c>
      <c r="AA75" s="60">
        <v>6.0815000000000001</v>
      </c>
      <c r="AB75" s="60">
        <v>8.5870999999999995</v>
      </c>
      <c r="AC75" s="60">
        <v>6.0392000000000001</v>
      </c>
      <c r="AD75" s="60">
        <v>5.742</v>
      </c>
      <c r="AE75" s="60">
        <v>11.587</v>
      </c>
      <c r="AF75" s="60">
        <v>7.2676999999999996</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0.9446</v>
      </c>
      <c r="O76" s="60">
        <v>0.15740000000000001</v>
      </c>
      <c r="P76" s="60">
        <v>3.6073</v>
      </c>
      <c r="Q76" s="60">
        <v>8.3552</v>
      </c>
      <c r="R76" s="60">
        <v>5.0891000000000002</v>
      </c>
      <c r="S76" s="60">
        <v>7.625</v>
      </c>
      <c r="T76" s="60">
        <v>5.0983999999999998</v>
      </c>
      <c r="U76" s="89">
        <v>4.5076999999999998</v>
      </c>
      <c r="V76" s="60">
        <v>5.0133999999999999</v>
      </c>
      <c r="W76" s="60">
        <v>6.3963999999999999</v>
      </c>
      <c r="X76" s="60">
        <v>6.5171999999999999</v>
      </c>
      <c r="Y76" s="277">
        <v>5.1814999999999998</v>
      </c>
      <c r="Z76" s="60">
        <v>5.2797000000000001</v>
      </c>
      <c r="AA76" s="60">
        <v>4.1100000000000003</v>
      </c>
      <c r="AB76" s="60">
        <v>7.0963000000000003</v>
      </c>
      <c r="AC76" s="60">
        <v>4.9414999999999996</v>
      </c>
      <c r="AD76" s="60">
        <v>4.9817</v>
      </c>
      <c r="AE76" s="60">
        <v>8.9505999999999997</v>
      </c>
      <c r="AF76" s="60">
        <v>5.7481</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11.9625</v>
      </c>
      <c r="O77" s="61">
        <v>5.2988999999999997</v>
      </c>
      <c r="P77" s="61">
        <v>6.1109</v>
      </c>
      <c r="Q77" s="61">
        <v>10.0039</v>
      </c>
      <c r="R77" s="61">
        <v>6.2805999999999997</v>
      </c>
      <c r="S77" s="61">
        <v>8.8377999999999997</v>
      </c>
      <c r="T77" s="61">
        <v>5.5903</v>
      </c>
      <c r="U77" s="90">
        <v>4.8521999999999998</v>
      </c>
      <c r="V77" s="61">
        <v>5.2611999999999997</v>
      </c>
      <c r="W77" s="61">
        <v>6.6081500000000002</v>
      </c>
      <c r="X77" s="61">
        <v>6.7275999999999998</v>
      </c>
      <c r="Y77" s="279">
        <v>5.7514000000000003</v>
      </c>
      <c r="Z77" s="61">
        <v>5.5271999999999997</v>
      </c>
      <c r="AA77" s="61">
        <v>5.3144</v>
      </c>
      <c r="AB77" s="61">
        <v>7.7107999999999999</v>
      </c>
      <c r="AC77" s="61">
        <v>5.3162000000000003</v>
      </c>
      <c r="AD77" s="61">
        <v>5.2213000000000003</v>
      </c>
      <c r="AE77" s="61">
        <v>10.081300000000001</v>
      </c>
      <c r="AF77" s="61">
        <v>6.2850999999999999</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7770</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7771</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7772</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10495</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5693-ADC3-4DA6-91E5-8CF88135B08F}">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81" t="s">
        <v>250</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7826</v>
      </c>
      <c r="B8" s="369"/>
      <c r="C8" s="718">
        <v>41302</v>
      </c>
      <c r="D8" s="369"/>
      <c r="E8" s="338">
        <v>6517.2</v>
      </c>
      <c r="F8" s="369"/>
      <c r="G8" s="339">
        <v>59.733800000000002</v>
      </c>
      <c r="H8" s="370"/>
      <c r="I8" s="340">
        <v>4.3399700000000001</v>
      </c>
      <c r="J8" s="340">
        <v>8.2200000000000006</v>
      </c>
      <c r="K8" s="340">
        <v>3.03</v>
      </c>
      <c r="L8" s="340">
        <v>3.2</v>
      </c>
      <c r="M8" s="361"/>
      <c r="N8" s="342">
        <v>45.395899999999997</v>
      </c>
      <c r="O8" s="340">
        <v>16.7044</v>
      </c>
      <c r="P8" s="340">
        <v>15.514200000000001</v>
      </c>
      <c r="Q8" s="340">
        <v>16.713799999999999</v>
      </c>
      <c r="R8" s="340">
        <v>9.3376999999999999</v>
      </c>
      <c r="S8" s="340">
        <v>13.1098</v>
      </c>
      <c r="T8" s="340">
        <v>7.9595000000000002</v>
      </c>
      <c r="U8" s="344">
        <v>7.1845999999999997</v>
      </c>
      <c r="V8" s="340">
        <v>7.4861000000000004</v>
      </c>
      <c r="W8" s="340">
        <v>8.0036000000000005</v>
      </c>
      <c r="X8" s="340">
        <v>8.0479000000000003</v>
      </c>
      <c r="Y8" s="371">
        <v>6.9733999999999998</v>
      </c>
      <c r="Z8" s="340">
        <v>8.2703000000000007</v>
      </c>
      <c r="AA8" s="340">
        <v>8.5729000000000006</v>
      </c>
      <c r="AB8" s="340">
        <v>11.591200000000001</v>
      </c>
      <c r="AC8" s="340">
        <v>7.6745999999999999</v>
      </c>
      <c r="AD8" s="340">
        <v>7.5785</v>
      </c>
      <c r="AE8" s="340">
        <v>18.423200000000001</v>
      </c>
      <c r="AF8" s="340">
        <v>8.8496000000000006</v>
      </c>
      <c r="AG8" s="568"/>
      <c r="AH8" s="338">
        <v>3</v>
      </c>
      <c r="AI8" s="338">
        <v>4</v>
      </c>
      <c r="AJ8" s="338">
        <v>4</v>
      </c>
      <c r="AK8" s="338">
        <v>4</v>
      </c>
      <c r="AL8" s="338">
        <v>3</v>
      </c>
      <c r="AM8" s="338">
        <v>3</v>
      </c>
      <c r="AN8" s="338">
        <v>5</v>
      </c>
      <c r="AO8" s="570">
        <v>4</v>
      </c>
      <c r="AP8" s="338">
        <v>6</v>
      </c>
      <c r="AQ8" s="338">
        <v>7</v>
      </c>
      <c r="AR8" s="338">
        <v>8</v>
      </c>
      <c r="AS8" s="338">
        <v>7</v>
      </c>
      <c r="AT8" s="338">
        <v>2</v>
      </c>
      <c r="AU8" s="338">
        <v>3</v>
      </c>
      <c r="AV8" s="338">
        <v>3</v>
      </c>
      <c r="AW8" s="338">
        <v>4</v>
      </c>
      <c r="AX8" s="338">
        <v>5</v>
      </c>
      <c r="AY8" s="338">
        <v>3</v>
      </c>
      <c r="AZ8" s="583"/>
      <c r="BA8" s="464">
        <v>21.85</v>
      </c>
      <c r="BB8" s="340">
        <v>13.4</v>
      </c>
      <c r="BC8" s="340">
        <v>14.44</v>
      </c>
      <c r="BD8" s="340">
        <v>32.11</v>
      </c>
      <c r="BE8" s="371">
        <v>8.85</v>
      </c>
      <c r="BF8" s="371">
        <v>9.35</v>
      </c>
      <c r="BG8" s="370"/>
      <c r="BH8" s="593">
        <v>2.94</v>
      </c>
      <c r="BI8" s="340">
        <v>1.0900000000000001</v>
      </c>
      <c r="BJ8" s="340" t="s">
        <v>430</v>
      </c>
      <c r="BK8" s="340">
        <v>67.709999999999994</v>
      </c>
      <c r="BL8" s="340" t="s">
        <v>430</v>
      </c>
      <c r="BM8" s="371">
        <v>21.85</v>
      </c>
      <c r="BN8" s="371" t="s">
        <v>430</v>
      </c>
      <c r="BO8" s="371" t="s">
        <v>430</v>
      </c>
      <c r="BP8" s="371" t="s">
        <v>430</v>
      </c>
      <c r="BQ8" s="371">
        <v>6.41</v>
      </c>
      <c r="BR8" s="370"/>
      <c r="BS8" s="465">
        <v>1.54124581969175</v>
      </c>
      <c r="BT8" s="340">
        <v>4.58895237908221</v>
      </c>
      <c r="BU8" s="370"/>
      <c r="BV8" s="571" t="s">
        <v>476</v>
      </c>
    </row>
    <row r="9" spans="1:74" s="425" customFormat="1" x14ac:dyDescent="0.25">
      <c r="A9" s="337" t="s">
        <v>7827</v>
      </c>
      <c r="B9" s="369"/>
      <c r="C9" s="718">
        <v>41297</v>
      </c>
      <c r="D9" s="369"/>
      <c r="E9" s="338">
        <v>5499.57</v>
      </c>
      <c r="F9" s="369"/>
      <c r="G9" s="339">
        <v>53.862699999999997</v>
      </c>
      <c r="H9" s="370"/>
      <c r="I9" s="890">
        <v>6.33</v>
      </c>
      <c r="J9" s="890">
        <v>8.06</v>
      </c>
      <c r="K9" s="890">
        <v>3.34</v>
      </c>
      <c r="L9" s="890">
        <v>3.51</v>
      </c>
      <c r="M9" s="361"/>
      <c r="N9" s="342">
        <v>74.762</v>
      </c>
      <c r="O9" s="340">
        <v>27.665700000000001</v>
      </c>
      <c r="P9" s="340">
        <v>19.540800000000001</v>
      </c>
      <c r="Q9" s="340">
        <v>20.8384</v>
      </c>
      <c r="R9" s="340">
        <v>10.1198</v>
      </c>
      <c r="S9" s="340">
        <v>13.5631</v>
      </c>
      <c r="T9" s="340">
        <v>8.3894000000000002</v>
      </c>
      <c r="U9" s="344">
        <v>7.7755000000000001</v>
      </c>
      <c r="V9" s="340">
        <v>8.5701000000000001</v>
      </c>
      <c r="W9" s="340">
        <v>8.9868000000000006</v>
      </c>
      <c r="X9" s="340">
        <v>8.7417999999999996</v>
      </c>
      <c r="Y9" s="371">
        <v>7.6192000000000002</v>
      </c>
      <c r="Z9" s="340">
        <v>8.0352999999999994</v>
      </c>
      <c r="AA9" s="340">
        <v>9.3667999999999996</v>
      </c>
      <c r="AB9" s="340">
        <v>11.9758</v>
      </c>
      <c r="AC9" s="340">
        <v>8.0919000000000008</v>
      </c>
      <c r="AD9" s="340">
        <v>8.2264999999999997</v>
      </c>
      <c r="AE9" s="340">
        <v>20.964400000000001</v>
      </c>
      <c r="AF9" s="340">
        <v>8.5608000000000004</v>
      </c>
      <c r="AG9" s="568"/>
      <c r="AH9" s="338">
        <v>1</v>
      </c>
      <c r="AI9" s="338">
        <v>1</v>
      </c>
      <c r="AJ9" s="338">
        <v>3</v>
      </c>
      <c r="AK9" s="338">
        <v>2</v>
      </c>
      <c r="AL9" s="338">
        <v>2</v>
      </c>
      <c r="AM9" s="338">
        <v>2</v>
      </c>
      <c r="AN9" s="338">
        <v>2</v>
      </c>
      <c r="AO9" s="570">
        <v>2</v>
      </c>
      <c r="AP9" s="338">
        <v>2</v>
      </c>
      <c r="AQ9" s="338">
        <v>4</v>
      </c>
      <c r="AR9" s="338">
        <v>3</v>
      </c>
      <c r="AS9" s="338">
        <v>3</v>
      </c>
      <c r="AT9" s="338">
        <v>3</v>
      </c>
      <c r="AU9" s="338">
        <v>2</v>
      </c>
      <c r="AV9" s="338">
        <v>2</v>
      </c>
      <c r="AW9" s="338">
        <v>2</v>
      </c>
      <c r="AX9" s="338">
        <v>2</v>
      </c>
      <c r="AY9" s="338">
        <v>2</v>
      </c>
      <c r="AZ9" s="583"/>
      <c r="BA9" s="464">
        <v>17.25</v>
      </c>
      <c r="BB9" s="340">
        <v>10.36</v>
      </c>
      <c r="BC9" s="340">
        <v>28.52</v>
      </c>
      <c r="BD9" s="340">
        <v>31.42</v>
      </c>
      <c r="BE9" s="371">
        <v>4.5599999999999996</v>
      </c>
      <c r="BF9" s="371">
        <v>12.45</v>
      </c>
      <c r="BG9" s="370"/>
      <c r="BH9" s="593">
        <v>3.26</v>
      </c>
      <c r="BI9" s="340" t="s">
        <v>430</v>
      </c>
      <c r="BJ9" s="340" t="s">
        <v>430</v>
      </c>
      <c r="BK9" s="340">
        <v>70.3</v>
      </c>
      <c r="BL9" s="340" t="s">
        <v>430</v>
      </c>
      <c r="BM9" s="371">
        <v>17.25</v>
      </c>
      <c r="BN9" s="371" t="s">
        <v>430</v>
      </c>
      <c r="BO9" s="371" t="s">
        <v>430</v>
      </c>
      <c r="BP9" s="371" t="s">
        <v>430</v>
      </c>
      <c r="BQ9" s="371">
        <v>13.75</v>
      </c>
      <c r="BR9" s="370"/>
      <c r="BS9" s="465">
        <v>2.71217634698331</v>
      </c>
      <c r="BT9" s="340">
        <v>11.978579541654501</v>
      </c>
      <c r="BU9" s="370"/>
      <c r="BV9" s="571" t="s">
        <v>519</v>
      </c>
    </row>
    <row r="10" spans="1:74" s="428" customFormat="1" x14ac:dyDescent="0.25">
      <c r="A10" s="345" t="s">
        <v>7828</v>
      </c>
      <c r="B10" s="373"/>
      <c r="C10" s="719">
        <v>41275</v>
      </c>
      <c r="D10" s="373"/>
      <c r="E10" s="346">
        <v>3597.4</v>
      </c>
      <c r="F10" s="373"/>
      <c r="G10" s="347">
        <v>66.061700000000002</v>
      </c>
      <c r="H10" s="374"/>
      <c r="I10" s="348">
        <v>4.4659599999999999</v>
      </c>
      <c r="J10" s="348">
        <v>8.2048100000000002</v>
      </c>
      <c r="K10" s="348">
        <v>3.0118100000000001</v>
      </c>
      <c r="L10" s="348">
        <v>3.1592899999999999</v>
      </c>
      <c r="M10" s="362"/>
      <c r="N10" s="350">
        <v>43.866999999999997</v>
      </c>
      <c r="O10" s="348">
        <v>15.01</v>
      </c>
      <c r="P10" s="348">
        <v>13.5718</v>
      </c>
      <c r="Q10" s="348">
        <v>16.0261</v>
      </c>
      <c r="R10" s="348">
        <v>8.7225999999999999</v>
      </c>
      <c r="S10" s="348">
        <v>12.2317</v>
      </c>
      <c r="T10" s="348">
        <v>7.9203999999999999</v>
      </c>
      <c r="U10" s="354">
        <v>7.0739000000000001</v>
      </c>
      <c r="V10" s="348">
        <v>7.4870000000000001</v>
      </c>
      <c r="W10" s="348">
        <v>8.07</v>
      </c>
      <c r="X10" s="348">
        <v>8.1396999999999995</v>
      </c>
      <c r="Y10" s="375">
        <v>6.9973000000000001</v>
      </c>
      <c r="Z10" s="348">
        <v>7.6359000000000004</v>
      </c>
      <c r="AA10" s="348">
        <v>7.9424000000000001</v>
      </c>
      <c r="AB10" s="348">
        <v>10.8408</v>
      </c>
      <c r="AC10" s="348">
        <v>7.5128000000000004</v>
      </c>
      <c r="AD10" s="348">
        <v>7.4623999999999997</v>
      </c>
      <c r="AE10" s="348">
        <v>15.3241</v>
      </c>
      <c r="AF10" s="348">
        <v>8.1651000000000007</v>
      </c>
      <c r="AG10" s="569"/>
      <c r="AH10" s="346">
        <v>4</v>
      </c>
      <c r="AI10" s="346">
        <v>5</v>
      </c>
      <c r="AJ10" s="346">
        <v>5</v>
      </c>
      <c r="AK10" s="346">
        <v>5</v>
      </c>
      <c r="AL10" s="346">
        <v>5</v>
      </c>
      <c r="AM10" s="346">
        <v>5</v>
      </c>
      <c r="AN10" s="346">
        <v>6</v>
      </c>
      <c r="AO10" s="572">
        <v>6</v>
      </c>
      <c r="AP10" s="346">
        <v>5</v>
      </c>
      <c r="AQ10" s="346">
        <v>6</v>
      </c>
      <c r="AR10" s="346">
        <v>6</v>
      </c>
      <c r="AS10" s="346">
        <v>5</v>
      </c>
      <c r="AT10" s="346">
        <v>6</v>
      </c>
      <c r="AU10" s="346">
        <v>4</v>
      </c>
      <c r="AV10" s="346">
        <v>6</v>
      </c>
      <c r="AW10" s="346">
        <v>7</v>
      </c>
      <c r="AX10" s="346">
        <v>6</v>
      </c>
      <c r="AY10" s="346">
        <v>5</v>
      </c>
      <c r="AZ10" s="584"/>
      <c r="BA10" s="467">
        <v>16.54</v>
      </c>
      <c r="BB10" s="348">
        <v>27.38</v>
      </c>
      <c r="BC10" s="348">
        <v>15.81</v>
      </c>
      <c r="BD10" s="348">
        <v>24.74</v>
      </c>
      <c r="BE10" s="375">
        <v>7.1</v>
      </c>
      <c r="BF10" s="375">
        <v>8.42</v>
      </c>
      <c r="BG10" s="374"/>
      <c r="BH10" s="594">
        <v>4.08</v>
      </c>
      <c r="BI10" s="348" t="s">
        <v>430</v>
      </c>
      <c r="BJ10" s="348" t="s">
        <v>430</v>
      </c>
      <c r="BK10" s="348">
        <v>75.03</v>
      </c>
      <c r="BL10" s="348" t="s">
        <v>430</v>
      </c>
      <c r="BM10" s="375">
        <v>16.54</v>
      </c>
      <c r="BN10" s="375" t="s">
        <v>430</v>
      </c>
      <c r="BO10" s="375" t="s">
        <v>430</v>
      </c>
      <c r="BP10" s="375" t="s">
        <v>430</v>
      </c>
      <c r="BQ10" s="375">
        <v>4.34</v>
      </c>
      <c r="BR10" s="374"/>
      <c r="BS10" s="468">
        <v>6.5098091293490201</v>
      </c>
      <c r="BT10" s="348">
        <v>5.3728044794627197</v>
      </c>
      <c r="BU10" s="374"/>
      <c r="BV10" s="430" t="s">
        <v>555</v>
      </c>
    </row>
    <row r="11" spans="1:74" s="428" customFormat="1" x14ac:dyDescent="0.25">
      <c r="A11" s="345" t="s">
        <v>7829</v>
      </c>
      <c r="B11" s="373"/>
      <c r="C11" s="719">
        <v>41275</v>
      </c>
      <c r="D11" s="373"/>
      <c r="E11" s="346">
        <v>3308.95</v>
      </c>
      <c r="F11" s="373"/>
      <c r="G11" s="347">
        <v>48.077199999999998</v>
      </c>
      <c r="H11" s="374"/>
      <c r="I11" s="348">
        <v>4.3600000000000003</v>
      </c>
      <c r="J11" s="348">
        <v>8.09</v>
      </c>
      <c r="K11" s="348">
        <v>2.95</v>
      </c>
      <c r="L11" s="348">
        <v>3.12</v>
      </c>
      <c r="M11" s="362"/>
      <c r="N11" s="350">
        <v>36.934199999999997</v>
      </c>
      <c r="O11" s="348">
        <v>9.0411000000000001</v>
      </c>
      <c r="P11" s="348">
        <v>10.6396</v>
      </c>
      <c r="Q11" s="348">
        <v>14.302099999999999</v>
      </c>
      <c r="R11" s="348">
        <v>8.3287999999999993</v>
      </c>
      <c r="S11" s="348">
        <v>12.5694</v>
      </c>
      <c r="T11" s="348">
        <v>8.5304000000000002</v>
      </c>
      <c r="U11" s="354">
        <v>9.8970000000000002</v>
      </c>
      <c r="V11" s="348">
        <v>9.9237000000000002</v>
      </c>
      <c r="W11" s="348">
        <v>11.8939</v>
      </c>
      <c r="X11" s="348">
        <v>10.8287</v>
      </c>
      <c r="Y11" s="375">
        <v>12.919499999999999</v>
      </c>
      <c r="Z11" s="348">
        <v>9.2172000000000001</v>
      </c>
      <c r="AA11" s="348">
        <v>7.1966000000000001</v>
      </c>
      <c r="AB11" s="348">
        <v>11.1204</v>
      </c>
      <c r="AC11" s="348">
        <v>11.0708</v>
      </c>
      <c r="AD11" s="348">
        <v>10.1183</v>
      </c>
      <c r="AE11" s="348">
        <v>14.2219</v>
      </c>
      <c r="AF11" s="348">
        <v>9.7987000000000002</v>
      </c>
      <c r="AG11" s="569"/>
      <c r="AH11" s="346">
        <v>5</v>
      </c>
      <c r="AI11" s="346">
        <v>8</v>
      </c>
      <c r="AJ11" s="346">
        <v>7</v>
      </c>
      <c r="AK11" s="346">
        <v>6</v>
      </c>
      <c r="AL11" s="346">
        <v>6</v>
      </c>
      <c r="AM11" s="346">
        <v>4</v>
      </c>
      <c r="AN11" s="346">
        <v>1</v>
      </c>
      <c r="AO11" s="572">
        <v>1</v>
      </c>
      <c r="AP11" s="346">
        <v>1</v>
      </c>
      <c r="AQ11" s="346">
        <v>1</v>
      </c>
      <c r="AR11" s="346">
        <v>1</v>
      </c>
      <c r="AS11" s="346">
        <v>1</v>
      </c>
      <c r="AT11" s="346">
        <v>1</v>
      </c>
      <c r="AU11" s="346">
        <v>7</v>
      </c>
      <c r="AV11" s="346">
        <v>4</v>
      </c>
      <c r="AW11" s="346">
        <v>1</v>
      </c>
      <c r="AX11" s="346">
        <v>1</v>
      </c>
      <c r="AY11" s="346">
        <v>6</v>
      </c>
      <c r="AZ11" s="584"/>
      <c r="BA11" s="467">
        <v>20</v>
      </c>
      <c r="BB11" s="348">
        <v>23.92</v>
      </c>
      <c r="BC11" s="348">
        <v>11.74</v>
      </c>
      <c r="BD11" s="348">
        <v>26.7</v>
      </c>
      <c r="BE11" s="375">
        <v>8.9600000000000009</v>
      </c>
      <c r="BF11" s="375">
        <v>8.68</v>
      </c>
      <c r="BG11" s="374"/>
      <c r="BH11" s="594">
        <v>4.28</v>
      </c>
      <c r="BI11" s="348" t="s">
        <v>430</v>
      </c>
      <c r="BJ11" s="348" t="s">
        <v>430</v>
      </c>
      <c r="BK11" s="348">
        <v>71.319999999999993</v>
      </c>
      <c r="BL11" s="348" t="s">
        <v>430</v>
      </c>
      <c r="BM11" s="375">
        <v>20</v>
      </c>
      <c r="BN11" s="375" t="s">
        <v>430</v>
      </c>
      <c r="BO11" s="375" t="s">
        <v>430</v>
      </c>
      <c r="BP11" s="375" t="s">
        <v>430</v>
      </c>
      <c r="BQ11" s="375">
        <v>4.4000000000000004</v>
      </c>
      <c r="BR11" s="374"/>
      <c r="BS11" s="468">
        <v>1.6729286999999999</v>
      </c>
      <c r="BT11" s="348">
        <v>9.6809865100000003</v>
      </c>
      <c r="BU11" s="374"/>
      <c r="BV11" s="430" t="s">
        <v>443</v>
      </c>
    </row>
    <row r="12" spans="1:74" s="428" customFormat="1" x14ac:dyDescent="0.25">
      <c r="A12" s="345" t="s">
        <v>7830</v>
      </c>
      <c r="B12" s="373"/>
      <c r="C12" s="719">
        <v>41281</v>
      </c>
      <c r="D12" s="373"/>
      <c r="E12" s="346">
        <v>2085.62</v>
      </c>
      <c r="F12" s="373"/>
      <c r="G12" s="347">
        <v>33.389499999999998</v>
      </c>
      <c r="H12" s="374"/>
      <c r="I12" s="348">
        <v>4.67</v>
      </c>
      <c r="J12" s="348">
        <v>8.1758299999999995</v>
      </c>
      <c r="K12" s="348">
        <v>3.25</v>
      </c>
      <c r="L12" s="348">
        <v>3.39</v>
      </c>
      <c r="M12" s="362"/>
      <c r="N12" s="350">
        <v>34.138399999999997</v>
      </c>
      <c r="O12" s="348">
        <v>13.460699999999999</v>
      </c>
      <c r="P12" s="348">
        <v>12.0055</v>
      </c>
      <c r="Q12" s="348">
        <v>13.5077</v>
      </c>
      <c r="R12" s="348">
        <v>7.9309000000000003</v>
      </c>
      <c r="S12" s="348">
        <v>12.1089</v>
      </c>
      <c r="T12" s="348">
        <v>8.0322999999999993</v>
      </c>
      <c r="U12" s="354">
        <v>7.1448</v>
      </c>
      <c r="V12" s="348">
        <v>7.6147</v>
      </c>
      <c r="W12" s="348">
        <v>8.5261999999999993</v>
      </c>
      <c r="X12" s="348">
        <v>8.6338000000000008</v>
      </c>
      <c r="Y12" s="375">
        <v>7.5488999999999997</v>
      </c>
      <c r="Z12" s="348">
        <v>7.9870999999999999</v>
      </c>
      <c r="AA12" s="348">
        <v>7.3818000000000001</v>
      </c>
      <c r="AB12" s="348">
        <v>10.670299999999999</v>
      </c>
      <c r="AC12" s="348">
        <v>7.6124000000000001</v>
      </c>
      <c r="AD12" s="348">
        <v>7.6029999999999998</v>
      </c>
      <c r="AE12" s="348">
        <v>13.807700000000001</v>
      </c>
      <c r="AF12" s="348">
        <v>8.6059999999999999</v>
      </c>
      <c r="AG12" s="569"/>
      <c r="AH12" s="346">
        <v>6</v>
      </c>
      <c r="AI12" s="346">
        <v>6</v>
      </c>
      <c r="AJ12" s="346">
        <v>6</v>
      </c>
      <c r="AK12" s="346">
        <v>7</v>
      </c>
      <c r="AL12" s="346">
        <v>7</v>
      </c>
      <c r="AM12" s="346">
        <v>6</v>
      </c>
      <c r="AN12" s="346">
        <v>4</v>
      </c>
      <c r="AO12" s="572">
        <v>5</v>
      </c>
      <c r="AP12" s="346">
        <v>4</v>
      </c>
      <c r="AQ12" s="346">
        <v>5</v>
      </c>
      <c r="AR12" s="346">
        <v>5</v>
      </c>
      <c r="AS12" s="346">
        <v>4</v>
      </c>
      <c r="AT12" s="346">
        <v>4</v>
      </c>
      <c r="AU12" s="346">
        <v>6</v>
      </c>
      <c r="AV12" s="346">
        <v>7</v>
      </c>
      <c r="AW12" s="346">
        <v>5</v>
      </c>
      <c r="AX12" s="346">
        <v>4</v>
      </c>
      <c r="AY12" s="346">
        <v>7</v>
      </c>
      <c r="AZ12" s="584"/>
      <c r="BA12" s="467">
        <v>24.31</v>
      </c>
      <c r="BB12" s="348">
        <v>10.210000000000001</v>
      </c>
      <c r="BC12" s="348">
        <v>9.17</v>
      </c>
      <c r="BD12" s="348">
        <v>43.3</v>
      </c>
      <c r="BE12" s="375">
        <v>7.14</v>
      </c>
      <c r="BF12" s="375">
        <v>5.86</v>
      </c>
      <c r="BG12" s="374"/>
      <c r="BH12" s="594">
        <v>2.39</v>
      </c>
      <c r="BI12" s="348" t="s">
        <v>430</v>
      </c>
      <c r="BJ12" s="348" t="s">
        <v>430</v>
      </c>
      <c r="BK12" s="348">
        <v>69.83</v>
      </c>
      <c r="BL12" s="348" t="s">
        <v>430</v>
      </c>
      <c r="BM12" s="375">
        <v>24.31</v>
      </c>
      <c r="BN12" s="375" t="s">
        <v>430</v>
      </c>
      <c r="BO12" s="375" t="s">
        <v>430</v>
      </c>
      <c r="BP12" s="375" t="s">
        <v>430</v>
      </c>
      <c r="BQ12" s="375">
        <v>3.47</v>
      </c>
      <c r="BR12" s="374"/>
      <c r="BS12" s="468">
        <v>4.7766995109553401</v>
      </c>
      <c r="BT12" s="348">
        <v>5.3706868110741404</v>
      </c>
      <c r="BU12" s="374"/>
      <c r="BV12" s="430" t="s">
        <v>555</v>
      </c>
    </row>
    <row r="13" spans="1:74" s="428" customFormat="1" ht="11" x14ac:dyDescent="0.3">
      <c r="A13" s="841" t="s">
        <v>7831</v>
      </c>
      <c r="B13" s="842"/>
      <c r="C13" s="843">
        <v>41719</v>
      </c>
      <c r="D13" s="842"/>
      <c r="E13" s="844">
        <v>1918.38</v>
      </c>
      <c r="F13" s="842"/>
      <c r="G13" s="845">
        <v>27.648700000000002</v>
      </c>
      <c r="H13" s="847"/>
      <c r="I13" s="846">
        <v>5.55</v>
      </c>
      <c r="J13" s="846">
        <v>8.3699999999999992</v>
      </c>
      <c r="K13" s="846">
        <v>2.99</v>
      </c>
      <c r="L13" s="846">
        <v>3.14</v>
      </c>
      <c r="M13" s="851"/>
      <c r="N13" s="848">
        <v>71.4268</v>
      </c>
      <c r="O13" s="846">
        <v>21.5122</v>
      </c>
      <c r="P13" s="846">
        <v>19.744499999999999</v>
      </c>
      <c r="Q13" s="846">
        <v>22.138400000000001</v>
      </c>
      <c r="R13" s="846">
        <v>11.3725</v>
      </c>
      <c r="S13" s="846">
        <v>13.795500000000001</v>
      </c>
      <c r="T13" s="846">
        <v>7.5507999999999997</v>
      </c>
      <c r="U13" s="856">
        <v>7.2652999999999999</v>
      </c>
      <c r="V13" s="846">
        <v>8.5198999999999998</v>
      </c>
      <c r="W13" s="846">
        <v>9.0884999999999998</v>
      </c>
      <c r="X13" s="846">
        <v>9.2516999999999996</v>
      </c>
      <c r="Y13" s="852">
        <v>7.7149000000000001</v>
      </c>
      <c r="Z13" s="846">
        <v>7.7039999999999997</v>
      </c>
      <c r="AA13" s="846">
        <v>10.7065</v>
      </c>
      <c r="AB13" s="846">
        <v>11.995799999999999</v>
      </c>
      <c r="AC13" s="846">
        <v>7.8418000000000001</v>
      </c>
      <c r="AD13" s="846">
        <v>8.0055999999999994</v>
      </c>
      <c r="AE13" s="846">
        <v>22.313600000000001</v>
      </c>
      <c r="AF13" s="846">
        <v>8.5433000000000003</v>
      </c>
      <c r="AG13" s="931"/>
      <c r="AH13" s="844">
        <v>2</v>
      </c>
      <c r="AI13" s="844">
        <v>2</v>
      </c>
      <c r="AJ13" s="844">
        <v>2</v>
      </c>
      <c r="AK13" s="844">
        <v>1</v>
      </c>
      <c r="AL13" s="844">
        <v>1</v>
      </c>
      <c r="AM13" s="844">
        <v>1</v>
      </c>
      <c r="AN13" s="844">
        <v>7</v>
      </c>
      <c r="AO13" s="932">
        <v>3</v>
      </c>
      <c r="AP13" s="844">
        <v>3</v>
      </c>
      <c r="AQ13" s="844">
        <v>2</v>
      </c>
      <c r="AR13" s="844">
        <v>2</v>
      </c>
      <c r="AS13" s="844">
        <v>2</v>
      </c>
      <c r="AT13" s="844">
        <v>5</v>
      </c>
      <c r="AU13" s="844">
        <v>1</v>
      </c>
      <c r="AV13" s="844">
        <v>1</v>
      </c>
      <c r="AW13" s="844">
        <v>3</v>
      </c>
      <c r="AX13" s="844">
        <v>3</v>
      </c>
      <c r="AY13" s="844">
        <v>1</v>
      </c>
      <c r="AZ13" s="933"/>
      <c r="BA13" s="853">
        <v>14.36</v>
      </c>
      <c r="BB13" s="846">
        <v>16.600000000000001</v>
      </c>
      <c r="BC13" s="846">
        <v>16.420000000000002</v>
      </c>
      <c r="BD13" s="846">
        <v>32.69</v>
      </c>
      <c r="BE13" s="852">
        <v>7.07</v>
      </c>
      <c r="BF13" s="852">
        <v>12.86</v>
      </c>
      <c r="BG13" s="847"/>
      <c r="BH13" s="934">
        <v>3.09</v>
      </c>
      <c r="BI13" s="846" t="s">
        <v>430</v>
      </c>
      <c r="BJ13" s="846" t="s">
        <v>430</v>
      </c>
      <c r="BK13" s="846">
        <v>72.78</v>
      </c>
      <c r="BL13" s="846" t="s">
        <v>430</v>
      </c>
      <c r="BM13" s="852">
        <v>14.36</v>
      </c>
      <c r="BN13" s="852" t="s">
        <v>430</v>
      </c>
      <c r="BO13" s="852" t="s">
        <v>430</v>
      </c>
      <c r="BP13" s="852" t="s">
        <v>430</v>
      </c>
      <c r="BQ13" s="852">
        <v>9.77</v>
      </c>
      <c r="BR13" s="847"/>
      <c r="BS13" s="854">
        <v>3.4044716899999998</v>
      </c>
      <c r="BT13" s="846">
        <v>6.5954724300000001</v>
      </c>
      <c r="BU13" s="847"/>
      <c r="BV13" s="892" t="s">
        <v>555</v>
      </c>
    </row>
    <row r="14" spans="1:74" s="428" customFormat="1" x14ac:dyDescent="0.25">
      <c r="A14" s="345" t="s">
        <v>7832</v>
      </c>
      <c r="B14" s="373"/>
      <c r="C14" s="719">
        <v>41275</v>
      </c>
      <c r="D14" s="373"/>
      <c r="E14" s="346">
        <v>1261.8599999999999</v>
      </c>
      <c r="F14" s="373"/>
      <c r="G14" s="347">
        <v>53.400300000000001</v>
      </c>
      <c r="H14" s="374"/>
      <c r="I14" s="348">
        <v>8.1199999999999992</v>
      </c>
      <c r="J14" s="348">
        <v>7.28</v>
      </c>
      <c r="K14" s="348">
        <v>3.78</v>
      </c>
      <c r="L14" s="348">
        <v>3.95</v>
      </c>
      <c r="M14" s="362"/>
      <c r="N14" s="350">
        <v>33.865499999999997</v>
      </c>
      <c r="O14" s="348">
        <v>18.2545</v>
      </c>
      <c r="P14" s="348">
        <v>19.828800000000001</v>
      </c>
      <c r="Q14" s="348">
        <v>17.576699999999999</v>
      </c>
      <c r="R14" s="348">
        <v>6.3689</v>
      </c>
      <c r="S14" s="348">
        <v>11.955399999999999</v>
      </c>
      <c r="T14" s="348">
        <v>8.2614999999999998</v>
      </c>
      <c r="U14" s="354">
        <v>6.5483000000000002</v>
      </c>
      <c r="V14" s="348">
        <v>6.7032999999999996</v>
      </c>
      <c r="W14" s="348">
        <v>7.5198</v>
      </c>
      <c r="X14" s="348">
        <v>7.7378</v>
      </c>
      <c r="Y14" s="375">
        <v>6.1890000000000001</v>
      </c>
      <c r="Z14" s="348">
        <v>7.0374999999999996</v>
      </c>
      <c r="AA14" s="348">
        <v>5.2919999999999998</v>
      </c>
      <c r="AB14" s="348">
        <v>11.0036</v>
      </c>
      <c r="AC14" s="348">
        <v>7.5420999999999996</v>
      </c>
      <c r="AD14" s="348">
        <v>6.9218999999999999</v>
      </c>
      <c r="AE14" s="348">
        <v>18.1083</v>
      </c>
      <c r="AF14" s="348">
        <v>7.6074000000000002</v>
      </c>
      <c r="AG14" s="569"/>
      <c r="AH14" s="346">
        <v>7</v>
      </c>
      <c r="AI14" s="346">
        <v>3</v>
      </c>
      <c r="AJ14" s="346">
        <v>1</v>
      </c>
      <c r="AK14" s="346">
        <v>3</v>
      </c>
      <c r="AL14" s="346">
        <v>11</v>
      </c>
      <c r="AM14" s="346">
        <v>7</v>
      </c>
      <c r="AN14" s="346">
        <v>3</v>
      </c>
      <c r="AO14" s="572">
        <v>8</v>
      </c>
      <c r="AP14" s="346">
        <v>8</v>
      </c>
      <c r="AQ14" s="346">
        <v>9</v>
      </c>
      <c r="AR14" s="346">
        <v>9</v>
      </c>
      <c r="AS14" s="346">
        <v>11</v>
      </c>
      <c r="AT14" s="346">
        <v>8</v>
      </c>
      <c r="AU14" s="346">
        <v>11</v>
      </c>
      <c r="AV14" s="346">
        <v>5</v>
      </c>
      <c r="AW14" s="346">
        <v>6</v>
      </c>
      <c r="AX14" s="346">
        <v>8</v>
      </c>
      <c r="AY14" s="346">
        <v>4</v>
      </c>
      <c r="AZ14" s="584"/>
      <c r="BA14" s="467">
        <v>24.06</v>
      </c>
      <c r="BB14" s="348">
        <v>71.58</v>
      </c>
      <c r="BC14" s="348" t="s">
        <v>430</v>
      </c>
      <c r="BD14" s="348" t="s">
        <v>430</v>
      </c>
      <c r="BE14" s="375" t="s">
        <v>430</v>
      </c>
      <c r="BF14" s="375">
        <v>4.3499999999999996</v>
      </c>
      <c r="BG14" s="374"/>
      <c r="BH14" s="594">
        <v>4.34</v>
      </c>
      <c r="BI14" s="348">
        <v>14.27</v>
      </c>
      <c r="BJ14" s="348" t="s">
        <v>430</v>
      </c>
      <c r="BK14" s="348">
        <v>57.32</v>
      </c>
      <c r="BL14" s="348" t="s">
        <v>430</v>
      </c>
      <c r="BM14" s="375">
        <v>24.06</v>
      </c>
      <c r="BN14" s="375" t="s">
        <v>430</v>
      </c>
      <c r="BO14" s="375" t="s">
        <v>430</v>
      </c>
      <c r="BP14" s="375" t="s">
        <v>430</v>
      </c>
      <c r="BQ14" s="375" t="s">
        <v>430</v>
      </c>
      <c r="BR14" s="374"/>
      <c r="BS14" s="468">
        <v>8.3316870875004891</v>
      </c>
      <c r="BT14" s="348">
        <v>2.20792229933762</v>
      </c>
      <c r="BU14" s="374"/>
      <c r="BV14" s="430" t="s">
        <v>555</v>
      </c>
    </row>
    <row r="15" spans="1:74" s="428" customFormat="1" x14ac:dyDescent="0.25">
      <c r="A15" s="345" t="s">
        <v>7833</v>
      </c>
      <c r="B15" s="373"/>
      <c r="C15" s="719">
        <v>42037</v>
      </c>
      <c r="D15" s="373"/>
      <c r="E15" s="346">
        <v>688.60500000000002</v>
      </c>
      <c r="F15" s="373"/>
      <c r="G15" s="347">
        <v>23.957100000000001</v>
      </c>
      <c r="H15" s="374"/>
      <c r="I15" s="348">
        <v>5.1895899999999999</v>
      </c>
      <c r="J15" s="348">
        <v>7.74</v>
      </c>
      <c r="K15" s="890">
        <v>3.07</v>
      </c>
      <c r="L15" s="348">
        <v>3.6698599999999999</v>
      </c>
      <c r="M15" s="362"/>
      <c r="N15" s="350">
        <v>24.3932</v>
      </c>
      <c r="O15" s="348">
        <v>8.2835999999999999</v>
      </c>
      <c r="P15" s="348">
        <v>9.7035</v>
      </c>
      <c r="Q15" s="348">
        <v>12.674200000000001</v>
      </c>
      <c r="R15" s="348">
        <v>6.3792999999999997</v>
      </c>
      <c r="S15" s="348">
        <v>10.7218</v>
      </c>
      <c r="T15" s="348">
        <v>7.1153000000000004</v>
      </c>
      <c r="U15" s="354">
        <v>6.1882999999999999</v>
      </c>
      <c r="V15" s="348">
        <v>6.6261999999999999</v>
      </c>
      <c r="W15" s="348">
        <v>7.9257999999999997</v>
      </c>
      <c r="X15" s="348">
        <v>8.1102000000000007</v>
      </c>
      <c r="Y15" s="375">
        <v>6.9490999999999996</v>
      </c>
      <c r="Z15" s="348">
        <v>7.3117000000000001</v>
      </c>
      <c r="AA15" s="348">
        <v>5.4265999999999996</v>
      </c>
      <c r="AB15" s="348">
        <v>9.2159999999999993</v>
      </c>
      <c r="AC15" s="348">
        <v>6.6353</v>
      </c>
      <c r="AD15" s="348">
        <v>6.6936</v>
      </c>
      <c r="AE15" s="348">
        <v>13.3651</v>
      </c>
      <c r="AF15" s="348">
        <v>7.8689</v>
      </c>
      <c r="AG15" s="569"/>
      <c r="AH15" s="346">
        <v>9</v>
      </c>
      <c r="AI15" s="346">
        <v>9</v>
      </c>
      <c r="AJ15" s="346">
        <v>9</v>
      </c>
      <c r="AK15" s="346">
        <v>9</v>
      </c>
      <c r="AL15" s="346">
        <v>10</v>
      </c>
      <c r="AM15" s="346">
        <v>10</v>
      </c>
      <c r="AN15" s="346">
        <v>9</v>
      </c>
      <c r="AO15" s="572">
        <v>9</v>
      </c>
      <c r="AP15" s="346">
        <v>9</v>
      </c>
      <c r="AQ15" s="346">
        <v>8</v>
      </c>
      <c r="AR15" s="346">
        <v>7</v>
      </c>
      <c r="AS15" s="346">
        <v>8</v>
      </c>
      <c r="AT15" s="346">
        <v>7</v>
      </c>
      <c r="AU15" s="346">
        <v>10</v>
      </c>
      <c r="AV15" s="346">
        <v>11</v>
      </c>
      <c r="AW15" s="346">
        <v>9</v>
      </c>
      <c r="AX15" s="346">
        <v>9</v>
      </c>
      <c r="AY15" s="346">
        <v>8</v>
      </c>
      <c r="AZ15" s="584"/>
      <c r="BA15" s="467">
        <v>27.59</v>
      </c>
      <c r="BB15" s="348">
        <v>35.17</v>
      </c>
      <c r="BC15" s="348">
        <v>4.55</v>
      </c>
      <c r="BD15" s="348">
        <v>28.89</v>
      </c>
      <c r="BE15" s="375" t="s">
        <v>430</v>
      </c>
      <c r="BF15" s="375">
        <v>3.8</v>
      </c>
      <c r="BG15" s="374"/>
      <c r="BH15" s="594">
        <v>3.8</v>
      </c>
      <c r="BI15" s="348" t="s">
        <v>430</v>
      </c>
      <c r="BJ15" s="348" t="s">
        <v>430</v>
      </c>
      <c r="BK15" s="348">
        <v>68.599999999999994</v>
      </c>
      <c r="BL15" s="348" t="s">
        <v>430</v>
      </c>
      <c r="BM15" s="375">
        <v>27.59</v>
      </c>
      <c r="BN15" s="375" t="s">
        <v>430</v>
      </c>
      <c r="BO15" s="375" t="s">
        <v>430</v>
      </c>
      <c r="BP15" s="375" t="s">
        <v>430</v>
      </c>
      <c r="BQ15" s="375" t="s">
        <v>430</v>
      </c>
      <c r="BR15" s="374"/>
      <c r="BS15" s="468">
        <v>2.3189703497681</v>
      </c>
      <c r="BT15" s="348">
        <v>5.1669323694833098</v>
      </c>
      <c r="BU15" s="374"/>
      <c r="BV15" s="430" t="s">
        <v>555</v>
      </c>
    </row>
    <row r="16" spans="1:74" s="428" customFormat="1" x14ac:dyDescent="0.25">
      <c r="A16" s="345" t="s">
        <v>7834</v>
      </c>
      <c r="B16" s="373"/>
      <c r="C16" s="719">
        <v>41275</v>
      </c>
      <c r="D16" s="373"/>
      <c r="E16" s="346">
        <v>254.14</v>
      </c>
      <c r="F16" s="373"/>
      <c r="G16" s="347">
        <v>92.731099999999998</v>
      </c>
      <c r="H16" s="374"/>
      <c r="I16" s="348">
        <v>3.59782</v>
      </c>
      <c r="J16" s="348">
        <v>6.9175199999999997</v>
      </c>
      <c r="K16" s="348">
        <v>3.3555199999999998</v>
      </c>
      <c r="L16" s="348">
        <v>3.4752299999999998</v>
      </c>
      <c r="M16" s="362"/>
      <c r="N16" s="350">
        <v>-24.4269</v>
      </c>
      <c r="O16" s="348">
        <v>-7.0808999999999997</v>
      </c>
      <c r="P16" s="348">
        <v>3.0832000000000002</v>
      </c>
      <c r="Q16" s="348">
        <v>8.7109000000000005</v>
      </c>
      <c r="R16" s="348">
        <v>9.1115999999999993</v>
      </c>
      <c r="S16" s="348">
        <v>11.372199999999999</v>
      </c>
      <c r="T16" s="348">
        <v>6.8722000000000003</v>
      </c>
      <c r="U16" s="354">
        <v>5.3693999999999997</v>
      </c>
      <c r="V16" s="348">
        <v>5.8502000000000001</v>
      </c>
      <c r="W16" s="348">
        <v>7.4957000000000003</v>
      </c>
      <c r="X16" s="348">
        <v>7.6193</v>
      </c>
      <c r="Y16" s="375">
        <v>6.4782999999999999</v>
      </c>
      <c r="Z16" s="348">
        <v>6.1811999999999996</v>
      </c>
      <c r="AA16" s="348">
        <v>7.4264000000000001</v>
      </c>
      <c r="AB16" s="348">
        <v>10.055300000000001</v>
      </c>
      <c r="AC16" s="348">
        <v>6.1980000000000004</v>
      </c>
      <c r="AD16" s="348">
        <v>5.9641000000000002</v>
      </c>
      <c r="AE16" s="348">
        <v>10.1066</v>
      </c>
      <c r="AF16" s="348">
        <v>7.0439999999999996</v>
      </c>
      <c r="AG16" s="569"/>
      <c r="AH16" s="346">
        <v>11</v>
      </c>
      <c r="AI16" s="346">
        <v>11</v>
      </c>
      <c r="AJ16" s="346">
        <v>11</v>
      </c>
      <c r="AK16" s="346">
        <v>11</v>
      </c>
      <c r="AL16" s="346">
        <v>4</v>
      </c>
      <c r="AM16" s="346">
        <v>8</v>
      </c>
      <c r="AN16" s="346">
        <v>10</v>
      </c>
      <c r="AO16" s="572">
        <v>11</v>
      </c>
      <c r="AP16" s="346">
        <v>11</v>
      </c>
      <c r="AQ16" s="346">
        <v>10</v>
      </c>
      <c r="AR16" s="346">
        <v>10</v>
      </c>
      <c r="AS16" s="346">
        <v>10</v>
      </c>
      <c r="AT16" s="346">
        <v>9</v>
      </c>
      <c r="AU16" s="346">
        <v>5</v>
      </c>
      <c r="AV16" s="346">
        <v>9</v>
      </c>
      <c r="AW16" s="346">
        <v>10</v>
      </c>
      <c r="AX16" s="346">
        <v>11</v>
      </c>
      <c r="AY16" s="346">
        <v>11</v>
      </c>
      <c r="AZ16" s="584"/>
      <c r="BA16" s="467">
        <v>80.92</v>
      </c>
      <c r="BB16" s="348">
        <v>17.079999999999998</v>
      </c>
      <c r="BC16" s="348" t="s">
        <v>430</v>
      </c>
      <c r="BD16" s="348" t="s">
        <v>430</v>
      </c>
      <c r="BE16" s="375" t="s">
        <v>430</v>
      </c>
      <c r="BF16" s="375">
        <v>2</v>
      </c>
      <c r="BG16" s="374"/>
      <c r="BH16" s="594">
        <v>2</v>
      </c>
      <c r="BI16" s="348">
        <v>17.079999999999998</v>
      </c>
      <c r="BJ16" s="348" t="s">
        <v>430</v>
      </c>
      <c r="BK16" s="348" t="s">
        <v>430</v>
      </c>
      <c r="BL16" s="348" t="s">
        <v>430</v>
      </c>
      <c r="BM16" s="375">
        <v>80.92</v>
      </c>
      <c r="BN16" s="375" t="s">
        <v>430</v>
      </c>
      <c r="BO16" s="375" t="s">
        <v>430</v>
      </c>
      <c r="BP16" s="375" t="s">
        <v>430</v>
      </c>
      <c r="BQ16" s="375" t="s">
        <v>430</v>
      </c>
      <c r="BR16" s="374"/>
      <c r="BS16" s="468" t="s">
        <v>430</v>
      </c>
      <c r="BT16" s="348" t="s">
        <v>430</v>
      </c>
      <c r="BU16" s="374"/>
      <c r="BV16" s="430" t="s">
        <v>555</v>
      </c>
    </row>
    <row r="17" spans="1:74" s="428" customFormat="1" x14ac:dyDescent="0.25">
      <c r="A17" s="345" t="s">
        <v>7835</v>
      </c>
      <c r="B17" s="373"/>
      <c r="C17" s="719">
        <v>41816</v>
      </c>
      <c r="D17" s="373"/>
      <c r="E17" s="346">
        <v>149.91999999999999</v>
      </c>
      <c r="F17" s="373"/>
      <c r="G17" s="347">
        <v>18.404399999999999</v>
      </c>
      <c r="H17" s="374"/>
      <c r="I17" s="348">
        <v>5.53742</v>
      </c>
      <c r="J17" s="348">
        <v>7.8179699999999999</v>
      </c>
      <c r="K17" s="348">
        <v>3.7190099999999999</v>
      </c>
      <c r="L17" s="348">
        <v>3.8769900000000002</v>
      </c>
      <c r="M17" s="362"/>
      <c r="N17" s="350">
        <v>28.382100000000001</v>
      </c>
      <c r="O17" s="348">
        <v>10.7851</v>
      </c>
      <c r="P17" s="348">
        <v>10.2479</v>
      </c>
      <c r="Q17" s="348">
        <v>13.2841</v>
      </c>
      <c r="R17" s="348">
        <v>7.5134999999999996</v>
      </c>
      <c r="S17" s="348">
        <v>11.093</v>
      </c>
      <c r="T17" s="348">
        <v>7.4322999999999997</v>
      </c>
      <c r="U17" s="354">
        <v>6.5777000000000001</v>
      </c>
      <c r="V17" s="348">
        <v>6.9177999999999997</v>
      </c>
      <c r="W17" s="348">
        <v>9.0193999999999992</v>
      </c>
      <c r="X17" s="348">
        <v>8.6571999999999996</v>
      </c>
      <c r="Y17" s="375">
        <v>6.9931000000000001</v>
      </c>
      <c r="Z17" s="348">
        <v>3.8094999999999999</v>
      </c>
      <c r="AA17" s="348">
        <v>5.8052000000000001</v>
      </c>
      <c r="AB17" s="348">
        <v>10.0892</v>
      </c>
      <c r="AC17" s="348">
        <v>7.1977000000000002</v>
      </c>
      <c r="AD17" s="348">
        <v>7.0693000000000001</v>
      </c>
      <c r="AE17" s="348">
        <v>13.243</v>
      </c>
      <c r="AF17" s="348">
        <v>5.1532999999999998</v>
      </c>
      <c r="AG17" s="569"/>
      <c r="AH17" s="346">
        <v>8</v>
      </c>
      <c r="AI17" s="346">
        <v>7</v>
      </c>
      <c r="AJ17" s="346">
        <v>8</v>
      </c>
      <c r="AK17" s="346">
        <v>8</v>
      </c>
      <c r="AL17" s="346">
        <v>9</v>
      </c>
      <c r="AM17" s="346">
        <v>9</v>
      </c>
      <c r="AN17" s="346">
        <v>8</v>
      </c>
      <c r="AO17" s="572">
        <v>7</v>
      </c>
      <c r="AP17" s="346">
        <v>7</v>
      </c>
      <c r="AQ17" s="346">
        <v>3</v>
      </c>
      <c r="AR17" s="346">
        <v>4</v>
      </c>
      <c r="AS17" s="346">
        <v>6</v>
      </c>
      <c r="AT17" s="346">
        <v>11</v>
      </c>
      <c r="AU17" s="346">
        <v>9</v>
      </c>
      <c r="AV17" s="346">
        <v>8</v>
      </c>
      <c r="AW17" s="346">
        <v>8</v>
      </c>
      <c r="AX17" s="346">
        <v>7</v>
      </c>
      <c r="AY17" s="346">
        <v>9</v>
      </c>
      <c r="AZ17" s="584"/>
      <c r="BA17" s="467">
        <v>36.700000000000003</v>
      </c>
      <c r="BB17" s="348">
        <v>15.47</v>
      </c>
      <c r="BC17" s="348">
        <v>7.73</v>
      </c>
      <c r="BD17" s="348">
        <v>31.44</v>
      </c>
      <c r="BE17" s="375" t="s">
        <v>430</v>
      </c>
      <c r="BF17" s="375">
        <v>8.66</v>
      </c>
      <c r="BG17" s="374"/>
      <c r="BH17" s="594">
        <v>8.59</v>
      </c>
      <c r="BI17" s="348" t="s">
        <v>430</v>
      </c>
      <c r="BJ17" s="348" t="s">
        <v>430</v>
      </c>
      <c r="BK17" s="348">
        <v>54.65</v>
      </c>
      <c r="BL17" s="348" t="s">
        <v>430</v>
      </c>
      <c r="BM17" s="375">
        <v>36.700000000000003</v>
      </c>
      <c r="BN17" s="375" t="s">
        <v>430</v>
      </c>
      <c r="BO17" s="375" t="s">
        <v>430</v>
      </c>
      <c r="BP17" s="375" t="s">
        <v>430</v>
      </c>
      <c r="BQ17" s="375" t="s">
        <v>430</v>
      </c>
      <c r="BR17" s="374"/>
      <c r="BS17" s="468">
        <v>3.3683211996631699</v>
      </c>
      <c r="BT17" s="348">
        <v>11.339256408866101</v>
      </c>
      <c r="BU17" s="374"/>
      <c r="BV17" s="430" t="s">
        <v>1517</v>
      </c>
    </row>
    <row r="18" spans="1:74" s="428" customFormat="1" x14ac:dyDescent="0.25">
      <c r="A18" s="345" t="s">
        <v>7836</v>
      </c>
      <c r="B18" s="373"/>
      <c r="C18" s="719">
        <v>42094</v>
      </c>
      <c r="D18" s="373"/>
      <c r="E18" s="346">
        <v>36.676499999999997</v>
      </c>
      <c r="F18" s="373"/>
      <c r="G18" s="347">
        <v>20.826799999999999</v>
      </c>
      <c r="H18" s="374"/>
      <c r="I18" s="348">
        <v>4.0199999999999996</v>
      </c>
      <c r="J18" s="348">
        <v>7.08</v>
      </c>
      <c r="K18" s="348">
        <v>3.07</v>
      </c>
      <c r="L18" s="348">
        <v>3.19</v>
      </c>
      <c r="M18" s="362"/>
      <c r="N18" s="350">
        <v>14.552</v>
      </c>
      <c r="O18" s="348">
        <v>7.3651999999999997</v>
      </c>
      <c r="P18" s="348">
        <v>7.1200999999999999</v>
      </c>
      <c r="Q18" s="348">
        <v>12.25</v>
      </c>
      <c r="R18" s="348">
        <v>7.6131000000000002</v>
      </c>
      <c r="S18" s="348">
        <v>10.271599999999999</v>
      </c>
      <c r="T18" s="348">
        <v>6.3098999999999998</v>
      </c>
      <c r="U18" s="354">
        <v>5.468</v>
      </c>
      <c r="V18" s="348">
        <v>5.8627000000000002</v>
      </c>
      <c r="W18" s="348">
        <v>7.0397999999999996</v>
      </c>
      <c r="X18" s="348">
        <v>7.266</v>
      </c>
      <c r="Y18" s="375">
        <v>6.8495999999999997</v>
      </c>
      <c r="Z18" s="348">
        <v>6.1604000000000001</v>
      </c>
      <c r="AA18" s="348">
        <v>6.8876999999999997</v>
      </c>
      <c r="AB18" s="348">
        <v>9.5632999999999999</v>
      </c>
      <c r="AC18" s="348">
        <v>6.0358000000000001</v>
      </c>
      <c r="AD18" s="348">
        <v>6.0469999999999997</v>
      </c>
      <c r="AE18" s="348">
        <v>12.185700000000001</v>
      </c>
      <c r="AF18" s="348">
        <v>6.6604000000000001</v>
      </c>
      <c r="AG18" s="569"/>
      <c r="AH18" s="346">
        <v>10</v>
      </c>
      <c r="AI18" s="346">
        <v>10</v>
      </c>
      <c r="AJ18" s="346">
        <v>10</v>
      </c>
      <c r="AK18" s="346">
        <v>10</v>
      </c>
      <c r="AL18" s="346">
        <v>8</v>
      </c>
      <c r="AM18" s="346">
        <v>11</v>
      </c>
      <c r="AN18" s="346">
        <v>11</v>
      </c>
      <c r="AO18" s="572">
        <v>10</v>
      </c>
      <c r="AP18" s="346">
        <v>10</v>
      </c>
      <c r="AQ18" s="346">
        <v>11</v>
      </c>
      <c r="AR18" s="346">
        <v>11</v>
      </c>
      <c r="AS18" s="346">
        <v>9</v>
      </c>
      <c r="AT18" s="346">
        <v>10</v>
      </c>
      <c r="AU18" s="346">
        <v>8</v>
      </c>
      <c r="AV18" s="346">
        <v>10</v>
      </c>
      <c r="AW18" s="346">
        <v>11</v>
      </c>
      <c r="AX18" s="346">
        <v>10</v>
      </c>
      <c r="AY18" s="346">
        <v>10</v>
      </c>
      <c r="AZ18" s="584"/>
      <c r="BA18" s="467">
        <v>44.86</v>
      </c>
      <c r="BB18" s="348">
        <v>13.35</v>
      </c>
      <c r="BC18" s="348">
        <v>2.4700000000000002</v>
      </c>
      <c r="BD18" s="348">
        <v>19.059999999999999</v>
      </c>
      <c r="BE18" s="375" t="s">
        <v>430</v>
      </c>
      <c r="BF18" s="375">
        <v>20.260000000000002</v>
      </c>
      <c r="BG18" s="374"/>
      <c r="BH18" s="594">
        <v>20.260000000000002</v>
      </c>
      <c r="BI18" s="348" t="s">
        <v>430</v>
      </c>
      <c r="BJ18" s="348" t="s">
        <v>430</v>
      </c>
      <c r="BK18" s="348">
        <v>34.880000000000003</v>
      </c>
      <c r="BL18" s="348" t="s">
        <v>430</v>
      </c>
      <c r="BM18" s="375">
        <v>44.86</v>
      </c>
      <c r="BN18" s="375" t="s">
        <v>430</v>
      </c>
      <c r="BO18" s="375" t="s">
        <v>430</v>
      </c>
      <c r="BP18" s="375" t="s">
        <v>430</v>
      </c>
      <c r="BQ18" s="375" t="s">
        <v>430</v>
      </c>
      <c r="BR18" s="374"/>
      <c r="BS18" s="468" t="s">
        <v>430</v>
      </c>
      <c r="BT18" s="348">
        <v>9.3988491181202303</v>
      </c>
      <c r="BU18" s="374"/>
      <c r="BV18" s="430" t="s">
        <v>436</v>
      </c>
    </row>
    <row r="19" spans="1:74" x14ac:dyDescent="0.25">
      <c r="A19" s="318" t="s">
        <v>93</v>
      </c>
      <c r="B19" s="43"/>
      <c r="C19" s="720"/>
      <c r="D19" s="43"/>
      <c r="E19" s="51"/>
      <c r="F19" s="43"/>
      <c r="G19" s="55"/>
      <c r="H19" s="66"/>
      <c r="I19" s="59"/>
      <c r="J19" s="59"/>
      <c r="K19" s="59"/>
      <c r="L19" s="59"/>
      <c r="M19" s="258"/>
      <c r="N19" s="70">
        <v>34.8446</v>
      </c>
      <c r="O19" s="59">
        <v>12.818300000000001</v>
      </c>
      <c r="P19" s="59">
        <v>12.818199999999999</v>
      </c>
      <c r="Q19" s="59">
        <v>15.274800000000001</v>
      </c>
      <c r="R19" s="59">
        <v>8.4361999999999995</v>
      </c>
      <c r="S19" s="59">
        <v>12.071999999999999</v>
      </c>
      <c r="T19" s="59">
        <v>7.6703999999999999</v>
      </c>
      <c r="U19" s="88">
        <v>6.9539</v>
      </c>
      <c r="V19" s="59">
        <v>7.4146999999999998</v>
      </c>
      <c r="W19" s="59">
        <v>8.5062999999999995</v>
      </c>
      <c r="X19" s="59">
        <v>8.4575999999999993</v>
      </c>
      <c r="Y19" s="276">
        <v>7.5666000000000002</v>
      </c>
      <c r="Z19" s="59">
        <v>7.2135999999999996</v>
      </c>
      <c r="AA19" s="59">
        <v>7.4550000000000001</v>
      </c>
      <c r="AB19" s="59">
        <v>10.738300000000001</v>
      </c>
      <c r="AC19" s="59">
        <v>7.5830000000000002</v>
      </c>
      <c r="AD19" s="59">
        <v>7.4264000000000001</v>
      </c>
      <c r="AE19" s="59">
        <v>15.642200000000001</v>
      </c>
      <c r="AF19" s="59">
        <v>7.8960999999999997</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74.762</v>
      </c>
      <c r="O20" s="60">
        <v>27.665700000000001</v>
      </c>
      <c r="P20" s="60">
        <v>19.828800000000001</v>
      </c>
      <c r="Q20" s="60">
        <v>22.138400000000001</v>
      </c>
      <c r="R20" s="60">
        <v>11.3725</v>
      </c>
      <c r="S20" s="60">
        <v>13.795500000000001</v>
      </c>
      <c r="T20" s="60">
        <v>8.5304000000000002</v>
      </c>
      <c r="U20" s="89">
        <v>9.8970000000000002</v>
      </c>
      <c r="V20" s="60">
        <v>9.9237000000000002</v>
      </c>
      <c r="W20" s="60">
        <v>11.8939</v>
      </c>
      <c r="X20" s="60">
        <v>10.8287</v>
      </c>
      <c r="Y20" s="277">
        <v>12.919499999999999</v>
      </c>
      <c r="Z20" s="60">
        <v>9.2172000000000001</v>
      </c>
      <c r="AA20" s="60">
        <v>10.7065</v>
      </c>
      <c r="AB20" s="60">
        <v>11.995799999999999</v>
      </c>
      <c r="AC20" s="60">
        <v>11.0708</v>
      </c>
      <c r="AD20" s="60">
        <v>10.1183</v>
      </c>
      <c r="AE20" s="60">
        <v>22.313600000000001</v>
      </c>
      <c r="AF20" s="60">
        <v>9.7987000000000002</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-24.4269</v>
      </c>
      <c r="O21" s="60">
        <v>-7.0808999999999997</v>
      </c>
      <c r="P21" s="60">
        <v>3.0832000000000002</v>
      </c>
      <c r="Q21" s="60">
        <v>8.7109000000000005</v>
      </c>
      <c r="R21" s="60">
        <v>6.3689</v>
      </c>
      <c r="S21" s="60">
        <v>10.271599999999999</v>
      </c>
      <c r="T21" s="60">
        <v>6.3098999999999998</v>
      </c>
      <c r="U21" s="89">
        <v>5.3693999999999997</v>
      </c>
      <c r="V21" s="60">
        <v>5.8502000000000001</v>
      </c>
      <c r="W21" s="60">
        <v>7.0397999999999996</v>
      </c>
      <c r="X21" s="60">
        <v>7.266</v>
      </c>
      <c r="Y21" s="277">
        <v>6.1890000000000001</v>
      </c>
      <c r="Z21" s="60">
        <v>3.8094999999999999</v>
      </c>
      <c r="AA21" s="60">
        <v>5.2919999999999998</v>
      </c>
      <c r="AB21" s="60">
        <v>9.2159999999999993</v>
      </c>
      <c r="AC21" s="60">
        <v>6.0358000000000001</v>
      </c>
      <c r="AD21" s="60">
        <v>5.9641000000000002</v>
      </c>
      <c r="AE21" s="60">
        <v>10.1066</v>
      </c>
      <c r="AF21" s="60">
        <v>5.1532999999999998</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34.138399999999997</v>
      </c>
      <c r="O22" s="61">
        <v>13.460699999999999</v>
      </c>
      <c r="P22" s="61">
        <v>12.0055</v>
      </c>
      <c r="Q22" s="61">
        <v>14.302099999999999</v>
      </c>
      <c r="R22" s="61">
        <v>8.3287999999999993</v>
      </c>
      <c r="S22" s="61">
        <v>12.1089</v>
      </c>
      <c r="T22" s="61">
        <v>7.9203999999999999</v>
      </c>
      <c r="U22" s="90">
        <v>7.0739000000000001</v>
      </c>
      <c r="V22" s="61">
        <v>7.4861000000000004</v>
      </c>
      <c r="W22" s="61">
        <v>8.07</v>
      </c>
      <c r="X22" s="61">
        <v>8.1396999999999995</v>
      </c>
      <c r="Y22" s="279">
        <v>6.9931000000000001</v>
      </c>
      <c r="Z22" s="61">
        <v>7.6359000000000004</v>
      </c>
      <c r="AA22" s="61">
        <v>7.3818000000000001</v>
      </c>
      <c r="AB22" s="61">
        <v>10.8408</v>
      </c>
      <c r="AC22" s="61">
        <v>7.5420999999999996</v>
      </c>
      <c r="AD22" s="61">
        <v>7.4623999999999997</v>
      </c>
      <c r="AE22" s="61">
        <v>14.2219</v>
      </c>
      <c r="AF22" s="61">
        <v>8.1651000000000007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7837</v>
      </c>
      <c r="B24" s="369"/>
      <c r="C24" s="718">
        <v>37937</v>
      </c>
      <c r="D24" s="369"/>
      <c r="E24" s="338">
        <v>6517.2</v>
      </c>
      <c r="F24" s="369"/>
      <c r="G24" s="339">
        <v>54.961599999999997</v>
      </c>
      <c r="H24" s="370"/>
      <c r="I24" s="340">
        <v>4.3399700000000001</v>
      </c>
      <c r="J24" s="340">
        <v>8.2200000000000006</v>
      </c>
      <c r="K24" s="340">
        <v>3.03</v>
      </c>
      <c r="L24" s="340">
        <v>3.2</v>
      </c>
      <c r="M24" s="361"/>
      <c r="N24" s="342">
        <v>44.948399999999999</v>
      </c>
      <c r="O24" s="340">
        <v>16.203499999999998</v>
      </c>
      <c r="P24" s="340">
        <v>15.0138</v>
      </c>
      <c r="Q24" s="340">
        <v>16.209299999999999</v>
      </c>
      <c r="R24" s="340">
        <v>8.8318999999999992</v>
      </c>
      <c r="S24" s="340">
        <v>12.5985</v>
      </c>
      <c r="T24" s="340">
        <v>7.4439000000000002</v>
      </c>
      <c r="U24" s="344">
        <v>6.6619000000000002</v>
      </c>
      <c r="V24" s="340">
        <v>6.9570999999999996</v>
      </c>
      <c r="W24" s="340">
        <v>7.4603999999999999</v>
      </c>
      <c r="X24" s="340">
        <v>7.4960000000000004</v>
      </c>
      <c r="Y24" s="371">
        <v>6.4198000000000004</v>
      </c>
      <c r="Z24" s="340">
        <v>7.6475</v>
      </c>
      <c r="AA24" s="340">
        <v>8.0664999999999996</v>
      </c>
      <c r="AB24" s="340">
        <v>11.0763</v>
      </c>
      <c r="AC24" s="340">
        <v>7.1532999999999998</v>
      </c>
      <c r="AD24" s="340">
        <v>7.0552999999999999</v>
      </c>
      <c r="AE24" s="340">
        <v>17.921800000000001</v>
      </c>
      <c r="AF24" s="340">
        <v>7.7618</v>
      </c>
      <c r="AG24" s="568"/>
      <c r="AH24" s="338">
        <v>3</v>
      </c>
      <c r="AI24" s="338">
        <v>4</v>
      </c>
      <c r="AJ24" s="338">
        <v>4</v>
      </c>
      <c r="AK24" s="338">
        <v>4</v>
      </c>
      <c r="AL24" s="338">
        <v>3</v>
      </c>
      <c r="AM24" s="338">
        <v>3</v>
      </c>
      <c r="AN24" s="338">
        <v>4</v>
      </c>
      <c r="AO24" s="570">
        <v>3</v>
      </c>
      <c r="AP24" s="338">
        <v>4</v>
      </c>
      <c r="AQ24" s="338">
        <v>6</v>
      </c>
      <c r="AR24" s="338">
        <v>6</v>
      </c>
      <c r="AS24" s="338">
        <v>5</v>
      </c>
      <c r="AT24" s="338">
        <v>2</v>
      </c>
      <c r="AU24" s="338">
        <v>3</v>
      </c>
      <c r="AV24" s="338">
        <v>2</v>
      </c>
      <c r="AW24" s="338">
        <v>3</v>
      </c>
      <c r="AX24" s="338">
        <v>3</v>
      </c>
      <c r="AY24" s="338">
        <v>3</v>
      </c>
      <c r="AZ24" s="583"/>
      <c r="BA24" s="464">
        <v>21.85</v>
      </c>
      <c r="BB24" s="340">
        <v>13.4</v>
      </c>
      <c r="BC24" s="340">
        <v>14.44</v>
      </c>
      <c r="BD24" s="340">
        <v>32.11</v>
      </c>
      <c r="BE24" s="371">
        <v>8.85</v>
      </c>
      <c r="BF24" s="371">
        <v>9.35</v>
      </c>
      <c r="BG24" s="370"/>
      <c r="BH24" s="593">
        <v>2.94</v>
      </c>
      <c r="BI24" s="340">
        <v>1.0900000000000001</v>
      </c>
      <c r="BJ24" s="340" t="s">
        <v>430</v>
      </c>
      <c r="BK24" s="340">
        <v>67.709999999999994</v>
      </c>
      <c r="BL24" s="340" t="s">
        <v>430</v>
      </c>
      <c r="BM24" s="371">
        <v>21.85</v>
      </c>
      <c r="BN24" s="371" t="s">
        <v>430</v>
      </c>
      <c r="BO24" s="371" t="s">
        <v>430</v>
      </c>
      <c r="BP24" s="371" t="s">
        <v>430</v>
      </c>
      <c r="BQ24" s="371">
        <v>6.41</v>
      </c>
      <c r="BR24" s="370"/>
      <c r="BS24" s="465">
        <v>1.54124581969175</v>
      </c>
      <c r="BT24" s="340">
        <v>4.58895237908221</v>
      </c>
      <c r="BU24" s="370"/>
      <c r="BV24" s="571" t="s">
        <v>476</v>
      </c>
    </row>
    <row r="25" spans="1:74" s="428" customFormat="1" x14ac:dyDescent="0.25">
      <c r="A25" s="345" t="s">
        <v>7838</v>
      </c>
      <c r="B25" s="373"/>
      <c r="C25" s="719">
        <v>38245</v>
      </c>
      <c r="D25" s="373"/>
      <c r="E25" s="346">
        <v>5499.57</v>
      </c>
      <c r="F25" s="373"/>
      <c r="G25" s="347">
        <v>48.707799999999999</v>
      </c>
      <c r="H25" s="374"/>
      <c r="I25" s="890">
        <v>6.33</v>
      </c>
      <c r="J25" s="890">
        <v>8.06</v>
      </c>
      <c r="K25" s="890">
        <v>3.34</v>
      </c>
      <c r="L25" s="890">
        <v>3.51</v>
      </c>
      <c r="M25" s="362"/>
      <c r="N25" s="350">
        <v>74.112700000000004</v>
      </c>
      <c r="O25" s="348">
        <v>27.037099999999999</v>
      </c>
      <c r="P25" s="348">
        <v>18.898800000000001</v>
      </c>
      <c r="Q25" s="348">
        <v>20.200900000000001</v>
      </c>
      <c r="R25" s="348">
        <v>9.484</v>
      </c>
      <c r="S25" s="348">
        <v>12.9003</v>
      </c>
      <c r="T25" s="348">
        <v>7.7069999999999999</v>
      </c>
      <c r="U25" s="354">
        <v>7.0888999999999998</v>
      </c>
      <c r="V25" s="348">
        <v>7.8689999999999998</v>
      </c>
      <c r="W25" s="348">
        <v>8.3045000000000009</v>
      </c>
      <c r="X25" s="348">
        <v>8.0527999999999995</v>
      </c>
      <c r="Y25" s="375">
        <v>6.9203999999999999</v>
      </c>
      <c r="Z25" s="348">
        <v>7.2793999999999999</v>
      </c>
      <c r="AA25" s="348">
        <v>8.7291000000000007</v>
      </c>
      <c r="AB25" s="348">
        <v>11.293100000000001</v>
      </c>
      <c r="AC25" s="348">
        <v>7.4078999999999997</v>
      </c>
      <c r="AD25" s="348">
        <v>7.5331000000000001</v>
      </c>
      <c r="AE25" s="348">
        <v>20.327100000000002</v>
      </c>
      <c r="AF25" s="348">
        <v>7.4889999999999999</v>
      </c>
      <c r="AG25" s="569"/>
      <c r="AH25" s="346">
        <v>1</v>
      </c>
      <c r="AI25" s="346">
        <v>1</v>
      </c>
      <c r="AJ25" s="346">
        <v>2</v>
      </c>
      <c r="AK25" s="346">
        <v>2</v>
      </c>
      <c r="AL25" s="346">
        <v>2</v>
      </c>
      <c r="AM25" s="346">
        <v>1</v>
      </c>
      <c r="AN25" s="346">
        <v>2</v>
      </c>
      <c r="AO25" s="572">
        <v>2</v>
      </c>
      <c r="AP25" s="346">
        <v>2</v>
      </c>
      <c r="AQ25" s="346">
        <v>3</v>
      </c>
      <c r="AR25" s="346">
        <v>4</v>
      </c>
      <c r="AS25" s="346">
        <v>2</v>
      </c>
      <c r="AT25" s="346">
        <v>3</v>
      </c>
      <c r="AU25" s="346">
        <v>2</v>
      </c>
      <c r="AV25" s="346">
        <v>1</v>
      </c>
      <c r="AW25" s="346">
        <v>2</v>
      </c>
      <c r="AX25" s="346">
        <v>2</v>
      </c>
      <c r="AY25" s="346">
        <v>2</v>
      </c>
      <c r="AZ25" s="584"/>
      <c r="BA25" s="467">
        <v>17.25</v>
      </c>
      <c r="BB25" s="348">
        <v>10.36</v>
      </c>
      <c r="BC25" s="348">
        <v>28.52</v>
      </c>
      <c r="BD25" s="348">
        <v>31.42</v>
      </c>
      <c r="BE25" s="375">
        <v>4.5599999999999996</v>
      </c>
      <c r="BF25" s="375">
        <v>12.45</v>
      </c>
      <c r="BG25" s="374"/>
      <c r="BH25" s="594">
        <v>3.26</v>
      </c>
      <c r="BI25" s="348" t="s">
        <v>430</v>
      </c>
      <c r="BJ25" s="348" t="s">
        <v>430</v>
      </c>
      <c r="BK25" s="348">
        <v>70.3</v>
      </c>
      <c r="BL25" s="348" t="s">
        <v>430</v>
      </c>
      <c r="BM25" s="375">
        <v>17.25</v>
      </c>
      <c r="BN25" s="375" t="s">
        <v>430</v>
      </c>
      <c r="BO25" s="375" t="s">
        <v>430</v>
      </c>
      <c r="BP25" s="375" t="s">
        <v>430</v>
      </c>
      <c r="BQ25" s="375">
        <v>13.75</v>
      </c>
      <c r="BR25" s="374"/>
      <c r="BS25" s="468">
        <v>2.71217634698331</v>
      </c>
      <c r="BT25" s="348">
        <v>11.978579541654501</v>
      </c>
      <c r="BU25" s="374"/>
      <c r="BV25" s="430" t="s">
        <v>519</v>
      </c>
    </row>
    <row r="26" spans="1:74" s="428" customFormat="1" x14ac:dyDescent="0.25">
      <c r="A26" s="345" t="s">
        <v>7839</v>
      </c>
      <c r="B26" s="373"/>
      <c r="C26" s="719">
        <v>37293</v>
      </c>
      <c r="D26" s="373"/>
      <c r="E26" s="346">
        <v>3597.4</v>
      </c>
      <c r="F26" s="373"/>
      <c r="G26" s="347">
        <v>60.436700000000002</v>
      </c>
      <c r="H26" s="374"/>
      <c r="I26" s="348">
        <v>4.4659599999999999</v>
      </c>
      <c r="J26" s="348">
        <v>8.2048100000000002</v>
      </c>
      <c r="K26" s="348">
        <v>3.0118100000000001</v>
      </c>
      <c r="L26" s="348">
        <v>3.1592899999999999</v>
      </c>
      <c r="M26" s="362"/>
      <c r="N26" s="350">
        <v>43.293199999999999</v>
      </c>
      <c r="O26" s="348">
        <v>14.4109</v>
      </c>
      <c r="P26" s="348">
        <v>12.973699999999999</v>
      </c>
      <c r="Q26" s="348">
        <v>15.4221</v>
      </c>
      <c r="R26" s="348">
        <v>8.1132000000000009</v>
      </c>
      <c r="S26" s="348">
        <v>11.5863</v>
      </c>
      <c r="T26" s="348">
        <v>7.2710999999999997</v>
      </c>
      <c r="U26" s="354">
        <v>6.4044999999999996</v>
      </c>
      <c r="V26" s="348">
        <v>6.7981999999999996</v>
      </c>
      <c r="W26" s="348">
        <v>7.37</v>
      </c>
      <c r="X26" s="348">
        <v>7.4269999999999996</v>
      </c>
      <c r="Y26" s="375">
        <v>6.2729999999999997</v>
      </c>
      <c r="Z26" s="348">
        <v>6.8693</v>
      </c>
      <c r="AA26" s="348">
        <v>7.3223000000000003</v>
      </c>
      <c r="AB26" s="348">
        <v>10.183400000000001</v>
      </c>
      <c r="AC26" s="348">
        <v>6.8522999999999996</v>
      </c>
      <c r="AD26" s="348">
        <v>6.7824999999999998</v>
      </c>
      <c r="AE26" s="348">
        <v>14.719900000000001</v>
      </c>
      <c r="AF26" s="348">
        <v>7.6090999999999998</v>
      </c>
      <c r="AG26" s="569"/>
      <c r="AH26" s="346">
        <v>4</v>
      </c>
      <c r="AI26" s="346">
        <v>5</v>
      </c>
      <c r="AJ26" s="346">
        <v>5</v>
      </c>
      <c r="AK26" s="346">
        <v>5</v>
      </c>
      <c r="AL26" s="346">
        <v>5</v>
      </c>
      <c r="AM26" s="346">
        <v>5</v>
      </c>
      <c r="AN26" s="346">
        <v>6</v>
      </c>
      <c r="AO26" s="572">
        <v>5</v>
      </c>
      <c r="AP26" s="346">
        <v>6</v>
      </c>
      <c r="AQ26" s="346">
        <v>7</v>
      </c>
      <c r="AR26" s="346">
        <v>7</v>
      </c>
      <c r="AS26" s="346">
        <v>7</v>
      </c>
      <c r="AT26" s="346">
        <v>5</v>
      </c>
      <c r="AU26" s="346">
        <v>4</v>
      </c>
      <c r="AV26" s="346">
        <v>6</v>
      </c>
      <c r="AW26" s="346">
        <v>5</v>
      </c>
      <c r="AX26" s="346">
        <v>6</v>
      </c>
      <c r="AY26" s="346">
        <v>5</v>
      </c>
      <c r="AZ26" s="584"/>
      <c r="BA26" s="467">
        <v>16.54</v>
      </c>
      <c r="BB26" s="348">
        <v>27.38</v>
      </c>
      <c r="BC26" s="348">
        <v>15.81</v>
      </c>
      <c r="BD26" s="348">
        <v>24.74</v>
      </c>
      <c r="BE26" s="375">
        <v>7.1</v>
      </c>
      <c r="BF26" s="375">
        <v>8.42</v>
      </c>
      <c r="BG26" s="374"/>
      <c r="BH26" s="594">
        <v>4.08</v>
      </c>
      <c r="BI26" s="348" t="s">
        <v>430</v>
      </c>
      <c r="BJ26" s="348" t="s">
        <v>430</v>
      </c>
      <c r="BK26" s="348">
        <v>75.03</v>
      </c>
      <c r="BL26" s="348" t="s">
        <v>430</v>
      </c>
      <c r="BM26" s="375">
        <v>16.54</v>
      </c>
      <c r="BN26" s="375" t="s">
        <v>430</v>
      </c>
      <c r="BO26" s="375" t="s">
        <v>430</v>
      </c>
      <c r="BP26" s="375" t="s">
        <v>430</v>
      </c>
      <c r="BQ26" s="375">
        <v>4.34</v>
      </c>
      <c r="BR26" s="374"/>
      <c r="BS26" s="468">
        <v>6.5098091293490201</v>
      </c>
      <c r="BT26" s="348">
        <v>5.3728044794627197</v>
      </c>
      <c r="BU26" s="374"/>
      <c r="BV26" s="430" t="s">
        <v>555</v>
      </c>
    </row>
    <row r="27" spans="1:74" s="428" customFormat="1" x14ac:dyDescent="0.25">
      <c r="A27" s="345" t="s">
        <v>7840</v>
      </c>
      <c r="B27" s="373"/>
      <c r="C27" s="719">
        <v>39897</v>
      </c>
      <c r="D27" s="373"/>
      <c r="E27" s="346">
        <v>3308.95</v>
      </c>
      <c r="F27" s="373"/>
      <c r="G27" s="347">
        <v>43.848700000000001</v>
      </c>
      <c r="H27" s="374"/>
      <c r="I27" s="348">
        <v>4.3600000000000003</v>
      </c>
      <c r="J27" s="348">
        <v>8.09</v>
      </c>
      <c r="K27" s="348">
        <v>2.95</v>
      </c>
      <c r="L27" s="348">
        <v>3.12</v>
      </c>
      <c r="M27" s="362"/>
      <c r="N27" s="350">
        <v>36.245699999999999</v>
      </c>
      <c r="O27" s="348">
        <v>8.3298000000000005</v>
      </c>
      <c r="P27" s="348">
        <v>9.9245000000000001</v>
      </c>
      <c r="Q27" s="348">
        <v>13.5852</v>
      </c>
      <c r="R27" s="348">
        <v>7.6075999999999997</v>
      </c>
      <c r="S27" s="348">
        <v>11.8317</v>
      </c>
      <c r="T27" s="348">
        <v>7.7495000000000003</v>
      </c>
      <c r="U27" s="354">
        <v>9.0934000000000008</v>
      </c>
      <c r="V27" s="348">
        <v>9.1019000000000005</v>
      </c>
      <c r="W27" s="348">
        <v>11.0801</v>
      </c>
      <c r="X27" s="348">
        <v>10.023899999999999</v>
      </c>
      <c r="Y27" s="375">
        <v>12.1104</v>
      </c>
      <c r="Z27" s="348">
        <v>8.4376999999999995</v>
      </c>
      <c r="AA27" s="348">
        <v>6.4748000000000001</v>
      </c>
      <c r="AB27" s="348">
        <v>10.339499999999999</v>
      </c>
      <c r="AC27" s="348">
        <v>10.2704</v>
      </c>
      <c r="AD27" s="348">
        <v>9.3047000000000004</v>
      </c>
      <c r="AE27" s="348">
        <v>13.504799999999999</v>
      </c>
      <c r="AF27" s="348">
        <v>8.8679000000000006</v>
      </c>
      <c r="AG27" s="569"/>
      <c r="AH27" s="346">
        <v>5</v>
      </c>
      <c r="AI27" s="346">
        <v>8</v>
      </c>
      <c r="AJ27" s="346">
        <v>7</v>
      </c>
      <c r="AK27" s="346">
        <v>6</v>
      </c>
      <c r="AL27" s="346">
        <v>6</v>
      </c>
      <c r="AM27" s="346">
        <v>4</v>
      </c>
      <c r="AN27" s="346">
        <v>1</v>
      </c>
      <c r="AO27" s="572">
        <v>1</v>
      </c>
      <c r="AP27" s="346">
        <v>1</v>
      </c>
      <c r="AQ27" s="346">
        <v>1</v>
      </c>
      <c r="AR27" s="346">
        <v>1</v>
      </c>
      <c r="AS27" s="346">
        <v>1</v>
      </c>
      <c r="AT27" s="346">
        <v>1</v>
      </c>
      <c r="AU27" s="346">
        <v>7</v>
      </c>
      <c r="AV27" s="346">
        <v>4</v>
      </c>
      <c r="AW27" s="346">
        <v>1</v>
      </c>
      <c r="AX27" s="346">
        <v>1</v>
      </c>
      <c r="AY27" s="346">
        <v>6</v>
      </c>
      <c r="AZ27" s="584"/>
      <c r="BA27" s="467">
        <v>20</v>
      </c>
      <c r="BB27" s="348">
        <v>23.92</v>
      </c>
      <c r="BC27" s="348">
        <v>11.74</v>
      </c>
      <c r="BD27" s="348">
        <v>26.7</v>
      </c>
      <c r="BE27" s="375">
        <v>8.9600000000000009</v>
      </c>
      <c r="BF27" s="375">
        <v>8.68</v>
      </c>
      <c r="BG27" s="374"/>
      <c r="BH27" s="594">
        <v>4.28</v>
      </c>
      <c r="BI27" s="348" t="s">
        <v>430</v>
      </c>
      <c r="BJ27" s="348" t="s">
        <v>430</v>
      </c>
      <c r="BK27" s="348">
        <v>71.319999999999993</v>
      </c>
      <c r="BL27" s="348" t="s">
        <v>430</v>
      </c>
      <c r="BM27" s="375">
        <v>20</v>
      </c>
      <c r="BN27" s="375" t="s">
        <v>430</v>
      </c>
      <c r="BO27" s="375" t="s">
        <v>430</v>
      </c>
      <c r="BP27" s="375" t="s">
        <v>430</v>
      </c>
      <c r="BQ27" s="375">
        <v>4.4000000000000004</v>
      </c>
      <c r="BR27" s="374"/>
      <c r="BS27" s="468">
        <v>1.6729286999999999</v>
      </c>
      <c r="BT27" s="348">
        <v>9.6809865100000003</v>
      </c>
      <c r="BU27" s="374"/>
      <c r="BV27" s="430" t="s">
        <v>443</v>
      </c>
    </row>
    <row r="28" spans="1:74" s="428" customFormat="1" x14ac:dyDescent="0.25">
      <c r="A28" s="345" t="s">
        <v>7841</v>
      </c>
      <c r="B28" s="373"/>
      <c r="C28" s="719">
        <v>40996</v>
      </c>
      <c r="D28" s="373"/>
      <c r="E28" s="346">
        <v>2085.62</v>
      </c>
      <c r="F28" s="373"/>
      <c r="G28" s="347">
        <v>30.1784</v>
      </c>
      <c r="H28" s="374"/>
      <c r="I28" s="348">
        <v>4.67</v>
      </c>
      <c r="J28" s="348">
        <v>8.1758299999999995</v>
      </c>
      <c r="K28" s="348">
        <v>3.25</v>
      </c>
      <c r="L28" s="348">
        <v>3.39</v>
      </c>
      <c r="M28" s="362"/>
      <c r="N28" s="350">
        <v>33.533200000000001</v>
      </c>
      <c r="O28" s="348">
        <v>12.8744</v>
      </c>
      <c r="P28" s="348">
        <v>11.3939</v>
      </c>
      <c r="Q28" s="348">
        <v>12.8925</v>
      </c>
      <c r="R28" s="348">
        <v>7.3136999999999999</v>
      </c>
      <c r="S28" s="348">
        <v>11.478899999999999</v>
      </c>
      <c r="T28" s="348">
        <v>7.3905000000000003</v>
      </c>
      <c r="U28" s="354">
        <v>6.4973000000000001</v>
      </c>
      <c r="V28" s="348">
        <v>6.9553000000000003</v>
      </c>
      <c r="W28" s="348">
        <v>7.8639999999999999</v>
      </c>
      <c r="X28" s="348">
        <v>7.9447000000000001</v>
      </c>
      <c r="Y28" s="375">
        <v>6.8415999999999997</v>
      </c>
      <c r="Z28" s="348">
        <v>7.2728000000000002</v>
      </c>
      <c r="AA28" s="348">
        <v>6.7645</v>
      </c>
      <c r="AB28" s="348">
        <v>10.0253</v>
      </c>
      <c r="AC28" s="348">
        <v>6.9675000000000002</v>
      </c>
      <c r="AD28" s="348">
        <v>6.9492000000000003</v>
      </c>
      <c r="AE28" s="348">
        <v>13.198499999999999</v>
      </c>
      <c r="AF28" s="348">
        <v>7.9802</v>
      </c>
      <c r="AG28" s="569"/>
      <c r="AH28" s="346">
        <v>6</v>
      </c>
      <c r="AI28" s="346">
        <v>6</v>
      </c>
      <c r="AJ28" s="346">
        <v>6</v>
      </c>
      <c r="AK28" s="346">
        <v>7</v>
      </c>
      <c r="AL28" s="346">
        <v>7</v>
      </c>
      <c r="AM28" s="346">
        <v>6</v>
      </c>
      <c r="AN28" s="346">
        <v>5</v>
      </c>
      <c r="AO28" s="572">
        <v>4</v>
      </c>
      <c r="AP28" s="346">
        <v>5</v>
      </c>
      <c r="AQ28" s="346">
        <v>5</v>
      </c>
      <c r="AR28" s="346">
        <v>5</v>
      </c>
      <c r="AS28" s="346">
        <v>3</v>
      </c>
      <c r="AT28" s="346">
        <v>4</v>
      </c>
      <c r="AU28" s="346">
        <v>6</v>
      </c>
      <c r="AV28" s="346">
        <v>7</v>
      </c>
      <c r="AW28" s="346">
        <v>4</v>
      </c>
      <c r="AX28" s="346">
        <v>5</v>
      </c>
      <c r="AY28" s="346">
        <v>7</v>
      </c>
      <c r="AZ28" s="584"/>
      <c r="BA28" s="467">
        <v>24.31</v>
      </c>
      <c r="BB28" s="348">
        <v>10.210000000000001</v>
      </c>
      <c r="BC28" s="348">
        <v>9.17</v>
      </c>
      <c r="BD28" s="348">
        <v>43.3</v>
      </c>
      <c r="BE28" s="375">
        <v>7.14</v>
      </c>
      <c r="BF28" s="375">
        <v>5.86</v>
      </c>
      <c r="BG28" s="374"/>
      <c r="BH28" s="594">
        <v>2.39</v>
      </c>
      <c r="BI28" s="348" t="s">
        <v>430</v>
      </c>
      <c r="BJ28" s="348" t="s">
        <v>430</v>
      </c>
      <c r="BK28" s="348">
        <v>69.83</v>
      </c>
      <c r="BL28" s="348" t="s">
        <v>430</v>
      </c>
      <c r="BM28" s="375">
        <v>24.31</v>
      </c>
      <c r="BN28" s="375" t="s">
        <v>430</v>
      </c>
      <c r="BO28" s="375" t="s">
        <v>430</v>
      </c>
      <c r="BP28" s="375" t="s">
        <v>430</v>
      </c>
      <c r="BQ28" s="375">
        <v>3.47</v>
      </c>
      <c r="BR28" s="374"/>
      <c r="BS28" s="468">
        <v>4.7766995109553401</v>
      </c>
      <c r="BT28" s="348">
        <v>5.3706868110741404</v>
      </c>
      <c r="BU28" s="374"/>
      <c r="BV28" s="430" t="s">
        <v>555</v>
      </c>
    </row>
    <row r="29" spans="1:74" s="428" customFormat="1" ht="11" x14ac:dyDescent="0.3">
      <c r="A29" s="841" t="s">
        <v>7842</v>
      </c>
      <c r="B29" s="842"/>
      <c r="C29" s="843">
        <v>41719</v>
      </c>
      <c r="D29" s="842"/>
      <c r="E29" s="844">
        <v>1918.38</v>
      </c>
      <c r="F29" s="842"/>
      <c r="G29" s="845">
        <v>24.6084</v>
      </c>
      <c r="H29" s="847"/>
      <c r="I29" s="846">
        <v>5.55</v>
      </c>
      <c r="J29" s="846">
        <v>8.3699999999999992</v>
      </c>
      <c r="K29" s="846">
        <v>2.99</v>
      </c>
      <c r="L29" s="846">
        <v>3.14</v>
      </c>
      <c r="M29" s="851"/>
      <c r="N29" s="848">
        <v>70.440899999999999</v>
      </c>
      <c r="O29" s="846">
        <v>20.552700000000002</v>
      </c>
      <c r="P29" s="846">
        <v>18.7773</v>
      </c>
      <c r="Q29" s="846">
        <v>21.168800000000001</v>
      </c>
      <c r="R29" s="846">
        <v>10.4068</v>
      </c>
      <c r="S29" s="846">
        <v>12.801299999999999</v>
      </c>
      <c r="T29" s="846">
        <v>6.5548000000000002</v>
      </c>
      <c r="U29" s="856">
        <v>6.2542999999999997</v>
      </c>
      <c r="V29" s="846">
        <v>7.4804000000000004</v>
      </c>
      <c r="W29" s="846">
        <v>8.0434000000000001</v>
      </c>
      <c r="X29" s="846">
        <v>8.2057000000000002</v>
      </c>
      <c r="Y29" s="852">
        <v>6.6497999999999999</v>
      </c>
      <c r="Z29" s="846">
        <v>6.7103999999999999</v>
      </c>
      <c r="AA29" s="846">
        <v>9.7337000000000007</v>
      </c>
      <c r="AB29" s="846">
        <v>10.993499999999999</v>
      </c>
      <c r="AC29" s="846">
        <v>6.8362999999999996</v>
      </c>
      <c r="AD29" s="846">
        <v>6.9809999999999999</v>
      </c>
      <c r="AE29" s="846">
        <v>21.348500000000001</v>
      </c>
      <c r="AF29" s="846">
        <v>7.5289000000000001</v>
      </c>
      <c r="AG29" s="931"/>
      <c r="AH29" s="844">
        <v>2</v>
      </c>
      <c r="AI29" s="844">
        <v>2</v>
      </c>
      <c r="AJ29" s="844">
        <v>3</v>
      </c>
      <c r="AK29" s="844">
        <v>1</v>
      </c>
      <c r="AL29" s="844">
        <v>1</v>
      </c>
      <c r="AM29" s="844">
        <v>2</v>
      </c>
      <c r="AN29" s="844">
        <v>8</v>
      </c>
      <c r="AO29" s="932">
        <v>6</v>
      </c>
      <c r="AP29" s="844">
        <v>3</v>
      </c>
      <c r="AQ29" s="844">
        <v>4</v>
      </c>
      <c r="AR29" s="844">
        <v>2</v>
      </c>
      <c r="AS29" s="844">
        <v>4</v>
      </c>
      <c r="AT29" s="844">
        <v>6</v>
      </c>
      <c r="AU29" s="844">
        <v>1</v>
      </c>
      <c r="AV29" s="844">
        <v>3</v>
      </c>
      <c r="AW29" s="844">
        <v>6</v>
      </c>
      <c r="AX29" s="844">
        <v>4</v>
      </c>
      <c r="AY29" s="844">
        <v>1</v>
      </c>
      <c r="AZ29" s="933"/>
      <c r="BA29" s="853">
        <v>14.36</v>
      </c>
      <c r="BB29" s="846">
        <v>16.600000000000001</v>
      </c>
      <c r="BC29" s="846">
        <v>16.420000000000002</v>
      </c>
      <c r="BD29" s="846">
        <v>32.69</v>
      </c>
      <c r="BE29" s="852">
        <v>7.07</v>
      </c>
      <c r="BF29" s="852">
        <v>12.86</v>
      </c>
      <c r="BG29" s="847"/>
      <c r="BH29" s="934">
        <v>3.09</v>
      </c>
      <c r="BI29" s="846" t="s">
        <v>430</v>
      </c>
      <c r="BJ29" s="846" t="s">
        <v>430</v>
      </c>
      <c r="BK29" s="846">
        <v>72.78</v>
      </c>
      <c r="BL29" s="846" t="s">
        <v>430</v>
      </c>
      <c r="BM29" s="852">
        <v>14.36</v>
      </c>
      <c r="BN29" s="852" t="s">
        <v>430</v>
      </c>
      <c r="BO29" s="852" t="s">
        <v>430</v>
      </c>
      <c r="BP29" s="852" t="s">
        <v>430</v>
      </c>
      <c r="BQ29" s="852">
        <v>9.77</v>
      </c>
      <c r="BR29" s="847"/>
      <c r="BS29" s="854">
        <v>3.4044716899999998</v>
      </c>
      <c r="BT29" s="846">
        <v>6.5954724300000001</v>
      </c>
      <c r="BU29" s="847"/>
      <c r="BV29" s="892" t="s">
        <v>555</v>
      </c>
    </row>
    <row r="30" spans="1:74" s="428" customFormat="1" x14ac:dyDescent="0.25">
      <c r="A30" s="345" t="s">
        <v>7843</v>
      </c>
      <c r="B30" s="373"/>
      <c r="C30" s="719">
        <v>37810</v>
      </c>
      <c r="D30" s="373"/>
      <c r="E30" s="346">
        <v>1261.8599999999999</v>
      </c>
      <c r="F30" s="373"/>
      <c r="G30" s="347">
        <v>48.611699999999999</v>
      </c>
      <c r="H30" s="374"/>
      <c r="I30" s="348">
        <v>8.1199999999999992</v>
      </c>
      <c r="J30" s="348">
        <v>7.28</v>
      </c>
      <c r="K30" s="348">
        <v>3.78</v>
      </c>
      <c r="L30" s="348">
        <v>3.95</v>
      </c>
      <c r="M30" s="362"/>
      <c r="N30" s="350">
        <v>33.0672</v>
      </c>
      <c r="O30" s="348">
        <v>17.545100000000001</v>
      </c>
      <c r="P30" s="348">
        <v>19.109100000000002</v>
      </c>
      <c r="Q30" s="348">
        <v>16.857600000000001</v>
      </c>
      <c r="R30" s="348">
        <v>5.6510999999999996</v>
      </c>
      <c r="S30" s="348">
        <v>11.2212</v>
      </c>
      <c r="T30" s="348">
        <v>7.5213000000000001</v>
      </c>
      <c r="U30" s="354">
        <v>5.8041</v>
      </c>
      <c r="V30" s="348">
        <v>5.9473000000000003</v>
      </c>
      <c r="W30" s="348">
        <v>6.7586000000000004</v>
      </c>
      <c r="X30" s="348">
        <v>6.9749999999999996</v>
      </c>
      <c r="Y30" s="375">
        <v>5.4375</v>
      </c>
      <c r="Z30" s="348">
        <v>6.3068</v>
      </c>
      <c r="AA30" s="348">
        <v>4.5744999999999996</v>
      </c>
      <c r="AB30" s="348">
        <v>10.262600000000001</v>
      </c>
      <c r="AC30" s="348">
        <v>6.7988999999999997</v>
      </c>
      <c r="AD30" s="348">
        <v>6.1702000000000004</v>
      </c>
      <c r="AE30" s="348">
        <v>17.388100000000001</v>
      </c>
      <c r="AF30" s="348">
        <v>7.0803000000000003</v>
      </c>
      <c r="AG30" s="569"/>
      <c r="AH30" s="346">
        <v>7</v>
      </c>
      <c r="AI30" s="346">
        <v>3</v>
      </c>
      <c r="AJ30" s="346">
        <v>1</v>
      </c>
      <c r="AK30" s="346">
        <v>3</v>
      </c>
      <c r="AL30" s="346">
        <v>11</v>
      </c>
      <c r="AM30" s="346">
        <v>7</v>
      </c>
      <c r="AN30" s="346">
        <v>3</v>
      </c>
      <c r="AO30" s="572">
        <v>8</v>
      </c>
      <c r="AP30" s="346">
        <v>8</v>
      </c>
      <c r="AQ30" s="346">
        <v>10</v>
      </c>
      <c r="AR30" s="346">
        <v>10</v>
      </c>
      <c r="AS30" s="346">
        <v>11</v>
      </c>
      <c r="AT30" s="346">
        <v>8</v>
      </c>
      <c r="AU30" s="346">
        <v>11</v>
      </c>
      <c r="AV30" s="346">
        <v>5</v>
      </c>
      <c r="AW30" s="346">
        <v>7</v>
      </c>
      <c r="AX30" s="346">
        <v>8</v>
      </c>
      <c r="AY30" s="346">
        <v>4</v>
      </c>
      <c r="AZ30" s="584"/>
      <c r="BA30" s="467">
        <v>24.06</v>
      </c>
      <c r="BB30" s="348">
        <v>71.58</v>
      </c>
      <c r="BC30" s="348" t="s">
        <v>430</v>
      </c>
      <c r="BD30" s="348" t="s">
        <v>430</v>
      </c>
      <c r="BE30" s="375" t="s">
        <v>430</v>
      </c>
      <c r="BF30" s="375">
        <v>4.3499999999999996</v>
      </c>
      <c r="BG30" s="374"/>
      <c r="BH30" s="594">
        <v>4.34</v>
      </c>
      <c r="BI30" s="348">
        <v>14.27</v>
      </c>
      <c r="BJ30" s="348" t="s">
        <v>430</v>
      </c>
      <c r="BK30" s="348">
        <v>57.32</v>
      </c>
      <c r="BL30" s="348" t="s">
        <v>430</v>
      </c>
      <c r="BM30" s="375">
        <v>24.06</v>
      </c>
      <c r="BN30" s="375" t="s">
        <v>430</v>
      </c>
      <c r="BO30" s="375" t="s">
        <v>430</v>
      </c>
      <c r="BP30" s="375" t="s">
        <v>430</v>
      </c>
      <c r="BQ30" s="375" t="s">
        <v>430</v>
      </c>
      <c r="BR30" s="374"/>
      <c r="BS30" s="468">
        <v>8.3316870875004891</v>
      </c>
      <c r="BT30" s="348">
        <v>2.20792229933762</v>
      </c>
      <c r="BU30" s="374"/>
      <c r="BV30" s="430" t="s">
        <v>555</v>
      </c>
    </row>
    <row r="31" spans="1:74" s="428" customFormat="1" x14ac:dyDescent="0.25">
      <c r="A31" s="345" t="s">
        <v>7844</v>
      </c>
      <c r="B31" s="373"/>
      <c r="C31" s="719">
        <v>42037</v>
      </c>
      <c r="D31" s="373"/>
      <c r="E31" s="346">
        <v>688.60500000000002</v>
      </c>
      <c r="F31" s="373"/>
      <c r="G31" s="347">
        <v>21.7897</v>
      </c>
      <c r="H31" s="374"/>
      <c r="I31" s="348">
        <v>5.1895899999999999</v>
      </c>
      <c r="J31" s="348">
        <v>7.74</v>
      </c>
      <c r="K31" s="890">
        <v>3.07</v>
      </c>
      <c r="L31" s="348">
        <v>3.6698599999999999</v>
      </c>
      <c r="M31" s="362"/>
      <c r="N31" s="350">
        <v>23.802</v>
      </c>
      <c r="O31" s="348">
        <v>7.5984999999999996</v>
      </c>
      <c r="P31" s="348">
        <v>9.0132999999999992</v>
      </c>
      <c r="Q31" s="348">
        <v>11.9598</v>
      </c>
      <c r="R31" s="348">
        <v>5.6684999999999999</v>
      </c>
      <c r="S31" s="348">
        <v>9.9959000000000007</v>
      </c>
      <c r="T31" s="348">
        <v>6.3864999999999998</v>
      </c>
      <c r="U31" s="354">
        <v>5.4710999999999999</v>
      </c>
      <c r="V31" s="348">
        <v>5.9141000000000004</v>
      </c>
      <c r="W31" s="348">
        <v>7.1943999999999999</v>
      </c>
      <c r="X31" s="348">
        <v>7.3710000000000004</v>
      </c>
      <c r="Y31" s="375">
        <v>6.1558999999999999</v>
      </c>
      <c r="Z31" s="348">
        <v>6.4371999999999998</v>
      </c>
      <c r="AA31" s="348">
        <v>4.7130999999999998</v>
      </c>
      <c r="AB31" s="348">
        <v>8.4847999999999999</v>
      </c>
      <c r="AC31" s="348">
        <v>5.9074</v>
      </c>
      <c r="AD31" s="348">
        <v>5.9789000000000003</v>
      </c>
      <c r="AE31" s="348">
        <v>12.6587</v>
      </c>
      <c r="AF31" s="348">
        <v>6.9856999999999996</v>
      </c>
      <c r="AG31" s="569"/>
      <c r="AH31" s="346">
        <v>9</v>
      </c>
      <c r="AI31" s="346">
        <v>9</v>
      </c>
      <c r="AJ31" s="346">
        <v>9</v>
      </c>
      <c r="AK31" s="346">
        <v>9</v>
      </c>
      <c r="AL31" s="346">
        <v>10</v>
      </c>
      <c r="AM31" s="346">
        <v>10</v>
      </c>
      <c r="AN31" s="346">
        <v>10</v>
      </c>
      <c r="AO31" s="572">
        <v>9</v>
      </c>
      <c r="AP31" s="346">
        <v>9</v>
      </c>
      <c r="AQ31" s="346">
        <v>8</v>
      </c>
      <c r="AR31" s="346">
        <v>8</v>
      </c>
      <c r="AS31" s="346">
        <v>9</v>
      </c>
      <c r="AT31" s="346">
        <v>7</v>
      </c>
      <c r="AU31" s="346">
        <v>10</v>
      </c>
      <c r="AV31" s="346">
        <v>11</v>
      </c>
      <c r="AW31" s="346">
        <v>9</v>
      </c>
      <c r="AX31" s="346">
        <v>9</v>
      </c>
      <c r="AY31" s="346">
        <v>9</v>
      </c>
      <c r="AZ31" s="584"/>
      <c r="BA31" s="467">
        <v>27.59</v>
      </c>
      <c r="BB31" s="348">
        <v>35.17</v>
      </c>
      <c r="BC31" s="348">
        <v>4.55</v>
      </c>
      <c r="BD31" s="348">
        <v>28.89</v>
      </c>
      <c r="BE31" s="375" t="s">
        <v>430</v>
      </c>
      <c r="BF31" s="375">
        <v>3.8</v>
      </c>
      <c r="BG31" s="374"/>
      <c r="BH31" s="594">
        <v>3.8</v>
      </c>
      <c r="BI31" s="348" t="s">
        <v>430</v>
      </c>
      <c r="BJ31" s="348" t="s">
        <v>430</v>
      </c>
      <c r="BK31" s="348">
        <v>68.599999999999994</v>
      </c>
      <c r="BL31" s="348" t="s">
        <v>430</v>
      </c>
      <c r="BM31" s="375">
        <v>27.59</v>
      </c>
      <c r="BN31" s="375" t="s">
        <v>430</v>
      </c>
      <c r="BO31" s="375" t="s">
        <v>430</v>
      </c>
      <c r="BP31" s="375" t="s">
        <v>430</v>
      </c>
      <c r="BQ31" s="375" t="s">
        <v>430</v>
      </c>
      <c r="BR31" s="374"/>
      <c r="BS31" s="468">
        <v>2.3189703497681</v>
      </c>
      <c r="BT31" s="348">
        <v>5.1669323694833098</v>
      </c>
      <c r="BU31" s="374"/>
      <c r="BV31" s="430" t="s">
        <v>555</v>
      </c>
    </row>
    <row r="32" spans="1:74" s="428" customFormat="1" x14ac:dyDescent="0.25">
      <c r="A32" s="345" t="s">
        <v>7845</v>
      </c>
      <c r="B32" s="373"/>
      <c r="C32" s="719">
        <v>35549</v>
      </c>
      <c r="D32" s="373"/>
      <c r="E32" s="346">
        <v>254.14</v>
      </c>
      <c r="F32" s="373"/>
      <c r="G32" s="347">
        <v>86.975200000000001</v>
      </c>
      <c r="H32" s="374"/>
      <c r="I32" s="348">
        <v>3.59782</v>
      </c>
      <c r="J32" s="348">
        <v>6.9175199999999997</v>
      </c>
      <c r="K32" s="348">
        <v>3.3555199999999998</v>
      </c>
      <c r="L32" s="348">
        <v>3.4752299999999998</v>
      </c>
      <c r="M32" s="362"/>
      <c r="N32" s="350">
        <v>-24.827000000000002</v>
      </c>
      <c r="O32" s="348">
        <v>-7.4653999999999998</v>
      </c>
      <c r="P32" s="348">
        <v>2.7052</v>
      </c>
      <c r="Q32" s="348">
        <v>8.3358000000000008</v>
      </c>
      <c r="R32" s="348">
        <v>8.7323000000000004</v>
      </c>
      <c r="S32" s="348">
        <v>10.987399999999999</v>
      </c>
      <c r="T32" s="348">
        <v>6.4930000000000003</v>
      </c>
      <c r="U32" s="354">
        <v>4.9836999999999998</v>
      </c>
      <c r="V32" s="348">
        <v>5.4526000000000003</v>
      </c>
      <c r="W32" s="348">
        <v>7.1050000000000004</v>
      </c>
      <c r="X32" s="348">
        <v>7.2359999999999998</v>
      </c>
      <c r="Y32" s="375">
        <v>6.1017000000000001</v>
      </c>
      <c r="Z32" s="348">
        <v>5.7579000000000002</v>
      </c>
      <c r="AA32" s="348">
        <v>7.0476999999999999</v>
      </c>
      <c r="AB32" s="348">
        <v>9.6689000000000007</v>
      </c>
      <c r="AC32" s="348">
        <v>5.8170000000000002</v>
      </c>
      <c r="AD32" s="348">
        <v>5.5693999999999999</v>
      </c>
      <c r="AE32" s="348">
        <v>9.7309999999999999</v>
      </c>
      <c r="AF32" s="348">
        <v>7.6590999999999996</v>
      </c>
      <c r="AG32" s="569"/>
      <c r="AH32" s="346">
        <v>11</v>
      </c>
      <c r="AI32" s="346">
        <v>11</v>
      </c>
      <c r="AJ32" s="346">
        <v>11</v>
      </c>
      <c r="AK32" s="346">
        <v>11</v>
      </c>
      <c r="AL32" s="346">
        <v>4</v>
      </c>
      <c r="AM32" s="346">
        <v>8</v>
      </c>
      <c r="AN32" s="346">
        <v>9</v>
      </c>
      <c r="AO32" s="572">
        <v>10</v>
      </c>
      <c r="AP32" s="346">
        <v>10</v>
      </c>
      <c r="AQ32" s="346">
        <v>9</v>
      </c>
      <c r="AR32" s="346">
        <v>9</v>
      </c>
      <c r="AS32" s="346">
        <v>10</v>
      </c>
      <c r="AT32" s="346">
        <v>9</v>
      </c>
      <c r="AU32" s="346">
        <v>5</v>
      </c>
      <c r="AV32" s="346">
        <v>8</v>
      </c>
      <c r="AW32" s="346">
        <v>10</v>
      </c>
      <c r="AX32" s="346">
        <v>10</v>
      </c>
      <c r="AY32" s="346">
        <v>11</v>
      </c>
      <c r="AZ32" s="584"/>
      <c r="BA32" s="467">
        <v>80.92</v>
      </c>
      <c r="BB32" s="348">
        <v>17.079999999999998</v>
      </c>
      <c r="BC32" s="348" t="s">
        <v>430</v>
      </c>
      <c r="BD32" s="348" t="s">
        <v>430</v>
      </c>
      <c r="BE32" s="375" t="s">
        <v>430</v>
      </c>
      <c r="BF32" s="375">
        <v>2</v>
      </c>
      <c r="BG32" s="374"/>
      <c r="BH32" s="594">
        <v>2</v>
      </c>
      <c r="BI32" s="348">
        <v>17.079999999999998</v>
      </c>
      <c r="BJ32" s="348" t="s">
        <v>430</v>
      </c>
      <c r="BK32" s="348" t="s">
        <v>430</v>
      </c>
      <c r="BL32" s="348" t="s">
        <v>430</v>
      </c>
      <c r="BM32" s="375">
        <v>80.92</v>
      </c>
      <c r="BN32" s="375" t="s">
        <v>430</v>
      </c>
      <c r="BO32" s="375" t="s">
        <v>430</v>
      </c>
      <c r="BP32" s="375" t="s">
        <v>430</v>
      </c>
      <c r="BQ32" s="375" t="s">
        <v>430</v>
      </c>
      <c r="BR32" s="374"/>
      <c r="BS32" s="468" t="s">
        <v>430</v>
      </c>
      <c r="BT32" s="348" t="s">
        <v>430</v>
      </c>
      <c r="BU32" s="374"/>
      <c r="BV32" s="430" t="s">
        <v>555</v>
      </c>
    </row>
    <row r="33" spans="1:74" s="428" customFormat="1" x14ac:dyDescent="0.25">
      <c r="A33" s="345" t="s">
        <v>7846</v>
      </c>
      <c r="B33" s="373"/>
      <c r="C33" s="719">
        <v>41816</v>
      </c>
      <c r="D33" s="373"/>
      <c r="E33" s="346">
        <v>149.91999999999999</v>
      </c>
      <c r="F33" s="373"/>
      <c r="G33" s="347">
        <v>16.8933</v>
      </c>
      <c r="H33" s="374"/>
      <c r="I33" s="348">
        <v>5.53742</v>
      </c>
      <c r="J33" s="348">
        <v>7.8179699999999999</v>
      </c>
      <c r="K33" s="348">
        <v>3.7190099999999999</v>
      </c>
      <c r="L33" s="348">
        <v>3.8769900000000002</v>
      </c>
      <c r="M33" s="362"/>
      <c r="N33" s="350">
        <v>27.8933</v>
      </c>
      <c r="O33" s="348">
        <v>10.2355</v>
      </c>
      <c r="P33" s="348">
        <v>9.6790000000000003</v>
      </c>
      <c r="Q33" s="348">
        <v>12.716799999999999</v>
      </c>
      <c r="R33" s="348">
        <v>6.9406999999999996</v>
      </c>
      <c r="S33" s="348">
        <v>10.513199999999999</v>
      </c>
      <c r="T33" s="348">
        <v>6.8578000000000001</v>
      </c>
      <c r="U33" s="354">
        <v>6.0030000000000001</v>
      </c>
      <c r="V33" s="348">
        <v>6.3482000000000003</v>
      </c>
      <c r="W33" s="348">
        <v>8.4237000000000002</v>
      </c>
      <c r="X33" s="348">
        <v>8.0751000000000008</v>
      </c>
      <c r="Y33" s="375">
        <v>6.4145000000000003</v>
      </c>
      <c r="Z33" s="348">
        <v>3.1021000000000001</v>
      </c>
      <c r="AA33" s="348">
        <v>5.2478999999999996</v>
      </c>
      <c r="AB33" s="348">
        <v>9.5114000000000001</v>
      </c>
      <c r="AC33" s="348">
        <v>6.6204999999999998</v>
      </c>
      <c r="AD33" s="348">
        <v>6.4962</v>
      </c>
      <c r="AE33" s="348">
        <v>12.6716</v>
      </c>
      <c r="AF33" s="348">
        <v>4.4138000000000002</v>
      </c>
      <c r="AG33" s="569"/>
      <c r="AH33" s="346">
        <v>8</v>
      </c>
      <c r="AI33" s="346">
        <v>7</v>
      </c>
      <c r="AJ33" s="346">
        <v>8</v>
      </c>
      <c r="AK33" s="346">
        <v>8</v>
      </c>
      <c r="AL33" s="346">
        <v>9</v>
      </c>
      <c r="AM33" s="346">
        <v>9</v>
      </c>
      <c r="AN33" s="346">
        <v>7</v>
      </c>
      <c r="AO33" s="572">
        <v>7</v>
      </c>
      <c r="AP33" s="346">
        <v>7</v>
      </c>
      <c r="AQ33" s="346">
        <v>2</v>
      </c>
      <c r="AR33" s="346">
        <v>3</v>
      </c>
      <c r="AS33" s="346">
        <v>6</v>
      </c>
      <c r="AT33" s="346">
        <v>11</v>
      </c>
      <c r="AU33" s="346">
        <v>9</v>
      </c>
      <c r="AV33" s="346">
        <v>9</v>
      </c>
      <c r="AW33" s="346">
        <v>8</v>
      </c>
      <c r="AX33" s="346">
        <v>7</v>
      </c>
      <c r="AY33" s="346">
        <v>8</v>
      </c>
      <c r="AZ33" s="584"/>
      <c r="BA33" s="467">
        <v>36.700000000000003</v>
      </c>
      <c r="BB33" s="348">
        <v>15.47</v>
      </c>
      <c r="BC33" s="348">
        <v>7.73</v>
      </c>
      <c r="BD33" s="348">
        <v>31.44</v>
      </c>
      <c r="BE33" s="375" t="s">
        <v>430</v>
      </c>
      <c r="BF33" s="375">
        <v>8.66</v>
      </c>
      <c r="BG33" s="374"/>
      <c r="BH33" s="594">
        <v>8.59</v>
      </c>
      <c r="BI33" s="348" t="s">
        <v>430</v>
      </c>
      <c r="BJ33" s="348" t="s">
        <v>430</v>
      </c>
      <c r="BK33" s="348">
        <v>54.65</v>
      </c>
      <c r="BL33" s="348" t="s">
        <v>430</v>
      </c>
      <c r="BM33" s="375">
        <v>36.700000000000003</v>
      </c>
      <c r="BN33" s="375" t="s">
        <v>430</v>
      </c>
      <c r="BO33" s="375" t="s">
        <v>430</v>
      </c>
      <c r="BP33" s="375" t="s">
        <v>430</v>
      </c>
      <c r="BQ33" s="375" t="s">
        <v>430</v>
      </c>
      <c r="BR33" s="374"/>
      <c r="BS33" s="468">
        <v>3.3683211996631699</v>
      </c>
      <c r="BT33" s="348">
        <v>11.339256408866101</v>
      </c>
      <c r="BU33" s="374"/>
      <c r="BV33" s="430" t="s">
        <v>1517</v>
      </c>
    </row>
    <row r="34" spans="1:74" s="428" customFormat="1" x14ac:dyDescent="0.25">
      <c r="A34" s="345" t="s">
        <v>7847</v>
      </c>
      <c r="B34" s="373"/>
      <c r="C34" s="719">
        <v>42094</v>
      </c>
      <c r="D34" s="373"/>
      <c r="E34" s="346">
        <v>36.676499999999997</v>
      </c>
      <c r="F34" s="373"/>
      <c r="G34" s="347">
        <v>19.279</v>
      </c>
      <c r="H34" s="374"/>
      <c r="I34" s="348">
        <v>4.0199999999999996</v>
      </c>
      <c r="J34" s="348">
        <v>7.08</v>
      </c>
      <c r="K34" s="348">
        <v>3.07</v>
      </c>
      <c r="L34" s="348">
        <v>3.19</v>
      </c>
      <c r="M34" s="362"/>
      <c r="N34" s="350">
        <v>14.0154</v>
      </c>
      <c r="O34" s="348">
        <v>6.7563000000000004</v>
      </c>
      <c r="P34" s="348">
        <v>6.4992000000000001</v>
      </c>
      <c r="Q34" s="348">
        <v>11.613899999999999</v>
      </c>
      <c r="R34" s="348">
        <v>6.9603999999999999</v>
      </c>
      <c r="S34" s="348">
        <v>9.6090999999999998</v>
      </c>
      <c r="T34" s="348">
        <v>5.6418999999999997</v>
      </c>
      <c r="U34" s="354">
        <v>4.7892000000000001</v>
      </c>
      <c r="V34" s="348">
        <v>5.1715999999999998</v>
      </c>
      <c r="W34" s="348">
        <v>6.3303000000000003</v>
      </c>
      <c r="X34" s="348">
        <v>6.5631000000000004</v>
      </c>
      <c r="Y34" s="375">
        <v>6.1698000000000004</v>
      </c>
      <c r="Z34" s="348">
        <v>5.4721000000000002</v>
      </c>
      <c r="AA34" s="348">
        <v>6.2384000000000004</v>
      </c>
      <c r="AB34" s="348">
        <v>8.8925999999999998</v>
      </c>
      <c r="AC34" s="348">
        <v>5.3606999999999996</v>
      </c>
      <c r="AD34" s="348">
        <v>5.3597000000000001</v>
      </c>
      <c r="AE34" s="348">
        <v>11.5525</v>
      </c>
      <c r="AF34" s="348">
        <v>5.9389000000000003</v>
      </c>
      <c r="AG34" s="569"/>
      <c r="AH34" s="346">
        <v>10</v>
      </c>
      <c r="AI34" s="346">
        <v>10</v>
      </c>
      <c r="AJ34" s="346">
        <v>10</v>
      </c>
      <c r="AK34" s="346">
        <v>10</v>
      </c>
      <c r="AL34" s="346">
        <v>8</v>
      </c>
      <c r="AM34" s="346">
        <v>11</v>
      </c>
      <c r="AN34" s="346">
        <v>11</v>
      </c>
      <c r="AO34" s="572">
        <v>11</v>
      </c>
      <c r="AP34" s="346">
        <v>11</v>
      </c>
      <c r="AQ34" s="346">
        <v>11</v>
      </c>
      <c r="AR34" s="346">
        <v>11</v>
      </c>
      <c r="AS34" s="346">
        <v>8</v>
      </c>
      <c r="AT34" s="346">
        <v>10</v>
      </c>
      <c r="AU34" s="346">
        <v>8</v>
      </c>
      <c r="AV34" s="346">
        <v>10</v>
      </c>
      <c r="AW34" s="346">
        <v>11</v>
      </c>
      <c r="AX34" s="346">
        <v>11</v>
      </c>
      <c r="AY34" s="346">
        <v>10</v>
      </c>
      <c r="AZ34" s="584"/>
      <c r="BA34" s="467">
        <v>44.86</v>
      </c>
      <c r="BB34" s="348">
        <v>13.35</v>
      </c>
      <c r="BC34" s="348">
        <v>2.4700000000000002</v>
      </c>
      <c r="BD34" s="348">
        <v>19.059999999999999</v>
      </c>
      <c r="BE34" s="375" t="s">
        <v>430</v>
      </c>
      <c r="BF34" s="375">
        <v>20.260000000000002</v>
      </c>
      <c r="BG34" s="374"/>
      <c r="BH34" s="594">
        <v>20.260000000000002</v>
      </c>
      <c r="BI34" s="348" t="s">
        <v>430</v>
      </c>
      <c r="BJ34" s="348" t="s">
        <v>430</v>
      </c>
      <c r="BK34" s="348">
        <v>34.880000000000003</v>
      </c>
      <c r="BL34" s="348" t="s">
        <v>430</v>
      </c>
      <c r="BM34" s="375">
        <v>44.86</v>
      </c>
      <c r="BN34" s="375" t="s">
        <v>430</v>
      </c>
      <c r="BO34" s="375" t="s">
        <v>430</v>
      </c>
      <c r="BP34" s="375" t="s">
        <v>430</v>
      </c>
      <c r="BQ34" s="375" t="s">
        <v>430</v>
      </c>
      <c r="BR34" s="374"/>
      <c r="BS34" s="468" t="s">
        <v>430</v>
      </c>
      <c r="BT34" s="348">
        <v>9.3988491181202303</v>
      </c>
      <c r="BU34" s="374"/>
      <c r="BV34" s="430" t="s">
        <v>436</v>
      </c>
    </row>
    <row r="35" spans="1:74" x14ac:dyDescent="0.25">
      <c r="A35" s="318" t="s">
        <v>93</v>
      </c>
      <c r="B35" s="43"/>
      <c r="C35" s="720"/>
      <c r="D35" s="43"/>
      <c r="E35" s="51"/>
      <c r="F35" s="43"/>
      <c r="G35" s="55"/>
      <c r="H35" s="66"/>
      <c r="I35" s="59"/>
      <c r="J35" s="59"/>
      <c r="K35" s="59"/>
      <c r="L35" s="59"/>
      <c r="M35" s="258"/>
      <c r="N35" s="70">
        <v>34.229500000000002</v>
      </c>
      <c r="O35" s="59">
        <v>12.1889</v>
      </c>
      <c r="P35" s="59">
        <v>12.1807</v>
      </c>
      <c r="Q35" s="59">
        <v>14.632999999999999</v>
      </c>
      <c r="R35" s="59">
        <v>7.7918000000000003</v>
      </c>
      <c r="S35" s="59">
        <v>11.411300000000001</v>
      </c>
      <c r="T35" s="59">
        <v>7.0015999999999998</v>
      </c>
      <c r="U35" s="88">
        <v>6.2774000000000001</v>
      </c>
      <c r="V35" s="59">
        <v>6.7268999999999997</v>
      </c>
      <c r="W35" s="59">
        <v>7.8121999999999998</v>
      </c>
      <c r="X35" s="59">
        <v>7.7609000000000004</v>
      </c>
      <c r="Y35" s="276">
        <v>6.8631000000000002</v>
      </c>
      <c r="Z35" s="59">
        <v>6.4812000000000003</v>
      </c>
      <c r="AA35" s="59">
        <v>6.8102</v>
      </c>
      <c r="AB35" s="59">
        <v>10.0665</v>
      </c>
      <c r="AC35" s="59">
        <v>6.9084000000000003</v>
      </c>
      <c r="AD35" s="59">
        <v>6.7435999999999998</v>
      </c>
      <c r="AE35" s="59">
        <v>15.0021</v>
      </c>
      <c r="AF35" s="59">
        <v>7.2103999999999999</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74.112700000000004</v>
      </c>
      <c r="O36" s="60">
        <v>27.037099999999999</v>
      </c>
      <c r="P36" s="60">
        <v>19.109100000000002</v>
      </c>
      <c r="Q36" s="60">
        <v>21.168800000000001</v>
      </c>
      <c r="R36" s="60">
        <v>10.4068</v>
      </c>
      <c r="S36" s="60">
        <v>12.9003</v>
      </c>
      <c r="T36" s="60">
        <v>7.7495000000000003</v>
      </c>
      <c r="U36" s="89">
        <v>9.0934000000000008</v>
      </c>
      <c r="V36" s="60">
        <v>9.1019000000000005</v>
      </c>
      <c r="W36" s="60">
        <v>11.0801</v>
      </c>
      <c r="X36" s="60">
        <v>10.023899999999999</v>
      </c>
      <c r="Y36" s="277">
        <v>12.1104</v>
      </c>
      <c r="Z36" s="60">
        <v>8.4376999999999995</v>
      </c>
      <c r="AA36" s="60">
        <v>9.7337000000000007</v>
      </c>
      <c r="AB36" s="60">
        <v>11.293100000000001</v>
      </c>
      <c r="AC36" s="60">
        <v>10.2704</v>
      </c>
      <c r="AD36" s="60">
        <v>9.3047000000000004</v>
      </c>
      <c r="AE36" s="60">
        <v>21.348500000000001</v>
      </c>
      <c r="AF36" s="60">
        <v>8.8679000000000006</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-24.827000000000002</v>
      </c>
      <c r="O37" s="60">
        <v>-7.4653999999999998</v>
      </c>
      <c r="P37" s="60">
        <v>2.7052</v>
      </c>
      <c r="Q37" s="60">
        <v>8.3358000000000008</v>
      </c>
      <c r="R37" s="60">
        <v>5.6510999999999996</v>
      </c>
      <c r="S37" s="60">
        <v>9.6090999999999998</v>
      </c>
      <c r="T37" s="60">
        <v>5.6418999999999997</v>
      </c>
      <c r="U37" s="89">
        <v>4.7892000000000001</v>
      </c>
      <c r="V37" s="60">
        <v>5.1715999999999998</v>
      </c>
      <c r="W37" s="60">
        <v>6.3303000000000003</v>
      </c>
      <c r="X37" s="60">
        <v>6.5631000000000004</v>
      </c>
      <c r="Y37" s="277">
        <v>5.4375</v>
      </c>
      <c r="Z37" s="60">
        <v>3.1021000000000001</v>
      </c>
      <c r="AA37" s="60">
        <v>4.5744999999999996</v>
      </c>
      <c r="AB37" s="60">
        <v>8.4847999999999999</v>
      </c>
      <c r="AC37" s="60">
        <v>5.3606999999999996</v>
      </c>
      <c r="AD37" s="60">
        <v>5.3597000000000001</v>
      </c>
      <c r="AE37" s="60">
        <v>9.7309999999999999</v>
      </c>
      <c r="AF37" s="60">
        <v>4.4138000000000002</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33.533200000000001</v>
      </c>
      <c r="O38" s="61">
        <v>12.8744</v>
      </c>
      <c r="P38" s="61">
        <v>11.3939</v>
      </c>
      <c r="Q38" s="61">
        <v>13.5852</v>
      </c>
      <c r="R38" s="61">
        <v>7.6075999999999997</v>
      </c>
      <c r="S38" s="61">
        <v>11.478899999999999</v>
      </c>
      <c r="T38" s="61">
        <v>7.2710999999999997</v>
      </c>
      <c r="U38" s="90">
        <v>6.2542999999999997</v>
      </c>
      <c r="V38" s="61">
        <v>6.7981999999999996</v>
      </c>
      <c r="W38" s="61">
        <v>7.4603999999999999</v>
      </c>
      <c r="X38" s="61">
        <v>7.4960000000000004</v>
      </c>
      <c r="Y38" s="279">
        <v>6.4145000000000003</v>
      </c>
      <c r="Z38" s="61">
        <v>6.7103999999999999</v>
      </c>
      <c r="AA38" s="61">
        <v>6.7645</v>
      </c>
      <c r="AB38" s="61">
        <v>10.183400000000001</v>
      </c>
      <c r="AC38" s="61">
        <v>6.8362999999999996</v>
      </c>
      <c r="AD38" s="61">
        <v>6.7824999999999998</v>
      </c>
      <c r="AE38" s="61">
        <v>13.504799999999999</v>
      </c>
      <c r="AF38" s="61">
        <v>7.5289000000000001</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7848</v>
      </c>
      <c r="B40" s="373"/>
      <c r="C40" s="719">
        <v>44393</v>
      </c>
      <c r="D40" s="373"/>
      <c r="E40" s="346">
        <v>165.11</v>
      </c>
      <c r="F40" s="373"/>
      <c r="G40" s="347">
        <v>1363.6873000000001</v>
      </c>
      <c r="H40" s="374"/>
      <c r="I40" s="890">
        <v>4.92</v>
      </c>
      <c r="J40" s="890">
        <v>7</v>
      </c>
      <c r="K40" s="890">
        <v>3.6</v>
      </c>
      <c r="L40" s="890">
        <v>3.75</v>
      </c>
      <c r="M40" s="362"/>
      <c r="N40" s="350">
        <v>27.1418</v>
      </c>
      <c r="O40" s="348">
        <v>10.288500000000001</v>
      </c>
      <c r="P40" s="348">
        <v>8.7445000000000004</v>
      </c>
      <c r="Q40" s="348">
        <v>13.6433</v>
      </c>
      <c r="R40" s="348">
        <v>7.9896000000000003</v>
      </c>
      <c r="S40" s="348">
        <v>11.468500000000001</v>
      </c>
      <c r="T40" s="348">
        <v>6.7854000000000001</v>
      </c>
      <c r="U40" s="354">
        <v>5.6346999999999996</v>
      </c>
      <c r="V40" s="348">
        <v>5.9703999999999997</v>
      </c>
      <c r="W40" s="348">
        <v>7.1916000000000002</v>
      </c>
      <c r="X40" s="348">
        <v>7.5252999999999997</v>
      </c>
      <c r="Y40" s="375">
        <v>6.2835999999999999</v>
      </c>
      <c r="Z40" s="348" t="s">
        <v>430</v>
      </c>
      <c r="AA40" s="348">
        <v>6.9776999999999996</v>
      </c>
      <c r="AB40" s="348">
        <v>10.3665</v>
      </c>
      <c r="AC40" s="348">
        <v>6.3403999999999998</v>
      </c>
      <c r="AD40" s="348">
        <v>6.0887000000000002</v>
      </c>
      <c r="AE40" s="348">
        <v>14.1792</v>
      </c>
      <c r="AF40" s="348">
        <v>6.2971000000000004</v>
      </c>
      <c r="AG40" s="569"/>
      <c r="AH40" s="346">
        <v>2</v>
      </c>
      <c r="AI40" s="346">
        <v>1</v>
      </c>
      <c r="AJ40" s="346">
        <v>1</v>
      </c>
      <c r="AK40" s="346">
        <v>1</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49.09</v>
      </c>
      <c r="BB40" s="348">
        <v>40.25</v>
      </c>
      <c r="BC40" s="348">
        <v>7.42</v>
      </c>
      <c r="BD40" s="348" t="s">
        <v>430</v>
      </c>
      <c r="BE40" s="375" t="s">
        <v>430</v>
      </c>
      <c r="BF40" s="375">
        <v>3.24</v>
      </c>
      <c r="BG40" s="374"/>
      <c r="BH40" s="594">
        <v>3.24</v>
      </c>
      <c r="BI40" s="348">
        <v>11.64</v>
      </c>
      <c r="BJ40" s="348" t="s">
        <v>430</v>
      </c>
      <c r="BK40" s="348">
        <v>36.020000000000003</v>
      </c>
      <c r="BL40" s="348" t="s">
        <v>430</v>
      </c>
      <c r="BM40" s="375">
        <v>49.09</v>
      </c>
      <c r="BN40" s="375" t="s">
        <v>430</v>
      </c>
      <c r="BO40" s="375" t="s">
        <v>430</v>
      </c>
      <c r="BP40" s="375" t="s">
        <v>430</v>
      </c>
      <c r="BQ40" s="375" t="s">
        <v>430</v>
      </c>
      <c r="BR40" s="374"/>
      <c r="BS40" s="468" t="s">
        <v>430</v>
      </c>
      <c r="BT40" s="348">
        <v>6.0600815118180202</v>
      </c>
      <c r="BU40" s="374"/>
      <c r="BV40" s="430" t="s">
        <v>555</v>
      </c>
    </row>
    <row r="41" spans="1:74" s="428" customFormat="1" x14ac:dyDescent="0.25">
      <c r="A41" s="345" t="s">
        <v>7849</v>
      </c>
      <c r="B41" s="373"/>
      <c r="C41" s="719">
        <v>41276</v>
      </c>
      <c r="D41" s="373"/>
      <c r="E41" s="346">
        <v>33.549999999999997</v>
      </c>
      <c r="F41" s="373"/>
      <c r="G41" s="347">
        <v>81.036299999999997</v>
      </c>
      <c r="H41" s="374"/>
      <c r="I41" s="348">
        <v>3.7645</v>
      </c>
      <c r="J41" s="348">
        <v>7.1097000000000001</v>
      </c>
      <c r="K41" s="890">
        <v>2.88</v>
      </c>
      <c r="L41" s="348">
        <v>3.0338099999999999</v>
      </c>
      <c r="M41" s="362"/>
      <c r="N41" s="350">
        <v>29.3005</v>
      </c>
      <c r="O41" s="348">
        <v>7.4062999999999999</v>
      </c>
      <c r="P41" s="348">
        <v>8.0619999999999994</v>
      </c>
      <c r="Q41" s="348">
        <v>10.9101</v>
      </c>
      <c r="R41" s="348">
        <v>5.3521999999999998</v>
      </c>
      <c r="S41" s="348">
        <v>9.1760999999999999</v>
      </c>
      <c r="T41" s="348">
        <v>4.9748000000000001</v>
      </c>
      <c r="U41" s="354">
        <v>4.2808999999999999</v>
      </c>
      <c r="V41" s="348">
        <v>4.7285000000000004</v>
      </c>
      <c r="W41" s="348">
        <v>5.9869000000000003</v>
      </c>
      <c r="X41" s="348">
        <v>6.319</v>
      </c>
      <c r="Y41" s="375">
        <v>5.1414999999999997</v>
      </c>
      <c r="Z41" s="348">
        <v>5.9531999999999998</v>
      </c>
      <c r="AA41" s="348">
        <v>5.1367000000000003</v>
      </c>
      <c r="AB41" s="348">
        <v>7.7618999999999998</v>
      </c>
      <c r="AC41" s="348">
        <v>4.6919000000000004</v>
      </c>
      <c r="AD41" s="348">
        <v>4.8296000000000001</v>
      </c>
      <c r="AE41" s="348">
        <v>11.906599999999999</v>
      </c>
      <c r="AF41" s="348">
        <v>6.7386999999999997</v>
      </c>
      <c r="AG41" s="569"/>
      <c r="AH41" s="346">
        <v>1</v>
      </c>
      <c r="AI41" s="346">
        <v>2</v>
      </c>
      <c r="AJ41" s="346">
        <v>2</v>
      </c>
      <c r="AK41" s="346">
        <v>2</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42.69</v>
      </c>
      <c r="BB41" s="348">
        <v>29.94</v>
      </c>
      <c r="BC41" s="348">
        <v>13.41</v>
      </c>
      <c r="BD41" s="348">
        <v>2.99</v>
      </c>
      <c r="BE41" s="375" t="s">
        <v>430</v>
      </c>
      <c r="BF41" s="375">
        <v>10.97</v>
      </c>
      <c r="BG41" s="374"/>
      <c r="BH41" s="594">
        <v>10.97</v>
      </c>
      <c r="BI41" s="348" t="s">
        <v>430</v>
      </c>
      <c r="BJ41" s="348" t="s">
        <v>430</v>
      </c>
      <c r="BK41" s="348">
        <v>46.34</v>
      </c>
      <c r="BL41" s="348" t="s">
        <v>430</v>
      </c>
      <c r="BM41" s="375">
        <v>42.69</v>
      </c>
      <c r="BN41" s="375" t="s">
        <v>430</v>
      </c>
      <c r="BO41" s="375" t="s">
        <v>430</v>
      </c>
      <c r="BP41" s="375" t="s">
        <v>430</v>
      </c>
      <c r="BQ41" s="375" t="s">
        <v>430</v>
      </c>
      <c r="BR41" s="374"/>
      <c r="BS41" s="468">
        <v>5.9521026199999998</v>
      </c>
      <c r="BT41" s="348">
        <v>13.388449059999999</v>
      </c>
      <c r="BU41" s="374"/>
      <c r="BV41" s="430" t="s">
        <v>555</v>
      </c>
    </row>
    <row r="42" spans="1:74" x14ac:dyDescent="0.25">
      <c r="A42" s="318" t="s">
        <v>93</v>
      </c>
      <c r="B42" s="43"/>
      <c r="C42" s="720"/>
      <c r="D42" s="43"/>
      <c r="E42" s="51"/>
      <c r="F42" s="43"/>
      <c r="G42" s="55"/>
      <c r="H42" s="66"/>
      <c r="I42" s="59"/>
      <c r="J42" s="59"/>
      <c r="K42" s="59"/>
      <c r="L42" s="59"/>
      <c r="M42" s="258"/>
      <c r="N42" s="70">
        <v>28.2212</v>
      </c>
      <c r="O42" s="59">
        <v>8.8474000000000004</v>
      </c>
      <c r="P42" s="59">
        <v>8.4032999999999998</v>
      </c>
      <c r="Q42" s="59">
        <v>12.2767</v>
      </c>
      <c r="R42" s="59">
        <v>6.6708999999999996</v>
      </c>
      <c r="S42" s="59">
        <v>10.3223</v>
      </c>
      <c r="T42" s="59">
        <v>5.8800999999999997</v>
      </c>
      <c r="U42" s="88">
        <v>4.9577999999999998</v>
      </c>
      <c r="V42" s="59">
        <v>5.3494999999999999</v>
      </c>
      <c r="W42" s="59">
        <v>6.5892999999999997</v>
      </c>
      <c r="X42" s="59">
        <v>6.9222000000000001</v>
      </c>
      <c r="Y42" s="276">
        <v>5.7126000000000001</v>
      </c>
      <c r="Z42" s="59">
        <v>5.9531999999999998</v>
      </c>
      <c r="AA42" s="59">
        <v>6.0571999999999999</v>
      </c>
      <c r="AB42" s="59">
        <v>9.0641999999999996</v>
      </c>
      <c r="AC42" s="59">
        <v>5.5162000000000004</v>
      </c>
      <c r="AD42" s="59">
        <v>5.4591000000000003</v>
      </c>
      <c r="AE42" s="59">
        <v>13.042899999999999</v>
      </c>
      <c r="AF42" s="59">
        <v>6.5179</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29.3005</v>
      </c>
      <c r="O43" s="60">
        <v>10.288500000000001</v>
      </c>
      <c r="P43" s="60">
        <v>8.7445000000000004</v>
      </c>
      <c r="Q43" s="60">
        <v>13.6433</v>
      </c>
      <c r="R43" s="60">
        <v>7.9896000000000003</v>
      </c>
      <c r="S43" s="60">
        <v>11.468500000000001</v>
      </c>
      <c r="T43" s="60">
        <v>6.7854000000000001</v>
      </c>
      <c r="U43" s="89">
        <v>5.6346999999999996</v>
      </c>
      <c r="V43" s="60">
        <v>5.9703999999999997</v>
      </c>
      <c r="W43" s="60">
        <v>7.1916000000000002</v>
      </c>
      <c r="X43" s="60">
        <v>7.5252999999999997</v>
      </c>
      <c r="Y43" s="277">
        <v>6.2835999999999999</v>
      </c>
      <c r="Z43" s="60">
        <v>5.9531999999999998</v>
      </c>
      <c r="AA43" s="60">
        <v>6.9776999999999996</v>
      </c>
      <c r="AB43" s="60">
        <v>10.3665</v>
      </c>
      <c r="AC43" s="60">
        <v>6.3403999999999998</v>
      </c>
      <c r="AD43" s="60">
        <v>6.0887000000000002</v>
      </c>
      <c r="AE43" s="60">
        <v>14.1792</v>
      </c>
      <c r="AF43" s="60">
        <v>6.7386999999999997</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27.1418</v>
      </c>
      <c r="O44" s="60">
        <v>7.4062999999999999</v>
      </c>
      <c r="P44" s="60">
        <v>8.0619999999999994</v>
      </c>
      <c r="Q44" s="60">
        <v>10.9101</v>
      </c>
      <c r="R44" s="60">
        <v>5.3521999999999998</v>
      </c>
      <c r="S44" s="60">
        <v>9.1760999999999999</v>
      </c>
      <c r="T44" s="60">
        <v>4.9748000000000001</v>
      </c>
      <c r="U44" s="89">
        <v>4.2808999999999999</v>
      </c>
      <c r="V44" s="60">
        <v>4.7285000000000004</v>
      </c>
      <c r="W44" s="60">
        <v>5.9869000000000003</v>
      </c>
      <c r="X44" s="60">
        <v>6.319</v>
      </c>
      <c r="Y44" s="277">
        <v>5.1414999999999997</v>
      </c>
      <c r="Z44" s="60">
        <v>5.9531999999999998</v>
      </c>
      <c r="AA44" s="60">
        <v>5.1367000000000003</v>
      </c>
      <c r="AB44" s="60">
        <v>7.7618999999999998</v>
      </c>
      <c r="AC44" s="60">
        <v>4.6919000000000004</v>
      </c>
      <c r="AD44" s="60">
        <v>4.8296000000000001</v>
      </c>
      <c r="AE44" s="60">
        <v>11.906599999999999</v>
      </c>
      <c r="AF44" s="60">
        <v>6.2971000000000004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28.2212</v>
      </c>
      <c r="O45" s="61">
        <v>8.8474000000000004</v>
      </c>
      <c r="P45" s="61">
        <v>8.4032499999999999</v>
      </c>
      <c r="Q45" s="61">
        <v>12.2767</v>
      </c>
      <c r="R45" s="61">
        <v>6.6708999999999996</v>
      </c>
      <c r="S45" s="61">
        <v>10.3223</v>
      </c>
      <c r="T45" s="61">
        <v>5.8800999999999997</v>
      </c>
      <c r="U45" s="90">
        <v>4.9577999999999998</v>
      </c>
      <c r="V45" s="61">
        <v>5.34945</v>
      </c>
      <c r="W45" s="61">
        <v>6.5892499999999998</v>
      </c>
      <c r="X45" s="61">
        <v>6.9221500000000002</v>
      </c>
      <c r="Y45" s="279">
        <v>5.7125500000000002</v>
      </c>
      <c r="Z45" s="61">
        <v>5.9531999999999998</v>
      </c>
      <c r="AA45" s="61">
        <v>6.0571999999999999</v>
      </c>
      <c r="AB45" s="61">
        <v>9.0641999999999996</v>
      </c>
      <c r="AC45" s="61">
        <v>5.5162000000000004</v>
      </c>
      <c r="AD45" s="61">
        <v>5.4591000000000003</v>
      </c>
      <c r="AE45" s="61">
        <v>13.042899999999999</v>
      </c>
      <c r="AF45" s="61">
        <v>6.5179</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7850</v>
      </c>
      <c r="B47" s="373"/>
      <c r="C47" s="719">
        <v>44393</v>
      </c>
      <c r="D47" s="373"/>
      <c r="E47" s="346">
        <v>165.11</v>
      </c>
      <c r="F47" s="373"/>
      <c r="G47" s="347">
        <v>1306.9163000000001</v>
      </c>
      <c r="H47" s="374"/>
      <c r="I47" s="890">
        <v>4.92</v>
      </c>
      <c r="J47" s="890">
        <v>7</v>
      </c>
      <c r="K47" s="890">
        <v>3.6</v>
      </c>
      <c r="L47" s="890">
        <v>3.75</v>
      </c>
      <c r="M47" s="362"/>
      <c r="N47" s="350">
        <v>26.321899999999999</v>
      </c>
      <c r="O47" s="348">
        <v>9.4686000000000003</v>
      </c>
      <c r="P47" s="348">
        <v>7.9229000000000003</v>
      </c>
      <c r="Q47" s="348">
        <v>12.8188</v>
      </c>
      <c r="R47" s="348">
        <v>7.1638000000000002</v>
      </c>
      <c r="S47" s="348">
        <v>10.624499999999999</v>
      </c>
      <c r="T47" s="348">
        <v>5.9203999999999999</v>
      </c>
      <c r="U47" s="354">
        <v>4.7529000000000003</v>
      </c>
      <c r="V47" s="348">
        <v>5.0837000000000003</v>
      </c>
      <c r="W47" s="348">
        <v>6.3737000000000004</v>
      </c>
      <c r="X47" s="348">
        <v>6.7126000000000001</v>
      </c>
      <c r="Y47" s="375">
        <v>5.3998999999999997</v>
      </c>
      <c r="Z47" s="348" t="s">
        <v>430</v>
      </c>
      <c r="AA47" s="348">
        <v>6.1506999999999996</v>
      </c>
      <c r="AB47" s="348">
        <v>9.5153999999999996</v>
      </c>
      <c r="AC47" s="348">
        <v>5.4608999999999996</v>
      </c>
      <c r="AD47" s="348">
        <v>5.1994999999999996</v>
      </c>
      <c r="AE47" s="348">
        <v>13.354699999999999</v>
      </c>
      <c r="AF47" s="348">
        <v>5.4109999999999996</v>
      </c>
      <c r="AG47" s="569"/>
      <c r="AH47" s="346">
        <v>2</v>
      </c>
      <c r="AI47" s="346">
        <v>1</v>
      </c>
      <c r="AJ47" s="346">
        <v>1</v>
      </c>
      <c r="AK47" s="346">
        <v>1</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49.09</v>
      </c>
      <c r="BB47" s="348">
        <v>40.25</v>
      </c>
      <c r="BC47" s="348">
        <v>7.42</v>
      </c>
      <c r="BD47" s="348" t="s">
        <v>430</v>
      </c>
      <c r="BE47" s="375" t="s">
        <v>430</v>
      </c>
      <c r="BF47" s="375">
        <v>3.24</v>
      </c>
      <c r="BG47" s="374"/>
      <c r="BH47" s="594">
        <v>3.24</v>
      </c>
      <c r="BI47" s="348">
        <v>11.64</v>
      </c>
      <c r="BJ47" s="348" t="s">
        <v>430</v>
      </c>
      <c r="BK47" s="348">
        <v>36.020000000000003</v>
      </c>
      <c r="BL47" s="348" t="s">
        <v>430</v>
      </c>
      <c r="BM47" s="375">
        <v>49.09</v>
      </c>
      <c r="BN47" s="375" t="s">
        <v>430</v>
      </c>
      <c r="BO47" s="375" t="s">
        <v>430</v>
      </c>
      <c r="BP47" s="375" t="s">
        <v>430</v>
      </c>
      <c r="BQ47" s="375" t="s">
        <v>430</v>
      </c>
      <c r="BR47" s="374"/>
      <c r="BS47" s="468" t="s">
        <v>430</v>
      </c>
      <c r="BT47" s="348">
        <v>6.0600815118180202</v>
      </c>
      <c r="BU47" s="374"/>
      <c r="BV47" s="430" t="s">
        <v>555</v>
      </c>
    </row>
    <row r="48" spans="1:74" s="428" customFormat="1" x14ac:dyDescent="0.25">
      <c r="A48" s="345" t="s">
        <v>7851</v>
      </c>
      <c r="B48" s="373"/>
      <c r="C48" s="719">
        <v>35782</v>
      </c>
      <c r="D48" s="373"/>
      <c r="E48" s="346">
        <v>33.549999999999997</v>
      </c>
      <c r="F48" s="373"/>
      <c r="G48" s="347">
        <v>71.9251</v>
      </c>
      <c r="H48" s="374"/>
      <c r="I48" s="348">
        <v>3.7645</v>
      </c>
      <c r="J48" s="348">
        <v>7.1097000000000001</v>
      </c>
      <c r="K48" s="890">
        <v>2.88</v>
      </c>
      <c r="L48" s="348">
        <v>3.0338099999999999</v>
      </c>
      <c r="M48" s="362"/>
      <c r="N48" s="350">
        <v>28.542200000000001</v>
      </c>
      <c r="O48" s="348">
        <v>6.6853999999999996</v>
      </c>
      <c r="P48" s="348">
        <v>7.3323999999999998</v>
      </c>
      <c r="Q48" s="348">
        <v>10.1782</v>
      </c>
      <c r="R48" s="348">
        <v>4.6279000000000003</v>
      </c>
      <c r="S48" s="348">
        <v>8.4565999999999999</v>
      </c>
      <c r="T48" s="348">
        <v>4.1458000000000004</v>
      </c>
      <c r="U48" s="354">
        <v>3.4253999999999998</v>
      </c>
      <c r="V48" s="348">
        <v>3.8853</v>
      </c>
      <c r="W48" s="348">
        <v>5.1143000000000001</v>
      </c>
      <c r="X48" s="348">
        <v>5.4135</v>
      </c>
      <c r="Y48" s="375">
        <v>4.2130999999999998</v>
      </c>
      <c r="Z48" s="348">
        <v>5.0029000000000003</v>
      </c>
      <c r="AA48" s="348">
        <v>4.4188000000000001</v>
      </c>
      <c r="AB48" s="348">
        <v>6.9851000000000001</v>
      </c>
      <c r="AC48" s="348">
        <v>3.8279999999999998</v>
      </c>
      <c r="AD48" s="348">
        <v>3.9794999999999998</v>
      </c>
      <c r="AE48" s="348">
        <v>11.173500000000001</v>
      </c>
      <c r="AF48" s="348">
        <v>7.1016000000000004</v>
      </c>
      <c r="AG48" s="569"/>
      <c r="AH48" s="346">
        <v>1</v>
      </c>
      <c r="AI48" s="346">
        <v>2</v>
      </c>
      <c r="AJ48" s="346">
        <v>2</v>
      </c>
      <c r="AK48" s="346">
        <v>2</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42.69</v>
      </c>
      <c r="BB48" s="348">
        <v>29.94</v>
      </c>
      <c r="BC48" s="348">
        <v>13.41</v>
      </c>
      <c r="BD48" s="348">
        <v>2.99</v>
      </c>
      <c r="BE48" s="375" t="s">
        <v>430</v>
      </c>
      <c r="BF48" s="375">
        <v>10.97</v>
      </c>
      <c r="BG48" s="374"/>
      <c r="BH48" s="594">
        <v>10.97</v>
      </c>
      <c r="BI48" s="348" t="s">
        <v>430</v>
      </c>
      <c r="BJ48" s="348" t="s">
        <v>430</v>
      </c>
      <c r="BK48" s="348">
        <v>46.34</v>
      </c>
      <c r="BL48" s="348" t="s">
        <v>430</v>
      </c>
      <c r="BM48" s="375">
        <v>42.69</v>
      </c>
      <c r="BN48" s="375" t="s">
        <v>430</v>
      </c>
      <c r="BO48" s="375" t="s">
        <v>430</v>
      </c>
      <c r="BP48" s="375" t="s">
        <v>430</v>
      </c>
      <c r="BQ48" s="375" t="s">
        <v>430</v>
      </c>
      <c r="BR48" s="374"/>
      <c r="BS48" s="468">
        <v>5.9521026199999998</v>
      </c>
      <c r="BT48" s="348">
        <v>13.388449059999999</v>
      </c>
      <c r="BU48" s="374"/>
      <c r="BV48" s="430" t="s">
        <v>555</v>
      </c>
    </row>
    <row r="49" spans="1:74" x14ac:dyDescent="0.25">
      <c r="A49" s="318" t="s">
        <v>93</v>
      </c>
      <c r="B49" s="43"/>
      <c r="C49" s="720"/>
      <c r="D49" s="43"/>
      <c r="E49" s="51"/>
      <c r="F49" s="43"/>
      <c r="G49" s="55"/>
      <c r="H49" s="66"/>
      <c r="I49" s="59"/>
      <c r="J49" s="59"/>
      <c r="K49" s="59"/>
      <c r="L49" s="59"/>
      <c r="M49" s="258"/>
      <c r="N49" s="70">
        <v>27.432099999999998</v>
      </c>
      <c r="O49" s="59">
        <v>8.077</v>
      </c>
      <c r="P49" s="59">
        <v>7.6276999999999999</v>
      </c>
      <c r="Q49" s="59">
        <v>11.4985</v>
      </c>
      <c r="R49" s="59">
        <v>5.8959000000000001</v>
      </c>
      <c r="S49" s="59">
        <v>9.5405999999999995</v>
      </c>
      <c r="T49" s="59">
        <v>5.0331000000000001</v>
      </c>
      <c r="U49" s="88">
        <v>4.0891999999999999</v>
      </c>
      <c r="V49" s="59">
        <v>4.4844999999999997</v>
      </c>
      <c r="W49" s="59">
        <v>5.7439999999999998</v>
      </c>
      <c r="X49" s="59">
        <v>6.0631000000000004</v>
      </c>
      <c r="Y49" s="276">
        <v>4.8064999999999998</v>
      </c>
      <c r="Z49" s="59">
        <v>5.0029000000000003</v>
      </c>
      <c r="AA49" s="59">
        <v>5.2847</v>
      </c>
      <c r="AB49" s="59">
        <v>8.2501999999999995</v>
      </c>
      <c r="AC49" s="59">
        <v>4.6444000000000001</v>
      </c>
      <c r="AD49" s="59">
        <v>4.5895000000000001</v>
      </c>
      <c r="AE49" s="59">
        <v>12.264099999999999</v>
      </c>
      <c r="AF49" s="59">
        <v>6.2563000000000004</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28.542200000000001</v>
      </c>
      <c r="O50" s="60">
        <v>9.4686000000000003</v>
      </c>
      <c r="P50" s="60">
        <v>7.9229000000000003</v>
      </c>
      <c r="Q50" s="60">
        <v>12.8188</v>
      </c>
      <c r="R50" s="60">
        <v>7.1638000000000002</v>
      </c>
      <c r="S50" s="60">
        <v>10.624499999999999</v>
      </c>
      <c r="T50" s="60">
        <v>5.9203999999999999</v>
      </c>
      <c r="U50" s="89">
        <v>4.7529000000000003</v>
      </c>
      <c r="V50" s="60">
        <v>5.0837000000000003</v>
      </c>
      <c r="W50" s="60">
        <v>6.3737000000000004</v>
      </c>
      <c r="X50" s="60">
        <v>6.7126000000000001</v>
      </c>
      <c r="Y50" s="277">
        <v>5.3998999999999997</v>
      </c>
      <c r="Z50" s="60">
        <v>5.0029000000000003</v>
      </c>
      <c r="AA50" s="60">
        <v>6.1506999999999996</v>
      </c>
      <c r="AB50" s="60">
        <v>9.5153999999999996</v>
      </c>
      <c r="AC50" s="60">
        <v>5.4608999999999996</v>
      </c>
      <c r="AD50" s="60">
        <v>5.1994999999999996</v>
      </c>
      <c r="AE50" s="60">
        <v>13.354699999999999</v>
      </c>
      <c r="AF50" s="60">
        <v>7.1016000000000004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26.321899999999999</v>
      </c>
      <c r="O51" s="60">
        <v>6.6853999999999996</v>
      </c>
      <c r="P51" s="60">
        <v>7.3323999999999998</v>
      </c>
      <c r="Q51" s="60">
        <v>10.1782</v>
      </c>
      <c r="R51" s="60">
        <v>4.6279000000000003</v>
      </c>
      <c r="S51" s="60">
        <v>8.4565999999999999</v>
      </c>
      <c r="T51" s="60">
        <v>4.1458000000000004</v>
      </c>
      <c r="U51" s="89">
        <v>3.4253999999999998</v>
      </c>
      <c r="V51" s="60">
        <v>3.8853</v>
      </c>
      <c r="W51" s="60">
        <v>5.1143000000000001</v>
      </c>
      <c r="X51" s="60">
        <v>5.4135</v>
      </c>
      <c r="Y51" s="277">
        <v>4.2130999999999998</v>
      </c>
      <c r="Z51" s="60">
        <v>5.0029000000000003</v>
      </c>
      <c r="AA51" s="60">
        <v>4.4188000000000001</v>
      </c>
      <c r="AB51" s="60">
        <v>6.9851000000000001</v>
      </c>
      <c r="AC51" s="60">
        <v>3.8279999999999998</v>
      </c>
      <c r="AD51" s="60">
        <v>3.9794999999999998</v>
      </c>
      <c r="AE51" s="60">
        <v>11.173500000000001</v>
      </c>
      <c r="AF51" s="60">
        <v>5.4109999999999996</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27.432099999999998</v>
      </c>
      <c r="O52" s="61">
        <v>8.077</v>
      </c>
      <c r="P52" s="61">
        <v>7.62765</v>
      </c>
      <c r="Q52" s="61">
        <v>11.4985</v>
      </c>
      <c r="R52" s="61">
        <v>5.8958500000000003</v>
      </c>
      <c r="S52" s="61">
        <v>9.5405499999999996</v>
      </c>
      <c r="T52" s="61">
        <v>5.0331000000000001</v>
      </c>
      <c r="U52" s="90">
        <v>4.0891500000000001</v>
      </c>
      <c r="V52" s="61">
        <v>4.4844999999999997</v>
      </c>
      <c r="W52" s="61">
        <v>5.7439999999999998</v>
      </c>
      <c r="X52" s="61">
        <v>6.0630499999999996</v>
      </c>
      <c r="Y52" s="279">
        <v>4.8064999999999998</v>
      </c>
      <c r="Z52" s="61">
        <v>5.0029000000000003</v>
      </c>
      <c r="AA52" s="61">
        <v>5.2847</v>
      </c>
      <c r="AB52" s="61">
        <v>8.2501999999999995</v>
      </c>
      <c r="AC52" s="61">
        <v>4.6444000000000001</v>
      </c>
      <c r="AD52" s="61">
        <v>4.5895000000000001</v>
      </c>
      <c r="AE52" s="61">
        <v>12.264099999999999</v>
      </c>
      <c r="AF52" s="61">
        <v>6.2563000000000004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7824</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7825</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10495</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126C0-7B44-43F2-92B5-C5EA854B15C8}">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81" t="s">
        <v>256</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7854</v>
      </c>
      <c r="B8" s="369"/>
      <c r="C8" s="718">
        <v>41275</v>
      </c>
      <c r="D8" s="369"/>
      <c r="E8" s="338">
        <v>2058.48</v>
      </c>
      <c r="F8" s="369"/>
      <c r="G8" s="339">
        <v>80.684100000000001</v>
      </c>
      <c r="H8" s="370"/>
      <c r="I8" s="340">
        <v>7.43</v>
      </c>
      <c r="J8" s="340">
        <v>7.77</v>
      </c>
      <c r="K8" s="340">
        <v>4.09</v>
      </c>
      <c r="L8" s="340">
        <v>4.38</v>
      </c>
      <c r="M8" s="361"/>
      <c r="N8" s="342">
        <v>39.9437</v>
      </c>
      <c r="O8" s="340">
        <v>16.231999999999999</v>
      </c>
      <c r="P8" s="340">
        <v>15.7515</v>
      </c>
      <c r="Q8" s="340">
        <v>15.390499999999999</v>
      </c>
      <c r="R8" s="340">
        <v>5.7557</v>
      </c>
      <c r="S8" s="340">
        <v>12.2879</v>
      </c>
      <c r="T8" s="340">
        <v>7.1025999999999998</v>
      </c>
      <c r="U8" s="344">
        <v>5.4939999999999998</v>
      </c>
      <c r="V8" s="340">
        <v>5.8571</v>
      </c>
      <c r="W8" s="340">
        <v>6.7487000000000004</v>
      </c>
      <c r="X8" s="340">
        <v>7.3228</v>
      </c>
      <c r="Y8" s="371">
        <v>6.4870999999999999</v>
      </c>
      <c r="Z8" s="340">
        <v>7.7115</v>
      </c>
      <c r="AA8" s="340">
        <v>5.2122999999999999</v>
      </c>
      <c r="AB8" s="340">
        <v>11.1692</v>
      </c>
      <c r="AC8" s="340">
        <v>6.2079000000000004</v>
      </c>
      <c r="AD8" s="340">
        <v>5.9985999999999997</v>
      </c>
      <c r="AE8" s="340">
        <v>15.6557</v>
      </c>
      <c r="AF8" s="340">
        <v>7.9680999999999997</v>
      </c>
      <c r="AG8" s="568"/>
      <c r="AH8" s="338">
        <v>8</v>
      </c>
      <c r="AI8" s="338">
        <v>8</v>
      </c>
      <c r="AJ8" s="338">
        <v>8</v>
      </c>
      <c r="AK8" s="338">
        <v>8</v>
      </c>
      <c r="AL8" s="338">
        <v>8</v>
      </c>
      <c r="AM8" s="338">
        <v>8</v>
      </c>
      <c r="AN8" s="338">
        <v>7</v>
      </c>
      <c r="AO8" s="570">
        <v>6</v>
      </c>
      <c r="AP8" s="338">
        <v>6</v>
      </c>
      <c r="AQ8" s="338">
        <v>3</v>
      </c>
      <c r="AR8" s="338">
        <v>4</v>
      </c>
      <c r="AS8" s="338">
        <v>5</v>
      </c>
      <c r="AT8" s="338">
        <v>1</v>
      </c>
      <c r="AU8" s="338">
        <v>8</v>
      </c>
      <c r="AV8" s="338">
        <v>7</v>
      </c>
      <c r="AW8" s="338">
        <v>6</v>
      </c>
      <c r="AX8" s="338">
        <v>6</v>
      </c>
      <c r="AY8" s="338">
        <v>8</v>
      </c>
      <c r="AZ8" s="583"/>
      <c r="BA8" s="464">
        <v>27.2</v>
      </c>
      <c r="BB8" s="340">
        <v>16.48</v>
      </c>
      <c r="BC8" s="340">
        <v>16.46</v>
      </c>
      <c r="BD8" s="340">
        <v>29.64</v>
      </c>
      <c r="BE8" s="371" t="s">
        <v>430</v>
      </c>
      <c r="BF8" s="371">
        <v>10.220000000000001</v>
      </c>
      <c r="BG8" s="370"/>
      <c r="BH8" s="593">
        <v>9.92</v>
      </c>
      <c r="BI8" s="340" t="s">
        <v>430</v>
      </c>
      <c r="BJ8" s="340" t="s">
        <v>430</v>
      </c>
      <c r="BK8" s="340">
        <v>62.58</v>
      </c>
      <c r="BL8" s="340" t="s">
        <v>430</v>
      </c>
      <c r="BM8" s="371">
        <v>27.2</v>
      </c>
      <c r="BN8" s="371" t="s">
        <v>430</v>
      </c>
      <c r="BO8" s="371" t="s">
        <v>430</v>
      </c>
      <c r="BP8" s="371" t="s">
        <v>430</v>
      </c>
      <c r="BQ8" s="371">
        <v>0.28999999999999998</v>
      </c>
      <c r="BR8" s="609"/>
      <c r="BS8" s="369" t="s">
        <v>430</v>
      </c>
      <c r="BT8" s="344">
        <v>13.1479569513148</v>
      </c>
      <c r="BU8" s="571"/>
      <c r="BV8" s="370" t="s">
        <v>7855</v>
      </c>
    </row>
    <row r="9" spans="1:74" s="425" customFormat="1" x14ac:dyDescent="0.25">
      <c r="A9" s="337" t="s">
        <v>7856</v>
      </c>
      <c r="B9" s="369"/>
      <c r="C9" s="718">
        <v>41276</v>
      </c>
      <c r="D9" s="369"/>
      <c r="E9" s="338">
        <v>1987.94</v>
      </c>
      <c r="F9" s="369"/>
      <c r="G9" s="339">
        <v>45.264099999999999</v>
      </c>
      <c r="H9" s="370"/>
      <c r="I9" s="890">
        <v>14.4</v>
      </c>
      <c r="J9" s="890">
        <v>7.45</v>
      </c>
      <c r="K9" s="890">
        <v>6.59</v>
      </c>
      <c r="L9" s="890">
        <v>6.86</v>
      </c>
      <c r="M9" s="361"/>
      <c r="N9" s="342">
        <v>46.749099999999999</v>
      </c>
      <c r="O9" s="340">
        <v>20.813199999999998</v>
      </c>
      <c r="P9" s="340">
        <v>22.758099999999999</v>
      </c>
      <c r="Q9" s="340">
        <v>18.796399999999998</v>
      </c>
      <c r="R9" s="340">
        <v>6.1448</v>
      </c>
      <c r="S9" s="340">
        <v>14.0383</v>
      </c>
      <c r="T9" s="340">
        <v>8.1438000000000006</v>
      </c>
      <c r="U9" s="344">
        <v>6.1692999999999998</v>
      </c>
      <c r="V9" s="340">
        <v>6.1619999999999999</v>
      </c>
      <c r="W9" s="340">
        <v>7.2317999999999998</v>
      </c>
      <c r="X9" s="340">
        <v>7.7336999999999998</v>
      </c>
      <c r="Y9" s="371">
        <v>6.7948000000000004</v>
      </c>
      <c r="Z9" s="340">
        <v>7.3413000000000004</v>
      </c>
      <c r="AA9" s="340">
        <v>5.6944999999999997</v>
      </c>
      <c r="AB9" s="340">
        <v>12.332599999999999</v>
      </c>
      <c r="AC9" s="340">
        <v>6.5594000000000001</v>
      </c>
      <c r="AD9" s="340">
        <v>6.3544999999999998</v>
      </c>
      <c r="AE9" s="340">
        <v>18.883800000000001</v>
      </c>
      <c r="AF9" s="340">
        <v>8.0122999999999998</v>
      </c>
      <c r="AG9" s="568"/>
      <c r="AH9" s="338">
        <v>6</v>
      </c>
      <c r="AI9" s="338">
        <v>6</v>
      </c>
      <c r="AJ9" s="338">
        <v>6</v>
      </c>
      <c r="AK9" s="338">
        <v>6</v>
      </c>
      <c r="AL9" s="338">
        <v>6</v>
      </c>
      <c r="AM9" s="338">
        <v>4</v>
      </c>
      <c r="AN9" s="338">
        <v>4</v>
      </c>
      <c r="AO9" s="570">
        <v>3</v>
      </c>
      <c r="AP9" s="338">
        <v>4</v>
      </c>
      <c r="AQ9" s="338">
        <v>1</v>
      </c>
      <c r="AR9" s="338">
        <v>1</v>
      </c>
      <c r="AS9" s="338">
        <v>2</v>
      </c>
      <c r="AT9" s="338">
        <v>2</v>
      </c>
      <c r="AU9" s="338">
        <v>7</v>
      </c>
      <c r="AV9" s="338">
        <v>5</v>
      </c>
      <c r="AW9" s="338">
        <v>5</v>
      </c>
      <c r="AX9" s="338">
        <v>4</v>
      </c>
      <c r="AY9" s="338">
        <v>6</v>
      </c>
      <c r="AZ9" s="583"/>
      <c r="BA9" s="464">
        <v>57.93</v>
      </c>
      <c r="BB9" s="340">
        <v>37.049999999999997</v>
      </c>
      <c r="BC9" s="340" t="s">
        <v>430</v>
      </c>
      <c r="BD9" s="340" t="s">
        <v>430</v>
      </c>
      <c r="BE9" s="371" t="s">
        <v>430</v>
      </c>
      <c r="BF9" s="371">
        <v>5.0199999999999996</v>
      </c>
      <c r="BG9" s="370"/>
      <c r="BH9" s="593">
        <v>5.0199999999999996</v>
      </c>
      <c r="BI9" s="340">
        <v>2.42</v>
      </c>
      <c r="BJ9" s="340" t="s">
        <v>430</v>
      </c>
      <c r="BK9" s="340">
        <v>34.630000000000003</v>
      </c>
      <c r="BL9" s="340" t="s">
        <v>430</v>
      </c>
      <c r="BM9" s="371">
        <v>57.93</v>
      </c>
      <c r="BN9" s="371" t="s">
        <v>430</v>
      </c>
      <c r="BO9" s="371" t="s">
        <v>430</v>
      </c>
      <c r="BP9" s="371" t="s">
        <v>430</v>
      </c>
      <c r="BQ9" s="371" t="s">
        <v>430</v>
      </c>
      <c r="BR9" s="463"/>
      <c r="BS9" s="369">
        <v>6.0984936375606003</v>
      </c>
      <c r="BT9" s="344" t="s">
        <v>430</v>
      </c>
      <c r="BU9" s="571"/>
      <c r="BV9" s="370" t="s">
        <v>555</v>
      </c>
    </row>
    <row r="10" spans="1:74" s="428" customFormat="1" ht="11" x14ac:dyDescent="0.3">
      <c r="A10" s="841" t="s">
        <v>7857</v>
      </c>
      <c r="B10" s="842"/>
      <c r="C10" s="843">
        <v>41275</v>
      </c>
      <c r="D10" s="842"/>
      <c r="E10" s="844">
        <v>1808.6</v>
      </c>
      <c r="F10" s="842"/>
      <c r="G10" s="845">
        <v>91.514200000000002</v>
      </c>
      <c r="H10" s="847"/>
      <c r="I10" s="846">
        <v>11.42</v>
      </c>
      <c r="J10" s="846">
        <v>7.02</v>
      </c>
      <c r="K10" s="846">
        <v>5.53</v>
      </c>
      <c r="L10" s="846">
        <v>5.75</v>
      </c>
      <c r="M10" s="851"/>
      <c r="N10" s="848">
        <v>57.764299999999999</v>
      </c>
      <c r="O10" s="846">
        <v>26.888300000000001</v>
      </c>
      <c r="P10" s="846">
        <v>22.925699999999999</v>
      </c>
      <c r="Q10" s="846">
        <v>21.803899999999999</v>
      </c>
      <c r="R10" s="846">
        <v>9.1592000000000002</v>
      </c>
      <c r="S10" s="846">
        <v>16.150700000000001</v>
      </c>
      <c r="T10" s="846">
        <v>8.1533999999999995</v>
      </c>
      <c r="U10" s="856">
        <v>6.0891000000000002</v>
      </c>
      <c r="V10" s="846">
        <v>6.3958000000000004</v>
      </c>
      <c r="W10" s="846">
        <v>6.8826000000000001</v>
      </c>
      <c r="X10" s="846">
        <v>7.6848000000000001</v>
      </c>
      <c r="Y10" s="852">
        <v>6.6677</v>
      </c>
      <c r="Z10" s="846">
        <v>7.0541</v>
      </c>
      <c r="AA10" s="846">
        <v>8.1282999999999994</v>
      </c>
      <c r="AB10" s="846">
        <v>13.8527</v>
      </c>
      <c r="AC10" s="846">
        <v>7.0491000000000001</v>
      </c>
      <c r="AD10" s="846">
        <v>6.5742000000000003</v>
      </c>
      <c r="AE10" s="846">
        <v>22.4053</v>
      </c>
      <c r="AF10" s="846">
        <v>7.7000999999999999</v>
      </c>
      <c r="AG10" s="931"/>
      <c r="AH10" s="844">
        <v>3</v>
      </c>
      <c r="AI10" s="844">
        <v>4</v>
      </c>
      <c r="AJ10" s="844">
        <v>5</v>
      </c>
      <c r="AK10" s="844">
        <v>2</v>
      </c>
      <c r="AL10" s="844">
        <v>1</v>
      </c>
      <c r="AM10" s="844">
        <v>1</v>
      </c>
      <c r="AN10" s="844">
        <v>3</v>
      </c>
      <c r="AO10" s="932">
        <v>4</v>
      </c>
      <c r="AP10" s="844">
        <v>2</v>
      </c>
      <c r="AQ10" s="844">
        <v>2</v>
      </c>
      <c r="AR10" s="844">
        <v>2</v>
      </c>
      <c r="AS10" s="844">
        <v>3</v>
      </c>
      <c r="AT10" s="844">
        <v>4</v>
      </c>
      <c r="AU10" s="844">
        <v>1</v>
      </c>
      <c r="AV10" s="844">
        <v>1</v>
      </c>
      <c r="AW10" s="844">
        <v>2</v>
      </c>
      <c r="AX10" s="844">
        <v>2</v>
      </c>
      <c r="AY10" s="844">
        <v>3</v>
      </c>
      <c r="AZ10" s="933"/>
      <c r="BA10" s="853">
        <v>45.79</v>
      </c>
      <c r="BB10" s="846">
        <v>26.28</v>
      </c>
      <c r="BC10" s="846" t="s">
        <v>430</v>
      </c>
      <c r="BD10" s="846" t="s">
        <v>430</v>
      </c>
      <c r="BE10" s="852" t="s">
        <v>430</v>
      </c>
      <c r="BF10" s="852">
        <v>27.93</v>
      </c>
      <c r="BG10" s="847"/>
      <c r="BH10" s="934">
        <v>22.7</v>
      </c>
      <c r="BI10" s="846" t="s">
        <v>430</v>
      </c>
      <c r="BJ10" s="846" t="s">
        <v>430</v>
      </c>
      <c r="BK10" s="846">
        <v>26.28</v>
      </c>
      <c r="BL10" s="846" t="s">
        <v>430</v>
      </c>
      <c r="BM10" s="852">
        <v>45.79</v>
      </c>
      <c r="BN10" s="852" t="s">
        <v>430</v>
      </c>
      <c r="BO10" s="852" t="s">
        <v>430</v>
      </c>
      <c r="BP10" s="852" t="s">
        <v>430</v>
      </c>
      <c r="BQ10" s="852">
        <v>5.22</v>
      </c>
      <c r="BR10" s="850"/>
      <c r="BS10" s="842">
        <v>1.4267611997146501</v>
      </c>
      <c r="BT10" s="856">
        <v>1.3941212197211801</v>
      </c>
      <c r="BU10" s="892"/>
      <c r="BV10" s="847" t="s">
        <v>555</v>
      </c>
    </row>
    <row r="11" spans="1:74" s="428" customFormat="1" x14ac:dyDescent="0.25">
      <c r="A11" s="345" t="s">
        <v>7858</v>
      </c>
      <c r="B11" s="373"/>
      <c r="C11" s="719">
        <v>41275</v>
      </c>
      <c r="D11" s="373"/>
      <c r="E11" s="346">
        <v>1787.59</v>
      </c>
      <c r="F11" s="373"/>
      <c r="G11" s="347">
        <v>141.91909999999999</v>
      </c>
      <c r="H11" s="374"/>
      <c r="I11" s="348">
        <v>14.78</v>
      </c>
      <c r="J11" s="348">
        <v>7.54</v>
      </c>
      <c r="K11" s="348">
        <v>6.6</v>
      </c>
      <c r="L11" s="348">
        <v>6.87</v>
      </c>
      <c r="M11" s="362"/>
      <c r="N11" s="350">
        <v>53.573799999999999</v>
      </c>
      <c r="O11" s="348">
        <v>26.8582</v>
      </c>
      <c r="P11" s="348">
        <v>27.123100000000001</v>
      </c>
      <c r="Q11" s="348">
        <v>21.044899999999998</v>
      </c>
      <c r="R11" s="348">
        <v>6.8853999999999997</v>
      </c>
      <c r="S11" s="348">
        <v>13.811</v>
      </c>
      <c r="T11" s="348">
        <v>7.1672000000000002</v>
      </c>
      <c r="U11" s="354">
        <v>5.0791000000000004</v>
      </c>
      <c r="V11" s="348">
        <v>5.0979000000000001</v>
      </c>
      <c r="W11" s="348">
        <v>6.0819000000000001</v>
      </c>
      <c r="X11" s="348">
        <v>6.7892999999999999</v>
      </c>
      <c r="Y11" s="375">
        <v>6.0162000000000004</v>
      </c>
      <c r="Z11" s="348">
        <v>6.9160000000000004</v>
      </c>
      <c r="AA11" s="348">
        <v>5.9839000000000002</v>
      </c>
      <c r="AB11" s="348">
        <v>12.259399999999999</v>
      </c>
      <c r="AC11" s="348">
        <v>5.7331000000000003</v>
      </c>
      <c r="AD11" s="348">
        <v>5.3083999999999998</v>
      </c>
      <c r="AE11" s="348">
        <v>20.727</v>
      </c>
      <c r="AF11" s="348">
        <v>7.6665999999999999</v>
      </c>
      <c r="AG11" s="569"/>
      <c r="AH11" s="346">
        <v>4</v>
      </c>
      <c r="AI11" s="346">
        <v>5</v>
      </c>
      <c r="AJ11" s="346">
        <v>3</v>
      </c>
      <c r="AK11" s="346">
        <v>4</v>
      </c>
      <c r="AL11" s="346">
        <v>4</v>
      </c>
      <c r="AM11" s="346">
        <v>5</v>
      </c>
      <c r="AN11" s="346">
        <v>6</v>
      </c>
      <c r="AO11" s="572">
        <v>7</v>
      </c>
      <c r="AP11" s="346">
        <v>7</v>
      </c>
      <c r="AQ11" s="346">
        <v>9</v>
      </c>
      <c r="AR11" s="346">
        <v>8</v>
      </c>
      <c r="AS11" s="346">
        <v>7</v>
      </c>
      <c r="AT11" s="346">
        <v>5</v>
      </c>
      <c r="AU11" s="346">
        <v>5</v>
      </c>
      <c r="AV11" s="346">
        <v>6</v>
      </c>
      <c r="AW11" s="346">
        <v>7</v>
      </c>
      <c r="AX11" s="346">
        <v>7</v>
      </c>
      <c r="AY11" s="346">
        <v>4</v>
      </c>
      <c r="AZ11" s="584"/>
      <c r="BA11" s="467">
        <v>67.28</v>
      </c>
      <c r="BB11" s="348">
        <v>29.63</v>
      </c>
      <c r="BC11" s="348" t="s">
        <v>430</v>
      </c>
      <c r="BD11" s="348" t="s">
        <v>430</v>
      </c>
      <c r="BE11" s="375" t="s">
        <v>430</v>
      </c>
      <c r="BF11" s="375">
        <v>3.09</v>
      </c>
      <c r="BG11" s="374"/>
      <c r="BH11" s="594">
        <v>3.09</v>
      </c>
      <c r="BI11" s="348" t="s">
        <v>430</v>
      </c>
      <c r="BJ11" s="348" t="s">
        <v>430</v>
      </c>
      <c r="BK11" s="348">
        <v>29.63</v>
      </c>
      <c r="BL11" s="348" t="s">
        <v>430</v>
      </c>
      <c r="BM11" s="375">
        <v>67.28</v>
      </c>
      <c r="BN11" s="375" t="s">
        <v>430</v>
      </c>
      <c r="BO11" s="375" t="s">
        <v>430</v>
      </c>
      <c r="BP11" s="375" t="s">
        <v>430</v>
      </c>
      <c r="BQ11" s="375" t="s">
        <v>430</v>
      </c>
      <c r="BR11" s="466"/>
      <c r="BS11" s="373">
        <v>9.7460611009746092</v>
      </c>
      <c r="BT11" s="354">
        <v>1.41367482014137</v>
      </c>
      <c r="BU11" s="430"/>
      <c r="BV11" s="374" t="s">
        <v>555</v>
      </c>
    </row>
    <row r="12" spans="1:74" s="428" customFormat="1" x14ac:dyDescent="0.25">
      <c r="A12" s="345" t="s">
        <v>7859</v>
      </c>
      <c r="B12" s="373"/>
      <c r="C12" s="719">
        <v>41275</v>
      </c>
      <c r="D12" s="373"/>
      <c r="E12" s="346">
        <v>836.04700000000003</v>
      </c>
      <c r="F12" s="373"/>
      <c r="G12" s="347">
        <v>68.016499999999994</v>
      </c>
      <c r="H12" s="374"/>
      <c r="I12" s="348">
        <v>13.93624</v>
      </c>
      <c r="J12" s="348">
        <v>7.1811999999999996</v>
      </c>
      <c r="K12" s="348">
        <v>6.4182199999999998</v>
      </c>
      <c r="L12" s="348">
        <v>6.68893</v>
      </c>
      <c r="M12" s="362"/>
      <c r="N12" s="350">
        <v>72.481999999999999</v>
      </c>
      <c r="O12" s="348">
        <v>30.161899999999999</v>
      </c>
      <c r="P12" s="348">
        <v>27.884699999999999</v>
      </c>
      <c r="Q12" s="348">
        <v>21.5656</v>
      </c>
      <c r="R12" s="348">
        <v>7.2893999999999997</v>
      </c>
      <c r="S12" s="348">
        <v>15.144600000000001</v>
      </c>
      <c r="T12" s="348">
        <v>7.8734000000000002</v>
      </c>
      <c r="U12" s="354">
        <v>6.0327000000000002</v>
      </c>
      <c r="V12" s="348">
        <v>5.9756999999999998</v>
      </c>
      <c r="W12" s="348">
        <v>6.6166999999999998</v>
      </c>
      <c r="X12" s="348">
        <v>7.3531000000000004</v>
      </c>
      <c r="Y12" s="375">
        <v>6.2309000000000001</v>
      </c>
      <c r="Z12" s="348">
        <v>6.0648999999999997</v>
      </c>
      <c r="AA12" s="348">
        <v>6.407</v>
      </c>
      <c r="AB12" s="348">
        <v>13.673400000000001</v>
      </c>
      <c r="AC12" s="348">
        <v>6.7213000000000003</v>
      </c>
      <c r="AD12" s="348">
        <v>6.0735999999999999</v>
      </c>
      <c r="AE12" s="348">
        <v>22.515499999999999</v>
      </c>
      <c r="AF12" s="348">
        <v>7.1731999999999996</v>
      </c>
      <c r="AG12" s="569"/>
      <c r="AH12" s="346">
        <v>1</v>
      </c>
      <c r="AI12" s="346">
        <v>2</v>
      </c>
      <c r="AJ12" s="346">
        <v>2</v>
      </c>
      <c r="AK12" s="346">
        <v>3</v>
      </c>
      <c r="AL12" s="346">
        <v>3</v>
      </c>
      <c r="AM12" s="346">
        <v>2</v>
      </c>
      <c r="AN12" s="346">
        <v>5</v>
      </c>
      <c r="AO12" s="572">
        <v>5</v>
      </c>
      <c r="AP12" s="346">
        <v>5</v>
      </c>
      <c r="AQ12" s="346">
        <v>4</v>
      </c>
      <c r="AR12" s="346">
        <v>3</v>
      </c>
      <c r="AS12" s="346">
        <v>6</v>
      </c>
      <c r="AT12" s="346">
        <v>8</v>
      </c>
      <c r="AU12" s="346">
        <v>3</v>
      </c>
      <c r="AV12" s="346">
        <v>2</v>
      </c>
      <c r="AW12" s="346">
        <v>4</v>
      </c>
      <c r="AX12" s="346">
        <v>5</v>
      </c>
      <c r="AY12" s="346">
        <v>2</v>
      </c>
      <c r="AZ12" s="584"/>
      <c r="BA12" s="467">
        <v>56.14</v>
      </c>
      <c r="BB12" s="348">
        <v>31.95</v>
      </c>
      <c r="BC12" s="348" t="s">
        <v>430</v>
      </c>
      <c r="BD12" s="348" t="s">
        <v>430</v>
      </c>
      <c r="BE12" s="375" t="s">
        <v>430</v>
      </c>
      <c r="BF12" s="375">
        <v>11.91</v>
      </c>
      <c r="BG12" s="374"/>
      <c r="BH12" s="594">
        <v>11.36</v>
      </c>
      <c r="BI12" s="348" t="s">
        <v>430</v>
      </c>
      <c r="BJ12" s="348" t="s">
        <v>430</v>
      </c>
      <c r="BK12" s="348">
        <v>31.95</v>
      </c>
      <c r="BL12" s="348" t="s">
        <v>430</v>
      </c>
      <c r="BM12" s="375">
        <v>56.14</v>
      </c>
      <c r="BN12" s="375" t="s">
        <v>430</v>
      </c>
      <c r="BO12" s="375" t="s">
        <v>430</v>
      </c>
      <c r="BP12" s="375" t="s">
        <v>430</v>
      </c>
      <c r="BQ12" s="375">
        <v>0.55000000000000004</v>
      </c>
      <c r="BR12" s="466"/>
      <c r="BS12" s="373">
        <v>1.80673888963865</v>
      </c>
      <c r="BT12" s="354">
        <v>8.4576273683084793</v>
      </c>
      <c r="BU12" s="430"/>
      <c r="BV12" s="374" t="s">
        <v>555</v>
      </c>
    </row>
    <row r="13" spans="1:74" s="428" customFormat="1" x14ac:dyDescent="0.25">
      <c r="A13" s="345" t="s">
        <v>7860</v>
      </c>
      <c r="B13" s="373"/>
      <c r="C13" s="719">
        <v>41275</v>
      </c>
      <c r="D13" s="373"/>
      <c r="E13" s="346">
        <v>432.459</v>
      </c>
      <c r="F13" s="373"/>
      <c r="G13" s="347">
        <v>75.418099999999995</v>
      </c>
      <c r="H13" s="374"/>
      <c r="I13" s="348">
        <v>14.79</v>
      </c>
      <c r="J13" s="348">
        <v>7.39</v>
      </c>
      <c r="K13" s="348">
        <v>6.45</v>
      </c>
      <c r="L13" s="348">
        <v>6.72</v>
      </c>
      <c r="M13" s="362"/>
      <c r="N13" s="350">
        <v>67.492999999999995</v>
      </c>
      <c r="O13" s="348">
        <v>31.117899999999999</v>
      </c>
      <c r="P13" s="348">
        <v>31.110099999999999</v>
      </c>
      <c r="Q13" s="348">
        <v>24.231400000000001</v>
      </c>
      <c r="R13" s="348">
        <v>5.1462000000000003</v>
      </c>
      <c r="S13" s="348">
        <v>13.438000000000001</v>
      </c>
      <c r="T13" s="348">
        <v>9.7399000000000004</v>
      </c>
      <c r="U13" s="354">
        <v>7.2579000000000002</v>
      </c>
      <c r="V13" s="348">
        <v>7.2784000000000004</v>
      </c>
      <c r="W13" s="348">
        <v>6.3010999999999999</v>
      </c>
      <c r="X13" s="348">
        <v>6.9877000000000002</v>
      </c>
      <c r="Y13" s="375">
        <v>5.5842999999999998</v>
      </c>
      <c r="Z13" s="348">
        <v>6.8432000000000004</v>
      </c>
      <c r="AA13" s="348">
        <v>3.3706</v>
      </c>
      <c r="AB13" s="348">
        <v>13.4551</v>
      </c>
      <c r="AC13" s="348">
        <v>8.6321999999999992</v>
      </c>
      <c r="AD13" s="348">
        <v>7.4802999999999997</v>
      </c>
      <c r="AE13" s="348">
        <v>25.14</v>
      </c>
      <c r="AF13" s="348">
        <v>7.6589</v>
      </c>
      <c r="AG13" s="569"/>
      <c r="AH13" s="346">
        <v>2</v>
      </c>
      <c r="AI13" s="346">
        <v>1</v>
      </c>
      <c r="AJ13" s="346">
        <v>1</v>
      </c>
      <c r="AK13" s="346">
        <v>1</v>
      </c>
      <c r="AL13" s="346">
        <v>9</v>
      </c>
      <c r="AM13" s="346">
        <v>6</v>
      </c>
      <c r="AN13" s="346">
        <v>1</v>
      </c>
      <c r="AO13" s="572">
        <v>1</v>
      </c>
      <c r="AP13" s="346">
        <v>1</v>
      </c>
      <c r="AQ13" s="346">
        <v>6</v>
      </c>
      <c r="AR13" s="346">
        <v>7</v>
      </c>
      <c r="AS13" s="346">
        <v>9</v>
      </c>
      <c r="AT13" s="346">
        <v>6</v>
      </c>
      <c r="AU13" s="346">
        <v>9</v>
      </c>
      <c r="AV13" s="346">
        <v>3</v>
      </c>
      <c r="AW13" s="346">
        <v>1</v>
      </c>
      <c r="AX13" s="346">
        <v>1</v>
      </c>
      <c r="AY13" s="346">
        <v>1</v>
      </c>
      <c r="AZ13" s="584"/>
      <c r="BA13" s="467">
        <v>47.66</v>
      </c>
      <c r="BB13" s="348">
        <v>48.37</v>
      </c>
      <c r="BC13" s="348" t="s">
        <v>430</v>
      </c>
      <c r="BD13" s="348" t="s">
        <v>430</v>
      </c>
      <c r="BE13" s="375" t="s">
        <v>430</v>
      </c>
      <c r="BF13" s="375">
        <v>3.97</v>
      </c>
      <c r="BG13" s="374"/>
      <c r="BH13" s="594">
        <v>3.97</v>
      </c>
      <c r="BI13" s="348">
        <v>9.14</v>
      </c>
      <c r="BJ13" s="348" t="s">
        <v>430</v>
      </c>
      <c r="BK13" s="348">
        <v>39.229999999999997</v>
      </c>
      <c r="BL13" s="348" t="s">
        <v>430</v>
      </c>
      <c r="BM13" s="375">
        <v>47.66</v>
      </c>
      <c r="BN13" s="375" t="s">
        <v>430</v>
      </c>
      <c r="BO13" s="375" t="s">
        <v>430</v>
      </c>
      <c r="BP13" s="375" t="s">
        <v>430</v>
      </c>
      <c r="BQ13" s="375" t="s">
        <v>430</v>
      </c>
      <c r="BR13" s="466"/>
      <c r="BS13" s="373">
        <v>3.5226296003522601</v>
      </c>
      <c r="BT13" s="354">
        <v>8.7192872508719308</v>
      </c>
      <c r="BU13" s="430"/>
      <c r="BV13" s="374" t="s">
        <v>910</v>
      </c>
    </row>
    <row r="14" spans="1:74" s="428" customFormat="1" x14ac:dyDescent="0.25">
      <c r="A14" s="345" t="s">
        <v>7861</v>
      </c>
      <c r="B14" s="373"/>
      <c r="C14" s="719">
        <v>41275</v>
      </c>
      <c r="D14" s="373"/>
      <c r="E14" s="346">
        <v>349.767</v>
      </c>
      <c r="F14" s="373"/>
      <c r="G14" s="347">
        <v>105.94280000000001</v>
      </c>
      <c r="H14" s="374"/>
      <c r="I14" s="348">
        <v>13.53247</v>
      </c>
      <c r="J14" s="348">
        <v>7.2668799999999996</v>
      </c>
      <c r="K14" s="348">
        <v>6.5382800000000003</v>
      </c>
      <c r="L14" s="348">
        <v>6.7861900000000004</v>
      </c>
      <c r="M14" s="362"/>
      <c r="N14" s="350">
        <v>42.391399999999997</v>
      </c>
      <c r="O14" s="348">
        <v>28.5245</v>
      </c>
      <c r="P14" s="348">
        <v>24.566700000000001</v>
      </c>
      <c r="Q14" s="348">
        <v>19.5322</v>
      </c>
      <c r="R14" s="348">
        <v>7.4969999999999999</v>
      </c>
      <c r="S14" s="348">
        <v>14.7751</v>
      </c>
      <c r="T14" s="348">
        <v>8.6146999999999991</v>
      </c>
      <c r="U14" s="354">
        <v>6.37</v>
      </c>
      <c r="V14" s="348">
        <v>6.3098999999999998</v>
      </c>
      <c r="W14" s="348">
        <v>6.4794999999999998</v>
      </c>
      <c r="X14" s="348">
        <v>7.2826000000000004</v>
      </c>
      <c r="Y14" s="375">
        <v>6.6382000000000003</v>
      </c>
      <c r="Z14" s="348">
        <v>7.1761999999999997</v>
      </c>
      <c r="AA14" s="348">
        <v>7.3848000000000003</v>
      </c>
      <c r="AB14" s="348">
        <v>12.7232</v>
      </c>
      <c r="AC14" s="348">
        <v>6.9058999999999999</v>
      </c>
      <c r="AD14" s="348">
        <v>6.4695999999999998</v>
      </c>
      <c r="AE14" s="348">
        <v>20.338100000000001</v>
      </c>
      <c r="AF14" s="348">
        <v>7.8792</v>
      </c>
      <c r="AG14" s="569"/>
      <c r="AH14" s="346">
        <v>7</v>
      </c>
      <c r="AI14" s="346">
        <v>3</v>
      </c>
      <c r="AJ14" s="346">
        <v>4</v>
      </c>
      <c r="AK14" s="346">
        <v>5</v>
      </c>
      <c r="AL14" s="346">
        <v>2</v>
      </c>
      <c r="AM14" s="346">
        <v>3</v>
      </c>
      <c r="AN14" s="346">
        <v>2</v>
      </c>
      <c r="AO14" s="572">
        <v>2</v>
      </c>
      <c r="AP14" s="346">
        <v>3</v>
      </c>
      <c r="AQ14" s="346">
        <v>5</v>
      </c>
      <c r="AR14" s="346">
        <v>5</v>
      </c>
      <c r="AS14" s="346">
        <v>4</v>
      </c>
      <c r="AT14" s="346">
        <v>3</v>
      </c>
      <c r="AU14" s="346">
        <v>2</v>
      </c>
      <c r="AV14" s="346">
        <v>4</v>
      </c>
      <c r="AW14" s="346">
        <v>3</v>
      </c>
      <c r="AX14" s="346">
        <v>3</v>
      </c>
      <c r="AY14" s="346">
        <v>5</v>
      </c>
      <c r="AZ14" s="584"/>
      <c r="BA14" s="467">
        <v>81.040000000000006</v>
      </c>
      <c r="BB14" s="348">
        <v>8.5299999999999994</v>
      </c>
      <c r="BC14" s="348" t="s">
        <v>430</v>
      </c>
      <c r="BD14" s="348" t="s">
        <v>430</v>
      </c>
      <c r="BE14" s="375">
        <v>-0.01</v>
      </c>
      <c r="BF14" s="375">
        <v>10.44</v>
      </c>
      <c r="BG14" s="374"/>
      <c r="BH14" s="594">
        <v>10.27</v>
      </c>
      <c r="BI14" s="348" t="s">
        <v>430</v>
      </c>
      <c r="BJ14" s="348" t="s">
        <v>430</v>
      </c>
      <c r="BK14" s="348">
        <v>8.5299999999999994</v>
      </c>
      <c r="BL14" s="348" t="s">
        <v>430</v>
      </c>
      <c r="BM14" s="375">
        <v>81.040000000000006</v>
      </c>
      <c r="BN14" s="375" t="s">
        <v>430</v>
      </c>
      <c r="BO14" s="375" t="s">
        <v>430</v>
      </c>
      <c r="BP14" s="375" t="s">
        <v>430</v>
      </c>
      <c r="BQ14" s="375">
        <v>-0.01</v>
      </c>
      <c r="BR14" s="466"/>
      <c r="BS14" s="373" t="s">
        <v>430</v>
      </c>
      <c r="BT14" s="354" t="s">
        <v>430</v>
      </c>
      <c r="BU14" s="430"/>
      <c r="BV14" s="374" t="s">
        <v>7862</v>
      </c>
    </row>
    <row r="15" spans="1:74" s="428" customFormat="1" x14ac:dyDescent="0.25">
      <c r="A15" s="345" t="s">
        <v>7863</v>
      </c>
      <c r="B15" s="373"/>
      <c r="C15" s="719">
        <v>41275</v>
      </c>
      <c r="D15" s="373"/>
      <c r="E15" s="346">
        <v>302.22899999999998</v>
      </c>
      <c r="F15" s="373"/>
      <c r="G15" s="347">
        <v>83.761499999999998</v>
      </c>
      <c r="H15" s="374"/>
      <c r="I15" s="348">
        <v>7.32</v>
      </c>
      <c r="J15" s="348">
        <v>7.79</v>
      </c>
      <c r="K15" s="348">
        <v>4.0999999999999996</v>
      </c>
      <c r="L15" s="348">
        <v>4.28</v>
      </c>
      <c r="M15" s="362"/>
      <c r="N15" s="350">
        <v>27.517299999999999</v>
      </c>
      <c r="O15" s="348">
        <v>10.4091</v>
      </c>
      <c r="P15" s="348">
        <v>12.886699999999999</v>
      </c>
      <c r="Q15" s="348">
        <v>13.626099999999999</v>
      </c>
      <c r="R15" s="348">
        <v>6.0400999999999998</v>
      </c>
      <c r="S15" s="348">
        <v>11.284800000000001</v>
      </c>
      <c r="T15" s="348">
        <v>6.4408000000000003</v>
      </c>
      <c r="U15" s="354">
        <v>4.4433999999999996</v>
      </c>
      <c r="V15" s="348">
        <v>5.0086000000000004</v>
      </c>
      <c r="W15" s="348">
        <v>6.1882000000000001</v>
      </c>
      <c r="X15" s="348">
        <v>6.7203999999999997</v>
      </c>
      <c r="Y15" s="375">
        <v>8.7893000000000008</v>
      </c>
      <c r="Z15" s="348">
        <v>5.6044</v>
      </c>
      <c r="AA15" s="348">
        <v>6.0464000000000002</v>
      </c>
      <c r="AB15" s="348">
        <v>10.2799</v>
      </c>
      <c r="AC15" s="348">
        <v>5.2633999999999999</v>
      </c>
      <c r="AD15" s="348">
        <v>5.0425000000000004</v>
      </c>
      <c r="AE15" s="348">
        <v>13.5671</v>
      </c>
      <c r="AF15" s="348">
        <v>6.8075999999999999</v>
      </c>
      <c r="AG15" s="569"/>
      <c r="AH15" s="346">
        <v>9</v>
      </c>
      <c r="AI15" s="346">
        <v>9</v>
      </c>
      <c r="AJ15" s="346">
        <v>9</v>
      </c>
      <c r="AK15" s="346">
        <v>9</v>
      </c>
      <c r="AL15" s="346">
        <v>7</v>
      </c>
      <c r="AM15" s="346">
        <v>9</v>
      </c>
      <c r="AN15" s="346">
        <v>8</v>
      </c>
      <c r="AO15" s="572">
        <v>9</v>
      </c>
      <c r="AP15" s="346">
        <v>8</v>
      </c>
      <c r="AQ15" s="346">
        <v>7</v>
      </c>
      <c r="AR15" s="346">
        <v>9</v>
      </c>
      <c r="AS15" s="346">
        <v>1</v>
      </c>
      <c r="AT15" s="346">
        <v>9</v>
      </c>
      <c r="AU15" s="346">
        <v>4</v>
      </c>
      <c r="AV15" s="346">
        <v>9</v>
      </c>
      <c r="AW15" s="346">
        <v>8</v>
      </c>
      <c r="AX15" s="346">
        <v>8</v>
      </c>
      <c r="AY15" s="346">
        <v>9</v>
      </c>
      <c r="AZ15" s="584"/>
      <c r="BA15" s="467">
        <v>34.22</v>
      </c>
      <c r="BB15" s="348">
        <v>31.21</v>
      </c>
      <c r="BC15" s="348">
        <v>17.21</v>
      </c>
      <c r="BD15" s="348">
        <v>11.02</v>
      </c>
      <c r="BE15" s="375" t="s">
        <v>430</v>
      </c>
      <c r="BF15" s="375">
        <v>6.34</v>
      </c>
      <c r="BG15" s="374"/>
      <c r="BH15" s="594">
        <v>6.34</v>
      </c>
      <c r="BI15" s="348" t="s">
        <v>430</v>
      </c>
      <c r="BJ15" s="348" t="s">
        <v>430</v>
      </c>
      <c r="BK15" s="348">
        <v>59.44</v>
      </c>
      <c r="BL15" s="348" t="s">
        <v>430</v>
      </c>
      <c r="BM15" s="375">
        <v>34.22</v>
      </c>
      <c r="BN15" s="375" t="s">
        <v>430</v>
      </c>
      <c r="BO15" s="375" t="s">
        <v>430</v>
      </c>
      <c r="BP15" s="375" t="s">
        <v>430</v>
      </c>
      <c r="BQ15" s="375" t="s">
        <v>430</v>
      </c>
      <c r="BR15" s="466"/>
      <c r="BS15" s="373" t="s">
        <v>430</v>
      </c>
      <c r="BT15" s="354">
        <v>7.9180648099999997</v>
      </c>
      <c r="BU15" s="430"/>
      <c r="BV15" s="374" t="s">
        <v>555</v>
      </c>
    </row>
    <row r="16" spans="1:74" s="428" customFormat="1" x14ac:dyDescent="0.25">
      <c r="A16" s="345" t="s">
        <v>7864</v>
      </c>
      <c r="B16" s="373"/>
      <c r="C16" s="719">
        <v>41281</v>
      </c>
      <c r="D16" s="373"/>
      <c r="E16" s="346">
        <v>49.265000000000001</v>
      </c>
      <c r="F16" s="373"/>
      <c r="G16" s="347">
        <v>49.244199999999999</v>
      </c>
      <c r="H16" s="374"/>
      <c r="I16" s="348">
        <v>11.24137</v>
      </c>
      <c r="J16" s="348">
        <v>7.27</v>
      </c>
      <c r="K16" s="890">
        <v>6.24</v>
      </c>
      <c r="L16" s="348">
        <v>6.17753</v>
      </c>
      <c r="M16" s="362"/>
      <c r="N16" s="350">
        <v>51.066200000000002</v>
      </c>
      <c r="O16" s="348">
        <v>20.1694</v>
      </c>
      <c r="P16" s="348">
        <v>19.3535</v>
      </c>
      <c r="Q16" s="348">
        <v>17.8735</v>
      </c>
      <c r="R16" s="348">
        <v>6.3341000000000003</v>
      </c>
      <c r="S16" s="348">
        <v>12.656599999999999</v>
      </c>
      <c r="T16" s="348">
        <v>6.2624000000000004</v>
      </c>
      <c r="U16" s="354">
        <v>4.5084999999999997</v>
      </c>
      <c r="V16" s="348">
        <v>4.9077000000000002</v>
      </c>
      <c r="W16" s="348">
        <v>6.1871999999999998</v>
      </c>
      <c r="X16" s="348">
        <v>6.9939</v>
      </c>
      <c r="Y16" s="375">
        <v>5.6893000000000002</v>
      </c>
      <c r="Z16" s="348">
        <v>6.1348000000000003</v>
      </c>
      <c r="AA16" s="348">
        <v>5.7211999999999996</v>
      </c>
      <c r="AB16" s="348">
        <v>10.684200000000001</v>
      </c>
      <c r="AC16" s="348">
        <v>5.2099000000000002</v>
      </c>
      <c r="AD16" s="348">
        <v>4.8685</v>
      </c>
      <c r="AE16" s="348">
        <v>18.630099999999999</v>
      </c>
      <c r="AF16" s="348">
        <v>6.8320999999999996</v>
      </c>
      <c r="AG16" s="569"/>
      <c r="AH16" s="346">
        <v>5</v>
      </c>
      <c r="AI16" s="346">
        <v>7</v>
      </c>
      <c r="AJ16" s="346">
        <v>7</v>
      </c>
      <c r="AK16" s="346">
        <v>7</v>
      </c>
      <c r="AL16" s="346">
        <v>5</v>
      </c>
      <c r="AM16" s="346">
        <v>7</v>
      </c>
      <c r="AN16" s="346">
        <v>9</v>
      </c>
      <c r="AO16" s="572">
        <v>8</v>
      </c>
      <c r="AP16" s="346">
        <v>9</v>
      </c>
      <c r="AQ16" s="346">
        <v>8</v>
      </c>
      <c r="AR16" s="346">
        <v>6</v>
      </c>
      <c r="AS16" s="346">
        <v>8</v>
      </c>
      <c r="AT16" s="346">
        <v>7</v>
      </c>
      <c r="AU16" s="346">
        <v>6</v>
      </c>
      <c r="AV16" s="346">
        <v>8</v>
      </c>
      <c r="AW16" s="346">
        <v>9</v>
      </c>
      <c r="AX16" s="346">
        <v>9</v>
      </c>
      <c r="AY16" s="346">
        <v>7</v>
      </c>
      <c r="AZ16" s="584"/>
      <c r="BA16" s="467">
        <v>58.13</v>
      </c>
      <c r="BB16" s="348">
        <v>35.25</v>
      </c>
      <c r="BC16" s="348" t="s">
        <v>430</v>
      </c>
      <c r="BD16" s="348" t="s">
        <v>430</v>
      </c>
      <c r="BE16" s="375" t="s">
        <v>430</v>
      </c>
      <c r="BF16" s="375">
        <v>6.62</v>
      </c>
      <c r="BG16" s="374"/>
      <c r="BH16" s="594">
        <v>6.62</v>
      </c>
      <c r="BI16" s="348" t="s">
        <v>430</v>
      </c>
      <c r="BJ16" s="348" t="s">
        <v>430</v>
      </c>
      <c r="BK16" s="348">
        <v>35.25</v>
      </c>
      <c r="BL16" s="348" t="s">
        <v>430</v>
      </c>
      <c r="BM16" s="375">
        <v>58.13</v>
      </c>
      <c r="BN16" s="375" t="s">
        <v>430</v>
      </c>
      <c r="BO16" s="375" t="s">
        <v>430</v>
      </c>
      <c r="BP16" s="375" t="s">
        <v>430</v>
      </c>
      <c r="BQ16" s="375" t="s">
        <v>430</v>
      </c>
      <c r="BR16" s="466"/>
      <c r="BS16" s="373" t="s">
        <v>430</v>
      </c>
      <c r="BT16" s="354">
        <v>0.82539553016507905</v>
      </c>
      <c r="BU16" s="430"/>
      <c r="BV16" s="374" t="s">
        <v>555</v>
      </c>
    </row>
    <row r="17" spans="1:74" x14ac:dyDescent="0.25">
      <c r="A17" s="318" t="s">
        <v>93</v>
      </c>
      <c r="B17" s="43"/>
      <c r="C17" s="720"/>
      <c r="D17" s="43"/>
      <c r="E17" s="51"/>
      <c r="F17" s="43"/>
      <c r="G17" s="55"/>
      <c r="H17" s="66"/>
      <c r="I17" s="59"/>
      <c r="J17" s="59"/>
      <c r="K17" s="59"/>
      <c r="L17" s="59"/>
      <c r="M17" s="258"/>
      <c r="N17" s="70">
        <v>50.997900000000001</v>
      </c>
      <c r="O17" s="59">
        <v>23.463799999999999</v>
      </c>
      <c r="P17" s="59">
        <v>22.706700000000001</v>
      </c>
      <c r="Q17" s="59">
        <v>19.318300000000001</v>
      </c>
      <c r="R17" s="59">
        <v>6.6947000000000001</v>
      </c>
      <c r="S17" s="59">
        <v>13.7319</v>
      </c>
      <c r="T17" s="59">
        <v>7.7220000000000004</v>
      </c>
      <c r="U17" s="88">
        <v>5.7160000000000002</v>
      </c>
      <c r="V17" s="59">
        <v>5.8880999999999997</v>
      </c>
      <c r="W17" s="59">
        <v>6.5242000000000004</v>
      </c>
      <c r="X17" s="59">
        <v>7.2076000000000002</v>
      </c>
      <c r="Y17" s="276">
        <v>6.5442</v>
      </c>
      <c r="Z17" s="59">
        <v>6.7606999999999999</v>
      </c>
      <c r="AA17" s="59">
        <v>5.9943</v>
      </c>
      <c r="AB17" s="59">
        <v>12.27</v>
      </c>
      <c r="AC17" s="59">
        <v>6.4757999999999996</v>
      </c>
      <c r="AD17" s="59">
        <v>6.0189000000000004</v>
      </c>
      <c r="AE17" s="59">
        <v>19.762499999999999</v>
      </c>
      <c r="AF17" s="59">
        <v>7.5220000000000002</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72.481999999999999</v>
      </c>
      <c r="O18" s="60">
        <v>31.117899999999999</v>
      </c>
      <c r="P18" s="60">
        <v>31.110099999999999</v>
      </c>
      <c r="Q18" s="60">
        <v>24.231400000000001</v>
      </c>
      <c r="R18" s="60">
        <v>9.1592000000000002</v>
      </c>
      <c r="S18" s="60">
        <v>16.150700000000001</v>
      </c>
      <c r="T18" s="60">
        <v>9.7399000000000004</v>
      </c>
      <c r="U18" s="89">
        <v>7.2579000000000002</v>
      </c>
      <c r="V18" s="60">
        <v>7.2784000000000004</v>
      </c>
      <c r="W18" s="60">
        <v>7.2317999999999998</v>
      </c>
      <c r="X18" s="60">
        <v>7.7336999999999998</v>
      </c>
      <c r="Y18" s="277">
        <v>8.7893000000000008</v>
      </c>
      <c r="Z18" s="60">
        <v>7.7115</v>
      </c>
      <c r="AA18" s="60">
        <v>8.1282999999999994</v>
      </c>
      <c r="AB18" s="60">
        <v>13.8527</v>
      </c>
      <c r="AC18" s="60">
        <v>8.6321999999999992</v>
      </c>
      <c r="AD18" s="60">
        <v>7.4802999999999997</v>
      </c>
      <c r="AE18" s="60">
        <v>25.14</v>
      </c>
      <c r="AF18" s="60">
        <v>8.0122999999999998</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27.517299999999999</v>
      </c>
      <c r="O19" s="60">
        <v>10.4091</v>
      </c>
      <c r="P19" s="60">
        <v>12.886699999999999</v>
      </c>
      <c r="Q19" s="60">
        <v>13.626099999999999</v>
      </c>
      <c r="R19" s="60">
        <v>5.1462000000000003</v>
      </c>
      <c r="S19" s="60">
        <v>11.284800000000001</v>
      </c>
      <c r="T19" s="60">
        <v>6.2624000000000004</v>
      </c>
      <c r="U19" s="89">
        <v>4.4433999999999996</v>
      </c>
      <c r="V19" s="60">
        <v>4.9077000000000002</v>
      </c>
      <c r="W19" s="60">
        <v>6.0819000000000001</v>
      </c>
      <c r="X19" s="60">
        <v>6.7203999999999997</v>
      </c>
      <c r="Y19" s="277">
        <v>5.5842999999999998</v>
      </c>
      <c r="Z19" s="60">
        <v>5.6044</v>
      </c>
      <c r="AA19" s="60">
        <v>3.3706</v>
      </c>
      <c r="AB19" s="60">
        <v>10.2799</v>
      </c>
      <c r="AC19" s="60">
        <v>5.2099000000000002</v>
      </c>
      <c r="AD19" s="60">
        <v>4.8685</v>
      </c>
      <c r="AE19" s="60">
        <v>13.5671</v>
      </c>
      <c r="AF19" s="60">
        <v>6.8075999999999999</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51.066200000000002</v>
      </c>
      <c r="O20" s="61">
        <v>26.8582</v>
      </c>
      <c r="P20" s="61">
        <v>22.925699999999999</v>
      </c>
      <c r="Q20" s="61">
        <v>19.5322</v>
      </c>
      <c r="R20" s="61">
        <v>6.3341000000000003</v>
      </c>
      <c r="S20" s="61">
        <v>13.811</v>
      </c>
      <c r="T20" s="61">
        <v>7.8734000000000002</v>
      </c>
      <c r="U20" s="90">
        <v>6.0327000000000002</v>
      </c>
      <c r="V20" s="61">
        <v>5.9756999999999998</v>
      </c>
      <c r="W20" s="61">
        <v>6.4794999999999998</v>
      </c>
      <c r="X20" s="61">
        <v>7.2826000000000004</v>
      </c>
      <c r="Y20" s="279">
        <v>6.4870999999999999</v>
      </c>
      <c r="Z20" s="61">
        <v>6.9160000000000004</v>
      </c>
      <c r="AA20" s="61">
        <v>5.9839000000000002</v>
      </c>
      <c r="AB20" s="61">
        <v>12.332599999999999</v>
      </c>
      <c r="AC20" s="61">
        <v>6.5594000000000001</v>
      </c>
      <c r="AD20" s="61">
        <v>6.0735999999999999</v>
      </c>
      <c r="AE20" s="61">
        <v>20.338100000000001</v>
      </c>
      <c r="AF20" s="61">
        <v>7.6665999999999999</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7865</v>
      </c>
      <c r="B22" s="369"/>
      <c r="C22" s="718">
        <v>36124</v>
      </c>
      <c r="D22" s="369"/>
      <c r="E22" s="338">
        <v>2058.48</v>
      </c>
      <c r="F22" s="369"/>
      <c r="G22" s="339">
        <v>74.190700000000007</v>
      </c>
      <c r="H22" s="370"/>
      <c r="I22" s="340">
        <v>7.43</v>
      </c>
      <c r="J22" s="340">
        <v>7.77</v>
      </c>
      <c r="K22" s="340">
        <v>4.09</v>
      </c>
      <c r="L22" s="340">
        <v>4.38</v>
      </c>
      <c r="M22" s="361"/>
      <c r="N22" s="342">
        <v>39.252600000000001</v>
      </c>
      <c r="O22" s="340">
        <v>15.516999999999999</v>
      </c>
      <c r="P22" s="340">
        <v>15.0344</v>
      </c>
      <c r="Q22" s="340">
        <v>14.6691</v>
      </c>
      <c r="R22" s="340">
        <v>5.0364000000000004</v>
      </c>
      <c r="S22" s="340">
        <v>11.551299999999999</v>
      </c>
      <c r="T22" s="340">
        <v>6.3611000000000004</v>
      </c>
      <c r="U22" s="344">
        <v>4.7500999999999998</v>
      </c>
      <c r="V22" s="340">
        <v>5.1014999999999997</v>
      </c>
      <c r="W22" s="340">
        <v>6.0008999999999997</v>
      </c>
      <c r="X22" s="340">
        <v>6.5845000000000002</v>
      </c>
      <c r="Y22" s="371">
        <v>5.7683999999999997</v>
      </c>
      <c r="Z22" s="340">
        <v>6.9642999999999997</v>
      </c>
      <c r="AA22" s="340">
        <v>4.4911000000000003</v>
      </c>
      <c r="AB22" s="340">
        <v>10.4252</v>
      </c>
      <c r="AC22" s="340">
        <v>5.4652000000000003</v>
      </c>
      <c r="AD22" s="340">
        <v>5.2453000000000003</v>
      </c>
      <c r="AE22" s="340">
        <v>14.9367</v>
      </c>
      <c r="AF22" s="340">
        <v>7.4706000000000001</v>
      </c>
      <c r="AG22" s="568"/>
      <c r="AH22" s="338">
        <v>8</v>
      </c>
      <c r="AI22" s="338">
        <v>8</v>
      </c>
      <c r="AJ22" s="338">
        <v>8</v>
      </c>
      <c r="AK22" s="338">
        <v>8</v>
      </c>
      <c r="AL22" s="338">
        <v>7</v>
      </c>
      <c r="AM22" s="338">
        <v>8</v>
      </c>
      <c r="AN22" s="338">
        <v>8</v>
      </c>
      <c r="AO22" s="570">
        <v>6</v>
      </c>
      <c r="AP22" s="338">
        <v>6</v>
      </c>
      <c r="AQ22" s="338">
        <v>2</v>
      </c>
      <c r="AR22" s="338">
        <v>4</v>
      </c>
      <c r="AS22" s="338">
        <v>3</v>
      </c>
      <c r="AT22" s="338">
        <v>1</v>
      </c>
      <c r="AU22" s="338">
        <v>7</v>
      </c>
      <c r="AV22" s="338">
        <v>7</v>
      </c>
      <c r="AW22" s="338">
        <v>6</v>
      </c>
      <c r="AX22" s="338">
        <v>6</v>
      </c>
      <c r="AY22" s="338">
        <v>8</v>
      </c>
      <c r="AZ22" s="583"/>
      <c r="BA22" s="464">
        <v>27.2</v>
      </c>
      <c r="BB22" s="340">
        <v>16.48</v>
      </c>
      <c r="BC22" s="340">
        <v>16.46</v>
      </c>
      <c r="BD22" s="340">
        <v>29.64</v>
      </c>
      <c r="BE22" s="371" t="s">
        <v>430</v>
      </c>
      <c r="BF22" s="371">
        <v>10.220000000000001</v>
      </c>
      <c r="BG22" s="370"/>
      <c r="BH22" s="593">
        <v>9.92</v>
      </c>
      <c r="BI22" s="340" t="s">
        <v>430</v>
      </c>
      <c r="BJ22" s="340" t="s">
        <v>430</v>
      </c>
      <c r="BK22" s="340">
        <v>62.58</v>
      </c>
      <c r="BL22" s="340" t="s">
        <v>430</v>
      </c>
      <c r="BM22" s="371">
        <v>27.2</v>
      </c>
      <c r="BN22" s="371" t="s">
        <v>430</v>
      </c>
      <c r="BO22" s="371" t="s">
        <v>430</v>
      </c>
      <c r="BP22" s="371" t="s">
        <v>430</v>
      </c>
      <c r="BQ22" s="371">
        <v>0.28999999999999998</v>
      </c>
      <c r="BR22" s="463"/>
      <c r="BS22" s="369" t="s">
        <v>430</v>
      </c>
      <c r="BT22" s="344">
        <v>13.1479569513148</v>
      </c>
      <c r="BU22" s="571"/>
      <c r="BV22" s="370" t="s">
        <v>519</v>
      </c>
    </row>
    <row r="23" spans="1:74" s="428" customFormat="1" x14ac:dyDescent="0.25">
      <c r="A23" s="345" t="s">
        <v>7866</v>
      </c>
      <c r="B23" s="373"/>
      <c r="C23" s="719">
        <v>39678</v>
      </c>
      <c r="D23" s="373"/>
      <c r="E23" s="346">
        <v>1987.94</v>
      </c>
      <c r="F23" s="373"/>
      <c r="G23" s="347">
        <v>42.548200000000001</v>
      </c>
      <c r="H23" s="374"/>
      <c r="I23" s="890">
        <v>14.4</v>
      </c>
      <c r="J23" s="890">
        <v>7.45</v>
      </c>
      <c r="K23" s="890">
        <v>6.59</v>
      </c>
      <c r="L23" s="890">
        <v>6.86</v>
      </c>
      <c r="M23" s="362"/>
      <c r="N23" s="350">
        <v>46.382800000000003</v>
      </c>
      <c r="O23" s="348">
        <v>20.393799999999999</v>
      </c>
      <c r="P23" s="348">
        <v>22.3505</v>
      </c>
      <c r="Q23" s="348">
        <v>18.3825</v>
      </c>
      <c r="R23" s="348">
        <v>5.7310999999999996</v>
      </c>
      <c r="S23" s="348">
        <v>13.614100000000001</v>
      </c>
      <c r="T23" s="348">
        <v>7.7225000000000001</v>
      </c>
      <c r="U23" s="354">
        <v>5.7516999999999996</v>
      </c>
      <c r="V23" s="348">
        <v>5.7374000000000001</v>
      </c>
      <c r="W23" s="348">
        <v>6.8021000000000003</v>
      </c>
      <c r="X23" s="348">
        <v>7.3087999999999997</v>
      </c>
      <c r="Y23" s="375">
        <v>6.3049999999999997</v>
      </c>
      <c r="Z23" s="348">
        <v>6.7908999999999997</v>
      </c>
      <c r="AA23" s="348">
        <v>5.2819000000000003</v>
      </c>
      <c r="AB23" s="348">
        <v>11.905900000000001</v>
      </c>
      <c r="AC23" s="348">
        <v>6.1417000000000002</v>
      </c>
      <c r="AD23" s="348">
        <v>5.9337</v>
      </c>
      <c r="AE23" s="348">
        <v>18.472100000000001</v>
      </c>
      <c r="AF23" s="348">
        <v>8.3785000000000007</v>
      </c>
      <c r="AG23" s="569"/>
      <c r="AH23" s="346">
        <v>6</v>
      </c>
      <c r="AI23" s="346">
        <v>6</v>
      </c>
      <c r="AJ23" s="346">
        <v>5</v>
      </c>
      <c r="AK23" s="346">
        <v>6</v>
      </c>
      <c r="AL23" s="346">
        <v>5</v>
      </c>
      <c r="AM23" s="346">
        <v>4</v>
      </c>
      <c r="AN23" s="346">
        <v>3</v>
      </c>
      <c r="AO23" s="572">
        <v>2</v>
      </c>
      <c r="AP23" s="346">
        <v>2</v>
      </c>
      <c r="AQ23" s="346">
        <v>1</v>
      </c>
      <c r="AR23" s="346">
        <v>1</v>
      </c>
      <c r="AS23" s="346">
        <v>2</v>
      </c>
      <c r="AT23" s="346">
        <v>2</v>
      </c>
      <c r="AU23" s="346">
        <v>6</v>
      </c>
      <c r="AV23" s="346">
        <v>4</v>
      </c>
      <c r="AW23" s="346">
        <v>2</v>
      </c>
      <c r="AX23" s="346">
        <v>2</v>
      </c>
      <c r="AY23" s="346">
        <v>6</v>
      </c>
      <c r="AZ23" s="584"/>
      <c r="BA23" s="467">
        <v>57.93</v>
      </c>
      <c r="BB23" s="348">
        <v>37.049999999999997</v>
      </c>
      <c r="BC23" s="348" t="s">
        <v>430</v>
      </c>
      <c r="BD23" s="348" t="s">
        <v>430</v>
      </c>
      <c r="BE23" s="375" t="s">
        <v>430</v>
      </c>
      <c r="BF23" s="375">
        <v>5.0199999999999996</v>
      </c>
      <c r="BG23" s="374"/>
      <c r="BH23" s="594">
        <v>5.0199999999999996</v>
      </c>
      <c r="BI23" s="348">
        <v>2.42</v>
      </c>
      <c r="BJ23" s="348" t="s">
        <v>430</v>
      </c>
      <c r="BK23" s="348">
        <v>34.630000000000003</v>
      </c>
      <c r="BL23" s="348" t="s">
        <v>430</v>
      </c>
      <c r="BM23" s="375">
        <v>57.93</v>
      </c>
      <c r="BN23" s="375" t="s">
        <v>430</v>
      </c>
      <c r="BO23" s="375" t="s">
        <v>430</v>
      </c>
      <c r="BP23" s="375" t="s">
        <v>430</v>
      </c>
      <c r="BQ23" s="375" t="s">
        <v>430</v>
      </c>
      <c r="BR23" s="466"/>
      <c r="BS23" s="373">
        <v>6.0984936375606003</v>
      </c>
      <c r="BT23" s="354" t="s">
        <v>430</v>
      </c>
      <c r="BU23" s="430"/>
      <c r="BV23" s="374" t="s">
        <v>555</v>
      </c>
    </row>
    <row r="24" spans="1:74" s="428" customFormat="1" ht="11" x14ac:dyDescent="0.3">
      <c r="A24" s="841" t="s">
        <v>7867</v>
      </c>
      <c r="B24" s="842"/>
      <c r="C24" s="843">
        <v>36489</v>
      </c>
      <c r="D24" s="842"/>
      <c r="E24" s="844">
        <v>1808.6</v>
      </c>
      <c r="F24" s="842"/>
      <c r="G24" s="845">
        <v>80.636899999999997</v>
      </c>
      <c r="H24" s="847"/>
      <c r="I24" s="846">
        <v>11.42</v>
      </c>
      <c r="J24" s="846">
        <v>7.02</v>
      </c>
      <c r="K24" s="846">
        <v>5.53</v>
      </c>
      <c r="L24" s="846">
        <v>5.75</v>
      </c>
      <c r="M24" s="851"/>
      <c r="N24" s="848">
        <v>56.850299999999997</v>
      </c>
      <c r="O24" s="846">
        <v>25.976900000000001</v>
      </c>
      <c r="P24" s="846">
        <v>22.0136</v>
      </c>
      <c r="Q24" s="846">
        <v>20.887499999999999</v>
      </c>
      <c r="R24" s="846">
        <v>8.2414000000000005</v>
      </c>
      <c r="S24" s="846">
        <v>15.194699999999999</v>
      </c>
      <c r="T24" s="846">
        <v>7.1746999999999996</v>
      </c>
      <c r="U24" s="856">
        <v>5.1003999999999996</v>
      </c>
      <c r="V24" s="846">
        <v>5.3876999999999997</v>
      </c>
      <c r="W24" s="846">
        <v>5.8685</v>
      </c>
      <c r="X24" s="846">
        <v>6.6234000000000002</v>
      </c>
      <c r="Y24" s="852">
        <v>5.5670000000000002</v>
      </c>
      <c r="Z24" s="846">
        <v>5.9832000000000001</v>
      </c>
      <c r="AA24" s="846">
        <v>7.2098000000000004</v>
      </c>
      <c r="AB24" s="846">
        <v>12.8736</v>
      </c>
      <c r="AC24" s="846">
        <v>6.0644999999999998</v>
      </c>
      <c r="AD24" s="846">
        <v>5.5734000000000004</v>
      </c>
      <c r="AE24" s="846">
        <v>21.489799999999999</v>
      </c>
      <c r="AF24" s="846">
        <v>8.1207999999999991</v>
      </c>
      <c r="AG24" s="931"/>
      <c r="AH24" s="844">
        <v>3</v>
      </c>
      <c r="AI24" s="844">
        <v>5</v>
      </c>
      <c r="AJ24" s="844">
        <v>6</v>
      </c>
      <c r="AK24" s="844">
        <v>3</v>
      </c>
      <c r="AL24" s="844">
        <v>1</v>
      </c>
      <c r="AM24" s="844">
        <v>1</v>
      </c>
      <c r="AN24" s="844">
        <v>5</v>
      </c>
      <c r="AO24" s="932">
        <v>5</v>
      </c>
      <c r="AP24" s="844">
        <v>4</v>
      </c>
      <c r="AQ24" s="844">
        <v>4</v>
      </c>
      <c r="AR24" s="844">
        <v>3</v>
      </c>
      <c r="AS24" s="844">
        <v>5</v>
      </c>
      <c r="AT24" s="844">
        <v>6</v>
      </c>
      <c r="AU24" s="844">
        <v>1</v>
      </c>
      <c r="AV24" s="844">
        <v>2</v>
      </c>
      <c r="AW24" s="844">
        <v>4</v>
      </c>
      <c r="AX24" s="844">
        <v>4</v>
      </c>
      <c r="AY24" s="844">
        <v>3</v>
      </c>
      <c r="AZ24" s="933"/>
      <c r="BA24" s="853">
        <v>45.79</v>
      </c>
      <c r="BB24" s="846">
        <v>26.28</v>
      </c>
      <c r="BC24" s="846" t="s">
        <v>430</v>
      </c>
      <c r="BD24" s="846" t="s">
        <v>430</v>
      </c>
      <c r="BE24" s="852" t="s">
        <v>430</v>
      </c>
      <c r="BF24" s="852">
        <v>27.93</v>
      </c>
      <c r="BG24" s="847"/>
      <c r="BH24" s="934">
        <v>22.7</v>
      </c>
      <c r="BI24" s="846" t="s">
        <v>430</v>
      </c>
      <c r="BJ24" s="846" t="s">
        <v>430</v>
      </c>
      <c r="BK24" s="846">
        <v>26.28</v>
      </c>
      <c r="BL24" s="846" t="s">
        <v>430</v>
      </c>
      <c r="BM24" s="852">
        <v>45.79</v>
      </c>
      <c r="BN24" s="852" t="s">
        <v>430</v>
      </c>
      <c r="BO24" s="852" t="s">
        <v>430</v>
      </c>
      <c r="BP24" s="852" t="s">
        <v>430</v>
      </c>
      <c r="BQ24" s="852">
        <v>5.22</v>
      </c>
      <c r="BR24" s="850"/>
      <c r="BS24" s="842">
        <v>1.4267611997146501</v>
      </c>
      <c r="BT24" s="856">
        <v>1.3941212197211801</v>
      </c>
      <c r="BU24" s="892"/>
      <c r="BV24" s="847" t="s">
        <v>555</v>
      </c>
    </row>
    <row r="25" spans="1:74" s="428" customFormat="1" x14ac:dyDescent="0.25">
      <c r="A25" s="345" t="s">
        <v>7868</v>
      </c>
      <c r="B25" s="373"/>
      <c r="C25" s="719">
        <v>34993</v>
      </c>
      <c r="D25" s="373"/>
      <c r="E25" s="346">
        <v>1787.59</v>
      </c>
      <c r="F25" s="373"/>
      <c r="G25" s="347">
        <v>130.97110000000001</v>
      </c>
      <c r="H25" s="374"/>
      <c r="I25" s="348">
        <v>14.78</v>
      </c>
      <c r="J25" s="348">
        <v>7.54</v>
      </c>
      <c r="K25" s="348">
        <v>6.6</v>
      </c>
      <c r="L25" s="348">
        <v>6.87</v>
      </c>
      <c r="M25" s="362"/>
      <c r="N25" s="350">
        <v>53.167299999999997</v>
      </c>
      <c r="O25" s="348">
        <v>26.458400000000001</v>
      </c>
      <c r="P25" s="348">
        <v>26.719000000000001</v>
      </c>
      <c r="Q25" s="348">
        <v>20.6417</v>
      </c>
      <c r="R25" s="348">
        <v>6.4821999999999997</v>
      </c>
      <c r="S25" s="348">
        <v>13.3965</v>
      </c>
      <c r="T25" s="348">
        <v>6.7167000000000003</v>
      </c>
      <c r="U25" s="354">
        <v>4.6332000000000004</v>
      </c>
      <c r="V25" s="348">
        <v>4.6493000000000002</v>
      </c>
      <c r="W25" s="348">
        <v>5.6219999999999999</v>
      </c>
      <c r="X25" s="348">
        <v>6.3230000000000004</v>
      </c>
      <c r="Y25" s="375">
        <v>5.5586000000000002</v>
      </c>
      <c r="Z25" s="348">
        <v>6.3277000000000001</v>
      </c>
      <c r="AA25" s="348">
        <v>5.58</v>
      </c>
      <c r="AB25" s="348">
        <v>11.7988</v>
      </c>
      <c r="AC25" s="348">
        <v>5.2859999999999996</v>
      </c>
      <c r="AD25" s="348">
        <v>4.8605999999999998</v>
      </c>
      <c r="AE25" s="348">
        <v>20.323</v>
      </c>
      <c r="AF25" s="348">
        <v>8.7009000000000007</v>
      </c>
      <c r="AG25" s="569"/>
      <c r="AH25" s="346">
        <v>4</v>
      </c>
      <c r="AI25" s="346">
        <v>4</v>
      </c>
      <c r="AJ25" s="346">
        <v>3</v>
      </c>
      <c r="AK25" s="346">
        <v>4</v>
      </c>
      <c r="AL25" s="346">
        <v>4</v>
      </c>
      <c r="AM25" s="346">
        <v>5</v>
      </c>
      <c r="AN25" s="346">
        <v>6</v>
      </c>
      <c r="AO25" s="572">
        <v>7</v>
      </c>
      <c r="AP25" s="346">
        <v>8</v>
      </c>
      <c r="AQ25" s="346">
        <v>6</v>
      </c>
      <c r="AR25" s="346">
        <v>6</v>
      </c>
      <c r="AS25" s="346">
        <v>6</v>
      </c>
      <c r="AT25" s="346">
        <v>3</v>
      </c>
      <c r="AU25" s="346">
        <v>5</v>
      </c>
      <c r="AV25" s="346">
        <v>6</v>
      </c>
      <c r="AW25" s="346">
        <v>8</v>
      </c>
      <c r="AX25" s="346">
        <v>7</v>
      </c>
      <c r="AY25" s="346">
        <v>4</v>
      </c>
      <c r="AZ25" s="584"/>
      <c r="BA25" s="467">
        <v>67.28</v>
      </c>
      <c r="BB25" s="348">
        <v>29.63</v>
      </c>
      <c r="BC25" s="348" t="s">
        <v>430</v>
      </c>
      <c r="BD25" s="348" t="s">
        <v>430</v>
      </c>
      <c r="BE25" s="375" t="s">
        <v>430</v>
      </c>
      <c r="BF25" s="375">
        <v>3.09</v>
      </c>
      <c r="BG25" s="374"/>
      <c r="BH25" s="594">
        <v>3.09</v>
      </c>
      <c r="BI25" s="348" t="s">
        <v>430</v>
      </c>
      <c r="BJ25" s="348" t="s">
        <v>430</v>
      </c>
      <c r="BK25" s="348">
        <v>29.63</v>
      </c>
      <c r="BL25" s="348" t="s">
        <v>430</v>
      </c>
      <c r="BM25" s="375">
        <v>67.28</v>
      </c>
      <c r="BN25" s="375" t="s">
        <v>430</v>
      </c>
      <c r="BO25" s="375" t="s">
        <v>430</v>
      </c>
      <c r="BP25" s="375" t="s">
        <v>430</v>
      </c>
      <c r="BQ25" s="375" t="s">
        <v>430</v>
      </c>
      <c r="BR25" s="466"/>
      <c r="BS25" s="373">
        <v>9.7460611009746092</v>
      </c>
      <c r="BT25" s="354">
        <v>1.41367482014137</v>
      </c>
      <c r="BU25" s="430"/>
      <c r="BV25" s="374" t="s">
        <v>555</v>
      </c>
    </row>
    <row r="26" spans="1:74" s="428" customFormat="1" x14ac:dyDescent="0.25">
      <c r="A26" s="345" t="s">
        <v>7869</v>
      </c>
      <c r="B26" s="373"/>
      <c r="C26" s="719">
        <v>36780</v>
      </c>
      <c r="D26" s="373"/>
      <c r="E26" s="346">
        <v>836.04700000000003</v>
      </c>
      <c r="F26" s="373"/>
      <c r="G26" s="347">
        <v>61.079099999999997</v>
      </c>
      <c r="H26" s="374"/>
      <c r="I26" s="348">
        <v>13.93624</v>
      </c>
      <c r="J26" s="348">
        <v>7.1811999999999996</v>
      </c>
      <c r="K26" s="348">
        <v>6.4182199999999998</v>
      </c>
      <c r="L26" s="348">
        <v>6.68893</v>
      </c>
      <c r="M26" s="362"/>
      <c r="N26" s="350">
        <v>71.971400000000003</v>
      </c>
      <c r="O26" s="348">
        <v>29.592500000000001</v>
      </c>
      <c r="P26" s="348">
        <v>27.3154</v>
      </c>
      <c r="Q26" s="348">
        <v>20.997900000000001</v>
      </c>
      <c r="R26" s="348">
        <v>6.7195</v>
      </c>
      <c r="S26" s="348">
        <v>14.536300000000001</v>
      </c>
      <c r="T26" s="348">
        <v>7.2510000000000003</v>
      </c>
      <c r="U26" s="354">
        <v>5.4047999999999998</v>
      </c>
      <c r="V26" s="348">
        <v>5.3428000000000004</v>
      </c>
      <c r="W26" s="348">
        <v>5.9846000000000004</v>
      </c>
      <c r="X26" s="348">
        <v>6.7900999999999998</v>
      </c>
      <c r="Y26" s="375">
        <v>5.2797000000000001</v>
      </c>
      <c r="Z26" s="348">
        <v>5.2629999999999999</v>
      </c>
      <c r="AA26" s="348">
        <v>5.8277000000000001</v>
      </c>
      <c r="AB26" s="348">
        <v>13.0497</v>
      </c>
      <c r="AC26" s="348">
        <v>6.0922999999999998</v>
      </c>
      <c r="AD26" s="348">
        <v>5.4432</v>
      </c>
      <c r="AE26" s="348">
        <v>21.9453</v>
      </c>
      <c r="AF26" s="348">
        <v>7.226</v>
      </c>
      <c r="AG26" s="569"/>
      <c r="AH26" s="346">
        <v>1</v>
      </c>
      <c r="AI26" s="346">
        <v>2</v>
      </c>
      <c r="AJ26" s="346">
        <v>2</v>
      </c>
      <c r="AK26" s="346">
        <v>2</v>
      </c>
      <c r="AL26" s="346">
        <v>2</v>
      </c>
      <c r="AM26" s="346">
        <v>2</v>
      </c>
      <c r="AN26" s="346">
        <v>4</v>
      </c>
      <c r="AO26" s="572">
        <v>4</v>
      </c>
      <c r="AP26" s="346">
        <v>5</v>
      </c>
      <c r="AQ26" s="346">
        <v>3</v>
      </c>
      <c r="AR26" s="346">
        <v>2</v>
      </c>
      <c r="AS26" s="346">
        <v>7</v>
      </c>
      <c r="AT26" s="346">
        <v>7</v>
      </c>
      <c r="AU26" s="346">
        <v>3</v>
      </c>
      <c r="AV26" s="346">
        <v>1</v>
      </c>
      <c r="AW26" s="346">
        <v>3</v>
      </c>
      <c r="AX26" s="346">
        <v>5</v>
      </c>
      <c r="AY26" s="346">
        <v>2</v>
      </c>
      <c r="AZ26" s="584"/>
      <c r="BA26" s="467">
        <v>56.14</v>
      </c>
      <c r="BB26" s="348">
        <v>31.95</v>
      </c>
      <c r="BC26" s="348" t="s">
        <v>430</v>
      </c>
      <c r="BD26" s="348" t="s">
        <v>430</v>
      </c>
      <c r="BE26" s="375" t="s">
        <v>430</v>
      </c>
      <c r="BF26" s="375">
        <v>11.91</v>
      </c>
      <c r="BG26" s="374"/>
      <c r="BH26" s="594">
        <v>11.36</v>
      </c>
      <c r="BI26" s="348" t="s">
        <v>430</v>
      </c>
      <c r="BJ26" s="348" t="s">
        <v>430</v>
      </c>
      <c r="BK26" s="348">
        <v>31.95</v>
      </c>
      <c r="BL26" s="348" t="s">
        <v>430</v>
      </c>
      <c r="BM26" s="375">
        <v>56.14</v>
      </c>
      <c r="BN26" s="375" t="s">
        <v>430</v>
      </c>
      <c r="BO26" s="375" t="s">
        <v>430</v>
      </c>
      <c r="BP26" s="375" t="s">
        <v>430</v>
      </c>
      <c r="BQ26" s="375">
        <v>0.55000000000000004</v>
      </c>
      <c r="BR26" s="466"/>
      <c r="BS26" s="373">
        <v>1.80673888963865</v>
      </c>
      <c r="BT26" s="354">
        <v>8.4576273683084793</v>
      </c>
      <c r="BU26" s="430"/>
      <c r="BV26" s="374" t="s">
        <v>555</v>
      </c>
    </row>
    <row r="27" spans="1:74" s="428" customFormat="1" x14ac:dyDescent="0.25">
      <c r="A27" s="345" t="s">
        <v>7870</v>
      </c>
      <c r="B27" s="373"/>
      <c r="C27" s="719">
        <v>36721</v>
      </c>
      <c r="D27" s="373"/>
      <c r="E27" s="346">
        <v>432.459</v>
      </c>
      <c r="F27" s="373"/>
      <c r="G27" s="347">
        <v>68.385199999999998</v>
      </c>
      <c r="H27" s="374"/>
      <c r="I27" s="348">
        <v>14.79</v>
      </c>
      <c r="J27" s="348">
        <v>7.39</v>
      </c>
      <c r="K27" s="348">
        <v>6.45</v>
      </c>
      <c r="L27" s="348">
        <v>6.72</v>
      </c>
      <c r="M27" s="362"/>
      <c r="N27" s="350">
        <v>66.464799999999997</v>
      </c>
      <c r="O27" s="348">
        <v>30.106200000000001</v>
      </c>
      <c r="P27" s="348">
        <v>30.092700000000001</v>
      </c>
      <c r="Q27" s="348">
        <v>23.205200000000001</v>
      </c>
      <c r="R27" s="348">
        <v>4.1242000000000001</v>
      </c>
      <c r="S27" s="348">
        <v>12.525399999999999</v>
      </c>
      <c r="T27" s="348">
        <v>8.9259000000000004</v>
      </c>
      <c r="U27" s="354">
        <v>6.4810999999999996</v>
      </c>
      <c r="V27" s="348">
        <v>6.5090000000000003</v>
      </c>
      <c r="W27" s="348">
        <v>5.5690999999999997</v>
      </c>
      <c r="X27" s="348">
        <v>6.2613000000000003</v>
      </c>
      <c r="Y27" s="375">
        <v>4.8765999999999998</v>
      </c>
      <c r="Z27" s="348">
        <v>6.0925000000000002</v>
      </c>
      <c r="AA27" s="348">
        <v>2.3502000000000001</v>
      </c>
      <c r="AB27" s="348">
        <v>12.598100000000001</v>
      </c>
      <c r="AC27" s="348">
        <v>7.8384</v>
      </c>
      <c r="AD27" s="348">
        <v>6.7070999999999996</v>
      </c>
      <c r="AE27" s="348">
        <v>24.1128</v>
      </c>
      <c r="AF27" s="348">
        <v>7.6447000000000003</v>
      </c>
      <c r="AG27" s="569"/>
      <c r="AH27" s="346">
        <v>2</v>
      </c>
      <c r="AI27" s="346">
        <v>1</v>
      </c>
      <c r="AJ27" s="346">
        <v>1</v>
      </c>
      <c r="AK27" s="346">
        <v>1</v>
      </c>
      <c r="AL27" s="346">
        <v>9</v>
      </c>
      <c r="AM27" s="346">
        <v>6</v>
      </c>
      <c r="AN27" s="346">
        <v>1</v>
      </c>
      <c r="AO27" s="572">
        <v>1</v>
      </c>
      <c r="AP27" s="346">
        <v>1</v>
      </c>
      <c r="AQ27" s="346">
        <v>8</v>
      </c>
      <c r="AR27" s="346">
        <v>8</v>
      </c>
      <c r="AS27" s="346">
        <v>8</v>
      </c>
      <c r="AT27" s="346">
        <v>5</v>
      </c>
      <c r="AU27" s="346">
        <v>9</v>
      </c>
      <c r="AV27" s="346">
        <v>3</v>
      </c>
      <c r="AW27" s="346">
        <v>1</v>
      </c>
      <c r="AX27" s="346">
        <v>1</v>
      </c>
      <c r="AY27" s="346">
        <v>1</v>
      </c>
      <c r="AZ27" s="584"/>
      <c r="BA27" s="467">
        <v>47.66</v>
      </c>
      <c r="BB27" s="348">
        <v>48.37</v>
      </c>
      <c r="BC27" s="348" t="s">
        <v>430</v>
      </c>
      <c r="BD27" s="348" t="s">
        <v>430</v>
      </c>
      <c r="BE27" s="375" t="s">
        <v>430</v>
      </c>
      <c r="BF27" s="375">
        <v>3.97</v>
      </c>
      <c r="BG27" s="374"/>
      <c r="BH27" s="594">
        <v>3.97</v>
      </c>
      <c r="BI27" s="348">
        <v>9.14</v>
      </c>
      <c r="BJ27" s="348" t="s">
        <v>430</v>
      </c>
      <c r="BK27" s="348">
        <v>39.229999999999997</v>
      </c>
      <c r="BL27" s="348" t="s">
        <v>430</v>
      </c>
      <c r="BM27" s="375">
        <v>47.66</v>
      </c>
      <c r="BN27" s="375" t="s">
        <v>430</v>
      </c>
      <c r="BO27" s="375" t="s">
        <v>430</v>
      </c>
      <c r="BP27" s="375" t="s">
        <v>430</v>
      </c>
      <c r="BQ27" s="375" t="s">
        <v>430</v>
      </c>
      <c r="BR27" s="466"/>
      <c r="BS27" s="373">
        <v>3.5226296003522601</v>
      </c>
      <c r="BT27" s="354">
        <v>8.7192872508719308</v>
      </c>
      <c r="BU27" s="430"/>
      <c r="BV27" s="374" t="s">
        <v>910</v>
      </c>
    </row>
    <row r="28" spans="1:74" s="428" customFormat="1" x14ac:dyDescent="0.25">
      <c r="A28" s="345" t="s">
        <v>7871</v>
      </c>
      <c r="B28" s="373"/>
      <c r="C28" s="719">
        <v>35796</v>
      </c>
      <c r="D28" s="373"/>
      <c r="E28" s="346">
        <v>349.767</v>
      </c>
      <c r="F28" s="373"/>
      <c r="G28" s="347">
        <v>93.841399999999993</v>
      </c>
      <c r="H28" s="374"/>
      <c r="I28" s="348">
        <v>13.53247</v>
      </c>
      <c r="J28" s="348">
        <v>7.2668799999999996</v>
      </c>
      <c r="K28" s="348">
        <v>6.5382800000000003</v>
      </c>
      <c r="L28" s="348">
        <v>6.7861900000000004</v>
      </c>
      <c r="M28" s="362"/>
      <c r="N28" s="350">
        <v>41.5486</v>
      </c>
      <c r="O28" s="348">
        <v>27.691600000000001</v>
      </c>
      <c r="P28" s="348">
        <v>23.733699999999999</v>
      </c>
      <c r="Q28" s="348">
        <v>18.700199999999999</v>
      </c>
      <c r="R28" s="348">
        <v>6.6597</v>
      </c>
      <c r="S28" s="348">
        <v>13.905900000000001</v>
      </c>
      <c r="T28" s="348">
        <v>7.7426000000000004</v>
      </c>
      <c r="U28" s="354">
        <v>5.4867999999999997</v>
      </c>
      <c r="V28" s="348">
        <v>5.4118000000000004</v>
      </c>
      <c r="W28" s="348">
        <v>5.5797999999999996</v>
      </c>
      <c r="X28" s="348">
        <v>6.3726000000000003</v>
      </c>
      <c r="Y28" s="375">
        <v>5.6414999999999997</v>
      </c>
      <c r="Z28" s="348">
        <v>6.2159000000000004</v>
      </c>
      <c r="AA28" s="348">
        <v>6.5423</v>
      </c>
      <c r="AB28" s="348">
        <v>11.851800000000001</v>
      </c>
      <c r="AC28" s="348">
        <v>6.0297000000000001</v>
      </c>
      <c r="AD28" s="348">
        <v>5.5777000000000001</v>
      </c>
      <c r="AE28" s="348">
        <v>19.5045</v>
      </c>
      <c r="AF28" s="348">
        <v>8.1335999999999995</v>
      </c>
      <c r="AG28" s="569"/>
      <c r="AH28" s="346">
        <v>7</v>
      </c>
      <c r="AI28" s="346">
        <v>3</v>
      </c>
      <c r="AJ28" s="346">
        <v>4</v>
      </c>
      <c r="AK28" s="346">
        <v>5</v>
      </c>
      <c r="AL28" s="346">
        <v>3</v>
      </c>
      <c r="AM28" s="346">
        <v>3</v>
      </c>
      <c r="AN28" s="346">
        <v>2</v>
      </c>
      <c r="AO28" s="572">
        <v>3</v>
      </c>
      <c r="AP28" s="346">
        <v>3</v>
      </c>
      <c r="AQ28" s="346">
        <v>7</v>
      </c>
      <c r="AR28" s="346">
        <v>5</v>
      </c>
      <c r="AS28" s="346">
        <v>4</v>
      </c>
      <c r="AT28" s="346">
        <v>4</v>
      </c>
      <c r="AU28" s="346">
        <v>2</v>
      </c>
      <c r="AV28" s="346">
        <v>5</v>
      </c>
      <c r="AW28" s="346">
        <v>5</v>
      </c>
      <c r="AX28" s="346">
        <v>3</v>
      </c>
      <c r="AY28" s="346">
        <v>5</v>
      </c>
      <c r="AZ28" s="584"/>
      <c r="BA28" s="467">
        <v>81.040000000000006</v>
      </c>
      <c r="BB28" s="348">
        <v>8.5299999999999994</v>
      </c>
      <c r="BC28" s="348" t="s">
        <v>430</v>
      </c>
      <c r="BD28" s="348" t="s">
        <v>430</v>
      </c>
      <c r="BE28" s="375">
        <v>-0.01</v>
      </c>
      <c r="BF28" s="375">
        <v>10.44</v>
      </c>
      <c r="BG28" s="374"/>
      <c r="BH28" s="594">
        <v>10.27</v>
      </c>
      <c r="BI28" s="348" t="s">
        <v>430</v>
      </c>
      <c r="BJ28" s="348" t="s">
        <v>430</v>
      </c>
      <c r="BK28" s="348">
        <v>8.5299999999999994</v>
      </c>
      <c r="BL28" s="348" t="s">
        <v>430</v>
      </c>
      <c r="BM28" s="375">
        <v>81.040000000000006</v>
      </c>
      <c r="BN28" s="375" t="s">
        <v>430</v>
      </c>
      <c r="BO28" s="375" t="s">
        <v>430</v>
      </c>
      <c r="BP28" s="375" t="s">
        <v>430</v>
      </c>
      <c r="BQ28" s="375">
        <v>-0.01</v>
      </c>
      <c r="BR28" s="466"/>
      <c r="BS28" s="373" t="s">
        <v>430</v>
      </c>
      <c r="BT28" s="354" t="s">
        <v>430</v>
      </c>
      <c r="BU28" s="430"/>
      <c r="BV28" s="374" t="s">
        <v>7862</v>
      </c>
    </row>
    <row r="29" spans="1:74" s="428" customFormat="1" x14ac:dyDescent="0.25">
      <c r="A29" s="345" t="s">
        <v>7872</v>
      </c>
      <c r="B29" s="373"/>
      <c r="C29" s="719">
        <v>35919</v>
      </c>
      <c r="D29" s="373"/>
      <c r="E29" s="346">
        <v>302.22899999999998</v>
      </c>
      <c r="F29" s="373"/>
      <c r="G29" s="347">
        <v>76.558400000000006</v>
      </c>
      <c r="H29" s="374"/>
      <c r="I29" s="348">
        <v>7.32</v>
      </c>
      <c r="J29" s="348">
        <v>7.79</v>
      </c>
      <c r="K29" s="348">
        <v>4.0999999999999996</v>
      </c>
      <c r="L29" s="348">
        <v>4.28</v>
      </c>
      <c r="M29" s="362"/>
      <c r="N29" s="350">
        <v>27.1478</v>
      </c>
      <c r="O29" s="348">
        <v>10.036099999999999</v>
      </c>
      <c r="P29" s="348">
        <v>12.507400000000001</v>
      </c>
      <c r="Q29" s="348">
        <v>13.2494</v>
      </c>
      <c r="R29" s="348">
        <v>5.6651999999999996</v>
      </c>
      <c r="S29" s="348">
        <v>10.899900000000001</v>
      </c>
      <c r="T29" s="348">
        <v>6.0587999999999997</v>
      </c>
      <c r="U29" s="354">
        <v>4.0570000000000004</v>
      </c>
      <c r="V29" s="348">
        <v>4.6079999999999997</v>
      </c>
      <c r="W29" s="348">
        <v>5.7690000000000001</v>
      </c>
      <c r="X29" s="348">
        <v>6.3075000000000001</v>
      </c>
      <c r="Y29" s="375">
        <v>8.3979999999999997</v>
      </c>
      <c r="Z29" s="348">
        <v>5.0274000000000001</v>
      </c>
      <c r="AA29" s="348">
        <v>5.6696999999999997</v>
      </c>
      <c r="AB29" s="348">
        <v>9.8917000000000002</v>
      </c>
      <c r="AC29" s="348">
        <v>4.8811999999999998</v>
      </c>
      <c r="AD29" s="348">
        <v>4.6486000000000001</v>
      </c>
      <c r="AE29" s="348">
        <v>13.190899999999999</v>
      </c>
      <c r="AF29" s="348">
        <v>7.4585999999999997</v>
      </c>
      <c r="AG29" s="569"/>
      <c r="AH29" s="346">
        <v>9</v>
      </c>
      <c r="AI29" s="346">
        <v>9</v>
      </c>
      <c r="AJ29" s="346">
        <v>9</v>
      </c>
      <c r="AK29" s="346">
        <v>9</v>
      </c>
      <c r="AL29" s="346">
        <v>6</v>
      </c>
      <c r="AM29" s="346">
        <v>9</v>
      </c>
      <c r="AN29" s="346">
        <v>9</v>
      </c>
      <c r="AO29" s="572">
        <v>9</v>
      </c>
      <c r="AP29" s="346">
        <v>9</v>
      </c>
      <c r="AQ29" s="346">
        <v>5</v>
      </c>
      <c r="AR29" s="346">
        <v>7</v>
      </c>
      <c r="AS29" s="346">
        <v>1</v>
      </c>
      <c r="AT29" s="346">
        <v>9</v>
      </c>
      <c r="AU29" s="346">
        <v>4</v>
      </c>
      <c r="AV29" s="346">
        <v>9</v>
      </c>
      <c r="AW29" s="346">
        <v>9</v>
      </c>
      <c r="AX29" s="346">
        <v>9</v>
      </c>
      <c r="AY29" s="346">
        <v>9</v>
      </c>
      <c r="AZ29" s="584"/>
      <c r="BA29" s="467">
        <v>34.22</v>
      </c>
      <c r="BB29" s="348">
        <v>31.21</v>
      </c>
      <c r="BC29" s="348">
        <v>17.21</v>
      </c>
      <c r="BD29" s="348">
        <v>11.02</v>
      </c>
      <c r="BE29" s="375" t="s">
        <v>430</v>
      </c>
      <c r="BF29" s="375">
        <v>6.34</v>
      </c>
      <c r="BG29" s="374"/>
      <c r="BH29" s="594">
        <v>6.34</v>
      </c>
      <c r="BI29" s="348" t="s">
        <v>430</v>
      </c>
      <c r="BJ29" s="348" t="s">
        <v>430</v>
      </c>
      <c r="BK29" s="348">
        <v>59.44</v>
      </c>
      <c r="BL29" s="348" t="s">
        <v>430</v>
      </c>
      <c r="BM29" s="375">
        <v>34.22</v>
      </c>
      <c r="BN29" s="375" t="s">
        <v>430</v>
      </c>
      <c r="BO29" s="375" t="s">
        <v>430</v>
      </c>
      <c r="BP29" s="375" t="s">
        <v>430</v>
      </c>
      <c r="BQ29" s="375" t="s">
        <v>430</v>
      </c>
      <c r="BR29" s="466"/>
      <c r="BS29" s="373" t="s">
        <v>430</v>
      </c>
      <c r="BT29" s="354">
        <v>7.9180648099999997</v>
      </c>
      <c r="BU29" s="430"/>
      <c r="BV29" s="374" t="s">
        <v>555</v>
      </c>
    </row>
    <row r="30" spans="1:74" s="428" customFormat="1" x14ac:dyDescent="0.25">
      <c r="A30" s="345" t="s">
        <v>7873</v>
      </c>
      <c r="B30" s="373"/>
      <c r="C30" s="719">
        <v>37600</v>
      </c>
      <c r="D30" s="373"/>
      <c r="E30" s="346">
        <v>49.265000000000001</v>
      </c>
      <c r="F30" s="373"/>
      <c r="G30" s="347">
        <v>44.021000000000001</v>
      </c>
      <c r="H30" s="374"/>
      <c r="I30" s="348">
        <v>11.24137</v>
      </c>
      <c r="J30" s="348">
        <v>7.27</v>
      </c>
      <c r="K30" s="890">
        <v>6.24</v>
      </c>
      <c r="L30" s="348">
        <v>6.17753</v>
      </c>
      <c r="M30" s="362"/>
      <c r="N30" s="350">
        <v>50.565199999999997</v>
      </c>
      <c r="O30" s="348">
        <v>19.627199999999998</v>
      </c>
      <c r="P30" s="348">
        <v>18.842199999999998</v>
      </c>
      <c r="Q30" s="348">
        <v>17.3612</v>
      </c>
      <c r="R30" s="348">
        <v>4.6104000000000003</v>
      </c>
      <c r="S30" s="348">
        <v>11.7821</v>
      </c>
      <c r="T30" s="348">
        <v>6.5096999999999996</v>
      </c>
      <c r="U30" s="354">
        <v>4.4779999999999998</v>
      </c>
      <c r="V30" s="348">
        <v>4.7236000000000002</v>
      </c>
      <c r="W30" s="348">
        <v>5.5185000000000004</v>
      </c>
      <c r="X30" s="348">
        <v>6.1077000000000004</v>
      </c>
      <c r="Y30" s="375">
        <v>4.7625999999999999</v>
      </c>
      <c r="Z30" s="348">
        <v>5.2538</v>
      </c>
      <c r="AA30" s="348">
        <v>4.3531000000000004</v>
      </c>
      <c r="AB30" s="348">
        <v>9.9161000000000001</v>
      </c>
      <c r="AC30" s="348">
        <v>5.3061999999999996</v>
      </c>
      <c r="AD30" s="348">
        <v>4.7538</v>
      </c>
      <c r="AE30" s="348">
        <v>18.115100000000002</v>
      </c>
      <c r="AF30" s="348">
        <v>6.4558999999999997</v>
      </c>
      <c r="AG30" s="569"/>
      <c r="AH30" s="346">
        <v>5</v>
      </c>
      <c r="AI30" s="346">
        <v>7</v>
      </c>
      <c r="AJ30" s="346">
        <v>7</v>
      </c>
      <c r="AK30" s="346">
        <v>7</v>
      </c>
      <c r="AL30" s="346">
        <v>8</v>
      </c>
      <c r="AM30" s="346">
        <v>7</v>
      </c>
      <c r="AN30" s="346">
        <v>7</v>
      </c>
      <c r="AO30" s="572">
        <v>8</v>
      </c>
      <c r="AP30" s="346">
        <v>7</v>
      </c>
      <c r="AQ30" s="346">
        <v>9</v>
      </c>
      <c r="AR30" s="346">
        <v>9</v>
      </c>
      <c r="AS30" s="346">
        <v>9</v>
      </c>
      <c r="AT30" s="346">
        <v>8</v>
      </c>
      <c r="AU30" s="346">
        <v>8</v>
      </c>
      <c r="AV30" s="346">
        <v>8</v>
      </c>
      <c r="AW30" s="346">
        <v>7</v>
      </c>
      <c r="AX30" s="346">
        <v>8</v>
      </c>
      <c r="AY30" s="346">
        <v>7</v>
      </c>
      <c r="AZ30" s="584"/>
      <c r="BA30" s="467">
        <v>58.13</v>
      </c>
      <c r="BB30" s="348">
        <v>35.25</v>
      </c>
      <c r="BC30" s="348" t="s">
        <v>430</v>
      </c>
      <c r="BD30" s="348" t="s">
        <v>430</v>
      </c>
      <c r="BE30" s="375" t="s">
        <v>430</v>
      </c>
      <c r="BF30" s="375">
        <v>6.62</v>
      </c>
      <c r="BG30" s="374"/>
      <c r="BH30" s="594">
        <v>6.62</v>
      </c>
      <c r="BI30" s="348" t="s">
        <v>430</v>
      </c>
      <c r="BJ30" s="348" t="s">
        <v>430</v>
      </c>
      <c r="BK30" s="348">
        <v>35.25</v>
      </c>
      <c r="BL30" s="348" t="s">
        <v>430</v>
      </c>
      <c r="BM30" s="375">
        <v>58.13</v>
      </c>
      <c r="BN30" s="375" t="s">
        <v>430</v>
      </c>
      <c r="BO30" s="375" t="s">
        <v>430</v>
      </c>
      <c r="BP30" s="375" t="s">
        <v>430</v>
      </c>
      <c r="BQ30" s="375" t="s">
        <v>430</v>
      </c>
      <c r="BR30" s="466"/>
      <c r="BS30" s="373" t="s">
        <v>430</v>
      </c>
      <c r="BT30" s="354">
        <v>0.82539553016507905</v>
      </c>
      <c r="BU30" s="430"/>
      <c r="BV30" s="374" t="s">
        <v>555</v>
      </c>
    </row>
    <row r="31" spans="1:74" x14ac:dyDescent="0.25">
      <c r="A31" s="318" t="s">
        <v>93</v>
      </c>
      <c r="B31" s="43"/>
      <c r="C31" s="720"/>
      <c r="D31" s="43"/>
      <c r="E31" s="51"/>
      <c r="F31" s="43"/>
      <c r="G31" s="55"/>
      <c r="H31" s="66"/>
      <c r="I31" s="59"/>
      <c r="J31" s="59"/>
      <c r="K31" s="59"/>
      <c r="L31" s="59"/>
      <c r="M31" s="258"/>
      <c r="N31" s="70">
        <v>50.372300000000003</v>
      </c>
      <c r="O31" s="59">
        <v>22.822199999999999</v>
      </c>
      <c r="P31" s="59">
        <v>22.067699999999999</v>
      </c>
      <c r="Q31" s="59">
        <v>18.677199999999999</v>
      </c>
      <c r="R31" s="59">
        <v>5.9188999999999998</v>
      </c>
      <c r="S31" s="59">
        <v>13.0451</v>
      </c>
      <c r="T31" s="59">
        <v>7.1626000000000003</v>
      </c>
      <c r="U31" s="88">
        <v>5.1269999999999998</v>
      </c>
      <c r="V31" s="59">
        <v>5.2746000000000004</v>
      </c>
      <c r="W31" s="59">
        <v>5.8571999999999997</v>
      </c>
      <c r="X31" s="59">
        <v>6.5198999999999998</v>
      </c>
      <c r="Y31" s="276">
        <v>5.7953000000000001</v>
      </c>
      <c r="Z31" s="59">
        <v>5.9909999999999997</v>
      </c>
      <c r="AA31" s="59">
        <v>5.2561999999999998</v>
      </c>
      <c r="AB31" s="59">
        <v>11.5901</v>
      </c>
      <c r="AC31" s="59">
        <v>5.9005999999999998</v>
      </c>
      <c r="AD31" s="59">
        <v>5.4158999999999997</v>
      </c>
      <c r="AE31" s="59">
        <v>19.121099999999998</v>
      </c>
      <c r="AF31" s="59">
        <v>7.7321999999999997</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71.971400000000003</v>
      </c>
      <c r="O32" s="60">
        <v>30.106200000000001</v>
      </c>
      <c r="P32" s="60">
        <v>30.092700000000001</v>
      </c>
      <c r="Q32" s="60">
        <v>23.205200000000001</v>
      </c>
      <c r="R32" s="60">
        <v>8.2414000000000005</v>
      </c>
      <c r="S32" s="60">
        <v>15.194699999999999</v>
      </c>
      <c r="T32" s="60">
        <v>8.9259000000000004</v>
      </c>
      <c r="U32" s="89">
        <v>6.4810999999999996</v>
      </c>
      <c r="V32" s="60">
        <v>6.5090000000000003</v>
      </c>
      <c r="W32" s="60">
        <v>6.8021000000000003</v>
      </c>
      <c r="X32" s="60">
        <v>7.3087999999999997</v>
      </c>
      <c r="Y32" s="277">
        <v>8.3979999999999997</v>
      </c>
      <c r="Z32" s="60">
        <v>6.9642999999999997</v>
      </c>
      <c r="AA32" s="60">
        <v>7.2098000000000004</v>
      </c>
      <c r="AB32" s="60">
        <v>13.0497</v>
      </c>
      <c r="AC32" s="60">
        <v>7.8384</v>
      </c>
      <c r="AD32" s="60">
        <v>6.7070999999999996</v>
      </c>
      <c r="AE32" s="60">
        <v>24.1128</v>
      </c>
      <c r="AF32" s="60">
        <v>8.7009000000000007</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27.1478</v>
      </c>
      <c r="O33" s="60">
        <v>10.036099999999999</v>
      </c>
      <c r="P33" s="60">
        <v>12.507400000000001</v>
      </c>
      <c r="Q33" s="60">
        <v>13.2494</v>
      </c>
      <c r="R33" s="60">
        <v>4.1242000000000001</v>
      </c>
      <c r="S33" s="60">
        <v>10.899900000000001</v>
      </c>
      <c r="T33" s="60">
        <v>6.0587999999999997</v>
      </c>
      <c r="U33" s="89">
        <v>4.0570000000000004</v>
      </c>
      <c r="V33" s="60">
        <v>4.6079999999999997</v>
      </c>
      <c r="W33" s="60">
        <v>5.5185000000000004</v>
      </c>
      <c r="X33" s="60">
        <v>6.1077000000000004</v>
      </c>
      <c r="Y33" s="277">
        <v>4.7625999999999999</v>
      </c>
      <c r="Z33" s="60">
        <v>5.0274000000000001</v>
      </c>
      <c r="AA33" s="60">
        <v>2.3502000000000001</v>
      </c>
      <c r="AB33" s="60">
        <v>9.8917000000000002</v>
      </c>
      <c r="AC33" s="60">
        <v>4.8811999999999998</v>
      </c>
      <c r="AD33" s="60">
        <v>4.6486000000000001</v>
      </c>
      <c r="AE33" s="60">
        <v>13.190899999999999</v>
      </c>
      <c r="AF33" s="60">
        <v>6.4558999999999997</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50.565199999999997</v>
      </c>
      <c r="O34" s="61">
        <v>25.976900000000001</v>
      </c>
      <c r="P34" s="61">
        <v>22.3505</v>
      </c>
      <c r="Q34" s="61">
        <v>18.700199999999999</v>
      </c>
      <c r="R34" s="61">
        <v>5.7310999999999996</v>
      </c>
      <c r="S34" s="61">
        <v>13.3965</v>
      </c>
      <c r="T34" s="61">
        <v>7.1746999999999996</v>
      </c>
      <c r="U34" s="90">
        <v>5.1003999999999996</v>
      </c>
      <c r="V34" s="61">
        <v>5.3428000000000004</v>
      </c>
      <c r="W34" s="61">
        <v>5.7690000000000001</v>
      </c>
      <c r="X34" s="61">
        <v>6.3726000000000003</v>
      </c>
      <c r="Y34" s="279">
        <v>5.5670000000000002</v>
      </c>
      <c r="Z34" s="61">
        <v>6.0925000000000002</v>
      </c>
      <c r="AA34" s="61">
        <v>5.58</v>
      </c>
      <c r="AB34" s="61">
        <v>11.851800000000001</v>
      </c>
      <c r="AC34" s="61">
        <v>6.0297000000000001</v>
      </c>
      <c r="AD34" s="61">
        <v>5.4432</v>
      </c>
      <c r="AE34" s="61">
        <v>19.5045</v>
      </c>
      <c r="AF34" s="61">
        <v>7.6447000000000003</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7874</v>
      </c>
      <c r="B36" s="373"/>
      <c r="C36" s="719">
        <v>41275</v>
      </c>
      <c r="D36" s="373"/>
      <c r="E36" s="346">
        <v>175.88399999999999</v>
      </c>
      <c r="F36" s="373"/>
      <c r="G36" s="347">
        <v>82.624899999999997</v>
      </c>
      <c r="H36" s="374"/>
      <c r="I36" s="348">
        <v>11.57</v>
      </c>
      <c r="J36" s="348">
        <v>6.95</v>
      </c>
      <c r="K36" s="348">
        <v>5.19</v>
      </c>
      <c r="L36" s="348">
        <v>5.41</v>
      </c>
      <c r="M36" s="362"/>
      <c r="N36" s="350">
        <v>50.872700000000002</v>
      </c>
      <c r="O36" s="348">
        <v>24.4191</v>
      </c>
      <c r="P36" s="348">
        <v>24.353000000000002</v>
      </c>
      <c r="Q36" s="348">
        <v>18.952400000000001</v>
      </c>
      <c r="R36" s="348">
        <v>5.9436999999999998</v>
      </c>
      <c r="S36" s="348">
        <v>12.777900000000001</v>
      </c>
      <c r="T36" s="348">
        <v>7.1257999999999999</v>
      </c>
      <c r="U36" s="354">
        <v>5.6771000000000003</v>
      </c>
      <c r="V36" s="348">
        <v>5.5202999999999998</v>
      </c>
      <c r="W36" s="348">
        <v>7.2724000000000002</v>
      </c>
      <c r="X36" s="348">
        <v>7.7675999999999998</v>
      </c>
      <c r="Y36" s="375">
        <v>6.5057999999999998</v>
      </c>
      <c r="Z36" s="348">
        <v>6.5811999999999999</v>
      </c>
      <c r="AA36" s="348">
        <v>4.9154</v>
      </c>
      <c r="AB36" s="348">
        <v>11.658300000000001</v>
      </c>
      <c r="AC36" s="348">
        <v>6.3512000000000004</v>
      </c>
      <c r="AD36" s="348">
        <v>6.2106000000000003</v>
      </c>
      <c r="AE36" s="348">
        <v>20.279299999999999</v>
      </c>
      <c r="AF36" s="348">
        <v>7.1505000000000001</v>
      </c>
      <c r="AG36" s="569"/>
      <c r="AH36" s="346">
        <v>1</v>
      </c>
      <c r="AI36" s="346">
        <v>1</v>
      </c>
      <c r="AJ36" s="346">
        <v>1</v>
      </c>
      <c r="AK36" s="346">
        <v>1</v>
      </c>
      <c r="AL36" s="346">
        <v>3</v>
      </c>
      <c r="AM36" s="346">
        <v>2</v>
      </c>
      <c r="AN36" s="346">
        <v>2</v>
      </c>
      <c r="AO36" s="572">
        <v>2</v>
      </c>
      <c r="AP36" s="346">
        <v>2</v>
      </c>
      <c r="AQ36" s="346">
        <v>1</v>
      </c>
      <c r="AR36" s="346">
        <v>1</v>
      </c>
      <c r="AS36" s="346">
        <v>1</v>
      </c>
      <c r="AT36" s="346">
        <v>2</v>
      </c>
      <c r="AU36" s="346">
        <v>4</v>
      </c>
      <c r="AV36" s="346">
        <v>2</v>
      </c>
      <c r="AW36" s="346">
        <v>2</v>
      </c>
      <c r="AX36" s="346">
        <v>2</v>
      </c>
      <c r="AY36" s="346">
        <v>1</v>
      </c>
      <c r="AZ36" s="584"/>
      <c r="BA36" s="467">
        <v>42.79</v>
      </c>
      <c r="BB36" s="348">
        <v>42.09</v>
      </c>
      <c r="BC36" s="348" t="s">
        <v>430</v>
      </c>
      <c r="BD36" s="348" t="s">
        <v>430</v>
      </c>
      <c r="BE36" s="375" t="s">
        <v>430</v>
      </c>
      <c r="BF36" s="375">
        <v>15.12</v>
      </c>
      <c r="BG36" s="374"/>
      <c r="BH36" s="594">
        <v>15.12</v>
      </c>
      <c r="BI36" s="348">
        <v>13.55</v>
      </c>
      <c r="BJ36" s="348" t="s">
        <v>430</v>
      </c>
      <c r="BK36" s="348">
        <v>28.54</v>
      </c>
      <c r="BL36" s="348" t="s">
        <v>430</v>
      </c>
      <c r="BM36" s="375">
        <v>42.79</v>
      </c>
      <c r="BN36" s="375" t="s">
        <v>430</v>
      </c>
      <c r="BO36" s="375" t="s">
        <v>430</v>
      </c>
      <c r="BP36" s="375" t="s">
        <v>430</v>
      </c>
      <c r="BQ36" s="375" t="s">
        <v>430</v>
      </c>
      <c r="BR36" s="466"/>
      <c r="BS36" s="373" t="s">
        <v>430</v>
      </c>
      <c r="BT36" s="354" t="s">
        <v>430</v>
      </c>
      <c r="BU36" s="430"/>
      <c r="BV36" s="374" t="s">
        <v>4673</v>
      </c>
    </row>
    <row r="37" spans="1:74" s="428" customFormat="1" x14ac:dyDescent="0.25">
      <c r="A37" s="345" t="s">
        <v>7875</v>
      </c>
      <c r="B37" s="373"/>
      <c r="C37" s="719">
        <v>41276</v>
      </c>
      <c r="D37" s="373"/>
      <c r="E37" s="346">
        <v>110.807</v>
      </c>
      <c r="F37" s="373"/>
      <c r="G37" s="347">
        <v>65.063999999999993</v>
      </c>
      <c r="H37" s="374"/>
      <c r="I37" s="348">
        <v>10.3071</v>
      </c>
      <c r="J37" s="348">
        <v>6.55</v>
      </c>
      <c r="K37" s="348">
        <v>4.1974999999999998</v>
      </c>
      <c r="L37" s="348">
        <v>4.38049</v>
      </c>
      <c r="M37" s="362"/>
      <c r="N37" s="350">
        <v>49.377400000000002</v>
      </c>
      <c r="O37" s="348">
        <v>22.3308</v>
      </c>
      <c r="P37" s="348">
        <v>19.587599999999998</v>
      </c>
      <c r="Q37" s="348">
        <v>16.127300000000002</v>
      </c>
      <c r="R37" s="348">
        <v>6.5381</v>
      </c>
      <c r="S37" s="348">
        <v>10.9472</v>
      </c>
      <c r="T37" s="348">
        <v>6.1586999999999996</v>
      </c>
      <c r="U37" s="354">
        <v>4.7729999999999997</v>
      </c>
      <c r="V37" s="348">
        <v>4.6871</v>
      </c>
      <c r="W37" s="348">
        <v>5.8028000000000004</v>
      </c>
      <c r="X37" s="348">
        <v>6.7203999999999997</v>
      </c>
      <c r="Y37" s="375">
        <v>5.7179000000000002</v>
      </c>
      <c r="Z37" s="348">
        <v>6.7744999999999997</v>
      </c>
      <c r="AA37" s="348">
        <v>6.1212999999999997</v>
      </c>
      <c r="AB37" s="348">
        <v>9.3546999999999993</v>
      </c>
      <c r="AC37" s="348">
        <v>5.5864000000000003</v>
      </c>
      <c r="AD37" s="348">
        <v>4.8075000000000001</v>
      </c>
      <c r="AE37" s="348">
        <v>18.342500000000001</v>
      </c>
      <c r="AF37" s="348">
        <v>7.5439999999999996</v>
      </c>
      <c r="AG37" s="569"/>
      <c r="AH37" s="346">
        <v>2</v>
      </c>
      <c r="AI37" s="346">
        <v>2</v>
      </c>
      <c r="AJ37" s="346">
        <v>2</v>
      </c>
      <c r="AK37" s="346">
        <v>2</v>
      </c>
      <c r="AL37" s="346">
        <v>2</v>
      </c>
      <c r="AM37" s="346">
        <v>3</v>
      </c>
      <c r="AN37" s="346">
        <v>3</v>
      </c>
      <c r="AO37" s="572">
        <v>3</v>
      </c>
      <c r="AP37" s="346">
        <v>4</v>
      </c>
      <c r="AQ37" s="346">
        <v>3</v>
      </c>
      <c r="AR37" s="346">
        <v>3</v>
      </c>
      <c r="AS37" s="346">
        <v>3</v>
      </c>
      <c r="AT37" s="346">
        <v>1</v>
      </c>
      <c r="AU37" s="346">
        <v>2</v>
      </c>
      <c r="AV37" s="346">
        <v>3</v>
      </c>
      <c r="AW37" s="346">
        <v>3</v>
      </c>
      <c r="AX37" s="346">
        <v>4</v>
      </c>
      <c r="AY37" s="346">
        <v>2</v>
      </c>
      <c r="AZ37" s="584"/>
      <c r="BA37" s="467">
        <v>78.25</v>
      </c>
      <c r="BB37" s="348" t="s">
        <v>430</v>
      </c>
      <c r="BC37" s="348" t="s">
        <v>430</v>
      </c>
      <c r="BD37" s="348" t="s">
        <v>430</v>
      </c>
      <c r="BE37" s="375" t="s">
        <v>430</v>
      </c>
      <c r="BF37" s="375">
        <v>21.75</v>
      </c>
      <c r="BG37" s="374"/>
      <c r="BH37" s="594">
        <v>21.75</v>
      </c>
      <c r="BI37" s="348" t="s">
        <v>430</v>
      </c>
      <c r="BJ37" s="348" t="s">
        <v>430</v>
      </c>
      <c r="BK37" s="348" t="s">
        <v>430</v>
      </c>
      <c r="BL37" s="348" t="s">
        <v>430</v>
      </c>
      <c r="BM37" s="375">
        <v>77.34</v>
      </c>
      <c r="BN37" s="375" t="s">
        <v>430</v>
      </c>
      <c r="BO37" s="375">
        <v>0.9</v>
      </c>
      <c r="BP37" s="375" t="s">
        <v>430</v>
      </c>
      <c r="BQ37" s="375" t="s">
        <v>430</v>
      </c>
      <c r="BR37" s="466"/>
      <c r="BS37" s="373" t="s">
        <v>430</v>
      </c>
      <c r="BT37" s="354" t="s">
        <v>430</v>
      </c>
      <c r="BU37" s="430"/>
      <c r="BV37" s="374" t="s">
        <v>555</v>
      </c>
    </row>
    <row r="38" spans="1:74" s="428" customFormat="1" x14ac:dyDescent="0.25">
      <c r="A38" s="345" t="s">
        <v>7876</v>
      </c>
      <c r="B38" s="373"/>
      <c r="C38" s="719">
        <v>45559</v>
      </c>
      <c r="D38" s="373"/>
      <c r="E38" s="346">
        <v>43.27</v>
      </c>
      <c r="F38" s="373"/>
      <c r="G38" s="347">
        <v>11.367900000000001</v>
      </c>
      <c r="H38" s="374"/>
      <c r="I38" s="348">
        <v>8.1</v>
      </c>
      <c r="J38" s="348">
        <v>7.37</v>
      </c>
      <c r="K38" s="348">
        <v>4.7300000000000004</v>
      </c>
      <c r="L38" s="890">
        <v>5.82</v>
      </c>
      <c r="M38" s="362"/>
      <c r="N38" s="350">
        <v>16.382400000000001</v>
      </c>
      <c r="O38" s="348">
        <v>-1.8191999999999999</v>
      </c>
      <c r="P38" s="348">
        <v>15.919</v>
      </c>
      <c r="Q38" s="348">
        <v>13.184699999999999</v>
      </c>
      <c r="R38" s="348">
        <v>8.3552</v>
      </c>
      <c r="S38" s="348">
        <v>13.765499999999999</v>
      </c>
      <c r="T38" s="348">
        <v>7.5738000000000003</v>
      </c>
      <c r="U38" s="354">
        <v>5.8057999999999996</v>
      </c>
      <c r="V38" s="348">
        <v>6.1319999999999997</v>
      </c>
      <c r="W38" s="348" t="s">
        <v>430</v>
      </c>
      <c r="X38" s="348" t="s">
        <v>430</v>
      </c>
      <c r="Y38" s="375" t="s">
        <v>430</v>
      </c>
      <c r="Z38" s="348" t="s">
        <v>430</v>
      </c>
      <c r="AA38" s="348">
        <v>7.1393000000000004</v>
      </c>
      <c r="AB38" s="348">
        <v>11.914199999999999</v>
      </c>
      <c r="AC38" s="348">
        <v>6.6970999999999998</v>
      </c>
      <c r="AD38" s="348">
        <v>6.3639000000000001</v>
      </c>
      <c r="AE38" s="348">
        <v>13.6252</v>
      </c>
      <c r="AF38" s="348">
        <v>7.0384000000000002</v>
      </c>
      <c r="AG38" s="569"/>
      <c r="AH38" s="346">
        <v>4</v>
      </c>
      <c r="AI38" s="346">
        <v>4</v>
      </c>
      <c r="AJ38" s="346">
        <v>3</v>
      </c>
      <c r="AK38" s="346">
        <v>4</v>
      </c>
      <c r="AL38" s="346">
        <v>1</v>
      </c>
      <c r="AM38" s="346">
        <v>1</v>
      </c>
      <c r="AN38" s="346">
        <v>1</v>
      </c>
      <c r="AO38" s="572">
        <v>1</v>
      </c>
      <c r="AP38" s="346">
        <v>1</v>
      </c>
      <c r="AQ38" s="346" t="s">
        <v>430</v>
      </c>
      <c r="AR38" s="346" t="s">
        <v>430</v>
      </c>
      <c r="AS38" s="346" t="s">
        <v>430</v>
      </c>
      <c r="AT38" s="346" t="s">
        <v>430</v>
      </c>
      <c r="AU38" s="346">
        <v>1</v>
      </c>
      <c r="AV38" s="346">
        <v>1</v>
      </c>
      <c r="AW38" s="346">
        <v>1</v>
      </c>
      <c r="AX38" s="346">
        <v>1</v>
      </c>
      <c r="AY38" s="346">
        <v>4</v>
      </c>
      <c r="AZ38" s="584"/>
      <c r="BA38" s="467">
        <v>73.11</v>
      </c>
      <c r="BB38" s="348" t="s">
        <v>430</v>
      </c>
      <c r="BC38" s="348" t="s">
        <v>430</v>
      </c>
      <c r="BD38" s="348">
        <v>13.92</v>
      </c>
      <c r="BE38" s="375">
        <v>11.49</v>
      </c>
      <c r="BF38" s="375">
        <v>12.97</v>
      </c>
      <c r="BG38" s="374"/>
      <c r="BH38" s="594">
        <v>12.97</v>
      </c>
      <c r="BI38" s="348" t="s">
        <v>430</v>
      </c>
      <c r="BJ38" s="348" t="s">
        <v>430</v>
      </c>
      <c r="BK38" s="348">
        <v>13.92</v>
      </c>
      <c r="BL38" s="348" t="s">
        <v>430</v>
      </c>
      <c r="BM38" s="375">
        <v>73.11</v>
      </c>
      <c r="BN38" s="375" t="s">
        <v>430</v>
      </c>
      <c r="BO38" s="375" t="s">
        <v>430</v>
      </c>
      <c r="BP38" s="375" t="s">
        <v>430</v>
      </c>
      <c r="BQ38" s="375">
        <v>11.49</v>
      </c>
      <c r="BR38" s="466"/>
      <c r="BS38" s="373" t="s">
        <v>430</v>
      </c>
      <c r="BT38" s="354">
        <v>11.487742425073799</v>
      </c>
      <c r="BU38" s="430"/>
      <c r="BV38" s="374" t="s">
        <v>555</v>
      </c>
    </row>
    <row r="39" spans="1:74" s="428" customFormat="1" x14ac:dyDescent="0.25">
      <c r="A39" s="345" t="s">
        <v>7877</v>
      </c>
      <c r="B39" s="373"/>
      <c r="C39" s="719">
        <v>41275</v>
      </c>
      <c r="D39" s="373"/>
      <c r="E39" s="346">
        <v>30.4101</v>
      </c>
      <c r="F39" s="373"/>
      <c r="G39" s="347">
        <v>72.664699999999996</v>
      </c>
      <c r="H39" s="374"/>
      <c r="I39" s="348">
        <v>5.19</v>
      </c>
      <c r="J39" s="348">
        <v>6.78</v>
      </c>
      <c r="K39" s="348">
        <v>4.0199999999999996</v>
      </c>
      <c r="L39" s="348">
        <v>4.18</v>
      </c>
      <c r="M39" s="362"/>
      <c r="N39" s="350">
        <v>32.226300000000002</v>
      </c>
      <c r="O39" s="348">
        <v>8.9308999999999994</v>
      </c>
      <c r="P39" s="348">
        <v>4.9057000000000004</v>
      </c>
      <c r="Q39" s="348">
        <v>13.3505</v>
      </c>
      <c r="R39" s="348">
        <v>5.5137999999999998</v>
      </c>
      <c r="S39" s="348">
        <v>10.721399999999999</v>
      </c>
      <c r="T39" s="348">
        <v>5.1946000000000003</v>
      </c>
      <c r="U39" s="354">
        <v>4.4157999999999999</v>
      </c>
      <c r="V39" s="348">
        <v>4.7933000000000003</v>
      </c>
      <c r="W39" s="348">
        <v>6.4729999999999999</v>
      </c>
      <c r="X39" s="348">
        <v>7.0914000000000001</v>
      </c>
      <c r="Y39" s="375">
        <v>5.7454999999999998</v>
      </c>
      <c r="Z39" s="348">
        <v>4.8224999999999998</v>
      </c>
      <c r="AA39" s="348">
        <v>5.4490999999999996</v>
      </c>
      <c r="AB39" s="348">
        <v>9.2492000000000001</v>
      </c>
      <c r="AC39" s="348">
        <v>5.0709999999999997</v>
      </c>
      <c r="AD39" s="348">
        <v>4.8789999999999996</v>
      </c>
      <c r="AE39" s="348">
        <v>14.8459</v>
      </c>
      <c r="AF39" s="348">
        <v>5.6904000000000003</v>
      </c>
      <c r="AG39" s="569"/>
      <c r="AH39" s="346">
        <v>3</v>
      </c>
      <c r="AI39" s="346">
        <v>3</v>
      </c>
      <c r="AJ39" s="346">
        <v>4</v>
      </c>
      <c r="AK39" s="346">
        <v>3</v>
      </c>
      <c r="AL39" s="346">
        <v>4</v>
      </c>
      <c r="AM39" s="346">
        <v>4</v>
      </c>
      <c r="AN39" s="346">
        <v>4</v>
      </c>
      <c r="AO39" s="572">
        <v>4</v>
      </c>
      <c r="AP39" s="346">
        <v>3</v>
      </c>
      <c r="AQ39" s="346">
        <v>2</v>
      </c>
      <c r="AR39" s="346">
        <v>2</v>
      </c>
      <c r="AS39" s="346">
        <v>2</v>
      </c>
      <c r="AT39" s="346">
        <v>3</v>
      </c>
      <c r="AU39" s="346">
        <v>3</v>
      </c>
      <c r="AV39" s="346">
        <v>4</v>
      </c>
      <c r="AW39" s="346">
        <v>4</v>
      </c>
      <c r="AX39" s="346">
        <v>3</v>
      </c>
      <c r="AY39" s="346">
        <v>3</v>
      </c>
      <c r="AZ39" s="584"/>
      <c r="BA39" s="467">
        <v>68.72</v>
      </c>
      <c r="BB39" s="348">
        <v>23.01</v>
      </c>
      <c r="BC39" s="348" t="s">
        <v>430</v>
      </c>
      <c r="BD39" s="348" t="s">
        <v>430</v>
      </c>
      <c r="BE39" s="375" t="s">
        <v>430</v>
      </c>
      <c r="BF39" s="375">
        <v>8.2799999999999994</v>
      </c>
      <c r="BG39" s="374"/>
      <c r="BH39" s="594">
        <v>8.2799999999999994</v>
      </c>
      <c r="BI39" s="348" t="s">
        <v>430</v>
      </c>
      <c r="BJ39" s="348" t="s">
        <v>430</v>
      </c>
      <c r="BK39" s="348">
        <v>23.01</v>
      </c>
      <c r="BL39" s="348" t="s">
        <v>430</v>
      </c>
      <c r="BM39" s="375">
        <v>68.72</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37.214700000000001</v>
      </c>
      <c r="O40" s="59">
        <v>13.465400000000001</v>
      </c>
      <c r="P40" s="59">
        <v>16.191299999999998</v>
      </c>
      <c r="Q40" s="59">
        <v>15.403700000000001</v>
      </c>
      <c r="R40" s="59">
        <v>6.5876999999999999</v>
      </c>
      <c r="S40" s="59">
        <v>12.053000000000001</v>
      </c>
      <c r="T40" s="59">
        <v>6.5132000000000003</v>
      </c>
      <c r="U40" s="88">
        <v>5.1679000000000004</v>
      </c>
      <c r="V40" s="59">
        <v>5.2831999999999999</v>
      </c>
      <c r="W40" s="59">
        <v>6.5160999999999998</v>
      </c>
      <c r="X40" s="59">
        <v>7.1931000000000003</v>
      </c>
      <c r="Y40" s="276">
        <v>5.9897</v>
      </c>
      <c r="Z40" s="59">
        <v>6.0594000000000001</v>
      </c>
      <c r="AA40" s="59">
        <v>5.9062999999999999</v>
      </c>
      <c r="AB40" s="59">
        <v>10.5441</v>
      </c>
      <c r="AC40" s="59">
        <v>5.9264000000000001</v>
      </c>
      <c r="AD40" s="59">
        <v>5.5651999999999999</v>
      </c>
      <c r="AE40" s="59">
        <v>16.773199999999999</v>
      </c>
      <c r="AF40" s="59">
        <v>6.8558000000000003</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50.872700000000002</v>
      </c>
      <c r="O41" s="60">
        <v>24.4191</v>
      </c>
      <c r="P41" s="60">
        <v>24.353000000000002</v>
      </c>
      <c r="Q41" s="60">
        <v>18.952400000000001</v>
      </c>
      <c r="R41" s="60">
        <v>8.3552</v>
      </c>
      <c r="S41" s="60">
        <v>13.765499999999999</v>
      </c>
      <c r="T41" s="60">
        <v>7.5738000000000003</v>
      </c>
      <c r="U41" s="89">
        <v>5.8057999999999996</v>
      </c>
      <c r="V41" s="60">
        <v>6.1319999999999997</v>
      </c>
      <c r="W41" s="60">
        <v>7.2724000000000002</v>
      </c>
      <c r="X41" s="60">
        <v>7.7675999999999998</v>
      </c>
      <c r="Y41" s="277">
        <v>6.5057999999999998</v>
      </c>
      <c r="Z41" s="60">
        <v>6.7744999999999997</v>
      </c>
      <c r="AA41" s="60">
        <v>7.1393000000000004</v>
      </c>
      <c r="AB41" s="60">
        <v>11.914199999999999</v>
      </c>
      <c r="AC41" s="60">
        <v>6.6970999999999998</v>
      </c>
      <c r="AD41" s="60">
        <v>6.3639000000000001</v>
      </c>
      <c r="AE41" s="60">
        <v>20.279299999999999</v>
      </c>
      <c r="AF41" s="60">
        <v>7.5439999999999996</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16.382400000000001</v>
      </c>
      <c r="O42" s="60">
        <v>-1.8191999999999999</v>
      </c>
      <c r="P42" s="60">
        <v>4.9057000000000004</v>
      </c>
      <c r="Q42" s="60">
        <v>13.184699999999999</v>
      </c>
      <c r="R42" s="60">
        <v>5.5137999999999998</v>
      </c>
      <c r="S42" s="60">
        <v>10.721399999999999</v>
      </c>
      <c r="T42" s="60">
        <v>5.1946000000000003</v>
      </c>
      <c r="U42" s="89">
        <v>4.4157999999999999</v>
      </c>
      <c r="V42" s="60">
        <v>4.6871</v>
      </c>
      <c r="W42" s="60">
        <v>5.8028000000000004</v>
      </c>
      <c r="X42" s="60">
        <v>6.7203999999999997</v>
      </c>
      <c r="Y42" s="277">
        <v>5.7179000000000002</v>
      </c>
      <c r="Z42" s="60">
        <v>4.8224999999999998</v>
      </c>
      <c r="AA42" s="60">
        <v>4.9154</v>
      </c>
      <c r="AB42" s="60">
        <v>9.2492000000000001</v>
      </c>
      <c r="AC42" s="60">
        <v>5.0709999999999997</v>
      </c>
      <c r="AD42" s="60">
        <v>4.8075000000000001</v>
      </c>
      <c r="AE42" s="60">
        <v>13.6252</v>
      </c>
      <c r="AF42" s="60">
        <v>5.6904000000000003</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40.801900000000003</v>
      </c>
      <c r="O43" s="61">
        <v>15.630800000000001</v>
      </c>
      <c r="P43" s="61">
        <v>17.753299999999999</v>
      </c>
      <c r="Q43" s="61">
        <v>14.738899999999999</v>
      </c>
      <c r="R43" s="61">
        <v>6.2408999999999999</v>
      </c>
      <c r="S43" s="61">
        <v>11.8626</v>
      </c>
      <c r="T43" s="61">
        <v>6.6422499999999998</v>
      </c>
      <c r="U43" s="90">
        <v>5.2250500000000004</v>
      </c>
      <c r="V43" s="61">
        <v>5.1567999999999996</v>
      </c>
      <c r="W43" s="61">
        <v>6.4729999999999999</v>
      </c>
      <c r="X43" s="61">
        <v>7.0914000000000001</v>
      </c>
      <c r="Y43" s="279">
        <v>5.7454999999999998</v>
      </c>
      <c r="Z43" s="61">
        <v>6.5811999999999999</v>
      </c>
      <c r="AA43" s="61">
        <v>5.7851999999999997</v>
      </c>
      <c r="AB43" s="61">
        <v>10.506500000000001</v>
      </c>
      <c r="AC43" s="61">
        <v>5.9687999999999999</v>
      </c>
      <c r="AD43" s="61">
        <v>5.5448000000000004</v>
      </c>
      <c r="AE43" s="61">
        <v>16.594200000000001</v>
      </c>
      <c r="AF43" s="61">
        <v>7.0944500000000001</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7878</v>
      </c>
      <c r="B45" s="373"/>
      <c r="C45" s="719">
        <v>36334</v>
      </c>
      <c r="D45" s="373"/>
      <c r="E45" s="346">
        <v>175.88399999999999</v>
      </c>
      <c r="F45" s="373"/>
      <c r="G45" s="347">
        <v>76.081900000000005</v>
      </c>
      <c r="H45" s="374"/>
      <c r="I45" s="348">
        <v>11.57</v>
      </c>
      <c r="J45" s="348">
        <v>6.95</v>
      </c>
      <c r="K45" s="348">
        <v>5.19</v>
      </c>
      <c r="L45" s="348">
        <v>5.41</v>
      </c>
      <c r="M45" s="362"/>
      <c r="N45" s="350">
        <v>50.442999999999998</v>
      </c>
      <c r="O45" s="348">
        <v>24.018599999999999</v>
      </c>
      <c r="P45" s="348">
        <v>23.946000000000002</v>
      </c>
      <c r="Q45" s="348">
        <v>18.546399999999998</v>
      </c>
      <c r="R45" s="348">
        <v>5.5384000000000002</v>
      </c>
      <c r="S45" s="348">
        <v>12.362</v>
      </c>
      <c r="T45" s="348">
        <v>6.7382</v>
      </c>
      <c r="U45" s="354">
        <v>5.1243999999999996</v>
      </c>
      <c r="V45" s="348">
        <v>4.8342999999999998</v>
      </c>
      <c r="W45" s="348">
        <v>6.3837999999999999</v>
      </c>
      <c r="X45" s="348">
        <v>6.8113000000000001</v>
      </c>
      <c r="Y45" s="375">
        <v>5.7438000000000002</v>
      </c>
      <c r="Z45" s="348">
        <v>5.9156000000000004</v>
      </c>
      <c r="AA45" s="348">
        <v>4.51</v>
      </c>
      <c r="AB45" s="348">
        <v>11.2378</v>
      </c>
      <c r="AC45" s="348">
        <v>5.9059999999999997</v>
      </c>
      <c r="AD45" s="348">
        <v>5.5820999999999996</v>
      </c>
      <c r="AE45" s="348">
        <v>19.875699999999998</v>
      </c>
      <c r="AF45" s="348">
        <v>7.7579000000000002</v>
      </c>
      <c r="AG45" s="569"/>
      <c r="AH45" s="346">
        <v>1</v>
      </c>
      <c r="AI45" s="346">
        <v>1</v>
      </c>
      <c r="AJ45" s="346">
        <v>1</v>
      </c>
      <c r="AK45" s="346">
        <v>1</v>
      </c>
      <c r="AL45" s="346">
        <v>2</v>
      </c>
      <c r="AM45" s="346">
        <v>2</v>
      </c>
      <c r="AN45" s="346">
        <v>2</v>
      </c>
      <c r="AO45" s="572">
        <v>2</v>
      </c>
      <c r="AP45" s="346">
        <v>2</v>
      </c>
      <c r="AQ45" s="346">
        <v>1</v>
      </c>
      <c r="AR45" s="346">
        <v>1</v>
      </c>
      <c r="AS45" s="346">
        <v>1</v>
      </c>
      <c r="AT45" s="346">
        <v>1</v>
      </c>
      <c r="AU45" s="346">
        <v>4</v>
      </c>
      <c r="AV45" s="346">
        <v>2</v>
      </c>
      <c r="AW45" s="346">
        <v>2</v>
      </c>
      <c r="AX45" s="346">
        <v>2</v>
      </c>
      <c r="AY45" s="346">
        <v>1</v>
      </c>
      <c r="AZ45" s="584"/>
      <c r="BA45" s="467">
        <v>42.79</v>
      </c>
      <c r="BB45" s="348">
        <v>42.09</v>
      </c>
      <c r="BC45" s="348" t="s">
        <v>430</v>
      </c>
      <c r="BD45" s="348" t="s">
        <v>430</v>
      </c>
      <c r="BE45" s="375" t="s">
        <v>430</v>
      </c>
      <c r="BF45" s="375">
        <v>15.12</v>
      </c>
      <c r="BG45" s="374"/>
      <c r="BH45" s="594">
        <v>15.12</v>
      </c>
      <c r="BI45" s="348">
        <v>13.55</v>
      </c>
      <c r="BJ45" s="348" t="s">
        <v>430</v>
      </c>
      <c r="BK45" s="348">
        <v>28.54</v>
      </c>
      <c r="BL45" s="348" t="s">
        <v>430</v>
      </c>
      <c r="BM45" s="375">
        <v>42.79</v>
      </c>
      <c r="BN45" s="375" t="s">
        <v>430</v>
      </c>
      <c r="BO45" s="375" t="s">
        <v>430</v>
      </c>
      <c r="BP45" s="375" t="s">
        <v>430</v>
      </c>
      <c r="BQ45" s="375" t="s">
        <v>430</v>
      </c>
      <c r="BR45" s="466"/>
      <c r="BS45" s="373" t="s">
        <v>430</v>
      </c>
      <c r="BT45" s="354" t="s">
        <v>430</v>
      </c>
      <c r="BU45" s="430"/>
      <c r="BV45" s="374" t="s">
        <v>4673</v>
      </c>
    </row>
    <row r="46" spans="1:74" s="428" customFormat="1" x14ac:dyDescent="0.25">
      <c r="A46" s="345" t="s">
        <v>7879</v>
      </c>
      <c r="B46" s="373"/>
      <c r="C46" s="719">
        <v>37518</v>
      </c>
      <c r="D46" s="373"/>
      <c r="E46" s="346">
        <v>110.807</v>
      </c>
      <c r="F46" s="373"/>
      <c r="G46" s="347">
        <v>57.301600000000001</v>
      </c>
      <c r="H46" s="374"/>
      <c r="I46" s="348">
        <v>10.3071</v>
      </c>
      <c r="J46" s="348">
        <v>6.55</v>
      </c>
      <c r="K46" s="348">
        <v>4.1974999999999998</v>
      </c>
      <c r="L46" s="348">
        <v>4.38049</v>
      </c>
      <c r="M46" s="362"/>
      <c r="N46" s="350">
        <v>48.347099999999998</v>
      </c>
      <c r="O46" s="348">
        <v>21.2485</v>
      </c>
      <c r="P46" s="348">
        <v>18.5198</v>
      </c>
      <c r="Q46" s="348">
        <v>15.0555</v>
      </c>
      <c r="R46" s="348">
        <v>5.4683999999999999</v>
      </c>
      <c r="S46" s="348">
        <v>9.8544999999999998</v>
      </c>
      <c r="T46" s="348">
        <v>5.0385</v>
      </c>
      <c r="U46" s="354">
        <v>3.6244999999999998</v>
      </c>
      <c r="V46" s="348">
        <v>3.5232999999999999</v>
      </c>
      <c r="W46" s="348">
        <v>4.6222000000000003</v>
      </c>
      <c r="X46" s="348">
        <v>5.5252999999999997</v>
      </c>
      <c r="Y46" s="375">
        <v>4.5317999999999996</v>
      </c>
      <c r="Z46" s="348">
        <v>5.6647999999999996</v>
      </c>
      <c r="AA46" s="348">
        <v>5.0496999999999996</v>
      </c>
      <c r="AB46" s="348">
        <v>8.2539999999999996</v>
      </c>
      <c r="AC46" s="348">
        <v>4.4478999999999997</v>
      </c>
      <c r="AD46" s="348">
        <v>3.6499000000000001</v>
      </c>
      <c r="AE46" s="348">
        <v>17.2697</v>
      </c>
      <c r="AF46" s="348">
        <v>7.5728</v>
      </c>
      <c r="AG46" s="569"/>
      <c r="AH46" s="346">
        <v>2</v>
      </c>
      <c r="AI46" s="346">
        <v>2</v>
      </c>
      <c r="AJ46" s="346">
        <v>2</v>
      </c>
      <c r="AK46" s="346">
        <v>2</v>
      </c>
      <c r="AL46" s="346">
        <v>3</v>
      </c>
      <c r="AM46" s="346">
        <v>4</v>
      </c>
      <c r="AN46" s="346">
        <v>3</v>
      </c>
      <c r="AO46" s="572">
        <v>4</v>
      </c>
      <c r="AP46" s="346">
        <v>4</v>
      </c>
      <c r="AQ46" s="346">
        <v>3</v>
      </c>
      <c r="AR46" s="346">
        <v>3</v>
      </c>
      <c r="AS46" s="346">
        <v>3</v>
      </c>
      <c r="AT46" s="346">
        <v>2</v>
      </c>
      <c r="AU46" s="346">
        <v>2</v>
      </c>
      <c r="AV46" s="346">
        <v>4</v>
      </c>
      <c r="AW46" s="346">
        <v>4</v>
      </c>
      <c r="AX46" s="346">
        <v>4</v>
      </c>
      <c r="AY46" s="346">
        <v>2</v>
      </c>
      <c r="AZ46" s="584"/>
      <c r="BA46" s="467">
        <v>78.25</v>
      </c>
      <c r="BB46" s="348" t="s">
        <v>430</v>
      </c>
      <c r="BC46" s="348" t="s">
        <v>430</v>
      </c>
      <c r="BD46" s="348" t="s">
        <v>430</v>
      </c>
      <c r="BE46" s="375" t="s">
        <v>430</v>
      </c>
      <c r="BF46" s="375">
        <v>21.75</v>
      </c>
      <c r="BG46" s="374"/>
      <c r="BH46" s="594">
        <v>21.75</v>
      </c>
      <c r="BI46" s="348" t="s">
        <v>430</v>
      </c>
      <c r="BJ46" s="348" t="s">
        <v>430</v>
      </c>
      <c r="BK46" s="348" t="s">
        <v>430</v>
      </c>
      <c r="BL46" s="348" t="s">
        <v>430</v>
      </c>
      <c r="BM46" s="375">
        <v>77.34</v>
      </c>
      <c r="BN46" s="375" t="s">
        <v>430</v>
      </c>
      <c r="BO46" s="375">
        <v>0.9</v>
      </c>
      <c r="BP46" s="375" t="s">
        <v>430</v>
      </c>
      <c r="BQ46" s="375" t="s">
        <v>430</v>
      </c>
      <c r="BR46" s="466"/>
      <c r="BS46" s="373" t="s">
        <v>430</v>
      </c>
      <c r="BT46" s="354" t="s">
        <v>430</v>
      </c>
      <c r="BU46" s="430"/>
      <c r="BV46" s="374" t="s">
        <v>555</v>
      </c>
    </row>
    <row r="47" spans="1:74" s="428" customFormat="1" x14ac:dyDescent="0.25">
      <c r="A47" s="345" t="s">
        <v>7880</v>
      </c>
      <c r="B47" s="373"/>
      <c r="C47" s="719">
        <v>45559</v>
      </c>
      <c r="D47" s="373"/>
      <c r="E47" s="346">
        <v>43.27</v>
      </c>
      <c r="F47" s="373"/>
      <c r="G47" s="347">
        <v>11.258699999999999</v>
      </c>
      <c r="H47" s="374"/>
      <c r="I47" s="348">
        <v>8.1</v>
      </c>
      <c r="J47" s="348">
        <v>7.37</v>
      </c>
      <c r="K47" s="348">
        <v>4.7300000000000004</v>
      </c>
      <c r="L47" s="890">
        <v>5.82</v>
      </c>
      <c r="M47" s="362"/>
      <c r="N47" s="350">
        <v>15.8924</v>
      </c>
      <c r="O47" s="348">
        <v>-2.2688999999999999</v>
      </c>
      <c r="P47" s="348">
        <v>15.4215</v>
      </c>
      <c r="Q47" s="348">
        <v>12.681800000000001</v>
      </c>
      <c r="R47" s="348">
        <v>7.843</v>
      </c>
      <c r="S47" s="348">
        <v>13.2441</v>
      </c>
      <c r="T47" s="348">
        <v>7.0536000000000003</v>
      </c>
      <c r="U47" s="354">
        <v>5.2834000000000003</v>
      </c>
      <c r="V47" s="348">
        <v>5.5964999999999998</v>
      </c>
      <c r="W47" s="348" t="s">
        <v>430</v>
      </c>
      <c r="X47" s="348" t="s">
        <v>430</v>
      </c>
      <c r="Y47" s="375" t="s">
        <v>430</v>
      </c>
      <c r="Z47" s="348" t="s">
        <v>430</v>
      </c>
      <c r="AA47" s="348">
        <v>6.6247999999999996</v>
      </c>
      <c r="AB47" s="348">
        <v>11.391</v>
      </c>
      <c r="AC47" s="348">
        <v>6.1773999999999996</v>
      </c>
      <c r="AD47" s="348">
        <v>5.8334999999999999</v>
      </c>
      <c r="AE47" s="348">
        <v>13.1286</v>
      </c>
      <c r="AF47" s="348">
        <v>6.4916999999999998</v>
      </c>
      <c r="AG47" s="569"/>
      <c r="AH47" s="346">
        <v>4</v>
      </c>
      <c r="AI47" s="346">
        <v>4</v>
      </c>
      <c r="AJ47" s="346">
        <v>3</v>
      </c>
      <c r="AK47" s="346">
        <v>4</v>
      </c>
      <c r="AL47" s="346">
        <v>1</v>
      </c>
      <c r="AM47" s="346">
        <v>1</v>
      </c>
      <c r="AN47" s="346">
        <v>1</v>
      </c>
      <c r="AO47" s="572">
        <v>1</v>
      </c>
      <c r="AP47" s="346">
        <v>1</v>
      </c>
      <c r="AQ47" s="346" t="s">
        <v>430</v>
      </c>
      <c r="AR47" s="346" t="s">
        <v>430</v>
      </c>
      <c r="AS47" s="346" t="s">
        <v>430</v>
      </c>
      <c r="AT47" s="346" t="s">
        <v>430</v>
      </c>
      <c r="AU47" s="346">
        <v>1</v>
      </c>
      <c r="AV47" s="346">
        <v>1</v>
      </c>
      <c r="AW47" s="346">
        <v>1</v>
      </c>
      <c r="AX47" s="346">
        <v>1</v>
      </c>
      <c r="AY47" s="346">
        <v>4</v>
      </c>
      <c r="AZ47" s="584"/>
      <c r="BA47" s="467">
        <v>73.11</v>
      </c>
      <c r="BB47" s="348" t="s">
        <v>430</v>
      </c>
      <c r="BC47" s="348" t="s">
        <v>430</v>
      </c>
      <c r="BD47" s="348">
        <v>13.92</v>
      </c>
      <c r="BE47" s="375">
        <v>11.49</v>
      </c>
      <c r="BF47" s="375">
        <v>12.97</v>
      </c>
      <c r="BG47" s="374"/>
      <c r="BH47" s="594">
        <v>12.97</v>
      </c>
      <c r="BI47" s="348" t="s">
        <v>430</v>
      </c>
      <c r="BJ47" s="348" t="s">
        <v>430</v>
      </c>
      <c r="BK47" s="348">
        <v>13.92</v>
      </c>
      <c r="BL47" s="348" t="s">
        <v>430</v>
      </c>
      <c r="BM47" s="375">
        <v>73.11</v>
      </c>
      <c r="BN47" s="375" t="s">
        <v>430</v>
      </c>
      <c r="BO47" s="375" t="s">
        <v>430</v>
      </c>
      <c r="BP47" s="375" t="s">
        <v>430</v>
      </c>
      <c r="BQ47" s="375">
        <v>11.49</v>
      </c>
      <c r="BR47" s="466"/>
      <c r="BS47" s="373" t="s">
        <v>430</v>
      </c>
      <c r="BT47" s="354">
        <v>11.487742425073799</v>
      </c>
      <c r="BU47" s="430"/>
      <c r="BV47" s="374" t="s">
        <v>555</v>
      </c>
    </row>
    <row r="48" spans="1:74" s="428" customFormat="1" x14ac:dyDescent="0.25">
      <c r="A48" s="345" t="s">
        <v>7881</v>
      </c>
      <c r="B48" s="373"/>
      <c r="C48" s="719">
        <v>34790</v>
      </c>
      <c r="D48" s="373"/>
      <c r="E48" s="346">
        <v>30.4101</v>
      </c>
      <c r="F48" s="373"/>
      <c r="G48" s="347">
        <v>64.8673</v>
      </c>
      <c r="H48" s="374"/>
      <c r="I48" s="348">
        <v>5.19</v>
      </c>
      <c r="J48" s="348">
        <v>6.78</v>
      </c>
      <c r="K48" s="348">
        <v>4.0199999999999996</v>
      </c>
      <c r="L48" s="348">
        <v>4.18</v>
      </c>
      <c r="M48" s="362"/>
      <c r="N48" s="350">
        <v>31.763200000000001</v>
      </c>
      <c r="O48" s="348">
        <v>8.4649000000000001</v>
      </c>
      <c r="P48" s="348">
        <v>4.4329000000000001</v>
      </c>
      <c r="Q48" s="348">
        <v>12.8765</v>
      </c>
      <c r="R48" s="348">
        <v>5.0403000000000002</v>
      </c>
      <c r="S48" s="348">
        <v>10.236599999999999</v>
      </c>
      <c r="T48" s="348">
        <v>4.7091000000000003</v>
      </c>
      <c r="U48" s="354">
        <v>3.9247999999999998</v>
      </c>
      <c r="V48" s="348">
        <v>4.2946</v>
      </c>
      <c r="W48" s="348">
        <v>5.9580000000000002</v>
      </c>
      <c r="X48" s="348">
        <v>6.5621</v>
      </c>
      <c r="Y48" s="375">
        <v>5.1650999999999998</v>
      </c>
      <c r="Z48" s="348">
        <v>4.0129999999999999</v>
      </c>
      <c r="AA48" s="348">
        <v>4.9748999999999999</v>
      </c>
      <c r="AB48" s="348">
        <v>8.7615999999999996</v>
      </c>
      <c r="AC48" s="348">
        <v>4.5818000000000003</v>
      </c>
      <c r="AD48" s="348">
        <v>4.3834</v>
      </c>
      <c r="AE48" s="348">
        <v>14.3741</v>
      </c>
      <c r="AF48" s="348">
        <v>6.1376999999999997</v>
      </c>
      <c r="AG48" s="569"/>
      <c r="AH48" s="346">
        <v>3</v>
      </c>
      <c r="AI48" s="346">
        <v>3</v>
      </c>
      <c r="AJ48" s="346">
        <v>4</v>
      </c>
      <c r="AK48" s="346">
        <v>3</v>
      </c>
      <c r="AL48" s="346">
        <v>4</v>
      </c>
      <c r="AM48" s="346">
        <v>3</v>
      </c>
      <c r="AN48" s="346">
        <v>4</v>
      </c>
      <c r="AO48" s="572">
        <v>3</v>
      </c>
      <c r="AP48" s="346">
        <v>3</v>
      </c>
      <c r="AQ48" s="346">
        <v>2</v>
      </c>
      <c r="AR48" s="346">
        <v>2</v>
      </c>
      <c r="AS48" s="346">
        <v>2</v>
      </c>
      <c r="AT48" s="346">
        <v>3</v>
      </c>
      <c r="AU48" s="346">
        <v>3</v>
      </c>
      <c r="AV48" s="346">
        <v>3</v>
      </c>
      <c r="AW48" s="346">
        <v>3</v>
      </c>
      <c r="AX48" s="346">
        <v>3</v>
      </c>
      <c r="AY48" s="346">
        <v>3</v>
      </c>
      <c r="AZ48" s="584"/>
      <c r="BA48" s="467">
        <v>68.72</v>
      </c>
      <c r="BB48" s="348">
        <v>23.01</v>
      </c>
      <c r="BC48" s="348" t="s">
        <v>430</v>
      </c>
      <c r="BD48" s="348" t="s">
        <v>430</v>
      </c>
      <c r="BE48" s="375" t="s">
        <v>430</v>
      </c>
      <c r="BF48" s="375">
        <v>8.2799999999999994</v>
      </c>
      <c r="BG48" s="374"/>
      <c r="BH48" s="594">
        <v>8.2799999999999994</v>
      </c>
      <c r="BI48" s="348" t="s">
        <v>430</v>
      </c>
      <c r="BJ48" s="348" t="s">
        <v>430</v>
      </c>
      <c r="BK48" s="348">
        <v>23.01</v>
      </c>
      <c r="BL48" s="348" t="s">
        <v>430</v>
      </c>
      <c r="BM48" s="375">
        <v>68.72</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36.611400000000003</v>
      </c>
      <c r="O49" s="59">
        <v>12.8658</v>
      </c>
      <c r="P49" s="59">
        <v>15.5801</v>
      </c>
      <c r="Q49" s="59">
        <v>14.790100000000001</v>
      </c>
      <c r="R49" s="59">
        <v>5.9725000000000001</v>
      </c>
      <c r="S49" s="59">
        <v>11.424300000000001</v>
      </c>
      <c r="T49" s="59">
        <v>5.8849</v>
      </c>
      <c r="U49" s="88">
        <v>4.4893000000000001</v>
      </c>
      <c r="V49" s="59">
        <v>4.5621999999999998</v>
      </c>
      <c r="W49" s="59">
        <v>5.6547000000000001</v>
      </c>
      <c r="X49" s="59">
        <v>6.2995999999999999</v>
      </c>
      <c r="Y49" s="276">
        <v>5.1468999999999996</v>
      </c>
      <c r="Z49" s="59">
        <v>5.1978</v>
      </c>
      <c r="AA49" s="59">
        <v>5.2897999999999996</v>
      </c>
      <c r="AB49" s="59">
        <v>9.9110999999999994</v>
      </c>
      <c r="AC49" s="59">
        <v>5.2782999999999998</v>
      </c>
      <c r="AD49" s="59">
        <v>4.8621999999999996</v>
      </c>
      <c r="AE49" s="59">
        <v>16.162099999999999</v>
      </c>
      <c r="AF49" s="59">
        <v>6.99</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50.442999999999998</v>
      </c>
      <c r="O50" s="60">
        <v>24.018599999999999</v>
      </c>
      <c r="P50" s="60">
        <v>23.946000000000002</v>
      </c>
      <c r="Q50" s="60">
        <v>18.546399999999998</v>
      </c>
      <c r="R50" s="60">
        <v>7.843</v>
      </c>
      <c r="S50" s="60">
        <v>13.2441</v>
      </c>
      <c r="T50" s="60">
        <v>7.0536000000000003</v>
      </c>
      <c r="U50" s="89">
        <v>5.2834000000000003</v>
      </c>
      <c r="V50" s="60">
        <v>5.5964999999999998</v>
      </c>
      <c r="W50" s="60">
        <v>6.3837999999999999</v>
      </c>
      <c r="X50" s="60">
        <v>6.8113000000000001</v>
      </c>
      <c r="Y50" s="277">
        <v>5.7438000000000002</v>
      </c>
      <c r="Z50" s="60">
        <v>5.9156000000000004</v>
      </c>
      <c r="AA50" s="60">
        <v>6.6247999999999996</v>
      </c>
      <c r="AB50" s="60">
        <v>11.391</v>
      </c>
      <c r="AC50" s="60">
        <v>6.1773999999999996</v>
      </c>
      <c r="AD50" s="60">
        <v>5.8334999999999999</v>
      </c>
      <c r="AE50" s="60">
        <v>19.875699999999998</v>
      </c>
      <c r="AF50" s="60">
        <v>7.7579000000000002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15.8924</v>
      </c>
      <c r="O51" s="60">
        <v>-2.2688999999999999</v>
      </c>
      <c r="P51" s="60">
        <v>4.4329000000000001</v>
      </c>
      <c r="Q51" s="60">
        <v>12.681800000000001</v>
      </c>
      <c r="R51" s="60">
        <v>5.0403000000000002</v>
      </c>
      <c r="S51" s="60">
        <v>9.8544999999999998</v>
      </c>
      <c r="T51" s="60">
        <v>4.7091000000000003</v>
      </c>
      <c r="U51" s="89">
        <v>3.6244999999999998</v>
      </c>
      <c r="V51" s="60">
        <v>3.5232999999999999</v>
      </c>
      <c r="W51" s="60">
        <v>4.6222000000000003</v>
      </c>
      <c r="X51" s="60">
        <v>5.5252999999999997</v>
      </c>
      <c r="Y51" s="277">
        <v>4.5317999999999996</v>
      </c>
      <c r="Z51" s="60">
        <v>4.0129999999999999</v>
      </c>
      <c r="AA51" s="60">
        <v>4.51</v>
      </c>
      <c r="AB51" s="60">
        <v>8.2539999999999996</v>
      </c>
      <c r="AC51" s="60">
        <v>4.4478999999999997</v>
      </c>
      <c r="AD51" s="60">
        <v>3.6499000000000001</v>
      </c>
      <c r="AE51" s="60">
        <v>13.1286</v>
      </c>
      <c r="AF51" s="60">
        <v>6.1376999999999997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40.055100000000003</v>
      </c>
      <c r="O52" s="61">
        <v>14.8567</v>
      </c>
      <c r="P52" s="61">
        <v>16.970600000000001</v>
      </c>
      <c r="Q52" s="61">
        <v>13.965999999999999</v>
      </c>
      <c r="R52" s="61">
        <v>5.5034000000000001</v>
      </c>
      <c r="S52" s="61">
        <v>11.299300000000001</v>
      </c>
      <c r="T52" s="61">
        <v>5.88835</v>
      </c>
      <c r="U52" s="90">
        <v>4.5246000000000004</v>
      </c>
      <c r="V52" s="61">
        <v>4.5644499999999999</v>
      </c>
      <c r="W52" s="61">
        <v>5.9580000000000002</v>
      </c>
      <c r="X52" s="61">
        <v>6.5621</v>
      </c>
      <c r="Y52" s="279">
        <v>5.1650999999999998</v>
      </c>
      <c r="Z52" s="61">
        <v>5.6647999999999996</v>
      </c>
      <c r="AA52" s="61">
        <v>5.0122999999999998</v>
      </c>
      <c r="AB52" s="61">
        <v>9.9997000000000007</v>
      </c>
      <c r="AC52" s="61">
        <v>5.2439</v>
      </c>
      <c r="AD52" s="61">
        <v>4.9827000000000004</v>
      </c>
      <c r="AE52" s="61">
        <v>15.821899999999999</v>
      </c>
      <c r="AF52" s="61">
        <v>7.0322500000000003</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7852</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7853</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10495</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9476-F280-4E4E-96FF-B5F1CC31850F}">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81" t="s">
        <v>262</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5"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634"/>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7884</v>
      </c>
      <c r="B8" s="369"/>
      <c r="C8" s="718">
        <v>43287</v>
      </c>
      <c r="D8" s="369"/>
      <c r="E8" s="338">
        <v>6273.21</v>
      </c>
      <c r="F8" s="369"/>
      <c r="G8" s="339">
        <v>18.999400000000001</v>
      </c>
      <c r="H8" s="370"/>
      <c r="I8" s="340">
        <v>21.7531</v>
      </c>
      <c r="J8" s="340">
        <v>7.4921499999999996</v>
      </c>
      <c r="K8" s="340">
        <v>10.52055</v>
      </c>
      <c r="L8" s="340">
        <v>10.908379999999999</v>
      </c>
      <c r="M8" s="361"/>
      <c r="N8" s="342">
        <v>93.219399999999993</v>
      </c>
      <c r="O8" s="340">
        <v>25.0901</v>
      </c>
      <c r="P8" s="340">
        <v>50.320099999999996</v>
      </c>
      <c r="Q8" s="340">
        <v>30.135300000000001</v>
      </c>
      <c r="R8" s="340">
        <v>10.7943</v>
      </c>
      <c r="S8" s="340">
        <v>18.610399999999998</v>
      </c>
      <c r="T8" s="340">
        <v>8.7798999999999996</v>
      </c>
      <c r="U8" s="344">
        <v>4.9741999999999997</v>
      </c>
      <c r="V8" s="340">
        <v>4.6326000000000001</v>
      </c>
      <c r="W8" s="340">
        <v>5.5972999999999997</v>
      </c>
      <c r="X8" s="340">
        <v>7.3277000000000001</v>
      </c>
      <c r="Y8" s="371">
        <v>6.7194000000000003</v>
      </c>
      <c r="Z8" s="340" t="s">
        <v>430</v>
      </c>
      <c r="AA8" s="340">
        <v>6.3929</v>
      </c>
      <c r="AB8" s="340">
        <v>17.6342</v>
      </c>
      <c r="AC8" s="340">
        <v>5.7648000000000001</v>
      </c>
      <c r="AD8" s="340">
        <v>5.0871000000000004</v>
      </c>
      <c r="AE8" s="340">
        <v>38.940199999999997</v>
      </c>
      <c r="AF8" s="340">
        <v>8.2360000000000007</v>
      </c>
      <c r="AG8" s="568"/>
      <c r="AH8" s="338">
        <v>7</v>
      </c>
      <c r="AI8" s="338">
        <v>8</v>
      </c>
      <c r="AJ8" s="338">
        <v>3</v>
      </c>
      <c r="AK8" s="338">
        <v>7</v>
      </c>
      <c r="AL8" s="338">
        <v>1</v>
      </c>
      <c r="AM8" s="338">
        <v>2</v>
      </c>
      <c r="AN8" s="338">
        <v>2</v>
      </c>
      <c r="AO8" s="604">
        <v>8</v>
      </c>
      <c r="AP8" s="338">
        <v>8</v>
      </c>
      <c r="AQ8" s="338">
        <v>3</v>
      </c>
      <c r="AR8" s="338">
        <v>3</v>
      </c>
      <c r="AS8" s="338">
        <v>1</v>
      </c>
      <c r="AT8" s="338" t="s">
        <v>430</v>
      </c>
      <c r="AU8" s="338">
        <v>1</v>
      </c>
      <c r="AV8" s="338">
        <v>2</v>
      </c>
      <c r="AW8" s="338">
        <v>3</v>
      </c>
      <c r="AX8" s="338">
        <v>3</v>
      </c>
      <c r="AY8" s="338">
        <v>3</v>
      </c>
      <c r="AZ8" s="583"/>
      <c r="BA8" s="464">
        <v>98.05</v>
      </c>
      <c r="BB8" s="340" t="s">
        <v>430</v>
      </c>
      <c r="BC8" s="340" t="s">
        <v>430</v>
      </c>
      <c r="BD8" s="340" t="s">
        <v>430</v>
      </c>
      <c r="BE8" s="371" t="s">
        <v>430</v>
      </c>
      <c r="BF8" s="371">
        <v>1.95</v>
      </c>
      <c r="BG8" s="370"/>
      <c r="BH8" s="593">
        <v>1.95</v>
      </c>
      <c r="BI8" s="340" t="s">
        <v>430</v>
      </c>
      <c r="BJ8" s="340" t="s">
        <v>430</v>
      </c>
      <c r="BK8" s="340" t="s">
        <v>430</v>
      </c>
      <c r="BL8" s="340" t="s">
        <v>430</v>
      </c>
      <c r="BM8" s="371">
        <v>98.05</v>
      </c>
      <c r="BN8" s="371" t="s">
        <v>430</v>
      </c>
      <c r="BO8" s="371" t="s">
        <v>430</v>
      </c>
      <c r="BP8" s="371" t="s">
        <v>430</v>
      </c>
      <c r="BQ8" s="371" t="s">
        <v>430</v>
      </c>
      <c r="BR8" s="609"/>
      <c r="BS8" s="369" t="s">
        <v>430</v>
      </c>
      <c r="BT8" s="344" t="s">
        <v>430</v>
      </c>
      <c r="BU8" s="571"/>
      <c r="BV8" s="370" t="s">
        <v>555</v>
      </c>
    </row>
    <row r="9" spans="1:75" s="425" customFormat="1" x14ac:dyDescent="0.25">
      <c r="A9" s="337" t="s">
        <v>7885</v>
      </c>
      <c r="B9" s="369"/>
      <c r="C9" s="718">
        <v>44946</v>
      </c>
      <c r="D9" s="369"/>
      <c r="E9" s="338">
        <v>2800.61</v>
      </c>
      <c r="F9" s="369"/>
      <c r="G9" s="339">
        <v>12.7713</v>
      </c>
      <c r="H9" s="370"/>
      <c r="I9" s="340">
        <v>28.571110000000001</v>
      </c>
      <c r="J9" s="340">
        <v>7.5924199999999997</v>
      </c>
      <c r="K9" s="340">
        <v>11.38538</v>
      </c>
      <c r="L9" s="340">
        <v>11.81184</v>
      </c>
      <c r="M9" s="361"/>
      <c r="N9" s="342">
        <v>142.30799999999999</v>
      </c>
      <c r="O9" s="340">
        <v>59.449100000000001</v>
      </c>
      <c r="P9" s="340">
        <v>54.3309</v>
      </c>
      <c r="Q9" s="340">
        <v>36.220999999999997</v>
      </c>
      <c r="R9" s="340">
        <v>4.8693999999999997</v>
      </c>
      <c r="S9" s="340">
        <v>18.827100000000002</v>
      </c>
      <c r="T9" s="340">
        <v>8.7035</v>
      </c>
      <c r="U9" s="344">
        <v>5.5998000000000001</v>
      </c>
      <c r="V9" s="340">
        <v>5.2054</v>
      </c>
      <c r="W9" s="340">
        <v>4.8654000000000002</v>
      </c>
      <c r="X9" s="340">
        <v>6.97</v>
      </c>
      <c r="Y9" s="371" t="s">
        <v>430</v>
      </c>
      <c r="Z9" s="340" t="s">
        <v>430</v>
      </c>
      <c r="AA9" s="340">
        <v>1.1969000000000001</v>
      </c>
      <c r="AB9" s="340">
        <v>18.2897</v>
      </c>
      <c r="AC9" s="340">
        <v>5.5353000000000003</v>
      </c>
      <c r="AD9" s="340">
        <v>4.8333000000000004</v>
      </c>
      <c r="AE9" s="340">
        <v>39.075000000000003</v>
      </c>
      <c r="AF9" s="340">
        <v>7.1036999999999999</v>
      </c>
      <c r="AG9" s="568"/>
      <c r="AH9" s="338">
        <v>1</v>
      </c>
      <c r="AI9" s="338">
        <v>2</v>
      </c>
      <c r="AJ9" s="338">
        <v>2</v>
      </c>
      <c r="AK9" s="338">
        <v>2</v>
      </c>
      <c r="AL9" s="338">
        <v>7</v>
      </c>
      <c r="AM9" s="338">
        <v>1</v>
      </c>
      <c r="AN9" s="338">
        <v>4</v>
      </c>
      <c r="AO9" s="604">
        <v>3</v>
      </c>
      <c r="AP9" s="338">
        <v>3</v>
      </c>
      <c r="AQ9" s="338">
        <v>5</v>
      </c>
      <c r="AR9" s="338">
        <v>5</v>
      </c>
      <c r="AS9" s="338" t="s">
        <v>430</v>
      </c>
      <c r="AT9" s="338" t="s">
        <v>430</v>
      </c>
      <c r="AU9" s="338">
        <v>9</v>
      </c>
      <c r="AV9" s="338">
        <v>1</v>
      </c>
      <c r="AW9" s="338">
        <v>7</v>
      </c>
      <c r="AX9" s="338">
        <v>6</v>
      </c>
      <c r="AY9" s="338">
        <v>2</v>
      </c>
      <c r="AZ9" s="583"/>
      <c r="BA9" s="464">
        <v>97.2</v>
      </c>
      <c r="BB9" s="340" t="s">
        <v>430</v>
      </c>
      <c r="BC9" s="340" t="s">
        <v>430</v>
      </c>
      <c r="BD9" s="340" t="s">
        <v>430</v>
      </c>
      <c r="BE9" s="371" t="s">
        <v>430</v>
      </c>
      <c r="BF9" s="371">
        <v>2.8</v>
      </c>
      <c r="BG9" s="370"/>
      <c r="BH9" s="593">
        <v>2.8</v>
      </c>
      <c r="BI9" s="340" t="s">
        <v>430</v>
      </c>
      <c r="BJ9" s="340" t="s">
        <v>430</v>
      </c>
      <c r="BK9" s="340" t="s">
        <v>430</v>
      </c>
      <c r="BL9" s="340" t="s">
        <v>430</v>
      </c>
      <c r="BM9" s="371">
        <v>97.2</v>
      </c>
      <c r="BN9" s="371" t="s">
        <v>430</v>
      </c>
      <c r="BO9" s="371" t="s">
        <v>430</v>
      </c>
      <c r="BP9" s="371" t="s">
        <v>430</v>
      </c>
      <c r="BQ9" s="371" t="s">
        <v>430</v>
      </c>
      <c r="BR9" s="463"/>
      <c r="BS9" s="369" t="s">
        <v>430</v>
      </c>
      <c r="BT9" s="344" t="s">
        <v>430</v>
      </c>
      <c r="BU9" s="571"/>
      <c r="BV9" s="370" t="s">
        <v>555</v>
      </c>
    </row>
    <row r="10" spans="1:75" s="428" customFormat="1" x14ac:dyDescent="0.25">
      <c r="A10" s="345" t="s">
        <v>7886</v>
      </c>
      <c r="B10" s="373"/>
      <c r="C10" s="719">
        <v>44916</v>
      </c>
      <c r="D10" s="373"/>
      <c r="E10" s="346">
        <v>1427.64</v>
      </c>
      <c r="F10" s="373"/>
      <c r="G10" s="347">
        <v>12.919499999999999</v>
      </c>
      <c r="H10" s="374"/>
      <c r="I10" s="348">
        <v>27.827739999999999</v>
      </c>
      <c r="J10" s="348">
        <v>7.61</v>
      </c>
      <c r="K10" s="348">
        <v>10.134510000000001</v>
      </c>
      <c r="L10" s="348">
        <v>10.51534</v>
      </c>
      <c r="M10" s="362"/>
      <c r="N10" s="350">
        <v>70.483000000000004</v>
      </c>
      <c r="O10" s="348">
        <v>41.5777</v>
      </c>
      <c r="P10" s="348">
        <v>43.832900000000002</v>
      </c>
      <c r="Q10" s="348">
        <v>27.5718</v>
      </c>
      <c r="R10" s="348">
        <v>5.3464999999999998</v>
      </c>
      <c r="S10" s="348">
        <v>15.060600000000001</v>
      </c>
      <c r="T10" s="348">
        <v>6.6326999999999998</v>
      </c>
      <c r="U10" s="354">
        <v>4.6994999999999996</v>
      </c>
      <c r="V10" s="348">
        <v>4.9452999999999996</v>
      </c>
      <c r="W10" s="348">
        <v>4.8639000000000001</v>
      </c>
      <c r="X10" s="348">
        <v>6.9724000000000004</v>
      </c>
      <c r="Y10" s="375" t="s">
        <v>430</v>
      </c>
      <c r="Z10" s="348" t="s">
        <v>430</v>
      </c>
      <c r="AA10" s="348">
        <v>4.6424000000000003</v>
      </c>
      <c r="AB10" s="348">
        <v>15.0678</v>
      </c>
      <c r="AC10" s="348">
        <v>4.9774000000000003</v>
      </c>
      <c r="AD10" s="348">
        <v>4.6026999999999996</v>
      </c>
      <c r="AE10" s="348">
        <v>30.802800000000001</v>
      </c>
      <c r="AF10" s="348">
        <v>7.2770999999999999</v>
      </c>
      <c r="AG10" s="569"/>
      <c r="AH10" s="346">
        <v>9</v>
      </c>
      <c r="AI10" s="346">
        <v>7</v>
      </c>
      <c r="AJ10" s="346">
        <v>8</v>
      </c>
      <c r="AK10" s="346">
        <v>8</v>
      </c>
      <c r="AL10" s="346">
        <v>6</v>
      </c>
      <c r="AM10" s="346">
        <v>9</v>
      </c>
      <c r="AN10" s="346">
        <v>9</v>
      </c>
      <c r="AO10" s="429">
        <v>9</v>
      </c>
      <c r="AP10" s="346">
        <v>6</v>
      </c>
      <c r="AQ10" s="346">
        <v>6</v>
      </c>
      <c r="AR10" s="346">
        <v>4</v>
      </c>
      <c r="AS10" s="346" t="s">
        <v>430</v>
      </c>
      <c r="AT10" s="346" t="s">
        <v>430</v>
      </c>
      <c r="AU10" s="346">
        <v>5</v>
      </c>
      <c r="AV10" s="346">
        <v>8</v>
      </c>
      <c r="AW10" s="346">
        <v>9</v>
      </c>
      <c r="AX10" s="346">
        <v>8</v>
      </c>
      <c r="AY10" s="346">
        <v>8</v>
      </c>
      <c r="AZ10" s="584"/>
      <c r="BA10" s="467">
        <v>96.52</v>
      </c>
      <c r="BB10" s="348" t="s">
        <v>430</v>
      </c>
      <c r="BC10" s="348" t="s">
        <v>430</v>
      </c>
      <c r="BD10" s="348" t="s">
        <v>430</v>
      </c>
      <c r="BE10" s="375" t="s">
        <v>430</v>
      </c>
      <c r="BF10" s="375">
        <v>3.48</v>
      </c>
      <c r="BG10" s="374"/>
      <c r="BH10" s="594">
        <v>3.48</v>
      </c>
      <c r="BI10" s="348" t="s">
        <v>430</v>
      </c>
      <c r="BJ10" s="348" t="s">
        <v>430</v>
      </c>
      <c r="BK10" s="348" t="s">
        <v>430</v>
      </c>
      <c r="BL10" s="348" t="s">
        <v>430</v>
      </c>
      <c r="BM10" s="375">
        <v>96.52</v>
      </c>
      <c r="BN10" s="375" t="s">
        <v>430</v>
      </c>
      <c r="BO10" s="375" t="s">
        <v>430</v>
      </c>
      <c r="BP10" s="375" t="s">
        <v>430</v>
      </c>
      <c r="BQ10" s="375" t="s">
        <v>430</v>
      </c>
      <c r="BR10" s="466"/>
      <c r="BS10" s="373" t="s">
        <v>430</v>
      </c>
      <c r="BT10" s="354" t="s">
        <v>430</v>
      </c>
      <c r="BU10" s="430"/>
      <c r="BV10" s="374" t="s">
        <v>555</v>
      </c>
    </row>
    <row r="11" spans="1:75" s="428" customFormat="1" x14ac:dyDescent="0.25">
      <c r="A11" s="345" t="s">
        <v>7887</v>
      </c>
      <c r="B11" s="373"/>
      <c r="C11" s="719">
        <v>41275</v>
      </c>
      <c r="D11" s="373"/>
      <c r="E11" s="346">
        <v>845.45899999999995</v>
      </c>
      <c r="F11" s="373"/>
      <c r="G11" s="347">
        <v>102.7608</v>
      </c>
      <c r="H11" s="374"/>
      <c r="I11" s="890">
        <v>28.95</v>
      </c>
      <c r="J11" s="890">
        <v>7.64</v>
      </c>
      <c r="K11" s="890">
        <v>11.05</v>
      </c>
      <c r="L11" s="890">
        <v>11.46</v>
      </c>
      <c r="M11" s="362"/>
      <c r="N11" s="350">
        <v>104.512</v>
      </c>
      <c r="O11" s="348">
        <v>50.098300000000002</v>
      </c>
      <c r="P11" s="348">
        <v>48.778700000000001</v>
      </c>
      <c r="Q11" s="348">
        <v>31.477799999999998</v>
      </c>
      <c r="R11" s="348">
        <v>7.0438000000000001</v>
      </c>
      <c r="S11" s="348">
        <v>17.459399999999999</v>
      </c>
      <c r="T11" s="348">
        <v>8.1452000000000009</v>
      </c>
      <c r="U11" s="354">
        <v>5.2770000000000001</v>
      </c>
      <c r="V11" s="348">
        <v>4.9668999999999999</v>
      </c>
      <c r="W11" s="348">
        <v>6.3337000000000003</v>
      </c>
      <c r="X11" s="348">
        <v>7.3764000000000003</v>
      </c>
      <c r="Y11" s="375">
        <v>6.1946000000000003</v>
      </c>
      <c r="Z11" s="348">
        <v>7.1223000000000001</v>
      </c>
      <c r="AA11" s="348">
        <v>5.5103999999999997</v>
      </c>
      <c r="AB11" s="348">
        <v>16.237500000000001</v>
      </c>
      <c r="AC11" s="348">
        <v>5.7488000000000001</v>
      </c>
      <c r="AD11" s="348">
        <v>5.0107999999999997</v>
      </c>
      <c r="AE11" s="348">
        <v>32.838900000000002</v>
      </c>
      <c r="AF11" s="348">
        <v>7.9104000000000001</v>
      </c>
      <c r="AG11" s="569"/>
      <c r="AH11" s="346">
        <v>6</v>
      </c>
      <c r="AI11" s="346">
        <v>6</v>
      </c>
      <c r="AJ11" s="346">
        <v>6</v>
      </c>
      <c r="AK11" s="346">
        <v>4</v>
      </c>
      <c r="AL11" s="346">
        <v>3</v>
      </c>
      <c r="AM11" s="346">
        <v>5</v>
      </c>
      <c r="AN11" s="346">
        <v>5</v>
      </c>
      <c r="AO11" s="429">
        <v>5</v>
      </c>
      <c r="AP11" s="346">
        <v>5</v>
      </c>
      <c r="AQ11" s="346">
        <v>1</v>
      </c>
      <c r="AR11" s="346">
        <v>2</v>
      </c>
      <c r="AS11" s="346">
        <v>2</v>
      </c>
      <c r="AT11" s="346">
        <v>1</v>
      </c>
      <c r="AU11" s="346">
        <v>4</v>
      </c>
      <c r="AV11" s="346">
        <v>6</v>
      </c>
      <c r="AW11" s="346">
        <v>4</v>
      </c>
      <c r="AX11" s="346">
        <v>4</v>
      </c>
      <c r="AY11" s="346">
        <v>7</v>
      </c>
      <c r="AZ11" s="584"/>
      <c r="BA11" s="467">
        <v>95.95</v>
      </c>
      <c r="BB11" s="348">
        <v>0.01</v>
      </c>
      <c r="BC11" s="348" t="s">
        <v>430</v>
      </c>
      <c r="BD11" s="348" t="s">
        <v>430</v>
      </c>
      <c r="BE11" s="375" t="s">
        <v>430</v>
      </c>
      <c r="BF11" s="375">
        <v>4.04</v>
      </c>
      <c r="BG11" s="374"/>
      <c r="BH11" s="594">
        <v>4.04</v>
      </c>
      <c r="BI11" s="348" t="s">
        <v>430</v>
      </c>
      <c r="BJ11" s="348" t="s">
        <v>430</v>
      </c>
      <c r="BK11" s="348">
        <v>0.01</v>
      </c>
      <c r="BL11" s="348" t="s">
        <v>430</v>
      </c>
      <c r="BM11" s="375">
        <v>95.95</v>
      </c>
      <c r="BN11" s="375" t="s">
        <v>430</v>
      </c>
      <c r="BO11" s="375" t="s">
        <v>430</v>
      </c>
      <c r="BP11" s="375" t="s">
        <v>430</v>
      </c>
      <c r="BQ11" s="375" t="s">
        <v>430</v>
      </c>
      <c r="BR11" s="466"/>
      <c r="BS11" s="373" t="s">
        <v>430</v>
      </c>
      <c r="BT11" s="354" t="s">
        <v>430</v>
      </c>
      <c r="BU11" s="430"/>
      <c r="BV11" s="374" t="s">
        <v>555</v>
      </c>
    </row>
    <row r="12" spans="1:75" s="428" customFormat="1" x14ac:dyDescent="0.25">
      <c r="A12" s="345" t="s">
        <v>7888</v>
      </c>
      <c r="B12" s="373"/>
      <c r="C12" s="719">
        <v>44922</v>
      </c>
      <c r="D12" s="373"/>
      <c r="E12" s="346">
        <v>174.822</v>
      </c>
      <c r="F12" s="373"/>
      <c r="G12" s="347">
        <v>1285.5976000000001</v>
      </c>
      <c r="H12" s="374"/>
      <c r="I12" s="348">
        <v>30.72</v>
      </c>
      <c r="J12" s="348">
        <v>7.5745399999999998</v>
      </c>
      <c r="K12" s="348">
        <v>11.34</v>
      </c>
      <c r="L12" s="348">
        <v>11.77</v>
      </c>
      <c r="M12" s="362"/>
      <c r="N12" s="350">
        <v>137.77099999999999</v>
      </c>
      <c r="O12" s="348">
        <v>63.866</v>
      </c>
      <c r="P12" s="348">
        <v>57.912300000000002</v>
      </c>
      <c r="Q12" s="348">
        <v>38.963000000000001</v>
      </c>
      <c r="R12" s="348">
        <v>5.5330000000000004</v>
      </c>
      <c r="S12" s="348">
        <v>17.551600000000001</v>
      </c>
      <c r="T12" s="348">
        <v>8.7751999999999999</v>
      </c>
      <c r="U12" s="354">
        <v>5.7629999999999999</v>
      </c>
      <c r="V12" s="348">
        <v>5.2919999999999998</v>
      </c>
      <c r="W12" s="348">
        <v>4.7508999999999997</v>
      </c>
      <c r="X12" s="348">
        <v>6.8475999999999999</v>
      </c>
      <c r="Y12" s="375" t="s">
        <v>430</v>
      </c>
      <c r="Z12" s="348" t="s">
        <v>430</v>
      </c>
      <c r="AA12" s="348">
        <v>1.6412</v>
      </c>
      <c r="AB12" s="348">
        <v>17.493600000000001</v>
      </c>
      <c r="AC12" s="348">
        <v>5.6208</v>
      </c>
      <c r="AD12" s="348">
        <v>4.9154999999999998</v>
      </c>
      <c r="AE12" s="348">
        <v>37.2254</v>
      </c>
      <c r="AF12" s="348">
        <v>7.1656000000000004</v>
      </c>
      <c r="AG12" s="569"/>
      <c r="AH12" s="346">
        <v>2</v>
      </c>
      <c r="AI12" s="346">
        <v>1</v>
      </c>
      <c r="AJ12" s="346">
        <v>1</v>
      </c>
      <c r="AK12" s="346">
        <v>1</v>
      </c>
      <c r="AL12" s="346">
        <v>5</v>
      </c>
      <c r="AM12" s="346">
        <v>4</v>
      </c>
      <c r="AN12" s="346">
        <v>3</v>
      </c>
      <c r="AO12" s="429">
        <v>2</v>
      </c>
      <c r="AP12" s="346">
        <v>2</v>
      </c>
      <c r="AQ12" s="346">
        <v>7</v>
      </c>
      <c r="AR12" s="346">
        <v>6</v>
      </c>
      <c r="AS12" s="346" t="s">
        <v>430</v>
      </c>
      <c r="AT12" s="346" t="s">
        <v>430</v>
      </c>
      <c r="AU12" s="346">
        <v>7</v>
      </c>
      <c r="AV12" s="346">
        <v>3</v>
      </c>
      <c r="AW12" s="346">
        <v>6</v>
      </c>
      <c r="AX12" s="346">
        <v>5</v>
      </c>
      <c r="AY12" s="346">
        <v>4</v>
      </c>
      <c r="AZ12" s="584"/>
      <c r="BA12" s="467">
        <v>95.96</v>
      </c>
      <c r="BB12" s="348" t="s">
        <v>430</v>
      </c>
      <c r="BC12" s="348" t="s">
        <v>430</v>
      </c>
      <c r="BD12" s="348" t="s">
        <v>430</v>
      </c>
      <c r="BE12" s="375" t="s">
        <v>430</v>
      </c>
      <c r="BF12" s="375">
        <v>4.04</v>
      </c>
      <c r="BG12" s="374"/>
      <c r="BH12" s="594">
        <v>4.04</v>
      </c>
      <c r="BI12" s="348" t="s">
        <v>430</v>
      </c>
      <c r="BJ12" s="348" t="s">
        <v>430</v>
      </c>
      <c r="BK12" s="348" t="s">
        <v>430</v>
      </c>
      <c r="BL12" s="348" t="s">
        <v>430</v>
      </c>
      <c r="BM12" s="375">
        <v>95.96</v>
      </c>
      <c r="BN12" s="375" t="s">
        <v>430</v>
      </c>
      <c r="BO12" s="375" t="s">
        <v>430</v>
      </c>
      <c r="BP12" s="375" t="s">
        <v>430</v>
      </c>
      <c r="BQ12" s="375" t="s">
        <v>430</v>
      </c>
      <c r="BR12" s="466"/>
      <c r="BS12" s="373" t="s">
        <v>430</v>
      </c>
      <c r="BT12" s="354" t="s">
        <v>430</v>
      </c>
      <c r="BU12" s="430"/>
      <c r="BV12" s="374" t="s">
        <v>555</v>
      </c>
    </row>
    <row r="13" spans="1:75" s="428" customFormat="1" x14ac:dyDescent="0.25">
      <c r="A13" s="345" t="s">
        <v>7889</v>
      </c>
      <c r="B13" s="373"/>
      <c r="C13" s="719">
        <v>44781</v>
      </c>
      <c r="D13" s="373"/>
      <c r="E13" s="346">
        <v>105.381</v>
      </c>
      <c r="F13" s="373"/>
      <c r="G13" s="347">
        <v>13.598100000000001</v>
      </c>
      <c r="H13" s="374"/>
      <c r="I13" s="348">
        <v>28.64</v>
      </c>
      <c r="J13" s="348">
        <v>7.58</v>
      </c>
      <c r="K13" s="348">
        <v>10.02</v>
      </c>
      <c r="L13" s="348">
        <v>10.43</v>
      </c>
      <c r="M13" s="362"/>
      <c r="N13" s="350">
        <v>104.715</v>
      </c>
      <c r="O13" s="348">
        <v>53.5608</v>
      </c>
      <c r="P13" s="348">
        <v>49.2363</v>
      </c>
      <c r="Q13" s="348">
        <v>31.4345</v>
      </c>
      <c r="R13" s="348">
        <v>6.2324000000000002</v>
      </c>
      <c r="S13" s="348">
        <v>16.5459</v>
      </c>
      <c r="T13" s="348">
        <v>7.8098999999999998</v>
      </c>
      <c r="U13" s="354">
        <v>5.2214999999999998</v>
      </c>
      <c r="V13" s="348">
        <v>5.1557000000000004</v>
      </c>
      <c r="W13" s="348">
        <v>6.1574</v>
      </c>
      <c r="X13" s="348">
        <v>7.3818999999999999</v>
      </c>
      <c r="Y13" s="375" t="s">
        <v>430</v>
      </c>
      <c r="Z13" s="348" t="s">
        <v>430</v>
      </c>
      <c r="AA13" s="348">
        <v>5.9847000000000001</v>
      </c>
      <c r="AB13" s="348">
        <v>14.9367</v>
      </c>
      <c r="AC13" s="348">
        <v>6.1245000000000003</v>
      </c>
      <c r="AD13" s="348">
        <v>5.4467999999999996</v>
      </c>
      <c r="AE13" s="348">
        <v>34.317900000000002</v>
      </c>
      <c r="AF13" s="348">
        <v>7.9526000000000003</v>
      </c>
      <c r="AG13" s="569"/>
      <c r="AH13" s="346">
        <v>5</v>
      </c>
      <c r="AI13" s="346">
        <v>3</v>
      </c>
      <c r="AJ13" s="346">
        <v>5</v>
      </c>
      <c r="AK13" s="346">
        <v>5</v>
      </c>
      <c r="AL13" s="346">
        <v>4</v>
      </c>
      <c r="AM13" s="346">
        <v>6</v>
      </c>
      <c r="AN13" s="346">
        <v>7</v>
      </c>
      <c r="AO13" s="429">
        <v>6</v>
      </c>
      <c r="AP13" s="346">
        <v>4</v>
      </c>
      <c r="AQ13" s="346">
        <v>2</v>
      </c>
      <c r="AR13" s="346">
        <v>1</v>
      </c>
      <c r="AS13" s="346" t="s">
        <v>430</v>
      </c>
      <c r="AT13" s="346" t="s">
        <v>430</v>
      </c>
      <c r="AU13" s="346">
        <v>3</v>
      </c>
      <c r="AV13" s="346">
        <v>9</v>
      </c>
      <c r="AW13" s="346">
        <v>2</v>
      </c>
      <c r="AX13" s="346">
        <v>2</v>
      </c>
      <c r="AY13" s="346">
        <v>6</v>
      </c>
      <c r="AZ13" s="584"/>
      <c r="BA13" s="467">
        <v>80.39</v>
      </c>
      <c r="BB13" s="348">
        <v>16.98</v>
      </c>
      <c r="BC13" s="348" t="s">
        <v>430</v>
      </c>
      <c r="BD13" s="348" t="s">
        <v>430</v>
      </c>
      <c r="BE13" s="375" t="s">
        <v>430</v>
      </c>
      <c r="BF13" s="375">
        <v>2.64</v>
      </c>
      <c r="BG13" s="374"/>
      <c r="BH13" s="594">
        <v>2.64</v>
      </c>
      <c r="BI13" s="348" t="s">
        <v>430</v>
      </c>
      <c r="BJ13" s="348" t="s">
        <v>430</v>
      </c>
      <c r="BK13" s="348">
        <v>16.98</v>
      </c>
      <c r="BL13" s="348" t="s">
        <v>430</v>
      </c>
      <c r="BM13" s="375">
        <v>80.39</v>
      </c>
      <c r="BN13" s="375" t="s">
        <v>430</v>
      </c>
      <c r="BO13" s="375" t="s">
        <v>430</v>
      </c>
      <c r="BP13" s="375" t="s">
        <v>430</v>
      </c>
      <c r="BQ13" s="375" t="s">
        <v>430</v>
      </c>
      <c r="BR13" s="466"/>
      <c r="BS13" s="373" t="s">
        <v>430</v>
      </c>
      <c r="BT13" s="354" t="s">
        <v>430</v>
      </c>
      <c r="BU13" s="430"/>
      <c r="BV13" s="374" t="s">
        <v>555</v>
      </c>
    </row>
    <row r="14" spans="1:75" s="428" customFormat="1" x14ac:dyDescent="0.25">
      <c r="A14" s="345" t="s">
        <v>7890</v>
      </c>
      <c r="B14" s="373"/>
      <c r="C14" s="719">
        <v>45002</v>
      </c>
      <c r="D14" s="373"/>
      <c r="E14" s="346">
        <v>70.755399999999995</v>
      </c>
      <c r="F14" s="373"/>
      <c r="G14" s="347">
        <v>12.510899999999999</v>
      </c>
      <c r="H14" s="374"/>
      <c r="I14" s="348">
        <v>25.63</v>
      </c>
      <c r="J14" s="348">
        <v>7.47</v>
      </c>
      <c r="K14" s="348">
        <v>9.39</v>
      </c>
      <c r="L14" s="348">
        <v>9.75</v>
      </c>
      <c r="M14" s="362"/>
      <c r="N14" s="350">
        <v>115.31100000000001</v>
      </c>
      <c r="O14" s="348">
        <v>52.349499999999999</v>
      </c>
      <c r="P14" s="348">
        <v>46.3797</v>
      </c>
      <c r="Q14" s="348">
        <v>31.189599999999999</v>
      </c>
      <c r="R14" s="348">
        <v>7.8348000000000004</v>
      </c>
      <c r="S14" s="348">
        <v>15.554600000000001</v>
      </c>
      <c r="T14" s="348">
        <v>7.4893000000000001</v>
      </c>
      <c r="U14" s="354">
        <v>5.2869000000000002</v>
      </c>
      <c r="V14" s="348">
        <v>4.7244000000000002</v>
      </c>
      <c r="W14" s="348">
        <v>4.2283999999999997</v>
      </c>
      <c r="X14" s="348">
        <v>6.4104999999999999</v>
      </c>
      <c r="Y14" s="375" t="s">
        <v>430</v>
      </c>
      <c r="Z14" s="348" t="s">
        <v>430</v>
      </c>
      <c r="AA14" s="348">
        <v>6.0242000000000004</v>
      </c>
      <c r="AB14" s="348">
        <v>15.8012</v>
      </c>
      <c r="AC14" s="348">
        <v>5.0401999999999996</v>
      </c>
      <c r="AD14" s="348">
        <v>4.4358000000000004</v>
      </c>
      <c r="AE14" s="348">
        <v>34.6693</v>
      </c>
      <c r="AF14" s="348">
        <v>6.7880000000000003</v>
      </c>
      <c r="AG14" s="569"/>
      <c r="AH14" s="346">
        <v>4</v>
      </c>
      <c r="AI14" s="346">
        <v>4</v>
      </c>
      <c r="AJ14" s="346">
        <v>7</v>
      </c>
      <c r="AK14" s="346">
        <v>6</v>
      </c>
      <c r="AL14" s="346">
        <v>2</v>
      </c>
      <c r="AM14" s="346">
        <v>8</v>
      </c>
      <c r="AN14" s="346">
        <v>8</v>
      </c>
      <c r="AO14" s="429">
        <v>4</v>
      </c>
      <c r="AP14" s="346">
        <v>7</v>
      </c>
      <c r="AQ14" s="346">
        <v>9</v>
      </c>
      <c r="AR14" s="346">
        <v>7</v>
      </c>
      <c r="AS14" s="346" t="s">
        <v>430</v>
      </c>
      <c r="AT14" s="346" t="s">
        <v>430</v>
      </c>
      <c r="AU14" s="346">
        <v>2</v>
      </c>
      <c r="AV14" s="346">
        <v>7</v>
      </c>
      <c r="AW14" s="346">
        <v>8</v>
      </c>
      <c r="AX14" s="346">
        <v>9</v>
      </c>
      <c r="AY14" s="346">
        <v>5</v>
      </c>
      <c r="AZ14" s="584"/>
      <c r="BA14" s="467">
        <v>91.63</v>
      </c>
      <c r="BB14" s="348" t="s">
        <v>430</v>
      </c>
      <c r="BC14" s="348" t="s">
        <v>430</v>
      </c>
      <c r="BD14" s="348" t="s">
        <v>430</v>
      </c>
      <c r="BE14" s="375" t="s">
        <v>430</v>
      </c>
      <c r="BF14" s="375">
        <v>8.3699999999999992</v>
      </c>
      <c r="BG14" s="374"/>
      <c r="BH14" s="594">
        <v>8.3699999999999992</v>
      </c>
      <c r="BI14" s="348" t="s">
        <v>430</v>
      </c>
      <c r="BJ14" s="348" t="s">
        <v>430</v>
      </c>
      <c r="BK14" s="348" t="s">
        <v>430</v>
      </c>
      <c r="BL14" s="348" t="s">
        <v>430</v>
      </c>
      <c r="BM14" s="375">
        <v>91.63</v>
      </c>
      <c r="BN14" s="375" t="s">
        <v>430</v>
      </c>
      <c r="BO14" s="375" t="s">
        <v>430</v>
      </c>
      <c r="BP14" s="375" t="s">
        <v>430</v>
      </c>
      <c r="BQ14" s="375" t="s">
        <v>430</v>
      </c>
      <c r="BR14" s="466"/>
      <c r="BS14" s="373" t="s">
        <v>430</v>
      </c>
      <c r="BT14" s="354" t="s">
        <v>430</v>
      </c>
      <c r="BU14" s="430"/>
      <c r="BV14" s="374" t="s">
        <v>555</v>
      </c>
    </row>
    <row r="15" spans="1:75" s="428" customFormat="1" ht="11" x14ac:dyDescent="0.3">
      <c r="A15" s="841" t="s">
        <v>7891</v>
      </c>
      <c r="B15" s="842"/>
      <c r="C15" s="843">
        <v>45362</v>
      </c>
      <c r="D15" s="842"/>
      <c r="E15" s="844">
        <v>60.938600000000001</v>
      </c>
      <c r="F15" s="842"/>
      <c r="G15" s="845">
        <v>11.377800000000001</v>
      </c>
      <c r="H15" s="847"/>
      <c r="I15" s="846">
        <v>12.74</v>
      </c>
      <c r="J15" s="846">
        <v>7.29</v>
      </c>
      <c r="K15" s="846">
        <v>11.32</v>
      </c>
      <c r="L15" s="846">
        <v>11.74</v>
      </c>
      <c r="M15" s="851"/>
      <c r="N15" s="848">
        <v>75.866200000000006</v>
      </c>
      <c r="O15" s="846">
        <v>21.638999999999999</v>
      </c>
      <c r="P15" s="846">
        <v>22.460699999999999</v>
      </c>
      <c r="Q15" s="846">
        <v>5.5571000000000002</v>
      </c>
      <c r="R15" s="846">
        <v>0.35199999999999998</v>
      </c>
      <c r="S15" s="846">
        <v>15.665699999999999</v>
      </c>
      <c r="T15" s="846">
        <v>8.0718999999999994</v>
      </c>
      <c r="U15" s="856">
        <v>4.9828000000000001</v>
      </c>
      <c r="V15" s="846">
        <v>4.2964000000000002</v>
      </c>
      <c r="W15" s="846">
        <v>4.5797999999999996</v>
      </c>
      <c r="X15" s="846" t="s">
        <v>430</v>
      </c>
      <c r="Y15" s="852" t="s">
        <v>430</v>
      </c>
      <c r="Z15" s="846" t="s">
        <v>430</v>
      </c>
      <c r="AA15" s="846">
        <v>2.0392000000000001</v>
      </c>
      <c r="AB15" s="846">
        <v>16.454000000000001</v>
      </c>
      <c r="AC15" s="846">
        <v>5.6890999999999998</v>
      </c>
      <c r="AD15" s="846">
        <v>4.7195</v>
      </c>
      <c r="AE15" s="846">
        <v>8.5642999999999994</v>
      </c>
      <c r="AF15" s="846">
        <v>5.4678000000000004</v>
      </c>
      <c r="AG15" s="931"/>
      <c r="AH15" s="844">
        <v>8</v>
      </c>
      <c r="AI15" s="844">
        <v>9</v>
      </c>
      <c r="AJ15" s="844">
        <v>9</v>
      </c>
      <c r="AK15" s="844">
        <v>9</v>
      </c>
      <c r="AL15" s="844">
        <v>9</v>
      </c>
      <c r="AM15" s="844">
        <v>7</v>
      </c>
      <c r="AN15" s="844">
        <v>6</v>
      </c>
      <c r="AO15" s="941">
        <v>7</v>
      </c>
      <c r="AP15" s="844">
        <v>9</v>
      </c>
      <c r="AQ15" s="844">
        <v>8</v>
      </c>
      <c r="AR15" s="844" t="s">
        <v>430</v>
      </c>
      <c r="AS15" s="844" t="s">
        <v>430</v>
      </c>
      <c r="AT15" s="844" t="s">
        <v>430</v>
      </c>
      <c r="AU15" s="844">
        <v>6</v>
      </c>
      <c r="AV15" s="844">
        <v>5</v>
      </c>
      <c r="AW15" s="844">
        <v>5</v>
      </c>
      <c r="AX15" s="844">
        <v>7</v>
      </c>
      <c r="AY15" s="844">
        <v>9</v>
      </c>
      <c r="AZ15" s="933"/>
      <c r="BA15" s="853">
        <v>89.28</v>
      </c>
      <c r="BB15" s="846" t="s">
        <v>430</v>
      </c>
      <c r="BC15" s="846" t="s">
        <v>430</v>
      </c>
      <c r="BD15" s="846" t="s">
        <v>430</v>
      </c>
      <c r="BE15" s="852" t="s">
        <v>430</v>
      </c>
      <c r="BF15" s="852">
        <v>10.72</v>
      </c>
      <c r="BG15" s="847"/>
      <c r="BH15" s="934">
        <v>10.72</v>
      </c>
      <c r="BI15" s="846" t="s">
        <v>430</v>
      </c>
      <c r="BJ15" s="846" t="s">
        <v>430</v>
      </c>
      <c r="BK15" s="846" t="s">
        <v>430</v>
      </c>
      <c r="BL15" s="846" t="s">
        <v>430</v>
      </c>
      <c r="BM15" s="852">
        <v>89.28</v>
      </c>
      <c r="BN15" s="852" t="s">
        <v>430</v>
      </c>
      <c r="BO15" s="852" t="s">
        <v>430</v>
      </c>
      <c r="BP15" s="852" t="s">
        <v>430</v>
      </c>
      <c r="BQ15" s="852" t="s">
        <v>430</v>
      </c>
      <c r="BR15" s="850"/>
      <c r="BS15" s="842" t="s">
        <v>430</v>
      </c>
      <c r="BT15" s="856" t="s">
        <v>430</v>
      </c>
      <c r="BU15" s="892"/>
      <c r="BV15" s="847" t="s">
        <v>555</v>
      </c>
      <c r="BW15" s="943"/>
    </row>
    <row r="16" spans="1:75" s="428" customFormat="1" x14ac:dyDescent="0.25">
      <c r="A16" s="345" t="s">
        <v>7892</v>
      </c>
      <c r="B16" s="373"/>
      <c r="C16" s="719">
        <v>45371</v>
      </c>
      <c r="D16" s="373"/>
      <c r="E16" s="346">
        <v>52.4465</v>
      </c>
      <c r="F16" s="373"/>
      <c r="G16" s="347">
        <v>11.593299999999999</v>
      </c>
      <c r="H16" s="374"/>
      <c r="I16" s="348">
        <v>27.3</v>
      </c>
      <c r="J16" s="348">
        <v>7.54</v>
      </c>
      <c r="K16" s="348">
        <v>11.18</v>
      </c>
      <c r="L16" s="348">
        <v>11.6</v>
      </c>
      <c r="M16" s="362"/>
      <c r="N16" s="350">
        <v>127.956</v>
      </c>
      <c r="O16" s="348">
        <v>52.064999999999998</v>
      </c>
      <c r="P16" s="348">
        <v>49.8566</v>
      </c>
      <c r="Q16" s="348">
        <v>32.629100000000001</v>
      </c>
      <c r="R16" s="348">
        <v>3.6981999999999999</v>
      </c>
      <c r="S16" s="348">
        <v>18.2972</v>
      </c>
      <c r="T16" s="348">
        <v>8.9941999999999993</v>
      </c>
      <c r="U16" s="354">
        <v>6.7184999999999997</v>
      </c>
      <c r="V16" s="348">
        <v>6.2670000000000003</v>
      </c>
      <c r="W16" s="348">
        <v>5.3985000000000003</v>
      </c>
      <c r="X16" s="348" t="s">
        <v>430</v>
      </c>
      <c r="Y16" s="375" t="s">
        <v>430</v>
      </c>
      <c r="Z16" s="348" t="s">
        <v>430</v>
      </c>
      <c r="AA16" s="348">
        <v>1.5125</v>
      </c>
      <c r="AB16" s="348">
        <v>16.8308</v>
      </c>
      <c r="AC16" s="348">
        <v>6.8544999999999998</v>
      </c>
      <c r="AD16" s="348">
        <v>5.9538000000000002</v>
      </c>
      <c r="AE16" s="348">
        <v>40.6616</v>
      </c>
      <c r="AF16" s="348">
        <v>6.3537999999999997</v>
      </c>
      <c r="AG16" s="569"/>
      <c r="AH16" s="346">
        <v>3</v>
      </c>
      <c r="AI16" s="346">
        <v>5</v>
      </c>
      <c r="AJ16" s="346">
        <v>4</v>
      </c>
      <c r="AK16" s="346">
        <v>3</v>
      </c>
      <c r="AL16" s="346">
        <v>8</v>
      </c>
      <c r="AM16" s="346">
        <v>3</v>
      </c>
      <c r="AN16" s="346">
        <v>1</v>
      </c>
      <c r="AO16" s="429">
        <v>1</v>
      </c>
      <c r="AP16" s="346">
        <v>1</v>
      </c>
      <c r="AQ16" s="346">
        <v>4</v>
      </c>
      <c r="AR16" s="346" t="s">
        <v>430</v>
      </c>
      <c r="AS16" s="346" t="s">
        <v>430</v>
      </c>
      <c r="AT16" s="346" t="s">
        <v>430</v>
      </c>
      <c r="AU16" s="346">
        <v>8</v>
      </c>
      <c r="AV16" s="346">
        <v>4</v>
      </c>
      <c r="AW16" s="346">
        <v>1</v>
      </c>
      <c r="AX16" s="346">
        <v>1</v>
      </c>
      <c r="AY16" s="346">
        <v>1</v>
      </c>
      <c r="AZ16" s="584"/>
      <c r="BA16" s="467">
        <v>96.75</v>
      </c>
      <c r="BB16" s="348" t="s">
        <v>430</v>
      </c>
      <c r="BC16" s="348" t="s">
        <v>430</v>
      </c>
      <c r="BD16" s="348" t="s">
        <v>430</v>
      </c>
      <c r="BE16" s="375" t="s">
        <v>430</v>
      </c>
      <c r="BF16" s="375">
        <v>3.25</v>
      </c>
      <c r="BG16" s="374"/>
      <c r="BH16" s="594">
        <v>3.25</v>
      </c>
      <c r="BI16" s="348" t="s">
        <v>430</v>
      </c>
      <c r="BJ16" s="348" t="s">
        <v>430</v>
      </c>
      <c r="BK16" s="348" t="s">
        <v>430</v>
      </c>
      <c r="BL16" s="348" t="s">
        <v>430</v>
      </c>
      <c r="BM16" s="375">
        <v>96.75</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108.0157</v>
      </c>
      <c r="O17" s="749">
        <v>46.632800000000003</v>
      </c>
      <c r="P17" s="749">
        <v>47.012</v>
      </c>
      <c r="Q17" s="749">
        <v>29.464400000000001</v>
      </c>
      <c r="R17" s="749">
        <v>5.7449000000000003</v>
      </c>
      <c r="S17" s="749">
        <v>17.063600000000001</v>
      </c>
      <c r="T17" s="749">
        <v>8.1557999999999993</v>
      </c>
      <c r="U17" s="753">
        <v>5.3914999999999997</v>
      </c>
      <c r="V17" s="749">
        <v>5.0540000000000003</v>
      </c>
      <c r="W17" s="749">
        <v>5.1973000000000003</v>
      </c>
      <c r="X17" s="749">
        <v>7.0408999999999997</v>
      </c>
      <c r="Y17" s="754">
        <v>6.4569999999999999</v>
      </c>
      <c r="Z17" s="749">
        <v>7.1223000000000001</v>
      </c>
      <c r="AA17" s="749">
        <v>3.8826999999999998</v>
      </c>
      <c r="AB17" s="749">
        <v>16.5273</v>
      </c>
      <c r="AC17" s="749">
        <v>5.7061999999999999</v>
      </c>
      <c r="AD17" s="749">
        <v>5.0006000000000004</v>
      </c>
      <c r="AE17" s="749">
        <v>33.010599999999997</v>
      </c>
      <c r="AF17" s="749">
        <v>7.1394000000000002</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142.30799999999999</v>
      </c>
      <c r="O18" s="764">
        <v>63.866</v>
      </c>
      <c r="P18" s="764">
        <v>57.912300000000002</v>
      </c>
      <c r="Q18" s="764">
        <v>38.963000000000001</v>
      </c>
      <c r="R18" s="764">
        <v>10.7943</v>
      </c>
      <c r="S18" s="764">
        <v>18.827100000000002</v>
      </c>
      <c r="T18" s="764">
        <v>8.9941999999999993</v>
      </c>
      <c r="U18" s="768">
        <v>6.7184999999999997</v>
      </c>
      <c r="V18" s="764">
        <v>6.2670000000000003</v>
      </c>
      <c r="W18" s="764">
        <v>6.3337000000000003</v>
      </c>
      <c r="X18" s="764">
        <v>7.3818999999999999</v>
      </c>
      <c r="Y18" s="769">
        <v>6.7194000000000003</v>
      </c>
      <c r="Z18" s="764">
        <v>7.1223000000000001</v>
      </c>
      <c r="AA18" s="764">
        <v>6.3929</v>
      </c>
      <c r="AB18" s="764">
        <v>18.2897</v>
      </c>
      <c r="AC18" s="764">
        <v>6.8544999999999998</v>
      </c>
      <c r="AD18" s="764">
        <v>5.9538000000000002</v>
      </c>
      <c r="AE18" s="764">
        <v>40.6616</v>
      </c>
      <c r="AF18" s="764">
        <v>8.2360000000000007</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70.483000000000004</v>
      </c>
      <c r="O19" s="764">
        <v>21.638999999999999</v>
      </c>
      <c r="P19" s="764">
        <v>22.460699999999999</v>
      </c>
      <c r="Q19" s="764">
        <v>5.5571000000000002</v>
      </c>
      <c r="R19" s="764">
        <v>0.35199999999999998</v>
      </c>
      <c r="S19" s="764">
        <v>15.060600000000001</v>
      </c>
      <c r="T19" s="764">
        <v>6.6326999999999998</v>
      </c>
      <c r="U19" s="768">
        <v>4.6994999999999996</v>
      </c>
      <c r="V19" s="764">
        <v>4.2964000000000002</v>
      </c>
      <c r="W19" s="764">
        <v>4.2283999999999997</v>
      </c>
      <c r="X19" s="764">
        <v>6.4104999999999999</v>
      </c>
      <c r="Y19" s="769">
        <v>6.1946000000000003</v>
      </c>
      <c r="Z19" s="764">
        <v>7.1223000000000001</v>
      </c>
      <c r="AA19" s="764">
        <v>1.1969000000000001</v>
      </c>
      <c r="AB19" s="764">
        <v>14.9367</v>
      </c>
      <c r="AC19" s="764">
        <v>4.9774000000000003</v>
      </c>
      <c r="AD19" s="764">
        <v>4.4358000000000004</v>
      </c>
      <c r="AE19" s="764">
        <v>8.5642999999999994</v>
      </c>
      <c r="AF19" s="764">
        <v>5.4678000000000004</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104.715</v>
      </c>
      <c r="O20" s="780">
        <v>52.064999999999998</v>
      </c>
      <c r="P20" s="780">
        <v>49.2363</v>
      </c>
      <c r="Q20" s="780">
        <v>31.4345</v>
      </c>
      <c r="R20" s="780">
        <v>5.5330000000000004</v>
      </c>
      <c r="S20" s="780">
        <v>17.459399999999999</v>
      </c>
      <c r="T20" s="780">
        <v>8.1452000000000009</v>
      </c>
      <c r="U20" s="784">
        <v>5.2770000000000001</v>
      </c>
      <c r="V20" s="780">
        <v>4.9668999999999999</v>
      </c>
      <c r="W20" s="780">
        <v>4.8654000000000002</v>
      </c>
      <c r="X20" s="780">
        <v>6.9724000000000004</v>
      </c>
      <c r="Y20" s="785">
        <v>6.4569999999999999</v>
      </c>
      <c r="Z20" s="780">
        <v>7.1223000000000001</v>
      </c>
      <c r="AA20" s="780">
        <v>4.6424000000000003</v>
      </c>
      <c r="AB20" s="780">
        <v>16.454000000000001</v>
      </c>
      <c r="AC20" s="780">
        <v>5.6890999999999998</v>
      </c>
      <c r="AD20" s="780">
        <v>4.9154999999999998</v>
      </c>
      <c r="AE20" s="780">
        <v>34.6693</v>
      </c>
      <c r="AF20" s="780">
        <v>7.1656000000000004</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7893</v>
      </c>
      <c r="B22" s="369"/>
      <c r="C22" s="718">
        <v>43287</v>
      </c>
      <c r="D22" s="369"/>
      <c r="E22" s="338">
        <v>6273.21</v>
      </c>
      <c r="F22" s="369"/>
      <c r="G22" s="339">
        <v>18.519100000000002</v>
      </c>
      <c r="H22" s="370"/>
      <c r="I22" s="340">
        <v>21.7531</v>
      </c>
      <c r="J22" s="340">
        <v>7.4921499999999996</v>
      </c>
      <c r="K22" s="340">
        <v>10.52055</v>
      </c>
      <c r="L22" s="340">
        <v>10.908379999999999</v>
      </c>
      <c r="M22" s="361"/>
      <c r="N22" s="342">
        <v>92.869799999999998</v>
      </c>
      <c r="O22" s="340">
        <v>24.8186</v>
      </c>
      <c r="P22" s="340">
        <v>50.001800000000003</v>
      </c>
      <c r="Q22" s="340">
        <v>29.831199999999999</v>
      </c>
      <c r="R22" s="340">
        <v>10.4748</v>
      </c>
      <c r="S22" s="340">
        <v>18.282499999999999</v>
      </c>
      <c r="T22" s="340">
        <v>8.4525000000000006</v>
      </c>
      <c r="U22" s="344">
        <v>4.6489000000000003</v>
      </c>
      <c r="V22" s="340">
        <v>4.3052999999999999</v>
      </c>
      <c r="W22" s="340">
        <v>5.2706999999999997</v>
      </c>
      <c r="X22" s="340">
        <v>6.9962</v>
      </c>
      <c r="Y22" s="371">
        <v>6.3874000000000004</v>
      </c>
      <c r="Z22" s="340" t="s">
        <v>430</v>
      </c>
      <c r="AA22" s="340">
        <v>6.0780000000000003</v>
      </c>
      <c r="AB22" s="340">
        <v>17.300699999999999</v>
      </c>
      <c r="AC22" s="340">
        <v>5.4393000000000002</v>
      </c>
      <c r="AD22" s="340">
        <v>4.7601000000000004</v>
      </c>
      <c r="AE22" s="340">
        <v>38.623899999999999</v>
      </c>
      <c r="AF22" s="340">
        <v>7.8948</v>
      </c>
      <c r="AG22" s="568"/>
      <c r="AH22" s="338">
        <v>7</v>
      </c>
      <c r="AI22" s="338">
        <v>8</v>
      </c>
      <c r="AJ22" s="338">
        <v>3</v>
      </c>
      <c r="AK22" s="338">
        <v>7</v>
      </c>
      <c r="AL22" s="338">
        <v>1</v>
      </c>
      <c r="AM22" s="338">
        <v>2</v>
      </c>
      <c r="AN22" s="338">
        <v>2</v>
      </c>
      <c r="AO22" s="604">
        <v>6</v>
      </c>
      <c r="AP22" s="338">
        <v>7</v>
      </c>
      <c r="AQ22" s="338">
        <v>3</v>
      </c>
      <c r="AR22" s="338">
        <v>1</v>
      </c>
      <c r="AS22" s="338">
        <v>1</v>
      </c>
      <c r="AT22" s="338" t="s">
        <v>430</v>
      </c>
      <c r="AU22" s="338">
        <v>1</v>
      </c>
      <c r="AV22" s="338">
        <v>2</v>
      </c>
      <c r="AW22" s="338">
        <v>3</v>
      </c>
      <c r="AX22" s="338">
        <v>3</v>
      </c>
      <c r="AY22" s="338">
        <v>3</v>
      </c>
      <c r="AZ22" s="583"/>
      <c r="BA22" s="464">
        <v>98.05</v>
      </c>
      <c r="BB22" s="340" t="s">
        <v>430</v>
      </c>
      <c r="BC22" s="340" t="s">
        <v>430</v>
      </c>
      <c r="BD22" s="340" t="s">
        <v>430</v>
      </c>
      <c r="BE22" s="371" t="s">
        <v>430</v>
      </c>
      <c r="BF22" s="371">
        <v>1.95</v>
      </c>
      <c r="BG22" s="370"/>
      <c r="BH22" s="593">
        <v>1.95</v>
      </c>
      <c r="BI22" s="340" t="s">
        <v>430</v>
      </c>
      <c r="BJ22" s="340" t="s">
        <v>430</v>
      </c>
      <c r="BK22" s="340" t="s">
        <v>430</v>
      </c>
      <c r="BL22" s="340" t="s">
        <v>430</v>
      </c>
      <c r="BM22" s="371">
        <v>98.05</v>
      </c>
      <c r="BN22" s="371" t="s">
        <v>430</v>
      </c>
      <c r="BO22" s="371" t="s">
        <v>430</v>
      </c>
      <c r="BP22" s="371" t="s">
        <v>430</v>
      </c>
      <c r="BQ22" s="371" t="s">
        <v>430</v>
      </c>
      <c r="BR22" s="463"/>
      <c r="BS22" s="369" t="s">
        <v>430</v>
      </c>
      <c r="BT22" s="344" t="s">
        <v>430</v>
      </c>
      <c r="BU22" s="571"/>
      <c r="BV22" s="370" t="s">
        <v>555</v>
      </c>
    </row>
    <row r="23" spans="1:75" s="355" customFormat="1" x14ac:dyDescent="0.25">
      <c r="A23" s="345" t="s">
        <v>7894</v>
      </c>
      <c r="B23" s="373"/>
      <c r="C23" s="719">
        <v>44946</v>
      </c>
      <c r="D23" s="373"/>
      <c r="E23" s="346">
        <v>2800.61</v>
      </c>
      <c r="F23" s="373"/>
      <c r="G23" s="347">
        <v>12.6142</v>
      </c>
      <c r="H23" s="374"/>
      <c r="I23" s="348">
        <v>28.571110000000001</v>
      </c>
      <c r="J23" s="348">
        <v>7.5924199999999997</v>
      </c>
      <c r="K23" s="348">
        <v>11.38538</v>
      </c>
      <c r="L23" s="348">
        <v>11.81184</v>
      </c>
      <c r="M23" s="362"/>
      <c r="N23" s="350">
        <v>141.75399999999999</v>
      </c>
      <c r="O23" s="348">
        <v>59.121699999999997</v>
      </c>
      <c r="P23" s="348">
        <v>54.001800000000003</v>
      </c>
      <c r="Q23" s="348">
        <v>35.892200000000003</v>
      </c>
      <c r="R23" s="348">
        <v>4.5350999999999999</v>
      </c>
      <c r="S23" s="348">
        <v>18.469100000000001</v>
      </c>
      <c r="T23" s="348">
        <v>8.3613</v>
      </c>
      <c r="U23" s="354">
        <v>5.2602000000000002</v>
      </c>
      <c r="V23" s="348">
        <v>4.8562000000000003</v>
      </c>
      <c r="W23" s="348">
        <v>4.5113000000000003</v>
      </c>
      <c r="X23" s="348">
        <v>6.6045999999999996</v>
      </c>
      <c r="Y23" s="375" t="s">
        <v>430</v>
      </c>
      <c r="Z23" s="348" t="s">
        <v>430</v>
      </c>
      <c r="AA23" s="348">
        <v>0.85580000000000001</v>
      </c>
      <c r="AB23" s="348">
        <v>17.927499999999998</v>
      </c>
      <c r="AC23" s="348">
        <v>5.1974</v>
      </c>
      <c r="AD23" s="348">
        <v>4.4907000000000004</v>
      </c>
      <c r="AE23" s="348">
        <v>38.721800000000002</v>
      </c>
      <c r="AF23" s="348">
        <v>6.7324999999999999</v>
      </c>
      <c r="AG23" s="569"/>
      <c r="AH23" s="346">
        <v>1</v>
      </c>
      <c r="AI23" s="346">
        <v>2</v>
      </c>
      <c r="AJ23" s="346">
        <v>2</v>
      </c>
      <c r="AK23" s="346">
        <v>2</v>
      </c>
      <c r="AL23" s="346">
        <v>7</v>
      </c>
      <c r="AM23" s="346">
        <v>1</v>
      </c>
      <c r="AN23" s="346">
        <v>4</v>
      </c>
      <c r="AO23" s="429">
        <v>3</v>
      </c>
      <c r="AP23" s="346">
        <v>3</v>
      </c>
      <c r="AQ23" s="346">
        <v>5</v>
      </c>
      <c r="AR23" s="346">
        <v>4</v>
      </c>
      <c r="AS23" s="346" t="s">
        <v>430</v>
      </c>
      <c r="AT23" s="346" t="s">
        <v>430</v>
      </c>
      <c r="AU23" s="346">
        <v>9</v>
      </c>
      <c r="AV23" s="346">
        <v>1</v>
      </c>
      <c r="AW23" s="346">
        <v>7</v>
      </c>
      <c r="AX23" s="346">
        <v>5</v>
      </c>
      <c r="AY23" s="346">
        <v>2</v>
      </c>
      <c r="AZ23" s="584"/>
      <c r="BA23" s="467">
        <v>97.2</v>
      </c>
      <c r="BB23" s="348" t="s">
        <v>430</v>
      </c>
      <c r="BC23" s="348" t="s">
        <v>430</v>
      </c>
      <c r="BD23" s="348" t="s">
        <v>430</v>
      </c>
      <c r="BE23" s="375" t="s">
        <v>430</v>
      </c>
      <c r="BF23" s="375">
        <v>2.8</v>
      </c>
      <c r="BG23" s="374"/>
      <c r="BH23" s="594">
        <v>2.8</v>
      </c>
      <c r="BI23" s="348" t="s">
        <v>430</v>
      </c>
      <c r="BJ23" s="348" t="s">
        <v>430</v>
      </c>
      <c r="BK23" s="348" t="s">
        <v>430</v>
      </c>
      <c r="BL23" s="348" t="s">
        <v>430</v>
      </c>
      <c r="BM23" s="375">
        <v>97.2</v>
      </c>
      <c r="BN23" s="375" t="s">
        <v>430</v>
      </c>
      <c r="BO23" s="375" t="s">
        <v>430</v>
      </c>
      <c r="BP23" s="375" t="s">
        <v>430</v>
      </c>
      <c r="BQ23" s="375" t="s">
        <v>430</v>
      </c>
      <c r="BR23" s="466"/>
      <c r="BS23" s="373" t="s">
        <v>430</v>
      </c>
      <c r="BT23" s="354" t="s">
        <v>430</v>
      </c>
      <c r="BU23" s="430"/>
      <c r="BV23" s="374" t="s">
        <v>555</v>
      </c>
    </row>
    <row r="24" spans="1:75" s="355" customFormat="1" x14ac:dyDescent="0.25">
      <c r="A24" s="345" t="s">
        <v>7895</v>
      </c>
      <c r="B24" s="373"/>
      <c r="C24" s="719">
        <v>44916</v>
      </c>
      <c r="D24" s="373"/>
      <c r="E24" s="346">
        <v>1427.64</v>
      </c>
      <c r="F24" s="373"/>
      <c r="G24" s="347">
        <v>12.7278</v>
      </c>
      <c r="H24" s="374"/>
      <c r="I24" s="348">
        <v>27.827739999999999</v>
      </c>
      <c r="J24" s="348">
        <v>7.61</v>
      </c>
      <c r="K24" s="348">
        <v>10.134510000000001</v>
      </c>
      <c r="L24" s="348">
        <v>10.51534</v>
      </c>
      <c r="M24" s="362"/>
      <c r="N24" s="350">
        <v>70.395099999999999</v>
      </c>
      <c r="O24" s="348">
        <v>41.243600000000001</v>
      </c>
      <c r="P24" s="348">
        <v>43.4572</v>
      </c>
      <c r="Q24" s="348">
        <v>27.217500000000001</v>
      </c>
      <c r="R24" s="348">
        <v>4.9886999999999997</v>
      </c>
      <c r="S24" s="348">
        <v>14.6852</v>
      </c>
      <c r="T24" s="348">
        <v>6.2580999999999998</v>
      </c>
      <c r="U24" s="354">
        <v>4.3247</v>
      </c>
      <c r="V24" s="348">
        <v>4.5678999999999998</v>
      </c>
      <c r="W24" s="348">
        <v>4.4683000000000002</v>
      </c>
      <c r="X24" s="348">
        <v>6.5433000000000003</v>
      </c>
      <c r="Y24" s="375" t="s">
        <v>430</v>
      </c>
      <c r="Z24" s="348" t="s">
        <v>430</v>
      </c>
      <c r="AA24" s="348">
        <v>4.2778999999999998</v>
      </c>
      <c r="AB24" s="348">
        <v>14.6853</v>
      </c>
      <c r="AC24" s="348">
        <v>4.6045999999999996</v>
      </c>
      <c r="AD24" s="348">
        <v>4.2289000000000003</v>
      </c>
      <c r="AE24" s="348">
        <v>30.4377</v>
      </c>
      <c r="AF24" s="348">
        <v>6.8381999999999996</v>
      </c>
      <c r="AG24" s="569"/>
      <c r="AH24" s="346">
        <v>9</v>
      </c>
      <c r="AI24" s="346">
        <v>7</v>
      </c>
      <c r="AJ24" s="346">
        <v>8</v>
      </c>
      <c r="AK24" s="346">
        <v>8</v>
      </c>
      <c r="AL24" s="346">
        <v>6</v>
      </c>
      <c r="AM24" s="346">
        <v>8</v>
      </c>
      <c r="AN24" s="346">
        <v>9</v>
      </c>
      <c r="AO24" s="429">
        <v>9</v>
      </c>
      <c r="AP24" s="346">
        <v>4</v>
      </c>
      <c r="AQ24" s="346">
        <v>6</v>
      </c>
      <c r="AR24" s="346">
        <v>5</v>
      </c>
      <c r="AS24" s="346" t="s">
        <v>430</v>
      </c>
      <c r="AT24" s="346" t="s">
        <v>430</v>
      </c>
      <c r="AU24" s="346">
        <v>5</v>
      </c>
      <c r="AV24" s="346">
        <v>8</v>
      </c>
      <c r="AW24" s="346">
        <v>8</v>
      </c>
      <c r="AX24" s="346">
        <v>8</v>
      </c>
      <c r="AY24" s="346">
        <v>8</v>
      </c>
      <c r="AZ24" s="584"/>
      <c r="BA24" s="467">
        <v>96.52</v>
      </c>
      <c r="BB24" s="348" t="s">
        <v>430</v>
      </c>
      <c r="BC24" s="348" t="s">
        <v>430</v>
      </c>
      <c r="BD24" s="348" t="s">
        <v>430</v>
      </c>
      <c r="BE24" s="375" t="s">
        <v>430</v>
      </c>
      <c r="BF24" s="375">
        <v>3.48</v>
      </c>
      <c r="BG24" s="374"/>
      <c r="BH24" s="594">
        <v>3.48</v>
      </c>
      <c r="BI24" s="348" t="s">
        <v>430</v>
      </c>
      <c r="BJ24" s="348" t="s">
        <v>430</v>
      </c>
      <c r="BK24" s="348" t="s">
        <v>430</v>
      </c>
      <c r="BL24" s="348" t="s">
        <v>430</v>
      </c>
      <c r="BM24" s="375">
        <v>96.52</v>
      </c>
      <c r="BN24" s="375" t="s">
        <v>430</v>
      </c>
      <c r="BO24" s="375" t="s">
        <v>430</v>
      </c>
      <c r="BP24" s="375" t="s">
        <v>430</v>
      </c>
      <c r="BQ24" s="375" t="s">
        <v>430</v>
      </c>
      <c r="BR24" s="466"/>
      <c r="BS24" s="373" t="s">
        <v>430</v>
      </c>
      <c r="BT24" s="354" t="s">
        <v>430</v>
      </c>
      <c r="BU24" s="430"/>
      <c r="BV24" s="374" t="s">
        <v>555</v>
      </c>
    </row>
    <row r="25" spans="1:75" s="355" customFormat="1" x14ac:dyDescent="0.25">
      <c r="A25" s="345" t="s">
        <v>7896</v>
      </c>
      <c r="B25" s="373"/>
      <c r="C25" s="719">
        <v>35985</v>
      </c>
      <c r="D25" s="373"/>
      <c r="E25" s="346">
        <v>845.45899999999995</v>
      </c>
      <c r="F25" s="373"/>
      <c r="G25" s="347">
        <v>93.368600000000001</v>
      </c>
      <c r="H25" s="374"/>
      <c r="I25" s="890">
        <v>28.95</v>
      </c>
      <c r="J25" s="890">
        <v>7.64</v>
      </c>
      <c r="K25" s="890">
        <v>11.05</v>
      </c>
      <c r="L25" s="890">
        <v>11.46</v>
      </c>
      <c r="M25" s="362"/>
      <c r="N25" s="350">
        <v>104.008</v>
      </c>
      <c r="O25" s="348">
        <v>49.588000000000001</v>
      </c>
      <c r="P25" s="348">
        <v>48.263800000000003</v>
      </c>
      <c r="Q25" s="348">
        <v>30.964400000000001</v>
      </c>
      <c r="R25" s="348">
        <v>6.5316999999999998</v>
      </c>
      <c r="S25" s="348">
        <v>16.927499999999998</v>
      </c>
      <c r="T25" s="348">
        <v>7.6163999999999996</v>
      </c>
      <c r="U25" s="354">
        <v>4.7451999999999996</v>
      </c>
      <c r="V25" s="348">
        <v>4.4264999999999999</v>
      </c>
      <c r="W25" s="348">
        <v>5.7636000000000003</v>
      </c>
      <c r="X25" s="348">
        <v>6.8098999999999998</v>
      </c>
      <c r="Y25" s="375">
        <v>5.6252000000000004</v>
      </c>
      <c r="Z25" s="348">
        <v>6.4840999999999998</v>
      </c>
      <c r="AA25" s="348">
        <v>4.9973000000000001</v>
      </c>
      <c r="AB25" s="348">
        <v>15.6973</v>
      </c>
      <c r="AC25" s="348">
        <v>5.2203999999999997</v>
      </c>
      <c r="AD25" s="348">
        <v>4.4755000000000003</v>
      </c>
      <c r="AE25" s="348">
        <v>32.324399999999997</v>
      </c>
      <c r="AF25" s="348">
        <v>8.27</v>
      </c>
      <c r="AG25" s="569"/>
      <c r="AH25" s="346">
        <v>6</v>
      </c>
      <c r="AI25" s="346">
        <v>6</v>
      </c>
      <c r="AJ25" s="346">
        <v>6</v>
      </c>
      <c r="AK25" s="346">
        <v>4</v>
      </c>
      <c r="AL25" s="346">
        <v>3</v>
      </c>
      <c r="AM25" s="346">
        <v>5</v>
      </c>
      <c r="AN25" s="346">
        <v>6</v>
      </c>
      <c r="AO25" s="429">
        <v>4</v>
      </c>
      <c r="AP25" s="346">
        <v>6</v>
      </c>
      <c r="AQ25" s="346">
        <v>1</v>
      </c>
      <c r="AR25" s="346">
        <v>2</v>
      </c>
      <c r="AS25" s="346">
        <v>2</v>
      </c>
      <c r="AT25" s="346">
        <v>1</v>
      </c>
      <c r="AU25" s="346">
        <v>4</v>
      </c>
      <c r="AV25" s="346">
        <v>6</v>
      </c>
      <c r="AW25" s="346">
        <v>6</v>
      </c>
      <c r="AX25" s="346">
        <v>6</v>
      </c>
      <c r="AY25" s="346">
        <v>7</v>
      </c>
      <c r="AZ25" s="584"/>
      <c r="BA25" s="467">
        <v>95.95</v>
      </c>
      <c r="BB25" s="348">
        <v>0.01</v>
      </c>
      <c r="BC25" s="348" t="s">
        <v>430</v>
      </c>
      <c r="BD25" s="348" t="s">
        <v>430</v>
      </c>
      <c r="BE25" s="375" t="s">
        <v>430</v>
      </c>
      <c r="BF25" s="375">
        <v>4.04</v>
      </c>
      <c r="BG25" s="374"/>
      <c r="BH25" s="594">
        <v>4.04</v>
      </c>
      <c r="BI25" s="348" t="s">
        <v>430</v>
      </c>
      <c r="BJ25" s="348" t="s">
        <v>430</v>
      </c>
      <c r="BK25" s="348">
        <v>0.01</v>
      </c>
      <c r="BL25" s="348" t="s">
        <v>430</v>
      </c>
      <c r="BM25" s="375">
        <v>95.95</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7897</v>
      </c>
      <c r="B26" s="373"/>
      <c r="C26" s="719">
        <v>44922</v>
      </c>
      <c r="D26" s="373"/>
      <c r="E26" s="346">
        <v>174.822</v>
      </c>
      <c r="F26" s="373"/>
      <c r="G26" s="347">
        <v>1265.4155000000001</v>
      </c>
      <c r="H26" s="374"/>
      <c r="I26" s="348">
        <v>30.72</v>
      </c>
      <c r="J26" s="348">
        <v>7.5745399999999998</v>
      </c>
      <c r="K26" s="348">
        <v>11.34</v>
      </c>
      <c r="L26" s="348">
        <v>11.77</v>
      </c>
      <c r="M26" s="362"/>
      <c r="N26" s="350">
        <v>137.32300000000001</v>
      </c>
      <c r="O26" s="348">
        <v>63.415100000000002</v>
      </c>
      <c r="P26" s="348">
        <v>57.459400000000002</v>
      </c>
      <c r="Q26" s="348">
        <v>38.508000000000003</v>
      </c>
      <c r="R26" s="348">
        <v>5.0826000000000002</v>
      </c>
      <c r="S26" s="348">
        <v>17.085999999999999</v>
      </c>
      <c r="T26" s="348">
        <v>8.4278999999999993</v>
      </c>
      <c r="U26" s="354">
        <v>5.3784999999999998</v>
      </c>
      <c r="V26" s="348">
        <v>4.8853999999999997</v>
      </c>
      <c r="W26" s="348">
        <v>4.3186999999999998</v>
      </c>
      <c r="X26" s="348">
        <v>6.4081999999999999</v>
      </c>
      <c r="Y26" s="375" t="s">
        <v>430</v>
      </c>
      <c r="Z26" s="348" t="s">
        <v>430</v>
      </c>
      <c r="AA26" s="348">
        <v>1.1920999999999999</v>
      </c>
      <c r="AB26" s="348">
        <v>17.177900000000001</v>
      </c>
      <c r="AC26" s="348">
        <v>5.2549999999999999</v>
      </c>
      <c r="AD26" s="348">
        <v>4.5210999999999997</v>
      </c>
      <c r="AE26" s="348">
        <v>36.7712</v>
      </c>
      <c r="AF26" s="348">
        <v>6.6994999999999996</v>
      </c>
      <c r="AG26" s="569"/>
      <c r="AH26" s="346">
        <v>2</v>
      </c>
      <c r="AI26" s="346">
        <v>1</v>
      </c>
      <c r="AJ26" s="346">
        <v>1</v>
      </c>
      <c r="AK26" s="346">
        <v>1</v>
      </c>
      <c r="AL26" s="346">
        <v>5</v>
      </c>
      <c r="AM26" s="346">
        <v>4</v>
      </c>
      <c r="AN26" s="346">
        <v>3</v>
      </c>
      <c r="AO26" s="429">
        <v>2</v>
      </c>
      <c r="AP26" s="346">
        <v>2</v>
      </c>
      <c r="AQ26" s="346">
        <v>7</v>
      </c>
      <c r="AR26" s="346">
        <v>6</v>
      </c>
      <c r="AS26" s="346" t="s">
        <v>430</v>
      </c>
      <c r="AT26" s="346" t="s">
        <v>430</v>
      </c>
      <c r="AU26" s="346">
        <v>7</v>
      </c>
      <c r="AV26" s="346">
        <v>3</v>
      </c>
      <c r="AW26" s="346">
        <v>5</v>
      </c>
      <c r="AX26" s="346">
        <v>4</v>
      </c>
      <c r="AY26" s="346">
        <v>4</v>
      </c>
      <c r="AZ26" s="584"/>
      <c r="BA26" s="467">
        <v>95.96</v>
      </c>
      <c r="BB26" s="348" t="s">
        <v>430</v>
      </c>
      <c r="BC26" s="348" t="s">
        <v>430</v>
      </c>
      <c r="BD26" s="348" t="s">
        <v>430</v>
      </c>
      <c r="BE26" s="375" t="s">
        <v>430</v>
      </c>
      <c r="BF26" s="375">
        <v>4.04</v>
      </c>
      <c r="BG26" s="374"/>
      <c r="BH26" s="594">
        <v>4.04</v>
      </c>
      <c r="BI26" s="348" t="s">
        <v>430</v>
      </c>
      <c r="BJ26" s="348" t="s">
        <v>430</v>
      </c>
      <c r="BK26" s="348" t="s">
        <v>430</v>
      </c>
      <c r="BL26" s="348" t="s">
        <v>430</v>
      </c>
      <c r="BM26" s="375">
        <v>95.96</v>
      </c>
      <c r="BN26" s="375" t="s">
        <v>430</v>
      </c>
      <c r="BO26" s="375" t="s">
        <v>430</v>
      </c>
      <c r="BP26" s="375" t="s">
        <v>430</v>
      </c>
      <c r="BQ26" s="375" t="s">
        <v>430</v>
      </c>
      <c r="BR26" s="466"/>
      <c r="BS26" s="373" t="s">
        <v>430</v>
      </c>
      <c r="BT26" s="354" t="s">
        <v>430</v>
      </c>
      <c r="BU26" s="430"/>
      <c r="BV26" s="374" t="s">
        <v>555</v>
      </c>
    </row>
    <row r="27" spans="1:75" s="355" customFormat="1" x14ac:dyDescent="0.25">
      <c r="A27" s="345" t="s">
        <v>7898</v>
      </c>
      <c r="B27" s="373"/>
      <c r="C27" s="719">
        <v>44781</v>
      </c>
      <c r="D27" s="373"/>
      <c r="E27" s="346">
        <v>105.381</v>
      </c>
      <c r="F27" s="373"/>
      <c r="G27" s="347">
        <v>13.2597</v>
      </c>
      <c r="H27" s="374"/>
      <c r="I27" s="348">
        <v>28.64</v>
      </c>
      <c r="J27" s="348">
        <v>7.58</v>
      </c>
      <c r="K27" s="348">
        <v>10.02</v>
      </c>
      <c r="L27" s="348">
        <v>10.43</v>
      </c>
      <c r="M27" s="362"/>
      <c r="N27" s="350">
        <v>104.07299999999999</v>
      </c>
      <c r="O27" s="348">
        <v>52.989899999999999</v>
      </c>
      <c r="P27" s="348">
        <v>48.661499999999997</v>
      </c>
      <c r="Q27" s="348">
        <v>30.877099999999999</v>
      </c>
      <c r="R27" s="348">
        <v>5.6746999999999996</v>
      </c>
      <c r="S27" s="348">
        <v>15.9703</v>
      </c>
      <c r="T27" s="348">
        <v>7.2423000000000002</v>
      </c>
      <c r="U27" s="354">
        <v>4.6147999999999998</v>
      </c>
      <c r="V27" s="348">
        <v>4.5214999999999996</v>
      </c>
      <c r="W27" s="348">
        <v>5.4955999999999996</v>
      </c>
      <c r="X27" s="348">
        <v>6.7050000000000001</v>
      </c>
      <c r="Y27" s="375" t="s">
        <v>430</v>
      </c>
      <c r="Z27" s="348" t="s">
        <v>430</v>
      </c>
      <c r="AA27" s="348">
        <v>5.4280999999999997</v>
      </c>
      <c r="AB27" s="348">
        <v>14.399900000000001</v>
      </c>
      <c r="AC27" s="348">
        <v>5.5350999999999999</v>
      </c>
      <c r="AD27" s="348">
        <v>4.8240999999999996</v>
      </c>
      <c r="AE27" s="348">
        <v>33.750900000000001</v>
      </c>
      <c r="AF27" s="348">
        <v>7.2774000000000001</v>
      </c>
      <c r="AG27" s="569"/>
      <c r="AH27" s="346">
        <v>5</v>
      </c>
      <c r="AI27" s="346">
        <v>3</v>
      </c>
      <c r="AJ27" s="346">
        <v>5</v>
      </c>
      <c r="AK27" s="346">
        <v>5</v>
      </c>
      <c r="AL27" s="346">
        <v>4</v>
      </c>
      <c r="AM27" s="346">
        <v>6</v>
      </c>
      <c r="AN27" s="346">
        <v>7</v>
      </c>
      <c r="AO27" s="429">
        <v>7</v>
      </c>
      <c r="AP27" s="346">
        <v>5</v>
      </c>
      <c r="AQ27" s="346">
        <v>2</v>
      </c>
      <c r="AR27" s="346">
        <v>3</v>
      </c>
      <c r="AS27" s="346" t="s">
        <v>430</v>
      </c>
      <c r="AT27" s="346" t="s">
        <v>430</v>
      </c>
      <c r="AU27" s="346">
        <v>2</v>
      </c>
      <c r="AV27" s="346">
        <v>9</v>
      </c>
      <c r="AW27" s="346">
        <v>2</v>
      </c>
      <c r="AX27" s="346">
        <v>2</v>
      </c>
      <c r="AY27" s="346">
        <v>6</v>
      </c>
      <c r="AZ27" s="584"/>
      <c r="BA27" s="467">
        <v>80.39</v>
      </c>
      <c r="BB27" s="348">
        <v>16.98</v>
      </c>
      <c r="BC27" s="348" t="s">
        <v>430</v>
      </c>
      <c r="BD27" s="348" t="s">
        <v>430</v>
      </c>
      <c r="BE27" s="375" t="s">
        <v>430</v>
      </c>
      <c r="BF27" s="375">
        <v>2.64</v>
      </c>
      <c r="BG27" s="374"/>
      <c r="BH27" s="594">
        <v>2.64</v>
      </c>
      <c r="BI27" s="348" t="s">
        <v>430</v>
      </c>
      <c r="BJ27" s="348" t="s">
        <v>430</v>
      </c>
      <c r="BK27" s="348">
        <v>16.98</v>
      </c>
      <c r="BL27" s="348" t="s">
        <v>430</v>
      </c>
      <c r="BM27" s="375">
        <v>80.39</v>
      </c>
      <c r="BN27" s="375" t="s">
        <v>430</v>
      </c>
      <c r="BO27" s="375" t="s">
        <v>430</v>
      </c>
      <c r="BP27" s="375" t="s">
        <v>430</v>
      </c>
      <c r="BQ27" s="375" t="s">
        <v>430</v>
      </c>
      <c r="BR27" s="466"/>
      <c r="BS27" s="373" t="s">
        <v>430</v>
      </c>
      <c r="BT27" s="354" t="s">
        <v>430</v>
      </c>
      <c r="BU27" s="430"/>
      <c r="BV27" s="374" t="s">
        <v>555</v>
      </c>
    </row>
    <row r="28" spans="1:75" s="355" customFormat="1" x14ac:dyDescent="0.25">
      <c r="A28" s="345" t="s">
        <v>7899</v>
      </c>
      <c r="B28" s="373"/>
      <c r="C28" s="719">
        <v>45002</v>
      </c>
      <c r="D28" s="373"/>
      <c r="E28" s="346">
        <v>70.755399999999995</v>
      </c>
      <c r="F28" s="373"/>
      <c r="G28" s="347">
        <v>12.121700000000001</v>
      </c>
      <c r="H28" s="374"/>
      <c r="I28" s="348">
        <v>25.63</v>
      </c>
      <c r="J28" s="348">
        <v>7.47</v>
      </c>
      <c r="K28" s="348">
        <v>9.39</v>
      </c>
      <c r="L28" s="348">
        <v>9.75</v>
      </c>
      <c r="M28" s="362"/>
      <c r="N28" s="350">
        <v>114.48</v>
      </c>
      <c r="O28" s="348">
        <v>51.506700000000002</v>
      </c>
      <c r="P28" s="348">
        <v>45.517800000000001</v>
      </c>
      <c r="Q28" s="348">
        <v>30.309000000000001</v>
      </c>
      <c r="R28" s="348">
        <v>6.9371</v>
      </c>
      <c r="S28" s="348">
        <v>14.633599999999999</v>
      </c>
      <c r="T28" s="348">
        <v>6.5617999999999999</v>
      </c>
      <c r="U28" s="354">
        <v>4.3540000000000001</v>
      </c>
      <c r="V28" s="348">
        <v>3.7940999999999998</v>
      </c>
      <c r="W28" s="348">
        <v>3.2795000000000001</v>
      </c>
      <c r="X28" s="348">
        <v>5.4474999999999998</v>
      </c>
      <c r="Y28" s="375" t="s">
        <v>430</v>
      </c>
      <c r="Z28" s="348" t="s">
        <v>430</v>
      </c>
      <c r="AA28" s="348">
        <v>5.1299000000000001</v>
      </c>
      <c r="AB28" s="348">
        <v>14.8645</v>
      </c>
      <c r="AC28" s="348">
        <v>4.1153000000000004</v>
      </c>
      <c r="AD28" s="348">
        <v>3.5061</v>
      </c>
      <c r="AE28" s="348">
        <v>33.778799999999997</v>
      </c>
      <c r="AF28" s="348">
        <v>5.8030999999999997</v>
      </c>
      <c r="AG28" s="569"/>
      <c r="AH28" s="346">
        <v>4</v>
      </c>
      <c r="AI28" s="346">
        <v>5</v>
      </c>
      <c r="AJ28" s="346">
        <v>7</v>
      </c>
      <c r="AK28" s="346">
        <v>6</v>
      </c>
      <c r="AL28" s="346">
        <v>2</v>
      </c>
      <c r="AM28" s="346">
        <v>9</v>
      </c>
      <c r="AN28" s="346">
        <v>8</v>
      </c>
      <c r="AO28" s="429">
        <v>8</v>
      </c>
      <c r="AP28" s="346">
        <v>9</v>
      </c>
      <c r="AQ28" s="346">
        <v>9</v>
      </c>
      <c r="AR28" s="346">
        <v>7</v>
      </c>
      <c r="AS28" s="346" t="s">
        <v>430</v>
      </c>
      <c r="AT28" s="346" t="s">
        <v>430</v>
      </c>
      <c r="AU28" s="346">
        <v>3</v>
      </c>
      <c r="AV28" s="346">
        <v>7</v>
      </c>
      <c r="AW28" s="346">
        <v>9</v>
      </c>
      <c r="AX28" s="346">
        <v>9</v>
      </c>
      <c r="AY28" s="346">
        <v>5</v>
      </c>
      <c r="AZ28" s="584"/>
      <c r="BA28" s="467">
        <v>91.63</v>
      </c>
      <c r="BB28" s="348" t="s">
        <v>430</v>
      </c>
      <c r="BC28" s="348" t="s">
        <v>430</v>
      </c>
      <c r="BD28" s="348" t="s">
        <v>430</v>
      </c>
      <c r="BE28" s="375" t="s">
        <v>430</v>
      </c>
      <c r="BF28" s="375">
        <v>8.3699999999999992</v>
      </c>
      <c r="BG28" s="374"/>
      <c r="BH28" s="594">
        <v>8.3699999999999992</v>
      </c>
      <c r="BI28" s="348" t="s">
        <v>430</v>
      </c>
      <c r="BJ28" s="348" t="s">
        <v>430</v>
      </c>
      <c r="BK28" s="348" t="s">
        <v>430</v>
      </c>
      <c r="BL28" s="348" t="s">
        <v>430</v>
      </c>
      <c r="BM28" s="375">
        <v>91.63</v>
      </c>
      <c r="BN28" s="375" t="s">
        <v>430</v>
      </c>
      <c r="BO28" s="375" t="s">
        <v>430</v>
      </c>
      <c r="BP28" s="375" t="s">
        <v>430</v>
      </c>
      <c r="BQ28" s="375" t="s">
        <v>430</v>
      </c>
      <c r="BR28" s="466"/>
      <c r="BS28" s="373" t="s">
        <v>430</v>
      </c>
      <c r="BT28" s="354" t="s">
        <v>430</v>
      </c>
      <c r="BU28" s="430"/>
      <c r="BV28" s="374" t="s">
        <v>555</v>
      </c>
    </row>
    <row r="29" spans="1:75" s="355" customFormat="1" ht="11" x14ac:dyDescent="0.3">
      <c r="A29" s="841" t="s">
        <v>7900</v>
      </c>
      <c r="B29" s="842"/>
      <c r="C29" s="843">
        <v>45362</v>
      </c>
      <c r="D29" s="842"/>
      <c r="E29" s="844">
        <v>60.938600000000001</v>
      </c>
      <c r="F29" s="842"/>
      <c r="G29" s="845">
        <v>11.2972</v>
      </c>
      <c r="H29" s="847"/>
      <c r="I29" s="846">
        <v>12.74</v>
      </c>
      <c r="J29" s="846">
        <v>7.29</v>
      </c>
      <c r="K29" s="846">
        <v>11.32</v>
      </c>
      <c r="L29" s="846">
        <v>11.74</v>
      </c>
      <c r="M29" s="851"/>
      <c r="N29" s="848">
        <v>75.759699999999995</v>
      </c>
      <c r="O29" s="846">
        <v>21.3613</v>
      </c>
      <c r="P29" s="846">
        <v>22.2027</v>
      </c>
      <c r="Q29" s="846">
        <v>5.2724000000000002</v>
      </c>
      <c r="R29" s="846">
        <v>7.2999999999999995E-2</v>
      </c>
      <c r="S29" s="846">
        <v>15.345800000000001</v>
      </c>
      <c r="T29" s="846">
        <v>7.7481</v>
      </c>
      <c r="U29" s="856">
        <v>4.6638999999999999</v>
      </c>
      <c r="V29" s="846">
        <v>3.9788999999999999</v>
      </c>
      <c r="W29" s="846">
        <v>4.2689000000000004</v>
      </c>
      <c r="X29" s="846" t="s">
        <v>430</v>
      </c>
      <c r="Y29" s="852" t="s">
        <v>430</v>
      </c>
      <c r="Z29" s="846" t="s">
        <v>430</v>
      </c>
      <c r="AA29" s="846">
        <v>1.7439</v>
      </c>
      <c r="AB29" s="846">
        <v>16.129100000000001</v>
      </c>
      <c r="AC29" s="846">
        <v>5.3686999999999996</v>
      </c>
      <c r="AD29" s="846">
        <v>4.4020000000000001</v>
      </c>
      <c r="AE29" s="846">
        <v>8.2754999999999992</v>
      </c>
      <c r="AF29" s="846">
        <v>5.1590999999999996</v>
      </c>
      <c r="AG29" s="931"/>
      <c r="AH29" s="844">
        <v>8</v>
      </c>
      <c r="AI29" s="844">
        <v>9</v>
      </c>
      <c r="AJ29" s="844">
        <v>9</v>
      </c>
      <c r="AK29" s="844">
        <v>9</v>
      </c>
      <c r="AL29" s="844">
        <v>9</v>
      </c>
      <c r="AM29" s="844">
        <v>7</v>
      </c>
      <c r="AN29" s="844">
        <v>5</v>
      </c>
      <c r="AO29" s="941">
        <v>5</v>
      </c>
      <c r="AP29" s="844">
        <v>8</v>
      </c>
      <c r="AQ29" s="844">
        <v>8</v>
      </c>
      <c r="AR29" s="844" t="s">
        <v>430</v>
      </c>
      <c r="AS29" s="844" t="s">
        <v>430</v>
      </c>
      <c r="AT29" s="844" t="s">
        <v>430</v>
      </c>
      <c r="AU29" s="844">
        <v>6</v>
      </c>
      <c r="AV29" s="844">
        <v>5</v>
      </c>
      <c r="AW29" s="844">
        <v>4</v>
      </c>
      <c r="AX29" s="844">
        <v>7</v>
      </c>
      <c r="AY29" s="844">
        <v>9</v>
      </c>
      <c r="AZ29" s="933"/>
      <c r="BA29" s="853">
        <v>89.28</v>
      </c>
      <c r="BB29" s="846" t="s">
        <v>430</v>
      </c>
      <c r="BC29" s="846" t="s">
        <v>430</v>
      </c>
      <c r="BD29" s="846" t="s">
        <v>430</v>
      </c>
      <c r="BE29" s="852" t="s">
        <v>430</v>
      </c>
      <c r="BF29" s="852">
        <v>10.72</v>
      </c>
      <c r="BG29" s="847"/>
      <c r="BH29" s="934">
        <v>10.72</v>
      </c>
      <c r="BI29" s="846" t="s">
        <v>430</v>
      </c>
      <c r="BJ29" s="846" t="s">
        <v>430</v>
      </c>
      <c r="BK29" s="846" t="s">
        <v>430</v>
      </c>
      <c r="BL29" s="846" t="s">
        <v>430</v>
      </c>
      <c r="BM29" s="852">
        <v>89.28</v>
      </c>
      <c r="BN29" s="852" t="s">
        <v>430</v>
      </c>
      <c r="BO29" s="852" t="s">
        <v>430</v>
      </c>
      <c r="BP29" s="852" t="s">
        <v>430</v>
      </c>
      <c r="BQ29" s="852" t="s">
        <v>430</v>
      </c>
      <c r="BR29" s="850"/>
      <c r="BS29" s="842" t="s">
        <v>430</v>
      </c>
      <c r="BT29" s="856" t="s">
        <v>430</v>
      </c>
      <c r="BU29" s="892"/>
      <c r="BV29" s="847" t="s">
        <v>555</v>
      </c>
      <c r="BW29" s="944"/>
    </row>
    <row r="30" spans="1:75" s="355" customFormat="1" x14ac:dyDescent="0.25">
      <c r="A30" s="345" t="s">
        <v>7901</v>
      </c>
      <c r="B30" s="373"/>
      <c r="C30" s="719">
        <v>45371</v>
      </c>
      <c r="D30" s="373"/>
      <c r="E30" s="346">
        <v>52.4465</v>
      </c>
      <c r="F30" s="373"/>
      <c r="G30" s="347">
        <v>11.479799999999999</v>
      </c>
      <c r="H30" s="374"/>
      <c r="I30" s="348">
        <v>27.3</v>
      </c>
      <c r="J30" s="348">
        <v>7.54</v>
      </c>
      <c r="K30" s="348">
        <v>11.18</v>
      </c>
      <c r="L30" s="348">
        <v>11.6</v>
      </c>
      <c r="M30" s="362"/>
      <c r="N30" s="350">
        <v>126.98399999999999</v>
      </c>
      <c r="O30" s="348">
        <v>51.513100000000001</v>
      </c>
      <c r="P30" s="348">
        <v>49.382100000000001</v>
      </c>
      <c r="Q30" s="348">
        <v>32.164200000000001</v>
      </c>
      <c r="R30" s="348">
        <v>3.2603</v>
      </c>
      <c r="S30" s="348">
        <v>17.8553</v>
      </c>
      <c r="T30" s="348">
        <v>8.5571000000000002</v>
      </c>
      <c r="U30" s="354">
        <v>6.2835000000000001</v>
      </c>
      <c r="V30" s="348">
        <v>5.827</v>
      </c>
      <c r="W30" s="348">
        <v>4.9672999999999998</v>
      </c>
      <c r="X30" s="348" t="s">
        <v>430</v>
      </c>
      <c r="Y30" s="375" t="s">
        <v>430</v>
      </c>
      <c r="Z30" s="348" t="s">
        <v>430</v>
      </c>
      <c r="AA30" s="348">
        <v>1.0852999999999999</v>
      </c>
      <c r="AB30" s="348">
        <v>16.383700000000001</v>
      </c>
      <c r="AC30" s="348">
        <v>6.4211999999999998</v>
      </c>
      <c r="AD30" s="348">
        <v>5.5191999999999997</v>
      </c>
      <c r="AE30" s="348">
        <v>40.213700000000003</v>
      </c>
      <c r="AF30" s="348">
        <v>5.9187000000000003</v>
      </c>
      <c r="AG30" s="569"/>
      <c r="AH30" s="346">
        <v>3</v>
      </c>
      <c r="AI30" s="346">
        <v>4</v>
      </c>
      <c r="AJ30" s="346">
        <v>4</v>
      </c>
      <c r="AK30" s="346">
        <v>3</v>
      </c>
      <c r="AL30" s="346">
        <v>8</v>
      </c>
      <c r="AM30" s="346">
        <v>3</v>
      </c>
      <c r="AN30" s="346">
        <v>1</v>
      </c>
      <c r="AO30" s="429">
        <v>1</v>
      </c>
      <c r="AP30" s="346">
        <v>1</v>
      </c>
      <c r="AQ30" s="346">
        <v>4</v>
      </c>
      <c r="AR30" s="346" t="s">
        <v>430</v>
      </c>
      <c r="AS30" s="346" t="s">
        <v>430</v>
      </c>
      <c r="AT30" s="346" t="s">
        <v>430</v>
      </c>
      <c r="AU30" s="346">
        <v>8</v>
      </c>
      <c r="AV30" s="346">
        <v>4</v>
      </c>
      <c r="AW30" s="346">
        <v>1</v>
      </c>
      <c r="AX30" s="346">
        <v>1</v>
      </c>
      <c r="AY30" s="346">
        <v>1</v>
      </c>
      <c r="AZ30" s="584"/>
      <c r="BA30" s="467">
        <v>96.75</v>
      </c>
      <c r="BB30" s="348" t="s">
        <v>430</v>
      </c>
      <c r="BC30" s="348" t="s">
        <v>430</v>
      </c>
      <c r="BD30" s="348" t="s">
        <v>430</v>
      </c>
      <c r="BE30" s="375" t="s">
        <v>430</v>
      </c>
      <c r="BF30" s="375">
        <v>3.25</v>
      </c>
      <c r="BG30" s="374"/>
      <c r="BH30" s="594">
        <v>3.25</v>
      </c>
      <c r="BI30" s="348" t="s">
        <v>430</v>
      </c>
      <c r="BJ30" s="348" t="s">
        <v>430</v>
      </c>
      <c r="BK30" s="348" t="s">
        <v>430</v>
      </c>
      <c r="BL30" s="348" t="s">
        <v>430</v>
      </c>
      <c r="BM30" s="375">
        <v>96.75</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107.5163</v>
      </c>
      <c r="O31" s="59">
        <v>46.173099999999998</v>
      </c>
      <c r="P31" s="59">
        <v>46.549799999999998</v>
      </c>
      <c r="Q31" s="59">
        <v>29.004000000000001</v>
      </c>
      <c r="R31" s="59">
        <v>5.2842000000000002</v>
      </c>
      <c r="S31" s="59">
        <v>16.5839</v>
      </c>
      <c r="T31" s="59">
        <v>7.6917</v>
      </c>
      <c r="U31" s="88">
        <v>4.9192999999999998</v>
      </c>
      <c r="V31" s="59">
        <v>4.5735999999999999</v>
      </c>
      <c r="W31" s="59">
        <v>4.7049000000000003</v>
      </c>
      <c r="X31" s="59">
        <v>6.5021000000000004</v>
      </c>
      <c r="Y31" s="276">
        <v>6.0063000000000004</v>
      </c>
      <c r="Z31" s="59">
        <v>6.4840999999999998</v>
      </c>
      <c r="AA31" s="59">
        <v>3.4209000000000001</v>
      </c>
      <c r="AB31" s="59">
        <v>16.062899999999999</v>
      </c>
      <c r="AC31" s="59">
        <v>5.2397</v>
      </c>
      <c r="AD31" s="59">
        <v>4.5252999999999997</v>
      </c>
      <c r="AE31" s="59">
        <v>32.544199999999996</v>
      </c>
      <c r="AF31" s="59">
        <v>6.7325999999999997</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141.75399999999999</v>
      </c>
      <c r="O32" s="60">
        <v>63.415100000000002</v>
      </c>
      <c r="P32" s="60">
        <v>57.459400000000002</v>
      </c>
      <c r="Q32" s="60">
        <v>38.508000000000003</v>
      </c>
      <c r="R32" s="60">
        <v>10.4748</v>
      </c>
      <c r="S32" s="60">
        <v>18.469100000000001</v>
      </c>
      <c r="T32" s="60">
        <v>8.5571000000000002</v>
      </c>
      <c r="U32" s="89">
        <v>6.2835000000000001</v>
      </c>
      <c r="V32" s="60">
        <v>5.827</v>
      </c>
      <c r="W32" s="60">
        <v>5.7636000000000003</v>
      </c>
      <c r="X32" s="60">
        <v>6.9962</v>
      </c>
      <c r="Y32" s="277">
        <v>6.3874000000000004</v>
      </c>
      <c r="Z32" s="60">
        <v>6.4840999999999998</v>
      </c>
      <c r="AA32" s="60">
        <v>6.0780000000000003</v>
      </c>
      <c r="AB32" s="60">
        <v>17.927499999999998</v>
      </c>
      <c r="AC32" s="60">
        <v>6.4211999999999998</v>
      </c>
      <c r="AD32" s="60">
        <v>5.5191999999999997</v>
      </c>
      <c r="AE32" s="60">
        <v>40.213700000000003</v>
      </c>
      <c r="AF32" s="60">
        <v>8.27</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70.395099999999999</v>
      </c>
      <c r="O33" s="60">
        <v>21.3613</v>
      </c>
      <c r="P33" s="60">
        <v>22.2027</v>
      </c>
      <c r="Q33" s="60">
        <v>5.2724000000000002</v>
      </c>
      <c r="R33" s="60">
        <v>7.2999999999999995E-2</v>
      </c>
      <c r="S33" s="60">
        <v>14.633599999999999</v>
      </c>
      <c r="T33" s="60">
        <v>6.2580999999999998</v>
      </c>
      <c r="U33" s="89">
        <v>4.3247</v>
      </c>
      <c r="V33" s="60">
        <v>3.7940999999999998</v>
      </c>
      <c r="W33" s="60">
        <v>3.2795000000000001</v>
      </c>
      <c r="X33" s="60">
        <v>5.4474999999999998</v>
      </c>
      <c r="Y33" s="277">
        <v>5.6252000000000004</v>
      </c>
      <c r="Z33" s="60">
        <v>6.4840999999999998</v>
      </c>
      <c r="AA33" s="60">
        <v>0.85580000000000001</v>
      </c>
      <c r="AB33" s="60">
        <v>14.399900000000001</v>
      </c>
      <c r="AC33" s="60">
        <v>4.1153000000000004</v>
      </c>
      <c r="AD33" s="60">
        <v>3.5061</v>
      </c>
      <c r="AE33" s="60">
        <v>8.2754999999999992</v>
      </c>
      <c r="AF33" s="60">
        <v>5.1590999999999996</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104.07299999999999</v>
      </c>
      <c r="O34" s="61">
        <v>51.506700000000002</v>
      </c>
      <c r="P34" s="61">
        <v>48.661499999999997</v>
      </c>
      <c r="Q34" s="61">
        <v>30.877099999999999</v>
      </c>
      <c r="R34" s="61">
        <v>5.0826000000000002</v>
      </c>
      <c r="S34" s="61">
        <v>16.927499999999998</v>
      </c>
      <c r="T34" s="61">
        <v>7.7481</v>
      </c>
      <c r="U34" s="90">
        <v>4.6638999999999999</v>
      </c>
      <c r="V34" s="61">
        <v>4.5214999999999996</v>
      </c>
      <c r="W34" s="61">
        <v>4.5113000000000003</v>
      </c>
      <c r="X34" s="61">
        <v>6.6045999999999996</v>
      </c>
      <c r="Y34" s="279">
        <v>6.0063000000000004</v>
      </c>
      <c r="Z34" s="61">
        <v>6.4840999999999998</v>
      </c>
      <c r="AA34" s="61">
        <v>4.2778999999999998</v>
      </c>
      <c r="AB34" s="61">
        <v>16.129100000000001</v>
      </c>
      <c r="AC34" s="61">
        <v>5.2549999999999999</v>
      </c>
      <c r="AD34" s="61">
        <v>4.4907000000000004</v>
      </c>
      <c r="AE34" s="61">
        <v>33.778799999999997</v>
      </c>
      <c r="AF34" s="61">
        <v>6.7324999999999999</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7902</v>
      </c>
      <c r="B36" s="373"/>
      <c r="C36" s="719">
        <v>45637</v>
      </c>
      <c r="D36" s="373"/>
      <c r="E36" s="346">
        <v>48.67</v>
      </c>
      <c r="F36" s="373"/>
      <c r="G36" s="347">
        <v>11.0014</v>
      </c>
      <c r="H36" s="374"/>
      <c r="I36" s="348">
        <v>20.260000000000002</v>
      </c>
      <c r="J36" s="348">
        <v>7.32</v>
      </c>
      <c r="K36" s="348">
        <v>7.59</v>
      </c>
      <c r="L36" s="348">
        <v>7.88</v>
      </c>
      <c r="M36" s="362"/>
      <c r="N36" s="350">
        <v>74.136300000000006</v>
      </c>
      <c r="O36" s="348">
        <v>28.710899999999999</v>
      </c>
      <c r="P36" s="348">
        <v>38.7241</v>
      </c>
      <c r="Q36" s="348">
        <v>25.195499999999999</v>
      </c>
      <c r="R36" s="348">
        <v>9.4288000000000007</v>
      </c>
      <c r="S36" s="348">
        <v>15.0509</v>
      </c>
      <c r="T36" s="348">
        <v>7.7409999999999997</v>
      </c>
      <c r="U36" s="354">
        <v>5.9005000000000001</v>
      </c>
      <c r="V36" s="348">
        <v>6.7289000000000003</v>
      </c>
      <c r="W36" s="348" t="s">
        <v>430</v>
      </c>
      <c r="X36" s="348" t="s">
        <v>430</v>
      </c>
      <c r="Y36" s="375" t="s">
        <v>430</v>
      </c>
      <c r="Z36" s="348" t="s">
        <v>430</v>
      </c>
      <c r="AA36" s="348">
        <v>7.2333999999999996</v>
      </c>
      <c r="AB36" s="348">
        <v>13.460100000000001</v>
      </c>
      <c r="AC36" s="348">
        <v>6.2939999999999996</v>
      </c>
      <c r="AD36" s="348">
        <v>5.9770000000000003</v>
      </c>
      <c r="AE36" s="348">
        <v>28.460999999999999</v>
      </c>
      <c r="AF36" s="348">
        <v>5.8768000000000002</v>
      </c>
      <c r="AG36" s="569"/>
      <c r="AH36" s="346">
        <v>2</v>
      </c>
      <c r="AI36" s="346">
        <v>2</v>
      </c>
      <c r="AJ36" s="346">
        <v>2</v>
      </c>
      <c r="AK36" s="346">
        <v>2</v>
      </c>
      <c r="AL36" s="346">
        <v>1</v>
      </c>
      <c r="AM36" s="346">
        <v>2</v>
      </c>
      <c r="AN36" s="346">
        <v>1</v>
      </c>
      <c r="AO36" s="429">
        <v>1</v>
      </c>
      <c r="AP36" s="346">
        <v>1</v>
      </c>
      <c r="AQ36" s="346" t="s">
        <v>430</v>
      </c>
      <c r="AR36" s="346" t="s">
        <v>430</v>
      </c>
      <c r="AS36" s="346" t="s">
        <v>430</v>
      </c>
      <c r="AT36" s="346" t="s">
        <v>430</v>
      </c>
      <c r="AU36" s="346">
        <v>1</v>
      </c>
      <c r="AV36" s="346">
        <v>2</v>
      </c>
      <c r="AW36" s="346">
        <v>1</v>
      </c>
      <c r="AX36" s="346">
        <v>1</v>
      </c>
      <c r="AY36" s="346">
        <v>2</v>
      </c>
      <c r="AZ36" s="584"/>
      <c r="BA36" s="467">
        <v>89.8</v>
      </c>
      <c r="BB36" s="348" t="s">
        <v>430</v>
      </c>
      <c r="BC36" s="348" t="s">
        <v>430</v>
      </c>
      <c r="BD36" s="348" t="s">
        <v>430</v>
      </c>
      <c r="BE36" s="375">
        <v>10.31</v>
      </c>
      <c r="BF36" s="375">
        <v>10.199999999999999</v>
      </c>
      <c r="BG36" s="374"/>
      <c r="BH36" s="594">
        <v>10.19</v>
      </c>
      <c r="BI36" s="348" t="s">
        <v>430</v>
      </c>
      <c r="BJ36" s="348" t="s">
        <v>430</v>
      </c>
      <c r="BK36" s="348" t="s">
        <v>430</v>
      </c>
      <c r="BL36" s="348" t="s">
        <v>430</v>
      </c>
      <c r="BM36" s="375">
        <v>89.8</v>
      </c>
      <c r="BN36" s="375" t="s">
        <v>430</v>
      </c>
      <c r="BO36" s="375" t="s">
        <v>430</v>
      </c>
      <c r="BP36" s="375" t="s">
        <v>430</v>
      </c>
      <c r="BQ36" s="375">
        <v>10.31</v>
      </c>
      <c r="BR36" s="466"/>
      <c r="BS36" s="373" t="s">
        <v>430</v>
      </c>
      <c r="BT36" s="354">
        <v>10.310743455475899</v>
      </c>
      <c r="BU36" s="430"/>
      <c r="BV36" s="374" t="s">
        <v>555</v>
      </c>
      <c r="BW36" s="428"/>
    </row>
    <row r="37" spans="1:75" s="355" customFormat="1" x14ac:dyDescent="0.25">
      <c r="A37" s="345" t="s">
        <v>7903</v>
      </c>
      <c r="B37" s="373"/>
      <c r="C37" s="719">
        <v>45632</v>
      </c>
      <c r="D37" s="373"/>
      <c r="E37" s="346">
        <v>22.019200000000001</v>
      </c>
      <c r="F37" s="373"/>
      <c r="G37" s="347">
        <v>10.696300000000001</v>
      </c>
      <c r="H37" s="374"/>
      <c r="I37" s="348">
        <v>28.07</v>
      </c>
      <c r="J37" s="348">
        <v>7.42</v>
      </c>
      <c r="K37" s="348">
        <v>10.75</v>
      </c>
      <c r="L37" s="348">
        <v>11.15</v>
      </c>
      <c r="M37" s="362"/>
      <c r="N37" s="350">
        <v>135.977</v>
      </c>
      <c r="O37" s="348">
        <v>60.356099999999998</v>
      </c>
      <c r="P37" s="348">
        <v>51.245899999999999</v>
      </c>
      <c r="Q37" s="348">
        <v>34.126100000000001</v>
      </c>
      <c r="R37" s="348">
        <v>5.2298</v>
      </c>
      <c r="S37" s="348">
        <v>17.153500000000001</v>
      </c>
      <c r="T37" s="348">
        <v>7.7324999999999999</v>
      </c>
      <c r="U37" s="354">
        <v>5.1132</v>
      </c>
      <c r="V37" s="348">
        <v>4.7671000000000001</v>
      </c>
      <c r="W37" s="348" t="s">
        <v>430</v>
      </c>
      <c r="X37" s="348" t="s">
        <v>430</v>
      </c>
      <c r="Y37" s="375" t="s">
        <v>430</v>
      </c>
      <c r="Z37" s="348" t="s">
        <v>430</v>
      </c>
      <c r="AA37" s="348">
        <v>2.5594000000000001</v>
      </c>
      <c r="AB37" s="348">
        <v>16.5108</v>
      </c>
      <c r="AC37" s="348">
        <v>5.2141999999999999</v>
      </c>
      <c r="AD37" s="348">
        <v>4.7782999999999998</v>
      </c>
      <c r="AE37" s="348">
        <v>39.366900000000001</v>
      </c>
      <c r="AF37" s="348">
        <v>4.0758999999999999</v>
      </c>
      <c r="AG37" s="569"/>
      <c r="AH37" s="346">
        <v>1</v>
      </c>
      <c r="AI37" s="346">
        <v>1</v>
      </c>
      <c r="AJ37" s="346">
        <v>1</v>
      </c>
      <c r="AK37" s="346">
        <v>1</v>
      </c>
      <c r="AL37" s="346">
        <v>2</v>
      </c>
      <c r="AM37" s="346">
        <v>1</v>
      </c>
      <c r="AN37" s="346">
        <v>2</v>
      </c>
      <c r="AO37" s="429">
        <v>2</v>
      </c>
      <c r="AP37" s="346">
        <v>2</v>
      </c>
      <c r="AQ37" s="346" t="s">
        <v>430</v>
      </c>
      <c r="AR37" s="346" t="s">
        <v>430</v>
      </c>
      <c r="AS37" s="346" t="s">
        <v>430</v>
      </c>
      <c r="AT37" s="346" t="s">
        <v>430</v>
      </c>
      <c r="AU37" s="346">
        <v>2</v>
      </c>
      <c r="AV37" s="346">
        <v>1</v>
      </c>
      <c r="AW37" s="346">
        <v>2</v>
      </c>
      <c r="AX37" s="346">
        <v>2</v>
      </c>
      <c r="AY37" s="346">
        <v>1</v>
      </c>
      <c r="AZ37" s="584"/>
      <c r="BA37" s="467">
        <v>89.83</v>
      </c>
      <c r="BB37" s="348" t="s">
        <v>430</v>
      </c>
      <c r="BC37" s="348" t="s">
        <v>430</v>
      </c>
      <c r="BD37" s="348" t="s">
        <v>430</v>
      </c>
      <c r="BE37" s="375" t="s">
        <v>430</v>
      </c>
      <c r="BF37" s="375">
        <v>10.17</v>
      </c>
      <c r="BG37" s="374"/>
      <c r="BH37" s="594">
        <v>10.17</v>
      </c>
      <c r="BI37" s="348" t="s">
        <v>430</v>
      </c>
      <c r="BJ37" s="348" t="s">
        <v>430</v>
      </c>
      <c r="BK37" s="348" t="s">
        <v>430</v>
      </c>
      <c r="BL37" s="348" t="s">
        <v>430</v>
      </c>
      <c r="BM37" s="375">
        <v>89.83</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105.05670000000001</v>
      </c>
      <c r="O38" s="59">
        <v>44.533499999999997</v>
      </c>
      <c r="P38" s="59">
        <v>44.984999999999999</v>
      </c>
      <c r="Q38" s="59">
        <v>29.660799999999998</v>
      </c>
      <c r="R38" s="59">
        <v>7.3292999999999999</v>
      </c>
      <c r="S38" s="59">
        <v>16.1022</v>
      </c>
      <c r="T38" s="59">
        <v>7.7367999999999997</v>
      </c>
      <c r="U38" s="88">
        <v>5.5068999999999999</v>
      </c>
      <c r="V38" s="59">
        <v>5.7480000000000002</v>
      </c>
      <c r="W38" s="59" t="s">
        <v>430</v>
      </c>
      <c r="X38" s="59" t="s">
        <v>430</v>
      </c>
      <c r="Y38" s="276" t="s">
        <v>430</v>
      </c>
      <c r="Z38" s="59" t="s">
        <v>430</v>
      </c>
      <c r="AA38" s="59">
        <v>4.8963999999999999</v>
      </c>
      <c r="AB38" s="59">
        <v>14.9854</v>
      </c>
      <c r="AC38" s="59">
        <v>5.7541000000000002</v>
      </c>
      <c r="AD38" s="59">
        <v>5.3776000000000002</v>
      </c>
      <c r="AE38" s="59">
        <v>33.914000000000001</v>
      </c>
      <c r="AF38" s="59">
        <v>4.9763999999999999</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135.977</v>
      </c>
      <c r="O39" s="60">
        <v>60.356099999999998</v>
      </c>
      <c r="P39" s="60">
        <v>51.245899999999999</v>
      </c>
      <c r="Q39" s="60">
        <v>34.126100000000001</v>
      </c>
      <c r="R39" s="60">
        <v>9.4288000000000007</v>
      </c>
      <c r="S39" s="60">
        <v>17.153500000000001</v>
      </c>
      <c r="T39" s="60">
        <v>7.7409999999999997</v>
      </c>
      <c r="U39" s="89">
        <v>5.9005000000000001</v>
      </c>
      <c r="V39" s="60">
        <v>6.7289000000000003</v>
      </c>
      <c r="W39" s="60" t="s">
        <v>430</v>
      </c>
      <c r="X39" s="60" t="s">
        <v>430</v>
      </c>
      <c r="Y39" s="277" t="s">
        <v>430</v>
      </c>
      <c r="Z39" s="60" t="s">
        <v>430</v>
      </c>
      <c r="AA39" s="60">
        <v>7.2333999999999996</v>
      </c>
      <c r="AB39" s="60">
        <v>16.5108</v>
      </c>
      <c r="AC39" s="60">
        <v>6.2939999999999996</v>
      </c>
      <c r="AD39" s="60">
        <v>5.9770000000000003</v>
      </c>
      <c r="AE39" s="60">
        <v>39.366900000000001</v>
      </c>
      <c r="AF39" s="60">
        <v>5.8768000000000002</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74.136300000000006</v>
      </c>
      <c r="O40" s="60">
        <v>28.710899999999999</v>
      </c>
      <c r="P40" s="60">
        <v>38.7241</v>
      </c>
      <c r="Q40" s="60">
        <v>25.195499999999999</v>
      </c>
      <c r="R40" s="60">
        <v>5.2298</v>
      </c>
      <c r="S40" s="60">
        <v>15.0509</v>
      </c>
      <c r="T40" s="60">
        <v>7.7324999999999999</v>
      </c>
      <c r="U40" s="89">
        <v>5.1132</v>
      </c>
      <c r="V40" s="60">
        <v>4.7671000000000001</v>
      </c>
      <c r="W40" s="60" t="s">
        <v>430</v>
      </c>
      <c r="X40" s="60" t="s">
        <v>430</v>
      </c>
      <c r="Y40" s="277" t="s">
        <v>430</v>
      </c>
      <c r="Z40" s="60" t="s">
        <v>430</v>
      </c>
      <c r="AA40" s="60">
        <v>2.5594000000000001</v>
      </c>
      <c r="AB40" s="60">
        <v>13.460100000000001</v>
      </c>
      <c r="AC40" s="60">
        <v>5.2141999999999999</v>
      </c>
      <c r="AD40" s="60">
        <v>4.7782999999999998</v>
      </c>
      <c r="AE40" s="60">
        <v>28.460999999999999</v>
      </c>
      <c r="AF40" s="60">
        <v>4.0758999999999999</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105.057</v>
      </c>
      <c r="O41" s="61">
        <v>44.533499999999997</v>
      </c>
      <c r="P41" s="61">
        <v>44.984999999999999</v>
      </c>
      <c r="Q41" s="61">
        <v>29.660799999999998</v>
      </c>
      <c r="R41" s="61">
        <v>7.3292999999999999</v>
      </c>
      <c r="S41" s="61">
        <v>16.1022</v>
      </c>
      <c r="T41" s="61">
        <v>7.7367499999999998</v>
      </c>
      <c r="U41" s="90">
        <v>5.50685</v>
      </c>
      <c r="V41" s="61">
        <v>5.7480000000000002</v>
      </c>
      <c r="W41" s="61" t="s">
        <v>430</v>
      </c>
      <c r="X41" s="61" t="s">
        <v>430</v>
      </c>
      <c r="Y41" s="279" t="s">
        <v>430</v>
      </c>
      <c r="Z41" s="61" t="s">
        <v>430</v>
      </c>
      <c r="AA41" s="61">
        <v>4.8963999999999999</v>
      </c>
      <c r="AB41" s="61">
        <v>14.9854</v>
      </c>
      <c r="AC41" s="61">
        <v>5.7541000000000002</v>
      </c>
      <c r="AD41" s="61">
        <v>5.3776000000000002</v>
      </c>
      <c r="AE41" s="61">
        <v>33.914000000000001</v>
      </c>
      <c r="AF41" s="61">
        <v>4.9763500000000001</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7904</v>
      </c>
      <c r="B43" s="373"/>
      <c r="C43" s="719">
        <v>45637</v>
      </c>
      <c r="D43" s="373"/>
      <c r="E43" s="346">
        <v>48.67</v>
      </c>
      <c r="F43" s="373"/>
      <c r="G43" s="347">
        <v>10.9124</v>
      </c>
      <c r="H43" s="374"/>
      <c r="I43" s="348">
        <v>20.260000000000002</v>
      </c>
      <c r="J43" s="348">
        <v>7.32</v>
      </c>
      <c r="K43" s="348">
        <v>7.59</v>
      </c>
      <c r="L43" s="348">
        <v>7.88</v>
      </c>
      <c r="M43" s="362"/>
      <c r="N43" s="350">
        <v>73.734700000000004</v>
      </c>
      <c r="O43" s="348">
        <v>28.273499999999999</v>
      </c>
      <c r="P43" s="348">
        <v>38.266399999999997</v>
      </c>
      <c r="Q43" s="348">
        <v>24.7454</v>
      </c>
      <c r="R43" s="348">
        <v>8.9693000000000005</v>
      </c>
      <c r="S43" s="348">
        <v>14.575699999999999</v>
      </c>
      <c r="T43" s="348">
        <v>7.2697000000000003</v>
      </c>
      <c r="U43" s="354">
        <v>5.4381000000000004</v>
      </c>
      <c r="V43" s="348">
        <v>6.2519999999999998</v>
      </c>
      <c r="W43" s="348" t="s">
        <v>430</v>
      </c>
      <c r="X43" s="348" t="s">
        <v>430</v>
      </c>
      <c r="Y43" s="375" t="s">
        <v>430</v>
      </c>
      <c r="Z43" s="348" t="s">
        <v>430</v>
      </c>
      <c r="AA43" s="348">
        <v>6.7748999999999997</v>
      </c>
      <c r="AB43" s="348">
        <v>12.9795</v>
      </c>
      <c r="AC43" s="348">
        <v>5.8273000000000001</v>
      </c>
      <c r="AD43" s="348">
        <v>5.5105000000000004</v>
      </c>
      <c r="AE43" s="348">
        <v>28.013000000000002</v>
      </c>
      <c r="AF43" s="348">
        <v>5.3635000000000002</v>
      </c>
      <c r="AG43" s="569"/>
      <c r="AH43" s="346">
        <v>2</v>
      </c>
      <c r="AI43" s="346">
        <v>2</v>
      </c>
      <c r="AJ43" s="346">
        <v>2</v>
      </c>
      <c r="AK43" s="346">
        <v>2</v>
      </c>
      <c r="AL43" s="346">
        <v>1</v>
      </c>
      <c r="AM43" s="346">
        <v>2</v>
      </c>
      <c r="AN43" s="346">
        <v>1</v>
      </c>
      <c r="AO43" s="429">
        <v>1</v>
      </c>
      <c r="AP43" s="346">
        <v>1</v>
      </c>
      <c r="AQ43" s="346" t="s">
        <v>430</v>
      </c>
      <c r="AR43" s="346" t="s">
        <v>430</v>
      </c>
      <c r="AS43" s="346" t="s">
        <v>430</v>
      </c>
      <c r="AT43" s="346" t="s">
        <v>430</v>
      </c>
      <c r="AU43" s="346">
        <v>1</v>
      </c>
      <c r="AV43" s="346">
        <v>2</v>
      </c>
      <c r="AW43" s="346">
        <v>1</v>
      </c>
      <c r="AX43" s="346">
        <v>1</v>
      </c>
      <c r="AY43" s="346">
        <v>2</v>
      </c>
      <c r="AZ43" s="584"/>
      <c r="BA43" s="467">
        <v>89.8</v>
      </c>
      <c r="BB43" s="348" t="s">
        <v>430</v>
      </c>
      <c r="BC43" s="348" t="s">
        <v>430</v>
      </c>
      <c r="BD43" s="348" t="s">
        <v>430</v>
      </c>
      <c r="BE43" s="375">
        <v>10.31</v>
      </c>
      <c r="BF43" s="375">
        <v>10.199999999999999</v>
      </c>
      <c r="BG43" s="374"/>
      <c r="BH43" s="594">
        <v>10.19</v>
      </c>
      <c r="BI43" s="348" t="s">
        <v>430</v>
      </c>
      <c r="BJ43" s="348" t="s">
        <v>430</v>
      </c>
      <c r="BK43" s="348" t="s">
        <v>430</v>
      </c>
      <c r="BL43" s="348" t="s">
        <v>430</v>
      </c>
      <c r="BM43" s="375">
        <v>89.8</v>
      </c>
      <c r="BN43" s="375" t="s">
        <v>430</v>
      </c>
      <c r="BO43" s="375" t="s">
        <v>430</v>
      </c>
      <c r="BP43" s="375" t="s">
        <v>430</v>
      </c>
      <c r="BQ43" s="375">
        <v>10.31</v>
      </c>
      <c r="BR43" s="466"/>
      <c r="BS43" s="373" t="s">
        <v>430</v>
      </c>
      <c r="BT43" s="354">
        <v>10.310743455475899</v>
      </c>
      <c r="BU43" s="430"/>
      <c r="BV43" s="374" t="s">
        <v>555</v>
      </c>
    </row>
    <row r="44" spans="1:75" s="355" customFormat="1" x14ac:dyDescent="0.25">
      <c r="A44" s="345" t="s">
        <v>7905</v>
      </c>
      <c r="B44" s="373"/>
      <c r="C44" s="719">
        <v>45632</v>
      </c>
      <c r="D44" s="373"/>
      <c r="E44" s="346">
        <v>22.019200000000001</v>
      </c>
      <c r="F44" s="373"/>
      <c r="G44" s="347">
        <v>10.6038</v>
      </c>
      <c r="H44" s="374"/>
      <c r="I44" s="348">
        <v>28.07</v>
      </c>
      <c r="J44" s="348">
        <v>7.42</v>
      </c>
      <c r="K44" s="348">
        <v>10.75</v>
      </c>
      <c r="L44" s="348">
        <v>11.15</v>
      </c>
      <c r="M44" s="362"/>
      <c r="N44" s="350">
        <v>135.43299999999999</v>
      </c>
      <c r="O44" s="348">
        <v>59.842300000000002</v>
      </c>
      <c r="P44" s="348">
        <v>50.694499999999998</v>
      </c>
      <c r="Q44" s="348">
        <v>33.595100000000002</v>
      </c>
      <c r="R44" s="348">
        <v>4.6821000000000002</v>
      </c>
      <c r="S44" s="348">
        <v>16.577400000000001</v>
      </c>
      <c r="T44" s="348">
        <v>7.1562000000000001</v>
      </c>
      <c r="U44" s="354">
        <v>4.5758000000000001</v>
      </c>
      <c r="V44" s="348">
        <v>4.2992999999999997</v>
      </c>
      <c r="W44" s="348" t="s">
        <v>430</v>
      </c>
      <c r="X44" s="348" t="s">
        <v>430</v>
      </c>
      <c r="Y44" s="375" t="s">
        <v>430</v>
      </c>
      <c r="Z44" s="348" t="s">
        <v>430</v>
      </c>
      <c r="AA44" s="348">
        <v>2.0154000000000001</v>
      </c>
      <c r="AB44" s="348">
        <v>15.924200000000001</v>
      </c>
      <c r="AC44" s="348">
        <v>4.6406000000000001</v>
      </c>
      <c r="AD44" s="348">
        <v>4.282</v>
      </c>
      <c r="AE44" s="348">
        <v>38.816800000000001</v>
      </c>
      <c r="AF44" s="348">
        <v>3.5407999999999999</v>
      </c>
      <c r="AG44" s="569"/>
      <c r="AH44" s="346">
        <v>1</v>
      </c>
      <c r="AI44" s="346">
        <v>1</v>
      </c>
      <c r="AJ44" s="346">
        <v>1</v>
      </c>
      <c r="AK44" s="346">
        <v>1</v>
      </c>
      <c r="AL44" s="346">
        <v>2</v>
      </c>
      <c r="AM44" s="346">
        <v>1</v>
      </c>
      <c r="AN44" s="346">
        <v>2</v>
      </c>
      <c r="AO44" s="429">
        <v>2</v>
      </c>
      <c r="AP44" s="346">
        <v>2</v>
      </c>
      <c r="AQ44" s="346" t="s">
        <v>430</v>
      </c>
      <c r="AR44" s="346" t="s">
        <v>430</v>
      </c>
      <c r="AS44" s="346" t="s">
        <v>430</v>
      </c>
      <c r="AT44" s="346" t="s">
        <v>430</v>
      </c>
      <c r="AU44" s="346">
        <v>2</v>
      </c>
      <c r="AV44" s="346">
        <v>1</v>
      </c>
      <c r="AW44" s="346">
        <v>2</v>
      </c>
      <c r="AX44" s="346">
        <v>2</v>
      </c>
      <c r="AY44" s="346">
        <v>1</v>
      </c>
      <c r="AZ44" s="584"/>
      <c r="BA44" s="467">
        <v>89.83</v>
      </c>
      <c r="BB44" s="348" t="s">
        <v>430</v>
      </c>
      <c r="BC44" s="348" t="s">
        <v>430</v>
      </c>
      <c r="BD44" s="348" t="s">
        <v>430</v>
      </c>
      <c r="BE44" s="375" t="s">
        <v>430</v>
      </c>
      <c r="BF44" s="375">
        <v>10.17</v>
      </c>
      <c r="BG44" s="374"/>
      <c r="BH44" s="594">
        <v>10.17</v>
      </c>
      <c r="BI44" s="348" t="s">
        <v>430</v>
      </c>
      <c r="BJ44" s="348" t="s">
        <v>430</v>
      </c>
      <c r="BK44" s="348" t="s">
        <v>430</v>
      </c>
      <c r="BL44" s="348" t="s">
        <v>430</v>
      </c>
      <c r="BM44" s="375">
        <v>89.83</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104.5839</v>
      </c>
      <c r="O45" s="59">
        <v>44.057899999999997</v>
      </c>
      <c r="P45" s="59">
        <v>44.480499999999999</v>
      </c>
      <c r="Q45" s="59">
        <v>29.170300000000001</v>
      </c>
      <c r="R45" s="59">
        <v>6.8257000000000003</v>
      </c>
      <c r="S45" s="59">
        <v>15.576599999999999</v>
      </c>
      <c r="T45" s="59">
        <v>7.2130000000000001</v>
      </c>
      <c r="U45" s="88">
        <v>5.0069999999999997</v>
      </c>
      <c r="V45" s="59">
        <v>5.2756999999999996</v>
      </c>
      <c r="W45" s="59" t="s">
        <v>430</v>
      </c>
      <c r="X45" s="59" t="s">
        <v>430</v>
      </c>
      <c r="Y45" s="276" t="s">
        <v>430</v>
      </c>
      <c r="Z45" s="59" t="s">
        <v>430</v>
      </c>
      <c r="AA45" s="59">
        <v>4.3952</v>
      </c>
      <c r="AB45" s="59">
        <v>14.4518</v>
      </c>
      <c r="AC45" s="59">
        <v>5.2339000000000002</v>
      </c>
      <c r="AD45" s="59">
        <v>4.8962000000000003</v>
      </c>
      <c r="AE45" s="59">
        <v>33.414900000000003</v>
      </c>
      <c r="AF45" s="59">
        <v>4.4522000000000004</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135.43299999999999</v>
      </c>
      <c r="O46" s="60">
        <v>59.842300000000002</v>
      </c>
      <c r="P46" s="60">
        <v>50.694499999999998</v>
      </c>
      <c r="Q46" s="60">
        <v>33.595100000000002</v>
      </c>
      <c r="R46" s="60">
        <v>8.9693000000000005</v>
      </c>
      <c r="S46" s="60">
        <v>16.577400000000001</v>
      </c>
      <c r="T46" s="60">
        <v>7.2697000000000003</v>
      </c>
      <c r="U46" s="89">
        <v>5.4381000000000004</v>
      </c>
      <c r="V46" s="60">
        <v>6.2519999999999998</v>
      </c>
      <c r="W46" s="60" t="s">
        <v>430</v>
      </c>
      <c r="X46" s="60" t="s">
        <v>430</v>
      </c>
      <c r="Y46" s="277" t="s">
        <v>430</v>
      </c>
      <c r="Z46" s="60" t="s">
        <v>430</v>
      </c>
      <c r="AA46" s="60">
        <v>6.7748999999999997</v>
      </c>
      <c r="AB46" s="60">
        <v>15.924200000000001</v>
      </c>
      <c r="AC46" s="60">
        <v>5.8273000000000001</v>
      </c>
      <c r="AD46" s="60">
        <v>5.5105000000000004</v>
      </c>
      <c r="AE46" s="60">
        <v>38.816800000000001</v>
      </c>
      <c r="AF46" s="60">
        <v>5.3635000000000002</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73.734700000000004</v>
      </c>
      <c r="O47" s="60">
        <v>28.273499999999999</v>
      </c>
      <c r="P47" s="60">
        <v>38.266399999999997</v>
      </c>
      <c r="Q47" s="60">
        <v>24.7454</v>
      </c>
      <c r="R47" s="60">
        <v>4.6821000000000002</v>
      </c>
      <c r="S47" s="60">
        <v>14.575699999999999</v>
      </c>
      <c r="T47" s="60">
        <v>7.1562000000000001</v>
      </c>
      <c r="U47" s="89">
        <v>4.5758000000000001</v>
      </c>
      <c r="V47" s="60">
        <v>4.2992999999999997</v>
      </c>
      <c r="W47" s="60" t="s">
        <v>430</v>
      </c>
      <c r="X47" s="60" t="s">
        <v>430</v>
      </c>
      <c r="Y47" s="277" t="s">
        <v>430</v>
      </c>
      <c r="Z47" s="60" t="s">
        <v>430</v>
      </c>
      <c r="AA47" s="60">
        <v>2.0154000000000001</v>
      </c>
      <c r="AB47" s="60">
        <v>12.9795</v>
      </c>
      <c r="AC47" s="60">
        <v>4.6406000000000001</v>
      </c>
      <c r="AD47" s="60">
        <v>4.282</v>
      </c>
      <c r="AE47" s="60">
        <v>28.013000000000002</v>
      </c>
      <c r="AF47" s="60">
        <v>3.5407999999999999</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104.584</v>
      </c>
      <c r="O48" s="61">
        <v>44.057899999999997</v>
      </c>
      <c r="P48" s="61">
        <v>44.480400000000003</v>
      </c>
      <c r="Q48" s="61">
        <v>29.170300000000001</v>
      </c>
      <c r="R48" s="61">
        <v>6.8257000000000003</v>
      </c>
      <c r="S48" s="61">
        <v>15.576599999999999</v>
      </c>
      <c r="T48" s="61">
        <v>7.2129500000000002</v>
      </c>
      <c r="U48" s="90">
        <v>5.0069499999999998</v>
      </c>
      <c r="V48" s="61">
        <v>5.2756499999999997</v>
      </c>
      <c r="W48" s="61" t="s">
        <v>430</v>
      </c>
      <c r="X48" s="61" t="s">
        <v>430</v>
      </c>
      <c r="Y48" s="279" t="s">
        <v>430</v>
      </c>
      <c r="Z48" s="61" t="s">
        <v>430</v>
      </c>
      <c r="AA48" s="61">
        <v>4.3952</v>
      </c>
      <c r="AB48" s="61">
        <v>14.4518</v>
      </c>
      <c r="AC48" s="61">
        <v>5.2339000000000002</v>
      </c>
      <c r="AD48" s="61">
        <v>4.8962000000000003</v>
      </c>
      <c r="AE48" s="61">
        <v>33.414900000000003</v>
      </c>
      <c r="AF48" s="61">
        <v>4.4521499999999996</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7882</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7883</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10495</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7F9C-36E4-499C-826B-4DAA36FAE0B8}">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81" t="s">
        <v>266</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7908</v>
      </c>
      <c r="B8" s="369"/>
      <c r="C8" s="718">
        <v>41276</v>
      </c>
      <c r="D8" s="369"/>
      <c r="E8" s="338">
        <v>13298</v>
      </c>
      <c r="F8" s="369"/>
      <c r="G8" s="339">
        <v>42.841500000000003</v>
      </c>
      <c r="H8" s="370"/>
      <c r="I8" s="890">
        <v>14.5</v>
      </c>
      <c r="J8" s="890">
        <v>7.83</v>
      </c>
      <c r="K8" s="890">
        <v>6.43</v>
      </c>
      <c r="L8" s="890">
        <v>6.69</v>
      </c>
      <c r="M8" s="340"/>
      <c r="N8" s="342">
        <v>51.6175</v>
      </c>
      <c r="O8" s="340">
        <v>22.8474</v>
      </c>
      <c r="P8" s="340">
        <v>23.043900000000001</v>
      </c>
      <c r="Q8" s="340">
        <v>19.688300000000002</v>
      </c>
      <c r="R8" s="340">
        <v>7.1420000000000003</v>
      </c>
      <c r="S8" s="340">
        <v>13.5365</v>
      </c>
      <c r="T8" s="340">
        <v>8.2790999999999997</v>
      </c>
      <c r="U8" s="344">
        <v>6.7676999999999996</v>
      </c>
      <c r="V8" s="340">
        <v>6.8463000000000003</v>
      </c>
      <c r="W8" s="340">
        <v>7.8268000000000004</v>
      </c>
      <c r="X8" s="340">
        <v>8.1488999999999994</v>
      </c>
      <c r="Y8" s="371">
        <v>7.4158999999999997</v>
      </c>
      <c r="Z8" s="340">
        <v>8.1795000000000009</v>
      </c>
      <c r="AA8" s="340">
        <v>6.3685999999999998</v>
      </c>
      <c r="AB8" s="340">
        <v>12.250400000000001</v>
      </c>
      <c r="AC8" s="340">
        <v>7.0949</v>
      </c>
      <c r="AD8" s="340">
        <v>6.8297999999999996</v>
      </c>
      <c r="AE8" s="340">
        <v>19.9924</v>
      </c>
      <c r="AF8" s="340">
        <v>9.4484999999999992</v>
      </c>
      <c r="AG8" s="568"/>
      <c r="AH8" s="338">
        <v>8</v>
      </c>
      <c r="AI8" s="338">
        <v>7</v>
      </c>
      <c r="AJ8" s="338">
        <v>5</v>
      </c>
      <c r="AK8" s="338">
        <v>5</v>
      </c>
      <c r="AL8" s="338">
        <v>6</v>
      </c>
      <c r="AM8" s="338">
        <v>7</v>
      </c>
      <c r="AN8" s="338">
        <v>5</v>
      </c>
      <c r="AO8" s="631">
        <v>5</v>
      </c>
      <c r="AP8" s="338">
        <v>5</v>
      </c>
      <c r="AQ8" s="338">
        <v>2</v>
      </c>
      <c r="AR8" s="338">
        <v>3</v>
      </c>
      <c r="AS8" s="338">
        <v>3</v>
      </c>
      <c r="AT8" s="338">
        <v>1</v>
      </c>
      <c r="AU8" s="338">
        <v>6</v>
      </c>
      <c r="AV8" s="338">
        <v>7</v>
      </c>
      <c r="AW8" s="338">
        <v>7</v>
      </c>
      <c r="AX8" s="338">
        <v>5</v>
      </c>
      <c r="AY8" s="338">
        <v>5</v>
      </c>
      <c r="AZ8" s="583"/>
      <c r="BA8" s="464">
        <v>52.08</v>
      </c>
      <c r="BB8" s="340">
        <v>8.0299999999999994</v>
      </c>
      <c r="BC8" s="340">
        <v>20.73</v>
      </c>
      <c r="BD8" s="340">
        <v>15.96</v>
      </c>
      <c r="BE8" s="371">
        <v>6.98</v>
      </c>
      <c r="BF8" s="371">
        <v>3.19</v>
      </c>
      <c r="BG8" s="370"/>
      <c r="BH8" s="593">
        <v>3.19</v>
      </c>
      <c r="BI8" s="340">
        <v>0.72</v>
      </c>
      <c r="BJ8" s="340" t="s">
        <v>430</v>
      </c>
      <c r="BK8" s="340">
        <v>44</v>
      </c>
      <c r="BL8" s="340" t="s">
        <v>430</v>
      </c>
      <c r="BM8" s="371">
        <v>52.08</v>
      </c>
      <c r="BN8" s="371" t="s">
        <v>430</v>
      </c>
      <c r="BO8" s="371" t="s">
        <v>430</v>
      </c>
      <c r="BP8" s="371" t="s">
        <v>430</v>
      </c>
      <c r="BQ8" s="371">
        <v>6.98</v>
      </c>
      <c r="BR8" s="370"/>
      <c r="BS8" s="465">
        <v>9.1455612191378393</v>
      </c>
      <c r="BT8" s="340">
        <v>12.7337371690809</v>
      </c>
      <c r="BU8" s="370"/>
      <c r="BV8" s="571" t="s">
        <v>3368</v>
      </c>
    </row>
    <row r="9" spans="1:74" s="425" customFormat="1" x14ac:dyDescent="0.25">
      <c r="A9" s="337" t="s">
        <v>7909</v>
      </c>
      <c r="B9" s="369"/>
      <c r="C9" s="718">
        <v>41275</v>
      </c>
      <c r="D9" s="369"/>
      <c r="E9" s="338">
        <v>3912.48</v>
      </c>
      <c r="F9" s="369"/>
      <c r="G9" s="339">
        <v>42.610199999999999</v>
      </c>
      <c r="H9" s="370"/>
      <c r="I9" s="340">
        <v>3.9525100000000002</v>
      </c>
      <c r="J9" s="340">
        <v>7.0266299999999999</v>
      </c>
      <c r="K9" s="340">
        <v>3.3297500000000002</v>
      </c>
      <c r="L9" s="340">
        <v>3.44496</v>
      </c>
      <c r="M9" s="340"/>
      <c r="N9" s="342">
        <v>-12.3309</v>
      </c>
      <c r="O9" s="340">
        <v>3.7988</v>
      </c>
      <c r="P9" s="340">
        <v>5.4757999999999996</v>
      </c>
      <c r="Q9" s="340">
        <v>10.8566</v>
      </c>
      <c r="R9" s="340">
        <v>9.0130999999999997</v>
      </c>
      <c r="S9" s="340">
        <v>11.677300000000001</v>
      </c>
      <c r="T9" s="340">
        <v>6.6829000000000001</v>
      </c>
      <c r="U9" s="344">
        <v>5.5792999999999999</v>
      </c>
      <c r="V9" s="340">
        <v>5.6368</v>
      </c>
      <c r="W9" s="340">
        <v>7.4036</v>
      </c>
      <c r="X9" s="340">
        <v>7.7553999999999998</v>
      </c>
      <c r="Y9" s="371">
        <v>6.6882000000000001</v>
      </c>
      <c r="Z9" s="340">
        <v>6.8354999999999997</v>
      </c>
      <c r="AA9" s="340">
        <v>6.9276999999999997</v>
      </c>
      <c r="AB9" s="340">
        <v>9.5734999999999992</v>
      </c>
      <c r="AC9" s="340">
        <v>6.5850999999999997</v>
      </c>
      <c r="AD9" s="340">
        <v>6.3216999999999999</v>
      </c>
      <c r="AE9" s="340">
        <v>11.691700000000001</v>
      </c>
      <c r="AF9" s="340">
        <v>7.7995999999999999</v>
      </c>
      <c r="AG9" s="568"/>
      <c r="AH9" s="338">
        <v>12</v>
      </c>
      <c r="AI9" s="338">
        <v>12</v>
      </c>
      <c r="AJ9" s="338">
        <v>12</v>
      </c>
      <c r="AK9" s="338">
        <v>11</v>
      </c>
      <c r="AL9" s="338">
        <v>4</v>
      </c>
      <c r="AM9" s="338">
        <v>10</v>
      </c>
      <c r="AN9" s="338">
        <v>12</v>
      </c>
      <c r="AO9" s="631">
        <v>10</v>
      </c>
      <c r="AP9" s="338">
        <v>10</v>
      </c>
      <c r="AQ9" s="338">
        <v>6</v>
      </c>
      <c r="AR9" s="338">
        <v>7</v>
      </c>
      <c r="AS9" s="338">
        <v>7</v>
      </c>
      <c r="AT9" s="338">
        <v>10</v>
      </c>
      <c r="AU9" s="338">
        <v>4</v>
      </c>
      <c r="AV9" s="338">
        <v>10</v>
      </c>
      <c r="AW9" s="338">
        <v>9</v>
      </c>
      <c r="AX9" s="338">
        <v>8</v>
      </c>
      <c r="AY9" s="338">
        <v>11</v>
      </c>
      <c r="AZ9" s="583"/>
      <c r="BA9" s="464">
        <v>97.15</v>
      </c>
      <c r="BB9" s="340" t="s">
        <v>430</v>
      </c>
      <c r="BC9" s="340" t="s">
        <v>430</v>
      </c>
      <c r="BD9" s="340" t="s">
        <v>430</v>
      </c>
      <c r="BE9" s="371" t="s">
        <v>430</v>
      </c>
      <c r="BF9" s="371">
        <v>2.85</v>
      </c>
      <c r="BG9" s="370"/>
      <c r="BH9" s="593">
        <v>2.83</v>
      </c>
      <c r="BI9" s="340" t="s">
        <v>430</v>
      </c>
      <c r="BJ9" s="340" t="s">
        <v>430</v>
      </c>
      <c r="BK9" s="340" t="s">
        <v>430</v>
      </c>
      <c r="BL9" s="340" t="s">
        <v>430</v>
      </c>
      <c r="BM9" s="371">
        <v>97.15</v>
      </c>
      <c r="BN9" s="371" t="s">
        <v>430</v>
      </c>
      <c r="BO9" s="371" t="s">
        <v>430</v>
      </c>
      <c r="BP9" s="371" t="s">
        <v>430</v>
      </c>
      <c r="BQ9" s="371" t="s">
        <v>430</v>
      </c>
      <c r="BR9" s="370"/>
      <c r="BS9" s="465" t="s">
        <v>430</v>
      </c>
      <c r="BT9" s="340" t="s">
        <v>430</v>
      </c>
      <c r="BU9" s="370"/>
      <c r="BV9" s="571" t="s">
        <v>555</v>
      </c>
    </row>
    <row r="10" spans="1:74" s="428" customFormat="1" x14ac:dyDescent="0.25">
      <c r="A10" s="345" t="s">
        <v>7910</v>
      </c>
      <c r="B10" s="373"/>
      <c r="C10" s="719">
        <v>41275</v>
      </c>
      <c r="D10" s="373"/>
      <c r="E10" s="346">
        <v>3542</v>
      </c>
      <c r="F10" s="373"/>
      <c r="G10" s="347">
        <v>41.475299999999997</v>
      </c>
      <c r="H10" s="374"/>
      <c r="I10" s="348">
        <v>9.9</v>
      </c>
      <c r="J10" s="348">
        <v>7.2</v>
      </c>
      <c r="K10" s="348">
        <v>3.48</v>
      </c>
      <c r="L10" s="348">
        <v>3.63</v>
      </c>
      <c r="M10" s="348"/>
      <c r="N10" s="350">
        <v>22.542999999999999</v>
      </c>
      <c r="O10" s="348">
        <v>11.363099999999999</v>
      </c>
      <c r="P10" s="348">
        <v>21.321000000000002</v>
      </c>
      <c r="Q10" s="348">
        <v>5.2152000000000003</v>
      </c>
      <c r="R10" s="348">
        <v>5.9574999999999996</v>
      </c>
      <c r="S10" s="348">
        <v>9.532</v>
      </c>
      <c r="T10" s="348">
        <v>7.8163</v>
      </c>
      <c r="U10" s="354">
        <v>5.9390000000000001</v>
      </c>
      <c r="V10" s="348">
        <v>6.2121000000000004</v>
      </c>
      <c r="W10" s="348">
        <v>6.8158000000000003</v>
      </c>
      <c r="X10" s="348">
        <v>7.6325000000000003</v>
      </c>
      <c r="Y10" s="375">
        <v>6.9470999999999998</v>
      </c>
      <c r="Z10" s="348">
        <v>7.6764999999999999</v>
      </c>
      <c r="AA10" s="348">
        <v>6.2064000000000004</v>
      </c>
      <c r="AB10" s="348">
        <v>9.0435999999999996</v>
      </c>
      <c r="AC10" s="348">
        <v>7.1318000000000001</v>
      </c>
      <c r="AD10" s="348">
        <v>6.2629999999999999</v>
      </c>
      <c r="AE10" s="348">
        <v>8.9098000000000006</v>
      </c>
      <c r="AF10" s="348">
        <v>8.0945</v>
      </c>
      <c r="AG10" s="569"/>
      <c r="AH10" s="346">
        <v>11</v>
      </c>
      <c r="AI10" s="346">
        <v>11</v>
      </c>
      <c r="AJ10" s="346">
        <v>8</v>
      </c>
      <c r="AK10" s="346">
        <v>12</v>
      </c>
      <c r="AL10" s="346">
        <v>8</v>
      </c>
      <c r="AM10" s="346">
        <v>11</v>
      </c>
      <c r="AN10" s="346">
        <v>7</v>
      </c>
      <c r="AO10" s="573">
        <v>8</v>
      </c>
      <c r="AP10" s="346">
        <v>8</v>
      </c>
      <c r="AQ10" s="346">
        <v>8</v>
      </c>
      <c r="AR10" s="346">
        <v>8</v>
      </c>
      <c r="AS10" s="346">
        <v>6</v>
      </c>
      <c r="AT10" s="346">
        <v>3</v>
      </c>
      <c r="AU10" s="346">
        <v>7</v>
      </c>
      <c r="AV10" s="346">
        <v>12</v>
      </c>
      <c r="AW10" s="346">
        <v>6</v>
      </c>
      <c r="AX10" s="346">
        <v>10</v>
      </c>
      <c r="AY10" s="346">
        <v>12</v>
      </c>
      <c r="AZ10" s="584"/>
      <c r="BA10" s="467">
        <v>56.34</v>
      </c>
      <c r="BB10" s="348">
        <v>38.869999999999997</v>
      </c>
      <c r="BC10" s="348" t="s">
        <v>430</v>
      </c>
      <c r="BD10" s="348" t="s">
        <v>430</v>
      </c>
      <c r="BE10" s="375">
        <v>-38.020000000000003</v>
      </c>
      <c r="BF10" s="375">
        <v>4.79</v>
      </c>
      <c r="BG10" s="374"/>
      <c r="BH10" s="594">
        <v>4.79</v>
      </c>
      <c r="BI10" s="348">
        <v>9.4</v>
      </c>
      <c r="BJ10" s="348" t="s">
        <v>430</v>
      </c>
      <c r="BK10" s="348">
        <v>29.47</v>
      </c>
      <c r="BL10" s="348" t="s">
        <v>430</v>
      </c>
      <c r="BM10" s="375">
        <v>52.97</v>
      </c>
      <c r="BN10" s="375" t="s">
        <v>430</v>
      </c>
      <c r="BO10" s="375">
        <v>3.37</v>
      </c>
      <c r="BP10" s="375" t="s">
        <v>430</v>
      </c>
      <c r="BQ10" s="375">
        <v>-38.020000000000003</v>
      </c>
      <c r="BR10" s="374"/>
      <c r="BS10" s="468">
        <v>2.7147801769411601</v>
      </c>
      <c r="BT10" s="348">
        <v>-6.78969349202647</v>
      </c>
      <c r="BU10" s="374"/>
      <c r="BV10" s="430" t="s">
        <v>3368</v>
      </c>
    </row>
    <row r="11" spans="1:74" s="428" customFormat="1" ht="11" x14ac:dyDescent="0.3">
      <c r="A11" s="841" t="s">
        <v>7911</v>
      </c>
      <c r="B11" s="842"/>
      <c r="C11" s="843">
        <v>41275</v>
      </c>
      <c r="D11" s="842"/>
      <c r="E11" s="844">
        <v>2366.54</v>
      </c>
      <c r="F11" s="842"/>
      <c r="G11" s="845">
        <v>43.869100000000003</v>
      </c>
      <c r="H11" s="847"/>
      <c r="I11" s="846">
        <v>17.28</v>
      </c>
      <c r="J11" s="846">
        <v>7.82</v>
      </c>
      <c r="K11" s="846">
        <v>6.67</v>
      </c>
      <c r="L11" s="846">
        <v>6.95</v>
      </c>
      <c r="M11" s="846"/>
      <c r="N11" s="848">
        <v>70.357900000000001</v>
      </c>
      <c r="O11" s="846">
        <v>28.466100000000001</v>
      </c>
      <c r="P11" s="846">
        <v>33.530700000000003</v>
      </c>
      <c r="Q11" s="846">
        <v>24.917200000000001</v>
      </c>
      <c r="R11" s="846">
        <v>11.9947</v>
      </c>
      <c r="S11" s="846">
        <v>16.978100000000001</v>
      </c>
      <c r="T11" s="846">
        <v>9.5959000000000003</v>
      </c>
      <c r="U11" s="856">
        <v>8.0081000000000007</v>
      </c>
      <c r="V11" s="846">
        <v>8.0584000000000007</v>
      </c>
      <c r="W11" s="846">
        <v>7.4532999999999996</v>
      </c>
      <c r="X11" s="846">
        <v>8.2683999999999997</v>
      </c>
      <c r="Y11" s="852">
        <v>7.0388999999999999</v>
      </c>
      <c r="Z11" s="846">
        <v>7.9386999999999999</v>
      </c>
      <c r="AA11" s="846">
        <v>11.069800000000001</v>
      </c>
      <c r="AB11" s="846">
        <v>14.6639</v>
      </c>
      <c r="AC11" s="846">
        <v>8.3425999999999991</v>
      </c>
      <c r="AD11" s="846">
        <v>7.5057999999999998</v>
      </c>
      <c r="AE11" s="846">
        <v>26.892600000000002</v>
      </c>
      <c r="AF11" s="846">
        <v>8.6362000000000005</v>
      </c>
      <c r="AG11" s="931"/>
      <c r="AH11" s="844">
        <v>4</v>
      </c>
      <c r="AI11" s="844">
        <v>4</v>
      </c>
      <c r="AJ11" s="844">
        <v>3</v>
      </c>
      <c r="AK11" s="844">
        <v>3</v>
      </c>
      <c r="AL11" s="844">
        <v>1</v>
      </c>
      <c r="AM11" s="844">
        <v>2</v>
      </c>
      <c r="AN11" s="844">
        <v>2</v>
      </c>
      <c r="AO11" s="945">
        <v>2</v>
      </c>
      <c r="AP11" s="844">
        <v>2</v>
      </c>
      <c r="AQ11" s="844">
        <v>5</v>
      </c>
      <c r="AR11" s="844">
        <v>2</v>
      </c>
      <c r="AS11" s="844">
        <v>5</v>
      </c>
      <c r="AT11" s="844">
        <v>2</v>
      </c>
      <c r="AU11" s="844">
        <v>1</v>
      </c>
      <c r="AV11" s="844">
        <v>2</v>
      </c>
      <c r="AW11" s="844">
        <v>2</v>
      </c>
      <c r="AX11" s="844">
        <v>3</v>
      </c>
      <c r="AY11" s="844">
        <v>3</v>
      </c>
      <c r="AZ11" s="933"/>
      <c r="BA11" s="853">
        <v>59.91</v>
      </c>
      <c r="BB11" s="846">
        <v>5.47</v>
      </c>
      <c r="BC11" s="846">
        <v>17.579999999999998</v>
      </c>
      <c r="BD11" s="846">
        <v>4</v>
      </c>
      <c r="BE11" s="852" t="s">
        <v>430</v>
      </c>
      <c r="BF11" s="852">
        <v>13.05</v>
      </c>
      <c r="BG11" s="847"/>
      <c r="BH11" s="934">
        <v>3.05</v>
      </c>
      <c r="BI11" s="846" t="s">
        <v>430</v>
      </c>
      <c r="BJ11" s="846" t="s">
        <v>430</v>
      </c>
      <c r="BK11" s="846">
        <v>27.04</v>
      </c>
      <c r="BL11" s="846" t="s">
        <v>430</v>
      </c>
      <c r="BM11" s="852">
        <v>59.91</v>
      </c>
      <c r="BN11" s="852" t="s">
        <v>430</v>
      </c>
      <c r="BO11" s="852" t="s">
        <v>430</v>
      </c>
      <c r="BP11" s="852" t="s">
        <v>430</v>
      </c>
      <c r="BQ11" s="852">
        <v>10</v>
      </c>
      <c r="BR11" s="847"/>
      <c r="BS11" s="854" t="s">
        <v>430</v>
      </c>
      <c r="BT11" s="846">
        <v>8.5264378291473601</v>
      </c>
      <c r="BU11" s="847"/>
      <c r="BV11" s="892" t="s">
        <v>555</v>
      </c>
    </row>
    <row r="12" spans="1:74" s="428" customFormat="1" x14ac:dyDescent="0.25">
      <c r="A12" s="345" t="s">
        <v>7912</v>
      </c>
      <c r="B12" s="373"/>
      <c r="C12" s="719">
        <v>41275</v>
      </c>
      <c r="D12" s="373"/>
      <c r="E12" s="346">
        <v>1952.22</v>
      </c>
      <c r="F12" s="373"/>
      <c r="G12" s="347">
        <v>40.525100000000002</v>
      </c>
      <c r="H12" s="374"/>
      <c r="I12" s="348">
        <v>25.27</v>
      </c>
      <c r="J12" s="348">
        <v>7.5</v>
      </c>
      <c r="K12" s="348">
        <v>10.31</v>
      </c>
      <c r="L12" s="348">
        <v>10.7</v>
      </c>
      <c r="M12" s="348"/>
      <c r="N12" s="350">
        <v>106.86199999999999</v>
      </c>
      <c r="O12" s="348">
        <v>56.038800000000002</v>
      </c>
      <c r="P12" s="348">
        <v>51.245399999999997</v>
      </c>
      <c r="Q12" s="348">
        <v>35.877200000000002</v>
      </c>
      <c r="R12" s="348">
        <v>4.2542999999999997</v>
      </c>
      <c r="S12" s="348">
        <v>17.451699999999999</v>
      </c>
      <c r="T12" s="348">
        <v>12.2232</v>
      </c>
      <c r="U12" s="354">
        <v>9.1814</v>
      </c>
      <c r="V12" s="348">
        <v>9.0101999999999993</v>
      </c>
      <c r="W12" s="348">
        <v>6.8151999999999999</v>
      </c>
      <c r="X12" s="348">
        <v>8.1427999999999994</v>
      </c>
      <c r="Y12" s="375">
        <v>6.5202</v>
      </c>
      <c r="Z12" s="348">
        <v>7.6093999999999999</v>
      </c>
      <c r="AA12" s="348">
        <v>2.0356000000000001</v>
      </c>
      <c r="AB12" s="348">
        <v>16.41</v>
      </c>
      <c r="AC12" s="348">
        <v>10.753299999999999</v>
      </c>
      <c r="AD12" s="348">
        <v>9.2901000000000007</v>
      </c>
      <c r="AE12" s="348">
        <v>37.839700000000001</v>
      </c>
      <c r="AF12" s="348">
        <v>8.3135999999999992</v>
      </c>
      <c r="AG12" s="569"/>
      <c r="AH12" s="346">
        <v>1</v>
      </c>
      <c r="AI12" s="346">
        <v>1</v>
      </c>
      <c r="AJ12" s="346">
        <v>1</v>
      </c>
      <c r="AK12" s="346">
        <v>1</v>
      </c>
      <c r="AL12" s="346">
        <v>11</v>
      </c>
      <c r="AM12" s="346">
        <v>1</v>
      </c>
      <c r="AN12" s="346">
        <v>1</v>
      </c>
      <c r="AO12" s="573">
        <v>1</v>
      </c>
      <c r="AP12" s="346">
        <v>1</v>
      </c>
      <c r="AQ12" s="346">
        <v>9</v>
      </c>
      <c r="AR12" s="346">
        <v>4</v>
      </c>
      <c r="AS12" s="346">
        <v>9</v>
      </c>
      <c r="AT12" s="346">
        <v>4</v>
      </c>
      <c r="AU12" s="346">
        <v>12</v>
      </c>
      <c r="AV12" s="346">
        <v>1</v>
      </c>
      <c r="AW12" s="346">
        <v>1</v>
      </c>
      <c r="AX12" s="346">
        <v>1</v>
      </c>
      <c r="AY12" s="346">
        <v>1</v>
      </c>
      <c r="AZ12" s="584"/>
      <c r="BA12" s="467">
        <v>84.15</v>
      </c>
      <c r="BB12" s="348">
        <v>12.31</v>
      </c>
      <c r="BC12" s="348" t="s">
        <v>430</v>
      </c>
      <c r="BD12" s="348" t="s">
        <v>430</v>
      </c>
      <c r="BE12" s="375" t="s">
        <v>430</v>
      </c>
      <c r="BF12" s="375">
        <v>3.53</v>
      </c>
      <c r="BG12" s="374"/>
      <c r="BH12" s="594">
        <v>3.53</v>
      </c>
      <c r="BI12" s="348" t="s">
        <v>430</v>
      </c>
      <c r="BJ12" s="348" t="s">
        <v>430</v>
      </c>
      <c r="BK12" s="348">
        <v>12.31</v>
      </c>
      <c r="BL12" s="348" t="s">
        <v>430</v>
      </c>
      <c r="BM12" s="375">
        <v>84.15</v>
      </c>
      <c r="BN12" s="375" t="s">
        <v>430</v>
      </c>
      <c r="BO12" s="375" t="s">
        <v>430</v>
      </c>
      <c r="BP12" s="375" t="s">
        <v>430</v>
      </c>
      <c r="BQ12" s="375" t="s">
        <v>430</v>
      </c>
      <c r="BR12" s="374"/>
      <c r="BS12" s="468">
        <v>3.08772754969123</v>
      </c>
      <c r="BT12" s="348" t="s">
        <v>430</v>
      </c>
      <c r="BU12" s="374"/>
      <c r="BV12" s="430" t="s">
        <v>555</v>
      </c>
    </row>
    <row r="13" spans="1:74" s="428" customFormat="1" x14ac:dyDescent="0.25">
      <c r="A13" s="345" t="s">
        <v>7913</v>
      </c>
      <c r="B13" s="373"/>
      <c r="C13" s="719">
        <v>41275</v>
      </c>
      <c r="D13" s="373"/>
      <c r="E13" s="346">
        <v>1444.84</v>
      </c>
      <c r="F13" s="373"/>
      <c r="G13" s="347">
        <v>53.168500000000002</v>
      </c>
      <c r="H13" s="374"/>
      <c r="I13" s="348">
        <v>12.32</v>
      </c>
      <c r="J13" s="348">
        <v>8.2899999999999991</v>
      </c>
      <c r="K13" s="348">
        <v>5.32</v>
      </c>
      <c r="L13" s="348">
        <v>5.59</v>
      </c>
      <c r="M13" s="348"/>
      <c r="N13" s="350">
        <v>59.0655</v>
      </c>
      <c r="O13" s="348">
        <v>22.765599999999999</v>
      </c>
      <c r="P13" s="348">
        <v>22.555399999999999</v>
      </c>
      <c r="Q13" s="348">
        <v>18.916899999999998</v>
      </c>
      <c r="R13" s="348">
        <v>5.9001000000000001</v>
      </c>
      <c r="S13" s="348">
        <v>12.759</v>
      </c>
      <c r="T13" s="348">
        <v>7.9325000000000001</v>
      </c>
      <c r="U13" s="354">
        <v>6.5712999999999999</v>
      </c>
      <c r="V13" s="348">
        <v>6.7878999999999996</v>
      </c>
      <c r="W13" s="348">
        <v>7.6512000000000002</v>
      </c>
      <c r="X13" s="348">
        <v>8.0188000000000006</v>
      </c>
      <c r="Y13" s="375">
        <v>7.5106000000000002</v>
      </c>
      <c r="Z13" s="348">
        <v>6.2503000000000002</v>
      </c>
      <c r="AA13" s="348">
        <v>5.0560999999999998</v>
      </c>
      <c r="AB13" s="348">
        <v>11.142799999999999</v>
      </c>
      <c r="AC13" s="348">
        <v>7.0297000000000001</v>
      </c>
      <c r="AD13" s="348">
        <v>6.7786</v>
      </c>
      <c r="AE13" s="348">
        <v>19.0975</v>
      </c>
      <c r="AF13" s="348">
        <v>7.6688999999999998</v>
      </c>
      <c r="AG13" s="569"/>
      <c r="AH13" s="346">
        <v>6</v>
      </c>
      <c r="AI13" s="346">
        <v>8</v>
      </c>
      <c r="AJ13" s="346">
        <v>6</v>
      </c>
      <c r="AK13" s="346">
        <v>6</v>
      </c>
      <c r="AL13" s="346">
        <v>9</v>
      </c>
      <c r="AM13" s="346">
        <v>8</v>
      </c>
      <c r="AN13" s="346">
        <v>6</v>
      </c>
      <c r="AO13" s="573">
        <v>7</v>
      </c>
      <c r="AP13" s="346">
        <v>6</v>
      </c>
      <c r="AQ13" s="346">
        <v>4</v>
      </c>
      <c r="AR13" s="346">
        <v>5</v>
      </c>
      <c r="AS13" s="346">
        <v>2</v>
      </c>
      <c r="AT13" s="346">
        <v>12</v>
      </c>
      <c r="AU13" s="346">
        <v>9</v>
      </c>
      <c r="AV13" s="346">
        <v>8</v>
      </c>
      <c r="AW13" s="346">
        <v>8</v>
      </c>
      <c r="AX13" s="346">
        <v>6</v>
      </c>
      <c r="AY13" s="346">
        <v>8</v>
      </c>
      <c r="AZ13" s="584"/>
      <c r="BA13" s="467">
        <v>37.19</v>
      </c>
      <c r="BB13" s="348">
        <v>22.23</v>
      </c>
      <c r="BC13" s="348">
        <v>15.69</v>
      </c>
      <c r="BD13" s="348">
        <v>14.16</v>
      </c>
      <c r="BE13" s="375">
        <v>9.98</v>
      </c>
      <c r="BF13" s="375">
        <v>0.75</v>
      </c>
      <c r="BG13" s="374"/>
      <c r="BH13" s="594">
        <v>0.75</v>
      </c>
      <c r="BI13" s="348" t="s">
        <v>430</v>
      </c>
      <c r="BJ13" s="348" t="s">
        <v>430</v>
      </c>
      <c r="BK13" s="348">
        <v>62.06</v>
      </c>
      <c r="BL13" s="348" t="s">
        <v>430</v>
      </c>
      <c r="BM13" s="375">
        <v>37.19</v>
      </c>
      <c r="BN13" s="375" t="s">
        <v>430</v>
      </c>
      <c r="BO13" s="375" t="s">
        <v>430</v>
      </c>
      <c r="BP13" s="375" t="s">
        <v>430</v>
      </c>
      <c r="BQ13" s="375" t="s">
        <v>430</v>
      </c>
      <c r="BR13" s="374"/>
      <c r="BS13" s="468">
        <v>1.7255960898274401</v>
      </c>
      <c r="BT13" s="348">
        <v>11.140998858885901</v>
      </c>
      <c r="BU13" s="374"/>
      <c r="BV13" s="430" t="s">
        <v>7914</v>
      </c>
    </row>
    <row r="14" spans="1:74" s="428" customFormat="1" x14ac:dyDescent="0.25">
      <c r="A14" s="345" t="s">
        <v>7915</v>
      </c>
      <c r="B14" s="373"/>
      <c r="C14" s="719">
        <v>41276</v>
      </c>
      <c r="D14" s="373"/>
      <c r="E14" s="346">
        <v>990.23199999999997</v>
      </c>
      <c r="F14" s="373"/>
      <c r="G14" s="347">
        <v>34.913699999999999</v>
      </c>
      <c r="H14" s="374"/>
      <c r="I14" s="348">
        <v>9.42</v>
      </c>
      <c r="J14" s="348">
        <v>6.9443700000000002</v>
      </c>
      <c r="K14" s="348">
        <v>4.4800000000000004</v>
      </c>
      <c r="L14" s="348">
        <v>4.67</v>
      </c>
      <c r="M14" s="348"/>
      <c r="N14" s="350">
        <v>45.637999999999998</v>
      </c>
      <c r="O14" s="348">
        <v>16.505400000000002</v>
      </c>
      <c r="P14" s="348">
        <v>15.4133</v>
      </c>
      <c r="Q14" s="348">
        <v>15.088800000000001</v>
      </c>
      <c r="R14" s="348">
        <v>6.0029000000000003</v>
      </c>
      <c r="S14" s="348">
        <v>13.648</v>
      </c>
      <c r="T14" s="348">
        <v>9.0665999999999993</v>
      </c>
      <c r="U14" s="354">
        <v>7.0254000000000003</v>
      </c>
      <c r="V14" s="348">
        <v>7.2801999999999998</v>
      </c>
      <c r="W14" s="348">
        <v>7.6760000000000002</v>
      </c>
      <c r="X14" s="348">
        <v>7.8312999999999997</v>
      </c>
      <c r="Y14" s="375">
        <v>6.6352000000000002</v>
      </c>
      <c r="Z14" s="348">
        <v>7.5491000000000001</v>
      </c>
      <c r="AA14" s="348">
        <v>5.3734000000000002</v>
      </c>
      <c r="AB14" s="348">
        <v>12.5108</v>
      </c>
      <c r="AC14" s="348">
        <v>7.7850999999999999</v>
      </c>
      <c r="AD14" s="348">
        <v>7.6471999999999998</v>
      </c>
      <c r="AE14" s="348">
        <v>15.2004</v>
      </c>
      <c r="AF14" s="348">
        <v>8.3848000000000003</v>
      </c>
      <c r="AG14" s="569"/>
      <c r="AH14" s="346">
        <v>9</v>
      </c>
      <c r="AI14" s="346">
        <v>9</v>
      </c>
      <c r="AJ14" s="346">
        <v>9</v>
      </c>
      <c r="AK14" s="346">
        <v>9</v>
      </c>
      <c r="AL14" s="346">
        <v>7</v>
      </c>
      <c r="AM14" s="346">
        <v>6</v>
      </c>
      <c r="AN14" s="346">
        <v>3</v>
      </c>
      <c r="AO14" s="573">
        <v>3</v>
      </c>
      <c r="AP14" s="346">
        <v>4</v>
      </c>
      <c r="AQ14" s="346">
        <v>3</v>
      </c>
      <c r="AR14" s="346">
        <v>6</v>
      </c>
      <c r="AS14" s="346">
        <v>8</v>
      </c>
      <c r="AT14" s="346">
        <v>5</v>
      </c>
      <c r="AU14" s="346">
        <v>8</v>
      </c>
      <c r="AV14" s="346">
        <v>6</v>
      </c>
      <c r="AW14" s="346">
        <v>3</v>
      </c>
      <c r="AX14" s="346">
        <v>2</v>
      </c>
      <c r="AY14" s="346">
        <v>9</v>
      </c>
      <c r="AZ14" s="584"/>
      <c r="BA14" s="467">
        <v>32.29</v>
      </c>
      <c r="BB14" s="348">
        <v>47.4</v>
      </c>
      <c r="BC14" s="348" t="s">
        <v>430</v>
      </c>
      <c r="BD14" s="348" t="s">
        <v>430</v>
      </c>
      <c r="BE14" s="375" t="s">
        <v>430</v>
      </c>
      <c r="BF14" s="375">
        <v>20.309999999999999</v>
      </c>
      <c r="BG14" s="374"/>
      <c r="BH14" s="594">
        <v>16.079999999999998</v>
      </c>
      <c r="BI14" s="348">
        <v>19.48</v>
      </c>
      <c r="BJ14" s="348" t="s">
        <v>430</v>
      </c>
      <c r="BK14" s="348">
        <v>27.92</v>
      </c>
      <c r="BL14" s="348" t="s">
        <v>430</v>
      </c>
      <c r="BM14" s="375">
        <v>32.29</v>
      </c>
      <c r="BN14" s="375" t="s">
        <v>430</v>
      </c>
      <c r="BO14" s="375" t="s">
        <v>430</v>
      </c>
      <c r="BP14" s="375" t="s">
        <v>430</v>
      </c>
      <c r="BQ14" s="375">
        <v>4.2300000000000004</v>
      </c>
      <c r="BR14" s="374"/>
      <c r="BS14" s="468" t="s">
        <v>430</v>
      </c>
      <c r="BT14" s="348">
        <v>0.28568904911436399</v>
      </c>
      <c r="BU14" s="374"/>
      <c r="BV14" s="430" t="s">
        <v>555</v>
      </c>
    </row>
    <row r="15" spans="1:74" s="428" customFormat="1" x14ac:dyDescent="0.25">
      <c r="A15" s="345" t="s">
        <v>7916</v>
      </c>
      <c r="B15" s="373"/>
      <c r="C15" s="719">
        <v>41275</v>
      </c>
      <c r="D15" s="373"/>
      <c r="E15" s="346">
        <v>662.52599999999995</v>
      </c>
      <c r="F15" s="373"/>
      <c r="G15" s="347">
        <v>3737.6201999999998</v>
      </c>
      <c r="H15" s="374"/>
      <c r="I15" s="348">
        <v>17.626169999999998</v>
      </c>
      <c r="J15" s="348">
        <v>7.2684100000000003</v>
      </c>
      <c r="K15" s="348">
        <v>7.9900099999999998</v>
      </c>
      <c r="L15" s="348">
        <v>8.3447899999999997</v>
      </c>
      <c r="M15" s="348"/>
      <c r="N15" s="350">
        <v>61.871000000000002</v>
      </c>
      <c r="O15" s="348">
        <v>24.517299999999999</v>
      </c>
      <c r="P15" s="348">
        <v>24.203800000000001</v>
      </c>
      <c r="Q15" s="348">
        <v>18.593599999999999</v>
      </c>
      <c r="R15" s="348">
        <v>3.2244999999999999</v>
      </c>
      <c r="S15" s="348">
        <v>14.932</v>
      </c>
      <c r="T15" s="348">
        <v>7.0374999999999996</v>
      </c>
      <c r="U15" s="354">
        <v>4.7415000000000003</v>
      </c>
      <c r="V15" s="348">
        <v>4.8708</v>
      </c>
      <c r="W15" s="348">
        <v>5.6673999999999998</v>
      </c>
      <c r="X15" s="348">
        <v>6.9824999999999999</v>
      </c>
      <c r="Y15" s="375">
        <v>6.3007</v>
      </c>
      <c r="Z15" s="348">
        <v>6.9122000000000003</v>
      </c>
      <c r="AA15" s="348">
        <v>4.5716000000000001</v>
      </c>
      <c r="AB15" s="348">
        <v>14.0579</v>
      </c>
      <c r="AC15" s="348">
        <v>5.2561999999999998</v>
      </c>
      <c r="AD15" s="348">
        <v>4.7919</v>
      </c>
      <c r="AE15" s="348">
        <v>19.808599999999998</v>
      </c>
      <c r="AF15" s="348">
        <v>7.8311999999999999</v>
      </c>
      <c r="AG15" s="569"/>
      <c r="AH15" s="346">
        <v>5</v>
      </c>
      <c r="AI15" s="346">
        <v>5</v>
      </c>
      <c r="AJ15" s="346">
        <v>4</v>
      </c>
      <c r="AK15" s="346">
        <v>7</v>
      </c>
      <c r="AL15" s="346">
        <v>12</v>
      </c>
      <c r="AM15" s="346">
        <v>5</v>
      </c>
      <c r="AN15" s="346">
        <v>9</v>
      </c>
      <c r="AO15" s="573">
        <v>12</v>
      </c>
      <c r="AP15" s="346">
        <v>12</v>
      </c>
      <c r="AQ15" s="346">
        <v>12</v>
      </c>
      <c r="AR15" s="346">
        <v>12</v>
      </c>
      <c r="AS15" s="346">
        <v>10</v>
      </c>
      <c r="AT15" s="346">
        <v>8</v>
      </c>
      <c r="AU15" s="346">
        <v>11</v>
      </c>
      <c r="AV15" s="346">
        <v>4</v>
      </c>
      <c r="AW15" s="346">
        <v>12</v>
      </c>
      <c r="AX15" s="346">
        <v>12</v>
      </c>
      <c r="AY15" s="346">
        <v>7</v>
      </c>
      <c r="AZ15" s="584"/>
      <c r="BA15" s="467">
        <v>67.62</v>
      </c>
      <c r="BB15" s="348">
        <v>21.4</v>
      </c>
      <c r="BC15" s="348">
        <v>7.64</v>
      </c>
      <c r="BD15" s="348" t="s">
        <v>430</v>
      </c>
      <c r="BE15" s="375" t="s">
        <v>430</v>
      </c>
      <c r="BF15" s="375">
        <v>3.34</v>
      </c>
      <c r="BG15" s="374"/>
      <c r="BH15" s="594">
        <v>3.34</v>
      </c>
      <c r="BI15" s="348">
        <v>2.17</v>
      </c>
      <c r="BJ15" s="348" t="s">
        <v>430</v>
      </c>
      <c r="BK15" s="348">
        <v>26.87</v>
      </c>
      <c r="BL15" s="348" t="s">
        <v>430</v>
      </c>
      <c r="BM15" s="375">
        <v>67.62</v>
      </c>
      <c r="BN15" s="375" t="s">
        <v>430</v>
      </c>
      <c r="BO15" s="375" t="s">
        <v>430</v>
      </c>
      <c r="BP15" s="375" t="s">
        <v>430</v>
      </c>
      <c r="BQ15" s="375" t="s">
        <v>430</v>
      </c>
      <c r="BR15" s="374"/>
      <c r="BS15" s="468" t="s">
        <v>430</v>
      </c>
      <c r="BT15" s="348">
        <v>3.7588233703758802</v>
      </c>
      <c r="BU15" s="374"/>
      <c r="BV15" s="430" t="s">
        <v>555</v>
      </c>
    </row>
    <row r="16" spans="1:74" s="428" customFormat="1" x14ac:dyDescent="0.25">
      <c r="A16" s="345" t="s">
        <v>7917</v>
      </c>
      <c r="B16" s="373"/>
      <c r="C16" s="719">
        <v>41449</v>
      </c>
      <c r="D16" s="373"/>
      <c r="E16" s="346">
        <v>571.13</v>
      </c>
      <c r="F16" s="373"/>
      <c r="G16" s="347">
        <v>25.754000000000001</v>
      </c>
      <c r="H16" s="374"/>
      <c r="I16" s="348">
        <v>5.88</v>
      </c>
      <c r="J16" s="348">
        <v>7.36</v>
      </c>
      <c r="K16" s="348">
        <v>4.24</v>
      </c>
      <c r="L16" s="348">
        <v>4.42</v>
      </c>
      <c r="M16" s="348"/>
      <c r="N16" s="350">
        <v>76.834900000000005</v>
      </c>
      <c r="O16" s="348">
        <v>29.8828</v>
      </c>
      <c r="P16" s="348">
        <v>15.392200000000001</v>
      </c>
      <c r="Q16" s="348">
        <v>21.063199999999998</v>
      </c>
      <c r="R16" s="348">
        <v>10.6145</v>
      </c>
      <c r="S16" s="348">
        <v>15.0441</v>
      </c>
      <c r="T16" s="348">
        <v>7.4748000000000001</v>
      </c>
      <c r="U16" s="354">
        <v>6.5867000000000004</v>
      </c>
      <c r="V16" s="348">
        <v>7.2846000000000002</v>
      </c>
      <c r="W16" s="348">
        <v>8.2456999999999994</v>
      </c>
      <c r="X16" s="348">
        <v>8.5404</v>
      </c>
      <c r="Y16" s="375">
        <v>7.1957000000000004</v>
      </c>
      <c r="Z16" s="348">
        <v>7.3693999999999997</v>
      </c>
      <c r="AA16" s="348">
        <v>10.291700000000001</v>
      </c>
      <c r="AB16" s="348">
        <v>13.077299999999999</v>
      </c>
      <c r="AC16" s="348">
        <v>7.4196</v>
      </c>
      <c r="AD16" s="348">
        <v>7.1760000000000002</v>
      </c>
      <c r="AE16" s="348">
        <v>21.321400000000001</v>
      </c>
      <c r="AF16" s="348">
        <v>7.4619</v>
      </c>
      <c r="AG16" s="569"/>
      <c r="AH16" s="346">
        <v>2</v>
      </c>
      <c r="AI16" s="346">
        <v>2</v>
      </c>
      <c r="AJ16" s="346">
        <v>10</v>
      </c>
      <c r="AK16" s="346">
        <v>4</v>
      </c>
      <c r="AL16" s="346">
        <v>3</v>
      </c>
      <c r="AM16" s="346">
        <v>4</v>
      </c>
      <c r="AN16" s="346">
        <v>8</v>
      </c>
      <c r="AO16" s="573">
        <v>6</v>
      </c>
      <c r="AP16" s="346">
        <v>3</v>
      </c>
      <c r="AQ16" s="346">
        <v>1</v>
      </c>
      <c r="AR16" s="346">
        <v>1</v>
      </c>
      <c r="AS16" s="346">
        <v>4</v>
      </c>
      <c r="AT16" s="346">
        <v>6</v>
      </c>
      <c r="AU16" s="346">
        <v>2</v>
      </c>
      <c r="AV16" s="346">
        <v>5</v>
      </c>
      <c r="AW16" s="346">
        <v>5</v>
      </c>
      <c r="AX16" s="346">
        <v>4</v>
      </c>
      <c r="AY16" s="346">
        <v>4</v>
      </c>
      <c r="AZ16" s="584"/>
      <c r="BA16" s="467">
        <v>46.16</v>
      </c>
      <c r="BB16" s="348">
        <v>24.2</v>
      </c>
      <c r="BC16" s="348">
        <v>8.93</v>
      </c>
      <c r="BD16" s="348">
        <v>4.41</v>
      </c>
      <c r="BE16" s="375" t="s">
        <v>430</v>
      </c>
      <c r="BF16" s="375">
        <v>16.309999999999999</v>
      </c>
      <c r="BG16" s="374"/>
      <c r="BH16" s="594">
        <v>7.18</v>
      </c>
      <c r="BI16" s="348" t="s">
        <v>430</v>
      </c>
      <c r="BJ16" s="348" t="s">
        <v>430</v>
      </c>
      <c r="BK16" s="348">
        <v>37.54</v>
      </c>
      <c r="BL16" s="348" t="s">
        <v>430</v>
      </c>
      <c r="BM16" s="375">
        <v>46.16</v>
      </c>
      <c r="BN16" s="375" t="s">
        <v>430</v>
      </c>
      <c r="BO16" s="375" t="s">
        <v>430</v>
      </c>
      <c r="BP16" s="375" t="s">
        <v>430</v>
      </c>
      <c r="BQ16" s="375">
        <v>9.1199999999999992</v>
      </c>
      <c r="BR16" s="374"/>
      <c r="BS16" s="468">
        <v>11.537600551153799</v>
      </c>
      <c r="BT16" s="348">
        <v>8.9294469908929397</v>
      </c>
      <c r="BU16" s="374"/>
      <c r="BV16" s="430" t="s">
        <v>555</v>
      </c>
    </row>
    <row r="17" spans="1:74" s="428" customFormat="1" x14ac:dyDescent="0.25">
      <c r="A17" s="345" t="s">
        <v>7918</v>
      </c>
      <c r="B17" s="373"/>
      <c r="C17" s="719">
        <v>41275</v>
      </c>
      <c r="D17" s="373"/>
      <c r="E17" s="346">
        <v>525.39400000000001</v>
      </c>
      <c r="F17" s="373"/>
      <c r="G17" s="347">
        <v>104.63500000000001</v>
      </c>
      <c r="H17" s="374"/>
      <c r="I17" s="348">
        <v>19.486740000000001</v>
      </c>
      <c r="J17" s="348">
        <v>7.3206199999999999</v>
      </c>
      <c r="K17" s="348">
        <v>7.4516200000000001</v>
      </c>
      <c r="L17" s="348">
        <v>7.7377799999999999</v>
      </c>
      <c r="M17" s="348"/>
      <c r="N17" s="350">
        <v>74.452699999999993</v>
      </c>
      <c r="O17" s="348">
        <v>29.512799999999999</v>
      </c>
      <c r="P17" s="348">
        <v>36.466999999999999</v>
      </c>
      <c r="Q17" s="348">
        <v>30.053000000000001</v>
      </c>
      <c r="R17" s="348">
        <v>11.3406</v>
      </c>
      <c r="S17" s="348">
        <v>16.200700000000001</v>
      </c>
      <c r="T17" s="348">
        <v>9.0074000000000005</v>
      </c>
      <c r="U17" s="354">
        <v>6.8383000000000003</v>
      </c>
      <c r="V17" s="348">
        <v>6.6079999999999997</v>
      </c>
      <c r="W17" s="348">
        <v>6.5084999999999997</v>
      </c>
      <c r="X17" s="348">
        <v>7.3964999999999996</v>
      </c>
      <c r="Y17" s="375">
        <v>6.2942999999999998</v>
      </c>
      <c r="Z17" s="348">
        <v>6.3465999999999996</v>
      </c>
      <c r="AA17" s="348">
        <v>9.4551999999999996</v>
      </c>
      <c r="AB17" s="348">
        <v>14.448499999999999</v>
      </c>
      <c r="AC17" s="348">
        <v>7.5465</v>
      </c>
      <c r="AD17" s="348">
        <v>6.6680999999999999</v>
      </c>
      <c r="AE17" s="348">
        <v>29.3917</v>
      </c>
      <c r="AF17" s="348">
        <v>7.6216999999999997</v>
      </c>
      <c r="AG17" s="569"/>
      <c r="AH17" s="346">
        <v>3</v>
      </c>
      <c r="AI17" s="346">
        <v>3</v>
      </c>
      <c r="AJ17" s="346">
        <v>2</v>
      </c>
      <c r="AK17" s="346">
        <v>2</v>
      </c>
      <c r="AL17" s="346">
        <v>2</v>
      </c>
      <c r="AM17" s="346">
        <v>3</v>
      </c>
      <c r="AN17" s="346">
        <v>4</v>
      </c>
      <c r="AO17" s="573">
        <v>4</v>
      </c>
      <c r="AP17" s="346">
        <v>7</v>
      </c>
      <c r="AQ17" s="346">
        <v>10</v>
      </c>
      <c r="AR17" s="346">
        <v>10</v>
      </c>
      <c r="AS17" s="346">
        <v>11</v>
      </c>
      <c r="AT17" s="346">
        <v>11</v>
      </c>
      <c r="AU17" s="346">
        <v>3</v>
      </c>
      <c r="AV17" s="346">
        <v>3</v>
      </c>
      <c r="AW17" s="346">
        <v>4</v>
      </c>
      <c r="AX17" s="346">
        <v>7</v>
      </c>
      <c r="AY17" s="346">
        <v>2</v>
      </c>
      <c r="AZ17" s="584"/>
      <c r="BA17" s="467">
        <v>67.53</v>
      </c>
      <c r="BB17" s="348">
        <v>17.48</v>
      </c>
      <c r="BC17" s="348" t="s">
        <v>430</v>
      </c>
      <c r="BD17" s="348" t="s">
        <v>430</v>
      </c>
      <c r="BE17" s="375" t="s">
        <v>430</v>
      </c>
      <c r="BF17" s="375">
        <v>14.98</v>
      </c>
      <c r="BG17" s="374"/>
      <c r="BH17" s="594">
        <v>5.85</v>
      </c>
      <c r="BI17" s="348" t="s">
        <v>430</v>
      </c>
      <c r="BJ17" s="348" t="s">
        <v>430</v>
      </c>
      <c r="BK17" s="348">
        <v>17.48</v>
      </c>
      <c r="BL17" s="348" t="s">
        <v>430</v>
      </c>
      <c r="BM17" s="375">
        <v>67.53</v>
      </c>
      <c r="BN17" s="375" t="s">
        <v>430</v>
      </c>
      <c r="BO17" s="375" t="s">
        <v>430</v>
      </c>
      <c r="BP17" s="375" t="s">
        <v>430</v>
      </c>
      <c r="BQ17" s="375">
        <v>9.1300000000000008</v>
      </c>
      <c r="BR17" s="374"/>
      <c r="BS17" s="468">
        <v>0.114325010034298</v>
      </c>
      <c r="BT17" s="348" t="s">
        <v>430</v>
      </c>
      <c r="BU17" s="374"/>
      <c r="BV17" s="430" t="s">
        <v>555</v>
      </c>
    </row>
    <row r="18" spans="1:74" s="428" customFormat="1" x14ac:dyDescent="0.25">
      <c r="A18" s="345" t="s">
        <v>7919</v>
      </c>
      <c r="B18" s="373"/>
      <c r="C18" s="719">
        <v>41275</v>
      </c>
      <c r="D18" s="373"/>
      <c r="E18" s="346">
        <v>405.38799999999998</v>
      </c>
      <c r="F18" s="373"/>
      <c r="G18" s="347">
        <v>35.707299999999996</v>
      </c>
      <c r="H18" s="374"/>
      <c r="I18" s="348">
        <v>3.19</v>
      </c>
      <c r="J18" s="348">
        <v>7.36</v>
      </c>
      <c r="K18" s="348">
        <v>1.89</v>
      </c>
      <c r="L18" s="348">
        <v>1.99</v>
      </c>
      <c r="M18" s="348"/>
      <c r="N18" s="350">
        <v>29.155999999999999</v>
      </c>
      <c r="O18" s="348">
        <v>15.523099999999999</v>
      </c>
      <c r="P18" s="348">
        <v>13.748200000000001</v>
      </c>
      <c r="Q18" s="348">
        <v>13.0322</v>
      </c>
      <c r="R18" s="348">
        <v>7.827</v>
      </c>
      <c r="S18" s="348">
        <v>9.0353999999999992</v>
      </c>
      <c r="T18" s="348">
        <v>6.9474</v>
      </c>
      <c r="U18" s="354">
        <v>5.7515000000000001</v>
      </c>
      <c r="V18" s="348">
        <v>6.0738000000000003</v>
      </c>
      <c r="W18" s="348">
        <v>7.0389999999999997</v>
      </c>
      <c r="X18" s="348">
        <v>7.6067999999999998</v>
      </c>
      <c r="Y18" s="375">
        <v>9.7123000000000008</v>
      </c>
      <c r="Z18" s="348">
        <v>6.9485000000000001</v>
      </c>
      <c r="AA18" s="348">
        <v>6.8845000000000001</v>
      </c>
      <c r="AB18" s="348">
        <v>9.1542999999999992</v>
      </c>
      <c r="AC18" s="348">
        <v>6.3319999999999999</v>
      </c>
      <c r="AD18" s="348">
        <v>6.2811000000000003</v>
      </c>
      <c r="AE18" s="348">
        <v>13.2804</v>
      </c>
      <c r="AF18" s="348">
        <v>7.992</v>
      </c>
      <c r="AG18" s="569"/>
      <c r="AH18" s="346">
        <v>10</v>
      </c>
      <c r="AI18" s="346">
        <v>10</v>
      </c>
      <c r="AJ18" s="346">
        <v>11</v>
      </c>
      <c r="AK18" s="346">
        <v>10</v>
      </c>
      <c r="AL18" s="346">
        <v>5</v>
      </c>
      <c r="AM18" s="346">
        <v>12</v>
      </c>
      <c r="AN18" s="346">
        <v>10</v>
      </c>
      <c r="AO18" s="573">
        <v>9</v>
      </c>
      <c r="AP18" s="346">
        <v>9</v>
      </c>
      <c r="AQ18" s="346">
        <v>7</v>
      </c>
      <c r="AR18" s="346">
        <v>9</v>
      </c>
      <c r="AS18" s="346">
        <v>1</v>
      </c>
      <c r="AT18" s="346">
        <v>7</v>
      </c>
      <c r="AU18" s="346">
        <v>5</v>
      </c>
      <c r="AV18" s="346">
        <v>11</v>
      </c>
      <c r="AW18" s="346">
        <v>10</v>
      </c>
      <c r="AX18" s="346">
        <v>9</v>
      </c>
      <c r="AY18" s="346">
        <v>10</v>
      </c>
      <c r="AZ18" s="584"/>
      <c r="BA18" s="467">
        <v>15.04</v>
      </c>
      <c r="BB18" s="348">
        <v>60.03</v>
      </c>
      <c r="BC18" s="348">
        <v>18.43</v>
      </c>
      <c r="BD18" s="348" t="s">
        <v>430</v>
      </c>
      <c r="BE18" s="375" t="s">
        <v>430</v>
      </c>
      <c r="BF18" s="375">
        <v>6.5</v>
      </c>
      <c r="BG18" s="374"/>
      <c r="BH18" s="594">
        <v>6.5</v>
      </c>
      <c r="BI18" s="348">
        <v>18.010000000000002</v>
      </c>
      <c r="BJ18" s="348" t="s">
        <v>430</v>
      </c>
      <c r="BK18" s="348">
        <v>60.45</v>
      </c>
      <c r="BL18" s="348" t="s">
        <v>430</v>
      </c>
      <c r="BM18" s="375">
        <v>15.04</v>
      </c>
      <c r="BN18" s="375" t="s">
        <v>430</v>
      </c>
      <c r="BO18" s="375" t="s">
        <v>430</v>
      </c>
      <c r="BP18" s="375" t="s">
        <v>430</v>
      </c>
      <c r="BQ18" s="375" t="s">
        <v>430</v>
      </c>
      <c r="BR18" s="374"/>
      <c r="BS18" s="468">
        <v>11.1272259411127</v>
      </c>
      <c r="BT18" s="348">
        <v>9.8163073209816307</v>
      </c>
      <c r="BU18" s="374"/>
      <c r="BV18" s="430" t="s">
        <v>555</v>
      </c>
    </row>
    <row r="19" spans="1:74" s="428" customFormat="1" x14ac:dyDescent="0.25">
      <c r="A19" s="345" t="s">
        <v>7920</v>
      </c>
      <c r="B19" s="373"/>
      <c r="C19" s="719">
        <v>41275</v>
      </c>
      <c r="D19" s="373"/>
      <c r="E19" s="346">
        <v>122.548</v>
      </c>
      <c r="F19" s="373"/>
      <c r="G19" s="347">
        <v>33.683900000000001</v>
      </c>
      <c r="H19" s="374"/>
      <c r="I19" s="348">
        <v>13.03562</v>
      </c>
      <c r="J19" s="348">
        <v>7.22</v>
      </c>
      <c r="K19" s="890">
        <v>6.03</v>
      </c>
      <c r="L19" s="348">
        <v>6.6591800000000001</v>
      </c>
      <c r="M19" s="348"/>
      <c r="N19" s="350">
        <v>53.5</v>
      </c>
      <c r="O19" s="348">
        <v>23.849799999999998</v>
      </c>
      <c r="P19" s="348">
        <v>22.511900000000001</v>
      </c>
      <c r="Q19" s="348">
        <v>18.5838</v>
      </c>
      <c r="R19" s="348">
        <v>5.6795</v>
      </c>
      <c r="S19" s="348">
        <v>12.359</v>
      </c>
      <c r="T19" s="348">
        <v>6.7245999999999997</v>
      </c>
      <c r="U19" s="354">
        <v>5.0526999999999997</v>
      </c>
      <c r="V19" s="348">
        <v>5.2881999999999998</v>
      </c>
      <c r="W19" s="348">
        <v>6.3311999999999999</v>
      </c>
      <c r="X19" s="348">
        <v>7.2218</v>
      </c>
      <c r="Y19" s="375">
        <v>6.1260000000000003</v>
      </c>
      <c r="Z19" s="348">
        <v>6.8644999999999996</v>
      </c>
      <c r="AA19" s="348">
        <v>4.9722999999999997</v>
      </c>
      <c r="AB19" s="348">
        <v>10.3924</v>
      </c>
      <c r="AC19" s="348">
        <v>5.6351000000000004</v>
      </c>
      <c r="AD19" s="348">
        <v>5.2283999999999997</v>
      </c>
      <c r="AE19" s="348">
        <v>19.8949</v>
      </c>
      <c r="AF19" s="348">
        <v>7.8269000000000002</v>
      </c>
      <c r="AG19" s="569"/>
      <c r="AH19" s="346">
        <v>7</v>
      </c>
      <c r="AI19" s="346">
        <v>6</v>
      </c>
      <c r="AJ19" s="346">
        <v>7</v>
      </c>
      <c r="AK19" s="346">
        <v>8</v>
      </c>
      <c r="AL19" s="346">
        <v>10</v>
      </c>
      <c r="AM19" s="346">
        <v>9</v>
      </c>
      <c r="AN19" s="346">
        <v>11</v>
      </c>
      <c r="AO19" s="573">
        <v>11</v>
      </c>
      <c r="AP19" s="346">
        <v>11</v>
      </c>
      <c r="AQ19" s="346">
        <v>11</v>
      </c>
      <c r="AR19" s="346">
        <v>11</v>
      </c>
      <c r="AS19" s="346">
        <v>12</v>
      </c>
      <c r="AT19" s="346">
        <v>9</v>
      </c>
      <c r="AU19" s="346">
        <v>10</v>
      </c>
      <c r="AV19" s="346">
        <v>9</v>
      </c>
      <c r="AW19" s="346">
        <v>11</v>
      </c>
      <c r="AX19" s="346">
        <v>11</v>
      </c>
      <c r="AY19" s="346">
        <v>6</v>
      </c>
      <c r="AZ19" s="584"/>
      <c r="BA19" s="467">
        <v>59.63</v>
      </c>
      <c r="BB19" s="348">
        <v>32.99</v>
      </c>
      <c r="BC19" s="348" t="s">
        <v>430</v>
      </c>
      <c r="BD19" s="348" t="s">
        <v>430</v>
      </c>
      <c r="BE19" s="375" t="s">
        <v>430</v>
      </c>
      <c r="BF19" s="375">
        <v>7.38</v>
      </c>
      <c r="BG19" s="374"/>
      <c r="BH19" s="594">
        <v>7.38</v>
      </c>
      <c r="BI19" s="348" t="s">
        <v>430</v>
      </c>
      <c r="BJ19" s="348" t="s">
        <v>430</v>
      </c>
      <c r="BK19" s="348">
        <v>32.99</v>
      </c>
      <c r="BL19" s="348" t="s">
        <v>430</v>
      </c>
      <c r="BM19" s="375">
        <v>59.63</v>
      </c>
      <c r="BN19" s="375" t="s">
        <v>430</v>
      </c>
      <c r="BO19" s="375" t="s">
        <v>430</v>
      </c>
      <c r="BP19" s="375" t="s">
        <v>430</v>
      </c>
      <c r="BQ19" s="375" t="s">
        <v>430</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53.2973</v>
      </c>
      <c r="O20" s="59">
        <v>23.7559</v>
      </c>
      <c r="P20" s="59">
        <v>23.7424</v>
      </c>
      <c r="Q20" s="59">
        <v>19.323799999999999</v>
      </c>
      <c r="R20" s="59">
        <v>7.4126000000000003</v>
      </c>
      <c r="S20" s="59">
        <v>13.5962</v>
      </c>
      <c r="T20" s="59">
        <v>8.2324000000000002</v>
      </c>
      <c r="U20" s="88">
        <v>6.5035999999999996</v>
      </c>
      <c r="V20" s="59">
        <v>6.6631</v>
      </c>
      <c r="W20" s="59">
        <v>7.1195000000000004</v>
      </c>
      <c r="X20" s="59">
        <v>7.7954999999999997</v>
      </c>
      <c r="Y20" s="276">
        <v>7.0320999999999998</v>
      </c>
      <c r="Z20" s="59">
        <v>7.2066999999999997</v>
      </c>
      <c r="AA20" s="59">
        <v>6.6010999999999997</v>
      </c>
      <c r="AB20" s="59">
        <v>12.2271</v>
      </c>
      <c r="AC20" s="59">
        <v>7.2427000000000001</v>
      </c>
      <c r="AD20" s="59">
        <v>6.7317999999999998</v>
      </c>
      <c r="AE20" s="59">
        <v>20.276800000000001</v>
      </c>
      <c r="AF20" s="59">
        <v>8.09</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106.86199999999999</v>
      </c>
      <c r="O21" s="60">
        <v>56.038800000000002</v>
      </c>
      <c r="P21" s="60">
        <v>51.245399999999997</v>
      </c>
      <c r="Q21" s="60">
        <v>35.877200000000002</v>
      </c>
      <c r="R21" s="60">
        <v>11.9947</v>
      </c>
      <c r="S21" s="60">
        <v>17.451699999999999</v>
      </c>
      <c r="T21" s="60">
        <v>12.2232</v>
      </c>
      <c r="U21" s="89">
        <v>9.1814</v>
      </c>
      <c r="V21" s="60">
        <v>9.0101999999999993</v>
      </c>
      <c r="W21" s="60">
        <v>8.2456999999999994</v>
      </c>
      <c r="X21" s="60">
        <v>8.5404</v>
      </c>
      <c r="Y21" s="277">
        <v>9.7123000000000008</v>
      </c>
      <c r="Z21" s="60">
        <v>8.1795000000000009</v>
      </c>
      <c r="AA21" s="60">
        <v>11.069800000000001</v>
      </c>
      <c r="AB21" s="60">
        <v>16.41</v>
      </c>
      <c r="AC21" s="60">
        <v>10.753299999999999</v>
      </c>
      <c r="AD21" s="60">
        <v>9.2901000000000007</v>
      </c>
      <c r="AE21" s="60">
        <v>37.839700000000001</v>
      </c>
      <c r="AF21" s="60">
        <v>9.4484999999999992</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-12.3309</v>
      </c>
      <c r="O22" s="60">
        <v>3.7988</v>
      </c>
      <c r="P22" s="60">
        <v>5.4757999999999996</v>
      </c>
      <c r="Q22" s="60">
        <v>5.2152000000000003</v>
      </c>
      <c r="R22" s="60">
        <v>3.2244999999999999</v>
      </c>
      <c r="S22" s="60">
        <v>9.0353999999999992</v>
      </c>
      <c r="T22" s="60">
        <v>6.6829000000000001</v>
      </c>
      <c r="U22" s="89">
        <v>4.7415000000000003</v>
      </c>
      <c r="V22" s="60">
        <v>4.8708</v>
      </c>
      <c r="W22" s="60">
        <v>5.6673999999999998</v>
      </c>
      <c r="X22" s="60">
        <v>6.9824999999999999</v>
      </c>
      <c r="Y22" s="277">
        <v>6.1260000000000003</v>
      </c>
      <c r="Z22" s="60">
        <v>6.2503000000000002</v>
      </c>
      <c r="AA22" s="60">
        <v>2.0356000000000001</v>
      </c>
      <c r="AB22" s="60">
        <v>9.0435999999999996</v>
      </c>
      <c r="AC22" s="60">
        <v>5.2561999999999998</v>
      </c>
      <c r="AD22" s="60">
        <v>4.7919</v>
      </c>
      <c r="AE22" s="60">
        <v>8.9098000000000006</v>
      </c>
      <c r="AF22" s="60">
        <v>7.4619</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56.282800000000002</v>
      </c>
      <c r="O23" s="61">
        <v>23.348600000000001</v>
      </c>
      <c r="P23" s="61">
        <v>22.5337</v>
      </c>
      <c r="Q23" s="61">
        <v>18.755199999999999</v>
      </c>
      <c r="R23" s="61">
        <v>6.5724499999999999</v>
      </c>
      <c r="S23" s="61">
        <v>13.5923</v>
      </c>
      <c r="T23" s="61">
        <v>7.8743999999999996</v>
      </c>
      <c r="U23" s="90">
        <v>6.5789999999999997</v>
      </c>
      <c r="V23" s="61">
        <v>6.6979499999999996</v>
      </c>
      <c r="W23" s="61">
        <v>7.2213000000000003</v>
      </c>
      <c r="X23" s="61">
        <v>7.7933500000000002</v>
      </c>
      <c r="Y23" s="279">
        <v>6.8176500000000004</v>
      </c>
      <c r="Z23" s="61">
        <v>7.1589499999999999</v>
      </c>
      <c r="AA23" s="61">
        <v>6.2874999999999996</v>
      </c>
      <c r="AB23" s="61">
        <v>12.380599999999999</v>
      </c>
      <c r="AC23" s="61">
        <v>7.1134000000000004</v>
      </c>
      <c r="AD23" s="61">
        <v>6.7233999999999998</v>
      </c>
      <c r="AE23" s="61">
        <v>19.851700000000001</v>
      </c>
      <c r="AF23" s="61">
        <v>7.9116</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7921</v>
      </c>
      <c r="B25" s="369"/>
      <c r="C25" s="718">
        <v>40198</v>
      </c>
      <c r="D25" s="369"/>
      <c r="E25" s="338">
        <v>13298</v>
      </c>
      <c r="F25" s="369"/>
      <c r="G25" s="339">
        <v>39.361600000000003</v>
      </c>
      <c r="H25" s="370"/>
      <c r="I25" s="890">
        <v>14.5</v>
      </c>
      <c r="J25" s="890">
        <v>7.83</v>
      </c>
      <c r="K25" s="890">
        <v>6.43</v>
      </c>
      <c r="L25" s="890">
        <v>6.69</v>
      </c>
      <c r="M25" s="340"/>
      <c r="N25" s="342">
        <v>50.979900000000001</v>
      </c>
      <c r="O25" s="340">
        <v>22.140899999999998</v>
      </c>
      <c r="P25" s="340">
        <v>22.3506</v>
      </c>
      <c r="Q25" s="340">
        <v>18.994700000000002</v>
      </c>
      <c r="R25" s="340">
        <v>6.4484000000000004</v>
      </c>
      <c r="S25" s="340">
        <v>12.835100000000001</v>
      </c>
      <c r="T25" s="340">
        <v>7.5907999999999998</v>
      </c>
      <c r="U25" s="344">
        <v>6.0673000000000004</v>
      </c>
      <c r="V25" s="340">
        <v>6.1296999999999997</v>
      </c>
      <c r="W25" s="340">
        <v>7.0926</v>
      </c>
      <c r="X25" s="340">
        <v>7.3914</v>
      </c>
      <c r="Y25" s="371">
        <v>6.6474000000000002</v>
      </c>
      <c r="Z25" s="340">
        <v>7.415</v>
      </c>
      <c r="AA25" s="340">
        <v>5.6718999999999999</v>
      </c>
      <c r="AB25" s="340">
        <v>11.554399999999999</v>
      </c>
      <c r="AC25" s="340">
        <v>6.4015000000000004</v>
      </c>
      <c r="AD25" s="340">
        <v>6.1218000000000004</v>
      </c>
      <c r="AE25" s="340">
        <v>19.298300000000001</v>
      </c>
      <c r="AF25" s="340">
        <v>8.6193000000000008</v>
      </c>
      <c r="AG25" s="568"/>
      <c r="AH25" s="338">
        <v>8</v>
      </c>
      <c r="AI25" s="338">
        <v>8</v>
      </c>
      <c r="AJ25" s="338">
        <v>5</v>
      </c>
      <c r="AK25" s="338">
        <v>5</v>
      </c>
      <c r="AL25" s="338">
        <v>6</v>
      </c>
      <c r="AM25" s="338">
        <v>7</v>
      </c>
      <c r="AN25" s="338">
        <v>5</v>
      </c>
      <c r="AO25" s="631">
        <v>6</v>
      </c>
      <c r="AP25" s="338">
        <v>6</v>
      </c>
      <c r="AQ25" s="338">
        <v>3</v>
      </c>
      <c r="AR25" s="338">
        <v>4</v>
      </c>
      <c r="AS25" s="338">
        <v>4</v>
      </c>
      <c r="AT25" s="338">
        <v>1</v>
      </c>
      <c r="AU25" s="338">
        <v>6</v>
      </c>
      <c r="AV25" s="338">
        <v>7</v>
      </c>
      <c r="AW25" s="338">
        <v>7</v>
      </c>
      <c r="AX25" s="338">
        <v>6</v>
      </c>
      <c r="AY25" s="338">
        <v>6</v>
      </c>
      <c r="AZ25" s="583"/>
      <c r="BA25" s="464">
        <v>52.08</v>
      </c>
      <c r="BB25" s="340">
        <v>8.0299999999999994</v>
      </c>
      <c r="BC25" s="340">
        <v>20.73</v>
      </c>
      <c r="BD25" s="340">
        <v>15.96</v>
      </c>
      <c r="BE25" s="371">
        <v>6.98</v>
      </c>
      <c r="BF25" s="371">
        <v>3.19</v>
      </c>
      <c r="BG25" s="370"/>
      <c r="BH25" s="593">
        <v>3.19</v>
      </c>
      <c r="BI25" s="340">
        <v>0.72</v>
      </c>
      <c r="BJ25" s="340" t="s">
        <v>430</v>
      </c>
      <c r="BK25" s="340">
        <v>44</v>
      </c>
      <c r="BL25" s="340" t="s">
        <v>430</v>
      </c>
      <c r="BM25" s="371">
        <v>52.08</v>
      </c>
      <c r="BN25" s="371" t="s">
        <v>430</v>
      </c>
      <c r="BO25" s="371" t="s">
        <v>430</v>
      </c>
      <c r="BP25" s="371" t="s">
        <v>430</v>
      </c>
      <c r="BQ25" s="371">
        <v>6.98</v>
      </c>
      <c r="BR25" s="370"/>
      <c r="BS25" s="465">
        <v>9.1455612191378393</v>
      </c>
      <c r="BT25" s="340">
        <v>12.7337371690809</v>
      </c>
      <c r="BU25" s="370"/>
      <c r="BV25" s="571" t="s">
        <v>3368</v>
      </c>
    </row>
    <row r="26" spans="1:74" s="428" customFormat="1" x14ac:dyDescent="0.25">
      <c r="A26" s="345" t="s">
        <v>7922</v>
      </c>
      <c r="B26" s="373"/>
      <c r="C26" s="719">
        <v>38306</v>
      </c>
      <c r="D26" s="373"/>
      <c r="E26" s="346">
        <v>3912.48</v>
      </c>
      <c r="F26" s="373"/>
      <c r="G26" s="347">
        <v>39.542400000000001</v>
      </c>
      <c r="H26" s="374"/>
      <c r="I26" s="348">
        <v>3.9525100000000002</v>
      </c>
      <c r="J26" s="348">
        <v>7.0266299999999999</v>
      </c>
      <c r="K26" s="348">
        <v>3.3297500000000002</v>
      </c>
      <c r="L26" s="348">
        <v>3.44496</v>
      </c>
      <c r="M26" s="348"/>
      <c r="N26" s="350">
        <v>-12.7338</v>
      </c>
      <c r="O26" s="348">
        <v>3.4163000000000001</v>
      </c>
      <c r="P26" s="348">
        <v>5.0686</v>
      </c>
      <c r="Q26" s="348">
        <v>10.459199999999999</v>
      </c>
      <c r="R26" s="348">
        <v>8.6143000000000001</v>
      </c>
      <c r="S26" s="348">
        <v>11.269600000000001</v>
      </c>
      <c r="T26" s="348">
        <v>6.2717000000000001</v>
      </c>
      <c r="U26" s="354">
        <v>5.1643999999999997</v>
      </c>
      <c r="V26" s="348">
        <v>5.2186000000000003</v>
      </c>
      <c r="W26" s="348">
        <v>6.9825999999999997</v>
      </c>
      <c r="X26" s="348">
        <v>7.3337000000000003</v>
      </c>
      <c r="Y26" s="375">
        <v>6.2624000000000004</v>
      </c>
      <c r="Z26" s="348">
        <v>6.2957000000000001</v>
      </c>
      <c r="AA26" s="348">
        <v>6.5292000000000003</v>
      </c>
      <c r="AB26" s="348">
        <v>9.1654</v>
      </c>
      <c r="AC26" s="348">
        <v>6.1706000000000003</v>
      </c>
      <c r="AD26" s="348">
        <v>5.9028</v>
      </c>
      <c r="AE26" s="348">
        <v>11.292400000000001</v>
      </c>
      <c r="AF26" s="348">
        <v>6.5229999999999997</v>
      </c>
      <c r="AG26" s="569"/>
      <c r="AH26" s="346">
        <v>12</v>
      </c>
      <c r="AI26" s="346">
        <v>12</v>
      </c>
      <c r="AJ26" s="346">
        <v>12</v>
      </c>
      <c r="AK26" s="346">
        <v>11</v>
      </c>
      <c r="AL26" s="346">
        <v>4</v>
      </c>
      <c r="AM26" s="346">
        <v>10</v>
      </c>
      <c r="AN26" s="346">
        <v>11</v>
      </c>
      <c r="AO26" s="573">
        <v>9</v>
      </c>
      <c r="AP26" s="346">
        <v>9</v>
      </c>
      <c r="AQ26" s="346">
        <v>5</v>
      </c>
      <c r="AR26" s="346">
        <v>6</v>
      </c>
      <c r="AS26" s="346">
        <v>6</v>
      </c>
      <c r="AT26" s="346">
        <v>7</v>
      </c>
      <c r="AU26" s="346">
        <v>4</v>
      </c>
      <c r="AV26" s="346">
        <v>10</v>
      </c>
      <c r="AW26" s="346">
        <v>9</v>
      </c>
      <c r="AX26" s="346">
        <v>8</v>
      </c>
      <c r="AY26" s="346">
        <v>11</v>
      </c>
      <c r="AZ26" s="584"/>
      <c r="BA26" s="467">
        <v>97.15</v>
      </c>
      <c r="BB26" s="348" t="s">
        <v>430</v>
      </c>
      <c r="BC26" s="348" t="s">
        <v>430</v>
      </c>
      <c r="BD26" s="348" t="s">
        <v>430</v>
      </c>
      <c r="BE26" s="375" t="s">
        <v>430</v>
      </c>
      <c r="BF26" s="375">
        <v>2.85</v>
      </c>
      <c r="BG26" s="374"/>
      <c r="BH26" s="594">
        <v>2.83</v>
      </c>
      <c r="BI26" s="348" t="s">
        <v>430</v>
      </c>
      <c r="BJ26" s="348" t="s">
        <v>430</v>
      </c>
      <c r="BK26" s="348" t="s">
        <v>430</v>
      </c>
      <c r="BL26" s="348" t="s">
        <v>430</v>
      </c>
      <c r="BM26" s="375">
        <v>97.15</v>
      </c>
      <c r="BN26" s="375" t="s">
        <v>430</v>
      </c>
      <c r="BO26" s="375" t="s">
        <v>430</v>
      </c>
      <c r="BP26" s="375" t="s">
        <v>430</v>
      </c>
      <c r="BQ26" s="375" t="s">
        <v>430</v>
      </c>
      <c r="BR26" s="374"/>
      <c r="BS26" s="468" t="s">
        <v>430</v>
      </c>
      <c r="BT26" s="348" t="s">
        <v>430</v>
      </c>
      <c r="BU26" s="374"/>
      <c r="BV26" s="430" t="s">
        <v>555</v>
      </c>
    </row>
    <row r="27" spans="1:74" s="428" customFormat="1" x14ac:dyDescent="0.25">
      <c r="A27" s="345" t="s">
        <v>7923</v>
      </c>
      <c r="B27" s="373"/>
      <c r="C27" s="719">
        <v>38026</v>
      </c>
      <c r="D27" s="373"/>
      <c r="E27" s="346">
        <v>3542</v>
      </c>
      <c r="F27" s="373"/>
      <c r="G27" s="347">
        <v>37.593000000000004</v>
      </c>
      <c r="H27" s="374"/>
      <c r="I27" s="348">
        <v>9.9</v>
      </c>
      <c r="J27" s="348">
        <v>7.2</v>
      </c>
      <c r="K27" s="348">
        <v>3.48</v>
      </c>
      <c r="L27" s="348">
        <v>3.63</v>
      </c>
      <c r="M27" s="348"/>
      <c r="N27" s="350">
        <v>21.858899999999998</v>
      </c>
      <c r="O27" s="348">
        <v>10.624700000000001</v>
      </c>
      <c r="P27" s="348">
        <v>20.595300000000002</v>
      </c>
      <c r="Q27" s="348">
        <v>4.4809000000000001</v>
      </c>
      <c r="R27" s="348">
        <v>5.2222</v>
      </c>
      <c r="S27" s="348">
        <v>8.7751999999999999</v>
      </c>
      <c r="T27" s="348">
        <v>7.0576999999999996</v>
      </c>
      <c r="U27" s="354">
        <v>5.1725000000000003</v>
      </c>
      <c r="V27" s="348">
        <v>5.4203000000000001</v>
      </c>
      <c r="W27" s="348">
        <v>5.9908999999999999</v>
      </c>
      <c r="X27" s="348">
        <v>6.7830000000000004</v>
      </c>
      <c r="Y27" s="375">
        <v>6.1131000000000002</v>
      </c>
      <c r="Z27" s="348">
        <v>6.8655999999999997</v>
      </c>
      <c r="AA27" s="348">
        <v>5.4663000000000004</v>
      </c>
      <c r="AB27" s="348">
        <v>8.2826000000000004</v>
      </c>
      <c r="AC27" s="348">
        <v>6.3696000000000002</v>
      </c>
      <c r="AD27" s="348">
        <v>5.4829999999999997</v>
      </c>
      <c r="AE27" s="348">
        <v>8.1795000000000009</v>
      </c>
      <c r="AF27" s="348">
        <v>6.0561999999999996</v>
      </c>
      <c r="AG27" s="569"/>
      <c r="AH27" s="346">
        <v>11</v>
      </c>
      <c r="AI27" s="346">
        <v>11</v>
      </c>
      <c r="AJ27" s="346">
        <v>8</v>
      </c>
      <c r="AK27" s="346">
        <v>12</v>
      </c>
      <c r="AL27" s="346">
        <v>10</v>
      </c>
      <c r="AM27" s="346">
        <v>11</v>
      </c>
      <c r="AN27" s="346">
        <v>8</v>
      </c>
      <c r="AO27" s="573">
        <v>8</v>
      </c>
      <c r="AP27" s="346">
        <v>8</v>
      </c>
      <c r="AQ27" s="346">
        <v>8</v>
      </c>
      <c r="AR27" s="346">
        <v>8</v>
      </c>
      <c r="AS27" s="346">
        <v>8</v>
      </c>
      <c r="AT27" s="346">
        <v>5</v>
      </c>
      <c r="AU27" s="346">
        <v>7</v>
      </c>
      <c r="AV27" s="346">
        <v>12</v>
      </c>
      <c r="AW27" s="346">
        <v>8</v>
      </c>
      <c r="AX27" s="346">
        <v>9</v>
      </c>
      <c r="AY27" s="346">
        <v>12</v>
      </c>
      <c r="AZ27" s="584"/>
      <c r="BA27" s="467">
        <v>56.34</v>
      </c>
      <c r="BB27" s="348">
        <v>38.869999999999997</v>
      </c>
      <c r="BC27" s="348" t="s">
        <v>430</v>
      </c>
      <c r="BD27" s="348" t="s">
        <v>430</v>
      </c>
      <c r="BE27" s="375">
        <v>-38.020000000000003</v>
      </c>
      <c r="BF27" s="375">
        <v>4.79</v>
      </c>
      <c r="BG27" s="374"/>
      <c r="BH27" s="594">
        <v>4.79</v>
      </c>
      <c r="BI27" s="348">
        <v>9.4</v>
      </c>
      <c r="BJ27" s="348" t="s">
        <v>430</v>
      </c>
      <c r="BK27" s="348">
        <v>29.47</v>
      </c>
      <c r="BL27" s="348" t="s">
        <v>430</v>
      </c>
      <c r="BM27" s="375">
        <v>52.97</v>
      </c>
      <c r="BN27" s="375" t="s">
        <v>430</v>
      </c>
      <c r="BO27" s="375">
        <v>3.37</v>
      </c>
      <c r="BP27" s="375" t="s">
        <v>430</v>
      </c>
      <c r="BQ27" s="375">
        <v>-38.020000000000003</v>
      </c>
      <c r="BR27" s="374"/>
      <c r="BS27" s="468">
        <v>2.7147801769411601</v>
      </c>
      <c r="BT27" s="348">
        <v>-6.78969349202647</v>
      </c>
      <c r="BU27" s="374"/>
      <c r="BV27" s="430" t="s">
        <v>3368</v>
      </c>
    </row>
    <row r="28" spans="1:74" s="428" customFormat="1" ht="11" x14ac:dyDescent="0.3">
      <c r="A28" s="841" t="s">
        <v>7924</v>
      </c>
      <c r="B28" s="842"/>
      <c r="C28" s="843">
        <v>39594</v>
      </c>
      <c r="D28" s="842"/>
      <c r="E28" s="844">
        <v>2366.54</v>
      </c>
      <c r="F28" s="842"/>
      <c r="G28" s="845">
        <v>39.8825</v>
      </c>
      <c r="H28" s="847"/>
      <c r="I28" s="846">
        <v>17.28</v>
      </c>
      <c r="J28" s="846">
        <v>7.82</v>
      </c>
      <c r="K28" s="846">
        <v>6.67</v>
      </c>
      <c r="L28" s="846">
        <v>6.95</v>
      </c>
      <c r="M28" s="846"/>
      <c r="N28" s="848">
        <v>69.687100000000001</v>
      </c>
      <c r="O28" s="846">
        <v>27.762899999999998</v>
      </c>
      <c r="P28" s="846">
        <v>32.7988</v>
      </c>
      <c r="Q28" s="846">
        <v>24.180499999999999</v>
      </c>
      <c r="R28" s="846">
        <v>11.248100000000001</v>
      </c>
      <c r="S28" s="846">
        <v>16.2072</v>
      </c>
      <c r="T28" s="846">
        <v>8.8173999999999992</v>
      </c>
      <c r="U28" s="856">
        <v>7.2226999999999997</v>
      </c>
      <c r="V28" s="846">
        <v>7.2591999999999999</v>
      </c>
      <c r="W28" s="846">
        <v>6.6486999999999998</v>
      </c>
      <c r="X28" s="846">
        <v>7.4297000000000004</v>
      </c>
      <c r="Y28" s="852">
        <v>6.1604999999999999</v>
      </c>
      <c r="Z28" s="846">
        <v>7.1615000000000002</v>
      </c>
      <c r="AA28" s="846">
        <v>10.3208</v>
      </c>
      <c r="AB28" s="846">
        <v>13.8847</v>
      </c>
      <c r="AC28" s="846">
        <v>7.5618999999999996</v>
      </c>
      <c r="AD28" s="846">
        <v>6.7171000000000003</v>
      </c>
      <c r="AE28" s="846">
        <v>26.148099999999999</v>
      </c>
      <c r="AF28" s="846">
        <v>7.8848000000000003</v>
      </c>
      <c r="AG28" s="931"/>
      <c r="AH28" s="844">
        <v>4</v>
      </c>
      <c r="AI28" s="844">
        <v>4</v>
      </c>
      <c r="AJ28" s="844">
        <v>3</v>
      </c>
      <c r="AK28" s="844">
        <v>3</v>
      </c>
      <c r="AL28" s="844">
        <v>1</v>
      </c>
      <c r="AM28" s="844">
        <v>2</v>
      </c>
      <c r="AN28" s="844">
        <v>2</v>
      </c>
      <c r="AO28" s="945">
        <v>2</v>
      </c>
      <c r="AP28" s="844">
        <v>2</v>
      </c>
      <c r="AQ28" s="844">
        <v>6</v>
      </c>
      <c r="AR28" s="844">
        <v>3</v>
      </c>
      <c r="AS28" s="844">
        <v>7</v>
      </c>
      <c r="AT28" s="844">
        <v>2</v>
      </c>
      <c r="AU28" s="844">
        <v>1</v>
      </c>
      <c r="AV28" s="844">
        <v>2</v>
      </c>
      <c r="AW28" s="844">
        <v>2</v>
      </c>
      <c r="AX28" s="844">
        <v>4</v>
      </c>
      <c r="AY28" s="844">
        <v>3</v>
      </c>
      <c r="AZ28" s="933"/>
      <c r="BA28" s="853">
        <v>59.91</v>
      </c>
      <c r="BB28" s="846">
        <v>5.47</v>
      </c>
      <c r="BC28" s="846">
        <v>17.579999999999998</v>
      </c>
      <c r="BD28" s="846">
        <v>4</v>
      </c>
      <c r="BE28" s="852" t="s">
        <v>430</v>
      </c>
      <c r="BF28" s="852">
        <v>13.05</v>
      </c>
      <c r="BG28" s="847"/>
      <c r="BH28" s="934">
        <v>3.05</v>
      </c>
      <c r="BI28" s="846" t="s">
        <v>430</v>
      </c>
      <c r="BJ28" s="846" t="s">
        <v>430</v>
      </c>
      <c r="BK28" s="846">
        <v>27.04</v>
      </c>
      <c r="BL28" s="846" t="s">
        <v>430</v>
      </c>
      <c r="BM28" s="852">
        <v>59.91</v>
      </c>
      <c r="BN28" s="852" t="s">
        <v>430</v>
      </c>
      <c r="BO28" s="852" t="s">
        <v>430</v>
      </c>
      <c r="BP28" s="852" t="s">
        <v>430</v>
      </c>
      <c r="BQ28" s="852">
        <v>10</v>
      </c>
      <c r="BR28" s="847"/>
      <c r="BS28" s="854" t="s">
        <v>430</v>
      </c>
      <c r="BT28" s="846">
        <v>8.5264378291473601</v>
      </c>
      <c r="BU28" s="847"/>
      <c r="BV28" s="892" t="s">
        <v>555</v>
      </c>
    </row>
    <row r="29" spans="1:74" s="428" customFormat="1" x14ac:dyDescent="0.25">
      <c r="A29" s="345" t="s">
        <v>7925</v>
      </c>
      <c r="B29" s="373"/>
      <c r="C29" s="719">
        <v>39785</v>
      </c>
      <c r="D29" s="373"/>
      <c r="E29" s="346">
        <v>1952.22</v>
      </c>
      <c r="F29" s="373"/>
      <c r="G29" s="347">
        <v>36.112000000000002</v>
      </c>
      <c r="H29" s="374"/>
      <c r="I29" s="348">
        <v>25.27</v>
      </c>
      <c r="J29" s="348">
        <v>7.5</v>
      </c>
      <c r="K29" s="348">
        <v>10.31</v>
      </c>
      <c r="L29" s="348">
        <v>10.7</v>
      </c>
      <c r="M29" s="348"/>
      <c r="N29" s="350">
        <v>105.929</v>
      </c>
      <c r="O29" s="348">
        <v>55.1661</v>
      </c>
      <c r="P29" s="348">
        <v>50.369399999999999</v>
      </c>
      <c r="Q29" s="348">
        <v>34.994900000000001</v>
      </c>
      <c r="R29" s="348">
        <v>3.3875999999999999</v>
      </c>
      <c r="S29" s="348">
        <v>16.551300000000001</v>
      </c>
      <c r="T29" s="348">
        <v>11.310700000000001</v>
      </c>
      <c r="U29" s="354">
        <v>8.2634000000000007</v>
      </c>
      <c r="V29" s="348">
        <v>8.0751000000000008</v>
      </c>
      <c r="W29" s="348">
        <v>5.8959000000000001</v>
      </c>
      <c r="X29" s="348">
        <v>7.2140000000000004</v>
      </c>
      <c r="Y29" s="375">
        <v>5.6056999999999997</v>
      </c>
      <c r="Z29" s="348">
        <v>6.7256</v>
      </c>
      <c r="AA29" s="348">
        <v>1.1709000000000001</v>
      </c>
      <c r="AB29" s="348">
        <v>15.495799999999999</v>
      </c>
      <c r="AC29" s="348">
        <v>9.8364999999999991</v>
      </c>
      <c r="AD29" s="348">
        <v>8.3622999999999994</v>
      </c>
      <c r="AE29" s="348">
        <v>36.960299999999997</v>
      </c>
      <c r="AF29" s="348">
        <v>7.5223000000000004</v>
      </c>
      <c r="AG29" s="569"/>
      <c r="AH29" s="346">
        <v>1</v>
      </c>
      <c r="AI29" s="346">
        <v>1</v>
      </c>
      <c r="AJ29" s="346">
        <v>1</v>
      </c>
      <c r="AK29" s="346">
        <v>1</v>
      </c>
      <c r="AL29" s="346">
        <v>11</v>
      </c>
      <c r="AM29" s="346">
        <v>1</v>
      </c>
      <c r="AN29" s="346">
        <v>1</v>
      </c>
      <c r="AO29" s="573">
        <v>1</v>
      </c>
      <c r="AP29" s="346">
        <v>1</v>
      </c>
      <c r="AQ29" s="346">
        <v>9</v>
      </c>
      <c r="AR29" s="346">
        <v>7</v>
      </c>
      <c r="AS29" s="346">
        <v>10</v>
      </c>
      <c r="AT29" s="346">
        <v>6</v>
      </c>
      <c r="AU29" s="346">
        <v>12</v>
      </c>
      <c r="AV29" s="346">
        <v>1</v>
      </c>
      <c r="AW29" s="346">
        <v>1</v>
      </c>
      <c r="AX29" s="346">
        <v>1</v>
      </c>
      <c r="AY29" s="346">
        <v>1</v>
      </c>
      <c r="AZ29" s="584"/>
      <c r="BA29" s="467">
        <v>84.15</v>
      </c>
      <c r="BB29" s="348">
        <v>12.31</v>
      </c>
      <c r="BC29" s="348" t="s">
        <v>430</v>
      </c>
      <c r="BD29" s="348" t="s">
        <v>430</v>
      </c>
      <c r="BE29" s="375" t="s">
        <v>430</v>
      </c>
      <c r="BF29" s="375">
        <v>3.53</v>
      </c>
      <c r="BG29" s="374"/>
      <c r="BH29" s="594">
        <v>3.53</v>
      </c>
      <c r="BI29" s="348" t="s">
        <v>430</v>
      </c>
      <c r="BJ29" s="348" t="s">
        <v>430</v>
      </c>
      <c r="BK29" s="348">
        <v>12.31</v>
      </c>
      <c r="BL29" s="348" t="s">
        <v>430</v>
      </c>
      <c r="BM29" s="375">
        <v>84.15</v>
      </c>
      <c r="BN29" s="375" t="s">
        <v>430</v>
      </c>
      <c r="BO29" s="375" t="s">
        <v>430</v>
      </c>
      <c r="BP29" s="375" t="s">
        <v>430</v>
      </c>
      <c r="BQ29" s="375" t="s">
        <v>430</v>
      </c>
      <c r="BR29" s="374"/>
      <c r="BS29" s="468">
        <v>3.08772754969123</v>
      </c>
      <c r="BT29" s="348" t="s">
        <v>430</v>
      </c>
      <c r="BU29" s="374"/>
      <c r="BV29" s="430" t="s">
        <v>555</v>
      </c>
    </row>
    <row r="30" spans="1:74" s="428" customFormat="1" x14ac:dyDescent="0.25">
      <c r="A30" s="345" t="s">
        <v>7926</v>
      </c>
      <c r="B30" s="373"/>
      <c r="C30" s="719">
        <v>38257</v>
      </c>
      <c r="D30" s="373"/>
      <c r="E30" s="346">
        <v>1444.84</v>
      </c>
      <c r="F30" s="373"/>
      <c r="G30" s="347">
        <v>49.241100000000003</v>
      </c>
      <c r="H30" s="374"/>
      <c r="I30" s="348">
        <v>12.32</v>
      </c>
      <c r="J30" s="348">
        <v>8.2899999999999991</v>
      </c>
      <c r="K30" s="348">
        <v>5.32</v>
      </c>
      <c r="L30" s="348">
        <v>5.59</v>
      </c>
      <c r="M30" s="348"/>
      <c r="N30" s="350">
        <v>58.504199999999997</v>
      </c>
      <c r="O30" s="348">
        <v>22.178999999999998</v>
      </c>
      <c r="P30" s="348">
        <v>21.9697</v>
      </c>
      <c r="Q30" s="348">
        <v>18.331</v>
      </c>
      <c r="R30" s="348">
        <v>5.3129999999999997</v>
      </c>
      <c r="S30" s="348">
        <v>12.157</v>
      </c>
      <c r="T30" s="348">
        <v>7.3314000000000004</v>
      </c>
      <c r="U30" s="354">
        <v>5.9615999999999998</v>
      </c>
      <c r="V30" s="348">
        <v>6.1654</v>
      </c>
      <c r="W30" s="348">
        <v>7.0231000000000003</v>
      </c>
      <c r="X30" s="348">
        <v>7.3878000000000004</v>
      </c>
      <c r="Y30" s="375">
        <v>6.8795999999999999</v>
      </c>
      <c r="Z30" s="348">
        <v>5.6407999999999996</v>
      </c>
      <c r="AA30" s="348">
        <v>4.4698000000000002</v>
      </c>
      <c r="AB30" s="348">
        <v>10.5443</v>
      </c>
      <c r="AC30" s="348">
        <v>6.4245000000000001</v>
      </c>
      <c r="AD30" s="348">
        <v>6.1620999999999997</v>
      </c>
      <c r="AE30" s="348">
        <v>18.509899999999998</v>
      </c>
      <c r="AF30" s="348">
        <v>7.5541</v>
      </c>
      <c r="AG30" s="569"/>
      <c r="AH30" s="346">
        <v>6</v>
      </c>
      <c r="AI30" s="346">
        <v>7</v>
      </c>
      <c r="AJ30" s="346">
        <v>7</v>
      </c>
      <c r="AK30" s="346">
        <v>6</v>
      </c>
      <c r="AL30" s="346">
        <v>9</v>
      </c>
      <c r="AM30" s="346">
        <v>8</v>
      </c>
      <c r="AN30" s="346">
        <v>6</v>
      </c>
      <c r="AO30" s="573">
        <v>7</v>
      </c>
      <c r="AP30" s="346">
        <v>5</v>
      </c>
      <c r="AQ30" s="346">
        <v>4</v>
      </c>
      <c r="AR30" s="346">
        <v>5</v>
      </c>
      <c r="AS30" s="346">
        <v>3</v>
      </c>
      <c r="AT30" s="346">
        <v>11</v>
      </c>
      <c r="AU30" s="346">
        <v>10</v>
      </c>
      <c r="AV30" s="346">
        <v>8</v>
      </c>
      <c r="AW30" s="346">
        <v>6</v>
      </c>
      <c r="AX30" s="346">
        <v>5</v>
      </c>
      <c r="AY30" s="346">
        <v>8</v>
      </c>
      <c r="AZ30" s="584"/>
      <c r="BA30" s="467">
        <v>37.19</v>
      </c>
      <c r="BB30" s="348">
        <v>22.23</v>
      </c>
      <c r="BC30" s="348">
        <v>15.69</v>
      </c>
      <c r="BD30" s="348">
        <v>14.16</v>
      </c>
      <c r="BE30" s="375">
        <v>9.98</v>
      </c>
      <c r="BF30" s="375">
        <v>0.75</v>
      </c>
      <c r="BG30" s="374"/>
      <c r="BH30" s="594">
        <v>0.75</v>
      </c>
      <c r="BI30" s="348" t="s">
        <v>430</v>
      </c>
      <c r="BJ30" s="348" t="s">
        <v>430</v>
      </c>
      <c r="BK30" s="348">
        <v>62.06</v>
      </c>
      <c r="BL30" s="348" t="s">
        <v>430</v>
      </c>
      <c r="BM30" s="375">
        <v>37.19</v>
      </c>
      <c r="BN30" s="375" t="s">
        <v>430</v>
      </c>
      <c r="BO30" s="375" t="s">
        <v>430</v>
      </c>
      <c r="BP30" s="375" t="s">
        <v>430</v>
      </c>
      <c r="BQ30" s="375" t="s">
        <v>430</v>
      </c>
      <c r="BR30" s="374"/>
      <c r="BS30" s="468">
        <v>1.7255960898274401</v>
      </c>
      <c r="BT30" s="348">
        <v>11.140998858885901</v>
      </c>
      <c r="BU30" s="374"/>
      <c r="BV30" s="430" t="s">
        <v>7914</v>
      </c>
    </row>
    <row r="31" spans="1:74" s="428" customFormat="1" x14ac:dyDescent="0.25">
      <c r="A31" s="345" t="s">
        <v>7927</v>
      </c>
      <c r="B31" s="373"/>
      <c r="C31" s="719">
        <v>40660</v>
      </c>
      <c r="D31" s="373"/>
      <c r="E31" s="346">
        <v>990.23199999999997</v>
      </c>
      <c r="F31" s="373"/>
      <c r="G31" s="347">
        <v>31.683800000000002</v>
      </c>
      <c r="H31" s="374"/>
      <c r="I31" s="348">
        <v>9.42</v>
      </c>
      <c r="J31" s="348">
        <v>6.9443700000000002</v>
      </c>
      <c r="K31" s="348">
        <v>4.4800000000000004</v>
      </c>
      <c r="L31" s="348">
        <v>4.67</v>
      </c>
      <c r="M31" s="348"/>
      <c r="N31" s="350">
        <v>45.330199999999998</v>
      </c>
      <c r="O31" s="348">
        <v>16.187999999999999</v>
      </c>
      <c r="P31" s="348">
        <v>15.102</v>
      </c>
      <c r="Q31" s="348">
        <v>14.7796</v>
      </c>
      <c r="R31" s="348">
        <v>5.6944999999999997</v>
      </c>
      <c r="S31" s="348">
        <v>13.3309</v>
      </c>
      <c r="T31" s="348">
        <v>8.7535000000000007</v>
      </c>
      <c r="U31" s="354">
        <v>6.7061000000000002</v>
      </c>
      <c r="V31" s="348">
        <v>6.9531000000000001</v>
      </c>
      <c r="W31" s="348">
        <v>7.3456999999999999</v>
      </c>
      <c r="X31" s="348">
        <v>7.5105000000000004</v>
      </c>
      <c r="Y31" s="375">
        <v>6.2755999999999998</v>
      </c>
      <c r="Z31" s="348">
        <v>6.9928999999999997</v>
      </c>
      <c r="AA31" s="348">
        <v>5.0629</v>
      </c>
      <c r="AB31" s="348">
        <v>12.1995</v>
      </c>
      <c r="AC31" s="348">
        <v>7.4686000000000003</v>
      </c>
      <c r="AD31" s="348">
        <v>7.3226000000000004</v>
      </c>
      <c r="AE31" s="348">
        <v>14.895200000000001</v>
      </c>
      <c r="AF31" s="348">
        <v>7.8250999999999999</v>
      </c>
      <c r="AG31" s="569"/>
      <c r="AH31" s="346">
        <v>9</v>
      </c>
      <c r="AI31" s="346">
        <v>9</v>
      </c>
      <c r="AJ31" s="346">
        <v>10</v>
      </c>
      <c r="AK31" s="346">
        <v>9</v>
      </c>
      <c r="AL31" s="346">
        <v>7</v>
      </c>
      <c r="AM31" s="346">
        <v>6</v>
      </c>
      <c r="AN31" s="346">
        <v>3</v>
      </c>
      <c r="AO31" s="573">
        <v>3</v>
      </c>
      <c r="AP31" s="346">
        <v>4</v>
      </c>
      <c r="AQ31" s="346">
        <v>2</v>
      </c>
      <c r="AR31" s="346">
        <v>2</v>
      </c>
      <c r="AS31" s="346">
        <v>5</v>
      </c>
      <c r="AT31" s="346">
        <v>3</v>
      </c>
      <c r="AU31" s="346">
        <v>8</v>
      </c>
      <c r="AV31" s="346">
        <v>6</v>
      </c>
      <c r="AW31" s="346">
        <v>3</v>
      </c>
      <c r="AX31" s="346">
        <v>2</v>
      </c>
      <c r="AY31" s="346">
        <v>9</v>
      </c>
      <c r="AZ31" s="584"/>
      <c r="BA31" s="467">
        <v>32.29</v>
      </c>
      <c r="BB31" s="348">
        <v>47.4</v>
      </c>
      <c r="BC31" s="348" t="s">
        <v>430</v>
      </c>
      <c r="BD31" s="348" t="s">
        <v>430</v>
      </c>
      <c r="BE31" s="375" t="s">
        <v>430</v>
      </c>
      <c r="BF31" s="375">
        <v>20.309999999999999</v>
      </c>
      <c r="BG31" s="374"/>
      <c r="BH31" s="594">
        <v>16.079999999999998</v>
      </c>
      <c r="BI31" s="348">
        <v>19.48</v>
      </c>
      <c r="BJ31" s="348" t="s">
        <v>430</v>
      </c>
      <c r="BK31" s="348">
        <v>27.92</v>
      </c>
      <c r="BL31" s="348" t="s">
        <v>430</v>
      </c>
      <c r="BM31" s="375">
        <v>32.29</v>
      </c>
      <c r="BN31" s="375" t="s">
        <v>430</v>
      </c>
      <c r="BO31" s="375" t="s">
        <v>430</v>
      </c>
      <c r="BP31" s="375" t="s">
        <v>430</v>
      </c>
      <c r="BQ31" s="375">
        <v>4.2300000000000004</v>
      </c>
      <c r="BR31" s="374"/>
      <c r="BS31" s="468" t="s">
        <v>430</v>
      </c>
      <c r="BT31" s="348">
        <v>0.28568904911436399</v>
      </c>
      <c r="BU31" s="374"/>
      <c r="BV31" s="430" t="s">
        <v>555</v>
      </c>
    </row>
    <row r="32" spans="1:74" s="428" customFormat="1" x14ac:dyDescent="0.25">
      <c r="A32" s="345" t="s">
        <v>7928</v>
      </c>
      <c r="B32" s="373"/>
      <c r="C32" s="719">
        <v>39764</v>
      </c>
      <c r="D32" s="373"/>
      <c r="E32" s="346">
        <v>662.52599999999995</v>
      </c>
      <c r="F32" s="373"/>
      <c r="G32" s="347">
        <v>3481.2242000000001</v>
      </c>
      <c r="H32" s="374"/>
      <c r="I32" s="348">
        <v>17.626169999999998</v>
      </c>
      <c r="J32" s="348">
        <v>7.2684100000000003</v>
      </c>
      <c r="K32" s="348">
        <v>7.9900099999999998</v>
      </c>
      <c r="L32" s="348">
        <v>8.3447899999999997</v>
      </c>
      <c r="M32" s="348"/>
      <c r="N32" s="350">
        <v>61.221699999999998</v>
      </c>
      <c r="O32" s="348">
        <v>23.866800000000001</v>
      </c>
      <c r="P32" s="348">
        <v>23.5519</v>
      </c>
      <c r="Q32" s="348">
        <v>17.940100000000001</v>
      </c>
      <c r="R32" s="348">
        <v>2.5762</v>
      </c>
      <c r="S32" s="348">
        <v>14.257400000000001</v>
      </c>
      <c r="T32" s="348">
        <v>6.3560999999999996</v>
      </c>
      <c r="U32" s="354">
        <v>4.0530999999999997</v>
      </c>
      <c r="V32" s="348">
        <v>4.1707000000000001</v>
      </c>
      <c r="W32" s="348">
        <v>4.9619999999999997</v>
      </c>
      <c r="X32" s="348">
        <v>6.2756999999999996</v>
      </c>
      <c r="Y32" s="375">
        <v>5.6082999999999998</v>
      </c>
      <c r="Z32" s="348">
        <v>6.2935999999999996</v>
      </c>
      <c r="AA32" s="348">
        <v>3.9226000000000001</v>
      </c>
      <c r="AB32" s="348">
        <v>13.3673</v>
      </c>
      <c r="AC32" s="348">
        <v>4.5724999999999998</v>
      </c>
      <c r="AD32" s="348">
        <v>4.0978000000000003</v>
      </c>
      <c r="AE32" s="348">
        <v>19.155100000000001</v>
      </c>
      <c r="AF32" s="348">
        <v>7.2754000000000003</v>
      </c>
      <c r="AG32" s="569"/>
      <c r="AH32" s="346">
        <v>5</v>
      </c>
      <c r="AI32" s="346">
        <v>5</v>
      </c>
      <c r="AJ32" s="346">
        <v>4</v>
      </c>
      <c r="AK32" s="346">
        <v>8</v>
      </c>
      <c r="AL32" s="346">
        <v>12</v>
      </c>
      <c r="AM32" s="346">
        <v>5</v>
      </c>
      <c r="AN32" s="346">
        <v>10</v>
      </c>
      <c r="AO32" s="573">
        <v>12</v>
      </c>
      <c r="AP32" s="346">
        <v>12</v>
      </c>
      <c r="AQ32" s="346">
        <v>12</v>
      </c>
      <c r="AR32" s="346">
        <v>12</v>
      </c>
      <c r="AS32" s="346">
        <v>9</v>
      </c>
      <c r="AT32" s="346">
        <v>8</v>
      </c>
      <c r="AU32" s="346">
        <v>11</v>
      </c>
      <c r="AV32" s="346">
        <v>4</v>
      </c>
      <c r="AW32" s="346">
        <v>12</v>
      </c>
      <c r="AX32" s="346">
        <v>12</v>
      </c>
      <c r="AY32" s="346">
        <v>7</v>
      </c>
      <c r="AZ32" s="584"/>
      <c r="BA32" s="467">
        <v>67.62</v>
      </c>
      <c r="BB32" s="348">
        <v>21.4</v>
      </c>
      <c r="BC32" s="348">
        <v>7.64</v>
      </c>
      <c r="BD32" s="348" t="s">
        <v>430</v>
      </c>
      <c r="BE32" s="375" t="s">
        <v>430</v>
      </c>
      <c r="BF32" s="375">
        <v>3.34</v>
      </c>
      <c r="BG32" s="374"/>
      <c r="BH32" s="594">
        <v>3.34</v>
      </c>
      <c r="BI32" s="348">
        <v>2.17</v>
      </c>
      <c r="BJ32" s="348" t="s">
        <v>430</v>
      </c>
      <c r="BK32" s="348">
        <v>26.87</v>
      </c>
      <c r="BL32" s="348" t="s">
        <v>430</v>
      </c>
      <c r="BM32" s="375">
        <v>67.62</v>
      </c>
      <c r="BN32" s="375" t="s">
        <v>430</v>
      </c>
      <c r="BO32" s="375" t="s">
        <v>430</v>
      </c>
      <c r="BP32" s="375" t="s">
        <v>430</v>
      </c>
      <c r="BQ32" s="375" t="s">
        <v>430</v>
      </c>
      <c r="BR32" s="374"/>
      <c r="BS32" s="468" t="s">
        <v>430</v>
      </c>
      <c r="BT32" s="348">
        <v>3.7588233703758802</v>
      </c>
      <c r="BU32" s="374"/>
      <c r="BV32" s="430" t="s">
        <v>555</v>
      </c>
    </row>
    <row r="33" spans="1:74" s="428" customFormat="1" x14ac:dyDescent="0.25">
      <c r="A33" s="345" t="s">
        <v>7929</v>
      </c>
      <c r="B33" s="373"/>
      <c r="C33" s="719">
        <v>41449</v>
      </c>
      <c r="D33" s="373"/>
      <c r="E33" s="346">
        <v>571.13</v>
      </c>
      <c r="F33" s="373"/>
      <c r="G33" s="347">
        <v>24.3431</v>
      </c>
      <c r="H33" s="374"/>
      <c r="I33" s="348">
        <v>5.88</v>
      </c>
      <c r="J33" s="348">
        <v>7.36</v>
      </c>
      <c r="K33" s="348">
        <v>4.24</v>
      </c>
      <c r="L33" s="348">
        <v>4.42</v>
      </c>
      <c r="M33" s="348"/>
      <c r="N33" s="350">
        <v>76.629900000000006</v>
      </c>
      <c r="O33" s="348">
        <v>29.660299999999999</v>
      </c>
      <c r="P33" s="348">
        <v>15.1449</v>
      </c>
      <c r="Q33" s="348">
        <v>20.802800000000001</v>
      </c>
      <c r="R33" s="348">
        <v>10.3637</v>
      </c>
      <c r="S33" s="348">
        <v>14.7835</v>
      </c>
      <c r="T33" s="348">
        <v>7.2161</v>
      </c>
      <c r="U33" s="354">
        <v>6.3243999999999998</v>
      </c>
      <c r="V33" s="348">
        <v>7.0167000000000002</v>
      </c>
      <c r="W33" s="348">
        <v>7.9753999999999996</v>
      </c>
      <c r="X33" s="348">
        <v>8.2689000000000004</v>
      </c>
      <c r="Y33" s="375">
        <v>6.9279000000000002</v>
      </c>
      <c r="Z33" s="348">
        <v>6.9347000000000003</v>
      </c>
      <c r="AA33" s="348">
        <v>10.039899999999999</v>
      </c>
      <c r="AB33" s="348">
        <v>12.815</v>
      </c>
      <c r="AC33" s="348">
        <v>7.1577000000000002</v>
      </c>
      <c r="AD33" s="348">
        <v>6.9105999999999996</v>
      </c>
      <c r="AE33" s="348">
        <v>21.067699999999999</v>
      </c>
      <c r="AF33" s="348">
        <v>7.0023</v>
      </c>
      <c r="AG33" s="569"/>
      <c r="AH33" s="346">
        <v>2</v>
      </c>
      <c r="AI33" s="346">
        <v>2</v>
      </c>
      <c r="AJ33" s="346">
        <v>9</v>
      </c>
      <c r="AK33" s="346">
        <v>4</v>
      </c>
      <c r="AL33" s="346">
        <v>3</v>
      </c>
      <c r="AM33" s="346">
        <v>4</v>
      </c>
      <c r="AN33" s="346">
        <v>7</v>
      </c>
      <c r="AO33" s="573">
        <v>4</v>
      </c>
      <c r="AP33" s="346">
        <v>3</v>
      </c>
      <c r="AQ33" s="346">
        <v>1</v>
      </c>
      <c r="AR33" s="346">
        <v>1</v>
      </c>
      <c r="AS33" s="346">
        <v>2</v>
      </c>
      <c r="AT33" s="346">
        <v>4</v>
      </c>
      <c r="AU33" s="346">
        <v>2</v>
      </c>
      <c r="AV33" s="346">
        <v>5</v>
      </c>
      <c r="AW33" s="346">
        <v>4</v>
      </c>
      <c r="AX33" s="346">
        <v>3</v>
      </c>
      <c r="AY33" s="346">
        <v>4</v>
      </c>
      <c r="AZ33" s="584"/>
      <c r="BA33" s="467">
        <v>46.16</v>
      </c>
      <c r="BB33" s="348">
        <v>24.2</v>
      </c>
      <c r="BC33" s="348">
        <v>8.93</v>
      </c>
      <c r="BD33" s="348">
        <v>4.41</v>
      </c>
      <c r="BE33" s="375" t="s">
        <v>430</v>
      </c>
      <c r="BF33" s="375">
        <v>16.309999999999999</v>
      </c>
      <c r="BG33" s="374"/>
      <c r="BH33" s="594">
        <v>7.18</v>
      </c>
      <c r="BI33" s="348" t="s">
        <v>430</v>
      </c>
      <c r="BJ33" s="348" t="s">
        <v>430</v>
      </c>
      <c r="BK33" s="348">
        <v>37.54</v>
      </c>
      <c r="BL33" s="348" t="s">
        <v>430</v>
      </c>
      <c r="BM33" s="375">
        <v>46.16</v>
      </c>
      <c r="BN33" s="375" t="s">
        <v>430</v>
      </c>
      <c r="BO33" s="375" t="s">
        <v>430</v>
      </c>
      <c r="BP33" s="375" t="s">
        <v>430</v>
      </c>
      <c r="BQ33" s="375">
        <v>9.1199999999999992</v>
      </c>
      <c r="BR33" s="374"/>
      <c r="BS33" s="468">
        <v>11.537600551153799</v>
      </c>
      <c r="BT33" s="348">
        <v>8.9294469908929397</v>
      </c>
      <c r="BU33" s="374"/>
      <c r="BV33" s="430" t="s">
        <v>555</v>
      </c>
    </row>
    <row r="34" spans="1:74" s="428" customFormat="1" x14ac:dyDescent="0.25">
      <c r="A34" s="345" t="s">
        <v>7930</v>
      </c>
      <c r="B34" s="373"/>
      <c r="C34" s="719">
        <v>35548</v>
      </c>
      <c r="D34" s="373"/>
      <c r="E34" s="346">
        <v>525.39400000000001</v>
      </c>
      <c r="F34" s="373"/>
      <c r="G34" s="347">
        <v>94.080299999999994</v>
      </c>
      <c r="H34" s="374"/>
      <c r="I34" s="348">
        <v>19.486740000000001</v>
      </c>
      <c r="J34" s="348">
        <v>7.3206199999999999</v>
      </c>
      <c r="K34" s="348">
        <v>7.4516200000000001</v>
      </c>
      <c r="L34" s="348">
        <v>7.7377799999999999</v>
      </c>
      <c r="M34" s="348"/>
      <c r="N34" s="350">
        <v>73.862799999999993</v>
      </c>
      <c r="O34" s="348">
        <v>28.881399999999999</v>
      </c>
      <c r="P34" s="348">
        <v>35.826500000000003</v>
      </c>
      <c r="Q34" s="348">
        <v>29.406099999999999</v>
      </c>
      <c r="R34" s="348">
        <v>10.690200000000001</v>
      </c>
      <c r="S34" s="348">
        <v>15.505100000000001</v>
      </c>
      <c r="T34" s="348">
        <v>8.3300999999999998</v>
      </c>
      <c r="U34" s="354">
        <v>6.1535000000000002</v>
      </c>
      <c r="V34" s="348">
        <v>5.8968999999999996</v>
      </c>
      <c r="W34" s="348">
        <v>5.7422000000000004</v>
      </c>
      <c r="X34" s="348">
        <v>6.6448</v>
      </c>
      <c r="Y34" s="375">
        <v>5.3512000000000004</v>
      </c>
      <c r="Z34" s="348">
        <v>5.5399000000000003</v>
      </c>
      <c r="AA34" s="348">
        <v>8.7933000000000003</v>
      </c>
      <c r="AB34" s="348">
        <v>13.7423</v>
      </c>
      <c r="AC34" s="348">
        <v>6.8661000000000003</v>
      </c>
      <c r="AD34" s="348">
        <v>5.9757999999999996</v>
      </c>
      <c r="AE34" s="348">
        <v>28.744199999999999</v>
      </c>
      <c r="AF34" s="348">
        <v>7.9471999999999996</v>
      </c>
      <c r="AG34" s="569"/>
      <c r="AH34" s="346">
        <v>3</v>
      </c>
      <c r="AI34" s="346">
        <v>3</v>
      </c>
      <c r="AJ34" s="346">
        <v>2</v>
      </c>
      <c r="AK34" s="346">
        <v>2</v>
      </c>
      <c r="AL34" s="346">
        <v>2</v>
      </c>
      <c r="AM34" s="346">
        <v>3</v>
      </c>
      <c r="AN34" s="346">
        <v>4</v>
      </c>
      <c r="AO34" s="573">
        <v>5</v>
      </c>
      <c r="AP34" s="346">
        <v>7</v>
      </c>
      <c r="AQ34" s="346">
        <v>11</v>
      </c>
      <c r="AR34" s="346">
        <v>11</v>
      </c>
      <c r="AS34" s="346">
        <v>12</v>
      </c>
      <c r="AT34" s="346">
        <v>12</v>
      </c>
      <c r="AU34" s="346">
        <v>3</v>
      </c>
      <c r="AV34" s="346">
        <v>3</v>
      </c>
      <c r="AW34" s="346">
        <v>5</v>
      </c>
      <c r="AX34" s="346">
        <v>7</v>
      </c>
      <c r="AY34" s="346">
        <v>2</v>
      </c>
      <c r="AZ34" s="584"/>
      <c r="BA34" s="467">
        <v>67.53</v>
      </c>
      <c r="BB34" s="348">
        <v>17.48</v>
      </c>
      <c r="BC34" s="348" t="s">
        <v>430</v>
      </c>
      <c r="BD34" s="348" t="s">
        <v>430</v>
      </c>
      <c r="BE34" s="375" t="s">
        <v>430</v>
      </c>
      <c r="BF34" s="375">
        <v>14.98</v>
      </c>
      <c r="BG34" s="374"/>
      <c r="BH34" s="594">
        <v>5.85</v>
      </c>
      <c r="BI34" s="348" t="s">
        <v>430</v>
      </c>
      <c r="BJ34" s="348" t="s">
        <v>430</v>
      </c>
      <c r="BK34" s="348">
        <v>17.48</v>
      </c>
      <c r="BL34" s="348" t="s">
        <v>430</v>
      </c>
      <c r="BM34" s="375">
        <v>67.53</v>
      </c>
      <c r="BN34" s="375" t="s">
        <v>430</v>
      </c>
      <c r="BO34" s="375" t="s">
        <v>430</v>
      </c>
      <c r="BP34" s="375" t="s">
        <v>430</v>
      </c>
      <c r="BQ34" s="375">
        <v>9.1300000000000008</v>
      </c>
      <c r="BR34" s="374"/>
      <c r="BS34" s="468">
        <v>0.114325010034298</v>
      </c>
      <c r="BT34" s="348" t="s">
        <v>430</v>
      </c>
      <c r="BU34" s="374"/>
      <c r="BV34" s="430" t="s">
        <v>555</v>
      </c>
    </row>
    <row r="35" spans="1:74" s="428" customFormat="1" x14ac:dyDescent="0.25">
      <c r="A35" s="345" t="s">
        <v>7931</v>
      </c>
      <c r="B35" s="373"/>
      <c r="C35" s="719">
        <v>40352</v>
      </c>
      <c r="D35" s="373"/>
      <c r="E35" s="346">
        <v>405.38799999999998</v>
      </c>
      <c r="F35" s="373"/>
      <c r="G35" s="347">
        <v>32.5518</v>
      </c>
      <c r="H35" s="374"/>
      <c r="I35" s="348">
        <v>3.19</v>
      </c>
      <c r="J35" s="348">
        <v>7.36</v>
      </c>
      <c r="K35" s="348">
        <v>1.89</v>
      </c>
      <c r="L35" s="348">
        <v>1.99</v>
      </c>
      <c r="M35" s="348"/>
      <c r="N35" s="350">
        <v>28.278400000000001</v>
      </c>
      <c r="O35" s="348">
        <v>14.7067</v>
      </c>
      <c r="P35" s="348">
        <v>12.9268</v>
      </c>
      <c r="Q35" s="348">
        <v>12.223000000000001</v>
      </c>
      <c r="R35" s="348">
        <v>7.0152000000000001</v>
      </c>
      <c r="S35" s="348">
        <v>8.2104999999999997</v>
      </c>
      <c r="T35" s="348">
        <v>6.1134000000000004</v>
      </c>
      <c r="U35" s="354">
        <v>4.9082999999999997</v>
      </c>
      <c r="V35" s="348">
        <v>5.2149000000000001</v>
      </c>
      <c r="W35" s="348">
        <v>6.1542000000000003</v>
      </c>
      <c r="X35" s="348">
        <v>6.6985000000000001</v>
      </c>
      <c r="Y35" s="375">
        <v>8.8712999999999997</v>
      </c>
      <c r="Z35" s="348">
        <v>6.1773999999999996</v>
      </c>
      <c r="AA35" s="348">
        <v>6.0709999999999997</v>
      </c>
      <c r="AB35" s="348">
        <v>8.3217999999999996</v>
      </c>
      <c r="AC35" s="348">
        <v>5.4939</v>
      </c>
      <c r="AD35" s="348">
        <v>5.4276999999999997</v>
      </c>
      <c r="AE35" s="348">
        <v>12.466900000000001</v>
      </c>
      <c r="AF35" s="348">
        <v>7.5814000000000004</v>
      </c>
      <c r="AG35" s="569"/>
      <c r="AH35" s="346">
        <v>10</v>
      </c>
      <c r="AI35" s="346">
        <v>10</v>
      </c>
      <c r="AJ35" s="346">
        <v>11</v>
      </c>
      <c r="AK35" s="346">
        <v>10</v>
      </c>
      <c r="AL35" s="346">
        <v>5</v>
      </c>
      <c r="AM35" s="346">
        <v>12</v>
      </c>
      <c r="AN35" s="346">
        <v>12</v>
      </c>
      <c r="AO35" s="573">
        <v>10</v>
      </c>
      <c r="AP35" s="346">
        <v>10</v>
      </c>
      <c r="AQ35" s="346">
        <v>7</v>
      </c>
      <c r="AR35" s="346">
        <v>9</v>
      </c>
      <c r="AS35" s="346">
        <v>1</v>
      </c>
      <c r="AT35" s="346">
        <v>9</v>
      </c>
      <c r="AU35" s="346">
        <v>5</v>
      </c>
      <c r="AV35" s="346">
        <v>11</v>
      </c>
      <c r="AW35" s="346">
        <v>10</v>
      </c>
      <c r="AX35" s="346">
        <v>10</v>
      </c>
      <c r="AY35" s="346">
        <v>10</v>
      </c>
      <c r="AZ35" s="584"/>
      <c r="BA35" s="467">
        <v>15.04</v>
      </c>
      <c r="BB35" s="348">
        <v>60.03</v>
      </c>
      <c r="BC35" s="348">
        <v>18.43</v>
      </c>
      <c r="BD35" s="348" t="s">
        <v>430</v>
      </c>
      <c r="BE35" s="375" t="s">
        <v>430</v>
      </c>
      <c r="BF35" s="375">
        <v>6.5</v>
      </c>
      <c r="BG35" s="374"/>
      <c r="BH35" s="594">
        <v>6.5</v>
      </c>
      <c r="BI35" s="348">
        <v>18.010000000000002</v>
      </c>
      <c r="BJ35" s="348" t="s">
        <v>430</v>
      </c>
      <c r="BK35" s="348">
        <v>60.45</v>
      </c>
      <c r="BL35" s="348" t="s">
        <v>430</v>
      </c>
      <c r="BM35" s="375">
        <v>15.04</v>
      </c>
      <c r="BN35" s="375" t="s">
        <v>430</v>
      </c>
      <c r="BO35" s="375" t="s">
        <v>430</v>
      </c>
      <c r="BP35" s="375" t="s">
        <v>430</v>
      </c>
      <c r="BQ35" s="375" t="s">
        <v>430</v>
      </c>
      <c r="BR35" s="374"/>
      <c r="BS35" s="468">
        <v>11.1272259411127</v>
      </c>
      <c r="BT35" s="348">
        <v>9.8163073209816307</v>
      </c>
      <c r="BU35" s="374"/>
      <c r="BV35" s="430" t="s">
        <v>555</v>
      </c>
    </row>
    <row r="36" spans="1:74" s="428" customFormat="1" x14ac:dyDescent="0.25">
      <c r="A36" s="345" t="s">
        <v>7932</v>
      </c>
      <c r="B36" s="373"/>
      <c r="C36" s="719">
        <v>40448</v>
      </c>
      <c r="D36" s="373"/>
      <c r="E36" s="346">
        <v>122.548</v>
      </c>
      <c r="F36" s="373"/>
      <c r="G36" s="347">
        <v>30.946100000000001</v>
      </c>
      <c r="H36" s="374"/>
      <c r="I36" s="348">
        <v>13.03562</v>
      </c>
      <c r="J36" s="348">
        <v>7.22</v>
      </c>
      <c r="K36" s="890">
        <v>6.03</v>
      </c>
      <c r="L36" s="348">
        <v>6.6591800000000001</v>
      </c>
      <c r="M36" s="348"/>
      <c r="N36" s="350">
        <v>53.035200000000003</v>
      </c>
      <c r="O36" s="348">
        <v>23.477399999999999</v>
      </c>
      <c r="P36" s="348">
        <v>22.166799999999999</v>
      </c>
      <c r="Q36" s="348">
        <v>18.239999999999998</v>
      </c>
      <c r="R36" s="348">
        <v>5.3315999999999999</v>
      </c>
      <c r="S36" s="348">
        <v>12.005000000000001</v>
      </c>
      <c r="T36" s="348">
        <v>6.3714000000000004</v>
      </c>
      <c r="U36" s="354">
        <v>4.6646999999999998</v>
      </c>
      <c r="V36" s="348">
        <v>4.8512000000000004</v>
      </c>
      <c r="W36" s="348">
        <v>5.8066000000000004</v>
      </c>
      <c r="X36" s="348">
        <v>6.6788999999999996</v>
      </c>
      <c r="Y36" s="375">
        <v>5.5312000000000001</v>
      </c>
      <c r="Z36" s="348">
        <v>6.1515000000000004</v>
      </c>
      <c r="AA36" s="348">
        <v>4.6256000000000004</v>
      </c>
      <c r="AB36" s="348">
        <v>10.037000000000001</v>
      </c>
      <c r="AC36" s="348">
        <v>5.2817999999999996</v>
      </c>
      <c r="AD36" s="348">
        <v>4.8140000000000001</v>
      </c>
      <c r="AE36" s="348">
        <v>19.551100000000002</v>
      </c>
      <c r="AF36" s="348">
        <v>7.3692000000000002</v>
      </c>
      <c r="AG36" s="569"/>
      <c r="AH36" s="346">
        <v>7</v>
      </c>
      <c r="AI36" s="346">
        <v>6</v>
      </c>
      <c r="AJ36" s="346">
        <v>6</v>
      </c>
      <c r="AK36" s="346">
        <v>7</v>
      </c>
      <c r="AL36" s="346">
        <v>8</v>
      </c>
      <c r="AM36" s="346">
        <v>9</v>
      </c>
      <c r="AN36" s="346">
        <v>9</v>
      </c>
      <c r="AO36" s="573">
        <v>11</v>
      </c>
      <c r="AP36" s="346">
        <v>11</v>
      </c>
      <c r="AQ36" s="346">
        <v>10</v>
      </c>
      <c r="AR36" s="346">
        <v>10</v>
      </c>
      <c r="AS36" s="346">
        <v>11</v>
      </c>
      <c r="AT36" s="346">
        <v>10</v>
      </c>
      <c r="AU36" s="346">
        <v>9</v>
      </c>
      <c r="AV36" s="346">
        <v>9</v>
      </c>
      <c r="AW36" s="346">
        <v>11</v>
      </c>
      <c r="AX36" s="346">
        <v>11</v>
      </c>
      <c r="AY36" s="346">
        <v>5</v>
      </c>
      <c r="AZ36" s="584"/>
      <c r="BA36" s="467">
        <v>59.63</v>
      </c>
      <c r="BB36" s="348">
        <v>32.99</v>
      </c>
      <c r="BC36" s="348" t="s">
        <v>430</v>
      </c>
      <c r="BD36" s="348" t="s">
        <v>430</v>
      </c>
      <c r="BE36" s="375" t="s">
        <v>430</v>
      </c>
      <c r="BF36" s="375">
        <v>7.38</v>
      </c>
      <c r="BG36" s="374"/>
      <c r="BH36" s="594">
        <v>7.38</v>
      </c>
      <c r="BI36" s="348" t="s">
        <v>430</v>
      </c>
      <c r="BJ36" s="348" t="s">
        <v>430</v>
      </c>
      <c r="BK36" s="348">
        <v>32.99</v>
      </c>
      <c r="BL36" s="348" t="s">
        <v>430</v>
      </c>
      <c r="BM36" s="375">
        <v>59.63</v>
      </c>
      <c r="BN36" s="375" t="s">
        <v>430</v>
      </c>
      <c r="BO36" s="375" t="s">
        <v>430</v>
      </c>
      <c r="BP36" s="375" t="s">
        <v>430</v>
      </c>
      <c r="BQ36" s="375" t="s">
        <v>430</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52.715299999999999</v>
      </c>
      <c r="O37" s="59">
        <v>23.172499999999999</v>
      </c>
      <c r="P37" s="59">
        <v>23.155899999999999</v>
      </c>
      <c r="Q37" s="59">
        <v>18.7361</v>
      </c>
      <c r="R37" s="59">
        <v>6.8254000000000001</v>
      </c>
      <c r="S37" s="59">
        <v>12.9907</v>
      </c>
      <c r="T37" s="59">
        <v>7.6266999999999996</v>
      </c>
      <c r="U37" s="88">
        <v>5.8884999999999996</v>
      </c>
      <c r="V37" s="59">
        <v>6.0309999999999997</v>
      </c>
      <c r="W37" s="59">
        <v>6.4683000000000002</v>
      </c>
      <c r="X37" s="59">
        <v>7.1346999999999996</v>
      </c>
      <c r="Y37" s="276">
        <v>6.3529</v>
      </c>
      <c r="Z37" s="59">
        <v>6.5162000000000004</v>
      </c>
      <c r="AA37" s="59">
        <v>6.0119999999999996</v>
      </c>
      <c r="AB37" s="59">
        <v>11.6175</v>
      </c>
      <c r="AC37" s="59">
        <v>6.6337999999999999</v>
      </c>
      <c r="AD37" s="59">
        <v>6.1081000000000003</v>
      </c>
      <c r="AE37" s="59">
        <v>19.6891</v>
      </c>
      <c r="AF37" s="59">
        <v>7.43</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105.929</v>
      </c>
      <c r="O38" s="60">
        <v>55.1661</v>
      </c>
      <c r="P38" s="60">
        <v>50.369399999999999</v>
      </c>
      <c r="Q38" s="60">
        <v>34.994900000000001</v>
      </c>
      <c r="R38" s="60">
        <v>11.248100000000001</v>
      </c>
      <c r="S38" s="60">
        <v>16.551300000000001</v>
      </c>
      <c r="T38" s="60">
        <v>11.310700000000001</v>
      </c>
      <c r="U38" s="89">
        <v>8.2634000000000007</v>
      </c>
      <c r="V38" s="60">
        <v>8.0751000000000008</v>
      </c>
      <c r="W38" s="60">
        <v>7.9753999999999996</v>
      </c>
      <c r="X38" s="60">
        <v>8.2689000000000004</v>
      </c>
      <c r="Y38" s="277">
        <v>8.8712999999999997</v>
      </c>
      <c r="Z38" s="60">
        <v>7.415</v>
      </c>
      <c r="AA38" s="60">
        <v>10.3208</v>
      </c>
      <c r="AB38" s="60">
        <v>15.495799999999999</v>
      </c>
      <c r="AC38" s="60">
        <v>9.8364999999999991</v>
      </c>
      <c r="AD38" s="60">
        <v>8.3622999999999994</v>
      </c>
      <c r="AE38" s="60">
        <v>36.960299999999997</v>
      </c>
      <c r="AF38" s="60">
        <v>8.6193000000000008</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-12.7338</v>
      </c>
      <c r="O39" s="60">
        <v>3.4163000000000001</v>
      </c>
      <c r="P39" s="60">
        <v>5.0686</v>
      </c>
      <c r="Q39" s="60">
        <v>4.4809000000000001</v>
      </c>
      <c r="R39" s="60">
        <v>2.5762</v>
      </c>
      <c r="S39" s="60">
        <v>8.2104999999999997</v>
      </c>
      <c r="T39" s="60">
        <v>6.1134000000000004</v>
      </c>
      <c r="U39" s="89">
        <v>4.0530999999999997</v>
      </c>
      <c r="V39" s="60">
        <v>4.1707000000000001</v>
      </c>
      <c r="W39" s="60">
        <v>4.9619999999999997</v>
      </c>
      <c r="X39" s="60">
        <v>6.2756999999999996</v>
      </c>
      <c r="Y39" s="277">
        <v>5.3512000000000004</v>
      </c>
      <c r="Z39" s="60">
        <v>5.5399000000000003</v>
      </c>
      <c r="AA39" s="60">
        <v>1.1709000000000001</v>
      </c>
      <c r="AB39" s="60">
        <v>8.2826000000000004</v>
      </c>
      <c r="AC39" s="60">
        <v>4.5724999999999998</v>
      </c>
      <c r="AD39" s="60">
        <v>4.0978000000000003</v>
      </c>
      <c r="AE39" s="60">
        <v>8.1795000000000009</v>
      </c>
      <c r="AF39" s="60">
        <v>6.0561999999999996</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55.7697</v>
      </c>
      <c r="O40" s="61">
        <v>22.828199999999999</v>
      </c>
      <c r="P40" s="61">
        <v>22.068200000000001</v>
      </c>
      <c r="Q40" s="61">
        <v>18.285499999999999</v>
      </c>
      <c r="R40" s="61">
        <v>6.0714499999999996</v>
      </c>
      <c r="S40" s="61">
        <v>13.083</v>
      </c>
      <c r="T40" s="61">
        <v>7.2737499999999997</v>
      </c>
      <c r="U40" s="90">
        <v>6.0144500000000001</v>
      </c>
      <c r="V40" s="61">
        <v>6.0133000000000001</v>
      </c>
      <c r="W40" s="61">
        <v>6.4014499999999996</v>
      </c>
      <c r="X40" s="61">
        <v>7.2738500000000004</v>
      </c>
      <c r="Y40" s="279">
        <v>6.2114500000000001</v>
      </c>
      <c r="Z40" s="61">
        <v>6.51065</v>
      </c>
      <c r="AA40" s="61">
        <v>5.5690999999999997</v>
      </c>
      <c r="AB40" s="61">
        <v>11.877000000000001</v>
      </c>
      <c r="AC40" s="61">
        <v>6.4130000000000003</v>
      </c>
      <c r="AD40" s="61">
        <v>6.0488</v>
      </c>
      <c r="AE40" s="61">
        <v>19.226700000000001</v>
      </c>
      <c r="AF40" s="61">
        <v>7.5381999999999998</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7933</v>
      </c>
      <c r="B42" s="373"/>
      <c r="C42" s="719">
        <v>42818</v>
      </c>
      <c r="D42" s="373"/>
      <c r="E42" s="346">
        <v>116.773</v>
      </c>
      <c r="F42" s="373"/>
      <c r="G42" s="347">
        <v>18.9514</v>
      </c>
      <c r="H42" s="374"/>
      <c r="I42" s="348">
        <v>14.74</v>
      </c>
      <c r="J42" s="348">
        <v>6.72</v>
      </c>
      <c r="K42" s="348">
        <v>6.22</v>
      </c>
      <c r="L42" s="348">
        <v>6.44</v>
      </c>
      <c r="M42" s="348"/>
      <c r="N42" s="350">
        <v>71.400599999999997</v>
      </c>
      <c r="O42" s="348">
        <v>29.6035</v>
      </c>
      <c r="P42" s="348">
        <v>27.159500000000001</v>
      </c>
      <c r="Q42" s="348">
        <v>20.702300000000001</v>
      </c>
      <c r="R42" s="348">
        <v>8.4601000000000006</v>
      </c>
      <c r="S42" s="348">
        <v>7.8324999999999996</v>
      </c>
      <c r="T42" s="348">
        <v>6.5716000000000001</v>
      </c>
      <c r="U42" s="354">
        <v>6.2396000000000003</v>
      </c>
      <c r="V42" s="348">
        <v>6.3030999999999997</v>
      </c>
      <c r="W42" s="348">
        <v>7.3860000000000001</v>
      </c>
      <c r="X42" s="348">
        <v>7.4923999999999999</v>
      </c>
      <c r="Y42" s="375">
        <v>6.1029999999999998</v>
      </c>
      <c r="Z42" s="348" t="s">
        <v>430</v>
      </c>
      <c r="AA42" s="348">
        <v>7.8163</v>
      </c>
      <c r="AB42" s="348">
        <v>7.4123999999999999</v>
      </c>
      <c r="AC42" s="348">
        <v>6.4222999999999999</v>
      </c>
      <c r="AD42" s="348">
        <v>6.3910999999999998</v>
      </c>
      <c r="AE42" s="348">
        <v>23.755500000000001</v>
      </c>
      <c r="AF42" s="348">
        <v>7.0418000000000003</v>
      </c>
      <c r="AG42" s="569"/>
      <c r="AH42" s="346">
        <v>3</v>
      </c>
      <c r="AI42" s="346">
        <v>3</v>
      </c>
      <c r="AJ42" s="346">
        <v>3</v>
      </c>
      <c r="AK42" s="346">
        <v>3</v>
      </c>
      <c r="AL42" s="346">
        <v>2</v>
      </c>
      <c r="AM42" s="346">
        <v>9</v>
      </c>
      <c r="AN42" s="346">
        <v>3</v>
      </c>
      <c r="AO42" s="573">
        <v>2</v>
      </c>
      <c r="AP42" s="346">
        <v>2</v>
      </c>
      <c r="AQ42" s="346">
        <v>1</v>
      </c>
      <c r="AR42" s="346">
        <v>2</v>
      </c>
      <c r="AS42" s="346">
        <v>7</v>
      </c>
      <c r="AT42" s="346" t="s">
        <v>430</v>
      </c>
      <c r="AU42" s="346">
        <v>1</v>
      </c>
      <c r="AV42" s="346">
        <v>9</v>
      </c>
      <c r="AW42" s="346">
        <v>2</v>
      </c>
      <c r="AX42" s="346">
        <v>2</v>
      </c>
      <c r="AY42" s="346">
        <v>3</v>
      </c>
      <c r="AZ42" s="584"/>
      <c r="BA42" s="467">
        <v>93.86</v>
      </c>
      <c r="BB42" s="348" t="s">
        <v>430</v>
      </c>
      <c r="BC42" s="348" t="s">
        <v>430</v>
      </c>
      <c r="BD42" s="348" t="s">
        <v>430</v>
      </c>
      <c r="BE42" s="375" t="s">
        <v>430</v>
      </c>
      <c r="BF42" s="375">
        <v>6.14</v>
      </c>
      <c r="BG42" s="374"/>
      <c r="BH42" s="594">
        <v>6.14</v>
      </c>
      <c r="BI42" s="348" t="s">
        <v>430</v>
      </c>
      <c r="BJ42" s="348" t="s">
        <v>430</v>
      </c>
      <c r="BK42" s="348" t="s">
        <v>430</v>
      </c>
      <c r="BL42" s="348" t="s">
        <v>430</v>
      </c>
      <c r="BM42" s="375">
        <v>93.86</v>
      </c>
      <c r="BN42" s="375" t="s">
        <v>430</v>
      </c>
      <c r="BO42" s="375" t="s">
        <v>430</v>
      </c>
      <c r="BP42" s="375" t="s">
        <v>430</v>
      </c>
      <c r="BQ42" s="375" t="s">
        <v>430</v>
      </c>
      <c r="BR42" s="374"/>
      <c r="BS42" s="468" t="s">
        <v>430</v>
      </c>
      <c r="BT42" s="348" t="s">
        <v>430</v>
      </c>
      <c r="BU42" s="374"/>
      <c r="BV42" s="430" t="s">
        <v>555</v>
      </c>
    </row>
    <row r="43" spans="1:74" s="428" customFormat="1" x14ac:dyDescent="0.25">
      <c r="A43" s="345" t="s">
        <v>7934</v>
      </c>
      <c r="B43" s="373"/>
      <c r="C43" s="719">
        <v>41276</v>
      </c>
      <c r="D43" s="373"/>
      <c r="E43" s="346">
        <v>116.09</v>
      </c>
      <c r="F43" s="373"/>
      <c r="G43" s="347">
        <v>52.639099999999999</v>
      </c>
      <c r="H43" s="374"/>
      <c r="I43" s="890">
        <v>9.17</v>
      </c>
      <c r="J43" s="890">
        <v>6.91</v>
      </c>
      <c r="K43" s="890">
        <v>4.54</v>
      </c>
      <c r="L43" s="890">
        <v>4.72</v>
      </c>
      <c r="M43" s="348"/>
      <c r="N43" s="350">
        <v>31.5076</v>
      </c>
      <c r="O43" s="348">
        <v>15.7606</v>
      </c>
      <c r="P43" s="348">
        <v>14.393000000000001</v>
      </c>
      <c r="Q43" s="348">
        <v>13.3466</v>
      </c>
      <c r="R43" s="348">
        <v>4.8581000000000003</v>
      </c>
      <c r="S43" s="348">
        <v>10.415699999999999</v>
      </c>
      <c r="T43" s="348">
        <v>5.3445999999999998</v>
      </c>
      <c r="U43" s="354">
        <v>3.6257000000000001</v>
      </c>
      <c r="V43" s="348">
        <v>3.9975999999999998</v>
      </c>
      <c r="W43" s="348">
        <v>5.3852000000000002</v>
      </c>
      <c r="X43" s="348">
        <v>6.6077000000000004</v>
      </c>
      <c r="Y43" s="375">
        <v>6.3174000000000001</v>
      </c>
      <c r="Z43" s="348">
        <v>6.5975000000000001</v>
      </c>
      <c r="AA43" s="348">
        <v>4.1957000000000004</v>
      </c>
      <c r="AB43" s="348">
        <v>9.6553000000000004</v>
      </c>
      <c r="AC43" s="348">
        <v>3.8361000000000001</v>
      </c>
      <c r="AD43" s="348">
        <v>3.7829000000000002</v>
      </c>
      <c r="AE43" s="348">
        <v>13.9476</v>
      </c>
      <c r="AF43" s="348">
        <v>7.6898</v>
      </c>
      <c r="AG43" s="569"/>
      <c r="AH43" s="346">
        <v>9</v>
      </c>
      <c r="AI43" s="346">
        <v>8</v>
      </c>
      <c r="AJ43" s="346">
        <v>8</v>
      </c>
      <c r="AK43" s="346">
        <v>8</v>
      </c>
      <c r="AL43" s="346">
        <v>8</v>
      </c>
      <c r="AM43" s="346">
        <v>5</v>
      </c>
      <c r="AN43" s="346">
        <v>7</v>
      </c>
      <c r="AO43" s="573">
        <v>10</v>
      </c>
      <c r="AP43" s="346">
        <v>8</v>
      </c>
      <c r="AQ43" s="346">
        <v>7</v>
      </c>
      <c r="AR43" s="346">
        <v>7</v>
      </c>
      <c r="AS43" s="346">
        <v>4</v>
      </c>
      <c r="AT43" s="346">
        <v>4</v>
      </c>
      <c r="AU43" s="346">
        <v>7</v>
      </c>
      <c r="AV43" s="346">
        <v>4</v>
      </c>
      <c r="AW43" s="346">
        <v>10</v>
      </c>
      <c r="AX43" s="346">
        <v>9</v>
      </c>
      <c r="AY43" s="346">
        <v>8</v>
      </c>
      <c r="AZ43" s="584"/>
      <c r="BA43" s="467">
        <v>24.49</v>
      </c>
      <c r="BB43" s="348">
        <v>46.19</v>
      </c>
      <c r="BC43" s="348" t="s">
        <v>430</v>
      </c>
      <c r="BD43" s="348" t="s">
        <v>430</v>
      </c>
      <c r="BE43" s="375" t="s">
        <v>430</v>
      </c>
      <c r="BF43" s="375">
        <v>29.32</v>
      </c>
      <c r="BG43" s="374"/>
      <c r="BH43" s="594">
        <v>29.16</v>
      </c>
      <c r="BI43" s="348">
        <v>8.33</v>
      </c>
      <c r="BJ43" s="348" t="s">
        <v>430</v>
      </c>
      <c r="BK43" s="348">
        <v>37.86</v>
      </c>
      <c r="BL43" s="348" t="s">
        <v>430</v>
      </c>
      <c r="BM43" s="375">
        <v>24.49</v>
      </c>
      <c r="BN43" s="375" t="s">
        <v>430</v>
      </c>
      <c r="BO43" s="375" t="s">
        <v>430</v>
      </c>
      <c r="BP43" s="375" t="s">
        <v>430</v>
      </c>
      <c r="BQ43" s="375">
        <v>0.16</v>
      </c>
      <c r="BR43" s="374"/>
      <c r="BS43" s="468">
        <v>4.3023088204302304</v>
      </c>
      <c r="BT43" s="348" t="s">
        <v>430</v>
      </c>
      <c r="BU43" s="374"/>
      <c r="BV43" s="430" t="s">
        <v>555</v>
      </c>
    </row>
    <row r="44" spans="1:74" s="428" customFormat="1" x14ac:dyDescent="0.25">
      <c r="A44" s="345" t="s">
        <v>7935</v>
      </c>
      <c r="B44" s="373"/>
      <c r="C44" s="719">
        <v>42143</v>
      </c>
      <c r="D44" s="373"/>
      <c r="E44" s="346">
        <v>89.02</v>
      </c>
      <c r="F44" s="373"/>
      <c r="G44" s="347">
        <v>22.936399999999999</v>
      </c>
      <c r="H44" s="374"/>
      <c r="I44" s="348">
        <v>16.309999999999999</v>
      </c>
      <c r="J44" s="348">
        <v>7.16</v>
      </c>
      <c r="K44" s="348">
        <v>7.18</v>
      </c>
      <c r="L44" s="348">
        <v>7.49</v>
      </c>
      <c r="M44" s="348"/>
      <c r="N44" s="350">
        <v>41.581699999999998</v>
      </c>
      <c r="O44" s="348">
        <v>16.732199999999999</v>
      </c>
      <c r="P44" s="348">
        <v>16.579899999999999</v>
      </c>
      <c r="Q44" s="348">
        <v>16.103400000000001</v>
      </c>
      <c r="R44" s="348">
        <v>2.9798</v>
      </c>
      <c r="S44" s="348">
        <v>12.531599999999999</v>
      </c>
      <c r="T44" s="348">
        <v>6.3125999999999998</v>
      </c>
      <c r="U44" s="354">
        <v>4.7779999999999996</v>
      </c>
      <c r="V44" s="348">
        <v>5.0946999999999996</v>
      </c>
      <c r="W44" s="348">
        <v>6.3842999999999996</v>
      </c>
      <c r="X44" s="348">
        <v>7.4051999999999998</v>
      </c>
      <c r="Y44" s="375">
        <v>6.6645000000000003</v>
      </c>
      <c r="Z44" s="348">
        <v>7.0872999999999999</v>
      </c>
      <c r="AA44" s="348">
        <v>2.5649000000000002</v>
      </c>
      <c r="AB44" s="348">
        <v>11.141999999999999</v>
      </c>
      <c r="AC44" s="348">
        <v>5.7404999999999999</v>
      </c>
      <c r="AD44" s="348">
        <v>5.2027999999999999</v>
      </c>
      <c r="AE44" s="348">
        <v>17.453600000000002</v>
      </c>
      <c r="AF44" s="348">
        <v>7.6624999999999996</v>
      </c>
      <c r="AG44" s="569"/>
      <c r="AH44" s="346">
        <v>5</v>
      </c>
      <c r="AI44" s="346">
        <v>7</v>
      </c>
      <c r="AJ44" s="346">
        <v>5</v>
      </c>
      <c r="AK44" s="346">
        <v>4</v>
      </c>
      <c r="AL44" s="346">
        <v>9</v>
      </c>
      <c r="AM44" s="346">
        <v>3</v>
      </c>
      <c r="AN44" s="346">
        <v>4</v>
      </c>
      <c r="AO44" s="573">
        <v>3</v>
      </c>
      <c r="AP44" s="346">
        <v>3</v>
      </c>
      <c r="AQ44" s="346">
        <v>4</v>
      </c>
      <c r="AR44" s="346">
        <v>4</v>
      </c>
      <c r="AS44" s="346">
        <v>1</v>
      </c>
      <c r="AT44" s="346">
        <v>2</v>
      </c>
      <c r="AU44" s="346">
        <v>9</v>
      </c>
      <c r="AV44" s="346">
        <v>3</v>
      </c>
      <c r="AW44" s="346">
        <v>3</v>
      </c>
      <c r="AX44" s="346">
        <v>3</v>
      </c>
      <c r="AY44" s="346">
        <v>4</v>
      </c>
      <c r="AZ44" s="584"/>
      <c r="BA44" s="467">
        <v>71.790000000000006</v>
      </c>
      <c r="BB44" s="348">
        <v>22.69</v>
      </c>
      <c r="BC44" s="348" t="s">
        <v>430</v>
      </c>
      <c r="BD44" s="348" t="s">
        <v>430</v>
      </c>
      <c r="BE44" s="375" t="s">
        <v>430</v>
      </c>
      <c r="BF44" s="375">
        <v>5.52</v>
      </c>
      <c r="BG44" s="374"/>
      <c r="BH44" s="594">
        <v>5.52</v>
      </c>
      <c r="BI44" s="348" t="s">
        <v>430</v>
      </c>
      <c r="BJ44" s="348" t="s">
        <v>430</v>
      </c>
      <c r="BK44" s="348">
        <v>22.69</v>
      </c>
      <c r="BL44" s="348" t="s">
        <v>430</v>
      </c>
      <c r="BM44" s="375">
        <v>71.790000000000006</v>
      </c>
      <c r="BN44" s="375" t="s">
        <v>430</v>
      </c>
      <c r="BO44" s="375" t="s">
        <v>430</v>
      </c>
      <c r="BP44" s="375" t="s">
        <v>430</v>
      </c>
      <c r="BQ44" s="375" t="s">
        <v>430</v>
      </c>
      <c r="BR44" s="374"/>
      <c r="BS44" s="468" t="s">
        <v>430</v>
      </c>
      <c r="BT44" s="348" t="s">
        <v>430</v>
      </c>
      <c r="BU44" s="374"/>
      <c r="BV44" s="430" t="s">
        <v>555</v>
      </c>
    </row>
    <row r="45" spans="1:74" s="428" customFormat="1" x14ac:dyDescent="0.25">
      <c r="A45" s="345" t="s">
        <v>7936</v>
      </c>
      <c r="B45" s="373"/>
      <c r="C45" s="719">
        <v>41276</v>
      </c>
      <c r="D45" s="373"/>
      <c r="E45" s="346">
        <v>83.267700000000005</v>
      </c>
      <c r="F45" s="373"/>
      <c r="G45" s="347">
        <v>33.435499999999998</v>
      </c>
      <c r="H45" s="374"/>
      <c r="I45" s="348">
        <v>7.0082000000000004</v>
      </c>
      <c r="J45" s="348">
        <v>6.47</v>
      </c>
      <c r="K45" s="348">
        <v>4.2070999999999996</v>
      </c>
      <c r="L45" s="348">
        <v>4.3762999999999996</v>
      </c>
      <c r="M45" s="348"/>
      <c r="N45" s="350">
        <v>43.8279</v>
      </c>
      <c r="O45" s="348">
        <v>19.645099999999999</v>
      </c>
      <c r="P45" s="348">
        <v>15.7674</v>
      </c>
      <c r="Q45" s="348">
        <v>15.0341</v>
      </c>
      <c r="R45" s="348">
        <v>9.3706999999999994</v>
      </c>
      <c r="S45" s="348">
        <v>10.0282</v>
      </c>
      <c r="T45" s="348">
        <v>5.2666000000000004</v>
      </c>
      <c r="U45" s="354">
        <v>3.8586999999999998</v>
      </c>
      <c r="V45" s="348">
        <v>4.1192000000000002</v>
      </c>
      <c r="W45" s="348">
        <v>4.9073000000000002</v>
      </c>
      <c r="X45" s="348">
        <v>6.1448</v>
      </c>
      <c r="Y45" s="375">
        <v>5.5984999999999996</v>
      </c>
      <c r="Z45" s="348">
        <v>6.3029000000000002</v>
      </c>
      <c r="AA45" s="348">
        <v>7.6191000000000004</v>
      </c>
      <c r="AB45" s="348">
        <v>9.3082999999999991</v>
      </c>
      <c r="AC45" s="348">
        <v>4.5464000000000002</v>
      </c>
      <c r="AD45" s="348">
        <v>4.3221999999999996</v>
      </c>
      <c r="AE45" s="348">
        <v>16.9892</v>
      </c>
      <c r="AF45" s="348">
        <v>7.4469000000000003</v>
      </c>
      <c r="AG45" s="569"/>
      <c r="AH45" s="346">
        <v>4</v>
      </c>
      <c r="AI45" s="346">
        <v>5</v>
      </c>
      <c r="AJ45" s="346">
        <v>6</v>
      </c>
      <c r="AK45" s="346">
        <v>6</v>
      </c>
      <c r="AL45" s="346">
        <v>1</v>
      </c>
      <c r="AM45" s="346">
        <v>6</v>
      </c>
      <c r="AN45" s="346">
        <v>8</v>
      </c>
      <c r="AO45" s="573">
        <v>6</v>
      </c>
      <c r="AP45" s="346">
        <v>7</v>
      </c>
      <c r="AQ45" s="346">
        <v>9</v>
      </c>
      <c r="AR45" s="346">
        <v>8</v>
      </c>
      <c r="AS45" s="346">
        <v>8</v>
      </c>
      <c r="AT45" s="346">
        <v>5</v>
      </c>
      <c r="AU45" s="346">
        <v>2</v>
      </c>
      <c r="AV45" s="346">
        <v>6</v>
      </c>
      <c r="AW45" s="346">
        <v>5</v>
      </c>
      <c r="AX45" s="346">
        <v>7</v>
      </c>
      <c r="AY45" s="346">
        <v>5</v>
      </c>
      <c r="AZ45" s="584"/>
      <c r="BA45" s="467">
        <v>64.319999999999993</v>
      </c>
      <c r="BB45" s="348">
        <v>5.72</v>
      </c>
      <c r="BC45" s="348" t="s">
        <v>430</v>
      </c>
      <c r="BD45" s="348" t="s">
        <v>430</v>
      </c>
      <c r="BE45" s="375" t="s">
        <v>430</v>
      </c>
      <c r="BF45" s="375">
        <v>29.96</v>
      </c>
      <c r="BG45" s="374"/>
      <c r="BH45" s="594">
        <v>29.96</v>
      </c>
      <c r="BI45" s="348" t="s">
        <v>430</v>
      </c>
      <c r="BJ45" s="348">
        <v>5.72</v>
      </c>
      <c r="BK45" s="348" t="s">
        <v>430</v>
      </c>
      <c r="BL45" s="348" t="s">
        <v>430</v>
      </c>
      <c r="BM45" s="375">
        <v>64.319999999999993</v>
      </c>
      <c r="BN45" s="375" t="s">
        <v>430</v>
      </c>
      <c r="BO45" s="375" t="s">
        <v>430</v>
      </c>
      <c r="BP45" s="375" t="s">
        <v>430</v>
      </c>
      <c r="BQ45" s="375" t="s">
        <v>430</v>
      </c>
      <c r="BR45" s="374"/>
      <c r="BS45" s="468" t="s">
        <v>430</v>
      </c>
      <c r="BT45" s="348">
        <v>5.7210111194279003</v>
      </c>
      <c r="BU45" s="374"/>
      <c r="BV45" s="430" t="s">
        <v>555</v>
      </c>
    </row>
    <row r="46" spans="1:74" s="428" customFormat="1" x14ac:dyDescent="0.25">
      <c r="A46" s="345" t="s">
        <v>7937</v>
      </c>
      <c r="B46" s="373"/>
      <c r="C46" s="719">
        <v>41275</v>
      </c>
      <c r="D46" s="373"/>
      <c r="E46" s="346">
        <v>80.883099999999999</v>
      </c>
      <c r="F46" s="373"/>
      <c r="G46" s="347">
        <v>3132.6203999999998</v>
      </c>
      <c r="H46" s="374"/>
      <c r="I46" s="348">
        <v>6.03</v>
      </c>
      <c r="J46" s="348">
        <v>6.8</v>
      </c>
      <c r="K46" s="890">
        <v>2.73</v>
      </c>
      <c r="L46" s="348">
        <v>3.31</v>
      </c>
      <c r="M46" s="348"/>
      <c r="N46" s="350">
        <v>40.444299999999998</v>
      </c>
      <c r="O46" s="348">
        <v>21.365300000000001</v>
      </c>
      <c r="P46" s="348">
        <v>14.506399999999999</v>
      </c>
      <c r="Q46" s="348">
        <v>15.0242</v>
      </c>
      <c r="R46" s="348">
        <v>5.6272000000000002</v>
      </c>
      <c r="S46" s="348">
        <v>11.030799999999999</v>
      </c>
      <c r="T46" s="348">
        <v>5.9695999999999998</v>
      </c>
      <c r="U46" s="354">
        <v>4.4335000000000004</v>
      </c>
      <c r="V46" s="348">
        <v>4.9941000000000004</v>
      </c>
      <c r="W46" s="348">
        <v>6.3813000000000004</v>
      </c>
      <c r="X46" s="348">
        <v>7.4817</v>
      </c>
      <c r="Y46" s="375">
        <v>6.4916999999999998</v>
      </c>
      <c r="Z46" s="348">
        <v>7.5377999999999998</v>
      </c>
      <c r="AA46" s="348">
        <v>4.7012</v>
      </c>
      <c r="AB46" s="348">
        <v>9.5101999999999993</v>
      </c>
      <c r="AC46" s="348">
        <v>4.7847999999999997</v>
      </c>
      <c r="AD46" s="348">
        <v>4.8388</v>
      </c>
      <c r="AE46" s="348">
        <v>15.739000000000001</v>
      </c>
      <c r="AF46" s="348">
        <v>8.0263000000000009</v>
      </c>
      <c r="AG46" s="569"/>
      <c r="AH46" s="346">
        <v>6</v>
      </c>
      <c r="AI46" s="346">
        <v>4</v>
      </c>
      <c r="AJ46" s="346">
        <v>7</v>
      </c>
      <c r="AK46" s="346">
        <v>7</v>
      </c>
      <c r="AL46" s="346">
        <v>6</v>
      </c>
      <c r="AM46" s="346">
        <v>4</v>
      </c>
      <c r="AN46" s="346">
        <v>5</v>
      </c>
      <c r="AO46" s="573">
        <v>4</v>
      </c>
      <c r="AP46" s="346">
        <v>4</v>
      </c>
      <c r="AQ46" s="346">
        <v>5</v>
      </c>
      <c r="AR46" s="346">
        <v>3</v>
      </c>
      <c r="AS46" s="346">
        <v>2</v>
      </c>
      <c r="AT46" s="346">
        <v>1</v>
      </c>
      <c r="AU46" s="346">
        <v>6</v>
      </c>
      <c r="AV46" s="346">
        <v>5</v>
      </c>
      <c r="AW46" s="346">
        <v>4</v>
      </c>
      <c r="AX46" s="346">
        <v>4</v>
      </c>
      <c r="AY46" s="346">
        <v>7</v>
      </c>
      <c r="AZ46" s="584"/>
      <c r="BA46" s="467">
        <v>44.62</v>
      </c>
      <c r="BB46" s="348">
        <v>39.31</v>
      </c>
      <c r="BC46" s="348" t="s">
        <v>430</v>
      </c>
      <c r="BD46" s="348" t="s">
        <v>430</v>
      </c>
      <c r="BE46" s="375" t="s">
        <v>430</v>
      </c>
      <c r="BF46" s="375">
        <v>16.07</v>
      </c>
      <c r="BG46" s="374"/>
      <c r="BH46" s="594">
        <v>16.07</v>
      </c>
      <c r="BI46" s="348">
        <v>5.96</v>
      </c>
      <c r="BJ46" s="348">
        <v>8.56</v>
      </c>
      <c r="BK46" s="348">
        <v>24.79</v>
      </c>
      <c r="BL46" s="348" t="s">
        <v>430</v>
      </c>
      <c r="BM46" s="375">
        <v>44.62</v>
      </c>
      <c r="BN46" s="375" t="s">
        <v>430</v>
      </c>
      <c r="BO46" s="375" t="s">
        <v>430</v>
      </c>
      <c r="BP46" s="375" t="s">
        <v>430</v>
      </c>
      <c r="BQ46" s="375" t="s">
        <v>430</v>
      </c>
      <c r="BR46" s="374"/>
      <c r="BS46" s="468" t="s">
        <v>430</v>
      </c>
      <c r="BT46" s="348" t="s">
        <v>430</v>
      </c>
      <c r="BU46" s="374"/>
      <c r="BV46" s="430" t="s">
        <v>555</v>
      </c>
    </row>
    <row r="47" spans="1:74" s="428" customFormat="1" x14ac:dyDescent="0.25">
      <c r="A47" s="345" t="s">
        <v>7938</v>
      </c>
      <c r="B47" s="373"/>
      <c r="C47" s="719">
        <v>41275</v>
      </c>
      <c r="D47" s="373"/>
      <c r="E47" s="346">
        <v>63.424500000000002</v>
      </c>
      <c r="F47" s="373"/>
      <c r="G47" s="347">
        <v>25.2818</v>
      </c>
      <c r="H47" s="374"/>
      <c r="I47" s="348">
        <v>26</v>
      </c>
      <c r="J47" s="348">
        <v>7.48</v>
      </c>
      <c r="K47" s="890">
        <v>9.3000000000000007</v>
      </c>
      <c r="L47" s="348">
        <v>9.6</v>
      </c>
      <c r="M47" s="348"/>
      <c r="N47" s="350">
        <v>108.892</v>
      </c>
      <c r="O47" s="348">
        <v>53.410699999999999</v>
      </c>
      <c r="P47" s="348">
        <v>50.267899999999997</v>
      </c>
      <c r="Q47" s="348">
        <v>33.158099999999997</v>
      </c>
      <c r="R47" s="348">
        <v>5.5071000000000003</v>
      </c>
      <c r="S47" s="348">
        <v>15.500299999999999</v>
      </c>
      <c r="T47" s="348">
        <v>6.7351999999999999</v>
      </c>
      <c r="U47" s="354">
        <v>3.8256999999999999</v>
      </c>
      <c r="V47" s="348">
        <v>3.8062</v>
      </c>
      <c r="W47" s="348">
        <v>4.7605000000000004</v>
      </c>
      <c r="X47" s="348">
        <v>5.9428000000000001</v>
      </c>
      <c r="Y47" s="375">
        <v>4.8865999999999996</v>
      </c>
      <c r="Z47" s="348">
        <v>5.6360999999999999</v>
      </c>
      <c r="AA47" s="348">
        <v>4.0423</v>
      </c>
      <c r="AB47" s="348">
        <v>15.176500000000001</v>
      </c>
      <c r="AC47" s="348">
        <v>4.0007999999999999</v>
      </c>
      <c r="AD47" s="348">
        <v>3.6214</v>
      </c>
      <c r="AE47" s="348">
        <v>36.859499999999997</v>
      </c>
      <c r="AF47" s="348">
        <v>6.4221000000000004</v>
      </c>
      <c r="AG47" s="569"/>
      <c r="AH47" s="346">
        <v>1</v>
      </c>
      <c r="AI47" s="346">
        <v>1</v>
      </c>
      <c r="AJ47" s="346">
        <v>1</v>
      </c>
      <c r="AK47" s="346">
        <v>1</v>
      </c>
      <c r="AL47" s="346">
        <v>7</v>
      </c>
      <c r="AM47" s="346">
        <v>1</v>
      </c>
      <c r="AN47" s="346">
        <v>2</v>
      </c>
      <c r="AO47" s="573">
        <v>8</v>
      </c>
      <c r="AP47" s="346">
        <v>9</v>
      </c>
      <c r="AQ47" s="346">
        <v>10</v>
      </c>
      <c r="AR47" s="346">
        <v>10</v>
      </c>
      <c r="AS47" s="346">
        <v>10</v>
      </c>
      <c r="AT47" s="346">
        <v>6</v>
      </c>
      <c r="AU47" s="346">
        <v>8</v>
      </c>
      <c r="AV47" s="346">
        <v>1</v>
      </c>
      <c r="AW47" s="346">
        <v>9</v>
      </c>
      <c r="AX47" s="346">
        <v>10</v>
      </c>
      <c r="AY47" s="346">
        <v>1</v>
      </c>
      <c r="AZ47" s="584"/>
      <c r="BA47" s="467">
        <v>68.44</v>
      </c>
      <c r="BB47" s="348">
        <v>23.74</v>
      </c>
      <c r="BC47" s="348" t="s">
        <v>430</v>
      </c>
      <c r="BD47" s="348" t="s">
        <v>430</v>
      </c>
      <c r="BE47" s="375" t="s">
        <v>430</v>
      </c>
      <c r="BF47" s="375">
        <v>7.81</v>
      </c>
      <c r="BG47" s="374"/>
      <c r="BH47" s="594">
        <v>7.81</v>
      </c>
      <c r="BI47" s="348" t="s">
        <v>430</v>
      </c>
      <c r="BJ47" s="348" t="s">
        <v>430</v>
      </c>
      <c r="BK47" s="348">
        <v>23.74</v>
      </c>
      <c r="BL47" s="348" t="s">
        <v>430</v>
      </c>
      <c r="BM47" s="375">
        <v>68.349999999999994</v>
      </c>
      <c r="BN47" s="375" t="s">
        <v>430</v>
      </c>
      <c r="BO47" s="375">
        <v>0.09</v>
      </c>
      <c r="BP47" s="375" t="s">
        <v>430</v>
      </c>
      <c r="BQ47" s="375" t="s">
        <v>430</v>
      </c>
      <c r="BR47" s="374"/>
      <c r="BS47" s="468" t="s">
        <v>430</v>
      </c>
      <c r="BT47" s="348" t="s">
        <v>430</v>
      </c>
      <c r="BU47" s="374"/>
      <c r="BV47" s="430" t="s">
        <v>555</v>
      </c>
    </row>
    <row r="48" spans="1:74" s="428" customFormat="1" x14ac:dyDescent="0.25">
      <c r="A48" s="345" t="s">
        <v>7939</v>
      </c>
      <c r="B48" s="373"/>
      <c r="C48" s="719">
        <v>43332</v>
      </c>
      <c r="D48" s="373"/>
      <c r="E48" s="346">
        <v>52.55</v>
      </c>
      <c r="F48" s="373"/>
      <c r="G48" s="347">
        <v>16.504200000000001</v>
      </c>
      <c r="H48" s="374"/>
      <c r="I48" s="890">
        <v>18.64</v>
      </c>
      <c r="J48" s="890">
        <v>7.56</v>
      </c>
      <c r="K48" s="890">
        <v>7.22</v>
      </c>
      <c r="L48" s="890">
        <v>7.53</v>
      </c>
      <c r="M48" s="348"/>
      <c r="N48" s="350">
        <v>82.677999999999997</v>
      </c>
      <c r="O48" s="348">
        <v>42.462200000000003</v>
      </c>
      <c r="P48" s="348">
        <v>32.681899999999999</v>
      </c>
      <c r="Q48" s="348">
        <v>22.6905</v>
      </c>
      <c r="R48" s="348">
        <v>7.0548000000000002</v>
      </c>
      <c r="S48" s="348">
        <v>13.463699999999999</v>
      </c>
      <c r="T48" s="348">
        <v>8.7893000000000008</v>
      </c>
      <c r="U48" s="354">
        <v>6.3898999999999999</v>
      </c>
      <c r="V48" s="348">
        <v>6.6252000000000004</v>
      </c>
      <c r="W48" s="348">
        <v>7.3468999999999998</v>
      </c>
      <c r="X48" s="348">
        <v>7.9905999999999997</v>
      </c>
      <c r="Y48" s="375">
        <v>6.335</v>
      </c>
      <c r="Z48" s="348" t="s">
        <v>430</v>
      </c>
      <c r="AA48" s="348">
        <v>7.0152000000000001</v>
      </c>
      <c r="AB48" s="348">
        <v>12.059200000000001</v>
      </c>
      <c r="AC48" s="348">
        <v>7.4352999999999998</v>
      </c>
      <c r="AD48" s="348">
        <v>6.4423000000000004</v>
      </c>
      <c r="AE48" s="348">
        <v>24.5398</v>
      </c>
      <c r="AF48" s="348">
        <v>6.4745999999999997</v>
      </c>
      <c r="AG48" s="569"/>
      <c r="AH48" s="346">
        <v>2</v>
      </c>
      <c r="AI48" s="346">
        <v>2</v>
      </c>
      <c r="AJ48" s="346">
        <v>2</v>
      </c>
      <c r="AK48" s="346">
        <v>2</v>
      </c>
      <c r="AL48" s="346">
        <v>4</v>
      </c>
      <c r="AM48" s="346">
        <v>2</v>
      </c>
      <c r="AN48" s="346">
        <v>1</v>
      </c>
      <c r="AO48" s="573">
        <v>1</v>
      </c>
      <c r="AP48" s="346">
        <v>1</v>
      </c>
      <c r="AQ48" s="346">
        <v>2</v>
      </c>
      <c r="AR48" s="346">
        <v>1</v>
      </c>
      <c r="AS48" s="346">
        <v>3</v>
      </c>
      <c r="AT48" s="346" t="s">
        <v>430</v>
      </c>
      <c r="AU48" s="346">
        <v>3</v>
      </c>
      <c r="AV48" s="346">
        <v>2</v>
      </c>
      <c r="AW48" s="346">
        <v>1</v>
      </c>
      <c r="AX48" s="346">
        <v>1</v>
      </c>
      <c r="AY48" s="346">
        <v>2</v>
      </c>
      <c r="AZ48" s="584"/>
      <c r="BA48" s="467">
        <v>39.44</v>
      </c>
      <c r="BB48" s="348">
        <v>27.24</v>
      </c>
      <c r="BC48" s="348">
        <v>13.1</v>
      </c>
      <c r="BD48" s="348">
        <v>4.66</v>
      </c>
      <c r="BE48" s="375" t="s">
        <v>430</v>
      </c>
      <c r="BF48" s="375">
        <v>15.55</v>
      </c>
      <c r="BG48" s="374"/>
      <c r="BH48" s="594">
        <v>12.34</v>
      </c>
      <c r="BI48" s="348" t="s">
        <v>430</v>
      </c>
      <c r="BJ48" s="348" t="s">
        <v>430</v>
      </c>
      <c r="BK48" s="348">
        <v>36.4</v>
      </c>
      <c r="BL48" s="348" t="s">
        <v>430</v>
      </c>
      <c r="BM48" s="375">
        <v>39.44</v>
      </c>
      <c r="BN48" s="375" t="s">
        <v>430</v>
      </c>
      <c r="BO48" s="375" t="s">
        <v>430</v>
      </c>
      <c r="BP48" s="375">
        <v>8.6</v>
      </c>
      <c r="BQ48" s="375">
        <v>2.98</v>
      </c>
      <c r="BR48" s="374"/>
      <c r="BS48" s="468" t="s">
        <v>430</v>
      </c>
      <c r="BT48" s="348">
        <v>13.103709650560001</v>
      </c>
      <c r="BU48" s="374"/>
      <c r="BV48" s="430" t="s">
        <v>555</v>
      </c>
    </row>
    <row r="49" spans="1:74" s="428" customFormat="1" x14ac:dyDescent="0.25">
      <c r="A49" s="345" t="s">
        <v>7940</v>
      </c>
      <c r="B49" s="373"/>
      <c r="C49" s="719">
        <v>41275</v>
      </c>
      <c r="D49" s="373"/>
      <c r="E49" s="346">
        <v>53.181899999999999</v>
      </c>
      <c r="F49" s="373"/>
      <c r="G49" s="347">
        <v>46.615699999999997</v>
      </c>
      <c r="H49" s="374"/>
      <c r="I49" s="348">
        <v>3.97</v>
      </c>
      <c r="J49" s="348">
        <v>7.19</v>
      </c>
      <c r="K49" s="348">
        <v>3.02</v>
      </c>
      <c r="L49" s="348">
        <v>3.17</v>
      </c>
      <c r="M49" s="348"/>
      <c r="N49" s="350">
        <v>23.8187</v>
      </c>
      <c r="O49" s="348">
        <v>6.8943000000000003</v>
      </c>
      <c r="P49" s="348">
        <v>6.8994999999999997</v>
      </c>
      <c r="Q49" s="348">
        <v>11.995699999999999</v>
      </c>
      <c r="R49" s="348">
        <v>6.1417999999999999</v>
      </c>
      <c r="S49" s="348">
        <v>9.202</v>
      </c>
      <c r="T49" s="348">
        <v>5.0274999999999999</v>
      </c>
      <c r="U49" s="354">
        <v>3.8391999999999999</v>
      </c>
      <c r="V49" s="348">
        <v>4.7076000000000002</v>
      </c>
      <c r="W49" s="348">
        <v>6.5419999999999998</v>
      </c>
      <c r="X49" s="348">
        <v>7.0777999999999999</v>
      </c>
      <c r="Y49" s="375">
        <v>6.2133000000000003</v>
      </c>
      <c r="Z49" s="348">
        <v>6.7504999999999997</v>
      </c>
      <c r="AA49" s="348">
        <v>5.5065999999999997</v>
      </c>
      <c r="AB49" s="348">
        <v>8.1158000000000001</v>
      </c>
      <c r="AC49" s="348">
        <v>4.4397000000000002</v>
      </c>
      <c r="AD49" s="348">
        <v>4.7011000000000003</v>
      </c>
      <c r="AE49" s="348">
        <v>12.335000000000001</v>
      </c>
      <c r="AF49" s="348">
        <v>7.3948</v>
      </c>
      <c r="AG49" s="569"/>
      <c r="AH49" s="346">
        <v>10</v>
      </c>
      <c r="AI49" s="346">
        <v>9</v>
      </c>
      <c r="AJ49" s="346">
        <v>9</v>
      </c>
      <c r="AK49" s="346">
        <v>9</v>
      </c>
      <c r="AL49" s="346">
        <v>5</v>
      </c>
      <c r="AM49" s="346">
        <v>7</v>
      </c>
      <c r="AN49" s="346">
        <v>9</v>
      </c>
      <c r="AO49" s="573">
        <v>7</v>
      </c>
      <c r="AP49" s="346">
        <v>5</v>
      </c>
      <c r="AQ49" s="346">
        <v>3</v>
      </c>
      <c r="AR49" s="346">
        <v>5</v>
      </c>
      <c r="AS49" s="346">
        <v>5</v>
      </c>
      <c r="AT49" s="346">
        <v>3</v>
      </c>
      <c r="AU49" s="346">
        <v>5</v>
      </c>
      <c r="AV49" s="346">
        <v>7</v>
      </c>
      <c r="AW49" s="346">
        <v>6</v>
      </c>
      <c r="AX49" s="346">
        <v>5</v>
      </c>
      <c r="AY49" s="346">
        <v>9</v>
      </c>
      <c r="AZ49" s="584"/>
      <c r="BA49" s="467">
        <v>30.95</v>
      </c>
      <c r="BB49" s="348">
        <v>59.49</v>
      </c>
      <c r="BC49" s="348">
        <v>4.71</v>
      </c>
      <c r="BD49" s="348" t="s">
        <v>430</v>
      </c>
      <c r="BE49" s="375" t="s">
        <v>430</v>
      </c>
      <c r="BF49" s="375">
        <v>4.8499999999999996</v>
      </c>
      <c r="BG49" s="374"/>
      <c r="BH49" s="594">
        <v>4.8499999999999996</v>
      </c>
      <c r="BI49" s="348">
        <v>17.239999999999998</v>
      </c>
      <c r="BJ49" s="348" t="s">
        <v>430</v>
      </c>
      <c r="BK49" s="348">
        <v>46.96</v>
      </c>
      <c r="BL49" s="348" t="s">
        <v>430</v>
      </c>
      <c r="BM49" s="375">
        <v>30.95</v>
      </c>
      <c r="BN49" s="375" t="s">
        <v>430</v>
      </c>
      <c r="BO49" s="375" t="s">
        <v>430</v>
      </c>
      <c r="BP49" s="375" t="s">
        <v>430</v>
      </c>
      <c r="BQ49" s="375" t="s">
        <v>430</v>
      </c>
      <c r="BR49" s="374"/>
      <c r="BS49" s="468" t="s">
        <v>430</v>
      </c>
      <c r="BT49" s="348">
        <v>17.914790048208499</v>
      </c>
      <c r="BU49" s="374"/>
      <c r="BV49" s="430" t="s">
        <v>555</v>
      </c>
    </row>
    <row r="50" spans="1:74" s="428" customFormat="1" x14ac:dyDescent="0.25">
      <c r="A50" s="345" t="s">
        <v>7941</v>
      </c>
      <c r="B50" s="373"/>
      <c r="C50" s="719">
        <v>43438</v>
      </c>
      <c r="D50" s="373"/>
      <c r="E50" s="346">
        <v>25.448499999999999</v>
      </c>
      <c r="F50" s="373"/>
      <c r="G50" s="347">
        <v>1582.9840999999999</v>
      </c>
      <c r="H50" s="374"/>
      <c r="I50" s="890">
        <v>8.57</v>
      </c>
      <c r="J50" s="890">
        <v>6.82</v>
      </c>
      <c r="K50" s="890">
        <v>4.17</v>
      </c>
      <c r="L50" s="890">
        <v>4.3099999999999996</v>
      </c>
      <c r="M50" s="348"/>
      <c r="N50" s="350">
        <v>35.866900000000001</v>
      </c>
      <c r="O50" s="348">
        <v>17.986999999999998</v>
      </c>
      <c r="P50" s="348">
        <v>20.634</v>
      </c>
      <c r="Q50" s="348">
        <v>15.616099999999999</v>
      </c>
      <c r="R50" s="348">
        <v>7.7529000000000003</v>
      </c>
      <c r="S50" s="348">
        <v>8.8618000000000006</v>
      </c>
      <c r="T50" s="348">
        <v>5.4678000000000004</v>
      </c>
      <c r="U50" s="354">
        <v>4.0755999999999997</v>
      </c>
      <c r="V50" s="348">
        <v>4.2481</v>
      </c>
      <c r="W50" s="348">
        <v>5.1702000000000004</v>
      </c>
      <c r="X50" s="348">
        <v>6.0885999999999996</v>
      </c>
      <c r="Y50" s="375">
        <v>5.2938000000000001</v>
      </c>
      <c r="Z50" s="348" t="s">
        <v>430</v>
      </c>
      <c r="AA50" s="348">
        <v>5.7045000000000003</v>
      </c>
      <c r="AB50" s="348">
        <v>7.5948000000000002</v>
      </c>
      <c r="AC50" s="348">
        <v>4.2481</v>
      </c>
      <c r="AD50" s="348">
        <v>3.8327</v>
      </c>
      <c r="AE50" s="348">
        <v>16.148700000000002</v>
      </c>
      <c r="AF50" s="348">
        <v>6.15</v>
      </c>
      <c r="AG50" s="569"/>
      <c r="AH50" s="346">
        <v>7</v>
      </c>
      <c r="AI50" s="346">
        <v>6</v>
      </c>
      <c r="AJ50" s="346">
        <v>4</v>
      </c>
      <c r="AK50" s="346">
        <v>5</v>
      </c>
      <c r="AL50" s="346">
        <v>3</v>
      </c>
      <c r="AM50" s="346">
        <v>8</v>
      </c>
      <c r="AN50" s="346">
        <v>6</v>
      </c>
      <c r="AO50" s="573">
        <v>5</v>
      </c>
      <c r="AP50" s="346">
        <v>6</v>
      </c>
      <c r="AQ50" s="346">
        <v>8</v>
      </c>
      <c r="AR50" s="346">
        <v>9</v>
      </c>
      <c r="AS50" s="346">
        <v>9</v>
      </c>
      <c r="AT50" s="346" t="s">
        <v>430</v>
      </c>
      <c r="AU50" s="346">
        <v>4</v>
      </c>
      <c r="AV50" s="346">
        <v>8</v>
      </c>
      <c r="AW50" s="346">
        <v>8</v>
      </c>
      <c r="AX50" s="346">
        <v>8</v>
      </c>
      <c r="AY50" s="346">
        <v>6</v>
      </c>
      <c r="AZ50" s="584"/>
      <c r="BA50" s="467">
        <v>19.53</v>
      </c>
      <c r="BB50" s="348">
        <v>56.11</v>
      </c>
      <c r="BC50" s="348" t="s">
        <v>430</v>
      </c>
      <c r="BD50" s="348" t="s">
        <v>430</v>
      </c>
      <c r="BE50" s="375" t="s">
        <v>430</v>
      </c>
      <c r="BF50" s="375">
        <v>24.36</v>
      </c>
      <c r="BG50" s="374"/>
      <c r="BH50" s="594">
        <v>24.36</v>
      </c>
      <c r="BI50" s="348">
        <v>48.06</v>
      </c>
      <c r="BJ50" s="348" t="s">
        <v>430</v>
      </c>
      <c r="BK50" s="348">
        <v>8.0500000000000007</v>
      </c>
      <c r="BL50" s="348" t="s">
        <v>430</v>
      </c>
      <c r="BM50" s="375">
        <v>19.53</v>
      </c>
      <c r="BN50" s="375" t="s">
        <v>430</v>
      </c>
      <c r="BO50" s="375" t="s">
        <v>430</v>
      </c>
      <c r="BP50" s="375" t="s">
        <v>430</v>
      </c>
      <c r="BQ50" s="375" t="s">
        <v>430</v>
      </c>
      <c r="BR50" s="374"/>
      <c r="BS50" s="468" t="s">
        <v>430</v>
      </c>
      <c r="BT50" s="348" t="s">
        <v>430</v>
      </c>
      <c r="BU50" s="374"/>
      <c r="BV50" s="430" t="s">
        <v>555</v>
      </c>
    </row>
    <row r="51" spans="1:74" s="428" customFormat="1" x14ac:dyDescent="0.25">
      <c r="A51" s="345" t="s">
        <v>7942</v>
      </c>
      <c r="B51" s="373"/>
      <c r="C51" s="719">
        <v>44392</v>
      </c>
      <c r="D51" s="373"/>
      <c r="E51" s="346">
        <v>26.17</v>
      </c>
      <c r="F51" s="373"/>
      <c r="G51" s="347">
        <v>13.5589</v>
      </c>
      <c r="H51" s="374"/>
      <c r="I51" s="890">
        <v>7.21</v>
      </c>
      <c r="J51" s="890">
        <v>6.03</v>
      </c>
      <c r="K51" s="890">
        <v>3.16</v>
      </c>
      <c r="L51" s="890">
        <v>3.28</v>
      </c>
      <c r="M51" s="348"/>
      <c r="N51" s="350">
        <v>33.680500000000002</v>
      </c>
      <c r="O51" s="348">
        <v>5.4760999999999997</v>
      </c>
      <c r="P51" s="348">
        <v>5.5435999999999996</v>
      </c>
      <c r="Q51" s="348">
        <v>6.8246000000000002</v>
      </c>
      <c r="R51" s="348">
        <v>-0.65959999999999996</v>
      </c>
      <c r="S51" s="348">
        <v>6.3742000000000001</v>
      </c>
      <c r="T51" s="348">
        <v>3.5489999999999999</v>
      </c>
      <c r="U51" s="354">
        <v>3.8248000000000002</v>
      </c>
      <c r="V51" s="348">
        <v>3.7010000000000001</v>
      </c>
      <c r="W51" s="348">
        <v>5.4698000000000002</v>
      </c>
      <c r="X51" s="348">
        <v>6.6529999999999996</v>
      </c>
      <c r="Y51" s="375">
        <v>6.1887999999999996</v>
      </c>
      <c r="Z51" s="348" t="s">
        <v>430</v>
      </c>
      <c r="AA51" s="348">
        <v>0.53869999999999996</v>
      </c>
      <c r="AB51" s="348">
        <v>4.1649000000000003</v>
      </c>
      <c r="AC51" s="348">
        <v>4.335</v>
      </c>
      <c r="AD51" s="348">
        <v>4.5358999999999998</v>
      </c>
      <c r="AE51" s="348">
        <v>10.225099999999999</v>
      </c>
      <c r="AF51" s="348">
        <v>6.1738</v>
      </c>
      <c r="AG51" s="569"/>
      <c r="AH51" s="346">
        <v>8</v>
      </c>
      <c r="AI51" s="346">
        <v>10</v>
      </c>
      <c r="AJ51" s="346">
        <v>10</v>
      </c>
      <c r="AK51" s="346">
        <v>10</v>
      </c>
      <c r="AL51" s="346">
        <v>10</v>
      </c>
      <c r="AM51" s="346">
        <v>10</v>
      </c>
      <c r="AN51" s="346">
        <v>10</v>
      </c>
      <c r="AO51" s="573">
        <v>9</v>
      </c>
      <c r="AP51" s="346">
        <v>10</v>
      </c>
      <c r="AQ51" s="346">
        <v>6</v>
      </c>
      <c r="AR51" s="346">
        <v>6</v>
      </c>
      <c r="AS51" s="346">
        <v>6</v>
      </c>
      <c r="AT51" s="346" t="s">
        <v>430</v>
      </c>
      <c r="AU51" s="346">
        <v>10</v>
      </c>
      <c r="AV51" s="346">
        <v>10</v>
      </c>
      <c r="AW51" s="346">
        <v>7</v>
      </c>
      <c r="AX51" s="346">
        <v>6</v>
      </c>
      <c r="AY51" s="346">
        <v>10</v>
      </c>
      <c r="AZ51" s="584"/>
      <c r="BA51" s="467">
        <v>87.81</v>
      </c>
      <c r="BB51" s="348" t="s">
        <v>430</v>
      </c>
      <c r="BC51" s="348" t="s">
        <v>430</v>
      </c>
      <c r="BD51" s="348" t="s">
        <v>430</v>
      </c>
      <c r="BE51" s="375" t="s">
        <v>430</v>
      </c>
      <c r="BF51" s="375">
        <v>12.19</v>
      </c>
      <c r="BG51" s="374"/>
      <c r="BH51" s="594">
        <v>12.19</v>
      </c>
      <c r="BI51" s="348" t="s">
        <v>430</v>
      </c>
      <c r="BJ51" s="348" t="s">
        <v>430</v>
      </c>
      <c r="BK51" s="348" t="s">
        <v>430</v>
      </c>
      <c r="BL51" s="348" t="s">
        <v>430</v>
      </c>
      <c r="BM51" s="375">
        <v>87.81</v>
      </c>
      <c r="BN51" s="375" t="s">
        <v>430</v>
      </c>
      <c r="BO51" s="375" t="s">
        <v>430</v>
      </c>
      <c r="BP51" s="375" t="s">
        <v>430</v>
      </c>
      <c r="BQ51" s="375" t="s">
        <v>430</v>
      </c>
      <c r="BR51" s="374"/>
      <c r="BS51" s="468" t="s">
        <v>430</v>
      </c>
      <c r="BT51" s="348" t="s">
        <v>430</v>
      </c>
      <c r="BU51" s="374"/>
      <c r="BV51" s="430" t="s">
        <v>555</v>
      </c>
    </row>
    <row r="52" spans="1:74" x14ac:dyDescent="0.25">
      <c r="A52" s="318" t="s">
        <v>93</v>
      </c>
      <c r="B52" s="43"/>
      <c r="C52" s="720"/>
      <c r="D52" s="43"/>
      <c r="E52" s="51"/>
      <c r="F52" s="43"/>
      <c r="G52" s="55"/>
      <c r="H52" s="66"/>
      <c r="I52" s="59"/>
      <c r="J52" s="59"/>
      <c r="K52" s="59"/>
      <c r="L52" s="59"/>
      <c r="M52" s="59"/>
      <c r="N52" s="70">
        <v>51.369799999999998</v>
      </c>
      <c r="O52" s="59">
        <v>22.933700000000002</v>
      </c>
      <c r="P52" s="59">
        <v>20.443300000000001</v>
      </c>
      <c r="Q52" s="59">
        <v>17.049600000000002</v>
      </c>
      <c r="R52" s="59">
        <v>5.7092999999999998</v>
      </c>
      <c r="S52" s="59">
        <v>10.524100000000001</v>
      </c>
      <c r="T52" s="59">
        <v>5.9034000000000004</v>
      </c>
      <c r="U52" s="88">
        <v>4.4890999999999996</v>
      </c>
      <c r="V52" s="59">
        <v>4.7596999999999996</v>
      </c>
      <c r="W52" s="59">
        <v>5.9733999999999998</v>
      </c>
      <c r="X52" s="59">
        <v>6.8884999999999996</v>
      </c>
      <c r="Y52" s="276">
        <v>6.0092999999999996</v>
      </c>
      <c r="Z52" s="59">
        <v>6.6520000000000001</v>
      </c>
      <c r="AA52" s="59">
        <v>4.9705000000000004</v>
      </c>
      <c r="AB52" s="59">
        <v>9.4138999999999999</v>
      </c>
      <c r="AC52" s="59">
        <v>4.9789000000000003</v>
      </c>
      <c r="AD52" s="59">
        <v>4.7671000000000001</v>
      </c>
      <c r="AE52" s="59">
        <v>18.799299999999999</v>
      </c>
      <c r="AF52" s="59">
        <v>7.0483000000000002</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108.892</v>
      </c>
      <c r="O53" s="60">
        <v>53.410699999999999</v>
      </c>
      <c r="P53" s="60">
        <v>50.267899999999997</v>
      </c>
      <c r="Q53" s="60">
        <v>33.158099999999997</v>
      </c>
      <c r="R53" s="60">
        <v>9.3706999999999994</v>
      </c>
      <c r="S53" s="60">
        <v>15.500299999999999</v>
      </c>
      <c r="T53" s="60">
        <v>8.7893000000000008</v>
      </c>
      <c r="U53" s="89">
        <v>6.3898999999999999</v>
      </c>
      <c r="V53" s="60">
        <v>6.6252000000000004</v>
      </c>
      <c r="W53" s="60">
        <v>7.3860000000000001</v>
      </c>
      <c r="X53" s="60">
        <v>7.9905999999999997</v>
      </c>
      <c r="Y53" s="277">
        <v>6.6645000000000003</v>
      </c>
      <c r="Z53" s="60">
        <v>7.5377999999999998</v>
      </c>
      <c r="AA53" s="60">
        <v>7.8163</v>
      </c>
      <c r="AB53" s="60">
        <v>15.176500000000001</v>
      </c>
      <c r="AC53" s="60">
        <v>7.4352999999999998</v>
      </c>
      <c r="AD53" s="60">
        <v>6.4423000000000004</v>
      </c>
      <c r="AE53" s="60">
        <v>36.859499999999997</v>
      </c>
      <c r="AF53" s="60">
        <v>8.0263000000000009</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23.8187</v>
      </c>
      <c r="O54" s="60">
        <v>5.4760999999999997</v>
      </c>
      <c r="P54" s="60">
        <v>5.5435999999999996</v>
      </c>
      <c r="Q54" s="60">
        <v>6.8246000000000002</v>
      </c>
      <c r="R54" s="60">
        <v>-0.65959999999999996</v>
      </c>
      <c r="S54" s="60">
        <v>6.3742000000000001</v>
      </c>
      <c r="T54" s="60">
        <v>3.5489999999999999</v>
      </c>
      <c r="U54" s="89">
        <v>3.6257000000000001</v>
      </c>
      <c r="V54" s="60">
        <v>3.7010000000000001</v>
      </c>
      <c r="W54" s="60">
        <v>4.7605000000000004</v>
      </c>
      <c r="X54" s="60">
        <v>5.9428000000000001</v>
      </c>
      <c r="Y54" s="277">
        <v>4.8865999999999996</v>
      </c>
      <c r="Z54" s="60">
        <v>5.6360999999999999</v>
      </c>
      <c r="AA54" s="60">
        <v>0.53869999999999996</v>
      </c>
      <c r="AB54" s="60">
        <v>4.1649000000000003</v>
      </c>
      <c r="AC54" s="60">
        <v>3.8361000000000001</v>
      </c>
      <c r="AD54" s="60">
        <v>3.6214</v>
      </c>
      <c r="AE54" s="60">
        <v>10.225099999999999</v>
      </c>
      <c r="AF54" s="60">
        <v>6.15</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41.012999999999998</v>
      </c>
      <c r="O55" s="61">
        <v>18.815999999999999</v>
      </c>
      <c r="P55" s="61">
        <v>16.1736</v>
      </c>
      <c r="Q55" s="61">
        <v>15.325100000000001</v>
      </c>
      <c r="R55" s="61">
        <v>5.8845000000000001</v>
      </c>
      <c r="S55" s="61">
        <v>10.222</v>
      </c>
      <c r="T55" s="61">
        <v>5.7187000000000001</v>
      </c>
      <c r="U55" s="90">
        <v>3.9671500000000002</v>
      </c>
      <c r="V55" s="61">
        <v>4.4778500000000001</v>
      </c>
      <c r="W55" s="61">
        <v>5.9255500000000003</v>
      </c>
      <c r="X55" s="61">
        <v>6.8654000000000002</v>
      </c>
      <c r="Y55" s="279">
        <v>6.2010500000000004</v>
      </c>
      <c r="Z55" s="61">
        <v>6.6740000000000004</v>
      </c>
      <c r="AA55" s="61">
        <v>5.1039000000000003</v>
      </c>
      <c r="AB55" s="61">
        <v>9.4092000000000002</v>
      </c>
      <c r="AC55" s="61">
        <v>4.4930000000000003</v>
      </c>
      <c r="AD55" s="61">
        <v>4.6185</v>
      </c>
      <c r="AE55" s="61">
        <v>16.568999999999999</v>
      </c>
      <c r="AF55" s="61">
        <v>7.2183000000000002</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7943</v>
      </c>
      <c r="B57" s="373"/>
      <c r="C57" s="719">
        <v>42818</v>
      </c>
      <c r="D57" s="373"/>
      <c r="E57" s="346">
        <v>116.773</v>
      </c>
      <c r="F57" s="373"/>
      <c r="G57" s="347">
        <v>17.1707</v>
      </c>
      <c r="H57" s="374"/>
      <c r="I57" s="348">
        <v>14.74</v>
      </c>
      <c r="J57" s="348">
        <v>6.72</v>
      </c>
      <c r="K57" s="348">
        <v>6.22</v>
      </c>
      <c r="L57" s="348">
        <v>6.44</v>
      </c>
      <c r="M57" s="348"/>
      <c r="N57" s="350">
        <v>70.497</v>
      </c>
      <c r="O57" s="348">
        <v>28.765000000000001</v>
      </c>
      <c r="P57" s="348">
        <v>26.339400000000001</v>
      </c>
      <c r="Q57" s="348">
        <v>19.858499999999999</v>
      </c>
      <c r="R57" s="348">
        <v>7.6261999999999999</v>
      </c>
      <c r="S57" s="348">
        <v>6.9664000000000001</v>
      </c>
      <c r="T57" s="348">
        <v>5.6851000000000003</v>
      </c>
      <c r="U57" s="354">
        <v>5.3385999999999996</v>
      </c>
      <c r="V57" s="348">
        <v>5.4043999999999999</v>
      </c>
      <c r="W57" s="348">
        <v>6.4641999999999999</v>
      </c>
      <c r="X57" s="348">
        <v>6.5552000000000001</v>
      </c>
      <c r="Y57" s="375">
        <v>5.1475999999999997</v>
      </c>
      <c r="Z57" s="348" t="s">
        <v>430</v>
      </c>
      <c r="AA57" s="348">
        <v>6.9714999999999998</v>
      </c>
      <c r="AB57" s="348">
        <v>6.5345000000000004</v>
      </c>
      <c r="AC57" s="348">
        <v>5.5275999999999996</v>
      </c>
      <c r="AD57" s="348">
        <v>5.4837999999999996</v>
      </c>
      <c r="AE57" s="348">
        <v>22.930900000000001</v>
      </c>
      <c r="AF57" s="348">
        <v>5.9234</v>
      </c>
      <c r="AG57" s="569"/>
      <c r="AH57" s="346">
        <v>3</v>
      </c>
      <c r="AI57" s="346">
        <v>3</v>
      </c>
      <c r="AJ57" s="346">
        <v>3</v>
      </c>
      <c r="AK57" s="346">
        <v>3</v>
      </c>
      <c r="AL57" s="346">
        <v>2</v>
      </c>
      <c r="AM57" s="346">
        <v>9</v>
      </c>
      <c r="AN57" s="346">
        <v>4</v>
      </c>
      <c r="AO57" s="573">
        <v>1</v>
      </c>
      <c r="AP57" s="346">
        <v>1</v>
      </c>
      <c r="AQ57" s="346">
        <v>1</v>
      </c>
      <c r="AR57" s="346">
        <v>4</v>
      </c>
      <c r="AS57" s="346">
        <v>5</v>
      </c>
      <c r="AT57" s="346" t="s">
        <v>430</v>
      </c>
      <c r="AU57" s="346">
        <v>1</v>
      </c>
      <c r="AV57" s="346">
        <v>9</v>
      </c>
      <c r="AW57" s="346">
        <v>2</v>
      </c>
      <c r="AX57" s="346">
        <v>1</v>
      </c>
      <c r="AY57" s="346">
        <v>3</v>
      </c>
      <c r="AZ57" s="584"/>
      <c r="BA57" s="467">
        <v>93.86</v>
      </c>
      <c r="BB57" s="348" t="s">
        <v>430</v>
      </c>
      <c r="BC57" s="348" t="s">
        <v>430</v>
      </c>
      <c r="BD57" s="348" t="s">
        <v>430</v>
      </c>
      <c r="BE57" s="375" t="s">
        <v>430</v>
      </c>
      <c r="BF57" s="375">
        <v>6.14</v>
      </c>
      <c r="BG57" s="374"/>
      <c r="BH57" s="594">
        <v>6.14</v>
      </c>
      <c r="BI57" s="348" t="s">
        <v>430</v>
      </c>
      <c r="BJ57" s="348" t="s">
        <v>430</v>
      </c>
      <c r="BK57" s="348" t="s">
        <v>430</v>
      </c>
      <c r="BL57" s="348" t="s">
        <v>430</v>
      </c>
      <c r="BM57" s="375">
        <v>93.86</v>
      </c>
      <c r="BN57" s="375" t="s">
        <v>430</v>
      </c>
      <c r="BO57" s="375" t="s">
        <v>430</v>
      </c>
      <c r="BP57" s="375" t="s">
        <v>430</v>
      </c>
      <c r="BQ57" s="375" t="s">
        <v>430</v>
      </c>
      <c r="BR57" s="374"/>
      <c r="BS57" s="468" t="s">
        <v>430</v>
      </c>
      <c r="BT57" s="348" t="s">
        <v>430</v>
      </c>
      <c r="BU57" s="374"/>
      <c r="BV57" s="430" t="s">
        <v>555</v>
      </c>
    </row>
    <row r="58" spans="1:74" s="428" customFormat="1" x14ac:dyDescent="0.25">
      <c r="A58" s="345" t="s">
        <v>7944</v>
      </c>
      <c r="B58" s="373"/>
      <c r="C58" s="719">
        <v>38253</v>
      </c>
      <c r="D58" s="373"/>
      <c r="E58" s="346">
        <v>116.09</v>
      </c>
      <c r="F58" s="373"/>
      <c r="G58" s="347">
        <v>46.759700000000002</v>
      </c>
      <c r="H58" s="374"/>
      <c r="I58" s="890">
        <v>9.17</v>
      </c>
      <c r="J58" s="890">
        <v>6.91</v>
      </c>
      <c r="K58" s="890">
        <v>4.54</v>
      </c>
      <c r="L58" s="890">
        <v>4.72</v>
      </c>
      <c r="M58" s="348"/>
      <c r="N58" s="350">
        <v>30.546500000000002</v>
      </c>
      <c r="O58" s="348">
        <v>14.7971</v>
      </c>
      <c r="P58" s="348">
        <v>13.415900000000001</v>
      </c>
      <c r="Q58" s="348">
        <v>12.3637</v>
      </c>
      <c r="R58" s="348">
        <v>3.8778999999999999</v>
      </c>
      <c r="S58" s="348">
        <v>9.4155999999999995</v>
      </c>
      <c r="T58" s="348">
        <v>4.3388999999999998</v>
      </c>
      <c r="U58" s="354">
        <v>2.6137999999999999</v>
      </c>
      <c r="V58" s="348">
        <v>2.9708999999999999</v>
      </c>
      <c r="W58" s="348">
        <v>4.3807999999999998</v>
      </c>
      <c r="X58" s="348">
        <v>5.5887000000000002</v>
      </c>
      <c r="Y58" s="375">
        <v>5.2553999999999998</v>
      </c>
      <c r="Z58" s="348">
        <v>5.5509000000000004</v>
      </c>
      <c r="AA58" s="348">
        <v>3.2164000000000001</v>
      </c>
      <c r="AB58" s="348">
        <v>8.6462000000000003</v>
      </c>
      <c r="AC58" s="348">
        <v>2.8294999999999999</v>
      </c>
      <c r="AD58" s="348">
        <v>2.7641</v>
      </c>
      <c r="AE58" s="348">
        <v>12.9693</v>
      </c>
      <c r="AF58" s="348">
        <v>7.2965999999999998</v>
      </c>
      <c r="AG58" s="569"/>
      <c r="AH58" s="346">
        <v>9</v>
      </c>
      <c r="AI58" s="346">
        <v>8</v>
      </c>
      <c r="AJ58" s="346">
        <v>7</v>
      </c>
      <c r="AK58" s="346">
        <v>8</v>
      </c>
      <c r="AL58" s="346">
        <v>8</v>
      </c>
      <c r="AM58" s="346">
        <v>5</v>
      </c>
      <c r="AN58" s="346">
        <v>8</v>
      </c>
      <c r="AO58" s="573">
        <v>10</v>
      </c>
      <c r="AP58" s="346">
        <v>9</v>
      </c>
      <c r="AQ58" s="346">
        <v>8</v>
      </c>
      <c r="AR58" s="346">
        <v>7</v>
      </c>
      <c r="AS58" s="346">
        <v>3</v>
      </c>
      <c r="AT58" s="346">
        <v>3</v>
      </c>
      <c r="AU58" s="346">
        <v>8</v>
      </c>
      <c r="AV58" s="346">
        <v>4</v>
      </c>
      <c r="AW58" s="346">
        <v>10</v>
      </c>
      <c r="AX58" s="346">
        <v>10</v>
      </c>
      <c r="AY58" s="346">
        <v>8</v>
      </c>
      <c r="AZ58" s="584"/>
      <c r="BA58" s="467">
        <v>24.49</v>
      </c>
      <c r="BB58" s="348">
        <v>46.19</v>
      </c>
      <c r="BC58" s="348" t="s">
        <v>430</v>
      </c>
      <c r="BD58" s="348" t="s">
        <v>430</v>
      </c>
      <c r="BE58" s="375" t="s">
        <v>430</v>
      </c>
      <c r="BF58" s="375">
        <v>29.32</v>
      </c>
      <c r="BG58" s="374"/>
      <c r="BH58" s="594">
        <v>29.16</v>
      </c>
      <c r="BI58" s="348">
        <v>8.33</v>
      </c>
      <c r="BJ58" s="348" t="s">
        <v>430</v>
      </c>
      <c r="BK58" s="348">
        <v>37.86</v>
      </c>
      <c r="BL58" s="348" t="s">
        <v>430</v>
      </c>
      <c r="BM58" s="375">
        <v>24.49</v>
      </c>
      <c r="BN58" s="375" t="s">
        <v>430</v>
      </c>
      <c r="BO58" s="375" t="s">
        <v>430</v>
      </c>
      <c r="BP58" s="375" t="s">
        <v>430</v>
      </c>
      <c r="BQ58" s="375">
        <v>0.16</v>
      </c>
      <c r="BR58" s="374"/>
      <c r="BS58" s="468">
        <v>4.3023088204302304</v>
      </c>
      <c r="BT58" s="348" t="s">
        <v>430</v>
      </c>
      <c r="BU58" s="374"/>
      <c r="BV58" s="430" t="s">
        <v>555</v>
      </c>
    </row>
    <row r="59" spans="1:74" s="428" customFormat="1" x14ac:dyDescent="0.25">
      <c r="A59" s="345" t="s">
        <v>7945</v>
      </c>
      <c r="B59" s="373"/>
      <c r="C59" s="719">
        <v>42826</v>
      </c>
      <c r="D59" s="373"/>
      <c r="E59" s="346">
        <v>89.02</v>
      </c>
      <c r="F59" s="373"/>
      <c r="G59" s="347">
        <v>22.4467</v>
      </c>
      <c r="H59" s="374"/>
      <c r="I59" s="348">
        <v>16.309999999999999</v>
      </c>
      <c r="J59" s="348">
        <v>7.16</v>
      </c>
      <c r="K59" s="348">
        <v>7.18</v>
      </c>
      <c r="L59" s="348">
        <v>7.49</v>
      </c>
      <c r="M59" s="348"/>
      <c r="N59" s="350">
        <v>41.023099999999999</v>
      </c>
      <c r="O59" s="348">
        <v>16.1738</v>
      </c>
      <c r="P59" s="348">
        <v>16.0779</v>
      </c>
      <c r="Q59" s="348">
        <v>15.5868</v>
      </c>
      <c r="R59" s="348">
        <v>2.4704999999999999</v>
      </c>
      <c r="S59" s="348">
        <v>12.007400000000001</v>
      </c>
      <c r="T59" s="348">
        <v>5.7881</v>
      </c>
      <c r="U59" s="354">
        <v>4.2515999999999998</v>
      </c>
      <c r="V59" s="348">
        <v>4.5608000000000004</v>
      </c>
      <c r="W59" s="348">
        <v>5.8712999999999997</v>
      </c>
      <c r="X59" s="348">
        <v>6.8996000000000004</v>
      </c>
      <c r="Y59" s="375">
        <v>6.3093000000000004</v>
      </c>
      <c r="Z59" s="348" t="s">
        <v>430</v>
      </c>
      <c r="AA59" s="348">
        <v>2.0524</v>
      </c>
      <c r="AB59" s="348">
        <v>10.6126</v>
      </c>
      <c r="AC59" s="348">
        <v>5.2140000000000004</v>
      </c>
      <c r="AD59" s="348">
        <v>4.6715</v>
      </c>
      <c r="AE59" s="348">
        <v>16.9377</v>
      </c>
      <c r="AF59" s="348">
        <v>6.6626000000000003</v>
      </c>
      <c r="AG59" s="569"/>
      <c r="AH59" s="346">
        <v>5</v>
      </c>
      <c r="AI59" s="346">
        <v>7</v>
      </c>
      <c r="AJ59" s="346">
        <v>5</v>
      </c>
      <c r="AK59" s="346">
        <v>4</v>
      </c>
      <c r="AL59" s="346">
        <v>9</v>
      </c>
      <c r="AM59" s="346">
        <v>3</v>
      </c>
      <c r="AN59" s="346">
        <v>3</v>
      </c>
      <c r="AO59" s="573">
        <v>3</v>
      </c>
      <c r="AP59" s="346">
        <v>3</v>
      </c>
      <c r="AQ59" s="346">
        <v>4</v>
      </c>
      <c r="AR59" s="346">
        <v>1</v>
      </c>
      <c r="AS59" s="346">
        <v>1</v>
      </c>
      <c r="AT59" s="346" t="s">
        <v>430</v>
      </c>
      <c r="AU59" s="346">
        <v>9</v>
      </c>
      <c r="AV59" s="346">
        <v>3</v>
      </c>
      <c r="AW59" s="346">
        <v>3</v>
      </c>
      <c r="AX59" s="346">
        <v>3</v>
      </c>
      <c r="AY59" s="346">
        <v>4</v>
      </c>
      <c r="AZ59" s="584"/>
      <c r="BA59" s="467">
        <v>71.790000000000006</v>
      </c>
      <c r="BB59" s="348">
        <v>22.69</v>
      </c>
      <c r="BC59" s="348" t="s">
        <v>430</v>
      </c>
      <c r="BD59" s="348" t="s">
        <v>430</v>
      </c>
      <c r="BE59" s="375" t="s">
        <v>430</v>
      </c>
      <c r="BF59" s="375">
        <v>5.52</v>
      </c>
      <c r="BG59" s="374"/>
      <c r="BH59" s="594">
        <v>5.52</v>
      </c>
      <c r="BI59" s="348" t="s">
        <v>430</v>
      </c>
      <c r="BJ59" s="348" t="s">
        <v>430</v>
      </c>
      <c r="BK59" s="348">
        <v>22.69</v>
      </c>
      <c r="BL59" s="348" t="s">
        <v>430</v>
      </c>
      <c r="BM59" s="375">
        <v>71.790000000000006</v>
      </c>
      <c r="BN59" s="375" t="s">
        <v>430</v>
      </c>
      <c r="BO59" s="375" t="s">
        <v>430</v>
      </c>
      <c r="BP59" s="375" t="s">
        <v>430</v>
      </c>
      <c r="BQ59" s="375" t="s">
        <v>430</v>
      </c>
      <c r="BR59" s="374"/>
      <c r="BS59" s="468" t="s">
        <v>430</v>
      </c>
      <c r="BT59" s="348" t="s">
        <v>430</v>
      </c>
      <c r="BU59" s="374"/>
      <c r="BV59" s="430" t="s">
        <v>555</v>
      </c>
    </row>
    <row r="60" spans="1:74" s="428" customFormat="1" x14ac:dyDescent="0.25">
      <c r="A60" s="345" t="s">
        <v>7946</v>
      </c>
      <c r="B60" s="373"/>
      <c r="C60" s="719">
        <v>39962</v>
      </c>
      <c r="D60" s="373"/>
      <c r="E60" s="346">
        <v>83.267700000000005</v>
      </c>
      <c r="F60" s="373"/>
      <c r="G60" s="347">
        <v>29.9572</v>
      </c>
      <c r="H60" s="374"/>
      <c r="I60" s="348">
        <v>7.0082000000000004</v>
      </c>
      <c r="J60" s="348">
        <v>6.47</v>
      </c>
      <c r="K60" s="348">
        <v>4.2070999999999996</v>
      </c>
      <c r="L60" s="348">
        <v>4.3762999999999996</v>
      </c>
      <c r="M60" s="348"/>
      <c r="N60" s="350">
        <v>42.938299999999998</v>
      </c>
      <c r="O60" s="348">
        <v>18.6295</v>
      </c>
      <c r="P60" s="348">
        <v>14.749499999999999</v>
      </c>
      <c r="Q60" s="348">
        <v>14.016999999999999</v>
      </c>
      <c r="R60" s="348">
        <v>8.3478999999999992</v>
      </c>
      <c r="S60" s="348">
        <v>8.9888999999999992</v>
      </c>
      <c r="T60" s="348">
        <v>4.2252999999999998</v>
      </c>
      <c r="U60" s="354">
        <v>2.7972000000000001</v>
      </c>
      <c r="V60" s="348">
        <v>3.0327999999999999</v>
      </c>
      <c r="W60" s="348">
        <v>3.7846000000000002</v>
      </c>
      <c r="X60" s="348">
        <v>5.0065</v>
      </c>
      <c r="Y60" s="375">
        <v>4.4634999999999998</v>
      </c>
      <c r="Z60" s="348">
        <v>5.3185000000000002</v>
      </c>
      <c r="AA60" s="348">
        <v>6.5953999999999997</v>
      </c>
      <c r="AB60" s="348">
        <v>8.2573000000000008</v>
      </c>
      <c r="AC60" s="348">
        <v>3.4956</v>
      </c>
      <c r="AD60" s="348">
        <v>3.2444999999999999</v>
      </c>
      <c r="AE60" s="348">
        <v>15.967000000000001</v>
      </c>
      <c r="AF60" s="348">
        <v>6.5792999999999999</v>
      </c>
      <c r="AG60" s="569"/>
      <c r="AH60" s="346">
        <v>4</v>
      </c>
      <c r="AI60" s="346">
        <v>5</v>
      </c>
      <c r="AJ60" s="346">
        <v>6</v>
      </c>
      <c r="AK60" s="346">
        <v>6</v>
      </c>
      <c r="AL60" s="346">
        <v>1</v>
      </c>
      <c r="AM60" s="346">
        <v>6</v>
      </c>
      <c r="AN60" s="346">
        <v>9</v>
      </c>
      <c r="AO60" s="573">
        <v>9</v>
      </c>
      <c r="AP60" s="346">
        <v>8</v>
      </c>
      <c r="AQ60" s="346">
        <v>10</v>
      </c>
      <c r="AR60" s="346">
        <v>10</v>
      </c>
      <c r="AS60" s="346">
        <v>10</v>
      </c>
      <c r="AT60" s="346">
        <v>4</v>
      </c>
      <c r="AU60" s="346">
        <v>2</v>
      </c>
      <c r="AV60" s="346">
        <v>6</v>
      </c>
      <c r="AW60" s="346">
        <v>7</v>
      </c>
      <c r="AX60" s="346">
        <v>8</v>
      </c>
      <c r="AY60" s="346">
        <v>5</v>
      </c>
      <c r="AZ60" s="584"/>
      <c r="BA60" s="467">
        <v>64.319999999999993</v>
      </c>
      <c r="BB60" s="348">
        <v>5.72</v>
      </c>
      <c r="BC60" s="348" t="s">
        <v>430</v>
      </c>
      <c r="BD60" s="348" t="s">
        <v>430</v>
      </c>
      <c r="BE60" s="375" t="s">
        <v>430</v>
      </c>
      <c r="BF60" s="375">
        <v>29.96</v>
      </c>
      <c r="BG60" s="374"/>
      <c r="BH60" s="594">
        <v>29.96</v>
      </c>
      <c r="BI60" s="348" t="s">
        <v>430</v>
      </c>
      <c r="BJ60" s="348">
        <v>5.72</v>
      </c>
      <c r="BK60" s="348" t="s">
        <v>430</v>
      </c>
      <c r="BL60" s="348" t="s">
        <v>430</v>
      </c>
      <c r="BM60" s="375">
        <v>64.319999999999993</v>
      </c>
      <c r="BN60" s="375" t="s">
        <v>430</v>
      </c>
      <c r="BO60" s="375" t="s">
        <v>430</v>
      </c>
      <c r="BP60" s="375" t="s">
        <v>430</v>
      </c>
      <c r="BQ60" s="375" t="s">
        <v>430</v>
      </c>
      <c r="BR60" s="374"/>
      <c r="BS60" s="468" t="s">
        <v>430</v>
      </c>
      <c r="BT60" s="348">
        <v>5.7210111194279003</v>
      </c>
      <c r="BU60" s="374"/>
      <c r="BV60" s="430" t="s">
        <v>555</v>
      </c>
    </row>
    <row r="61" spans="1:74" s="428" customFormat="1" x14ac:dyDescent="0.25">
      <c r="A61" s="345" t="s">
        <v>7947</v>
      </c>
      <c r="B61" s="373"/>
      <c r="C61" s="719">
        <v>40920</v>
      </c>
      <c r="D61" s="373"/>
      <c r="E61" s="346">
        <v>80.883099999999999</v>
      </c>
      <c r="F61" s="373"/>
      <c r="G61" s="347">
        <v>2720.92</v>
      </c>
      <c r="H61" s="374"/>
      <c r="I61" s="348">
        <v>6.03</v>
      </c>
      <c r="J61" s="348">
        <v>6.8</v>
      </c>
      <c r="K61" s="890">
        <v>2.73</v>
      </c>
      <c r="L61" s="348">
        <v>3.31</v>
      </c>
      <c r="M61" s="348"/>
      <c r="N61" s="350">
        <v>39.253</v>
      </c>
      <c r="O61" s="348">
        <v>20.1723</v>
      </c>
      <c r="P61" s="348">
        <v>13.3116</v>
      </c>
      <c r="Q61" s="348">
        <v>13.826000000000001</v>
      </c>
      <c r="R61" s="348">
        <v>4.4290000000000003</v>
      </c>
      <c r="S61" s="348">
        <v>9.8102</v>
      </c>
      <c r="T61" s="348">
        <v>4.7645</v>
      </c>
      <c r="U61" s="354">
        <v>3.2149999999999999</v>
      </c>
      <c r="V61" s="348">
        <v>3.7473000000000001</v>
      </c>
      <c r="W61" s="348">
        <v>5.0789999999999997</v>
      </c>
      <c r="X61" s="348">
        <v>6.1482000000000001</v>
      </c>
      <c r="Y61" s="375">
        <v>5.1772999999999998</v>
      </c>
      <c r="Z61" s="348">
        <v>6.3357999999999999</v>
      </c>
      <c r="AA61" s="348">
        <v>3.4954999999999998</v>
      </c>
      <c r="AB61" s="348">
        <v>8.2918000000000003</v>
      </c>
      <c r="AC61" s="348">
        <v>3.5758999999999999</v>
      </c>
      <c r="AD61" s="348">
        <v>3.6051000000000002</v>
      </c>
      <c r="AE61" s="348">
        <v>14.5412</v>
      </c>
      <c r="AF61" s="348">
        <v>7.0991999999999997</v>
      </c>
      <c r="AG61" s="569"/>
      <c r="AH61" s="346">
        <v>6</v>
      </c>
      <c r="AI61" s="346">
        <v>4</v>
      </c>
      <c r="AJ61" s="346">
        <v>8</v>
      </c>
      <c r="AK61" s="346">
        <v>7</v>
      </c>
      <c r="AL61" s="346">
        <v>7</v>
      </c>
      <c r="AM61" s="346">
        <v>4</v>
      </c>
      <c r="AN61" s="346">
        <v>5</v>
      </c>
      <c r="AO61" s="573">
        <v>6</v>
      </c>
      <c r="AP61" s="346">
        <v>5</v>
      </c>
      <c r="AQ61" s="346">
        <v>5</v>
      </c>
      <c r="AR61" s="346">
        <v>5</v>
      </c>
      <c r="AS61" s="346">
        <v>4</v>
      </c>
      <c r="AT61" s="346">
        <v>1</v>
      </c>
      <c r="AU61" s="346">
        <v>7</v>
      </c>
      <c r="AV61" s="346">
        <v>5</v>
      </c>
      <c r="AW61" s="346">
        <v>6</v>
      </c>
      <c r="AX61" s="346">
        <v>5</v>
      </c>
      <c r="AY61" s="346">
        <v>7</v>
      </c>
      <c r="AZ61" s="584"/>
      <c r="BA61" s="467">
        <v>44.62</v>
      </c>
      <c r="BB61" s="348">
        <v>39.31</v>
      </c>
      <c r="BC61" s="348" t="s">
        <v>430</v>
      </c>
      <c r="BD61" s="348" t="s">
        <v>430</v>
      </c>
      <c r="BE61" s="375" t="s">
        <v>430</v>
      </c>
      <c r="BF61" s="375">
        <v>16.07</v>
      </c>
      <c r="BG61" s="374"/>
      <c r="BH61" s="594">
        <v>16.07</v>
      </c>
      <c r="BI61" s="348">
        <v>5.96</v>
      </c>
      <c r="BJ61" s="348">
        <v>8.56</v>
      </c>
      <c r="BK61" s="348">
        <v>24.79</v>
      </c>
      <c r="BL61" s="348" t="s">
        <v>430</v>
      </c>
      <c r="BM61" s="375">
        <v>44.62</v>
      </c>
      <c r="BN61" s="375" t="s">
        <v>430</v>
      </c>
      <c r="BO61" s="375" t="s">
        <v>430</v>
      </c>
      <c r="BP61" s="375" t="s">
        <v>430</v>
      </c>
      <c r="BQ61" s="375" t="s">
        <v>430</v>
      </c>
      <c r="BR61" s="374"/>
      <c r="BS61" s="468" t="s">
        <v>430</v>
      </c>
      <c r="BT61" s="348" t="s">
        <v>430</v>
      </c>
      <c r="BU61" s="374"/>
      <c r="BV61" s="430" t="s">
        <v>555</v>
      </c>
    </row>
    <row r="62" spans="1:74" s="428" customFormat="1" x14ac:dyDescent="0.25">
      <c r="A62" s="345" t="s">
        <v>7948</v>
      </c>
      <c r="B62" s="373"/>
      <c r="C62" s="719">
        <v>40952</v>
      </c>
      <c r="D62" s="373"/>
      <c r="E62" s="346">
        <v>63.424500000000002</v>
      </c>
      <c r="F62" s="373"/>
      <c r="G62" s="347">
        <v>23.858000000000001</v>
      </c>
      <c r="H62" s="374"/>
      <c r="I62" s="348">
        <v>26</v>
      </c>
      <c r="J62" s="348">
        <v>7.48</v>
      </c>
      <c r="K62" s="890">
        <v>9.3000000000000007</v>
      </c>
      <c r="L62" s="348">
        <v>9.6</v>
      </c>
      <c r="M62" s="348"/>
      <c r="N62" s="350">
        <v>108.63800000000001</v>
      </c>
      <c r="O62" s="348">
        <v>53.0625</v>
      </c>
      <c r="P62" s="348">
        <v>49.954900000000002</v>
      </c>
      <c r="Q62" s="348">
        <v>32.853299999999997</v>
      </c>
      <c r="R62" s="348">
        <v>5.1997999999999998</v>
      </c>
      <c r="S62" s="348">
        <v>15.1959</v>
      </c>
      <c r="T62" s="348">
        <v>6.4288999999999996</v>
      </c>
      <c r="U62" s="354">
        <v>3.5164</v>
      </c>
      <c r="V62" s="348">
        <v>3.4982000000000002</v>
      </c>
      <c r="W62" s="348">
        <v>4.4623999999999997</v>
      </c>
      <c r="X62" s="348">
        <v>5.6520999999999999</v>
      </c>
      <c r="Y62" s="375">
        <v>4.6184000000000003</v>
      </c>
      <c r="Z62" s="348">
        <v>5.2896999999999998</v>
      </c>
      <c r="AA62" s="348">
        <v>3.7406999999999999</v>
      </c>
      <c r="AB62" s="348">
        <v>14.8681</v>
      </c>
      <c r="AC62" s="348">
        <v>3.6949000000000001</v>
      </c>
      <c r="AD62" s="348">
        <v>3.3130999999999999</v>
      </c>
      <c r="AE62" s="348">
        <v>36.551499999999997</v>
      </c>
      <c r="AF62" s="348">
        <v>6.1772</v>
      </c>
      <c r="AG62" s="569"/>
      <c r="AH62" s="346">
        <v>1</v>
      </c>
      <c r="AI62" s="346">
        <v>1</v>
      </c>
      <c r="AJ62" s="346">
        <v>1</v>
      </c>
      <c r="AK62" s="346">
        <v>1</v>
      </c>
      <c r="AL62" s="346">
        <v>6</v>
      </c>
      <c r="AM62" s="346">
        <v>1</v>
      </c>
      <c r="AN62" s="346">
        <v>2</v>
      </c>
      <c r="AO62" s="573">
        <v>4</v>
      </c>
      <c r="AP62" s="346">
        <v>6</v>
      </c>
      <c r="AQ62" s="346">
        <v>6</v>
      </c>
      <c r="AR62" s="346">
        <v>6</v>
      </c>
      <c r="AS62" s="346">
        <v>8</v>
      </c>
      <c r="AT62" s="346">
        <v>5</v>
      </c>
      <c r="AU62" s="346">
        <v>6</v>
      </c>
      <c r="AV62" s="346">
        <v>1</v>
      </c>
      <c r="AW62" s="346">
        <v>5</v>
      </c>
      <c r="AX62" s="346">
        <v>7</v>
      </c>
      <c r="AY62" s="346">
        <v>1</v>
      </c>
      <c r="AZ62" s="584"/>
      <c r="BA62" s="467">
        <v>68.44</v>
      </c>
      <c r="BB62" s="348">
        <v>23.74</v>
      </c>
      <c r="BC62" s="348" t="s">
        <v>430</v>
      </c>
      <c r="BD62" s="348" t="s">
        <v>430</v>
      </c>
      <c r="BE62" s="375" t="s">
        <v>430</v>
      </c>
      <c r="BF62" s="375">
        <v>7.81</v>
      </c>
      <c r="BG62" s="374"/>
      <c r="BH62" s="594">
        <v>7.81</v>
      </c>
      <c r="BI62" s="348" t="s">
        <v>430</v>
      </c>
      <c r="BJ62" s="348" t="s">
        <v>430</v>
      </c>
      <c r="BK62" s="348">
        <v>23.74</v>
      </c>
      <c r="BL62" s="348" t="s">
        <v>430</v>
      </c>
      <c r="BM62" s="375">
        <v>68.349999999999994</v>
      </c>
      <c r="BN62" s="375" t="s">
        <v>430</v>
      </c>
      <c r="BO62" s="375">
        <v>0.09</v>
      </c>
      <c r="BP62" s="375" t="s">
        <v>430</v>
      </c>
      <c r="BQ62" s="375" t="s">
        <v>430</v>
      </c>
      <c r="BR62" s="374"/>
      <c r="BS62" s="468" t="s">
        <v>430</v>
      </c>
      <c r="BT62" s="348" t="s">
        <v>430</v>
      </c>
      <c r="BU62" s="374"/>
      <c r="BV62" s="430" t="s">
        <v>555</v>
      </c>
    </row>
    <row r="63" spans="1:74" s="428" customFormat="1" x14ac:dyDescent="0.25">
      <c r="A63" s="345" t="s">
        <v>7949</v>
      </c>
      <c r="B63" s="373"/>
      <c r="C63" s="719">
        <v>43332</v>
      </c>
      <c r="D63" s="373"/>
      <c r="E63" s="346">
        <v>52.55</v>
      </c>
      <c r="F63" s="373"/>
      <c r="G63" s="347">
        <v>15.0852</v>
      </c>
      <c r="H63" s="374"/>
      <c r="I63" s="890">
        <v>18.64</v>
      </c>
      <c r="J63" s="890">
        <v>7.56</v>
      </c>
      <c r="K63" s="890">
        <v>7.22</v>
      </c>
      <c r="L63" s="890">
        <v>7.53</v>
      </c>
      <c r="M63" s="348"/>
      <c r="N63" s="350">
        <v>81.479699999999994</v>
      </c>
      <c r="O63" s="348">
        <v>41.272599999999997</v>
      </c>
      <c r="P63" s="348">
        <v>31.505600000000001</v>
      </c>
      <c r="Q63" s="348">
        <v>21.520399999999999</v>
      </c>
      <c r="R63" s="348">
        <v>5.891</v>
      </c>
      <c r="S63" s="348">
        <v>12.2743</v>
      </c>
      <c r="T63" s="348">
        <v>7.5888</v>
      </c>
      <c r="U63" s="354">
        <v>5.1822999999999997</v>
      </c>
      <c r="V63" s="348">
        <v>5.3921999999999999</v>
      </c>
      <c r="W63" s="348">
        <v>6.0975000000000001</v>
      </c>
      <c r="X63" s="348">
        <v>6.7332000000000001</v>
      </c>
      <c r="Y63" s="375">
        <v>5.1315</v>
      </c>
      <c r="Z63" s="348" t="s">
        <v>430</v>
      </c>
      <c r="AA63" s="348">
        <v>5.8535000000000004</v>
      </c>
      <c r="AB63" s="348">
        <v>10.8575</v>
      </c>
      <c r="AC63" s="348">
        <v>6.2321999999999997</v>
      </c>
      <c r="AD63" s="348">
        <v>5.2230999999999996</v>
      </c>
      <c r="AE63" s="348">
        <v>23.365100000000002</v>
      </c>
      <c r="AF63" s="348">
        <v>5.2827000000000002</v>
      </c>
      <c r="AG63" s="569"/>
      <c r="AH63" s="346">
        <v>2</v>
      </c>
      <c r="AI63" s="346">
        <v>2</v>
      </c>
      <c r="AJ63" s="346">
        <v>2</v>
      </c>
      <c r="AK63" s="346">
        <v>2</v>
      </c>
      <c r="AL63" s="346">
        <v>4</v>
      </c>
      <c r="AM63" s="346">
        <v>2</v>
      </c>
      <c r="AN63" s="346">
        <v>1</v>
      </c>
      <c r="AO63" s="573">
        <v>2</v>
      </c>
      <c r="AP63" s="346">
        <v>2</v>
      </c>
      <c r="AQ63" s="346">
        <v>2</v>
      </c>
      <c r="AR63" s="346">
        <v>2</v>
      </c>
      <c r="AS63" s="346">
        <v>6</v>
      </c>
      <c r="AT63" s="346" t="s">
        <v>430</v>
      </c>
      <c r="AU63" s="346">
        <v>3</v>
      </c>
      <c r="AV63" s="346">
        <v>2</v>
      </c>
      <c r="AW63" s="346">
        <v>1</v>
      </c>
      <c r="AX63" s="346">
        <v>2</v>
      </c>
      <c r="AY63" s="346">
        <v>2</v>
      </c>
      <c r="AZ63" s="584"/>
      <c r="BA63" s="467">
        <v>39.44</v>
      </c>
      <c r="BB63" s="348">
        <v>27.24</v>
      </c>
      <c r="BC63" s="348">
        <v>13.1</v>
      </c>
      <c r="BD63" s="348">
        <v>4.66</v>
      </c>
      <c r="BE63" s="375" t="s">
        <v>430</v>
      </c>
      <c r="BF63" s="375">
        <v>15.55</v>
      </c>
      <c r="BG63" s="374"/>
      <c r="BH63" s="594">
        <v>12.34</v>
      </c>
      <c r="BI63" s="348" t="s">
        <v>430</v>
      </c>
      <c r="BJ63" s="348" t="s">
        <v>430</v>
      </c>
      <c r="BK63" s="348">
        <v>36.4</v>
      </c>
      <c r="BL63" s="348" t="s">
        <v>430</v>
      </c>
      <c r="BM63" s="375">
        <v>39.44</v>
      </c>
      <c r="BN63" s="375" t="s">
        <v>430</v>
      </c>
      <c r="BO63" s="375" t="s">
        <v>430</v>
      </c>
      <c r="BP63" s="375">
        <v>8.6</v>
      </c>
      <c r="BQ63" s="375">
        <v>2.98</v>
      </c>
      <c r="BR63" s="374"/>
      <c r="BS63" s="468" t="s">
        <v>430</v>
      </c>
      <c r="BT63" s="348">
        <v>13.103709650560001</v>
      </c>
      <c r="BU63" s="374"/>
      <c r="BV63" s="430" t="s">
        <v>555</v>
      </c>
    </row>
    <row r="64" spans="1:74" s="428" customFormat="1" x14ac:dyDescent="0.25">
      <c r="A64" s="345" t="s">
        <v>7950</v>
      </c>
      <c r="B64" s="373"/>
      <c r="C64" s="719">
        <v>37797</v>
      </c>
      <c r="D64" s="373"/>
      <c r="E64" s="346">
        <v>53.181899999999999</v>
      </c>
      <c r="F64" s="373"/>
      <c r="G64" s="347">
        <v>43.4377</v>
      </c>
      <c r="H64" s="374"/>
      <c r="I64" s="348">
        <v>3.97</v>
      </c>
      <c r="J64" s="348">
        <v>7.19</v>
      </c>
      <c r="K64" s="348">
        <v>3.02</v>
      </c>
      <c r="L64" s="348">
        <v>3.17</v>
      </c>
      <c r="M64" s="348"/>
      <c r="N64" s="350">
        <v>23.290700000000001</v>
      </c>
      <c r="O64" s="348">
        <v>6.3895</v>
      </c>
      <c r="P64" s="348">
        <v>6.3699000000000003</v>
      </c>
      <c r="Q64" s="348">
        <v>11.46</v>
      </c>
      <c r="R64" s="348">
        <v>5.6050000000000004</v>
      </c>
      <c r="S64" s="348">
        <v>8.6542999999999992</v>
      </c>
      <c r="T64" s="348">
        <v>4.4755000000000003</v>
      </c>
      <c r="U64" s="354">
        <v>3.2818999999999998</v>
      </c>
      <c r="V64" s="348">
        <v>4.1429</v>
      </c>
      <c r="W64" s="348">
        <v>6.0136000000000003</v>
      </c>
      <c r="X64" s="348">
        <v>6.5877999999999997</v>
      </c>
      <c r="Y64" s="375">
        <v>5.7381000000000002</v>
      </c>
      <c r="Z64" s="348">
        <v>6.1978999999999997</v>
      </c>
      <c r="AA64" s="348">
        <v>4.9682000000000004</v>
      </c>
      <c r="AB64" s="348">
        <v>7.5643000000000002</v>
      </c>
      <c r="AC64" s="348">
        <v>3.8843999999999999</v>
      </c>
      <c r="AD64" s="348">
        <v>4.1361999999999997</v>
      </c>
      <c r="AE64" s="348">
        <v>11.8004</v>
      </c>
      <c r="AF64" s="348">
        <v>6.5498000000000003</v>
      </c>
      <c r="AG64" s="569"/>
      <c r="AH64" s="346">
        <v>10</v>
      </c>
      <c r="AI64" s="346">
        <v>9</v>
      </c>
      <c r="AJ64" s="346">
        <v>9</v>
      </c>
      <c r="AK64" s="346">
        <v>9</v>
      </c>
      <c r="AL64" s="346">
        <v>5</v>
      </c>
      <c r="AM64" s="346">
        <v>7</v>
      </c>
      <c r="AN64" s="346">
        <v>7</v>
      </c>
      <c r="AO64" s="573">
        <v>5</v>
      </c>
      <c r="AP64" s="346">
        <v>4</v>
      </c>
      <c r="AQ64" s="346">
        <v>3</v>
      </c>
      <c r="AR64" s="346">
        <v>3</v>
      </c>
      <c r="AS64" s="346">
        <v>2</v>
      </c>
      <c r="AT64" s="346">
        <v>2</v>
      </c>
      <c r="AU64" s="346">
        <v>4</v>
      </c>
      <c r="AV64" s="346">
        <v>7</v>
      </c>
      <c r="AW64" s="346">
        <v>4</v>
      </c>
      <c r="AX64" s="346">
        <v>4</v>
      </c>
      <c r="AY64" s="346">
        <v>9</v>
      </c>
      <c r="AZ64" s="584"/>
      <c r="BA64" s="467">
        <v>30.95</v>
      </c>
      <c r="BB64" s="348">
        <v>59.49</v>
      </c>
      <c r="BC64" s="348">
        <v>4.71</v>
      </c>
      <c r="BD64" s="348" t="s">
        <v>430</v>
      </c>
      <c r="BE64" s="375" t="s">
        <v>430</v>
      </c>
      <c r="BF64" s="375">
        <v>4.8499999999999996</v>
      </c>
      <c r="BG64" s="374"/>
      <c r="BH64" s="594">
        <v>4.8499999999999996</v>
      </c>
      <c r="BI64" s="348">
        <v>17.239999999999998</v>
      </c>
      <c r="BJ64" s="348" t="s">
        <v>430</v>
      </c>
      <c r="BK64" s="348">
        <v>46.96</v>
      </c>
      <c r="BL64" s="348" t="s">
        <v>430</v>
      </c>
      <c r="BM64" s="375">
        <v>30.95</v>
      </c>
      <c r="BN64" s="375" t="s">
        <v>430</v>
      </c>
      <c r="BO64" s="375" t="s">
        <v>430</v>
      </c>
      <c r="BP64" s="375" t="s">
        <v>430</v>
      </c>
      <c r="BQ64" s="375" t="s">
        <v>430</v>
      </c>
      <c r="BR64" s="374"/>
      <c r="BS64" s="468" t="s">
        <v>430</v>
      </c>
      <c r="BT64" s="348">
        <v>17.914790048208499</v>
      </c>
      <c r="BU64" s="374"/>
      <c r="BV64" s="430" t="s">
        <v>555</v>
      </c>
    </row>
    <row r="65" spans="1:74" s="428" customFormat="1" x14ac:dyDescent="0.25">
      <c r="A65" s="345" t="s">
        <v>7951</v>
      </c>
      <c r="B65" s="373"/>
      <c r="C65" s="719">
        <v>43438</v>
      </c>
      <c r="D65" s="373"/>
      <c r="E65" s="346">
        <v>25.448499999999999</v>
      </c>
      <c r="F65" s="373"/>
      <c r="G65" s="347">
        <v>1502.2244000000001</v>
      </c>
      <c r="H65" s="374"/>
      <c r="I65" s="890">
        <v>8.57</v>
      </c>
      <c r="J65" s="890">
        <v>6.82</v>
      </c>
      <c r="K65" s="890">
        <v>4.17</v>
      </c>
      <c r="L65" s="890">
        <v>4.3099999999999996</v>
      </c>
      <c r="M65" s="348"/>
      <c r="N65" s="350">
        <v>34.958399999999997</v>
      </c>
      <c r="O65" s="348">
        <v>17.077400000000001</v>
      </c>
      <c r="P65" s="348">
        <v>19.7225</v>
      </c>
      <c r="Q65" s="348">
        <v>14.702999999999999</v>
      </c>
      <c r="R65" s="348">
        <v>6.8391000000000002</v>
      </c>
      <c r="S65" s="348">
        <v>7.8952</v>
      </c>
      <c r="T65" s="348">
        <v>4.5015999999999998</v>
      </c>
      <c r="U65" s="354">
        <v>3.1530999999999998</v>
      </c>
      <c r="V65" s="348">
        <v>3.3412000000000002</v>
      </c>
      <c r="W65" s="348">
        <v>4.2359</v>
      </c>
      <c r="X65" s="348">
        <v>5.1081000000000003</v>
      </c>
      <c r="Y65" s="375">
        <v>4.4878</v>
      </c>
      <c r="Z65" s="348" t="s">
        <v>430</v>
      </c>
      <c r="AA65" s="348">
        <v>4.7907000000000002</v>
      </c>
      <c r="AB65" s="348">
        <v>6.6071999999999997</v>
      </c>
      <c r="AC65" s="348">
        <v>3.3079000000000001</v>
      </c>
      <c r="AD65" s="348">
        <v>2.9220999999999999</v>
      </c>
      <c r="AE65" s="348">
        <v>15.2357</v>
      </c>
      <c r="AF65" s="348">
        <v>5.4302000000000001</v>
      </c>
      <c r="AG65" s="569"/>
      <c r="AH65" s="346">
        <v>7</v>
      </c>
      <c r="AI65" s="346">
        <v>6</v>
      </c>
      <c r="AJ65" s="346">
        <v>4</v>
      </c>
      <c r="AK65" s="346">
        <v>5</v>
      </c>
      <c r="AL65" s="346">
        <v>3</v>
      </c>
      <c r="AM65" s="346">
        <v>8</v>
      </c>
      <c r="AN65" s="346">
        <v>6</v>
      </c>
      <c r="AO65" s="573">
        <v>7</v>
      </c>
      <c r="AP65" s="346">
        <v>7</v>
      </c>
      <c r="AQ65" s="346">
        <v>9</v>
      </c>
      <c r="AR65" s="346">
        <v>9</v>
      </c>
      <c r="AS65" s="346">
        <v>9</v>
      </c>
      <c r="AT65" s="346" t="s">
        <v>430</v>
      </c>
      <c r="AU65" s="346">
        <v>5</v>
      </c>
      <c r="AV65" s="346">
        <v>8</v>
      </c>
      <c r="AW65" s="346">
        <v>9</v>
      </c>
      <c r="AX65" s="346">
        <v>9</v>
      </c>
      <c r="AY65" s="346">
        <v>6</v>
      </c>
      <c r="AZ65" s="584"/>
      <c r="BA65" s="467">
        <v>19.53</v>
      </c>
      <c r="BB65" s="348">
        <v>56.11</v>
      </c>
      <c r="BC65" s="348" t="s">
        <v>430</v>
      </c>
      <c r="BD65" s="348" t="s">
        <v>430</v>
      </c>
      <c r="BE65" s="375" t="s">
        <v>430</v>
      </c>
      <c r="BF65" s="375">
        <v>24.36</v>
      </c>
      <c r="BG65" s="374"/>
      <c r="BH65" s="594">
        <v>24.36</v>
      </c>
      <c r="BI65" s="348">
        <v>48.06</v>
      </c>
      <c r="BJ65" s="348" t="s">
        <v>430</v>
      </c>
      <c r="BK65" s="348">
        <v>8.0500000000000007</v>
      </c>
      <c r="BL65" s="348" t="s">
        <v>430</v>
      </c>
      <c r="BM65" s="375">
        <v>19.53</v>
      </c>
      <c r="BN65" s="375" t="s">
        <v>430</v>
      </c>
      <c r="BO65" s="375" t="s">
        <v>430</v>
      </c>
      <c r="BP65" s="375" t="s">
        <v>430</v>
      </c>
      <c r="BQ65" s="375" t="s">
        <v>430</v>
      </c>
      <c r="BR65" s="374"/>
      <c r="BS65" s="468" t="s">
        <v>430</v>
      </c>
      <c r="BT65" s="348" t="s">
        <v>430</v>
      </c>
      <c r="BU65" s="374"/>
      <c r="BV65" s="430" t="s">
        <v>555</v>
      </c>
    </row>
    <row r="66" spans="1:74" s="428" customFormat="1" x14ac:dyDescent="0.25">
      <c r="A66" s="345" t="s">
        <v>7952</v>
      </c>
      <c r="B66" s="373"/>
      <c r="C66" s="719">
        <v>44392</v>
      </c>
      <c r="D66" s="373"/>
      <c r="E66" s="346">
        <v>26.17</v>
      </c>
      <c r="F66" s="373"/>
      <c r="G66" s="347">
        <v>12.853400000000001</v>
      </c>
      <c r="H66" s="374"/>
      <c r="I66" s="890">
        <v>7.21</v>
      </c>
      <c r="J66" s="890">
        <v>6.03</v>
      </c>
      <c r="K66" s="890">
        <v>3.16</v>
      </c>
      <c r="L66" s="890">
        <v>3.28</v>
      </c>
      <c r="M66" s="348"/>
      <c r="N66" s="350">
        <v>32.686</v>
      </c>
      <c r="O66" s="348">
        <v>4.5452000000000004</v>
      </c>
      <c r="P66" s="348">
        <v>4.6288</v>
      </c>
      <c r="Q66" s="348">
        <v>5.8956</v>
      </c>
      <c r="R66" s="348">
        <v>-1.6009</v>
      </c>
      <c r="S66" s="348">
        <v>5.4222999999999999</v>
      </c>
      <c r="T66" s="348">
        <v>2.5659999999999998</v>
      </c>
      <c r="U66" s="354">
        <v>2.8037000000000001</v>
      </c>
      <c r="V66" s="348">
        <v>2.6556000000000002</v>
      </c>
      <c r="W66" s="348">
        <v>4.3894000000000002</v>
      </c>
      <c r="X66" s="348">
        <v>5.5538999999999996</v>
      </c>
      <c r="Y66" s="375">
        <v>5.0830000000000002</v>
      </c>
      <c r="Z66" s="348" t="s">
        <v>430</v>
      </c>
      <c r="AA66" s="348">
        <v>-0.39989999999999998</v>
      </c>
      <c r="AB66" s="348">
        <v>3.2119</v>
      </c>
      <c r="AC66" s="348">
        <v>3.3268</v>
      </c>
      <c r="AD66" s="348">
        <v>3.4983</v>
      </c>
      <c r="AE66" s="348">
        <v>9.2705000000000002</v>
      </c>
      <c r="AF66" s="348">
        <v>5.0632999999999999</v>
      </c>
      <c r="AG66" s="569"/>
      <c r="AH66" s="346">
        <v>8</v>
      </c>
      <c r="AI66" s="346">
        <v>10</v>
      </c>
      <c r="AJ66" s="346">
        <v>10</v>
      </c>
      <c r="AK66" s="346">
        <v>10</v>
      </c>
      <c r="AL66" s="346">
        <v>10</v>
      </c>
      <c r="AM66" s="346">
        <v>10</v>
      </c>
      <c r="AN66" s="346">
        <v>10</v>
      </c>
      <c r="AO66" s="573">
        <v>8</v>
      </c>
      <c r="AP66" s="346">
        <v>10</v>
      </c>
      <c r="AQ66" s="346">
        <v>7</v>
      </c>
      <c r="AR66" s="346">
        <v>8</v>
      </c>
      <c r="AS66" s="346">
        <v>7</v>
      </c>
      <c r="AT66" s="346" t="s">
        <v>430</v>
      </c>
      <c r="AU66" s="346">
        <v>10</v>
      </c>
      <c r="AV66" s="346">
        <v>10</v>
      </c>
      <c r="AW66" s="346">
        <v>8</v>
      </c>
      <c r="AX66" s="346">
        <v>6</v>
      </c>
      <c r="AY66" s="346">
        <v>10</v>
      </c>
      <c r="AZ66" s="584"/>
      <c r="BA66" s="467">
        <v>87.81</v>
      </c>
      <c r="BB66" s="348" t="s">
        <v>430</v>
      </c>
      <c r="BC66" s="348" t="s">
        <v>430</v>
      </c>
      <c r="BD66" s="348" t="s">
        <v>430</v>
      </c>
      <c r="BE66" s="375" t="s">
        <v>430</v>
      </c>
      <c r="BF66" s="375">
        <v>12.19</v>
      </c>
      <c r="BG66" s="374"/>
      <c r="BH66" s="594">
        <v>12.19</v>
      </c>
      <c r="BI66" s="348" t="s">
        <v>430</v>
      </c>
      <c r="BJ66" s="348" t="s">
        <v>430</v>
      </c>
      <c r="BK66" s="348" t="s">
        <v>430</v>
      </c>
      <c r="BL66" s="348" t="s">
        <v>430</v>
      </c>
      <c r="BM66" s="375">
        <v>87.81</v>
      </c>
      <c r="BN66" s="375" t="s">
        <v>430</v>
      </c>
      <c r="BO66" s="375" t="s">
        <v>430</v>
      </c>
      <c r="BP66" s="375" t="s">
        <v>430</v>
      </c>
      <c r="BQ66" s="375" t="s">
        <v>430</v>
      </c>
      <c r="BR66" s="374"/>
      <c r="BS66" s="468" t="s">
        <v>430</v>
      </c>
      <c r="BT66" s="348" t="s">
        <v>430</v>
      </c>
      <c r="BU66" s="374"/>
      <c r="BV66" s="430" t="s">
        <v>555</v>
      </c>
    </row>
    <row r="67" spans="1:74" x14ac:dyDescent="0.25">
      <c r="A67" s="318" t="s">
        <v>93</v>
      </c>
      <c r="B67" s="43"/>
      <c r="C67" s="720"/>
      <c r="D67" s="43"/>
      <c r="E67" s="51"/>
      <c r="F67" s="43"/>
      <c r="G67" s="55"/>
      <c r="H67" s="66"/>
      <c r="I67" s="59"/>
      <c r="J67" s="59"/>
      <c r="K67" s="59"/>
      <c r="L67" s="59"/>
      <c r="M67" s="59"/>
      <c r="N67" s="70">
        <v>50.531100000000002</v>
      </c>
      <c r="O67" s="59">
        <v>22.0885</v>
      </c>
      <c r="P67" s="59">
        <v>19.607600000000001</v>
      </c>
      <c r="Q67" s="59">
        <v>16.208400000000001</v>
      </c>
      <c r="R67" s="59">
        <v>4.8685999999999998</v>
      </c>
      <c r="S67" s="59">
        <v>9.6631</v>
      </c>
      <c r="T67" s="59">
        <v>5.0362999999999998</v>
      </c>
      <c r="U67" s="88">
        <v>3.6154000000000002</v>
      </c>
      <c r="V67" s="59">
        <v>3.8746</v>
      </c>
      <c r="W67" s="59">
        <v>5.0778999999999996</v>
      </c>
      <c r="X67" s="59">
        <v>5.9832999999999998</v>
      </c>
      <c r="Y67" s="276">
        <v>5.1412000000000004</v>
      </c>
      <c r="Z67" s="59">
        <v>5.7385999999999999</v>
      </c>
      <c r="AA67" s="59">
        <v>4.1284000000000001</v>
      </c>
      <c r="AB67" s="59">
        <v>8.5450999999999997</v>
      </c>
      <c r="AC67" s="59">
        <v>4.1089000000000002</v>
      </c>
      <c r="AD67" s="59">
        <v>3.8862000000000001</v>
      </c>
      <c r="AE67" s="59">
        <v>17.956900000000001</v>
      </c>
      <c r="AF67" s="59">
        <v>6.2064000000000004</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108.63800000000001</v>
      </c>
      <c r="O68" s="60">
        <v>53.0625</v>
      </c>
      <c r="P68" s="60">
        <v>49.954900000000002</v>
      </c>
      <c r="Q68" s="60">
        <v>32.853299999999997</v>
      </c>
      <c r="R68" s="60">
        <v>8.3478999999999992</v>
      </c>
      <c r="S68" s="60">
        <v>15.1959</v>
      </c>
      <c r="T68" s="60">
        <v>7.5888</v>
      </c>
      <c r="U68" s="89">
        <v>5.3385999999999996</v>
      </c>
      <c r="V68" s="60">
        <v>5.4043999999999999</v>
      </c>
      <c r="W68" s="60">
        <v>6.4641999999999999</v>
      </c>
      <c r="X68" s="60">
        <v>6.8996000000000004</v>
      </c>
      <c r="Y68" s="277">
        <v>6.3093000000000004</v>
      </c>
      <c r="Z68" s="60">
        <v>6.3357999999999999</v>
      </c>
      <c r="AA68" s="60">
        <v>6.9714999999999998</v>
      </c>
      <c r="AB68" s="60">
        <v>14.8681</v>
      </c>
      <c r="AC68" s="60">
        <v>6.2321999999999997</v>
      </c>
      <c r="AD68" s="60">
        <v>5.4837999999999996</v>
      </c>
      <c r="AE68" s="60">
        <v>36.551499999999997</v>
      </c>
      <c r="AF68" s="60">
        <v>7.2965999999999998</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23.290700000000001</v>
      </c>
      <c r="O69" s="60">
        <v>4.5452000000000004</v>
      </c>
      <c r="P69" s="60">
        <v>4.6288</v>
      </c>
      <c r="Q69" s="60">
        <v>5.8956</v>
      </c>
      <c r="R69" s="60">
        <v>-1.6009</v>
      </c>
      <c r="S69" s="60">
        <v>5.4222999999999999</v>
      </c>
      <c r="T69" s="60">
        <v>2.5659999999999998</v>
      </c>
      <c r="U69" s="89">
        <v>2.6137999999999999</v>
      </c>
      <c r="V69" s="60">
        <v>2.6556000000000002</v>
      </c>
      <c r="W69" s="60">
        <v>3.7846000000000002</v>
      </c>
      <c r="X69" s="60">
        <v>5.0065</v>
      </c>
      <c r="Y69" s="277">
        <v>4.4634999999999998</v>
      </c>
      <c r="Z69" s="60">
        <v>5.2896999999999998</v>
      </c>
      <c r="AA69" s="60">
        <v>-0.39989999999999998</v>
      </c>
      <c r="AB69" s="60">
        <v>3.2119</v>
      </c>
      <c r="AC69" s="60">
        <v>2.8294999999999999</v>
      </c>
      <c r="AD69" s="60">
        <v>2.7641</v>
      </c>
      <c r="AE69" s="60">
        <v>9.2705000000000002</v>
      </c>
      <c r="AF69" s="60">
        <v>5.0632999999999999</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40.138100000000001</v>
      </c>
      <c r="O70" s="61">
        <v>17.8535</v>
      </c>
      <c r="P70" s="61">
        <v>15.4137</v>
      </c>
      <c r="Q70" s="61">
        <v>14.36</v>
      </c>
      <c r="R70" s="61">
        <v>5.4024000000000001</v>
      </c>
      <c r="S70" s="61">
        <v>9.2022499999999994</v>
      </c>
      <c r="T70" s="61">
        <v>4.6330499999999999</v>
      </c>
      <c r="U70" s="90">
        <v>3.2484500000000001</v>
      </c>
      <c r="V70" s="61">
        <v>3.6227499999999999</v>
      </c>
      <c r="W70" s="61">
        <v>4.7706999999999997</v>
      </c>
      <c r="X70" s="61">
        <v>5.90015</v>
      </c>
      <c r="Y70" s="279">
        <v>5.1395499999999998</v>
      </c>
      <c r="Z70" s="61">
        <v>5.5509000000000004</v>
      </c>
      <c r="AA70" s="61">
        <v>4.2656999999999998</v>
      </c>
      <c r="AB70" s="61">
        <v>8.2745999999999995</v>
      </c>
      <c r="AC70" s="61">
        <v>3.6354000000000002</v>
      </c>
      <c r="AD70" s="61">
        <v>3.5516999999999999</v>
      </c>
      <c r="AE70" s="61">
        <v>15.6014</v>
      </c>
      <c r="AF70" s="61">
        <v>6.3635000000000002</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7906</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7907</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10495</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676A9-D230-489A-B4CE-31724779CD81}">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81" t="s">
        <v>272</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7956</v>
      </c>
      <c r="B8" s="369"/>
      <c r="C8" s="718">
        <v>41275</v>
      </c>
      <c r="D8" s="369"/>
      <c r="E8" s="338">
        <v>30689.599999999999</v>
      </c>
      <c r="F8" s="369"/>
      <c r="G8" s="339">
        <v>35.400399999999998</v>
      </c>
      <c r="H8" s="370"/>
      <c r="I8" s="340">
        <v>7.1951400000000003</v>
      </c>
      <c r="J8" s="340">
        <v>7.4306200000000002</v>
      </c>
      <c r="K8" s="340">
        <v>4.0938299999999996</v>
      </c>
      <c r="L8" s="340">
        <v>4.3321399999999999</v>
      </c>
      <c r="M8" s="361"/>
      <c r="N8" s="342">
        <v>21.665099999999999</v>
      </c>
      <c r="O8" s="340">
        <v>6.3270999999999997</v>
      </c>
      <c r="P8" s="340">
        <v>10.686</v>
      </c>
      <c r="Q8" s="340">
        <v>12.0154</v>
      </c>
      <c r="R8" s="340">
        <v>5.5170000000000003</v>
      </c>
      <c r="S8" s="340">
        <v>11.4986</v>
      </c>
      <c r="T8" s="340">
        <v>6.4664999999999999</v>
      </c>
      <c r="U8" s="344">
        <v>5.1336000000000004</v>
      </c>
      <c r="V8" s="340">
        <v>5.7461000000000002</v>
      </c>
      <c r="W8" s="340">
        <v>7.1557000000000004</v>
      </c>
      <c r="X8" s="340">
        <v>7.5231000000000003</v>
      </c>
      <c r="Y8" s="371">
        <v>6.5289999999999999</v>
      </c>
      <c r="Z8" s="340">
        <v>7.4139999999999997</v>
      </c>
      <c r="AA8" s="340">
        <v>5.0332999999999997</v>
      </c>
      <c r="AB8" s="340">
        <v>10.0334</v>
      </c>
      <c r="AC8" s="340">
        <v>5.6973000000000003</v>
      </c>
      <c r="AD8" s="340">
        <v>5.7633999999999999</v>
      </c>
      <c r="AE8" s="340">
        <v>11.323700000000001</v>
      </c>
      <c r="AF8" s="340">
        <v>7.9732000000000003</v>
      </c>
      <c r="AG8" s="568"/>
      <c r="AH8" s="338">
        <v>5</v>
      </c>
      <c r="AI8" s="338">
        <v>8</v>
      </c>
      <c r="AJ8" s="338">
        <v>5</v>
      </c>
      <c r="AK8" s="338">
        <v>9</v>
      </c>
      <c r="AL8" s="338">
        <v>14</v>
      </c>
      <c r="AM8" s="338">
        <v>1</v>
      </c>
      <c r="AN8" s="338">
        <v>6</v>
      </c>
      <c r="AO8" s="604">
        <v>14</v>
      </c>
      <c r="AP8" s="338">
        <v>14</v>
      </c>
      <c r="AQ8" s="338">
        <v>14</v>
      </c>
      <c r="AR8" s="338">
        <v>12</v>
      </c>
      <c r="AS8" s="338">
        <v>7</v>
      </c>
      <c r="AT8" s="338">
        <v>4</v>
      </c>
      <c r="AU8" s="338">
        <v>14</v>
      </c>
      <c r="AV8" s="338">
        <v>1</v>
      </c>
      <c r="AW8" s="338">
        <v>12</v>
      </c>
      <c r="AX8" s="338">
        <v>13</v>
      </c>
      <c r="AY8" s="338">
        <v>10</v>
      </c>
      <c r="AZ8" s="583"/>
      <c r="BA8" s="464">
        <v>18.190000000000001</v>
      </c>
      <c r="BB8" s="340">
        <v>78.319999999999993</v>
      </c>
      <c r="BC8" s="340" t="s">
        <v>430</v>
      </c>
      <c r="BD8" s="340" t="s">
        <v>430</v>
      </c>
      <c r="BE8" s="371" t="s">
        <v>430</v>
      </c>
      <c r="BF8" s="371">
        <v>3.48</v>
      </c>
      <c r="BG8" s="370"/>
      <c r="BH8" s="593">
        <v>3.48</v>
      </c>
      <c r="BI8" s="340">
        <v>0.24</v>
      </c>
      <c r="BJ8" s="340" t="s">
        <v>430</v>
      </c>
      <c r="BK8" s="340">
        <v>78.09</v>
      </c>
      <c r="BL8" s="340" t="s">
        <v>430</v>
      </c>
      <c r="BM8" s="371">
        <v>18.190000000000001</v>
      </c>
      <c r="BN8" s="371" t="s">
        <v>430</v>
      </c>
      <c r="BO8" s="371" t="s">
        <v>430</v>
      </c>
      <c r="BP8" s="371" t="s">
        <v>430</v>
      </c>
      <c r="BQ8" s="371" t="s">
        <v>430</v>
      </c>
      <c r="BR8" s="370"/>
      <c r="BS8" s="465">
        <v>6.3762452025504999</v>
      </c>
      <c r="BT8" s="340">
        <v>10.7897951743159</v>
      </c>
      <c r="BU8" s="370"/>
      <c r="BV8" s="571" t="s">
        <v>555</v>
      </c>
    </row>
    <row r="9" spans="1:74" s="425" customFormat="1" x14ac:dyDescent="0.25">
      <c r="A9" s="337" t="s">
        <v>7957</v>
      </c>
      <c r="B9" s="369"/>
      <c r="C9" s="718">
        <v>41276</v>
      </c>
      <c r="D9" s="369"/>
      <c r="E9" s="338">
        <v>30137.1</v>
      </c>
      <c r="F9" s="369"/>
      <c r="G9" s="339">
        <v>33.616399999999999</v>
      </c>
      <c r="H9" s="370"/>
      <c r="I9" s="890">
        <v>6.04</v>
      </c>
      <c r="J9" s="890">
        <v>7.35</v>
      </c>
      <c r="K9" s="890">
        <v>3.48</v>
      </c>
      <c r="L9" s="890">
        <v>3.65</v>
      </c>
      <c r="M9" s="361"/>
      <c r="N9" s="342">
        <v>26.294799999999999</v>
      </c>
      <c r="O9" s="340">
        <v>8.0762999999999998</v>
      </c>
      <c r="P9" s="340">
        <v>11.145300000000001</v>
      </c>
      <c r="Q9" s="340">
        <v>13.4239</v>
      </c>
      <c r="R9" s="340">
        <v>6.7351000000000001</v>
      </c>
      <c r="S9" s="340">
        <v>10.957599999999999</v>
      </c>
      <c r="T9" s="340">
        <v>7.2683999999999997</v>
      </c>
      <c r="U9" s="344">
        <v>6.1825999999999999</v>
      </c>
      <c r="V9" s="340">
        <v>6.6563999999999997</v>
      </c>
      <c r="W9" s="340">
        <v>7.6646000000000001</v>
      </c>
      <c r="X9" s="340">
        <v>7.7716000000000003</v>
      </c>
      <c r="Y9" s="371">
        <v>6.9938000000000002</v>
      </c>
      <c r="Z9" s="340">
        <v>7.5224000000000002</v>
      </c>
      <c r="AA9" s="340">
        <v>5.8773999999999997</v>
      </c>
      <c r="AB9" s="340">
        <v>9.6407000000000007</v>
      </c>
      <c r="AC9" s="340">
        <v>6.6062000000000003</v>
      </c>
      <c r="AD9" s="340">
        <v>6.7217000000000002</v>
      </c>
      <c r="AE9" s="340">
        <v>12.997400000000001</v>
      </c>
      <c r="AF9" s="340">
        <v>8.1226000000000003</v>
      </c>
      <c r="AG9" s="568"/>
      <c r="AH9" s="338">
        <v>3</v>
      </c>
      <c r="AI9" s="338">
        <v>3</v>
      </c>
      <c r="AJ9" s="338">
        <v>3</v>
      </c>
      <c r="AK9" s="338">
        <v>3</v>
      </c>
      <c r="AL9" s="338">
        <v>8</v>
      </c>
      <c r="AM9" s="338">
        <v>4</v>
      </c>
      <c r="AN9" s="338">
        <v>2</v>
      </c>
      <c r="AO9" s="604">
        <v>3</v>
      </c>
      <c r="AP9" s="338">
        <v>1</v>
      </c>
      <c r="AQ9" s="338">
        <v>3</v>
      </c>
      <c r="AR9" s="338">
        <v>4</v>
      </c>
      <c r="AS9" s="338">
        <v>1</v>
      </c>
      <c r="AT9" s="338">
        <v>2</v>
      </c>
      <c r="AU9" s="338">
        <v>7</v>
      </c>
      <c r="AV9" s="338">
        <v>4</v>
      </c>
      <c r="AW9" s="338">
        <v>2</v>
      </c>
      <c r="AX9" s="338">
        <v>1</v>
      </c>
      <c r="AY9" s="338">
        <v>3</v>
      </c>
      <c r="AZ9" s="583"/>
      <c r="BA9" s="464">
        <v>19.059999999999999</v>
      </c>
      <c r="BB9" s="340">
        <v>74.959999999999994</v>
      </c>
      <c r="BC9" s="340">
        <v>0.53</v>
      </c>
      <c r="BD9" s="340" t="s">
        <v>430</v>
      </c>
      <c r="BE9" s="371">
        <v>4.88</v>
      </c>
      <c r="BF9" s="371">
        <v>5.45</v>
      </c>
      <c r="BG9" s="370"/>
      <c r="BH9" s="593">
        <v>5.45</v>
      </c>
      <c r="BI9" s="340">
        <v>4.93</v>
      </c>
      <c r="BJ9" s="340" t="s">
        <v>430</v>
      </c>
      <c r="BK9" s="340">
        <v>70.56</v>
      </c>
      <c r="BL9" s="340" t="s">
        <v>430</v>
      </c>
      <c r="BM9" s="371">
        <v>19.059999999999999</v>
      </c>
      <c r="BN9" s="371" t="s">
        <v>430</v>
      </c>
      <c r="BO9" s="371" t="s">
        <v>430</v>
      </c>
      <c r="BP9" s="371" t="s">
        <v>430</v>
      </c>
      <c r="BQ9" s="371">
        <v>4.88</v>
      </c>
      <c r="BR9" s="370"/>
      <c r="BS9" s="465">
        <v>12.2362513814879</v>
      </c>
      <c r="BT9" s="340">
        <v>7.4514878724682498</v>
      </c>
      <c r="BU9" s="370"/>
      <c r="BV9" s="571" t="s">
        <v>555</v>
      </c>
    </row>
    <row r="10" spans="1:74" s="428" customFormat="1" x14ac:dyDescent="0.25">
      <c r="A10" s="345" t="s">
        <v>7958</v>
      </c>
      <c r="B10" s="373"/>
      <c r="C10" s="719">
        <v>41275</v>
      </c>
      <c r="D10" s="373"/>
      <c r="E10" s="346">
        <v>23376.3</v>
      </c>
      <c r="F10" s="373"/>
      <c r="G10" s="347">
        <v>122.2944</v>
      </c>
      <c r="H10" s="374"/>
      <c r="I10" s="348">
        <v>7.54</v>
      </c>
      <c r="J10" s="348">
        <v>7.49</v>
      </c>
      <c r="K10" s="348">
        <v>4.3499999999999996</v>
      </c>
      <c r="L10" s="348">
        <v>4.58</v>
      </c>
      <c r="M10" s="362"/>
      <c r="N10" s="350">
        <v>29.511700000000001</v>
      </c>
      <c r="O10" s="348">
        <v>11.4816</v>
      </c>
      <c r="P10" s="348">
        <v>12.424200000000001</v>
      </c>
      <c r="Q10" s="348">
        <v>13.8406</v>
      </c>
      <c r="R10" s="348">
        <v>5.8197000000000001</v>
      </c>
      <c r="S10" s="348">
        <v>11.4742</v>
      </c>
      <c r="T10" s="348">
        <v>6.5216000000000003</v>
      </c>
      <c r="U10" s="354">
        <v>5.2281000000000004</v>
      </c>
      <c r="V10" s="348">
        <v>5.9295999999999998</v>
      </c>
      <c r="W10" s="348">
        <v>7.1571999999999996</v>
      </c>
      <c r="X10" s="348">
        <v>7.5130999999999997</v>
      </c>
      <c r="Y10" s="375">
        <v>6.5776000000000003</v>
      </c>
      <c r="Z10" s="348">
        <v>7.4699</v>
      </c>
      <c r="AA10" s="348">
        <v>5.4154999999999998</v>
      </c>
      <c r="AB10" s="348">
        <v>10.017899999999999</v>
      </c>
      <c r="AC10" s="348">
        <v>5.7880000000000003</v>
      </c>
      <c r="AD10" s="348">
        <v>5.9740000000000002</v>
      </c>
      <c r="AE10" s="348">
        <v>13.979799999999999</v>
      </c>
      <c r="AF10" s="348">
        <v>8.0642999999999994</v>
      </c>
      <c r="AG10" s="569"/>
      <c r="AH10" s="346">
        <v>1</v>
      </c>
      <c r="AI10" s="346">
        <v>1</v>
      </c>
      <c r="AJ10" s="346">
        <v>1</v>
      </c>
      <c r="AK10" s="346">
        <v>1</v>
      </c>
      <c r="AL10" s="346">
        <v>13</v>
      </c>
      <c r="AM10" s="346">
        <v>2</v>
      </c>
      <c r="AN10" s="346">
        <v>5</v>
      </c>
      <c r="AO10" s="429">
        <v>12</v>
      </c>
      <c r="AP10" s="346">
        <v>8</v>
      </c>
      <c r="AQ10" s="346">
        <v>13</v>
      </c>
      <c r="AR10" s="346">
        <v>13</v>
      </c>
      <c r="AS10" s="346">
        <v>6</v>
      </c>
      <c r="AT10" s="346">
        <v>3</v>
      </c>
      <c r="AU10" s="346">
        <v>10</v>
      </c>
      <c r="AV10" s="346">
        <v>2</v>
      </c>
      <c r="AW10" s="346">
        <v>11</v>
      </c>
      <c r="AX10" s="346">
        <v>8</v>
      </c>
      <c r="AY10" s="346">
        <v>1</v>
      </c>
      <c r="AZ10" s="584"/>
      <c r="BA10" s="467">
        <v>28.12</v>
      </c>
      <c r="BB10" s="348">
        <v>68.83</v>
      </c>
      <c r="BC10" s="348" t="s">
        <v>430</v>
      </c>
      <c r="BD10" s="348" t="s">
        <v>430</v>
      </c>
      <c r="BE10" s="375" t="s">
        <v>430</v>
      </c>
      <c r="BF10" s="375">
        <v>3.05</v>
      </c>
      <c r="BG10" s="374"/>
      <c r="BH10" s="594">
        <v>3.05</v>
      </c>
      <c r="BI10" s="348" t="s">
        <v>430</v>
      </c>
      <c r="BJ10" s="348" t="s">
        <v>430</v>
      </c>
      <c r="BK10" s="348">
        <v>68.83</v>
      </c>
      <c r="BL10" s="348" t="s">
        <v>430</v>
      </c>
      <c r="BM10" s="375">
        <v>28.12</v>
      </c>
      <c r="BN10" s="375" t="s">
        <v>430</v>
      </c>
      <c r="BO10" s="375" t="s">
        <v>430</v>
      </c>
      <c r="BP10" s="375" t="s">
        <v>430</v>
      </c>
      <c r="BQ10" s="375" t="s">
        <v>430</v>
      </c>
      <c r="BR10" s="374"/>
      <c r="BS10" s="468">
        <v>5.8962054500000001</v>
      </c>
      <c r="BT10" s="348">
        <v>11.056607700000001</v>
      </c>
      <c r="BU10" s="374"/>
      <c r="BV10" s="430" t="s">
        <v>555</v>
      </c>
    </row>
    <row r="11" spans="1:74" s="428" customFormat="1" x14ac:dyDescent="0.25">
      <c r="A11" s="345" t="s">
        <v>7959</v>
      </c>
      <c r="B11" s="373"/>
      <c r="C11" s="719">
        <v>43497</v>
      </c>
      <c r="D11" s="373"/>
      <c r="E11" s="346">
        <v>22270.1</v>
      </c>
      <c r="F11" s="373"/>
      <c r="G11" s="347">
        <v>17.049299999999999</v>
      </c>
      <c r="H11" s="374"/>
      <c r="I11" s="348">
        <v>4.7000200000000003</v>
      </c>
      <c r="J11" s="348">
        <v>7.61</v>
      </c>
      <c r="K11" s="348">
        <v>3.19434</v>
      </c>
      <c r="L11" s="348">
        <v>3.34775</v>
      </c>
      <c r="M11" s="362"/>
      <c r="N11" s="350">
        <v>15.2064</v>
      </c>
      <c r="O11" s="348">
        <v>5.4259000000000004</v>
      </c>
      <c r="P11" s="348">
        <v>8.4240999999999993</v>
      </c>
      <c r="Q11" s="348">
        <v>12.1831</v>
      </c>
      <c r="R11" s="348">
        <v>6.8140000000000001</v>
      </c>
      <c r="S11" s="348">
        <v>10.172000000000001</v>
      </c>
      <c r="T11" s="348">
        <v>5.9157999999999999</v>
      </c>
      <c r="U11" s="354">
        <v>5.1536999999999997</v>
      </c>
      <c r="V11" s="348">
        <v>5.7603</v>
      </c>
      <c r="W11" s="348">
        <v>7.4095000000000004</v>
      </c>
      <c r="X11" s="348">
        <v>7.5476000000000001</v>
      </c>
      <c r="Y11" s="375">
        <v>6.4252000000000002</v>
      </c>
      <c r="Z11" s="348" t="s">
        <v>430</v>
      </c>
      <c r="AA11" s="348">
        <v>6.2305999999999999</v>
      </c>
      <c r="AB11" s="348">
        <v>8.9129000000000005</v>
      </c>
      <c r="AC11" s="348">
        <v>5.6680999999999999</v>
      </c>
      <c r="AD11" s="348">
        <v>5.8563999999999998</v>
      </c>
      <c r="AE11" s="348">
        <v>12.073399999999999</v>
      </c>
      <c r="AF11" s="348">
        <v>7.3380999999999998</v>
      </c>
      <c r="AG11" s="569"/>
      <c r="AH11" s="346">
        <v>10</v>
      </c>
      <c r="AI11" s="346">
        <v>10</v>
      </c>
      <c r="AJ11" s="346">
        <v>11</v>
      </c>
      <c r="AK11" s="346">
        <v>8</v>
      </c>
      <c r="AL11" s="346">
        <v>7</v>
      </c>
      <c r="AM11" s="346">
        <v>9</v>
      </c>
      <c r="AN11" s="346">
        <v>14</v>
      </c>
      <c r="AO11" s="429">
        <v>13</v>
      </c>
      <c r="AP11" s="346">
        <v>13</v>
      </c>
      <c r="AQ11" s="346">
        <v>8</v>
      </c>
      <c r="AR11" s="346">
        <v>10</v>
      </c>
      <c r="AS11" s="346">
        <v>9</v>
      </c>
      <c r="AT11" s="346" t="s">
        <v>430</v>
      </c>
      <c r="AU11" s="346">
        <v>3</v>
      </c>
      <c r="AV11" s="346">
        <v>8</v>
      </c>
      <c r="AW11" s="346">
        <v>14</v>
      </c>
      <c r="AX11" s="346">
        <v>12</v>
      </c>
      <c r="AY11" s="346">
        <v>6</v>
      </c>
      <c r="AZ11" s="584"/>
      <c r="BA11" s="467">
        <v>14.28</v>
      </c>
      <c r="BB11" s="348">
        <v>82.3</v>
      </c>
      <c r="BC11" s="348" t="s">
        <v>430</v>
      </c>
      <c r="BD11" s="348" t="s">
        <v>430</v>
      </c>
      <c r="BE11" s="375" t="s">
        <v>430</v>
      </c>
      <c r="BF11" s="375">
        <v>3.42</v>
      </c>
      <c r="BG11" s="374"/>
      <c r="BH11" s="594">
        <v>3.42</v>
      </c>
      <c r="BI11" s="348">
        <v>4.97</v>
      </c>
      <c r="BJ11" s="348" t="s">
        <v>430</v>
      </c>
      <c r="BK11" s="348">
        <v>77.33</v>
      </c>
      <c r="BL11" s="348" t="s">
        <v>430</v>
      </c>
      <c r="BM11" s="375">
        <v>14.28</v>
      </c>
      <c r="BN11" s="375" t="s">
        <v>430</v>
      </c>
      <c r="BO11" s="375" t="s">
        <v>430</v>
      </c>
      <c r="BP11" s="375" t="s">
        <v>430</v>
      </c>
      <c r="BQ11" s="375" t="s">
        <v>430</v>
      </c>
      <c r="BR11" s="374"/>
      <c r="BS11" s="468">
        <v>8.3280988508328093</v>
      </c>
      <c r="BT11" s="348">
        <v>8.4705469008470597</v>
      </c>
      <c r="BU11" s="374"/>
      <c r="BV11" s="430" t="s">
        <v>555</v>
      </c>
    </row>
    <row r="12" spans="1:74" s="428" customFormat="1" ht="11" x14ac:dyDescent="0.3">
      <c r="A12" s="841" t="s">
        <v>7960</v>
      </c>
      <c r="B12" s="842"/>
      <c r="C12" s="843">
        <v>41285</v>
      </c>
      <c r="D12" s="842"/>
      <c r="E12" s="844">
        <v>15193</v>
      </c>
      <c r="F12" s="842"/>
      <c r="G12" s="845">
        <v>4213.2547000000004</v>
      </c>
      <c r="H12" s="847"/>
      <c r="I12" s="846">
        <v>5.47</v>
      </c>
      <c r="J12" s="846">
        <v>7.55</v>
      </c>
      <c r="K12" s="846">
        <v>3.1</v>
      </c>
      <c r="L12" s="846">
        <v>3.27</v>
      </c>
      <c r="M12" s="851"/>
      <c r="N12" s="848">
        <v>20.8918</v>
      </c>
      <c r="O12" s="846">
        <v>10.405200000000001</v>
      </c>
      <c r="P12" s="846">
        <v>11.548999999999999</v>
      </c>
      <c r="Q12" s="846">
        <v>12.395799999999999</v>
      </c>
      <c r="R12" s="846">
        <v>6.9423000000000004</v>
      </c>
      <c r="S12" s="846">
        <v>10.315200000000001</v>
      </c>
      <c r="T12" s="846">
        <v>6.1702000000000004</v>
      </c>
      <c r="U12" s="856">
        <v>5.4329000000000001</v>
      </c>
      <c r="V12" s="846">
        <v>6.0526999999999997</v>
      </c>
      <c r="W12" s="846">
        <v>7.4817999999999998</v>
      </c>
      <c r="X12" s="846">
        <v>7.6997</v>
      </c>
      <c r="Y12" s="852">
        <v>6.6448</v>
      </c>
      <c r="Z12" s="846">
        <v>7.3928000000000003</v>
      </c>
      <c r="AA12" s="846">
        <v>6.0496999999999996</v>
      </c>
      <c r="AB12" s="846">
        <v>8.7643000000000004</v>
      </c>
      <c r="AC12" s="846">
        <v>5.9150999999999998</v>
      </c>
      <c r="AD12" s="846">
        <v>6.0141999999999998</v>
      </c>
      <c r="AE12" s="846">
        <v>12.56</v>
      </c>
      <c r="AF12" s="846">
        <v>7.9257999999999997</v>
      </c>
      <c r="AG12" s="931"/>
      <c r="AH12" s="844">
        <v>6</v>
      </c>
      <c r="AI12" s="844">
        <v>2</v>
      </c>
      <c r="AJ12" s="844">
        <v>2</v>
      </c>
      <c r="AK12" s="844">
        <v>5</v>
      </c>
      <c r="AL12" s="844">
        <v>4</v>
      </c>
      <c r="AM12" s="844">
        <v>8</v>
      </c>
      <c r="AN12" s="844">
        <v>11</v>
      </c>
      <c r="AO12" s="941">
        <v>7</v>
      </c>
      <c r="AP12" s="844">
        <v>6</v>
      </c>
      <c r="AQ12" s="844">
        <v>6</v>
      </c>
      <c r="AR12" s="844">
        <v>5</v>
      </c>
      <c r="AS12" s="844">
        <v>5</v>
      </c>
      <c r="AT12" s="844">
        <v>6</v>
      </c>
      <c r="AU12" s="844">
        <v>4</v>
      </c>
      <c r="AV12" s="844">
        <v>11</v>
      </c>
      <c r="AW12" s="844">
        <v>7</v>
      </c>
      <c r="AX12" s="844">
        <v>7</v>
      </c>
      <c r="AY12" s="844">
        <v>5</v>
      </c>
      <c r="AZ12" s="933"/>
      <c r="BA12" s="853">
        <v>18.170000000000002</v>
      </c>
      <c r="BB12" s="846">
        <v>77.069999999999993</v>
      </c>
      <c r="BC12" s="846" t="s">
        <v>430</v>
      </c>
      <c r="BD12" s="846" t="s">
        <v>430</v>
      </c>
      <c r="BE12" s="852" t="s">
        <v>430</v>
      </c>
      <c r="BF12" s="852">
        <v>4.76</v>
      </c>
      <c r="BG12" s="847"/>
      <c r="BH12" s="934">
        <v>4.76</v>
      </c>
      <c r="BI12" s="846" t="s">
        <v>430</v>
      </c>
      <c r="BJ12" s="846" t="s">
        <v>430</v>
      </c>
      <c r="BK12" s="846">
        <v>77.069999999999993</v>
      </c>
      <c r="BL12" s="846" t="s">
        <v>430</v>
      </c>
      <c r="BM12" s="852">
        <v>18.170000000000002</v>
      </c>
      <c r="BN12" s="852" t="s">
        <v>430</v>
      </c>
      <c r="BO12" s="852" t="s">
        <v>430</v>
      </c>
      <c r="BP12" s="852" t="s">
        <v>430</v>
      </c>
      <c r="BQ12" s="852" t="s">
        <v>430</v>
      </c>
      <c r="BR12" s="847"/>
      <c r="BS12" s="854">
        <v>6.4125211387174899</v>
      </c>
      <c r="BT12" s="846">
        <v>13.0742793373851</v>
      </c>
      <c r="BU12" s="847"/>
      <c r="BV12" s="892" t="s">
        <v>555</v>
      </c>
    </row>
    <row r="13" spans="1:74" s="428" customFormat="1" x14ac:dyDescent="0.25">
      <c r="A13" s="345" t="s">
        <v>7961</v>
      </c>
      <c r="B13" s="373"/>
      <c r="C13" s="719">
        <v>42381</v>
      </c>
      <c r="D13" s="373"/>
      <c r="E13" s="346">
        <v>13685.2</v>
      </c>
      <c r="F13" s="373"/>
      <c r="G13" s="347">
        <v>21.236799999999999</v>
      </c>
      <c r="H13" s="374"/>
      <c r="I13" s="348">
        <v>4.51</v>
      </c>
      <c r="J13" s="348">
        <v>7.17</v>
      </c>
      <c r="K13" s="348">
        <v>2.8</v>
      </c>
      <c r="L13" s="348">
        <v>2.96</v>
      </c>
      <c r="M13" s="362"/>
      <c r="N13" s="350">
        <v>26.487400000000001</v>
      </c>
      <c r="O13" s="348">
        <v>7.1654999999999998</v>
      </c>
      <c r="P13" s="348">
        <v>10.9984</v>
      </c>
      <c r="Q13" s="348">
        <v>13.524900000000001</v>
      </c>
      <c r="R13" s="348">
        <v>6.9713000000000003</v>
      </c>
      <c r="S13" s="348">
        <v>10.7766</v>
      </c>
      <c r="T13" s="348">
        <v>7.6195000000000004</v>
      </c>
      <c r="U13" s="354">
        <v>6.2629999999999999</v>
      </c>
      <c r="V13" s="348">
        <v>6.4560000000000004</v>
      </c>
      <c r="W13" s="348">
        <v>7.5568</v>
      </c>
      <c r="X13" s="348">
        <v>7.5498000000000003</v>
      </c>
      <c r="Y13" s="375">
        <v>6.2563000000000004</v>
      </c>
      <c r="Z13" s="348">
        <v>7.1125999999999996</v>
      </c>
      <c r="AA13" s="348">
        <v>5.2359</v>
      </c>
      <c r="AB13" s="348">
        <v>9.3123000000000005</v>
      </c>
      <c r="AC13" s="348">
        <v>6.9444999999999997</v>
      </c>
      <c r="AD13" s="348">
        <v>6.6083999999999996</v>
      </c>
      <c r="AE13" s="348">
        <v>13.350199999999999</v>
      </c>
      <c r="AF13" s="348">
        <v>7.3696000000000002</v>
      </c>
      <c r="AG13" s="569"/>
      <c r="AH13" s="346">
        <v>2</v>
      </c>
      <c r="AI13" s="346">
        <v>6</v>
      </c>
      <c r="AJ13" s="346">
        <v>4</v>
      </c>
      <c r="AK13" s="346">
        <v>2</v>
      </c>
      <c r="AL13" s="346">
        <v>3</v>
      </c>
      <c r="AM13" s="346">
        <v>5</v>
      </c>
      <c r="AN13" s="346">
        <v>1</v>
      </c>
      <c r="AO13" s="429">
        <v>1</v>
      </c>
      <c r="AP13" s="346">
        <v>3</v>
      </c>
      <c r="AQ13" s="346">
        <v>5</v>
      </c>
      <c r="AR13" s="346">
        <v>9</v>
      </c>
      <c r="AS13" s="346">
        <v>12</v>
      </c>
      <c r="AT13" s="346">
        <v>7</v>
      </c>
      <c r="AU13" s="346">
        <v>11</v>
      </c>
      <c r="AV13" s="346">
        <v>6</v>
      </c>
      <c r="AW13" s="346">
        <v>1</v>
      </c>
      <c r="AX13" s="346">
        <v>2</v>
      </c>
      <c r="AY13" s="346">
        <v>2</v>
      </c>
      <c r="AZ13" s="584"/>
      <c r="BA13" s="467">
        <v>10.119999999999999</v>
      </c>
      <c r="BB13" s="348">
        <v>86.13</v>
      </c>
      <c r="BC13" s="348" t="s">
        <v>430</v>
      </c>
      <c r="BD13" s="348" t="s">
        <v>430</v>
      </c>
      <c r="BE13" s="375" t="s">
        <v>430</v>
      </c>
      <c r="BF13" s="375">
        <v>3.75</v>
      </c>
      <c r="BG13" s="374"/>
      <c r="BH13" s="594">
        <v>3.75</v>
      </c>
      <c r="BI13" s="348">
        <v>6.84</v>
      </c>
      <c r="BJ13" s="348" t="s">
        <v>430</v>
      </c>
      <c r="BK13" s="348">
        <v>79.290000000000006</v>
      </c>
      <c r="BL13" s="348" t="s">
        <v>430</v>
      </c>
      <c r="BM13" s="375">
        <v>10.119999999999999</v>
      </c>
      <c r="BN13" s="375" t="s">
        <v>430</v>
      </c>
      <c r="BO13" s="375" t="s">
        <v>430</v>
      </c>
      <c r="BP13" s="375" t="s">
        <v>430</v>
      </c>
      <c r="BQ13" s="375" t="s">
        <v>430</v>
      </c>
      <c r="BR13" s="374"/>
      <c r="BS13" s="468">
        <v>2.7351525194529702</v>
      </c>
      <c r="BT13" s="348">
        <v>9.3687689381262498</v>
      </c>
      <c r="BU13" s="374"/>
      <c r="BV13" s="430" t="s">
        <v>555</v>
      </c>
    </row>
    <row r="14" spans="1:74" s="428" customFormat="1" x14ac:dyDescent="0.25">
      <c r="A14" s="345" t="s">
        <v>7962</v>
      </c>
      <c r="B14" s="373"/>
      <c r="C14" s="719">
        <v>41275</v>
      </c>
      <c r="D14" s="373"/>
      <c r="E14" s="346">
        <v>9362.6</v>
      </c>
      <c r="F14" s="373"/>
      <c r="G14" s="347">
        <v>67.358999999999995</v>
      </c>
      <c r="H14" s="374"/>
      <c r="I14" s="348">
        <v>3.2690999999999999</v>
      </c>
      <c r="J14" s="348">
        <v>7.4975800000000001</v>
      </c>
      <c r="K14" s="348">
        <v>2.7553899999999998</v>
      </c>
      <c r="L14" s="348">
        <v>2.90611</v>
      </c>
      <c r="M14" s="362"/>
      <c r="N14" s="350">
        <v>16.480399999999999</v>
      </c>
      <c r="O14" s="348">
        <v>2.6558000000000002</v>
      </c>
      <c r="P14" s="348">
        <v>6.3864000000000001</v>
      </c>
      <c r="Q14" s="348">
        <v>12.190799999999999</v>
      </c>
      <c r="R14" s="348">
        <v>6.9345999999999997</v>
      </c>
      <c r="S14" s="348">
        <v>10.573</v>
      </c>
      <c r="T14" s="348">
        <v>6.6089000000000002</v>
      </c>
      <c r="U14" s="354">
        <v>5.4856999999999996</v>
      </c>
      <c r="V14" s="348">
        <v>6.0218999999999996</v>
      </c>
      <c r="W14" s="348">
        <v>7.6349999999999998</v>
      </c>
      <c r="X14" s="348">
        <v>7.8243999999999998</v>
      </c>
      <c r="Y14" s="375">
        <v>6.9330999999999996</v>
      </c>
      <c r="Z14" s="348">
        <v>7.4051999999999998</v>
      </c>
      <c r="AA14" s="348">
        <v>5.9275000000000002</v>
      </c>
      <c r="AB14" s="348">
        <v>9.2222000000000008</v>
      </c>
      <c r="AC14" s="348">
        <v>6.2154999999999996</v>
      </c>
      <c r="AD14" s="348">
        <v>6.1203000000000003</v>
      </c>
      <c r="AE14" s="348">
        <v>11.400399999999999</v>
      </c>
      <c r="AF14" s="348">
        <v>7.9168000000000003</v>
      </c>
      <c r="AG14" s="569"/>
      <c r="AH14" s="346">
        <v>9</v>
      </c>
      <c r="AI14" s="346">
        <v>12</v>
      </c>
      <c r="AJ14" s="346">
        <v>14</v>
      </c>
      <c r="AK14" s="346">
        <v>7</v>
      </c>
      <c r="AL14" s="346">
        <v>5</v>
      </c>
      <c r="AM14" s="346">
        <v>6</v>
      </c>
      <c r="AN14" s="346">
        <v>4</v>
      </c>
      <c r="AO14" s="429">
        <v>6</v>
      </c>
      <c r="AP14" s="346">
        <v>7</v>
      </c>
      <c r="AQ14" s="346">
        <v>4</v>
      </c>
      <c r="AR14" s="346">
        <v>3</v>
      </c>
      <c r="AS14" s="346">
        <v>2</v>
      </c>
      <c r="AT14" s="346">
        <v>5</v>
      </c>
      <c r="AU14" s="346">
        <v>5</v>
      </c>
      <c r="AV14" s="346">
        <v>7</v>
      </c>
      <c r="AW14" s="346">
        <v>5</v>
      </c>
      <c r="AX14" s="346">
        <v>5</v>
      </c>
      <c r="AY14" s="346">
        <v>8</v>
      </c>
      <c r="AZ14" s="584"/>
      <c r="BA14" s="467">
        <v>13.49</v>
      </c>
      <c r="BB14" s="348">
        <v>79.36</v>
      </c>
      <c r="BC14" s="348" t="s">
        <v>430</v>
      </c>
      <c r="BD14" s="348" t="s">
        <v>430</v>
      </c>
      <c r="BE14" s="375">
        <v>0.03</v>
      </c>
      <c r="BF14" s="375">
        <v>7.12</v>
      </c>
      <c r="BG14" s="374"/>
      <c r="BH14" s="594">
        <v>7.1</v>
      </c>
      <c r="BI14" s="348">
        <v>0.51</v>
      </c>
      <c r="BJ14" s="348" t="s">
        <v>430</v>
      </c>
      <c r="BK14" s="348">
        <v>78.849999999999994</v>
      </c>
      <c r="BL14" s="348" t="s">
        <v>430</v>
      </c>
      <c r="BM14" s="375">
        <v>13.49</v>
      </c>
      <c r="BN14" s="375" t="s">
        <v>430</v>
      </c>
      <c r="BO14" s="375" t="s">
        <v>430</v>
      </c>
      <c r="BP14" s="375" t="s">
        <v>430</v>
      </c>
      <c r="BQ14" s="375">
        <v>0.03</v>
      </c>
      <c r="BR14" s="374"/>
      <c r="BS14" s="468">
        <v>5.9958740276016496</v>
      </c>
      <c r="BT14" s="348">
        <v>9.9783534160086607</v>
      </c>
      <c r="BU14" s="374"/>
      <c r="BV14" s="430" t="s">
        <v>555</v>
      </c>
    </row>
    <row r="15" spans="1:74" s="428" customFormat="1" x14ac:dyDescent="0.25">
      <c r="A15" s="345" t="s">
        <v>7963</v>
      </c>
      <c r="B15" s="373"/>
      <c r="C15" s="719">
        <v>42929</v>
      </c>
      <c r="D15" s="373"/>
      <c r="E15" s="346">
        <v>8023.94</v>
      </c>
      <c r="F15" s="373"/>
      <c r="G15" s="347">
        <v>19.405200000000001</v>
      </c>
      <c r="H15" s="374"/>
      <c r="I15" s="348">
        <v>4.22</v>
      </c>
      <c r="J15" s="348">
        <v>7.4240899999999996</v>
      </c>
      <c r="K15" s="348">
        <v>2.94</v>
      </c>
      <c r="L15" s="348">
        <v>3.11</v>
      </c>
      <c r="M15" s="362"/>
      <c r="N15" s="350">
        <v>17.124600000000001</v>
      </c>
      <c r="O15" s="348">
        <v>3.2612000000000001</v>
      </c>
      <c r="P15" s="348">
        <v>8.5319000000000003</v>
      </c>
      <c r="Q15" s="348">
        <v>12.2295</v>
      </c>
      <c r="R15" s="348">
        <v>6.3258000000000001</v>
      </c>
      <c r="S15" s="348">
        <v>10.3744</v>
      </c>
      <c r="T15" s="348">
        <v>6.8554000000000004</v>
      </c>
      <c r="U15" s="354">
        <v>5.8178999999999998</v>
      </c>
      <c r="V15" s="348">
        <v>6.3468</v>
      </c>
      <c r="W15" s="348">
        <v>7.8631000000000002</v>
      </c>
      <c r="X15" s="348">
        <v>7.9684999999999997</v>
      </c>
      <c r="Y15" s="375">
        <v>6.9280999999999997</v>
      </c>
      <c r="Z15" s="348" t="s">
        <v>430</v>
      </c>
      <c r="AA15" s="348">
        <v>5.4648000000000003</v>
      </c>
      <c r="AB15" s="348">
        <v>9.3434000000000008</v>
      </c>
      <c r="AC15" s="348">
        <v>6.4405000000000001</v>
      </c>
      <c r="AD15" s="348">
        <v>6.3846999999999996</v>
      </c>
      <c r="AE15" s="348">
        <v>11.739599999999999</v>
      </c>
      <c r="AF15" s="348">
        <v>7.5654000000000003</v>
      </c>
      <c r="AG15" s="569"/>
      <c r="AH15" s="346">
        <v>7</v>
      </c>
      <c r="AI15" s="346">
        <v>11</v>
      </c>
      <c r="AJ15" s="346">
        <v>9</v>
      </c>
      <c r="AK15" s="346">
        <v>6</v>
      </c>
      <c r="AL15" s="346">
        <v>11</v>
      </c>
      <c r="AM15" s="346">
        <v>7</v>
      </c>
      <c r="AN15" s="346">
        <v>3</v>
      </c>
      <c r="AO15" s="429">
        <v>5</v>
      </c>
      <c r="AP15" s="346">
        <v>4</v>
      </c>
      <c r="AQ15" s="346">
        <v>2</v>
      </c>
      <c r="AR15" s="346">
        <v>2</v>
      </c>
      <c r="AS15" s="346">
        <v>3</v>
      </c>
      <c r="AT15" s="346" t="s">
        <v>430</v>
      </c>
      <c r="AU15" s="346">
        <v>8</v>
      </c>
      <c r="AV15" s="346">
        <v>5</v>
      </c>
      <c r="AW15" s="346">
        <v>3</v>
      </c>
      <c r="AX15" s="346">
        <v>4</v>
      </c>
      <c r="AY15" s="346">
        <v>7</v>
      </c>
      <c r="AZ15" s="584"/>
      <c r="BA15" s="467">
        <v>13.74</v>
      </c>
      <c r="BB15" s="348">
        <v>82.46</v>
      </c>
      <c r="BC15" s="348" t="s">
        <v>430</v>
      </c>
      <c r="BD15" s="348" t="s">
        <v>430</v>
      </c>
      <c r="BE15" s="375" t="s">
        <v>430</v>
      </c>
      <c r="BF15" s="375">
        <v>3.79</v>
      </c>
      <c r="BG15" s="374"/>
      <c r="BH15" s="594">
        <v>3.79</v>
      </c>
      <c r="BI15" s="348" t="s">
        <v>430</v>
      </c>
      <c r="BJ15" s="348" t="s">
        <v>430</v>
      </c>
      <c r="BK15" s="348">
        <v>82.46</v>
      </c>
      <c r="BL15" s="348" t="s">
        <v>430</v>
      </c>
      <c r="BM15" s="375">
        <v>13.74</v>
      </c>
      <c r="BN15" s="375" t="s">
        <v>430</v>
      </c>
      <c r="BO15" s="375" t="s">
        <v>430</v>
      </c>
      <c r="BP15" s="375" t="s">
        <v>430</v>
      </c>
      <c r="BQ15" s="375" t="s">
        <v>430</v>
      </c>
      <c r="BR15" s="374"/>
      <c r="BS15" s="468">
        <v>5.4184776662070702</v>
      </c>
      <c r="BT15" s="348">
        <v>9.1952065335633595</v>
      </c>
      <c r="BU15" s="374"/>
      <c r="BV15" s="430" t="s">
        <v>555</v>
      </c>
    </row>
    <row r="16" spans="1:74" s="428" customFormat="1" x14ac:dyDescent="0.25">
      <c r="A16" s="345" t="s">
        <v>7964</v>
      </c>
      <c r="B16" s="373"/>
      <c r="C16" s="719">
        <v>41275</v>
      </c>
      <c r="D16" s="373"/>
      <c r="E16" s="346">
        <v>6102.98</v>
      </c>
      <c r="F16" s="373"/>
      <c r="G16" s="347">
        <v>83.221000000000004</v>
      </c>
      <c r="H16" s="374"/>
      <c r="I16" s="348">
        <v>2.1674000000000002</v>
      </c>
      <c r="J16" s="348">
        <v>7.28</v>
      </c>
      <c r="K16" s="890">
        <v>2</v>
      </c>
      <c r="L16" s="348">
        <v>1.98411</v>
      </c>
      <c r="M16" s="362"/>
      <c r="N16" s="350">
        <v>6.7556000000000003</v>
      </c>
      <c r="O16" s="348">
        <v>2.0764</v>
      </c>
      <c r="P16" s="348">
        <v>6.6374000000000004</v>
      </c>
      <c r="Q16" s="348">
        <v>10.941599999999999</v>
      </c>
      <c r="R16" s="348">
        <v>6.9149000000000003</v>
      </c>
      <c r="S16" s="348">
        <v>9.3619000000000003</v>
      </c>
      <c r="T16" s="348">
        <v>5.9250999999999996</v>
      </c>
      <c r="U16" s="354">
        <v>5.2773000000000003</v>
      </c>
      <c r="V16" s="348">
        <v>5.8338999999999999</v>
      </c>
      <c r="W16" s="348">
        <v>7.4467999999999996</v>
      </c>
      <c r="X16" s="348">
        <v>7.6059000000000001</v>
      </c>
      <c r="Y16" s="375">
        <v>6.4249999999999998</v>
      </c>
      <c r="Z16" s="348">
        <v>7.1029</v>
      </c>
      <c r="AA16" s="348">
        <v>5.4622999999999999</v>
      </c>
      <c r="AB16" s="348">
        <v>8.4123000000000001</v>
      </c>
      <c r="AC16" s="348">
        <v>5.6692999999999998</v>
      </c>
      <c r="AD16" s="348">
        <v>5.7351000000000001</v>
      </c>
      <c r="AE16" s="348">
        <v>10.6746</v>
      </c>
      <c r="AF16" s="348">
        <v>7.6022999999999996</v>
      </c>
      <c r="AG16" s="569"/>
      <c r="AH16" s="346">
        <v>13</v>
      </c>
      <c r="AI16" s="346">
        <v>14</v>
      </c>
      <c r="AJ16" s="346">
        <v>13</v>
      </c>
      <c r="AK16" s="346">
        <v>12</v>
      </c>
      <c r="AL16" s="346">
        <v>6</v>
      </c>
      <c r="AM16" s="346">
        <v>12</v>
      </c>
      <c r="AN16" s="346">
        <v>13</v>
      </c>
      <c r="AO16" s="429">
        <v>11</v>
      </c>
      <c r="AP16" s="346">
        <v>12</v>
      </c>
      <c r="AQ16" s="346">
        <v>7</v>
      </c>
      <c r="AR16" s="346">
        <v>6</v>
      </c>
      <c r="AS16" s="346">
        <v>10</v>
      </c>
      <c r="AT16" s="346">
        <v>8</v>
      </c>
      <c r="AU16" s="346">
        <v>9</v>
      </c>
      <c r="AV16" s="346">
        <v>12</v>
      </c>
      <c r="AW16" s="346">
        <v>13</v>
      </c>
      <c r="AX16" s="346">
        <v>14</v>
      </c>
      <c r="AY16" s="346">
        <v>12</v>
      </c>
      <c r="AZ16" s="584"/>
      <c r="BA16" s="467">
        <v>14.08</v>
      </c>
      <c r="BB16" s="348">
        <v>85.39</v>
      </c>
      <c r="BC16" s="348" t="s">
        <v>430</v>
      </c>
      <c r="BD16" s="348" t="s">
        <v>430</v>
      </c>
      <c r="BE16" s="375" t="s">
        <v>430</v>
      </c>
      <c r="BF16" s="375">
        <v>0.53</v>
      </c>
      <c r="BG16" s="374"/>
      <c r="BH16" s="594">
        <v>0.53</v>
      </c>
      <c r="BI16" s="348" t="s">
        <v>430</v>
      </c>
      <c r="BJ16" s="348" t="s">
        <v>430</v>
      </c>
      <c r="BK16" s="348">
        <v>85.39</v>
      </c>
      <c r="BL16" s="348" t="s">
        <v>430</v>
      </c>
      <c r="BM16" s="375">
        <v>14.08</v>
      </c>
      <c r="BN16" s="375" t="s">
        <v>430</v>
      </c>
      <c r="BO16" s="375" t="s">
        <v>430</v>
      </c>
      <c r="BP16" s="375" t="s">
        <v>430</v>
      </c>
      <c r="BQ16" s="375" t="s">
        <v>430</v>
      </c>
      <c r="BR16" s="374"/>
      <c r="BS16" s="468">
        <v>3.1708926071461998</v>
      </c>
      <c r="BT16" s="348">
        <v>8.5099126623410797</v>
      </c>
      <c r="BU16" s="374"/>
      <c r="BV16" s="430" t="s">
        <v>555</v>
      </c>
    </row>
    <row r="17" spans="1:74" s="428" customFormat="1" x14ac:dyDescent="0.25">
      <c r="A17" s="345" t="s">
        <v>7965</v>
      </c>
      <c r="B17" s="373"/>
      <c r="C17" s="719">
        <v>43320</v>
      </c>
      <c r="D17" s="373"/>
      <c r="E17" s="346">
        <v>4746.55</v>
      </c>
      <c r="F17" s="373"/>
      <c r="G17" s="347">
        <v>17.8947</v>
      </c>
      <c r="H17" s="374"/>
      <c r="I17" s="348">
        <v>4.01</v>
      </c>
      <c r="J17" s="348">
        <v>7.37</v>
      </c>
      <c r="K17" s="348">
        <v>2.4300000000000002</v>
      </c>
      <c r="L17" s="348">
        <v>2.57</v>
      </c>
      <c r="M17" s="362"/>
      <c r="N17" s="350">
        <v>16.9374</v>
      </c>
      <c r="O17" s="348">
        <v>8.0282</v>
      </c>
      <c r="P17" s="348">
        <v>10.2478</v>
      </c>
      <c r="Q17" s="348">
        <v>11.707800000000001</v>
      </c>
      <c r="R17" s="348">
        <v>6.4038000000000004</v>
      </c>
      <c r="S17" s="348">
        <v>9.5610999999999997</v>
      </c>
      <c r="T17" s="348">
        <v>6.2651000000000003</v>
      </c>
      <c r="U17" s="354">
        <v>5.3669000000000002</v>
      </c>
      <c r="V17" s="348">
        <v>5.9077000000000002</v>
      </c>
      <c r="W17" s="348">
        <v>7.3886000000000003</v>
      </c>
      <c r="X17" s="348">
        <v>7.5366999999999997</v>
      </c>
      <c r="Y17" s="375">
        <v>6.4267000000000003</v>
      </c>
      <c r="Z17" s="348" t="s">
        <v>430</v>
      </c>
      <c r="AA17" s="348">
        <v>5.2247000000000003</v>
      </c>
      <c r="AB17" s="348">
        <v>8.8454999999999995</v>
      </c>
      <c r="AC17" s="348">
        <v>5.8358999999999996</v>
      </c>
      <c r="AD17" s="348">
        <v>5.8890000000000002</v>
      </c>
      <c r="AE17" s="348">
        <v>11.3583</v>
      </c>
      <c r="AF17" s="348">
        <v>7.5263999999999998</v>
      </c>
      <c r="AG17" s="569"/>
      <c r="AH17" s="346">
        <v>8</v>
      </c>
      <c r="AI17" s="346">
        <v>4</v>
      </c>
      <c r="AJ17" s="346">
        <v>6</v>
      </c>
      <c r="AK17" s="346">
        <v>10</v>
      </c>
      <c r="AL17" s="346">
        <v>10</v>
      </c>
      <c r="AM17" s="346">
        <v>11</v>
      </c>
      <c r="AN17" s="346">
        <v>10</v>
      </c>
      <c r="AO17" s="429">
        <v>8</v>
      </c>
      <c r="AP17" s="346">
        <v>9</v>
      </c>
      <c r="AQ17" s="346">
        <v>10</v>
      </c>
      <c r="AR17" s="346">
        <v>11</v>
      </c>
      <c r="AS17" s="346">
        <v>8</v>
      </c>
      <c r="AT17" s="346" t="s">
        <v>430</v>
      </c>
      <c r="AU17" s="346">
        <v>12</v>
      </c>
      <c r="AV17" s="346">
        <v>10</v>
      </c>
      <c r="AW17" s="346">
        <v>9</v>
      </c>
      <c r="AX17" s="346">
        <v>10</v>
      </c>
      <c r="AY17" s="346">
        <v>9</v>
      </c>
      <c r="AZ17" s="584"/>
      <c r="BA17" s="467">
        <v>8.61</v>
      </c>
      <c r="BB17" s="348">
        <v>83.65</v>
      </c>
      <c r="BC17" s="348" t="s">
        <v>430</v>
      </c>
      <c r="BD17" s="348" t="s">
        <v>430</v>
      </c>
      <c r="BE17" s="375" t="s">
        <v>430</v>
      </c>
      <c r="BF17" s="375">
        <v>7.74</v>
      </c>
      <c r="BG17" s="374"/>
      <c r="BH17" s="594">
        <v>7.74</v>
      </c>
      <c r="BI17" s="348">
        <v>7.75</v>
      </c>
      <c r="BJ17" s="348" t="s">
        <v>430</v>
      </c>
      <c r="BK17" s="348">
        <v>75.900000000000006</v>
      </c>
      <c r="BL17" s="348" t="s">
        <v>430</v>
      </c>
      <c r="BM17" s="375">
        <v>8.61</v>
      </c>
      <c r="BN17" s="375" t="s">
        <v>430</v>
      </c>
      <c r="BO17" s="375" t="s">
        <v>430</v>
      </c>
      <c r="BP17" s="375" t="s">
        <v>430</v>
      </c>
      <c r="BQ17" s="375" t="s">
        <v>430</v>
      </c>
      <c r="BR17" s="374"/>
      <c r="BS17" s="468">
        <v>9.5638439090436194</v>
      </c>
      <c r="BT17" s="348">
        <v>14.320140158568</v>
      </c>
      <c r="BU17" s="374"/>
      <c r="BV17" s="430" t="s">
        <v>555</v>
      </c>
    </row>
    <row r="18" spans="1:74" s="428" customFormat="1" x14ac:dyDescent="0.25">
      <c r="A18" s="345" t="s">
        <v>7966</v>
      </c>
      <c r="B18" s="373"/>
      <c r="C18" s="719">
        <v>41275</v>
      </c>
      <c r="D18" s="373"/>
      <c r="E18" s="346">
        <v>4164.97</v>
      </c>
      <c r="F18" s="373"/>
      <c r="G18" s="347">
        <v>3635.8701999999998</v>
      </c>
      <c r="H18" s="374"/>
      <c r="I18" s="890">
        <v>4.58</v>
      </c>
      <c r="J18" s="890">
        <v>7.26</v>
      </c>
      <c r="K18" s="890">
        <v>3.44</v>
      </c>
      <c r="L18" s="890">
        <v>3.61</v>
      </c>
      <c r="M18" s="362"/>
      <c r="N18" s="350">
        <v>24.7988</v>
      </c>
      <c r="O18" s="348">
        <v>6.2839</v>
      </c>
      <c r="P18" s="348">
        <v>8.8341999999999992</v>
      </c>
      <c r="Q18" s="348">
        <v>12.571899999999999</v>
      </c>
      <c r="R18" s="348">
        <v>6.6788999999999996</v>
      </c>
      <c r="S18" s="348">
        <v>11.1762</v>
      </c>
      <c r="T18" s="348">
        <v>6.3930999999999996</v>
      </c>
      <c r="U18" s="354">
        <v>5.2998000000000003</v>
      </c>
      <c r="V18" s="348">
        <v>5.8738000000000001</v>
      </c>
      <c r="W18" s="348">
        <v>7.3933</v>
      </c>
      <c r="X18" s="348">
        <v>7.5819000000000001</v>
      </c>
      <c r="Y18" s="375">
        <v>6.3269000000000002</v>
      </c>
      <c r="Z18" s="348">
        <v>6.7167000000000003</v>
      </c>
      <c r="AA18" s="348">
        <v>5.9101999999999997</v>
      </c>
      <c r="AB18" s="348">
        <v>9.6544000000000008</v>
      </c>
      <c r="AC18" s="348">
        <v>5.8963999999999999</v>
      </c>
      <c r="AD18" s="348">
        <v>5.9572000000000003</v>
      </c>
      <c r="AE18" s="348">
        <v>12.6693</v>
      </c>
      <c r="AF18" s="348">
        <v>7.3849</v>
      </c>
      <c r="AG18" s="569"/>
      <c r="AH18" s="346">
        <v>4</v>
      </c>
      <c r="AI18" s="346">
        <v>9</v>
      </c>
      <c r="AJ18" s="346">
        <v>8</v>
      </c>
      <c r="AK18" s="346">
        <v>4</v>
      </c>
      <c r="AL18" s="346">
        <v>9</v>
      </c>
      <c r="AM18" s="346">
        <v>3</v>
      </c>
      <c r="AN18" s="346">
        <v>8</v>
      </c>
      <c r="AO18" s="429">
        <v>10</v>
      </c>
      <c r="AP18" s="346">
        <v>10</v>
      </c>
      <c r="AQ18" s="346">
        <v>9</v>
      </c>
      <c r="AR18" s="346">
        <v>7</v>
      </c>
      <c r="AS18" s="346">
        <v>11</v>
      </c>
      <c r="AT18" s="346">
        <v>9</v>
      </c>
      <c r="AU18" s="346">
        <v>6</v>
      </c>
      <c r="AV18" s="346">
        <v>3</v>
      </c>
      <c r="AW18" s="346">
        <v>8</v>
      </c>
      <c r="AX18" s="346">
        <v>9</v>
      </c>
      <c r="AY18" s="346">
        <v>4</v>
      </c>
      <c r="AZ18" s="584"/>
      <c r="BA18" s="467">
        <v>25.93</v>
      </c>
      <c r="BB18" s="348">
        <v>69.27</v>
      </c>
      <c r="BC18" s="348" t="s">
        <v>430</v>
      </c>
      <c r="BD18" s="348" t="s">
        <v>430</v>
      </c>
      <c r="BE18" s="375" t="s">
        <v>430</v>
      </c>
      <c r="BF18" s="375">
        <v>4.79</v>
      </c>
      <c r="BG18" s="374"/>
      <c r="BH18" s="594">
        <v>4.79</v>
      </c>
      <c r="BI18" s="348" t="s">
        <v>430</v>
      </c>
      <c r="BJ18" s="348" t="s">
        <v>430</v>
      </c>
      <c r="BK18" s="348">
        <v>69.27</v>
      </c>
      <c r="BL18" s="348" t="s">
        <v>430</v>
      </c>
      <c r="BM18" s="375">
        <v>25.93</v>
      </c>
      <c r="BN18" s="375" t="s">
        <v>430</v>
      </c>
      <c r="BO18" s="375" t="s">
        <v>430</v>
      </c>
      <c r="BP18" s="375" t="s">
        <v>430</v>
      </c>
      <c r="BQ18" s="375" t="s">
        <v>430</v>
      </c>
      <c r="BR18" s="374"/>
      <c r="BS18" s="468">
        <v>8.8231609399999993</v>
      </c>
      <c r="BT18" s="348">
        <v>7.1728014800000004</v>
      </c>
      <c r="BU18" s="374"/>
      <c r="BV18" s="430" t="s">
        <v>555</v>
      </c>
    </row>
    <row r="19" spans="1:74" s="428" customFormat="1" x14ac:dyDescent="0.25">
      <c r="A19" s="345" t="s">
        <v>7967</v>
      </c>
      <c r="B19" s="373"/>
      <c r="C19" s="719">
        <v>44531</v>
      </c>
      <c r="D19" s="373"/>
      <c r="E19" s="346">
        <v>3244.16</v>
      </c>
      <c r="F19" s="373"/>
      <c r="G19" s="347">
        <v>13.4573</v>
      </c>
      <c r="H19" s="374"/>
      <c r="I19" s="348">
        <v>4.4580200000000003</v>
      </c>
      <c r="J19" s="348">
        <v>7.6436599999999997</v>
      </c>
      <c r="K19" s="348">
        <v>2.8545799999999999</v>
      </c>
      <c r="L19" s="348">
        <v>3.01315</v>
      </c>
      <c r="M19" s="362"/>
      <c r="N19" s="350">
        <v>14.380800000000001</v>
      </c>
      <c r="O19" s="348">
        <v>6.4225000000000003</v>
      </c>
      <c r="P19" s="348">
        <v>8.4993999999999996</v>
      </c>
      <c r="Q19" s="348">
        <v>11.539300000000001</v>
      </c>
      <c r="R19" s="348">
        <v>6.0593000000000004</v>
      </c>
      <c r="S19" s="348">
        <v>10.1067</v>
      </c>
      <c r="T19" s="348">
        <v>6.149</v>
      </c>
      <c r="U19" s="354">
        <v>5.3642000000000003</v>
      </c>
      <c r="V19" s="348">
        <v>5.8362999999999996</v>
      </c>
      <c r="W19" s="348">
        <v>7.2329999999999997</v>
      </c>
      <c r="X19" s="348">
        <v>7.5678000000000001</v>
      </c>
      <c r="Y19" s="375" t="s">
        <v>430</v>
      </c>
      <c r="Z19" s="348" t="s">
        <v>430</v>
      </c>
      <c r="AA19" s="348">
        <v>5.1356000000000002</v>
      </c>
      <c r="AB19" s="348">
        <v>8.8706999999999994</v>
      </c>
      <c r="AC19" s="348">
        <v>5.7981999999999996</v>
      </c>
      <c r="AD19" s="348">
        <v>5.8844000000000003</v>
      </c>
      <c r="AE19" s="348">
        <v>11.2066</v>
      </c>
      <c r="AF19" s="348">
        <v>6.5197000000000003</v>
      </c>
      <c r="AG19" s="569"/>
      <c r="AH19" s="346">
        <v>11</v>
      </c>
      <c r="AI19" s="346">
        <v>7</v>
      </c>
      <c r="AJ19" s="346">
        <v>10</v>
      </c>
      <c r="AK19" s="346">
        <v>11</v>
      </c>
      <c r="AL19" s="346">
        <v>12</v>
      </c>
      <c r="AM19" s="346">
        <v>10</v>
      </c>
      <c r="AN19" s="346">
        <v>12</v>
      </c>
      <c r="AO19" s="429">
        <v>9</v>
      </c>
      <c r="AP19" s="346">
        <v>11</v>
      </c>
      <c r="AQ19" s="346">
        <v>12</v>
      </c>
      <c r="AR19" s="346">
        <v>8</v>
      </c>
      <c r="AS19" s="346" t="s">
        <v>430</v>
      </c>
      <c r="AT19" s="346" t="s">
        <v>430</v>
      </c>
      <c r="AU19" s="346">
        <v>13</v>
      </c>
      <c r="AV19" s="346">
        <v>9</v>
      </c>
      <c r="AW19" s="346">
        <v>10</v>
      </c>
      <c r="AX19" s="346">
        <v>11</v>
      </c>
      <c r="AY19" s="346">
        <v>11</v>
      </c>
      <c r="AZ19" s="584"/>
      <c r="BA19" s="467">
        <v>12.38</v>
      </c>
      <c r="BB19" s="348">
        <v>74.92</v>
      </c>
      <c r="BC19" s="348">
        <v>9.69</v>
      </c>
      <c r="BD19" s="348" t="s">
        <v>430</v>
      </c>
      <c r="BE19" s="375" t="s">
        <v>430</v>
      </c>
      <c r="BF19" s="375">
        <v>3</v>
      </c>
      <c r="BG19" s="374"/>
      <c r="BH19" s="594">
        <v>3</v>
      </c>
      <c r="BI19" s="348" t="s">
        <v>430</v>
      </c>
      <c r="BJ19" s="348" t="s">
        <v>430</v>
      </c>
      <c r="BK19" s="348">
        <v>84.61</v>
      </c>
      <c r="BL19" s="348" t="s">
        <v>430</v>
      </c>
      <c r="BM19" s="375">
        <v>12.38</v>
      </c>
      <c r="BN19" s="375" t="s">
        <v>430</v>
      </c>
      <c r="BO19" s="375" t="s">
        <v>430</v>
      </c>
      <c r="BP19" s="375" t="s">
        <v>430</v>
      </c>
      <c r="BQ19" s="375" t="s">
        <v>430</v>
      </c>
      <c r="BR19" s="374"/>
      <c r="BS19" s="468">
        <v>8.1831472524549405</v>
      </c>
      <c r="BT19" s="348">
        <v>11.271729873381499</v>
      </c>
      <c r="BU19" s="374"/>
      <c r="BV19" s="430" t="s">
        <v>555</v>
      </c>
    </row>
    <row r="20" spans="1:74" s="428" customFormat="1" x14ac:dyDescent="0.25">
      <c r="A20" s="345" t="s">
        <v>7968</v>
      </c>
      <c r="B20" s="373"/>
      <c r="C20" s="719">
        <v>43353</v>
      </c>
      <c r="D20" s="373"/>
      <c r="E20" s="346">
        <v>2938.44</v>
      </c>
      <c r="F20" s="373"/>
      <c r="G20" s="347">
        <v>17.3977</v>
      </c>
      <c r="H20" s="374"/>
      <c r="I20" s="348">
        <v>1.9460000000000002E-2</v>
      </c>
      <c r="J20" s="348">
        <v>6.9661</v>
      </c>
      <c r="K20" s="348">
        <v>0.55188999999999999</v>
      </c>
      <c r="L20" s="348">
        <v>0.58674999999999999</v>
      </c>
      <c r="M20" s="362"/>
      <c r="N20" s="350">
        <v>7.9741</v>
      </c>
      <c r="O20" s="348">
        <v>7.5574000000000003</v>
      </c>
      <c r="P20" s="348">
        <v>7.8342000000000001</v>
      </c>
      <c r="Q20" s="348">
        <v>9.1280999999999999</v>
      </c>
      <c r="R20" s="348">
        <v>7.3822000000000001</v>
      </c>
      <c r="S20" s="348">
        <v>7.5785</v>
      </c>
      <c r="T20" s="348">
        <v>6.3018000000000001</v>
      </c>
      <c r="U20" s="354">
        <v>5.8388999999999998</v>
      </c>
      <c r="V20" s="348">
        <v>6.0978000000000003</v>
      </c>
      <c r="W20" s="348">
        <v>7.3376000000000001</v>
      </c>
      <c r="X20" s="348">
        <v>7.3928000000000003</v>
      </c>
      <c r="Y20" s="375">
        <v>5.9988999999999999</v>
      </c>
      <c r="Z20" s="348" t="s">
        <v>430</v>
      </c>
      <c r="AA20" s="348">
        <v>6.7441000000000004</v>
      </c>
      <c r="AB20" s="348">
        <v>7.2854000000000001</v>
      </c>
      <c r="AC20" s="348">
        <v>6.0910000000000002</v>
      </c>
      <c r="AD20" s="348">
        <v>6.0353000000000003</v>
      </c>
      <c r="AE20" s="348">
        <v>8.8879999999999999</v>
      </c>
      <c r="AF20" s="348">
        <v>7.2337999999999996</v>
      </c>
      <c r="AG20" s="569"/>
      <c r="AH20" s="346">
        <v>12</v>
      </c>
      <c r="AI20" s="346">
        <v>5</v>
      </c>
      <c r="AJ20" s="346">
        <v>12</v>
      </c>
      <c r="AK20" s="346">
        <v>13</v>
      </c>
      <c r="AL20" s="346">
        <v>2</v>
      </c>
      <c r="AM20" s="346">
        <v>14</v>
      </c>
      <c r="AN20" s="346">
        <v>9</v>
      </c>
      <c r="AO20" s="429">
        <v>4</v>
      </c>
      <c r="AP20" s="346">
        <v>5</v>
      </c>
      <c r="AQ20" s="346">
        <v>11</v>
      </c>
      <c r="AR20" s="346">
        <v>14</v>
      </c>
      <c r="AS20" s="346">
        <v>13</v>
      </c>
      <c r="AT20" s="346" t="s">
        <v>430</v>
      </c>
      <c r="AU20" s="346">
        <v>1</v>
      </c>
      <c r="AV20" s="346">
        <v>14</v>
      </c>
      <c r="AW20" s="346">
        <v>6</v>
      </c>
      <c r="AX20" s="346">
        <v>6</v>
      </c>
      <c r="AY20" s="346">
        <v>13</v>
      </c>
      <c r="AZ20" s="584"/>
      <c r="BA20" s="467">
        <v>13.2</v>
      </c>
      <c r="BB20" s="348">
        <v>85.76</v>
      </c>
      <c r="BC20" s="348" t="s">
        <v>430</v>
      </c>
      <c r="BD20" s="348" t="s">
        <v>430</v>
      </c>
      <c r="BE20" s="375" t="s">
        <v>430</v>
      </c>
      <c r="BF20" s="375">
        <v>1.04</v>
      </c>
      <c r="BG20" s="374"/>
      <c r="BH20" s="594">
        <v>1.04</v>
      </c>
      <c r="BI20" s="348">
        <v>10.66</v>
      </c>
      <c r="BJ20" s="348" t="s">
        <v>430</v>
      </c>
      <c r="BK20" s="348">
        <v>75.09</v>
      </c>
      <c r="BL20" s="348" t="s">
        <v>430</v>
      </c>
      <c r="BM20" s="375">
        <v>13.2</v>
      </c>
      <c r="BN20" s="375" t="s">
        <v>430</v>
      </c>
      <c r="BO20" s="375" t="s">
        <v>430</v>
      </c>
      <c r="BP20" s="375" t="s">
        <v>430</v>
      </c>
      <c r="BQ20" s="375" t="s">
        <v>430</v>
      </c>
      <c r="BR20" s="374"/>
      <c r="BS20" s="468">
        <v>10.067014702013401</v>
      </c>
      <c r="BT20" s="348">
        <v>10.771415542154299</v>
      </c>
      <c r="BU20" s="374"/>
      <c r="BV20" s="430" t="s">
        <v>555</v>
      </c>
    </row>
    <row r="21" spans="1:74" s="428" customFormat="1" x14ac:dyDescent="0.25">
      <c r="A21" s="345" t="s">
        <v>7969</v>
      </c>
      <c r="B21" s="373"/>
      <c r="C21" s="719">
        <v>41275</v>
      </c>
      <c r="D21" s="373"/>
      <c r="E21" s="346">
        <v>1344.26</v>
      </c>
      <c r="F21" s="373"/>
      <c r="G21" s="347">
        <v>116.002</v>
      </c>
      <c r="H21" s="374"/>
      <c r="I21" s="348">
        <v>3.21</v>
      </c>
      <c r="J21" s="348">
        <v>7.48</v>
      </c>
      <c r="K21" s="348">
        <v>1.63</v>
      </c>
      <c r="L21" s="348">
        <v>1.74</v>
      </c>
      <c r="M21" s="362"/>
      <c r="N21" s="350">
        <v>6.3884999999999996</v>
      </c>
      <c r="O21" s="348">
        <v>2.3813</v>
      </c>
      <c r="P21" s="348">
        <v>9.4747000000000003</v>
      </c>
      <c r="Q21" s="348">
        <v>8.27</v>
      </c>
      <c r="R21" s="348">
        <v>7.5613000000000001</v>
      </c>
      <c r="S21" s="348">
        <v>8.3523999999999994</v>
      </c>
      <c r="T21" s="348">
        <v>6.4253</v>
      </c>
      <c r="U21" s="354">
        <v>6.2313000000000001</v>
      </c>
      <c r="V21" s="348">
        <v>6.5617999999999999</v>
      </c>
      <c r="W21" s="348">
        <v>8.3933999999999997</v>
      </c>
      <c r="X21" s="348">
        <v>8.1420999999999992</v>
      </c>
      <c r="Y21" s="375">
        <v>6.8064999999999998</v>
      </c>
      <c r="Z21" s="348">
        <v>7.6814999999999998</v>
      </c>
      <c r="AA21" s="348">
        <v>6.6395999999999997</v>
      </c>
      <c r="AB21" s="348">
        <v>8.3826999999999998</v>
      </c>
      <c r="AC21" s="348">
        <v>6.2930999999999999</v>
      </c>
      <c r="AD21" s="348">
        <v>6.4836999999999998</v>
      </c>
      <c r="AE21" s="348">
        <v>8.8256999999999994</v>
      </c>
      <c r="AF21" s="348">
        <v>8.3482000000000003</v>
      </c>
      <c r="AG21" s="569"/>
      <c r="AH21" s="346">
        <v>14</v>
      </c>
      <c r="AI21" s="346">
        <v>13</v>
      </c>
      <c r="AJ21" s="346">
        <v>7</v>
      </c>
      <c r="AK21" s="346">
        <v>14</v>
      </c>
      <c r="AL21" s="346">
        <v>1</v>
      </c>
      <c r="AM21" s="346">
        <v>13</v>
      </c>
      <c r="AN21" s="346">
        <v>7</v>
      </c>
      <c r="AO21" s="429">
        <v>2</v>
      </c>
      <c r="AP21" s="346">
        <v>2</v>
      </c>
      <c r="AQ21" s="346">
        <v>1</v>
      </c>
      <c r="AR21" s="346">
        <v>1</v>
      </c>
      <c r="AS21" s="346">
        <v>4</v>
      </c>
      <c r="AT21" s="346">
        <v>1</v>
      </c>
      <c r="AU21" s="346">
        <v>2</v>
      </c>
      <c r="AV21" s="346">
        <v>13</v>
      </c>
      <c r="AW21" s="346">
        <v>4</v>
      </c>
      <c r="AX21" s="346">
        <v>3</v>
      </c>
      <c r="AY21" s="346">
        <v>14</v>
      </c>
      <c r="AZ21" s="584"/>
      <c r="BA21" s="467">
        <v>13.33</v>
      </c>
      <c r="BB21" s="348">
        <v>76.95</v>
      </c>
      <c r="BC21" s="348" t="s">
        <v>430</v>
      </c>
      <c r="BD21" s="348">
        <v>6.9</v>
      </c>
      <c r="BE21" s="375">
        <v>20.45</v>
      </c>
      <c r="BF21" s="375">
        <v>2.82</v>
      </c>
      <c r="BG21" s="374"/>
      <c r="BH21" s="594">
        <v>2.81</v>
      </c>
      <c r="BI21" s="348">
        <v>1.84</v>
      </c>
      <c r="BJ21" s="348" t="s">
        <v>430</v>
      </c>
      <c r="BK21" s="348">
        <v>82</v>
      </c>
      <c r="BL21" s="348" t="s">
        <v>430</v>
      </c>
      <c r="BM21" s="375">
        <v>13.33</v>
      </c>
      <c r="BN21" s="375" t="s">
        <v>430</v>
      </c>
      <c r="BO21" s="375" t="s">
        <v>430</v>
      </c>
      <c r="BP21" s="375" t="s">
        <v>430</v>
      </c>
      <c r="BQ21" s="375">
        <v>20.45</v>
      </c>
      <c r="BR21" s="374"/>
      <c r="BS21" s="468">
        <v>7.1799746298105198</v>
      </c>
      <c r="BT21" s="348">
        <v>21.857981342721899</v>
      </c>
      <c r="BU21" s="374"/>
      <c r="BV21" s="430" t="s">
        <v>555</v>
      </c>
    </row>
    <row r="22" spans="1:74" x14ac:dyDescent="0.25">
      <c r="A22" s="318" t="s">
        <v>93</v>
      </c>
      <c r="B22" s="43"/>
      <c r="C22" s="720"/>
      <c r="D22" s="43"/>
      <c r="E22" s="51"/>
      <c r="F22" s="43"/>
      <c r="G22" s="55"/>
      <c r="H22" s="66"/>
      <c r="I22" s="59"/>
      <c r="J22" s="59"/>
      <c r="K22" s="59"/>
      <c r="L22" s="59"/>
      <c r="M22" s="258"/>
      <c r="N22" s="70">
        <v>17.921199999999999</v>
      </c>
      <c r="O22" s="59">
        <v>6.2534999999999998</v>
      </c>
      <c r="P22" s="59">
        <v>9.4052000000000007</v>
      </c>
      <c r="Q22" s="59">
        <v>11.8545</v>
      </c>
      <c r="R22" s="59">
        <v>6.6471999999999998</v>
      </c>
      <c r="S22" s="59">
        <v>10.162699999999999</v>
      </c>
      <c r="T22" s="59">
        <v>6.4917999999999996</v>
      </c>
      <c r="U22" s="88">
        <v>5.5769000000000002</v>
      </c>
      <c r="V22" s="59">
        <v>6.0772000000000004</v>
      </c>
      <c r="W22" s="59">
        <v>7.5083000000000002</v>
      </c>
      <c r="X22" s="59">
        <v>7.6589</v>
      </c>
      <c r="Y22" s="276">
        <v>6.5594000000000001</v>
      </c>
      <c r="Z22" s="59">
        <v>7.3131000000000004</v>
      </c>
      <c r="AA22" s="59">
        <v>5.7393999999999998</v>
      </c>
      <c r="AB22" s="59">
        <v>9.0498999999999992</v>
      </c>
      <c r="AC22" s="59">
        <v>6.0613999999999999</v>
      </c>
      <c r="AD22" s="59">
        <v>6.1020000000000003</v>
      </c>
      <c r="AE22" s="59">
        <v>11.6462</v>
      </c>
      <c r="AF22" s="59">
        <v>7.6351000000000004</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29.511700000000001</v>
      </c>
      <c r="O23" s="60">
        <v>11.4816</v>
      </c>
      <c r="P23" s="60">
        <v>12.424200000000001</v>
      </c>
      <c r="Q23" s="60">
        <v>13.8406</v>
      </c>
      <c r="R23" s="60">
        <v>7.5613000000000001</v>
      </c>
      <c r="S23" s="60">
        <v>11.4986</v>
      </c>
      <c r="T23" s="60">
        <v>7.6195000000000004</v>
      </c>
      <c r="U23" s="89">
        <v>6.2629999999999999</v>
      </c>
      <c r="V23" s="60">
        <v>6.6563999999999997</v>
      </c>
      <c r="W23" s="60">
        <v>8.3933999999999997</v>
      </c>
      <c r="X23" s="60">
        <v>8.1420999999999992</v>
      </c>
      <c r="Y23" s="277">
        <v>6.9938000000000002</v>
      </c>
      <c r="Z23" s="60">
        <v>7.6814999999999998</v>
      </c>
      <c r="AA23" s="60">
        <v>6.7441000000000004</v>
      </c>
      <c r="AB23" s="60">
        <v>10.0334</v>
      </c>
      <c r="AC23" s="60">
        <v>6.9444999999999997</v>
      </c>
      <c r="AD23" s="60">
        <v>6.7217000000000002</v>
      </c>
      <c r="AE23" s="60">
        <v>13.979799999999999</v>
      </c>
      <c r="AF23" s="60">
        <v>8.3482000000000003</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6.3884999999999996</v>
      </c>
      <c r="O24" s="60">
        <v>2.0764</v>
      </c>
      <c r="P24" s="60">
        <v>6.3864000000000001</v>
      </c>
      <c r="Q24" s="60">
        <v>8.27</v>
      </c>
      <c r="R24" s="60">
        <v>5.5170000000000003</v>
      </c>
      <c r="S24" s="60">
        <v>7.5785</v>
      </c>
      <c r="T24" s="60">
        <v>5.9157999999999999</v>
      </c>
      <c r="U24" s="89">
        <v>5.1336000000000004</v>
      </c>
      <c r="V24" s="60">
        <v>5.7461000000000002</v>
      </c>
      <c r="W24" s="60">
        <v>7.1557000000000004</v>
      </c>
      <c r="X24" s="60">
        <v>7.3928000000000003</v>
      </c>
      <c r="Y24" s="277">
        <v>5.9988999999999999</v>
      </c>
      <c r="Z24" s="60">
        <v>6.7167000000000003</v>
      </c>
      <c r="AA24" s="60">
        <v>5.0332999999999997</v>
      </c>
      <c r="AB24" s="60">
        <v>7.2854000000000001</v>
      </c>
      <c r="AC24" s="60">
        <v>5.6680999999999999</v>
      </c>
      <c r="AD24" s="60">
        <v>5.7351000000000001</v>
      </c>
      <c r="AE24" s="60">
        <v>8.8256999999999994</v>
      </c>
      <c r="AF24" s="60">
        <v>6.5197000000000003</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17.030999999999999</v>
      </c>
      <c r="O25" s="61">
        <v>6.3747999999999996</v>
      </c>
      <c r="P25" s="61">
        <v>9.1544500000000006</v>
      </c>
      <c r="Q25" s="61">
        <v>12.186999999999999</v>
      </c>
      <c r="R25" s="61">
        <v>6.7745499999999996</v>
      </c>
      <c r="S25" s="61">
        <v>10.344799999999999</v>
      </c>
      <c r="T25" s="61">
        <v>6.4092000000000002</v>
      </c>
      <c r="U25" s="90">
        <v>5.3998999999999997</v>
      </c>
      <c r="V25" s="61">
        <v>5.9757499999999997</v>
      </c>
      <c r="W25" s="61">
        <v>7.4281499999999996</v>
      </c>
      <c r="X25" s="61">
        <v>7.5748499999999996</v>
      </c>
      <c r="Y25" s="279">
        <v>6.5289999999999999</v>
      </c>
      <c r="Z25" s="61">
        <v>7.4051999999999998</v>
      </c>
      <c r="AA25" s="61">
        <v>5.6711</v>
      </c>
      <c r="AB25" s="61">
        <v>9.0675000000000008</v>
      </c>
      <c r="AC25" s="61">
        <v>5.9057000000000004</v>
      </c>
      <c r="AD25" s="61">
        <v>5.9941000000000004</v>
      </c>
      <c r="AE25" s="61">
        <v>11.57</v>
      </c>
      <c r="AF25" s="61">
        <v>7.58385</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7970</v>
      </c>
      <c r="B27" s="369"/>
      <c r="C27" s="718">
        <v>40358</v>
      </c>
      <c r="D27" s="369"/>
      <c r="E27" s="338">
        <v>30689.599999999999</v>
      </c>
      <c r="F27" s="369"/>
      <c r="G27" s="339">
        <v>34.546399999999998</v>
      </c>
      <c r="H27" s="370"/>
      <c r="I27" s="340">
        <v>7.1951400000000003</v>
      </c>
      <c r="J27" s="340">
        <v>7.4306200000000002</v>
      </c>
      <c r="K27" s="340">
        <v>4.0938299999999996</v>
      </c>
      <c r="L27" s="340">
        <v>4.3321399999999999</v>
      </c>
      <c r="M27" s="361"/>
      <c r="N27" s="342">
        <v>21.460599999999999</v>
      </c>
      <c r="O27" s="340">
        <v>6.0606</v>
      </c>
      <c r="P27" s="340">
        <v>10.4354</v>
      </c>
      <c r="Q27" s="340">
        <v>11.773099999999999</v>
      </c>
      <c r="R27" s="340">
        <v>5.2652999999999999</v>
      </c>
      <c r="S27" s="340">
        <v>11.244</v>
      </c>
      <c r="T27" s="340">
        <v>6.2107999999999999</v>
      </c>
      <c r="U27" s="344">
        <v>4.8723999999999998</v>
      </c>
      <c r="V27" s="340">
        <v>5.4786999999999999</v>
      </c>
      <c r="W27" s="340">
        <v>6.8902000000000001</v>
      </c>
      <c r="X27" s="340">
        <v>7.2587999999999999</v>
      </c>
      <c r="Y27" s="371">
        <v>6.2506000000000004</v>
      </c>
      <c r="Z27" s="340">
        <v>7.1885000000000003</v>
      </c>
      <c r="AA27" s="340">
        <v>4.7843</v>
      </c>
      <c r="AB27" s="340">
        <v>9.7757000000000005</v>
      </c>
      <c r="AC27" s="340">
        <v>5.4385000000000003</v>
      </c>
      <c r="AD27" s="340">
        <v>5.4980000000000002</v>
      </c>
      <c r="AE27" s="340">
        <v>11.0722</v>
      </c>
      <c r="AF27" s="340">
        <v>7.9866999999999999</v>
      </c>
      <c r="AG27" s="568"/>
      <c r="AH27" s="338">
        <v>5</v>
      </c>
      <c r="AI27" s="338">
        <v>7</v>
      </c>
      <c r="AJ27" s="338">
        <v>5</v>
      </c>
      <c r="AK27" s="338">
        <v>8</v>
      </c>
      <c r="AL27" s="338">
        <v>14</v>
      </c>
      <c r="AM27" s="338">
        <v>2</v>
      </c>
      <c r="AN27" s="338">
        <v>5</v>
      </c>
      <c r="AO27" s="604">
        <v>12</v>
      </c>
      <c r="AP27" s="338">
        <v>11</v>
      </c>
      <c r="AQ27" s="338">
        <v>13</v>
      </c>
      <c r="AR27" s="338">
        <v>8</v>
      </c>
      <c r="AS27" s="338">
        <v>6</v>
      </c>
      <c r="AT27" s="338">
        <v>3</v>
      </c>
      <c r="AU27" s="338">
        <v>13</v>
      </c>
      <c r="AV27" s="338">
        <v>2</v>
      </c>
      <c r="AW27" s="338">
        <v>11</v>
      </c>
      <c r="AX27" s="338">
        <v>11</v>
      </c>
      <c r="AY27" s="338">
        <v>8</v>
      </c>
      <c r="AZ27" s="583"/>
      <c r="BA27" s="464">
        <v>18.190000000000001</v>
      </c>
      <c r="BB27" s="340">
        <v>78.319999999999993</v>
      </c>
      <c r="BC27" s="340" t="s">
        <v>430</v>
      </c>
      <c r="BD27" s="340" t="s">
        <v>430</v>
      </c>
      <c r="BE27" s="371" t="s">
        <v>430</v>
      </c>
      <c r="BF27" s="371">
        <v>3.48</v>
      </c>
      <c r="BG27" s="370"/>
      <c r="BH27" s="593">
        <v>3.48</v>
      </c>
      <c r="BI27" s="340">
        <v>0.24</v>
      </c>
      <c r="BJ27" s="340" t="s">
        <v>430</v>
      </c>
      <c r="BK27" s="340">
        <v>78.09</v>
      </c>
      <c r="BL27" s="340" t="s">
        <v>430</v>
      </c>
      <c r="BM27" s="371">
        <v>18.190000000000001</v>
      </c>
      <c r="BN27" s="371" t="s">
        <v>430</v>
      </c>
      <c r="BO27" s="371" t="s">
        <v>430</v>
      </c>
      <c r="BP27" s="371" t="s">
        <v>430</v>
      </c>
      <c r="BQ27" s="371" t="s">
        <v>430</v>
      </c>
      <c r="BR27" s="370"/>
      <c r="BS27" s="465">
        <v>6.3762452025504999</v>
      </c>
      <c r="BT27" s="340">
        <v>10.7897951743159</v>
      </c>
      <c r="BU27" s="370"/>
      <c r="BV27" s="571" t="s">
        <v>555</v>
      </c>
    </row>
    <row r="28" spans="1:74" s="428" customFormat="1" x14ac:dyDescent="0.25">
      <c r="A28" s="345" t="s">
        <v>7971</v>
      </c>
      <c r="B28" s="373"/>
      <c r="C28" s="719">
        <v>40036</v>
      </c>
      <c r="D28" s="373"/>
      <c r="E28" s="346">
        <v>30137.1</v>
      </c>
      <c r="F28" s="373"/>
      <c r="G28" s="347">
        <v>32.015500000000003</v>
      </c>
      <c r="H28" s="374"/>
      <c r="I28" s="890">
        <v>6.04</v>
      </c>
      <c r="J28" s="890">
        <v>7.35</v>
      </c>
      <c r="K28" s="890">
        <v>3.48</v>
      </c>
      <c r="L28" s="890">
        <v>3.65</v>
      </c>
      <c r="M28" s="362"/>
      <c r="N28" s="350">
        <v>26.0122</v>
      </c>
      <c r="O28" s="348">
        <v>7.8715999999999999</v>
      </c>
      <c r="P28" s="348">
        <v>10.918699999999999</v>
      </c>
      <c r="Q28" s="348">
        <v>13.21</v>
      </c>
      <c r="R28" s="348">
        <v>6.5122</v>
      </c>
      <c r="S28" s="348">
        <v>10.7317</v>
      </c>
      <c r="T28" s="348">
        <v>7.0509000000000004</v>
      </c>
      <c r="U28" s="354">
        <v>5.9592000000000001</v>
      </c>
      <c r="V28" s="348">
        <v>6.4271000000000003</v>
      </c>
      <c r="W28" s="348">
        <v>7.4279999999999999</v>
      </c>
      <c r="X28" s="348">
        <v>7.5342000000000002</v>
      </c>
      <c r="Y28" s="375">
        <v>6.7336</v>
      </c>
      <c r="Z28" s="348">
        <v>7.2226999999999997</v>
      </c>
      <c r="AA28" s="348">
        <v>5.6557000000000004</v>
      </c>
      <c r="AB28" s="348">
        <v>9.42</v>
      </c>
      <c r="AC28" s="348">
        <v>6.3856000000000002</v>
      </c>
      <c r="AD28" s="348">
        <v>6.4953000000000003</v>
      </c>
      <c r="AE28" s="348">
        <v>12.7829</v>
      </c>
      <c r="AF28" s="348">
        <v>7.0774999999999997</v>
      </c>
      <c r="AG28" s="569"/>
      <c r="AH28" s="346">
        <v>3</v>
      </c>
      <c r="AI28" s="346">
        <v>3</v>
      </c>
      <c r="AJ28" s="346">
        <v>3</v>
      </c>
      <c r="AK28" s="346">
        <v>3</v>
      </c>
      <c r="AL28" s="346">
        <v>7</v>
      </c>
      <c r="AM28" s="346">
        <v>4</v>
      </c>
      <c r="AN28" s="346">
        <v>2</v>
      </c>
      <c r="AO28" s="429">
        <v>1</v>
      </c>
      <c r="AP28" s="346">
        <v>1</v>
      </c>
      <c r="AQ28" s="346">
        <v>2</v>
      </c>
      <c r="AR28" s="346">
        <v>2</v>
      </c>
      <c r="AS28" s="346">
        <v>1</v>
      </c>
      <c r="AT28" s="346">
        <v>2</v>
      </c>
      <c r="AU28" s="346">
        <v>5</v>
      </c>
      <c r="AV28" s="346">
        <v>3</v>
      </c>
      <c r="AW28" s="346">
        <v>2</v>
      </c>
      <c r="AX28" s="346">
        <v>1</v>
      </c>
      <c r="AY28" s="346">
        <v>3</v>
      </c>
      <c r="AZ28" s="584"/>
      <c r="BA28" s="467">
        <v>19.059999999999999</v>
      </c>
      <c r="BB28" s="348">
        <v>74.959999999999994</v>
      </c>
      <c r="BC28" s="348">
        <v>0.53</v>
      </c>
      <c r="BD28" s="348" t="s">
        <v>430</v>
      </c>
      <c r="BE28" s="375">
        <v>4.88</v>
      </c>
      <c r="BF28" s="375">
        <v>5.45</v>
      </c>
      <c r="BG28" s="374"/>
      <c r="BH28" s="594">
        <v>5.45</v>
      </c>
      <c r="BI28" s="348">
        <v>4.93</v>
      </c>
      <c r="BJ28" s="348" t="s">
        <v>430</v>
      </c>
      <c r="BK28" s="348">
        <v>70.56</v>
      </c>
      <c r="BL28" s="348" t="s">
        <v>430</v>
      </c>
      <c r="BM28" s="375">
        <v>19.059999999999999</v>
      </c>
      <c r="BN28" s="375" t="s">
        <v>430</v>
      </c>
      <c r="BO28" s="375" t="s">
        <v>430</v>
      </c>
      <c r="BP28" s="375" t="s">
        <v>430</v>
      </c>
      <c r="BQ28" s="375">
        <v>4.88</v>
      </c>
      <c r="BR28" s="374"/>
      <c r="BS28" s="468">
        <v>12.2362513814879</v>
      </c>
      <c r="BT28" s="348">
        <v>7.4514878724682498</v>
      </c>
      <c r="BU28" s="374"/>
      <c r="BV28" s="430" t="s">
        <v>555</v>
      </c>
    </row>
    <row r="29" spans="1:74" s="428" customFormat="1" x14ac:dyDescent="0.25">
      <c r="A29" s="345" t="s">
        <v>7972</v>
      </c>
      <c r="B29" s="373"/>
      <c r="C29" s="719">
        <v>35492</v>
      </c>
      <c r="D29" s="373"/>
      <c r="E29" s="346">
        <v>23376.3</v>
      </c>
      <c r="F29" s="373"/>
      <c r="G29" s="347">
        <v>120.00320000000001</v>
      </c>
      <c r="H29" s="374"/>
      <c r="I29" s="348">
        <v>7.54</v>
      </c>
      <c r="J29" s="348">
        <v>7.49</v>
      </c>
      <c r="K29" s="348">
        <v>4.3499999999999996</v>
      </c>
      <c r="L29" s="348">
        <v>4.58</v>
      </c>
      <c r="M29" s="362"/>
      <c r="N29" s="350">
        <v>29.3445</v>
      </c>
      <c r="O29" s="348">
        <v>11.3049</v>
      </c>
      <c r="P29" s="348">
        <v>12.242800000000001</v>
      </c>
      <c r="Q29" s="348">
        <v>13.6562</v>
      </c>
      <c r="R29" s="348">
        <v>5.6332000000000004</v>
      </c>
      <c r="S29" s="348">
        <v>11.283200000000001</v>
      </c>
      <c r="T29" s="348">
        <v>6.3296999999999999</v>
      </c>
      <c r="U29" s="354">
        <v>5.0346000000000002</v>
      </c>
      <c r="V29" s="348">
        <v>5.7320000000000002</v>
      </c>
      <c r="W29" s="348">
        <v>6.9608999999999996</v>
      </c>
      <c r="X29" s="348">
        <v>7.3170000000000002</v>
      </c>
      <c r="Y29" s="375">
        <v>6.3920000000000003</v>
      </c>
      <c r="Z29" s="348">
        <v>7.3068999999999997</v>
      </c>
      <c r="AA29" s="348">
        <v>5.2290000000000001</v>
      </c>
      <c r="AB29" s="348">
        <v>9.8256999999999994</v>
      </c>
      <c r="AC29" s="348">
        <v>5.5955000000000004</v>
      </c>
      <c r="AD29" s="348">
        <v>5.7779999999999996</v>
      </c>
      <c r="AE29" s="348">
        <v>13.7944</v>
      </c>
      <c r="AF29" s="348">
        <v>8.7990999999999993</v>
      </c>
      <c r="AG29" s="569"/>
      <c r="AH29" s="346">
        <v>1</v>
      </c>
      <c r="AI29" s="346">
        <v>1</v>
      </c>
      <c r="AJ29" s="346">
        <v>1</v>
      </c>
      <c r="AK29" s="346">
        <v>1</v>
      </c>
      <c r="AL29" s="346">
        <v>12</v>
      </c>
      <c r="AM29" s="346">
        <v>1</v>
      </c>
      <c r="AN29" s="346">
        <v>3</v>
      </c>
      <c r="AO29" s="429">
        <v>9</v>
      </c>
      <c r="AP29" s="346">
        <v>5</v>
      </c>
      <c r="AQ29" s="346">
        <v>12</v>
      </c>
      <c r="AR29" s="346">
        <v>6</v>
      </c>
      <c r="AS29" s="346">
        <v>3</v>
      </c>
      <c r="AT29" s="346">
        <v>1</v>
      </c>
      <c r="AU29" s="346">
        <v>8</v>
      </c>
      <c r="AV29" s="346">
        <v>1</v>
      </c>
      <c r="AW29" s="346">
        <v>7</v>
      </c>
      <c r="AX29" s="346">
        <v>4</v>
      </c>
      <c r="AY29" s="346">
        <v>1</v>
      </c>
      <c r="AZ29" s="584"/>
      <c r="BA29" s="467">
        <v>28.12</v>
      </c>
      <c r="BB29" s="348">
        <v>68.83</v>
      </c>
      <c r="BC29" s="348" t="s">
        <v>430</v>
      </c>
      <c r="BD29" s="348" t="s">
        <v>430</v>
      </c>
      <c r="BE29" s="375" t="s">
        <v>430</v>
      </c>
      <c r="BF29" s="375">
        <v>3.05</v>
      </c>
      <c r="BG29" s="374"/>
      <c r="BH29" s="594">
        <v>3.05</v>
      </c>
      <c r="BI29" s="348" t="s">
        <v>430</v>
      </c>
      <c r="BJ29" s="348" t="s">
        <v>430</v>
      </c>
      <c r="BK29" s="348">
        <v>68.83</v>
      </c>
      <c r="BL29" s="348" t="s">
        <v>430</v>
      </c>
      <c r="BM29" s="375">
        <v>28.12</v>
      </c>
      <c r="BN29" s="375" t="s">
        <v>430</v>
      </c>
      <c r="BO29" s="375" t="s">
        <v>430</v>
      </c>
      <c r="BP29" s="375" t="s">
        <v>430</v>
      </c>
      <c r="BQ29" s="375" t="s">
        <v>430</v>
      </c>
      <c r="BR29" s="374"/>
      <c r="BS29" s="468">
        <v>5.8962054500000001</v>
      </c>
      <c r="BT29" s="348">
        <v>11.056607700000001</v>
      </c>
      <c r="BU29" s="374"/>
      <c r="BV29" s="430" t="s">
        <v>555</v>
      </c>
    </row>
    <row r="30" spans="1:74" s="428" customFormat="1" x14ac:dyDescent="0.25">
      <c r="A30" s="345" t="s">
        <v>7973</v>
      </c>
      <c r="B30" s="373"/>
      <c r="C30" s="719">
        <v>43497</v>
      </c>
      <c r="D30" s="373"/>
      <c r="E30" s="346">
        <v>22270.1</v>
      </c>
      <c r="F30" s="373"/>
      <c r="G30" s="347">
        <v>16.473700000000001</v>
      </c>
      <c r="H30" s="374"/>
      <c r="I30" s="348">
        <v>4.7000200000000003</v>
      </c>
      <c r="J30" s="348">
        <v>7.61</v>
      </c>
      <c r="K30" s="348">
        <v>3.19434</v>
      </c>
      <c r="L30" s="348">
        <v>3.34775</v>
      </c>
      <c r="M30" s="362"/>
      <c r="N30" s="350">
        <v>14.629200000000001</v>
      </c>
      <c r="O30" s="348">
        <v>5.0242000000000004</v>
      </c>
      <c r="P30" s="348">
        <v>8.0203000000000007</v>
      </c>
      <c r="Q30" s="348">
        <v>11.780099999999999</v>
      </c>
      <c r="R30" s="348">
        <v>6.4100999999999999</v>
      </c>
      <c r="S30" s="348">
        <v>9.7567000000000004</v>
      </c>
      <c r="T30" s="348">
        <v>5.4977</v>
      </c>
      <c r="U30" s="354">
        <v>4.7301000000000002</v>
      </c>
      <c r="V30" s="348">
        <v>5.3292000000000002</v>
      </c>
      <c r="W30" s="348">
        <v>6.9634999999999998</v>
      </c>
      <c r="X30" s="348">
        <v>7.0896999999999997</v>
      </c>
      <c r="Y30" s="375">
        <v>5.9633000000000003</v>
      </c>
      <c r="Z30" s="348" t="s">
        <v>430</v>
      </c>
      <c r="AA30" s="348">
        <v>5.8265000000000002</v>
      </c>
      <c r="AB30" s="348">
        <v>8.4926999999999992</v>
      </c>
      <c r="AC30" s="348">
        <v>5.2465999999999999</v>
      </c>
      <c r="AD30" s="348">
        <v>5.4276999999999997</v>
      </c>
      <c r="AE30" s="348">
        <v>11.672000000000001</v>
      </c>
      <c r="AF30" s="348">
        <v>6.8498999999999999</v>
      </c>
      <c r="AG30" s="569"/>
      <c r="AH30" s="346">
        <v>10</v>
      </c>
      <c r="AI30" s="346">
        <v>10</v>
      </c>
      <c r="AJ30" s="346">
        <v>9</v>
      </c>
      <c r="AK30" s="346">
        <v>7</v>
      </c>
      <c r="AL30" s="346">
        <v>8</v>
      </c>
      <c r="AM30" s="346">
        <v>8</v>
      </c>
      <c r="AN30" s="346">
        <v>14</v>
      </c>
      <c r="AO30" s="429">
        <v>14</v>
      </c>
      <c r="AP30" s="346">
        <v>13</v>
      </c>
      <c r="AQ30" s="346">
        <v>11</v>
      </c>
      <c r="AR30" s="346">
        <v>13</v>
      </c>
      <c r="AS30" s="346">
        <v>10</v>
      </c>
      <c r="AT30" s="346" t="s">
        <v>430</v>
      </c>
      <c r="AU30" s="346">
        <v>3</v>
      </c>
      <c r="AV30" s="346">
        <v>9</v>
      </c>
      <c r="AW30" s="346">
        <v>13</v>
      </c>
      <c r="AX30" s="346">
        <v>12</v>
      </c>
      <c r="AY30" s="346">
        <v>6</v>
      </c>
      <c r="AZ30" s="584"/>
      <c r="BA30" s="467">
        <v>14.28</v>
      </c>
      <c r="BB30" s="348">
        <v>82.3</v>
      </c>
      <c r="BC30" s="348" t="s">
        <v>430</v>
      </c>
      <c r="BD30" s="348" t="s">
        <v>430</v>
      </c>
      <c r="BE30" s="375" t="s">
        <v>430</v>
      </c>
      <c r="BF30" s="375">
        <v>3.42</v>
      </c>
      <c r="BG30" s="374"/>
      <c r="BH30" s="594">
        <v>3.42</v>
      </c>
      <c r="BI30" s="348">
        <v>4.97</v>
      </c>
      <c r="BJ30" s="348" t="s">
        <v>430</v>
      </c>
      <c r="BK30" s="348">
        <v>77.33</v>
      </c>
      <c r="BL30" s="348" t="s">
        <v>430</v>
      </c>
      <c r="BM30" s="375">
        <v>14.28</v>
      </c>
      <c r="BN30" s="375" t="s">
        <v>430</v>
      </c>
      <c r="BO30" s="375" t="s">
        <v>430</v>
      </c>
      <c r="BP30" s="375" t="s">
        <v>430</v>
      </c>
      <c r="BQ30" s="375" t="s">
        <v>430</v>
      </c>
      <c r="BR30" s="374"/>
      <c r="BS30" s="468">
        <v>8.3280988508328093</v>
      </c>
      <c r="BT30" s="348">
        <v>8.4705469008470597</v>
      </c>
      <c r="BU30" s="374"/>
      <c r="BV30" s="430" t="s">
        <v>555</v>
      </c>
    </row>
    <row r="31" spans="1:74" s="428" customFormat="1" ht="11" x14ac:dyDescent="0.3">
      <c r="A31" s="841" t="s">
        <v>7974</v>
      </c>
      <c r="B31" s="842"/>
      <c r="C31" s="843">
        <v>39346</v>
      </c>
      <c r="D31" s="842"/>
      <c r="E31" s="844">
        <v>15193</v>
      </c>
      <c r="F31" s="842"/>
      <c r="G31" s="845">
        <v>4020.2179000000001</v>
      </c>
      <c r="H31" s="847"/>
      <c r="I31" s="846">
        <v>5.47</v>
      </c>
      <c r="J31" s="846">
        <v>7.55</v>
      </c>
      <c r="K31" s="846">
        <v>3.1</v>
      </c>
      <c r="L31" s="846">
        <v>3.27</v>
      </c>
      <c r="M31" s="851"/>
      <c r="N31" s="848">
        <v>20.562100000000001</v>
      </c>
      <c r="O31" s="846">
        <v>10.074999999999999</v>
      </c>
      <c r="P31" s="846">
        <v>11.218400000000001</v>
      </c>
      <c r="Q31" s="846">
        <v>12.0642</v>
      </c>
      <c r="R31" s="846">
        <v>6.6102999999999996</v>
      </c>
      <c r="S31" s="846">
        <v>9.9764999999999997</v>
      </c>
      <c r="T31" s="846">
        <v>5.8296000000000001</v>
      </c>
      <c r="U31" s="856">
        <v>5.0892999999999997</v>
      </c>
      <c r="V31" s="846">
        <v>5.7020999999999997</v>
      </c>
      <c r="W31" s="846">
        <v>7.1250999999999998</v>
      </c>
      <c r="X31" s="846">
        <v>7.3428000000000004</v>
      </c>
      <c r="Y31" s="852">
        <v>6.2824999999999998</v>
      </c>
      <c r="Z31" s="846">
        <v>7.0590000000000002</v>
      </c>
      <c r="AA31" s="846">
        <v>5.7172000000000001</v>
      </c>
      <c r="AB31" s="846">
        <v>8.4236000000000004</v>
      </c>
      <c r="AC31" s="846">
        <v>5.5727000000000002</v>
      </c>
      <c r="AD31" s="846">
        <v>5.6668000000000003</v>
      </c>
      <c r="AE31" s="846">
        <v>12.2285</v>
      </c>
      <c r="AF31" s="846">
        <v>7.6364000000000001</v>
      </c>
      <c r="AG31" s="931"/>
      <c r="AH31" s="844">
        <v>6</v>
      </c>
      <c r="AI31" s="844">
        <v>2</v>
      </c>
      <c r="AJ31" s="844">
        <v>2</v>
      </c>
      <c r="AK31" s="844">
        <v>5</v>
      </c>
      <c r="AL31" s="844">
        <v>5</v>
      </c>
      <c r="AM31" s="844">
        <v>7</v>
      </c>
      <c r="AN31" s="844">
        <v>11</v>
      </c>
      <c r="AO31" s="941">
        <v>6</v>
      </c>
      <c r="AP31" s="844">
        <v>7</v>
      </c>
      <c r="AQ31" s="844">
        <v>6</v>
      </c>
      <c r="AR31" s="844">
        <v>4</v>
      </c>
      <c r="AS31" s="844">
        <v>4</v>
      </c>
      <c r="AT31" s="844">
        <v>5</v>
      </c>
      <c r="AU31" s="844">
        <v>4</v>
      </c>
      <c r="AV31" s="844">
        <v>10</v>
      </c>
      <c r="AW31" s="844">
        <v>8</v>
      </c>
      <c r="AX31" s="844">
        <v>8</v>
      </c>
      <c r="AY31" s="844">
        <v>5</v>
      </c>
      <c r="AZ31" s="933"/>
      <c r="BA31" s="853">
        <v>18.170000000000002</v>
      </c>
      <c r="BB31" s="846">
        <v>77.069999999999993</v>
      </c>
      <c r="BC31" s="846" t="s">
        <v>430</v>
      </c>
      <c r="BD31" s="846" t="s">
        <v>430</v>
      </c>
      <c r="BE31" s="852" t="s">
        <v>430</v>
      </c>
      <c r="BF31" s="852">
        <v>4.76</v>
      </c>
      <c r="BG31" s="847"/>
      <c r="BH31" s="934">
        <v>4.76</v>
      </c>
      <c r="BI31" s="846" t="s">
        <v>430</v>
      </c>
      <c r="BJ31" s="846" t="s">
        <v>430</v>
      </c>
      <c r="BK31" s="846">
        <v>77.069999999999993</v>
      </c>
      <c r="BL31" s="846" t="s">
        <v>430</v>
      </c>
      <c r="BM31" s="852">
        <v>18.170000000000002</v>
      </c>
      <c r="BN31" s="852" t="s">
        <v>430</v>
      </c>
      <c r="BO31" s="852" t="s">
        <v>430</v>
      </c>
      <c r="BP31" s="852" t="s">
        <v>430</v>
      </c>
      <c r="BQ31" s="852" t="s">
        <v>430</v>
      </c>
      <c r="BR31" s="847"/>
      <c r="BS31" s="854">
        <v>6.4125211387174899</v>
      </c>
      <c r="BT31" s="846">
        <v>13.0742793373851</v>
      </c>
      <c r="BU31" s="847"/>
      <c r="BV31" s="892" t="s">
        <v>555</v>
      </c>
    </row>
    <row r="32" spans="1:74" s="428" customFormat="1" x14ac:dyDescent="0.25">
      <c r="A32" s="345" t="s">
        <v>7975</v>
      </c>
      <c r="B32" s="373"/>
      <c r="C32" s="719">
        <v>42381</v>
      </c>
      <c r="D32" s="373"/>
      <c r="E32" s="346">
        <v>13685.2</v>
      </c>
      <c r="F32" s="373"/>
      <c r="G32" s="347">
        <v>20.549900000000001</v>
      </c>
      <c r="H32" s="374"/>
      <c r="I32" s="348">
        <v>4.51</v>
      </c>
      <c r="J32" s="348">
        <v>7.17</v>
      </c>
      <c r="K32" s="348">
        <v>2.8</v>
      </c>
      <c r="L32" s="348">
        <v>2.96</v>
      </c>
      <c r="M32" s="362"/>
      <c r="N32" s="350">
        <v>26.3062</v>
      </c>
      <c r="O32" s="348">
        <v>6.8716999999999997</v>
      </c>
      <c r="P32" s="348">
        <v>10.678800000000001</v>
      </c>
      <c r="Q32" s="348">
        <v>13.2102</v>
      </c>
      <c r="R32" s="348">
        <v>6.6493000000000002</v>
      </c>
      <c r="S32" s="348">
        <v>10.4482</v>
      </c>
      <c r="T32" s="348">
        <v>7.2872000000000003</v>
      </c>
      <c r="U32" s="354">
        <v>5.9283000000000001</v>
      </c>
      <c r="V32" s="348">
        <v>6.1148999999999996</v>
      </c>
      <c r="W32" s="348">
        <v>7.2122000000000002</v>
      </c>
      <c r="X32" s="348">
        <v>7.2089999999999996</v>
      </c>
      <c r="Y32" s="375">
        <v>5.9253</v>
      </c>
      <c r="Z32" s="348">
        <v>6.7805</v>
      </c>
      <c r="AA32" s="348">
        <v>4.9134000000000002</v>
      </c>
      <c r="AB32" s="348">
        <v>8.9814000000000007</v>
      </c>
      <c r="AC32" s="348">
        <v>6.6104000000000003</v>
      </c>
      <c r="AD32" s="348">
        <v>6.2697000000000003</v>
      </c>
      <c r="AE32" s="348">
        <v>13.026199999999999</v>
      </c>
      <c r="AF32" s="348">
        <v>7.0368000000000004</v>
      </c>
      <c r="AG32" s="569"/>
      <c r="AH32" s="346">
        <v>2</v>
      </c>
      <c r="AI32" s="346">
        <v>6</v>
      </c>
      <c r="AJ32" s="346">
        <v>4</v>
      </c>
      <c r="AK32" s="346">
        <v>2</v>
      </c>
      <c r="AL32" s="346">
        <v>3</v>
      </c>
      <c r="AM32" s="346">
        <v>5</v>
      </c>
      <c r="AN32" s="346">
        <v>1</v>
      </c>
      <c r="AO32" s="429">
        <v>2</v>
      </c>
      <c r="AP32" s="346">
        <v>2</v>
      </c>
      <c r="AQ32" s="346">
        <v>5</v>
      </c>
      <c r="AR32" s="346">
        <v>10</v>
      </c>
      <c r="AS32" s="346">
        <v>11</v>
      </c>
      <c r="AT32" s="346">
        <v>7</v>
      </c>
      <c r="AU32" s="346">
        <v>11</v>
      </c>
      <c r="AV32" s="346">
        <v>5</v>
      </c>
      <c r="AW32" s="346">
        <v>1</v>
      </c>
      <c r="AX32" s="346">
        <v>2</v>
      </c>
      <c r="AY32" s="346">
        <v>2</v>
      </c>
      <c r="AZ32" s="584"/>
      <c r="BA32" s="467">
        <v>10.119999999999999</v>
      </c>
      <c r="BB32" s="348">
        <v>86.13</v>
      </c>
      <c r="BC32" s="348" t="s">
        <v>430</v>
      </c>
      <c r="BD32" s="348" t="s">
        <v>430</v>
      </c>
      <c r="BE32" s="375" t="s">
        <v>430</v>
      </c>
      <c r="BF32" s="375">
        <v>3.75</v>
      </c>
      <c r="BG32" s="374"/>
      <c r="BH32" s="594">
        <v>3.75</v>
      </c>
      <c r="BI32" s="348">
        <v>6.84</v>
      </c>
      <c r="BJ32" s="348" t="s">
        <v>430</v>
      </c>
      <c r="BK32" s="348">
        <v>79.290000000000006</v>
      </c>
      <c r="BL32" s="348" t="s">
        <v>430</v>
      </c>
      <c r="BM32" s="375">
        <v>10.119999999999999</v>
      </c>
      <c r="BN32" s="375" t="s">
        <v>430</v>
      </c>
      <c r="BO32" s="375" t="s">
        <v>430</v>
      </c>
      <c r="BP32" s="375" t="s">
        <v>430</v>
      </c>
      <c r="BQ32" s="375" t="s">
        <v>430</v>
      </c>
      <c r="BR32" s="374"/>
      <c r="BS32" s="468">
        <v>2.7351525194529702</v>
      </c>
      <c r="BT32" s="348">
        <v>9.3687689381262498</v>
      </c>
      <c r="BU32" s="374"/>
      <c r="BV32" s="430" t="s">
        <v>555</v>
      </c>
    </row>
    <row r="33" spans="1:74" s="428" customFormat="1" x14ac:dyDescent="0.25">
      <c r="A33" s="345" t="s">
        <v>7976</v>
      </c>
      <c r="B33" s="373"/>
      <c r="C33" s="719">
        <v>36783</v>
      </c>
      <c r="D33" s="373"/>
      <c r="E33" s="346">
        <v>9362.6</v>
      </c>
      <c r="F33" s="373"/>
      <c r="G33" s="347">
        <v>63.903599999999997</v>
      </c>
      <c r="H33" s="374"/>
      <c r="I33" s="348">
        <v>3.2690999999999999</v>
      </c>
      <c r="J33" s="348">
        <v>7.4975800000000001</v>
      </c>
      <c r="K33" s="348">
        <v>2.7553899999999998</v>
      </c>
      <c r="L33" s="348">
        <v>2.90611</v>
      </c>
      <c r="M33" s="362"/>
      <c r="N33" s="350">
        <v>16.1142</v>
      </c>
      <c r="O33" s="348">
        <v>2.2850999999999999</v>
      </c>
      <c r="P33" s="348">
        <v>6.0124000000000004</v>
      </c>
      <c r="Q33" s="348">
        <v>11.811299999999999</v>
      </c>
      <c r="R33" s="348">
        <v>6.5457000000000001</v>
      </c>
      <c r="S33" s="348">
        <v>10.164999999999999</v>
      </c>
      <c r="T33" s="348">
        <v>6.1901999999999999</v>
      </c>
      <c r="U33" s="354">
        <v>5.0629</v>
      </c>
      <c r="V33" s="348">
        <v>5.5959000000000003</v>
      </c>
      <c r="W33" s="348">
        <v>7.2210999999999999</v>
      </c>
      <c r="X33" s="348">
        <v>7.4212999999999996</v>
      </c>
      <c r="Y33" s="375">
        <v>6.5385999999999997</v>
      </c>
      <c r="Z33" s="348">
        <v>6.9770000000000003</v>
      </c>
      <c r="AA33" s="348">
        <v>5.5342000000000002</v>
      </c>
      <c r="AB33" s="348">
        <v>8.8074999999999992</v>
      </c>
      <c r="AC33" s="348">
        <v>5.7918000000000003</v>
      </c>
      <c r="AD33" s="348">
        <v>5.6951000000000001</v>
      </c>
      <c r="AE33" s="348">
        <v>11.0228</v>
      </c>
      <c r="AF33" s="348">
        <v>7.4154999999999998</v>
      </c>
      <c r="AG33" s="569"/>
      <c r="AH33" s="346">
        <v>9</v>
      </c>
      <c r="AI33" s="346">
        <v>12</v>
      </c>
      <c r="AJ33" s="346">
        <v>14</v>
      </c>
      <c r="AK33" s="346">
        <v>6</v>
      </c>
      <c r="AL33" s="346">
        <v>6</v>
      </c>
      <c r="AM33" s="346">
        <v>6</v>
      </c>
      <c r="AN33" s="346">
        <v>6</v>
      </c>
      <c r="AO33" s="429">
        <v>7</v>
      </c>
      <c r="AP33" s="346">
        <v>8</v>
      </c>
      <c r="AQ33" s="346">
        <v>4</v>
      </c>
      <c r="AR33" s="346">
        <v>3</v>
      </c>
      <c r="AS33" s="346">
        <v>2</v>
      </c>
      <c r="AT33" s="346">
        <v>6</v>
      </c>
      <c r="AU33" s="346">
        <v>6</v>
      </c>
      <c r="AV33" s="346">
        <v>6</v>
      </c>
      <c r="AW33" s="346">
        <v>5</v>
      </c>
      <c r="AX33" s="346">
        <v>7</v>
      </c>
      <c r="AY33" s="346">
        <v>10</v>
      </c>
      <c r="AZ33" s="584"/>
      <c r="BA33" s="467">
        <v>13.49</v>
      </c>
      <c r="BB33" s="348">
        <v>79.36</v>
      </c>
      <c r="BC33" s="348" t="s">
        <v>430</v>
      </c>
      <c r="BD33" s="348" t="s">
        <v>430</v>
      </c>
      <c r="BE33" s="375">
        <v>0.03</v>
      </c>
      <c r="BF33" s="375">
        <v>7.12</v>
      </c>
      <c r="BG33" s="374"/>
      <c r="BH33" s="594">
        <v>7.1</v>
      </c>
      <c r="BI33" s="348">
        <v>0.51</v>
      </c>
      <c r="BJ33" s="348" t="s">
        <v>430</v>
      </c>
      <c r="BK33" s="348">
        <v>78.849999999999994</v>
      </c>
      <c r="BL33" s="348" t="s">
        <v>430</v>
      </c>
      <c r="BM33" s="375">
        <v>13.49</v>
      </c>
      <c r="BN33" s="375" t="s">
        <v>430</v>
      </c>
      <c r="BO33" s="375" t="s">
        <v>430</v>
      </c>
      <c r="BP33" s="375" t="s">
        <v>430</v>
      </c>
      <c r="BQ33" s="375">
        <v>0.03</v>
      </c>
      <c r="BR33" s="374"/>
      <c r="BS33" s="468">
        <v>5.9958740276016496</v>
      </c>
      <c r="BT33" s="348">
        <v>9.9783534160086607</v>
      </c>
      <c r="BU33" s="374"/>
      <c r="BV33" s="430" t="s">
        <v>555</v>
      </c>
    </row>
    <row r="34" spans="1:74" s="428" customFormat="1" x14ac:dyDescent="0.25">
      <c r="A34" s="345" t="s">
        <v>7977</v>
      </c>
      <c r="B34" s="373"/>
      <c r="C34" s="719">
        <v>42929</v>
      </c>
      <c r="D34" s="373"/>
      <c r="E34" s="346">
        <v>8023.94</v>
      </c>
      <c r="F34" s="373"/>
      <c r="G34" s="347">
        <v>18.2151</v>
      </c>
      <c r="H34" s="374"/>
      <c r="I34" s="348">
        <v>4.22</v>
      </c>
      <c r="J34" s="348">
        <v>7.4240899999999996</v>
      </c>
      <c r="K34" s="348">
        <v>2.94</v>
      </c>
      <c r="L34" s="348">
        <v>3.11</v>
      </c>
      <c r="M34" s="362"/>
      <c r="N34" s="350">
        <v>16.639399999999998</v>
      </c>
      <c r="O34" s="348">
        <v>2.6724000000000001</v>
      </c>
      <c r="P34" s="348">
        <v>7.9414999999999996</v>
      </c>
      <c r="Q34" s="348">
        <v>11.6165</v>
      </c>
      <c r="R34" s="348">
        <v>5.7159000000000004</v>
      </c>
      <c r="S34" s="348">
        <v>9.7567000000000004</v>
      </c>
      <c r="T34" s="348">
        <v>6.2491000000000003</v>
      </c>
      <c r="U34" s="354">
        <v>5.2054</v>
      </c>
      <c r="V34" s="348">
        <v>5.7229000000000001</v>
      </c>
      <c r="W34" s="348">
        <v>7.2290000000000001</v>
      </c>
      <c r="X34" s="348">
        <v>7.3296000000000001</v>
      </c>
      <c r="Y34" s="375">
        <v>6.2558999999999996</v>
      </c>
      <c r="Z34" s="348" t="s">
        <v>430</v>
      </c>
      <c r="AA34" s="348">
        <v>4.8602999999999996</v>
      </c>
      <c r="AB34" s="348">
        <v>8.7370999999999999</v>
      </c>
      <c r="AC34" s="348">
        <v>5.8308999999999997</v>
      </c>
      <c r="AD34" s="348">
        <v>5.7656000000000001</v>
      </c>
      <c r="AE34" s="348">
        <v>11.1267</v>
      </c>
      <c r="AF34" s="348">
        <v>6.8190999999999997</v>
      </c>
      <c r="AG34" s="569"/>
      <c r="AH34" s="346">
        <v>8</v>
      </c>
      <c r="AI34" s="346">
        <v>11</v>
      </c>
      <c r="AJ34" s="346">
        <v>10</v>
      </c>
      <c r="AK34" s="346">
        <v>9</v>
      </c>
      <c r="AL34" s="346">
        <v>11</v>
      </c>
      <c r="AM34" s="346">
        <v>8</v>
      </c>
      <c r="AN34" s="346">
        <v>4</v>
      </c>
      <c r="AO34" s="429">
        <v>5</v>
      </c>
      <c r="AP34" s="346">
        <v>6</v>
      </c>
      <c r="AQ34" s="346">
        <v>3</v>
      </c>
      <c r="AR34" s="346">
        <v>5</v>
      </c>
      <c r="AS34" s="346">
        <v>5</v>
      </c>
      <c r="AT34" s="346" t="s">
        <v>430</v>
      </c>
      <c r="AU34" s="346">
        <v>12</v>
      </c>
      <c r="AV34" s="346">
        <v>7</v>
      </c>
      <c r="AW34" s="346">
        <v>4</v>
      </c>
      <c r="AX34" s="346">
        <v>6</v>
      </c>
      <c r="AY34" s="346">
        <v>7</v>
      </c>
      <c r="AZ34" s="584"/>
      <c r="BA34" s="467">
        <v>13.74</v>
      </c>
      <c r="BB34" s="348">
        <v>82.46</v>
      </c>
      <c r="BC34" s="348" t="s">
        <v>430</v>
      </c>
      <c r="BD34" s="348" t="s">
        <v>430</v>
      </c>
      <c r="BE34" s="375" t="s">
        <v>430</v>
      </c>
      <c r="BF34" s="375">
        <v>3.79</v>
      </c>
      <c r="BG34" s="374"/>
      <c r="BH34" s="594">
        <v>3.79</v>
      </c>
      <c r="BI34" s="348" t="s">
        <v>430</v>
      </c>
      <c r="BJ34" s="348" t="s">
        <v>430</v>
      </c>
      <c r="BK34" s="348">
        <v>82.46</v>
      </c>
      <c r="BL34" s="348" t="s">
        <v>430</v>
      </c>
      <c r="BM34" s="375">
        <v>13.74</v>
      </c>
      <c r="BN34" s="375" t="s">
        <v>430</v>
      </c>
      <c r="BO34" s="375" t="s">
        <v>430</v>
      </c>
      <c r="BP34" s="375" t="s">
        <v>430</v>
      </c>
      <c r="BQ34" s="375" t="s">
        <v>430</v>
      </c>
      <c r="BR34" s="374"/>
      <c r="BS34" s="468">
        <v>5.4184776662070702</v>
      </c>
      <c r="BT34" s="348">
        <v>9.1952065335633595</v>
      </c>
      <c r="BU34" s="374"/>
      <c r="BV34" s="430" t="s">
        <v>555</v>
      </c>
    </row>
    <row r="35" spans="1:74" s="428" customFormat="1" x14ac:dyDescent="0.25">
      <c r="A35" s="345" t="s">
        <v>7978</v>
      </c>
      <c r="B35" s="373"/>
      <c r="C35" s="719">
        <v>35520</v>
      </c>
      <c r="D35" s="373"/>
      <c r="E35" s="346">
        <v>6102.98</v>
      </c>
      <c r="F35" s="373"/>
      <c r="G35" s="347">
        <v>77.884600000000006</v>
      </c>
      <c r="H35" s="374"/>
      <c r="I35" s="348">
        <v>2.1674000000000002</v>
      </c>
      <c r="J35" s="348">
        <v>7.28</v>
      </c>
      <c r="K35" s="890">
        <v>2</v>
      </c>
      <c r="L35" s="348">
        <v>1.98411</v>
      </c>
      <c r="M35" s="362"/>
      <c r="N35" s="350">
        <v>6.4683999999999999</v>
      </c>
      <c r="O35" s="348">
        <v>1.7967</v>
      </c>
      <c r="P35" s="348">
        <v>6.3411</v>
      </c>
      <c r="Q35" s="348">
        <v>10.648</v>
      </c>
      <c r="R35" s="348">
        <v>6.6176000000000004</v>
      </c>
      <c r="S35" s="348">
        <v>9.0601000000000003</v>
      </c>
      <c r="T35" s="348">
        <v>5.6230000000000002</v>
      </c>
      <c r="U35" s="354">
        <v>4.9720000000000004</v>
      </c>
      <c r="V35" s="348">
        <v>5.5217999999999998</v>
      </c>
      <c r="W35" s="348">
        <v>7.1208</v>
      </c>
      <c r="X35" s="348">
        <v>7.2667000000000002</v>
      </c>
      <c r="Y35" s="375">
        <v>6.0792999999999999</v>
      </c>
      <c r="Z35" s="348">
        <v>6.6976000000000004</v>
      </c>
      <c r="AA35" s="348">
        <v>5.1657000000000002</v>
      </c>
      <c r="AB35" s="348">
        <v>8.1085999999999991</v>
      </c>
      <c r="AC35" s="348">
        <v>5.3665000000000003</v>
      </c>
      <c r="AD35" s="348">
        <v>5.4260000000000002</v>
      </c>
      <c r="AE35" s="348">
        <v>10.3772</v>
      </c>
      <c r="AF35" s="348">
        <v>7.2340999999999998</v>
      </c>
      <c r="AG35" s="569"/>
      <c r="AH35" s="346">
        <v>13</v>
      </c>
      <c r="AI35" s="346">
        <v>14</v>
      </c>
      <c r="AJ35" s="346">
        <v>13</v>
      </c>
      <c r="AK35" s="346">
        <v>12</v>
      </c>
      <c r="AL35" s="346">
        <v>4</v>
      </c>
      <c r="AM35" s="346">
        <v>11</v>
      </c>
      <c r="AN35" s="346">
        <v>12</v>
      </c>
      <c r="AO35" s="429">
        <v>10</v>
      </c>
      <c r="AP35" s="346">
        <v>10</v>
      </c>
      <c r="AQ35" s="346">
        <v>7</v>
      </c>
      <c r="AR35" s="346">
        <v>7</v>
      </c>
      <c r="AS35" s="346">
        <v>9</v>
      </c>
      <c r="AT35" s="346">
        <v>8</v>
      </c>
      <c r="AU35" s="346">
        <v>9</v>
      </c>
      <c r="AV35" s="346">
        <v>12</v>
      </c>
      <c r="AW35" s="346">
        <v>12</v>
      </c>
      <c r="AX35" s="346">
        <v>13</v>
      </c>
      <c r="AY35" s="346">
        <v>12</v>
      </c>
      <c r="AZ35" s="584"/>
      <c r="BA35" s="467">
        <v>14.08</v>
      </c>
      <c r="BB35" s="348">
        <v>85.39</v>
      </c>
      <c r="BC35" s="348" t="s">
        <v>430</v>
      </c>
      <c r="BD35" s="348" t="s">
        <v>430</v>
      </c>
      <c r="BE35" s="375" t="s">
        <v>430</v>
      </c>
      <c r="BF35" s="375">
        <v>0.53</v>
      </c>
      <c r="BG35" s="374"/>
      <c r="BH35" s="594">
        <v>0.53</v>
      </c>
      <c r="BI35" s="348" t="s">
        <v>430</v>
      </c>
      <c r="BJ35" s="348" t="s">
        <v>430</v>
      </c>
      <c r="BK35" s="348">
        <v>85.39</v>
      </c>
      <c r="BL35" s="348" t="s">
        <v>430</v>
      </c>
      <c r="BM35" s="375">
        <v>14.08</v>
      </c>
      <c r="BN35" s="375" t="s">
        <v>430</v>
      </c>
      <c r="BO35" s="375" t="s">
        <v>430</v>
      </c>
      <c r="BP35" s="375" t="s">
        <v>430</v>
      </c>
      <c r="BQ35" s="375" t="s">
        <v>430</v>
      </c>
      <c r="BR35" s="374"/>
      <c r="BS35" s="468">
        <v>3.1708926071461998</v>
      </c>
      <c r="BT35" s="348">
        <v>8.5099126623410797</v>
      </c>
      <c r="BU35" s="374"/>
      <c r="BV35" s="430" t="s">
        <v>555</v>
      </c>
    </row>
    <row r="36" spans="1:74" s="428" customFormat="1" x14ac:dyDescent="0.25">
      <c r="A36" s="345" t="s">
        <v>7979</v>
      </c>
      <c r="B36" s="373"/>
      <c r="C36" s="719">
        <v>43320</v>
      </c>
      <c r="D36" s="373"/>
      <c r="E36" s="346">
        <v>4746.55</v>
      </c>
      <c r="F36" s="373"/>
      <c r="G36" s="347">
        <v>17.453099999999999</v>
      </c>
      <c r="H36" s="374"/>
      <c r="I36" s="348">
        <v>4.01</v>
      </c>
      <c r="J36" s="348">
        <v>7.37</v>
      </c>
      <c r="K36" s="348">
        <v>2.4300000000000002</v>
      </c>
      <c r="L36" s="348">
        <v>2.57</v>
      </c>
      <c r="M36" s="362"/>
      <c r="N36" s="350">
        <v>16.738199999999999</v>
      </c>
      <c r="O36" s="348">
        <v>7.7427999999999999</v>
      </c>
      <c r="P36" s="348">
        <v>9.9677000000000007</v>
      </c>
      <c r="Q36" s="348">
        <v>11.4176</v>
      </c>
      <c r="R36" s="348">
        <v>6.1029999999999998</v>
      </c>
      <c r="S36" s="348">
        <v>9.2512000000000008</v>
      </c>
      <c r="T36" s="348">
        <v>5.95</v>
      </c>
      <c r="U36" s="354">
        <v>5.0439999999999996</v>
      </c>
      <c r="V36" s="348">
        <v>5.5780000000000003</v>
      </c>
      <c r="W36" s="348">
        <v>7.0643000000000002</v>
      </c>
      <c r="X36" s="348">
        <v>7.2137000000000002</v>
      </c>
      <c r="Y36" s="375">
        <v>6.0948000000000002</v>
      </c>
      <c r="Z36" s="348" t="s">
        <v>430</v>
      </c>
      <c r="AA36" s="348">
        <v>4.9198000000000004</v>
      </c>
      <c r="AB36" s="348">
        <v>8.5334000000000003</v>
      </c>
      <c r="AC36" s="348">
        <v>5.5156000000000001</v>
      </c>
      <c r="AD36" s="348">
        <v>5.5609999999999999</v>
      </c>
      <c r="AE36" s="348">
        <v>11.046799999999999</v>
      </c>
      <c r="AF36" s="348">
        <v>7.1919000000000004</v>
      </c>
      <c r="AG36" s="569"/>
      <c r="AH36" s="346">
        <v>7</v>
      </c>
      <c r="AI36" s="346">
        <v>4</v>
      </c>
      <c r="AJ36" s="346">
        <v>6</v>
      </c>
      <c r="AK36" s="346">
        <v>10</v>
      </c>
      <c r="AL36" s="346">
        <v>10</v>
      </c>
      <c r="AM36" s="346">
        <v>10</v>
      </c>
      <c r="AN36" s="346">
        <v>9</v>
      </c>
      <c r="AO36" s="429">
        <v>8</v>
      </c>
      <c r="AP36" s="346">
        <v>9</v>
      </c>
      <c r="AQ36" s="346">
        <v>9</v>
      </c>
      <c r="AR36" s="346">
        <v>9</v>
      </c>
      <c r="AS36" s="346">
        <v>8</v>
      </c>
      <c r="AT36" s="346" t="s">
        <v>430</v>
      </c>
      <c r="AU36" s="346">
        <v>10</v>
      </c>
      <c r="AV36" s="346">
        <v>8</v>
      </c>
      <c r="AW36" s="346">
        <v>9</v>
      </c>
      <c r="AX36" s="346">
        <v>9</v>
      </c>
      <c r="AY36" s="346">
        <v>9</v>
      </c>
      <c r="AZ36" s="584"/>
      <c r="BA36" s="467">
        <v>8.61</v>
      </c>
      <c r="BB36" s="348">
        <v>83.65</v>
      </c>
      <c r="BC36" s="348" t="s">
        <v>430</v>
      </c>
      <c r="BD36" s="348" t="s">
        <v>430</v>
      </c>
      <c r="BE36" s="375" t="s">
        <v>430</v>
      </c>
      <c r="BF36" s="375">
        <v>7.74</v>
      </c>
      <c r="BG36" s="374"/>
      <c r="BH36" s="594">
        <v>7.74</v>
      </c>
      <c r="BI36" s="348">
        <v>7.75</v>
      </c>
      <c r="BJ36" s="348" t="s">
        <v>430</v>
      </c>
      <c r="BK36" s="348">
        <v>75.900000000000006</v>
      </c>
      <c r="BL36" s="348" t="s">
        <v>430</v>
      </c>
      <c r="BM36" s="375">
        <v>8.61</v>
      </c>
      <c r="BN36" s="375" t="s">
        <v>430</v>
      </c>
      <c r="BO36" s="375" t="s">
        <v>430</v>
      </c>
      <c r="BP36" s="375" t="s">
        <v>430</v>
      </c>
      <c r="BQ36" s="375" t="s">
        <v>430</v>
      </c>
      <c r="BR36" s="374"/>
      <c r="BS36" s="468">
        <v>9.5638439090436194</v>
      </c>
      <c r="BT36" s="348">
        <v>14.320140158568</v>
      </c>
      <c r="BU36" s="374"/>
      <c r="BV36" s="430" t="s">
        <v>555</v>
      </c>
    </row>
    <row r="37" spans="1:74" s="428" customFormat="1" x14ac:dyDescent="0.25">
      <c r="A37" s="345" t="s">
        <v>7980</v>
      </c>
      <c r="B37" s="373"/>
      <c r="C37" s="719">
        <v>39296</v>
      </c>
      <c r="D37" s="373"/>
      <c r="E37" s="346">
        <v>4164.97</v>
      </c>
      <c r="F37" s="373"/>
      <c r="G37" s="347">
        <v>3377.7413000000001</v>
      </c>
      <c r="H37" s="374"/>
      <c r="I37" s="890">
        <v>4.58</v>
      </c>
      <c r="J37" s="890">
        <v>7.26</v>
      </c>
      <c r="K37" s="890">
        <v>3.44</v>
      </c>
      <c r="L37" s="890">
        <v>3.61</v>
      </c>
      <c r="M37" s="362"/>
      <c r="N37" s="350">
        <v>24.396899999999999</v>
      </c>
      <c r="O37" s="348">
        <v>5.8827999999999996</v>
      </c>
      <c r="P37" s="348">
        <v>8.4326000000000008</v>
      </c>
      <c r="Q37" s="348">
        <v>12.1693</v>
      </c>
      <c r="R37" s="348">
        <v>6.2759</v>
      </c>
      <c r="S37" s="348">
        <v>10.7643</v>
      </c>
      <c r="T37" s="348">
        <v>5.9802999999999997</v>
      </c>
      <c r="U37" s="354">
        <v>4.8841999999999999</v>
      </c>
      <c r="V37" s="348">
        <v>5.4513999999999996</v>
      </c>
      <c r="W37" s="348">
        <v>6.9654999999999996</v>
      </c>
      <c r="X37" s="348">
        <v>7.1673999999999998</v>
      </c>
      <c r="Y37" s="375">
        <v>5.9177999999999997</v>
      </c>
      <c r="Z37" s="348">
        <v>6.2218999999999998</v>
      </c>
      <c r="AA37" s="348">
        <v>5.5067000000000004</v>
      </c>
      <c r="AB37" s="348">
        <v>9.2396999999999991</v>
      </c>
      <c r="AC37" s="348">
        <v>5.4819000000000004</v>
      </c>
      <c r="AD37" s="348">
        <v>5.5369000000000002</v>
      </c>
      <c r="AE37" s="348">
        <v>12.2667</v>
      </c>
      <c r="AF37" s="348">
        <v>6.6002999999999998</v>
      </c>
      <c r="AG37" s="569"/>
      <c r="AH37" s="346">
        <v>4</v>
      </c>
      <c r="AI37" s="346">
        <v>8</v>
      </c>
      <c r="AJ37" s="346">
        <v>8</v>
      </c>
      <c r="AK37" s="346">
        <v>4</v>
      </c>
      <c r="AL37" s="346">
        <v>9</v>
      </c>
      <c r="AM37" s="346">
        <v>3</v>
      </c>
      <c r="AN37" s="346">
        <v>8</v>
      </c>
      <c r="AO37" s="429">
        <v>11</v>
      </c>
      <c r="AP37" s="346">
        <v>12</v>
      </c>
      <c r="AQ37" s="346">
        <v>10</v>
      </c>
      <c r="AR37" s="346">
        <v>11</v>
      </c>
      <c r="AS37" s="346">
        <v>12</v>
      </c>
      <c r="AT37" s="346">
        <v>9</v>
      </c>
      <c r="AU37" s="346">
        <v>7</v>
      </c>
      <c r="AV37" s="346">
        <v>4</v>
      </c>
      <c r="AW37" s="346">
        <v>10</v>
      </c>
      <c r="AX37" s="346">
        <v>10</v>
      </c>
      <c r="AY37" s="346">
        <v>4</v>
      </c>
      <c r="AZ37" s="584"/>
      <c r="BA37" s="467">
        <v>25.93</v>
      </c>
      <c r="BB37" s="348">
        <v>69.27</v>
      </c>
      <c r="BC37" s="348" t="s">
        <v>430</v>
      </c>
      <c r="BD37" s="348" t="s">
        <v>430</v>
      </c>
      <c r="BE37" s="375" t="s">
        <v>430</v>
      </c>
      <c r="BF37" s="375">
        <v>4.79</v>
      </c>
      <c r="BG37" s="374"/>
      <c r="BH37" s="594">
        <v>4.79</v>
      </c>
      <c r="BI37" s="348" t="s">
        <v>430</v>
      </c>
      <c r="BJ37" s="348" t="s">
        <v>430</v>
      </c>
      <c r="BK37" s="348">
        <v>69.27</v>
      </c>
      <c r="BL37" s="348" t="s">
        <v>430</v>
      </c>
      <c r="BM37" s="375">
        <v>25.93</v>
      </c>
      <c r="BN37" s="375" t="s">
        <v>430</v>
      </c>
      <c r="BO37" s="375" t="s">
        <v>430</v>
      </c>
      <c r="BP37" s="375" t="s">
        <v>430</v>
      </c>
      <c r="BQ37" s="375" t="s">
        <v>430</v>
      </c>
      <c r="BR37" s="374"/>
      <c r="BS37" s="468">
        <v>8.8231609399999993</v>
      </c>
      <c r="BT37" s="348">
        <v>7.1728014800000004</v>
      </c>
      <c r="BU37" s="374"/>
      <c r="BV37" s="430" t="s">
        <v>555</v>
      </c>
    </row>
    <row r="38" spans="1:74" s="428" customFormat="1" x14ac:dyDescent="0.25">
      <c r="A38" s="345" t="s">
        <v>7981</v>
      </c>
      <c r="B38" s="373"/>
      <c r="C38" s="719">
        <v>44531</v>
      </c>
      <c r="D38" s="373"/>
      <c r="E38" s="346">
        <v>3244.16</v>
      </c>
      <c r="F38" s="373"/>
      <c r="G38" s="347">
        <v>13.1053</v>
      </c>
      <c r="H38" s="374"/>
      <c r="I38" s="348">
        <v>4.4580200000000003</v>
      </c>
      <c r="J38" s="348">
        <v>7.6436599999999997</v>
      </c>
      <c r="K38" s="348">
        <v>2.8545799999999999</v>
      </c>
      <c r="L38" s="348">
        <v>3.01315</v>
      </c>
      <c r="M38" s="362"/>
      <c r="N38" s="350">
        <v>13.930999999999999</v>
      </c>
      <c r="O38" s="348">
        <v>5.8516000000000004</v>
      </c>
      <c r="P38" s="348">
        <v>7.9298000000000002</v>
      </c>
      <c r="Q38" s="348">
        <v>10.967599999999999</v>
      </c>
      <c r="R38" s="348">
        <v>5.4969999999999999</v>
      </c>
      <c r="S38" s="348">
        <v>9.5263000000000009</v>
      </c>
      <c r="T38" s="348">
        <v>5.5804999999999998</v>
      </c>
      <c r="U38" s="354">
        <v>4.7923999999999998</v>
      </c>
      <c r="V38" s="348">
        <v>5.2591999999999999</v>
      </c>
      <c r="W38" s="348">
        <v>6.6589</v>
      </c>
      <c r="X38" s="348">
        <v>6.9987000000000004</v>
      </c>
      <c r="Y38" s="375" t="s">
        <v>430</v>
      </c>
      <c r="Z38" s="348" t="s">
        <v>430</v>
      </c>
      <c r="AA38" s="348">
        <v>4.5635000000000003</v>
      </c>
      <c r="AB38" s="348">
        <v>8.2971000000000004</v>
      </c>
      <c r="AC38" s="348">
        <v>5.2285000000000004</v>
      </c>
      <c r="AD38" s="348">
        <v>5.3097000000000003</v>
      </c>
      <c r="AE38" s="348">
        <v>10.645099999999999</v>
      </c>
      <c r="AF38" s="348">
        <v>5.9207999999999998</v>
      </c>
      <c r="AG38" s="569"/>
      <c r="AH38" s="346">
        <v>11</v>
      </c>
      <c r="AI38" s="346">
        <v>9</v>
      </c>
      <c r="AJ38" s="346">
        <v>11</v>
      </c>
      <c r="AK38" s="346">
        <v>11</v>
      </c>
      <c r="AL38" s="346">
        <v>13</v>
      </c>
      <c r="AM38" s="346">
        <v>9</v>
      </c>
      <c r="AN38" s="346">
        <v>13</v>
      </c>
      <c r="AO38" s="429">
        <v>13</v>
      </c>
      <c r="AP38" s="346">
        <v>14</v>
      </c>
      <c r="AQ38" s="346">
        <v>14</v>
      </c>
      <c r="AR38" s="346">
        <v>14</v>
      </c>
      <c r="AS38" s="346" t="s">
        <v>430</v>
      </c>
      <c r="AT38" s="346" t="s">
        <v>430</v>
      </c>
      <c r="AU38" s="346">
        <v>14</v>
      </c>
      <c r="AV38" s="346">
        <v>11</v>
      </c>
      <c r="AW38" s="346">
        <v>14</v>
      </c>
      <c r="AX38" s="346">
        <v>14</v>
      </c>
      <c r="AY38" s="346">
        <v>11</v>
      </c>
      <c r="AZ38" s="584"/>
      <c r="BA38" s="467">
        <v>12.38</v>
      </c>
      <c r="BB38" s="348">
        <v>74.92</v>
      </c>
      <c r="BC38" s="348">
        <v>9.69</v>
      </c>
      <c r="BD38" s="348" t="s">
        <v>430</v>
      </c>
      <c r="BE38" s="375" t="s">
        <v>430</v>
      </c>
      <c r="BF38" s="375">
        <v>3</v>
      </c>
      <c r="BG38" s="374"/>
      <c r="BH38" s="594">
        <v>3</v>
      </c>
      <c r="BI38" s="348" t="s">
        <v>430</v>
      </c>
      <c r="BJ38" s="348" t="s">
        <v>430</v>
      </c>
      <c r="BK38" s="348">
        <v>84.61</v>
      </c>
      <c r="BL38" s="348" t="s">
        <v>430</v>
      </c>
      <c r="BM38" s="375">
        <v>12.38</v>
      </c>
      <c r="BN38" s="375" t="s">
        <v>430</v>
      </c>
      <c r="BO38" s="375" t="s">
        <v>430</v>
      </c>
      <c r="BP38" s="375" t="s">
        <v>430</v>
      </c>
      <c r="BQ38" s="375" t="s">
        <v>430</v>
      </c>
      <c r="BR38" s="374"/>
      <c r="BS38" s="468">
        <v>8.1831472524549405</v>
      </c>
      <c r="BT38" s="348">
        <v>11.271729873381499</v>
      </c>
      <c r="BU38" s="374"/>
      <c r="BV38" s="430" t="s">
        <v>555</v>
      </c>
    </row>
    <row r="39" spans="1:74" s="428" customFormat="1" x14ac:dyDescent="0.25">
      <c r="A39" s="345" t="s">
        <v>7982</v>
      </c>
      <c r="B39" s="373"/>
      <c r="C39" s="719">
        <v>43353</v>
      </c>
      <c r="D39" s="373"/>
      <c r="E39" s="346">
        <v>2938.44</v>
      </c>
      <c r="F39" s="373"/>
      <c r="G39" s="347">
        <v>17.0517</v>
      </c>
      <c r="H39" s="374"/>
      <c r="I39" s="348">
        <v>1.9460000000000002E-2</v>
      </c>
      <c r="J39" s="348">
        <v>6.9661</v>
      </c>
      <c r="K39" s="348">
        <v>0.55188999999999999</v>
      </c>
      <c r="L39" s="348">
        <v>0.58674999999999999</v>
      </c>
      <c r="M39" s="362"/>
      <c r="N39" s="350">
        <v>7.7076000000000002</v>
      </c>
      <c r="O39" s="348">
        <v>7.2821999999999996</v>
      </c>
      <c r="P39" s="348">
        <v>7.5946999999999996</v>
      </c>
      <c r="Q39" s="348">
        <v>8.8674999999999997</v>
      </c>
      <c r="R39" s="348">
        <v>7.1273999999999997</v>
      </c>
      <c r="S39" s="348">
        <v>7.3197000000000001</v>
      </c>
      <c r="T39" s="348">
        <v>6.0453000000000001</v>
      </c>
      <c r="U39" s="354">
        <v>5.5796000000000001</v>
      </c>
      <c r="V39" s="348">
        <v>5.8323</v>
      </c>
      <c r="W39" s="348">
        <v>7.0651000000000002</v>
      </c>
      <c r="X39" s="348">
        <v>7.1186999999999996</v>
      </c>
      <c r="Y39" s="375">
        <v>5.7308000000000003</v>
      </c>
      <c r="Z39" s="348" t="s">
        <v>430</v>
      </c>
      <c r="AA39" s="348">
        <v>6.4866000000000001</v>
      </c>
      <c r="AB39" s="348">
        <v>7.0244999999999997</v>
      </c>
      <c r="AC39" s="348">
        <v>5.8356000000000003</v>
      </c>
      <c r="AD39" s="348">
        <v>5.7728000000000002</v>
      </c>
      <c r="AE39" s="348">
        <v>8.6214999999999993</v>
      </c>
      <c r="AF39" s="348">
        <v>6.9623999999999997</v>
      </c>
      <c r="AG39" s="569"/>
      <c r="AH39" s="346">
        <v>12</v>
      </c>
      <c r="AI39" s="346">
        <v>5</v>
      </c>
      <c r="AJ39" s="346">
        <v>12</v>
      </c>
      <c r="AK39" s="346">
        <v>13</v>
      </c>
      <c r="AL39" s="346">
        <v>1</v>
      </c>
      <c r="AM39" s="346">
        <v>13</v>
      </c>
      <c r="AN39" s="346">
        <v>7</v>
      </c>
      <c r="AO39" s="429">
        <v>4</v>
      </c>
      <c r="AP39" s="346">
        <v>4</v>
      </c>
      <c r="AQ39" s="346">
        <v>8</v>
      </c>
      <c r="AR39" s="346">
        <v>12</v>
      </c>
      <c r="AS39" s="346">
        <v>13</v>
      </c>
      <c r="AT39" s="346" t="s">
        <v>430</v>
      </c>
      <c r="AU39" s="346">
        <v>1</v>
      </c>
      <c r="AV39" s="346">
        <v>14</v>
      </c>
      <c r="AW39" s="346">
        <v>3</v>
      </c>
      <c r="AX39" s="346">
        <v>5</v>
      </c>
      <c r="AY39" s="346">
        <v>13</v>
      </c>
      <c r="AZ39" s="584"/>
      <c r="BA39" s="467">
        <v>13.2</v>
      </c>
      <c r="BB39" s="348">
        <v>85.76</v>
      </c>
      <c r="BC39" s="348" t="s">
        <v>430</v>
      </c>
      <c r="BD39" s="348" t="s">
        <v>430</v>
      </c>
      <c r="BE39" s="375" t="s">
        <v>430</v>
      </c>
      <c r="BF39" s="375">
        <v>1.04</v>
      </c>
      <c r="BG39" s="374"/>
      <c r="BH39" s="594">
        <v>1.04</v>
      </c>
      <c r="BI39" s="348">
        <v>10.66</v>
      </c>
      <c r="BJ39" s="348" t="s">
        <v>430</v>
      </c>
      <c r="BK39" s="348">
        <v>75.09</v>
      </c>
      <c r="BL39" s="348" t="s">
        <v>430</v>
      </c>
      <c r="BM39" s="375">
        <v>13.2</v>
      </c>
      <c r="BN39" s="375" t="s">
        <v>430</v>
      </c>
      <c r="BO39" s="375" t="s">
        <v>430</v>
      </c>
      <c r="BP39" s="375" t="s">
        <v>430</v>
      </c>
      <c r="BQ39" s="375" t="s">
        <v>430</v>
      </c>
      <c r="BR39" s="374"/>
      <c r="BS39" s="468">
        <v>10.067014702013401</v>
      </c>
      <c r="BT39" s="348">
        <v>10.771415542154299</v>
      </c>
      <c r="BU39" s="374"/>
      <c r="BV39" s="430" t="s">
        <v>555</v>
      </c>
    </row>
    <row r="40" spans="1:74" s="428" customFormat="1" x14ac:dyDescent="0.25">
      <c r="A40" s="345" t="s">
        <v>7983</v>
      </c>
      <c r="B40" s="373"/>
      <c r="C40" s="719">
        <v>35604</v>
      </c>
      <c r="D40" s="373"/>
      <c r="E40" s="346">
        <v>1344.26</v>
      </c>
      <c r="F40" s="373"/>
      <c r="G40" s="347">
        <v>106.4956</v>
      </c>
      <c r="H40" s="374"/>
      <c r="I40" s="348">
        <v>3.21</v>
      </c>
      <c r="J40" s="348">
        <v>7.48</v>
      </c>
      <c r="K40" s="348">
        <v>1.63</v>
      </c>
      <c r="L40" s="348">
        <v>1.74</v>
      </c>
      <c r="M40" s="362"/>
      <c r="N40" s="350">
        <v>5.8616999999999999</v>
      </c>
      <c r="O40" s="348">
        <v>1.8625</v>
      </c>
      <c r="P40" s="348">
        <v>8.9657</v>
      </c>
      <c r="Q40" s="348">
        <v>7.7565999999999997</v>
      </c>
      <c r="R40" s="348">
        <v>7.0481999999999996</v>
      </c>
      <c r="S40" s="348">
        <v>7.8327</v>
      </c>
      <c r="T40" s="348">
        <v>5.9146000000000001</v>
      </c>
      <c r="U40" s="354">
        <v>5.7081</v>
      </c>
      <c r="V40" s="348">
        <v>6.0119999999999996</v>
      </c>
      <c r="W40" s="348">
        <v>7.8052999999999999</v>
      </c>
      <c r="X40" s="348">
        <v>7.5606</v>
      </c>
      <c r="Y40" s="375">
        <v>6.2319000000000004</v>
      </c>
      <c r="Z40" s="348">
        <v>7.0805999999999996</v>
      </c>
      <c r="AA40" s="348">
        <v>6.1254</v>
      </c>
      <c r="AB40" s="348">
        <v>7.8635999999999999</v>
      </c>
      <c r="AC40" s="348">
        <v>5.7793000000000001</v>
      </c>
      <c r="AD40" s="348">
        <v>5.9470999999999998</v>
      </c>
      <c r="AE40" s="348">
        <v>8.3134999999999994</v>
      </c>
      <c r="AF40" s="348">
        <v>8.4506999999999994</v>
      </c>
      <c r="AG40" s="569"/>
      <c r="AH40" s="346">
        <v>14</v>
      </c>
      <c r="AI40" s="346">
        <v>13</v>
      </c>
      <c r="AJ40" s="346">
        <v>7</v>
      </c>
      <c r="AK40" s="346">
        <v>14</v>
      </c>
      <c r="AL40" s="346">
        <v>2</v>
      </c>
      <c r="AM40" s="346">
        <v>12</v>
      </c>
      <c r="AN40" s="346">
        <v>10</v>
      </c>
      <c r="AO40" s="429">
        <v>3</v>
      </c>
      <c r="AP40" s="346">
        <v>3</v>
      </c>
      <c r="AQ40" s="346">
        <v>1</v>
      </c>
      <c r="AR40" s="346">
        <v>1</v>
      </c>
      <c r="AS40" s="346">
        <v>7</v>
      </c>
      <c r="AT40" s="346">
        <v>4</v>
      </c>
      <c r="AU40" s="346">
        <v>2</v>
      </c>
      <c r="AV40" s="346">
        <v>13</v>
      </c>
      <c r="AW40" s="346">
        <v>6</v>
      </c>
      <c r="AX40" s="346">
        <v>3</v>
      </c>
      <c r="AY40" s="346">
        <v>14</v>
      </c>
      <c r="AZ40" s="584"/>
      <c r="BA40" s="467">
        <v>13.33</v>
      </c>
      <c r="BB40" s="348">
        <v>76.95</v>
      </c>
      <c r="BC40" s="348" t="s">
        <v>430</v>
      </c>
      <c r="BD40" s="348">
        <v>6.9</v>
      </c>
      <c r="BE40" s="375">
        <v>20.45</v>
      </c>
      <c r="BF40" s="375">
        <v>2.82</v>
      </c>
      <c r="BG40" s="374"/>
      <c r="BH40" s="594">
        <v>2.81</v>
      </c>
      <c r="BI40" s="348">
        <v>1.84</v>
      </c>
      <c r="BJ40" s="348" t="s">
        <v>430</v>
      </c>
      <c r="BK40" s="348">
        <v>82</v>
      </c>
      <c r="BL40" s="348" t="s">
        <v>430</v>
      </c>
      <c r="BM40" s="375">
        <v>13.33</v>
      </c>
      <c r="BN40" s="375" t="s">
        <v>430</v>
      </c>
      <c r="BO40" s="375" t="s">
        <v>430</v>
      </c>
      <c r="BP40" s="375" t="s">
        <v>430</v>
      </c>
      <c r="BQ40" s="375">
        <v>20.45</v>
      </c>
      <c r="BR40" s="374"/>
      <c r="BS40" s="468">
        <v>7.1799746298105198</v>
      </c>
      <c r="BT40" s="348">
        <v>21.857981342721899</v>
      </c>
      <c r="BU40" s="374"/>
      <c r="BV40" s="430" t="s">
        <v>555</v>
      </c>
    </row>
    <row r="41" spans="1:74" x14ac:dyDescent="0.25">
      <c r="A41" s="318" t="s">
        <v>93</v>
      </c>
      <c r="B41" s="43"/>
      <c r="C41" s="720"/>
      <c r="D41" s="43"/>
      <c r="E41" s="51"/>
      <c r="F41" s="43"/>
      <c r="G41" s="55"/>
      <c r="H41" s="66"/>
      <c r="I41" s="59"/>
      <c r="J41" s="59"/>
      <c r="K41" s="59"/>
      <c r="L41" s="59"/>
      <c r="M41" s="258"/>
      <c r="N41" s="70">
        <v>17.5837</v>
      </c>
      <c r="O41" s="59">
        <v>5.8989000000000003</v>
      </c>
      <c r="P41" s="59">
        <v>9.0500000000000007</v>
      </c>
      <c r="Q41" s="59">
        <v>11.4963</v>
      </c>
      <c r="R41" s="59">
        <v>6.2865000000000002</v>
      </c>
      <c r="S41" s="59">
        <v>9.7940000000000005</v>
      </c>
      <c r="T41" s="59">
        <v>6.1242000000000001</v>
      </c>
      <c r="U41" s="88">
        <v>5.2045000000000003</v>
      </c>
      <c r="V41" s="59">
        <v>5.6970000000000001</v>
      </c>
      <c r="W41" s="59">
        <v>7.1220999999999997</v>
      </c>
      <c r="X41" s="59">
        <v>7.2733999999999996</v>
      </c>
      <c r="Y41" s="276">
        <v>6.1843000000000004</v>
      </c>
      <c r="Z41" s="59">
        <v>6.9482999999999997</v>
      </c>
      <c r="AA41" s="59">
        <v>5.3776999999999999</v>
      </c>
      <c r="AB41" s="59">
        <v>8.6807999999999996</v>
      </c>
      <c r="AC41" s="59">
        <v>5.6913999999999998</v>
      </c>
      <c r="AD41" s="59">
        <v>5.7249999999999996</v>
      </c>
      <c r="AE41" s="59">
        <v>11.285500000000001</v>
      </c>
      <c r="AF41" s="59">
        <v>7.2843999999999998</v>
      </c>
      <c r="AG41" s="553"/>
      <c r="AH41" s="51">
        <v>14</v>
      </c>
      <c r="AI41" s="51">
        <v>14</v>
      </c>
      <c r="AJ41" s="51">
        <v>14</v>
      </c>
      <c r="AK41" s="51">
        <v>14</v>
      </c>
      <c r="AL41" s="51">
        <v>14</v>
      </c>
      <c r="AM41" s="51">
        <v>13</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29.3445</v>
      </c>
      <c r="O42" s="60">
        <v>11.3049</v>
      </c>
      <c r="P42" s="60">
        <v>12.242800000000001</v>
      </c>
      <c r="Q42" s="60">
        <v>13.6562</v>
      </c>
      <c r="R42" s="60">
        <v>7.1273999999999997</v>
      </c>
      <c r="S42" s="60">
        <v>11.283200000000001</v>
      </c>
      <c r="T42" s="60">
        <v>7.2872000000000003</v>
      </c>
      <c r="U42" s="89">
        <v>5.9592000000000001</v>
      </c>
      <c r="V42" s="60">
        <v>6.4271000000000003</v>
      </c>
      <c r="W42" s="60">
        <v>7.8052999999999999</v>
      </c>
      <c r="X42" s="60">
        <v>7.5606</v>
      </c>
      <c r="Y42" s="277">
        <v>6.7336</v>
      </c>
      <c r="Z42" s="60">
        <v>7.3068999999999997</v>
      </c>
      <c r="AA42" s="60">
        <v>6.4866000000000001</v>
      </c>
      <c r="AB42" s="60">
        <v>9.8256999999999994</v>
      </c>
      <c r="AC42" s="60">
        <v>6.6104000000000003</v>
      </c>
      <c r="AD42" s="60">
        <v>6.4953000000000003</v>
      </c>
      <c r="AE42" s="60">
        <v>13.7944</v>
      </c>
      <c r="AF42" s="60">
        <v>8.7990999999999993</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5.8616999999999999</v>
      </c>
      <c r="O43" s="60">
        <v>1.7967</v>
      </c>
      <c r="P43" s="60">
        <v>6.0124000000000004</v>
      </c>
      <c r="Q43" s="60">
        <v>7.7565999999999997</v>
      </c>
      <c r="R43" s="60">
        <v>5.2652999999999999</v>
      </c>
      <c r="S43" s="60">
        <v>7.3197000000000001</v>
      </c>
      <c r="T43" s="60">
        <v>5.4977</v>
      </c>
      <c r="U43" s="89">
        <v>4.7301000000000002</v>
      </c>
      <c r="V43" s="60">
        <v>5.2591999999999999</v>
      </c>
      <c r="W43" s="60">
        <v>6.6589</v>
      </c>
      <c r="X43" s="60">
        <v>6.9987000000000004</v>
      </c>
      <c r="Y43" s="277">
        <v>5.7308000000000003</v>
      </c>
      <c r="Z43" s="60">
        <v>6.2218999999999998</v>
      </c>
      <c r="AA43" s="60">
        <v>4.5635000000000003</v>
      </c>
      <c r="AB43" s="60">
        <v>7.0244999999999997</v>
      </c>
      <c r="AC43" s="60">
        <v>5.2285000000000004</v>
      </c>
      <c r="AD43" s="60">
        <v>5.3097000000000003</v>
      </c>
      <c r="AE43" s="60">
        <v>8.3134999999999994</v>
      </c>
      <c r="AF43" s="60">
        <v>5.9207999999999998</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16.688800000000001</v>
      </c>
      <c r="O44" s="61">
        <v>5.9717000000000002</v>
      </c>
      <c r="P44" s="61">
        <v>8.6991499999999995</v>
      </c>
      <c r="Q44" s="61">
        <v>11.7766</v>
      </c>
      <c r="R44" s="61">
        <v>6.4611499999999999</v>
      </c>
      <c r="S44" s="61">
        <v>9.8666</v>
      </c>
      <c r="T44" s="61">
        <v>6.0128000000000004</v>
      </c>
      <c r="U44" s="90">
        <v>5.0534499999999998</v>
      </c>
      <c r="V44" s="61">
        <v>5.649</v>
      </c>
      <c r="W44" s="61">
        <v>7.0929500000000001</v>
      </c>
      <c r="X44" s="61">
        <v>7.2627499999999996</v>
      </c>
      <c r="Y44" s="279">
        <v>6.2319000000000004</v>
      </c>
      <c r="Z44" s="61">
        <v>7.0590000000000002</v>
      </c>
      <c r="AA44" s="61">
        <v>5.3678999999999997</v>
      </c>
      <c r="AB44" s="61">
        <v>8.6353000000000009</v>
      </c>
      <c r="AC44" s="61">
        <v>5.5841000000000003</v>
      </c>
      <c r="AD44" s="61">
        <v>5.681</v>
      </c>
      <c r="AE44" s="61">
        <v>11.099500000000001</v>
      </c>
      <c r="AF44" s="61">
        <v>7.1346999999999996</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7984</v>
      </c>
      <c r="B46" s="509"/>
      <c r="C46" s="719">
        <v>41407</v>
      </c>
      <c r="D46" s="509"/>
      <c r="E46" s="510">
        <v>620.21</v>
      </c>
      <c r="F46" s="509"/>
      <c r="G46" s="511">
        <v>44.180599999999998</v>
      </c>
      <c r="H46" s="513"/>
      <c r="I46" s="512">
        <v>3.36</v>
      </c>
      <c r="J46" s="512">
        <v>7.26</v>
      </c>
      <c r="K46" s="952">
        <v>2.4300000000000002</v>
      </c>
      <c r="L46" s="512">
        <v>2.5499999999999998</v>
      </c>
      <c r="M46" s="515"/>
      <c r="N46" s="514">
        <v>14.876799999999999</v>
      </c>
      <c r="O46" s="512">
        <v>4.2148000000000003</v>
      </c>
      <c r="P46" s="512">
        <v>7.5998999999999999</v>
      </c>
      <c r="Q46" s="512">
        <v>11.3081</v>
      </c>
      <c r="R46" s="512">
        <v>6.6951000000000001</v>
      </c>
      <c r="S46" s="512">
        <v>9.3646999999999991</v>
      </c>
      <c r="T46" s="512">
        <v>5.8764000000000003</v>
      </c>
      <c r="U46" s="517">
        <v>4.8994999999999997</v>
      </c>
      <c r="V46" s="512">
        <v>5.516</v>
      </c>
      <c r="W46" s="512">
        <v>7.1123000000000003</v>
      </c>
      <c r="X46" s="512">
        <v>7.3075999999999999</v>
      </c>
      <c r="Y46" s="516">
        <v>6.1365999999999996</v>
      </c>
      <c r="Z46" s="512">
        <v>7.0946999999999996</v>
      </c>
      <c r="AA46" s="512">
        <v>5.4678000000000004</v>
      </c>
      <c r="AB46" s="512">
        <v>8.2181999999999995</v>
      </c>
      <c r="AC46" s="512">
        <v>5.4169</v>
      </c>
      <c r="AD46" s="512">
        <v>5.4683000000000002</v>
      </c>
      <c r="AE46" s="512">
        <v>11.088699999999999</v>
      </c>
      <c r="AF46" s="512">
        <v>7.4638</v>
      </c>
      <c r="AG46" s="635"/>
      <c r="AH46" s="510">
        <v>5</v>
      </c>
      <c r="AI46" s="510">
        <v>7</v>
      </c>
      <c r="AJ46" s="510">
        <v>4</v>
      </c>
      <c r="AK46" s="510">
        <v>3</v>
      </c>
      <c r="AL46" s="510">
        <v>4</v>
      </c>
      <c r="AM46" s="510">
        <v>5</v>
      </c>
      <c r="AN46" s="510">
        <v>4</v>
      </c>
      <c r="AO46" s="518">
        <v>6</v>
      </c>
      <c r="AP46" s="510">
        <v>5</v>
      </c>
      <c r="AQ46" s="510">
        <v>5</v>
      </c>
      <c r="AR46" s="510">
        <v>5</v>
      </c>
      <c r="AS46" s="510">
        <v>4</v>
      </c>
      <c r="AT46" s="510">
        <v>1</v>
      </c>
      <c r="AU46" s="510">
        <v>4</v>
      </c>
      <c r="AV46" s="510">
        <v>6</v>
      </c>
      <c r="AW46" s="510">
        <v>6</v>
      </c>
      <c r="AX46" s="510">
        <v>5</v>
      </c>
      <c r="AY46" s="510">
        <v>4</v>
      </c>
      <c r="AZ46" s="636"/>
      <c r="BA46" s="637">
        <v>10.37</v>
      </c>
      <c r="BB46" s="512">
        <v>80.75</v>
      </c>
      <c r="BC46" s="512" t="s">
        <v>430</v>
      </c>
      <c r="BD46" s="512" t="s">
        <v>430</v>
      </c>
      <c r="BE46" s="516" t="s">
        <v>430</v>
      </c>
      <c r="BF46" s="516">
        <v>8.8800000000000008</v>
      </c>
      <c r="BG46" s="513"/>
      <c r="BH46" s="638">
        <v>8.8800000000000008</v>
      </c>
      <c r="BI46" s="512">
        <v>5.45</v>
      </c>
      <c r="BJ46" s="512" t="s">
        <v>430</v>
      </c>
      <c r="BK46" s="512">
        <v>75.3</v>
      </c>
      <c r="BL46" s="512" t="s">
        <v>430</v>
      </c>
      <c r="BM46" s="516">
        <v>10.37</v>
      </c>
      <c r="BN46" s="516" t="s">
        <v>430</v>
      </c>
      <c r="BO46" s="516" t="s">
        <v>430</v>
      </c>
      <c r="BP46" s="516" t="s">
        <v>430</v>
      </c>
      <c r="BQ46" s="516" t="s">
        <v>430</v>
      </c>
      <c r="BR46" s="513"/>
      <c r="BS46" s="639">
        <v>8.8843284691115691</v>
      </c>
      <c r="BT46" s="512">
        <v>15.900827918409901</v>
      </c>
      <c r="BU46" s="513"/>
      <c r="BV46" s="519" t="s">
        <v>555</v>
      </c>
    </row>
    <row r="47" spans="1:74" s="508" customFormat="1" x14ac:dyDescent="0.25">
      <c r="A47" s="345" t="s">
        <v>7985</v>
      </c>
      <c r="B47" s="509"/>
      <c r="C47" s="719">
        <v>43245</v>
      </c>
      <c r="D47" s="509"/>
      <c r="E47" s="510">
        <v>293.29300000000001</v>
      </c>
      <c r="F47" s="509"/>
      <c r="G47" s="511">
        <v>16.598800000000001</v>
      </c>
      <c r="H47" s="513"/>
      <c r="I47" s="512">
        <v>5.76</v>
      </c>
      <c r="J47" s="512">
        <v>7.41</v>
      </c>
      <c r="K47" s="952">
        <v>3.11</v>
      </c>
      <c r="L47" s="512">
        <v>3.72</v>
      </c>
      <c r="M47" s="515"/>
      <c r="N47" s="514">
        <v>30.370799999999999</v>
      </c>
      <c r="O47" s="512">
        <v>9.0958000000000006</v>
      </c>
      <c r="P47" s="512">
        <v>10.986499999999999</v>
      </c>
      <c r="Q47" s="512">
        <v>13.403600000000001</v>
      </c>
      <c r="R47" s="512">
        <v>6.4404000000000003</v>
      </c>
      <c r="S47" s="512">
        <v>10.138400000000001</v>
      </c>
      <c r="T47" s="512">
        <v>5.8094999999999999</v>
      </c>
      <c r="U47" s="517">
        <v>4.7320000000000002</v>
      </c>
      <c r="V47" s="512">
        <v>5.3369999999999997</v>
      </c>
      <c r="W47" s="512">
        <v>7.1192000000000002</v>
      </c>
      <c r="X47" s="512">
        <v>7.3323</v>
      </c>
      <c r="Y47" s="516">
        <v>6.0206999999999997</v>
      </c>
      <c r="Z47" s="512" t="s">
        <v>430</v>
      </c>
      <c r="AA47" s="512">
        <v>5.1645000000000003</v>
      </c>
      <c r="AB47" s="512">
        <v>8.8255999999999997</v>
      </c>
      <c r="AC47" s="512">
        <v>5.2526000000000002</v>
      </c>
      <c r="AD47" s="512">
        <v>5.3331999999999997</v>
      </c>
      <c r="AE47" s="512">
        <v>13.443899999999999</v>
      </c>
      <c r="AF47" s="512">
        <v>6.3551000000000002</v>
      </c>
      <c r="AG47" s="635"/>
      <c r="AH47" s="510">
        <v>2</v>
      </c>
      <c r="AI47" s="510">
        <v>2</v>
      </c>
      <c r="AJ47" s="510">
        <v>2</v>
      </c>
      <c r="AK47" s="510">
        <v>2</v>
      </c>
      <c r="AL47" s="510">
        <v>5</v>
      </c>
      <c r="AM47" s="510">
        <v>3</v>
      </c>
      <c r="AN47" s="510">
        <v>7</v>
      </c>
      <c r="AO47" s="518">
        <v>7</v>
      </c>
      <c r="AP47" s="510">
        <v>7</v>
      </c>
      <c r="AQ47" s="510">
        <v>4</v>
      </c>
      <c r="AR47" s="510">
        <v>4</v>
      </c>
      <c r="AS47" s="510">
        <v>5</v>
      </c>
      <c r="AT47" s="510" t="s">
        <v>430</v>
      </c>
      <c r="AU47" s="510">
        <v>7</v>
      </c>
      <c r="AV47" s="510">
        <v>3</v>
      </c>
      <c r="AW47" s="510">
        <v>7</v>
      </c>
      <c r="AX47" s="510">
        <v>6</v>
      </c>
      <c r="AY47" s="510">
        <v>2</v>
      </c>
      <c r="AZ47" s="636"/>
      <c r="BA47" s="637">
        <v>14.74</v>
      </c>
      <c r="BB47" s="512">
        <v>78.63</v>
      </c>
      <c r="BC47" s="512">
        <v>1.72</v>
      </c>
      <c r="BD47" s="512" t="s">
        <v>430</v>
      </c>
      <c r="BE47" s="516" t="s">
        <v>430</v>
      </c>
      <c r="BF47" s="516">
        <v>4.91</v>
      </c>
      <c r="BG47" s="513"/>
      <c r="BH47" s="638">
        <v>4.91</v>
      </c>
      <c r="BI47" s="512" t="s">
        <v>430</v>
      </c>
      <c r="BJ47" s="512" t="s">
        <v>430</v>
      </c>
      <c r="BK47" s="512">
        <v>80.349999999999994</v>
      </c>
      <c r="BL47" s="512" t="s">
        <v>430</v>
      </c>
      <c r="BM47" s="516">
        <v>14.64</v>
      </c>
      <c r="BN47" s="516" t="s">
        <v>430</v>
      </c>
      <c r="BO47" s="516">
        <v>0.11</v>
      </c>
      <c r="BP47" s="516" t="s">
        <v>430</v>
      </c>
      <c r="BQ47" s="516" t="s">
        <v>430</v>
      </c>
      <c r="BR47" s="513"/>
      <c r="BS47" s="639">
        <v>6.8476409086304697</v>
      </c>
      <c r="BT47" s="512">
        <v>11.974101287605199</v>
      </c>
      <c r="BU47" s="513"/>
      <c r="BV47" s="519" t="s">
        <v>555</v>
      </c>
    </row>
    <row r="48" spans="1:74" s="508" customFormat="1" x14ac:dyDescent="0.25">
      <c r="A48" s="345" t="s">
        <v>7986</v>
      </c>
      <c r="B48" s="509"/>
      <c r="C48" s="719">
        <v>41276</v>
      </c>
      <c r="D48" s="509"/>
      <c r="E48" s="510">
        <v>270</v>
      </c>
      <c r="F48" s="509"/>
      <c r="G48" s="511">
        <v>31.381499999999999</v>
      </c>
      <c r="H48" s="513"/>
      <c r="I48" s="952">
        <v>3.62</v>
      </c>
      <c r="J48" s="952">
        <v>7.2</v>
      </c>
      <c r="K48" s="952">
        <v>2.68</v>
      </c>
      <c r="L48" s="952">
        <v>2.83</v>
      </c>
      <c r="M48" s="515"/>
      <c r="N48" s="514">
        <v>-0.69789999999999996</v>
      </c>
      <c r="O48" s="512">
        <v>5.7407000000000004</v>
      </c>
      <c r="P48" s="512">
        <v>7.4711999999999996</v>
      </c>
      <c r="Q48" s="512">
        <v>10.459899999999999</v>
      </c>
      <c r="R48" s="512">
        <v>7.9245999999999999</v>
      </c>
      <c r="S48" s="512">
        <v>11.2256</v>
      </c>
      <c r="T48" s="512">
        <v>7.2473999999999998</v>
      </c>
      <c r="U48" s="517">
        <v>6.0185000000000004</v>
      </c>
      <c r="V48" s="512">
        <v>6.5900999999999996</v>
      </c>
      <c r="W48" s="512">
        <v>7.9446000000000003</v>
      </c>
      <c r="X48" s="512">
        <v>7.9832999999999998</v>
      </c>
      <c r="Y48" s="516">
        <v>6.3181000000000003</v>
      </c>
      <c r="Z48" s="512">
        <v>6.1707000000000001</v>
      </c>
      <c r="AA48" s="512">
        <v>6.6321000000000003</v>
      </c>
      <c r="AB48" s="512">
        <v>9.6539999999999999</v>
      </c>
      <c r="AC48" s="512">
        <v>6.7225000000000001</v>
      </c>
      <c r="AD48" s="512">
        <v>6.5185000000000004</v>
      </c>
      <c r="AE48" s="512">
        <v>9.9032999999999998</v>
      </c>
      <c r="AF48" s="512">
        <v>7.0411999999999999</v>
      </c>
      <c r="AG48" s="635"/>
      <c r="AH48" s="510">
        <v>7</v>
      </c>
      <c r="AI48" s="510">
        <v>5</v>
      </c>
      <c r="AJ48" s="510">
        <v>5</v>
      </c>
      <c r="AK48" s="510">
        <v>7</v>
      </c>
      <c r="AL48" s="510">
        <v>2</v>
      </c>
      <c r="AM48" s="510">
        <v>1</v>
      </c>
      <c r="AN48" s="510">
        <v>1</v>
      </c>
      <c r="AO48" s="518">
        <v>1</v>
      </c>
      <c r="AP48" s="510">
        <v>1</v>
      </c>
      <c r="AQ48" s="510">
        <v>1</v>
      </c>
      <c r="AR48" s="510">
        <v>1</v>
      </c>
      <c r="AS48" s="510">
        <v>2</v>
      </c>
      <c r="AT48" s="510">
        <v>4</v>
      </c>
      <c r="AU48" s="510">
        <v>2</v>
      </c>
      <c r="AV48" s="510">
        <v>1</v>
      </c>
      <c r="AW48" s="510">
        <v>1</v>
      </c>
      <c r="AX48" s="510">
        <v>1</v>
      </c>
      <c r="AY48" s="510">
        <v>7</v>
      </c>
      <c r="AZ48" s="636"/>
      <c r="BA48" s="637">
        <v>3.26</v>
      </c>
      <c r="BB48" s="512">
        <v>81.849999999999994</v>
      </c>
      <c r="BC48" s="512" t="s">
        <v>430</v>
      </c>
      <c r="BD48" s="512" t="s">
        <v>430</v>
      </c>
      <c r="BE48" s="516" t="s">
        <v>430</v>
      </c>
      <c r="BF48" s="516">
        <v>14.89</v>
      </c>
      <c r="BG48" s="513"/>
      <c r="BH48" s="638">
        <v>10.6</v>
      </c>
      <c r="BI48" s="512" t="s">
        <v>430</v>
      </c>
      <c r="BJ48" s="512" t="s">
        <v>430</v>
      </c>
      <c r="BK48" s="512">
        <v>81.849999999999994</v>
      </c>
      <c r="BL48" s="512" t="s">
        <v>430</v>
      </c>
      <c r="BM48" s="516">
        <v>3.26</v>
      </c>
      <c r="BN48" s="516" t="s">
        <v>430</v>
      </c>
      <c r="BO48" s="516" t="s">
        <v>430</v>
      </c>
      <c r="BP48" s="516" t="s">
        <v>430</v>
      </c>
      <c r="BQ48" s="516">
        <v>4.29</v>
      </c>
      <c r="BR48" s="513"/>
      <c r="BS48" s="639">
        <v>7.4278029314855596</v>
      </c>
      <c r="BT48" s="512">
        <v>13.1284781526257</v>
      </c>
      <c r="BU48" s="513"/>
      <c r="BV48" s="519" t="s">
        <v>555</v>
      </c>
    </row>
    <row r="49" spans="1:74" s="508" customFormat="1" x14ac:dyDescent="0.25">
      <c r="A49" s="345" t="s">
        <v>7987</v>
      </c>
      <c r="B49" s="509"/>
      <c r="C49" s="719">
        <v>41677</v>
      </c>
      <c r="D49" s="509"/>
      <c r="E49" s="510">
        <v>106.393</v>
      </c>
      <c r="F49" s="509"/>
      <c r="G49" s="511">
        <v>24.710699999999999</v>
      </c>
      <c r="H49" s="513"/>
      <c r="I49" s="512">
        <v>3.0085999999999999</v>
      </c>
      <c r="J49" s="512">
        <v>6.85</v>
      </c>
      <c r="K49" s="512">
        <v>2.3711000000000002</v>
      </c>
      <c r="L49" s="512">
        <v>2.4927000000000001</v>
      </c>
      <c r="M49" s="515"/>
      <c r="N49" s="514">
        <v>18.620899999999999</v>
      </c>
      <c r="O49" s="512">
        <v>5.9604999999999997</v>
      </c>
      <c r="P49" s="512">
        <v>7.1843000000000004</v>
      </c>
      <c r="Q49" s="512">
        <v>11.2</v>
      </c>
      <c r="R49" s="512">
        <v>7.4417</v>
      </c>
      <c r="S49" s="512">
        <v>9.1272000000000002</v>
      </c>
      <c r="T49" s="512">
        <v>6.0831999999999997</v>
      </c>
      <c r="U49" s="517">
        <v>5.1043000000000003</v>
      </c>
      <c r="V49" s="512">
        <v>5.5787000000000004</v>
      </c>
      <c r="W49" s="512">
        <v>6.7073999999999998</v>
      </c>
      <c r="X49" s="512">
        <v>7.0159000000000002</v>
      </c>
      <c r="Y49" s="516">
        <v>5.9809999999999999</v>
      </c>
      <c r="Z49" s="512">
        <v>6.8068</v>
      </c>
      <c r="AA49" s="512">
        <v>6.6699000000000002</v>
      </c>
      <c r="AB49" s="512">
        <v>8.0446000000000009</v>
      </c>
      <c r="AC49" s="512">
        <v>5.7472000000000003</v>
      </c>
      <c r="AD49" s="512">
        <v>5.6364999999999998</v>
      </c>
      <c r="AE49" s="512">
        <v>11.328200000000001</v>
      </c>
      <c r="AF49" s="512">
        <v>7.4927999999999999</v>
      </c>
      <c r="AG49" s="635"/>
      <c r="AH49" s="510">
        <v>3</v>
      </c>
      <c r="AI49" s="510">
        <v>4</v>
      </c>
      <c r="AJ49" s="510">
        <v>6</v>
      </c>
      <c r="AK49" s="510">
        <v>5</v>
      </c>
      <c r="AL49" s="510">
        <v>3</v>
      </c>
      <c r="AM49" s="510">
        <v>6</v>
      </c>
      <c r="AN49" s="510">
        <v>3</v>
      </c>
      <c r="AO49" s="518">
        <v>3</v>
      </c>
      <c r="AP49" s="510">
        <v>4</v>
      </c>
      <c r="AQ49" s="510">
        <v>7</v>
      </c>
      <c r="AR49" s="510">
        <v>7</v>
      </c>
      <c r="AS49" s="510">
        <v>6</v>
      </c>
      <c r="AT49" s="510">
        <v>3</v>
      </c>
      <c r="AU49" s="510">
        <v>1</v>
      </c>
      <c r="AV49" s="510">
        <v>7</v>
      </c>
      <c r="AW49" s="510">
        <v>3</v>
      </c>
      <c r="AX49" s="510">
        <v>4</v>
      </c>
      <c r="AY49" s="510">
        <v>3</v>
      </c>
      <c r="AZ49" s="636"/>
      <c r="BA49" s="637">
        <v>24.67</v>
      </c>
      <c r="BB49" s="512">
        <v>61.45</v>
      </c>
      <c r="BC49" s="512" t="s">
        <v>430</v>
      </c>
      <c r="BD49" s="512" t="s">
        <v>430</v>
      </c>
      <c r="BE49" s="516" t="s">
        <v>430</v>
      </c>
      <c r="BF49" s="516">
        <v>13.88</v>
      </c>
      <c r="BG49" s="513"/>
      <c r="BH49" s="638">
        <v>13.88</v>
      </c>
      <c r="BI49" s="512" t="s">
        <v>430</v>
      </c>
      <c r="BJ49" s="512" t="s">
        <v>430</v>
      </c>
      <c r="BK49" s="512">
        <v>61.45</v>
      </c>
      <c r="BL49" s="512" t="s">
        <v>430</v>
      </c>
      <c r="BM49" s="516">
        <v>23.74</v>
      </c>
      <c r="BN49" s="516" t="s">
        <v>430</v>
      </c>
      <c r="BO49" s="516">
        <v>0.93</v>
      </c>
      <c r="BP49" s="516" t="s">
        <v>430</v>
      </c>
      <c r="BQ49" s="516" t="s">
        <v>430</v>
      </c>
      <c r="BR49" s="513"/>
      <c r="BS49" s="639">
        <v>4.7073579600000004</v>
      </c>
      <c r="BT49" s="512">
        <v>9.38397039</v>
      </c>
      <c r="BU49" s="513"/>
      <c r="BV49" s="519" t="s">
        <v>555</v>
      </c>
    </row>
    <row r="50" spans="1:74" s="508" customFormat="1" x14ac:dyDescent="0.25">
      <c r="A50" s="345" t="s">
        <v>7988</v>
      </c>
      <c r="B50" s="509"/>
      <c r="C50" s="719">
        <v>44946</v>
      </c>
      <c r="D50" s="509"/>
      <c r="E50" s="510">
        <v>95.1</v>
      </c>
      <c r="F50" s="509"/>
      <c r="G50" s="511">
        <v>1277.0790999999999</v>
      </c>
      <c r="H50" s="513"/>
      <c r="I50" s="952">
        <v>2.27</v>
      </c>
      <c r="J50" s="952">
        <v>7.06</v>
      </c>
      <c r="K50" s="952">
        <v>1.92</v>
      </c>
      <c r="L50" s="952">
        <v>2.04</v>
      </c>
      <c r="M50" s="515"/>
      <c r="N50" s="514">
        <v>9.1709999999999994</v>
      </c>
      <c r="O50" s="512">
        <v>7.0369000000000002</v>
      </c>
      <c r="P50" s="512">
        <v>6.3973000000000004</v>
      </c>
      <c r="Q50" s="512">
        <v>10.506600000000001</v>
      </c>
      <c r="R50" s="512">
        <v>6.28</v>
      </c>
      <c r="S50" s="512">
        <v>8.8696000000000002</v>
      </c>
      <c r="T50" s="512">
        <v>5.8160999999999996</v>
      </c>
      <c r="U50" s="517">
        <v>4.9680999999999997</v>
      </c>
      <c r="V50" s="512">
        <v>5.391</v>
      </c>
      <c r="W50" s="512">
        <v>6.7931999999999997</v>
      </c>
      <c r="X50" s="512">
        <v>7.0361000000000002</v>
      </c>
      <c r="Y50" s="516" t="s">
        <v>430</v>
      </c>
      <c r="Z50" s="512" t="s">
        <v>430</v>
      </c>
      <c r="AA50" s="512">
        <v>5.1721000000000004</v>
      </c>
      <c r="AB50" s="512">
        <v>8.2673000000000005</v>
      </c>
      <c r="AC50" s="512">
        <v>5.6353</v>
      </c>
      <c r="AD50" s="512">
        <v>5.2850000000000001</v>
      </c>
      <c r="AE50" s="512">
        <v>10.4071</v>
      </c>
      <c r="AF50" s="512">
        <v>7.1025</v>
      </c>
      <c r="AG50" s="635"/>
      <c r="AH50" s="510">
        <v>6</v>
      </c>
      <c r="AI50" s="510">
        <v>3</v>
      </c>
      <c r="AJ50" s="510">
        <v>7</v>
      </c>
      <c r="AK50" s="510">
        <v>6</v>
      </c>
      <c r="AL50" s="510">
        <v>6</v>
      </c>
      <c r="AM50" s="510">
        <v>7</v>
      </c>
      <c r="AN50" s="510">
        <v>6</v>
      </c>
      <c r="AO50" s="518">
        <v>4</v>
      </c>
      <c r="AP50" s="510">
        <v>6</v>
      </c>
      <c r="AQ50" s="510">
        <v>6</v>
      </c>
      <c r="AR50" s="510">
        <v>6</v>
      </c>
      <c r="AS50" s="510" t="s">
        <v>430</v>
      </c>
      <c r="AT50" s="510" t="s">
        <v>430</v>
      </c>
      <c r="AU50" s="510">
        <v>6</v>
      </c>
      <c r="AV50" s="510">
        <v>5</v>
      </c>
      <c r="AW50" s="510">
        <v>4</v>
      </c>
      <c r="AX50" s="510">
        <v>7</v>
      </c>
      <c r="AY50" s="510">
        <v>6</v>
      </c>
      <c r="AZ50" s="636"/>
      <c r="BA50" s="637">
        <v>19.63</v>
      </c>
      <c r="BB50" s="512">
        <v>76.040000000000006</v>
      </c>
      <c r="BC50" s="512" t="s">
        <v>430</v>
      </c>
      <c r="BD50" s="512" t="s">
        <v>430</v>
      </c>
      <c r="BE50" s="516" t="s">
        <v>430</v>
      </c>
      <c r="BF50" s="516">
        <v>4.33</v>
      </c>
      <c r="BG50" s="513"/>
      <c r="BH50" s="638">
        <v>4.33</v>
      </c>
      <c r="BI50" s="512" t="s">
        <v>430</v>
      </c>
      <c r="BJ50" s="512" t="s">
        <v>430</v>
      </c>
      <c r="BK50" s="512">
        <v>76.040000000000006</v>
      </c>
      <c r="BL50" s="512" t="s">
        <v>430</v>
      </c>
      <c r="BM50" s="516">
        <v>17.55</v>
      </c>
      <c r="BN50" s="516" t="s">
        <v>430</v>
      </c>
      <c r="BO50" s="516">
        <v>2.0699999999999998</v>
      </c>
      <c r="BP50" s="516" t="s">
        <v>430</v>
      </c>
      <c r="BQ50" s="516" t="s">
        <v>430</v>
      </c>
      <c r="BR50" s="513"/>
      <c r="BS50" s="639" t="s">
        <v>430</v>
      </c>
      <c r="BT50" s="512">
        <v>10.8705415889129</v>
      </c>
      <c r="BU50" s="513"/>
      <c r="BV50" s="519" t="s">
        <v>555</v>
      </c>
    </row>
    <row r="51" spans="1:74" s="508" customFormat="1" x14ac:dyDescent="0.25">
      <c r="A51" s="345" t="s">
        <v>7989</v>
      </c>
      <c r="B51" s="509"/>
      <c r="C51" s="719">
        <v>41275</v>
      </c>
      <c r="D51" s="509"/>
      <c r="E51" s="510">
        <v>85.659899999999993</v>
      </c>
      <c r="F51" s="509"/>
      <c r="G51" s="511">
        <v>51.23</v>
      </c>
      <c r="H51" s="513"/>
      <c r="I51" s="512">
        <v>3.27</v>
      </c>
      <c r="J51" s="512">
        <v>7.14</v>
      </c>
      <c r="K51" s="952">
        <v>2.34</v>
      </c>
      <c r="L51" s="512">
        <v>2.2799999999999998</v>
      </c>
      <c r="M51" s="515"/>
      <c r="N51" s="514">
        <v>16.037700000000001</v>
      </c>
      <c r="O51" s="512">
        <v>4.5140000000000002</v>
      </c>
      <c r="P51" s="512">
        <v>7.7264999999999997</v>
      </c>
      <c r="Q51" s="512">
        <v>11.2494</v>
      </c>
      <c r="R51" s="512">
        <v>6.2685000000000004</v>
      </c>
      <c r="S51" s="512">
        <v>9.6540999999999997</v>
      </c>
      <c r="T51" s="512">
        <v>5.8585000000000003</v>
      </c>
      <c r="U51" s="517">
        <v>4.9311999999999996</v>
      </c>
      <c r="V51" s="512">
        <v>5.6413000000000002</v>
      </c>
      <c r="W51" s="512">
        <v>7.3520000000000003</v>
      </c>
      <c r="X51" s="512">
        <v>7.4603000000000002</v>
      </c>
      <c r="Y51" s="516">
        <v>6.4706000000000001</v>
      </c>
      <c r="Z51" s="512">
        <v>7.0513000000000003</v>
      </c>
      <c r="AA51" s="512">
        <v>5.3518999999999997</v>
      </c>
      <c r="AB51" s="512">
        <v>8.6157000000000004</v>
      </c>
      <c r="AC51" s="512">
        <v>5.4348999999999998</v>
      </c>
      <c r="AD51" s="512">
        <v>5.6985999999999999</v>
      </c>
      <c r="AE51" s="512">
        <v>10.915699999999999</v>
      </c>
      <c r="AF51" s="512">
        <v>7.5029000000000003</v>
      </c>
      <c r="AG51" s="635"/>
      <c r="AH51" s="510">
        <v>4</v>
      </c>
      <c r="AI51" s="510">
        <v>6</v>
      </c>
      <c r="AJ51" s="510">
        <v>3</v>
      </c>
      <c r="AK51" s="510">
        <v>4</v>
      </c>
      <c r="AL51" s="510">
        <v>7</v>
      </c>
      <c r="AM51" s="510">
        <v>4</v>
      </c>
      <c r="AN51" s="510">
        <v>5</v>
      </c>
      <c r="AO51" s="518">
        <v>5</v>
      </c>
      <c r="AP51" s="510">
        <v>3</v>
      </c>
      <c r="AQ51" s="510">
        <v>2</v>
      </c>
      <c r="AR51" s="510">
        <v>2</v>
      </c>
      <c r="AS51" s="510">
        <v>1</v>
      </c>
      <c r="AT51" s="510">
        <v>2</v>
      </c>
      <c r="AU51" s="510">
        <v>5</v>
      </c>
      <c r="AV51" s="510">
        <v>4</v>
      </c>
      <c r="AW51" s="510">
        <v>5</v>
      </c>
      <c r="AX51" s="510">
        <v>3</v>
      </c>
      <c r="AY51" s="510">
        <v>5</v>
      </c>
      <c r="AZ51" s="636"/>
      <c r="BA51" s="637">
        <v>13.6</v>
      </c>
      <c r="BB51" s="512">
        <v>66.09</v>
      </c>
      <c r="BC51" s="512">
        <v>7</v>
      </c>
      <c r="BD51" s="512" t="s">
        <v>430</v>
      </c>
      <c r="BE51" s="516" t="s">
        <v>430</v>
      </c>
      <c r="BF51" s="516">
        <v>13.31</v>
      </c>
      <c r="BG51" s="513"/>
      <c r="BH51" s="638">
        <v>13.31</v>
      </c>
      <c r="BI51" s="512" t="s">
        <v>430</v>
      </c>
      <c r="BJ51" s="512" t="s">
        <v>430</v>
      </c>
      <c r="BK51" s="512">
        <v>73.099999999999994</v>
      </c>
      <c r="BL51" s="512" t="s">
        <v>430</v>
      </c>
      <c r="BM51" s="516">
        <v>13.6</v>
      </c>
      <c r="BN51" s="516" t="s">
        <v>430</v>
      </c>
      <c r="BO51" s="516" t="s">
        <v>430</v>
      </c>
      <c r="BP51" s="516" t="s">
        <v>430</v>
      </c>
      <c r="BQ51" s="516" t="s">
        <v>430</v>
      </c>
      <c r="BR51" s="513"/>
      <c r="BS51" s="639">
        <v>5.8564722905856499</v>
      </c>
      <c r="BT51" s="512">
        <v>11.732677891173299</v>
      </c>
      <c r="BU51" s="513"/>
      <c r="BV51" s="519" t="s">
        <v>555</v>
      </c>
    </row>
    <row r="52" spans="1:74" s="508" customFormat="1" x14ac:dyDescent="0.25">
      <c r="A52" s="345" t="s">
        <v>7990</v>
      </c>
      <c r="B52" s="509"/>
      <c r="C52" s="719">
        <v>44272</v>
      </c>
      <c r="D52" s="509"/>
      <c r="E52" s="510">
        <v>44.451700000000002</v>
      </c>
      <c r="F52" s="509"/>
      <c r="G52" s="511">
        <v>13.8666</v>
      </c>
      <c r="H52" s="513"/>
      <c r="I52" s="512">
        <v>7.15</v>
      </c>
      <c r="J52" s="512">
        <v>7.3</v>
      </c>
      <c r="K52" s="512">
        <v>3.22</v>
      </c>
      <c r="L52" s="512">
        <v>3.38</v>
      </c>
      <c r="M52" s="515"/>
      <c r="N52" s="514">
        <v>30.823</v>
      </c>
      <c r="O52" s="512">
        <v>16.253699999999998</v>
      </c>
      <c r="P52" s="512">
        <v>16.370999999999999</v>
      </c>
      <c r="Q52" s="512">
        <v>15.0525</v>
      </c>
      <c r="R52" s="512">
        <v>8.0015999999999998</v>
      </c>
      <c r="S52" s="512">
        <v>10.604699999999999</v>
      </c>
      <c r="T52" s="512">
        <v>6.2569999999999997</v>
      </c>
      <c r="U52" s="517">
        <v>5.3143000000000002</v>
      </c>
      <c r="V52" s="512">
        <v>5.7832999999999997</v>
      </c>
      <c r="W52" s="512">
        <v>7.2319000000000004</v>
      </c>
      <c r="X52" s="512">
        <v>7.3715000000000002</v>
      </c>
      <c r="Y52" s="516">
        <v>6.1749000000000001</v>
      </c>
      <c r="Z52" s="512" t="s">
        <v>430</v>
      </c>
      <c r="AA52" s="512">
        <v>6.5056000000000003</v>
      </c>
      <c r="AB52" s="512">
        <v>8.8414999999999999</v>
      </c>
      <c r="AC52" s="512">
        <v>5.7892000000000001</v>
      </c>
      <c r="AD52" s="512">
        <v>5.8769999999999998</v>
      </c>
      <c r="AE52" s="512">
        <v>15.657500000000001</v>
      </c>
      <c r="AF52" s="512">
        <v>6.2275999999999998</v>
      </c>
      <c r="AG52" s="635"/>
      <c r="AH52" s="510">
        <v>1</v>
      </c>
      <c r="AI52" s="510">
        <v>1</v>
      </c>
      <c r="AJ52" s="510">
        <v>1</v>
      </c>
      <c r="AK52" s="510">
        <v>1</v>
      </c>
      <c r="AL52" s="510">
        <v>1</v>
      </c>
      <c r="AM52" s="510">
        <v>2</v>
      </c>
      <c r="AN52" s="510">
        <v>2</v>
      </c>
      <c r="AO52" s="518">
        <v>2</v>
      </c>
      <c r="AP52" s="510">
        <v>2</v>
      </c>
      <c r="AQ52" s="510">
        <v>3</v>
      </c>
      <c r="AR52" s="510">
        <v>3</v>
      </c>
      <c r="AS52" s="510">
        <v>3</v>
      </c>
      <c r="AT52" s="510" t="s">
        <v>430</v>
      </c>
      <c r="AU52" s="510">
        <v>3</v>
      </c>
      <c r="AV52" s="510">
        <v>2</v>
      </c>
      <c r="AW52" s="510">
        <v>2</v>
      </c>
      <c r="AX52" s="510">
        <v>2</v>
      </c>
      <c r="AY52" s="510">
        <v>1</v>
      </c>
      <c r="AZ52" s="636"/>
      <c r="BA52" s="637">
        <v>16.920000000000002</v>
      </c>
      <c r="BB52" s="512">
        <v>64.25</v>
      </c>
      <c r="BC52" s="512">
        <v>9.01</v>
      </c>
      <c r="BD52" s="512" t="s">
        <v>430</v>
      </c>
      <c r="BE52" s="516" t="s">
        <v>430</v>
      </c>
      <c r="BF52" s="516">
        <v>9.82</v>
      </c>
      <c r="BG52" s="513"/>
      <c r="BH52" s="638">
        <v>9.82</v>
      </c>
      <c r="BI52" s="512" t="s">
        <v>430</v>
      </c>
      <c r="BJ52" s="512" t="s">
        <v>430</v>
      </c>
      <c r="BK52" s="512">
        <v>73.260000000000005</v>
      </c>
      <c r="BL52" s="512" t="s">
        <v>430</v>
      </c>
      <c r="BM52" s="516">
        <v>16.920000000000002</v>
      </c>
      <c r="BN52" s="516" t="s">
        <v>430</v>
      </c>
      <c r="BO52" s="516" t="s">
        <v>430</v>
      </c>
      <c r="BP52" s="516" t="s">
        <v>430</v>
      </c>
      <c r="BQ52" s="516" t="s">
        <v>430</v>
      </c>
      <c r="BR52" s="513"/>
      <c r="BS52" s="639">
        <v>4.5017768695498201</v>
      </c>
      <c r="BT52" s="512">
        <v>11.262908818873701</v>
      </c>
      <c r="BU52" s="513"/>
      <c r="BV52" s="519" t="s">
        <v>555</v>
      </c>
    </row>
    <row r="53" spans="1:74" x14ac:dyDescent="0.25">
      <c r="A53" s="318" t="s">
        <v>93</v>
      </c>
      <c r="B53" s="43"/>
      <c r="C53" s="720"/>
      <c r="D53" s="43"/>
      <c r="E53" s="51"/>
      <c r="F53" s="43"/>
      <c r="G53" s="55"/>
      <c r="H53" s="66"/>
      <c r="I53" s="59"/>
      <c r="J53" s="59"/>
      <c r="K53" s="59"/>
      <c r="L53" s="59"/>
      <c r="M53" s="258"/>
      <c r="N53" s="70">
        <v>17.0289</v>
      </c>
      <c r="O53" s="59">
        <v>7.5452000000000004</v>
      </c>
      <c r="P53" s="59">
        <v>9.1052</v>
      </c>
      <c r="Q53" s="59">
        <v>11.882899999999999</v>
      </c>
      <c r="R53" s="59">
        <v>7.0073999999999996</v>
      </c>
      <c r="S53" s="59">
        <v>9.8549000000000007</v>
      </c>
      <c r="T53" s="59">
        <v>6.1353999999999997</v>
      </c>
      <c r="U53" s="88">
        <v>5.1383000000000001</v>
      </c>
      <c r="V53" s="59">
        <v>5.6910999999999996</v>
      </c>
      <c r="W53" s="59">
        <v>7.1801000000000004</v>
      </c>
      <c r="X53" s="59">
        <v>7.3581000000000003</v>
      </c>
      <c r="Y53" s="276">
        <v>6.1837</v>
      </c>
      <c r="Z53" s="59">
        <v>6.7808999999999999</v>
      </c>
      <c r="AA53" s="59">
        <v>5.8520000000000003</v>
      </c>
      <c r="AB53" s="59">
        <v>8.6380999999999997</v>
      </c>
      <c r="AC53" s="59">
        <v>5.7141000000000002</v>
      </c>
      <c r="AD53" s="59">
        <v>5.6882000000000001</v>
      </c>
      <c r="AE53" s="59">
        <v>11.820600000000001</v>
      </c>
      <c r="AF53" s="59">
        <v>7.0266000000000002</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30.823</v>
      </c>
      <c r="O54" s="60">
        <v>16.253699999999998</v>
      </c>
      <c r="P54" s="60">
        <v>16.370999999999999</v>
      </c>
      <c r="Q54" s="60">
        <v>15.0525</v>
      </c>
      <c r="R54" s="60">
        <v>8.0015999999999998</v>
      </c>
      <c r="S54" s="60">
        <v>11.2256</v>
      </c>
      <c r="T54" s="60">
        <v>7.2473999999999998</v>
      </c>
      <c r="U54" s="89">
        <v>6.0185000000000004</v>
      </c>
      <c r="V54" s="60">
        <v>6.5900999999999996</v>
      </c>
      <c r="W54" s="60">
        <v>7.9446000000000003</v>
      </c>
      <c r="X54" s="60">
        <v>7.9832999999999998</v>
      </c>
      <c r="Y54" s="277">
        <v>6.4706000000000001</v>
      </c>
      <c r="Z54" s="60">
        <v>7.0946999999999996</v>
      </c>
      <c r="AA54" s="60">
        <v>6.6699000000000002</v>
      </c>
      <c r="AB54" s="60">
        <v>9.6539999999999999</v>
      </c>
      <c r="AC54" s="60">
        <v>6.7225000000000001</v>
      </c>
      <c r="AD54" s="60">
        <v>6.5185000000000004</v>
      </c>
      <c r="AE54" s="60">
        <v>15.657500000000001</v>
      </c>
      <c r="AF54" s="60">
        <v>7.5029000000000003</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-0.69789999999999996</v>
      </c>
      <c r="O55" s="60">
        <v>4.2148000000000003</v>
      </c>
      <c r="P55" s="60">
        <v>6.3973000000000004</v>
      </c>
      <c r="Q55" s="60">
        <v>10.459899999999999</v>
      </c>
      <c r="R55" s="60">
        <v>6.2685000000000004</v>
      </c>
      <c r="S55" s="60">
        <v>8.8696000000000002</v>
      </c>
      <c r="T55" s="60">
        <v>5.8094999999999999</v>
      </c>
      <c r="U55" s="89">
        <v>4.7320000000000002</v>
      </c>
      <c r="V55" s="60">
        <v>5.3369999999999997</v>
      </c>
      <c r="W55" s="60">
        <v>6.7073999999999998</v>
      </c>
      <c r="X55" s="60">
        <v>7.0159000000000002</v>
      </c>
      <c r="Y55" s="277">
        <v>5.9809999999999999</v>
      </c>
      <c r="Z55" s="60">
        <v>6.1707000000000001</v>
      </c>
      <c r="AA55" s="60">
        <v>5.1645000000000003</v>
      </c>
      <c r="AB55" s="60">
        <v>8.0446000000000009</v>
      </c>
      <c r="AC55" s="60">
        <v>5.2526000000000002</v>
      </c>
      <c r="AD55" s="60">
        <v>5.2850000000000001</v>
      </c>
      <c r="AE55" s="60">
        <v>9.9032999999999998</v>
      </c>
      <c r="AF55" s="60">
        <v>6.2275999999999998</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16.037700000000001</v>
      </c>
      <c r="O56" s="61">
        <v>5.9604999999999997</v>
      </c>
      <c r="P56" s="61">
        <v>7.5998999999999999</v>
      </c>
      <c r="Q56" s="61">
        <v>11.2494</v>
      </c>
      <c r="R56" s="61">
        <v>6.6951000000000001</v>
      </c>
      <c r="S56" s="61">
        <v>9.6540999999999997</v>
      </c>
      <c r="T56" s="61">
        <v>5.8764000000000003</v>
      </c>
      <c r="U56" s="90">
        <v>4.9680999999999997</v>
      </c>
      <c r="V56" s="61">
        <v>5.5787000000000004</v>
      </c>
      <c r="W56" s="61">
        <v>7.1192000000000002</v>
      </c>
      <c r="X56" s="61">
        <v>7.3323</v>
      </c>
      <c r="Y56" s="279">
        <v>6.1557500000000003</v>
      </c>
      <c r="Z56" s="61">
        <v>6.9290500000000002</v>
      </c>
      <c r="AA56" s="61">
        <v>5.4678000000000004</v>
      </c>
      <c r="AB56" s="61">
        <v>8.6157000000000004</v>
      </c>
      <c r="AC56" s="61">
        <v>5.6353</v>
      </c>
      <c r="AD56" s="61">
        <v>5.6364999999999998</v>
      </c>
      <c r="AE56" s="61">
        <v>11.088699999999999</v>
      </c>
      <c r="AF56" s="61">
        <v>7.1025</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7991</v>
      </c>
      <c r="B58" s="373"/>
      <c r="C58" s="719">
        <v>38351</v>
      </c>
      <c r="D58" s="373"/>
      <c r="E58" s="346">
        <v>620.21</v>
      </c>
      <c r="F58" s="373"/>
      <c r="G58" s="347">
        <v>42.605600000000003</v>
      </c>
      <c r="H58" s="374"/>
      <c r="I58" s="348">
        <v>3.36</v>
      </c>
      <c r="J58" s="348">
        <v>7.26</v>
      </c>
      <c r="K58" s="890">
        <v>2.4300000000000002</v>
      </c>
      <c r="L58" s="348">
        <v>2.5499999999999998</v>
      </c>
      <c r="M58" s="362"/>
      <c r="N58" s="350">
        <v>14.6554</v>
      </c>
      <c r="O58" s="348">
        <v>3.9706000000000001</v>
      </c>
      <c r="P58" s="348">
        <v>7.3780000000000001</v>
      </c>
      <c r="Q58" s="348">
        <v>11.073700000000001</v>
      </c>
      <c r="R58" s="348">
        <v>6.4604999999999997</v>
      </c>
      <c r="S58" s="348">
        <v>9.125</v>
      </c>
      <c r="T58" s="348">
        <v>5.6185999999999998</v>
      </c>
      <c r="U58" s="354">
        <v>4.6322000000000001</v>
      </c>
      <c r="V58" s="348">
        <v>5.2541000000000002</v>
      </c>
      <c r="W58" s="348">
        <v>6.8548</v>
      </c>
      <c r="X58" s="348">
        <v>7.0551000000000004</v>
      </c>
      <c r="Y58" s="375">
        <v>5.8867000000000003</v>
      </c>
      <c r="Z58" s="348">
        <v>6.7637999999999998</v>
      </c>
      <c r="AA58" s="348">
        <v>5.2313999999999998</v>
      </c>
      <c r="AB58" s="348">
        <v>7.9802999999999997</v>
      </c>
      <c r="AC58" s="348">
        <v>5.1456999999999997</v>
      </c>
      <c r="AD58" s="348">
        <v>5.2038000000000002</v>
      </c>
      <c r="AE58" s="348">
        <v>10.8559</v>
      </c>
      <c r="AF58" s="348">
        <v>6.9272999999999998</v>
      </c>
      <c r="AG58" s="569"/>
      <c r="AH58" s="346">
        <v>5</v>
      </c>
      <c r="AI58" s="346">
        <v>6</v>
      </c>
      <c r="AJ58" s="346">
        <v>3</v>
      </c>
      <c r="AK58" s="346">
        <v>3</v>
      </c>
      <c r="AL58" s="346">
        <v>4</v>
      </c>
      <c r="AM58" s="346">
        <v>4</v>
      </c>
      <c r="AN58" s="346">
        <v>3</v>
      </c>
      <c r="AO58" s="429">
        <v>3</v>
      </c>
      <c r="AP58" s="346">
        <v>3</v>
      </c>
      <c r="AQ58" s="346">
        <v>2</v>
      </c>
      <c r="AR58" s="346">
        <v>2</v>
      </c>
      <c r="AS58" s="346">
        <v>2</v>
      </c>
      <c r="AT58" s="346">
        <v>1</v>
      </c>
      <c r="AU58" s="346">
        <v>4</v>
      </c>
      <c r="AV58" s="346">
        <v>4</v>
      </c>
      <c r="AW58" s="346">
        <v>4</v>
      </c>
      <c r="AX58" s="346">
        <v>3</v>
      </c>
      <c r="AY58" s="346">
        <v>3</v>
      </c>
      <c r="AZ58" s="584"/>
      <c r="BA58" s="467">
        <v>10.37</v>
      </c>
      <c r="BB58" s="348">
        <v>80.75</v>
      </c>
      <c r="BC58" s="348" t="s">
        <v>430</v>
      </c>
      <c r="BD58" s="348" t="s">
        <v>430</v>
      </c>
      <c r="BE58" s="375" t="s">
        <v>430</v>
      </c>
      <c r="BF58" s="375">
        <v>8.8800000000000008</v>
      </c>
      <c r="BG58" s="374"/>
      <c r="BH58" s="594">
        <v>8.8800000000000008</v>
      </c>
      <c r="BI58" s="348">
        <v>5.45</v>
      </c>
      <c r="BJ58" s="348" t="s">
        <v>430</v>
      </c>
      <c r="BK58" s="348">
        <v>75.3</v>
      </c>
      <c r="BL58" s="348" t="s">
        <v>430</v>
      </c>
      <c r="BM58" s="375">
        <v>10.37</v>
      </c>
      <c r="BN58" s="375" t="s">
        <v>430</v>
      </c>
      <c r="BO58" s="375" t="s">
        <v>430</v>
      </c>
      <c r="BP58" s="375" t="s">
        <v>430</v>
      </c>
      <c r="BQ58" s="375" t="s">
        <v>430</v>
      </c>
      <c r="BR58" s="374"/>
      <c r="BS58" s="468">
        <v>8.8843284691115691</v>
      </c>
      <c r="BT58" s="348">
        <v>15.900827918409901</v>
      </c>
      <c r="BU58" s="374"/>
      <c r="BV58" s="430" t="s">
        <v>555</v>
      </c>
    </row>
    <row r="59" spans="1:74" s="428" customFormat="1" x14ac:dyDescent="0.25">
      <c r="A59" s="345" t="s">
        <v>7992</v>
      </c>
      <c r="B59" s="373"/>
      <c r="C59" s="719">
        <v>43245</v>
      </c>
      <c r="D59" s="373"/>
      <c r="E59" s="346">
        <v>293.29300000000001</v>
      </c>
      <c r="F59" s="373"/>
      <c r="G59" s="347">
        <v>16.176100000000002</v>
      </c>
      <c r="H59" s="374"/>
      <c r="I59" s="348">
        <v>5.76</v>
      </c>
      <c r="J59" s="348">
        <v>7.41</v>
      </c>
      <c r="K59" s="890">
        <v>3.11</v>
      </c>
      <c r="L59" s="348">
        <v>3.72</v>
      </c>
      <c r="M59" s="362"/>
      <c r="N59" s="350">
        <v>30.035</v>
      </c>
      <c r="O59" s="348">
        <v>8.8064</v>
      </c>
      <c r="P59" s="348">
        <v>10.6915</v>
      </c>
      <c r="Q59" s="348">
        <v>13.1044</v>
      </c>
      <c r="R59" s="348">
        <v>6.1239999999999997</v>
      </c>
      <c r="S59" s="348">
        <v>9.8195999999999994</v>
      </c>
      <c r="T59" s="348">
        <v>5.4885000000000002</v>
      </c>
      <c r="U59" s="354">
        <v>4.4248000000000003</v>
      </c>
      <c r="V59" s="348">
        <v>5.0301</v>
      </c>
      <c r="W59" s="348">
        <v>6.8048999999999999</v>
      </c>
      <c r="X59" s="348">
        <v>7.0098000000000003</v>
      </c>
      <c r="Y59" s="375">
        <v>5.6939000000000002</v>
      </c>
      <c r="Z59" s="348" t="s">
        <v>430</v>
      </c>
      <c r="AA59" s="348">
        <v>4.8487</v>
      </c>
      <c r="AB59" s="348">
        <v>8.5045000000000002</v>
      </c>
      <c r="AC59" s="348">
        <v>4.9385000000000003</v>
      </c>
      <c r="AD59" s="348">
        <v>5.0255000000000001</v>
      </c>
      <c r="AE59" s="348">
        <v>13.1485</v>
      </c>
      <c r="AF59" s="348">
        <v>6.0220000000000002</v>
      </c>
      <c r="AG59" s="569"/>
      <c r="AH59" s="346">
        <v>2</v>
      </c>
      <c r="AI59" s="346">
        <v>2</v>
      </c>
      <c r="AJ59" s="346">
        <v>2</v>
      </c>
      <c r="AK59" s="346">
        <v>2</v>
      </c>
      <c r="AL59" s="346">
        <v>5</v>
      </c>
      <c r="AM59" s="346">
        <v>3</v>
      </c>
      <c r="AN59" s="346">
        <v>4</v>
      </c>
      <c r="AO59" s="429">
        <v>6</v>
      </c>
      <c r="AP59" s="346">
        <v>4</v>
      </c>
      <c r="AQ59" s="346">
        <v>3</v>
      </c>
      <c r="AR59" s="346">
        <v>3</v>
      </c>
      <c r="AS59" s="346">
        <v>5</v>
      </c>
      <c r="AT59" s="346" t="s">
        <v>430</v>
      </c>
      <c r="AU59" s="346">
        <v>5</v>
      </c>
      <c r="AV59" s="346">
        <v>2</v>
      </c>
      <c r="AW59" s="346">
        <v>6</v>
      </c>
      <c r="AX59" s="346">
        <v>4</v>
      </c>
      <c r="AY59" s="346">
        <v>2</v>
      </c>
      <c r="AZ59" s="584"/>
      <c r="BA59" s="467">
        <v>14.74</v>
      </c>
      <c r="BB59" s="348">
        <v>78.63</v>
      </c>
      <c r="BC59" s="348">
        <v>1.72</v>
      </c>
      <c r="BD59" s="348" t="s">
        <v>430</v>
      </c>
      <c r="BE59" s="375" t="s">
        <v>430</v>
      </c>
      <c r="BF59" s="375">
        <v>4.91</v>
      </c>
      <c r="BG59" s="374"/>
      <c r="BH59" s="594">
        <v>4.91</v>
      </c>
      <c r="BI59" s="348" t="s">
        <v>430</v>
      </c>
      <c r="BJ59" s="348" t="s">
        <v>430</v>
      </c>
      <c r="BK59" s="348">
        <v>80.349999999999994</v>
      </c>
      <c r="BL59" s="348" t="s">
        <v>430</v>
      </c>
      <c r="BM59" s="375">
        <v>14.64</v>
      </c>
      <c r="BN59" s="375" t="s">
        <v>430</v>
      </c>
      <c r="BO59" s="375">
        <v>0.11</v>
      </c>
      <c r="BP59" s="375" t="s">
        <v>430</v>
      </c>
      <c r="BQ59" s="375" t="s">
        <v>430</v>
      </c>
      <c r="BR59" s="374"/>
      <c r="BS59" s="468">
        <v>6.8476409086304697</v>
      </c>
      <c r="BT59" s="348">
        <v>11.974101287605199</v>
      </c>
      <c r="BU59" s="374"/>
      <c r="BV59" s="430" t="s">
        <v>555</v>
      </c>
    </row>
    <row r="60" spans="1:74" s="428" customFormat="1" x14ac:dyDescent="0.25">
      <c r="A60" s="345" t="s">
        <v>7993</v>
      </c>
      <c r="B60" s="373"/>
      <c r="C60" s="719">
        <v>39760</v>
      </c>
      <c r="D60" s="373"/>
      <c r="E60" s="346">
        <v>270</v>
      </c>
      <c r="F60" s="373"/>
      <c r="G60" s="347">
        <v>29.456900000000001</v>
      </c>
      <c r="H60" s="374"/>
      <c r="I60" s="890">
        <v>3.62</v>
      </c>
      <c r="J60" s="890">
        <v>7.2</v>
      </c>
      <c r="K60" s="890">
        <v>2.68</v>
      </c>
      <c r="L60" s="890">
        <v>2.83</v>
      </c>
      <c r="M60" s="362"/>
      <c r="N60" s="350">
        <v>-0.86729999999999996</v>
      </c>
      <c r="O60" s="348">
        <v>5.4958</v>
      </c>
      <c r="P60" s="348">
        <v>7.1788999999999996</v>
      </c>
      <c r="Q60" s="348">
        <v>10.1736</v>
      </c>
      <c r="R60" s="348">
        <v>7.6356999999999999</v>
      </c>
      <c r="S60" s="348">
        <v>10.929</v>
      </c>
      <c r="T60" s="348">
        <v>6.9252000000000002</v>
      </c>
      <c r="U60" s="354">
        <v>5.6704999999999997</v>
      </c>
      <c r="V60" s="348">
        <v>6.2237</v>
      </c>
      <c r="W60" s="348">
        <v>7.6744000000000003</v>
      </c>
      <c r="X60" s="348">
        <v>7.6661999999999999</v>
      </c>
      <c r="Y60" s="375">
        <v>5.9591000000000003</v>
      </c>
      <c r="Z60" s="348">
        <v>5.7282000000000002</v>
      </c>
      <c r="AA60" s="348">
        <v>6.3422000000000001</v>
      </c>
      <c r="AB60" s="348">
        <v>9.3556000000000008</v>
      </c>
      <c r="AC60" s="348">
        <v>6.3849999999999998</v>
      </c>
      <c r="AD60" s="348">
        <v>6.1604999999999999</v>
      </c>
      <c r="AE60" s="348">
        <v>9.6216000000000008</v>
      </c>
      <c r="AF60" s="348">
        <v>6.2672999999999996</v>
      </c>
      <c r="AG60" s="569"/>
      <c r="AH60" s="346">
        <v>7</v>
      </c>
      <c r="AI60" s="346">
        <v>4</v>
      </c>
      <c r="AJ60" s="346">
        <v>4</v>
      </c>
      <c r="AK60" s="346">
        <v>7</v>
      </c>
      <c r="AL60" s="346">
        <v>1</v>
      </c>
      <c r="AM60" s="346">
        <v>1</v>
      </c>
      <c r="AN60" s="346">
        <v>1</v>
      </c>
      <c r="AO60" s="429">
        <v>1</v>
      </c>
      <c r="AP60" s="346">
        <v>1</v>
      </c>
      <c r="AQ60" s="346">
        <v>1</v>
      </c>
      <c r="AR60" s="346">
        <v>1</v>
      </c>
      <c r="AS60" s="346">
        <v>1</v>
      </c>
      <c r="AT60" s="346">
        <v>4</v>
      </c>
      <c r="AU60" s="346">
        <v>1</v>
      </c>
      <c r="AV60" s="346">
        <v>1</v>
      </c>
      <c r="AW60" s="346">
        <v>1</v>
      </c>
      <c r="AX60" s="346">
        <v>1</v>
      </c>
      <c r="AY60" s="346">
        <v>7</v>
      </c>
      <c r="AZ60" s="584"/>
      <c r="BA60" s="467">
        <v>3.26</v>
      </c>
      <c r="BB60" s="348">
        <v>81.849999999999994</v>
      </c>
      <c r="BC60" s="348" t="s">
        <v>430</v>
      </c>
      <c r="BD60" s="348" t="s">
        <v>430</v>
      </c>
      <c r="BE60" s="375" t="s">
        <v>430</v>
      </c>
      <c r="BF60" s="375">
        <v>14.89</v>
      </c>
      <c r="BG60" s="374"/>
      <c r="BH60" s="594">
        <v>10.6</v>
      </c>
      <c r="BI60" s="348" t="s">
        <v>430</v>
      </c>
      <c r="BJ60" s="348" t="s">
        <v>430</v>
      </c>
      <c r="BK60" s="348">
        <v>81.849999999999994</v>
      </c>
      <c r="BL60" s="348" t="s">
        <v>430</v>
      </c>
      <c r="BM60" s="375">
        <v>3.26</v>
      </c>
      <c r="BN60" s="375" t="s">
        <v>430</v>
      </c>
      <c r="BO60" s="375" t="s">
        <v>430</v>
      </c>
      <c r="BP60" s="375" t="s">
        <v>430</v>
      </c>
      <c r="BQ60" s="375">
        <v>4.29</v>
      </c>
      <c r="BR60" s="374"/>
      <c r="BS60" s="468">
        <v>7.4278029314855596</v>
      </c>
      <c r="BT60" s="348">
        <v>13.1284781526257</v>
      </c>
      <c r="BU60" s="374"/>
      <c r="BV60" s="430" t="s">
        <v>555</v>
      </c>
    </row>
    <row r="61" spans="1:74" s="428" customFormat="1" x14ac:dyDescent="0.25">
      <c r="A61" s="345" t="s">
        <v>7994</v>
      </c>
      <c r="B61" s="373"/>
      <c r="C61" s="719">
        <v>41677</v>
      </c>
      <c r="D61" s="373"/>
      <c r="E61" s="346">
        <v>106.393</v>
      </c>
      <c r="F61" s="373"/>
      <c r="G61" s="347">
        <v>22.897500000000001</v>
      </c>
      <c r="H61" s="374"/>
      <c r="I61" s="348">
        <v>3.0085999999999999</v>
      </c>
      <c r="J61" s="348">
        <v>6.85</v>
      </c>
      <c r="K61" s="348">
        <v>2.3711000000000002</v>
      </c>
      <c r="L61" s="348">
        <v>2.4927000000000001</v>
      </c>
      <c r="M61" s="362"/>
      <c r="N61" s="350">
        <v>18.1813</v>
      </c>
      <c r="O61" s="348">
        <v>5.3689999999999998</v>
      </c>
      <c r="P61" s="348">
        <v>6.5667</v>
      </c>
      <c r="Q61" s="348">
        <v>10.5749</v>
      </c>
      <c r="R61" s="348">
        <v>6.8113999999999999</v>
      </c>
      <c r="S61" s="348">
        <v>8.4823000000000004</v>
      </c>
      <c r="T61" s="348">
        <v>5.4318999999999997</v>
      </c>
      <c r="U61" s="354">
        <v>4.4402999999999997</v>
      </c>
      <c r="V61" s="348">
        <v>4.8992000000000004</v>
      </c>
      <c r="W61" s="348">
        <v>6.0239000000000003</v>
      </c>
      <c r="X61" s="348">
        <v>6.3280000000000003</v>
      </c>
      <c r="Y61" s="375">
        <v>5.3034999999999997</v>
      </c>
      <c r="Z61" s="348">
        <v>6.1032000000000002</v>
      </c>
      <c r="AA61" s="348">
        <v>6.0358000000000001</v>
      </c>
      <c r="AB61" s="348">
        <v>7.3875000000000002</v>
      </c>
      <c r="AC61" s="348">
        <v>5.0900999999999996</v>
      </c>
      <c r="AD61" s="348">
        <v>4.9630999999999998</v>
      </c>
      <c r="AE61" s="348">
        <v>10.696300000000001</v>
      </c>
      <c r="AF61" s="348">
        <v>6.8404999999999996</v>
      </c>
      <c r="AG61" s="569"/>
      <c r="AH61" s="346">
        <v>3</v>
      </c>
      <c r="AI61" s="346">
        <v>5</v>
      </c>
      <c r="AJ61" s="346">
        <v>6</v>
      </c>
      <c r="AK61" s="346">
        <v>5</v>
      </c>
      <c r="AL61" s="346">
        <v>3</v>
      </c>
      <c r="AM61" s="346">
        <v>7</v>
      </c>
      <c r="AN61" s="346">
        <v>5</v>
      </c>
      <c r="AO61" s="429">
        <v>5</v>
      </c>
      <c r="AP61" s="346">
        <v>6</v>
      </c>
      <c r="AQ61" s="346">
        <v>7</v>
      </c>
      <c r="AR61" s="346">
        <v>7</v>
      </c>
      <c r="AS61" s="346">
        <v>6</v>
      </c>
      <c r="AT61" s="346">
        <v>3</v>
      </c>
      <c r="AU61" s="346">
        <v>3</v>
      </c>
      <c r="AV61" s="346">
        <v>7</v>
      </c>
      <c r="AW61" s="346">
        <v>5</v>
      </c>
      <c r="AX61" s="346">
        <v>5</v>
      </c>
      <c r="AY61" s="346">
        <v>4</v>
      </c>
      <c r="AZ61" s="584"/>
      <c r="BA61" s="467">
        <v>24.67</v>
      </c>
      <c r="BB61" s="348">
        <v>61.45</v>
      </c>
      <c r="BC61" s="348" t="s">
        <v>430</v>
      </c>
      <c r="BD61" s="348" t="s">
        <v>430</v>
      </c>
      <c r="BE61" s="375" t="s">
        <v>430</v>
      </c>
      <c r="BF61" s="375">
        <v>13.88</v>
      </c>
      <c r="BG61" s="374"/>
      <c r="BH61" s="594">
        <v>13.88</v>
      </c>
      <c r="BI61" s="348" t="s">
        <v>430</v>
      </c>
      <c r="BJ61" s="348" t="s">
        <v>430</v>
      </c>
      <c r="BK61" s="348">
        <v>61.45</v>
      </c>
      <c r="BL61" s="348" t="s">
        <v>430</v>
      </c>
      <c r="BM61" s="375">
        <v>23.74</v>
      </c>
      <c r="BN61" s="375" t="s">
        <v>430</v>
      </c>
      <c r="BO61" s="375">
        <v>0.93</v>
      </c>
      <c r="BP61" s="375" t="s">
        <v>430</v>
      </c>
      <c r="BQ61" s="375" t="s">
        <v>430</v>
      </c>
      <c r="BR61" s="374"/>
      <c r="BS61" s="468">
        <v>4.7073579600000004</v>
      </c>
      <c r="BT61" s="348">
        <v>9.38397039</v>
      </c>
      <c r="BU61" s="374"/>
      <c r="BV61" s="430" t="s">
        <v>555</v>
      </c>
    </row>
    <row r="62" spans="1:74" s="428" customFormat="1" x14ac:dyDescent="0.25">
      <c r="A62" s="345" t="s">
        <v>7995</v>
      </c>
      <c r="B62" s="373"/>
      <c r="C62" s="719">
        <v>44946</v>
      </c>
      <c r="D62" s="373"/>
      <c r="E62" s="346">
        <v>95.1</v>
      </c>
      <c r="F62" s="373"/>
      <c r="G62" s="347">
        <v>1259.0246</v>
      </c>
      <c r="H62" s="374"/>
      <c r="I62" s="890">
        <v>2.27</v>
      </c>
      <c r="J62" s="890">
        <v>7.06</v>
      </c>
      <c r="K62" s="890">
        <v>1.92</v>
      </c>
      <c r="L62" s="890">
        <v>2.04</v>
      </c>
      <c r="M62" s="362"/>
      <c r="N62" s="350">
        <v>8.7805</v>
      </c>
      <c r="O62" s="348">
        <v>6.6454000000000004</v>
      </c>
      <c r="P62" s="348">
        <v>6.0058999999999996</v>
      </c>
      <c r="Q62" s="348">
        <v>10.2661</v>
      </c>
      <c r="R62" s="348">
        <v>5.9554</v>
      </c>
      <c r="S62" s="348">
        <v>8.4922000000000004</v>
      </c>
      <c r="T62" s="348">
        <v>5.4116999999999997</v>
      </c>
      <c r="U62" s="354">
        <v>4.5575000000000001</v>
      </c>
      <c r="V62" s="348">
        <v>4.9724000000000004</v>
      </c>
      <c r="W62" s="348">
        <v>6.3672000000000004</v>
      </c>
      <c r="X62" s="348">
        <v>6.6097000000000001</v>
      </c>
      <c r="Y62" s="375" t="s">
        <v>430</v>
      </c>
      <c r="Z62" s="348" t="s">
        <v>430</v>
      </c>
      <c r="AA62" s="348">
        <v>4.8266</v>
      </c>
      <c r="AB62" s="348">
        <v>7.8794000000000004</v>
      </c>
      <c r="AC62" s="348">
        <v>5.2267999999999999</v>
      </c>
      <c r="AD62" s="348">
        <v>4.87</v>
      </c>
      <c r="AE62" s="348">
        <v>10.1784</v>
      </c>
      <c r="AF62" s="348">
        <v>6.6756000000000002</v>
      </c>
      <c r="AG62" s="569"/>
      <c r="AH62" s="346">
        <v>6</v>
      </c>
      <c r="AI62" s="346">
        <v>3</v>
      </c>
      <c r="AJ62" s="346">
        <v>7</v>
      </c>
      <c r="AK62" s="346">
        <v>6</v>
      </c>
      <c r="AL62" s="346">
        <v>6</v>
      </c>
      <c r="AM62" s="346">
        <v>6</v>
      </c>
      <c r="AN62" s="346">
        <v>6</v>
      </c>
      <c r="AO62" s="429">
        <v>4</v>
      </c>
      <c r="AP62" s="346">
        <v>5</v>
      </c>
      <c r="AQ62" s="346">
        <v>6</v>
      </c>
      <c r="AR62" s="346">
        <v>6</v>
      </c>
      <c r="AS62" s="346" t="s">
        <v>430</v>
      </c>
      <c r="AT62" s="346" t="s">
        <v>430</v>
      </c>
      <c r="AU62" s="346">
        <v>6</v>
      </c>
      <c r="AV62" s="346">
        <v>6</v>
      </c>
      <c r="AW62" s="346">
        <v>3</v>
      </c>
      <c r="AX62" s="346">
        <v>7</v>
      </c>
      <c r="AY62" s="346">
        <v>6</v>
      </c>
      <c r="AZ62" s="584"/>
      <c r="BA62" s="467">
        <v>19.63</v>
      </c>
      <c r="BB62" s="348">
        <v>76.040000000000006</v>
      </c>
      <c r="BC62" s="348" t="s">
        <v>430</v>
      </c>
      <c r="BD62" s="348" t="s">
        <v>430</v>
      </c>
      <c r="BE62" s="375" t="s">
        <v>430</v>
      </c>
      <c r="BF62" s="375">
        <v>4.33</v>
      </c>
      <c r="BG62" s="374"/>
      <c r="BH62" s="594">
        <v>4.33</v>
      </c>
      <c r="BI62" s="348" t="s">
        <v>430</v>
      </c>
      <c r="BJ62" s="348" t="s">
        <v>430</v>
      </c>
      <c r="BK62" s="348">
        <v>76.040000000000006</v>
      </c>
      <c r="BL62" s="348" t="s">
        <v>430</v>
      </c>
      <c r="BM62" s="375">
        <v>17.55</v>
      </c>
      <c r="BN62" s="375" t="s">
        <v>430</v>
      </c>
      <c r="BO62" s="375">
        <v>2.0699999999999998</v>
      </c>
      <c r="BP62" s="375" t="s">
        <v>430</v>
      </c>
      <c r="BQ62" s="375" t="s">
        <v>430</v>
      </c>
      <c r="BR62" s="374"/>
      <c r="BS62" s="468" t="s">
        <v>430</v>
      </c>
      <c r="BT62" s="348">
        <v>10.8705415889129</v>
      </c>
      <c r="BU62" s="374"/>
      <c r="BV62" s="430" t="s">
        <v>555</v>
      </c>
    </row>
    <row r="63" spans="1:74" s="428" customFormat="1" x14ac:dyDescent="0.25">
      <c r="A63" s="345" t="s">
        <v>7996</v>
      </c>
      <c r="B63" s="373"/>
      <c r="C63" s="719">
        <v>37642</v>
      </c>
      <c r="D63" s="373"/>
      <c r="E63" s="346">
        <v>85.659899999999993</v>
      </c>
      <c r="F63" s="373"/>
      <c r="G63" s="347">
        <v>45.612099999999998</v>
      </c>
      <c r="H63" s="374"/>
      <c r="I63" s="348">
        <v>3.27</v>
      </c>
      <c r="J63" s="348">
        <v>7.14</v>
      </c>
      <c r="K63" s="890">
        <v>2.34</v>
      </c>
      <c r="L63" s="348">
        <v>2.2799999999999998</v>
      </c>
      <c r="M63" s="362"/>
      <c r="N63" s="350">
        <v>15.450900000000001</v>
      </c>
      <c r="O63" s="348">
        <v>3.9491000000000001</v>
      </c>
      <c r="P63" s="348">
        <v>7.1432000000000002</v>
      </c>
      <c r="Q63" s="348">
        <v>10.6578</v>
      </c>
      <c r="R63" s="348">
        <v>5.6675000000000004</v>
      </c>
      <c r="S63" s="348">
        <v>8.9504000000000001</v>
      </c>
      <c r="T63" s="348">
        <v>5.1139999999999999</v>
      </c>
      <c r="U63" s="354">
        <v>4.1696999999999997</v>
      </c>
      <c r="V63" s="348">
        <v>4.8624000000000001</v>
      </c>
      <c r="W63" s="348">
        <v>6.5625</v>
      </c>
      <c r="X63" s="348">
        <v>6.6864999999999997</v>
      </c>
      <c r="Y63" s="375">
        <v>5.7026000000000003</v>
      </c>
      <c r="Z63" s="348">
        <v>6.1681999999999997</v>
      </c>
      <c r="AA63" s="348">
        <v>4.7134</v>
      </c>
      <c r="AB63" s="348">
        <v>7.8836000000000004</v>
      </c>
      <c r="AC63" s="348">
        <v>4.6801000000000004</v>
      </c>
      <c r="AD63" s="348">
        <v>4.9271000000000003</v>
      </c>
      <c r="AE63" s="348">
        <v>10.3238</v>
      </c>
      <c r="AF63" s="348">
        <v>6.6489000000000003</v>
      </c>
      <c r="AG63" s="569"/>
      <c r="AH63" s="346">
        <v>4</v>
      </c>
      <c r="AI63" s="346">
        <v>7</v>
      </c>
      <c r="AJ63" s="346">
        <v>5</v>
      </c>
      <c r="AK63" s="346">
        <v>4</v>
      </c>
      <c r="AL63" s="346">
        <v>7</v>
      </c>
      <c r="AM63" s="346">
        <v>5</v>
      </c>
      <c r="AN63" s="346">
        <v>7</v>
      </c>
      <c r="AO63" s="429">
        <v>7</v>
      </c>
      <c r="AP63" s="346">
        <v>7</v>
      </c>
      <c r="AQ63" s="346">
        <v>5</v>
      </c>
      <c r="AR63" s="346">
        <v>5</v>
      </c>
      <c r="AS63" s="346">
        <v>4</v>
      </c>
      <c r="AT63" s="346">
        <v>2</v>
      </c>
      <c r="AU63" s="346">
        <v>7</v>
      </c>
      <c r="AV63" s="346">
        <v>5</v>
      </c>
      <c r="AW63" s="346">
        <v>7</v>
      </c>
      <c r="AX63" s="346">
        <v>6</v>
      </c>
      <c r="AY63" s="346">
        <v>5</v>
      </c>
      <c r="AZ63" s="584"/>
      <c r="BA63" s="467">
        <v>13.6</v>
      </c>
      <c r="BB63" s="348">
        <v>66.09</v>
      </c>
      <c r="BC63" s="348">
        <v>7</v>
      </c>
      <c r="BD63" s="348" t="s">
        <v>430</v>
      </c>
      <c r="BE63" s="375" t="s">
        <v>430</v>
      </c>
      <c r="BF63" s="375">
        <v>13.31</v>
      </c>
      <c r="BG63" s="374"/>
      <c r="BH63" s="594">
        <v>13.31</v>
      </c>
      <c r="BI63" s="348" t="s">
        <v>430</v>
      </c>
      <c r="BJ63" s="348" t="s">
        <v>430</v>
      </c>
      <c r="BK63" s="348">
        <v>73.099999999999994</v>
      </c>
      <c r="BL63" s="348" t="s">
        <v>430</v>
      </c>
      <c r="BM63" s="375">
        <v>13.6</v>
      </c>
      <c r="BN63" s="375" t="s">
        <v>430</v>
      </c>
      <c r="BO63" s="375" t="s">
        <v>430</v>
      </c>
      <c r="BP63" s="375" t="s">
        <v>430</v>
      </c>
      <c r="BQ63" s="375" t="s">
        <v>430</v>
      </c>
      <c r="BR63" s="374"/>
      <c r="BS63" s="468">
        <v>5.8564722905856499</v>
      </c>
      <c r="BT63" s="348">
        <v>11.732677891173299</v>
      </c>
      <c r="BU63" s="374"/>
      <c r="BV63" s="430" t="s">
        <v>555</v>
      </c>
    </row>
    <row r="64" spans="1:74" s="428" customFormat="1" x14ac:dyDescent="0.25">
      <c r="A64" s="345" t="s">
        <v>7997</v>
      </c>
      <c r="B64" s="373"/>
      <c r="C64" s="719">
        <v>44272</v>
      </c>
      <c r="D64" s="373"/>
      <c r="E64" s="346">
        <v>44.451700000000002</v>
      </c>
      <c r="F64" s="373"/>
      <c r="G64" s="347">
        <v>13.5421</v>
      </c>
      <c r="H64" s="374"/>
      <c r="I64" s="348">
        <v>7.15</v>
      </c>
      <c r="J64" s="348">
        <v>7.3</v>
      </c>
      <c r="K64" s="348">
        <v>3.22</v>
      </c>
      <c r="L64" s="348">
        <v>3.38</v>
      </c>
      <c r="M64" s="362"/>
      <c r="N64" s="350">
        <v>30.212299999999999</v>
      </c>
      <c r="O64" s="348">
        <v>15.833</v>
      </c>
      <c r="P64" s="348">
        <v>15.950900000000001</v>
      </c>
      <c r="Q64" s="348">
        <v>14.6363</v>
      </c>
      <c r="R64" s="348">
        <v>7.5867000000000004</v>
      </c>
      <c r="S64" s="348">
        <v>10.180400000000001</v>
      </c>
      <c r="T64" s="348">
        <v>5.8173000000000004</v>
      </c>
      <c r="U64" s="354">
        <v>4.8696000000000002</v>
      </c>
      <c r="V64" s="348">
        <v>5.3409000000000004</v>
      </c>
      <c r="W64" s="348">
        <v>6.7777000000000003</v>
      </c>
      <c r="X64" s="348">
        <v>6.9082999999999997</v>
      </c>
      <c r="Y64" s="375">
        <v>5.7130000000000001</v>
      </c>
      <c r="Z64" s="348" t="s">
        <v>430</v>
      </c>
      <c r="AA64" s="348">
        <v>6.0965999999999996</v>
      </c>
      <c r="AB64" s="348">
        <v>8.4093999999999998</v>
      </c>
      <c r="AC64" s="348">
        <v>5.3480999999999996</v>
      </c>
      <c r="AD64" s="348">
        <v>5.4283999999999999</v>
      </c>
      <c r="AE64" s="348">
        <v>15.238099999999999</v>
      </c>
      <c r="AF64" s="348">
        <v>5.7637999999999998</v>
      </c>
      <c r="AG64" s="569"/>
      <c r="AH64" s="346">
        <v>1</v>
      </c>
      <c r="AI64" s="346">
        <v>1</v>
      </c>
      <c r="AJ64" s="346">
        <v>1</v>
      </c>
      <c r="AK64" s="346">
        <v>1</v>
      </c>
      <c r="AL64" s="346">
        <v>2</v>
      </c>
      <c r="AM64" s="346">
        <v>2</v>
      </c>
      <c r="AN64" s="346">
        <v>2</v>
      </c>
      <c r="AO64" s="429">
        <v>2</v>
      </c>
      <c r="AP64" s="346">
        <v>2</v>
      </c>
      <c r="AQ64" s="346">
        <v>4</v>
      </c>
      <c r="AR64" s="346">
        <v>4</v>
      </c>
      <c r="AS64" s="346">
        <v>3</v>
      </c>
      <c r="AT64" s="346" t="s">
        <v>430</v>
      </c>
      <c r="AU64" s="346">
        <v>2</v>
      </c>
      <c r="AV64" s="346">
        <v>3</v>
      </c>
      <c r="AW64" s="346">
        <v>2</v>
      </c>
      <c r="AX64" s="346">
        <v>2</v>
      </c>
      <c r="AY64" s="346">
        <v>1</v>
      </c>
      <c r="AZ64" s="584"/>
      <c r="BA64" s="467">
        <v>16.920000000000002</v>
      </c>
      <c r="BB64" s="348">
        <v>64.25</v>
      </c>
      <c r="BC64" s="348">
        <v>9.01</v>
      </c>
      <c r="BD64" s="348" t="s">
        <v>430</v>
      </c>
      <c r="BE64" s="375" t="s">
        <v>430</v>
      </c>
      <c r="BF64" s="375">
        <v>9.82</v>
      </c>
      <c r="BG64" s="374"/>
      <c r="BH64" s="594">
        <v>9.82</v>
      </c>
      <c r="BI64" s="348" t="s">
        <v>430</v>
      </c>
      <c r="BJ64" s="348" t="s">
        <v>430</v>
      </c>
      <c r="BK64" s="348">
        <v>73.260000000000005</v>
      </c>
      <c r="BL64" s="348" t="s">
        <v>430</v>
      </c>
      <c r="BM64" s="375">
        <v>16.920000000000002</v>
      </c>
      <c r="BN64" s="375" t="s">
        <v>430</v>
      </c>
      <c r="BO64" s="375" t="s">
        <v>430</v>
      </c>
      <c r="BP64" s="375" t="s">
        <v>430</v>
      </c>
      <c r="BQ64" s="375" t="s">
        <v>430</v>
      </c>
      <c r="BR64" s="374"/>
      <c r="BS64" s="468">
        <v>4.5017768695498201</v>
      </c>
      <c r="BT64" s="348">
        <v>11.262908818873701</v>
      </c>
      <c r="BU64" s="374"/>
      <c r="BV64" s="430" t="s">
        <v>555</v>
      </c>
    </row>
    <row r="65" spans="1:74" x14ac:dyDescent="0.25">
      <c r="A65" s="318" t="s">
        <v>93</v>
      </c>
      <c r="B65" s="43"/>
      <c r="C65" s="720"/>
      <c r="D65" s="43"/>
      <c r="E65" s="51"/>
      <c r="F65" s="43"/>
      <c r="G65" s="55"/>
      <c r="H65" s="66"/>
      <c r="I65" s="59"/>
      <c r="J65" s="59"/>
      <c r="K65" s="59"/>
      <c r="L65" s="59"/>
      <c r="M65" s="258"/>
      <c r="N65" s="70">
        <v>16.635400000000001</v>
      </c>
      <c r="O65" s="59">
        <v>7.1528</v>
      </c>
      <c r="P65" s="59">
        <v>8.7021999999999995</v>
      </c>
      <c r="Q65" s="59">
        <v>11.498100000000001</v>
      </c>
      <c r="R65" s="59">
        <v>6.6059000000000001</v>
      </c>
      <c r="S65" s="59">
        <v>9.4255999999999993</v>
      </c>
      <c r="T65" s="59">
        <v>5.6867000000000001</v>
      </c>
      <c r="U65" s="88">
        <v>4.6806999999999999</v>
      </c>
      <c r="V65" s="59">
        <v>5.2260999999999997</v>
      </c>
      <c r="W65" s="59">
        <v>6.7236000000000002</v>
      </c>
      <c r="X65" s="59">
        <v>6.8948</v>
      </c>
      <c r="Y65" s="276">
        <v>5.7098000000000004</v>
      </c>
      <c r="Z65" s="59">
        <v>6.1909000000000001</v>
      </c>
      <c r="AA65" s="59">
        <v>5.4420999999999999</v>
      </c>
      <c r="AB65" s="59">
        <v>8.1999999999999993</v>
      </c>
      <c r="AC65" s="59">
        <v>5.2591999999999999</v>
      </c>
      <c r="AD65" s="59">
        <v>5.2255000000000003</v>
      </c>
      <c r="AE65" s="59">
        <v>11.4375</v>
      </c>
      <c r="AF65" s="59">
        <v>6.4493</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30.212299999999999</v>
      </c>
      <c r="O66" s="60">
        <v>15.833</v>
      </c>
      <c r="P66" s="60">
        <v>15.950900000000001</v>
      </c>
      <c r="Q66" s="60">
        <v>14.6363</v>
      </c>
      <c r="R66" s="60">
        <v>7.6356999999999999</v>
      </c>
      <c r="S66" s="60">
        <v>10.929</v>
      </c>
      <c r="T66" s="60">
        <v>6.9252000000000002</v>
      </c>
      <c r="U66" s="89">
        <v>5.6704999999999997</v>
      </c>
      <c r="V66" s="60">
        <v>6.2237</v>
      </c>
      <c r="W66" s="60">
        <v>7.6744000000000003</v>
      </c>
      <c r="X66" s="60">
        <v>7.6661999999999999</v>
      </c>
      <c r="Y66" s="277">
        <v>5.9591000000000003</v>
      </c>
      <c r="Z66" s="60">
        <v>6.7637999999999998</v>
      </c>
      <c r="AA66" s="60">
        <v>6.3422000000000001</v>
      </c>
      <c r="AB66" s="60">
        <v>9.3556000000000008</v>
      </c>
      <c r="AC66" s="60">
        <v>6.3849999999999998</v>
      </c>
      <c r="AD66" s="60">
        <v>6.1604999999999999</v>
      </c>
      <c r="AE66" s="60">
        <v>15.238099999999999</v>
      </c>
      <c r="AF66" s="60">
        <v>6.9272999999999998</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-0.86729999999999996</v>
      </c>
      <c r="O67" s="60">
        <v>3.9491000000000001</v>
      </c>
      <c r="P67" s="60">
        <v>6.0058999999999996</v>
      </c>
      <c r="Q67" s="60">
        <v>10.1736</v>
      </c>
      <c r="R67" s="60">
        <v>5.6675000000000004</v>
      </c>
      <c r="S67" s="60">
        <v>8.4823000000000004</v>
      </c>
      <c r="T67" s="60">
        <v>5.1139999999999999</v>
      </c>
      <c r="U67" s="89">
        <v>4.1696999999999997</v>
      </c>
      <c r="V67" s="60">
        <v>4.8624000000000001</v>
      </c>
      <c r="W67" s="60">
        <v>6.0239000000000003</v>
      </c>
      <c r="X67" s="60">
        <v>6.3280000000000003</v>
      </c>
      <c r="Y67" s="277">
        <v>5.3034999999999997</v>
      </c>
      <c r="Z67" s="60">
        <v>5.7282000000000002</v>
      </c>
      <c r="AA67" s="60">
        <v>4.7134</v>
      </c>
      <c r="AB67" s="60">
        <v>7.3875000000000002</v>
      </c>
      <c r="AC67" s="60">
        <v>4.6801000000000004</v>
      </c>
      <c r="AD67" s="60">
        <v>4.87</v>
      </c>
      <c r="AE67" s="60">
        <v>9.6216000000000008</v>
      </c>
      <c r="AF67" s="60">
        <v>5.7637999999999998</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15.450900000000001</v>
      </c>
      <c r="O68" s="61">
        <v>5.4958</v>
      </c>
      <c r="P68" s="61">
        <v>7.1788999999999996</v>
      </c>
      <c r="Q68" s="61">
        <v>10.6578</v>
      </c>
      <c r="R68" s="61">
        <v>6.4604999999999997</v>
      </c>
      <c r="S68" s="61">
        <v>9.125</v>
      </c>
      <c r="T68" s="61">
        <v>5.4885000000000002</v>
      </c>
      <c r="U68" s="90">
        <v>4.5575000000000001</v>
      </c>
      <c r="V68" s="61">
        <v>5.0301</v>
      </c>
      <c r="W68" s="61">
        <v>6.7777000000000003</v>
      </c>
      <c r="X68" s="61">
        <v>6.9082999999999997</v>
      </c>
      <c r="Y68" s="279">
        <v>5.7077999999999998</v>
      </c>
      <c r="Z68" s="61">
        <v>6.1356999999999999</v>
      </c>
      <c r="AA68" s="61">
        <v>5.2313999999999998</v>
      </c>
      <c r="AB68" s="61">
        <v>7.9802999999999997</v>
      </c>
      <c r="AC68" s="61">
        <v>5.1456999999999997</v>
      </c>
      <c r="AD68" s="61">
        <v>5.0255000000000001</v>
      </c>
      <c r="AE68" s="61">
        <v>10.696300000000001</v>
      </c>
      <c r="AF68" s="61">
        <v>6.6489000000000003</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7953</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7954</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7955</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10495</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D0A0C-7386-4066-9DC3-B223708899F3}">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81" t="s">
        <v>278</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8000</v>
      </c>
      <c r="B8" s="369"/>
      <c r="C8" s="718">
        <v>41723</v>
      </c>
      <c r="D8" s="369"/>
      <c r="E8" s="338">
        <v>7694.79</v>
      </c>
      <c r="F8" s="369"/>
      <c r="G8" s="339">
        <v>28.3276</v>
      </c>
      <c r="H8" s="370"/>
      <c r="I8" s="340">
        <v>3.6232500000000001</v>
      </c>
      <c r="J8" s="340">
        <v>8.4802300000000006</v>
      </c>
      <c r="K8" s="340">
        <v>2.4117600000000001</v>
      </c>
      <c r="L8" s="340">
        <v>2.54006</v>
      </c>
      <c r="M8" s="361"/>
      <c r="N8" s="342">
        <v>37.6629</v>
      </c>
      <c r="O8" s="340">
        <v>10.747</v>
      </c>
      <c r="P8" s="340">
        <v>14.5082</v>
      </c>
      <c r="Q8" s="340">
        <v>19.985700000000001</v>
      </c>
      <c r="R8" s="340">
        <v>11.5846</v>
      </c>
      <c r="S8" s="340">
        <v>12.2431</v>
      </c>
      <c r="T8" s="340">
        <v>8.5616000000000003</v>
      </c>
      <c r="U8" s="344">
        <v>7.7881999999999998</v>
      </c>
      <c r="V8" s="340">
        <v>8.1069999999999993</v>
      </c>
      <c r="W8" s="340">
        <v>8.4390000000000001</v>
      </c>
      <c r="X8" s="340">
        <v>8.4091000000000005</v>
      </c>
      <c r="Y8" s="371">
        <v>7.3047000000000004</v>
      </c>
      <c r="Z8" s="340">
        <v>7.9984999999999999</v>
      </c>
      <c r="AA8" s="340">
        <v>9.8406000000000002</v>
      </c>
      <c r="AB8" s="340">
        <v>10.9581</v>
      </c>
      <c r="AC8" s="340">
        <v>8.3125</v>
      </c>
      <c r="AD8" s="340">
        <v>8.0599000000000007</v>
      </c>
      <c r="AE8" s="340">
        <v>18.567299999999999</v>
      </c>
      <c r="AF8" s="340">
        <v>8.7638999999999996</v>
      </c>
      <c r="AG8" s="568"/>
      <c r="AH8" s="338">
        <v>5</v>
      </c>
      <c r="AI8" s="338">
        <v>3</v>
      </c>
      <c r="AJ8" s="338">
        <v>3</v>
      </c>
      <c r="AK8" s="338">
        <v>2</v>
      </c>
      <c r="AL8" s="338">
        <v>4</v>
      </c>
      <c r="AM8" s="338">
        <v>7</v>
      </c>
      <c r="AN8" s="338">
        <v>7</v>
      </c>
      <c r="AO8" s="570">
        <v>7</v>
      </c>
      <c r="AP8" s="338">
        <v>8</v>
      </c>
      <c r="AQ8" s="338">
        <v>8</v>
      </c>
      <c r="AR8" s="338">
        <v>9</v>
      </c>
      <c r="AS8" s="338">
        <v>9</v>
      </c>
      <c r="AT8" s="338">
        <v>4</v>
      </c>
      <c r="AU8" s="338">
        <v>4</v>
      </c>
      <c r="AV8" s="338">
        <v>6</v>
      </c>
      <c r="AW8" s="338">
        <v>7</v>
      </c>
      <c r="AX8" s="338">
        <v>7</v>
      </c>
      <c r="AY8" s="338">
        <v>4</v>
      </c>
      <c r="AZ8" s="583"/>
      <c r="BA8" s="464">
        <v>10.61</v>
      </c>
      <c r="BB8" s="340">
        <v>14.36</v>
      </c>
      <c r="BC8" s="340">
        <v>9.2100000000000009</v>
      </c>
      <c r="BD8" s="340">
        <v>43.78</v>
      </c>
      <c r="BE8" s="371">
        <v>9.36</v>
      </c>
      <c r="BF8" s="371">
        <v>12.68</v>
      </c>
      <c r="BG8" s="370"/>
      <c r="BH8" s="593">
        <v>5.0999999999999996</v>
      </c>
      <c r="BI8" s="340" t="s">
        <v>430</v>
      </c>
      <c r="BJ8" s="340" t="s">
        <v>430</v>
      </c>
      <c r="BK8" s="340">
        <v>76.709999999999994</v>
      </c>
      <c r="BL8" s="340" t="s">
        <v>430</v>
      </c>
      <c r="BM8" s="371">
        <v>10.61</v>
      </c>
      <c r="BN8" s="371" t="s">
        <v>430</v>
      </c>
      <c r="BO8" s="371" t="s">
        <v>430</v>
      </c>
      <c r="BP8" s="371" t="s">
        <v>430</v>
      </c>
      <c r="BQ8" s="371">
        <v>7.57</v>
      </c>
      <c r="BR8" s="370"/>
      <c r="BS8" s="465">
        <v>5.7977402017393196</v>
      </c>
      <c r="BT8" s="340">
        <v>7.19509829215853</v>
      </c>
      <c r="BU8" s="370"/>
      <c r="BV8" s="571" t="s">
        <v>8001</v>
      </c>
    </row>
    <row r="9" spans="1:74" s="425" customFormat="1" x14ac:dyDescent="0.25">
      <c r="A9" s="337" t="s">
        <v>8002</v>
      </c>
      <c r="B9" s="369"/>
      <c r="C9" s="718">
        <v>41276</v>
      </c>
      <c r="D9" s="369"/>
      <c r="E9" s="338">
        <v>6357.03</v>
      </c>
      <c r="F9" s="369"/>
      <c r="G9" s="339">
        <v>38.6631</v>
      </c>
      <c r="H9" s="370"/>
      <c r="I9" s="890">
        <v>3.19</v>
      </c>
      <c r="J9" s="890">
        <v>8.35</v>
      </c>
      <c r="K9" s="890">
        <v>2.11</v>
      </c>
      <c r="L9" s="890">
        <v>2.2200000000000002</v>
      </c>
      <c r="M9" s="361"/>
      <c r="N9" s="342">
        <v>50.482100000000003</v>
      </c>
      <c r="O9" s="340">
        <v>15.723000000000001</v>
      </c>
      <c r="P9" s="340">
        <v>15.108000000000001</v>
      </c>
      <c r="Q9" s="340">
        <v>19.819500000000001</v>
      </c>
      <c r="R9" s="340">
        <v>12.1252</v>
      </c>
      <c r="S9" s="340">
        <v>13.1327</v>
      </c>
      <c r="T9" s="340">
        <v>8.6652000000000005</v>
      </c>
      <c r="U9" s="344">
        <v>8.3721999999999994</v>
      </c>
      <c r="V9" s="340">
        <v>9.2797999999999998</v>
      </c>
      <c r="W9" s="340">
        <v>9.3572000000000006</v>
      </c>
      <c r="X9" s="340">
        <v>9.2573000000000008</v>
      </c>
      <c r="Y9" s="371">
        <v>8.1481999999999992</v>
      </c>
      <c r="Z9" s="340">
        <v>8.5414999999999992</v>
      </c>
      <c r="AA9" s="340">
        <v>11.150399999999999</v>
      </c>
      <c r="AB9" s="340">
        <v>11.8355</v>
      </c>
      <c r="AC9" s="340">
        <v>8.6633999999999993</v>
      </c>
      <c r="AD9" s="340">
        <v>8.8233999999999995</v>
      </c>
      <c r="AE9" s="340">
        <v>19.686199999999999</v>
      </c>
      <c r="AF9" s="340">
        <v>8.9745000000000008</v>
      </c>
      <c r="AG9" s="568"/>
      <c r="AH9" s="338">
        <v>1</v>
      </c>
      <c r="AI9" s="338">
        <v>1</v>
      </c>
      <c r="AJ9" s="338">
        <v>2</v>
      </c>
      <c r="AK9" s="338">
        <v>3</v>
      </c>
      <c r="AL9" s="338">
        <v>1</v>
      </c>
      <c r="AM9" s="338">
        <v>2</v>
      </c>
      <c r="AN9" s="338">
        <v>5</v>
      </c>
      <c r="AO9" s="570">
        <v>5</v>
      </c>
      <c r="AP9" s="338">
        <v>3</v>
      </c>
      <c r="AQ9" s="338">
        <v>4</v>
      </c>
      <c r="AR9" s="338">
        <v>4</v>
      </c>
      <c r="AS9" s="338">
        <v>5</v>
      </c>
      <c r="AT9" s="338">
        <v>3</v>
      </c>
      <c r="AU9" s="338">
        <v>1</v>
      </c>
      <c r="AV9" s="338">
        <v>3</v>
      </c>
      <c r="AW9" s="338">
        <v>5</v>
      </c>
      <c r="AX9" s="338">
        <v>4</v>
      </c>
      <c r="AY9" s="338">
        <v>2</v>
      </c>
      <c r="AZ9" s="583"/>
      <c r="BA9" s="464">
        <v>12.52</v>
      </c>
      <c r="BB9" s="340">
        <v>6.72</v>
      </c>
      <c r="BC9" s="340">
        <v>13.31</v>
      </c>
      <c r="BD9" s="340">
        <v>46.29</v>
      </c>
      <c r="BE9" s="371">
        <v>13.41</v>
      </c>
      <c r="BF9" s="371">
        <v>12.88</v>
      </c>
      <c r="BG9" s="370"/>
      <c r="BH9" s="593">
        <v>3.24</v>
      </c>
      <c r="BI9" s="340">
        <v>0.38</v>
      </c>
      <c r="BJ9" s="340" t="s">
        <v>430</v>
      </c>
      <c r="BK9" s="340">
        <v>74.22</v>
      </c>
      <c r="BL9" s="340" t="s">
        <v>430</v>
      </c>
      <c r="BM9" s="371">
        <v>12.52</v>
      </c>
      <c r="BN9" s="371" t="s">
        <v>430</v>
      </c>
      <c r="BO9" s="371" t="s">
        <v>430</v>
      </c>
      <c r="BP9" s="371" t="s">
        <v>430</v>
      </c>
      <c r="BQ9" s="371">
        <v>14.76</v>
      </c>
      <c r="BR9" s="370"/>
      <c r="BS9" s="465">
        <v>5.10711785579874</v>
      </c>
      <c r="BT9" s="340">
        <v>5.7985065869048</v>
      </c>
      <c r="BU9" s="370"/>
      <c r="BV9" s="571" t="s">
        <v>519</v>
      </c>
    </row>
    <row r="10" spans="1:74" s="428" customFormat="1" x14ac:dyDescent="0.25">
      <c r="A10" s="345" t="s">
        <v>8003</v>
      </c>
      <c r="B10" s="373"/>
      <c r="C10" s="719">
        <v>41276</v>
      </c>
      <c r="D10" s="373"/>
      <c r="E10" s="346">
        <v>2191.4699999999998</v>
      </c>
      <c r="F10" s="373"/>
      <c r="G10" s="347">
        <v>54.018999999999998</v>
      </c>
      <c r="H10" s="374"/>
      <c r="I10" s="348">
        <v>2.80152</v>
      </c>
      <c r="J10" s="348">
        <v>8.5500000000000007</v>
      </c>
      <c r="K10" s="348">
        <v>2.1258900000000001</v>
      </c>
      <c r="L10" s="348">
        <v>2.2443599999999999</v>
      </c>
      <c r="M10" s="362"/>
      <c r="N10" s="350">
        <v>44.5822</v>
      </c>
      <c r="O10" s="348">
        <v>14.725300000000001</v>
      </c>
      <c r="P10" s="348">
        <v>16.665400000000002</v>
      </c>
      <c r="Q10" s="348">
        <v>18.313400000000001</v>
      </c>
      <c r="R10" s="348">
        <v>11.8911</v>
      </c>
      <c r="S10" s="348">
        <v>13.7873</v>
      </c>
      <c r="T10" s="348">
        <v>9.9370999999999992</v>
      </c>
      <c r="U10" s="354">
        <v>8.7509999999999994</v>
      </c>
      <c r="V10" s="348">
        <v>8.7164000000000001</v>
      </c>
      <c r="W10" s="348">
        <v>8.8240999999999996</v>
      </c>
      <c r="X10" s="348">
        <v>8.6981999999999999</v>
      </c>
      <c r="Y10" s="375">
        <v>7.8188000000000004</v>
      </c>
      <c r="Z10" s="348">
        <v>7.8851000000000004</v>
      </c>
      <c r="AA10" s="348">
        <v>10.5</v>
      </c>
      <c r="AB10" s="348">
        <v>11.760199999999999</v>
      </c>
      <c r="AC10" s="348">
        <v>9.4807000000000006</v>
      </c>
      <c r="AD10" s="348">
        <v>8.7941000000000003</v>
      </c>
      <c r="AE10" s="348">
        <v>20.133299999999998</v>
      </c>
      <c r="AF10" s="348">
        <v>8.6694999999999993</v>
      </c>
      <c r="AG10" s="569"/>
      <c r="AH10" s="346">
        <v>2</v>
      </c>
      <c r="AI10" s="346">
        <v>2</v>
      </c>
      <c r="AJ10" s="346">
        <v>1</v>
      </c>
      <c r="AK10" s="346">
        <v>4</v>
      </c>
      <c r="AL10" s="346">
        <v>3</v>
      </c>
      <c r="AM10" s="346">
        <v>1</v>
      </c>
      <c r="AN10" s="346">
        <v>3</v>
      </c>
      <c r="AO10" s="572">
        <v>3</v>
      </c>
      <c r="AP10" s="346">
        <v>5</v>
      </c>
      <c r="AQ10" s="346">
        <v>7</v>
      </c>
      <c r="AR10" s="346">
        <v>8</v>
      </c>
      <c r="AS10" s="346">
        <v>7</v>
      </c>
      <c r="AT10" s="346">
        <v>5</v>
      </c>
      <c r="AU10" s="346">
        <v>3</v>
      </c>
      <c r="AV10" s="346">
        <v>4</v>
      </c>
      <c r="AW10" s="346">
        <v>3</v>
      </c>
      <c r="AX10" s="346">
        <v>5</v>
      </c>
      <c r="AY10" s="346">
        <v>1</v>
      </c>
      <c r="AZ10" s="584"/>
      <c r="BA10" s="467">
        <v>13.52</v>
      </c>
      <c r="BB10" s="348">
        <v>7.55</v>
      </c>
      <c r="BC10" s="348">
        <v>3.45</v>
      </c>
      <c r="BD10" s="348">
        <v>53.66</v>
      </c>
      <c r="BE10" s="375">
        <v>9.32</v>
      </c>
      <c r="BF10" s="375">
        <v>12.5</v>
      </c>
      <c r="BG10" s="374"/>
      <c r="BH10" s="594">
        <v>2.84</v>
      </c>
      <c r="BI10" s="348" t="s">
        <v>430</v>
      </c>
      <c r="BJ10" s="348">
        <v>2.2799999999999998</v>
      </c>
      <c r="BK10" s="348">
        <v>71.709999999999994</v>
      </c>
      <c r="BL10" s="348" t="s">
        <v>430</v>
      </c>
      <c r="BM10" s="375">
        <v>11.29</v>
      </c>
      <c r="BN10" s="375" t="s">
        <v>430</v>
      </c>
      <c r="BO10" s="375">
        <v>2.23</v>
      </c>
      <c r="BP10" s="375" t="s">
        <v>430</v>
      </c>
      <c r="BQ10" s="375">
        <v>9.66</v>
      </c>
      <c r="BR10" s="374"/>
      <c r="BS10" s="468">
        <v>3.4504466893099099</v>
      </c>
      <c r="BT10" s="348">
        <v>8.2338929483532208</v>
      </c>
      <c r="BU10" s="374"/>
      <c r="BV10" s="430" t="s">
        <v>8004</v>
      </c>
    </row>
    <row r="11" spans="1:74" s="428" customFormat="1" x14ac:dyDescent="0.25">
      <c r="A11" s="345" t="s">
        <v>8005</v>
      </c>
      <c r="B11" s="373"/>
      <c r="C11" s="719">
        <v>41275</v>
      </c>
      <c r="D11" s="373"/>
      <c r="E11" s="346">
        <v>1573.19</v>
      </c>
      <c r="F11" s="373"/>
      <c r="G11" s="347">
        <v>42.217599999999997</v>
      </c>
      <c r="H11" s="374"/>
      <c r="I11" s="348">
        <v>2.3676499999999998</v>
      </c>
      <c r="J11" s="348">
        <v>8.6554000000000002</v>
      </c>
      <c r="K11" s="348">
        <v>1.9881599999999999</v>
      </c>
      <c r="L11" s="348">
        <v>2.0701200000000002</v>
      </c>
      <c r="M11" s="362"/>
      <c r="N11" s="350">
        <v>21.973299999999998</v>
      </c>
      <c r="O11" s="348">
        <v>6.7762000000000002</v>
      </c>
      <c r="P11" s="348">
        <v>8.4990000000000006</v>
      </c>
      <c r="Q11" s="348">
        <v>11.842599999999999</v>
      </c>
      <c r="R11" s="348">
        <v>8.9474</v>
      </c>
      <c r="S11" s="348">
        <v>10.891400000000001</v>
      </c>
      <c r="T11" s="348">
        <v>8.5881000000000007</v>
      </c>
      <c r="U11" s="354">
        <v>8.0007000000000001</v>
      </c>
      <c r="V11" s="348">
        <v>8.2890999999999995</v>
      </c>
      <c r="W11" s="348">
        <v>9.2833000000000006</v>
      </c>
      <c r="X11" s="348">
        <v>9.0566999999999993</v>
      </c>
      <c r="Y11" s="375">
        <v>8.0038</v>
      </c>
      <c r="Z11" s="348">
        <v>6.6562000000000001</v>
      </c>
      <c r="AA11" s="348">
        <v>7.8208000000000002</v>
      </c>
      <c r="AB11" s="348">
        <v>10.262</v>
      </c>
      <c r="AC11" s="348">
        <v>8.4856999999999996</v>
      </c>
      <c r="AD11" s="348">
        <v>8.2891999999999992</v>
      </c>
      <c r="AE11" s="348">
        <v>11.4186</v>
      </c>
      <c r="AF11" s="348">
        <v>7.6363000000000003</v>
      </c>
      <c r="AG11" s="569"/>
      <c r="AH11" s="346">
        <v>8</v>
      </c>
      <c r="AI11" s="346">
        <v>8</v>
      </c>
      <c r="AJ11" s="346">
        <v>10</v>
      </c>
      <c r="AK11" s="346">
        <v>8</v>
      </c>
      <c r="AL11" s="346">
        <v>8</v>
      </c>
      <c r="AM11" s="346">
        <v>8</v>
      </c>
      <c r="AN11" s="346">
        <v>6</v>
      </c>
      <c r="AO11" s="572">
        <v>6</v>
      </c>
      <c r="AP11" s="346">
        <v>7</v>
      </c>
      <c r="AQ11" s="346">
        <v>5</v>
      </c>
      <c r="AR11" s="346">
        <v>5</v>
      </c>
      <c r="AS11" s="346">
        <v>6</v>
      </c>
      <c r="AT11" s="346">
        <v>9</v>
      </c>
      <c r="AU11" s="346">
        <v>7</v>
      </c>
      <c r="AV11" s="346">
        <v>8</v>
      </c>
      <c r="AW11" s="346">
        <v>6</v>
      </c>
      <c r="AX11" s="346">
        <v>6</v>
      </c>
      <c r="AY11" s="346">
        <v>9</v>
      </c>
      <c r="AZ11" s="584"/>
      <c r="BA11" s="467">
        <v>13.74</v>
      </c>
      <c r="BB11" s="348">
        <v>22.16</v>
      </c>
      <c r="BC11" s="348">
        <v>6.55</v>
      </c>
      <c r="BD11" s="348">
        <v>35.229999999999997</v>
      </c>
      <c r="BE11" s="375">
        <v>17.97</v>
      </c>
      <c r="BF11" s="375">
        <v>4.3600000000000003</v>
      </c>
      <c r="BG11" s="374"/>
      <c r="BH11" s="594">
        <v>4.34</v>
      </c>
      <c r="BI11" s="348">
        <v>5.21</v>
      </c>
      <c r="BJ11" s="348">
        <v>0.63</v>
      </c>
      <c r="BK11" s="348">
        <v>76.06</v>
      </c>
      <c r="BL11" s="348" t="s">
        <v>430</v>
      </c>
      <c r="BM11" s="375">
        <v>13.74</v>
      </c>
      <c r="BN11" s="375" t="s">
        <v>430</v>
      </c>
      <c r="BO11" s="375" t="s">
        <v>430</v>
      </c>
      <c r="BP11" s="375" t="s">
        <v>430</v>
      </c>
      <c r="BQ11" s="375" t="s">
        <v>430</v>
      </c>
      <c r="BR11" s="374"/>
      <c r="BS11" s="468">
        <v>2.59527372025953</v>
      </c>
      <c r="BT11" s="348">
        <v>6.4979408206497897</v>
      </c>
      <c r="BU11" s="374"/>
      <c r="BV11" s="430" t="s">
        <v>436</v>
      </c>
    </row>
    <row r="12" spans="1:74" s="428" customFormat="1" x14ac:dyDescent="0.25">
      <c r="A12" s="345" t="s">
        <v>8006</v>
      </c>
      <c r="B12" s="373"/>
      <c r="C12" s="719">
        <v>42111</v>
      </c>
      <c r="D12" s="373"/>
      <c r="E12" s="346">
        <v>1561.22</v>
      </c>
      <c r="F12" s="373"/>
      <c r="G12" s="347">
        <v>28.0931</v>
      </c>
      <c r="H12" s="374"/>
      <c r="I12" s="348">
        <v>2.63</v>
      </c>
      <c r="J12" s="348">
        <v>8.0299999999999994</v>
      </c>
      <c r="K12" s="348">
        <v>1.96</v>
      </c>
      <c r="L12" s="348">
        <v>2.08</v>
      </c>
      <c r="M12" s="362"/>
      <c r="N12" s="350">
        <v>39.279600000000002</v>
      </c>
      <c r="O12" s="348">
        <v>7.02</v>
      </c>
      <c r="P12" s="348">
        <v>11.3467</v>
      </c>
      <c r="Q12" s="348">
        <v>16.436399999999999</v>
      </c>
      <c r="R12" s="348">
        <v>10.7554</v>
      </c>
      <c r="S12" s="348">
        <v>12.995100000000001</v>
      </c>
      <c r="T12" s="348">
        <v>10.047499999999999</v>
      </c>
      <c r="U12" s="354">
        <v>13.805899999999999</v>
      </c>
      <c r="V12" s="348">
        <v>13.3733</v>
      </c>
      <c r="W12" s="348">
        <v>15.377599999999999</v>
      </c>
      <c r="X12" s="348">
        <v>13.2851</v>
      </c>
      <c r="Y12" s="375">
        <v>11.0124</v>
      </c>
      <c r="Z12" s="348">
        <v>9.4052000000000007</v>
      </c>
      <c r="AA12" s="348">
        <v>9.2590000000000003</v>
      </c>
      <c r="AB12" s="348">
        <v>11.8522</v>
      </c>
      <c r="AC12" s="348">
        <v>15.5587</v>
      </c>
      <c r="AD12" s="348">
        <v>13.6318</v>
      </c>
      <c r="AE12" s="348">
        <v>15.991400000000001</v>
      </c>
      <c r="AF12" s="348">
        <v>9.5440000000000005</v>
      </c>
      <c r="AG12" s="569"/>
      <c r="AH12" s="346">
        <v>4</v>
      </c>
      <c r="AI12" s="346">
        <v>7</v>
      </c>
      <c r="AJ12" s="346">
        <v>6</v>
      </c>
      <c r="AK12" s="346">
        <v>5</v>
      </c>
      <c r="AL12" s="346">
        <v>5</v>
      </c>
      <c r="AM12" s="346">
        <v>4</v>
      </c>
      <c r="AN12" s="346">
        <v>2</v>
      </c>
      <c r="AO12" s="572">
        <v>1</v>
      </c>
      <c r="AP12" s="346">
        <v>1</v>
      </c>
      <c r="AQ12" s="346">
        <v>2</v>
      </c>
      <c r="AR12" s="346">
        <v>2</v>
      </c>
      <c r="AS12" s="346">
        <v>2</v>
      </c>
      <c r="AT12" s="346">
        <v>1</v>
      </c>
      <c r="AU12" s="346">
        <v>6</v>
      </c>
      <c r="AV12" s="346">
        <v>2</v>
      </c>
      <c r="AW12" s="346">
        <v>1</v>
      </c>
      <c r="AX12" s="346">
        <v>1</v>
      </c>
      <c r="AY12" s="346">
        <v>5</v>
      </c>
      <c r="AZ12" s="584"/>
      <c r="BA12" s="467">
        <v>10.84</v>
      </c>
      <c r="BB12" s="348">
        <v>24.19</v>
      </c>
      <c r="BC12" s="348">
        <v>11.06</v>
      </c>
      <c r="BD12" s="348">
        <v>31.99</v>
      </c>
      <c r="BE12" s="375">
        <v>8.49</v>
      </c>
      <c r="BF12" s="375">
        <v>13.43</v>
      </c>
      <c r="BG12" s="374"/>
      <c r="BH12" s="594">
        <v>5.03</v>
      </c>
      <c r="BI12" s="348" t="s">
        <v>430</v>
      </c>
      <c r="BJ12" s="348" t="s">
        <v>430</v>
      </c>
      <c r="BK12" s="348">
        <v>75.73</v>
      </c>
      <c r="BL12" s="348" t="s">
        <v>430</v>
      </c>
      <c r="BM12" s="375">
        <v>10.84</v>
      </c>
      <c r="BN12" s="375" t="s">
        <v>430</v>
      </c>
      <c r="BO12" s="375" t="s">
        <v>430</v>
      </c>
      <c r="BP12" s="375" t="s">
        <v>430</v>
      </c>
      <c r="BQ12" s="375">
        <v>8.4</v>
      </c>
      <c r="BR12" s="374"/>
      <c r="BS12" s="468">
        <v>2.9198347382480998</v>
      </c>
      <c r="BT12" s="348">
        <v>8.6611052648033393</v>
      </c>
      <c r="BU12" s="374"/>
      <c r="BV12" s="430" t="s">
        <v>443</v>
      </c>
    </row>
    <row r="13" spans="1:74" s="428" customFormat="1" ht="11" x14ac:dyDescent="0.3">
      <c r="A13" s="841" t="s">
        <v>8007</v>
      </c>
      <c r="B13" s="842"/>
      <c r="C13" s="843">
        <v>41275</v>
      </c>
      <c r="D13" s="842"/>
      <c r="E13" s="844">
        <v>771.46699999999998</v>
      </c>
      <c r="F13" s="842"/>
      <c r="G13" s="845">
        <v>36.291899999999998</v>
      </c>
      <c r="H13" s="847"/>
      <c r="I13" s="846">
        <v>2.73</v>
      </c>
      <c r="J13" s="846">
        <v>8.57</v>
      </c>
      <c r="K13" s="846">
        <v>1.69</v>
      </c>
      <c r="L13" s="846">
        <v>1.78</v>
      </c>
      <c r="M13" s="851"/>
      <c r="N13" s="848">
        <v>41.987400000000001</v>
      </c>
      <c r="O13" s="846">
        <v>5.165</v>
      </c>
      <c r="P13" s="846">
        <v>12.919700000000001</v>
      </c>
      <c r="Q13" s="846">
        <v>20.103300000000001</v>
      </c>
      <c r="R13" s="846">
        <v>11.975300000000001</v>
      </c>
      <c r="S13" s="846">
        <v>12.633599999999999</v>
      </c>
      <c r="T13" s="846">
        <v>7.7031000000000001</v>
      </c>
      <c r="U13" s="856">
        <v>7.4790999999999999</v>
      </c>
      <c r="V13" s="846">
        <v>8.5213000000000001</v>
      </c>
      <c r="W13" s="846">
        <v>8.3630999999999993</v>
      </c>
      <c r="X13" s="846">
        <v>8.7727000000000004</v>
      </c>
      <c r="Y13" s="852">
        <v>6.9077000000000002</v>
      </c>
      <c r="Z13" s="846">
        <v>7.5065999999999997</v>
      </c>
      <c r="AA13" s="846">
        <v>11.0718</v>
      </c>
      <c r="AB13" s="846">
        <v>10.891</v>
      </c>
      <c r="AC13" s="846">
        <v>8.0298999999999996</v>
      </c>
      <c r="AD13" s="846">
        <v>7.8997999999999999</v>
      </c>
      <c r="AE13" s="846">
        <v>19.585000000000001</v>
      </c>
      <c r="AF13" s="846">
        <v>8.2873999999999999</v>
      </c>
      <c r="AG13" s="931"/>
      <c r="AH13" s="844">
        <v>3</v>
      </c>
      <c r="AI13" s="844">
        <v>9</v>
      </c>
      <c r="AJ13" s="844">
        <v>4</v>
      </c>
      <c r="AK13" s="844">
        <v>1</v>
      </c>
      <c r="AL13" s="844">
        <v>2</v>
      </c>
      <c r="AM13" s="844">
        <v>5</v>
      </c>
      <c r="AN13" s="844">
        <v>8</v>
      </c>
      <c r="AO13" s="932">
        <v>8</v>
      </c>
      <c r="AP13" s="844">
        <v>6</v>
      </c>
      <c r="AQ13" s="844">
        <v>9</v>
      </c>
      <c r="AR13" s="844">
        <v>7</v>
      </c>
      <c r="AS13" s="844">
        <v>10</v>
      </c>
      <c r="AT13" s="844">
        <v>8</v>
      </c>
      <c r="AU13" s="844">
        <v>2</v>
      </c>
      <c r="AV13" s="844">
        <v>7</v>
      </c>
      <c r="AW13" s="844">
        <v>8</v>
      </c>
      <c r="AX13" s="844">
        <v>8</v>
      </c>
      <c r="AY13" s="844">
        <v>3</v>
      </c>
      <c r="AZ13" s="933"/>
      <c r="BA13" s="853">
        <v>12.35</v>
      </c>
      <c r="BB13" s="846">
        <v>4.21</v>
      </c>
      <c r="BC13" s="846">
        <v>14.5</v>
      </c>
      <c r="BD13" s="846">
        <v>46.22</v>
      </c>
      <c r="BE13" s="852">
        <v>8.76</v>
      </c>
      <c r="BF13" s="852">
        <v>13.96</v>
      </c>
      <c r="BG13" s="847"/>
      <c r="BH13" s="934">
        <v>4.01</v>
      </c>
      <c r="BI13" s="846" t="s">
        <v>430</v>
      </c>
      <c r="BJ13" s="846" t="s">
        <v>430</v>
      </c>
      <c r="BK13" s="846">
        <v>73.69</v>
      </c>
      <c r="BL13" s="846" t="s">
        <v>430</v>
      </c>
      <c r="BM13" s="852">
        <v>12.35</v>
      </c>
      <c r="BN13" s="852" t="s">
        <v>430</v>
      </c>
      <c r="BO13" s="852" t="s">
        <v>430</v>
      </c>
      <c r="BP13" s="852" t="s">
        <v>430</v>
      </c>
      <c r="BQ13" s="852">
        <v>9.9499999999999993</v>
      </c>
      <c r="BR13" s="847"/>
      <c r="BS13" s="854">
        <v>5.2106419794789396</v>
      </c>
      <c r="BT13" s="846">
        <v>13.611153028638901</v>
      </c>
      <c r="BU13" s="847"/>
      <c r="BV13" s="892" t="s">
        <v>443</v>
      </c>
    </row>
    <row r="14" spans="1:74" s="428" customFormat="1" x14ac:dyDescent="0.25">
      <c r="A14" s="345" t="s">
        <v>8008</v>
      </c>
      <c r="B14" s="373"/>
      <c r="C14" s="719">
        <v>41275</v>
      </c>
      <c r="D14" s="373"/>
      <c r="E14" s="346">
        <v>460.22</v>
      </c>
      <c r="F14" s="373"/>
      <c r="G14" s="347">
        <v>37.671900000000001</v>
      </c>
      <c r="H14" s="374"/>
      <c r="I14" s="348">
        <v>1.98247</v>
      </c>
      <c r="J14" s="348">
        <v>8.0500000000000007</v>
      </c>
      <c r="K14" s="890">
        <v>1.57</v>
      </c>
      <c r="L14" s="348">
        <v>1.5895900000000001</v>
      </c>
      <c r="M14" s="362"/>
      <c r="N14" s="350">
        <v>15.508900000000001</v>
      </c>
      <c r="O14" s="348">
        <v>8.8879999999999999</v>
      </c>
      <c r="P14" s="348">
        <v>9.0541</v>
      </c>
      <c r="Q14" s="348">
        <v>11.0784</v>
      </c>
      <c r="R14" s="348">
        <v>8.3633000000000006</v>
      </c>
      <c r="S14" s="348">
        <v>9.5190999999999999</v>
      </c>
      <c r="T14" s="348">
        <v>7.2569999999999997</v>
      </c>
      <c r="U14" s="354">
        <v>6.6439000000000004</v>
      </c>
      <c r="V14" s="348">
        <v>6.8296999999999999</v>
      </c>
      <c r="W14" s="348">
        <v>14.047000000000001</v>
      </c>
      <c r="X14" s="348">
        <v>11.8614</v>
      </c>
      <c r="Y14" s="375">
        <v>9.5274000000000001</v>
      </c>
      <c r="Z14" s="348">
        <v>7.7215999999999996</v>
      </c>
      <c r="AA14" s="348">
        <v>6.7240000000000002</v>
      </c>
      <c r="AB14" s="348">
        <v>8.6929999999999996</v>
      </c>
      <c r="AC14" s="348">
        <v>6.9623999999999997</v>
      </c>
      <c r="AD14" s="348">
        <v>6.8800999999999997</v>
      </c>
      <c r="AE14" s="348">
        <v>11.314399999999999</v>
      </c>
      <c r="AF14" s="348">
        <v>8.2065000000000001</v>
      </c>
      <c r="AG14" s="569"/>
      <c r="AH14" s="346">
        <v>9</v>
      </c>
      <c r="AI14" s="346">
        <v>5</v>
      </c>
      <c r="AJ14" s="346">
        <v>8</v>
      </c>
      <c r="AK14" s="346">
        <v>10</v>
      </c>
      <c r="AL14" s="346">
        <v>9</v>
      </c>
      <c r="AM14" s="346">
        <v>11</v>
      </c>
      <c r="AN14" s="346">
        <v>10</v>
      </c>
      <c r="AO14" s="572">
        <v>10</v>
      </c>
      <c r="AP14" s="346">
        <v>10</v>
      </c>
      <c r="AQ14" s="346">
        <v>3</v>
      </c>
      <c r="AR14" s="346">
        <v>3</v>
      </c>
      <c r="AS14" s="346">
        <v>4</v>
      </c>
      <c r="AT14" s="346">
        <v>7</v>
      </c>
      <c r="AU14" s="346">
        <v>9</v>
      </c>
      <c r="AV14" s="346">
        <v>11</v>
      </c>
      <c r="AW14" s="346">
        <v>10</v>
      </c>
      <c r="AX14" s="346">
        <v>10</v>
      </c>
      <c r="AY14" s="346">
        <v>10</v>
      </c>
      <c r="AZ14" s="584"/>
      <c r="BA14" s="467">
        <v>10.9</v>
      </c>
      <c r="BB14" s="348">
        <v>16.91</v>
      </c>
      <c r="BC14" s="348">
        <v>3.34</v>
      </c>
      <c r="BD14" s="348">
        <v>53.89</v>
      </c>
      <c r="BE14" s="375">
        <v>5.67</v>
      </c>
      <c r="BF14" s="375">
        <v>9.2799999999999994</v>
      </c>
      <c r="BG14" s="374"/>
      <c r="BH14" s="594">
        <v>5.55</v>
      </c>
      <c r="BI14" s="348" t="s">
        <v>430</v>
      </c>
      <c r="BJ14" s="348" t="s">
        <v>430</v>
      </c>
      <c r="BK14" s="348">
        <v>78.150000000000006</v>
      </c>
      <c r="BL14" s="348" t="s">
        <v>430</v>
      </c>
      <c r="BM14" s="375">
        <v>10.9</v>
      </c>
      <c r="BN14" s="375">
        <v>1.66</v>
      </c>
      <c r="BO14" s="375" t="s">
        <v>430</v>
      </c>
      <c r="BP14" s="375" t="s">
        <v>430</v>
      </c>
      <c r="BQ14" s="375">
        <v>3.74</v>
      </c>
      <c r="BR14" s="374"/>
      <c r="BS14" s="468" t="s">
        <v>430</v>
      </c>
      <c r="BT14" s="348">
        <v>7.7225649000000001</v>
      </c>
      <c r="BU14" s="374"/>
      <c r="BV14" s="430" t="s">
        <v>443</v>
      </c>
    </row>
    <row r="15" spans="1:74" s="428" customFormat="1" x14ac:dyDescent="0.25">
      <c r="A15" s="345" t="s">
        <v>8009</v>
      </c>
      <c r="B15" s="373"/>
      <c r="C15" s="719">
        <v>41835</v>
      </c>
      <c r="D15" s="373"/>
      <c r="E15" s="346">
        <v>389.63400000000001</v>
      </c>
      <c r="F15" s="373"/>
      <c r="G15" s="347">
        <v>26.382400000000001</v>
      </c>
      <c r="H15" s="374"/>
      <c r="I15" s="348">
        <v>2.64</v>
      </c>
      <c r="J15" s="348">
        <v>8.1730199999999993</v>
      </c>
      <c r="K15" s="348">
        <v>2.16</v>
      </c>
      <c r="L15" s="348">
        <v>2.25</v>
      </c>
      <c r="M15" s="362"/>
      <c r="N15" s="350">
        <v>27.136700000000001</v>
      </c>
      <c r="O15" s="348">
        <v>9.3226999999999993</v>
      </c>
      <c r="P15" s="348">
        <v>11.5084</v>
      </c>
      <c r="Q15" s="348">
        <v>14.5282</v>
      </c>
      <c r="R15" s="348">
        <v>10.5503</v>
      </c>
      <c r="S15" s="348">
        <v>13.0121</v>
      </c>
      <c r="T15" s="348">
        <v>9.4661000000000008</v>
      </c>
      <c r="U15" s="354">
        <v>8.6003000000000007</v>
      </c>
      <c r="V15" s="348">
        <v>9.2112999999999996</v>
      </c>
      <c r="W15" s="348">
        <v>9.2623999999999995</v>
      </c>
      <c r="X15" s="348">
        <v>8.9679000000000002</v>
      </c>
      <c r="Y15" s="375">
        <v>7.7659000000000002</v>
      </c>
      <c r="Z15" s="348">
        <v>7.7874999999999996</v>
      </c>
      <c r="AA15" s="348">
        <v>9.4578000000000007</v>
      </c>
      <c r="AB15" s="348">
        <v>11.624000000000001</v>
      </c>
      <c r="AC15" s="348">
        <v>9.0359999999999996</v>
      </c>
      <c r="AD15" s="348">
        <v>8.9556000000000004</v>
      </c>
      <c r="AE15" s="348">
        <v>13.903499999999999</v>
      </c>
      <c r="AF15" s="348">
        <v>8.3565000000000005</v>
      </c>
      <c r="AG15" s="569"/>
      <c r="AH15" s="346">
        <v>7</v>
      </c>
      <c r="AI15" s="346">
        <v>4</v>
      </c>
      <c r="AJ15" s="346">
        <v>5</v>
      </c>
      <c r="AK15" s="346">
        <v>6</v>
      </c>
      <c r="AL15" s="346">
        <v>6</v>
      </c>
      <c r="AM15" s="346">
        <v>3</v>
      </c>
      <c r="AN15" s="346">
        <v>4</v>
      </c>
      <c r="AO15" s="572">
        <v>4</v>
      </c>
      <c r="AP15" s="346">
        <v>4</v>
      </c>
      <c r="AQ15" s="346">
        <v>6</v>
      </c>
      <c r="AR15" s="346">
        <v>6</v>
      </c>
      <c r="AS15" s="346">
        <v>8</v>
      </c>
      <c r="AT15" s="346">
        <v>6</v>
      </c>
      <c r="AU15" s="346">
        <v>5</v>
      </c>
      <c r="AV15" s="346">
        <v>5</v>
      </c>
      <c r="AW15" s="346">
        <v>4</v>
      </c>
      <c r="AX15" s="346">
        <v>3</v>
      </c>
      <c r="AY15" s="346">
        <v>6</v>
      </c>
      <c r="AZ15" s="584"/>
      <c r="BA15" s="467">
        <v>9.0500000000000007</v>
      </c>
      <c r="BB15" s="348">
        <v>9.24</v>
      </c>
      <c r="BC15" s="348">
        <v>7.31</v>
      </c>
      <c r="BD15" s="348">
        <v>45.36</v>
      </c>
      <c r="BE15" s="375">
        <v>7.6</v>
      </c>
      <c r="BF15" s="375">
        <v>21.44</v>
      </c>
      <c r="BG15" s="374"/>
      <c r="BH15" s="594">
        <v>11.91</v>
      </c>
      <c r="BI15" s="348" t="s">
        <v>430</v>
      </c>
      <c r="BJ15" s="348">
        <v>2.66</v>
      </c>
      <c r="BK15" s="348">
        <v>66.849999999999994</v>
      </c>
      <c r="BL15" s="348" t="s">
        <v>430</v>
      </c>
      <c r="BM15" s="375">
        <v>9.0500000000000007</v>
      </c>
      <c r="BN15" s="375" t="s">
        <v>430</v>
      </c>
      <c r="BO15" s="375" t="s">
        <v>430</v>
      </c>
      <c r="BP15" s="375" t="s">
        <v>430</v>
      </c>
      <c r="BQ15" s="375">
        <v>9.5299999999999994</v>
      </c>
      <c r="BR15" s="374"/>
      <c r="BS15" s="468">
        <v>2.66665707746664</v>
      </c>
      <c r="BT15" s="348">
        <v>2.2232870562252001</v>
      </c>
      <c r="BU15" s="374"/>
      <c r="BV15" s="430" t="s">
        <v>463</v>
      </c>
    </row>
    <row r="16" spans="1:74" s="428" customFormat="1" x14ac:dyDescent="0.25">
      <c r="A16" s="345" t="s">
        <v>8010</v>
      </c>
      <c r="B16" s="373"/>
      <c r="C16" s="719">
        <v>41275</v>
      </c>
      <c r="D16" s="373"/>
      <c r="E16" s="346">
        <v>303.59399999999999</v>
      </c>
      <c r="F16" s="373"/>
      <c r="G16" s="347">
        <v>60.744900000000001</v>
      </c>
      <c r="H16" s="374"/>
      <c r="I16" s="348">
        <v>2.4133300000000002</v>
      </c>
      <c r="J16" s="348">
        <v>8.2147500000000004</v>
      </c>
      <c r="K16" s="348">
        <v>2.2371799999999999</v>
      </c>
      <c r="L16" s="348">
        <v>2.3584000000000001</v>
      </c>
      <c r="M16" s="362"/>
      <c r="N16" s="350">
        <v>27.721299999999999</v>
      </c>
      <c r="O16" s="348">
        <v>2.3237999999999999</v>
      </c>
      <c r="P16" s="348">
        <v>7.7198000000000002</v>
      </c>
      <c r="Q16" s="348">
        <v>11.0123</v>
      </c>
      <c r="R16" s="348">
        <v>7.5434000000000001</v>
      </c>
      <c r="S16" s="348">
        <v>12.4109</v>
      </c>
      <c r="T16" s="348">
        <v>20.518699999999999</v>
      </c>
      <c r="U16" s="354">
        <v>13.026999999999999</v>
      </c>
      <c r="V16" s="348">
        <v>11.539199999999999</v>
      </c>
      <c r="W16" s="348">
        <v>17.1556</v>
      </c>
      <c r="X16" s="348">
        <v>16.926500000000001</v>
      </c>
      <c r="Y16" s="375">
        <v>13.3561</v>
      </c>
      <c r="Z16" s="348">
        <v>8.8253000000000004</v>
      </c>
      <c r="AA16" s="348">
        <v>6.7153999999999998</v>
      </c>
      <c r="AB16" s="348">
        <v>25.917999999999999</v>
      </c>
      <c r="AC16" s="348">
        <v>14.7431</v>
      </c>
      <c r="AD16" s="348">
        <v>12.3447</v>
      </c>
      <c r="AE16" s="348">
        <v>11.174300000000001</v>
      </c>
      <c r="AF16" s="348">
        <v>9.2462</v>
      </c>
      <c r="AG16" s="569"/>
      <c r="AH16" s="346">
        <v>6</v>
      </c>
      <c r="AI16" s="346">
        <v>10</v>
      </c>
      <c r="AJ16" s="346">
        <v>11</v>
      </c>
      <c r="AK16" s="346">
        <v>11</v>
      </c>
      <c r="AL16" s="346">
        <v>10</v>
      </c>
      <c r="AM16" s="346">
        <v>6</v>
      </c>
      <c r="AN16" s="346">
        <v>1</v>
      </c>
      <c r="AO16" s="572">
        <v>2</v>
      </c>
      <c r="AP16" s="346">
        <v>2</v>
      </c>
      <c r="AQ16" s="346">
        <v>1</v>
      </c>
      <c r="AR16" s="346">
        <v>1</v>
      </c>
      <c r="AS16" s="346">
        <v>1</v>
      </c>
      <c r="AT16" s="346">
        <v>2</v>
      </c>
      <c r="AU16" s="346">
        <v>10</v>
      </c>
      <c r="AV16" s="346">
        <v>1</v>
      </c>
      <c r="AW16" s="346">
        <v>2</v>
      </c>
      <c r="AX16" s="346">
        <v>2</v>
      </c>
      <c r="AY16" s="346">
        <v>11</v>
      </c>
      <c r="AZ16" s="584"/>
      <c r="BA16" s="467">
        <v>14.23</v>
      </c>
      <c r="BB16" s="348">
        <v>11.99</v>
      </c>
      <c r="BC16" s="348">
        <v>3.73</v>
      </c>
      <c r="BD16" s="348">
        <v>67.87</v>
      </c>
      <c r="BE16" s="375">
        <v>3.72</v>
      </c>
      <c r="BF16" s="375">
        <v>-1.54</v>
      </c>
      <c r="BG16" s="374"/>
      <c r="BH16" s="594">
        <v>-1.54</v>
      </c>
      <c r="BI16" s="348">
        <v>8.4</v>
      </c>
      <c r="BJ16" s="348" t="s">
        <v>430</v>
      </c>
      <c r="BK16" s="348">
        <v>78.91</v>
      </c>
      <c r="BL16" s="348" t="s">
        <v>430</v>
      </c>
      <c r="BM16" s="375">
        <v>14.23</v>
      </c>
      <c r="BN16" s="375" t="s">
        <v>430</v>
      </c>
      <c r="BO16" s="375" t="s">
        <v>430</v>
      </c>
      <c r="BP16" s="375" t="s">
        <v>430</v>
      </c>
      <c r="BQ16" s="375" t="s">
        <v>430</v>
      </c>
      <c r="BR16" s="374"/>
      <c r="BS16" s="468">
        <v>3.6244054807248798</v>
      </c>
      <c r="BT16" s="348">
        <v>5.6911856011382396</v>
      </c>
      <c r="BU16" s="374"/>
      <c r="BV16" s="430" t="s">
        <v>8011</v>
      </c>
    </row>
    <row r="17" spans="1:74" s="428" customFormat="1" x14ac:dyDescent="0.25">
      <c r="A17" s="345" t="s">
        <v>8012</v>
      </c>
      <c r="B17" s="373"/>
      <c r="C17" s="719">
        <v>41275</v>
      </c>
      <c r="D17" s="373"/>
      <c r="E17" s="346">
        <v>253.989</v>
      </c>
      <c r="F17" s="373"/>
      <c r="G17" s="347">
        <v>20.838000000000001</v>
      </c>
      <c r="H17" s="374"/>
      <c r="I17" s="348">
        <v>2.72</v>
      </c>
      <c r="J17" s="348">
        <v>8.0500000000000007</v>
      </c>
      <c r="K17" s="348">
        <v>2.0699999999999998</v>
      </c>
      <c r="L17" s="348">
        <v>2.17</v>
      </c>
      <c r="M17" s="362"/>
      <c r="N17" s="350">
        <v>9.9869000000000003</v>
      </c>
      <c r="O17" s="348">
        <v>1.5182</v>
      </c>
      <c r="P17" s="348">
        <v>8.6220999999999997</v>
      </c>
      <c r="Q17" s="348">
        <v>12.357100000000001</v>
      </c>
      <c r="R17" s="348">
        <v>8.9556000000000004</v>
      </c>
      <c r="S17" s="348">
        <v>9.6637000000000004</v>
      </c>
      <c r="T17" s="348">
        <v>7.2855999999999996</v>
      </c>
      <c r="U17" s="354">
        <v>6.7366999999999999</v>
      </c>
      <c r="V17" s="348">
        <v>7.1769999999999996</v>
      </c>
      <c r="W17" s="348">
        <v>8.0500000000000007</v>
      </c>
      <c r="X17" s="348">
        <v>7.9489999999999998</v>
      </c>
      <c r="Y17" s="375">
        <v>10.2691</v>
      </c>
      <c r="Z17" s="348">
        <v>3.5436999999999999</v>
      </c>
      <c r="AA17" s="348">
        <v>7.7427999999999999</v>
      </c>
      <c r="AB17" s="348">
        <v>8.9418000000000006</v>
      </c>
      <c r="AC17" s="348">
        <v>7.0831999999999997</v>
      </c>
      <c r="AD17" s="348">
        <v>7.2084000000000001</v>
      </c>
      <c r="AE17" s="348">
        <v>12.151899999999999</v>
      </c>
      <c r="AF17" s="348">
        <v>5.4432</v>
      </c>
      <c r="AG17" s="569"/>
      <c r="AH17" s="346">
        <v>11</v>
      </c>
      <c r="AI17" s="346">
        <v>11</v>
      </c>
      <c r="AJ17" s="346">
        <v>9</v>
      </c>
      <c r="AK17" s="346">
        <v>7</v>
      </c>
      <c r="AL17" s="346">
        <v>7</v>
      </c>
      <c r="AM17" s="346">
        <v>10</v>
      </c>
      <c r="AN17" s="346">
        <v>9</v>
      </c>
      <c r="AO17" s="572">
        <v>9</v>
      </c>
      <c r="AP17" s="346">
        <v>9</v>
      </c>
      <c r="AQ17" s="346">
        <v>10</v>
      </c>
      <c r="AR17" s="346">
        <v>10</v>
      </c>
      <c r="AS17" s="346">
        <v>3</v>
      </c>
      <c r="AT17" s="346">
        <v>10</v>
      </c>
      <c r="AU17" s="346">
        <v>8</v>
      </c>
      <c r="AV17" s="346">
        <v>10</v>
      </c>
      <c r="AW17" s="346">
        <v>9</v>
      </c>
      <c r="AX17" s="346">
        <v>9</v>
      </c>
      <c r="AY17" s="346">
        <v>7</v>
      </c>
      <c r="AZ17" s="584"/>
      <c r="BA17" s="467">
        <v>15.24</v>
      </c>
      <c r="BB17" s="348">
        <v>5.8</v>
      </c>
      <c r="BC17" s="348">
        <v>7.86</v>
      </c>
      <c r="BD17" s="348">
        <v>61.74</v>
      </c>
      <c r="BE17" s="375" t="s">
        <v>430</v>
      </c>
      <c r="BF17" s="375">
        <v>9.3699999999999992</v>
      </c>
      <c r="BG17" s="374"/>
      <c r="BH17" s="594">
        <v>7.22</v>
      </c>
      <c r="BI17" s="348" t="s">
        <v>430</v>
      </c>
      <c r="BJ17" s="348" t="s">
        <v>430</v>
      </c>
      <c r="BK17" s="348">
        <v>75.400000000000006</v>
      </c>
      <c r="BL17" s="348" t="s">
        <v>430</v>
      </c>
      <c r="BM17" s="375">
        <v>15.24</v>
      </c>
      <c r="BN17" s="375" t="s">
        <v>430</v>
      </c>
      <c r="BO17" s="375" t="s">
        <v>430</v>
      </c>
      <c r="BP17" s="375" t="s">
        <v>430</v>
      </c>
      <c r="BQ17" s="375">
        <v>2.15</v>
      </c>
      <c r="BR17" s="374"/>
      <c r="BS17" s="468">
        <v>5.9600015500000003</v>
      </c>
      <c r="BT17" s="348">
        <v>5.7502122800000004</v>
      </c>
      <c r="BU17" s="374"/>
      <c r="BV17" s="430" t="s">
        <v>436</v>
      </c>
    </row>
    <row r="18" spans="1:74" s="428" customFormat="1" x14ac:dyDescent="0.25">
      <c r="A18" s="345" t="s">
        <v>8013</v>
      </c>
      <c r="B18" s="373"/>
      <c r="C18" s="719">
        <v>42797</v>
      </c>
      <c r="D18" s="373"/>
      <c r="E18" s="346">
        <v>227.39099999999999</v>
      </c>
      <c r="F18" s="373"/>
      <c r="G18" s="347">
        <v>19.061599999999999</v>
      </c>
      <c r="H18" s="374"/>
      <c r="I18" s="348">
        <v>3.02</v>
      </c>
      <c r="J18" s="348">
        <v>7.77</v>
      </c>
      <c r="K18" s="348">
        <v>2.31</v>
      </c>
      <c r="L18" s="348">
        <v>2.4500000000000002</v>
      </c>
      <c r="M18" s="362"/>
      <c r="N18" s="350">
        <v>11.3011</v>
      </c>
      <c r="O18" s="348">
        <v>8.6867999999999999</v>
      </c>
      <c r="P18" s="348">
        <v>9.4819999999999993</v>
      </c>
      <c r="Q18" s="348">
        <v>11.277799999999999</v>
      </c>
      <c r="R18" s="348">
        <v>6.7591000000000001</v>
      </c>
      <c r="S18" s="348">
        <v>10.0275</v>
      </c>
      <c r="T18" s="348">
        <v>7.0750999999999999</v>
      </c>
      <c r="U18" s="354">
        <v>6.2793999999999999</v>
      </c>
      <c r="V18" s="348">
        <v>6.5167999999999999</v>
      </c>
      <c r="W18" s="348">
        <v>7.2687999999999997</v>
      </c>
      <c r="X18" s="348">
        <v>7.4109999999999996</v>
      </c>
      <c r="Y18" s="375">
        <v>6.5236999999999998</v>
      </c>
      <c r="Z18" s="348" t="s">
        <v>430</v>
      </c>
      <c r="AA18" s="348">
        <v>5.5683999999999996</v>
      </c>
      <c r="AB18" s="348">
        <v>9.0381999999999998</v>
      </c>
      <c r="AC18" s="348">
        <v>6.6506999999999996</v>
      </c>
      <c r="AD18" s="348">
        <v>6.4739000000000004</v>
      </c>
      <c r="AE18" s="348">
        <v>11.684799999999999</v>
      </c>
      <c r="AF18" s="348">
        <v>7.0632000000000001</v>
      </c>
      <c r="AG18" s="569"/>
      <c r="AH18" s="346">
        <v>10</v>
      </c>
      <c r="AI18" s="346">
        <v>6</v>
      </c>
      <c r="AJ18" s="346">
        <v>7</v>
      </c>
      <c r="AK18" s="346">
        <v>9</v>
      </c>
      <c r="AL18" s="346">
        <v>11</v>
      </c>
      <c r="AM18" s="346">
        <v>9</v>
      </c>
      <c r="AN18" s="346">
        <v>11</v>
      </c>
      <c r="AO18" s="572">
        <v>11</v>
      </c>
      <c r="AP18" s="346">
        <v>11</v>
      </c>
      <c r="AQ18" s="346">
        <v>11</v>
      </c>
      <c r="AR18" s="346">
        <v>11</v>
      </c>
      <c r="AS18" s="346">
        <v>11</v>
      </c>
      <c r="AT18" s="346" t="s">
        <v>430</v>
      </c>
      <c r="AU18" s="346">
        <v>11</v>
      </c>
      <c r="AV18" s="346">
        <v>9</v>
      </c>
      <c r="AW18" s="346">
        <v>11</v>
      </c>
      <c r="AX18" s="346">
        <v>11</v>
      </c>
      <c r="AY18" s="346">
        <v>8</v>
      </c>
      <c r="AZ18" s="584"/>
      <c r="BA18" s="467">
        <v>11.41</v>
      </c>
      <c r="BB18" s="348">
        <v>11.03</v>
      </c>
      <c r="BC18" s="348">
        <v>6.49</v>
      </c>
      <c r="BD18" s="348">
        <v>65.86</v>
      </c>
      <c r="BE18" s="375" t="s">
        <v>430</v>
      </c>
      <c r="BF18" s="375">
        <v>5.21</v>
      </c>
      <c r="BG18" s="374"/>
      <c r="BH18" s="594">
        <v>5.2</v>
      </c>
      <c r="BI18" s="348">
        <v>2.11</v>
      </c>
      <c r="BJ18" s="348" t="s">
        <v>430</v>
      </c>
      <c r="BK18" s="348">
        <v>81.27</v>
      </c>
      <c r="BL18" s="348" t="s">
        <v>430</v>
      </c>
      <c r="BM18" s="375">
        <v>11.41</v>
      </c>
      <c r="BN18" s="375" t="s">
        <v>430</v>
      </c>
      <c r="BO18" s="375" t="s">
        <v>430</v>
      </c>
      <c r="BP18" s="375" t="s">
        <v>430</v>
      </c>
      <c r="BQ18" s="375" t="s">
        <v>430</v>
      </c>
      <c r="BR18" s="374"/>
      <c r="BS18" s="468">
        <v>17.396734328260301</v>
      </c>
      <c r="BT18" s="348">
        <v>11.090410988891</v>
      </c>
      <c r="BU18" s="374"/>
      <c r="BV18" s="430" t="s">
        <v>910</v>
      </c>
    </row>
    <row r="19" spans="1:74" x14ac:dyDescent="0.25">
      <c r="A19" s="318" t="s">
        <v>93</v>
      </c>
      <c r="B19" s="43"/>
      <c r="C19" s="720"/>
      <c r="D19" s="43"/>
      <c r="E19" s="51"/>
      <c r="F19" s="43"/>
      <c r="G19" s="55"/>
      <c r="H19" s="66"/>
      <c r="I19" s="59"/>
      <c r="J19" s="59"/>
      <c r="K19" s="59"/>
      <c r="L19" s="59"/>
      <c r="M19" s="258"/>
      <c r="N19" s="70">
        <v>29.783899999999999</v>
      </c>
      <c r="O19" s="59">
        <v>8.2632999999999992</v>
      </c>
      <c r="P19" s="59">
        <v>11.403</v>
      </c>
      <c r="Q19" s="59">
        <v>15.1595</v>
      </c>
      <c r="R19" s="59">
        <v>9.9501000000000008</v>
      </c>
      <c r="S19" s="59">
        <v>11.847</v>
      </c>
      <c r="T19" s="59">
        <v>9.5549999999999997</v>
      </c>
      <c r="U19" s="88">
        <v>8.6804000000000006</v>
      </c>
      <c r="V19" s="59">
        <v>8.8691999999999993</v>
      </c>
      <c r="W19" s="59">
        <v>10.493499999999999</v>
      </c>
      <c r="X19" s="59">
        <v>10.0541</v>
      </c>
      <c r="Y19" s="276">
        <v>8.7852999999999994</v>
      </c>
      <c r="Z19" s="59">
        <v>7.5871000000000004</v>
      </c>
      <c r="AA19" s="59">
        <v>8.7136999999999993</v>
      </c>
      <c r="AB19" s="59">
        <v>11.9795</v>
      </c>
      <c r="AC19" s="59">
        <v>9.3642000000000003</v>
      </c>
      <c r="AD19" s="59">
        <v>8.8510000000000009</v>
      </c>
      <c r="AE19" s="59">
        <v>15.0555</v>
      </c>
      <c r="AF19" s="59">
        <v>8.1991999999999994</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50.482100000000003</v>
      </c>
      <c r="O20" s="60">
        <v>15.723000000000001</v>
      </c>
      <c r="P20" s="60">
        <v>16.665400000000002</v>
      </c>
      <c r="Q20" s="60">
        <v>20.103300000000001</v>
      </c>
      <c r="R20" s="60">
        <v>12.1252</v>
      </c>
      <c r="S20" s="60">
        <v>13.7873</v>
      </c>
      <c r="T20" s="60">
        <v>20.518699999999999</v>
      </c>
      <c r="U20" s="89">
        <v>13.805899999999999</v>
      </c>
      <c r="V20" s="60">
        <v>13.3733</v>
      </c>
      <c r="W20" s="60">
        <v>17.1556</v>
      </c>
      <c r="X20" s="60">
        <v>16.926500000000001</v>
      </c>
      <c r="Y20" s="277">
        <v>13.3561</v>
      </c>
      <c r="Z20" s="60">
        <v>9.4052000000000007</v>
      </c>
      <c r="AA20" s="60">
        <v>11.150399999999999</v>
      </c>
      <c r="AB20" s="60">
        <v>25.917999999999999</v>
      </c>
      <c r="AC20" s="60">
        <v>15.5587</v>
      </c>
      <c r="AD20" s="60">
        <v>13.6318</v>
      </c>
      <c r="AE20" s="60">
        <v>20.133299999999998</v>
      </c>
      <c r="AF20" s="60">
        <v>9.5440000000000005</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9.9869000000000003</v>
      </c>
      <c r="O21" s="60">
        <v>1.5182</v>
      </c>
      <c r="P21" s="60">
        <v>7.7198000000000002</v>
      </c>
      <c r="Q21" s="60">
        <v>11.0123</v>
      </c>
      <c r="R21" s="60">
        <v>6.7591000000000001</v>
      </c>
      <c r="S21" s="60">
        <v>9.5190999999999999</v>
      </c>
      <c r="T21" s="60">
        <v>7.0750999999999999</v>
      </c>
      <c r="U21" s="89">
        <v>6.2793999999999999</v>
      </c>
      <c r="V21" s="60">
        <v>6.5167999999999999</v>
      </c>
      <c r="W21" s="60">
        <v>7.2687999999999997</v>
      </c>
      <c r="X21" s="60">
        <v>7.4109999999999996</v>
      </c>
      <c r="Y21" s="277">
        <v>6.5236999999999998</v>
      </c>
      <c r="Z21" s="60">
        <v>3.5436999999999999</v>
      </c>
      <c r="AA21" s="60">
        <v>5.5683999999999996</v>
      </c>
      <c r="AB21" s="60">
        <v>8.6929999999999996</v>
      </c>
      <c r="AC21" s="60">
        <v>6.6506999999999996</v>
      </c>
      <c r="AD21" s="60">
        <v>6.4739000000000004</v>
      </c>
      <c r="AE21" s="60">
        <v>11.174300000000001</v>
      </c>
      <c r="AF21" s="60">
        <v>5.4432</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27.721299999999999</v>
      </c>
      <c r="O22" s="61">
        <v>8.6867999999999999</v>
      </c>
      <c r="P22" s="61">
        <v>11.3467</v>
      </c>
      <c r="Q22" s="61">
        <v>14.5282</v>
      </c>
      <c r="R22" s="61">
        <v>10.5503</v>
      </c>
      <c r="S22" s="61">
        <v>12.4109</v>
      </c>
      <c r="T22" s="61">
        <v>8.5881000000000007</v>
      </c>
      <c r="U22" s="90">
        <v>8.0007000000000001</v>
      </c>
      <c r="V22" s="61">
        <v>8.5213000000000001</v>
      </c>
      <c r="W22" s="61">
        <v>9.2623999999999995</v>
      </c>
      <c r="X22" s="61">
        <v>8.9679000000000002</v>
      </c>
      <c r="Y22" s="279">
        <v>8.0038</v>
      </c>
      <c r="Z22" s="61">
        <v>7.8362999999999996</v>
      </c>
      <c r="AA22" s="61">
        <v>9.2590000000000003</v>
      </c>
      <c r="AB22" s="61">
        <v>10.9581</v>
      </c>
      <c r="AC22" s="61">
        <v>8.4856999999999996</v>
      </c>
      <c r="AD22" s="61">
        <v>8.2891999999999992</v>
      </c>
      <c r="AE22" s="61">
        <v>13.903499999999999</v>
      </c>
      <c r="AF22" s="61">
        <v>8.3565000000000005</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8014</v>
      </c>
      <c r="B24" s="369"/>
      <c r="C24" s="718">
        <v>41723</v>
      </c>
      <c r="D24" s="369"/>
      <c r="E24" s="338">
        <v>7694.79</v>
      </c>
      <c r="F24" s="369"/>
      <c r="G24" s="339">
        <v>26.056899999999999</v>
      </c>
      <c r="H24" s="370"/>
      <c r="I24" s="340">
        <v>3.6232500000000001</v>
      </c>
      <c r="J24" s="340">
        <v>8.4802300000000006</v>
      </c>
      <c r="K24" s="340">
        <v>2.4117600000000001</v>
      </c>
      <c r="L24" s="340">
        <v>2.54006</v>
      </c>
      <c r="M24" s="361"/>
      <c r="N24" s="342">
        <v>37.158499999999997</v>
      </c>
      <c r="O24" s="340">
        <v>10.234299999999999</v>
      </c>
      <c r="P24" s="340">
        <v>14.0053</v>
      </c>
      <c r="Q24" s="340">
        <v>19.485299999999999</v>
      </c>
      <c r="R24" s="340">
        <v>11.0837</v>
      </c>
      <c r="S24" s="340">
        <v>11.730399999999999</v>
      </c>
      <c r="T24" s="340">
        <v>8.0253999999999994</v>
      </c>
      <c r="U24" s="344">
        <v>7.2226999999999997</v>
      </c>
      <c r="V24" s="340">
        <v>7.5149999999999997</v>
      </c>
      <c r="W24" s="340">
        <v>7.8254000000000001</v>
      </c>
      <c r="X24" s="340">
        <v>7.7785000000000002</v>
      </c>
      <c r="Y24" s="371">
        <v>6.6645000000000003</v>
      </c>
      <c r="Z24" s="340">
        <v>7.3243999999999998</v>
      </c>
      <c r="AA24" s="340">
        <v>9.3362999999999996</v>
      </c>
      <c r="AB24" s="340">
        <v>10.437200000000001</v>
      </c>
      <c r="AC24" s="340">
        <v>7.7624000000000004</v>
      </c>
      <c r="AD24" s="340">
        <v>7.4805999999999999</v>
      </c>
      <c r="AE24" s="340">
        <v>18.0671</v>
      </c>
      <c r="AF24" s="340">
        <v>8.0330999999999992</v>
      </c>
      <c r="AG24" s="568"/>
      <c r="AH24" s="338">
        <v>5</v>
      </c>
      <c r="AI24" s="338">
        <v>3</v>
      </c>
      <c r="AJ24" s="338">
        <v>3</v>
      </c>
      <c r="AK24" s="338">
        <v>1</v>
      </c>
      <c r="AL24" s="338">
        <v>3</v>
      </c>
      <c r="AM24" s="338">
        <v>5</v>
      </c>
      <c r="AN24" s="338">
        <v>5</v>
      </c>
      <c r="AO24" s="570">
        <v>6</v>
      </c>
      <c r="AP24" s="338">
        <v>7</v>
      </c>
      <c r="AQ24" s="338">
        <v>8</v>
      </c>
      <c r="AR24" s="338">
        <v>8</v>
      </c>
      <c r="AS24" s="338">
        <v>9</v>
      </c>
      <c r="AT24" s="338">
        <v>4</v>
      </c>
      <c r="AU24" s="338">
        <v>4</v>
      </c>
      <c r="AV24" s="338">
        <v>6</v>
      </c>
      <c r="AW24" s="338">
        <v>6</v>
      </c>
      <c r="AX24" s="338">
        <v>6</v>
      </c>
      <c r="AY24" s="338">
        <v>4</v>
      </c>
      <c r="AZ24" s="583"/>
      <c r="BA24" s="464">
        <v>10.61</v>
      </c>
      <c r="BB24" s="340">
        <v>14.36</v>
      </c>
      <c r="BC24" s="340">
        <v>9.2100000000000009</v>
      </c>
      <c r="BD24" s="340">
        <v>43.78</v>
      </c>
      <c r="BE24" s="371">
        <v>9.36</v>
      </c>
      <c r="BF24" s="371">
        <v>12.68</v>
      </c>
      <c r="BG24" s="370"/>
      <c r="BH24" s="593">
        <v>5.0999999999999996</v>
      </c>
      <c r="BI24" s="340" t="s">
        <v>430</v>
      </c>
      <c r="BJ24" s="340" t="s">
        <v>430</v>
      </c>
      <c r="BK24" s="340">
        <v>76.709999999999994</v>
      </c>
      <c r="BL24" s="340" t="s">
        <v>430</v>
      </c>
      <c r="BM24" s="371">
        <v>10.61</v>
      </c>
      <c r="BN24" s="371" t="s">
        <v>430</v>
      </c>
      <c r="BO24" s="371" t="s">
        <v>430</v>
      </c>
      <c r="BP24" s="371" t="s">
        <v>430</v>
      </c>
      <c r="BQ24" s="371">
        <v>7.57</v>
      </c>
      <c r="BR24" s="370"/>
      <c r="BS24" s="465">
        <v>5.7977402017393196</v>
      </c>
      <c r="BT24" s="340">
        <v>7.19509829215853</v>
      </c>
      <c r="BU24" s="370"/>
      <c r="BV24" s="571" t="s">
        <v>8001</v>
      </c>
    </row>
    <row r="25" spans="1:74" s="428" customFormat="1" x14ac:dyDescent="0.25">
      <c r="A25" s="345" t="s">
        <v>8015</v>
      </c>
      <c r="B25" s="373"/>
      <c r="C25" s="719">
        <v>40515</v>
      </c>
      <c r="D25" s="373"/>
      <c r="E25" s="346">
        <v>6357.03</v>
      </c>
      <c r="F25" s="373"/>
      <c r="G25" s="347">
        <v>34.835900000000002</v>
      </c>
      <c r="H25" s="374"/>
      <c r="I25" s="890">
        <v>3.19</v>
      </c>
      <c r="J25" s="890">
        <v>8.35</v>
      </c>
      <c r="K25" s="890">
        <v>2.11</v>
      </c>
      <c r="L25" s="890">
        <v>2.2200000000000002</v>
      </c>
      <c r="M25" s="362"/>
      <c r="N25" s="350">
        <v>49.942100000000003</v>
      </c>
      <c r="O25" s="348">
        <v>15.1066</v>
      </c>
      <c r="P25" s="348">
        <v>14.4693</v>
      </c>
      <c r="Q25" s="348">
        <v>19.187100000000001</v>
      </c>
      <c r="R25" s="348">
        <v>11.491199999999999</v>
      </c>
      <c r="S25" s="348">
        <v>12.4801</v>
      </c>
      <c r="T25" s="348">
        <v>8.0046999999999997</v>
      </c>
      <c r="U25" s="354">
        <v>7.6981999999999999</v>
      </c>
      <c r="V25" s="348">
        <v>8.5862999999999996</v>
      </c>
      <c r="W25" s="348">
        <v>8.6654</v>
      </c>
      <c r="X25" s="348">
        <v>8.5485000000000007</v>
      </c>
      <c r="Y25" s="375">
        <v>7.4432999999999998</v>
      </c>
      <c r="Z25" s="348">
        <v>7.7610999999999999</v>
      </c>
      <c r="AA25" s="348">
        <v>10.513999999999999</v>
      </c>
      <c r="AB25" s="348">
        <v>11.1675</v>
      </c>
      <c r="AC25" s="348">
        <v>7.9958999999999998</v>
      </c>
      <c r="AD25" s="348">
        <v>8.1399000000000008</v>
      </c>
      <c r="AE25" s="348">
        <v>19.052800000000001</v>
      </c>
      <c r="AF25" s="348">
        <v>8.2716999999999992</v>
      </c>
      <c r="AG25" s="569"/>
      <c r="AH25" s="346">
        <v>1</v>
      </c>
      <c r="AI25" s="346">
        <v>1</v>
      </c>
      <c r="AJ25" s="346">
        <v>2</v>
      </c>
      <c r="AK25" s="346">
        <v>2</v>
      </c>
      <c r="AL25" s="346">
        <v>1</v>
      </c>
      <c r="AM25" s="346">
        <v>2</v>
      </c>
      <c r="AN25" s="346">
        <v>6</v>
      </c>
      <c r="AO25" s="572">
        <v>5</v>
      </c>
      <c r="AP25" s="346">
        <v>3</v>
      </c>
      <c r="AQ25" s="346">
        <v>4</v>
      </c>
      <c r="AR25" s="346">
        <v>4</v>
      </c>
      <c r="AS25" s="346">
        <v>5</v>
      </c>
      <c r="AT25" s="346">
        <v>3</v>
      </c>
      <c r="AU25" s="346">
        <v>1</v>
      </c>
      <c r="AV25" s="346">
        <v>2</v>
      </c>
      <c r="AW25" s="346">
        <v>5</v>
      </c>
      <c r="AX25" s="346">
        <v>3</v>
      </c>
      <c r="AY25" s="346">
        <v>2</v>
      </c>
      <c r="AZ25" s="584"/>
      <c r="BA25" s="467">
        <v>12.52</v>
      </c>
      <c r="BB25" s="348">
        <v>6.72</v>
      </c>
      <c r="BC25" s="348">
        <v>13.31</v>
      </c>
      <c r="BD25" s="348">
        <v>46.29</v>
      </c>
      <c r="BE25" s="375">
        <v>13.41</v>
      </c>
      <c r="BF25" s="375">
        <v>12.88</v>
      </c>
      <c r="BG25" s="374"/>
      <c r="BH25" s="594">
        <v>3.24</v>
      </c>
      <c r="BI25" s="348">
        <v>0.38</v>
      </c>
      <c r="BJ25" s="348" t="s">
        <v>430</v>
      </c>
      <c r="BK25" s="348">
        <v>74.22</v>
      </c>
      <c r="BL25" s="348" t="s">
        <v>430</v>
      </c>
      <c r="BM25" s="375">
        <v>12.52</v>
      </c>
      <c r="BN25" s="375" t="s">
        <v>430</v>
      </c>
      <c r="BO25" s="375" t="s">
        <v>430</v>
      </c>
      <c r="BP25" s="375" t="s">
        <v>430</v>
      </c>
      <c r="BQ25" s="375">
        <v>14.76</v>
      </c>
      <c r="BR25" s="374"/>
      <c r="BS25" s="468">
        <v>5.10711785579874</v>
      </c>
      <c r="BT25" s="348">
        <v>5.7985065869048</v>
      </c>
      <c r="BU25" s="374"/>
      <c r="BV25" s="430" t="s">
        <v>519</v>
      </c>
    </row>
    <row r="26" spans="1:74" s="428" customFormat="1" x14ac:dyDescent="0.25">
      <c r="A26" s="345" t="s">
        <v>8016</v>
      </c>
      <c r="B26" s="373"/>
      <c r="C26" s="719">
        <v>38187</v>
      </c>
      <c r="D26" s="373"/>
      <c r="E26" s="346">
        <v>2191.4699999999998</v>
      </c>
      <c r="F26" s="373"/>
      <c r="G26" s="347">
        <v>49.662100000000002</v>
      </c>
      <c r="H26" s="374"/>
      <c r="I26" s="348">
        <v>2.80152</v>
      </c>
      <c r="J26" s="348">
        <v>8.5500000000000007</v>
      </c>
      <c r="K26" s="348">
        <v>2.1258900000000001</v>
      </c>
      <c r="L26" s="348">
        <v>2.2443599999999999</v>
      </c>
      <c r="M26" s="362"/>
      <c r="N26" s="350">
        <v>43.930300000000003</v>
      </c>
      <c r="O26" s="348">
        <v>14.0786</v>
      </c>
      <c r="P26" s="348">
        <v>16.008299999999998</v>
      </c>
      <c r="Q26" s="348">
        <v>17.652899999999999</v>
      </c>
      <c r="R26" s="348">
        <v>11.2326</v>
      </c>
      <c r="S26" s="348">
        <v>13.1137</v>
      </c>
      <c r="T26" s="348">
        <v>9.2523</v>
      </c>
      <c r="U26" s="354">
        <v>8.0574999999999992</v>
      </c>
      <c r="V26" s="348">
        <v>8.0152999999999999</v>
      </c>
      <c r="W26" s="348">
        <v>8.1168999999999993</v>
      </c>
      <c r="X26" s="348">
        <v>7.9931000000000001</v>
      </c>
      <c r="Y26" s="375">
        <v>7.1298000000000004</v>
      </c>
      <c r="Z26" s="348">
        <v>7.1597999999999997</v>
      </c>
      <c r="AA26" s="348">
        <v>9.8385999999999996</v>
      </c>
      <c r="AB26" s="348">
        <v>11.0807</v>
      </c>
      <c r="AC26" s="348">
        <v>8.7896000000000001</v>
      </c>
      <c r="AD26" s="348">
        <v>8.1005000000000003</v>
      </c>
      <c r="AE26" s="348">
        <v>19.480799999999999</v>
      </c>
      <c r="AF26" s="348">
        <v>7.5252999999999997</v>
      </c>
      <c r="AG26" s="569"/>
      <c r="AH26" s="346">
        <v>2</v>
      </c>
      <c r="AI26" s="346">
        <v>2</v>
      </c>
      <c r="AJ26" s="346">
        <v>1</v>
      </c>
      <c r="AK26" s="346">
        <v>4</v>
      </c>
      <c r="AL26" s="346">
        <v>2</v>
      </c>
      <c r="AM26" s="346">
        <v>1</v>
      </c>
      <c r="AN26" s="346">
        <v>2</v>
      </c>
      <c r="AO26" s="572">
        <v>3</v>
      </c>
      <c r="AP26" s="346">
        <v>5</v>
      </c>
      <c r="AQ26" s="346">
        <v>7</v>
      </c>
      <c r="AR26" s="346">
        <v>7</v>
      </c>
      <c r="AS26" s="346">
        <v>7</v>
      </c>
      <c r="AT26" s="346">
        <v>5</v>
      </c>
      <c r="AU26" s="346">
        <v>3</v>
      </c>
      <c r="AV26" s="346">
        <v>3</v>
      </c>
      <c r="AW26" s="346">
        <v>3</v>
      </c>
      <c r="AX26" s="346">
        <v>5</v>
      </c>
      <c r="AY26" s="346">
        <v>1</v>
      </c>
      <c r="AZ26" s="584"/>
      <c r="BA26" s="467">
        <v>13.52</v>
      </c>
      <c r="BB26" s="348">
        <v>7.55</v>
      </c>
      <c r="BC26" s="348">
        <v>3.45</v>
      </c>
      <c r="BD26" s="348">
        <v>53.66</v>
      </c>
      <c r="BE26" s="375">
        <v>9.32</v>
      </c>
      <c r="BF26" s="375">
        <v>12.5</v>
      </c>
      <c r="BG26" s="374"/>
      <c r="BH26" s="594">
        <v>2.84</v>
      </c>
      <c r="BI26" s="348" t="s">
        <v>430</v>
      </c>
      <c r="BJ26" s="348">
        <v>2.2799999999999998</v>
      </c>
      <c r="BK26" s="348">
        <v>71.709999999999994</v>
      </c>
      <c r="BL26" s="348" t="s">
        <v>430</v>
      </c>
      <c r="BM26" s="375">
        <v>11.29</v>
      </c>
      <c r="BN26" s="375" t="s">
        <v>430</v>
      </c>
      <c r="BO26" s="375">
        <v>2.23</v>
      </c>
      <c r="BP26" s="375" t="s">
        <v>430</v>
      </c>
      <c r="BQ26" s="375">
        <v>9.66</v>
      </c>
      <c r="BR26" s="374"/>
      <c r="BS26" s="468">
        <v>3.4504466893099099</v>
      </c>
      <c r="BT26" s="348">
        <v>8.2338929483532208</v>
      </c>
      <c r="BU26" s="374"/>
      <c r="BV26" s="430" t="s">
        <v>8004</v>
      </c>
    </row>
    <row r="27" spans="1:74" s="428" customFormat="1" x14ac:dyDescent="0.25">
      <c r="A27" s="345" t="s">
        <v>8017</v>
      </c>
      <c r="B27" s="373"/>
      <c r="C27" s="719">
        <v>38511</v>
      </c>
      <c r="D27" s="373"/>
      <c r="E27" s="346">
        <v>1573.19</v>
      </c>
      <c r="F27" s="373"/>
      <c r="G27" s="347">
        <v>38.036799999999999</v>
      </c>
      <c r="H27" s="374"/>
      <c r="I27" s="348">
        <v>2.3676499999999998</v>
      </c>
      <c r="J27" s="348">
        <v>8.6554000000000002</v>
      </c>
      <c r="K27" s="348">
        <v>1.9881599999999999</v>
      </c>
      <c r="L27" s="348">
        <v>2.0701200000000002</v>
      </c>
      <c r="M27" s="362"/>
      <c r="N27" s="350">
        <v>21.2194</v>
      </c>
      <c r="O27" s="348">
        <v>6.0164</v>
      </c>
      <c r="P27" s="348">
        <v>7.7293000000000003</v>
      </c>
      <c r="Q27" s="348">
        <v>11.0684</v>
      </c>
      <c r="R27" s="348">
        <v>8.1600999999999999</v>
      </c>
      <c r="S27" s="348">
        <v>10.088100000000001</v>
      </c>
      <c r="T27" s="348">
        <v>7.7671000000000001</v>
      </c>
      <c r="U27" s="354">
        <v>7.1757999999999997</v>
      </c>
      <c r="V27" s="348">
        <v>7.4570999999999996</v>
      </c>
      <c r="W27" s="348">
        <v>8.4504000000000001</v>
      </c>
      <c r="X27" s="348">
        <v>8.2323000000000004</v>
      </c>
      <c r="Y27" s="375">
        <v>7.2268999999999997</v>
      </c>
      <c r="Z27" s="348">
        <v>5.8728999999999996</v>
      </c>
      <c r="AA27" s="348">
        <v>7.0292000000000003</v>
      </c>
      <c r="AB27" s="348">
        <v>9.4405000000000001</v>
      </c>
      <c r="AC27" s="348">
        <v>7.6596000000000002</v>
      </c>
      <c r="AD27" s="348">
        <v>7.4602000000000004</v>
      </c>
      <c r="AE27" s="348">
        <v>10.64</v>
      </c>
      <c r="AF27" s="348">
        <v>6.5063000000000004</v>
      </c>
      <c r="AG27" s="569"/>
      <c r="AH27" s="346">
        <v>8</v>
      </c>
      <c r="AI27" s="346">
        <v>8</v>
      </c>
      <c r="AJ27" s="346">
        <v>10</v>
      </c>
      <c r="AK27" s="346">
        <v>8</v>
      </c>
      <c r="AL27" s="346">
        <v>8</v>
      </c>
      <c r="AM27" s="346">
        <v>8</v>
      </c>
      <c r="AN27" s="346">
        <v>7</v>
      </c>
      <c r="AO27" s="572">
        <v>7</v>
      </c>
      <c r="AP27" s="346">
        <v>8</v>
      </c>
      <c r="AQ27" s="346">
        <v>5</v>
      </c>
      <c r="AR27" s="346">
        <v>5</v>
      </c>
      <c r="AS27" s="346">
        <v>6</v>
      </c>
      <c r="AT27" s="346">
        <v>9</v>
      </c>
      <c r="AU27" s="346">
        <v>8</v>
      </c>
      <c r="AV27" s="346">
        <v>8</v>
      </c>
      <c r="AW27" s="346">
        <v>7</v>
      </c>
      <c r="AX27" s="346">
        <v>7</v>
      </c>
      <c r="AY27" s="346">
        <v>9</v>
      </c>
      <c r="AZ27" s="584"/>
      <c r="BA27" s="467">
        <v>13.74</v>
      </c>
      <c r="BB27" s="348">
        <v>22.16</v>
      </c>
      <c r="BC27" s="348">
        <v>6.55</v>
      </c>
      <c r="BD27" s="348">
        <v>35.229999999999997</v>
      </c>
      <c r="BE27" s="375">
        <v>17.97</v>
      </c>
      <c r="BF27" s="375">
        <v>4.3600000000000003</v>
      </c>
      <c r="BG27" s="374"/>
      <c r="BH27" s="594">
        <v>4.34</v>
      </c>
      <c r="BI27" s="348">
        <v>5.21</v>
      </c>
      <c r="BJ27" s="348">
        <v>0.63</v>
      </c>
      <c r="BK27" s="348">
        <v>76.06</v>
      </c>
      <c r="BL27" s="348" t="s">
        <v>430</v>
      </c>
      <c r="BM27" s="375">
        <v>13.74</v>
      </c>
      <c r="BN27" s="375" t="s">
        <v>430</v>
      </c>
      <c r="BO27" s="375" t="s">
        <v>430</v>
      </c>
      <c r="BP27" s="375" t="s">
        <v>430</v>
      </c>
      <c r="BQ27" s="375" t="s">
        <v>430</v>
      </c>
      <c r="BR27" s="374"/>
      <c r="BS27" s="468">
        <v>2.59527372025953</v>
      </c>
      <c r="BT27" s="348">
        <v>6.4979408206497897</v>
      </c>
      <c r="BU27" s="374"/>
      <c r="BV27" s="430" t="s">
        <v>436</v>
      </c>
    </row>
    <row r="28" spans="1:74" s="428" customFormat="1" x14ac:dyDescent="0.25">
      <c r="A28" s="345" t="s">
        <v>8018</v>
      </c>
      <c r="B28" s="373"/>
      <c r="C28" s="719">
        <v>42111</v>
      </c>
      <c r="D28" s="373"/>
      <c r="E28" s="346">
        <v>1561.22</v>
      </c>
      <c r="F28" s="373"/>
      <c r="G28" s="347">
        <v>25.395299999999999</v>
      </c>
      <c r="H28" s="374"/>
      <c r="I28" s="348">
        <v>2.63</v>
      </c>
      <c r="J28" s="348">
        <v>8.0299999999999994</v>
      </c>
      <c r="K28" s="348">
        <v>1.96</v>
      </c>
      <c r="L28" s="348">
        <v>2.08</v>
      </c>
      <c r="M28" s="362"/>
      <c r="N28" s="350">
        <v>38.415599999999998</v>
      </c>
      <c r="O28" s="348">
        <v>6.2313999999999998</v>
      </c>
      <c r="P28" s="348">
        <v>10.533899999999999</v>
      </c>
      <c r="Q28" s="348">
        <v>15.6259</v>
      </c>
      <c r="R28" s="348">
        <v>9.9400999999999993</v>
      </c>
      <c r="S28" s="348">
        <v>12.1647</v>
      </c>
      <c r="T28" s="348">
        <v>9.1850000000000005</v>
      </c>
      <c r="U28" s="354">
        <v>12.883800000000001</v>
      </c>
      <c r="V28" s="348">
        <v>12.4178</v>
      </c>
      <c r="W28" s="348">
        <v>14.3948</v>
      </c>
      <c r="X28" s="348">
        <v>12.306800000000001</v>
      </c>
      <c r="Y28" s="375">
        <v>10.055099999999999</v>
      </c>
      <c r="Z28" s="348">
        <v>8.4184000000000001</v>
      </c>
      <c r="AA28" s="348">
        <v>8.4441000000000006</v>
      </c>
      <c r="AB28" s="348">
        <v>11.0114</v>
      </c>
      <c r="AC28" s="348">
        <v>14.649699999999999</v>
      </c>
      <c r="AD28" s="348">
        <v>12.6921</v>
      </c>
      <c r="AE28" s="348">
        <v>15.184100000000001</v>
      </c>
      <c r="AF28" s="348">
        <v>8.5724</v>
      </c>
      <c r="AG28" s="569"/>
      <c r="AH28" s="346">
        <v>4</v>
      </c>
      <c r="AI28" s="346">
        <v>7</v>
      </c>
      <c r="AJ28" s="346">
        <v>6</v>
      </c>
      <c r="AK28" s="346">
        <v>5</v>
      </c>
      <c r="AL28" s="346">
        <v>5</v>
      </c>
      <c r="AM28" s="346">
        <v>4</v>
      </c>
      <c r="AN28" s="346">
        <v>3</v>
      </c>
      <c r="AO28" s="572">
        <v>1</v>
      </c>
      <c r="AP28" s="346">
        <v>1</v>
      </c>
      <c r="AQ28" s="346">
        <v>2</v>
      </c>
      <c r="AR28" s="346">
        <v>2</v>
      </c>
      <c r="AS28" s="346">
        <v>2</v>
      </c>
      <c r="AT28" s="346">
        <v>1</v>
      </c>
      <c r="AU28" s="346">
        <v>6</v>
      </c>
      <c r="AV28" s="346">
        <v>4</v>
      </c>
      <c r="AW28" s="346">
        <v>1</v>
      </c>
      <c r="AX28" s="346">
        <v>1</v>
      </c>
      <c r="AY28" s="346">
        <v>5</v>
      </c>
      <c r="AZ28" s="584"/>
      <c r="BA28" s="467">
        <v>10.84</v>
      </c>
      <c r="BB28" s="348">
        <v>24.19</v>
      </c>
      <c r="BC28" s="348">
        <v>11.06</v>
      </c>
      <c r="BD28" s="348">
        <v>31.99</v>
      </c>
      <c r="BE28" s="375">
        <v>8.49</v>
      </c>
      <c r="BF28" s="375">
        <v>13.43</v>
      </c>
      <c r="BG28" s="374"/>
      <c r="BH28" s="594">
        <v>5.03</v>
      </c>
      <c r="BI28" s="348" t="s">
        <v>430</v>
      </c>
      <c r="BJ28" s="348" t="s">
        <v>430</v>
      </c>
      <c r="BK28" s="348">
        <v>75.73</v>
      </c>
      <c r="BL28" s="348" t="s">
        <v>430</v>
      </c>
      <c r="BM28" s="375">
        <v>10.84</v>
      </c>
      <c r="BN28" s="375" t="s">
        <v>430</v>
      </c>
      <c r="BO28" s="375" t="s">
        <v>430</v>
      </c>
      <c r="BP28" s="375" t="s">
        <v>430</v>
      </c>
      <c r="BQ28" s="375">
        <v>8.4</v>
      </c>
      <c r="BR28" s="374"/>
      <c r="BS28" s="468">
        <v>2.9198347382480998</v>
      </c>
      <c r="BT28" s="348">
        <v>8.6611052648033393</v>
      </c>
      <c r="BU28" s="374"/>
      <c r="BV28" s="430" t="s">
        <v>443</v>
      </c>
    </row>
    <row r="29" spans="1:74" s="428" customFormat="1" ht="11" x14ac:dyDescent="0.3">
      <c r="A29" s="841" t="s">
        <v>8019</v>
      </c>
      <c r="B29" s="842"/>
      <c r="C29" s="843">
        <v>40309</v>
      </c>
      <c r="D29" s="842"/>
      <c r="E29" s="844">
        <v>771.46699999999998</v>
      </c>
      <c r="F29" s="842"/>
      <c r="G29" s="845">
        <v>31.933399999999999</v>
      </c>
      <c r="H29" s="847"/>
      <c r="I29" s="846">
        <v>2.73</v>
      </c>
      <c r="J29" s="846">
        <v>8.57</v>
      </c>
      <c r="K29" s="846">
        <v>1.69</v>
      </c>
      <c r="L29" s="846">
        <v>1.78</v>
      </c>
      <c r="M29" s="851"/>
      <c r="N29" s="848">
        <v>41.08</v>
      </c>
      <c r="O29" s="846">
        <v>4.2686999999999999</v>
      </c>
      <c r="P29" s="846">
        <v>11.9964</v>
      </c>
      <c r="Q29" s="846">
        <v>19.179200000000002</v>
      </c>
      <c r="R29" s="846">
        <v>11.042199999999999</v>
      </c>
      <c r="S29" s="846">
        <v>11.6822</v>
      </c>
      <c r="T29" s="846">
        <v>6.7481999999999998</v>
      </c>
      <c r="U29" s="856">
        <v>6.5110000000000001</v>
      </c>
      <c r="V29" s="846">
        <v>7.5282</v>
      </c>
      <c r="W29" s="846">
        <v>7.3666</v>
      </c>
      <c r="X29" s="846">
        <v>7.7679</v>
      </c>
      <c r="Y29" s="852">
        <v>5.8997000000000002</v>
      </c>
      <c r="Z29" s="846">
        <v>6.4935999999999998</v>
      </c>
      <c r="AA29" s="846">
        <v>10.134</v>
      </c>
      <c r="AB29" s="846">
        <v>9.9346999999999994</v>
      </c>
      <c r="AC29" s="846">
        <v>7.0660999999999996</v>
      </c>
      <c r="AD29" s="846">
        <v>6.9208999999999996</v>
      </c>
      <c r="AE29" s="846">
        <v>18.657399999999999</v>
      </c>
      <c r="AF29" s="846">
        <v>7.3978000000000002</v>
      </c>
      <c r="AG29" s="931"/>
      <c r="AH29" s="844">
        <v>3</v>
      </c>
      <c r="AI29" s="844">
        <v>9</v>
      </c>
      <c r="AJ29" s="844">
        <v>4</v>
      </c>
      <c r="AK29" s="844">
        <v>3</v>
      </c>
      <c r="AL29" s="844">
        <v>4</v>
      </c>
      <c r="AM29" s="844">
        <v>6</v>
      </c>
      <c r="AN29" s="844">
        <v>8</v>
      </c>
      <c r="AO29" s="932">
        <v>8</v>
      </c>
      <c r="AP29" s="844">
        <v>6</v>
      </c>
      <c r="AQ29" s="844">
        <v>9</v>
      </c>
      <c r="AR29" s="844">
        <v>9</v>
      </c>
      <c r="AS29" s="844">
        <v>10</v>
      </c>
      <c r="AT29" s="844">
        <v>8</v>
      </c>
      <c r="AU29" s="844">
        <v>2</v>
      </c>
      <c r="AV29" s="844">
        <v>7</v>
      </c>
      <c r="AW29" s="844">
        <v>8</v>
      </c>
      <c r="AX29" s="844">
        <v>8</v>
      </c>
      <c r="AY29" s="844">
        <v>3</v>
      </c>
      <c r="AZ29" s="933"/>
      <c r="BA29" s="853">
        <v>12.35</v>
      </c>
      <c r="BB29" s="846">
        <v>4.21</v>
      </c>
      <c r="BC29" s="846">
        <v>14.5</v>
      </c>
      <c r="BD29" s="846">
        <v>46.22</v>
      </c>
      <c r="BE29" s="852">
        <v>8.76</v>
      </c>
      <c r="BF29" s="852">
        <v>13.96</v>
      </c>
      <c r="BG29" s="847"/>
      <c r="BH29" s="934">
        <v>4.01</v>
      </c>
      <c r="BI29" s="846" t="s">
        <v>430</v>
      </c>
      <c r="BJ29" s="846" t="s">
        <v>430</v>
      </c>
      <c r="BK29" s="846">
        <v>73.69</v>
      </c>
      <c r="BL29" s="846" t="s">
        <v>430</v>
      </c>
      <c r="BM29" s="852">
        <v>12.35</v>
      </c>
      <c r="BN29" s="852" t="s">
        <v>430</v>
      </c>
      <c r="BO29" s="852" t="s">
        <v>430</v>
      </c>
      <c r="BP29" s="852" t="s">
        <v>430</v>
      </c>
      <c r="BQ29" s="852">
        <v>9.9499999999999993</v>
      </c>
      <c r="BR29" s="847"/>
      <c r="BS29" s="854">
        <v>5.2106419794789396</v>
      </c>
      <c r="BT29" s="846">
        <v>13.611153028638901</v>
      </c>
      <c r="BU29" s="847"/>
      <c r="BV29" s="892" t="s">
        <v>443</v>
      </c>
    </row>
    <row r="30" spans="1:74" s="428" customFormat="1" x14ac:dyDescent="0.25">
      <c r="A30" s="345" t="s">
        <v>8020</v>
      </c>
      <c r="B30" s="373"/>
      <c r="C30" s="719">
        <v>40094</v>
      </c>
      <c r="D30" s="373"/>
      <c r="E30" s="346">
        <v>460.22</v>
      </c>
      <c r="F30" s="373"/>
      <c r="G30" s="347">
        <v>34.482700000000001</v>
      </c>
      <c r="H30" s="374"/>
      <c r="I30" s="348">
        <v>1.98247</v>
      </c>
      <c r="J30" s="348">
        <v>8.0500000000000007</v>
      </c>
      <c r="K30" s="890">
        <v>1.57</v>
      </c>
      <c r="L30" s="348">
        <v>1.5895900000000001</v>
      </c>
      <c r="M30" s="362"/>
      <c r="N30" s="350">
        <v>14.824999999999999</v>
      </c>
      <c r="O30" s="348">
        <v>8.2265999999999995</v>
      </c>
      <c r="P30" s="348">
        <v>8.3604000000000003</v>
      </c>
      <c r="Q30" s="348">
        <v>10.3919</v>
      </c>
      <c r="R30" s="348">
        <v>7.6708999999999996</v>
      </c>
      <c r="S30" s="348">
        <v>8.8185000000000002</v>
      </c>
      <c r="T30" s="348">
        <v>6.5507</v>
      </c>
      <c r="U30" s="354">
        <v>5.9297000000000004</v>
      </c>
      <c r="V30" s="348">
        <v>6.1041999999999996</v>
      </c>
      <c r="W30" s="348">
        <v>13.2098</v>
      </c>
      <c r="X30" s="348">
        <v>11.0162</v>
      </c>
      <c r="Y30" s="375">
        <v>8.6795000000000009</v>
      </c>
      <c r="Z30" s="348">
        <v>6.9218000000000002</v>
      </c>
      <c r="AA30" s="348">
        <v>6.0336999999999996</v>
      </c>
      <c r="AB30" s="348">
        <v>7.9875999999999996</v>
      </c>
      <c r="AC30" s="348">
        <v>6.2523</v>
      </c>
      <c r="AD30" s="348">
        <v>6.1596000000000002</v>
      </c>
      <c r="AE30" s="348">
        <v>10.6333</v>
      </c>
      <c r="AF30" s="348">
        <v>7.6195000000000004</v>
      </c>
      <c r="AG30" s="569"/>
      <c r="AH30" s="346">
        <v>9</v>
      </c>
      <c r="AI30" s="346">
        <v>5</v>
      </c>
      <c r="AJ30" s="346">
        <v>8</v>
      </c>
      <c r="AK30" s="346">
        <v>9</v>
      </c>
      <c r="AL30" s="346">
        <v>9</v>
      </c>
      <c r="AM30" s="346">
        <v>11</v>
      </c>
      <c r="AN30" s="346">
        <v>10</v>
      </c>
      <c r="AO30" s="572">
        <v>10</v>
      </c>
      <c r="AP30" s="346">
        <v>10</v>
      </c>
      <c r="AQ30" s="346">
        <v>3</v>
      </c>
      <c r="AR30" s="346">
        <v>3</v>
      </c>
      <c r="AS30" s="346">
        <v>4</v>
      </c>
      <c r="AT30" s="346">
        <v>6</v>
      </c>
      <c r="AU30" s="346">
        <v>9</v>
      </c>
      <c r="AV30" s="346">
        <v>11</v>
      </c>
      <c r="AW30" s="346">
        <v>10</v>
      </c>
      <c r="AX30" s="346">
        <v>10</v>
      </c>
      <c r="AY30" s="346">
        <v>10</v>
      </c>
      <c r="AZ30" s="584"/>
      <c r="BA30" s="467">
        <v>10.9</v>
      </c>
      <c r="BB30" s="348">
        <v>16.91</v>
      </c>
      <c r="BC30" s="348">
        <v>3.34</v>
      </c>
      <c r="BD30" s="348">
        <v>53.89</v>
      </c>
      <c r="BE30" s="375">
        <v>5.67</v>
      </c>
      <c r="BF30" s="375">
        <v>9.2799999999999994</v>
      </c>
      <c r="BG30" s="374"/>
      <c r="BH30" s="594">
        <v>5.55</v>
      </c>
      <c r="BI30" s="348" t="s">
        <v>430</v>
      </c>
      <c r="BJ30" s="348" t="s">
        <v>430</v>
      </c>
      <c r="BK30" s="348">
        <v>78.150000000000006</v>
      </c>
      <c r="BL30" s="348" t="s">
        <v>430</v>
      </c>
      <c r="BM30" s="375">
        <v>10.9</v>
      </c>
      <c r="BN30" s="375">
        <v>1.66</v>
      </c>
      <c r="BO30" s="375" t="s">
        <v>430</v>
      </c>
      <c r="BP30" s="375" t="s">
        <v>430</v>
      </c>
      <c r="BQ30" s="375">
        <v>3.74</v>
      </c>
      <c r="BR30" s="374"/>
      <c r="BS30" s="468" t="s">
        <v>430</v>
      </c>
      <c r="BT30" s="348">
        <v>7.7225649000000001</v>
      </c>
      <c r="BU30" s="374"/>
      <c r="BV30" s="430" t="s">
        <v>443</v>
      </c>
    </row>
    <row r="31" spans="1:74" s="428" customFormat="1" x14ac:dyDescent="0.25">
      <c r="A31" s="345" t="s">
        <v>8021</v>
      </c>
      <c r="B31" s="373"/>
      <c r="C31" s="719">
        <v>41835</v>
      </c>
      <c r="D31" s="373"/>
      <c r="E31" s="346">
        <v>389.63400000000001</v>
      </c>
      <c r="F31" s="373"/>
      <c r="G31" s="347">
        <v>23.389399999999998</v>
      </c>
      <c r="H31" s="374"/>
      <c r="I31" s="348">
        <v>2.64</v>
      </c>
      <c r="J31" s="348">
        <v>8.1730199999999993</v>
      </c>
      <c r="K31" s="348">
        <v>2.16</v>
      </c>
      <c r="L31" s="348">
        <v>2.25</v>
      </c>
      <c r="M31" s="362"/>
      <c r="N31" s="350">
        <v>26.235800000000001</v>
      </c>
      <c r="O31" s="348">
        <v>8.5368999999999993</v>
      </c>
      <c r="P31" s="348">
        <v>10.7004</v>
      </c>
      <c r="Q31" s="348">
        <v>13.726599999999999</v>
      </c>
      <c r="R31" s="348">
        <v>9.7554999999999996</v>
      </c>
      <c r="S31" s="348">
        <v>12.2075</v>
      </c>
      <c r="T31" s="348">
        <v>8.6668000000000003</v>
      </c>
      <c r="U31" s="354">
        <v>7.7858000000000001</v>
      </c>
      <c r="V31" s="348">
        <v>8.3756000000000004</v>
      </c>
      <c r="W31" s="348">
        <v>8.4289000000000005</v>
      </c>
      <c r="X31" s="348">
        <v>8.1483000000000008</v>
      </c>
      <c r="Y31" s="375">
        <v>6.9114000000000004</v>
      </c>
      <c r="Z31" s="348">
        <v>6.7110000000000003</v>
      </c>
      <c r="AA31" s="348">
        <v>8.6582000000000008</v>
      </c>
      <c r="AB31" s="348">
        <v>10.8299</v>
      </c>
      <c r="AC31" s="348">
        <v>8.2291000000000007</v>
      </c>
      <c r="AD31" s="348">
        <v>8.1306999999999992</v>
      </c>
      <c r="AE31" s="348">
        <v>13.109400000000001</v>
      </c>
      <c r="AF31" s="348">
        <v>7.2824</v>
      </c>
      <c r="AG31" s="569"/>
      <c r="AH31" s="346">
        <v>7</v>
      </c>
      <c r="AI31" s="346">
        <v>4</v>
      </c>
      <c r="AJ31" s="346">
        <v>5</v>
      </c>
      <c r="AK31" s="346">
        <v>6</v>
      </c>
      <c r="AL31" s="346">
        <v>6</v>
      </c>
      <c r="AM31" s="346">
        <v>3</v>
      </c>
      <c r="AN31" s="346">
        <v>4</v>
      </c>
      <c r="AO31" s="572">
        <v>4</v>
      </c>
      <c r="AP31" s="346">
        <v>4</v>
      </c>
      <c r="AQ31" s="346">
        <v>6</v>
      </c>
      <c r="AR31" s="346">
        <v>6</v>
      </c>
      <c r="AS31" s="346">
        <v>8</v>
      </c>
      <c r="AT31" s="346">
        <v>7</v>
      </c>
      <c r="AU31" s="346">
        <v>5</v>
      </c>
      <c r="AV31" s="346">
        <v>5</v>
      </c>
      <c r="AW31" s="346">
        <v>4</v>
      </c>
      <c r="AX31" s="346">
        <v>4</v>
      </c>
      <c r="AY31" s="346">
        <v>6</v>
      </c>
      <c r="AZ31" s="584"/>
      <c r="BA31" s="467">
        <v>9.0500000000000007</v>
      </c>
      <c r="BB31" s="348">
        <v>9.24</v>
      </c>
      <c r="BC31" s="348">
        <v>7.31</v>
      </c>
      <c r="BD31" s="348">
        <v>45.36</v>
      </c>
      <c r="BE31" s="375">
        <v>7.6</v>
      </c>
      <c r="BF31" s="375">
        <v>21.44</v>
      </c>
      <c r="BG31" s="374"/>
      <c r="BH31" s="594">
        <v>11.91</v>
      </c>
      <c r="BI31" s="348" t="s">
        <v>430</v>
      </c>
      <c r="BJ31" s="348">
        <v>2.66</v>
      </c>
      <c r="BK31" s="348">
        <v>66.849999999999994</v>
      </c>
      <c r="BL31" s="348" t="s">
        <v>430</v>
      </c>
      <c r="BM31" s="375">
        <v>9.0500000000000007</v>
      </c>
      <c r="BN31" s="375" t="s">
        <v>430</v>
      </c>
      <c r="BO31" s="375" t="s">
        <v>430</v>
      </c>
      <c r="BP31" s="375" t="s">
        <v>430</v>
      </c>
      <c r="BQ31" s="375">
        <v>9.5299999999999994</v>
      </c>
      <c r="BR31" s="374"/>
      <c r="BS31" s="468">
        <v>2.66665707746664</v>
      </c>
      <c r="BT31" s="348">
        <v>2.2232870562252001</v>
      </c>
      <c r="BU31" s="374"/>
      <c r="BV31" s="430" t="s">
        <v>463</v>
      </c>
    </row>
    <row r="32" spans="1:74" s="428" customFormat="1" x14ac:dyDescent="0.25">
      <c r="A32" s="345" t="s">
        <v>8022</v>
      </c>
      <c r="B32" s="373"/>
      <c r="C32" s="719">
        <v>37754</v>
      </c>
      <c r="D32" s="373"/>
      <c r="E32" s="346">
        <v>303.59399999999999</v>
      </c>
      <c r="F32" s="373"/>
      <c r="G32" s="347">
        <v>55.1584</v>
      </c>
      <c r="H32" s="374"/>
      <c r="I32" s="348">
        <v>2.4133300000000002</v>
      </c>
      <c r="J32" s="348">
        <v>8.2147500000000004</v>
      </c>
      <c r="K32" s="348">
        <v>2.2371799999999999</v>
      </c>
      <c r="L32" s="348">
        <v>2.3584000000000001</v>
      </c>
      <c r="M32" s="362"/>
      <c r="N32" s="350">
        <v>26.952300000000001</v>
      </c>
      <c r="O32" s="348">
        <v>1.5442</v>
      </c>
      <c r="P32" s="348">
        <v>6.9290000000000003</v>
      </c>
      <c r="Q32" s="348">
        <v>10.2211</v>
      </c>
      <c r="R32" s="348">
        <v>6.7539999999999996</v>
      </c>
      <c r="S32" s="348">
        <v>11.6097</v>
      </c>
      <c r="T32" s="348">
        <v>19.6538</v>
      </c>
      <c r="U32" s="354">
        <v>12.1515</v>
      </c>
      <c r="V32" s="348">
        <v>10.6439</v>
      </c>
      <c r="W32" s="348">
        <v>16.239999999999998</v>
      </c>
      <c r="X32" s="348">
        <v>16.0273</v>
      </c>
      <c r="Y32" s="375">
        <v>12.4505</v>
      </c>
      <c r="Z32" s="348">
        <v>7.9947999999999997</v>
      </c>
      <c r="AA32" s="348">
        <v>5.9284999999999997</v>
      </c>
      <c r="AB32" s="348">
        <v>25.072099999999999</v>
      </c>
      <c r="AC32" s="348">
        <v>13.879799999999999</v>
      </c>
      <c r="AD32" s="348">
        <v>11.454599999999999</v>
      </c>
      <c r="AE32" s="348">
        <v>10.381600000000001</v>
      </c>
      <c r="AF32" s="348">
        <v>7.6147999999999998</v>
      </c>
      <c r="AG32" s="569"/>
      <c r="AH32" s="346">
        <v>6</v>
      </c>
      <c r="AI32" s="346">
        <v>10</v>
      </c>
      <c r="AJ32" s="346">
        <v>11</v>
      </c>
      <c r="AK32" s="346">
        <v>11</v>
      </c>
      <c r="AL32" s="346">
        <v>10</v>
      </c>
      <c r="AM32" s="346">
        <v>7</v>
      </c>
      <c r="AN32" s="346">
        <v>1</v>
      </c>
      <c r="AO32" s="572">
        <v>2</v>
      </c>
      <c r="AP32" s="346">
        <v>2</v>
      </c>
      <c r="AQ32" s="346">
        <v>1</v>
      </c>
      <c r="AR32" s="346">
        <v>1</v>
      </c>
      <c r="AS32" s="346">
        <v>1</v>
      </c>
      <c r="AT32" s="346">
        <v>2</v>
      </c>
      <c r="AU32" s="346">
        <v>10</v>
      </c>
      <c r="AV32" s="346">
        <v>1</v>
      </c>
      <c r="AW32" s="346">
        <v>2</v>
      </c>
      <c r="AX32" s="346">
        <v>2</v>
      </c>
      <c r="AY32" s="346">
        <v>11</v>
      </c>
      <c r="AZ32" s="584"/>
      <c r="BA32" s="467">
        <v>14.23</v>
      </c>
      <c r="BB32" s="348">
        <v>11.99</v>
      </c>
      <c r="BC32" s="348">
        <v>3.73</v>
      </c>
      <c r="BD32" s="348">
        <v>67.87</v>
      </c>
      <c r="BE32" s="375">
        <v>3.72</v>
      </c>
      <c r="BF32" s="375">
        <v>-1.54</v>
      </c>
      <c r="BG32" s="374"/>
      <c r="BH32" s="594">
        <v>-1.54</v>
      </c>
      <c r="BI32" s="348">
        <v>8.4</v>
      </c>
      <c r="BJ32" s="348" t="s">
        <v>430</v>
      </c>
      <c r="BK32" s="348">
        <v>78.91</v>
      </c>
      <c r="BL32" s="348" t="s">
        <v>430</v>
      </c>
      <c r="BM32" s="375">
        <v>14.23</v>
      </c>
      <c r="BN32" s="375" t="s">
        <v>430</v>
      </c>
      <c r="BO32" s="375" t="s">
        <v>430</v>
      </c>
      <c r="BP32" s="375" t="s">
        <v>430</v>
      </c>
      <c r="BQ32" s="375" t="s">
        <v>430</v>
      </c>
      <c r="BR32" s="374"/>
      <c r="BS32" s="468">
        <v>3.6244054807248798</v>
      </c>
      <c r="BT32" s="348">
        <v>5.6911856011382396</v>
      </c>
      <c r="BU32" s="374"/>
      <c r="BV32" s="430" t="s">
        <v>8011</v>
      </c>
    </row>
    <row r="33" spans="1:74" s="428" customFormat="1" x14ac:dyDescent="0.25">
      <c r="A33" s="345" t="s">
        <v>8023</v>
      </c>
      <c r="B33" s="373"/>
      <c r="C33" s="719">
        <v>41232</v>
      </c>
      <c r="D33" s="373"/>
      <c r="E33" s="346">
        <v>253.989</v>
      </c>
      <c r="F33" s="373"/>
      <c r="G33" s="347">
        <v>18.300999999999998</v>
      </c>
      <c r="H33" s="374"/>
      <c r="I33" s="348">
        <v>2.72</v>
      </c>
      <c r="J33" s="348">
        <v>8.0500000000000007</v>
      </c>
      <c r="K33" s="348">
        <v>2.0699999999999998</v>
      </c>
      <c r="L33" s="348">
        <v>2.17</v>
      </c>
      <c r="M33" s="362"/>
      <c r="N33" s="350">
        <v>9.1767000000000003</v>
      </c>
      <c r="O33" s="348">
        <v>0.79779999999999995</v>
      </c>
      <c r="P33" s="348">
        <v>7.9614000000000003</v>
      </c>
      <c r="Q33" s="348">
        <v>11.6911</v>
      </c>
      <c r="R33" s="348">
        <v>8.2865000000000002</v>
      </c>
      <c r="S33" s="348">
        <v>8.9853000000000005</v>
      </c>
      <c r="T33" s="348">
        <v>6.5861000000000001</v>
      </c>
      <c r="U33" s="354">
        <v>5.9983000000000004</v>
      </c>
      <c r="V33" s="348">
        <v>6.4085999999999999</v>
      </c>
      <c r="W33" s="348">
        <v>7.3376000000000001</v>
      </c>
      <c r="X33" s="348">
        <v>7.2096</v>
      </c>
      <c r="Y33" s="375">
        <v>9.4883000000000006</v>
      </c>
      <c r="Z33" s="348">
        <v>2.6669999999999998</v>
      </c>
      <c r="AA33" s="348">
        <v>7.0720000000000001</v>
      </c>
      <c r="AB33" s="348">
        <v>8.2578999999999994</v>
      </c>
      <c r="AC33" s="348">
        <v>6.3635000000000002</v>
      </c>
      <c r="AD33" s="348">
        <v>6.4520999999999997</v>
      </c>
      <c r="AE33" s="348">
        <v>11.4763</v>
      </c>
      <c r="AF33" s="348">
        <v>4.4969000000000001</v>
      </c>
      <c r="AG33" s="569"/>
      <c r="AH33" s="346">
        <v>11</v>
      </c>
      <c r="AI33" s="346">
        <v>11</v>
      </c>
      <c r="AJ33" s="346">
        <v>9</v>
      </c>
      <c r="AK33" s="346">
        <v>7</v>
      </c>
      <c r="AL33" s="346">
        <v>7</v>
      </c>
      <c r="AM33" s="346">
        <v>10</v>
      </c>
      <c r="AN33" s="346">
        <v>9</v>
      </c>
      <c r="AO33" s="572">
        <v>9</v>
      </c>
      <c r="AP33" s="346">
        <v>9</v>
      </c>
      <c r="AQ33" s="346">
        <v>10</v>
      </c>
      <c r="AR33" s="346">
        <v>10</v>
      </c>
      <c r="AS33" s="346">
        <v>3</v>
      </c>
      <c r="AT33" s="346">
        <v>10</v>
      </c>
      <c r="AU33" s="346">
        <v>7</v>
      </c>
      <c r="AV33" s="346">
        <v>9</v>
      </c>
      <c r="AW33" s="346">
        <v>9</v>
      </c>
      <c r="AX33" s="346">
        <v>9</v>
      </c>
      <c r="AY33" s="346">
        <v>7</v>
      </c>
      <c r="AZ33" s="584"/>
      <c r="BA33" s="467">
        <v>15.24</v>
      </c>
      <c r="BB33" s="348">
        <v>5.8</v>
      </c>
      <c r="BC33" s="348">
        <v>7.86</v>
      </c>
      <c r="BD33" s="348">
        <v>61.74</v>
      </c>
      <c r="BE33" s="375" t="s">
        <v>430</v>
      </c>
      <c r="BF33" s="375">
        <v>9.3699999999999992</v>
      </c>
      <c r="BG33" s="374"/>
      <c r="BH33" s="594">
        <v>7.22</v>
      </c>
      <c r="BI33" s="348" t="s">
        <v>430</v>
      </c>
      <c r="BJ33" s="348" t="s">
        <v>430</v>
      </c>
      <c r="BK33" s="348">
        <v>75.400000000000006</v>
      </c>
      <c r="BL33" s="348" t="s">
        <v>430</v>
      </c>
      <c r="BM33" s="375">
        <v>15.24</v>
      </c>
      <c r="BN33" s="375" t="s">
        <v>430</v>
      </c>
      <c r="BO33" s="375" t="s">
        <v>430</v>
      </c>
      <c r="BP33" s="375" t="s">
        <v>430</v>
      </c>
      <c r="BQ33" s="375">
        <v>2.15</v>
      </c>
      <c r="BR33" s="374"/>
      <c r="BS33" s="468">
        <v>5.9600015500000003</v>
      </c>
      <c r="BT33" s="348">
        <v>5.7502122800000004</v>
      </c>
      <c r="BU33" s="374"/>
      <c r="BV33" s="430" t="s">
        <v>436</v>
      </c>
    </row>
    <row r="34" spans="1:74" s="428" customFormat="1" x14ac:dyDescent="0.25">
      <c r="A34" s="345" t="s">
        <v>8024</v>
      </c>
      <c r="B34" s="373"/>
      <c r="C34" s="719">
        <v>42797</v>
      </c>
      <c r="D34" s="373"/>
      <c r="E34" s="346">
        <v>227.39099999999999</v>
      </c>
      <c r="F34" s="373"/>
      <c r="G34" s="347">
        <v>17.364799999999999</v>
      </c>
      <c r="H34" s="374"/>
      <c r="I34" s="348">
        <v>3.02</v>
      </c>
      <c r="J34" s="348">
        <v>7.77</v>
      </c>
      <c r="K34" s="348">
        <v>2.31</v>
      </c>
      <c r="L34" s="348">
        <v>2.4500000000000002</v>
      </c>
      <c r="M34" s="362"/>
      <c r="N34" s="350">
        <v>10.3025</v>
      </c>
      <c r="O34" s="348">
        <v>7.7119999999999997</v>
      </c>
      <c r="P34" s="348">
        <v>8.4816000000000003</v>
      </c>
      <c r="Q34" s="348">
        <v>10.264799999999999</v>
      </c>
      <c r="R34" s="348">
        <v>5.7438000000000002</v>
      </c>
      <c r="S34" s="348">
        <v>8.9932999999999996</v>
      </c>
      <c r="T34" s="348">
        <v>6.0316000000000001</v>
      </c>
      <c r="U34" s="354">
        <v>5.2259000000000002</v>
      </c>
      <c r="V34" s="348">
        <v>5.4470000000000001</v>
      </c>
      <c r="W34" s="348">
        <v>6.1950000000000003</v>
      </c>
      <c r="X34" s="348">
        <v>6.3452999999999999</v>
      </c>
      <c r="Y34" s="375">
        <v>5.4889999999999999</v>
      </c>
      <c r="Z34" s="348" t="s">
        <v>430</v>
      </c>
      <c r="AA34" s="348">
        <v>4.5536000000000003</v>
      </c>
      <c r="AB34" s="348">
        <v>7.9960000000000004</v>
      </c>
      <c r="AC34" s="348">
        <v>5.6025999999999998</v>
      </c>
      <c r="AD34" s="348">
        <v>5.4123000000000001</v>
      </c>
      <c r="AE34" s="348">
        <v>10.679600000000001</v>
      </c>
      <c r="AF34" s="348">
        <v>6.0122999999999998</v>
      </c>
      <c r="AG34" s="569"/>
      <c r="AH34" s="346">
        <v>10</v>
      </c>
      <c r="AI34" s="346">
        <v>6</v>
      </c>
      <c r="AJ34" s="346">
        <v>7</v>
      </c>
      <c r="AK34" s="346">
        <v>10</v>
      </c>
      <c r="AL34" s="346">
        <v>11</v>
      </c>
      <c r="AM34" s="346">
        <v>9</v>
      </c>
      <c r="AN34" s="346">
        <v>11</v>
      </c>
      <c r="AO34" s="572">
        <v>11</v>
      </c>
      <c r="AP34" s="346">
        <v>11</v>
      </c>
      <c r="AQ34" s="346">
        <v>11</v>
      </c>
      <c r="AR34" s="346">
        <v>11</v>
      </c>
      <c r="AS34" s="346">
        <v>11</v>
      </c>
      <c r="AT34" s="346" t="s">
        <v>430</v>
      </c>
      <c r="AU34" s="346">
        <v>11</v>
      </c>
      <c r="AV34" s="346">
        <v>10</v>
      </c>
      <c r="AW34" s="346">
        <v>11</v>
      </c>
      <c r="AX34" s="346">
        <v>11</v>
      </c>
      <c r="AY34" s="346">
        <v>8</v>
      </c>
      <c r="AZ34" s="584"/>
      <c r="BA34" s="467">
        <v>11.41</v>
      </c>
      <c r="BB34" s="348">
        <v>11.03</v>
      </c>
      <c r="BC34" s="348">
        <v>6.49</v>
      </c>
      <c r="BD34" s="348">
        <v>65.86</v>
      </c>
      <c r="BE34" s="375" t="s">
        <v>430</v>
      </c>
      <c r="BF34" s="375">
        <v>5.21</v>
      </c>
      <c r="BG34" s="374"/>
      <c r="BH34" s="594">
        <v>5.2</v>
      </c>
      <c r="BI34" s="348">
        <v>2.11</v>
      </c>
      <c r="BJ34" s="348" t="s">
        <v>430</v>
      </c>
      <c r="BK34" s="348">
        <v>81.27</v>
      </c>
      <c r="BL34" s="348" t="s">
        <v>430</v>
      </c>
      <c r="BM34" s="375">
        <v>11.41</v>
      </c>
      <c r="BN34" s="375" t="s">
        <v>430</v>
      </c>
      <c r="BO34" s="375" t="s">
        <v>430</v>
      </c>
      <c r="BP34" s="375" t="s">
        <v>430</v>
      </c>
      <c r="BQ34" s="375" t="s">
        <v>430</v>
      </c>
      <c r="BR34" s="374"/>
      <c r="BS34" s="468">
        <v>17.396734328260301</v>
      </c>
      <c r="BT34" s="348">
        <v>11.090410988891</v>
      </c>
      <c r="BU34" s="374"/>
      <c r="BV34" s="430" t="s">
        <v>910</v>
      </c>
    </row>
    <row r="35" spans="1:74" x14ac:dyDescent="0.25">
      <c r="A35" s="318" t="s">
        <v>93</v>
      </c>
      <c r="B35" s="43"/>
      <c r="C35" s="720"/>
      <c r="D35" s="43"/>
      <c r="E35" s="51"/>
      <c r="F35" s="43"/>
      <c r="G35" s="55"/>
      <c r="H35" s="66"/>
      <c r="I35" s="59"/>
      <c r="J35" s="59"/>
      <c r="K35" s="59"/>
      <c r="L35" s="59"/>
      <c r="M35" s="258"/>
      <c r="N35" s="70">
        <v>29.021699999999999</v>
      </c>
      <c r="O35" s="59">
        <v>7.5229999999999997</v>
      </c>
      <c r="P35" s="59">
        <v>10.6523</v>
      </c>
      <c r="Q35" s="59">
        <v>14.4086</v>
      </c>
      <c r="R35" s="59">
        <v>9.1964000000000006</v>
      </c>
      <c r="S35" s="59">
        <v>11.0794</v>
      </c>
      <c r="T35" s="59">
        <v>8.7702000000000009</v>
      </c>
      <c r="U35" s="88">
        <v>7.8764000000000003</v>
      </c>
      <c r="V35" s="59">
        <v>8.0454000000000008</v>
      </c>
      <c r="W35" s="59">
        <v>9.6572999999999993</v>
      </c>
      <c r="X35" s="59">
        <v>9.2157999999999998</v>
      </c>
      <c r="Y35" s="276">
        <v>7.9489000000000001</v>
      </c>
      <c r="Z35" s="59">
        <v>6.7324999999999999</v>
      </c>
      <c r="AA35" s="59">
        <v>7.9584000000000001</v>
      </c>
      <c r="AB35" s="59">
        <v>11.2014</v>
      </c>
      <c r="AC35" s="59">
        <v>8.5681999999999992</v>
      </c>
      <c r="AD35" s="59">
        <v>8.0366999999999997</v>
      </c>
      <c r="AE35" s="59">
        <v>14.3057</v>
      </c>
      <c r="AF35" s="59">
        <v>7.2119999999999997</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49.942100000000003</v>
      </c>
      <c r="O36" s="60">
        <v>15.1066</v>
      </c>
      <c r="P36" s="60">
        <v>16.008299999999998</v>
      </c>
      <c r="Q36" s="60">
        <v>19.485299999999999</v>
      </c>
      <c r="R36" s="60">
        <v>11.491199999999999</v>
      </c>
      <c r="S36" s="60">
        <v>13.1137</v>
      </c>
      <c r="T36" s="60">
        <v>19.6538</v>
      </c>
      <c r="U36" s="89">
        <v>12.883800000000001</v>
      </c>
      <c r="V36" s="60">
        <v>12.4178</v>
      </c>
      <c r="W36" s="60">
        <v>16.239999999999998</v>
      </c>
      <c r="X36" s="60">
        <v>16.0273</v>
      </c>
      <c r="Y36" s="277">
        <v>12.4505</v>
      </c>
      <c r="Z36" s="60">
        <v>8.4184000000000001</v>
      </c>
      <c r="AA36" s="60">
        <v>10.513999999999999</v>
      </c>
      <c r="AB36" s="60">
        <v>25.072099999999999</v>
      </c>
      <c r="AC36" s="60">
        <v>14.649699999999999</v>
      </c>
      <c r="AD36" s="60">
        <v>12.6921</v>
      </c>
      <c r="AE36" s="60">
        <v>19.480799999999999</v>
      </c>
      <c r="AF36" s="60">
        <v>8.5724</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9.1767000000000003</v>
      </c>
      <c r="O37" s="60">
        <v>0.79779999999999995</v>
      </c>
      <c r="P37" s="60">
        <v>6.9290000000000003</v>
      </c>
      <c r="Q37" s="60">
        <v>10.2211</v>
      </c>
      <c r="R37" s="60">
        <v>5.7438000000000002</v>
      </c>
      <c r="S37" s="60">
        <v>8.8185000000000002</v>
      </c>
      <c r="T37" s="60">
        <v>6.0316000000000001</v>
      </c>
      <c r="U37" s="89">
        <v>5.2259000000000002</v>
      </c>
      <c r="V37" s="60">
        <v>5.4470000000000001</v>
      </c>
      <c r="W37" s="60">
        <v>6.1950000000000003</v>
      </c>
      <c r="X37" s="60">
        <v>6.3452999999999999</v>
      </c>
      <c r="Y37" s="277">
        <v>5.4889999999999999</v>
      </c>
      <c r="Z37" s="60">
        <v>2.6669999999999998</v>
      </c>
      <c r="AA37" s="60">
        <v>4.5536000000000003</v>
      </c>
      <c r="AB37" s="60">
        <v>7.9875999999999996</v>
      </c>
      <c r="AC37" s="60">
        <v>5.6025999999999998</v>
      </c>
      <c r="AD37" s="60">
        <v>5.4123000000000001</v>
      </c>
      <c r="AE37" s="60">
        <v>10.381600000000001</v>
      </c>
      <c r="AF37" s="60">
        <v>4.4969000000000001</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26.952300000000001</v>
      </c>
      <c r="O38" s="61">
        <v>7.7119999999999997</v>
      </c>
      <c r="P38" s="61">
        <v>10.533899999999999</v>
      </c>
      <c r="Q38" s="61">
        <v>13.726599999999999</v>
      </c>
      <c r="R38" s="61">
        <v>9.7554999999999996</v>
      </c>
      <c r="S38" s="61">
        <v>11.6822</v>
      </c>
      <c r="T38" s="61">
        <v>8.0046999999999997</v>
      </c>
      <c r="U38" s="90">
        <v>7.2226999999999997</v>
      </c>
      <c r="V38" s="61">
        <v>7.5282</v>
      </c>
      <c r="W38" s="61">
        <v>8.4289000000000005</v>
      </c>
      <c r="X38" s="61">
        <v>8.1483000000000008</v>
      </c>
      <c r="Y38" s="279">
        <v>7.2268999999999997</v>
      </c>
      <c r="Z38" s="61">
        <v>7.0407999999999999</v>
      </c>
      <c r="AA38" s="61">
        <v>8.4441000000000006</v>
      </c>
      <c r="AB38" s="61">
        <v>10.437200000000001</v>
      </c>
      <c r="AC38" s="61">
        <v>7.7624000000000004</v>
      </c>
      <c r="AD38" s="61">
        <v>7.4805999999999999</v>
      </c>
      <c r="AE38" s="61">
        <v>13.109400000000001</v>
      </c>
      <c r="AF38" s="61">
        <v>7.5252999999999997</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8025</v>
      </c>
      <c r="B40" s="373"/>
      <c r="C40" s="719">
        <v>42027</v>
      </c>
      <c r="D40" s="373"/>
      <c r="E40" s="346">
        <v>177.76</v>
      </c>
      <c r="F40" s="373"/>
      <c r="G40" s="347">
        <v>26.414000000000001</v>
      </c>
      <c r="H40" s="374"/>
      <c r="I40" s="890">
        <v>2.14</v>
      </c>
      <c r="J40" s="890">
        <v>7.62</v>
      </c>
      <c r="K40" s="890">
        <v>1.65</v>
      </c>
      <c r="L40" s="890">
        <v>1.74</v>
      </c>
      <c r="M40" s="362"/>
      <c r="N40" s="350">
        <v>10.3668</v>
      </c>
      <c r="O40" s="348">
        <v>5.4837999999999996</v>
      </c>
      <c r="P40" s="348">
        <v>7.0568999999999997</v>
      </c>
      <c r="Q40" s="348">
        <v>9.0030999999999999</v>
      </c>
      <c r="R40" s="348">
        <v>6.5396999999999998</v>
      </c>
      <c r="S40" s="348">
        <v>8.1626999999999992</v>
      </c>
      <c r="T40" s="348">
        <v>7.0462999999999996</v>
      </c>
      <c r="U40" s="354">
        <v>6.5382999999999996</v>
      </c>
      <c r="V40" s="348">
        <v>7.2119</v>
      </c>
      <c r="W40" s="348">
        <v>8.3530999999999995</v>
      </c>
      <c r="X40" s="348">
        <v>8.3920999999999992</v>
      </c>
      <c r="Y40" s="375">
        <v>9.3650000000000002</v>
      </c>
      <c r="Z40" s="348">
        <v>8.2409999999999997</v>
      </c>
      <c r="AA40" s="348">
        <v>5.3894000000000002</v>
      </c>
      <c r="AB40" s="348">
        <v>7.7592999999999996</v>
      </c>
      <c r="AC40" s="348">
        <v>6.6928999999999998</v>
      </c>
      <c r="AD40" s="348">
        <v>6.8686999999999996</v>
      </c>
      <c r="AE40" s="348">
        <v>8.7540999999999993</v>
      </c>
      <c r="AF40" s="348">
        <v>8.7640999999999991</v>
      </c>
      <c r="AG40" s="569"/>
      <c r="AH40" s="346">
        <v>2</v>
      </c>
      <c r="AI40" s="346">
        <v>3</v>
      </c>
      <c r="AJ40" s="346">
        <v>3</v>
      </c>
      <c r="AK40" s="346">
        <v>3</v>
      </c>
      <c r="AL40" s="346">
        <v>3</v>
      </c>
      <c r="AM40" s="346">
        <v>2</v>
      </c>
      <c r="AN40" s="346">
        <v>3</v>
      </c>
      <c r="AO40" s="572">
        <v>3</v>
      </c>
      <c r="AP40" s="346">
        <v>3</v>
      </c>
      <c r="AQ40" s="346">
        <v>3</v>
      </c>
      <c r="AR40" s="346">
        <v>3</v>
      </c>
      <c r="AS40" s="346">
        <v>2</v>
      </c>
      <c r="AT40" s="346">
        <v>1</v>
      </c>
      <c r="AU40" s="346">
        <v>3</v>
      </c>
      <c r="AV40" s="346">
        <v>3</v>
      </c>
      <c r="AW40" s="346">
        <v>3</v>
      </c>
      <c r="AX40" s="346">
        <v>3</v>
      </c>
      <c r="AY40" s="346">
        <v>3</v>
      </c>
      <c r="AZ40" s="584"/>
      <c r="BA40" s="467">
        <v>7.87</v>
      </c>
      <c r="BB40" s="348">
        <v>1.85</v>
      </c>
      <c r="BC40" s="348">
        <v>11.51</v>
      </c>
      <c r="BD40" s="348">
        <v>54.5</v>
      </c>
      <c r="BE40" s="375" t="s">
        <v>430</v>
      </c>
      <c r="BF40" s="375">
        <v>24.27</v>
      </c>
      <c r="BG40" s="374"/>
      <c r="BH40" s="594">
        <v>24.27</v>
      </c>
      <c r="BI40" s="348" t="s">
        <v>430</v>
      </c>
      <c r="BJ40" s="348" t="s">
        <v>430</v>
      </c>
      <c r="BK40" s="348">
        <v>67.849999999999994</v>
      </c>
      <c r="BL40" s="348" t="s">
        <v>430</v>
      </c>
      <c r="BM40" s="375">
        <v>7.87</v>
      </c>
      <c r="BN40" s="375" t="s">
        <v>430</v>
      </c>
      <c r="BO40" s="375" t="s">
        <v>430</v>
      </c>
      <c r="BP40" s="375" t="s">
        <v>430</v>
      </c>
      <c r="BQ40" s="375" t="s">
        <v>430</v>
      </c>
      <c r="BR40" s="374"/>
      <c r="BS40" s="468">
        <v>9.5808659580838302</v>
      </c>
      <c r="BT40" s="348">
        <v>5.6178504288764302</v>
      </c>
      <c r="BU40" s="374"/>
      <c r="BV40" s="430" t="s">
        <v>443</v>
      </c>
    </row>
    <row r="41" spans="1:74" s="428" customFormat="1" x14ac:dyDescent="0.25">
      <c r="A41" s="345" t="s">
        <v>8026</v>
      </c>
      <c r="B41" s="373"/>
      <c r="C41" s="719">
        <v>41886</v>
      </c>
      <c r="D41" s="373"/>
      <c r="E41" s="346">
        <v>166.55</v>
      </c>
      <c r="F41" s="373"/>
      <c r="G41" s="347">
        <v>2351.2098999999998</v>
      </c>
      <c r="H41" s="374"/>
      <c r="I41" s="890">
        <v>3.56</v>
      </c>
      <c r="J41" s="890">
        <v>7.31</v>
      </c>
      <c r="K41" s="890">
        <v>2.6</v>
      </c>
      <c r="L41" s="890">
        <v>2.7</v>
      </c>
      <c r="M41" s="362"/>
      <c r="N41" s="350">
        <v>28.415400000000002</v>
      </c>
      <c r="O41" s="348">
        <v>11.285500000000001</v>
      </c>
      <c r="P41" s="348">
        <v>9.8491999999999997</v>
      </c>
      <c r="Q41" s="348">
        <v>12.716799999999999</v>
      </c>
      <c r="R41" s="348">
        <v>8.0074000000000005</v>
      </c>
      <c r="S41" s="348">
        <v>11.1747</v>
      </c>
      <c r="T41" s="348">
        <v>10.548400000000001</v>
      </c>
      <c r="U41" s="354">
        <v>8.8511000000000006</v>
      </c>
      <c r="V41" s="348">
        <v>8.6816999999999993</v>
      </c>
      <c r="W41" s="348">
        <v>9.7708999999999993</v>
      </c>
      <c r="X41" s="348">
        <v>9.8043999999999993</v>
      </c>
      <c r="Y41" s="375">
        <v>8.5311000000000003</v>
      </c>
      <c r="Z41" s="348">
        <v>6.6929999999999996</v>
      </c>
      <c r="AA41" s="348">
        <v>7.0373999999999999</v>
      </c>
      <c r="AB41" s="348">
        <v>13.5098</v>
      </c>
      <c r="AC41" s="348">
        <v>9.6075999999999997</v>
      </c>
      <c r="AD41" s="348">
        <v>9.0366999999999997</v>
      </c>
      <c r="AE41" s="348">
        <v>13.1693</v>
      </c>
      <c r="AF41" s="348">
        <v>7.4177</v>
      </c>
      <c r="AG41" s="569"/>
      <c r="AH41" s="346">
        <v>1</v>
      </c>
      <c r="AI41" s="346">
        <v>1</v>
      </c>
      <c r="AJ41" s="346">
        <v>1</v>
      </c>
      <c r="AK41" s="346">
        <v>1</v>
      </c>
      <c r="AL41" s="346">
        <v>1</v>
      </c>
      <c r="AM41" s="346">
        <v>1</v>
      </c>
      <c r="AN41" s="346">
        <v>2</v>
      </c>
      <c r="AO41" s="572">
        <v>2</v>
      </c>
      <c r="AP41" s="346">
        <v>2</v>
      </c>
      <c r="AQ41" s="346">
        <v>2</v>
      </c>
      <c r="AR41" s="346">
        <v>2</v>
      </c>
      <c r="AS41" s="346">
        <v>3</v>
      </c>
      <c r="AT41" s="346">
        <v>2</v>
      </c>
      <c r="AU41" s="346">
        <v>1</v>
      </c>
      <c r="AV41" s="346">
        <v>2</v>
      </c>
      <c r="AW41" s="346">
        <v>2</v>
      </c>
      <c r="AX41" s="346">
        <v>2</v>
      </c>
      <c r="AY41" s="346">
        <v>1</v>
      </c>
      <c r="AZ41" s="584"/>
      <c r="BA41" s="467">
        <v>36.229999999999997</v>
      </c>
      <c r="BB41" s="348" t="s">
        <v>430</v>
      </c>
      <c r="BC41" s="348">
        <v>7.27</v>
      </c>
      <c r="BD41" s="348">
        <v>51.74</v>
      </c>
      <c r="BE41" s="375" t="s">
        <v>430</v>
      </c>
      <c r="BF41" s="375">
        <v>4.71</v>
      </c>
      <c r="BG41" s="374"/>
      <c r="BH41" s="594">
        <v>4.25</v>
      </c>
      <c r="BI41" s="348" t="s">
        <v>430</v>
      </c>
      <c r="BJ41" s="348" t="s">
        <v>430</v>
      </c>
      <c r="BK41" s="348">
        <v>59.01</v>
      </c>
      <c r="BL41" s="348" t="s">
        <v>430</v>
      </c>
      <c r="BM41" s="375">
        <v>36.229999999999997</v>
      </c>
      <c r="BN41" s="375" t="s">
        <v>430</v>
      </c>
      <c r="BO41" s="375" t="s">
        <v>430</v>
      </c>
      <c r="BP41" s="375" t="s">
        <v>430</v>
      </c>
      <c r="BQ41" s="375">
        <v>0.51</v>
      </c>
      <c r="BR41" s="374"/>
      <c r="BS41" s="468">
        <v>7.8866794699999998</v>
      </c>
      <c r="BT41" s="348">
        <v>10.88172428</v>
      </c>
      <c r="BU41" s="374"/>
      <c r="BV41" s="430" t="s">
        <v>443</v>
      </c>
    </row>
    <row r="42" spans="1:74" s="428" customFormat="1" x14ac:dyDescent="0.25">
      <c r="A42" s="345" t="s">
        <v>8027</v>
      </c>
      <c r="B42" s="373"/>
      <c r="C42" s="719">
        <v>42062</v>
      </c>
      <c r="D42" s="373"/>
      <c r="E42" s="346">
        <v>65.58</v>
      </c>
      <c r="F42" s="373"/>
      <c r="G42" s="347">
        <v>14.8119</v>
      </c>
      <c r="H42" s="374"/>
      <c r="I42" s="348">
        <v>0.54</v>
      </c>
      <c r="J42" s="348">
        <v>6.65</v>
      </c>
      <c r="K42" s="890">
        <v>0.64</v>
      </c>
      <c r="L42" s="348">
        <v>0.51</v>
      </c>
      <c r="M42" s="362"/>
      <c r="N42" s="350">
        <v>10.106199999999999</v>
      </c>
      <c r="O42" s="348">
        <v>9.7827000000000002</v>
      </c>
      <c r="P42" s="348">
        <v>8.3918999999999997</v>
      </c>
      <c r="Q42" s="348">
        <v>9.7524999999999995</v>
      </c>
      <c r="R42" s="348">
        <v>7.6486999999999998</v>
      </c>
      <c r="S42" s="348">
        <v>7.2356999999999996</v>
      </c>
      <c r="T42" s="348">
        <v>17.7681</v>
      </c>
      <c r="U42" s="354">
        <v>20.7819</v>
      </c>
      <c r="V42" s="348">
        <v>17.763200000000001</v>
      </c>
      <c r="W42" s="348">
        <v>11.9221</v>
      </c>
      <c r="X42" s="348">
        <v>10.078200000000001</v>
      </c>
      <c r="Y42" s="375">
        <v>27.781500000000001</v>
      </c>
      <c r="Z42" s="348">
        <v>2.5171999999999999</v>
      </c>
      <c r="AA42" s="348">
        <v>6.6901999999999999</v>
      </c>
      <c r="AB42" s="348">
        <v>21.5854</v>
      </c>
      <c r="AC42" s="348">
        <v>24.0457</v>
      </c>
      <c r="AD42" s="348">
        <v>18.848500000000001</v>
      </c>
      <c r="AE42" s="348">
        <v>9.4908000000000001</v>
      </c>
      <c r="AF42" s="348">
        <v>3.4855999999999998</v>
      </c>
      <c r="AG42" s="569"/>
      <c r="AH42" s="346">
        <v>3</v>
      </c>
      <c r="AI42" s="346">
        <v>2</v>
      </c>
      <c r="AJ42" s="346">
        <v>2</v>
      </c>
      <c r="AK42" s="346">
        <v>2</v>
      </c>
      <c r="AL42" s="346">
        <v>2</v>
      </c>
      <c r="AM42" s="346">
        <v>3</v>
      </c>
      <c r="AN42" s="346">
        <v>1</v>
      </c>
      <c r="AO42" s="572">
        <v>1</v>
      </c>
      <c r="AP42" s="346">
        <v>1</v>
      </c>
      <c r="AQ42" s="346">
        <v>1</v>
      </c>
      <c r="AR42" s="346">
        <v>1</v>
      </c>
      <c r="AS42" s="346">
        <v>1</v>
      </c>
      <c r="AT42" s="346">
        <v>3</v>
      </c>
      <c r="AU42" s="346">
        <v>2</v>
      </c>
      <c r="AV42" s="346">
        <v>1</v>
      </c>
      <c r="AW42" s="346">
        <v>1</v>
      </c>
      <c r="AX42" s="346">
        <v>1</v>
      </c>
      <c r="AY42" s="346">
        <v>2</v>
      </c>
      <c r="AZ42" s="584"/>
      <c r="BA42" s="467" t="s">
        <v>430</v>
      </c>
      <c r="BB42" s="348">
        <v>8.98</v>
      </c>
      <c r="BC42" s="348">
        <v>10.89</v>
      </c>
      <c r="BD42" s="348">
        <v>45.02</v>
      </c>
      <c r="BE42" s="375" t="s">
        <v>430</v>
      </c>
      <c r="BF42" s="375">
        <v>35.11</v>
      </c>
      <c r="BG42" s="374"/>
      <c r="BH42" s="594">
        <v>35.11</v>
      </c>
      <c r="BI42" s="348">
        <v>8.98</v>
      </c>
      <c r="BJ42" s="348" t="s">
        <v>430</v>
      </c>
      <c r="BK42" s="348">
        <v>55.91</v>
      </c>
      <c r="BL42" s="348" t="s">
        <v>430</v>
      </c>
      <c r="BM42" s="375" t="s">
        <v>430</v>
      </c>
      <c r="BN42" s="375" t="s">
        <v>430</v>
      </c>
      <c r="BO42" s="375" t="s">
        <v>430</v>
      </c>
      <c r="BP42" s="375" t="s">
        <v>430</v>
      </c>
      <c r="BQ42" s="375" t="s">
        <v>430</v>
      </c>
      <c r="BR42" s="374"/>
      <c r="BS42" s="468" t="s">
        <v>430</v>
      </c>
      <c r="BT42" s="348">
        <v>5.40937062945906</v>
      </c>
      <c r="BU42" s="374"/>
      <c r="BV42" s="430" t="s">
        <v>443</v>
      </c>
    </row>
    <row r="43" spans="1:74" x14ac:dyDescent="0.25">
      <c r="A43" s="318" t="s">
        <v>93</v>
      </c>
      <c r="B43" s="43"/>
      <c r="C43" s="720"/>
      <c r="D43" s="43"/>
      <c r="E43" s="51"/>
      <c r="F43" s="43"/>
      <c r="G43" s="55"/>
      <c r="H43" s="66"/>
      <c r="I43" s="59"/>
      <c r="J43" s="59"/>
      <c r="K43" s="59"/>
      <c r="L43" s="59"/>
      <c r="M43" s="258"/>
      <c r="N43" s="70">
        <v>16.296099999999999</v>
      </c>
      <c r="O43" s="59">
        <v>8.8506999999999998</v>
      </c>
      <c r="P43" s="59">
        <v>8.4327000000000005</v>
      </c>
      <c r="Q43" s="59">
        <v>10.4908</v>
      </c>
      <c r="R43" s="59">
        <v>7.3986000000000001</v>
      </c>
      <c r="S43" s="59">
        <v>8.8576999999999995</v>
      </c>
      <c r="T43" s="59">
        <v>11.787599999999999</v>
      </c>
      <c r="U43" s="88">
        <v>12.0571</v>
      </c>
      <c r="V43" s="59">
        <v>11.2189</v>
      </c>
      <c r="W43" s="59">
        <v>10.0154</v>
      </c>
      <c r="X43" s="59">
        <v>9.4248999999999992</v>
      </c>
      <c r="Y43" s="276">
        <v>15.225899999999999</v>
      </c>
      <c r="Z43" s="59">
        <v>5.8170999999999999</v>
      </c>
      <c r="AA43" s="59">
        <v>6.3723000000000001</v>
      </c>
      <c r="AB43" s="59">
        <v>14.284800000000001</v>
      </c>
      <c r="AC43" s="59">
        <v>13.4488</v>
      </c>
      <c r="AD43" s="59">
        <v>11.5846</v>
      </c>
      <c r="AE43" s="59">
        <v>10.471399999999999</v>
      </c>
      <c r="AF43" s="59">
        <v>6.5557999999999996</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28.415400000000002</v>
      </c>
      <c r="O44" s="60">
        <v>11.285500000000001</v>
      </c>
      <c r="P44" s="60">
        <v>9.8491999999999997</v>
      </c>
      <c r="Q44" s="60">
        <v>12.716799999999999</v>
      </c>
      <c r="R44" s="60">
        <v>8.0074000000000005</v>
      </c>
      <c r="S44" s="60">
        <v>11.1747</v>
      </c>
      <c r="T44" s="60">
        <v>17.7681</v>
      </c>
      <c r="U44" s="89">
        <v>20.7819</v>
      </c>
      <c r="V44" s="60">
        <v>17.763200000000001</v>
      </c>
      <c r="W44" s="60">
        <v>11.9221</v>
      </c>
      <c r="X44" s="60">
        <v>10.078200000000001</v>
      </c>
      <c r="Y44" s="277">
        <v>27.781500000000001</v>
      </c>
      <c r="Z44" s="60">
        <v>8.2409999999999997</v>
      </c>
      <c r="AA44" s="60">
        <v>7.0373999999999999</v>
      </c>
      <c r="AB44" s="60">
        <v>21.5854</v>
      </c>
      <c r="AC44" s="60">
        <v>24.0457</v>
      </c>
      <c r="AD44" s="60">
        <v>18.848500000000001</v>
      </c>
      <c r="AE44" s="60">
        <v>13.1693</v>
      </c>
      <c r="AF44" s="60">
        <v>8.7640999999999991</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10.106199999999999</v>
      </c>
      <c r="O45" s="60">
        <v>5.4837999999999996</v>
      </c>
      <c r="P45" s="60">
        <v>7.0568999999999997</v>
      </c>
      <c r="Q45" s="60">
        <v>9.0030999999999999</v>
      </c>
      <c r="R45" s="60">
        <v>6.5396999999999998</v>
      </c>
      <c r="S45" s="60">
        <v>7.2356999999999996</v>
      </c>
      <c r="T45" s="60">
        <v>7.0462999999999996</v>
      </c>
      <c r="U45" s="89">
        <v>6.5382999999999996</v>
      </c>
      <c r="V45" s="60">
        <v>7.2119</v>
      </c>
      <c r="W45" s="60">
        <v>8.3530999999999995</v>
      </c>
      <c r="X45" s="60">
        <v>8.3920999999999992</v>
      </c>
      <c r="Y45" s="277">
        <v>8.5311000000000003</v>
      </c>
      <c r="Z45" s="60">
        <v>2.5171999999999999</v>
      </c>
      <c r="AA45" s="60">
        <v>5.3894000000000002</v>
      </c>
      <c r="AB45" s="60">
        <v>7.7592999999999996</v>
      </c>
      <c r="AC45" s="60">
        <v>6.6928999999999998</v>
      </c>
      <c r="AD45" s="60">
        <v>6.8686999999999996</v>
      </c>
      <c r="AE45" s="60">
        <v>8.7540999999999993</v>
      </c>
      <c r="AF45" s="60">
        <v>3.4855999999999998</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10.3668</v>
      </c>
      <c r="O46" s="61">
        <v>9.7827000000000002</v>
      </c>
      <c r="P46" s="61">
        <v>8.3918999999999997</v>
      </c>
      <c r="Q46" s="61">
        <v>9.7524999999999995</v>
      </c>
      <c r="R46" s="61">
        <v>7.6486999999999998</v>
      </c>
      <c r="S46" s="61">
        <v>8.1626999999999992</v>
      </c>
      <c r="T46" s="61">
        <v>10.548400000000001</v>
      </c>
      <c r="U46" s="90">
        <v>8.8511000000000006</v>
      </c>
      <c r="V46" s="61">
        <v>8.6816999999999993</v>
      </c>
      <c r="W46" s="61">
        <v>9.7708999999999993</v>
      </c>
      <c r="X46" s="61">
        <v>9.8043999999999993</v>
      </c>
      <c r="Y46" s="279">
        <v>9.3650000000000002</v>
      </c>
      <c r="Z46" s="61">
        <v>6.6929999999999996</v>
      </c>
      <c r="AA46" s="61">
        <v>6.6901999999999999</v>
      </c>
      <c r="AB46" s="61">
        <v>13.5098</v>
      </c>
      <c r="AC46" s="61">
        <v>9.6075999999999997</v>
      </c>
      <c r="AD46" s="61">
        <v>9.0366999999999997</v>
      </c>
      <c r="AE46" s="61">
        <v>9.4908000000000001</v>
      </c>
      <c r="AF46" s="61">
        <v>7.4177</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8028</v>
      </c>
      <c r="B48" s="373"/>
      <c r="C48" s="719">
        <v>42027</v>
      </c>
      <c r="D48" s="373"/>
      <c r="E48" s="346">
        <v>177.76</v>
      </c>
      <c r="F48" s="373"/>
      <c r="G48" s="347">
        <v>23.7913</v>
      </c>
      <c r="H48" s="374"/>
      <c r="I48" s="890">
        <v>2.14</v>
      </c>
      <c r="J48" s="890">
        <v>7.62</v>
      </c>
      <c r="K48" s="890">
        <v>1.65</v>
      </c>
      <c r="L48" s="890">
        <v>1.74</v>
      </c>
      <c r="M48" s="362"/>
      <c r="N48" s="350">
        <v>9.5144000000000002</v>
      </c>
      <c r="O48" s="348">
        <v>4.6554000000000002</v>
      </c>
      <c r="P48" s="348">
        <v>6.2538</v>
      </c>
      <c r="Q48" s="348">
        <v>8.2006999999999994</v>
      </c>
      <c r="R48" s="348">
        <v>5.7289000000000003</v>
      </c>
      <c r="S48" s="348">
        <v>7.3423999999999996</v>
      </c>
      <c r="T48" s="348">
        <v>6.2266000000000004</v>
      </c>
      <c r="U48" s="354">
        <v>5.7206999999999999</v>
      </c>
      <c r="V48" s="348">
        <v>6.3836000000000004</v>
      </c>
      <c r="W48" s="348">
        <v>7.5167000000000002</v>
      </c>
      <c r="X48" s="348">
        <v>7.5547000000000004</v>
      </c>
      <c r="Y48" s="375">
        <v>8.5086999999999993</v>
      </c>
      <c r="Z48" s="348">
        <v>7.3041999999999998</v>
      </c>
      <c r="AA48" s="348">
        <v>4.5753000000000004</v>
      </c>
      <c r="AB48" s="348">
        <v>6.9328000000000003</v>
      </c>
      <c r="AC48" s="348">
        <v>5.8757000000000001</v>
      </c>
      <c r="AD48" s="348">
        <v>6.0468999999999999</v>
      </c>
      <c r="AE48" s="348">
        <v>7.9410999999999996</v>
      </c>
      <c r="AF48" s="348">
        <v>7.7847999999999997</v>
      </c>
      <c r="AG48" s="569"/>
      <c r="AH48" s="346">
        <v>2</v>
      </c>
      <c r="AI48" s="346">
        <v>3</v>
      </c>
      <c r="AJ48" s="346">
        <v>3</v>
      </c>
      <c r="AK48" s="346">
        <v>3</v>
      </c>
      <c r="AL48" s="346">
        <v>3</v>
      </c>
      <c r="AM48" s="346">
        <v>2</v>
      </c>
      <c r="AN48" s="346">
        <v>3</v>
      </c>
      <c r="AO48" s="572">
        <v>3</v>
      </c>
      <c r="AP48" s="346">
        <v>3</v>
      </c>
      <c r="AQ48" s="346">
        <v>3</v>
      </c>
      <c r="AR48" s="346">
        <v>3</v>
      </c>
      <c r="AS48" s="346">
        <v>2</v>
      </c>
      <c r="AT48" s="346">
        <v>1</v>
      </c>
      <c r="AU48" s="346">
        <v>3</v>
      </c>
      <c r="AV48" s="346">
        <v>3</v>
      </c>
      <c r="AW48" s="346">
        <v>3</v>
      </c>
      <c r="AX48" s="346">
        <v>3</v>
      </c>
      <c r="AY48" s="346">
        <v>3</v>
      </c>
      <c r="AZ48" s="584"/>
      <c r="BA48" s="467">
        <v>7.87</v>
      </c>
      <c r="BB48" s="348">
        <v>1.85</v>
      </c>
      <c r="BC48" s="348">
        <v>11.51</v>
      </c>
      <c r="BD48" s="348">
        <v>54.5</v>
      </c>
      <c r="BE48" s="375" t="s">
        <v>430</v>
      </c>
      <c r="BF48" s="375">
        <v>24.27</v>
      </c>
      <c r="BG48" s="374"/>
      <c r="BH48" s="594">
        <v>24.27</v>
      </c>
      <c r="BI48" s="348" t="s">
        <v>430</v>
      </c>
      <c r="BJ48" s="348" t="s">
        <v>430</v>
      </c>
      <c r="BK48" s="348">
        <v>67.849999999999994</v>
      </c>
      <c r="BL48" s="348" t="s">
        <v>430</v>
      </c>
      <c r="BM48" s="375">
        <v>7.87</v>
      </c>
      <c r="BN48" s="375" t="s">
        <v>430</v>
      </c>
      <c r="BO48" s="375" t="s">
        <v>430</v>
      </c>
      <c r="BP48" s="375" t="s">
        <v>430</v>
      </c>
      <c r="BQ48" s="375" t="s">
        <v>430</v>
      </c>
      <c r="BR48" s="374"/>
      <c r="BS48" s="468">
        <v>9.5808659580838302</v>
      </c>
      <c r="BT48" s="348">
        <v>5.6178504288764302</v>
      </c>
      <c r="BU48" s="374"/>
      <c r="BV48" s="430" t="s">
        <v>443</v>
      </c>
    </row>
    <row r="49" spans="1:74" s="428" customFormat="1" x14ac:dyDescent="0.25">
      <c r="A49" s="345" t="s">
        <v>8029</v>
      </c>
      <c r="B49" s="373"/>
      <c r="C49" s="719">
        <v>41886</v>
      </c>
      <c r="D49" s="373"/>
      <c r="E49" s="346">
        <v>166.55</v>
      </c>
      <c r="F49" s="373"/>
      <c r="G49" s="347">
        <v>2085.1783999999998</v>
      </c>
      <c r="H49" s="374"/>
      <c r="I49" s="890">
        <v>3.56</v>
      </c>
      <c r="J49" s="890">
        <v>7.31</v>
      </c>
      <c r="K49" s="890">
        <v>2.6</v>
      </c>
      <c r="L49" s="890">
        <v>2.7</v>
      </c>
      <c r="M49" s="362"/>
      <c r="N49" s="350">
        <v>27.2363</v>
      </c>
      <c r="O49" s="348">
        <v>10.1073</v>
      </c>
      <c r="P49" s="348">
        <v>8.6696000000000009</v>
      </c>
      <c r="Q49" s="348">
        <v>11.5337</v>
      </c>
      <c r="R49" s="348">
        <v>6.8221999999999996</v>
      </c>
      <c r="S49" s="348">
        <v>9.9657</v>
      </c>
      <c r="T49" s="348">
        <v>9.3382000000000005</v>
      </c>
      <c r="U49" s="354">
        <v>7.6208</v>
      </c>
      <c r="V49" s="348">
        <v>7.4264999999999999</v>
      </c>
      <c r="W49" s="348">
        <v>8.4993999999999996</v>
      </c>
      <c r="X49" s="348">
        <v>8.5574999999999992</v>
      </c>
      <c r="Y49" s="375">
        <v>7.2686999999999999</v>
      </c>
      <c r="Z49" s="348">
        <v>5.5739000000000001</v>
      </c>
      <c r="AA49" s="348">
        <v>5.8506</v>
      </c>
      <c r="AB49" s="348">
        <v>12.276</v>
      </c>
      <c r="AC49" s="348">
        <v>8.3869000000000007</v>
      </c>
      <c r="AD49" s="348">
        <v>7.7915000000000001</v>
      </c>
      <c r="AE49" s="348">
        <v>11.9863</v>
      </c>
      <c r="AF49" s="348">
        <v>6.3434999999999997</v>
      </c>
      <c r="AG49" s="569"/>
      <c r="AH49" s="346">
        <v>1</v>
      </c>
      <c r="AI49" s="346">
        <v>1</v>
      </c>
      <c r="AJ49" s="346">
        <v>1</v>
      </c>
      <c r="AK49" s="346">
        <v>1</v>
      </c>
      <c r="AL49" s="346">
        <v>2</v>
      </c>
      <c r="AM49" s="346">
        <v>1</v>
      </c>
      <c r="AN49" s="346">
        <v>2</v>
      </c>
      <c r="AO49" s="572">
        <v>2</v>
      </c>
      <c r="AP49" s="346">
        <v>2</v>
      </c>
      <c r="AQ49" s="346">
        <v>2</v>
      </c>
      <c r="AR49" s="346">
        <v>2</v>
      </c>
      <c r="AS49" s="346">
        <v>3</v>
      </c>
      <c r="AT49" s="346">
        <v>2</v>
      </c>
      <c r="AU49" s="346">
        <v>2</v>
      </c>
      <c r="AV49" s="346">
        <v>2</v>
      </c>
      <c r="AW49" s="346">
        <v>2</v>
      </c>
      <c r="AX49" s="346">
        <v>2</v>
      </c>
      <c r="AY49" s="346">
        <v>1</v>
      </c>
      <c r="AZ49" s="584"/>
      <c r="BA49" s="467">
        <v>36.229999999999997</v>
      </c>
      <c r="BB49" s="348" t="s">
        <v>430</v>
      </c>
      <c r="BC49" s="348">
        <v>7.27</v>
      </c>
      <c r="BD49" s="348">
        <v>51.74</v>
      </c>
      <c r="BE49" s="375" t="s">
        <v>430</v>
      </c>
      <c r="BF49" s="375">
        <v>4.71</v>
      </c>
      <c r="BG49" s="374"/>
      <c r="BH49" s="594">
        <v>4.25</v>
      </c>
      <c r="BI49" s="348" t="s">
        <v>430</v>
      </c>
      <c r="BJ49" s="348" t="s">
        <v>430</v>
      </c>
      <c r="BK49" s="348">
        <v>59.01</v>
      </c>
      <c r="BL49" s="348" t="s">
        <v>430</v>
      </c>
      <c r="BM49" s="375">
        <v>36.229999999999997</v>
      </c>
      <c r="BN49" s="375" t="s">
        <v>430</v>
      </c>
      <c r="BO49" s="375" t="s">
        <v>430</v>
      </c>
      <c r="BP49" s="375" t="s">
        <v>430</v>
      </c>
      <c r="BQ49" s="375">
        <v>0.51</v>
      </c>
      <c r="BR49" s="374"/>
      <c r="BS49" s="468">
        <v>7.8866794699999998</v>
      </c>
      <c r="BT49" s="348">
        <v>10.88172428</v>
      </c>
      <c r="BU49" s="374"/>
      <c r="BV49" s="430" t="s">
        <v>443</v>
      </c>
    </row>
    <row r="50" spans="1:74" s="428" customFormat="1" x14ac:dyDescent="0.25">
      <c r="A50" s="345" t="s">
        <v>8030</v>
      </c>
      <c r="B50" s="373"/>
      <c r="C50" s="719">
        <v>42062</v>
      </c>
      <c r="D50" s="373"/>
      <c r="E50" s="346">
        <v>65.58</v>
      </c>
      <c r="F50" s="373"/>
      <c r="G50" s="347">
        <v>14.384600000000001</v>
      </c>
      <c r="H50" s="374"/>
      <c r="I50" s="348">
        <v>0.54</v>
      </c>
      <c r="J50" s="348">
        <v>6.65</v>
      </c>
      <c r="K50" s="890">
        <v>0.64</v>
      </c>
      <c r="L50" s="348">
        <v>0.51</v>
      </c>
      <c r="M50" s="362"/>
      <c r="N50" s="350">
        <v>9.3909000000000002</v>
      </c>
      <c r="O50" s="348">
        <v>8.9722000000000008</v>
      </c>
      <c r="P50" s="348">
        <v>7.6234000000000002</v>
      </c>
      <c r="Q50" s="348">
        <v>9.0025999999999993</v>
      </c>
      <c r="R50" s="348">
        <v>6.8829000000000002</v>
      </c>
      <c r="S50" s="348">
        <v>6.6204999999999998</v>
      </c>
      <c r="T50" s="348">
        <v>17.201899999999998</v>
      </c>
      <c r="U50" s="354">
        <v>20.227799999999998</v>
      </c>
      <c r="V50" s="348">
        <v>17.221499999999999</v>
      </c>
      <c r="W50" s="348">
        <v>11.4537</v>
      </c>
      <c r="X50" s="348">
        <v>9.6565999999999992</v>
      </c>
      <c r="Y50" s="375">
        <v>27.3504</v>
      </c>
      <c r="Z50" s="348">
        <v>2.2355999999999998</v>
      </c>
      <c r="AA50" s="348">
        <v>5.9417999999999997</v>
      </c>
      <c r="AB50" s="348">
        <v>20.979399999999998</v>
      </c>
      <c r="AC50" s="348">
        <v>23.475899999999999</v>
      </c>
      <c r="AD50" s="348">
        <v>18.3034</v>
      </c>
      <c r="AE50" s="348">
        <v>8.7324000000000002</v>
      </c>
      <c r="AF50" s="348">
        <v>3.2218</v>
      </c>
      <c r="AG50" s="569"/>
      <c r="AH50" s="346">
        <v>3</v>
      </c>
      <c r="AI50" s="346">
        <v>2</v>
      </c>
      <c r="AJ50" s="346">
        <v>2</v>
      </c>
      <c r="AK50" s="346">
        <v>2</v>
      </c>
      <c r="AL50" s="346">
        <v>1</v>
      </c>
      <c r="AM50" s="346">
        <v>3</v>
      </c>
      <c r="AN50" s="346">
        <v>1</v>
      </c>
      <c r="AO50" s="572">
        <v>1</v>
      </c>
      <c r="AP50" s="346">
        <v>1</v>
      </c>
      <c r="AQ50" s="346">
        <v>1</v>
      </c>
      <c r="AR50" s="346">
        <v>1</v>
      </c>
      <c r="AS50" s="346">
        <v>1</v>
      </c>
      <c r="AT50" s="346">
        <v>3</v>
      </c>
      <c r="AU50" s="346">
        <v>1</v>
      </c>
      <c r="AV50" s="346">
        <v>1</v>
      </c>
      <c r="AW50" s="346">
        <v>1</v>
      </c>
      <c r="AX50" s="346">
        <v>1</v>
      </c>
      <c r="AY50" s="346">
        <v>2</v>
      </c>
      <c r="AZ50" s="584"/>
      <c r="BA50" s="467" t="s">
        <v>430</v>
      </c>
      <c r="BB50" s="348">
        <v>8.98</v>
      </c>
      <c r="BC50" s="348">
        <v>10.89</v>
      </c>
      <c r="BD50" s="348">
        <v>45.02</v>
      </c>
      <c r="BE50" s="375" t="s">
        <v>430</v>
      </c>
      <c r="BF50" s="375">
        <v>35.11</v>
      </c>
      <c r="BG50" s="374"/>
      <c r="BH50" s="594">
        <v>35.11</v>
      </c>
      <c r="BI50" s="348">
        <v>8.98</v>
      </c>
      <c r="BJ50" s="348" t="s">
        <v>430</v>
      </c>
      <c r="BK50" s="348">
        <v>55.91</v>
      </c>
      <c r="BL50" s="348" t="s">
        <v>430</v>
      </c>
      <c r="BM50" s="375" t="s">
        <v>430</v>
      </c>
      <c r="BN50" s="375" t="s">
        <v>430</v>
      </c>
      <c r="BO50" s="375" t="s">
        <v>430</v>
      </c>
      <c r="BP50" s="375" t="s">
        <v>430</v>
      </c>
      <c r="BQ50" s="375" t="s">
        <v>430</v>
      </c>
      <c r="BR50" s="374"/>
      <c r="BS50" s="468" t="s">
        <v>430</v>
      </c>
      <c r="BT50" s="348">
        <v>5.40937062945906</v>
      </c>
      <c r="BU50" s="374"/>
      <c r="BV50" s="430" t="s">
        <v>443</v>
      </c>
    </row>
    <row r="51" spans="1:74" x14ac:dyDescent="0.25">
      <c r="A51" s="318" t="s">
        <v>93</v>
      </c>
      <c r="B51" s="43"/>
      <c r="C51" s="720"/>
      <c r="D51" s="43"/>
      <c r="E51" s="51"/>
      <c r="F51" s="43"/>
      <c r="G51" s="55"/>
      <c r="H51" s="66"/>
      <c r="I51" s="59"/>
      <c r="J51" s="59"/>
      <c r="K51" s="59"/>
      <c r="L51" s="59"/>
      <c r="M51" s="258"/>
      <c r="N51" s="70">
        <v>15.3805</v>
      </c>
      <c r="O51" s="59">
        <v>7.9116</v>
      </c>
      <c r="P51" s="59">
        <v>7.5156000000000001</v>
      </c>
      <c r="Q51" s="59">
        <v>9.5790000000000006</v>
      </c>
      <c r="R51" s="59">
        <v>6.4779999999999998</v>
      </c>
      <c r="S51" s="59">
        <v>7.9762000000000004</v>
      </c>
      <c r="T51" s="59">
        <v>10.9222</v>
      </c>
      <c r="U51" s="88">
        <v>11.1898</v>
      </c>
      <c r="V51" s="59">
        <v>10.3439</v>
      </c>
      <c r="W51" s="59">
        <v>9.1565999999999992</v>
      </c>
      <c r="X51" s="59">
        <v>8.5896000000000008</v>
      </c>
      <c r="Y51" s="276">
        <v>14.3759</v>
      </c>
      <c r="Z51" s="59">
        <v>5.0378999999999996</v>
      </c>
      <c r="AA51" s="59">
        <v>5.4558999999999997</v>
      </c>
      <c r="AB51" s="59">
        <v>13.396100000000001</v>
      </c>
      <c r="AC51" s="59">
        <v>12.579499999999999</v>
      </c>
      <c r="AD51" s="59">
        <v>10.713900000000001</v>
      </c>
      <c r="AE51" s="59">
        <v>9.5533000000000001</v>
      </c>
      <c r="AF51" s="59">
        <v>5.7834000000000003</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27.2363</v>
      </c>
      <c r="O52" s="60">
        <v>10.1073</v>
      </c>
      <c r="P52" s="60">
        <v>8.6696000000000009</v>
      </c>
      <c r="Q52" s="60">
        <v>11.5337</v>
      </c>
      <c r="R52" s="60">
        <v>6.8829000000000002</v>
      </c>
      <c r="S52" s="60">
        <v>9.9657</v>
      </c>
      <c r="T52" s="60">
        <v>17.201899999999998</v>
      </c>
      <c r="U52" s="89">
        <v>20.227799999999998</v>
      </c>
      <c r="V52" s="60">
        <v>17.221499999999999</v>
      </c>
      <c r="W52" s="60">
        <v>11.4537</v>
      </c>
      <c r="X52" s="60">
        <v>9.6565999999999992</v>
      </c>
      <c r="Y52" s="277">
        <v>27.3504</v>
      </c>
      <c r="Z52" s="60">
        <v>7.3041999999999998</v>
      </c>
      <c r="AA52" s="60">
        <v>5.9417999999999997</v>
      </c>
      <c r="AB52" s="60">
        <v>20.979399999999998</v>
      </c>
      <c r="AC52" s="60">
        <v>23.475899999999999</v>
      </c>
      <c r="AD52" s="60">
        <v>18.3034</v>
      </c>
      <c r="AE52" s="60">
        <v>11.9863</v>
      </c>
      <c r="AF52" s="60">
        <v>7.7847999999999997</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9.3909000000000002</v>
      </c>
      <c r="O53" s="60">
        <v>4.6554000000000002</v>
      </c>
      <c r="P53" s="60">
        <v>6.2538</v>
      </c>
      <c r="Q53" s="60">
        <v>8.2006999999999994</v>
      </c>
      <c r="R53" s="60">
        <v>5.7289000000000003</v>
      </c>
      <c r="S53" s="60">
        <v>6.6204999999999998</v>
      </c>
      <c r="T53" s="60">
        <v>6.2266000000000004</v>
      </c>
      <c r="U53" s="89">
        <v>5.7206999999999999</v>
      </c>
      <c r="V53" s="60">
        <v>6.3836000000000004</v>
      </c>
      <c r="W53" s="60">
        <v>7.5167000000000002</v>
      </c>
      <c r="X53" s="60">
        <v>7.5547000000000004</v>
      </c>
      <c r="Y53" s="277">
        <v>7.2686999999999999</v>
      </c>
      <c r="Z53" s="60">
        <v>2.2355999999999998</v>
      </c>
      <c r="AA53" s="60">
        <v>4.5753000000000004</v>
      </c>
      <c r="AB53" s="60">
        <v>6.9328000000000003</v>
      </c>
      <c r="AC53" s="60">
        <v>5.8757000000000001</v>
      </c>
      <c r="AD53" s="60">
        <v>6.0468999999999999</v>
      </c>
      <c r="AE53" s="60">
        <v>7.9410999999999996</v>
      </c>
      <c r="AF53" s="60">
        <v>3.2218</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9.5144000000000002</v>
      </c>
      <c r="O54" s="61">
        <v>8.9722000000000008</v>
      </c>
      <c r="P54" s="61">
        <v>7.6234000000000002</v>
      </c>
      <c r="Q54" s="61">
        <v>9.0025999999999993</v>
      </c>
      <c r="R54" s="61">
        <v>6.8221999999999996</v>
      </c>
      <c r="S54" s="61">
        <v>7.3423999999999996</v>
      </c>
      <c r="T54" s="61">
        <v>9.3382000000000005</v>
      </c>
      <c r="U54" s="90">
        <v>7.6208</v>
      </c>
      <c r="V54" s="61">
        <v>7.4264999999999999</v>
      </c>
      <c r="W54" s="61">
        <v>8.4993999999999996</v>
      </c>
      <c r="X54" s="61">
        <v>8.5574999999999992</v>
      </c>
      <c r="Y54" s="279">
        <v>8.5086999999999993</v>
      </c>
      <c r="Z54" s="61">
        <v>5.5739000000000001</v>
      </c>
      <c r="AA54" s="61">
        <v>5.8506</v>
      </c>
      <c r="AB54" s="61">
        <v>12.276</v>
      </c>
      <c r="AC54" s="61">
        <v>8.3869000000000007</v>
      </c>
      <c r="AD54" s="61">
        <v>7.7915000000000001</v>
      </c>
      <c r="AE54" s="61">
        <v>8.7324000000000002</v>
      </c>
      <c r="AF54" s="61">
        <v>6.3434999999999997</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7998</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7999</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10495</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DF7C-9E60-46FD-8126-DD488468F7A1}">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81" t="s">
        <v>284</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069"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8033</v>
      </c>
      <c r="B8" s="369"/>
      <c r="C8" s="718">
        <v>41275</v>
      </c>
      <c r="D8" s="369"/>
      <c r="E8" s="338">
        <v>12280.1</v>
      </c>
      <c r="F8" s="369"/>
      <c r="G8" s="339">
        <v>2901.0571</v>
      </c>
      <c r="H8" s="370"/>
      <c r="I8" s="340">
        <v>3.29</v>
      </c>
      <c r="J8" s="340">
        <v>7.2390400000000001</v>
      </c>
      <c r="K8" s="340">
        <v>2.46</v>
      </c>
      <c r="L8" s="340">
        <v>2.62</v>
      </c>
      <c r="M8" s="361"/>
      <c r="N8" s="342">
        <v>10.734</v>
      </c>
      <c r="O8" s="340">
        <v>4.2713000000000001</v>
      </c>
      <c r="P8" s="340">
        <v>6.9698000000000002</v>
      </c>
      <c r="Q8" s="340">
        <v>10.769299999999999</v>
      </c>
      <c r="R8" s="340">
        <v>6.4545000000000003</v>
      </c>
      <c r="S8" s="340">
        <v>9.5226000000000006</v>
      </c>
      <c r="T8" s="340">
        <v>6.2877999999999998</v>
      </c>
      <c r="U8" s="344">
        <v>5.4210000000000003</v>
      </c>
      <c r="V8" s="340">
        <v>5.8728999999999996</v>
      </c>
      <c r="W8" s="340">
        <v>7.2095000000000002</v>
      </c>
      <c r="X8" s="340">
        <v>7.2792000000000003</v>
      </c>
      <c r="Y8" s="371">
        <v>6.2735000000000003</v>
      </c>
      <c r="Z8" s="340">
        <v>7.2723000000000004</v>
      </c>
      <c r="AA8" s="340">
        <v>5.2656999999999998</v>
      </c>
      <c r="AB8" s="340">
        <v>8.4663000000000004</v>
      </c>
      <c r="AC8" s="340">
        <v>5.8903999999999996</v>
      </c>
      <c r="AD8" s="340">
        <v>5.9234999999999998</v>
      </c>
      <c r="AE8" s="340">
        <v>10.2715</v>
      </c>
      <c r="AF8" s="340">
        <v>7.7248000000000001</v>
      </c>
      <c r="AG8" s="568"/>
      <c r="AH8" s="338">
        <v>9</v>
      </c>
      <c r="AI8" s="338">
        <v>8</v>
      </c>
      <c r="AJ8" s="338">
        <v>12</v>
      </c>
      <c r="AK8" s="338">
        <v>10</v>
      </c>
      <c r="AL8" s="338">
        <v>8</v>
      </c>
      <c r="AM8" s="338">
        <v>11</v>
      </c>
      <c r="AN8" s="338">
        <v>10</v>
      </c>
      <c r="AO8" s="570">
        <v>6</v>
      </c>
      <c r="AP8" s="338">
        <v>7</v>
      </c>
      <c r="AQ8" s="338">
        <v>10</v>
      </c>
      <c r="AR8" s="338">
        <v>12</v>
      </c>
      <c r="AS8" s="338">
        <v>10</v>
      </c>
      <c r="AT8" s="338">
        <v>7</v>
      </c>
      <c r="AU8" s="338">
        <v>5</v>
      </c>
      <c r="AV8" s="338">
        <v>10</v>
      </c>
      <c r="AW8" s="338">
        <v>8</v>
      </c>
      <c r="AX8" s="338">
        <v>8</v>
      </c>
      <c r="AY8" s="338">
        <v>11</v>
      </c>
      <c r="AZ8" s="583"/>
      <c r="BA8" s="464">
        <v>12.02</v>
      </c>
      <c r="BB8" s="340">
        <v>84.67</v>
      </c>
      <c r="BC8" s="340" t="s">
        <v>430</v>
      </c>
      <c r="BD8" s="340" t="s">
        <v>430</v>
      </c>
      <c r="BE8" s="371" t="s">
        <v>430</v>
      </c>
      <c r="BF8" s="371">
        <v>3.31</v>
      </c>
      <c r="BG8" s="370"/>
      <c r="BH8" s="593">
        <v>3.31</v>
      </c>
      <c r="BI8" s="340">
        <v>10.47</v>
      </c>
      <c r="BJ8" s="340" t="s">
        <v>430</v>
      </c>
      <c r="BK8" s="340">
        <v>74.2</v>
      </c>
      <c r="BL8" s="340" t="s">
        <v>430</v>
      </c>
      <c r="BM8" s="371">
        <v>12.02</v>
      </c>
      <c r="BN8" s="371" t="s">
        <v>430</v>
      </c>
      <c r="BO8" s="371" t="s">
        <v>430</v>
      </c>
      <c r="BP8" s="371" t="s">
        <v>430</v>
      </c>
      <c r="BQ8" s="371" t="s">
        <v>430</v>
      </c>
      <c r="BR8" s="609"/>
      <c r="BS8" s="369">
        <v>1.8892429815114</v>
      </c>
      <c r="BT8" s="344">
        <v>6.5029092152023296</v>
      </c>
      <c r="BU8" s="571"/>
      <c r="BV8" s="370" t="s">
        <v>555</v>
      </c>
    </row>
    <row r="9" spans="1:74" s="425" customFormat="1" x14ac:dyDescent="0.25">
      <c r="A9" s="337" t="s">
        <v>8034</v>
      </c>
      <c r="B9" s="369"/>
      <c r="C9" s="718">
        <v>41340</v>
      </c>
      <c r="D9" s="369"/>
      <c r="E9" s="338">
        <v>12140.5</v>
      </c>
      <c r="F9" s="369"/>
      <c r="G9" s="339">
        <v>27.136800000000001</v>
      </c>
      <c r="H9" s="370"/>
      <c r="I9" s="340">
        <v>3.42</v>
      </c>
      <c r="J9" s="340">
        <v>7.1</v>
      </c>
      <c r="K9" s="340">
        <v>2.33</v>
      </c>
      <c r="L9" s="340">
        <v>2.46</v>
      </c>
      <c r="M9" s="361"/>
      <c r="N9" s="342">
        <v>17.628499999999999</v>
      </c>
      <c r="O9" s="340">
        <v>8.3001000000000005</v>
      </c>
      <c r="P9" s="340">
        <v>9.6059000000000001</v>
      </c>
      <c r="Q9" s="340">
        <v>12.646800000000001</v>
      </c>
      <c r="R9" s="340">
        <v>6.9349999999999996</v>
      </c>
      <c r="S9" s="340">
        <v>10.5959</v>
      </c>
      <c r="T9" s="340">
        <v>7.3037000000000001</v>
      </c>
      <c r="U9" s="344">
        <v>6.2354000000000003</v>
      </c>
      <c r="V9" s="340">
        <v>6.3563000000000001</v>
      </c>
      <c r="W9" s="340">
        <v>7.2949000000000002</v>
      </c>
      <c r="X9" s="340">
        <v>7.3700999999999999</v>
      </c>
      <c r="Y9" s="371">
        <v>6.3238000000000003</v>
      </c>
      <c r="Z9" s="340">
        <v>7.2855999999999996</v>
      </c>
      <c r="AA9" s="340">
        <v>5.2108999999999996</v>
      </c>
      <c r="AB9" s="340">
        <v>9.2158999999999995</v>
      </c>
      <c r="AC9" s="340">
        <v>6.8022999999999998</v>
      </c>
      <c r="AD9" s="340">
        <v>6.4732000000000003</v>
      </c>
      <c r="AE9" s="340">
        <v>12.418699999999999</v>
      </c>
      <c r="AF9" s="340">
        <v>7.7084000000000001</v>
      </c>
      <c r="AG9" s="568"/>
      <c r="AH9" s="338">
        <v>4</v>
      </c>
      <c r="AI9" s="338">
        <v>1</v>
      </c>
      <c r="AJ9" s="338">
        <v>4</v>
      </c>
      <c r="AK9" s="338">
        <v>3</v>
      </c>
      <c r="AL9" s="338">
        <v>3</v>
      </c>
      <c r="AM9" s="338">
        <v>4</v>
      </c>
      <c r="AN9" s="338">
        <v>1</v>
      </c>
      <c r="AO9" s="570">
        <v>1</v>
      </c>
      <c r="AP9" s="338">
        <v>4</v>
      </c>
      <c r="AQ9" s="338">
        <v>6</v>
      </c>
      <c r="AR9" s="338">
        <v>9</v>
      </c>
      <c r="AS9" s="338">
        <v>9</v>
      </c>
      <c r="AT9" s="338">
        <v>6</v>
      </c>
      <c r="AU9" s="338">
        <v>6</v>
      </c>
      <c r="AV9" s="338">
        <v>4</v>
      </c>
      <c r="AW9" s="338">
        <v>1</v>
      </c>
      <c r="AX9" s="338">
        <v>3</v>
      </c>
      <c r="AY9" s="338">
        <v>2</v>
      </c>
      <c r="AZ9" s="583"/>
      <c r="BA9" s="464">
        <v>8.58</v>
      </c>
      <c r="BB9" s="340">
        <v>84.13</v>
      </c>
      <c r="BC9" s="340" t="s">
        <v>430</v>
      </c>
      <c r="BD9" s="340" t="s">
        <v>430</v>
      </c>
      <c r="BE9" s="371" t="s">
        <v>430</v>
      </c>
      <c r="BF9" s="371">
        <v>7.29</v>
      </c>
      <c r="BG9" s="370"/>
      <c r="BH9" s="593">
        <v>7.28</v>
      </c>
      <c r="BI9" s="340">
        <v>21.88</v>
      </c>
      <c r="BJ9" s="340">
        <v>2</v>
      </c>
      <c r="BK9" s="340">
        <v>60.26</v>
      </c>
      <c r="BL9" s="340" t="s">
        <v>430</v>
      </c>
      <c r="BM9" s="371">
        <v>8.58</v>
      </c>
      <c r="BN9" s="371" t="s">
        <v>430</v>
      </c>
      <c r="BO9" s="371" t="s">
        <v>430</v>
      </c>
      <c r="BP9" s="371" t="s">
        <v>430</v>
      </c>
      <c r="BQ9" s="371" t="s">
        <v>430</v>
      </c>
      <c r="BR9" s="463"/>
      <c r="BS9" s="369" t="s">
        <v>430</v>
      </c>
      <c r="BT9" s="344" t="s">
        <v>430</v>
      </c>
      <c r="BU9" s="571"/>
      <c r="BV9" s="370" t="s">
        <v>555</v>
      </c>
    </row>
    <row r="10" spans="1:74" s="428" customFormat="1" x14ac:dyDescent="0.25">
      <c r="A10" s="345" t="s">
        <v>8035</v>
      </c>
      <c r="B10" s="373"/>
      <c r="C10" s="719">
        <v>41346</v>
      </c>
      <c r="D10" s="373"/>
      <c r="E10" s="346">
        <v>8856.73</v>
      </c>
      <c r="F10" s="373"/>
      <c r="G10" s="347">
        <v>36.565199999999997</v>
      </c>
      <c r="H10" s="374"/>
      <c r="I10" s="890">
        <v>6.14</v>
      </c>
      <c r="J10" s="890">
        <v>7.3</v>
      </c>
      <c r="K10" s="890">
        <v>3.39</v>
      </c>
      <c r="L10" s="890">
        <v>3.57</v>
      </c>
      <c r="M10" s="362"/>
      <c r="N10" s="350">
        <v>22.373799999999999</v>
      </c>
      <c r="O10" s="348">
        <v>7.3913000000000002</v>
      </c>
      <c r="P10" s="348">
        <v>10.7172</v>
      </c>
      <c r="Q10" s="348">
        <v>13.675599999999999</v>
      </c>
      <c r="R10" s="348">
        <v>6.6448</v>
      </c>
      <c r="S10" s="348">
        <v>10.4923</v>
      </c>
      <c r="T10" s="348">
        <v>6.7005999999999997</v>
      </c>
      <c r="U10" s="354">
        <v>5.7992999999999997</v>
      </c>
      <c r="V10" s="348">
        <v>6.4058999999999999</v>
      </c>
      <c r="W10" s="348">
        <v>7.4134000000000002</v>
      </c>
      <c r="X10" s="348">
        <v>7.5967000000000002</v>
      </c>
      <c r="Y10" s="375">
        <v>6.9039000000000001</v>
      </c>
      <c r="Z10" s="348">
        <v>7.3832000000000004</v>
      </c>
      <c r="AA10" s="348">
        <v>5.1498999999999997</v>
      </c>
      <c r="AB10" s="348">
        <v>9.2586999999999993</v>
      </c>
      <c r="AC10" s="348">
        <v>6.1085000000000003</v>
      </c>
      <c r="AD10" s="348">
        <v>6.4217000000000004</v>
      </c>
      <c r="AE10" s="348">
        <v>13.3781</v>
      </c>
      <c r="AF10" s="348">
        <v>8.0823999999999998</v>
      </c>
      <c r="AG10" s="569"/>
      <c r="AH10" s="346">
        <v>1</v>
      </c>
      <c r="AI10" s="346">
        <v>2</v>
      </c>
      <c r="AJ10" s="346">
        <v>2</v>
      </c>
      <c r="AK10" s="346">
        <v>1</v>
      </c>
      <c r="AL10" s="346">
        <v>6</v>
      </c>
      <c r="AM10" s="346">
        <v>5</v>
      </c>
      <c r="AN10" s="346">
        <v>2</v>
      </c>
      <c r="AO10" s="572">
        <v>4</v>
      </c>
      <c r="AP10" s="346">
        <v>2</v>
      </c>
      <c r="AQ10" s="346">
        <v>3</v>
      </c>
      <c r="AR10" s="346">
        <v>3</v>
      </c>
      <c r="AS10" s="346">
        <v>2</v>
      </c>
      <c r="AT10" s="346">
        <v>2</v>
      </c>
      <c r="AU10" s="346">
        <v>7</v>
      </c>
      <c r="AV10" s="346">
        <v>3</v>
      </c>
      <c r="AW10" s="346">
        <v>4</v>
      </c>
      <c r="AX10" s="346">
        <v>4</v>
      </c>
      <c r="AY10" s="346">
        <v>1</v>
      </c>
      <c r="AZ10" s="584"/>
      <c r="BA10" s="467">
        <v>13.37</v>
      </c>
      <c r="BB10" s="348">
        <v>81.95</v>
      </c>
      <c r="BC10" s="348">
        <v>0.91</v>
      </c>
      <c r="BD10" s="348" t="s">
        <v>430</v>
      </c>
      <c r="BE10" s="375">
        <v>2.2599999999999998</v>
      </c>
      <c r="BF10" s="375">
        <v>3.78</v>
      </c>
      <c r="BG10" s="374"/>
      <c r="BH10" s="594">
        <v>3.78</v>
      </c>
      <c r="BI10" s="348">
        <v>4.9000000000000004</v>
      </c>
      <c r="BJ10" s="348" t="s">
        <v>430</v>
      </c>
      <c r="BK10" s="348">
        <v>77.95</v>
      </c>
      <c r="BL10" s="348" t="s">
        <v>430</v>
      </c>
      <c r="BM10" s="375">
        <v>13.37</v>
      </c>
      <c r="BN10" s="375" t="s">
        <v>430</v>
      </c>
      <c r="BO10" s="375" t="s">
        <v>430</v>
      </c>
      <c r="BP10" s="375" t="s">
        <v>430</v>
      </c>
      <c r="BQ10" s="375">
        <v>2.2599999999999998</v>
      </c>
      <c r="BR10" s="466"/>
      <c r="BS10" s="373">
        <v>3.9524881034568602</v>
      </c>
      <c r="BT10" s="354">
        <v>3.92692101670715</v>
      </c>
      <c r="BU10" s="430"/>
      <c r="BV10" s="374" t="s">
        <v>555</v>
      </c>
    </row>
    <row r="11" spans="1:74" s="428" customFormat="1" x14ac:dyDescent="0.25">
      <c r="A11" s="345" t="s">
        <v>8036</v>
      </c>
      <c r="B11" s="373"/>
      <c r="C11" s="719">
        <v>41275</v>
      </c>
      <c r="D11" s="373"/>
      <c r="E11" s="346">
        <v>8835.24</v>
      </c>
      <c r="F11" s="373"/>
      <c r="G11" s="347">
        <v>405.06290000000001</v>
      </c>
      <c r="H11" s="374"/>
      <c r="I11" s="348">
        <v>4.22</v>
      </c>
      <c r="J11" s="348">
        <v>7.28</v>
      </c>
      <c r="K11" s="348">
        <v>2.92</v>
      </c>
      <c r="L11" s="348">
        <v>3.09</v>
      </c>
      <c r="M11" s="362"/>
      <c r="N11" s="350">
        <v>18.319400000000002</v>
      </c>
      <c r="O11" s="348">
        <v>6.8853</v>
      </c>
      <c r="P11" s="348">
        <v>8.4234000000000009</v>
      </c>
      <c r="Q11" s="348">
        <v>11.529400000000001</v>
      </c>
      <c r="R11" s="348">
        <v>6.1113</v>
      </c>
      <c r="S11" s="348">
        <v>9.5431000000000008</v>
      </c>
      <c r="T11" s="348">
        <v>6.1222000000000003</v>
      </c>
      <c r="U11" s="354">
        <v>5.0204000000000004</v>
      </c>
      <c r="V11" s="348">
        <v>5.6772</v>
      </c>
      <c r="W11" s="348">
        <v>7.0926999999999998</v>
      </c>
      <c r="X11" s="348">
        <v>7.3353999999999999</v>
      </c>
      <c r="Y11" s="375">
        <v>6.4034000000000004</v>
      </c>
      <c r="Z11" s="348">
        <v>7.2680999999999996</v>
      </c>
      <c r="AA11" s="348">
        <v>4.9317000000000002</v>
      </c>
      <c r="AB11" s="348">
        <v>8.4345999999999997</v>
      </c>
      <c r="AC11" s="348">
        <v>5.5872000000000002</v>
      </c>
      <c r="AD11" s="348">
        <v>5.6980000000000004</v>
      </c>
      <c r="AE11" s="348">
        <v>11.005100000000001</v>
      </c>
      <c r="AF11" s="348">
        <v>8.2568999999999999</v>
      </c>
      <c r="AG11" s="569"/>
      <c r="AH11" s="346">
        <v>3</v>
      </c>
      <c r="AI11" s="346">
        <v>3</v>
      </c>
      <c r="AJ11" s="346">
        <v>8</v>
      </c>
      <c r="AK11" s="346">
        <v>8</v>
      </c>
      <c r="AL11" s="346">
        <v>12</v>
      </c>
      <c r="AM11" s="346">
        <v>10</v>
      </c>
      <c r="AN11" s="346">
        <v>13</v>
      </c>
      <c r="AO11" s="572">
        <v>13</v>
      </c>
      <c r="AP11" s="346">
        <v>12</v>
      </c>
      <c r="AQ11" s="346">
        <v>12</v>
      </c>
      <c r="AR11" s="346">
        <v>10</v>
      </c>
      <c r="AS11" s="346">
        <v>7</v>
      </c>
      <c r="AT11" s="346">
        <v>8</v>
      </c>
      <c r="AU11" s="346">
        <v>11</v>
      </c>
      <c r="AV11" s="346">
        <v>11</v>
      </c>
      <c r="AW11" s="346">
        <v>12</v>
      </c>
      <c r="AX11" s="346">
        <v>12</v>
      </c>
      <c r="AY11" s="346">
        <v>7</v>
      </c>
      <c r="AZ11" s="584"/>
      <c r="BA11" s="467">
        <v>12.36</v>
      </c>
      <c r="BB11" s="348">
        <v>82.22</v>
      </c>
      <c r="BC11" s="348" t="s">
        <v>430</v>
      </c>
      <c r="BD11" s="348" t="s">
        <v>430</v>
      </c>
      <c r="BE11" s="375" t="s">
        <v>430</v>
      </c>
      <c r="BF11" s="375">
        <v>5.41</v>
      </c>
      <c r="BG11" s="374"/>
      <c r="BH11" s="594">
        <v>5.41</v>
      </c>
      <c r="BI11" s="348">
        <v>15.01</v>
      </c>
      <c r="BJ11" s="348" t="s">
        <v>430</v>
      </c>
      <c r="BK11" s="348">
        <v>67.209999999999994</v>
      </c>
      <c r="BL11" s="348" t="s">
        <v>430</v>
      </c>
      <c r="BM11" s="375">
        <v>12.36</v>
      </c>
      <c r="BN11" s="375" t="s">
        <v>430</v>
      </c>
      <c r="BO11" s="375" t="s">
        <v>430</v>
      </c>
      <c r="BP11" s="375" t="s">
        <v>430</v>
      </c>
      <c r="BQ11" s="375" t="s">
        <v>430</v>
      </c>
      <c r="BR11" s="466"/>
      <c r="BS11" s="373">
        <v>2.4367207497563301</v>
      </c>
      <c r="BT11" s="354">
        <v>6.7248247193275201</v>
      </c>
      <c r="BU11" s="430"/>
      <c r="BV11" s="374" t="s">
        <v>555</v>
      </c>
    </row>
    <row r="12" spans="1:74" s="428" customFormat="1" x14ac:dyDescent="0.25">
      <c r="A12" s="345" t="s">
        <v>8037</v>
      </c>
      <c r="B12" s="373"/>
      <c r="C12" s="719">
        <v>42139</v>
      </c>
      <c r="D12" s="373"/>
      <c r="E12" s="346">
        <v>5177.58</v>
      </c>
      <c r="F12" s="373"/>
      <c r="G12" s="347">
        <v>22.968699999999998</v>
      </c>
      <c r="H12" s="374"/>
      <c r="I12" s="348">
        <v>3.6389399999999998</v>
      </c>
      <c r="J12" s="348">
        <v>7.4149900000000004</v>
      </c>
      <c r="K12" s="348">
        <v>2.9256000000000002</v>
      </c>
      <c r="L12" s="348">
        <v>3.10534</v>
      </c>
      <c r="M12" s="362"/>
      <c r="N12" s="350">
        <v>12.081300000000001</v>
      </c>
      <c r="O12" s="348">
        <v>2.2782</v>
      </c>
      <c r="P12" s="348">
        <v>6.4097</v>
      </c>
      <c r="Q12" s="348">
        <v>11.858599999999999</v>
      </c>
      <c r="R12" s="348">
        <v>6.1940999999999997</v>
      </c>
      <c r="S12" s="348">
        <v>10.709199999999999</v>
      </c>
      <c r="T12" s="348">
        <v>6.6074000000000002</v>
      </c>
      <c r="U12" s="354">
        <v>5.3019999999999996</v>
      </c>
      <c r="V12" s="348">
        <v>5.8113999999999999</v>
      </c>
      <c r="W12" s="348">
        <v>7.2344999999999997</v>
      </c>
      <c r="X12" s="348">
        <v>7.4339000000000004</v>
      </c>
      <c r="Y12" s="375">
        <v>6.4333</v>
      </c>
      <c r="Z12" s="348">
        <v>7.3667999999999996</v>
      </c>
      <c r="AA12" s="348">
        <v>4.9081999999999999</v>
      </c>
      <c r="AB12" s="348">
        <v>9.4231999999999996</v>
      </c>
      <c r="AC12" s="348">
        <v>6.0682</v>
      </c>
      <c r="AD12" s="348">
        <v>5.9383999999999997</v>
      </c>
      <c r="AE12" s="348">
        <v>11.020200000000001</v>
      </c>
      <c r="AF12" s="348">
        <v>7.6681999999999997</v>
      </c>
      <c r="AG12" s="569"/>
      <c r="AH12" s="346">
        <v>7</v>
      </c>
      <c r="AI12" s="346">
        <v>12</v>
      </c>
      <c r="AJ12" s="346">
        <v>13</v>
      </c>
      <c r="AK12" s="346">
        <v>5</v>
      </c>
      <c r="AL12" s="346">
        <v>11</v>
      </c>
      <c r="AM12" s="346">
        <v>2</v>
      </c>
      <c r="AN12" s="346">
        <v>3</v>
      </c>
      <c r="AO12" s="572">
        <v>10</v>
      </c>
      <c r="AP12" s="346">
        <v>10</v>
      </c>
      <c r="AQ12" s="346">
        <v>9</v>
      </c>
      <c r="AR12" s="346">
        <v>7</v>
      </c>
      <c r="AS12" s="346">
        <v>6</v>
      </c>
      <c r="AT12" s="346">
        <v>3</v>
      </c>
      <c r="AU12" s="346">
        <v>12</v>
      </c>
      <c r="AV12" s="346">
        <v>2</v>
      </c>
      <c r="AW12" s="346">
        <v>6</v>
      </c>
      <c r="AX12" s="346">
        <v>7</v>
      </c>
      <c r="AY12" s="346">
        <v>6</v>
      </c>
      <c r="AZ12" s="584"/>
      <c r="BA12" s="467">
        <v>12.86</v>
      </c>
      <c r="BB12" s="348">
        <v>82.84</v>
      </c>
      <c r="BC12" s="348" t="s">
        <v>430</v>
      </c>
      <c r="BD12" s="348" t="s">
        <v>430</v>
      </c>
      <c r="BE12" s="375">
        <v>0.02</v>
      </c>
      <c r="BF12" s="375">
        <v>4.28</v>
      </c>
      <c r="BG12" s="374"/>
      <c r="BH12" s="594">
        <v>4.24</v>
      </c>
      <c r="BI12" s="348">
        <v>3.67</v>
      </c>
      <c r="BJ12" s="348">
        <v>0.92</v>
      </c>
      <c r="BK12" s="348">
        <v>78.25</v>
      </c>
      <c r="BL12" s="348" t="s">
        <v>430</v>
      </c>
      <c r="BM12" s="375">
        <v>12.86</v>
      </c>
      <c r="BN12" s="375" t="s">
        <v>430</v>
      </c>
      <c r="BO12" s="375" t="s">
        <v>430</v>
      </c>
      <c r="BP12" s="375" t="s">
        <v>430</v>
      </c>
      <c r="BQ12" s="375">
        <v>0.02</v>
      </c>
      <c r="BR12" s="466"/>
      <c r="BS12" s="373">
        <v>0.19107871007643101</v>
      </c>
      <c r="BT12" s="354">
        <v>5.3302561621321001</v>
      </c>
      <c r="BU12" s="430"/>
      <c r="BV12" s="374" t="s">
        <v>555</v>
      </c>
    </row>
    <row r="13" spans="1:74" s="428" customFormat="1" x14ac:dyDescent="0.25">
      <c r="A13" s="345" t="s">
        <v>8038</v>
      </c>
      <c r="B13" s="373"/>
      <c r="C13" s="719">
        <v>41724</v>
      </c>
      <c r="D13" s="373"/>
      <c r="E13" s="346">
        <v>5232.08</v>
      </c>
      <c r="F13" s="373"/>
      <c r="G13" s="347">
        <v>25.567299999999999</v>
      </c>
      <c r="H13" s="374"/>
      <c r="I13" s="348">
        <v>4.0270999999999999</v>
      </c>
      <c r="J13" s="348">
        <v>7.4020999999999999</v>
      </c>
      <c r="K13" s="348">
        <v>3.0214400000000001</v>
      </c>
      <c r="L13" s="348">
        <v>3.2037800000000001</v>
      </c>
      <c r="M13" s="362"/>
      <c r="N13" s="350">
        <v>15.1389</v>
      </c>
      <c r="O13" s="348">
        <v>3.0463</v>
      </c>
      <c r="P13" s="348">
        <v>7.2910000000000004</v>
      </c>
      <c r="Q13" s="348">
        <v>11.5945</v>
      </c>
      <c r="R13" s="348">
        <v>6.2640000000000002</v>
      </c>
      <c r="S13" s="348">
        <v>10.6356</v>
      </c>
      <c r="T13" s="348">
        <v>6.3247</v>
      </c>
      <c r="U13" s="354">
        <v>5.3166000000000002</v>
      </c>
      <c r="V13" s="348">
        <v>5.9379999999999997</v>
      </c>
      <c r="W13" s="348">
        <v>7.2622999999999998</v>
      </c>
      <c r="X13" s="348">
        <v>7.4619999999999997</v>
      </c>
      <c r="Y13" s="375">
        <v>6.4870000000000001</v>
      </c>
      <c r="Z13" s="348">
        <v>7.3449999999999998</v>
      </c>
      <c r="AA13" s="348">
        <v>5.1056999999999997</v>
      </c>
      <c r="AB13" s="348">
        <v>9.1959</v>
      </c>
      <c r="AC13" s="348">
        <v>5.8506</v>
      </c>
      <c r="AD13" s="348">
        <v>5.9993999999999996</v>
      </c>
      <c r="AE13" s="348">
        <v>10.5489</v>
      </c>
      <c r="AF13" s="348">
        <v>7.8696999999999999</v>
      </c>
      <c r="AG13" s="569"/>
      <c r="AH13" s="346">
        <v>5</v>
      </c>
      <c r="AI13" s="346">
        <v>10</v>
      </c>
      <c r="AJ13" s="346">
        <v>11</v>
      </c>
      <c r="AK13" s="346">
        <v>6</v>
      </c>
      <c r="AL13" s="346">
        <v>10</v>
      </c>
      <c r="AM13" s="346">
        <v>3</v>
      </c>
      <c r="AN13" s="346">
        <v>8</v>
      </c>
      <c r="AO13" s="572">
        <v>9</v>
      </c>
      <c r="AP13" s="346">
        <v>6</v>
      </c>
      <c r="AQ13" s="346">
        <v>7</v>
      </c>
      <c r="AR13" s="346">
        <v>5</v>
      </c>
      <c r="AS13" s="346">
        <v>5</v>
      </c>
      <c r="AT13" s="346">
        <v>4</v>
      </c>
      <c r="AU13" s="346">
        <v>8</v>
      </c>
      <c r="AV13" s="346">
        <v>5</v>
      </c>
      <c r="AW13" s="346">
        <v>10</v>
      </c>
      <c r="AX13" s="346">
        <v>6</v>
      </c>
      <c r="AY13" s="346">
        <v>9</v>
      </c>
      <c r="AZ13" s="584"/>
      <c r="BA13" s="467">
        <v>9.9</v>
      </c>
      <c r="BB13" s="348">
        <v>86.11</v>
      </c>
      <c r="BC13" s="348">
        <v>1.66</v>
      </c>
      <c r="BD13" s="348" t="s">
        <v>430</v>
      </c>
      <c r="BE13" s="375" t="s">
        <v>430</v>
      </c>
      <c r="BF13" s="375">
        <v>2.3199999999999998</v>
      </c>
      <c r="BG13" s="374"/>
      <c r="BH13" s="594">
        <v>2.3199999999999998</v>
      </c>
      <c r="BI13" s="348">
        <v>3.95</v>
      </c>
      <c r="BJ13" s="348" t="s">
        <v>430</v>
      </c>
      <c r="BK13" s="348">
        <v>83.82</v>
      </c>
      <c r="BL13" s="348" t="s">
        <v>430</v>
      </c>
      <c r="BM13" s="375">
        <v>9.9</v>
      </c>
      <c r="BN13" s="375" t="s">
        <v>430</v>
      </c>
      <c r="BO13" s="375" t="s">
        <v>430</v>
      </c>
      <c r="BP13" s="375" t="s">
        <v>430</v>
      </c>
      <c r="BQ13" s="375" t="s">
        <v>430</v>
      </c>
      <c r="BR13" s="466"/>
      <c r="BS13" s="373">
        <v>2.41596513144958</v>
      </c>
      <c r="BT13" s="354">
        <v>2.8254055216952398</v>
      </c>
      <c r="BU13" s="430"/>
      <c r="BV13" s="374" t="s">
        <v>555</v>
      </c>
    </row>
    <row r="14" spans="1:74" s="428" customFormat="1" ht="11" x14ac:dyDescent="0.3">
      <c r="A14" s="841" t="s">
        <v>8039</v>
      </c>
      <c r="B14" s="842"/>
      <c r="C14" s="843">
        <v>41275</v>
      </c>
      <c r="D14" s="842"/>
      <c r="E14" s="844">
        <v>4994.5600000000004</v>
      </c>
      <c r="F14" s="842"/>
      <c r="G14" s="845">
        <v>72.965999999999994</v>
      </c>
      <c r="H14" s="847"/>
      <c r="I14" s="846">
        <v>4.91</v>
      </c>
      <c r="J14" s="846">
        <v>7.37</v>
      </c>
      <c r="K14" s="846">
        <v>3.27</v>
      </c>
      <c r="L14" s="846">
        <v>3.48</v>
      </c>
      <c r="M14" s="851"/>
      <c r="N14" s="848">
        <v>10.1576</v>
      </c>
      <c r="O14" s="846">
        <v>6.8403999999999998</v>
      </c>
      <c r="P14" s="846">
        <v>9.7011000000000003</v>
      </c>
      <c r="Q14" s="846">
        <v>10.266500000000001</v>
      </c>
      <c r="R14" s="846">
        <v>6.6174999999999997</v>
      </c>
      <c r="S14" s="846">
        <v>10.3018</v>
      </c>
      <c r="T14" s="846">
        <v>6.3555999999999999</v>
      </c>
      <c r="U14" s="856">
        <v>5.5228000000000002</v>
      </c>
      <c r="V14" s="846">
        <v>6.3795000000000002</v>
      </c>
      <c r="W14" s="846">
        <v>7.4630999999999998</v>
      </c>
      <c r="X14" s="846">
        <v>7.6181000000000001</v>
      </c>
      <c r="Y14" s="852">
        <v>6.7142999999999997</v>
      </c>
      <c r="Z14" s="846">
        <v>7.5180999999999996</v>
      </c>
      <c r="AA14" s="846">
        <v>5.0223000000000004</v>
      </c>
      <c r="AB14" s="846">
        <v>8.6218000000000004</v>
      </c>
      <c r="AC14" s="846">
        <v>6.0701000000000001</v>
      </c>
      <c r="AD14" s="846">
        <v>6.4816000000000003</v>
      </c>
      <c r="AE14" s="846">
        <v>10.369899999999999</v>
      </c>
      <c r="AF14" s="846">
        <v>8.0765999999999991</v>
      </c>
      <c r="AG14" s="931"/>
      <c r="AH14" s="844">
        <v>10</v>
      </c>
      <c r="AI14" s="844">
        <v>4</v>
      </c>
      <c r="AJ14" s="844">
        <v>3</v>
      </c>
      <c r="AK14" s="844">
        <v>11</v>
      </c>
      <c r="AL14" s="844">
        <v>7</v>
      </c>
      <c r="AM14" s="844">
        <v>6</v>
      </c>
      <c r="AN14" s="844">
        <v>7</v>
      </c>
      <c r="AO14" s="932">
        <v>5</v>
      </c>
      <c r="AP14" s="844">
        <v>3</v>
      </c>
      <c r="AQ14" s="844">
        <v>2</v>
      </c>
      <c r="AR14" s="844">
        <v>2</v>
      </c>
      <c r="AS14" s="844">
        <v>3</v>
      </c>
      <c r="AT14" s="844">
        <v>1</v>
      </c>
      <c r="AU14" s="844">
        <v>9</v>
      </c>
      <c r="AV14" s="844">
        <v>9</v>
      </c>
      <c r="AW14" s="844">
        <v>5</v>
      </c>
      <c r="AX14" s="844">
        <v>2</v>
      </c>
      <c r="AY14" s="844">
        <v>10</v>
      </c>
      <c r="AZ14" s="933"/>
      <c r="BA14" s="853">
        <v>17.21</v>
      </c>
      <c r="BB14" s="846">
        <v>75.97</v>
      </c>
      <c r="BC14" s="846">
        <v>2.9</v>
      </c>
      <c r="BD14" s="846" t="s">
        <v>430</v>
      </c>
      <c r="BE14" s="852" t="s">
        <v>430</v>
      </c>
      <c r="BF14" s="852">
        <v>3.92</v>
      </c>
      <c r="BG14" s="847"/>
      <c r="BH14" s="934">
        <v>3.92</v>
      </c>
      <c r="BI14" s="846" t="s">
        <v>430</v>
      </c>
      <c r="BJ14" s="846" t="s">
        <v>430</v>
      </c>
      <c r="BK14" s="846">
        <v>78.87</v>
      </c>
      <c r="BL14" s="846" t="s">
        <v>430</v>
      </c>
      <c r="BM14" s="852">
        <v>17.21</v>
      </c>
      <c r="BN14" s="852" t="s">
        <v>430</v>
      </c>
      <c r="BO14" s="852" t="s">
        <v>430</v>
      </c>
      <c r="BP14" s="852" t="s">
        <v>430</v>
      </c>
      <c r="BQ14" s="852" t="s">
        <v>430</v>
      </c>
      <c r="BR14" s="850"/>
      <c r="BS14" s="842" t="s">
        <v>430</v>
      </c>
      <c r="BT14" s="856" t="s">
        <v>430</v>
      </c>
      <c r="BU14" s="892"/>
      <c r="BV14" s="847" t="s">
        <v>555</v>
      </c>
    </row>
    <row r="15" spans="1:74" s="428" customFormat="1" x14ac:dyDescent="0.25">
      <c r="A15" s="345" t="s">
        <v>8040</v>
      </c>
      <c r="B15" s="373"/>
      <c r="C15" s="719">
        <v>41281</v>
      </c>
      <c r="D15" s="373"/>
      <c r="E15" s="346">
        <v>3914.12</v>
      </c>
      <c r="F15" s="373"/>
      <c r="G15" s="347">
        <v>3533.0201000000002</v>
      </c>
      <c r="H15" s="374"/>
      <c r="I15" s="348">
        <v>3.8208500000000001</v>
      </c>
      <c r="J15" s="348">
        <v>7.31</v>
      </c>
      <c r="K15" s="348">
        <v>2.64547</v>
      </c>
      <c r="L15" s="348">
        <v>2.8085499999999999</v>
      </c>
      <c r="M15" s="362"/>
      <c r="N15" s="350">
        <v>9.4006000000000007</v>
      </c>
      <c r="O15" s="348">
        <v>2.8331</v>
      </c>
      <c r="P15" s="348">
        <v>8.6189999999999998</v>
      </c>
      <c r="Q15" s="348">
        <v>11.3513</v>
      </c>
      <c r="R15" s="348">
        <v>6.7046999999999999</v>
      </c>
      <c r="S15" s="348">
        <v>9.8659999999999997</v>
      </c>
      <c r="T15" s="348">
        <v>6.2945000000000002</v>
      </c>
      <c r="U15" s="354">
        <v>5.2804000000000002</v>
      </c>
      <c r="V15" s="348">
        <v>5.8648999999999996</v>
      </c>
      <c r="W15" s="348">
        <v>7.2618</v>
      </c>
      <c r="X15" s="348">
        <v>7.4203999999999999</v>
      </c>
      <c r="Y15" s="375">
        <v>6.2244000000000002</v>
      </c>
      <c r="Z15" s="348">
        <v>7.2107000000000001</v>
      </c>
      <c r="AA15" s="348">
        <v>6.4154999999999998</v>
      </c>
      <c r="AB15" s="348">
        <v>9.0580999999999996</v>
      </c>
      <c r="AC15" s="348">
        <v>5.8868</v>
      </c>
      <c r="AD15" s="348">
        <v>5.8113999999999999</v>
      </c>
      <c r="AE15" s="348">
        <v>10.682700000000001</v>
      </c>
      <c r="AF15" s="348">
        <v>7.8175999999999997</v>
      </c>
      <c r="AG15" s="569"/>
      <c r="AH15" s="346">
        <v>11</v>
      </c>
      <c r="AI15" s="346">
        <v>11</v>
      </c>
      <c r="AJ15" s="346">
        <v>7</v>
      </c>
      <c r="AK15" s="346">
        <v>9</v>
      </c>
      <c r="AL15" s="346">
        <v>5</v>
      </c>
      <c r="AM15" s="346">
        <v>8</v>
      </c>
      <c r="AN15" s="346">
        <v>9</v>
      </c>
      <c r="AO15" s="572">
        <v>11</v>
      </c>
      <c r="AP15" s="346">
        <v>9</v>
      </c>
      <c r="AQ15" s="346">
        <v>8</v>
      </c>
      <c r="AR15" s="346">
        <v>8</v>
      </c>
      <c r="AS15" s="346">
        <v>11</v>
      </c>
      <c r="AT15" s="346">
        <v>9</v>
      </c>
      <c r="AU15" s="346">
        <v>3</v>
      </c>
      <c r="AV15" s="346">
        <v>6</v>
      </c>
      <c r="AW15" s="346">
        <v>9</v>
      </c>
      <c r="AX15" s="346">
        <v>11</v>
      </c>
      <c r="AY15" s="346">
        <v>8</v>
      </c>
      <c r="AZ15" s="584"/>
      <c r="BA15" s="467">
        <v>13.23</v>
      </c>
      <c r="BB15" s="348">
        <v>78.5</v>
      </c>
      <c r="BC15" s="348">
        <v>4.71</v>
      </c>
      <c r="BD15" s="348">
        <v>1.1399999999999999</v>
      </c>
      <c r="BE15" s="375" t="s">
        <v>430</v>
      </c>
      <c r="BF15" s="375">
        <v>2.42</v>
      </c>
      <c r="BG15" s="374"/>
      <c r="BH15" s="594">
        <v>2.42</v>
      </c>
      <c r="BI15" s="348">
        <v>24.16</v>
      </c>
      <c r="BJ15" s="348" t="s">
        <v>430</v>
      </c>
      <c r="BK15" s="348">
        <v>60.19</v>
      </c>
      <c r="BL15" s="348" t="s">
        <v>430</v>
      </c>
      <c r="BM15" s="375">
        <v>13.23</v>
      </c>
      <c r="BN15" s="375" t="s">
        <v>430</v>
      </c>
      <c r="BO15" s="375" t="s">
        <v>430</v>
      </c>
      <c r="BP15" s="375" t="s">
        <v>430</v>
      </c>
      <c r="BQ15" s="375" t="s">
        <v>430</v>
      </c>
      <c r="BR15" s="466"/>
      <c r="BS15" s="373">
        <v>4.1646588295835301</v>
      </c>
      <c r="BT15" s="354">
        <v>3.7744248296225602</v>
      </c>
      <c r="BU15" s="430"/>
      <c r="BV15" s="374" t="s">
        <v>555</v>
      </c>
    </row>
    <row r="16" spans="1:74" s="428" customFormat="1" x14ac:dyDescent="0.25">
      <c r="A16" s="345" t="s">
        <v>8041</v>
      </c>
      <c r="B16" s="373"/>
      <c r="C16" s="719">
        <v>41275</v>
      </c>
      <c r="D16" s="373"/>
      <c r="E16" s="346">
        <v>3790.99</v>
      </c>
      <c r="F16" s="373"/>
      <c r="G16" s="347">
        <v>27.270600000000002</v>
      </c>
      <c r="H16" s="374"/>
      <c r="I16" s="348">
        <v>3.3312300000000001</v>
      </c>
      <c r="J16" s="348">
        <v>7.28</v>
      </c>
      <c r="K16" s="890">
        <v>2.59</v>
      </c>
      <c r="L16" s="348">
        <v>2.7608199999999998</v>
      </c>
      <c r="M16" s="362"/>
      <c r="N16" s="350">
        <v>13.9251</v>
      </c>
      <c r="O16" s="348">
        <v>3.0792000000000002</v>
      </c>
      <c r="P16" s="348">
        <v>7.3143000000000002</v>
      </c>
      <c r="Q16" s="348">
        <v>11.571300000000001</v>
      </c>
      <c r="R16" s="348">
        <v>6.8788999999999998</v>
      </c>
      <c r="S16" s="348">
        <v>9.9362999999999992</v>
      </c>
      <c r="T16" s="348">
        <v>6.2523999999999997</v>
      </c>
      <c r="U16" s="354">
        <v>5.3269000000000002</v>
      </c>
      <c r="V16" s="348">
        <v>5.8715000000000002</v>
      </c>
      <c r="W16" s="348">
        <v>7.1848999999999998</v>
      </c>
      <c r="X16" s="348">
        <v>7.2476000000000003</v>
      </c>
      <c r="Y16" s="375">
        <v>5.7808000000000002</v>
      </c>
      <c r="Z16" s="348">
        <v>6.891</v>
      </c>
      <c r="AA16" s="348">
        <v>5.3608000000000002</v>
      </c>
      <c r="AB16" s="348">
        <v>8.7616999999999994</v>
      </c>
      <c r="AC16" s="348">
        <v>5.8322000000000003</v>
      </c>
      <c r="AD16" s="348">
        <v>5.8284000000000002</v>
      </c>
      <c r="AE16" s="348">
        <v>11.194699999999999</v>
      </c>
      <c r="AF16" s="348">
        <v>7.4461000000000004</v>
      </c>
      <c r="AG16" s="569"/>
      <c r="AH16" s="346">
        <v>6</v>
      </c>
      <c r="AI16" s="346">
        <v>9</v>
      </c>
      <c r="AJ16" s="346">
        <v>10</v>
      </c>
      <c r="AK16" s="346">
        <v>7</v>
      </c>
      <c r="AL16" s="346">
        <v>4</v>
      </c>
      <c r="AM16" s="346">
        <v>7</v>
      </c>
      <c r="AN16" s="346">
        <v>12</v>
      </c>
      <c r="AO16" s="572">
        <v>8</v>
      </c>
      <c r="AP16" s="346">
        <v>8</v>
      </c>
      <c r="AQ16" s="346">
        <v>11</v>
      </c>
      <c r="AR16" s="346">
        <v>13</v>
      </c>
      <c r="AS16" s="346">
        <v>13</v>
      </c>
      <c r="AT16" s="346">
        <v>12</v>
      </c>
      <c r="AU16" s="346">
        <v>4</v>
      </c>
      <c r="AV16" s="346">
        <v>8</v>
      </c>
      <c r="AW16" s="346">
        <v>11</v>
      </c>
      <c r="AX16" s="346">
        <v>10</v>
      </c>
      <c r="AY16" s="346">
        <v>5</v>
      </c>
      <c r="AZ16" s="584"/>
      <c r="BA16" s="467">
        <v>11.79</v>
      </c>
      <c r="BB16" s="348">
        <v>86.74</v>
      </c>
      <c r="BC16" s="348" t="s">
        <v>430</v>
      </c>
      <c r="BD16" s="348" t="s">
        <v>430</v>
      </c>
      <c r="BE16" s="375">
        <v>-0.03</v>
      </c>
      <c r="BF16" s="375">
        <v>1.49</v>
      </c>
      <c r="BG16" s="374"/>
      <c r="BH16" s="594">
        <v>1.49</v>
      </c>
      <c r="BI16" s="348">
        <v>10.15</v>
      </c>
      <c r="BJ16" s="348" t="s">
        <v>430</v>
      </c>
      <c r="BK16" s="348">
        <v>76.59</v>
      </c>
      <c r="BL16" s="348" t="s">
        <v>430</v>
      </c>
      <c r="BM16" s="375">
        <v>11.79</v>
      </c>
      <c r="BN16" s="375" t="s">
        <v>430</v>
      </c>
      <c r="BO16" s="375" t="s">
        <v>430</v>
      </c>
      <c r="BP16" s="375" t="s">
        <v>430</v>
      </c>
      <c r="BQ16" s="375">
        <v>-0.03</v>
      </c>
      <c r="BR16" s="466"/>
      <c r="BS16" s="373" t="s">
        <v>430</v>
      </c>
      <c r="BT16" s="354">
        <v>7.2155340114430997</v>
      </c>
      <c r="BU16" s="430"/>
      <c r="BV16" s="374" t="s">
        <v>555</v>
      </c>
    </row>
    <row r="17" spans="1:74" s="428" customFormat="1" x14ac:dyDescent="0.25">
      <c r="A17" s="345" t="s">
        <v>8042</v>
      </c>
      <c r="B17" s="373"/>
      <c r="C17" s="719">
        <v>41531</v>
      </c>
      <c r="D17" s="373"/>
      <c r="E17" s="346">
        <v>3321.12</v>
      </c>
      <c r="F17" s="373"/>
      <c r="G17" s="347">
        <v>26.4438</v>
      </c>
      <c r="H17" s="374"/>
      <c r="I17" s="348">
        <v>6.7682099999999998</v>
      </c>
      <c r="J17" s="348">
        <v>7.3282699999999998</v>
      </c>
      <c r="K17" s="348">
        <v>4.1999300000000002</v>
      </c>
      <c r="L17" s="348">
        <v>4.4514199999999997</v>
      </c>
      <c r="M17" s="362"/>
      <c r="N17" s="350">
        <v>21.8216</v>
      </c>
      <c r="O17" s="348">
        <v>6.4908000000000001</v>
      </c>
      <c r="P17" s="348">
        <v>11.5014</v>
      </c>
      <c r="Q17" s="348">
        <v>12.989800000000001</v>
      </c>
      <c r="R17" s="348">
        <v>6.0193000000000003</v>
      </c>
      <c r="S17" s="348">
        <v>11.1442</v>
      </c>
      <c r="T17" s="348">
        <v>6.2708000000000004</v>
      </c>
      <c r="U17" s="354">
        <v>5.0475000000000003</v>
      </c>
      <c r="V17" s="348">
        <v>5.5072000000000001</v>
      </c>
      <c r="W17" s="348">
        <v>6.8959999999999999</v>
      </c>
      <c r="X17" s="348">
        <v>7.2958999999999996</v>
      </c>
      <c r="Y17" s="375">
        <v>6.1877000000000004</v>
      </c>
      <c r="Z17" s="348">
        <v>7.0726000000000004</v>
      </c>
      <c r="AA17" s="348">
        <v>4.9069000000000003</v>
      </c>
      <c r="AB17" s="348">
        <v>9.8497000000000003</v>
      </c>
      <c r="AC17" s="348">
        <v>5.5193000000000003</v>
      </c>
      <c r="AD17" s="348">
        <v>5.5030999999999999</v>
      </c>
      <c r="AE17" s="348">
        <v>11.9209</v>
      </c>
      <c r="AF17" s="348">
        <v>7.8167</v>
      </c>
      <c r="AG17" s="569"/>
      <c r="AH17" s="346">
        <v>2</v>
      </c>
      <c r="AI17" s="346">
        <v>6</v>
      </c>
      <c r="AJ17" s="346">
        <v>1</v>
      </c>
      <c r="AK17" s="346">
        <v>2</v>
      </c>
      <c r="AL17" s="346">
        <v>13</v>
      </c>
      <c r="AM17" s="346">
        <v>1</v>
      </c>
      <c r="AN17" s="346">
        <v>11</v>
      </c>
      <c r="AO17" s="572">
        <v>12</v>
      </c>
      <c r="AP17" s="346">
        <v>13</v>
      </c>
      <c r="AQ17" s="346">
        <v>13</v>
      </c>
      <c r="AR17" s="346">
        <v>11</v>
      </c>
      <c r="AS17" s="346">
        <v>12</v>
      </c>
      <c r="AT17" s="346">
        <v>11</v>
      </c>
      <c r="AU17" s="346">
        <v>13</v>
      </c>
      <c r="AV17" s="346">
        <v>1</v>
      </c>
      <c r="AW17" s="346">
        <v>13</v>
      </c>
      <c r="AX17" s="346">
        <v>13</v>
      </c>
      <c r="AY17" s="346">
        <v>3</v>
      </c>
      <c r="AZ17" s="584"/>
      <c r="BA17" s="467">
        <v>16.399999999999999</v>
      </c>
      <c r="BB17" s="348">
        <v>81.11</v>
      </c>
      <c r="BC17" s="348" t="s">
        <v>430</v>
      </c>
      <c r="BD17" s="348" t="s">
        <v>430</v>
      </c>
      <c r="BE17" s="375" t="s">
        <v>430</v>
      </c>
      <c r="BF17" s="375">
        <v>2.5</v>
      </c>
      <c r="BG17" s="374"/>
      <c r="BH17" s="594">
        <v>2.5</v>
      </c>
      <c r="BI17" s="348">
        <v>10.86</v>
      </c>
      <c r="BJ17" s="348" t="s">
        <v>430</v>
      </c>
      <c r="BK17" s="348">
        <v>70.25</v>
      </c>
      <c r="BL17" s="348" t="s">
        <v>430</v>
      </c>
      <c r="BM17" s="375">
        <v>16.399999999999999</v>
      </c>
      <c r="BN17" s="375" t="s">
        <v>430</v>
      </c>
      <c r="BO17" s="375" t="s">
        <v>430</v>
      </c>
      <c r="BP17" s="375" t="s">
        <v>430</v>
      </c>
      <c r="BQ17" s="375" t="s">
        <v>430</v>
      </c>
      <c r="BR17" s="466"/>
      <c r="BS17" s="373" t="s">
        <v>430</v>
      </c>
      <c r="BT17" s="354">
        <v>0.82509871024753001</v>
      </c>
      <c r="BU17" s="430"/>
      <c r="BV17" s="374" t="s">
        <v>555</v>
      </c>
    </row>
    <row r="18" spans="1:74" s="428" customFormat="1" x14ac:dyDescent="0.25">
      <c r="A18" s="345" t="s">
        <v>8043</v>
      </c>
      <c r="B18" s="373"/>
      <c r="C18" s="719">
        <v>41276</v>
      </c>
      <c r="D18" s="373"/>
      <c r="E18" s="346">
        <v>1877.64</v>
      </c>
      <c r="F18" s="373"/>
      <c r="G18" s="347">
        <v>40.053199999999997</v>
      </c>
      <c r="H18" s="374"/>
      <c r="I18" s="348">
        <v>3.59</v>
      </c>
      <c r="J18" s="348">
        <v>7.07</v>
      </c>
      <c r="K18" s="348">
        <v>2.17</v>
      </c>
      <c r="L18" s="348">
        <v>2.2799999999999998</v>
      </c>
      <c r="M18" s="362"/>
      <c r="N18" s="350">
        <v>11.941800000000001</v>
      </c>
      <c r="O18" s="348">
        <v>5.3182</v>
      </c>
      <c r="P18" s="348">
        <v>9.5469000000000008</v>
      </c>
      <c r="Q18" s="348">
        <v>12.255599999999999</v>
      </c>
      <c r="R18" s="348">
        <v>6.3513999999999999</v>
      </c>
      <c r="S18" s="348">
        <v>9.7239000000000004</v>
      </c>
      <c r="T18" s="348">
        <v>6.3959000000000001</v>
      </c>
      <c r="U18" s="354">
        <v>5.3375000000000004</v>
      </c>
      <c r="V18" s="348">
        <v>5.7873000000000001</v>
      </c>
      <c r="W18" s="348">
        <v>7.3524000000000003</v>
      </c>
      <c r="X18" s="348">
        <v>7.4912999999999998</v>
      </c>
      <c r="Y18" s="375">
        <v>6.3514999999999997</v>
      </c>
      <c r="Z18" s="348">
        <v>7.0984999999999996</v>
      </c>
      <c r="AA18" s="348">
        <v>4.9629000000000003</v>
      </c>
      <c r="AB18" s="348">
        <v>8.7766000000000002</v>
      </c>
      <c r="AC18" s="348">
        <v>5.8913000000000002</v>
      </c>
      <c r="AD18" s="348">
        <v>5.8506999999999998</v>
      </c>
      <c r="AE18" s="348">
        <v>11.8828</v>
      </c>
      <c r="AF18" s="348">
        <v>7.3897000000000004</v>
      </c>
      <c r="AG18" s="569"/>
      <c r="AH18" s="346">
        <v>8</v>
      </c>
      <c r="AI18" s="346">
        <v>7</v>
      </c>
      <c r="AJ18" s="346">
        <v>5</v>
      </c>
      <c r="AK18" s="346">
        <v>4</v>
      </c>
      <c r="AL18" s="346">
        <v>9</v>
      </c>
      <c r="AM18" s="346">
        <v>9</v>
      </c>
      <c r="AN18" s="346">
        <v>6</v>
      </c>
      <c r="AO18" s="572">
        <v>7</v>
      </c>
      <c r="AP18" s="346">
        <v>11</v>
      </c>
      <c r="AQ18" s="346">
        <v>4</v>
      </c>
      <c r="AR18" s="346">
        <v>4</v>
      </c>
      <c r="AS18" s="346">
        <v>8</v>
      </c>
      <c r="AT18" s="346">
        <v>10</v>
      </c>
      <c r="AU18" s="346">
        <v>10</v>
      </c>
      <c r="AV18" s="346">
        <v>7</v>
      </c>
      <c r="AW18" s="346">
        <v>7</v>
      </c>
      <c r="AX18" s="346">
        <v>9</v>
      </c>
      <c r="AY18" s="346">
        <v>4</v>
      </c>
      <c r="AZ18" s="584"/>
      <c r="BA18" s="467">
        <v>11.06</v>
      </c>
      <c r="BB18" s="348">
        <v>85.63</v>
      </c>
      <c r="BC18" s="348" t="s">
        <v>430</v>
      </c>
      <c r="BD18" s="348" t="s">
        <v>430</v>
      </c>
      <c r="BE18" s="375" t="s">
        <v>430</v>
      </c>
      <c r="BF18" s="375">
        <v>3.31</v>
      </c>
      <c r="BG18" s="374"/>
      <c r="BH18" s="594">
        <v>3.31</v>
      </c>
      <c r="BI18" s="348">
        <v>23.7</v>
      </c>
      <c r="BJ18" s="348" t="s">
        <v>430</v>
      </c>
      <c r="BK18" s="348">
        <v>61.93</v>
      </c>
      <c r="BL18" s="348" t="s">
        <v>430</v>
      </c>
      <c r="BM18" s="375">
        <v>7.09</v>
      </c>
      <c r="BN18" s="375" t="s">
        <v>430</v>
      </c>
      <c r="BO18" s="375">
        <v>3.96</v>
      </c>
      <c r="BP18" s="375" t="s">
        <v>430</v>
      </c>
      <c r="BQ18" s="375" t="s">
        <v>430</v>
      </c>
      <c r="BR18" s="466"/>
      <c r="BS18" s="373">
        <v>1.33480691</v>
      </c>
      <c r="BT18" s="354" t="s">
        <v>430</v>
      </c>
      <c r="BU18" s="430"/>
      <c r="BV18" s="374" t="s">
        <v>555</v>
      </c>
    </row>
    <row r="19" spans="1:74" s="428" customFormat="1" x14ac:dyDescent="0.25">
      <c r="A19" s="345" t="s">
        <v>8044</v>
      </c>
      <c r="B19" s="373"/>
      <c r="C19" s="719">
        <v>41673</v>
      </c>
      <c r="D19" s="373"/>
      <c r="E19" s="346">
        <v>1486.33</v>
      </c>
      <c r="F19" s="373"/>
      <c r="G19" s="347">
        <v>23.897300000000001</v>
      </c>
      <c r="H19" s="374"/>
      <c r="I19" s="348">
        <v>0.62</v>
      </c>
      <c r="J19" s="348">
        <v>6.98</v>
      </c>
      <c r="K19" s="348">
        <v>0.59</v>
      </c>
      <c r="L19" s="348">
        <v>0.61</v>
      </c>
      <c r="M19" s="362"/>
      <c r="N19" s="350">
        <v>8.0968999999999998</v>
      </c>
      <c r="O19" s="348">
        <v>6.6222000000000003</v>
      </c>
      <c r="P19" s="348">
        <v>7.4949000000000003</v>
      </c>
      <c r="Q19" s="348">
        <v>9.3613999999999997</v>
      </c>
      <c r="R19" s="348">
        <v>7.6417999999999999</v>
      </c>
      <c r="S19" s="348">
        <v>7.8247</v>
      </c>
      <c r="T19" s="348">
        <v>6.4</v>
      </c>
      <c r="U19" s="354">
        <v>5.8440000000000003</v>
      </c>
      <c r="V19" s="348">
        <v>6.1475</v>
      </c>
      <c r="W19" s="348">
        <v>7.3289</v>
      </c>
      <c r="X19" s="348">
        <v>7.4585999999999997</v>
      </c>
      <c r="Y19" s="375">
        <v>7.6722999999999999</v>
      </c>
      <c r="Z19" s="348">
        <v>6.5648999999999997</v>
      </c>
      <c r="AA19" s="348">
        <v>6.6341999999999999</v>
      </c>
      <c r="AB19" s="348">
        <v>7.5392999999999999</v>
      </c>
      <c r="AC19" s="348">
        <v>6.1215999999999999</v>
      </c>
      <c r="AD19" s="348">
        <v>6.0682999999999998</v>
      </c>
      <c r="AE19" s="348">
        <v>8.9814000000000007</v>
      </c>
      <c r="AF19" s="348">
        <v>7.1993</v>
      </c>
      <c r="AG19" s="569"/>
      <c r="AH19" s="346">
        <v>12</v>
      </c>
      <c r="AI19" s="346">
        <v>5</v>
      </c>
      <c r="AJ19" s="346">
        <v>9</v>
      </c>
      <c r="AK19" s="346">
        <v>12</v>
      </c>
      <c r="AL19" s="346">
        <v>2</v>
      </c>
      <c r="AM19" s="346">
        <v>13</v>
      </c>
      <c r="AN19" s="346">
        <v>5</v>
      </c>
      <c r="AO19" s="572">
        <v>3</v>
      </c>
      <c r="AP19" s="346">
        <v>5</v>
      </c>
      <c r="AQ19" s="346">
        <v>5</v>
      </c>
      <c r="AR19" s="346">
        <v>6</v>
      </c>
      <c r="AS19" s="346">
        <v>1</v>
      </c>
      <c r="AT19" s="346">
        <v>13</v>
      </c>
      <c r="AU19" s="346">
        <v>2</v>
      </c>
      <c r="AV19" s="346">
        <v>13</v>
      </c>
      <c r="AW19" s="346">
        <v>3</v>
      </c>
      <c r="AX19" s="346">
        <v>5</v>
      </c>
      <c r="AY19" s="346">
        <v>12</v>
      </c>
      <c r="AZ19" s="584"/>
      <c r="BA19" s="467">
        <v>8.9700000000000006</v>
      </c>
      <c r="BB19" s="348">
        <v>88.27</v>
      </c>
      <c r="BC19" s="348" t="s">
        <v>430</v>
      </c>
      <c r="BD19" s="348" t="s">
        <v>430</v>
      </c>
      <c r="BE19" s="375" t="s">
        <v>430</v>
      </c>
      <c r="BF19" s="375">
        <v>2.76</v>
      </c>
      <c r="BG19" s="374"/>
      <c r="BH19" s="594">
        <v>2.76</v>
      </c>
      <c r="BI19" s="348">
        <v>44.93</v>
      </c>
      <c r="BJ19" s="348">
        <v>7.52</v>
      </c>
      <c r="BK19" s="348">
        <v>35.83</v>
      </c>
      <c r="BL19" s="348" t="s">
        <v>430</v>
      </c>
      <c r="BM19" s="375">
        <v>8.9700000000000006</v>
      </c>
      <c r="BN19" s="375" t="s">
        <v>430</v>
      </c>
      <c r="BO19" s="375" t="s">
        <v>430</v>
      </c>
      <c r="BP19" s="375" t="s">
        <v>430</v>
      </c>
      <c r="BQ19" s="375" t="s">
        <v>430</v>
      </c>
      <c r="BR19" s="466"/>
      <c r="BS19" s="373">
        <v>5.7471391422988596</v>
      </c>
      <c r="BT19" s="354">
        <v>7.2690217529076104</v>
      </c>
      <c r="BU19" s="430"/>
      <c r="BV19" s="374" t="s">
        <v>555</v>
      </c>
    </row>
    <row r="20" spans="1:74" s="428" customFormat="1" x14ac:dyDescent="0.25">
      <c r="A20" s="345" t="s">
        <v>8045</v>
      </c>
      <c r="B20" s="373"/>
      <c r="C20" s="719">
        <v>41754</v>
      </c>
      <c r="D20" s="373"/>
      <c r="E20" s="346">
        <v>587.6</v>
      </c>
      <c r="F20" s="373"/>
      <c r="G20" s="347">
        <v>25.213799999999999</v>
      </c>
      <c r="H20" s="374"/>
      <c r="I20" s="348">
        <v>2.94</v>
      </c>
      <c r="J20" s="348">
        <v>7.12</v>
      </c>
      <c r="K20" s="348">
        <v>1.45</v>
      </c>
      <c r="L20" s="348">
        <v>1.54</v>
      </c>
      <c r="M20" s="362"/>
      <c r="N20" s="350">
        <v>5.5018000000000002</v>
      </c>
      <c r="O20" s="348">
        <v>1.7857000000000001</v>
      </c>
      <c r="P20" s="348">
        <v>9.0737000000000005</v>
      </c>
      <c r="Q20" s="348">
        <v>7.5701999999999998</v>
      </c>
      <c r="R20" s="348">
        <v>7.8173000000000004</v>
      </c>
      <c r="S20" s="348">
        <v>8.2955000000000005</v>
      </c>
      <c r="T20" s="348">
        <v>6.4749999999999996</v>
      </c>
      <c r="U20" s="354">
        <v>6.1882999999999999</v>
      </c>
      <c r="V20" s="348">
        <v>6.7290999999999999</v>
      </c>
      <c r="W20" s="348">
        <v>7.5693000000000001</v>
      </c>
      <c r="X20" s="348">
        <v>7.6208999999999998</v>
      </c>
      <c r="Y20" s="375">
        <v>6.4949000000000003</v>
      </c>
      <c r="Z20" s="348">
        <v>7.3116000000000003</v>
      </c>
      <c r="AA20" s="348">
        <v>6.9337</v>
      </c>
      <c r="AB20" s="348">
        <v>8.4077999999999999</v>
      </c>
      <c r="AC20" s="348">
        <v>6.2918000000000003</v>
      </c>
      <c r="AD20" s="348">
        <v>6.5529999999999999</v>
      </c>
      <c r="AE20" s="348">
        <v>8.0629000000000008</v>
      </c>
      <c r="AF20" s="348">
        <v>7.8022999999999998</v>
      </c>
      <c r="AG20" s="569"/>
      <c r="AH20" s="346">
        <v>13</v>
      </c>
      <c r="AI20" s="346">
        <v>13</v>
      </c>
      <c r="AJ20" s="346">
        <v>6</v>
      </c>
      <c r="AK20" s="346">
        <v>13</v>
      </c>
      <c r="AL20" s="346">
        <v>1</v>
      </c>
      <c r="AM20" s="346">
        <v>12</v>
      </c>
      <c r="AN20" s="346">
        <v>4</v>
      </c>
      <c r="AO20" s="572">
        <v>2</v>
      </c>
      <c r="AP20" s="346">
        <v>1</v>
      </c>
      <c r="AQ20" s="346">
        <v>1</v>
      </c>
      <c r="AR20" s="346">
        <v>1</v>
      </c>
      <c r="AS20" s="346">
        <v>4</v>
      </c>
      <c r="AT20" s="346">
        <v>5</v>
      </c>
      <c r="AU20" s="346">
        <v>1</v>
      </c>
      <c r="AV20" s="346">
        <v>12</v>
      </c>
      <c r="AW20" s="346">
        <v>2</v>
      </c>
      <c r="AX20" s="346">
        <v>1</v>
      </c>
      <c r="AY20" s="346">
        <v>13</v>
      </c>
      <c r="AZ20" s="584"/>
      <c r="BA20" s="467">
        <v>15.13</v>
      </c>
      <c r="BB20" s="348">
        <v>78.28</v>
      </c>
      <c r="BC20" s="348" t="s">
        <v>430</v>
      </c>
      <c r="BD20" s="348">
        <v>3.23</v>
      </c>
      <c r="BE20" s="375">
        <v>15.38</v>
      </c>
      <c r="BF20" s="375">
        <v>3.37</v>
      </c>
      <c r="BG20" s="374"/>
      <c r="BH20" s="594">
        <v>3.36</v>
      </c>
      <c r="BI20" s="348">
        <v>43.12</v>
      </c>
      <c r="BJ20" s="348" t="s">
        <v>430</v>
      </c>
      <c r="BK20" s="348">
        <v>38.380000000000003</v>
      </c>
      <c r="BL20" s="348" t="s">
        <v>430</v>
      </c>
      <c r="BM20" s="375">
        <v>15.13</v>
      </c>
      <c r="BN20" s="375" t="s">
        <v>430</v>
      </c>
      <c r="BO20" s="375" t="s">
        <v>430</v>
      </c>
      <c r="BP20" s="375" t="s">
        <v>430</v>
      </c>
      <c r="BQ20" s="375">
        <v>15.38</v>
      </c>
      <c r="BR20" s="466"/>
      <c r="BS20" s="373" t="s">
        <v>430</v>
      </c>
      <c r="BT20" s="354">
        <v>15.6684967889924</v>
      </c>
      <c r="BU20" s="430"/>
      <c r="BV20" s="374" t="s">
        <v>555</v>
      </c>
    </row>
    <row r="21" spans="1:74" x14ac:dyDescent="0.25">
      <c r="A21" s="318" t="s">
        <v>93</v>
      </c>
      <c r="B21" s="43"/>
      <c r="C21" s="720"/>
      <c r="D21" s="43"/>
      <c r="E21" s="51"/>
      <c r="F21" s="43"/>
      <c r="G21" s="55"/>
      <c r="H21" s="66"/>
      <c r="I21" s="59"/>
      <c r="J21" s="59"/>
      <c r="K21" s="59"/>
      <c r="L21" s="59"/>
      <c r="M21" s="258"/>
      <c r="N21" s="70">
        <v>13.624700000000001</v>
      </c>
      <c r="O21" s="59">
        <v>5.0109000000000004</v>
      </c>
      <c r="P21" s="59">
        <v>8.6668000000000003</v>
      </c>
      <c r="Q21" s="59">
        <v>11.3416</v>
      </c>
      <c r="R21" s="59">
        <v>6.6642000000000001</v>
      </c>
      <c r="S21" s="59">
        <v>9.8916000000000004</v>
      </c>
      <c r="T21" s="59">
        <v>6.4454000000000002</v>
      </c>
      <c r="U21" s="88">
        <v>5.5109000000000004</v>
      </c>
      <c r="V21" s="59">
        <v>6.0267999999999997</v>
      </c>
      <c r="W21" s="59">
        <v>7.2740999999999998</v>
      </c>
      <c r="X21" s="59">
        <v>7.4330999999999996</v>
      </c>
      <c r="Y21" s="276">
        <v>6.4808000000000003</v>
      </c>
      <c r="Z21" s="59">
        <v>7.1990999999999996</v>
      </c>
      <c r="AA21" s="59">
        <v>5.4467999999999996</v>
      </c>
      <c r="AB21" s="59">
        <v>8.8468999999999998</v>
      </c>
      <c r="AC21" s="59">
        <v>5.9939</v>
      </c>
      <c r="AD21" s="59">
        <v>6.0423999999999998</v>
      </c>
      <c r="AE21" s="59">
        <v>10.902900000000001</v>
      </c>
      <c r="AF21" s="59">
        <v>7.7584</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22.373799999999999</v>
      </c>
      <c r="O22" s="60">
        <v>8.3001000000000005</v>
      </c>
      <c r="P22" s="60">
        <v>11.5014</v>
      </c>
      <c r="Q22" s="60">
        <v>13.675599999999999</v>
      </c>
      <c r="R22" s="60">
        <v>7.8173000000000004</v>
      </c>
      <c r="S22" s="60">
        <v>11.1442</v>
      </c>
      <c r="T22" s="60">
        <v>7.3037000000000001</v>
      </c>
      <c r="U22" s="89">
        <v>6.2354000000000003</v>
      </c>
      <c r="V22" s="60">
        <v>6.7290999999999999</v>
      </c>
      <c r="W22" s="60">
        <v>7.5693000000000001</v>
      </c>
      <c r="X22" s="60">
        <v>7.6208999999999998</v>
      </c>
      <c r="Y22" s="277">
        <v>7.6722999999999999</v>
      </c>
      <c r="Z22" s="60">
        <v>7.5180999999999996</v>
      </c>
      <c r="AA22" s="60">
        <v>6.9337</v>
      </c>
      <c r="AB22" s="60">
        <v>9.8497000000000003</v>
      </c>
      <c r="AC22" s="60">
        <v>6.8022999999999998</v>
      </c>
      <c r="AD22" s="60">
        <v>6.5529999999999999</v>
      </c>
      <c r="AE22" s="60">
        <v>13.3781</v>
      </c>
      <c r="AF22" s="60">
        <v>8.2568999999999999</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5.5018000000000002</v>
      </c>
      <c r="O23" s="60">
        <v>1.7857000000000001</v>
      </c>
      <c r="P23" s="60">
        <v>6.4097</v>
      </c>
      <c r="Q23" s="60">
        <v>7.5701999999999998</v>
      </c>
      <c r="R23" s="60">
        <v>6.0193000000000003</v>
      </c>
      <c r="S23" s="60">
        <v>7.8247</v>
      </c>
      <c r="T23" s="60">
        <v>6.1222000000000003</v>
      </c>
      <c r="U23" s="89">
        <v>5.0204000000000004</v>
      </c>
      <c r="V23" s="60">
        <v>5.5072000000000001</v>
      </c>
      <c r="W23" s="60">
        <v>6.8959999999999999</v>
      </c>
      <c r="X23" s="60">
        <v>7.2476000000000003</v>
      </c>
      <c r="Y23" s="277">
        <v>5.7808000000000002</v>
      </c>
      <c r="Z23" s="60">
        <v>6.5648999999999997</v>
      </c>
      <c r="AA23" s="60">
        <v>4.9069000000000003</v>
      </c>
      <c r="AB23" s="60">
        <v>7.5392999999999999</v>
      </c>
      <c r="AC23" s="60">
        <v>5.5193000000000003</v>
      </c>
      <c r="AD23" s="60">
        <v>5.5030999999999999</v>
      </c>
      <c r="AE23" s="60">
        <v>8.0629000000000008</v>
      </c>
      <c r="AF23" s="60">
        <v>7.1993</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12.081300000000001</v>
      </c>
      <c r="O24" s="61">
        <v>5.3182</v>
      </c>
      <c r="P24" s="61">
        <v>8.6189999999999998</v>
      </c>
      <c r="Q24" s="61">
        <v>11.571300000000001</v>
      </c>
      <c r="R24" s="61">
        <v>6.6174999999999997</v>
      </c>
      <c r="S24" s="61">
        <v>9.9362999999999992</v>
      </c>
      <c r="T24" s="61">
        <v>6.3555999999999999</v>
      </c>
      <c r="U24" s="90">
        <v>5.3375000000000004</v>
      </c>
      <c r="V24" s="61">
        <v>5.8728999999999996</v>
      </c>
      <c r="W24" s="61">
        <v>7.2622999999999998</v>
      </c>
      <c r="X24" s="61">
        <v>7.4339000000000004</v>
      </c>
      <c r="Y24" s="279">
        <v>6.4034000000000004</v>
      </c>
      <c r="Z24" s="61">
        <v>7.2723000000000004</v>
      </c>
      <c r="AA24" s="61">
        <v>5.1498999999999997</v>
      </c>
      <c r="AB24" s="61">
        <v>8.7766000000000002</v>
      </c>
      <c r="AC24" s="61">
        <v>5.8913000000000002</v>
      </c>
      <c r="AD24" s="61">
        <v>5.9383999999999997</v>
      </c>
      <c r="AE24" s="61">
        <v>11.005100000000001</v>
      </c>
      <c r="AF24" s="61">
        <v>7.8022999999999998</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8046</v>
      </c>
      <c r="B26" s="369"/>
      <c r="C26" s="718">
        <v>41068</v>
      </c>
      <c r="D26" s="369"/>
      <c r="E26" s="338">
        <v>12280.1</v>
      </c>
      <c r="F26" s="369"/>
      <c r="G26" s="339">
        <v>2804.4875999999999</v>
      </c>
      <c r="H26" s="370"/>
      <c r="I26" s="340">
        <v>3.29</v>
      </c>
      <c r="J26" s="340">
        <v>7.2390400000000001</v>
      </c>
      <c r="K26" s="340">
        <v>2.46</v>
      </c>
      <c r="L26" s="340">
        <v>2.62</v>
      </c>
      <c r="M26" s="361"/>
      <c r="N26" s="342">
        <v>10.4513</v>
      </c>
      <c r="O26" s="340">
        <v>3.9882</v>
      </c>
      <c r="P26" s="340">
        <v>6.6863000000000001</v>
      </c>
      <c r="Q26" s="340">
        <v>10.484999999999999</v>
      </c>
      <c r="R26" s="340">
        <v>6.1698000000000004</v>
      </c>
      <c r="S26" s="340">
        <v>9.2330000000000005</v>
      </c>
      <c r="T26" s="340">
        <v>5.9972000000000003</v>
      </c>
      <c r="U26" s="344">
        <v>5.1284999999999998</v>
      </c>
      <c r="V26" s="340">
        <v>5.5758000000000001</v>
      </c>
      <c r="W26" s="340">
        <v>6.9095000000000004</v>
      </c>
      <c r="X26" s="340">
        <v>6.9771999999999998</v>
      </c>
      <c r="Y26" s="371">
        <v>5.9707999999999997</v>
      </c>
      <c r="Z26" s="340">
        <v>6.9795999999999996</v>
      </c>
      <c r="AA26" s="340">
        <v>4.9808000000000003</v>
      </c>
      <c r="AB26" s="340">
        <v>8.1748999999999992</v>
      </c>
      <c r="AC26" s="340">
        <v>5.5987999999999998</v>
      </c>
      <c r="AD26" s="340">
        <v>5.6281999999999996</v>
      </c>
      <c r="AE26" s="340">
        <v>9.9873999999999992</v>
      </c>
      <c r="AF26" s="340">
        <v>7.5382999999999996</v>
      </c>
      <c r="AG26" s="568"/>
      <c r="AH26" s="338">
        <v>9</v>
      </c>
      <c r="AI26" s="338">
        <v>8</v>
      </c>
      <c r="AJ26" s="338">
        <v>12</v>
      </c>
      <c r="AK26" s="338">
        <v>10</v>
      </c>
      <c r="AL26" s="338">
        <v>8</v>
      </c>
      <c r="AM26" s="338">
        <v>10</v>
      </c>
      <c r="AN26" s="338">
        <v>7</v>
      </c>
      <c r="AO26" s="570">
        <v>6</v>
      </c>
      <c r="AP26" s="338">
        <v>6</v>
      </c>
      <c r="AQ26" s="338">
        <v>6</v>
      </c>
      <c r="AR26" s="338">
        <v>9</v>
      </c>
      <c r="AS26" s="338">
        <v>9</v>
      </c>
      <c r="AT26" s="338">
        <v>3</v>
      </c>
      <c r="AU26" s="338">
        <v>5</v>
      </c>
      <c r="AV26" s="338">
        <v>10</v>
      </c>
      <c r="AW26" s="338">
        <v>7</v>
      </c>
      <c r="AX26" s="338">
        <v>6</v>
      </c>
      <c r="AY26" s="338">
        <v>11</v>
      </c>
      <c r="AZ26" s="583"/>
      <c r="BA26" s="464">
        <v>12.02</v>
      </c>
      <c r="BB26" s="340">
        <v>84.67</v>
      </c>
      <c r="BC26" s="340" t="s">
        <v>430</v>
      </c>
      <c r="BD26" s="340" t="s">
        <v>430</v>
      </c>
      <c r="BE26" s="371" t="s">
        <v>430</v>
      </c>
      <c r="BF26" s="371">
        <v>3.31</v>
      </c>
      <c r="BG26" s="370"/>
      <c r="BH26" s="593">
        <v>3.31</v>
      </c>
      <c r="BI26" s="340">
        <v>10.47</v>
      </c>
      <c r="BJ26" s="340" t="s">
        <v>430</v>
      </c>
      <c r="BK26" s="340">
        <v>74.2</v>
      </c>
      <c r="BL26" s="340" t="s">
        <v>430</v>
      </c>
      <c r="BM26" s="371">
        <v>12.02</v>
      </c>
      <c r="BN26" s="371" t="s">
        <v>430</v>
      </c>
      <c r="BO26" s="371" t="s">
        <v>430</v>
      </c>
      <c r="BP26" s="371" t="s">
        <v>430</v>
      </c>
      <c r="BQ26" s="371" t="s">
        <v>430</v>
      </c>
      <c r="BR26" s="463"/>
      <c r="BS26" s="369">
        <v>1.8892429815114</v>
      </c>
      <c r="BT26" s="344">
        <v>6.5029092152023296</v>
      </c>
      <c r="BU26" s="571"/>
      <c r="BV26" s="370" t="s">
        <v>555</v>
      </c>
    </row>
    <row r="27" spans="1:74" s="428" customFormat="1" x14ac:dyDescent="0.25">
      <c r="A27" s="345" t="s">
        <v>8047</v>
      </c>
      <c r="B27" s="373"/>
      <c r="C27" s="719">
        <v>41340</v>
      </c>
      <c r="D27" s="373"/>
      <c r="E27" s="346">
        <v>12140.5</v>
      </c>
      <c r="F27" s="373"/>
      <c r="G27" s="347">
        <v>26.279299999999999</v>
      </c>
      <c r="H27" s="374"/>
      <c r="I27" s="348">
        <v>3.42</v>
      </c>
      <c r="J27" s="348">
        <v>7.1</v>
      </c>
      <c r="K27" s="348">
        <v>2.33</v>
      </c>
      <c r="L27" s="348">
        <v>2.46</v>
      </c>
      <c r="M27" s="362"/>
      <c r="N27" s="350">
        <v>17.230799999999999</v>
      </c>
      <c r="O27" s="348">
        <v>7.9683999999999999</v>
      </c>
      <c r="P27" s="348">
        <v>9.3025000000000002</v>
      </c>
      <c r="Q27" s="348">
        <v>12.340199999999999</v>
      </c>
      <c r="R27" s="348">
        <v>6.6277999999999997</v>
      </c>
      <c r="S27" s="348">
        <v>10.2859</v>
      </c>
      <c r="T27" s="348">
        <v>6.9916999999999998</v>
      </c>
      <c r="U27" s="354">
        <v>5.9202000000000004</v>
      </c>
      <c r="V27" s="348">
        <v>6.0362999999999998</v>
      </c>
      <c r="W27" s="348">
        <v>6.9722</v>
      </c>
      <c r="X27" s="348">
        <v>7.0471000000000004</v>
      </c>
      <c r="Y27" s="375">
        <v>6.0023999999999997</v>
      </c>
      <c r="Z27" s="348">
        <v>6.9824000000000002</v>
      </c>
      <c r="AA27" s="348">
        <v>4.9058999999999999</v>
      </c>
      <c r="AB27" s="348">
        <v>8.9045000000000005</v>
      </c>
      <c r="AC27" s="348">
        <v>6.4885999999999999</v>
      </c>
      <c r="AD27" s="348">
        <v>6.1555</v>
      </c>
      <c r="AE27" s="348">
        <v>12.1143</v>
      </c>
      <c r="AF27" s="348">
        <v>7.4515000000000002</v>
      </c>
      <c r="AG27" s="569"/>
      <c r="AH27" s="346">
        <v>4</v>
      </c>
      <c r="AI27" s="346">
        <v>1</v>
      </c>
      <c r="AJ27" s="346">
        <v>4</v>
      </c>
      <c r="AK27" s="346">
        <v>3</v>
      </c>
      <c r="AL27" s="346">
        <v>3</v>
      </c>
      <c r="AM27" s="346">
        <v>3</v>
      </c>
      <c r="AN27" s="346">
        <v>1</v>
      </c>
      <c r="AO27" s="572">
        <v>1</v>
      </c>
      <c r="AP27" s="346">
        <v>3</v>
      </c>
      <c r="AQ27" s="346">
        <v>5</v>
      </c>
      <c r="AR27" s="346">
        <v>6</v>
      </c>
      <c r="AS27" s="346">
        <v>7</v>
      </c>
      <c r="AT27" s="346">
        <v>2</v>
      </c>
      <c r="AU27" s="346">
        <v>6</v>
      </c>
      <c r="AV27" s="346">
        <v>4</v>
      </c>
      <c r="AW27" s="346">
        <v>1</v>
      </c>
      <c r="AX27" s="346">
        <v>2</v>
      </c>
      <c r="AY27" s="346">
        <v>2</v>
      </c>
      <c r="AZ27" s="584"/>
      <c r="BA27" s="467">
        <v>8.58</v>
      </c>
      <c r="BB27" s="348">
        <v>84.13</v>
      </c>
      <c r="BC27" s="348" t="s">
        <v>430</v>
      </c>
      <c r="BD27" s="348" t="s">
        <v>430</v>
      </c>
      <c r="BE27" s="375" t="s">
        <v>430</v>
      </c>
      <c r="BF27" s="375">
        <v>7.29</v>
      </c>
      <c r="BG27" s="374"/>
      <c r="BH27" s="594">
        <v>7.28</v>
      </c>
      <c r="BI27" s="348">
        <v>21.88</v>
      </c>
      <c r="BJ27" s="348">
        <v>2</v>
      </c>
      <c r="BK27" s="348">
        <v>60.26</v>
      </c>
      <c r="BL27" s="348" t="s">
        <v>430</v>
      </c>
      <c r="BM27" s="375">
        <v>8.58</v>
      </c>
      <c r="BN27" s="375" t="s">
        <v>430</v>
      </c>
      <c r="BO27" s="375" t="s">
        <v>430</v>
      </c>
      <c r="BP27" s="375" t="s">
        <v>430</v>
      </c>
      <c r="BQ27" s="375" t="s">
        <v>430</v>
      </c>
      <c r="BR27" s="466"/>
      <c r="BS27" s="373" t="s">
        <v>430</v>
      </c>
      <c r="BT27" s="354" t="s">
        <v>430</v>
      </c>
      <c r="BU27" s="430"/>
      <c r="BV27" s="374" t="s">
        <v>555</v>
      </c>
    </row>
    <row r="28" spans="1:74" s="428" customFormat="1" x14ac:dyDescent="0.25">
      <c r="A28" s="345" t="s">
        <v>8048</v>
      </c>
      <c r="B28" s="373"/>
      <c r="C28" s="719">
        <v>40179</v>
      </c>
      <c r="D28" s="373"/>
      <c r="E28" s="346">
        <v>8856.73</v>
      </c>
      <c r="F28" s="373"/>
      <c r="G28" s="347">
        <v>34.944899999999997</v>
      </c>
      <c r="H28" s="374"/>
      <c r="I28" s="890">
        <v>6.14</v>
      </c>
      <c r="J28" s="890">
        <v>7.3</v>
      </c>
      <c r="K28" s="890">
        <v>3.39</v>
      </c>
      <c r="L28" s="890">
        <v>3.57</v>
      </c>
      <c r="M28" s="362"/>
      <c r="N28" s="350">
        <v>22.052299999999999</v>
      </c>
      <c r="O28" s="348">
        <v>7.0369999999999999</v>
      </c>
      <c r="P28" s="348">
        <v>10.376099999999999</v>
      </c>
      <c r="Q28" s="348">
        <v>13.333</v>
      </c>
      <c r="R28" s="348">
        <v>6.3040000000000003</v>
      </c>
      <c r="S28" s="348">
        <v>10.1427</v>
      </c>
      <c r="T28" s="348">
        <v>6.3494999999999999</v>
      </c>
      <c r="U28" s="354">
        <v>5.4447000000000001</v>
      </c>
      <c r="V28" s="348">
        <v>6.0442999999999998</v>
      </c>
      <c r="W28" s="348">
        <v>7.0449999999999999</v>
      </c>
      <c r="X28" s="348">
        <v>7.2354000000000003</v>
      </c>
      <c r="Y28" s="375">
        <v>6.508</v>
      </c>
      <c r="Z28" s="348">
        <v>6.9776999999999996</v>
      </c>
      <c r="AA28" s="348">
        <v>4.8063000000000002</v>
      </c>
      <c r="AB28" s="348">
        <v>8.907</v>
      </c>
      <c r="AC28" s="348">
        <v>5.7557999999999998</v>
      </c>
      <c r="AD28" s="348">
        <v>6.0629</v>
      </c>
      <c r="AE28" s="348">
        <v>13.036199999999999</v>
      </c>
      <c r="AF28" s="348">
        <v>7.8164999999999996</v>
      </c>
      <c r="AG28" s="569"/>
      <c r="AH28" s="346">
        <v>1</v>
      </c>
      <c r="AI28" s="346">
        <v>2</v>
      </c>
      <c r="AJ28" s="346">
        <v>2</v>
      </c>
      <c r="AK28" s="346">
        <v>1</v>
      </c>
      <c r="AL28" s="346">
        <v>6</v>
      </c>
      <c r="AM28" s="346">
        <v>5</v>
      </c>
      <c r="AN28" s="346">
        <v>2</v>
      </c>
      <c r="AO28" s="572">
        <v>4</v>
      </c>
      <c r="AP28" s="346">
        <v>2</v>
      </c>
      <c r="AQ28" s="346">
        <v>4</v>
      </c>
      <c r="AR28" s="346">
        <v>2</v>
      </c>
      <c r="AS28" s="346">
        <v>2</v>
      </c>
      <c r="AT28" s="346">
        <v>4</v>
      </c>
      <c r="AU28" s="346">
        <v>7</v>
      </c>
      <c r="AV28" s="346">
        <v>3</v>
      </c>
      <c r="AW28" s="346">
        <v>4</v>
      </c>
      <c r="AX28" s="346">
        <v>4</v>
      </c>
      <c r="AY28" s="346">
        <v>1</v>
      </c>
      <c r="AZ28" s="584"/>
      <c r="BA28" s="467">
        <v>13.37</v>
      </c>
      <c r="BB28" s="348">
        <v>81.95</v>
      </c>
      <c r="BC28" s="348">
        <v>0.91</v>
      </c>
      <c r="BD28" s="348" t="s">
        <v>430</v>
      </c>
      <c r="BE28" s="375">
        <v>2.2599999999999998</v>
      </c>
      <c r="BF28" s="375">
        <v>3.78</v>
      </c>
      <c r="BG28" s="374"/>
      <c r="BH28" s="594">
        <v>3.78</v>
      </c>
      <c r="BI28" s="348">
        <v>4.9000000000000004</v>
      </c>
      <c r="BJ28" s="348" t="s">
        <v>430</v>
      </c>
      <c r="BK28" s="348">
        <v>77.95</v>
      </c>
      <c r="BL28" s="348" t="s">
        <v>430</v>
      </c>
      <c r="BM28" s="375">
        <v>13.37</v>
      </c>
      <c r="BN28" s="375" t="s">
        <v>430</v>
      </c>
      <c r="BO28" s="375" t="s">
        <v>430</v>
      </c>
      <c r="BP28" s="375" t="s">
        <v>430</v>
      </c>
      <c r="BQ28" s="375">
        <v>2.2599999999999998</v>
      </c>
      <c r="BR28" s="466"/>
      <c r="BS28" s="373">
        <v>3.9524881034568602</v>
      </c>
      <c r="BT28" s="354">
        <v>3.92692101670715</v>
      </c>
      <c r="BU28" s="430"/>
      <c r="BV28" s="374" t="s">
        <v>555</v>
      </c>
    </row>
    <row r="29" spans="1:74" s="428" customFormat="1" x14ac:dyDescent="0.25">
      <c r="A29" s="345" t="s">
        <v>8049</v>
      </c>
      <c r="B29" s="373"/>
      <c r="C29" s="719">
        <v>39570</v>
      </c>
      <c r="D29" s="373"/>
      <c r="E29" s="346">
        <v>8835.24</v>
      </c>
      <c r="F29" s="373"/>
      <c r="G29" s="347">
        <v>388.81139999999999</v>
      </c>
      <c r="H29" s="374"/>
      <c r="I29" s="348">
        <v>4.22</v>
      </c>
      <c r="J29" s="348">
        <v>7.28</v>
      </c>
      <c r="K29" s="348">
        <v>2.92</v>
      </c>
      <c r="L29" s="348">
        <v>3.09</v>
      </c>
      <c r="M29" s="362"/>
      <c r="N29" s="350">
        <v>17.9861</v>
      </c>
      <c r="O29" s="348">
        <v>6.5467000000000004</v>
      </c>
      <c r="P29" s="348">
        <v>8.0858000000000008</v>
      </c>
      <c r="Q29" s="348">
        <v>11.190899999999999</v>
      </c>
      <c r="R29" s="348">
        <v>5.7728000000000002</v>
      </c>
      <c r="S29" s="348">
        <v>9.1983999999999995</v>
      </c>
      <c r="T29" s="348">
        <v>5.7779999999999996</v>
      </c>
      <c r="U29" s="354">
        <v>4.6719999999999997</v>
      </c>
      <c r="V29" s="348">
        <v>5.3215000000000003</v>
      </c>
      <c r="W29" s="348">
        <v>6.7313999999999998</v>
      </c>
      <c r="X29" s="348">
        <v>6.9725999999999999</v>
      </c>
      <c r="Y29" s="375">
        <v>6.0415000000000001</v>
      </c>
      <c r="Z29" s="348">
        <v>6.9170999999999996</v>
      </c>
      <c r="AA29" s="348">
        <v>4.593</v>
      </c>
      <c r="AB29" s="348">
        <v>8.0920000000000005</v>
      </c>
      <c r="AC29" s="348">
        <v>5.2405999999999997</v>
      </c>
      <c r="AD29" s="348">
        <v>5.3452000000000002</v>
      </c>
      <c r="AE29" s="348">
        <v>10.6671</v>
      </c>
      <c r="AF29" s="348">
        <v>7.7055999999999996</v>
      </c>
      <c r="AG29" s="569"/>
      <c r="AH29" s="346">
        <v>3</v>
      </c>
      <c r="AI29" s="346">
        <v>3</v>
      </c>
      <c r="AJ29" s="346">
        <v>8</v>
      </c>
      <c r="AK29" s="346">
        <v>8</v>
      </c>
      <c r="AL29" s="346">
        <v>12</v>
      </c>
      <c r="AM29" s="346">
        <v>11</v>
      </c>
      <c r="AN29" s="346">
        <v>13</v>
      </c>
      <c r="AO29" s="572">
        <v>13</v>
      </c>
      <c r="AP29" s="346">
        <v>12</v>
      </c>
      <c r="AQ29" s="346">
        <v>12</v>
      </c>
      <c r="AR29" s="346">
        <v>11</v>
      </c>
      <c r="AS29" s="346">
        <v>6</v>
      </c>
      <c r="AT29" s="346">
        <v>7</v>
      </c>
      <c r="AU29" s="346">
        <v>11</v>
      </c>
      <c r="AV29" s="346">
        <v>12</v>
      </c>
      <c r="AW29" s="346">
        <v>12</v>
      </c>
      <c r="AX29" s="346">
        <v>12</v>
      </c>
      <c r="AY29" s="346">
        <v>6</v>
      </c>
      <c r="AZ29" s="584"/>
      <c r="BA29" s="467">
        <v>12.36</v>
      </c>
      <c r="BB29" s="348">
        <v>82.22</v>
      </c>
      <c r="BC29" s="348" t="s">
        <v>430</v>
      </c>
      <c r="BD29" s="348" t="s">
        <v>430</v>
      </c>
      <c r="BE29" s="375" t="s">
        <v>430</v>
      </c>
      <c r="BF29" s="375">
        <v>5.41</v>
      </c>
      <c r="BG29" s="374"/>
      <c r="BH29" s="594">
        <v>5.41</v>
      </c>
      <c r="BI29" s="348">
        <v>15.01</v>
      </c>
      <c r="BJ29" s="348" t="s">
        <v>430</v>
      </c>
      <c r="BK29" s="348">
        <v>67.209999999999994</v>
      </c>
      <c r="BL29" s="348" t="s">
        <v>430</v>
      </c>
      <c r="BM29" s="375">
        <v>12.36</v>
      </c>
      <c r="BN29" s="375" t="s">
        <v>430</v>
      </c>
      <c r="BO29" s="375" t="s">
        <v>430</v>
      </c>
      <c r="BP29" s="375" t="s">
        <v>430</v>
      </c>
      <c r="BQ29" s="375" t="s">
        <v>430</v>
      </c>
      <c r="BR29" s="466"/>
      <c r="BS29" s="373">
        <v>2.4367207497563301</v>
      </c>
      <c r="BT29" s="354">
        <v>6.7248247193275201</v>
      </c>
      <c r="BU29" s="430"/>
      <c r="BV29" s="374" t="s">
        <v>555</v>
      </c>
    </row>
    <row r="30" spans="1:74" s="428" customFormat="1" x14ac:dyDescent="0.25">
      <c r="A30" s="345" t="s">
        <v>8050</v>
      </c>
      <c r="B30" s="373"/>
      <c r="C30" s="719">
        <v>42139</v>
      </c>
      <c r="D30" s="373"/>
      <c r="E30" s="346">
        <v>5177.58</v>
      </c>
      <c r="F30" s="373"/>
      <c r="G30" s="347">
        <v>22.035799999999998</v>
      </c>
      <c r="H30" s="374"/>
      <c r="I30" s="348">
        <v>3.6389399999999998</v>
      </c>
      <c r="J30" s="348">
        <v>7.4149900000000004</v>
      </c>
      <c r="K30" s="348">
        <v>2.9256000000000002</v>
      </c>
      <c r="L30" s="348">
        <v>3.10534</v>
      </c>
      <c r="M30" s="362"/>
      <c r="N30" s="350">
        <v>11.9299</v>
      </c>
      <c r="O30" s="348">
        <v>1.9328000000000001</v>
      </c>
      <c r="P30" s="348">
        <v>6.0172999999999996</v>
      </c>
      <c r="Q30" s="348">
        <v>11.4795</v>
      </c>
      <c r="R30" s="348">
        <v>5.8045</v>
      </c>
      <c r="S30" s="348">
        <v>10.307399999999999</v>
      </c>
      <c r="T30" s="348">
        <v>6.2050000000000001</v>
      </c>
      <c r="U30" s="354">
        <v>4.8912000000000004</v>
      </c>
      <c r="V30" s="348">
        <v>5.3951000000000002</v>
      </c>
      <c r="W30" s="348">
        <v>6.8173000000000004</v>
      </c>
      <c r="X30" s="348">
        <v>7.0140000000000002</v>
      </c>
      <c r="Y30" s="375">
        <v>5.9892000000000003</v>
      </c>
      <c r="Z30" s="348">
        <v>6.9494999999999996</v>
      </c>
      <c r="AA30" s="348">
        <v>4.5155000000000003</v>
      </c>
      <c r="AB30" s="348">
        <v>9.0223999999999993</v>
      </c>
      <c r="AC30" s="348">
        <v>5.6614000000000004</v>
      </c>
      <c r="AD30" s="348">
        <v>5.5240999999999998</v>
      </c>
      <c r="AE30" s="348">
        <v>10.6411</v>
      </c>
      <c r="AF30" s="348">
        <v>7.2721999999999998</v>
      </c>
      <c r="AG30" s="569"/>
      <c r="AH30" s="346">
        <v>7</v>
      </c>
      <c r="AI30" s="346">
        <v>12</v>
      </c>
      <c r="AJ30" s="346">
        <v>13</v>
      </c>
      <c r="AK30" s="346">
        <v>5</v>
      </c>
      <c r="AL30" s="346">
        <v>11</v>
      </c>
      <c r="AM30" s="346">
        <v>2</v>
      </c>
      <c r="AN30" s="346">
        <v>3</v>
      </c>
      <c r="AO30" s="572">
        <v>10</v>
      </c>
      <c r="AP30" s="346">
        <v>10</v>
      </c>
      <c r="AQ30" s="346">
        <v>10</v>
      </c>
      <c r="AR30" s="346">
        <v>7</v>
      </c>
      <c r="AS30" s="346">
        <v>8</v>
      </c>
      <c r="AT30" s="346">
        <v>5</v>
      </c>
      <c r="AU30" s="346">
        <v>13</v>
      </c>
      <c r="AV30" s="346">
        <v>2</v>
      </c>
      <c r="AW30" s="346">
        <v>6</v>
      </c>
      <c r="AX30" s="346">
        <v>8</v>
      </c>
      <c r="AY30" s="346">
        <v>7</v>
      </c>
      <c r="AZ30" s="584"/>
      <c r="BA30" s="467">
        <v>12.86</v>
      </c>
      <c r="BB30" s="348">
        <v>82.84</v>
      </c>
      <c r="BC30" s="348" t="s">
        <v>430</v>
      </c>
      <c r="BD30" s="348" t="s">
        <v>430</v>
      </c>
      <c r="BE30" s="375">
        <v>0.02</v>
      </c>
      <c r="BF30" s="375">
        <v>4.28</v>
      </c>
      <c r="BG30" s="374"/>
      <c r="BH30" s="594">
        <v>4.24</v>
      </c>
      <c r="BI30" s="348">
        <v>3.67</v>
      </c>
      <c r="BJ30" s="348">
        <v>0.92</v>
      </c>
      <c r="BK30" s="348">
        <v>78.25</v>
      </c>
      <c r="BL30" s="348" t="s">
        <v>430</v>
      </c>
      <c r="BM30" s="375">
        <v>12.86</v>
      </c>
      <c r="BN30" s="375" t="s">
        <v>430</v>
      </c>
      <c r="BO30" s="375" t="s">
        <v>430</v>
      </c>
      <c r="BP30" s="375" t="s">
        <v>430</v>
      </c>
      <c r="BQ30" s="375">
        <v>0.02</v>
      </c>
      <c r="BR30" s="466"/>
      <c r="BS30" s="373">
        <v>0.19107871007643101</v>
      </c>
      <c r="BT30" s="354">
        <v>5.3302561621321001</v>
      </c>
      <c r="BU30" s="430"/>
      <c r="BV30" s="374" t="s">
        <v>555</v>
      </c>
    </row>
    <row r="31" spans="1:74" s="428" customFormat="1" x14ac:dyDescent="0.25">
      <c r="A31" s="345" t="s">
        <v>8051</v>
      </c>
      <c r="B31" s="373"/>
      <c r="C31" s="719">
        <v>41724</v>
      </c>
      <c r="D31" s="373"/>
      <c r="E31" s="346">
        <v>5232.08</v>
      </c>
      <c r="F31" s="373"/>
      <c r="G31" s="347">
        <v>24.4529</v>
      </c>
      <c r="H31" s="374"/>
      <c r="I31" s="348">
        <v>4.0270999999999999</v>
      </c>
      <c r="J31" s="348">
        <v>7.4020999999999999</v>
      </c>
      <c r="K31" s="348">
        <v>3.0214400000000001</v>
      </c>
      <c r="L31" s="348">
        <v>3.2037800000000001</v>
      </c>
      <c r="M31" s="362"/>
      <c r="N31" s="350">
        <v>14.9328</v>
      </c>
      <c r="O31" s="348">
        <v>2.7372000000000001</v>
      </c>
      <c r="P31" s="348">
        <v>6.9394999999999998</v>
      </c>
      <c r="Q31" s="348">
        <v>11.2325</v>
      </c>
      <c r="R31" s="348">
        <v>5.9038000000000004</v>
      </c>
      <c r="S31" s="348">
        <v>10.2646</v>
      </c>
      <c r="T31" s="348">
        <v>5.9595000000000002</v>
      </c>
      <c r="U31" s="354">
        <v>4.9382000000000001</v>
      </c>
      <c r="V31" s="348">
        <v>5.5460000000000003</v>
      </c>
      <c r="W31" s="348">
        <v>6.8574999999999999</v>
      </c>
      <c r="X31" s="348">
        <v>7.0505000000000004</v>
      </c>
      <c r="Y31" s="375">
        <v>6.0609000000000002</v>
      </c>
      <c r="Z31" s="348">
        <v>6.8882000000000003</v>
      </c>
      <c r="AA31" s="348">
        <v>4.7423999999999999</v>
      </c>
      <c r="AB31" s="348">
        <v>8.8224</v>
      </c>
      <c r="AC31" s="348">
        <v>5.4790000000000001</v>
      </c>
      <c r="AD31" s="348">
        <v>5.6128</v>
      </c>
      <c r="AE31" s="348">
        <v>10.198499999999999</v>
      </c>
      <c r="AF31" s="348">
        <v>7.4824999999999999</v>
      </c>
      <c r="AG31" s="569"/>
      <c r="AH31" s="346">
        <v>5</v>
      </c>
      <c r="AI31" s="346">
        <v>9</v>
      </c>
      <c r="AJ31" s="346">
        <v>11</v>
      </c>
      <c r="AK31" s="346">
        <v>6</v>
      </c>
      <c r="AL31" s="346">
        <v>10</v>
      </c>
      <c r="AM31" s="346">
        <v>4</v>
      </c>
      <c r="AN31" s="346">
        <v>10</v>
      </c>
      <c r="AO31" s="572">
        <v>8</v>
      </c>
      <c r="AP31" s="346">
        <v>7</v>
      </c>
      <c r="AQ31" s="346">
        <v>7</v>
      </c>
      <c r="AR31" s="346">
        <v>5</v>
      </c>
      <c r="AS31" s="346">
        <v>5</v>
      </c>
      <c r="AT31" s="346">
        <v>8</v>
      </c>
      <c r="AU31" s="346">
        <v>8</v>
      </c>
      <c r="AV31" s="346">
        <v>5</v>
      </c>
      <c r="AW31" s="346">
        <v>11</v>
      </c>
      <c r="AX31" s="346">
        <v>7</v>
      </c>
      <c r="AY31" s="346">
        <v>9</v>
      </c>
      <c r="AZ31" s="584"/>
      <c r="BA31" s="467">
        <v>9.9</v>
      </c>
      <c r="BB31" s="348">
        <v>86.11</v>
      </c>
      <c r="BC31" s="348">
        <v>1.66</v>
      </c>
      <c r="BD31" s="348" t="s">
        <v>430</v>
      </c>
      <c r="BE31" s="375" t="s">
        <v>430</v>
      </c>
      <c r="BF31" s="375">
        <v>2.3199999999999998</v>
      </c>
      <c r="BG31" s="374"/>
      <c r="BH31" s="594">
        <v>2.3199999999999998</v>
      </c>
      <c r="BI31" s="348">
        <v>3.95</v>
      </c>
      <c r="BJ31" s="348" t="s">
        <v>430</v>
      </c>
      <c r="BK31" s="348">
        <v>83.82</v>
      </c>
      <c r="BL31" s="348" t="s">
        <v>430</v>
      </c>
      <c r="BM31" s="375">
        <v>9.9</v>
      </c>
      <c r="BN31" s="375" t="s">
        <v>430</v>
      </c>
      <c r="BO31" s="375" t="s">
        <v>430</v>
      </c>
      <c r="BP31" s="375" t="s">
        <v>430</v>
      </c>
      <c r="BQ31" s="375" t="s">
        <v>430</v>
      </c>
      <c r="BR31" s="466"/>
      <c r="BS31" s="373">
        <v>2.41596513144958</v>
      </c>
      <c r="BT31" s="354">
        <v>2.8254055216952398</v>
      </c>
      <c r="BU31" s="430"/>
      <c r="BV31" s="374" t="s">
        <v>555</v>
      </c>
    </row>
    <row r="32" spans="1:74" s="428" customFormat="1" ht="11" x14ac:dyDescent="0.3">
      <c r="A32" s="841" t="s">
        <v>8052</v>
      </c>
      <c r="B32" s="842"/>
      <c r="C32" s="843">
        <v>36158</v>
      </c>
      <c r="D32" s="842"/>
      <c r="E32" s="844">
        <v>4994.5600000000004</v>
      </c>
      <c r="F32" s="842"/>
      <c r="G32" s="845">
        <v>69.756</v>
      </c>
      <c r="H32" s="847"/>
      <c r="I32" s="846">
        <v>4.91</v>
      </c>
      <c r="J32" s="846">
        <v>7.37</v>
      </c>
      <c r="K32" s="846">
        <v>3.27</v>
      </c>
      <c r="L32" s="846">
        <v>3.48</v>
      </c>
      <c r="M32" s="851"/>
      <c r="N32" s="848">
        <v>9.7873999999999999</v>
      </c>
      <c r="O32" s="846">
        <v>6.4917999999999996</v>
      </c>
      <c r="P32" s="846">
        <v>9.3530999999999995</v>
      </c>
      <c r="Q32" s="846">
        <v>9.9158000000000008</v>
      </c>
      <c r="R32" s="846">
        <v>6.2648999999999999</v>
      </c>
      <c r="S32" s="846">
        <v>9.9420000000000002</v>
      </c>
      <c r="T32" s="846">
        <v>5.9923000000000002</v>
      </c>
      <c r="U32" s="856">
        <v>5.1569000000000003</v>
      </c>
      <c r="V32" s="846">
        <v>6.0061999999999998</v>
      </c>
      <c r="W32" s="846">
        <v>7.0816999999999997</v>
      </c>
      <c r="X32" s="846">
        <v>7.2130000000000001</v>
      </c>
      <c r="Y32" s="852">
        <v>6.2935999999999996</v>
      </c>
      <c r="Z32" s="846">
        <v>7.1147999999999998</v>
      </c>
      <c r="AA32" s="846">
        <v>4.6688000000000001</v>
      </c>
      <c r="AB32" s="846">
        <v>8.2603000000000009</v>
      </c>
      <c r="AC32" s="846">
        <v>5.7054</v>
      </c>
      <c r="AD32" s="846">
        <v>6.1108000000000002</v>
      </c>
      <c r="AE32" s="846">
        <v>10.0177</v>
      </c>
      <c r="AF32" s="846">
        <v>7.2801</v>
      </c>
      <c r="AG32" s="931"/>
      <c r="AH32" s="844">
        <v>10</v>
      </c>
      <c r="AI32" s="844">
        <v>4</v>
      </c>
      <c r="AJ32" s="844">
        <v>3</v>
      </c>
      <c r="AK32" s="844">
        <v>11</v>
      </c>
      <c r="AL32" s="844">
        <v>7</v>
      </c>
      <c r="AM32" s="844">
        <v>6</v>
      </c>
      <c r="AN32" s="844">
        <v>8</v>
      </c>
      <c r="AO32" s="932">
        <v>5</v>
      </c>
      <c r="AP32" s="844">
        <v>4</v>
      </c>
      <c r="AQ32" s="844">
        <v>3</v>
      </c>
      <c r="AR32" s="844">
        <v>3</v>
      </c>
      <c r="AS32" s="844">
        <v>3</v>
      </c>
      <c r="AT32" s="844">
        <v>1</v>
      </c>
      <c r="AU32" s="844">
        <v>9</v>
      </c>
      <c r="AV32" s="844">
        <v>9</v>
      </c>
      <c r="AW32" s="844">
        <v>5</v>
      </c>
      <c r="AX32" s="844">
        <v>3</v>
      </c>
      <c r="AY32" s="844">
        <v>10</v>
      </c>
      <c r="AZ32" s="933"/>
      <c r="BA32" s="853">
        <v>17.21</v>
      </c>
      <c r="BB32" s="846">
        <v>75.97</v>
      </c>
      <c r="BC32" s="846">
        <v>2.9</v>
      </c>
      <c r="BD32" s="846" t="s">
        <v>430</v>
      </c>
      <c r="BE32" s="852" t="s">
        <v>430</v>
      </c>
      <c r="BF32" s="852">
        <v>3.92</v>
      </c>
      <c r="BG32" s="847"/>
      <c r="BH32" s="934">
        <v>3.92</v>
      </c>
      <c r="BI32" s="846" t="s">
        <v>430</v>
      </c>
      <c r="BJ32" s="846" t="s">
        <v>430</v>
      </c>
      <c r="BK32" s="846">
        <v>78.87</v>
      </c>
      <c r="BL32" s="846" t="s">
        <v>430</v>
      </c>
      <c r="BM32" s="852">
        <v>17.21</v>
      </c>
      <c r="BN32" s="852" t="s">
        <v>430</v>
      </c>
      <c r="BO32" s="852" t="s">
        <v>430</v>
      </c>
      <c r="BP32" s="852" t="s">
        <v>430</v>
      </c>
      <c r="BQ32" s="852" t="s">
        <v>430</v>
      </c>
      <c r="BR32" s="850"/>
      <c r="BS32" s="842" t="s">
        <v>430</v>
      </c>
      <c r="BT32" s="856" t="s">
        <v>430</v>
      </c>
      <c r="BU32" s="892"/>
      <c r="BV32" s="847" t="s">
        <v>555</v>
      </c>
    </row>
    <row r="33" spans="1:74" s="428" customFormat="1" x14ac:dyDescent="0.25">
      <c r="A33" s="345" t="s">
        <v>8053</v>
      </c>
      <c r="B33" s="373"/>
      <c r="C33" s="719">
        <v>40095</v>
      </c>
      <c r="D33" s="373"/>
      <c r="E33" s="346">
        <v>3914.12</v>
      </c>
      <c r="F33" s="373"/>
      <c r="G33" s="347">
        <v>3310.2237</v>
      </c>
      <c r="H33" s="374"/>
      <c r="I33" s="348">
        <v>3.8208500000000001</v>
      </c>
      <c r="J33" s="348">
        <v>7.31</v>
      </c>
      <c r="K33" s="348">
        <v>2.64547</v>
      </c>
      <c r="L33" s="348">
        <v>2.8085499999999999</v>
      </c>
      <c r="M33" s="362"/>
      <c r="N33" s="350">
        <v>9.0129999999999999</v>
      </c>
      <c r="O33" s="348">
        <v>2.4462000000000002</v>
      </c>
      <c r="P33" s="348">
        <v>8.2309999999999999</v>
      </c>
      <c r="Q33" s="348">
        <v>10.962199999999999</v>
      </c>
      <c r="R33" s="348">
        <v>6.3151000000000002</v>
      </c>
      <c r="S33" s="348">
        <v>9.4804999999999993</v>
      </c>
      <c r="T33" s="348">
        <v>5.9109999999999996</v>
      </c>
      <c r="U33" s="354">
        <v>4.8815999999999997</v>
      </c>
      <c r="V33" s="348">
        <v>5.4561999999999999</v>
      </c>
      <c r="W33" s="348">
        <v>6.8274999999999997</v>
      </c>
      <c r="X33" s="348">
        <v>6.9626999999999999</v>
      </c>
      <c r="Y33" s="375">
        <v>5.7538</v>
      </c>
      <c r="Z33" s="348">
        <v>6.6992000000000003</v>
      </c>
      <c r="AA33" s="348">
        <v>6.0273000000000003</v>
      </c>
      <c r="AB33" s="348">
        <v>8.6696000000000009</v>
      </c>
      <c r="AC33" s="348">
        <v>5.4939</v>
      </c>
      <c r="AD33" s="348">
        <v>5.4076000000000004</v>
      </c>
      <c r="AE33" s="348">
        <v>10.293900000000001</v>
      </c>
      <c r="AF33" s="348">
        <v>7.3601999999999999</v>
      </c>
      <c r="AG33" s="569"/>
      <c r="AH33" s="346">
        <v>11</v>
      </c>
      <c r="AI33" s="346">
        <v>11</v>
      </c>
      <c r="AJ33" s="346">
        <v>7</v>
      </c>
      <c r="AK33" s="346">
        <v>9</v>
      </c>
      <c r="AL33" s="346">
        <v>5</v>
      </c>
      <c r="AM33" s="346">
        <v>8</v>
      </c>
      <c r="AN33" s="346">
        <v>11</v>
      </c>
      <c r="AO33" s="572">
        <v>11</v>
      </c>
      <c r="AP33" s="346">
        <v>9</v>
      </c>
      <c r="AQ33" s="346">
        <v>9</v>
      </c>
      <c r="AR33" s="346">
        <v>12</v>
      </c>
      <c r="AS33" s="346">
        <v>12</v>
      </c>
      <c r="AT33" s="346">
        <v>10</v>
      </c>
      <c r="AU33" s="346">
        <v>3</v>
      </c>
      <c r="AV33" s="346">
        <v>6</v>
      </c>
      <c r="AW33" s="346">
        <v>8</v>
      </c>
      <c r="AX33" s="346">
        <v>10</v>
      </c>
      <c r="AY33" s="346">
        <v>8</v>
      </c>
      <c r="AZ33" s="584"/>
      <c r="BA33" s="467">
        <v>13.23</v>
      </c>
      <c r="BB33" s="348">
        <v>78.5</v>
      </c>
      <c r="BC33" s="348">
        <v>4.71</v>
      </c>
      <c r="BD33" s="348">
        <v>1.1399999999999999</v>
      </c>
      <c r="BE33" s="375" t="s">
        <v>430</v>
      </c>
      <c r="BF33" s="375">
        <v>2.42</v>
      </c>
      <c r="BG33" s="374"/>
      <c r="BH33" s="594">
        <v>2.42</v>
      </c>
      <c r="BI33" s="348">
        <v>24.16</v>
      </c>
      <c r="BJ33" s="348" t="s">
        <v>430</v>
      </c>
      <c r="BK33" s="348">
        <v>60.19</v>
      </c>
      <c r="BL33" s="348" t="s">
        <v>430</v>
      </c>
      <c r="BM33" s="375">
        <v>13.23</v>
      </c>
      <c r="BN33" s="375" t="s">
        <v>430</v>
      </c>
      <c r="BO33" s="375" t="s">
        <v>430</v>
      </c>
      <c r="BP33" s="375" t="s">
        <v>430</v>
      </c>
      <c r="BQ33" s="375" t="s">
        <v>430</v>
      </c>
      <c r="BR33" s="466"/>
      <c r="BS33" s="373">
        <v>4.1646588295835301</v>
      </c>
      <c r="BT33" s="354">
        <v>3.7744248296225602</v>
      </c>
      <c r="BU33" s="430"/>
      <c r="BV33" s="374" t="s">
        <v>555</v>
      </c>
    </row>
    <row r="34" spans="1:74" s="428" customFormat="1" x14ac:dyDescent="0.25">
      <c r="A34" s="345" t="s">
        <v>8054</v>
      </c>
      <c r="B34" s="373"/>
      <c r="C34" s="719">
        <v>41164</v>
      </c>
      <c r="D34" s="373"/>
      <c r="E34" s="346">
        <v>3790.99</v>
      </c>
      <c r="F34" s="373"/>
      <c r="G34" s="347">
        <v>25.7944</v>
      </c>
      <c r="H34" s="374"/>
      <c r="I34" s="348">
        <v>3.3312300000000001</v>
      </c>
      <c r="J34" s="348">
        <v>7.28</v>
      </c>
      <c r="K34" s="890">
        <v>2.59</v>
      </c>
      <c r="L34" s="348">
        <v>2.7608199999999998</v>
      </c>
      <c r="M34" s="362"/>
      <c r="N34" s="350">
        <v>13.589399999999999</v>
      </c>
      <c r="O34" s="348">
        <v>2.7364000000000002</v>
      </c>
      <c r="P34" s="348">
        <v>6.9631999999999996</v>
      </c>
      <c r="Q34" s="348">
        <v>11.226900000000001</v>
      </c>
      <c r="R34" s="348">
        <v>6.5361000000000002</v>
      </c>
      <c r="S34" s="348">
        <v>9.5853999999999999</v>
      </c>
      <c r="T34" s="348">
        <v>5.9005999999999998</v>
      </c>
      <c r="U34" s="354">
        <v>4.9729000000000001</v>
      </c>
      <c r="V34" s="348">
        <v>5.5114999999999998</v>
      </c>
      <c r="W34" s="348">
        <v>6.8085000000000004</v>
      </c>
      <c r="X34" s="348">
        <v>6.8612000000000002</v>
      </c>
      <c r="Y34" s="375">
        <v>5.3917999999999999</v>
      </c>
      <c r="Z34" s="348">
        <v>6.4686000000000003</v>
      </c>
      <c r="AA34" s="348">
        <v>5.0182000000000002</v>
      </c>
      <c r="AB34" s="348">
        <v>8.4094999999999995</v>
      </c>
      <c r="AC34" s="348">
        <v>5.4794</v>
      </c>
      <c r="AD34" s="348">
        <v>5.4707999999999997</v>
      </c>
      <c r="AE34" s="348">
        <v>10.8505</v>
      </c>
      <c r="AF34" s="348">
        <v>7.0411999999999999</v>
      </c>
      <c r="AG34" s="569"/>
      <c r="AH34" s="346">
        <v>6</v>
      </c>
      <c r="AI34" s="346">
        <v>10</v>
      </c>
      <c r="AJ34" s="346">
        <v>10</v>
      </c>
      <c r="AK34" s="346">
        <v>7</v>
      </c>
      <c r="AL34" s="346">
        <v>4</v>
      </c>
      <c r="AM34" s="346">
        <v>7</v>
      </c>
      <c r="AN34" s="346">
        <v>12</v>
      </c>
      <c r="AO34" s="572">
        <v>7</v>
      </c>
      <c r="AP34" s="346">
        <v>8</v>
      </c>
      <c r="AQ34" s="346">
        <v>11</v>
      </c>
      <c r="AR34" s="346">
        <v>13</v>
      </c>
      <c r="AS34" s="346">
        <v>13</v>
      </c>
      <c r="AT34" s="346">
        <v>12</v>
      </c>
      <c r="AU34" s="346">
        <v>4</v>
      </c>
      <c r="AV34" s="346">
        <v>7</v>
      </c>
      <c r="AW34" s="346">
        <v>10</v>
      </c>
      <c r="AX34" s="346">
        <v>9</v>
      </c>
      <c r="AY34" s="346">
        <v>5</v>
      </c>
      <c r="AZ34" s="584"/>
      <c r="BA34" s="467">
        <v>11.79</v>
      </c>
      <c r="BB34" s="348">
        <v>86.74</v>
      </c>
      <c r="BC34" s="348" t="s">
        <v>430</v>
      </c>
      <c r="BD34" s="348" t="s">
        <v>430</v>
      </c>
      <c r="BE34" s="375">
        <v>-0.03</v>
      </c>
      <c r="BF34" s="375">
        <v>1.49</v>
      </c>
      <c r="BG34" s="374"/>
      <c r="BH34" s="594">
        <v>1.49</v>
      </c>
      <c r="BI34" s="348">
        <v>10.15</v>
      </c>
      <c r="BJ34" s="348" t="s">
        <v>430</v>
      </c>
      <c r="BK34" s="348">
        <v>76.59</v>
      </c>
      <c r="BL34" s="348" t="s">
        <v>430</v>
      </c>
      <c r="BM34" s="375">
        <v>11.79</v>
      </c>
      <c r="BN34" s="375" t="s">
        <v>430</v>
      </c>
      <c r="BO34" s="375" t="s">
        <v>430</v>
      </c>
      <c r="BP34" s="375" t="s">
        <v>430</v>
      </c>
      <c r="BQ34" s="375">
        <v>-0.03</v>
      </c>
      <c r="BR34" s="466"/>
      <c r="BS34" s="373" t="s">
        <v>430</v>
      </c>
      <c r="BT34" s="354">
        <v>7.2155340114430997</v>
      </c>
      <c r="BU34" s="430"/>
      <c r="BV34" s="374" t="s">
        <v>555</v>
      </c>
    </row>
    <row r="35" spans="1:74" s="428" customFormat="1" x14ac:dyDescent="0.25">
      <c r="A35" s="345" t="s">
        <v>8055</v>
      </c>
      <c r="B35" s="373"/>
      <c r="C35" s="719">
        <v>41531</v>
      </c>
      <c r="D35" s="373"/>
      <c r="E35" s="346">
        <v>3321.12</v>
      </c>
      <c r="F35" s="373"/>
      <c r="G35" s="347">
        <v>25.4617</v>
      </c>
      <c r="H35" s="374"/>
      <c r="I35" s="348">
        <v>6.7682099999999998</v>
      </c>
      <c r="J35" s="348">
        <v>7.3282699999999998</v>
      </c>
      <c r="K35" s="348">
        <v>4.1999300000000002</v>
      </c>
      <c r="L35" s="348">
        <v>4.4514199999999997</v>
      </c>
      <c r="M35" s="362"/>
      <c r="N35" s="350">
        <v>21.515599999999999</v>
      </c>
      <c r="O35" s="348">
        <v>6.2150999999999996</v>
      </c>
      <c r="P35" s="348">
        <v>11.226100000000001</v>
      </c>
      <c r="Q35" s="348">
        <v>12.717700000000001</v>
      </c>
      <c r="R35" s="348">
        <v>5.7388000000000003</v>
      </c>
      <c r="S35" s="348">
        <v>10.863300000000001</v>
      </c>
      <c r="T35" s="348">
        <v>5.9908999999999999</v>
      </c>
      <c r="U35" s="354">
        <v>4.766</v>
      </c>
      <c r="V35" s="348">
        <v>5.2248999999999999</v>
      </c>
      <c r="W35" s="348">
        <v>6.5951000000000004</v>
      </c>
      <c r="X35" s="348">
        <v>7.0079000000000002</v>
      </c>
      <c r="Y35" s="375">
        <v>5.9093</v>
      </c>
      <c r="Z35" s="348">
        <v>6.7789000000000001</v>
      </c>
      <c r="AA35" s="348">
        <v>4.6292999999999997</v>
      </c>
      <c r="AB35" s="348">
        <v>9.5673999999999992</v>
      </c>
      <c r="AC35" s="348">
        <v>5.2385999999999999</v>
      </c>
      <c r="AD35" s="348">
        <v>5.2196999999999996</v>
      </c>
      <c r="AE35" s="348">
        <v>11.637499999999999</v>
      </c>
      <c r="AF35" s="348">
        <v>7.5014000000000003</v>
      </c>
      <c r="AG35" s="569"/>
      <c r="AH35" s="346">
        <v>2</v>
      </c>
      <c r="AI35" s="346">
        <v>6</v>
      </c>
      <c r="AJ35" s="346">
        <v>1</v>
      </c>
      <c r="AK35" s="346">
        <v>2</v>
      </c>
      <c r="AL35" s="346">
        <v>13</v>
      </c>
      <c r="AM35" s="346">
        <v>1</v>
      </c>
      <c r="AN35" s="346">
        <v>9</v>
      </c>
      <c r="AO35" s="572">
        <v>12</v>
      </c>
      <c r="AP35" s="346">
        <v>13</v>
      </c>
      <c r="AQ35" s="346">
        <v>13</v>
      </c>
      <c r="AR35" s="346">
        <v>8</v>
      </c>
      <c r="AS35" s="346">
        <v>10</v>
      </c>
      <c r="AT35" s="346">
        <v>9</v>
      </c>
      <c r="AU35" s="346">
        <v>10</v>
      </c>
      <c r="AV35" s="346">
        <v>1</v>
      </c>
      <c r="AW35" s="346">
        <v>13</v>
      </c>
      <c r="AX35" s="346">
        <v>13</v>
      </c>
      <c r="AY35" s="346">
        <v>3</v>
      </c>
      <c r="AZ35" s="584"/>
      <c r="BA35" s="467">
        <v>16.399999999999999</v>
      </c>
      <c r="BB35" s="348">
        <v>81.11</v>
      </c>
      <c r="BC35" s="348" t="s">
        <v>430</v>
      </c>
      <c r="BD35" s="348" t="s">
        <v>430</v>
      </c>
      <c r="BE35" s="375" t="s">
        <v>430</v>
      </c>
      <c r="BF35" s="375">
        <v>2.5</v>
      </c>
      <c r="BG35" s="374"/>
      <c r="BH35" s="594">
        <v>2.5</v>
      </c>
      <c r="BI35" s="348">
        <v>10.86</v>
      </c>
      <c r="BJ35" s="348" t="s">
        <v>430</v>
      </c>
      <c r="BK35" s="348">
        <v>70.25</v>
      </c>
      <c r="BL35" s="348" t="s">
        <v>430</v>
      </c>
      <c r="BM35" s="375">
        <v>16.399999999999999</v>
      </c>
      <c r="BN35" s="375" t="s">
        <v>430</v>
      </c>
      <c r="BO35" s="375" t="s">
        <v>430</v>
      </c>
      <c r="BP35" s="375" t="s">
        <v>430</v>
      </c>
      <c r="BQ35" s="375" t="s">
        <v>430</v>
      </c>
      <c r="BR35" s="466"/>
      <c r="BS35" s="373" t="s">
        <v>430</v>
      </c>
      <c r="BT35" s="354">
        <v>0.82509871024753001</v>
      </c>
      <c r="BU35" s="430"/>
      <c r="BV35" s="374" t="s">
        <v>555</v>
      </c>
    </row>
    <row r="36" spans="1:74" s="428" customFormat="1" x14ac:dyDescent="0.25">
      <c r="A36" s="345" t="s">
        <v>8056</v>
      </c>
      <c r="B36" s="373"/>
      <c r="C36" s="719">
        <v>39233</v>
      </c>
      <c r="D36" s="373"/>
      <c r="E36" s="346">
        <v>1877.64</v>
      </c>
      <c r="F36" s="373"/>
      <c r="G36" s="347">
        <v>36.955300000000001</v>
      </c>
      <c r="H36" s="374"/>
      <c r="I36" s="348">
        <v>3.59</v>
      </c>
      <c r="J36" s="348">
        <v>7.07</v>
      </c>
      <c r="K36" s="348">
        <v>2.17</v>
      </c>
      <c r="L36" s="348">
        <v>2.2799999999999998</v>
      </c>
      <c r="M36" s="362"/>
      <c r="N36" s="350">
        <v>11.5595</v>
      </c>
      <c r="O36" s="348">
        <v>4.9404000000000003</v>
      </c>
      <c r="P36" s="348">
        <v>9.1732999999999993</v>
      </c>
      <c r="Q36" s="348">
        <v>11.877800000000001</v>
      </c>
      <c r="R36" s="348">
        <v>5.9753999999999996</v>
      </c>
      <c r="S36" s="348">
        <v>9.3400999999999996</v>
      </c>
      <c r="T36" s="348">
        <v>6.0030000000000001</v>
      </c>
      <c r="U36" s="354">
        <v>4.9089</v>
      </c>
      <c r="V36" s="348">
        <v>5.3281000000000001</v>
      </c>
      <c r="W36" s="348">
        <v>6.8516000000000004</v>
      </c>
      <c r="X36" s="348">
        <v>6.9766000000000004</v>
      </c>
      <c r="Y36" s="375">
        <v>5.8148</v>
      </c>
      <c r="Z36" s="348">
        <v>6.5164999999999997</v>
      </c>
      <c r="AA36" s="348">
        <v>4.5888</v>
      </c>
      <c r="AB36" s="348">
        <v>8.3902999999999999</v>
      </c>
      <c r="AC36" s="348">
        <v>5.4828999999999999</v>
      </c>
      <c r="AD36" s="348">
        <v>5.4047000000000001</v>
      </c>
      <c r="AE36" s="348">
        <v>11.504</v>
      </c>
      <c r="AF36" s="348">
        <v>7.0388000000000002</v>
      </c>
      <c r="AG36" s="569"/>
      <c r="AH36" s="346">
        <v>8</v>
      </c>
      <c r="AI36" s="346">
        <v>7</v>
      </c>
      <c r="AJ36" s="346">
        <v>5</v>
      </c>
      <c r="AK36" s="346">
        <v>4</v>
      </c>
      <c r="AL36" s="346">
        <v>9</v>
      </c>
      <c r="AM36" s="346">
        <v>9</v>
      </c>
      <c r="AN36" s="346">
        <v>6</v>
      </c>
      <c r="AO36" s="572">
        <v>9</v>
      </c>
      <c r="AP36" s="346">
        <v>11</v>
      </c>
      <c r="AQ36" s="346">
        <v>8</v>
      </c>
      <c r="AR36" s="346">
        <v>10</v>
      </c>
      <c r="AS36" s="346">
        <v>11</v>
      </c>
      <c r="AT36" s="346">
        <v>11</v>
      </c>
      <c r="AU36" s="346">
        <v>12</v>
      </c>
      <c r="AV36" s="346">
        <v>8</v>
      </c>
      <c r="AW36" s="346">
        <v>9</v>
      </c>
      <c r="AX36" s="346">
        <v>11</v>
      </c>
      <c r="AY36" s="346">
        <v>4</v>
      </c>
      <c r="AZ36" s="584"/>
      <c r="BA36" s="467">
        <v>11.06</v>
      </c>
      <c r="BB36" s="348">
        <v>85.63</v>
      </c>
      <c r="BC36" s="348" t="s">
        <v>430</v>
      </c>
      <c r="BD36" s="348" t="s">
        <v>430</v>
      </c>
      <c r="BE36" s="375" t="s">
        <v>430</v>
      </c>
      <c r="BF36" s="375">
        <v>3.31</v>
      </c>
      <c r="BG36" s="374"/>
      <c r="BH36" s="594">
        <v>3.31</v>
      </c>
      <c r="BI36" s="348">
        <v>23.7</v>
      </c>
      <c r="BJ36" s="348" t="s">
        <v>430</v>
      </c>
      <c r="BK36" s="348">
        <v>61.93</v>
      </c>
      <c r="BL36" s="348" t="s">
        <v>430</v>
      </c>
      <c r="BM36" s="375">
        <v>7.09</v>
      </c>
      <c r="BN36" s="375" t="s">
        <v>430</v>
      </c>
      <c r="BO36" s="375">
        <v>3.96</v>
      </c>
      <c r="BP36" s="375" t="s">
        <v>430</v>
      </c>
      <c r="BQ36" s="375" t="s">
        <v>430</v>
      </c>
      <c r="BR36" s="466"/>
      <c r="BS36" s="373">
        <v>1.33480691</v>
      </c>
      <c r="BT36" s="354" t="s">
        <v>430</v>
      </c>
      <c r="BU36" s="430"/>
      <c r="BV36" s="374" t="s">
        <v>555</v>
      </c>
    </row>
    <row r="37" spans="1:74" s="428" customFormat="1" x14ac:dyDescent="0.25">
      <c r="A37" s="345" t="s">
        <v>8057</v>
      </c>
      <c r="B37" s="373"/>
      <c r="C37" s="719">
        <v>41673</v>
      </c>
      <c r="D37" s="373"/>
      <c r="E37" s="346">
        <v>1486.33</v>
      </c>
      <c r="F37" s="373"/>
      <c r="G37" s="347">
        <v>23.430700000000002</v>
      </c>
      <c r="H37" s="374"/>
      <c r="I37" s="348">
        <v>0.62</v>
      </c>
      <c r="J37" s="348">
        <v>6.98</v>
      </c>
      <c r="K37" s="348">
        <v>0.59</v>
      </c>
      <c r="L37" s="348">
        <v>0.61</v>
      </c>
      <c r="M37" s="362"/>
      <c r="N37" s="350">
        <v>7.9463999999999997</v>
      </c>
      <c r="O37" s="348">
        <v>6.4423000000000004</v>
      </c>
      <c r="P37" s="348">
        <v>7.2648999999999999</v>
      </c>
      <c r="Q37" s="348">
        <v>9.1226000000000003</v>
      </c>
      <c r="R37" s="348">
        <v>7.4029999999999996</v>
      </c>
      <c r="S37" s="348">
        <v>7.577</v>
      </c>
      <c r="T37" s="348">
        <v>6.1452</v>
      </c>
      <c r="U37" s="354">
        <v>5.5818000000000003</v>
      </c>
      <c r="V37" s="348">
        <v>5.8789999999999996</v>
      </c>
      <c r="W37" s="348">
        <v>7.0891999999999999</v>
      </c>
      <c r="X37" s="348">
        <v>7.1859000000000002</v>
      </c>
      <c r="Y37" s="375">
        <v>7.4029999999999996</v>
      </c>
      <c r="Z37" s="348">
        <v>6.3886000000000003</v>
      </c>
      <c r="AA37" s="348">
        <v>6.3897000000000004</v>
      </c>
      <c r="AB37" s="348">
        <v>7.2903000000000002</v>
      </c>
      <c r="AC37" s="348">
        <v>5.8631000000000002</v>
      </c>
      <c r="AD37" s="348">
        <v>5.8029000000000002</v>
      </c>
      <c r="AE37" s="348">
        <v>8.7386999999999997</v>
      </c>
      <c r="AF37" s="348">
        <v>7.0307000000000004</v>
      </c>
      <c r="AG37" s="569"/>
      <c r="AH37" s="346">
        <v>12</v>
      </c>
      <c r="AI37" s="346">
        <v>5</v>
      </c>
      <c r="AJ37" s="346">
        <v>9</v>
      </c>
      <c r="AK37" s="346">
        <v>12</v>
      </c>
      <c r="AL37" s="346">
        <v>2</v>
      </c>
      <c r="AM37" s="346">
        <v>13</v>
      </c>
      <c r="AN37" s="346">
        <v>5</v>
      </c>
      <c r="AO37" s="572">
        <v>3</v>
      </c>
      <c r="AP37" s="346">
        <v>5</v>
      </c>
      <c r="AQ37" s="346">
        <v>2</v>
      </c>
      <c r="AR37" s="346">
        <v>4</v>
      </c>
      <c r="AS37" s="346">
        <v>1</v>
      </c>
      <c r="AT37" s="346">
        <v>13</v>
      </c>
      <c r="AU37" s="346">
        <v>2</v>
      </c>
      <c r="AV37" s="346">
        <v>13</v>
      </c>
      <c r="AW37" s="346">
        <v>3</v>
      </c>
      <c r="AX37" s="346">
        <v>5</v>
      </c>
      <c r="AY37" s="346">
        <v>12</v>
      </c>
      <c r="AZ37" s="584"/>
      <c r="BA37" s="467">
        <v>8.9700000000000006</v>
      </c>
      <c r="BB37" s="348">
        <v>88.27</v>
      </c>
      <c r="BC37" s="348" t="s">
        <v>430</v>
      </c>
      <c r="BD37" s="348" t="s">
        <v>430</v>
      </c>
      <c r="BE37" s="375" t="s">
        <v>430</v>
      </c>
      <c r="BF37" s="375">
        <v>2.76</v>
      </c>
      <c r="BG37" s="374"/>
      <c r="BH37" s="594">
        <v>2.76</v>
      </c>
      <c r="BI37" s="348">
        <v>44.93</v>
      </c>
      <c r="BJ37" s="348">
        <v>7.52</v>
      </c>
      <c r="BK37" s="348">
        <v>35.83</v>
      </c>
      <c r="BL37" s="348" t="s">
        <v>430</v>
      </c>
      <c r="BM37" s="375">
        <v>8.9700000000000006</v>
      </c>
      <c r="BN37" s="375" t="s">
        <v>430</v>
      </c>
      <c r="BO37" s="375" t="s">
        <v>430</v>
      </c>
      <c r="BP37" s="375" t="s">
        <v>430</v>
      </c>
      <c r="BQ37" s="375" t="s">
        <v>430</v>
      </c>
      <c r="BR37" s="466"/>
      <c r="BS37" s="373">
        <v>5.7471391422988596</v>
      </c>
      <c r="BT37" s="354">
        <v>7.2690217529076104</v>
      </c>
      <c r="BU37" s="430"/>
      <c r="BV37" s="374" t="s">
        <v>555</v>
      </c>
    </row>
    <row r="38" spans="1:74" s="428" customFormat="1" x14ac:dyDescent="0.25">
      <c r="A38" s="345" t="s">
        <v>8058</v>
      </c>
      <c r="B38" s="373"/>
      <c r="C38" s="719">
        <v>41754</v>
      </c>
      <c r="D38" s="373"/>
      <c r="E38" s="346">
        <v>587.6</v>
      </c>
      <c r="F38" s="373"/>
      <c r="G38" s="347">
        <v>24.054099999999998</v>
      </c>
      <c r="H38" s="374"/>
      <c r="I38" s="348">
        <v>2.94</v>
      </c>
      <c r="J38" s="348">
        <v>7.12</v>
      </c>
      <c r="K38" s="348">
        <v>1.45</v>
      </c>
      <c r="L38" s="348">
        <v>1.54</v>
      </c>
      <c r="M38" s="362"/>
      <c r="N38" s="350">
        <v>5.1599000000000004</v>
      </c>
      <c r="O38" s="348">
        <v>1.5176000000000001</v>
      </c>
      <c r="P38" s="348">
        <v>8.8158999999999992</v>
      </c>
      <c r="Q38" s="348">
        <v>7.3040000000000003</v>
      </c>
      <c r="R38" s="348">
        <v>7.5568999999999997</v>
      </c>
      <c r="S38" s="348">
        <v>8.0145999999999997</v>
      </c>
      <c r="T38" s="348">
        <v>6.1849999999999996</v>
      </c>
      <c r="U38" s="354">
        <v>5.8883999999999999</v>
      </c>
      <c r="V38" s="348">
        <v>6.4134000000000002</v>
      </c>
      <c r="W38" s="348">
        <v>7.2287999999999997</v>
      </c>
      <c r="X38" s="348">
        <v>7.2781000000000002</v>
      </c>
      <c r="Y38" s="375">
        <v>6.1466000000000003</v>
      </c>
      <c r="Z38" s="348">
        <v>6.9459999999999997</v>
      </c>
      <c r="AA38" s="348">
        <v>6.6642000000000001</v>
      </c>
      <c r="AB38" s="348">
        <v>8.1152999999999995</v>
      </c>
      <c r="AC38" s="348">
        <v>5.9974999999999996</v>
      </c>
      <c r="AD38" s="348">
        <v>6.2460000000000004</v>
      </c>
      <c r="AE38" s="348">
        <v>7.7953999999999999</v>
      </c>
      <c r="AF38" s="348">
        <v>7.3906999999999998</v>
      </c>
      <c r="AG38" s="569"/>
      <c r="AH38" s="346">
        <v>13</v>
      </c>
      <c r="AI38" s="346">
        <v>13</v>
      </c>
      <c r="AJ38" s="346">
        <v>6</v>
      </c>
      <c r="AK38" s="346">
        <v>13</v>
      </c>
      <c r="AL38" s="346">
        <v>1</v>
      </c>
      <c r="AM38" s="346">
        <v>12</v>
      </c>
      <c r="AN38" s="346">
        <v>4</v>
      </c>
      <c r="AO38" s="572">
        <v>2</v>
      </c>
      <c r="AP38" s="346">
        <v>1</v>
      </c>
      <c r="AQ38" s="346">
        <v>1</v>
      </c>
      <c r="AR38" s="346">
        <v>1</v>
      </c>
      <c r="AS38" s="346">
        <v>4</v>
      </c>
      <c r="AT38" s="346">
        <v>6</v>
      </c>
      <c r="AU38" s="346">
        <v>1</v>
      </c>
      <c r="AV38" s="346">
        <v>11</v>
      </c>
      <c r="AW38" s="346">
        <v>2</v>
      </c>
      <c r="AX38" s="346">
        <v>1</v>
      </c>
      <c r="AY38" s="346">
        <v>13</v>
      </c>
      <c r="AZ38" s="584"/>
      <c r="BA38" s="467">
        <v>15.13</v>
      </c>
      <c r="BB38" s="348">
        <v>78.28</v>
      </c>
      <c r="BC38" s="348" t="s">
        <v>430</v>
      </c>
      <c r="BD38" s="348">
        <v>3.23</v>
      </c>
      <c r="BE38" s="375">
        <v>15.38</v>
      </c>
      <c r="BF38" s="375">
        <v>3.37</v>
      </c>
      <c r="BG38" s="374"/>
      <c r="BH38" s="594">
        <v>3.36</v>
      </c>
      <c r="BI38" s="348">
        <v>43.12</v>
      </c>
      <c r="BJ38" s="348" t="s">
        <v>430</v>
      </c>
      <c r="BK38" s="348">
        <v>38.380000000000003</v>
      </c>
      <c r="BL38" s="348" t="s">
        <v>430</v>
      </c>
      <c r="BM38" s="375">
        <v>15.13</v>
      </c>
      <c r="BN38" s="375" t="s">
        <v>430</v>
      </c>
      <c r="BO38" s="375" t="s">
        <v>430</v>
      </c>
      <c r="BP38" s="375" t="s">
        <v>430</v>
      </c>
      <c r="BQ38" s="375">
        <v>15.38</v>
      </c>
      <c r="BR38" s="466"/>
      <c r="BS38" s="373" t="s">
        <v>430</v>
      </c>
      <c r="BT38" s="354">
        <v>15.6684967889924</v>
      </c>
      <c r="BU38" s="430"/>
      <c r="BV38" s="374" t="s">
        <v>555</v>
      </c>
    </row>
    <row r="39" spans="1:74" x14ac:dyDescent="0.25">
      <c r="A39" s="318" t="s">
        <v>93</v>
      </c>
      <c r="B39" s="43"/>
      <c r="C39" s="720"/>
      <c r="D39" s="43"/>
      <c r="E39" s="51"/>
      <c r="F39" s="43"/>
      <c r="G39" s="55"/>
      <c r="H39" s="66"/>
      <c r="I39" s="59"/>
      <c r="J39" s="59"/>
      <c r="K39" s="59"/>
      <c r="L39" s="59"/>
      <c r="M39" s="258"/>
      <c r="N39" s="70">
        <v>13.319599999999999</v>
      </c>
      <c r="O39" s="59">
        <v>4.6923000000000004</v>
      </c>
      <c r="P39" s="59">
        <v>8.3412000000000006</v>
      </c>
      <c r="Q39" s="59">
        <v>11.0145</v>
      </c>
      <c r="R39" s="59">
        <v>6.3364000000000003</v>
      </c>
      <c r="S39" s="59">
        <v>9.5564999999999998</v>
      </c>
      <c r="T39" s="59">
        <v>6.1083999999999996</v>
      </c>
      <c r="U39" s="88">
        <v>5.1654999999999998</v>
      </c>
      <c r="V39" s="59">
        <v>5.6722000000000001</v>
      </c>
      <c r="W39" s="59">
        <v>6.9089</v>
      </c>
      <c r="X39" s="59">
        <v>7.0602</v>
      </c>
      <c r="Y39" s="276">
        <v>6.0989000000000004</v>
      </c>
      <c r="Z39" s="59">
        <v>6.8159000000000001</v>
      </c>
      <c r="AA39" s="59">
        <v>5.1177000000000001</v>
      </c>
      <c r="AB39" s="59">
        <v>8.5097000000000005</v>
      </c>
      <c r="AC39" s="59">
        <v>5.6527000000000003</v>
      </c>
      <c r="AD39" s="59">
        <v>5.6916000000000002</v>
      </c>
      <c r="AE39" s="59">
        <v>10.5756</v>
      </c>
      <c r="AF39" s="59">
        <v>7.3776999999999999</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22.052299999999999</v>
      </c>
      <c r="O40" s="60">
        <v>7.9683999999999999</v>
      </c>
      <c r="P40" s="60">
        <v>11.226100000000001</v>
      </c>
      <c r="Q40" s="60">
        <v>13.333</v>
      </c>
      <c r="R40" s="60">
        <v>7.5568999999999997</v>
      </c>
      <c r="S40" s="60">
        <v>10.863300000000001</v>
      </c>
      <c r="T40" s="60">
        <v>6.9916999999999998</v>
      </c>
      <c r="U40" s="89">
        <v>5.9202000000000004</v>
      </c>
      <c r="V40" s="60">
        <v>6.4134000000000002</v>
      </c>
      <c r="W40" s="60">
        <v>7.2287999999999997</v>
      </c>
      <c r="X40" s="60">
        <v>7.2781000000000002</v>
      </c>
      <c r="Y40" s="277">
        <v>7.4029999999999996</v>
      </c>
      <c r="Z40" s="60">
        <v>7.1147999999999998</v>
      </c>
      <c r="AA40" s="60">
        <v>6.6642000000000001</v>
      </c>
      <c r="AB40" s="60">
        <v>9.5673999999999992</v>
      </c>
      <c r="AC40" s="60">
        <v>6.4885999999999999</v>
      </c>
      <c r="AD40" s="60">
        <v>6.2460000000000004</v>
      </c>
      <c r="AE40" s="60">
        <v>13.036199999999999</v>
      </c>
      <c r="AF40" s="60">
        <v>7.8164999999999996</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5.1599000000000004</v>
      </c>
      <c r="O41" s="60">
        <v>1.5176000000000001</v>
      </c>
      <c r="P41" s="60">
        <v>6.0172999999999996</v>
      </c>
      <c r="Q41" s="60">
        <v>7.3040000000000003</v>
      </c>
      <c r="R41" s="60">
        <v>5.7388000000000003</v>
      </c>
      <c r="S41" s="60">
        <v>7.577</v>
      </c>
      <c r="T41" s="60">
        <v>5.7779999999999996</v>
      </c>
      <c r="U41" s="89">
        <v>4.6719999999999997</v>
      </c>
      <c r="V41" s="60">
        <v>5.2248999999999999</v>
      </c>
      <c r="W41" s="60">
        <v>6.5951000000000004</v>
      </c>
      <c r="X41" s="60">
        <v>6.8612000000000002</v>
      </c>
      <c r="Y41" s="277">
        <v>5.3917999999999999</v>
      </c>
      <c r="Z41" s="60">
        <v>6.3886000000000003</v>
      </c>
      <c r="AA41" s="60">
        <v>4.5155000000000003</v>
      </c>
      <c r="AB41" s="60">
        <v>7.2903000000000002</v>
      </c>
      <c r="AC41" s="60">
        <v>5.2385999999999999</v>
      </c>
      <c r="AD41" s="60">
        <v>5.2196999999999996</v>
      </c>
      <c r="AE41" s="60">
        <v>7.7953999999999999</v>
      </c>
      <c r="AF41" s="60">
        <v>7.0307000000000004</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11.9299</v>
      </c>
      <c r="O42" s="61">
        <v>4.9404000000000003</v>
      </c>
      <c r="P42" s="61">
        <v>8.2309999999999999</v>
      </c>
      <c r="Q42" s="61">
        <v>11.226900000000001</v>
      </c>
      <c r="R42" s="61">
        <v>6.2648999999999999</v>
      </c>
      <c r="S42" s="61">
        <v>9.5853999999999999</v>
      </c>
      <c r="T42" s="61">
        <v>5.9972000000000003</v>
      </c>
      <c r="U42" s="90">
        <v>4.9729000000000001</v>
      </c>
      <c r="V42" s="61">
        <v>5.5460000000000003</v>
      </c>
      <c r="W42" s="61">
        <v>6.8574999999999999</v>
      </c>
      <c r="X42" s="61">
        <v>7.0140000000000002</v>
      </c>
      <c r="Y42" s="279">
        <v>6.0023999999999997</v>
      </c>
      <c r="Z42" s="61">
        <v>6.9170999999999996</v>
      </c>
      <c r="AA42" s="61">
        <v>4.8063000000000002</v>
      </c>
      <c r="AB42" s="61">
        <v>8.4094999999999995</v>
      </c>
      <c r="AC42" s="61">
        <v>5.5987999999999998</v>
      </c>
      <c r="AD42" s="61">
        <v>5.6128</v>
      </c>
      <c r="AE42" s="61">
        <v>10.6411</v>
      </c>
      <c r="AF42" s="61">
        <v>7.3906999999999998</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8059</v>
      </c>
      <c r="B44" s="373"/>
      <c r="C44" s="719">
        <v>41530</v>
      </c>
      <c r="D44" s="373"/>
      <c r="E44" s="346">
        <v>3088.79</v>
      </c>
      <c r="F44" s="373"/>
      <c r="G44" s="347">
        <v>27.0335</v>
      </c>
      <c r="H44" s="374"/>
      <c r="I44" s="348">
        <v>1.46</v>
      </c>
      <c r="J44" s="348">
        <v>7.1</v>
      </c>
      <c r="K44" s="348">
        <v>1.29</v>
      </c>
      <c r="L44" s="348">
        <v>1.38</v>
      </c>
      <c r="M44" s="362"/>
      <c r="N44" s="350">
        <v>4.3211000000000004</v>
      </c>
      <c r="O44" s="348">
        <v>3.0611999999999999</v>
      </c>
      <c r="P44" s="348">
        <v>6.2375999999999996</v>
      </c>
      <c r="Q44" s="348">
        <v>9.9326000000000008</v>
      </c>
      <c r="R44" s="348">
        <v>6.8559000000000001</v>
      </c>
      <c r="S44" s="348">
        <v>8.4504999999999999</v>
      </c>
      <c r="T44" s="348">
        <v>5.1547000000000001</v>
      </c>
      <c r="U44" s="354">
        <v>4.5446</v>
      </c>
      <c r="V44" s="348">
        <v>5.1368</v>
      </c>
      <c r="W44" s="348">
        <v>6.9222000000000001</v>
      </c>
      <c r="X44" s="348">
        <v>7.2541000000000002</v>
      </c>
      <c r="Y44" s="375">
        <v>6.3532000000000002</v>
      </c>
      <c r="Z44" s="348">
        <v>7.5163000000000002</v>
      </c>
      <c r="AA44" s="348">
        <v>5.7004000000000001</v>
      </c>
      <c r="AB44" s="348">
        <v>7.4233000000000002</v>
      </c>
      <c r="AC44" s="348">
        <v>4.9508000000000001</v>
      </c>
      <c r="AD44" s="348">
        <v>5.1306000000000003</v>
      </c>
      <c r="AE44" s="348">
        <v>9.4204000000000008</v>
      </c>
      <c r="AF44" s="348">
        <v>7.9992000000000001</v>
      </c>
      <c r="AG44" s="569"/>
      <c r="AH44" s="346">
        <v>6</v>
      </c>
      <c r="AI44" s="346">
        <v>6</v>
      </c>
      <c r="AJ44" s="346">
        <v>6</v>
      </c>
      <c r="AK44" s="346">
        <v>5</v>
      </c>
      <c r="AL44" s="346">
        <v>3</v>
      </c>
      <c r="AM44" s="346">
        <v>6</v>
      </c>
      <c r="AN44" s="346">
        <v>7</v>
      </c>
      <c r="AO44" s="572">
        <v>7</v>
      </c>
      <c r="AP44" s="346">
        <v>7</v>
      </c>
      <c r="AQ44" s="346">
        <v>4</v>
      </c>
      <c r="AR44" s="346">
        <v>3</v>
      </c>
      <c r="AS44" s="346">
        <v>2</v>
      </c>
      <c r="AT44" s="346">
        <v>1</v>
      </c>
      <c r="AU44" s="346">
        <v>2</v>
      </c>
      <c r="AV44" s="346">
        <v>6</v>
      </c>
      <c r="AW44" s="346">
        <v>7</v>
      </c>
      <c r="AX44" s="346">
        <v>7</v>
      </c>
      <c r="AY44" s="346">
        <v>4</v>
      </c>
      <c r="AZ44" s="584"/>
      <c r="BA44" s="467">
        <v>11.74</v>
      </c>
      <c r="BB44" s="348">
        <v>85.41</v>
      </c>
      <c r="BC44" s="348" t="s">
        <v>430</v>
      </c>
      <c r="BD44" s="348" t="s">
        <v>430</v>
      </c>
      <c r="BE44" s="375" t="s">
        <v>430</v>
      </c>
      <c r="BF44" s="375">
        <v>2.86</v>
      </c>
      <c r="BG44" s="374"/>
      <c r="BH44" s="594">
        <v>2.86</v>
      </c>
      <c r="BI44" s="348">
        <v>15.96</v>
      </c>
      <c r="BJ44" s="348" t="s">
        <v>430</v>
      </c>
      <c r="BK44" s="348">
        <v>69.45</v>
      </c>
      <c r="BL44" s="348" t="s">
        <v>430</v>
      </c>
      <c r="BM44" s="375">
        <v>2.4500000000000002</v>
      </c>
      <c r="BN44" s="375" t="s">
        <v>430</v>
      </c>
      <c r="BO44" s="375">
        <v>9.2899999999999991</v>
      </c>
      <c r="BP44" s="375" t="s">
        <v>430</v>
      </c>
      <c r="BQ44" s="375" t="s">
        <v>430</v>
      </c>
      <c r="BR44" s="466"/>
      <c r="BS44" s="373">
        <v>3.3198299996680201E-3</v>
      </c>
      <c r="BT44" s="354">
        <v>4.0465435795953502</v>
      </c>
      <c r="BU44" s="430"/>
      <c r="BV44" s="374" t="s">
        <v>555</v>
      </c>
    </row>
    <row r="45" spans="1:74" s="428" customFormat="1" x14ac:dyDescent="0.25">
      <c r="A45" s="345" t="s">
        <v>8060</v>
      </c>
      <c r="B45" s="373"/>
      <c r="C45" s="719">
        <v>45243</v>
      </c>
      <c r="D45" s="373"/>
      <c r="E45" s="346">
        <v>370.54199999999997</v>
      </c>
      <c r="F45" s="373"/>
      <c r="G45" s="347">
        <v>12.238099999999999</v>
      </c>
      <c r="H45" s="374"/>
      <c r="I45" s="348">
        <v>2.38</v>
      </c>
      <c r="J45" s="348">
        <v>7.08</v>
      </c>
      <c r="K45" s="348">
        <v>1.99</v>
      </c>
      <c r="L45" s="348">
        <v>2.13</v>
      </c>
      <c r="M45" s="362"/>
      <c r="N45" s="350">
        <v>1.4913000000000001</v>
      </c>
      <c r="O45" s="348">
        <v>-2.1867999999999999</v>
      </c>
      <c r="P45" s="348">
        <v>3.7948</v>
      </c>
      <c r="Q45" s="348">
        <v>9.5790000000000006</v>
      </c>
      <c r="R45" s="348">
        <v>6.0537000000000001</v>
      </c>
      <c r="S45" s="348">
        <v>9.6737000000000002</v>
      </c>
      <c r="T45" s="348">
        <v>5.7851999999999997</v>
      </c>
      <c r="U45" s="354">
        <v>4.8371000000000004</v>
      </c>
      <c r="V45" s="348">
        <v>5.5136000000000003</v>
      </c>
      <c r="W45" s="348">
        <v>7.1783000000000001</v>
      </c>
      <c r="X45" s="348" t="s">
        <v>430</v>
      </c>
      <c r="Y45" s="375" t="s">
        <v>430</v>
      </c>
      <c r="Z45" s="348" t="s">
        <v>430</v>
      </c>
      <c r="AA45" s="348">
        <v>4.8887</v>
      </c>
      <c r="AB45" s="348">
        <v>8.3727</v>
      </c>
      <c r="AC45" s="348">
        <v>5.3949999999999996</v>
      </c>
      <c r="AD45" s="348">
        <v>5.5275999999999996</v>
      </c>
      <c r="AE45" s="348">
        <v>8.5836000000000006</v>
      </c>
      <c r="AF45" s="348">
        <v>7.6188000000000002</v>
      </c>
      <c r="AG45" s="569"/>
      <c r="AH45" s="346">
        <v>7</v>
      </c>
      <c r="AI45" s="346">
        <v>7</v>
      </c>
      <c r="AJ45" s="346">
        <v>7</v>
      </c>
      <c r="AK45" s="346">
        <v>6</v>
      </c>
      <c r="AL45" s="346">
        <v>5</v>
      </c>
      <c r="AM45" s="346">
        <v>3</v>
      </c>
      <c r="AN45" s="346">
        <v>4</v>
      </c>
      <c r="AO45" s="572">
        <v>6</v>
      </c>
      <c r="AP45" s="346">
        <v>4</v>
      </c>
      <c r="AQ45" s="346">
        <v>2</v>
      </c>
      <c r="AR45" s="346" t="s">
        <v>430</v>
      </c>
      <c r="AS45" s="346" t="s">
        <v>430</v>
      </c>
      <c r="AT45" s="346" t="s">
        <v>430</v>
      </c>
      <c r="AU45" s="346">
        <v>7</v>
      </c>
      <c r="AV45" s="346">
        <v>3</v>
      </c>
      <c r="AW45" s="346">
        <v>5</v>
      </c>
      <c r="AX45" s="346">
        <v>4</v>
      </c>
      <c r="AY45" s="346">
        <v>7</v>
      </c>
      <c r="AZ45" s="584"/>
      <c r="BA45" s="467">
        <v>0.82</v>
      </c>
      <c r="BB45" s="348">
        <v>85.19</v>
      </c>
      <c r="BC45" s="348" t="s">
        <v>430</v>
      </c>
      <c r="BD45" s="348" t="s">
        <v>430</v>
      </c>
      <c r="BE45" s="375" t="s">
        <v>430</v>
      </c>
      <c r="BF45" s="375">
        <v>13.99</v>
      </c>
      <c r="BG45" s="374"/>
      <c r="BH45" s="594">
        <v>13.99</v>
      </c>
      <c r="BI45" s="348">
        <v>7.87</v>
      </c>
      <c r="BJ45" s="348" t="s">
        <v>430</v>
      </c>
      <c r="BK45" s="348">
        <v>77.319999999999993</v>
      </c>
      <c r="BL45" s="348" t="s">
        <v>430</v>
      </c>
      <c r="BM45" s="375">
        <v>0.82</v>
      </c>
      <c r="BN45" s="375" t="s">
        <v>430</v>
      </c>
      <c r="BO45" s="375" t="s">
        <v>430</v>
      </c>
      <c r="BP45" s="375" t="s">
        <v>430</v>
      </c>
      <c r="BQ45" s="375" t="s">
        <v>430</v>
      </c>
      <c r="BR45" s="466"/>
      <c r="BS45" s="373">
        <v>2.7142234794571598</v>
      </c>
      <c r="BT45" s="354">
        <v>13.5040612272992</v>
      </c>
      <c r="BU45" s="430"/>
      <c r="BV45" s="374" t="s">
        <v>555</v>
      </c>
    </row>
    <row r="46" spans="1:74" s="428" customFormat="1" x14ac:dyDescent="0.25">
      <c r="A46" s="345" t="s">
        <v>8061</v>
      </c>
      <c r="B46" s="373"/>
      <c r="C46" s="719">
        <v>41283</v>
      </c>
      <c r="D46" s="373"/>
      <c r="E46" s="346">
        <v>261.98</v>
      </c>
      <c r="F46" s="373"/>
      <c r="G46" s="347">
        <v>46.508899999999997</v>
      </c>
      <c r="H46" s="374"/>
      <c r="I46" s="348">
        <v>3.11</v>
      </c>
      <c r="J46" s="348">
        <v>7.2</v>
      </c>
      <c r="K46" s="890">
        <v>2.2000000000000002</v>
      </c>
      <c r="L46" s="348">
        <v>2.35</v>
      </c>
      <c r="M46" s="362"/>
      <c r="N46" s="350">
        <v>9.1059000000000001</v>
      </c>
      <c r="O46" s="348">
        <v>4.2393999999999998</v>
      </c>
      <c r="P46" s="348">
        <v>7.4438000000000004</v>
      </c>
      <c r="Q46" s="348">
        <v>11.282400000000001</v>
      </c>
      <c r="R46" s="348">
        <v>6.9111000000000002</v>
      </c>
      <c r="S46" s="348">
        <v>9.1289999999999996</v>
      </c>
      <c r="T46" s="348">
        <v>5.9589999999999996</v>
      </c>
      <c r="U46" s="354">
        <v>5.1443000000000003</v>
      </c>
      <c r="V46" s="348">
        <v>5.7004000000000001</v>
      </c>
      <c r="W46" s="348">
        <v>7.1112000000000002</v>
      </c>
      <c r="X46" s="348">
        <v>7.2949000000000002</v>
      </c>
      <c r="Y46" s="375">
        <v>6.0796000000000001</v>
      </c>
      <c r="Z46" s="348">
        <v>6.5510000000000002</v>
      </c>
      <c r="AA46" s="348">
        <v>5.4073000000000002</v>
      </c>
      <c r="AB46" s="348">
        <v>8.0881000000000007</v>
      </c>
      <c r="AC46" s="348">
        <v>5.5913000000000004</v>
      </c>
      <c r="AD46" s="348">
        <v>5.6474000000000002</v>
      </c>
      <c r="AE46" s="348">
        <v>10.9451</v>
      </c>
      <c r="AF46" s="348">
        <v>7.1403999999999996</v>
      </c>
      <c r="AG46" s="569"/>
      <c r="AH46" s="346">
        <v>5</v>
      </c>
      <c r="AI46" s="346">
        <v>4</v>
      </c>
      <c r="AJ46" s="346">
        <v>3</v>
      </c>
      <c r="AK46" s="346">
        <v>2</v>
      </c>
      <c r="AL46" s="346">
        <v>1</v>
      </c>
      <c r="AM46" s="346">
        <v>5</v>
      </c>
      <c r="AN46" s="346">
        <v>3</v>
      </c>
      <c r="AO46" s="572">
        <v>2</v>
      </c>
      <c r="AP46" s="346">
        <v>2</v>
      </c>
      <c r="AQ46" s="346">
        <v>3</v>
      </c>
      <c r="AR46" s="346">
        <v>2</v>
      </c>
      <c r="AS46" s="346">
        <v>3</v>
      </c>
      <c r="AT46" s="346">
        <v>3</v>
      </c>
      <c r="AU46" s="346">
        <v>3</v>
      </c>
      <c r="AV46" s="346">
        <v>5</v>
      </c>
      <c r="AW46" s="346">
        <v>2</v>
      </c>
      <c r="AX46" s="346">
        <v>2</v>
      </c>
      <c r="AY46" s="346">
        <v>3</v>
      </c>
      <c r="AZ46" s="584"/>
      <c r="BA46" s="467">
        <v>7.16</v>
      </c>
      <c r="BB46" s="348">
        <v>83.77</v>
      </c>
      <c r="BC46" s="348" t="s">
        <v>430</v>
      </c>
      <c r="BD46" s="348" t="s">
        <v>430</v>
      </c>
      <c r="BE46" s="375" t="s">
        <v>430</v>
      </c>
      <c r="BF46" s="375">
        <v>9.06</v>
      </c>
      <c r="BG46" s="374"/>
      <c r="BH46" s="594">
        <v>9.06</v>
      </c>
      <c r="BI46" s="348" t="s">
        <v>430</v>
      </c>
      <c r="BJ46" s="348" t="s">
        <v>430</v>
      </c>
      <c r="BK46" s="348">
        <v>83.77</v>
      </c>
      <c r="BL46" s="348" t="s">
        <v>430</v>
      </c>
      <c r="BM46" s="375">
        <v>7.16</v>
      </c>
      <c r="BN46" s="375" t="s">
        <v>430</v>
      </c>
      <c r="BO46" s="375" t="s">
        <v>430</v>
      </c>
      <c r="BP46" s="375" t="s">
        <v>430</v>
      </c>
      <c r="BQ46" s="375" t="s">
        <v>430</v>
      </c>
      <c r="BR46" s="466"/>
      <c r="BS46" s="373" t="s">
        <v>430</v>
      </c>
      <c r="BT46" s="354">
        <v>7.6055679700000001</v>
      </c>
      <c r="BU46" s="430"/>
      <c r="BV46" s="374" t="s">
        <v>555</v>
      </c>
    </row>
    <row r="47" spans="1:74" s="428" customFormat="1" x14ac:dyDescent="0.25">
      <c r="A47" s="345" t="s">
        <v>8062</v>
      </c>
      <c r="B47" s="373"/>
      <c r="C47" s="719">
        <v>44795</v>
      </c>
      <c r="D47" s="373"/>
      <c r="E47" s="346">
        <v>170.78200000000001</v>
      </c>
      <c r="F47" s="373"/>
      <c r="G47" s="347">
        <v>12.930400000000001</v>
      </c>
      <c r="H47" s="374"/>
      <c r="I47" s="348">
        <v>3.3184999999999998</v>
      </c>
      <c r="J47" s="348">
        <v>6.95</v>
      </c>
      <c r="K47" s="348">
        <v>2.5657999999999999</v>
      </c>
      <c r="L47" s="348">
        <v>2.7120000000000002</v>
      </c>
      <c r="M47" s="362"/>
      <c r="N47" s="350">
        <v>9.6000999999999994</v>
      </c>
      <c r="O47" s="348">
        <v>6.6843000000000004</v>
      </c>
      <c r="P47" s="348">
        <v>6.3388</v>
      </c>
      <c r="Q47" s="348">
        <v>10.3035</v>
      </c>
      <c r="R47" s="348">
        <v>5.7648000000000001</v>
      </c>
      <c r="S47" s="348">
        <v>9.6293000000000006</v>
      </c>
      <c r="T47" s="348">
        <v>5.9701000000000004</v>
      </c>
      <c r="U47" s="354">
        <v>4.9829999999999997</v>
      </c>
      <c r="V47" s="348">
        <v>5.6102999999999996</v>
      </c>
      <c r="W47" s="348">
        <v>6.6657999999999999</v>
      </c>
      <c r="X47" s="348">
        <v>6.9398</v>
      </c>
      <c r="Y47" s="375" t="s">
        <v>430</v>
      </c>
      <c r="Z47" s="348" t="s">
        <v>430</v>
      </c>
      <c r="AA47" s="348">
        <v>5.0019999999999998</v>
      </c>
      <c r="AB47" s="348">
        <v>8.6620000000000008</v>
      </c>
      <c r="AC47" s="348">
        <v>5.4622000000000002</v>
      </c>
      <c r="AD47" s="348">
        <v>5.5735000000000001</v>
      </c>
      <c r="AE47" s="348">
        <v>9.2588000000000008</v>
      </c>
      <c r="AF47" s="348">
        <v>6.6734999999999998</v>
      </c>
      <c r="AG47" s="569"/>
      <c r="AH47" s="346">
        <v>4</v>
      </c>
      <c r="AI47" s="346">
        <v>3</v>
      </c>
      <c r="AJ47" s="346">
        <v>5</v>
      </c>
      <c r="AK47" s="346">
        <v>4</v>
      </c>
      <c r="AL47" s="346">
        <v>7</v>
      </c>
      <c r="AM47" s="346">
        <v>4</v>
      </c>
      <c r="AN47" s="346">
        <v>2</v>
      </c>
      <c r="AO47" s="572">
        <v>4</v>
      </c>
      <c r="AP47" s="346">
        <v>3</v>
      </c>
      <c r="AQ47" s="346">
        <v>7</v>
      </c>
      <c r="AR47" s="346">
        <v>6</v>
      </c>
      <c r="AS47" s="346" t="s">
        <v>430</v>
      </c>
      <c r="AT47" s="346" t="s">
        <v>430</v>
      </c>
      <c r="AU47" s="346">
        <v>6</v>
      </c>
      <c r="AV47" s="346">
        <v>2</v>
      </c>
      <c r="AW47" s="346">
        <v>4</v>
      </c>
      <c r="AX47" s="346">
        <v>3</v>
      </c>
      <c r="AY47" s="346">
        <v>6</v>
      </c>
      <c r="AZ47" s="584"/>
      <c r="BA47" s="467">
        <v>6.31</v>
      </c>
      <c r="BB47" s="348">
        <v>85.16</v>
      </c>
      <c r="BC47" s="348" t="s">
        <v>430</v>
      </c>
      <c r="BD47" s="348" t="s">
        <v>430</v>
      </c>
      <c r="BE47" s="375" t="s">
        <v>430</v>
      </c>
      <c r="BF47" s="375">
        <v>8.5399999999999991</v>
      </c>
      <c r="BG47" s="374"/>
      <c r="BH47" s="594">
        <v>8.5399999999999991</v>
      </c>
      <c r="BI47" s="348">
        <v>2.92</v>
      </c>
      <c r="BJ47" s="348" t="s">
        <v>430</v>
      </c>
      <c r="BK47" s="348">
        <v>82.24</v>
      </c>
      <c r="BL47" s="348" t="s">
        <v>430</v>
      </c>
      <c r="BM47" s="375">
        <v>5.73</v>
      </c>
      <c r="BN47" s="375" t="s">
        <v>430</v>
      </c>
      <c r="BO47" s="375">
        <v>0.57999999999999996</v>
      </c>
      <c r="BP47" s="375" t="s">
        <v>430</v>
      </c>
      <c r="BQ47" s="375" t="s">
        <v>430</v>
      </c>
      <c r="BR47" s="466"/>
      <c r="BS47" s="373">
        <v>5.86745188</v>
      </c>
      <c r="BT47" s="354">
        <v>5.8836248600000003</v>
      </c>
      <c r="BU47" s="430"/>
      <c r="BV47" s="374" t="s">
        <v>555</v>
      </c>
    </row>
    <row r="48" spans="1:74" s="428" customFormat="1" x14ac:dyDescent="0.25">
      <c r="A48" s="345" t="s">
        <v>8063</v>
      </c>
      <c r="B48" s="373"/>
      <c r="C48" s="719">
        <v>44228</v>
      </c>
      <c r="D48" s="373"/>
      <c r="E48" s="888">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555</v>
      </c>
    </row>
    <row r="49" spans="1:74" s="428" customFormat="1" x14ac:dyDescent="0.25">
      <c r="A49" s="345" t="s">
        <v>8064</v>
      </c>
      <c r="B49" s="373"/>
      <c r="C49" s="719">
        <v>41275</v>
      </c>
      <c r="D49" s="373"/>
      <c r="E49" s="346">
        <v>82.54</v>
      </c>
      <c r="F49" s="373"/>
      <c r="G49" s="347">
        <v>2586.5466000000001</v>
      </c>
      <c r="H49" s="374"/>
      <c r="I49" s="890">
        <v>3.9</v>
      </c>
      <c r="J49" s="890">
        <v>6.92</v>
      </c>
      <c r="K49" s="890">
        <v>2.87</v>
      </c>
      <c r="L49" s="890">
        <v>3.03</v>
      </c>
      <c r="M49" s="362"/>
      <c r="N49" s="350">
        <v>11.4678</v>
      </c>
      <c r="O49" s="348">
        <v>3.7858999999999998</v>
      </c>
      <c r="P49" s="348">
        <v>7.5522999999999998</v>
      </c>
      <c r="Q49" s="348">
        <v>11.223100000000001</v>
      </c>
      <c r="R49" s="348">
        <v>6.8715000000000002</v>
      </c>
      <c r="S49" s="348">
        <v>10.7164</v>
      </c>
      <c r="T49" s="348">
        <v>6.2725999999999997</v>
      </c>
      <c r="U49" s="354">
        <v>5.4828999999999999</v>
      </c>
      <c r="V49" s="348">
        <v>5.8791000000000002</v>
      </c>
      <c r="W49" s="348">
        <v>7.2054</v>
      </c>
      <c r="X49" s="348">
        <v>7.5095999999999998</v>
      </c>
      <c r="Y49" s="375">
        <v>5.9958</v>
      </c>
      <c r="Z49" s="348">
        <v>6.7602000000000002</v>
      </c>
      <c r="AA49" s="348">
        <v>5.9192999999999998</v>
      </c>
      <c r="AB49" s="348">
        <v>9.4848999999999997</v>
      </c>
      <c r="AC49" s="348">
        <v>5.9673999999999996</v>
      </c>
      <c r="AD49" s="348">
        <v>5.9646999999999997</v>
      </c>
      <c r="AE49" s="348">
        <v>11.2018</v>
      </c>
      <c r="AF49" s="348">
        <v>7.1963999999999997</v>
      </c>
      <c r="AG49" s="569"/>
      <c r="AH49" s="346">
        <v>3</v>
      </c>
      <c r="AI49" s="346">
        <v>5</v>
      </c>
      <c r="AJ49" s="346">
        <v>2</v>
      </c>
      <c r="AK49" s="346">
        <v>3</v>
      </c>
      <c r="AL49" s="346">
        <v>2</v>
      </c>
      <c r="AM49" s="346">
        <v>1</v>
      </c>
      <c r="AN49" s="346">
        <v>1</v>
      </c>
      <c r="AO49" s="572">
        <v>1</v>
      </c>
      <c r="AP49" s="346">
        <v>1</v>
      </c>
      <c r="AQ49" s="346">
        <v>1</v>
      </c>
      <c r="AR49" s="346">
        <v>1</v>
      </c>
      <c r="AS49" s="346">
        <v>5</v>
      </c>
      <c r="AT49" s="346">
        <v>2</v>
      </c>
      <c r="AU49" s="346">
        <v>1</v>
      </c>
      <c r="AV49" s="346">
        <v>1</v>
      </c>
      <c r="AW49" s="346">
        <v>1</v>
      </c>
      <c r="AX49" s="346">
        <v>1</v>
      </c>
      <c r="AY49" s="346">
        <v>2</v>
      </c>
      <c r="AZ49" s="584"/>
      <c r="BA49" s="467">
        <v>12.22</v>
      </c>
      <c r="BB49" s="348">
        <v>76.02</v>
      </c>
      <c r="BC49" s="348" t="s">
        <v>430</v>
      </c>
      <c r="BD49" s="348" t="s">
        <v>430</v>
      </c>
      <c r="BE49" s="375" t="s">
        <v>430</v>
      </c>
      <c r="BF49" s="375">
        <v>11.76</v>
      </c>
      <c r="BG49" s="374"/>
      <c r="BH49" s="594">
        <v>11.76</v>
      </c>
      <c r="BI49" s="348" t="s">
        <v>430</v>
      </c>
      <c r="BJ49" s="348" t="s">
        <v>430</v>
      </c>
      <c r="BK49" s="348">
        <v>76.02</v>
      </c>
      <c r="BL49" s="348" t="s">
        <v>430</v>
      </c>
      <c r="BM49" s="375">
        <v>12.22</v>
      </c>
      <c r="BN49" s="375" t="s">
        <v>430</v>
      </c>
      <c r="BO49" s="375" t="s">
        <v>430</v>
      </c>
      <c r="BP49" s="375" t="s">
        <v>430</v>
      </c>
      <c r="BQ49" s="375" t="s">
        <v>430</v>
      </c>
      <c r="BR49" s="466"/>
      <c r="BS49" s="373" t="s">
        <v>430</v>
      </c>
      <c r="BT49" s="354" t="s">
        <v>430</v>
      </c>
      <c r="BU49" s="430"/>
      <c r="BV49" s="374" t="s">
        <v>555</v>
      </c>
    </row>
    <row r="50" spans="1:74" s="428" customFormat="1" x14ac:dyDescent="0.25">
      <c r="A50" s="345" t="s">
        <v>8065</v>
      </c>
      <c r="B50" s="373"/>
      <c r="C50" s="719">
        <v>44036</v>
      </c>
      <c r="D50" s="373"/>
      <c r="E50" s="346">
        <v>39.970999999999997</v>
      </c>
      <c r="F50" s="373"/>
      <c r="G50" s="347">
        <v>14.055</v>
      </c>
      <c r="H50" s="374"/>
      <c r="I50" s="348">
        <v>5.91</v>
      </c>
      <c r="J50" s="348">
        <v>7.03</v>
      </c>
      <c r="K50" s="348">
        <v>2.97</v>
      </c>
      <c r="L50" s="348">
        <v>3.13</v>
      </c>
      <c r="M50" s="362"/>
      <c r="N50" s="350">
        <v>25.207699999999999</v>
      </c>
      <c r="O50" s="348">
        <v>8.5759000000000007</v>
      </c>
      <c r="P50" s="348">
        <v>12.2715</v>
      </c>
      <c r="Q50" s="348">
        <v>13.031000000000001</v>
      </c>
      <c r="R50" s="348">
        <v>6.8502999999999998</v>
      </c>
      <c r="S50" s="348">
        <v>9.7286000000000001</v>
      </c>
      <c r="T50" s="348">
        <v>5.7309999999999999</v>
      </c>
      <c r="U50" s="354">
        <v>4.8776000000000002</v>
      </c>
      <c r="V50" s="348">
        <v>5.3574999999999999</v>
      </c>
      <c r="W50" s="348">
        <v>6.8971999999999998</v>
      </c>
      <c r="X50" s="348">
        <v>7.1585000000000001</v>
      </c>
      <c r="Y50" s="375">
        <v>6.0602999999999998</v>
      </c>
      <c r="Z50" s="348" t="s">
        <v>430</v>
      </c>
      <c r="AA50" s="348">
        <v>5.1727999999999996</v>
      </c>
      <c r="AB50" s="348">
        <v>8.2771000000000008</v>
      </c>
      <c r="AC50" s="348">
        <v>5.3620000000000001</v>
      </c>
      <c r="AD50" s="348">
        <v>5.4222000000000001</v>
      </c>
      <c r="AE50" s="348">
        <v>12.6418</v>
      </c>
      <c r="AF50" s="348">
        <v>5.7801999999999998</v>
      </c>
      <c r="AG50" s="569"/>
      <c r="AH50" s="346">
        <v>1</v>
      </c>
      <c r="AI50" s="346">
        <v>1</v>
      </c>
      <c r="AJ50" s="346">
        <v>1</v>
      </c>
      <c r="AK50" s="346">
        <v>1</v>
      </c>
      <c r="AL50" s="346">
        <v>4</v>
      </c>
      <c r="AM50" s="346">
        <v>2</v>
      </c>
      <c r="AN50" s="346">
        <v>5</v>
      </c>
      <c r="AO50" s="572">
        <v>5</v>
      </c>
      <c r="AP50" s="346">
        <v>6</v>
      </c>
      <c r="AQ50" s="346">
        <v>5</v>
      </c>
      <c r="AR50" s="346">
        <v>5</v>
      </c>
      <c r="AS50" s="346">
        <v>4</v>
      </c>
      <c r="AT50" s="346" t="s">
        <v>430</v>
      </c>
      <c r="AU50" s="346">
        <v>5</v>
      </c>
      <c r="AV50" s="346">
        <v>4</v>
      </c>
      <c r="AW50" s="346">
        <v>6</v>
      </c>
      <c r="AX50" s="346">
        <v>6</v>
      </c>
      <c r="AY50" s="346">
        <v>1</v>
      </c>
      <c r="AZ50" s="584"/>
      <c r="BA50" s="467">
        <v>11.69</v>
      </c>
      <c r="BB50" s="348">
        <v>73.489999999999995</v>
      </c>
      <c r="BC50" s="348" t="s">
        <v>430</v>
      </c>
      <c r="BD50" s="348" t="s">
        <v>430</v>
      </c>
      <c r="BE50" s="375" t="s">
        <v>430</v>
      </c>
      <c r="BF50" s="375">
        <v>14.81</v>
      </c>
      <c r="BG50" s="374"/>
      <c r="BH50" s="594">
        <v>14.81</v>
      </c>
      <c r="BI50" s="348">
        <v>13.25</v>
      </c>
      <c r="BJ50" s="348" t="s">
        <v>430</v>
      </c>
      <c r="BK50" s="348">
        <v>60.25</v>
      </c>
      <c r="BL50" s="348" t="s">
        <v>430</v>
      </c>
      <c r="BM50" s="375">
        <v>11.69</v>
      </c>
      <c r="BN50" s="375" t="s">
        <v>430</v>
      </c>
      <c r="BO50" s="375" t="s">
        <v>430</v>
      </c>
      <c r="BP50" s="375" t="s">
        <v>430</v>
      </c>
      <c r="BQ50" s="375" t="s">
        <v>430</v>
      </c>
      <c r="BR50" s="466"/>
      <c r="BS50" s="373" t="s">
        <v>430</v>
      </c>
      <c r="BT50" s="354">
        <v>2.5036341497496402</v>
      </c>
      <c r="BU50" s="430"/>
      <c r="BV50" s="374" t="s">
        <v>555</v>
      </c>
    </row>
    <row r="51" spans="1:74" s="428" customFormat="1" x14ac:dyDescent="0.25">
      <c r="A51" s="345" t="s">
        <v>8066</v>
      </c>
      <c r="B51" s="373"/>
      <c r="C51" s="719">
        <v>44126</v>
      </c>
      <c r="D51" s="373"/>
      <c r="E51" s="346">
        <v>33.57</v>
      </c>
      <c r="F51" s="373"/>
      <c r="G51" s="347">
        <v>14.2111</v>
      </c>
      <c r="H51" s="374"/>
      <c r="I51" s="890">
        <v>2.4700000000000002</v>
      </c>
      <c r="J51" s="890">
        <v>6.8</v>
      </c>
      <c r="K51" s="890">
        <v>1.52</v>
      </c>
      <c r="L51" s="890">
        <v>1.59</v>
      </c>
      <c r="M51" s="362"/>
      <c r="N51" s="350">
        <v>15.1599</v>
      </c>
      <c r="O51" s="348">
        <v>6.7672999999999996</v>
      </c>
      <c r="P51" s="348">
        <v>6.6863999999999999</v>
      </c>
      <c r="Q51" s="348">
        <v>9.0574999999999992</v>
      </c>
      <c r="R51" s="348">
        <v>5.9119999999999999</v>
      </c>
      <c r="S51" s="348">
        <v>7.5415999999999999</v>
      </c>
      <c r="T51" s="348">
        <v>5.5015000000000001</v>
      </c>
      <c r="U51" s="354">
        <v>5.0637999999999996</v>
      </c>
      <c r="V51" s="348">
        <v>5.4572000000000003</v>
      </c>
      <c r="W51" s="348">
        <v>6.8783000000000003</v>
      </c>
      <c r="X51" s="348">
        <v>7.21</v>
      </c>
      <c r="Y51" s="375">
        <v>6.4153000000000002</v>
      </c>
      <c r="Z51" s="348" t="s">
        <v>430</v>
      </c>
      <c r="AA51" s="348">
        <v>5.2633999999999999</v>
      </c>
      <c r="AB51" s="348">
        <v>6.7830000000000004</v>
      </c>
      <c r="AC51" s="348">
        <v>5.4936999999999996</v>
      </c>
      <c r="AD51" s="348">
        <v>5.4229000000000003</v>
      </c>
      <c r="AE51" s="348">
        <v>9.3962000000000003</v>
      </c>
      <c r="AF51" s="348">
        <v>6.2344999999999997</v>
      </c>
      <c r="AG51" s="569"/>
      <c r="AH51" s="346">
        <v>2</v>
      </c>
      <c r="AI51" s="346">
        <v>2</v>
      </c>
      <c r="AJ51" s="346">
        <v>4</v>
      </c>
      <c r="AK51" s="346">
        <v>7</v>
      </c>
      <c r="AL51" s="346">
        <v>6</v>
      </c>
      <c r="AM51" s="346">
        <v>7</v>
      </c>
      <c r="AN51" s="346">
        <v>6</v>
      </c>
      <c r="AO51" s="572">
        <v>3</v>
      </c>
      <c r="AP51" s="346">
        <v>5</v>
      </c>
      <c r="AQ51" s="346">
        <v>6</v>
      </c>
      <c r="AR51" s="346">
        <v>4</v>
      </c>
      <c r="AS51" s="346">
        <v>1</v>
      </c>
      <c r="AT51" s="346" t="s">
        <v>430</v>
      </c>
      <c r="AU51" s="346">
        <v>4</v>
      </c>
      <c r="AV51" s="346">
        <v>7</v>
      </c>
      <c r="AW51" s="346">
        <v>3</v>
      </c>
      <c r="AX51" s="346">
        <v>5</v>
      </c>
      <c r="AY51" s="346">
        <v>5</v>
      </c>
      <c r="AZ51" s="584"/>
      <c r="BA51" s="467">
        <v>19.09</v>
      </c>
      <c r="BB51" s="348">
        <v>74.510000000000005</v>
      </c>
      <c r="BC51" s="348" t="s">
        <v>430</v>
      </c>
      <c r="BD51" s="348" t="s">
        <v>430</v>
      </c>
      <c r="BE51" s="375" t="s">
        <v>430</v>
      </c>
      <c r="BF51" s="375">
        <v>6.4</v>
      </c>
      <c r="BG51" s="374"/>
      <c r="BH51" s="594">
        <v>6.4</v>
      </c>
      <c r="BI51" s="348">
        <v>13.03</v>
      </c>
      <c r="BJ51" s="348" t="s">
        <v>430</v>
      </c>
      <c r="BK51" s="348">
        <v>61.48</v>
      </c>
      <c r="BL51" s="348" t="s">
        <v>430</v>
      </c>
      <c r="BM51" s="375">
        <v>19.09</v>
      </c>
      <c r="BN51" s="375" t="s">
        <v>430</v>
      </c>
      <c r="BO51" s="375" t="s">
        <v>430</v>
      </c>
      <c r="BP51" s="375" t="s">
        <v>430</v>
      </c>
      <c r="BQ51" s="375" t="s">
        <v>430</v>
      </c>
      <c r="BR51" s="466"/>
      <c r="BS51" s="373" t="s">
        <v>430</v>
      </c>
      <c r="BT51" s="354" t="s">
        <v>430</v>
      </c>
      <c r="BU51" s="430"/>
      <c r="BV51" s="374" t="s">
        <v>555</v>
      </c>
    </row>
    <row r="52" spans="1:74" s="428" customFormat="1" x14ac:dyDescent="0.25">
      <c r="A52" s="345" t="s">
        <v>8067</v>
      </c>
      <c r="B52" s="373"/>
      <c r="C52" s="719">
        <v>44182</v>
      </c>
      <c r="D52" s="373"/>
      <c r="E52" s="888">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10.9077</v>
      </c>
      <c r="O53" s="59">
        <v>4.4181999999999997</v>
      </c>
      <c r="P53" s="59">
        <v>7.1893000000000002</v>
      </c>
      <c r="Q53" s="59">
        <v>10.629899999999999</v>
      </c>
      <c r="R53" s="59">
        <v>6.4599000000000002</v>
      </c>
      <c r="S53" s="59">
        <v>9.2669999999999995</v>
      </c>
      <c r="T53" s="59">
        <v>5.7676999999999996</v>
      </c>
      <c r="U53" s="88">
        <v>4.9904999999999999</v>
      </c>
      <c r="V53" s="59">
        <v>5.5221</v>
      </c>
      <c r="W53" s="59">
        <v>6.9798</v>
      </c>
      <c r="X53" s="59">
        <v>7.2278000000000002</v>
      </c>
      <c r="Y53" s="276">
        <v>6.1807999999999996</v>
      </c>
      <c r="Z53" s="59">
        <v>6.9424999999999999</v>
      </c>
      <c r="AA53" s="59">
        <v>5.3362999999999996</v>
      </c>
      <c r="AB53" s="59">
        <v>8.1559000000000008</v>
      </c>
      <c r="AC53" s="59">
        <v>5.4603999999999999</v>
      </c>
      <c r="AD53" s="59">
        <v>5.5270000000000001</v>
      </c>
      <c r="AE53" s="59">
        <v>10.206799999999999</v>
      </c>
      <c r="AF53" s="59">
        <v>6.9489999999999998</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25.207699999999999</v>
      </c>
      <c r="O54" s="60">
        <v>8.5759000000000007</v>
      </c>
      <c r="P54" s="60">
        <v>12.2715</v>
      </c>
      <c r="Q54" s="60">
        <v>13.031000000000001</v>
      </c>
      <c r="R54" s="60">
        <v>6.9111000000000002</v>
      </c>
      <c r="S54" s="60">
        <v>10.7164</v>
      </c>
      <c r="T54" s="60">
        <v>6.2725999999999997</v>
      </c>
      <c r="U54" s="89">
        <v>5.4828999999999999</v>
      </c>
      <c r="V54" s="60">
        <v>5.8791000000000002</v>
      </c>
      <c r="W54" s="60">
        <v>7.2054</v>
      </c>
      <c r="X54" s="60">
        <v>7.5095999999999998</v>
      </c>
      <c r="Y54" s="277">
        <v>6.4153000000000002</v>
      </c>
      <c r="Z54" s="60">
        <v>7.5163000000000002</v>
      </c>
      <c r="AA54" s="60">
        <v>5.9192999999999998</v>
      </c>
      <c r="AB54" s="60">
        <v>9.4848999999999997</v>
      </c>
      <c r="AC54" s="60">
        <v>5.9673999999999996</v>
      </c>
      <c r="AD54" s="60">
        <v>5.9646999999999997</v>
      </c>
      <c r="AE54" s="60">
        <v>12.6418</v>
      </c>
      <c r="AF54" s="60">
        <v>7.9992000000000001</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1.4913000000000001</v>
      </c>
      <c r="O55" s="60">
        <v>-2.1867999999999999</v>
      </c>
      <c r="P55" s="60">
        <v>3.7948</v>
      </c>
      <c r="Q55" s="60">
        <v>9.0574999999999992</v>
      </c>
      <c r="R55" s="60">
        <v>5.7648000000000001</v>
      </c>
      <c r="S55" s="60">
        <v>7.5415999999999999</v>
      </c>
      <c r="T55" s="60">
        <v>5.1547000000000001</v>
      </c>
      <c r="U55" s="89">
        <v>4.5446</v>
      </c>
      <c r="V55" s="60">
        <v>5.1368</v>
      </c>
      <c r="W55" s="60">
        <v>6.6657999999999999</v>
      </c>
      <c r="X55" s="60">
        <v>6.9398</v>
      </c>
      <c r="Y55" s="277">
        <v>5.9958</v>
      </c>
      <c r="Z55" s="60">
        <v>6.5510000000000002</v>
      </c>
      <c r="AA55" s="60">
        <v>4.8887</v>
      </c>
      <c r="AB55" s="60">
        <v>6.7830000000000004</v>
      </c>
      <c r="AC55" s="60">
        <v>4.9508000000000001</v>
      </c>
      <c r="AD55" s="60">
        <v>5.1306000000000003</v>
      </c>
      <c r="AE55" s="60">
        <v>8.5836000000000006</v>
      </c>
      <c r="AF55" s="60">
        <v>5.7801999999999998</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9.6000999999999994</v>
      </c>
      <c r="O56" s="61">
        <v>4.2393999999999998</v>
      </c>
      <c r="P56" s="61">
        <v>6.6863999999999999</v>
      </c>
      <c r="Q56" s="61">
        <v>10.3035</v>
      </c>
      <c r="R56" s="61">
        <v>6.8502999999999998</v>
      </c>
      <c r="S56" s="61">
        <v>9.6293000000000006</v>
      </c>
      <c r="T56" s="61">
        <v>5.7851999999999997</v>
      </c>
      <c r="U56" s="90">
        <v>4.9829999999999997</v>
      </c>
      <c r="V56" s="61">
        <v>5.5136000000000003</v>
      </c>
      <c r="W56" s="61">
        <v>6.9222000000000001</v>
      </c>
      <c r="X56" s="61">
        <v>7.2320500000000001</v>
      </c>
      <c r="Y56" s="279">
        <v>6.0796000000000001</v>
      </c>
      <c r="Z56" s="61">
        <v>6.7602000000000002</v>
      </c>
      <c r="AA56" s="61">
        <v>5.2633999999999999</v>
      </c>
      <c r="AB56" s="61">
        <v>8.2771000000000008</v>
      </c>
      <c r="AC56" s="61">
        <v>5.4622000000000002</v>
      </c>
      <c r="AD56" s="61">
        <v>5.5275999999999996</v>
      </c>
      <c r="AE56" s="61">
        <v>9.4204000000000008</v>
      </c>
      <c r="AF56" s="61">
        <v>7.1403999999999996</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8068</v>
      </c>
      <c r="B58" s="373"/>
      <c r="C58" s="719">
        <v>41530</v>
      </c>
      <c r="D58" s="373"/>
      <c r="E58" s="346">
        <v>3088.79</v>
      </c>
      <c r="F58" s="373"/>
      <c r="G58" s="347">
        <v>26.0015</v>
      </c>
      <c r="H58" s="374"/>
      <c r="I58" s="348">
        <v>1.46</v>
      </c>
      <c r="J58" s="348">
        <v>7.1</v>
      </c>
      <c r="K58" s="348">
        <v>1.29</v>
      </c>
      <c r="L58" s="348">
        <v>1.38</v>
      </c>
      <c r="M58" s="362"/>
      <c r="N58" s="350">
        <v>3.931</v>
      </c>
      <c r="O58" s="348">
        <v>2.7614000000000001</v>
      </c>
      <c r="P58" s="348">
        <v>5.9024999999999999</v>
      </c>
      <c r="Q58" s="348">
        <v>9.6008999999999993</v>
      </c>
      <c r="R58" s="348">
        <v>6.5296000000000003</v>
      </c>
      <c r="S58" s="348">
        <v>8.1359999999999992</v>
      </c>
      <c r="T58" s="348">
        <v>4.8453999999999997</v>
      </c>
      <c r="U58" s="354">
        <v>4.2348999999999997</v>
      </c>
      <c r="V58" s="348">
        <v>4.8219000000000003</v>
      </c>
      <c r="W58" s="348">
        <v>6.5980999999999996</v>
      </c>
      <c r="X58" s="348">
        <v>6.9267000000000003</v>
      </c>
      <c r="Y58" s="375">
        <v>6.0209999999999999</v>
      </c>
      <c r="Z58" s="348">
        <v>7.1913</v>
      </c>
      <c r="AA58" s="348">
        <v>5.3784999999999998</v>
      </c>
      <c r="AB58" s="348">
        <v>7.1128</v>
      </c>
      <c r="AC58" s="348">
        <v>4.6410999999999998</v>
      </c>
      <c r="AD58" s="348">
        <v>4.8174999999999999</v>
      </c>
      <c r="AE58" s="348">
        <v>9.0890000000000004</v>
      </c>
      <c r="AF58" s="348">
        <v>7.6744000000000003</v>
      </c>
      <c r="AG58" s="569"/>
      <c r="AH58" s="346">
        <v>6</v>
      </c>
      <c r="AI58" s="346">
        <v>6</v>
      </c>
      <c r="AJ58" s="346">
        <v>6</v>
      </c>
      <c r="AK58" s="346">
        <v>5</v>
      </c>
      <c r="AL58" s="346">
        <v>2</v>
      </c>
      <c r="AM58" s="346">
        <v>6</v>
      </c>
      <c r="AN58" s="346">
        <v>7</v>
      </c>
      <c r="AO58" s="572">
        <v>7</v>
      </c>
      <c r="AP58" s="346">
        <v>7</v>
      </c>
      <c r="AQ58" s="346">
        <v>3</v>
      </c>
      <c r="AR58" s="346">
        <v>3</v>
      </c>
      <c r="AS58" s="346">
        <v>1</v>
      </c>
      <c r="AT58" s="346">
        <v>1</v>
      </c>
      <c r="AU58" s="346">
        <v>2</v>
      </c>
      <c r="AV58" s="346">
        <v>6</v>
      </c>
      <c r="AW58" s="346">
        <v>7</v>
      </c>
      <c r="AX58" s="346">
        <v>7</v>
      </c>
      <c r="AY58" s="346">
        <v>4</v>
      </c>
      <c r="AZ58" s="584"/>
      <c r="BA58" s="467">
        <v>11.74</v>
      </c>
      <c r="BB58" s="348">
        <v>85.41</v>
      </c>
      <c r="BC58" s="348" t="s">
        <v>430</v>
      </c>
      <c r="BD58" s="348" t="s">
        <v>430</v>
      </c>
      <c r="BE58" s="375" t="s">
        <v>430</v>
      </c>
      <c r="BF58" s="375">
        <v>2.86</v>
      </c>
      <c r="BG58" s="374"/>
      <c r="BH58" s="594">
        <v>2.86</v>
      </c>
      <c r="BI58" s="348">
        <v>15.96</v>
      </c>
      <c r="BJ58" s="348" t="s">
        <v>430</v>
      </c>
      <c r="BK58" s="348">
        <v>69.45</v>
      </c>
      <c r="BL58" s="348" t="s">
        <v>430</v>
      </c>
      <c r="BM58" s="375">
        <v>2.4500000000000002</v>
      </c>
      <c r="BN58" s="375" t="s">
        <v>430</v>
      </c>
      <c r="BO58" s="375">
        <v>9.2899999999999991</v>
      </c>
      <c r="BP58" s="375" t="s">
        <v>430</v>
      </c>
      <c r="BQ58" s="375" t="s">
        <v>430</v>
      </c>
      <c r="BR58" s="466"/>
      <c r="BS58" s="373">
        <v>3.3198299996680201E-3</v>
      </c>
      <c r="BT58" s="354">
        <v>4.0465435795953502</v>
      </c>
      <c r="BU58" s="430"/>
      <c r="BV58" s="374" t="s">
        <v>555</v>
      </c>
    </row>
    <row r="59" spans="1:74" s="428" customFormat="1" x14ac:dyDescent="0.25">
      <c r="A59" s="345" t="s">
        <v>8069</v>
      </c>
      <c r="B59" s="373"/>
      <c r="C59" s="719">
        <v>45243</v>
      </c>
      <c r="D59" s="373"/>
      <c r="E59" s="346">
        <v>370.54199999999997</v>
      </c>
      <c r="F59" s="373"/>
      <c r="G59" s="347">
        <v>12.054600000000001</v>
      </c>
      <c r="H59" s="374"/>
      <c r="I59" s="348">
        <v>2.38</v>
      </c>
      <c r="J59" s="348">
        <v>7.08</v>
      </c>
      <c r="K59" s="348">
        <v>1.99</v>
      </c>
      <c r="L59" s="348">
        <v>2.13</v>
      </c>
      <c r="M59" s="362"/>
      <c r="N59" s="350">
        <v>0.90839999999999999</v>
      </c>
      <c r="O59" s="348">
        <v>-2.7244999999999999</v>
      </c>
      <c r="P59" s="348">
        <v>3.2462</v>
      </c>
      <c r="Q59" s="348">
        <v>9.0501000000000005</v>
      </c>
      <c r="R59" s="348">
        <v>5.5149999999999997</v>
      </c>
      <c r="S59" s="348">
        <v>9.1173000000000002</v>
      </c>
      <c r="T59" s="348">
        <v>5.2259000000000002</v>
      </c>
      <c r="U59" s="354">
        <v>4.2714999999999996</v>
      </c>
      <c r="V59" s="348">
        <v>4.9375999999999998</v>
      </c>
      <c r="W59" s="348">
        <v>6.5921000000000003</v>
      </c>
      <c r="X59" s="348" t="s">
        <v>430</v>
      </c>
      <c r="Y59" s="375" t="s">
        <v>430</v>
      </c>
      <c r="Z59" s="348" t="s">
        <v>430</v>
      </c>
      <c r="AA59" s="348">
        <v>4.3442999999999996</v>
      </c>
      <c r="AB59" s="348">
        <v>7.8139000000000003</v>
      </c>
      <c r="AC59" s="348">
        <v>4.8338000000000001</v>
      </c>
      <c r="AD59" s="348">
        <v>4.9565000000000001</v>
      </c>
      <c r="AE59" s="348">
        <v>8.0351999999999997</v>
      </c>
      <c r="AF59" s="348">
        <v>7.0293000000000001</v>
      </c>
      <c r="AG59" s="569"/>
      <c r="AH59" s="346">
        <v>7</v>
      </c>
      <c r="AI59" s="346">
        <v>7</v>
      </c>
      <c r="AJ59" s="346">
        <v>7</v>
      </c>
      <c r="AK59" s="346">
        <v>6</v>
      </c>
      <c r="AL59" s="346">
        <v>5</v>
      </c>
      <c r="AM59" s="346">
        <v>4</v>
      </c>
      <c r="AN59" s="346">
        <v>5</v>
      </c>
      <c r="AO59" s="572">
        <v>6</v>
      </c>
      <c r="AP59" s="346">
        <v>4</v>
      </c>
      <c r="AQ59" s="346">
        <v>4</v>
      </c>
      <c r="AR59" s="346" t="s">
        <v>430</v>
      </c>
      <c r="AS59" s="346" t="s">
        <v>430</v>
      </c>
      <c r="AT59" s="346" t="s">
        <v>430</v>
      </c>
      <c r="AU59" s="346">
        <v>7</v>
      </c>
      <c r="AV59" s="346">
        <v>4</v>
      </c>
      <c r="AW59" s="346">
        <v>6</v>
      </c>
      <c r="AX59" s="346">
        <v>4</v>
      </c>
      <c r="AY59" s="346">
        <v>7</v>
      </c>
      <c r="AZ59" s="584"/>
      <c r="BA59" s="467">
        <v>0.82</v>
      </c>
      <c r="BB59" s="348">
        <v>85.19</v>
      </c>
      <c r="BC59" s="348" t="s">
        <v>430</v>
      </c>
      <c r="BD59" s="348" t="s">
        <v>430</v>
      </c>
      <c r="BE59" s="375" t="s">
        <v>430</v>
      </c>
      <c r="BF59" s="375">
        <v>13.99</v>
      </c>
      <c r="BG59" s="374"/>
      <c r="BH59" s="594">
        <v>13.99</v>
      </c>
      <c r="BI59" s="348">
        <v>7.87</v>
      </c>
      <c r="BJ59" s="348" t="s">
        <v>430</v>
      </c>
      <c r="BK59" s="348">
        <v>77.319999999999993</v>
      </c>
      <c r="BL59" s="348" t="s">
        <v>430</v>
      </c>
      <c r="BM59" s="375">
        <v>0.82</v>
      </c>
      <c r="BN59" s="375" t="s">
        <v>430</v>
      </c>
      <c r="BO59" s="375" t="s">
        <v>430</v>
      </c>
      <c r="BP59" s="375" t="s">
        <v>430</v>
      </c>
      <c r="BQ59" s="375" t="s">
        <v>430</v>
      </c>
      <c r="BR59" s="466"/>
      <c r="BS59" s="373">
        <v>2.7142234794571598</v>
      </c>
      <c r="BT59" s="354">
        <v>13.5040612272992</v>
      </c>
      <c r="BU59" s="430"/>
      <c r="BV59" s="374" t="s">
        <v>555</v>
      </c>
    </row>
    <row r="60" spans="1:74" s="428" customFormat="1" x14ac:dyDescent="0.25">
      <c r="A60" s="345" t="s">
        <v>8070</v>
      </c>
      <c r="B60" s="373"/>
      <c r="C60" s="719">
        <v>38351</v>
      </c>
      <c r="D60" s="373"/>
      <c r="E60" s="346">
        <v>261.98</v>
      </c>
      <c r="F60" s="373"/>
      <c r="G60" s="347">
        <v>45.779499999999999</v>
      </c>
      <c r="H60" s="374"/>
      <c r="I60" s="348">
        <v>3.11</v>
      </c>
      <c r="J60" s="348">
        <v>7.2</v>
      </c>
      <c r="K60" s="890">
        <v>2.2000000000000002</v>
      </c>
      <c r="L60" s="348">
        <v>2.35</v>
      </c>
      <c r="M60" s="362"/>
      <c r="N60" s="350">
        <v>9.0116999999999994</v>
      </c>
      <c r="O60" s="348">
        <v>4.0941999999999998</v>
      </c>
      <c r="P60" s="348">
        <v>7.2884000000000002</v>
      </c>
      <c r="Q60" s="348">
        <v>11.129799999999999</v>
      </c>
      <c r="R60" s="348">
        <v>6.7590000000000003</v>
      </c>
      <c r="S60" s="348">
        <v>8.9731000000000005</v>
      </c>
      <c r="T60" s="348">
        <v>5.7958999999999996</v>
      </c>
      <c r="U60" s="354">
        <v>4.9802</v>
      </c>
      <c r="V60" s="348">
        <v>5.5378999999999996</v>
      </c>
      <c r="W60" s="348">
        <v>6.9539</v>
      </c>
      <c r="X60" s="348">
        <v>7.1398999999999999</v>
      </c>
      <c r="Y60" s="375">
        <v>5.9260000000000002</v>
      </c>
      <c r="Z60" s="348">
        <v>6.4149000000000003</v>
      </c>
      <c r="AA60" s="348">
        <v>5.2535999999999996</v>
      </c>
      <c r="AB60" s="348">
        <v>7.9283999999999999</v>
      </c>
      <c r="AC60" s="348">
        <v>5.4249999999999998</v>
      </c>
      <c r="AD60" s="348">
        <v>5.4840999999999998</v>
      </c>
      <c r="AE60" s="348">
        <v>10.7926</v>
      </c>
      <c r="AF60" s="348">
        <v>7.2827999999999999</v>
      </c>
      <c r="AG60" s="569"/>
      <c r="AH60" s="346">
        <v>5</v>
      </c>
      <c r="AI60" s="346">
        <v>4</v>
      </c>
      <c r="AJ60" s="346">
        <v>2</v>
      </c>
      <c r="AK60" s="346">
        <v>2</v>
      </c>
      <c r="AL60" s="346">
        <v>1</v>
      </c>
      <c r="AM60" s="346">
        <v>5</v>
      </c>
      <c r="AN60" s="346">
        <v>2</v>
      </c>
      <c r="AO60" s="572">
        <v>2</v>
      </c>
      <c r="AP60" s="346">
        <v>1</v>
      </c>
      <c r="AQ60" s="346">
        <v>1</v>
      </c>
      <c r="AR60" s="346">
        <v>2</v>
      </c>
      <c r="AS60" s="346">
        <v>2</v>
      </c>
      <c r="AT60" s="346">
        <v>2</v>
      </c>
      <c r="AU60" s="346">
        <v>3</v>
      </c>
      <c r="AV60" s="346">
        <v>3</v>
      </c>
      <c r="AW60" s="346">
        <v>2</v>
      </c>
      <c r="AX60" s="346">
        <v>2</v>
      </c>
      <c r="AY60" s="346">
        <v>3</v>
      </c>
      <c r="AZ60" s="584"/>
      <c r="BA60" s="467">
        <v>7.16</v>
      </c>
      <c r="BB60" s="348">
        <v>83.77</v>
      </c>
      <c r="BC60" s="348" t="s">
        <v>430</v>
      </c>
      <c r="BD60" s="348" t="s">
        <v>430</v>
      </c>
      <c r="BE60" s="375" t="s">
        <v>430</v>
      </c>
      <c r="BF60" s="375">
        <v>9.06</v>
      </c>
      <c r="BG60" s="374"/>
      <c r="BH60" s="594">
        <v>9.06</v>
      </c>
      <c r="BI60" s="348" t="s">
        <v>430</v>
      </c>
      <c r="BJ60" s="348" t="s">
        <v>430</v>
      </c>
      <c r="BK60" s="348">
        <v>83.77</v>
      </c>
      <c r="BL60" s="348" t="s">
        <v>430</v>
      </c>
      <c r="BM60" s="375">
        <v>7.16</v>
      </c>
      <c r="BN60" s="375" t="s">
        <v>430</v>
      </c>
      <c r="BO60" s="375" t="s">
        <v>430</v>
      </c>
      <c r="BP60" s="375" t="s">
        <v>430</v>
      </c>
      <c r="BQ60" s="375" t="s">
        <v>430</v>
      </c>
      <c r="BR60" s="466"/>
      <c r="BS60" s="373" t="s">
        <v>430</v>
      </c>
      <c r="BT60" s="354">
        <v>7.6055679700000001</v>
      </c>
      <c r="BU60" s="430"/>
      <c r="BV60" s="374" t="s">
        <v>555</v>
      </c>
    </row>
    <row r="61" spans="1:74" s="428" customFormat="1" x14ac:dyDescent="0.25">
      <c r="A61" s="345" t="s">
        <v>8071</v>
      </c>
      <c r="B61" s="373"/>
      <c r="C61" s="719">
        <v>44795</v>
      </c>
      <c r="D61" s="373"/>
      <c r="E61" s="346">
        <v>170.78200000000001</v>
      </c>
      <c r="F61" s="373"/>
      <c r="G61" s="347">
        <v>12.7752</v>
      </c>
      <c r="H61" s="374"/>
      <c r="I61" s="348">
        <v>3.3184999999999998</v>
      </c>
      <c r="J61" s="348">
        <v>6.95</v>
      </c>
      <c r="K61" s="348">
        <v>2.5657999999999999</v>
      </c>
      <c r="L61" s="348">
        <v>2.7120000000000002</v>
      </c>
      <c r="M61" s="362"/>
      <c r="N61" s="350">
        <v>9.1449999999999996</v>
      </c>
      <c r="O61" s="348">
        <v>6.3841999999999999</v>
      </c>
      <c r="P61" s="348">
        <v>6.0068000000000001</v>
      </c>
      <c r="Q61" s="348">
        <v>9.9766999999999992</v>
      </c>
      <c r="R61" s="348">
        <v>5.4443000000000001</v>
      </c>
      <c r="S61" s="348">
        <v>9.3063000000000002</v>
      </c>
      <c r="T61" s="348">
        <v>5.6536999999999997</v>
      </c>
      <c r="U61" s="354">
        <v>4.6637000000000004</v>
      </c>
      <c r="V61" s="348">
        <v>5.2782999999999998</v>
      </c>
      <c r="W61" s="348">
        <v>6.3409000000000004</v>
      </c>
      <c r="X61" s="348">
        <v>6.6086999999999998</v>
      </c>
      <c r="Y61" s="375" t="s">
        <v>430</v>
      </c>
      <c r="Z61" s="348" t="s">
        <v>430</v>
      </c>
      <c r="AA61" s="348">
        <v>4.6820000000000004</v>
      </c>
      <c r="AB61" s="348">
        <v>8.3337000000000003</v>
      </c>
      <c r="AC61" s="348">
        <v>5.1447000000000003</v>
      </c>
      <c r="AD61" s="348">
        <v>5.2470999999999997</v>
      </c>
      <c r="AE61" s="348">
        <v>8.9292999999999996</v>
      </c>
      <c r="AF61" s="348">
        <v>6.3502000000000001</v>
      </c>
      <c r="AG61" s="569"/>
      <c r="AH61" s="346">
        <v>4</v>
      </c>
      <c r="AI61" s="346">
        <v>2</v>
      </c>
      <c r="AJ61" s="346">
        <v>5</v>
      </c>
      <c r="AK61" s="346">
        <v>4</v>
      </c>
      <c r="AL61" s="346">
        <v>6</v>
      </c>
      <c r="AM61" s="346">
        <v>2</v>
      </c>
      <c r="AN61" s="346">
        <v>3</v>
      </c>
      <c r="AO61" s="572">
        <v>3</v>
      </c>
      <c r="AP61" s="346">
        <v>3</v>
      </c>
      <c r="AQ61" s="346">
        <v>6</v>
      </c>
      <c r="AR61" s="346">
        <v>6</v>
      </c>
      <c r="AS61" s="346" t="s">
        <v>430</v>
      </c>
      <c r="AT61" s="346" t="s">
        <v>430</v>
      </c>
      <c r="AU61" s="346">
        <v>6</v>
      </c>
      <c r="AV61" s="346">
        <v>2</v>
      </c>
      <c r="AW61" s="346">
        <v>3</v>
      </c>
      <c r="AX61" s="346">
        <v>3</v>
      </c>
      <c r="AY61" s="346">
        <v>5</v>
      </c>
      <c r="AZ61" s="584"/>
      <c r="BA61" s="467">
        <v>6.31</v>
      </c>
      <c r="BB61" s="348">
        <v>85.16</v>
      </c>
      <c r="BC61" s="348" t="s">
        <v>430</v>
      </c>
      <c r="BD61" s="348" t="s">
        <v>430</v>
      </c>
      <c r="BE61" s="375" t="s">
        <v>430</v>
      </c>
      <c r="BF61" s="375">
        <v>8.5399999999999991</v>
      </c>
      <c r="BG61" s="374"/>
      <c r="BH61" s="594">
        <v>8.5399999999999991</v>
      </c>
      <c r="BI61" s="348">
        <v>2.92</v>
      </c>
      <c r="BJ61" s="348" t="s">
        <v>430</v>
      </c>
      <c r="BK61" s="348">
        <v>82.24</v>
      </c>
      <c r="BL61" s="348" t="s">
        <v>430</v>
      </c>
      <c r="BM61" s="375">
        <v>5.73</v>
      </c>
      <c r="BN61" s="375" t="s">
        <v>430</v>
      </c>
      <c r="BO61" s="375">
        <v>0.57999999999999996</v>
      </c>
      <c r="BP61" s="375" t="s">
        <v>430</v>
      </c>
      <c r="BQ61" s="375" t="s">
        <v>430</v>
      </c>
      <c r="BR61" s="466"/>
      <c r="BS61" s="373">
        <v>5.86745188</v>
      </c>
      <c r="BT61" s="354">
        <v>5.8836248600000003</v>
      </c>
      <c r="BU61" s="430"/>
      <c r="BV61" s="374" t="s">
        <v>555</v>
      </c>
    </row>
    <row r="62" spans="1:74" s="428" customFormat="1" x14ac:dyDescent="0.25">
      <c r="A62" s="345" t="s">
        <v>8072</v>
      </c>
      <c r="B62" s="373"/>
      <c r="C62" s="719">
        <v>44228</v>
      </c>
      <c r="D62" s="373"/>
      <c r="E62" s="888">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555</v>
      </c>
    </row>
    <row r="63" spans="1:74" s="428" customFormat="1" x14ac:dyDescent="0.25">
      <c r="A63" s="345" t="s">
        <v>8073</v>
      </c>
      <c r="B63" s="373"/>
      <c r="C63" s="719">
        <v>41272</v>
      </c>
      <c r="D63" s="373"/>
      <c r="E63" s="346">
        <v>82.54</v>
      </c>
      <c r="F63" s="373"/>
      <c r="G63" s="347">
        <v>2405.7741999999998</v>
      </c>
      <c r="H63" s="374"/>
      <c r="I63" s="890">
        <v>3.9</v>
      </c>
      <c r="J63" s="890">
        <v>6.92</v>
      </c>
      <c r="K63" s="890">
        <v>2.87</v>
      </c>
      <c r="L63" s="890">
        <v>3.03</v>
      </c>
      <c r="M63" s="362"/>
      <c r="N63" s="350">
        <v>11.092499999999999</v>
      </c>
      <c r="O63" s="348">
        <v>3.4100999999999999</v>
      </c>
      <c r="P63" s="348">
        <v>7.1761999999999997</v>
      </c>
      <c r="Q63" s="348">
        <v>10.8462</v>
      </c>
      <c r="R63" s="348">
        <v>6.4157000000000002</v>
      </c>
      <c r="S63" s="348">
        <v>10.3042</v>
      </c>
      <c r="T63" s="348">
        <v>5.8883999999999999</v>
      </c>
      <c r="U63" s="354">
        <v>5.0926999999999998</v>
      </c>
      <c r="V63" s="348">
        <v>5.4813000000000001</v>
      </c>
      <c r="W63" s="348">
        <v>6.8032000000000004</v>
      </c>
      <c r="X63" s="348">
        <v>7.1463999999999999</v>
      </c>
      <c r="Y63" s="375">
        <v>5.6029</v>
      </c>
      <c r="Z63" s="348">
        <v>6.3400999999999996</v>
      </c>
      <c r="AA63" s="348">
        <v>5.4862000000000002</v>
      </c>
      <c r="AB63" s="348">
        <v>9.0782000000000007</v>
      </c>
      <c r="AC63" s="348">
        <v>5.5797999999999996</v>
      </c>
      <c r="AD63" s="348">
        <v>5.5698999999999996</v>
      </c>
      <c r="AE63" s="348">
        <v>10.8249</v>
      </c>
      <c r="AF63" s="348">
        <v>6.6525999999999996</v>
      </c>
      <c r="AG63" s="569"/>
      <c r="AH63" s="346">
        <v>3</v>
      </c>
      <c r="AI63" s="346">
        <v>5</v>
      </c>
      <c r="AJ63" s="346">
        <v>3</v>
      </c>
      <c r="AK63" s="346">
        <v>3</v>
      </c>
      <c r="AL63" s="346">
        <v>3</v>
      </c>
      <c r="AM63" s="346">
        <v>1</v>
      </c>
      <c r="AN63" s="346">
        <v>1</v>
      </c>
      <c r="AO63" s="572">
        <v>1</v>
      </c>
      <c r="AP63" s="346">
        <v>2</v>
      </c>
      <c r="AQ63" s="346">
        <v>2</v>
      </c>
      <c r="AR63" s="346">
        <v>1</v>
      </c>
      <c r="AS63" s="346">
        <v>4</v>
      </c>
      <c r="AT63" s="346">
        <v>3</v>
      </c>
      <c r="AU63" s="346">
        <v>1</v>
      </c>
      <c r="AV63" s="346">
        <v>1</v>
      </c>
      <c r="AW63" s="346">
        <v>1</v>
      </c>
      <c r="AX63" s="346">
        <v>1</v>
      </c>
      <c r="AY63" s="346">
        <v>2</v>
      </c>
      <c r="AZ63" s="584"/>
      <c r="BA63" s="467">
        <v>12.22</v>
      </c>
      <c r="BB63" s="348">
        <v>76.02</v>
      </c>
      <c r="BC63" s="348" t="s">
        <v>430</v>
      </c>
      <c r="BD63" s="348" t="s">
        <v>430</v>
      </c>
      <c r="BE63" s="375" t="s">
        <v>430</v>
      </c>
      <c r="BF63" s="375">
        <v>11.76</v>
      </c>
      <c r="BG63" s="374"/>
      <c r="BH63" s="594">
        <v>11.76</v>
      </c>
      <c r="BI63" s="348" t="s">
        <v>430</v>
      </c>
      <c r="BJ63" s="348" t="s">
        <v>430</v>
      </c>
      <c r="BK63" s="348">
        <v>76.02</v>
      </c>
      <c r="BL63" s="348" t="s">
        <v>430</v>
      </c>
      <c r="BM63" s="375">
        <v>12.22</v>
      </c>
      <c r="BN63" s="375" t="s">
        <v>430</v>
      </c>
      <c r="BO63" s="375" t="s">
        <v>430</v>
      </c>
      <c r="BP63" s="375" t="s">
        <v>430</v>
      </c>
      <c r="BQ63" s="375" t="s">
        <v>430</v>
      </c>
      <c r="BR63" s="466"/>
      <c r="BS63" s="373" t="s">
        <v>430</v>
      </c>
      <c r="BT63" s="354" t="s">
        <v>430</v>
      </c>
      <c r="BU63" s="430"/>
      <c r="BV63" s="374" t="s">
        <v>555</v>
      </c>
    </row>
    <row r="64" spans="1:74" s="428" customFormat="1" x14ac:dyDescent="0.25">
      <c r="A64" s="345" t="s">
        <v>8074</v>
      </c>
      <c r="B64" s="373"/>
      <c r="C64" s="719">
        <v>44036</v>
      </c>
      <c r="D64" s="373"/>
      <c r="E64" s="346">
        <v>39.970999999999997</v>
      </c>
      <c r="F64" s="373"/>
      <c r="G64" s="347">
        <v>13.6777</v>
      </c>
      <c r="H64" s="374"/>
      <c r="I64" s="348">
        <v>5.91</v>
      </c>
      <c r="J64" s="348">
        <v>7.03</v>
      </c>
      <c r="K64" s="348">
        <v>2.97</v>
      </c>
      <c r="L64" s="348">
        <v>3.13</v>
      </c>
      <c r="M64" s="362"/>
      <c r="N64" s="350">
        <v>24.834700000000002</v>
      </c>
      <c r="O64" s="348">
        <v>8.1000999999999994</v>
      </c>
      <c r="P64" s="348">
        <v>11.8065</v>
      </c>
      <c r="Q64" s="348">
        <v>12.5837</v>
      </c>
      <c r="R64" s="348">
        <v>6.3960999999999997</v>
      </c>
      <c r="S64" s="348">
        <v>9.2612000000000005</v>
      </c>
      <c r="T64" s="348">
        <v>5.2568999999999999</v>
      </c>
      <c r="U64" s="354">
        <v>4.4012000000000002</v>
      </c>
      <c r="V64" s="348">
        <v>4.8807</v>
      </c>
      <c r="W64" s="348">
        <v>6.4067999999999996</v>
      </c>
      <c r="X64" s="348">
        <v>6.6718000000000002</v>
      </c>
      <c r="Y64" s="375">
        <v>5.5853000000000002</v>
      </c>
      <c r="Z64" s="348" t="s">
        <v>430</v>
      </c>
      <c r="AA64" s="348">
        <v>4.7149000000000001</v>
      </c>
      <c r="AB64" s="348">
        <v>7.8014999999999999</v>
      </c>
      <c r="AC64" s="348">
        <v>4.8857999999999997</v>
      </c>
      <c r="AD64" s="348">
        <v>4.9420000000000002</v>
      </c>
      <c r="AE64" s="348">
        <v>12.1844</v>
      </c>
      <c r="AF64" s="348">
        <v>5.3060999999999998</v>
      </c>
      <c r="AG64" s="569"/>
      <c r="AH64" s="346">
        <v>1</v>
      </c>
      <c r="AI64" s="346">
        <v>1</v>
      </c>
      <c r="AJ64" s="346">
        <v>1</v>
      </c>
      <c r="AK64" s="346">
        <v>1</v>
      </c>
      <c r="AL64" s="346">
        <v>4</v>
      </c>
      <c r="AM64" s="346">
        <v>3</v>
      </c>
      <c r="AN64" s="346">
        <v>4</v>
      </c>
      <c r="AO64" s="572">
        <v>5</v>
      </c>
      <c r="AP64" s="346">
        <v>6</v>
      </c>
      <c r="AQ64" s="346">
        <v>5</v>
      </c>
      <c r="AR64" s="346">
        <v>4</v>
      </c>
      <c r="AS64" s="346">
        <v>5</v>
      </c>
      <c r="AT64" s="346" t="s">
        <v>430</v>
      </c>
      <c r="AU64" s="346">
        <v>5</v>
      </c>
      <c r="AV64" s="346">
        <v>5</v>
      </c>
      <c r="AW64" s="346">
        <v>5</v>
      </c>
      <c r="AX64" s="346">
        <v>5</v>
      </c>
      <c r="AY64" s="346">
        <v>1</v>
      </c>
      <c r="AZ64" s="584"/>
      <c r="BA64" s="467">
        <v>11.69</v>
      </c>
      <c r="BB64" s="348">
        <v>73.489999999999995</v>
      </c>
      <c r="BC64" s="348" t="s">
        <v>430</v>
      </c>
      <c r="BD64" s="348" t="s">
        <v>430</v>
      </c>
      <c r="BE64" s="375" t="s">
        <v>430</v>
      </c>
      <c r="BF64" s="375">
        <v>14.81</v>
      </c>
      <c r="BG64" s="374"/>
      <c r="BH64" s="594">
        <v>14.81</v>
      </c>
      <c r="BI64" s="348">
        <v>13.25</v>
      </c>
      <c r="BJ64" s="348" t="s">
        <v>430</v>
      </c>
      <c r="BK64" s="348">
        <v>60.25</v>
      </c>
      <c r="BL64" s="348" t="s">
        <v>430</v>
      </c>
      <c r="BM64" s="375">
        <v>11.69</v>
      </c>
      <c r="BN64" s="375" t="s">
        <v>430</v>
      </c>
      <c r="BO64" s="375" t="s">
        <v>430</v>
      </c>
      <c r="BP64" s="375" t="s">
        <v>430</v>
      </c>
      <c r="BQ64" s="375" t="s">
        <v>430</v>
      </c>
      <c r="BR64" s="466"/>
      <c r="BS64" s="373" t="s">
        <v>430</v>
      </c>
      <c r="BT64" s="354">
        <v>2.5036341497496402</v>
      </c>
      <c r="BU64" s="430"/>
      <c r="BV64" s="374" t="s">
        <v>555</v>
      </c>
    </row>
    <row r="65" spans="1:74" s="428" customFormat="1" x14ac:dyDescent="0.25">
      <c r="A65" s="345" t="s">
        <v>8075</v>
      </c>
      <c r="B65" s="373"/>
      <c r="C65" s="719">
        <v>44126</v>
      </c>
      <c r="D65" s="373"/>
      <c r="E65" s="346">
        <v>33.57</v>
      </c>
      <c r="F65" s="373"/>
      <c r="G65" s="347">
        <v>13.765499999999999</v>
      </c>
      <c r="H65" s="374"/>
      <c r="I65" s="890">
        <v>2.4700000000000002</v>
      </c>
      <c r="J65" s="890">
        <v>6.8</v>
      </c>
      <c r="K65" s="890">
        <v>1.52</v>
      </c>
      <c r="L65" s="890">
        <v>1.59</v>
      </c>
      <c r="M65" s="362"/>
      <c r="N65" s="350">
        <v>14.854799999999999</v>
      </c>
      <c r="O65" s="348">
        <v>6.3670999999999998</v>
      </c>
      <c r="P65" s="348">
        <v>6.1817000000000002</v>
      </c>
      <c r="Q65" s="348">
        <v>8.5508000000000006</v>
      </c>
      <c r="R65" s="348">
        <v>5.4047999999999998</v>
      </c>
      <c r="S65" s="348">
        <v>7.016</v>
      </c>
      <c r="T65" s="348">
        <v>4.9622999999999999</v>
      </c>
      <c r="U65" s="354">
        <v>4.5110999999999999</v>
      </c>
      <c r="V65" s="348">
        <v>4.8920000000000003</v>
      </c>
      <c r="W65" s="348">
        <v>6.2956000000000003</v>
      </c>
      <c r="X65" s="348">
        <v>6.6246</v>
      </c>
      <c r="Y65" s="375">
        <v>5.8339999999999996</v>
      </c>
      <c r="Z65" s="348" t="s">
        <v>430</v>
      </c>
      <c r="AA65" s="348">
        <v>4.7455999999999996</v>
      </c>
      <c r="AB65" s="348">
        <v>6.2516999999999996</v>
      </c>
      <c r="AC65" s="348">
        <v>4.9474999999999998</v>
      </c>
      <c r="AD65" s="348">
        <v>4.8646000000000003</v>
      </c>
      <c r="AE65" s="348">
        <v>8.9006000000000007</v>
      </c>
      <c r="AF65" s="348">
        <v>5.6536999999999997</v>
      </c>
      <c r="AG65" s="569"/>
      <c r="AH65" s="346">
        <v>2</v>
      </c>
      <c r="AI65" s="346">
        <v>3</v>
      </c>
      <c r="AJ65" s="346">
        <v>4</v>
      </c>
      <c r="AK65" s="346">
        <v>7</v>
      </c>
      <c r="AL65" s="346">
        <v>7</v>
      </c>
      <c r="AM65" s="346">
        <v>7</v>
      </c>
      <c r="AN65" s="346">
        <v>6</v>
      </c>
      <c r="AO65" s="572">
        <v>4</v>
      </c>
      <c r="AP65" s="346">
        <v>5</v>
      </c>
      <c r="AQ65" s="346">
        <v>7</v>
      </c>
      <c r="AR65" s="346">
        <v>5</v>
      </c>
      <c r="AS65" s="346">
        <v>3</v>
      </c>
      <c r="AT65" s="346" t="s">
        <v>430</v>
      </c>
      <c r="AU65" s="346">
        <v>4</v>
      </c>
      <c r="AV65" s="346">
        <v>7</v>
      </c>
      <c r="AW65" s="346">
        <v>4</v>
      </c>
      <c r="AX65" s="346">
        <v>6</v>
      </c>
      <c r="AY65" s="346">
        <v>6</v>
      </c>
      <c r="AZ65" s="584"/>
      <c r="BA65" s="467">
        <v>19.09</v>
      </c>
      <c r="BB65" s="348">
        <v>74.510000000000005</v>
      </c>
      <c r="BC65" s="348" t="s">
        <v>430</v>
      </c>
      <c r="BD65" s="348" t="s">
        <v>430</v>
      </c>
      <c r="BE65" s="375" t="s">
        <v>430</v>
      </c>
      <c r="BF65" s="375">
        <v>6.4</v>
      </c>
      <c r="BG65" s="374"/>
      <c r="BH65" s="594">
        <v>6.4</v>
      </c>
      <c r="BI65" s="348">
        <v>13.03</v>
      </c>
      <c r="BJ65" s="348" t="s">
        <v>430</v>
      </c>
      <c r="BK65" s="348">
        <v>61.48</v>
      </c>
      <c r="BL65" s="348" t="s">
        <v>430</v>
      </c>
      <c r="BM65" s="375">
        <v>19.09</v>
      </c>
      <c r="BN65" s="375" t="s">
        <v>430</v>
      </c>
      <c r="BO65" s="375" t="s">
        <v>430</v>
      </c>
      <c r="BP65" s="375" t="s">
        <v>430</v>
      </c>
      <c r="BQ65" s="375" t="s">
        <v>430</v>
      </c>
      <c r="BR65" s="466"/>
      <c r="BS65" s="373" t="s">
        <v>430</v>
      </c>
      <c r="BT65" s="354" t="s">
        <v>430</v>
      </c>
      <c r="BU65" s="430"/>
      <c r="BV65" s="374" t="s">
        <v>555</v>
      </c>
    </row>
    <row r="66" spans="1:74" s="428" customFormat="1" x14ac:dyDescent="0.25">
      <c r="A66" s="345" t="s">
        <v>8076</v>
      </c>
      <c r="B66" s="373"/>
      <c r="C66" s="719">
        <v>44182</v>
      </c>
      <c r="D66" s="373"/>
      <c r="E66" s="888">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10.5397</v>
      </c>
      <c r="O67" s="59">
        <v>4.0560999999999998</v>
      </c>
      <c r="P67" s="59">
        <v>6.8011999999999997</v>
      </c>
      <c r="Q67" s="59">
        <v>10.2483</v>
      </c>
      <c r="R67" s="59">
        <v>6.0663999999999998</v>
      </c>
      <c r="S67" s="59">
        <v>8.8734000000000002</v>
      </c>
      <c r="T67" s="59">
        <v>5.3754999999999997</v>
      </c>
      <c r="U67" s="88">
        <v>4.5936000000000003</v>
      </c>
      <c r="V67" s="59">
        <v>5.1185</v>
      </c>
      <c r="W67" s="59">
        <v>6.5701000000000001</v>
      </c>
      <c r="X67" s="59">
        <v>6.8529999999999998</v>
      </c>
      <c r="Y67" s="276">
        <v>5.7938000000000001</v>
      </c>
      <c r="Z67" s="59">
        <v>6.6487999999999996</v>
      </c>
      <c r="AA67" s="59">
        <v>4.9436</v>
      </c>
      <c r="AB67" s="59">
        <v>7.76</v>
      </c>
      <c r="AC67" s="59">
        <v>5.0654000000000003</v>
      </c>
      <c r="AD67" s="59">
        <v>5.1260000000000003</v>
      </c>
      <c r="AE67" s="59">
        <v>9.8223000000000003</v>
      </c>
      <c r="AF67" s="59">
        <v>6.5641999999999996</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24.834700000000002</v>
      </c>
      <c r="O68" s="60">
        <v>8.1000999999999994</v>
      </c>
      <c r="P68" s="60">
        <v>11.8065</v>
      </c>
      <c r="Q68" s="60">
        <v>12.5837</v>
      </c>
      <c r="R68" s="60">
        <v>6.7590000000000003</v>
      </c>
      <c r="S68" s="60">
        <v>10.3042</v>
      </c>
      <c r="T68" s="60">
        <v>5.8883999999999999</v>
      </c>
      <c r="U68" s="89">
        <v>5.0926999999999998</v>
      </c>
      <c r="V68" s="60">
        <v>5.5378999999999996</v>
      </c>
      <c r="W68" s="60">
        <v>6.9539</v>
      </c>
      <c r="X68" s="60">
        <v>7.1463999999999999</v>
      </c>
      <c r="Y68" s="277">
        <v>6.0209999999999999</v>
      </c>
      <c r="Z68" s="60">
        <v>7.1913</v>
      </c>
      <c r="AA68" s="60">
        <v>5.4862000000000002</v>
      </c>
      <c r="AB68" s="60">
        <v>9.0782000000000007</v>
      </c>
      <c r="AC68" s="60">
        <v>5.5797999999999996</v>
      </c>
      <c r="AD68" s="60">
        <v>5.5698999999999996</v>
      </c>
      <c r="AE68" s="60">
        <v>12.1844</v>
      </c>
      <c r="AF68" s="60">
        <v>7.6744000000000003</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0.90839999999999999</v>
      </c>
      <c r="O69" s="60">
        <v>-2.7244999999999999</v>
      </c>
      <c r="P69" s="60">
        <v>3.2462</v>
      </c>
      <c r="Q69" s="60">
        <v>8.5508000000000006</v>
      </c>
      <c r="R69" s="60">
        <v>5.4047999999999998</v>
      </c>
      <c r="S69" s="60">
        <v>7.016</v>
      </c>
      <c r="T69" s="60">
        <v>4.8453999999999997</v>
      </c>
      <c r="U69" s="89">
        <v>4.2348999999999997</v>
      </c>
      <c r="V69" s="60">
        <v>4.8219000000000003</v>
      </c>
      <c r="W69" s="60">
        <v>6.2956000000000003</v>
      </c>
      <c r="X69" s="60">
        <v>6.6086999999999998</v>
      </c>
      <c r="Y69" s="277">
        <v>5.5853000000000002</v>
      </c>
      <c r="Z69" s="60">
        <v>6.3400999999999996</v>
      </c>
      <c r="AA69" s="60">
        <v>4.3442999999999996</v>
      </c>
      <c r="AB69" s="60">
        <v>6.2516999999999996</v>
      </c>
      <c r="AC69" s="60">
        <v>4.6410999999999998</v>
      </c>
      <c r="AD69" s="60">
        <v>4.8174999999999999</v>
      </c>
      <c r="AE69" s="60">
        <v>8.0351999999999997</v>
      </c>
      <c r="AF69" s="60">
        <v>5.3060999999999998</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9.1449999999999996</v>
      </c>
      <c r="O70" s="61">
        <v>4.0941999999999998</v>
      </c>
      <c r="P70" s="61">
        <v>6.1817000000000002</v>
      </c>
      <c r="Q70" s="61">
        <v>9.9766999999999992</v>
      </c>
      <c r="R70" s="61">
        <v>6.3960999999999997</v>
      </c>
      <c r="S70" s="61">
        <v>9.1173000000000002</v>
      </c>
      <c r="T70" s="61">
        <v>5.2568999999999999</v>
      </c>
      <c r="U70" s="90">
        <v>4.5110999999999999</v>
      </c>
      <c r="V70" s="61">
        <v>4.9375999999999998</v>
      </c>
      <c r="W70" s="61">
        <v>6.5921000000000003</v>
      </c>
      <c r="X70" s="61">
        <v>6.7992499999999998</v>
      </c>
      <c r="Y70" s="279">
        <v>5.8339999999999996</v>
      </c>
      <c r="Z70" s="61">
        <v>6.4149000000000003</v>
      </c>
      <c r="AA70" s="61">
        <v>4.7455999999999996</v>
      </c>
      <c r="AB70" s="61">
        <v>7.8139000000000003</v>
      </c>
      <c r="AC70" s="61">
        <v>4.9474999999999998</v>
      </c>
      <c r="AD70" s="61">
        <v>4.9565000000000001</v>
      </c>
      <c r="AE70" s="61">
        <v>9.0890000000000004</v>
      </c>
      <c r="AF70" s="61">
        <v>6.6525999999999996</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8031</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8032</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10495</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58EB-71DC-4744-8391-28DD5C1B54DE}">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31" t="s">
        <v>290</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13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644"/>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8080</v>
      </c>
      <c r="B8" s="369"/>
      <c r="C8" s="718">
        <v>41275</v>
      </c>
      <c r="D8" s="369"/>
      <c r="E8" s="338">
        <v>8467.74</v>
      </c>
      <c r="F8" s="369"/>
      <c r="G8" s="339">
        <v>118.331</v>
      </c>
      <c r="H8" s="370"/>
      <c r="I8" s="890">
        <v>21.42</v>
      </c>
      <c r="J8" s="890">
        <v>7.47</v>
      </c>
      <c r="K8" s="890">
        <v>9.4499999999999993</v>
      </c>
      <c r="L8" s="890">
        <v>9.8000000000000007</v>
      </c>
      <c r="M8" s="361"/>
      <c r="N8" s="342">
        <v>81.738600000000005</v>
      </c>
      <c r="O8" s="340">
        <v>38.39</v>
      </c>
      <c r="P8" s="340">
        <v>35.492199999999997</v>
      </c>
      <c r="Q8" s="340">
        <v>26.613299999999999</v>
      </c>
      <c r="R8" s="340">
        <v>7.5183</v>
      </c>
      <c r="S8" s="340">
        <v>17.390999999999998</v>
      </c>
      <c r="T8" s="340">
        <v>9.2683</v>
      </c>
      <c r="U8" s="344">
        <v>7.0490000000000004</v>
      </c>
      <c r="V8" s="340">
        <v>6.7415000000000003</v>
      </c>
      <c r="W8" s="340">
        <v>7.4943</v>
      </c>
      <c r="X8" s="340">
        <v>7.8968999999999996</v>
      </c>
      <c r="Y8" s="371">
        <v>7.2897999999999996</v>
      </c>
      <c r="Z8" s="340">
        <v>7.7596999999999996</v>
      </c>
      <c r="AA8" s="340">
        <v>7.0202</v>
      </c>
      <c r="AB8" s="340">
        <v>15.5024</v>
      </c>
      <c r="AC8" s="340">
        <v>7.4047000000000001</v>
      </c>
      <c r="AD8" s="340">
        <v>6.8280000000000003</v>
      </c>
      <c r="AE8" s="340">
        <v>28.3748</v>
      </c>
      <c r="AF8" s="340">
        <v>8.4934999999999992</v>
      </c>
      <c r="AG8" s="568"/>
      <c r="AH8" s="338">
        <v>8</v>
      </c>
      <c r="AI8" s="338">
        <v>8</v>
      </c>
      <c r="AJ8" s="338">
        <v>8</v>
      </c>
      <c r="AK8" s="338">
        <v>8</v>
      </c>
      <c r="AL8" s="338">
        <v>2</v>
      </c>
      <c r="AM8" s="338">
        <v>5</v>
      </c>
      <c r="AN8" s="338">
        <v>4</v>
      </c>
      <c r="AO8" s="570">
        <v>2</v>
      </c>
      <c r="AP8" s="338">
        <v>2</v>
      </c>
      <c r="AQ8" s="338">
        <v>1</v>
      </c>
      <c r="AR8" s="338">
        <v>2</v>
      </c>
      <c r="AS8" s="338">
        <v>1</v>
      </c>
      <c r="AT8" s="338">
        <v>2</v>
      </c>
      <c r="AU8" s="338">
        <v>2</v>
      </c>
      <c r="AV8" s="338">
        <v>6</v>
      </c>
      <c r="AW8" s="338">
        <v>2</v>
      </c>
      <c r="AX8" s="338">
        <v>3</v>
      </c>
      <c r="AY8" s="338">
        <v>8</v>
      </c>
      <c r="AZ8" s="583"/>
      <c r="BA8" s="464">
        <v>96.86</v>
      </c>
      <c r="BB8" s="340" t="s">
        <v>430</v>
      </c>
      <c r="BC8" s="340" t="s">
        <v>430</v>
      </c>
      <c r="BD8" s="340" t="s">
        <v>430</v>
      </c>
      <c r="BE8" s="371">
        <v>1.69</v>
      </c>
      <c r="BF8" s="371">
        <v>3.14</v>
      </c>
      <c r="BG8" s="370"/>
      <c r="BH8" s="593">
        <v>3.14</v>
      </c>
      <c r="BI8" s="340" t="s">
        <v>430</v>
      </c>
      <c r="BJ8" s="340" t="s">
        <v>430</v>
      </c>
      <c r="BK8" s="340" t="s">
        <v>430</v>
      </c>
      <c r="BL8" s="340" t="s">
        <v>430</v>
      </c>
      <c r="BM8" s="371">
        <v>96.86</v>
      </c>
      <c r="BN8" s="371" t="s">
        <v>430</v>
      </c>
      <c r="BO8" s="371" t="s">
        <v>430</v>
      </c>
      <c r="BP8" s="371" t="s">
        <v>430</v>
      </c>
      <c r="BQ8" s="371">
        <v>1.69</v>
      </c>
      <c r="BR8" s="609"/>
      <c r="BS8" s="369" t="s">
        <v>430</v>
      </c>
      <c r="BT8" s="344" t="s">
        <v>430</v>
      </c>
      <c r="BU8" s="571"/>
      <c r="BV8" s="370" t="s">
        <v>555</v>
      </c>
    </row>
    <row r="9" spans="1:74" s="425" customFormat="1" x14ac:dyDescent="0.25">
      <c r="A9" s="667" t="s">
        <v>8081</v>
      </c>
      <c r="B9" s="369"/>
      <c r="C9" s="718">
        <v>41276</v>
      </c>
      <c r="D9" s="369"/>
      <c r="E9" s="338">
        <v>8170.36</v>
      </c>
      <c r="F9" s="369"/>
      <c r="G9" s="339">
        <v>73.149699999999996</v>
      </c>
      <c r="H9" s="370"/>
      <c r="I9" s="340">
        <v>22.1</v>
      </c>
      <c r="J9" s="340">
        <v>7.38</v>
      </c>
      <c r="K9" s="340">
        <v>6.13</v>
      </c>
      <c r="L9" s="340">
        <v>6.37</v>
      </c>
      <c r="M9" s="361"/>
      <c r="N9" s="342">
        <v>60.426200000000001</v>
      </c>
      <c r="O9" s="340">
        <v>27.4389</v>
      </c>
      <c r="P9" s="340">
        <v>40.153700000000001</v>
      </c>
      <c r="Q9" s="340">
        <v>10.1472</v>
      </c>
      <c r="R9" s="340">
        <v>4.0312999999999999</v>
      </c>
      <c r="S9" s="340">
        <v>11.147600000000001</v>
      </c>
      <c r="T9" s="340">
        <v>6.9748999999999999</v>
      </c>
      <c r="U9" s="344">
        <v>5.0114000000000001</v>
      </c>
      <c r="V9" s="340">
        <v>5.4081999999999999</v>
      </c>
      <c r="W9" s="340">
        <v>5.8</v>
      </c>
      <c r="X9" s="340">
        <v>7.0334000000000003</v>
      </c>
      <c r="Y9" s="371">
        <v>6.5831</v>
      </c>
      <c r="Z9" s="340">
        <v>7.6791999999999998</v>
      </c>
      <c r="AA9" s="340">
        <v>3.7948</v>
      </c>
      <c r="AB9" s="340">
        <v>10.845800000000001</v>
      </c>
      <c r="AC9" s="340">
        <v>6.1180000000000003</v>
      </c>
      <c r="AD9" s="340">
        <v>5.2438000000000002</v>
      </c>
      <c r="AE9" s="340">
        <v>17.4297</v>
      </c>
      <c r="AF9" s="340">
        <v>8.8241999999999994</v>
      </c>
      <c r="AG9" s="568"/>
      <c r="AH9" s="338">
        <v>13</v>
      </c>
      <c r="AI9" s="338">
        <v>13</v>
      </c>
      <c r="AJ9" s="338">
        <v>5</v>
      </c>
      <c r="AK9" s="338">
        <v>14</v>
      </c>
      <c r="AL9" s="338">
        <v>11</v>
      </c>
      <c r="AM9" s="338">
        <v>13</v>
      </c>
      <c r="AN9" s="338">
        <v>13</v>
      </c>
      <c r="AO9" s="570">
        <v>12</v>
      </c>
      <c r="AP9" s="338">
        <v>10</v>
      </c>
      <c r="AQ9" s="338">
        <v>11</v>
      </c>
      <c r="AR9" s="338">
        <v>11</v>
      </c>
      <c r="AS9" s="338">
        <v>3</v>
      </c>
      <c r="AT9" s="338">
        <v>3</v>
      </c>
      <c r="AU9" s="338">
        <v>10</v>
      </c>
      <c r="AV9" s="338">
        <v>13</v>
      </c>
      <c r="AW9" s="338">
        <v>9</v>
      </c>
      <c r="AX9" s="338">
        <v>10</v>
      </c>
      <c r="AY9" s="338">
        <v>13</v>
      </c>
      <c r="AZ9" s="583"/>
      <c r="BA9" s="464">
        <v>97.63</v>
      </c>
      <c r="BB9" s="340" t="s">
        <v>430</v>
      </c>
      <c r="BC9" s="340" t="s">
        <v>430</v>
      </c>
      <c r="BD9" s="340" t="s">
        <v>430</v>
      </c>
      <c r="BE9" s="371">
        <v>-63.81</v>
      </c>
      <c r="BF9" s="371">
        <v>2.37</v>
      </c>
      <c r="BG9" s="370"/>
      <c r="BH9" s="593">
        <v>2.37</v>
      </c>
      <c r="BI9" s="340" t="s">
        <v>430</v>
      </c>
      <c r="BJ9" s="340" t="s">
        <v>430</v>
      </c>
      <c r="BK9" s="340" t="s">
        <v>430</v>
      </c>
      <c r="BL9" s="340" t="s">
        <v>430</v>
      </c>
      <c r="BM9" s="371">
        <v>95.95</v>
      </c>
      <c r="BN9" s="371" t="s">
        <v>430</v>
      </c>
      <c r="BO9" s="371">
        <v>1.68</v>
      </c>
      <c r="BP9" s="371" t="s">
        <v>430</v>
      </c>
      <c r="BQ9" s="371">
        <v>-63.81</v>
      </c>
      <c r="BR9" s="463"/>
      <c r="BS9" s="369" t="s">
        <v>430</v>
      </c>
      <c r="BT9" s="344">
        <v>-18.058465350683299</v>
      </c>
      <c r="BU9" s="571"/>
      <c r="BV9" s="370" t="s">
        <v>555</v>
      </c>
    </row>
    <row r="10" spans="1:74" s="428" customFormat="1" ht="11" x14ac:dyDescent="0.3">
      <c r="A10" s="859" t="s">
        <v>8082</v>
      </c>
      <c r="B10" s="842"/>
      <c r="C10" s="843">
        <v>41275</v>
      </c>
      <c r="D10" s="842"/>
      <c r="E10" s="844">
        <v>2205.4499999999998</v>
      </c>
      <c r="F10" s="842"/>
      <c r="G10" s="845">
        <v>112.6867</v>
      </c>
      <c r="H10" s="847"/>
      <c r="I10" s="846">
        <v>17.12</v>
      </c>
      <c r="J10" s="846">
        <v>7.19</v>
      </c>
      <c r="K10" s="846">
        <v>8.17</v>
      </c>
      <c r="L10" s="846">
        <v>8.48</v>
      </c>
      <c r="M10" s="851"/>
      <c r="N10" s="848">
        <v>74.911100000000005</v>
      </c>
      <c r="O10" s="846">
        <v>30.534500000000001</v>
      </c>
      <c r="P10" s="846">
        <v>32.958599999999997</v>
      </c>
      <c r="Q10" s="846">
        <v>22.331</v>
      </c>
      <c r="R10" s="846">
        <v>5.6051000000000002</v>
      </c>
      <c r="S10" s="846">
        <v>16.566099999999999</v>
      </c>
      <c r="T10" s="846">
        <v>8.2797999999999998</v>
      </c>
      <c r="U10" s="856">
        <v>5.6378000000000004</v>
      </c>
      <c r="V10" s="846">
        <v>5.1496000000000004</v>
      </c>
      <c r="W10" s="846">
        <v>5.0213000000000001</v>
      </c>
      <c r="X10" s="846">
        <v>6.4608999999999996</v>
      </c>
      <c r="Y10" s="852">
        <v>6.0190000000000001</v>
      </c>
      <c r="Z10" s="846">
        <v>7.1574</v>
      </c>
      <c r="AA10" s="846">
        <v>6.6608000000000001</v>
      </c>
      <c r="AB10" s="846">
        <v>15.0533</v>
      </c>
      <c r="AC10" s="846">
        <v>5.7862</v>
      </c>
      <c r="AD10" s="846">
        <v>4.8814000000000002</v>
      </c>
      <c r="AE10" s="846">
        <v>24.700299999999999</v>
      </c>
      <c r="AF10" s="846">
        <v>7.9173</v>
      </c>
      <c r="AG10" s="931"/>
      <c r="AH10" s="844">
        <v>10</v>
      </c>
      <c r="AI10" s="844">
        <v>12</v>
      </c>
      <c r="AJ10" s="844">
        <v>12</v>
      </c>
      <c r="AK10" s="844">
        <v>10</v>
      </c>
      <c r="AL10" s="844">
        <v>8</v>
      </c>
      <c r="AM10" s="844">
        <v>8</v>
      </c>
      <c r="AN10" s="844">
        <v>8</v>
      </c>
      <c r="AO10" s="932">
        <v>10</v>
      </c>
      <c r="AP10" s="844">
        <v>11</v>
      </c>
      <c r="AQ10" s="844">
        <v>13</v>
      </c>
      <c r="AR10" s="844">
        <v>14</v>
      </c>
      <c r="AS10" s="844">
        <v>11</v>
      </c>
      <c r="AT10" s="844">
        <v>9</v>
      </c>
      <c r="AU10" s="844">
        <v>3</v>
      </c>
      <c r="AV10" s="844">
        <v>8</v>
      </c>
      <c r="AW10" s="844">
        <v>11</v>
      </c>
      <c r="AX10" s="844">
        <v>12</v>
      </c>
      <c r="AY10" s="844">
        <v>10</v>
      </c>
      <c r="AZ10" s="933"/>
      <c r="BA10" s="853">
        <v>81.28</v>
      </c>
      <c r="BB10" s="846" t="s">
        <v>430</v>
      </c>
      <c r="BC10" s="846" t="s">
        <v>430</v>
      </c>
      <c r="BD10" s="846" t="s">
        <v>430</v>
      </c>
      <c r="BE10" s="852" t="s">
        <v>430</v>
      </c>
      <c r="BF10" s="852">
        <v>18.72</v>
      </c>
      <c r="BG10" s="847"/>
      <c r="BH10" s="934">
        <v>18.72</v>
      </c>
      <c r="BI10" s="846" t="s">
        <v>430</v>
      </c>
      <c r="BJ10" s="846" t="s">
        <v>430</v>
      </c>
      <c r="BK10" s="846" t="s">
        <v>430</v>
      </c>
      <c r="BL10" s="846" t="s">
        <v>430</v>
      </c>
      <c r="BM10" s="852">
        <v>81.28</v>
      </c>
      <c r="BN10" s="852" t="s">
        <v>430</v>
      </c>
      <c r="BO10" s="852" t="s">
        <v>430</v>
      </c>
      <c r="BP10" s="852" t="s">
        <v>430</v>
      </c>
      <c r="BQ10" s="852" t="s">
        <v>430</v>
      </c>
      <c r="BR10" s="850"/>
      <c r="BS10" s="842" t="s">
        <v>430</v>
      </c>
      <c r="BT10" s="856" t="s">
        <v>430</v>
      </c>
      <c r="BU10" s="892"/>
      <c r="BV10" s="847" t="s">
        <v>555</v>
      </c>
    </row>
    <row r="11" spans="1:74" s="428" customFormat="1" x14ac:dyDescent="0.25">
      <c r="A11" s="353" t="s">
        <v>8083</v>
      </c>
      <c r="B11" s="373"/>
      <c r="C11" s="719">
        <v>41275</v>
      </c>
      <c r="D11" s="373"/>
      <c r="E11" s="346">
        <v>2037.1</v>
      </c>
      <c r="F11" s="373"/>
      <c r="G11" s="347">
        <v>61.248399999999997</v>
      </c>
      <c r="H11" s="374"/>
      <c r="I11" s="348">
        <v>22.147780000000001</v>
      </c>
      <c r="J11" s="348">
        <v>7.3595300000000003</v>
      </c>
      <c r="K11" s="348">
        <v>8.98794</v>
      </c>
      <c r="L11" s="348">
        <v>9.3216999999999999</v>
      </c>
      <c r="M11" s="362"/>
      <c r="N11" s="350">
        <v>90.028800000000004</v>
      </c>
      <c r="O11" s="348">
        <v>40.998899999999999</v>
      </c>
      <c r="P11" s="348">
        <v>39.3367</v>
      </c>
      <c r="Q11" s="348">
        <v>28.5871</v>
      </c>
      <c r="R11" s="348">
        <v>6.6192000000000002</v>
      </c>
      <c r="S11" s="348">
        <v>16.029299999999999</v>
      </c>
      <c r="T11" s="348">
        <v>7.8414000000000001</v>
      </c>
      <c r="U11" s="354">
        <v>5.7946999999999997</v>
      </c>
      <c r="V11" s="348">
        <v>5.8003</v>
      </c>
      <c r="W11" s="348">
        <v>6.2610999999999999</v>
      </c>
      <c r="X11" s="348">
        <v>7.1759000000000004</v>
      </c>
      <c r="Y11" s="375">
        <v>6.0450999999999997</v>
      </c>
      <c r="Z11" s="348">
        <v>6.2432999999999996</v>
      </c>
      <c r="AA11" s="348">
        <v>5.5987</v>
      </c>
      <c r="AB11" s="348">
        <v>14.547700000000001</v>
      </c>
      <c r="AC11" s="348">
        <v>6.3331999999999997</v>
      </c>
      <c r="AD11" s="348">
        <v>5.6891999999999996</v>
      </c>
      <c r="AE11" s="348">
        <v>30.908000000000001</v>
      </c>
      <c r="AF11" s="348">
        <v>7.4622000000000002</v>
      </c>
      <c r="AG11" s="569"/>
      <c r="AH11" s="346">
        <v>7</v>
      </c>
      <c r="AI11" s="346">
        <v>7</v>
      </c>
      <c r="AJ11" s="346">
        <v>6</v>
      </c>
      <c r="AK11" s="346">
        <v>6</v>
      </c>
      <c r="AL11" s="346">
        <v>4</v>
      </c>
      <c r="AM11" s="346">
        <v>9</v>
      </c>
      <c r="AN11" s="346">
        <v>10</v>
      </c>
      <c r="AO11" s="572">
        <v>9</v>
      </c>
      <c r="AP11" s="346">
        <v>8</v>
      </c>
      <c r="AQ11" s="346">
        <v>6</v>
      </c>
      <c r="AR11" s="346">
        <v>7</v>
      </c>
      <c r="AS11" s="346">
        <v>10</v>
      </c>
      <c r="AT11" s="346">
        <v>14</v>
      </c>
      <c r="AU11" s="346">
        <v>5</v>
      </c>
      <c r="AV11" s="346">
        <v>9</v>
      </c>
      <c r="AW11" s="346">
        <v>8</v>
      </c>
      <c r="AX11" s="346">
        <v>9</v>
      </c>
      <c r="AY11" s="346">
        <v>7</v>
      </c>
      <c r="AZ11" s="584"/>
      <c r="BA11" s="467">
        <v>96.16</v>
      </c>
      <c r="BB11" s="348" t="s">
        <v>430</v>
      </c>
      <c r="BC11" s="348" t="s">
        <v>430</v>
      </c>
      <c r="BD11" s="348" t="s">
        <v>430</v>
      </c>
      <c r="BE11" s="375" t="s">
        <v>430</v>
      </c>
      <c r="BF11" s="375">
        <v>3.84</v>
      </c>
      <c r="BG11" s="374"/>
      <c r="BH11" s="594">
        <v>3.84</v>
      </c>
      <c r="BI11" s="348" t="s">
        <v>430</v>
      </c>
      <c r="BJ11" s="348" t="s">
        <v>430</v>
      </c>
      <c r="BK11" s="348" t="s">
        <v>430</v>
      </c>
      <c r="BL11" s="348" t="s">
        <v>430</v>
      </c>
      <c r="BM11" s="375">
        <v>96.16</v>
      </c>
      <c r="BN11" s="375" t="s">
        <v>430</v>
      </c>
      <c r="BO11" s="375" t="s">
        <v>430</v>
      </c>
      <c r="BP11" s="375" t="s">
        <v>430</v>
      </c>
      <c r="BQ11" s="375" t="s">
        <v>430</v>
      </c>
      <c r="BR11" s="466"/>
      <c r="BS11" s="373" t="s">
        <v>430</v>
      </c>
      <c r="BT11" s="354" t="s">
        <v>430</v>
      </c>
      <c r="BU11" s="430"/>
      <c r="BV11" s="374" t="s">
        <v>555</v>
      </c>
    </row>
    <row r="12" spans="1:74" s="428" customFormat="1" x14ac:dyDescent="0.25">
      <c r="A12" s="353" t="s">
        <v>8084</v>
      </c>
      <c r="B12" s="373"/>
      <c r="C12" s="719">
        <v>41275</v>
      </c>
      <c r="D12" s="373"/>
      <c r="E12" s="346">
        <v>1855.38</v>
      </c>
      <c r="F12" s="373"/>
      <c r="G12" s="347">
        <v>41.272399999999998</v>
      </c>
      <c r="H12" s="374"/>
      <c r="I12" s="348">
        <v>28.35</v>
      </c>
      <c r="J12" s="348">
        <v>7.54</v>
      </c>
      <c r="K12" s="348">
        <v>11.4</v>
      </c>
      <c r="L12" s="348">
        <v>11.82</v>
      </c>
      <c r="M12" s="362"/>
      <c r="N12" s="350">
        <v>123.699</v>
      </c>
      <c r="O12" s="348">
        <v>61.775700000000001</v>
      </c>
      <c r="P12" s="348">
        <v>56.9495</v>
      </c>
      <c r="Q12" s="348">
        <v>38.616700000000002</v>
      </c>
      <c r="R12" s="348">
        <v>3.7117</v>
      </c>
      <c r="S12" s="348">
        <v>19.729399999999998</v>
      </c>
      <c r="T12" s="348">
        <v>13.9374</v>
      </c>
      <c r="U12" s="354">
        <v>10.316000000000001</v>
      </c>
      <c r="V12" s="348">
        <v>9.8636999999999997</v>
      </c>
      <c r="W12" s="348">
        <v>7.3235000000000001</v>
      </c>
      <c r="X12" s="348">
        <v>8.5932999999999993</v>
      </c>
      <c r="Y12" s="375">
        <v>6.8281999999999998</v>
      </c>
      <c r="Z12" s="348">
        <v>8.0195000000000007</v>
      </c>
      <c r="AA12" s="348">
        <v>1.5001</v>
      </c>
      <c r="AB12" s="348">
        <v>18.6782</v>
      </c>
      <c r="AC12" s="348">
        <v>12.1877</v>
      </c>
      <c r="AD12" s="348">
        <v>10.2889</v>
      </c>
      <c r="AE12" s="348">
        <v>41.986600000000003</v>
      </c>
      <c r="AF12" s="348">
        <v>8.7645999999999997</v>
      </c>
      <c r="AG12" s="569"/>
      <c r="AH12" s="346">
        <v>1</v>
      </c>
      <c r="AI12" s="346">
        <v>1</v>
      </c>
      <c r="AJ12" s="346">
        <v>2</v>
      </c>
      <c r="AK12" s="346">
        <v>1</v>
      </c>
      <c r="AL12" s="346">
        <v>13</v>
      </c>
      <c r="AM12" s="346">
        <v>2</v>
      </c>
      <c r="AN12" s="346">
        <v>1</v>
      </c>
      <c r="AO12" s="572">
        <v>1</v>
      </c>
      <c r="AP12" s="346">
        <v>1</v>
      </c>
      <c r="AQ12" s="346">
        <v>2</v>
      </c>
      <c r="AR12" s="346">
        <v>1</v>
      </c>
      <c r="AS12" s="346">
        <v>2</v>
      </c>
      <c r="AT12" s="346">
        <v>1</v>
      </c>
      <c r="AU12" s="346">
        <v>14</v>
      </c>
      <c r="AV12" s="346">
        <v>3</v>
      </c>
      <c r="AW12" s="346">
        <v>1</v>
      </c>
      <c r="AX12" s="346">
        <v>1</v>
      </c>
      <c r="AY12" s="346">
        <v>1</v>
      </c>
      <c r="AZ12" s="584"/>
      <c r="BA12" s="467">
        <v>96.82</v>
      </c>
      <c r="BB12" s="348" t="s">
        <v>430</v>
      </c>
      <c r="BC12" s="348" t="s">
        <v>430</v>
      </c>
      <c r="BD12" s="348" t="s">
        <v>430</v>
      </c>
      <c r="BE12" s="375" t="s">
        <v>430</v>
      </c>
      <c r="BF12" s="375">
        <v>3.18</v>
      </c>
      <c r="BG12" s="374"/>
      <c r="BH12" s="594">
        <v>3.17</v>
      </c>
      <c r="BI12" s="348" t="s">
        <v>430</v>
      </c>
      <c r="BJ12" s="348" t="s">
        <v>430</v>
      </c>
      <c r="BK12" s="348" t="s">
        <v>430</v>
      </c>
      <c r="BL12" s="348" t="s">
        <v>430</v>
      </c>
      <c r="BM12" s="375">
        <v>96.82</v>
      </c>
      <c r="BN12" s="375" t="s">
        <v>430</v>
      </c>
      <c r="BO12" s="375" t="s">
        <v>430</v>
      </c>
      <c r="BP12" s="375" t="s">
        <v>430</v>
      </c>
      <c r="BQ12" s="375" t="s">
        <v>430</v>
      </c>
      <c r="BR12" s="466"/>
      <c r="BS12" s="373" t="s">
        <v>430</v>
      </c>
      <c r="BT12" s="354" t="s">
        <v>430</v>
      </c>
      <c r="BU12" s="430"/>
      <c r="BV12" s="374" t="s">
        <v>555</v>
      </c>
    </row>
    <row r="13" spans="1:74" s="428" customFormat="1" x14ac:dyDescent="0.25">
      <c r="A13" s="353" t="s">
        <v>8085</v>
      </c>
      <c r="B13" s="373"/>
      <c r="C13" s="719">
        <v>41275</v>
      </c>
      <c r="D13" s="373"/>
      <c r="E13" s="346">
        <v>1555.01</v>
      </c>
      <c r="F13" s="373"/>
      <c r="G13" s="347">
        <v>44.8887</v>
      </c>
      <c r="H13" s="374"/>
      <c r="I13" s="348">
        <v>22.40504</v>
      </c>
      <c r="J13" s="348">
        <v>7.1599700000000004</v>
      </c>
      <c r="K13" s="348">
        <v>8.5411199999999994</v>
      </c>
      <c r="L13" s="348">
        <v>8.8592300000000002</v>
      </c>
      <c r="M13" s="362"/>
      <c r="N13" s="350">
        <v>98.899000000000001</v>
      </c>
      <c r="O13" s="348">
        <v>41.338200000000001</v>
      </c>
      <c r="P13" s="348">
        <v>42.344700000000003</v>
      </c>
      <c r="Q13" s="348">
        <v>30.4011</v>
      </c>
      <c r="R13" s="348">
        <v>5.6505999999999998</v>
      </c>
      <c r="S13" s="348">
        <v>16.573499999999999</v>
      </c>
      <c r="T13" s="348">
        <v>8.8902999999999999</v>
      </c>
      <c r="U13" s="354">
        <v>5.9734999999999996</v>
      </c>
      <c r="V13" s="348">
        <v>5.8319000000000001</v>
      </c>
      <c r="W13" s="348">
        <v>5.8426</v>
      </c>
      <c r="X13" s="348">
        <v>7.0446</v>
      </c>
      <c r="Y13" s="375">
        <v>6.1871999999999998</v>
      </c>
      <c r="Z13" s="348">
        <v>7.6536999999999997</v>
      </c>
      <c r="AA13" s="348">
        <v>4.5282</v>
      </c>
      <c r="AB13" s="348">
        <v>15.343999999999999</v>
      </c>
      <c r="AC13" s="348">
        <v>6.7813999999999997</v>
      </c>
      <c r="AD13" s="348">
        <v>5.9013</v>
      </c>
      <c r="AE13" s="348">
        <v>33.207000000000001</v>
      </c>
      <c r="AF13" s="348">
        <v>8.7604000000000006</v>
      </c>
      <c r="AG13" s="569"/>
      <c r="AH13" s="346">
        <v>6</v>
      </c>
      <c r="AI13" s="346">
        <v>6</v>
      </c>
      <c r="AJ13" s="346">
        <v>4</v>
      </c>
      <c r="AK13" s="346">
        <v>4</v>
      </c>
      <c r="AL13" s="346">
        <v>7</v>
      </c>
      <c r="AM13" s="346">
        <v>7</v>
      </c>
      <c r="AN13" s="346">
        <v>6</v>
      </c>
      <c r="AO13" s="572">
        <v>7</v>
      </c>
      <c r="AP13" s="346">
        <v>7</v>
      </c>
      <c r="AQ13" s="346">
        <v>9</v>
      </c>
      <c r="AR13" s="346">
        <v>10</v>
      </c>
      <c r="AS13" s="346">
        <v>7</v>
      </c>
      <c r="AT13" s="346">
        <v>4</v>
      </c>
      <c r="AU13" s="346">
        <v>9</v>
      </c>
      <c r="AV13" s="346">
        <v>7</v>
      </c>
      <c r="AW13" s="346">
        <v>6</v>
      </c>
      <c r="AX13" s="346">
        <v>7</v>
      </c>
      <c r="AY13" s="346">
        <v>5</v>
      </c>
      <c r="AZ13" s="584"/>
      <c r="BA13" s="467">
        <v>86.33</v>
      </c>
      <c r="BB13" s="348" t="s">
        <v>430</v>
      </c>
      <c r="BC13" s="348" t="s">
        <v>430</v>
      </c>
      <c r="BD13" s="348" t="s">
        <v>430</v>
      </c>
      <c r="BE13" s="375" t="s">
        <v>430</v>
      </c>
      <c r="BF13" s="375">
        <v>13.67</v>
      </c>
      <c r="BG13" s="374"/>
      <c r="BH13" s="594">
        <v>13.5</v>
      </c>
      <c r="BI13" s="348" t="s">
        <v>430</v>
      </c>
      <c r="BJ13" s="348" t="s">
        <v>430</v>
      </c>
      <c r="BK13" s="348" t="s">
        <v>430</v>
      </c>
      <c r="BL13" s="348" t="s">
        <v>430</v>
      </c>
      <c r="BM13" s="375">
        <v>86.33</v>
      </c>
      <c r="BN13" s="375" t="s">
        <v>430</v>
      </c>
      <c r="BO13" s="375" t="s">
        <v>430</v>
      </c>
      <c r="BP13" s="375" t="s">
        <v>430</v>
      </c>
      <c r="BQ13" s="375" t="s">
        <v>430</v>
      </c>
      <c r="BR13" s="466"/>
      <c r="BS13" s="373" t="s">
        <v>430</v>
      </c>
      <c r="BT13" s="354" t="s">
        <v>430</v>
      </c>
      <c r="BU13" s="430"/>
      <c r="BV13" s="374" t="s">
        <v>555</v>
      </c>
    </row>
    <row r="14" spans="1:74" s="428" customFormat="1" x14ac:dyDescent="0.25">
      <c r="A14" s="353" t="s">
        <v>8086</v>
      </c>
      <c r="B14" s="373"/>
      <c r="C14" s="719">
        <v>41275</v>
      </c>
      <c r="D14" s="373"/>
      <c r="E14" s="346">
        <v>1325.41</v>
      </c>
      <c r="F14" s="373"/>
      <c r="G14" s="347">
        <v>89.754499999999993</v>
      </c>
      <c r="H14" s="374"/>
      <c r="I14" s="348">
        <v>32.03</v>
      </c>
      <c r="J14" s="348">
        <v>7.54</v>
      </c>
      <c r="K14" s="348">
        <v>10.95</v>
      </c>
      <c r="L14" s="348">
        <v>11.36</v>
      </c>
      <c r="M14" s="362"/>
      <c r="N14" s="350">
        <v>122.777</v>
      </c>
      <c r="O14" s="348">
        <v>60.239199999999997</v>
      </c>
      <c r="P14" s="348">
        <v>57.240900000000003</v>
      </c>
      <c r="Q14" s="348">
        <v>35.356200000000001</v>
      </c>
      <c r="R14" s="348">
        <v>4.5260999999999996</v>
      </c>
      <c r="S14" s="348">
        <v>16.908200000000001</v>
      </c>
      <c r="T14" s="348">
        <v>8.1088000000000005</v>
      </c>
      <c r="U14" s="354">
        <v>5.1848000000000001</v>
      </c>
      <c r="V14" s="348">
        <v>4.6638999999999999</v>
      </c>
      <c r="W14" s="348">
        <v>4.8292999999999999</v>
      </c>
      <c r="X14" s="348">
        <v>6.4705000000000004</v>
      </c>
      <c r="Y14" s="375">
        <v>5.7747999999999999</v>
      </c>
      <c r="Z14" s="348">
        <v>7.1802000000000001</v>
      </c>
      <c r="AA14" s="348">
        <v>1.8980999999999999</v>
      </c>
      <c r="AB14" s="348">
        <v>16.573499999999999</v>
      </c>
      <c r="AC14" s="348">
        <v>5.1295999999999999</v>
      </c>
      <c r="AD14" s="348">
        <v>4.4867999999999997</v>
      </c>
      <c r="AE14" s="348">
        <v>38.3202</v>
      </c>
      <c r="AF14" s="348">
        <v>8.3330000000000002</v>
      </c>
      <c r="AG14" s="569"/>
      <c r="AH14" s="346">
        <v>2</v>
      </c>
      <c r="AI14" s="346">
        <v>2</v>
      </c>
      <c r="AJ14" s="346">
        <v>1</v>
      </c>
      <c r="AK14" s="346">
        <v>2</v>
      </c>
      <c r="AL14" s="346">
        <v>10</v>
      </c>
      <c r="AM14" s="346">
        <v>6</v>
      </c>
      <c r="AN14" s="346">
        <v>9</v>
      </c>
      <c r="AO14" s="572">
        <v>11</v>
      </c>
      <c r="AP14" s="346">
        <v>12</v>
      </c>
      <c r="AQ14" s="346">
        <v>14</v>
      </c>
      <c r="AR14" s="346">
        <v>13</v>
      </c>
      <c r="AS14" s="346">
        <v>12</v>
      </c>
      <c r="AT14" s="346">
        <v>7</v>
      </c>
      <c r="AU14" s="346">
        <v>13</v>
      </c>
      <c r="AV14" s="346">
        <v>5</v>
      </c>
      <c r="AW14" s="346">
        <v>13</v>
      </c>
      <c r="AX14" s="346">
        <v>14</v>
      </c>
      <c r="AY14" s="346">
        <v>3</v>
      </c>
      <c r="AZ14" s="584"/>
      <c r="BA14" s="467">
        <v>94.59</v>
      </c>
      <c r="BB14" s="348" t="s">
        <v>430</v>
      </c>
      <c r="BC14" s="348" t="s">
        <v>430</v>
      </c>
      <c r="BD14" s="348" t="s">
        <v>430</v>
      </c>
      <c r="BE14" s="375" t="s">
        <v>430</v>
      </c>
      <c r="BF14" s="375">
        <v>5.41</v>
      </c>
      <c r="BG14" s="374"/>
      <c r="BH14" s="594">
        <v>5.41</v>
      </c>
      <c r="BI14" s="348" t="s">
        <v>430</v>
      </c>
      <c r="BJ14" s="348" t="s">
        <v>430</v>
      </c>
      <c r="BK14" s="348" t="s">
        <v>430</v>
      </c>
      <c r="BL14" s="348" t="s">
        <v>430</v>
      </c>
      <c r="BM14" s="375">
        <v>94.59</v>
      </c>
      <c r="BN14" s="375" t="s">
        <v>430</v>
      </c>
      <c r="BO14" s="375" t="s">
        <v>430</v>
      </c>
      <c r="BP14" s="375" t="s">
        <v>430</v>
      </c>
      <c r="BQ14" s="375" t="s">
        <v>430</v>
      </c>
      <c r="BR14" s="466"/>
      <c r="BS14" s="373" t="s">
        <v>430</v>
      </c>
      <c r="BT14" s="354" t="s">
        <v>430</v>
      </c>
      <c r="BU14" s="430"/>
      <c r="BV14" s="374" t="s">
        <v>555</v>
      </c>
    </row>
    <row r="15" spans="1:74" s="428" customFormat="1" x14ac:dyDescent="0.25">
      <c r="A15" s="353" t="s">
        <v>8087</v>
      </c>
      <c r="B15" s="373"/>
      <c r="C15" s="719">
        <v>41275</v>
      </c>
      <c r="D15" s="373"/>
      <c r="E15" s="346">
        <v>1254.77</v>
      </c>
      <c r="F15" s="373"/>
      <c r="G15" s="347">
        <v>107.3018</v>
      </c>
      <c r="H15" s="374"/>
      <c r="I15" s="348">
        <v>29.957270000000001</v>
      </c>
      <c r="J15" s="348">
        <v>7.5415000000000001</v>
      </c>
      <c r="K15" s="348">
        <v>11.23658</v>
      </c>
      <c r="L15" s="348">
        <v>11.66118</v>
      </c>
      <c r="M15" s="362"/>
      <c r="N15" s="350">
        <v>122.015</v>
      </c>
      <c r="O15" s="348">
        <v>53.332099999999997</v>
      </c>
      <c r="P15" s="348">
        <v>55.143900000000002</v>
      </c>
      <c r="Q15" s="348">
        <v>35.127099999999999</v>
      </c>
      <c r="R15" s="348">
        <v>5.6539999999999999</v>
      </c>
      <c r="S15" s="348">
        <v>19.486999999999998</v>
      </c>
      <c r="T15" s="348">
        <v>9.5068000000000001</v>
      </c>
      <c r="U15" s="354">
        <v>6.5476999999999999</v>
      </c>
      <c r="V15" s="348">
        <v>5.8455000000000004</v>
      </c>
      <c r="W15" s="348">
        <v>6.2092000000000001</v>
      </c>
      <c r="X15" s="348">
        <v>7.4459999999999997</v>
      </c>
      <c r="Y15" s="375">
        <v>6.5831</v>
      </c>
      <c r="Z15" s="348">
        <v>7.6106999999999996</v>
      </c>
      <c r="AA15" s="348">
        <v>5.2145999999999999</v>
      </c>
      <c r="AB15" s="348">
        <v>18.797799999999999</v>
      </c>
      <c r="AC15" s="348">
        <v>6.6367000000000003</v>
      </c>
      <c r="AD15" s="348">
        <v>5.6948999999999996</v>
      </c>
      <c r="AE15" s="348">
        <v>38.912700000000001</v>
      </c>
      <c r="AF15" s="348">
        <v>7.9992000000000001</v>
      </c>
      <c r="AG15" s="569"/>
      <c r="AH15" s="346">
        <v>3</v>
      </c>
      <c r="AI15" s="346">
        <v>3</v>
      </c>
      <c r="AJ15" s="346">
        <v>3</v>
      </c>
      <c r="AK15" s="346">
        <v>3</v>
      </c>
      <c r="AL15" s="346">
        <v>6</v>
      </c>
      <c r="AM15" s="346">
        <v>3</v>
      </c>
      <c r="AN15" s="346">
        <v>3</v>
      </c>
      <c r="AO15" s="572">
        <v>3</v>
      </c>
      <c r="AP15" s="346">
        <v>6</v>
      </c>
      <c r="AQ15" s="346">
        <v>7</v>
      </c>
      <c r="AR15" s="346">
        <v>4</v>
      </c>
      <c r="AS15" s="346">
        <v>3</v>
      </c>
      <c r="AT15" s="346">
        <v>5</v>
      </c>
      <c r="AU15" s="346">
        <v>7</v>
      </c>
      <c r="AV15" s="346">
        <v>2</v>
      </c>
      <c r="AW15" s="346">
        <v>7</v>
      </c>
      <c r="AX15" s="346">
        <v>8</v>
      </c>
      <c r="AY15" s="346">
        <v>2</v>
      </c>
      <c r="AZ15" s="584"/>
      <c r="BA15" s="467">
        <v>98.13</v>
      </c>
      <c r="BB15" s="348" t="s">
        <v>430</v>
      </c>
      <c r="BC15" s="348" t="s">
        <v>430</v>
      </c>
      <c r="BD15" s="348" t="s">
        <v>430</v>
      </c>
      <c r="BE15" s="375" t="s">
        <v>430</v>
      </c>
      <c r="BF15" s="375">
        <v>1.87</v>
      </c>
      <c r="BG15" s="374"/>
      <c r="BH15" s="594">
        <v>1.87</v>
      </c>
      <c r="BI15" s="348" t="s">
        <v>430</v>
      </c>
      <c r="BJ15" s="348" t="s">
        <v>430</v>
      </c>
      <c r="BK15" s="348" t="s">
        <v>430</v>
      </c>
      <c r="BL15" s="348" t="s">
        <v>430</v>
      </c>
      <c r="BM15" s="375">
        <v>98.13</v>
      </c>
      <c r="BN15" s="375" t="s">
        <v>430</v>
      </c>
      <c r="BO15" s="375" t="s">
        <v>430</v>
      </c>
      <c r="BP15" s="375" t="s">
        <v>430</v>
      </c>
      <c r="BQ15" s="375" t="s">
        <v>430</v>
      </c>
      <c r="BR15" s="466"/>
      <c r="BS15" s="373" t="s">
        <v>430</v>
      </c>
      <c r="BT15" s="354" t="s">
        <v>430</v>
      </c>
      <c r="BU15" s="430"/>
      <c r="BV15" s="374" t="s">
        <v>555</v>
      </c>
    </row>
    <row r="16" spans="1:74" s="428" customFormat="1" x14ac:dyDescent="0.25">
      <c r="A16" s="353" t="s">
        <v>8088</v>
      </c>
      <c r="B16" s="373"/>
      <c r="C16" s="719">
        <v>41275</v>
      </c>
      <c r="D16" s="373"/>
      <c r="E16" s="346">
        <v>880.75</v>
      </c>
      <c r="F16" s="373"/>
      <c r="G16" s="347">
        <v>92.084599999999995</v>
      </c>
      <c r="H16" s="374"/>
      <c r="I16" s="348">
        <v>23.495480000000001</v>
      </c>
      <c r="J16" s="348">
        <v>7.3477800000000002</v>
      </c>
      <c r="K16" s="348">
        <v>10.129670000000001</v>
      </c>
      <c r="L16" s="348">
        <v>10.49879</v>
      </c>
      <c r="M16" s="362"/>
      <c r="N16" s="350">
        <v>121.21599999999999</v>
      </c>
      <c r="O16" s="348">
        <v>51.774500000000003</v>
      </c>
      <c r="P16" s="348">
        <v>38.176600000000001</v>
      </c>
      <c r="Q16" s="348">
        <v>29.011099999999999</v>
      </c>
      <c r="R16" s="348">
        <v>11.250999999999999</v>
      </c>
      <c r="S16" s="348">
        <v>20.907599999999999</v>
      </c>
      <c r="T16" s="348">
        <v>9.5632000000000001</v>
      </c>
      <c r="U16" s="354">
        <v>6.5117000000000003</v>
      </c>
      <c r="V16" s="348">
        <v>5.9545000000000003</v>
      </c>
      <c r="W16" s="348">
        <v>6.6017999999999999</v>
      </c>
      <c r="X16" s="348">
        <v>7.3113000000000001</v>
      </c>
      <c r="Y16" s="375">
        <v>6.5454999999999997</v>
      </c>
      <c r="Z16" s="348">
        <v>6.8505000000000003</v>
      </c>
      <c r="AA16" s="348">
        <v>9.1157000000000004</v>
      </c>
      <c r="AB16" s="348">
        <v>19.768000000000001</v>
      </c>
      <c r="AC16" s="348">
        <v>6.8728999999999996</v>
      </c>
      <c r="AD16" s="348">
        <v>5.9794999999999998</v>
      </c>
      <c r="AE16" s="348">
        <v>33.520200000000003</v>
      </c>
      <c r="AF16" s="348">
        <v>7.9401999999999999</v>
      </c>
      <c r="AG16" s="569"/>
      <c r="AH16" s="346">
        <v>4</v>
      </c>
      <c r="AI16" s="346">
        <v>4</v>
      </c>
      <c r="AJ16" s="346">
        <v>7</v>
      </c>
      <c r="AK16" s="346">
        <v>5</v>
      </c>
      <c r="AL16" s="346">
        <v>1</v>
      </c>
      <c r="AM16" s="346">
        <v>1</v>
      </c>
      <c r="AN16" s="346">
        <v>2</v>
      </c>
      <c r="AO16" s="572">
        <v>4</v>
      </c>
      <c r="AP16" s="346">
        <v>5</v>
      </c>
      <c r="AQ16" s="346">
        <v>4</v>
      </c>
      <c r="AR16" s="346">
        <v>6</v>
      </c>
      <c r="AS16" s="346">
        <v>4</v>
      </c>
      <c r="AT16" s="346">
        <v>10</v>
      </c>
      <c r="AU16" s="346">
        <v>1</v>
      </c>
      <c r="AV16" s="346">
        <v>1</v>
      </c>
      <c r="AW16" s="346">
        <v>5</v>
      </c>
      <c r="AX16" s="346">
        <v>5</v>
      </c>
      <c r="AY16" s="346">
        <v>4</v>
      </c>
      <c r="AZ16" s="584"/>
      <c r="BA16" s="467">
        <v>98.21</v>
      </c>
      <c r="BB16" s="348" t="s">
        <v>430</v>
      </c>
      <c r="BC16" s="348" t="s">
        <v>430</v>
      </c>
      <c r="BD16" s="348" t="s">
        <v>430</v>
      </c>
      <c r="BE16" s="375" t="s">
        <v>430</v>
      </c>
      <c r="BF16" s="375">
        <v>1.79</v>
      </c>
      <c r="BG16" s="374"/>
      <c r="BH16" s="594">
        <v>1.79</v>
      </c>
      <c r="BI16" s="348" t="s">
        <v>430</v>
      </c>
      <c r="BJ16" s="348" t="s">
        <v>430</v>
      </c>
      <c r="BK16" s="348" t="s">
        <v>430</v>
      </c>
      <c r="BL16" s="348" t="s">
        <v>430</v>
      </c>
      <c r="BM16" s="375">
        <v>98.21</v>
      </c>
      <c r="BN16" s="375" t="s">
        <v>430</v>
      </c>
      <c r="BO16" s="375" t="s">
        <v>430</v>
      </c>
      <c r="BP16" s="375" t="s">
        <v>430</v>
      </c>
      <c r="BQ16" s="375" t="s">
        <v>430</v>
      </c>
      <c r="BR16" s="466"/>
      <c r="BS16" s="373" t="s">
        <v>430</v>
      </c>
      <c r="BT16" s="354" t="s">
        <v>430</v>
      </c>
      <c r="BU16" s="430"/>
      <c r="BV16" s="374" t="s">
        <v>555</v>
      </c>
    </row>
    <row r="17" spans="1:74" s="428" customFormat="1" x14ac:dyDescent="0.25">
      <c r="A17" s="353" t="s">
        <v>8089</v>
      </c>
      <c r="B17" s="373"/>
      <c r="C17" s="719">
        <v>41276</v>
      </c>
      <c r="D17" s="373"/>
      <c r="E17" s="346">
        <v>625.79999999999995</v>
      </c>
      <c r="F17" s="373"/>
      <c r="G17" s="347">
        <v>48.7849</v>
      </c>
      <c r="H17" s="374"/>
      <c r="I17" s="890">
        <v>18.55</v>
      </c>
      <c r="J17" s="890">
        <v>7.02</v>
      </c>
      <c r="K17" s="890">
        <v>8.26</v>
      </c>
      <c r="L17" s="890">
        <v>8.56</v>
      </c>
      <c r="M17" s="362"/>
      <c r="N17" s="350">
        <v>62.505299999999998</v>
      </c>
      <c r="O17" s="348">
        <v>31.279399999999999</v>
      </c>
      <c r="P17" s="348">
        <v>25.832799999999999</v>
      </c>
      <c r="Q17" s="348">
        <v>20.8201</v>
      </c>
      <c r="R17" s="348">
        <v>3.8742999999999999</v>
      </c>
      <c r="S17" s="348">
        <v>15.1334</v>
      </c>
      <c r="T17" s="348">
        <v>6.6173000000000002</v>
      </c>
      <c r="U17" s="354">
        <v>4.6275000000000004</v>
      </c>
      <c r="V17" s="348">
        <v>4.4561999999999999</v>
      </c>
      <c r="W17" s="348">
        <v>6.1977000000000002</v>
      </c>
      <c r="X17" s="348">
        <v>7.1073000000000004</v>
      </c>
      <c r="Y17" s="375">
        <v>6.0984999999999996</v>
      </c>
      <c r="Z17" s="348">
        <v>6.5819000000000001</v>
      </c>
      <c r="AA17" s="348">
        <v>3.6549</v>
      </c>
      <c r="AB17" s="348">
        <v>12.901</v>
      </c>
      <c r="AC17" s="348">
        <v>5.3235999999999999</v>
      </c>
      <c r="AD17" s="348">
        <v>4.8963000000000001</v>
      </c>
      <c r="AE17" s="348">
        <v>22.790099999999999</v>
      </c>
      <c r="AF17" s="348">
        <v>7.5881999999999996</v>
      </c>
      <c r="AG17" s="569"/>
      <c r="AH17" s="346">
        <v>12</v>
      </c>
      <c r="AI17" s="346">
        <v>10</v>
      </c>
      <c r="AJ17" s="346">
        <v>13</v>
      </c>
      <c r="AK17" s="346">
        <v>11</v>
      </c>
      <c r="AL17" s="346">
        <v>12</v>
      </c>
      <c r="AM17" s="346">
        <v>12</v>
      </c>
      <c r="AN17" s="346">
        <v>14</v>
      </c>
      <c r="AO17" s="572">
        <v>13</v>
      </c>
      <c r="AP17" s="346">
        <v>14</v>
      </c>
      <c r="AQ17" s="346">
        <v>8</v>
      </c>
      <c r="AR17" s="346">
        <v>9</v>
      </c>
      <c r="AS17" s="346">
        <v>8</v>
      </c>
      <c r="AT17" s="346">
        <v>12</v>
      </c>
      <c r="AU17" s="346">
        <v>11</v>
      </c>
      <c r="AV17" s="346">
        <v>12</v>
      </c>
      <c r="AW17" s="346">
        <v>12</v>
      </c>
      <c r="AX17" s="346">
        <v>11</v>
      </c>
      <c r="AY17" s="346">
        <v>12</v>
      </c>
      <c r="AZ17" s="584"/>
      <c r="BA17" s="467">
        <v>79.790000000000006</v>
      </c>
      <c r="BB17" s="348" t="s">
        <v>430</v>
      </c>
      <c r="BC17" s="348" t="s">
        <v>430</v>
      </c>
      <c r="BD17" s="348" t="s">
        <v>430</v>
      </c>
      <c r="BE17" s="375" t="s">
        <v>430</v>
      </c>
      <c r="BF17" s="375">
        <v>20.21</v>
      </c>
      <c r="BG17" s="374"/>
      <c r="BH17" s="594">
        <v>20.21</v>
      </c>
      <c r="BI17" s="348" t="s">
        <v>430</v>
      </c>
      <c r="BJ17" s="348" t="s">
        <v>430</v>
      </c>
      <c r="BK17" s="348" t="s">
        <v>430</v>
      </c>
      <c r="BL17" s="348" t="s">
        <v>430</v>
      </c>
      <c r="BM17" s="375">
        <v>60.31</v>
      </c>
      <c r="BN17" s="375" t="s">
        <v>430</v>
      </c>
      <c r="BO17" s="375">
        <v>19.48</v>
      </c>
      <c r="BP17" s="375" t="s">
        <v>430</v>
      </c>
      <c r="BQ17" s="375" t="s">
        <v>430</v>
      </c>
      <c r="BR17" s="466"/>
      <c r="BS17" s="373" t="s">
        <v>430</v>
      </c>
      <c r="BT17" s="354" t="s">
        <v>430</v>
      </c>
      <c r="BU17" s="430"/>
      <c r="BV17" s="374" t="s">
        <v>555</v>
      </c>
    </row>
    <row r="18" spans="1:74" s="428" customFormat="1" x14ac:dyDescent="0.25">
      <c r="A18" s="353" t="s">
        <v>8090</v>
      </c>
      <c r="B18" s="373"/>
      <c r="C18" s="719">
        <v>41275</v>
      </c>
      <c r="D18" s="373"/>
      <c r="E18" s="346">
        <v>423.952</v>
      </c>
      <c r="F18" s="373"/>
      <c r="G18" s="347">
        <v>68.773499999999999</v>
      </c>
      <c r="H18" s="374"/>
      <c r="I18" s="348">
        <v>6.89</v>
      </c>
      <c r="J18" s="348">
        <v>6.15</v>
      </c>
      <c r="K18" s="348">
        <v>3</v>
      </c>
      <c r="L18" s="348">
        <v>3.1</v>
      </c>
      <c r="M18" s="362"/>
      <c r="N18" s="350">
        <v>50.276000000000003</v>
      </c>
      <c r="O18" s="348">
        <v>25.173100000000002</v>
      </c>
      <c r="P18" s="348">
        <v>21.6981</v>
      </c>
      <c r="Q18" s="348">
        <v>15.471</v>
      </c>
      <c r="R18" s="348">
        <v>6.9297000000000004</v>
      </c>
      <c r="S18" s="348">
        <v>8.9027999999999992</v>
      </c>
      <c r="T18" s="348">
        <v>7.6590999999999996</v>
      </c>
      <c r="U18" s="354">
        <v>6.5069999999999997</v>
      </c>
      <c r="V18" s="348">
        <v>6.5167999999999999</v>
      </c>
      <c r="W18" s="348">
        <v>6.3169000000000004</v>
      </c>
      <c r="X18" s="348">
        <v>7.1581999999999999</v>
      </c>
      <c r="Y18" s="375">
        <v>6.0930999999999997</v>
      </c>
      <c r="Z18" s="348">
        <v>7.1768000000000001</v>
      </c>
      <c r="AA18" s="348">
        <v>6.4988999999999999</v>
      </c>
      <c r="AB18" s="348">
        <v>10.723699999999999</v>
      </c>
      <c r="AC18" s="348">
        <v>7.3544999999999998</v>
      </c>
      <c r="AD18" s="348">
        <v>6.8625999999999996</v>
      </c>
      <c r="AE18" s="348">
        <v>16.789100000000001</v>
      </c>
      <c r="AF18" s="348">
        <v>8.0896000000000008</v>
      </c>
      <c r="AG18" s="569"/>
      <c r="AH18" s="346">
        <v>14</v>
      </c>
      <c r="AI18" s="346">
        <v>14</v>
      </c>
      <c r="AJ18" s="346">
        <v>14</v>
      </c>
      <c r="AK18" s="346">
        <v>13</v>
      </c>
      <c r="AL18" s="346">
        <v>3</v>
      </c>
      <c r="AM18" s="346">
        <v>14</v>
      </c>
      <c r="AN18" s="346">
        <v>11</v>
      </c>
      <c r="AO18" s="572">
        <v>5</v>
      </c>
      <c r="AP18" s="346">
        <v>3</v>
      </c>
      <c r="AQ18" s="346">
        <v>5</v>
      </c>
      <c r="AR18" s="346">
        <v>8</v>
      </c>
      <c r="AS18" s="346">
        <v>9</v>
      </c>
      <c r="AT18" s="346">
        <v>8</v>
      </c>
      <c r="AU18" s="346">
        <v>4</v>
      </c>
      <c r="AV18" s="346">
        <v>14</v>
      </c>
      <c r="AW18" s="346">
        <v>3</v>
      </c>
      <c r="AX18" s="346">
        <v>2</v>
      </c>
      <c r="AY18" s="346">
        <v>14</v>
      </c>
      <c r="AZ18" s="584"/>
      <c r="BA18" s="467">
        <v>84.59</v>
      </c>
      <c r="BB18" s="348" t="s">
        <v>430</v>
      </c>
      <c r="BC18" s="348" t="s">
        <v>430</v>
      </c>
      <c r="BD18" s="348" t="s">
        <v>430</v>
      </c>
      <c r="BE18" s="375" t="s">
        <v>430</v>
      </c>
      <c r="BF18" s="375">
        <v>15.41</v>
      </c>
      <c r="BG18" s="374"/>
      <c r="BH18" s="594">
        <v>15.41</v>
      </c>
      <c r="BI18" s="348" t="s">
        <v>430</v>
      </c>
      <c r="BJ18" s="348" t="s">
        <v>430</v>
      </c>
      <c r="BK18" s="348" t="s">
        <v>430</v>
      </c>
      <c r="BL18" s="348" t="s">
        <v>430</v>
      </c>
      <c r="BM18" s="375">
        <v>46.44</v>
      </c>
      <c r="BN18" s="375" t="s">
        <v>430</v>
      </c>
      <c r="BO18" s="375">
        <v>38.15</v>
      </c>
      <c r="BP18" s="375" t="s">
        <v>430</v>
      </c>
      <c r="BQ18" s="375" t="s">
        <v>430</v>
      </c>
      <c r="BR18" s="466"/>
      <c r="BS18" s="373" t="s">
        <v>430</v>
      </c>
      <c r="BT18" s="354" t="s">
        <v>430</v>
      </c>
      <c r="BU18" s="430"/>
      <c r="BV18" s="374" t="s">
        <v>555</v>
      </c>
    </row>
    <row r="19" spans="1:74" s="428" customFormat="1" x14ac:dyDescent="0.25">
      <c r="A19" s="353" t="s">
        <v>8091</v>
      </c>
      <c r="B19" s="373"/>
      <c r="C19" s="719">
        <v>41275</v>
      </c>
      <c r="D19" s="373"/>
      <c r="E19" s="346">
        <v>402.53699999999998</v>
      </c>
      <c r="F19" s="373"/>
      <c r="G19" s="347">
        <v>28.7653</v>
      </c>
      <c r="H19" s="374"/>
      <c r="I19" s="348">
        <v>22.64</v>
      </c>
      <c r="J19" s="348">
        <v>7.2461399999999996</v>
      </c>
      <c r="K19" s="348">
        <v>8.98</v>
      </c>
      <c r="L19" s="348">
        <v>9.31</v>
      </c>
      <c r="M19" s="362"/>
      <c r="N19" s="350">
        <v>65.082999999999998</v>
      </c>
      <c r="O19" s="348">
        <v>31.039899999999999</v>
      </c>
      <c r="P19" s="348">
        <v>33.2196</v>
      </c>
      <c r="Q19" s="348">
        <v>20.691800000000001</v>
      </c>
      <c r="R19" s="348">
        <v>1.8161</v>
      </c>
      <c r="S19" s="348">
        <v>15.5512</v>
      </c>
      <c r="T19" s="348">
        <v>8.8414000000000001</v>
      </c>
      <c r="U19" s="354">
        <v>6.3563999999999998</v>
      </c>
      <c r="V19" s="348">
        <v>6.3754</v>
      </c>
      <c r="W19" s="348">
        <v>6.6330999999999998</v>
      </c>
      <c r="X19" s="348">
        <v>7.7617000000000003</v>
      </c>
      <c r="Y19" s="375">
        <v>6.5316000000000001</v>
      </c>
      <c r="Z19" s="348">
        <v>7.1898</v>
      </c>
      <c r="AA19" s="348">
        <v>2.4091999999999998</v>
      </c>
      <c r="AB19" s="348">
        <v>14.2439</v>
      </c>
      <c r="AC19" s="348">
        <v>7.0214999999999996</v>
      </c>
      <c r="AD19" s="348">
        <v>6.3064999999999998</v>
      </c>
      <c r="AE19" s="348">
        <v>23.0472</v>
      </c>
      <c r="AF19" s="348">
        <v>7.5401999999999996</v>
      </c>
      <c r="AG19" s="569"/>
      <c r="AH19" s="346">
        <v>11</v>
      </c>
      <c r="AI19" s="346">
        <v>11</v>
      </c>
      <c r="AJ19" s="346">
        <v>11</v>
      </c>
      <c r="AK19" s="346">
        <v>12</v>
      </c>
      <c r="AL19" s="346">
        <v>14</v>
      </c>
      <c r="AM19" s="346">
        <v>10</v>
      </c>
      <c r="AN19" s="346">
        <v>7</v>
      </c>
      <c r="AO19" s="572">
        <v>6</v>
      </c>
      <c r="AP19" s="346">
        <v>4</v>
      </c>
      <c r="AQ19" s="346">
        <v>3</v>
      </c>
      <c r="AR19" s="346">
        <v>3</v>
      </c>
      <c r="AS19" s="346">
        <v>5</v>
      </c>
      <c r="AT19" s="346">
        <v>6</v>
      </c>
      <c r="AU19" s="346">
        <v>12</v>
      </c>
      <c r="AV19" s="346">
        <v>10</v>
      </c>
      <c r="AW19" s="346">
        <v>4</v>
      </c>
      <c r="AX19" s="346">
        <v>4</v>
      </c>
      <c r="AY19" s="346">
        <v>11</v>
      </c>
      <c r="AZ19" s="584"/>
      <c r="BA19" s="467">
        <v>90.57</v>
      </c>
      <c r="BB19" s="348" t="s">
        <v>430</v>
      </c>
      <c r="BC19" s="348" t="s">
        <v>430</v>
      </c>
      <c r="BD19" s="348" t="s">
        <v>430</v>
      </c>
      <c r="BE19" s="375" t="s">
        <v>430</v>
      </c>
      <c r="BF19" s="375">
        <v>9.43</v>
      </c>
      <c r="BG19" s="374"/>
      <c r="BH19" s="594">
        <v>9.43</v>
      </c>
      <c r="BI19" s="348" t="s">
        <v>430</v>
      </c>
      <c r="BJ19" s="348" t="s">
        <v>430</v>
      </c>
      <c r="BK19" s="348" t="s">
        <v>430</v>
      </c>
      <c r="BL19" s="348" t="s">
        <v>430</v>
      </c>
      <c r="BM19" s="375">
        <v>90.57</v>
      </c>
      <c r="BN19" s="375" t="s">
        <v>430</v>
      </c>
      <c r="BO19" s="375" t="s">
        <v>430</v>
      </c>
      <c r="BP19" s="375" t="s">
        <v>430</v>
      </c>
      <c r="BQ19" s="375" t="s">
        <v>430</v>
      </c>
      <c r="BR19" s="466"/>
      <c r="BS19" s="373" t="s">
        <v>430</v>
      </c>
      <c r="BT19" s="354" t="s">
        <v>430</v>
      </c>
      <c r="BU19" s="430"/>
      <c r="BV19" s="374" t="s">
        <v>555</v>
      </c>
    </row>
    <row r="20" spans="1:74" s="428" customFormat="1" x14ac:dyDescent="0.25">
      <c r="A20" s="353" t="s">
        <v>8092</v>
      </c>
      <c r="B20" s="373"/>
      <c r="C20" s="719">
        <v>41275</v>
      </c>
      <c r="D20" s="373"/>
      <c r="E20" s="346">
        <v>157.614</v>
      </c>
      <c r="F20" s="373"/>
      <c r="G20" s="347">
        <v>78.343199999999996</v>
      </c>
      <c r="H20" s="374"/>
      <c r="I20" s="348">
        <v>19.30274</v>
      </c>
      <c r="J20" s="348">
        <v>7.26</v>
      </c>
      <c r="K20" s="890">
        <v>9.0500000000000007</v>
      </c>
      <c r="L20" s="348">
        <v>8.7263000000000002</v>
      </c>
      <c r="M20" s="362"/>
      <c r="N20" s="350">
        <v>79.187899999999999</v>
      </c>
      <c r="O20" s="348">
        <v>37.886499999999998</v>
      </c>
      <c r="P20" s="348">
        <v>34.854399999999998</v>
      </c>
      <c r="Q20" s="348">
        <v>24.8066</v>
      </c>
      <c r="R20" s="348">
        <v>5.3746999999999998</v>
      </c>
      <c r="S20" s="348">
        <v>15.398</v>
      </c>
      <c r="T20" s="348">
        <v>7.0122999999999998</v>
      </c>
      <c r="U20" s="354">
        <v>4.4577</v>
      </c>
      <c r="V20" s="348">
        <v>4.5728999999999997</v>
      </c>
      <c r="W20" s="348">
        <v>5.1489000000000003</v>
      </c>
      <c r="X20" s="348">
        <v>6.6154000000000002</v>
      </c>
      <c r="Y20" s="375">
        <v>5.6887999999999996</v>
      </c>
      <c r="Z20" s="348">
        <v>6.6696999999999997</v>
      </c>
      <c r="AA20" s="348">
        <v>5.0152999999999999</v>
      </c>
      <c r="AB20" s="348">
        <v>13.4655</v>
      </c>
      <c r="AC20" s="348">
        <v>4.9607000000000001</v>
      </c>
      <c r="AD20" s="348">
        <v>4.4992999999999999</v>
      </c>
      <c r="AE20" s="348">
        <v>28.220400000000001</v>
      </c>
      <c r="AF20" s="348">
        <v>8.2484000000000002</v>
      </c>
      <c r="AG20" s="569"/>
      <c r="AH20" s="346">
        <v>9</v>
      </c>
      <c r="AI20" s="346">
        <v>9</v>
      </c>
      <c r="AJ20" s="346">
        <v>9</v>
      </c>
      <c r="AK20" s="346">
        <v>9</v>
      </c>
      <c r="AL20" s="346">
        <v>9</v>
      </c>
      <c r="AM20" s="346">
        <v>11</v>
      </c>
      <c r="AN20" s="346">
        <v>12</v>
      </c>
      <c r="AO20" s="572">
        <v>14</v>
      </c>
      <c r="AP20" s="346">
        <v>13</v>
      </c>
      <c r="AQ20" s="346">
        <v>12</v>
      </c>
      <c r="AR20" s="346">
        <v>12</v>
      </c>
      <c r="AS20" s="346">
        <v>13</v>
      </c>
      <c r="AT20" s="346">
        <v>11</v>
      </c>
      <c r="AU20" s="346">
        <v>8</v>
      </c>
      <c r="AV20" s="346">
        <v>11</v>
      </c>
      <c r="AW20" s="346">
        <v>14</v>
      </c>
      <c r="AX20" s="346">
        <v>13</v>
      </c>
      <c r="AY20" s="346">
        <v>9</v>
      </c>
      <c r="AZ20" s="584"/>
      <c r="BA20" s="467">
        <v>93.36</v>
      </c>
      <c r="BB20" s="348" t="s">
        <v>430</v>
      </c>
      <c r="BC20" s="348" t="s">
        <v>430</v>
      </c>
      <c r="BD20" s="348" t="s">
        <v>430</v>
      </c>
      <c r="BE20" s="375" t="s">
        <v>430</v>
      </c>
      <c r="BF20" s="375">
        <v>6.64</v>
      </c>
      <c r="BG20" s="374"/>
      <c r="BH20" s="594">
        <v>6.64</v>
      </c>
      <c r="BI20" s="348" t="s">
        <v>430</v>
      </c>
      <c r="BJ20" s="348" t="s">
        <v>430</v>
      </c>
      <c r="BK20" s="348" t="s">
        <v>430</v>
      </c>
      <c r="BL20" s="348" t="s">
        <v>430</v>
      </c>
      <c r="BM20" s="375">
        <v>93.36</v>
      </c>
      <c r="BN20" s="375" t="s">
        <v>430</v>
      </c>
      <c r="BO20" s="375" t="s">
        <v>430</v>
      </c>
      <c r="BP20" s="375" t="s">
        <v>430</v>
      </c>
      <c r="BQ20" s="375" t="s">
        <v>430</v>
      </c>
      <c r="BR20" s="466"/>
      <c r="BS20" s="373" t="s">
        <v>430</v>
      </c>
      <c r="BT20" s="354" t="s">
        <v>430</v>
      </c>
      <c r="BU20" s="430"/>
      <c r="BV20" s="374" t="s">
        <v>555</v>
      </c>
    </row>
    <row r="21" spans="1:74" s="428" customFormat="1" x14ac:dyDescent="0.25">
      <c r="A21" s="353" t="s">
        <v>8093</v>
      </c>
      <c r="B21" s="373"/>
      <c r="C21" s="719">
        <v>41275</v>
      </c>
      <c r="D21" s="373"/>
      <c r="E21" s="346">
        <v>129.66999999999999</v>
      </c>
      <c r="F21" s="373"/>
      <c r="G21" s="347">
        <v>3283.7181</v>
      </c>
      <c r="H21" s="374"/>
      <c r="I21" s="890">
        <v>26.64</v>
      </c>
      <c r="J21" s="890">
        <v>7.31</v>
      </c>
      <c r="K21" s="890">
        <v>10.64</v>
      </c>
      <c r="L21" s="890">
        <v>11.03</v>
      </c>
      <c r="M21" s="362"/>
      <c r="N21" s="350">
        <v>117.23</v>
      </c>
      <c r="O21" s="348">
        <v>49.368299999999998</v>
      </c>
      <c r="P21" s="348">
        <v>34.207599999999999</v>
      </c>
      <c r="Q21" s="348">
        <v>27.590800000000002</v>
      </c>
      <c r="R21" s="348">
        <v>5.9912999999999998</v>
      </c>
      <c r="S21" s="348">
        <v>18.979399999999998</v>
      </c>
      <c r="T21" s="348">
        <v>9.0412999999999997</v>
      </c>
      <c r="U21" s="354">
        <v>5.9640000000000004</v>
      </c>
      <c r="V21" s="348">
        <v>5.6896000000000004</v>
      </c>
      <c r="W21" s="348">
        <v>5.8144</v>
      </c>
      <c r="X21" s="348">
        <v>7.4029999999999996</v>
      </c>
      <c r="Y21" s="375">
        <v>6.3714000000000004</v>
      </c>
      <c r="Z21" s="348">
        <v>6.5152999999999999</v>
      </c>
      <c r="AA21" s="348">
        <v>5.2900999999999998</v>
      </c>
      <c r="AB21" s="348">
        <v>17.970099999999999</v>
      </c>
      <c r="AC21" s="348">
        <v>6.0848000000000004</v>
      </c>
      <c r="AD21" s="348">
        <v>5.9461000000000004</v>
      </c>
      <c r="AE21" s="348">
        <v>32.004199999999997</v>
      </c>
      <c r="AF21" s="348">
        <v>7.3787000000000003</v>
      </c>
      <c r="AG21" s="569"/>
      <c r="AH21" s="346">
        <v>5</v>
      </c>
      <c r="AI21" s="346">
        <v>5</v>
      </c>
      <c r="AJ21" s="346">
        <v>10</v>
      </c>
      <c r="AK21" s="346">
        <v>7</v>
      </c>
      <c r="AL21" s="346">
        <v>5</v>
      </c>
      <c r="AM21" s="346">
        <v>4</v>
      </c>
      <c r="AN21" s="346">
        <v>5</v>
      </c>
      <c r="AO21" s="572">
        <v>8</v>
      </c>
      <c r="AP21" s="346">
        <v>9</v>
      </c>
      <c r="AQ21" s="346">
        <v>10</v>
      </c>
      <c r="AR21" s="346">
        <v>5</v>
      </c>
      <c r="AS21" s="346">
        <v>6</v>
      </c>
      <c r="AT21" s="346">
        <v>13</v>
      </c>
      <c r="AU21" s="346">
        <v>6</v>
      </c>
      <c r="AV21" s="346">
        <v>4</v>
      </c>
      <c r="AW21" s="346">
        <v>10</v>
      </c>
      <c r="AX21" s="346">
        <v>6</v>
      </c>
      <c r="AY21" s="346">
        <v>6</v>
      </c>
      <c r="AZ21" s="584"/>
      <c r="BA21" s="467">
        <v>94.84</v>
      </c>
      <c r="BB21" s="348" t="s">
        <v>430</v>
      </c>
      <c r="BC21" s="348" t="s">
        <v>430</v>
      </c>
      <c r="BD21" s="348" t="s">
        <v>430</v>
      </c>
      <c r="BE21" s="375" t="s">
        <v>430</v>
      </c>
      <c r="BF21" s="375">
        <v>5.16</v>
      </c>
      <c r="BG21" s="374"/>
      <c r="BH21" s="594">
        <v>5.16</v>
      </c>
      <c r="BI21" s="348" t="s">
        <v>430</v>
      </c>
      <c r="BJ21" s="348" t="s">
        <v>430</v>
      </c>
      <c r="BK21" s="348" t="s">
        <v>430</v>
      </c>
      <c r="BL21" s="348" t="s">
        <v>430</v>
      </c>
      <c r="BM21" s="375">
        <v>94.84</v>
      </c>
      <c r="BN21" s="375" t="s">
        <v>430</v>
      </c>
      <c r="BO21" s="375" t="s">
        <v>430</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90.713800000000006</v>
      </c>
      <c r="O22" s="59">
        <v>41.469200000000001</v>
      </c>
      <c r="P22" s="59">
        <v>39.115000000000002</v>
      </c>
      <c r="Q22" s="59">
        <v>26.112200000000001</v>
      </c>
      <c r="R22" s="59">
        <v>5.6109999999999998</v>
      </c>
      <c r="S22" s="59">
        <v>16.335999999999999</v>
      </c>
      <c r="T22" s="59">
        <v>8.6815999999999995</v>
      </c>
      <c r="U22" s="88">
        <v>6.1384999999999996</v>
      </c>
      <c r="V22" s="59">
        <v>5.9192999999999998</v>
      </c>
      <c r="W22" s="59">
        <v>6.1067</v>
      </c>
      <c r="X22" s="59">
        <v>7.2484999999999999</v>
      </c>
      <c r="Y22" s="276">
        <v>6.3314000000000004</v>
      </c>
      <c r="Z22" s="59">
        <v>7.1634000000000002</v>
      </c>
      <c r="AA22" s="59">
        <v>4.8714000000000004</v>
      </c>
      <c r="AB22" s="59">
        <v>15.3154</v>
      </c>
      <c r="AC22" s="59">
        <v>6.7140000000000004</v>
      </c>
      <c r="AD22" s="59">
        <v>5.9645999999999999</v>
      </c>
      <c r="AE22" s="59">
        <v>29.300699999999999</v>
      </c>
      <c r="AF22" s="59">
        <v>8.0957000000000008</v>
      </c>
      <c r="AG22" s="611"/>
      <c r="AH22" s="51">
        <v>14</v>
      </c>
      <c r="AI22" s="51">
        <v>14</v>
      </c>
      <c r="AJ22" s="51">
        <v>14</v>
      </c>
      <c r="AK22" s="51">
        <v>14</v>
      </c>
      <c r="AL22" s="51">
        <v>14</v>
      </c>
      <c r="AM22" s="51">
        <v>14</v>
      </c>
      <c r="AN22" s="51">
        <v>14</v>
      </c>
      <c r="AO22" s="560">
        <v>14</v>
      </c>
      <c r="AP22" s="51">
        <v>14</v>
      </c>
      <c r="AQ22" s="51">
        <v>14</v>
      </c>
      <c r="AR22" s="51">
        <v>14</v>
      </c>
      <c r="AS22" s="51">
        <v>13</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123.699</v>
      </c>
      <c r="O23" s="60">
        <v>61.775700000000001</v>
      </c>
      <c r="P23" s="60">
        <v>57.240900000000003</v>
      </c>
      <c r="Q23" s="60">
        <v>38.616700000000002</v>
      </c>
      <c r="R23" s="60">
        <v>11.250999999999999</v>
      </c>
      <c r="S23" s="60">
        <v>20.907599999999999</v>
      </c>
      <c r="T23" s="60">
        <v>13.9374</v>
      </c>
      <c r="U23" s="89">
        <v>10.316000000000001</v>
      </c>
      <c r="V23" s="60">
        <v>9.8636999999999997</v>
      </c>
      <c r="W23" s="60">
        <v>7.4943</v>
      </c>
      <c r="X23" s="60">
        <v>8.5932999999999993</v>
      </c>
      <c r="Y23" s="277">
        <v>7.2897999999999996</v>
      </c>
      <c r="Z23" s="60">
        <v>8.0195000000000007</v>
      </c>
      <c r="AA23" s="60">
        <v>9.1157000000000004</v>
      </c>
      <c r="AB23" s="60">
        <v>19.768000000000001</v>
      </c>
      <c r="AC23" s="60">
        <v>12.1877</v>
      </c>
      <c r="AD23" s="60">
        <v>10.2889</v>
      </c>
      <c r="AE23" s="60">
        <v>41.986600000000003</v>
      </c>
      <c r="AF23" s="60">
        <v>8.8241999999999994</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50.276000000000003</v>
      </c>
      <c r="O24" s="60">
        <v>25.173100000000002</v>
      </c>
      <c r="P24" s="60">
        <v>21.6981</v>
      </c>
      <c r="Q24" s="60">
        <v>10.1472</v>
      </c>
      <c r="R24" s="60">
        <v>1.8161</v>
      </c>
      <c r="S24" s="60">
        <v>8.9027999999999992</v>
      </c>
      <c r="T24" s="60">
        <v>6.6173000000000002</v>
      </c>
      <c r="U24" s="89">
        <v>4.4577</v>
      </c>
      <c r="V24" s="60">
        <v>4.4561999999999999</v>
      </c>
      <c r="W24" s="60">
        <v>4.8292999999999999</v>
      </c>
      <c r="X24" s="60">
        <v>6.4608999999999996</v>
      </c>
      <c r="Y24" s="277">
        <v>5.6887999999999996</v>
      </c>
      <c r="Z24" s="60">
        <v>6.2432999999999996</v>
      </c>
      <c r="AA24" s="60">
        <v>1.5001</v>
      </c>
      <c r="AB24" s="60">
        <v>10.723699999999999</v>
      </c>
      <c r="AC24" s="60">
        <v>4.9607000000000001</v>
      </c>
      <c r="AD24" s="60">
        <v>4.4867999999999997</v>
      </c>
      <c r="AE24" s="60">
        <v>16.789100000000001</v>
      </c>
      <c r="AF24" s="60">
        <v>7.3787000000000003</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85.883700000000005</v>
      </c>
      <c r="O25" s="61">
        <v>39.694499999999998</v>
      </c>
      <c r="P25" s="61">
        <v>36.834400000000002</v>
      </c>
      <c r="Q25" s="61">
        <v>27.102</v>
      </c>
      <c r="R25" s="61">
        <v>5.6278499999999996</v>
      </c>
      <c r="S25" s="61">
        <v>16.569800000000001</v>
      </c>
      <c r="T25" s="61">
        <v>8.5606000000000009</v>
      </c>
      <c r="U25" s="90">
        <v>5.96875</v>
      </c>
      <c r="V25" s="61">
        <v>5.8160999999999996</v>
      </c>
      <c r="W25" s="61">
        <v>6.2034500000000001</v>
      </c>
      <c r="X25" s="61">
        <v>7.1670499999999997</v>
      </c>
      <c r="Y25" s="279">
        <v>6.2793000000000001</v>
      </c>
      <c r="Z25" s="61">
        <v>7.1784999999999997</v>
      </c>
      <c r="AA25" s="61">
        <v>5.1148999999999996</v>
      </c>
      <c r="AB25" s="61">
        <v>15.198600000000001</v>
      </c>
      <c r="AC25" s="61">
        <v>6.4848999999999997</v>
      </c>
      <c r="AD25" s="61">
        <v>5.7980999999999998</v>
      </c>
      <c r="AE25" s="61">
        <v>29.641400000000001</v>
      </c>
      <c r="AF25" s="61">
        <v>8.0443999999999996</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8094</v>
      </c>
      <c r="B27" s="369"/>
      <c r="C27" s="718">
        <v>36391</v>
      </c>
      <c r="D27" s="369"/>
      <c r="E27" s="338">
        <v>8467.74</v>
      </c>
      <c r="F27" s="369"/>
      <c r="G27" s="339">
        <v>109.1891</v>
      </c>
      <c r="H27" s="370"/>
      <c r="I27" s="890">
        <v>21.42</v>
      </c>
      <c r="J27" s="890">
        <v>7.47</v>
      </c>
      <c r="K27" s="890">
        <v>9.4499999999999993</v>
      </c>
      <c r="L27" s="890">
        <v>9.8000000000000007</v>
      </c>
      <c r="M27" s="361"/>
      <c r="N27" s="342">
        <v>81.210400000000007</v>
      </c>
      <c r="O27" s="340">
        <v>37.857900000000001</v>
      </c>
      <c r="P27" s="340">
        <v>34.96</v>
      </c>
      <c r="Q27" s="340">
        <v>26.076799999999999</v>
      </c>
      <c r="R27" s="340">
        <v>6.9846000000000004</v>
      </c>
      <c r="S27" s="340">
        <v>16.8383</v>
      </c>
      <c r="T27" s="340">
        <v>8.7144999999999992</v>
      </c>
      <c r="U27" s="344">
        <v>6.4922000000000004</v>
      </c>
      <c r="V27" s="340">
        <v>6.1772999999999998</v>
      </c>
      <c r="W27" s="340">
        <v>6.9260999999999999</v>
      </c>
      <c r="X27" s="340">
        <v>7.3369999999999997</v>
      </c>
      <c r="Y27" s="371">
        <v>6.7119</v>
      </c>
      <c r="Z27" s="340">
        <v>7.1787000000000001</v>
      </c>
      <c r="AA27" s="340">
        <v>6.4859999999999998</v>
      </c>
      <c r="AB27" s="340">
        <v>14.942500000000001</v>
      </c>
      <c r="AC27" s="340">
        <v>6.8513999999999999</v>
      </c>
      <c r="AD27" s="340">
        <v>6.2678000000000003</v>
      </c>
      <c r="AE27" s="340">
        <v>27.838799999999999</v>
      </c>
      <c r="AF27" s="340">
        <v>9.2565000000000008</v>
      </c>
      <c r="AG27" s="568"/>
      <c r="AH27" s="338">
        <v>8</v>
      </c>
      <c r="AI27" s="338">
        <v>8</v>
      </c>
      <c r="AJ27" s="338">
        <v>8</v>
      </c>
      <c r="AK27" s="338">
        <v>8</v>
      </c>
      <c r="AL27" s="338">
        <v>2</v>
      </c>
      <c r="AM27" s="338">
        <v>5</v>
      </c>
      <c r="AN27" s="338">
        <v>3</v>
      </c>
      <c r="AO27" s="570">
        <v>2</v>
      </c>
      <c r="AP27" s="338">
        <v>2</v>
      </c>
      <c r="AQ27" s="338">
        <v>1</v>
      </c>
      <c r="AR27" s="338">
        <v>3</v>
      </c>
      <c r="AS27" s="338">
        <v>1</v>
      </c>
      <c r="AT27" s="338">
        <v>2</v>
      </c>
      <c r="AU27" s="338">
        <v>2</v>
      </c>
      <c r="AV27" s="338">
        <v>6</v>
      </c>
      <c r="AW27" s="338">
        <v>3</v>
      </c>
      <c r="AX27" s="338">
        <v>3</v>
      </c>
      <c r="AY27" s="338">
        <v>8</v>
      </c>
      <c r="AZ27" s="583"/>
      <c r="BA27" s="464">
        <v>96.86</v>
      </c>
      <c r="BB27" s="340" t="s">
        <v>430</v>
      </c>
      <c r="BC27" s="340" t="s">
        <v>430</v>
      </c>
      <c r="BD27" s="340" t="s">
        <v>430</v>
      </c>
      <c r="BE27" s="371">
        <v>1.69</v>
      </c>
      <c r="BF27" s="371">
        <v>3.14</v>
      </c>
      <c r="BG27" s="370"/>
      <c r="BH27" s="593">
        <v>3.14</v>
      </c>
      <c r="BI27" s="340" t="s">
        <v>430</v>
      </c>
      <c r="BJ27" s="340" t="s">
        <v>430</v>
      </c>
      <c r="BK27" s="340" t="s">
        <v>430</v>
      </c>
      <c r="BL27" s="340" t="s">
        <v>430</v>
      </c>
      <c r="BM27" s="371">
        <v>96.86</v>
      </c>
      <c r="BN27" s="371" t="s">
        <v>430</v>
      </c>
      <c r="BO27" s="371" t="s">
        <v>430</v>
      </c>
      <c r="BP27" s="371" t="s">
        <v>430</v>
      </c>
      <c r="BQ27" s="371">
        <v>1.69</v>
      </c>
      <c r="BR27" s="463"/>
      <c r="BS27" s="369" t="s">
        <v>430</v>
      </c>
      <c r="BT27" s="344" t="s">
        <v>430</v>
      </c>
      <c r="BU27" s="571"/>
      <c r="BV27" s="370" t="s">
        <v>555</v>
      </c>
    </row>
    <row r="28" spans="1:74" s="428" customFormat="1" x14ac:dyDescent="0.25">
      <c r="A28" s="353" t="s">
        <v>8095</v>
      </c>
      <c r="B28" s="373"/>
      <c r="C28" s="719">
        <v>36890</v>
      </c>
      <c r="D28" s="373"/>
      <c r="E28" s="346">
        <v>8170.36</v>
      </c>
      <c r="F28" s="373"/>
      <c r="G28" s="347">
        <v>68.694599999999994</v>
      </c>
      <c r="H28" s="374"/>
      <c r="I28" s="348">
        <v>22.1</v>
      </c>
      <c r="J28" s="348">
        <v>7.38</v>
      </c>
      <c r="K28" s="348">
        <v>6.13</v>
      </c>
      <c r="L28" s="348">
        <v>6.37</v>
      </c>
      <c r="M28" s="362"/>
      <c r="N28" s="350">
        <v>59.9801</v>
      </c>
      <c r="O28" s="348">
        <v>26.963000000000001</v>
      </c>
      <c r="P28" s="348">
        <v>39.663899999999998</v>
      </c>
      <c r="Q28" s="348">
        <v>9.6527999999999992</v>
      </c>
      <c r="R28" s="348">
        <v>3.5379999999999998</v>
      </c>
      <c r="S28" s="348">
        <v>10.6432</v>
      </c>
      <c r="T28" s="348">
        <v>6.4657</v>
      </c>
      <c r="U28" s="354">
        <v>4.5021000000000004</v>
      </c>
      <c r="V28" s="348">
        <v>4.8936999999999999</v>
      </c>
      <c r="W28" s="348">
        <v>5.2901999999999996</v>
      </c>
      <c r="X28" s="348">
        <v>6.5191999999999997</v>
      </c>
      <c r="Y28" s="375">
        <v>6.0721999999999996</v>
      </c>
      <c r="Z28" s="348">
        <v>7.1460999999999997</v>
      </c>
      <c r="AA28" s="348">
        <v>3.3012999999999999</v>
      </c>
      <c r="AB28" s="348">
        <v>10.335000000000001</v>
      </c>
      <c r="AC28" s="348">
        <v>5.6071999999999997</v>
      </c>
      <c r="AD28" s="348">
        <v>4.7321999999999997</v>
      </c>
      <c r="AE28" s="348">
        <v>16.936800000000002</v>
      </c>
      <c r="AF28" s="348">
        <v>7.8066000000000004</v>
      </c>
      <c r="AG28" s="569"/>
      <c r="AH28" s="346">
        <v>13</v>
      </c>
      <c r="AI28" s="346">
        <v>13</v>
      </c>
      <c r="AJ28" s="346">
        <v>5</v>
      </c>
      <c r="AK28" s="346">
        <v>14</v>
      </c>
      <c r="AL28" s="346">
        <v>12</v>
      </c>
      <c r="AM28" s="346">
        <v>13</v>
      </c>
      <c r="AN28" s="346">
        <v>12</v>
      </c>
      <c r="AO28" s="572">
        <v>12</v>
      </c>
      <c r="AP28" s="346">
        <v>9</v>
      </c>
      <c r="AQ28" s="346">
        <v>9</v>
      </c>
      <c r="AR28" s="346">
        <v>9</v>
      </c>
      <c r="AS28" s="346">
        <v>3</v>
      </c>
      <c r="AT28" s="346">
        <v>3</v>
      </c>
      <c r="AU28" s="346">
        <v>11</v>
      </c>
      <c r="AV28" s="346">
        <v>14</v>
      </c>
      <c r="AW28" s="346">
        <v>9</v>
      </c>
      <c r="AX28" s="346">
        <v>10</v>
      </c>
      <c r="AY28" s="346">
        <v>13</v>
      </c>
      <c r="AZ28" s="584"/>
      <c r="BA28" s="467">
        <v>97.63</v>
      </c>
      <c r="BB28" s="348" t="s">
        <v>430</v>
      </c>
      <c r="BC28" s="348" t="s">
        <v>430</v>
      </c>
      <c r="BD28" s="348" t="s">
        <v>430</v>
      </c>
      <c r="BE28" s="375">
        <v>-63.81</v>
      </c>
      <c r="BF28" s="375">
        <v>2.37</v>
      </c>
      <c r="BG28" s="374"/>
      <c r="BH28" s="594">
        <v>2.37</v>
      </c>
      <c r="BI28" s="348" t="s">
        <v>430</v>
      </c>
      <c r="BJ28" s="348" t="s">
        <v>430</v>
      </c>
      <c r="BK28" s="348" t="s">
        <v>430</v>
      </c>
      <c r="BL28" s="348" t="s">
        <v>430</v>
      </c>
      <c r="BM28" s="375">
        <v>95.95</v>
      </c>
      <c r="BN28" s="375" t="s">
        <v>430</v>
      </c>
      <c r="BO28" s="375">
        <v>1.68</v>
      </c>
      <c r="BP28" s="375" t="s">
        <v>430</v>
      </c>
      <c r="BQ28" s="375">
        <v>-63.81</v>
      </c>
      <c r="BR28" s="466"/>
      <c r="BS28" s="373" t="s">
        <v>430</v>
      </c>
      <c r="BT28" s="354">
        <v>-18.058465350683299</v>
      </c>
      <c r="BU28" s="430"/>
      <c r="BV28" s="374" t="s">
        <v>555</v>
      </c>
    </row>
    <row r="29" spans="1:74" s="428" customFormat="1" ht="11" x14ac:dyDescent="0.3">
      <c r="A29" s="859" t="s">
        <v>8096</v>
      </c>
      <c r="B29" s="842"/>
      <c r="C29" s="843">
        <v>36158</v>
      </c>
      <c r="D29" s="842"/>
      <c r="E29" s="844">
        <v>2205.4499999999998</v>
      </c>
      <c r="F29" s="842"/>
      <c r="G29" s="845">
        <v>98.179000000000002</v>
      </c>
      <c r="H29" s="847"/>
      <c r="I29" s="846">
        <v>17.12</v>
      </c>
      <c r="J29" s="846">
        <v>7.19</v>
      </c>
      <c r="K29" s="846">
        <v>8.17</v>
      </c>
      <c r="L29" s="846">
        <v>8.48</v>
      </c>
      <c r="M29" s="851"/>
      <c r="N29" s="848">
        <v>73.908500000000004</v>
      </c>
      <c r="O29" s="846">
        <v>29.528099999999998</v>
      </c>
      <c r="P29" s="846">
        <v>31.9544</v>
      </c>
      <c r="Q29" s="846">
        <v>21.324000000000002</v>
      </c>
      <c r="R29" s="846">
        <v>4.6002999999999998</v>
      </c>
      <c r="S29" s="846">
        <v>15.5214</v>
      </c>
      <c r="T29" s="846">
        <v>7.2337999999999996</v>
      </c>
      <c r="U29" s="856">
        <v>4.5909000000000004</v>
      </c>
      <c r="V29" s="846">
        <v>4.0941999999999998</v>
      </c>
      <c r="W29" s="846">
        <v>3.9651999999999998</v>
      </c>
      <c r="X29" s="846">
        <v>5.3856999999999999</v>
      </c>
      <c r="Y29" s="852">
        <v>4.9269999999999996</v>
      </c>
      <c r="Z29" s="846">
        <v>6.0667</v>
      </c>
      <c r="AA29" s="846">
        <v>5.6528</v>
      </c>
      <c r="AB29" s="846">
        <v>13.993</v>
      </c>
      <c r="AC29" s="846">
        <v>4.7454999999999998</v>
      </c>
      <c r="AD29" s="846">
        <v>3.8346</v>
      </c>
      <c r="AE29" s="846">
        <v>23.691199999999998</v>
      </c>
      <c r="AF29" s="846">
        <v>8.6149000000000004</v>
      </c>
      <c r="AG29" s="931"/>
      <c r="AH29" s="844">
        <v>10</v>
      </c>
      <c r="AI29" s="844">
        <v>12</v>
      </c>
      <c r="AJ29" s="844">
        <v>12</v>
      </c>
      <c r="AK29" s="844">
        <v>10</v>
      </c>
      <c r="AL29" s="844">
        <v>8</v>
      </c>
      <c r="AM29" s="844">
        <v>9</v>
      </c>
      <c r="AN29" s="844">
        <v>11</v>
      </c>
      <c r="AO29" s="932">
        <v>10</v>
      </c>
      <c r="AP29" s="844">
        <v>12</v>
      </c>
      <c r="AQ29" s="844">
        <v>13</v>
      </c>
      <c r="AR29" s="844">
        <v>13</v>
      </c>
      <c r="AS29" s="844">
        <v>13</v>
      </c>
      <c r="AT29" s="844">
        <v>9</v>
      </c>
      <c r="AU29" s="844">
        <v>4</v>
      </c>
      <c r="AV29" s="844">
        <v>9</v>
      </c>
      <c r="AW29" s="844">
        <v>12</v>
      </c>
      <c r="AX29" s="844">
        <v>12</v>
      </c>
      <c r="AY29" s="844">
        <v>10</v>
      </c>
      <c r="AZ29" s="933"/>
      <c r="BA29" s="853">
        <v>81.28</v>
      </c>
      <c r="BB29" s="846" t="s">
        <v>430</v>
      </c>
      <c r="BC29" s="846" t="s">
        <v>430</v>
      </c>
      <c r="BD29" s="846" t="s">
        <v>430</v>
      </c>
      <c r="BE29" s="852" t="s">
        <v>430</v>
      </c>
      <c r="BF29" s="852">
        <v>18.72</v>
      </c>
      <c r="BG29" s="847"/>
      <c r="BH29" s="934">
        <v>18.72</v>
      </c>
      <c r="BI29" s="846" t="s">
        <v>430</v>
      </c>
      <c r="BJ29" s="846" t="s">
        <v>430</v>
      </c>
      <c r="BK29" s="846" t="s">
        <v>430</v>
      </c>
      <c r="BL29" s="846" t="s">
        <v>430</v>
      </c>
      <c r="BM29" s="852">
        <v>81.28</v>
      </c>
      <c r="BN29" s="852" t="s">
        <v>430</v>
      </c>
      <c r="BO29" s="852" t="s">
        <v>430</v>
      </c>
      <c r="BP29" s="852" t="s">
        <v>430</v>
      </c>
      <c r="BQ29" s="852" t="s">
        <v>430</v>
      </c>
      <c r="BR29" s="850"/>
      <c r="BS29" s="842" t="s">
        <v>430</v>
      </c>
      <c r="BT29" s="856" t="s">
        <v>430</v>
      </c>
      <c r="BU29" s="892"/>
      <c r="BV29" s="847" t="s">
        <v>555</v>
      </c>
    </row>
    <row r="30" spans="1:74" s="428" customFormat="1" x14ac:dyDescent="0.25">
      <c r="A30" s="353" t="s">
        <v>8097</v>
      </c>
      <c r="B30" s="373"/>
      <c r="C30" s="719">
        <v>37097</v>
      </c>
      <c r="D30" s="373"/>
      <c r="E30" s="346">
        <v>2037.1</v>
      </c>
      <c r="F30" s="373"/>
      <c r="G30" s="347">
        <v>57.903300000000002</v>
      </c>
      <c r="H30" s="374"/>
      <c r="I30" s="348">
        <v>22.147780000000001</v>
      </c>
      <c r="J30" s="348">
        <v>7.3595300000000003</v>
      </c>
      <c r="K30" s="348">
        <v>8.98794</v>
      </c>
      <c r="L30" s="348">
        <v>9.3216999999999999</v>
      </c>
      <c r="M30" s="362"/>
      <c r="N30" s="350">
        <v>89.604699999999994</v>
      </c>
      <c r="O30" s="348">
        <v>40.604300000000002</v>
      </c>
      <c r="P30" s="348">
        <v>38.938800000000001</v>
      </c>
      <c r="Q30" s="348">
        <v>28.1859</v>
      </c>
      <c r="R30" s="348">
        <v>6.2183000000000002</v>
      </c>
      <c r="S30" s="348">
        <v>15.5907</v>
      </c>
      <c r="T30" s="348">
        <v>7.3933</v>
      </c>
      <c r="U30" s="354">
        <v>5.3409000000000004</v>
      </c>
      <c r="V30" s="348">
        <v>5.3417000000000003</v>
      </c>
      <c r="W30" s="348">
        <v>5.7994000000000003</v>
      </c>
      <c r="X30" s="348">
        <v>6.7126999999999999</v>
      </c>
      <c r="Y30" s="375">
        <v>5.5871000000000004</v>
      </c>
      <c r="Z30" s="348">
        <v>5.7988</v>
      </c>
      <c r="AA30" s="348">
        <v>5.1853999999999996</v>
      </c>
      <c r="AB30" s="348">
        <v>14.0983</v>
      </c>
      <c r="AC30" s="348">
        <v>5.8796999999999997</v>
      </c>
      <c r="AD30" s="348">
        <v>5.2336</v>
      </c>
      <c r="AE30" s="348">
        <v>30.5077</v>
      </c>
      <c r="AF30" s="348">
        <v>7.2568000000000001</v>
      </c>
      <c r="AG30" s="569"/>
      <c r="AH30" s="346">
        <v>7</v>
      </c>
      <c r="AI30" s="346">
        <v>7</v>
      </c>
      <c r="AJ30" s="346">
        <v>6</v>
      </c>
      <c r="AK30" s="346">
        <v>5</v>
      </c>
      <c r="AL30" s="346">
        <v>4</v>
      </c>
      <c r="AM30" s="346">
        <v>8</v>
      </c>
      <c r="AN30" s="346">
        <v>9</v>
      </c>
      <c r="AO30" s="572">
        <v>7</v>
      </c>
      <c r="AP30" s="346">
        <v>5</v>
      </c>
      <c r="AQ30" s="346">
        <v>6</v>
      </c>
      <c r="AR30" s="346">
        <v>7</v>
      </c>
      <c r="AS30" s="346">
        <v>8</v>
      </c>
      <c r="AT30" s="346">
        <v>12</v>
      </c>
      <c r="AU30" s="346">
        <v>5</v>
      </c>
      <c r="AV30" s="346">
        <v>8</v>
      </c>
      <c r="AW30" s="346">
        <v>7</v>
      </c>
      <c r="AX30" s="346">
        <v>5</v>
      </c>
      <c r="AY30" s="346">
        <v>7</v>
      </c>
      <c r="AZ30" s="584"/>
      <c r="BA30" s="467">
        <v>96.16</v>
      </c>
      <c r="BB30" s="348" t="s">
        <v>430</v>
      </c>
      <c r="BC30" s="348" t="s">
        <v>430</v>
      </c>
      <c r="BD30" s="348" t="s">
        <v>430</v>
      </c>
      <c r="BE30" s="375" t="s">
        <v>430</v>
      </c>
      <c r="BF30" s="375">
        <v>3.84</v>
      </c>
      <c r="BG30" s="374"/>
      <c r="BH30" s="594">
        <v>3.84</v>
      </c>
      <c r="BI30" s="348" t="s">
        <v>430</v>
      </c>
      <c r="BJ30" s="348" t="s">
        <v>430</v>
      </c>
      <c r="BK30" s="348" t="s">
        <v>430</v>
      </c>
      <c r="BL30" s="348" t="s">
        <v>430</v>
      </c>
      <c r="BM30" s="375">
        <v>96.16</v>
      </c>
      <c r="BN30" s="375" t="s">
        <v>430</v>
      </c>
      <c r="BO30" s="375" t="s">
        <v>430</v>
      </c>
      <c r="BP30" s="375" t="s">
        <v>430</v>
      </c>
      <c r="BQ30" s="375" t="s">
        <v>430</v>
      </c>
      <c r="BR30" s="466"/>
      <c r="BS30" s="373" t="s">
        <v>430</v>
      </c>
      <c r="BT30" s="354" t="s">
        <v>430</v>
      </c>
      <c r="BU30" s="430"/>
      <c r="BV30" s="374" t="s">
        <v>555</v>
      </c>
    </row>
    <row r="31" spans="1:74" s="428" customFormat="1" x14ac:dyDescent="0.25">
      <c r="A31" s="353" t="s">
        <v>8098</v>
      </c>
      <c r="B31" s="373"/>
      <c r="C31" s="719">
        <v>39785</v>
      </c>
      <c r="D31" s="373"/>
      <c r="E31" s="346">
        <v>1855.38</v>
      </c>
      <c r="F31" s="373"/>
      <c r="G31" s="347">
        <v>37.914200000000001</v>
      </c>
      <c r="H31" s="374"/>
      <c r="I31" s="348">
        <v>28.35</v>
      </c>
      <c r="J31" s="348">
        <v>7.54</v>
      </c>
      <c r="K31" s="348">
        <v>11.4</v>
      </c>
      <c r="L31" s="348">
        <v>11.82</v>
      </c>
      <c r="M31" s="362"/>
      <c r="N31" s="350">
        <v>123.158</v>
      </c>
      <c r="O31" s="348">
        <v>61.148400000000002</v>
      </c>
      <c r="P31" s="348">
        <v>56.328600000000002</v>
      </c>
      <c r="Q31" s="348">
        <v>37.987699999999997</v>
      </c>
      <c r="R31" s="348">
        <v>3.0918000000000001</v>
      </c>
      <c r="S31" s="348">
        <v>19.0776</v>
      </c>
      <c r="T31" s="348">
        <v>13.275499999999999</v>
      </c>
      <c r="U31" s="354">
        <v>9.6492000000000004</v>
      </c>
      <c r="V31" s="348">
        <v>9.1791</v>
      </c>
      <c r="W31" s="348">
        <v>6.6567999999999996</v>
      </c>
      <c r="X31" s="348">
        <v>7.9192999999999998</v>
      </c>
      <c r="Y31" s="375">
        <v>6.1647999999999996</v>
      </c>
      <c r="Z31" s="348">
        <v>7.3708999999999998</v>
      </c>
      <c r="AA31" s="348">
        <v>0.87829999999999997</v>
      </c>
      <c r="AB31" s="348">
        <v>18.016300000000001</v>
      </c>
      <c r="AC31" s="348">
        <v>11.5214</v>
      </c>
      <c r="AD31" s="348">
        <v>9.6130999999999993</v>
      </c>
      <c r="AE31" s="348">
        <v>41.359699999999997</v>
      </c>
      <c r="AF31" s="348">
        <v>7.8183999999999996</v>
      </c>
      <c r="AG31" s="569"/>
      <c r="AH31" s="346">
        <v>1</v>
      </c>
      <c r="AI31" s="346">
        <v>1</v>
      </c>
      <c r="AJ31" s="346">
        <v>2</v>
      </c>
      <c r="AK31" s="346">
        <v>1</v>
      </c>
      <c r="AL31" s="346">
        <v>13</v>
      </c>
      <c r="AM31" s="346">
        <v>2</v>
      </c>
      <c r="AN31" s="346">
        <v>1</v>
      </c>
      <c r="AO31" s="572">
        <v>1</v>
      </c>
      <c r="AP31" s="346">
        <v>1</v>
      </c>
      <c r="AQ31" s="346">
        <v>2</v>
      </c>
      <c r="AR31" s="346">
        <v>1</v>
      </c>
      <c r="AS31" s="346">
        <v>2</v>
      </c>
      <c r="AT31" s="346">
        <v>1</v>
      </c>
      <c r="AU31" s="346">
        <v>14</v>
      </c>
      <c r="AV31" s="346">
        <v>3</v>
      </c>
      <c r="AW31" s="346">
        <v>1</v>
      </c>
      <c r="AX31" s="346">
        <v>1</v>
      </c>
      <c r="AY31" s="346">
        <v>1</v>
      </c>
      <c r="AZ31" s="584"/>
      <c r="BA31" s="467">
        <v>96.82</v>
      </c>
      <c r="BB31" s="348" t="s">
        <v>430</v>
      </c>
      <c r="BC31" s="348" t="s">
        <v>430</v>
      </c>
      <c r="BD31" s="348" t="s">
        <v>430</v>
      </c>
      <c r="BE31" s="375" t="s">
        <v>430</v>
      </c>
      <c r="BF31" s="375">
        <v>3.18</v>
      </c>
      <c r="BG31" s="374"/>
      <c r="BH31" s="594">
        <v>3.17</v>
      </c>
      <c r="BI31" s="348" t="s">
        <v>430</v>
      </c>
      <c r="BJ31" s="348" t="s">
        <v>430</v>
      </c>
      <c r="BK31" s="348" t="s">
        <v>430</v>
      </c>
      <c r="BL31" s="348" t="s">
        <v>430</v>
      </c>
      <c r="BM31" s="375">
        <v>96.82</v>
      </c>
      <c r="BN31" s="375" t="s">
        <v>430</v>
      </c>
      <c r="BO31" s="375" t="s">
        <v>430</v>
      </c>
      <c r="BP31" s="375" t="s">
        <v>430</v>
      </c>
      <c r="BQ31" s="375" t="s">
        <v>430</v>
      </c>
      <c r="BR31" s="466"/>
      <c r="BS31" s="373" t="s">
        <v>430</v>
      </c>
      <c r="BT31" s="354" t="s">
        <v>430</v>
      </c>
      <c r="BU31" s="430"/>
      <c r="BV31" s="374" t="s">
        <v>555</v>
      </c>
    </row>
    <row r="32" spans="1:74" s="428" customFormat="1" x14ac:dyDescent="0.25">
      <c r="A32" s="353" t="s">
        <v>8099</v>
      </c>
      <c r="B32" s="373"/>
      <c r="C32" s="719">
        <v>39682</v>
      </c>
      <c r="D32" s="373"/>
      <c r="E32" s="346">
        <v>1555.01</v>
      </c>
      <c r="F32" s="373"/>
      <c r="G32" s="347">
        <v>39.475299999999997</v>
      </c>
      <c r="H32" s="374"/>
      <c r="I32" s="348">
        <v>22.40504</v>
      </c>
      <c r="J32" s="348">
        <v>7.1599700000000004</v>
      </c>
      <c r="K32" s="348">
        <v>8.5411199999999994</v>
      </c>
      <c r="L32" s="348">
        <v>8.8592300000000002</v>
      </c>
      <c r="M32" s="362"/>
      <c r="N32" s="350">
        <v>98.181600000000003</v>
      </c>
      <c r="O32" s="348">
        <v>40.634</v>
      </c>
      <c r="P32" s="348">
        <v>41.620899999999999</v>
      </c>
      <c r="Q32" s="348">
        <v>29.670999999999999</v>
      </c>
      <c r="R32" s="348">
        <v>4.915</v>
      </c>
      <c r="S32" s="348">
        <v>15.798</v>
      </c>
      <c r="T32" s="348">
        <v>8.1117000000000008</v>
      </c>
      <c r="U32" s="354">
        <v>5.1844999999999999</v>
      </c>
      <c r="V32" s="348">
        <v>5.0282999999999998</v>
      </c>
      <c r="W32" s="348">
        <v>5.0297000000000001</v>
      </c>
      <c r="X32" s="348">
        <v>6.2210000000000001</v>
      </c>
      <c r="Y32" s="375">
        <v>5.3061999999999996</v>
      </c>
      <c r="Z32" s="348">
        <v>6.6722999999999999</v>
      </c>
      <c r="AA32" s="348">
        <v>3.7871999999999999</v>
      </c>
      <c r="AB32" s="348">
        <v>14.5595</v>
      </c>
      <c r="AC32" s="348">
        <v>5.9988000000000001</v>
      </c>
      <c r="AD32" s="348">
        <v>5.1044</v>
      </c>
      <c r="AE32" s="348">
        <v>32.4773</v>
      </c>
      <c r="AF32" s="348">
        <v>7.9329999999999998</v>
      </c>
      <c r="AG32" s="569"/>
      <c r="AH32" s="346">
        <v>6</v>
      </c>
      <c r="AI32" s="346">
        <v>6</v>
      </c>
      <c r="AJ32" s="346">
        <v>4</v>
      </c>
      <c r="AK32" s="346">
        <v>4</v>
      </c>
      <c r="AL32" s="346">
        <v>7</v>
      </c>
      <c r="AM32" s="346">
        <v>7</v>
      </c>
      <c r="AN32" s="346">
        <v>7</v>
      </c>
      <c r="AO32" s="572">
        <v>9</v>
      </c>
      <c r="AP32" s="346">
        <v>7</v>
      </c>
      <c r="AQ32" s="346">
        <v>11</v>
      </c>
      <c r="AR32" s="346">
        <v>10</v>
      </c>
      <c r="AS32" s="346">
        <v>11</v>
      </c>
      <c r="AT32" s="346">
        <v>6</v>
      </c>
      <c r="AU32" s="346">
        <v>9</v>
      </c>
      <c r="AV32" s="346">
        <v>7</v>
      </c>
      <c r="AW32" s="346">
        <v>6</v>
      </c>
      <c r="AX32" s="346">
        <v>7</v>
      </c>
      <c r="AY32" s="346">
        <v>4</v>
      </c>
      <c r="AZ32" s="584"/>
      <c r="BA32" s="467">
        <v>86.33</v>
      </c>
      <c r="BB32" s="348" t="s">
        <v>430</v>
      </c>
      <c r="BC32" s="348" t="s">
        <v>430</v>
      </c>
      <c r="BD32" s="348" t="s">
        <v>430</v>
      </c>
      <c r="BE32" s="375" t="s">
        <v>430</v>
      </c>
      <c r="BF32" s="375">
        <v>13.67</v>
      </c>
      <c r="BG32" s="374"/>
      <c r="BH32" s="594">
        <v>13.5</v>
      </c>
      <c r="BI32" s="348" t="s">
        <v>430</v>
      </c>
      <c r="BJ32" s="348" t="s">
        <v>430</v>
      </c>
      <c r="BK32" s="348" t="s">
        <v>430</v>
      </c>
      <c r="BL32" s="348" t="s">
        <v>430</v>
      </c>
      <c r="BM32" s="375">
        <v>86.33</v>
      </c>
      <c r="BN32" s="375" t="s">
        <v>430</v>
      </c>
      <c r="BO32" s="375" t="s">
        <v>430</v>
      </c>
      <c r="BP32" s="375" t="s">
        <v>430</v>
      </c>
      <c r="BQ32" s="375" t="s">
        <v>430</v>
      </c>
      <c r="BR32" s="466"/>
      <c r="BS32" s="373" t="s">
        <v>430</v>
      </c>
      <c r="BT32" s="354" t="s">
        <v>430</v>
      </c>
      <c r="BU32" s="430"/>
      <c r="BV32" s="374" t="s">
        <v>555</v>
      </c>
    </row>
    <row r="33" spans="1:74" s="428" customFormat="1" x14ac:dyDescent="0.25">
      <c r="A33" s="353" t="s">
        <v>8100</v>
      </c>
      <c r="B33" s="373"/>
      <c r="C33" s="719">
        <v>36444</v>
      </c>
      <c r="D33" s="373"/>
      <c r="E33" s="346">
        <v>1325.41</v>
      </c>
      <c r="F33" s="373"/>
      <c r="G33" s="347">
        <v>82.944100000000006</v>
      </c>
      <c r="H33" s="374"/>
      <c r="I33" s="348">
        <v>32.03</v>
      </c>
      <c r="J33" s="348">
        <v>7.54</v>
      </c>
      <c r="K33" s="348">
        <v>10.95</v>
      </c>
      <c r="L33" s="348">
        <v>11.36</v>
      </c>
      <c r="M33" s="362"/>
      <c r="N33" s="350">
        <v>122.127</v>
      </c>
      <c r="O33" s="348">
        <v>59.580500000000001</v>
      </c>
      <c r="P33" s="348">
        <v>56.582500000000003</v>
      </c>
      <c r="Q33" s="348">
        <v>34.695099999999996</v>
      </c>
      <c r="R33" s="348">
        <v>3.8738000000000001</v>
      </c>
      <c r="S33" s="348">
        <v>16.2317</v>
      </c>
      <c r="T33" s="348">
        <v>7.4520999999999997</v>
      </c>
      <c r="U33" s="354">
        <v>4.5233999999999996</v>
      </c>
      <c r="V33" s="348">
        <v>3.9948000000000001</v>
      </c>
      <c r="W33" s="348">
        <v>4.1582999999999997</v>
      </c>
      <c r="X33" s="348">
        <v>5.7889999999999997</v>
      </c>
      <c r="Y33" s="375">
        <v>5.0945</v>
      </c>
      <c r="Z33" s="348">
        <v>6.5274000000000001</v>
      </c>
      <c r="AA33" s="348">
        <v>1.2470000000000001</v>
      </c>
      <c r="AB33" s="348">
        <v>15.909599999999999</v>
      </c>
      <c r="AC33" s="348">
        <v>4.4748999999999999</v>
      </c>
      <c r="AD33" s="348">
        <v>3.8237999999999999</v>
      </c>
      <c r="AE33" s="348">
        <v>37.659399999999998</v>
      </c>
      <c r="AF33" s="348">
        <v>8.1956000000000007</v>
      </c>
      <c r="AG33" s="569"/>
      <c r="AH33" s="346">
        <v>2</v>
      </c>
      <c r="AI33" s="346">
        <v>2</v>
      </c>
      <c r="AJ33" s="346">
        <v>1</v>
      </c>
      <c r="AK33" s="346">
        <v>2</v>
      </c>
      <c r="AL33" s="346">
        <v>10</v>
      </c>
      <c r="AM33" s="346">
        <v>6</v>
      </c>
      <c r="AN33" s="346">
        <v>8</v>
      </c>
      <c r="AO33" s="572">
        <v>11</v>
      </c>
      <c r="AP33" s="346">
        <v>13</v>
      </c>
      <c r="AQ33" s="346">
        <v>12</v>
      </c>
      <c r="AR33" s="346">
        <v>12</v>
      </c>
      <c r="AS33" s="346">
        <v>12</v>
      </c>
      <c r="AT33" s="346">
        <v>8</v>
      </c>
      <c r="AU33" s="346">
        <v>13</v>
      </c>
      <c r="AV33" s="346">
        <v>5</v>
      </c>
      <c r="AW33" s="346">
        <v>13</v>
      </c>
      <c r="AX33" s="346">
        <v>13</v>
      </c>
      <c r="AY33" s="346">
        <v>3</v>
      </c>
      <c r="AZ33" s="584"/>
      <c r="BA33" s="467">
        <v>94.59</v>
      </c>
      <c r="BB33" s="348" t="s">
        <v>430</v>
      </c>
      <c r="BC33" s="348" t="s">
        <v>430</v>
      </c>
      <c r="BD33" s="348" t="s">
        <v>430</v>
      </c>
      <c r="BE33" s="375" t="s">
        <v>430</v>
      </c>
      <c r="BF33" s="375">
        <v>5.41</v>
      </c>
      <c r="BG33" s="374"/>
      <c r="BH33" s="594">
        <v>5.41</v>
      </c>
      <c r="BI33" s="348" t="s">
        <v>430</v>
      </c>
      <c r="BJ33" s="348" t="s">
        <v>430</v>
      </c>
      <c r="BK33" s="348" t="s">
        <v>430</v>
      </c>
      <c r="BL33" s="348" t="s">
        <v>430</v>
      </c>
      <c r="BM33" s="375">
        <v>94.59</v>
      </c>
      <c r="BN33" s="375" t="s">
        <v>430</v>
      </c>
      <c r="BO33" s="375" t="s">
        <v>430</v>
      </c>
      <c r="BP33" s="375" t="s">
        <v>430</v>
      </c>
      <c r="BQ33" s="375" t="s">
        <v>430</v>
      </c>
      <c r="BR33" s="466"/>
      <c r="BS33" s="373" t="s">
        <v>430</v>
      </c>
      <c r="BT33" s="354" t="s">
        <v>430</v>
      </c>
      <c r="BU33" s="430"/>
      <c r="BV33" s="374" t="s">
        <v>555</v>
      </c>
    </row>
    <row r="34" spans="1:74" s="428" customFormat="1" x14ac:dyDescent="0.25">
      <c r="A34" s="353" t="s">
        <v>8101</v>
      </c>
      <c r="B34" s="373"/>
      <c r="C34" s="719">
        <v>36433</v>
      </c>
      <c r="D34" s="373"/>
      <c r="E34" s="346">
        <v>1254.77</v>
      </c>
      <c r="F34" s="373"/>
      <c r="G34" s="347">
        <v>100.0411</v>
      </c>
      <c r="H34" s="374"/>
      <c r="I34" s="348">
        <v>29.957270000000001</v>
      </c>
      <c r="J34" s="348">
        <v>7.5415000000000001</v>
      </c>
      <c r="K34" s="348">
        <v>11.23658</v>
      </c>
      <c r="L34" s="348">
        <v>11.66118</v>
      </c>
      <c r="M34" s="362"/>
      <c r="N34" s="350">
        <v>121.423</v>
      </c>
      <c r="O34" s="348">
        <v>52.729500000000002</v>
      </c>
      <c r="P34" s="348">
        <v>54.530900000000003</v>
      </c>
      <c r="Q34" s="348">
        <v>34.514899999999997</v>
      </c>
      <c r="R34" s="348">
        <v>5.0494000000000003</v>
      </c>
      <c r="S34" s="348">
        <v>18.861799999999999</v>
      </c>
      <c r="T34" s="348">
        <v>8.8899000000000008</v>
      </c>
      <c r="U34" s="354">
        <v>5.9292999999999996</v>
      </c>
      <c r="V34" s="348">
        <v>5.2195</v>
      </c>
      <c r="W34" s="348">
        <v>5.5758000000000001</v>
      </c>
      <c r="X34" s="348">
        <v>6.8118999999999996</v>
      </c>
      <c r="Y34" s="375">
        <v>5.9760999999999997</v>
      </c>
      <c r="Z34" s="348">
        <v>6.9579000000000004</v>
      </c>
      <c r="AA34" s="348">
        <v>4.6101999999999999</v>
      </c>
      <c r="AB34" s="348">
        <v>18.1629</v>
      </c>
      <c r="AC34" s="348">
        <v>6.0237999999999996</v>
      </c>
      <c r="AD34" s="348">
        <v>5.0739000000000001</v>
      </c>
      <c r="AE34" s="348">
        <v>38.299900000000001</v>
      </c>
      <c r="AF34" s="348">
        <v>8.9428000000000001</v>
      </c>
      <c r="AG34" s="569"/>
      <c r="AH34" s="346">
        <v>3</v>
      </c>
      <c r="AI34" s="346">
        <v>3</v>
      </c>
      <c r="AJ34" s="346">
        <v>3</v>
      </c>
      <c r="AK34" s="346">
        <v>3</v>
      </c>
      <c r="AL34" s="346">
        <v>6</v>
      </c>
      <c r="AM34" s="346">
        <v>3</v>
      </c>
      <c r="AN34" s="346">
        <v>2</v>
      </c>
      <c r="AO34" s="572">
        <v>5</v>
      </c>
      <c r="AP34" s="346">
        <v>6</v>
      </c>
      <c r="AQ34" s="346">
        <v>7</v>
      </c>
      <c r="AR34" s="346">
        <v>5</v>
      </c>
      <c r="AS34" s="346">
        <v>5</v>
      </c>
      <c r="AT34" s="346">
        <v>4</v>
      </c>
      <c r="AU34" s="346">
        <v>6</v>
      </c>
      <c r="AV34" s="346">
        <v>2</v>
      </c>
      <c r="AW34" s="346">
        <v>5</v>
      </c>
      <c r="AX34" s="346">
        <v>8</v>
      </c>
      <c r="AY34" s="346">
        <v>2</v>
      </c>
      <c r="AZ34" s="584"/>
      <c r="BA34" s="467">
        <v>98.13</v>
      </c>
      <c r="BB34" s="348" t="s">
        <v>430</v>
      </c>
      <c r="BC34" s="348" t="s">
        <v>430</v>
      </c>
      <c r="BD34" s="348" t="s">
        <v>430</v>
      </c>
      <c r="BE34" s="375" t="s">
        <v>430</v>
      </c>
      <c r="BF34" s="375">
        <v>1.87</v>
      </c>
      <c r="BG34" s="374"/>
      <c r="BH34" s="594">
        <v>1.87</v>
      </c>
      <c r="BI34" s="348" t="s">
        <v>430</v>
      </c>
      <c r="BJ34" s="348" t="s">
        <v>430</v>
      </c>
      <c r="BK34" s="348" t="s">
        <v>430</v>
      </c>
      <c r="BL34" s="348" t="s">
        <v>430</v>
      </c>
      <c r="BM34" s="375">
        <v>98.13</v>
      </c>
      <c r="BN34" s="375" t="s">
        <v>430</v>
      </c>
      <c r="BO34" s="375" t="s">
        <v>430</v>
      </c>
      <c r="BP34" s="375" t="s">
        <v>430</v>
      </c>
      <c r="BQ34" s="375" t="s">
        <v>430</v>
      </c>
      <c r="BR34" s="466"/>
      <c r="BS34" s="373" t="s">
        <v>430</v>
      </c>
      <c r="BT34" s="354" t="s">
        <v>430</v>
      </c>
      <c r="BU34" s="430"/>
      <c r="BV34" s="374" t="s">
        <v>555</v>
      </c>
    </row>
    <row r="35" spans="1:74" s="428" customFormat="1" x14ac:dyDescent="0.25">
      <c r="A35" s="353" t="s">
        <v>8102</v>
      </c>
      <c r="B35" s="373"/>
      <c r="C35" s="719">
        <v>36409</v>
      </c>
      <c r="D35" s="373"/>
      <c r="E35" s="346">
        <v>880.75</v>
      </c>
      <c r="F35" s="373"/>
      <c r="G35" s="347">
        <v>81.253</v>
      </c>
      <c r="H35" s="374"/>
      <c r="I35" s="348">
        <v>23.495480000000001</v>
      </c>
      <c r="J35" s="348">
        <v>7.3477800000000002</v>
      </c>
      <c r="K35" s="348">
        <v>10.129670000000001</v>
      </c>
      <c r="L35" s="348">
        <v>10.49879</v>
      </c>
      <c r="M35" s="362"/>
      <c r="N35" s="350">
        <v>120.11</v>
      </c>
      <c r="O35" s="348">
        <v>50.656799999999997</v>
      </c>
      <c r="P35" s="348">
        <v>37.058599999999998</v>
      </c>
      <c r="Q35" s="348">
        <v>27.889800000000001</v>
      </c>
      <c r="R35" s="348">
        <v>10.131399999999999</v>
      </c>
      <c r="S35" s="348">
        <v>19.732600000000001</v>
      </c>
      <c r="T35" s="348">
        <v>8.4033999999999995</v>
      </c>
      <c r="U35" s="354">
        <v>5.3585000000000003</v>
      </c>
      <c r="V35" s="348">
        <v>4.7957000000000001</v>
      </c>
      <c r="W35" s="348">
        <v>5.4324000000000003</v>
      </c>
      <c r="X35" s="348">
        <v>6.1455000000000002</v>
      </c>
      <c r="Y35" s="375">
        <v>5.4949000000000003</v>
      </c>
      <c r="Z35" s="348">
        <v>5.8372999999999999</v>
      </c>
      <c r="AA35" s="348">
        <v>7.9946999999999999</v>
      </c>
      <c r="AB35" s="348">
        <v>18.575399999999998</v>
      </c>
      <c r="AC35" s="348">
        <v>5.7222999999999997</v>
      </c>
      <c r="AD35" s="348">
        <v>4.8244999999999996</v>
      </c>
      <c r="AE35" s="348">
        <v>32.398600000000002</v>
      </c>
      <c r="AF35" s="348">
        <v>8.0827000000000009</v>
      </c>
      <c r="AG35" s="569"/>
      <c r="AH35" s="346">
        <v>4</v>
      </c>
      <c r="AI35" s="346">
        <v>4</v>
      </c>
      <c r="AJ35" s="346">
        <v>7</v>
      </c>
      <c r="AK35" s="346">
        <v>6</v>
      </c>
      <c r="AL35" s="346">
        <v>1</v>
      </c>
      <c r="AM35" s="346">
        <v>1</v>
      </c>
      <c r="AN35" s="346">
        <v>5</v>
      </c>
      <c r="AO35" s="572">
        <v>6</v>
      </c>
      <c r="AP35" s="346">
        <v>10</v>
      </c>
      <c r="AQ35" s="346">
        <v>8</v>
      </c>
      <c r="AR35" s="346">
        <v>11</v>
      </c>
      <c r="AS35" s="346">
        <v>10</v>
      </c>
      <c r="AT35" s="346">
        <v>11</v>
      </c>
      <c r="AU35" s="346">
        <v>1</v>
      </c>
      <c r="AV35" s="346">
        <v>1</v>
      </c>
      <c r="AW35" s="346">
        <v>8</v>
      </c>
      <c r="AX35" s="346">
        <v>9</v>
      </c>
      <c r="AY35" s="346">
        <v>5</v>
      </c>
      <c r="AZ35" s="584"/>
      <c r="BA35" s="467">
        <v>98.21</v>
      </c>
      <c r="BB35" s="348" t="s">
        <v>430</v>
      </c>
      <c r="BC35" s="348" t="s">
        <v>430</v>
      </c>
      <c r="BD35" s="348" t="s">
        <v>430</v>
      </c>
      <c r="BE35" s="375" t="s">
        <v>430</v>
      </c>
      <c r="BF35" s="375">
        <v>1.79</v>
      </c>
      <c r="BG35" s="374"/>
      <c r="BH35" s="594">
        <v>1.79</v>
      </c>
      <c r="BI35" s="348" t="s">
        <v>430</v>
      </c>
      <c r="BJ35" s="348" t="s">
        <v>430</v>
      </c>
      <c r="BK35" s="348" t="s">
        <v>430</v>
      </c>
      <c r="BL35" s="348" t="s">
        <v>430</v>
      </c>
      <c r="BM35" s="375">
        <v>98.21</v>
      </c>
      <c r="BN35" s="375" t="s">
        <v>430</v>
      </c>
      <c r="BO35" s="375" t="s">
        <v>430</v>
      </c>
      <c r="BP35" s="375" t="s">
        <v>430</v>
      </c>
      <c r="BQ35" s="375" t="s">
        <v>430</v>
      </c>
      <c r="BR35" s="466"/>
      <c r="BS35" s="373" t="s">
        <v>430</v>
      </c>
      <c r="BT35" s="354" t="s">
        <v>430</v>
      </c>
      <c r="BU35" s="430"/>
      <c r="BV35" s="374" t="s">
        <v>555</v>
      </c>
    </row>
    <row r="36" spans="1:74" s="428" customFormat="1" x14ac:dyDescent="0.25">
      <c r="A36" s="353" t="s">
        <v>8103</v>
      </c>
      <c r="B36" s="373"/>
      <c r="C36" s="719">
        <v>37336</v>
      </c>
      <c r="D36" s="373"/>
      <c r="E36" s="346">
        <v>625.79999999999995</v>
      </c>
      <c r="F36" s="373"/>
      <c r="G36" s="347">
        <v>44.313000000000002</v>
      </c>
      <c r="H36" s="374"/>
      <c r="I36" s="890">
        <v>18.55</v>
      </c>
      <c r="J36" s="890">
        <v>7.02</v>
      </c>
      <c r="K36" s="890">
        <v>8.26</v>
      </c>
      <c r="L36" s="890">
        <v>8.56</v>
      </c>
      <c r="M36" s="362"/>
      <c r="N36" s="350">
        <v>62.211799999999997</v>
      </c>
      <c r="O36" s="348">
        <v>30.994399999999999</v>
      </c>
      <c r="P36" s="348">
        <v>25.5411</v>
      </c>
      <c r="Q36" s="348">
        <v>20.5349</v>
      </c>
      <c r="R36" s="348">
        <v>3.5926</v>
      </c>
      <c r="S36" s="348">
        <v>14.844200000000001</v>
      </c>
      <c r="T36" s="348">
        <v>6.3220000000000001</v>
      </c>
      <c r="U36" s="354">
        <v>4.3235999999999999</v>
      </c>
      <c r="V36" s="348">
        <v>4.1452999999999998</v>
      </c>
      <c r="W36" s="348">
        <v>5.8750999999999998</v>
      </c>
      <c r="X36" s="348">
        <v>6.7793000000000001</v>
      </c>
      <c r="Y36" s="375">
        <v>5.6280999999999999</v>
      </c>
      <c r="Z36" s="348">
        <v>5.9215999999999998</v>
      </c>
      <c r="AA36" s="348">
        <v>3.3738999999999999</v>
      </c>
      <c r="AB36" s="348">
        <v>12.610300000000001</v>
      </c>
      <c r="AC36" s="348">
        <v>5.0237999999999996</v>
      </c>
      <c r="AD36" s="348">
        <v>4.5876000000000001</v>
      </c>
      <c r="AE36" s="348">
        <v>22.500800000000002</v>
      </c>
      <c r="AF36" s="348">
        <v>6.2874999999999996</v>
      </c>
      <c r="AG36" s="569"/>
      <c r="AH36" s="346">
        <v>12</v>
      </c>
      <c r="AI36" s="346">
        <v>10</v>
      </c>
      <c r="AJ36" s="346">
        <v>13</v>
      </c>
      <c r="AK36" s="346">
        <v>11</v>
      </c>
      <c r="AL36" s="346">
        <v>11</v>
      </c>
      <c r="AM36" s="346">
        <v>11</v>
      </c>
      <c r="AN36" s="346">
        <v>13</v>
      </c>
      <c r="AO36" s="572">
        <v>13</v>
      </c>
      <c r="AP36" s="346">
        <v>11</v>
      </c>
      <c r="AQ36" s="346">
        <v>5</v>
      </c>
      <c r="AR36" s="346">
        <v>6</v>
      </c>
      <c r="AS36" s="346">
        <v>7</v>
      </c>
      <c r="AT36" s="346">
        <v>10</v>
      </c>
      <c r="AU36" s="346">
        <v>10</v>
      </c>
      <c r="AV36" s="346">
        <v>11</v>
      </c>
      <c r="AW36" s="346">
        <v>11</v>
      </c>
      <c r="AX36" s="346">
        <v>11</v>
      </c>
      <c r="AY36" s="346">
        <v>12</v>
      </c>
      <c r="AZ36" s="584"/>
      <c r="BA36" s="467">
        <v>79.790000000000006</v>
      </c>
      <c r="BB36" s="348" t="s">
        <v>430</v>
      </c>
      <c r="BC36" s="348" t="s">
        <v>430</v>
      </c>
      <c r="BD36" s="348" t="s">
        <v>430</v>
      </c>
      <c r="BE36" s="375" t="s">
        <v>430</v>
      </c>
      <c r="BF36" s="375">
        <v>20.21</v>
      </c>
      <c r="BG36" s="374"/>
      <c r="BH36" s="594">
        <v>20.21</v>
      </c>
      <c r="BI36" s="348" t="s">
        <v>430</v>
      </c>
      <c r="BJ36" s="348" t="s">
        <v>430</v>
      </c>
      <c r="BK36" s="348" t="s">
        <v>430</v>
      </c>
      <c r="BL36" s="348" t="s">
        <v>430</v>
      </c>
      <c r="BM36" s="375">
        <v>60.31</v>
      </c>
      <c r="BN36" s="375" t="s">
        <v>430</v>
      </c>
      <c r="BO36" s="375">
        <v>19.48</v>
      </c>
      <c r="BP36" s="375" t="s">
        <v>430</v>
      </c>
      <c r="BQ36" s="375" t="s">
        <v>430</v>
      </c>
      <c r="BR36" s="466"/>
      <c r="BS36" s="373" t="s">
        <v>430</v>
      </c>
      <c r="BT36" s="354" t="s">
        <v>430</v>
      </c>
      <c r="BU36" s="430"/>
      <c r="BV36" s="374" t="s">
        <v>555</v>
      </c>
    </row>
    <row r="37" spans="1:74" s="428" customFormat="1" x14ac:dyDescent="0.25">
      <c r="A37" s="353" t="s">
        <v>8104</v>
      </c>
      <c r="B37" s="373"/>
      <c r="C37" s="719">
        <v>37277</v>
      </c>
      <c r="D37" s="373"/>
      <c r="E37" s="346">
        <v>423.952</v>
      </c>
      <c r="F37" s="373"/>
      <c r="G37" s="347">
        <v>66.176299999999998</v>
      </c>
      <c r="H37" s="374"/>
      <c r="I37" s="348">
        <v>6.89</v>
      </c>
      <c r="J37" s="348">
        <v>6.15</v>
      </c>
      <c r="K37" s="348">
        <v>3</v>
      </c>
      <c r="L37" s="348">
        <v>3.1</v>
      </c>
      <c r="M37" s="362"/>
      <c r="N37" s="350">
        <v>49.929000000000002</v>
      </c>
      <c r="O37" s="348">
        <v>24.8523</v>
      </c>
      <c r="P37" s="348">
        <v>21.369399999999999</v>
      </c>
      <c r="Q37" s="348">
        <v>15.145</v>
      </c>
      <c r="R37" s="348">
        <v>6.6056999999999997</v>
      </c>
      <c r="S37" s="348">
        <v>8.5739999999999998</v>
      </c>
      <c r="T37" s="348">
        <v>7.2836999999999996</v>
      </c>
      <c r="U37" s="354">
        <v>6.1154000000000002</v>
      </c>
      <c r="V37" s="348">
        <v>6.1462000000000003</v>
      </c>
      <c r="W37" s="348">
        <v>5.9920999999999998</v>
      </c>
      <c r="X37" s="348">
        <v>6.8475000000000001</v>
      </c>
      <c r="Y37" s="375">
        <v>5.7927</v>
      </c>
      <c r="Z37" s="348">
        <v>6.8773</v>
      </c>
      <c r="AA37" s="348">
        <v>6.1741999999999999</v>
      </c>
      <c r="AB37" s="348">
        <v>10.3893</v>
      </c>
      <c r="AC37" s="348">
        <v>6.9585999999999997</v>
      </c>
      <c r="AD37" s="348">
        <v>6.4794999999999998</v>
      </c>
      <c r="AE37" s="348">
        <v>16.464500000000001</v>
      </c>
      <c r="AF37" s="348">
        <v>7.9928999999999997</v>
      </c>
      <c r="AG37" s="569"/>
      <c r="AH37" s="346">
        <v>14</v>
      </c>
      <c r="AI37" s="346">
        <v>14</v>
      </c>
      <c r="AJ37" s="346">
        <v>14</v>
      </c>
      <c r="AK37" s="346">
        <v>13</v>
      </c>
      <c r="AL37" s="346">
        <v>3</v>
      </c>
      <c r="AM37" s="346">
        <v>14</v>
      </c>
      <c r="AN37" s="346">
        <v>10</v>
      </c>
      <c r="AO37" s="572">
        <v>3</v>
      </c>
      <c r="AP37" s="346">
        <v>3</v>
      </c>
      <c r="AQ37" s="346">
        <v>4</v>
      </c>
      <c r="AR37" s="346">
        <v>4</v>
      </c>
      <c r="AS37" s="346">
        <v>6</v>
      </c>
      <c r="AT37" s="346">
        <v>5</v>
      </c>
      <c r="AU37" s="346">
        <v>3</v>
      </c>
      <c r="AV37" s="346">
        <v>13</v>
      </c>
      <c r="AW37" s="346">
        <v>2</v>
      </c>
      <c r="AX37" s="346">
        <v>2</v>
      </c>
      <c r="AY37" s="346">
        <v>14</v>
      </c>
      <c r="AZ37" s="584"/>
      <c r="BA37" s="467">
        <v>84.59</v>
      </c>
      <c r="BB37" s="348" t="s">
        <v>430</v>
      </c>
      <c r="BC37" s="348" t="s">
        <v>430</v>
      </c>
      <c r="BD37" s="348" t="s">
        <v>430</v>
      </c>
      <c r="BE37" s="375" t="s">
        <v>430</v>
      </c>
      <c r="BF37" s="375">
        <v>15.41</v>
      </c>
      <c r="BG37" s="374"/>
      <c r="BH37" s="594">
        <v>15.41</v>
      </c>
      <c r="BI37" s="348" t="s">
        <v>430</v>
      </c>
      <c r="BJ37" s="348" t="s">
        <v>430</v>
      </c>
      <c r="BK37" s="348" t="s">
        <v>430</v>
      </c>
      <c r="BL37" s="348" t="s">
        <v>430</v>
      </c>
      <c r="BM37" s="375">
        <v>46.44</v>
      </c>
      <c r="BN37" s="375" t="s">
        <v>430</v>
      </c>
      <c r="BO37" s="375">
        <v>38.15</v>
      </c>
      <c r="BP37" s="375" t="s">
        <v>430</v>
      </c>
      <c r="BQ37" s="375" t="s">
        <v>430</v>
      </c>
      <c r="BR37" s="466"/>
      <c r="BS37" s="373" t="s">
        <v>430</v>
      </c>
      <c r="BT37" s="354" t="s">
        <v>430</v>
      </c>
      <c r="BU37" s="430"/>
      <c r="BV37" s="374" t="s">
        <v>555</v>
      </c>
    </row>
    <row r="38" spans="1:74" s="428" customFormat="1" x14ac:dyDescent="0.25">
      <c r="A38" s="353" t="s">
        <v>8105</v>
      </c>
      <c r="B38" s="373"/>
      <c r="C38" s="719">
        <v>40931</v>
      </c>
      <c r="D38" s="373"/>
      <c r="E38" s="346">
        <v>402.53699999999998</v>
      </c>
      <c r="F38" s="373"/>
      <c r="G38" s="347">
        <v>26.8796</v>
      </c>
      <c r="H38" s="374"/>
      <c r="I38" s="348">
        <v>22.64</v>
      </c>
      <c r="J38" s="348">
        <v>7.2461399999999996</v>
      </c>
      <c r="K38" s="348">
        <v>8.98</v>
      </c>
      <c r="L38" s="348">
        <v>9.31</v>
      </c>
      <c r="M38" s="362"/>
      <c r="N38" s="350">
        <v>64.614800000000002</v>
      </c>
      <c r="O38" s="348">
        <v>30.629799999999999</v>
      </c>
      <c r="P38" s="348">
        <v>32.814399999999999</v>
      </c>
      <c r="Q38" s="348">
        <v>20.2925</v>
      </c>
      <c r="R38" s="348">
        <v>1.4166000000000001</v>
      </c>
      <c r="S38" s="348">
        <v>15.135999999999999</v>
      </c>
      <c r="T38" s="348">
        <v>8.4154999999999998</v>
      </c>
      <c r="U38" s="354">
        <v>5.9324000000000003</v>
      </c>
      <c r="V38" s="348">
        <v>5.9462000000000002</v>
      </c>
      <c r="W38" s="348">
        <v>6.2055999999999996</v>
      </c>
      <c r="X38" s="348">
        <v>7.3517999999999999</v>
      </c>
      <c r="Y38" s="375">
        <v>6.0327999999999999</v>
      </c>
      <c r="Z38" s="348">
        <v>6.6645000000000003</v>
      </c>
      <c r="AA38" s="348">
        <v>2.0047000000000001</v>
      </c>
      <c r="AB38" s="348">
        <v>13.8118</v>
      </c>
      <c r="AC38" s="348">
        <v>6.5971000000000002</v>
      </c>
      <c r="AD38" s="348">
        <v>5.8800999999999997</v>
      </c>
      <c r="AE38" s="348">
        <v>22.6388</v>
      </c>
      <c r="AF38" s="348">
        <v>7.0247999999999999</v>
      </c>
      <c r="AG38" s="569"/>
      <c r="AH38" s="346">
        <v>11</v>
      </c>
      <c r="AI38" s="346">
        <v>11</v>
      </c>
      <c r="AJ38" s="346">
        <v>11</v>
      </c>
      <c r="AK38" s="346">
        <v>12</v>
      </c>
      <c r="AL38" s="346">
        <v>14</v>
      </c>
      <c r="AM38" s="346">
        <v>10</v>
      </c>
      <c r="AN38" s="346">
        <v>4</v>
      </c>
      <c r="AO38" s="572">
        <v>4</v>
      </c>
      <c r="AP38" s="346">
        <v>4</v>
      </c>
      <c r="AQ38" s="346">
        <v>3</v>
      </c>
      <c r="AR38" s="346">
        <v>2</v>
      </c>
      <c r="AS38" s="346">
        <v>4</v>
      </c>
      <c r="AT38" s="346">
        <v>7</v>
      </c>
      <c r="AU38" s="346">
        <v>12</v>
      </c>
      <c r="AV38" s="346">
        <v>10</v>
      </c>
      <c r="AW38" s="346">
        <v>4</v>
      </c>
      <c r="AX38" s="346">
        <v>4</v>
      </c>
      <c r="AY38" s="346">
        <v>11</v>
      </c>
      <c r="AZ38" s="584"/>
      <c r="BA38" s="467">
        <v>90.57</v>
      </c>
      <c r="BB38" s="348" t="s">
        <v>430</v>
      </c>
      <c r="BC38" s="348" t="s">
        <v>430</v>
      </c>
      <c r="BD38" s="348" t="s">
        <v>430</v>
      </c>
      <c r="BE38" s="375" t="s">
        <v>430</v>
      </c>
      <c r="BF38" s="375">
        <v>9.43</v>
      </c>
      <c r="BG38" s="374"/>
      <c r="BH38" s="594">
        <v>9.43</v>
      </c>
      <c r="BI38" s="348" t="s">
        <v>430</v>
      </c>
      <c r="BJ38" s="348" t="s">
        <v>430</v>
      </c>
      <c r="BK38" s="348" t="s">
        <v>430</v>
      </c>
      <c r="BL38" s="348" t="s">
        <v>430</v>
      </c>
      <c r="BM38" s="375">
        <v>90.57</v>
      </c>
      <c r="BN38" s="375" t="s">
        <v>430</v>
      </c>
      <c r="BO38" s="375" t="s">
        <v>430</v>
      </c>
      <c r="BP38" s="375" t="s">
        <v>430</v>
      </c>
      <c r="BQ38" s="375" t="s">
        <v>430</v>
      </c>
      <c r="BR38" s="466"/>
      <c r="BS38" s="373" t="s">
        <v>430</v>
      </c>
      <c r="BT38" s="354" t="s">
        <v>430</v>
      </c>
      <c r="BU38" s="430"/>
      <c r="BV38" s="374" t="s">
        <v>555</v>
      </c>
    </row>
    <row r="39" spans="1:74" s="428" customFormat="1" x14ac:dyDescent="0.25">
      <c r="A39" s="353" t="s">
        <v>8106</v>
      </c>
      <c r="B39" s="373"/>
      <c r="C39" s="719">
        <v>36614</v>
      </c>
      <c r="D39" s="373"/>
      <c r="E39" s="346">
        <v>157.614</v>
      </c>
      <c r="F39" s="373"/>
      <c r="G39" s="347">
        <v>67.485399999999998</v>
      </c>
      <c r="H39" s="374"/>
      <c r="I39" s="348">
        <v>19.30274</v>
      </c>
      <c r="J39" s="348">
        <v>7.26</v>
      </c>
      <c r="K39" s="890">
        <v>9.0500000000000007</v>
      </c>
      <c r="L39" s="348">
        <v>8.7263000000000002</v>
      </c>
      <c r="M39" s="362"/>
      <c r="N39" s="350">
        <v>78.104399999999998</v>
      </c>
      <c r="O39" s="348">
        <v>36.799100000000003</v>
      </c>
      <c r="P39" s="348">
        <v>33.7502</v>
      </c>
      <c r="Q39" s="348">
        <v>23.6983</v>
      </c>
      <c r="R39" s="348">
        <v>4.2725</v>
      </c>
      <c r="S39" s="348">
        <v>14.259600000000001</v>
      </c>
      <c r="T39" s="348">
        <v>5.8789999999999996</v>
      </c>
      <c r="U39" s="354">
        <v>3.3269000000000002</v>
      </c>
      <c r="V39" s="348">
        <v>3.43</v>
      </c>
      <c r="W39" s="348">
        <v>3.948</v>
      </c>
      <c r="X39" s="348">
        <v>5.3746</v>
      </c>
      <c r="Y39" s="375">
        <v>4.4443000000000001</v>
      </c>
      <c r="Z39" s="348">
        <v>5.3480999999999996</v>
      </c>
      <c r="AA39" s="348">
        <v>3.9125000000000001</v>
      </c>
      <c r="AB39" s="348">
        <v>12.3156</v>
      </c>
      <c r="AC39" s="348">
        <v>3.8323999999999998</v>
      </c>
      <c r="AD39" s="348">
        <v>3.3628999999999998</v>
      </c>
      <c r="AE39" s="348">
        <v>27.114999999999998</v>
      </c>
      <c r="AF39" s="348">
        <v>7.5026999999999999</v>
      </c>
      <c r="AG39" s="569"/>
      <c r="AH39" s="346">
        <v>9</v>
      </c>
      <c r="AI39" s="346">
        <v>9</v>
      </c>
      <c r="AJ39" s="346">
        <v>9</v>
      </c>
      <c r="AK39" s="346">
        <v>9</v>
      </c>
      <c r="AL39" s="346">
        <v>9</v>
      </c>
      <c r="AM39" s="346">
        <v>12</v>
      </c>
      <c r="AN39" s="346">
        <v>14</v>
      </c>
      <c r="AO39" s="572">
        <v>14</v>
      </c>
      <c r="AP39" s="346">
        <v>14</v>
      </c>
      <c r="AQ39" s="346">
        <v>14</v>
      </c>
      <c r="AR39" s="346">
        <v>14</v>
      </c>
      <c r="AS39" s="346">
        <v>14</v>
      </c>
      <c r="AT39" s="346">
        <v>14</v>
      </c>
      <c r="AU39" s="346">
        <v>8</v>
      </c>
      <c r="AV39" s="346">
        <v>12</v>
      </c>
      <c r="AW39" s="346">
        <v>14</v>
      </c>
      <c r="AX39" s="346">
        <v>14</v>
      </c>
      <c r="AY39" s="346">
        <v>9</v>
      </c>
      <c r="AZ39" s="584"/>
      <c r="BA39" s="467">
        <v>93.36</v>
      </c>
      <c r="BB39" s="348" t="s">
        <v>430</v>
      </c>
      <c r="BC39" s="348" t="s">
        <v>430</v>
      </c>
      <c r="BD39" s="348" t="s">
        <v>430</v>
      </c>
      <c r="BE39" s="375" t="s">
        <v>430</v>
      </c>
      <c r="BF39" s="375">
        <v>6.64</v>
      </c>
      <c r="BG39" s="374"/>
      <c r="BH39" s="594">
        <v>6.64</v>
      </c>
      <c r="BI39" s="348" t="s">
        <v>430</v>
      </c>
      <c r="BJ39" s="348" t="s">
        <v>430</v>
      </c>
      <c r="BK39" s="348" t="s">
        <v>430</v>
      </c>
      <c r="BL39" s="348" t="s">
        <v>430</v>
      </c>
      <c r="BM39" s="375">
        <v>93.36</v>
      </c>
      <c r="BN39" s="375" t="s">
        <v>430</v>
      </c>
      <c r="BO39" s="375" t="s">
        <v>430</v>
      </c>
      <c r="BP39" s="375" t="s">
        <v>430</v>
      </c>
      <c r="BQ39" s="375" t="s">
        <v>430</v>
      </c>
      <c r="BR39" s="466"/>
      <c r="BS39" s="373" t="s">
        <v>430</v>
      </c>
      <c r="BT39" s="354" t="s">
        <v>430</v>
      </c>
      <c r="BU39" s="430"/>
      <c r="BV39" s="374" t="s">
        <v>555</v>
      </c>
    </row>
    <row r="40" spans="1:74" s="428" customFormat="1" x14ac:dyDescent="0.25">
      <c r="A40" s="353" t="s">
        <v>8107</v>
      </c>
      <c r="B40" s="373"/>
      <c r="C40" s="719">
        <v>39487</v>
      </c>
      <c r="D40" s="373"/>
      <c r="E40" s="346">
        <v>129.66999999999999</v>
      </c>
      <c r="F40" s="373"/>
      <c r="G40" s="347">
        <v>2945.5576000000001</v>
      </c>
      <c r="H40" s="374"/>
      <c r="I40" s="890">
        <v>26.64</v>
      </c>
      <c r="J40" s="890">
        <v>7.31</v>
      </c>
      <c r="K40" s="890">
        <v>10.64</v>
      </c>
      <c r="L40" s="890">
        <v>11.03</v>
      </c>
      <c r="M40" s="362"/>
      <c r="N40" s="350">
        <v>116.45399999999999</v>
      </c>
      <c r="O40" s="348">
        <v>48.5914</v>
      </c>
      <c r="P40" s="348">
        <v>33.428100000000001</v>
      </c>
      <c r="Q40" s="348">
        <v>26.8081</v>
      </c>
      <c r="R40" s="348">
        <v>5.2129000000000003</v>
      </c>
      <c r="S40" s="348">
        <v>18.168299999999999</v>
      </c>
      <c r="T40" s="348">
        <v>8.3834</v>
      </c>
      <c r="U40" s="354">
        <v>5.2510000000000003</v>
      </c>
      <c r="V40" s="348">
        <v>4.9408000000000003</v>
      </c>
      <c r="W40" s="348">
        <v>5.0312000000000001</v>
      </c>
      <c r="X40" s="348">
        <v>6.6136999999999997</v>
      </c>
      <c r="Y40" s="375">
        <v>5.5762999999999998</v>
      </c>
      <c r="Z40" s="348">
        <v>5.7085999999999997</v>
      </c>
      <c r="AA40" s="348">
        <v>4.5107999999999997</v>
      </c>
      <c r="AB40" s="348">
        <v>17.145</v>
      </c>
      <c r="AC40" s="348">
        <v>5.3996000000000004</v>
      </c>
      <c r="AD40" s="348">
        <v>5.2131999999999996</v>
      </c>
      <c r="AE40" s="348">
        <v>31.2209</v>
      </c>
      <c r="AF40" s="348">
        <v>6.0064000000000002</v>
      </c>
      <c r="AG40" s="569"/>
      <c r="AH40" s="346">
        <v>5</v>
      </c>
      <c r="AI40" s="346">
        <v>5</v>
      </c>
      <c r="AJ40" s="346">
        <v>10</v>
      </c>
      <c r="AK40" s="346">
        <v>7</v>
      </c>
      <c r="AL40" s="346">
        <v>5</v>
      </c>
      <c r="AM40" s="346">
        <v>4</v>
      </c>
      <c r="AN40" s="346">
        <v>6</v>
      </c>
      <c r="AO40" s="572">
        <v>8</v>
      </c>
      <c r="AP40" s="346">
        <v>8</v>
      </c>
      <c r="AQ40" s="346">
        <v>10</v>
      </c>
      <c r="AR40" s="346">
        <v>8</v>
      </c>
      <c r="AS40" s="346">
        <v>9</v>
      </c>
      <c r="AT40" s="346">
        <v>13</v>
      </c>
      <c r="AU40" s="346">
        <v>7</v>
      </c>
      <c r="AV40" s="346">
        <v>4</v>
      </c>
      <c r="AW40" s="346">
        <v>10</v>
      </c>
      <c r="AX40" s="346">
        <v>6</v>
      </c>
      <c r="AY40" s="346">
        <v>6</v>
      </c>
      <c r="AZ40" s="584"/>
      <c r="BA40" s="467">
        <v>94.84</v>
      </c>
      <c r="BB40" s="348" t="s">
        <v>430</v>
      </c>
      <c r="BC40" s="348" t="s">
        <v>430</v>
      </c>
      <c r="BD40" s="348" t="s">
        <v>430</v>
      </c>
      <c r="BE40" s="375" t="s">
        <v>430</v>
      </c>
      <c r="BF40" s="375">
        <v>5.16</v>
      </c>
      <c r="BG40" s="374"/>
      <c r="BH40" s="594">
        <v>5.16</v>
      </c>
      <c r="BI40" s="348" t="s">
        <v>430</v>
      </c>
      <c r="BJ40" s="348" t="s">
        <v>430</v>
      </c>
      <c r="BK40" s="348" t="s">
        <v>430</v>
      </c>
      <c r="BL40" s="348" t="s">
        <v>430</v>
      </c>
      <c r="BM40" s="375">
        <v>94.84</v>
      </c>
      <c r="BN40" s="375" t="s">
        <v>430</v>
      </c>
      <c r="BO40" s="375" t="s">
        <v>430</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90.072699999999998</v>
      </c>
      <c r="O41" s="59">
        <v>40.8264</v>
      </c>
      <c r="P41" s="59">
        <v>38.467300000000002</v>
      </c>
      <c r="Q41" s="59">
        <v>25.462599999999998</v>
      </c>
      <c r="R41" s="59">
        <v>4.9645000000000001</v>
      </c>
      <c r="S41" s="59">
        <v>15.662699999999999</v>
      </c>
      <c r="T41" s="59">
        <v>8.016</v>
      </c>
      <c r="U41" s="88">
        <v>5.4657</v>
      </c>
      <c r="V41" s="59">
        <v>5.2381000000000002</v>
      </c>
      <c r="W41" s="59">
        <v>5.4203999999999999</v>
      </c>
      <c r="X41" s="59">
        <v>6.5576999999999996</v>
      </c>
      <c r="Y41" s="276">
        <v>5.6292</v>
      </c>
      <c r="Z41" s="59">
        <v>6.4340000000000002</v>
      </c>
      <c r="AA41" s="59">
        <v>4.2228000000000003</v>
      </c>
      <c r="AB41" s="59">
        <v>14.6332</v>
      </c>
      <c r="AC41" s="59">
        <v>6.0454999999999997</v>
      </c>
      <c r="AD41" s="59">
        <v>5.2878999999999996</v>
      </c>
      <c r="AE41" s="59">
        <v>28.650700000000001</v>
      </c>
      <c r="AF41" s="59">
        <v>7.7657999999999996</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123.158</v>
      </c>
      <c r="O42" s="60">
        <v>61.148400000000002</v>
      </c>
      <c r="P42" s="60">
        <v>56.582500000000003</v>
      </c>
      <c r="Q42" s="60">
        <v>37.987699999999997</v>
      </c>
      <c r="R42" s="60">
        <v>10.131399999999999</v>
      </c>
      <c r="S42" s="60">
        <v>19.732600000000001</v>
      </c>
      <c r="T42" s="60">
        <v>13.275499999999999</v>
      </c>
      <c r="U42" s="89">
        <v>9.6492000000000004</v>
      </c>
      <c r="V42" s="60">
        <v>9.1791</v>
      </c>
      <c r="W42" s="60">
        <v>6.9260999999999999</v>
      </c>
      <c r="X42" s="60">
        <v>7.9192999999999998</v>
      </c>
      <c r="Y42" s="277">
        <v>6.7119</v>
      </c>
      <c r="Z42" s="60">
        <v>7.3708999999999998</v>
      </c>
      <c r="AA42" s="60">
        <v>7.9946999999999999</v>
      </c>
      <c r="AB42" s="60">
        <v>18.575399999999998</v>
      </c>
      <c r="AC42" s="60">
        <v>11.5214</v>
      </c>
      <c r="AD42" s="60">
        <v>9.6130999999999993</v>
      </c>
      <c r="AE42" s="60">
        <v>41.359699999999997</v>
      </c>
      <c r="AF42" s="60">
        <v>9.2565000000000008</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49.929000000000002</v>
      </c>
      <c r="O43" s="60">
        <v>24.8523</v>
      </c>
      <c r="P43" s="60">
        <v>21.369399999999999</v>
      </c>
      <c r="Q43" s="60">
        <v>9.6527999999999992</v>
      </c>
      <c r="R43" s="60">
        <v>1.4166000000000001</v>
      </c>
      <c r="S43" s="60">
        <v>8.5739999999999998</v>
      </c>
      <c r="T43" s="60">
        <v>5.8789999999999996</v>
      </c>
      <c r="U43" s="89">
        <v>3.3269000000000002</v>
      </c>
      <c r="V43" s="60">
        <v>3.43</v>
      </c>
      <c r="W43" s="60">
        <v>3.948</v>
      </c>
      <c r="X43" s="60">
        <v>5.3746</v>
      </c>
      <c r="Y43" s="277">
        <v>4.4443000000000001</v>
      </c>
      <c r="Z43" s="60">
        <v>5.3480999999999996</v>
      </c>
      <c r="AA43" s="60">
        <v>0.87829999999999997</v>
      </c>
      <c r="AB43" s="60">
        <v>10.335000000000001</v>
      </c>
      <c r="AC43" s="60">
        <v>3.8323999999999998</v>
      </c>
      <c r="AD43" s="60">
        <v>3.3628999999999998</v>
      </c>
      <c r="AE43" s="60">
        <v>16.464500000000001</v>
      </c>
      <c r="AF43" s="60">
        <v>6.0064000000000002</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85.407600000000002</v>
      </c>
      <c r="O44" s="61">
        <v>39.231099999999998</v>
      </c>
      <c r="P44" s="61">
        <v>36.009300000000003</v>
      </c>
      <c r="Q44" s="61">
        <v>26.442499999999999</v>
      </c>
      <c r="R44" s="61">
        <v>4.7576499999999999</v>
      </c>
      <c r="S44" s="61">
        <v>15.6944</v>
      </c>
      <c r="T44" s="61">
        <v>7.7819000000000003</v>
      </c>
      <c r="U44" s="90">
        <v>5.2959500000000004</v>
      </c>
      <c r="V44" s="61">
        <v>4.9845499999999996</v>
      </c>
      <c r="W44" s="61">
        <v>5.5041000000000002</v>
      </c>
      <c r="X44" s="61">
        <v>6.6631999999999998</v>
      </c>
      <c r="Y44" s="279">
        <v>5.6075999999999997</v>
      </c>
      <c r="Z44" s="61">
        <v>6.5959500000000002</v>
      </c>
      <c r="AA44" s="61">
        <v>4.2117000000000004</v>
      </c>
      <c r="AB44" s="61">
        <v>14.328900000000001</v>
      </c>
      <c r="AC44" s="61">
        <v>5.8010000000000002</v>
      </c>
      <c r="AD44" s="61">
        <v>5.0891000000000002</v>
      </c>
      <c r="AE44" s="61">
        <v>29.173200000000001</v>
      </c>
      <c r="AF44" s="61">
        <v>7.8757000000000001</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8108</v>
      </c>
      <c r="B46" s="373"/>
      <c r="C46" s="719">
        <v>41275</v>
      </c>
      <c r="D46" s="373"/>
      <c r="E46" s="346">
        <v>148.57</v>
      </c>
      <c r="F46" s="373"/>
      <c r="G46" s="347">
        <v>67.954300000000003</v>
      </c>
      <c r="H46" s="374"/>
      <c r="I46" s="348">
        <v>10.39</v>
      </c>
      <c r="J46" s="348">
        <v>7.11</v>
      </c>
      <c r="K46" s="348">
        <v>3.71</v>
      </c>
      <c r="L46" s="348">
        <v>3.86</v>
      </c>
      <c r="M46" s="362"/>
      <c r="N46" s="350">
        <v>8.2199000000000009</v>
      </c>
      <c r="O46" s="348">
        <v>-10.5007</v>
      </c>
      <c r="P46" s="348">
        <v>19.8337</v>
      </c>
      <c r="Q46" s="348">
        <v>6.4691999999999998</v>
      </c>
      <c r="R46" s="348">
        <v>8.1755999999999993</v>
      </c>
      <c r="S46" s="348">
        <v>10.7179</v>
      </c>
      <c r="T46" s="348">
        <v>7.3254999999999999</v>
      </c>
      <c r="U46" s="354">
        <v>6.41</v>
      </c>
      <c r="V46" s="348">
        <v>6.8832000000000004</v>
      </c>
      <c r="W46" s="348">
        <v>6.4801000000000002</v>
      </c>
      <c r="X46" s="348">
        <v>6.7637999999999998</v>
      </c>
      <c r="Y46" s="375">
        <v>5.7209000000000003</v>
      </c>
      <c r="Z46" s="348">
        <v>5.7028999999999996</v>
      </c>
      <c r="AA46" s="348">
        <v>8.3400999999999996</v>
      </c>
      <c r="AB46" s="348">
        <v>12.668200000000001</v>
      </c>
      <c r="AC46" s="348">
        <v>6.3624000000000001</v>
      </c>
      <c r="AD46" s="348">
        <v>6.4861000000000004</v>
      </c>
      <c r="AE46" s="348">
        <v>10.6089</v>
      </c>
      <c r="AF46" s="348">
        <v>7.0617999999999999</v>
      </c>
      <c r="AG46" s="569"/>
      <c r="AH46" s="346">
        <v>9</v>
      </c>
      <c r="AI46" s="346">
        <v>9</v>
      </c>
      <c r="AJ46" s="346">
        <v>6</v>
      </c>
      <c r="AK46" s="346">
        <v>9</v>
      </c>
      <c r="AL46" s="346">
        <v>1</v>
      </c>
      <c r="AM46" s="346">
        <v>8</v>
      </c>
      <c r="AN46" s="346">
        <v>4</v>
      </c>
      <c r="AO46" s="572">
        <v>1</v>
      </c>
      <c r="AP46" s="346">
        <v>1</v>
      </c>
      <c r="AQ46" s="346">
        <v>1</v>
      </c>
      <c r="AR46" s="346">
        <v>3</v>
      </c>
      <c r="AS46" s="346">
        <v>3</v>
      </c>
      <c r="AT46" s="346">
        <v>5</v>
      </c>
      <c r="AU46" s="346">
        <v>1</v>
      </c>
      <c r="AV46" s="346">
        <v>5</v>
      </c>
      <c r="AW46" s="346">
        <v>2</v>
      </c>
      <c r="AX46" s="346">
        <v>1</v>
      </c>
      <c r="AY46" s="346">
        <v>9</v>
      </c>
      <c r="AZ46" s="584"/>
      <c r="BA46" s="467">
        <v>82.52</v>
      </c>
      <c r="BB46" s="348" t="s">
        <v>430</v>
      </c>
      <c r="BC46" s="348" t="s">
        <v>430</v>
      </c>
      <c r="BD46" s="348" t="s">
        <v>430</v>
      </c>
      <c r="BE46" s="375">
        <v>47.05</v>
      </c>
      <c r="BF46" s="375">
        <v>17.48</v>
      </c>
      <c r="BG46" s="374"/>
      <c r="BH46" s="594">
        <v>17.45</v>
      </c>
      <c r="BI46" s="348" t="s">
        <v>430</v>
      </c>
      <c r="BJ46" s="348" t="s">
        <v>430</v>
      </c>
      <c r="BK46" s="348" t="s">
        <v>430</v>
      </c>
      <c r="BL46" s="348" t="s">
        <v>430</v>
      </c>
      <c r="BM46" s="375">
        <v>82.52</v>
      </c>
      <c r="BN46" s="375" t="s">
        <v>430</v>
      </c>
      <c r="BO46" s="375" t="s">
        <v>430</v>
      </c>
      <c r="BP46" s="375" t="s">
        <v>430</v>
      </c>
      <c r="BQ46" s="375">
        <v>47.05</v>
      </c>
      <c r="BR46" s="466"/>
      <c r="BS46" s="373" t="s">
        <v>430</v>
      </c>
      <c r="BT46" s="354">
        <v>13.442540728677001</v>
      </c>
      <c r="BU46" s="430"/>
      <c r="BV46" s="374" t="s">
        <v>555</v>
      </c>
    </row>
    <row r="47" spans="1:74" s="428" customFormat="1" x14ac:dyDescent="0.25">
      <c r="A47" s="353" t="s">
        <v>8109</v>
      </c>
      <c r="B47" s="373"/>
      <c r="C47" s="719">
        <v>41683</v>
      </c>
      <c r="D47" s="373"/>
      <c r="E47" s="346">
        <v>125.723</v>
      </c>
      <c r="F47" s="373"/>
      <c r="G47" s="347">
        <v>27.035599999999999</v>
      </c>
      <c r="H47" s="374"/>
      <c r="I47" s="348">
        <v>18.079999999999998</v>
      </c>
      <c r="J47" s="348">
        <v>7.18</v>
      </c>
      <c r="K47" s="348">
        <v>8.43</v>
      </c>
      <c r="L47" s="348">
        <v>9.0399999999999991</v>
      </c>
      <c r="M47" s="362"/>
      <c r="N47" s="350">
        <v>65.7316</v>
      </c>
      <c r="O47" s="348">
        <v>32.9407</v>
      </c>
      <c r="P47" s="348">
        <v>30.027799999999999</v>
      </c>
      <c r="Q47" s="348">
        <v>22.114999999999998</v>
      </c>
      <c r="R47" s="348">
        <v>3.0346000000000002</v>
      </c>
      <c r="S47" s="348">
        <v>16.256699999999999</v>
      </c>
      <c r="T47" s="348">
        <v>6.5983999999999998</v>
      </c>
      <c r="U47" s="354">
        <v>4.4861000000000004</v>
      </c>
      <c r="V47" s="348">
        <v>4.3716999999999997</v>
      </c>
      <c r="W47" s="348">
        <v>5.1284000000000001</v>
      </c>
      <c r="X47" s="348">
        <v>6.8423999999999996</v>
      </c>
      <c r="Y47" s="375">
        <v>6.1562000000000001</v>
      </c>
      <c r="Z47" s="348">
        <v>7.3372999999999999</v>
      </c>
      <c r="AA47" s="348">
        <v>4.1414</v>
      </c>
      <c r="AB47" s="348">
        <v>11.728199999999999</v>
      </c>
      <c r="AC47" s="348">
        <v>4.9554999999999998</v>
      </c>
      <c r="AD47" s="348">
        <v>4.2211999999999996</v>
      </c>
      <c r="AE47" s="348">
        <v>24.3444</v>
      </c>
      <c r="AF47" s="348">
        <v>8.2788000000000004</v>
      </c>
      <c r="AG47" s="569"/>
      <c r="AH47" s="346">
        <v>5</v>
      </c>
      <c r="AI47" s="346">
        <v>4</v>
      </c>
      <c r="AJ47" s="346">
        <v>4</v>
      </c>
      <c r="AK47" s="346">
        <v>4</v>
      </c>
      <c r="AL47" s="346">
        <v>8</v>
      </c>
      <c r="AM47" s="346">
        <v>3</v>
      </c>
      <c r="AN47" s="346">
        <v>7</v>
      </c>
      <c r="AO47" s="572">
        <v>6</v>
      </c>
      <c r="AP47" s="346">
        <v>5</v>
      </c>
      <c r="AQ47" s="346">
        <v>4</v>
      </c>
      <c r="AR47" s="346">
        <v>2</v>
      </c>
      <c r="AS47" s="346">
        <v>1</v>
      </c>
      <c r="AT47" s="346">
        <v>1</v>
      </c>
      <c r="AU47" s="346">
        <v>5</v>
      </c>
      <c r="AV47" s="346">
        <v>6</v>
      </c>
      <c r="AW47" s="346">
        <v>5</v>
      </c>
      <c r="AX47" s="346">
        <v>6</v>
      </c>
      <c r="AY47" s="346">
        <v>4</v>
      </c>
      <c r="AZ47" s="584"/>
      <c r="BA47" s="467">
        <v>89.81</v>
      </c>
      <c r="BB47" s="348" t="s">
        <v>430</v>
      </c>
      <c r="BC47" s="348" t="s">
        <v>430</v>
      </c>
      <c r="BD47" s="348" t="s">
        <v>430</v>
      </c>
      <c r="BE47" s="375" t="s">
        <v>430</v>
      </c>
      <c r="BF47" s="375">
        <v>10.19</v>
      </c>
      <c r="BG47" s="374"/>
      <c r="BH47" s="594">
        <v>10.19</v>
      </c>
      <c r="BI47" s="348" t="s">
        <v>430</v>
      </c>
      <c r="BJ47" s="348" t="s">
        <v>430</v>
      </c>
      <c r="BK47" s="348" t="s">
        <v>430</v>
      </c>
      <c r="BL47" s="348" t="s">
        <v>430</v>
      </c>
      <c r="BM47" s="375">
        <v>89.81</v>
      </c>
      <c r="BN47" s="375" t="s">
        <v>430</v>
      </c>
      <c r="BO47" s="375" t="s">
        <v>430</v>
      </c>
      <c r="BP47" s="375" t="s">
        <v>430</v>
      </c>
      <c r="BQ47" s="375" t="s">
        <v>430</v>
      </c>
      <c r="BR47" s="466"/>
      <c r="BS47" s="373" t="s">
        <v>430</v>
      </c>
      <c r="BT47" s="354" t="s">
        <v>430</v>
      </c>
      <c r="BU47" s="430"/>
      <c r="BV47" s="374" t="s">
        <v>555</v>
      </c>
    </row>
    <row r="48" spans="1:74" s="428" customFormat="1" x14ac:dyDescent="0.25">
      <c r="A48" s="353" t="s">
        <v>8110</v>
      </c>
      <c r="B48" s="373"/>
      <c r="C48" s="719">
        <v>41276</v>
      </c>
      <c r="D48" s="373"/>
      <c r="E48" s="346">
        <v>122.18</v>
      </c>
      <c r="F48" s="373"/>
      <c r="G48" s="347">
        <v>83.817800000000005</v>
      </c>
      <c r="H48" s="374"/>
      <c r="I48" s="348">
        <v>6.6256000000000004</v>
      </c>
      <c r="J48" s="348">
        <v>6.59</v>
      </c>
      <c r="K48" s="348">
        <v>3.7612999999999999</v>
      </c>
      <c r="L48" s="348">
        <v>3.8958900000000001</v>
      </c>
      <c r="M48" s="362"/>
      <c r="N48" s="350">
        <v>35.612499999999997</v>
      </c>
      <c r="O48" s="348">
        <v>10.1258</v>
      </c>
      <c r="P48" s="348">
        <v>8.0624000000000002</v>
      </c>
      <c r="Q48" s="348">
        <v>11.779500000000001</v>
      </c>
      <c r="R48" s="348">
        <v>5.5792000000000002</v>
      </c>
      <c r="S48" s="348">
        <v>10.755000000000001</v>
      </c>
      <c r="T48" s="348">
        <v>5.6371000000000002</v>
      </c>
      <c r="U48" s="354">
        <v>3.9811999999999999</v>
      </c>
      <c r="V48" s="348">
        <v>4.1459000000000001</v>
      </c>
      <c r="W48" s="348">
        <v>4.9722999999999997</v>
      </c>
      <c r="X48" s="348">
        <v>6.3414999999999999</v>
      </c>
      <c r="Y48" s="375">
        <v>5.6772999999999998</v>
      </c>
      <c r="Z48" s="348">
        <v>6.5803000000000003</v>
      </c>
      <c r="AA48" s="348">
        <v>5.5605000000000002</v>
      </c>
      <c r="AB48" s="348">
        <v>9.7857000000000003</v>
      </c>
      <c r="AC48" s="348">
        <v>4.4466000000000001</v>
      </c>
      <c r="AD48" s="348">
        <v>3.9986000000000002</v>
      </c>
      <c r="AE48" s="348">
        <v>13.7339</v>
      </c>
      <c r="AF48" s="348">
        <v>7.71</v>
      </c>
      <c r="AG48" s="569"/>
      <c r="AH48" s="346">
        <v>7</v>
      </c>
      <c r="AI48" s="346">
        <v>8</v>
      </c>
      <c r="AJ48" s="346">
        <v>9</v>
      </c>
      <c r="AK48" s="346">
        <v>8</v>
      </c>
      <c r="AL48" s="346">
        <v>5</v>
      </c>
      <c r="AM48" s="346">
        <v>7</v>
      </c>
      <c r="AN48" s="346">
        <v>8</v>
      </c>
      <c r="AO48" s="572">
        <v>8</v>
      </c>
      <c r="AP48" s="346">
        <v>7</v>
      </c>
      <c r="AQ48" s="346">
        <v>5</v>
      </c>
      <c r="AR48" s="346">
        <v>5</v>
      </c>
      <c r="AS48" s="346">
        <v>4</v>
      </c>
      <c r="AT48" s="346">
        <v>4</v>
      </c>
      <c r="AU48" s="346">
        <v>4</v>
      </c>
      <c r="AV48" s="346">
        <v>8</v>
      </c>
      <c r="AW48" s="346">
        <v>7</v>
      </c>
      <c r="AX48" s="346">
        <v>7</v>
      </c>
      <c r="AY48" s="346">
        <v>8</v>
      </c>
      <c r="AZ48" s="584"/>
      <c r="BA48" s="467">
        <v>92.01</v>
      </c>
      <c r="BB48" s="348" t="s">
        <v>430</v>
      </c>
      <c r="BC48" s="348" t="s">
        <v>430</v>
      </c>
      <c r="BD48" s="348" t="s">
        <v>430</v>
      </c>
      <c r="BE48" s="375" t="s">
        <v>430</v>
      </c>
      <c r="BF48" s="375">
        <v>7.99</v>
      </c>
      <c r="BG48" s="374"/>
      <c r="BH48" s="594">
        <v>7.99</v>
      </c>
      <c r="BI48" s="348" t="s">
        <v>430</v>
      </c>
      <c r="BJ48" s="348" t="s">
        <v>430</v>
      </c>
      <c r="BK48" s="348" t="s">
        <v>430</v>
      </c>
      <c r="BL48" s="348" t="s">
        <v>430</v>
      </c>
      <c r="BM48" s="375">
        <v>92.01</v>
      </c>
      <c r="BN48" s="375" t="s">
        <v>430</v>
      </c>
      <c r="BO48" s="375" t="s">
        <v>430</v>
      </c>
      <c r="BP48" s="375" t="s">
        <v>430</v>
      </c>
      <c r="BQ48" s="375" t="s">
        <v>430</v>
      </c>
      <c r="BR48" s="466"/>
      <c r="BS48" s="373" t="s">
        <v>430</v>
      </c>
      <c r="BT48" s="354" t="s">
        <v>430</v>
      </c>
      <c r="BU48" s="430"/>
      <c r="BV48" s="374" t="s">
        <v>555</v>
      </c>
    </row>
    <row r="49" spans="1:74" s="428" customFormat="1" x14ac:dyDescent="0.25">
      <c r="A49" s="353" t="s">
        <v>8111</v>
      </c>
      <c r="B49" s="373"/>
      <c r="C49" s="719">
        <v>41275</v>
      </c>
      <c r="D49" s="373"/>
      <c r="E49" s="346">
        <v>88.177599999999998</v>
      </c>
      <c r="F49" s="373"/>
      <c r="G49" s="347">
        <v>33.862400000000001</v>
      </c>
      <c r="H49" s="374"/>
      <c r="I49" s="348">
        <v>9.5500000000000007</v>
      </c>
      <c r="J49" s="348">
        <v>6.72</v>
      </c>
      <c r="K49" s="890">
        <v>6.45</v>
      </c>
      <c r="L49" s="348">
        <v>5.72</v>
      </c>
      <c r="M49" s="362"/>
      <c r="N49" s="350">
        <v>69.981300000000005</v>
      </c>
      <c r="O49" s="348">
        <v>28.884</v>
      </c>
      <c r="P49" s="348">
        <v>18.590399999999999</v>
      </c>
      <c r="Q49" s="348">
        <v>17.720099999999999</v>
      </c>
      <c r="R49" s="348">
        <v>6.2289000000000003</v>
      </c>
      <c r="S49" s="348">
        <v>14.1546</v>
      </c>
      <c r="T49" s="348">
        <v>6.6276000000000002</v>
      </c>
      <c r="U49" s="354">
        <v>4.4047000000000001</v>
      </c>
      <c r="V49" s="348">
        <v>4.4432999999999998</v>
      </c>
      <c r="W49" s="348">
        <v>5.4387999999999996</v>
      </c>
      <c r="X49" s="348">
        <v>6.8887999999999998</v>
      </c>
      <c r="Y49" s="375">
        <v>6.0491999999999999</v>
      </c>
      <c r="Z49" s="348">
        <v>6.8017000000000003</v>
      </c>
      <c r="AA49" s="348">
        <v>6.1052999999999997</v>
      </c>
      <c r="AB49" s="348">
        <v>12.9177</v>
      </c>
      <c r="AC49" s="348">
        <v>4.5735000000000001</v>
      </c>
      <c r="AD49" s="348">
        <v>4.2240000000000002</v>
      </c>
      <c r="AE49" s="348">
        <v>20.7987</v>
      </c>
      <c r="AF49" s="348">
        <v>7.4766000000000004</v>
      </c>
      <c r="AG49" s="569"/>
      <c r="AH49" s="346">
        <v>4</v>
      </c>
      <c r="AI49" s="346">
        <v>5</v>
      </c>
      <c r="AJ49" s="346">
        <v>7</v>
      </c>
      <c r="AK49" s="346">
        <v>6</v>
      </c>
      <c r="AL49" s="346">
        <v>4</v>
      </c>
      <c r="AM49" s="346">
        <v>5</v>
      </c>
      <c r="AN49" s="346">
        <v>6</v>
      </c>
      <c r="AO49" s="572">
        <v>7</v>
      </c>
      <c r="AP49" s="346">
        <v>4</v>
      </c>
      <c r="AQ49" s="346">
        <v>3</v>
      </c>
      <c r="AR49" s="346">
        <v>1</v>
      </c>
      <c r="AS49" s="346">
        <v>2</v>
      </c>
      <c r="AT49" s="346">
        <v>2</v>
      </c>
      <c r="AU49" s="346">
        <v>3</v>
      </c>
      <c r="AV49" s="346">
        <v>4</v>
      </c>
      <c r="AW49" s="346">
        <v>6</v>
      </c>
      <c r="AX49" s="346">
        <v>5</v>
      </c>
      <c r="AY49" s="346">
        <v>5</v>
      </c>
      <c r="AZ49" s="584"/>
      <c r="BA49" s="467">
        <v>87.57</v>
      </c>
      <c r="BB49" s="348" t="s">
        <v>430</v>
      </c>
      <c r="BC49" s="348" t="s">
        <v>430</v>
      </c>
      <c r="BD49" s="348" t="s">
        <v>430</v>
      </c>
      <c r="BE49" s="375" t="s">
        <v>430</v>
      </c>
      <c r="BF49" s="375">
        <v>12.43</v>
      </c>
      <c r="BG49" s="374"/>
      <c r="BH49" s="594">
        <v>12.43</v>
      </c>
      <c r="BI49" s="348" t="s">
        <v>430</v>
      </c>
      <c r="BJ49" s="348" t="s">
        <v>430</v>
      </c>
      <c r="BK49" s="348" t="s">
        <v>430</v>
      </c>
      <c r="BL49" s="348" t="s">
        <v>430</v>
      </c>
      <c r="BM49" s="375">
        <v>84.76</v>
      </c>
      <c r="BN49" s="375" t="s">
        <v>430</v>
      </c>
      <c r="BO49" s="375">
        <v>2.81</v>
      </c>
      <c r="BP49" s="375" t="s">
        <v>430</v>
      </c>
      <c r="BQ49" s="375" t="s">
        <v>430</v>
      </c>
      <c r="BR49" s="466"/>
      <c r="BS49" s="373" t="s">
        <v>430</v>
      </c>
      <c r="BT49" s="354" t="s">
        <v>430</v>
      </c>
      <c r="BU49" s="430"/>
      <c r="BV49" s="374" t="s">
        <v>555</v>
      </c>
    </row>
    <row r="50" spans="1:74" s="428" customFormat="1" x14ac:dyDescent="0.25">
      <c r="A50" s="353" t="s">
        <v>8112</v>
      </c>
      <c r="B50" s="373"/>
      <c r="C50" s="719">
        <v>44781</v>
      </c>
      <c r="D50" s="373"/>
      <c r="E50" s="346">
        <v>86.774900000000002</v>
      </c>
      <c r="F50" s="373"/>
      <c r="G50" s="347">
        <v>12.6775</v>
      </c>
      <c r="H50" s="374"/>
      <c r="I50" s="348">
        <v>32.76</v>
      </c>
      <c r="J50" s="348">
        <v>7.54</v>
      </c>
      <c r="K50" s="890">
        <v>11.68</v>
      </c>
      <c r="L50" s="348">
        <v>11.75</v>
      </c>
      <c r="M50" s="362"/>
      <c r="N50" s="350">
        <v>126.83199999999999</v>
      </c>
      <c r="O50" s="348">
        <v>63.478099999999998</v>
      </c>
      <c r="P50" s="348">
        <v>62.560400000000001</v>
      </c>
      <c r="Q50" s="348">
        <v>39.138500000000001</v>
      </c>
      <c r="R50" s="348">
        <v>5.3926999999999996</v>
      </c>
      <c r="S50" s="348">
        <v>17.828600000000002</v>
      </c>
      <c r="T50" s="348">
        <v>7.5053000000000001</v>
      </c>
      <c r="U50" s="354">
        <v>4.6760000000000002</v>
      </c>
      <c r="V50" s="348">
        <v>3.9779</v>
      </c>
      <c r="W50" s="348">
        <v>4.4001000000000001</v>
      </c>
      <c r="X50" s="348">
        <v>6.0079000000000002</v>
      </c>
      <c r="Y50" s="375" t="s">
        <v>430</v>
      </c>
      <c r="Z50" s="348" t="s">
        <v>430</v>
      </c>
      <c r="AA50" s="348">
        <v>2.6848999999999998</v>
      </c>
      <c r="AB50" s="348">
        <v>18.106200000000001</v>
      </c>
      <c r="AC50" s="348">
        <v>4.2667999999999999</v>
      </c>
      <c r="AD50" s="348">
        <v>3.6661999999999999</v>
      </c>
      <c r="AE50" s="348">
        <v>43.062100000000001</v>
      </c>
      <c r="AF50" s="348">
        <v>6.0848000000000004</v>
      </c>
      <c r="AG50" s="569"/>
      <c r="AH50" s="346">
        <v>1</v>
      </c>
      <c r="AI50" s="346">
        <v>1</v>
      </c>
      <c r="AJ50" s="346">
        <v>1</v>
      </c>
      <c r="AK50" s="346">
        <v>1</v>
      </c>
      <c r="AL50" s="346">
        <v>6</v>
      </c>
      <c r="AM50" s="346">
        <v>1</v>
      </c>
      <c r="AN50" s="346">
        <v>3</v>
      </c>
      <c r="AO50" s="572">
        <v>5</v>
      </c>
      <c r="AP50" s="346">
        <v>8</v>
      </c>
      <c r="AQ50" s="346">
        <v>7</v>
      </c>
      <c r="AR50" s="346">
        <v>7</v>
      </c>
      <c r="AS50" s="346" t="s">
        <v>430</v>
      </c>
      <c r="AT50" s="346" t="s">
        <v>430</v>
      </c>
      <c r="AU50" s="346">
        <v>8</v>
      </c>
      <c r="AV50" s="346">
        <v>1</v>
      </c>
      <c r="AW50" s="346">
        <v>8</v>
      </c>
      <c r="AX50" s="346">
        <v>8</v>
      </c>
      <c r="AY50" s="346">
        <v>1</v>
      </c>
      <c r="AZ50" s="584"/>
      <c r="BA50" s="467">
        <v>93.77</v>
      </c>
      <c r="BB50" s="348" t="s">
        <v>430</v>
      </c>
      <c r="BC50" s="348" t="s">
        <v>430</v>
      </c>
      <c r="BD50" s="348" t="s">
        <v>430</v>
      </c>
      <c r="BE50" s="375" t="s">
        <v>430</v>
      </c>
      <c r="BF50" s="375">
        <v>6.23</v>
      </c>
      <c r="BG50" s="374"/>
      <c r="BH50" s="594">
        <v>6.23</v>
      </c>
      <c r="BI50" s="348" t="s">
        <v>430</v>
      </c>
      <c r="BJ50" s="348" t="s">
        <v>430</v>
      </c>
      <c r="BK50" s="348" t="s">
        <v>430</v>
      </c>
      <c r="BL50" s="348" t="s">
        <v>430</v>
      </c>
      <c r="BM50" s="375">
        <v>93.77</v>
      </c>
      <c r="BN50" s="375" t="s">
        <v>430</v>
      </c>
      <c r="BO50" s="375" t="s">
        <v>430</v>
      </c>
      <c r="BP50" s="375" t="s">
        <v>430</v>
      </c>
      <c r="BQ50" s="375" t="s">
        <v>430</v>
      </c>
      <c r="BR50" s="466"/>
      <c r="BS50" s="373" t="s">
        <v>430</v>
      </c>
      <c r="BT50" s="354" t="s">
        <v>430</v>
      </c>
      <c r="BU50" s="430"/>
      <c r="BV50" s="374" t="s">
        <v>555</v>
      </c>
    </row>
    <row r="51" spans="1:74" s="428" customFormat="1" x14ac:dyDescent="0.25">
      <c r="A51" s="353" t="s">
        <v>8113</v>
      </c>
      <c r="B51" s="373"/>
      <c r="C51" s="719">
        <v>44916</v>
      </c>
      <c r="D51" s="373"/>
      <c r="E51" s="346">
        <v>77.370199999999997</v>
      </c>
      <c r="F51" s="373"/>
      <c r="G51" s="347">
        <v>12.6549</v>
      </c>
      <c r="H51" s="374"/>
      <c r="I51" s="348">
        <v>10.630140000000001</v>
      </c>
      <c r="J51" s="348">
        <v>6.91</v>
      </c>
      <c r="K51" s="348">
        <v>5.9835599999999998</v>
      </c>
      <c r="L51" s="348">
        <v>6.2054799999999997</v>
      </c>
      <c r="M51" s="362"/>
      <c r="N51" s="350">
        <v>35.510899999999999</v>
      </c>
      <c r="O51" s="348">
        <v>14.727499999999999</v>
      </c>
      <c r="P51" s="348">
        <v>15.9533</v>
      </c>
      <c r="Q51" s="348">
        <v>17.128900000000002</v>
      </c>
      <c r="R51" s="348">
        <v>6.8030999999999997</v>
      </c>
      <c r="S51" s="348">
        <v>12.886100000000001</v>
      </c>
      <c r="T51" s="348">
        <v>6.7862</v>
      </c>
      <c r="U51" s="354">
        <v>5.1627999999999998</v>
      </c>
      <c r="V51" s="348">
        <v>4.9249999999999998</v>
      </c>
      <c r="W51" s="348">
        <v>5.7198000000000002</v>
      </c>
      <c r="X51" s="348">
        <v>6.4653</v>
      </c>
      <c r="Y51" s="375" t="s">
        <v>430</v>
      </c>
      <c r="Z51" s="348" t="s">
        <v>430</v>
      </c>
      <c r="AA51" s="348">
        <v>6.3277000000000001</v>
      </c>
      <c r="AB51" s="348">
        <v>11.4024</v>
      </c>
      <c r="AC51" s="348">
        <v>5.7004999999999999</v>
      </c>
      <c r="AD51" s="348">
        <v>5.3003</v>
      </c>
      <c r="AE51" s="348">
        <v>17.637499999999999</v>
      </c>
      <c r="AF51" s="348">
        <v>6.67</v>
      </c>
      <c r="AG51" s="569"/>
      <c r="AH51" s="346">
        <v>8</v>
      </c>
      <c r="AI51" s="346">
        <v>7</v>
      </c>
      <c r="AJ51" s="346">
        <v>8</v>
      </c>
      <c r="AK51" s="346">
        <v>7</v>
      </c>
      <c r="AL51" s="346">
        <v>2</v>
      </c>
      <c r="AM51" s="346">
        <v>6</v>
      </c>
      <c r="AN51" s="346">
        <v>5</v>
      </c>
      <c r="AO51" s="572">
        <v>3</v>
      </c>
      <c r="AP51" s="346">
        <v>3</v>
      </c>
      <c r="AQ51" s="346">
        <v>2</v>
      </c>
      <c r="AR51" s="346">
        <v>4</v>
      </c>
      <c r="AS51" s="346" t="s">
        <v>430</v>
      </c>
      <c r="AT51" s="346" t="s">
        <v>430</v>
      </c>
      <c r="AU51" s="346">
        <v>2</v>
      </c>
      <c r="AV51" s="346">
        <v>7</v>
      </c>
      <c r="AW51" s="346">
        <v>3</v>
      </c>
      <c r="AX51" s="346">
        <v>3</v>
      </c>
      <c r="AY51" s="346">
        <v>7</v>
      </c>
      <c r="AZ51" s="584"/>
      <c r="BA51" s="467">
        <v>95.29</v>
      </c>
      <c r="BB51" s="348" t="s">
        <v>430</v>
      </c>
      <c r="BC51" s="348" t="s">
        <v>430</v>
      </c>
      <c r="BD51" s="348" t="s">
        <v>430</v>
      </c>
      <c r="BE51" s="375" t="s">
        <v>430</v>
      </c>
      <c r="BF51" s="375">
        <v>4.71</v>
      </c>
      <c r="BG51" s="374"/>
      <c r="BH51" s="594">
        <v>4.71</v>
      </c>
      <c r="BI51" s="348" t="s">
        <v>430</v>
      </c>
      <c r="BJ51" s="348" t="s">
        <v>430</v>
      </c>
      <c r="BK51" s="348" t="s">
        <v>430</v>
      </c>
      <c r="BL51" s="348" t="s">
        <v>430</v>
      </c>
      <c r="BM51" s="375">
        <v>95.29</v>
      </c>
      <c r="BN51" s="375" t="s">
        <v>430</v>
      </c>
      <c r="BO51" s="375" t="s">
        <v>430</v>
      </c>
      <c r="BP51" s="375" t="s">
        <v>430</v>
      </c>
      <c r="BQ51" s="375" t="s">
        <v>430</v>
      </c>
      <c r="BR51" s="466"/>
      <c r="BS51" s="373" t="s">
        <v>430</v>
      </c>
      <c r="BT51" s="354" t="s">
        <v>430</v>
      </c>
      <c r="BU51" s="430"/>
      <c r="BV51" s="374" t="s">
        <v>555</v>
      </c>
    </row>
    <row r="52" spans="1:74" s="428" customFormat="1" x14ac:dyDescent="0.25">
      <c r="A52" s="353" t="s">
        <v>8114</v>
      </c>
      <c r="B52" s="373"/>
      <c r="C52" s="719">
        <v>41275</v>
      </c>
      <c r="D52" s="373"/>
      <c r="E52" s="346">
        <v>45.738500000000002</v>
      </c>
      <c r="F52" s="373"/>
      <c r="G52" s="347">
        <v>67.582300000000004</v>
      </c>
      <c r="H52" s="374"/>
      <c r="I52" s="348">
        <v>24.72</v>
      </c>
      <c r="J52" s="348">
        <v>7.05</v>
      </c>
      <c r="K52" s="348">
        <v>9.0500000000000007</v>
      </c>
      <c r="L52" s="348">
        <v>9.4</v>
      </c>
      <c r="M52" s="362"/>
      <c r="N52" s="350">
        <v>118.5</v>
      </c>
      <c r="O52" s="348">
        <v>53.9039</v>
      </c>
      <c r="P52" s="348">
        <v>52.581200000000003</v>
      </c>
      <c r="Q52" s="348">
        <v>32.195900000000002</v>
      </c>
      <c r="R52" s="348">
        <v>4.4874999999999998</v>
      </c>
      <c r="S52" s="348">
        <v>17.125399999999999</v>
      </c>
      <c r="T52" s="348">
        <v>7.5659000000000001</v>
      </c>
      <c r="U52" s="354">
        <v>5.0143000000000004</v>
      </c>
      <c r="V52" s="348">
        <v>4.3592000000000004</v>
      </c>
      <c r="W52" s="348">
        <v>4.7872000000000003</v>
      </c>
      <c r="X52" s="348">
        <v>6.1260000000000003</v>
      </c>
      <c r="Y52" s="375">
        <v>5.3048999999999999</v>
      </c>
      <c r="Z52" s="348">
        <v>6.6837</v>
      </c>
      <c r="AA52" s="348">
        <v>2.9354</v>
      </c>
      <c r="AB52" s="348">
        <v>16.679099999999998</v>
      </c>
      <c r="AC52" s="348">
        <v>5.2146999999999997</v>
      </c>
      <c r="AD52" s="348">
        <v>4.4035000000000002</v>
      </c>
      <c r="AE52" s="348">
        <v>36.491700000000002</v>
      </c>
      <c r="AF52" s="348">
        <v>7.2192999999999996</v>
      </c>
      <c r="AG52" s="569"/>
      <c r="AH52" s="346">
        <v>2</v>
      </c>
      <c r="AI52" s="346">
        <v>2</v>
      </c>
      <c r="AJ52" s="346">
        <v>2</v>
      </c>
      <c r="AK52" s="346">
        <v>2</v>
      </c>
      <c r="AL52" s="346">
        <v>7</v>
      </c>
      <c r="AM52" s="346">
        <v>2</v>
      </c>
      <c r="AN52" s="346">
        <v>2</v>
      </c>
      <c r="AO52" s="572">
        <v>4</v>
      </c>
      <c r="AP52" s="346">
        <v>6</v>
      </c>
      <c r="AQ52" s="346">
        <v>6</v>
      </c>
      <c r="AR52" s="346">
        <v>6</v>
      </c>
      <c r="AS52" s="346">
        <v>5</v>
      </c>
      <c r="AT52" s="346">
        <v>3</v>
      </c>
      <c r="AU52" s="346">
        <v>7</v>
      </c>
      <c r="AV52" s="346">
        <v>2</v>
      </c>
      <c r="AW52" s="346">
        <v>4</v>
      </c>
      <c r="AX52" s="346">
        <v>4</v>
      </c>
      <c r="AY52" s="346">
        <v>2</v>
      </c>
      <c r="AZ52" s="584"/>
      <c r="BA52" s="467">
        <v>86.88</v>
      </c>
      <c r="BB52" s="348" t="s">
        <v>430</v>
      </c>
      <c r="BC52" s="348" t="s">
        <v>430</v>
      </c>
      <c r="BD52" s="348" t="s">
        <v>430</v>
      </c>
      <c r="BE52" s="375" t="s">
        <v>430</v>
      </c>
      <c r="BF52" s="375">
        <v>13.12</v>
      </c>
      <c r="BG52" s="374"/>
      <c r="BH52" s="594">
        <v>13.12</v>
      </c>
      <c r="BI52" s="348" t="s">
        <v>430</v>
      </c>
      <c r="BJ52" s="348" t="s">
        <v>430</v>
      </c>
      <c r="BK52" s="348" t="s">
        <v>430</v>
      </c>
      <c r="BL52" s="348" t="s">
        <v>430</v>
      </c>
      <c r="BM52" s="375">
        <v>75.930000000000007</v>
      </c>
      <c r="BN52" s="375" t="s">
        <v>430</v>
      </c>
      <c r="BO52" s="375">
        <v>10.95</v>
      </c>
      <c r="BP52" s="375" t="s">
        <v>430</v>
      </c>
      <c r="BQ52" s="375" t="s">
        <v>430</v>
      </c>
      <c r="BR52" s="466"/>
      <c r="BS52" s="373" t="s">
        <v>430</v>
      </c>
      <c r="BT52" s="354" t="s">
        <v>430</v>
      </c>
      <c r="BU52" s="430"/>
      <c r="BV52" s="374" t="s">
        <v>8115</v>
      </c>
    </row>
    <row r="53" spans="1:74" s="428" customFormat="1" x14ac:dyDescent="0.25">
      <c r="A53" s="353" t="s">
        <v>8116</v>
      </c>
      <c r="B53" s="373"/>
      <c r="C53" s="719">
        <v>45786</v>
      </c>
      <c r="D53" s="373"/>
      <c r="E53" s="346">
        <v>35.4557</v>
      </c>
      <c r="F53" s="373"/>
      <c r="G53" s="347">
        <v>10.087199999999999</v>
      </c>
      <c r="H53" s="374"/>
      <c r="I53" s="890">
        <v>26.1</v>
      </c>
      <c r="J53" s="890">
        <v>7.18</v>
      </c>
      <c r="K53" s="890">
        <v>9.4</v>
      </c>
      <c r="L53" s="890">
        <v>9.74</v>
      </c>
      <c r="M53" s="362"/>
      <c r="N53" s="350">
        <v>54.720500000000001</v>
      </c>
      <c r="O53" s="348">
        <v>21.8705</v>
      </c>
      <c r="P53" s="348">
        <v>21.175999999999998</v>
      </c>
      <c r="Q53" s="348">
        <v>18.664300000000001</v>
      </c>
      <c r="R53" s="348">
        <v>6.3959999999999999</v>
      </c>
      <c r="S53" s="348">
        <v>9.2119</v>
      </c>
      <c r="T53" s="348">
        <v>4.1791</v>
      </c>
      <c r="U53" s="354">
        <v>2.8067000000000002</v>
      </c>
      <c r="V53" s="348">
        <v>3.2793999999999999</v>
      </c>
      <c r="W53" s="348" t="s">
        <v>430</v>
      </c>
      <c r="X53" s="348" t="s">
        <v>430</v>
      </c>
      <c r="Y53" s="375" t="s">
        <v>430</v>
      </c>
      <c r="Z53" s="348" t="s">
        <v>430</v>
      </c>
      <c r="AA53" s="348">
        <v>3.5348000000000002</v>
      </c>
      <c r="AB53" s="348">
        <v>7.6086999999999998</v>
      </c>
      <c r="AC53" s="348">
        <v>2.6095999999999999</v>
      </c>
      <c r="AD53" s="348">
        <v>2.4659</v>
      </c>
      <c r="AE53" s="348">
        <v>20.467099999999999</v>
      </c>
      <c r="AF53" s="348">
        <v>0.68979999999999997</v>
      </c>
      <c r="AG53" s="569"/>
      <c r="AH53" s="346">
        <v>6</v>
      </c>
      <c r="AI53" s="346">
        <v>6</v>
      </c>
      <c r="AJ53" s="346">
        <v>5</v>
      </c>
      <c r="AK53" s="346">
        <v>5</v>
      </c>
      <c r="AL53" s="346">
        <v>3</v>
      </c>
      <c r="AM53" s="346">
        <v>9</v>
      </c>
      <c r="AN53" s="346">
        <v>9</v>
      </c>
      <c r="AO53" s="572">
        <v>9</v>
      </c>
      <c r="AP53" s="346">
        <v>9</v>
      </c>
      <c r="AQ53" s="346" t="s">
        <v>430</v>
      </c>
      <c r="AR53" s="346" t="s">
        <v>430</v>
      </c>
      <c r="AS53" s="346" t="s">
        <v>430</v>
      </c>
      <c r="AT53" s="346" t="s">
        <v>430</v>
      </c>
      <c r="AU53" s="346">
        <v>6</v>
      </c>
      <c r="AV53" s="346">
        <v>9</v>
      </c>
      <c r="AW53" s="346">
        <v>9</v>
      </c>
      <c r="AX53" s="346">
        <v>9</v>
      </c>
      <c r="AY53" s="346">
        <v>6</v>
      </c>
      <c r="AZ53" s="584"/>
      <c r="BA53" s="467">
        <v>79.790000000000006</v>
      </c>
      <c r="BB53" s="348" t="s">
        <v>430</v>
      </c>
      <c r="BC53" s="348" t="s">
        <v>430</v>
      </c>
      <c r="BD53" s="348" t="s">
        <v>430</v>
      </c>
      <c r="BE53" s="375" t="s">
        <v>430</v>
      </c>
      <c r="BF53" s="375">
        <v>20.21</v>
      </c>
      <c r="BG53" s="374"/>
      <c r="BH53" s="594">
        <v>20.21</v>
      </c>
      <c r="BI53" s="348" t="s">
        <v>430</v>
      </c>
      <c r="BJ53" s="348" t="s">
        <v>430</v>
      </c>
      <c r="BK53" s="348" t="s">
        <v>430</v>
      </c>
      <c r="BL53" s="348" t="s">
        <v>430</v>
      </c>
      <c r="BM53" s="375">
        <v>65.62</v>
      </c>
      <c r="BN53" s="375" t="s">
        <v>430</v>
      </c>
      <c r="BO53" s="375">
        <v>14.17</v>
      </c>
      <c r="BP53" s="375" t="s">
        <v>430</v>
      </c>
      <c r="BQ53" s="375" t="s">
        <v>430</v>
      </c>
      <c r="BR53" s="466"/>
      <c r="BS53" s="373" t="s">
        <v>430</v>
      </c>
      <c r="BT53" s="354" t="s">
        <v>430</v>
      </c>
      <c r="BU53" s="430"/>
      <c r="BV53" s="374" t="s">
        <v>555</v>
      </c>
    </row>
    <row r="54" spans="1:74" s="428" customFormat="1" x14ac:dyDescent="0.25">
      <c r="A54" s="353" t="s">
        <v>8117</v>
      </c>
      <c r="B54" s="373"/>
      <c r="C54" s="719">
        <v>45672</v>
      </c>
      <c r="D54" s="373"/>
      <c r="E54" s="346">
        <v>28.4438</v>
      </c>
      <c r="F54" s="373"/>
      <c r="G54" s="347">
        <v>1083.2693999999999</v>
      </c>
      <c r="H54" s="374"/>
      <c r="I54" s="348">
        <v>17.07</v>
      </c>
      <c r="J54" s="348">
        <v>6.99</v>
      </c>
      <c r="K54" s="348">
        <v>8.09</v>
      </c>
      <c r="L54" s="348">
        <v>8.39</v>
      </c>
      <c r="M54" s="362"/>
      <c r="N54" s="350">
        <v>93.843400000000003</v>
      </c>
      <c r="O54" s="348">
        <v>45.253999999999998</v>
      </c>
      <c r="P54" s="348">
        <v>33.864199999999997</v>
      </c>
      <c r="Q54" s="348">
        <v>25.126200000000001</v>
      </c>
      <c r="R54" s="348">
        <v>1.2625</v>
      </c>
      <c r="S54" s="348">
        <v>14.489100000000001</v>
      </c>
      <c r="T54" s="348">
        <v>8.6616999999999997</v>
      </c>
      <c r="U54" s="354">
        <v>5.8956999999999997</v>
      </c>
      <c r="V54" s="348">
        <v>5.7576999999999998</v>
      </c>
      <c r="W54" s="348" t="s">
        <v>430</v>
      </c>
      <c r="X54" s="348" t="s">
        <v>430</v>
      </c>
      <c r="Y54" s="375" t="s">
        <v>430</v>
      </c>
      <c r="Z54" s="348" t="s">
        <v>430</v>
      </c>
      <c r="AA54" s="348">
        <v>1.8633</v>
      </c>
      <c r="AB54" s="348">
        <v>13.7652</v>
      </c>
      <c r="AC54" s="348">
        <v>7.2173999999999996</v>
      </c>
      <c r="AD54" s="348">
        <v>5.5347999999999997</v>
      </c>
      <c r="AE54" s="348">
        <v>28.154</v>
      </c>
      <c r="AF54" s="348">
        <v>5.2083000000000004</v>
      </c>
      <c r="AG54" s="569"/>
      <c r="AH54" s="346">
        <v>3</v>
      </c>
      <c r="AI54" s="346">
        <v>3</v>
      </c>
      <c r="AJ54" s="346">
        <v>3</v>
      </c>
      <c r="AK54" s="346">
        <v>3</v>
      </c>
      <c r="AL54" s="346">
        <v>9</v>
      </c>
      <c r="AM54" s="346">
        <v>4</v>
      </c>
      <c r="AN54" s="346">
        <v>1</v>
      </c>
      <c r="AO54" s="572">
        <v>2</v>
      </c>
      <c r="AP54" s="346">
        <v>2</v>
      </c>
      <c r="AQ54" s="346" t="s">
        <v>430</v>
      </c>
      <c r="AR54" s="346" t="s">
        <v>430</v>
      </c>
      <c r="AS54" s="346" t="s">
        <v>430</v>
      </c>
      <c r="AT54" s="346" t="s">
        <v>430</v>
      </c>
      <c r="AU54" s="346">
        <v>9</v>
      </c>
      <c r="AV54" s="346">
        <v>3</v>
      </c>
      <c r="AW54" s="346">
        <v>1</v>
      </c>
      <c r="AX54" s="346">
        <v>2</v>
      </c>
      <c r="AY54" s="346">
        <v>3</v>
      </c>
      <c r="AZ54" s="584"/>
      <c r="BA54" s="467">
        <v>116.29</v>
      </c>
      <c r="BB54" s="348" t="s">
        <v>430</v>
      </c>
      <c r="BC54" s="348" t="s">
        <v>430</v>
      </c>
      <c r="BD54" s="348" t="s">
        <v>430</v>
      </c>
      <c r="BE54" s="375" t="s">
        <v>430</v>
      </c>
      <c r="BF54" s="375">
        <v>-16.29</v>
      </c>
      <c r="BG54" s="374"/>
      <c r="BH54" s="594">
        <v>-16.29</v>
      </c>
      <c r="BI54" s="348" t="s">
        <v>430</v>
      </c>
      <c r="BJ54" s="348" t="s">
        <v>430</v>
      </c>
      <c r="BK54" s="348" t="s">
        <v>430</v>
      </c>
      <c r="BL54" s="348" t="s">
        <v>430</v>
      </c>
      <c r="BM54" s="375">
        <v>77.23</v>
      </c>
      <c r="BN54" s="375" t="s">
        <v>430</v>
      </c>
      <c r="BO54" s="375">
        <v>39.049999999999997</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67.661299999999997</v>
      </c>
      <c r="O55" s="59">
        <v>28.9649</v>
      </c>
      <c r="P55" s="59">
        <v>29.183299999999999</v>
      </c>
      <c r="Q55" s="59">
        <v>21.148599999999998</v>
      </c>
      <c r="R55" s="59">
        <v>5.2622</v>
      </c>
      <c r="S55" s="59">
        <v>13.713900000000001</v>
      </c>
      <c r="T55" s="59">
        <v>6.7652000000000001</v>
      </c>
      <c r="U55" s="88">
        <v>4.7596999999999996</v>
      </c>
      <c r="V55" s="59">
        <v>4.6825999999999999</v>
      </c>
      <c r="W55" s="59">
        <v>5.2751999999999999</v>
      </c>
      <c r="X55" s="59">
        <v>6.4908000000000001</v>
      </c>
      <c r="Y55" s="276">
        <v>5.7816999999999998</v>
      </c>
      <c r="Z55" s="59">
        <v>6.6212</v>
      </c>
      <c r="AA55" s="59">
        <v>4.6104000000000003</v>
      </c>
      <c r="AB55" s="59">
        <v>12.7401</v>
      </c>
      <c r="AC55" s="59">
        <v>5.0385999999999997</v>
      </c>
      <c r="AD55" s="59">
        <v>4.4778000000000002</v>
      </c>
      <c r="AE55" s="59">
        <v>23.922000000000001</v>
      </c>
      <c r="AF55" s="59">
        <v>6.2666000000000004</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126.83199999999999</v>
      </c>
      <c r="O56" s="60">
        <v>63.478099999999998</v>
      </c>
      <c r="P56" s="60">
        <v>62.560400000000001</v>
      </c>
      <c r="Q56" s="60">
        <v>39.138500000000001</v>
      </c>
      <c r="R56" s="60">
        <v>8.1755999999999993</v>
      </c>
      <c r="S56" s="60">
        <v>17.828600000000002</v>
      </c>
      <c r="T56" s="60">
        <v>8.6616999999999997</v>
      </c>
      <c r="U56" s="89">
        <v>6.41</v>
      </c>
      <c r="V56" s="60">
        <v>6.8832000000000004</v>
      </c>
      <c r="W56" s="60">
        <v>6.4801000000000002</v>
      </c>
      <c r="X56" s="60">
        <v>6.8887999999999998</v>
      </c>
      <c r="Y56" s="277">
        <v>6.1562000000000001</v>
      </c>
      <c r="Z56" s="60">
        <v>7.3372999999999999</v>
      </c>
      <c r="AA56" s="60">
        <v>8.3400999999999996</v>
      </c>
      <c r="AB56" s="60">
        <v>18.106200000000001</v>
      </c>
      <c r="AC56" s="60">
        <v>7.2173999999999996</v>
      </c>
      <c r="AD56" s="60">
        <v>6.4861000000000004</v>
      </c>
      <c r="AE56" s="60">
        <v>43.062100000000001</v>
      </c>
      <c r="AF56" s="60">
        <v>8.2788000000000004</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8.2199000000000009</v>
      </c>
      <c r="O57" s="60">
        <v>-10.5007</v>
      </c>
      <c r="P57" s="60">
        <v>8.0624000000000002</v>
      </c>
      <c r="Q57" s="60">
        <v>6.4691999999999998</v>
      </c>
      <c r="R57" s="60">
        <v>1.2625</v>
      </c>
      <c r="S57" s="60">
        <v>9.2119</v>
      </c>
      <c r="T57" s="60">
        <v>4.1791</v>
      </c>
      <c r="U57" s="89">
        <v>2.8067000000000002</v>
      </c>
      <c r="V57" s="60">
        <v>3.2793999999999999</v>
      </c>
      <c r="W57" s="60">
        <v>4.4001000000000001</v>
      </c>
      <c r="X57" s="60">
        <v>6.0079000000000002</v>
      </c>
      <c r="Y57" s="277">
        <v>5.3048999999999999</v>
      </c>
      <c r="Z57" s="60">
        <v>5.7028999999999996</v>
      </c>
      <c r="AA57" s="60">
        <v>1.8633</v>
      </c>
      <c r="AB57" s="60">
        <v>7.6086999999999998</v>
      </c>
      <c r="AC57" s="60">
        <v>2.6095999999999999</v>
      </c>
      <c r="AD57" s="60">
        <v>2.4659</v>
      </c>
      <c r="AE57" s="60">
        <v>10.6089</v>
      </c>
      <c r="AF57" s="60">
        <v>0.68979999999999997</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65.7316</v>
      </c>
      <c r="O58" s="61">
        <v>28.884</v>
      </c>
      <c r="P58" s="61">
        <v>21.175999999999998</v>
      </c>
      <c r="Q58" s="61">
        <v>18.664300000000001</v>
      </c>
      <c r="R58" s="61">
        <v>5.5792000000000002</v>
      </c>
      <c r="S58" s="61">
        <v>14.1546</v>
      </c>
      <c r="T58" s="61">
        <v>6.7862</v>
      </c>
      <c r="U58" s="90">
        <v>4.6760000000000002</v>
      </c>
      <c r="V58" s="61">
        <v>4.3716999999999997</v>
      </c>
      <c r="W58" s="61">
        <v>5.1284000000000001</v>
      </c>
      <c r="X58" s="61">
        <v>6.4653</v>
      </c>
      <c r="Y58" s="279">
        <v>5.7209000000000003</v>
      </c>
      <c r="Z58" s="61">
        <v>6.6837</v>
      </c>
      <c r="AA58" s="61">
        <v>4.1414</v>
      </c>
      <c r="AB58" s="61">
        <v>12.668200000000001</v>
      </c>
      <c r="AC58" s="61">
        <v>4.9554999999999998</v>
      </c>
      <c r="AD58" s="61">
        <v>4.2240000000000002</v>
      </c>
      <c r="AE58" s="61">
        <v>20.7987</v>
      </c>
      <c r="AF58" s="61">
        <v>7.0617999999999999</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8118</v>
      </c>
      <c r="B60" s="373"/>
      <c r="C60" s="719">
        <v>37232</v>
      </c>
      <c r="D60" s="373"/>
      <c r="E60" s="346">
        <v>148.57</v>
      </c>
      <c r="F60" s="373"/>
      <c r="G60" s="347">
        <v>61.6342</v>
      </c>
      <c r="H60" s="374"/>
      <c r="I60" s="348">
        <v>10.39</v>
      </c>
      <c r="J60" s="348">
        <v>7.11</v>
      </c>
      <c r="K60" s="348">
        <v>3.71</v>
      </c>
      <c r="L60" s="348">
        <v>3.86</v>
      </c>
      <c r="M60" s="362"/>
      <c r="N60" s="350">
        <v>7.641</v>
      </c>
      <c r="O60" s="348">
        <v>-11.0641</v>
      </c>
      <c r="P60" s="348">
        <v>19.2668</v>
      </c>
      <c r="Q60" s="348">
        <v>5.9015000000000004</v>
      </c>
      <c r="R60" s="348">
        <v>7.6041999999999996</v>
      </c>
      <c r="S60" s="348">
        <v>10.1325</v>
      </c>
      <c r="T60" s="348">
        <v>6.7446000000000002</v>
      </c>
      <c r="U60" s="354">
        <v>5.8151999999999999</v>
      </c>
      <c r="V60" s="348">
        <v>6.2853000000000003</v>
      </c>
      <c r="W60" s="348">
        <v>5.9010999999999996</v>
      </c>
      <c r="X60" s="348">
        <v>6.2001999999999997</v>
      </c>
      <c r="Y60" s="375">
        <v>5.1913</v>
      </c>
      <c r="Z60" s="348">
        <v>5.0514000000000001</v>
      </c>
      <c r="AA60" s="348">
        <v>7.7611999999999997</v>
      </c>
      <c r="AB60" s="348">
        <v>12.0967</v>
      </c>
      <c r="AC60" s="348">
        <v>5.7736000000000001</v>
      </c>
      <c r="AD60" s="348">
        <v>5.8902000000000001</v>
      </c>
      <c r="AE60" s="348">
        <v>10.0395</v>
      </c>
      <c r="AF60" s="348">
        <v>7.6412000000000004</v>
      </c>
      <c r="AG60" s="569"/>
      <c r="AH60" s="346">
        <v>9</v>
      </c>
      <c r="AI60" s="346">
        <v>9</v>
      </c>
      <c r="AJ60" s="346">
        <v>6</v>
      </c>
      <c r="AK60" s="346">
        <v>9</v>
      </c>
      <c r="AL60" s="346">
        <v>1</v>
      </c>
      <c r="AM60" s="346">
        <v>7</v>
      </c>
      <c r="AN60" s="346">
        <v>4</v>
      </c>
      <c r="AO60" s="572">
        <v>1</v>
      </c>
      <c r="AP60" s="346">
        <v>1</v>
      </c>
      <c r="AQ60" s="346">
        <v>1</v>
      </c>
      <c r="AR60" s="346">
        <v>1</v>
      </c>
      <c r="AS60" s="346">
        <v>2</v>
      </c>
      <c r="AT60" s="346">
        <v>5</v>
      </c>
      <c r="AU60" s="346">
        <v>1</v>
      </c>
      <c r="AV60" s="346">
        <v>4</v>
      </c>
      <c r="AW60" s="346">
        <v>2</v>
      </c>
      <c r="AX60" s="346">
        <v>1</v>
      </c>
      <c r="AY60" s="346">
        <v>9</v>
      </c>
      <c r="AZ60" s="584"/>
      <c r="BA60" s="467">
        <v>82.52</v>
      </c>
      <c r="BB60" s="348" t="s">
        <v>430</v>
      </c>
      <c r="BC60" s="348" t="s">
        <v>430</v>
      </c>
      <c r="BD60" s="348" t="s">
        <v>430</v>
      </c>
      <c r="BE60" s="375">
        <v>47.05</v>
      </c>
      <c r="BF60" s="375">
        <v>17.48</v>
      </c>
      <c r="BG60" s="374"/>
      <c r="BH60" s="594">
        <v>17.45</v>
      </c>
      <c r="BI60" s="348" t="s">
        <v>430</v>
      </c>
      <c r="BJ60" s="348" t="s">
        <v>430</v>
      </c>
      <c r="BK60" s="348" t="s">
        <v>430</v>
      </c>
      <c r="BL60" s="348" t="s">
        <v>430</v>
      </c>
      <c r="BM60" s="375">
        <v>82.52</v>
      </c>
      <c r="BN60" s="375" t="s">
        <v>430</v>
      </c>
      <c r="BO60" s="375" t="s">
        <v>430</v>
      </c>
      <c r="BP60" s="375" t="s">
        <v>430</v>
      </c>
      <c r="BQ60" s="375">
        <v>47.05</v>
      </c>
      <c r="BR60" s="466"/>
      <c r="BS60" s="373" t="s">
        <v>430</v>
      </c>
      <c r="BT60" s="354">
        <v>13.442540728677001</v>
      </c>
      <c r="BU60" s="430"/>
      <c r="BV60" s="374" t="s">
        <v>555</v>
      </c>
    </row>
    <row r="61" spans="1:74" s="428" customFormat="1" x14ac:dyDescent="0.25">
      <c r="A61" s="353" t="s">
        <v>8119</v>
      </c>
      <c r="B61" s="373"/>
      <c r="C61" s="719">
        <v>41683</v>
      </c>
      <c r="D61" s="373"/>
      <c r="E61" s="346">
        <v>125.723</v>
      </c>
      <c r="F61" s="373"/>
      <c r="G61" s="347">
        <v>25.227799999999998</v>
      </c>
      <c r="H61" s="374"/>
      <c r="I61" s="348">
        <v>18.079999999999998</v>
      </c>
      <c r="J61" s="348">
        <v>7.18</v>
      </c>
      <c r="K61" s="348">
        <v>8.43</v>
      </c>
      <c r="L61" s="348">
        <v>9.0399999999999991</v>
      </c>
      <c r="M61" s="362"/>
      <c r="N61" s="350">
        <v>65.0779</v>
      </c>
      <c r="O61" s="348">
        <v>32.301299999999998</v>
      </c>
      <c r="P61" s="348">
        <v>29.3904</v>
      </c>
      <c r="Q61" s="348">
        <v>21.474599999999999</v>
      </c>
      <c r="R61" s="348">
        <v>2.3944000000000001</v>
      </c>
      <c r="S61" s="348">
        <v>15.594200000000001</v>
      </c>
      <c r="T61" s="348">
        <v>5.9328000000000003</v>
      </c>
      <c r="U61" s="354">
        <v>3.8172999999999999</v>
      </c>
      <c r="V61" s="348">
        <v>3.6968999999999999</v>
      </c>
      <c r="W61" s="348">
        <v>4.4481000000000002</v>
      </c>
      <c r="X61" s="348">
        <v>6.1448999999999998</v>
      </c>
      <c r="Y61" s="375">
        <v>5.4598000000000004</v>
      </c>
      <c r="Z61" s="348">
        <v>6.7154999999999996</v>
      </c>
      <c r="AA61" s="348">
        <v>3.5002</v>
      </c>
      <c r="AB61" s="348">
        <v>11.0608</v>
      </c>
      <c r="AC61" s="348">
        <v>4.2896000000000001</v>
      </c>
      <c r="AD61" s="348">
        <v>3.5512000000000001</v>
      </c>
      <c r="AE61" s="348">
        <v>23.703600000000002</v>
      </c>
      <c r="AF61" s="348">
        <v>7.6811999999999996</v>
      </c>
      <c r="AG61" s="569"/>
      <c r="AH61" s="346">
        <v>5</v>
      </c>
      <c r="AI61" s="346">
        <v>4</v>
      </c>
      <c r="AJ61" s="346">
        <v>4</v>
      </c>
      <c r="AK61" s="346">
        <v>4</v>
      </c>
      <c r="AL61" s="346">
        <v>8</v>
      </c>
      <c r="AM61" s="346">
        <v>3</v>
      </c>
      <c r="AN61" s="346">
        <v>5</v>
      </c>
      <c r="AO61" s="572">
        <v>6</v>
      </c>
      <c r="AP61" s="346">
        <v>5</v>
      </c>
      <c r="AQ61" s="346">
        <v>4</v>
      </c>
      <c r="AR61" s="346">
        <v>2</v>
      </c>
      <c r="AS61" s="346">
        <v>1</v>
      </c>
      <c r="AT61" s="346">
        <v>1</v>
      </c>
      <c r="AU61" s="346">
        <v>5</v>
      </c>
      <c r="AV61" s="346">
        <v>6</v>
      </c>
      <c r="AW61" s="346">
        <v>5</v>
      </c>
      <c r="AX61" s="346">
        <v>5</v>
      </c>
      <c r="AY61" s="346">
        <v>4</v>
      </c>
      <c r="AZ61" s="584"/>
      <c r="BA61" s="467">
        <v>89.81</v>
      </c>
      <c r="BB61" s="348" t="s">
        <v>430</v>
      </c>
      <c r="BC61" s="348" t="s">
        <v>430</v>
      </c>
      <c r="BD61" s="348" t="s">
        <v>430</v>
      </c>
      <c r="BE61" s="375" t="s">
        <v>430</v>
      </c>
      <c r="BF61" s="375">
        <v>10.19</v>
      </c>
      <c r="BG61" s="374"/>
      <c r="BH61" s="594">
        <v>10.19</v>
      </c>
      <c r="BI61" s="348" t="s">
        <v>430</v>
      </c>
      <c r="BJ61" s="348" t="s">
        <v>430</v>
      </c>
      <c r="BK61" s="348" t="s">
        <v>430</v>
      </c>
      <c r="BL61" s="348" t="s">
        <v>430</v>
      </c>
      <c r="BM61" s="375">
        <v>89.81</v>
      </c>
      <c r="BN61" s="375" t="s">
        <v>430</v>
      </c>
      <c r="BO61" s="375" t="s">
        <v>430</v>
      </c>
      <c r="BP61" s="375" t="s">
        <v>430</v>
      </c>
      <c r="BQ61" s="375" t="s">
        <v>430</v>
      </c>
      <c r="BR61" s="466"/>
      <c r="BS61" s="373" t="s">
        <v>430</v>
      </c>
      <c r="BT61" s="354" t="s">
        <v>430</v>
      </c>
      <c r="BU61" s="430"/>
      <c r="BV61" s="374" t="s">
        <v>555</v>
      </c>
    </row>
    <row r="62" spans="1:74" s="428" customFormat="1" x14ac:dyDescent="0.25">
      <c r="A62" s="353" t="s">
        <v>8120</v>
      </c>
      <c r="B62" s="373"/>
      <c r="C62" s="719">
        <v>36523</v>
      </c>
      <c r="D62" s="373"/>
      <c r="E62" s="346">
        <v>122.18</v>
      </c>
      <c r="F62" s="373"/>
      <c r="G62" s="347">
        <v>77.1892</v>
      </c>
      <c r="H62" s="374"/>
      <c r="I62" s="348">
        <v>6.6256000000000004</v>
      </c>
      <c r="J62" s="348">
        <v>6.59</v>
      </c>
      <c r="K62" s="348">
        <v>3.7612999999999999</v>
      </c>
      <c r="L62" s="348">
        <v>3.8958900000000001</v>
      </c>
      <c r="M62" s="362"/>
      <c r="N62" s="350">
        <v>34.883400000000002</v>
      </c>
      <c r="O62" s="348">
        <v>9.3698999999999995</v>
      </c>
      <c r="P62" s="348">
        <v>7.3193999999999999</v>
      </c>
      <c r="Q62" s="348">
        <v>11.0372</v>
      </c>
      <c r="R62" s="348">
        <v>4.8369</v>
      </c>
      <c r="S62" s="348">
        <v>9.9954000000000001</v>
      </c>
      <c r="T62" s="348">
        <v>4.8784000000000001</v>
      </c>
      <c r="U62" s="354">
        <v>3.2149000000000001</v>
      </c>
      <c r="V62" s="348">
        <v>3.3727</v>
      </c>
      <c r="W62" s="348">
        <v>4.2108999999999996</v>
      </c>
      <c r="X62" s="348">
        <v>5.5712999999999999</v>
      </c>
      <c r="Y62" s="375">
        <v>4.9314</v>
      </c>
      <c r="Z62" s="348">
        <v>5.8578000000000001</v>
      </c>
      <c r="AA62" s="348">
        <v>4.8155000000000001</v>
      </c>
      <c r="AB62" s="348">
        <v>9.0337999999999994</v>
      </c>
      <c r="AC62" s="348">
        <v>3.6842000000000001</v>
      </c>
      <c r="AD62" s="348">
        <v>3.2296</v>
      </c>
      <c r="AE62" s="348">
        <v>12.9872</v>
      </c>
      <c r="AF62" s="348">
        <v>7.9729999999999999</v>
      </c>
      <c r="AG62" s="569"/>
      <c r="AH62" s="346">
        <v>7</v>
      </c>
      <c r="AI62" s="346">
        <v>8</v>
      </c>
      <c r="AJ62" s="346">
        <v>9</v>
      </c>
      <c r="AK62" s="346">
        <v>8</v>
      </c>
      <c r="AL62" s="346">
        <v>6</v>
      </c>
      <c r="AM62" s="346">
        <v>8</v>
      </c>
      <c r="AN62" s="346">
        <v>8</v>
      </c>
      <c r="AO62" s="572">
        <v>8</v>
      </c>
      <c r="AP62" s="346">
        <v>8</v>
      </c>
      <c r="AQ62" s="346">
        <v>5</v>
      </c>
      <c r="AR62" s="346">
        <v>4</v>
      </c>
      <c r="AS62" s="346">
        <v>4</v>
      </c>
      <c r="AT62" s="346">
        <v>4</v>
      </c>
      <c r="AU62" s="346">
        <v>4</v>
      </c>
      <c r="AV62" s="346">
        <v>8</v>
      </c>
      <c r="AW62" s="346">
        <v>8</v>
      </c>
      <c r="AX62" s="346">
        <v>7</v>
      </c>
      <c r="AY62" s="346">
        <v>8</v>
      </c>
      <c r="AZ62" s="584"/>
      <c r="BA62" s="467">
        <v>92.01</v>
      </c>
      <c r="BB62" s="348" t="s">
        <v>430</v>
      </c>
      <c r="BC62" s="348" t="s">
        <v>430</v>
      </c>
      <c r="BD62" s="348" t="s">
        <v>430</v>
      </c>
      <c r="BE62" s="375" t="s">
        <v>430</v>
      </c>
      <c r="BF62" s="375">
        <v>7.99</v>
      </c>
      <c r="BG62" s="374"/>
      <c r="BH62" s="594">
        <v>7.99</v>
      </c>
      <c r="BI62" s="348" t="s">
        <v>430</v>
      </c>
      <c r="BJ62" s="348" t="s">
        <v>430</v>
      </c>
      <c r="BK62" s="348" t="s">
        <v>430</v>
      </c>
      <c r="BL62" s="348" t="s">
        <v>430</v>
      </c>
      <c r="BM62" s="375">
        <v>92.01</v>
      </c>
      <c r="BN62" s="375" t="s">
        <v>430</v>
      </c>
      <c r="BO62" s="375" t="s">
        <v>430</v>
      </c>
      <c r="BP62" s="375" t="s">
        <v>430</v>
      </c>
      <c r="BQ62" s="375" t="s">
        <v>430</v>
      </c>
      <c r="BR62" s="466"/>
      <c r="BS62" s="373" t="s">
        <v>430</v>
      </c>
      <c r="BT62" s="354" t="s">
        <v>430</v>
      </c>
      <c r="BU62" s="430"/>
      <c r="BV62" s="374" t="s">
        <v>555</v>
      </c>
    </row>
    <row r="63" spans="1:74" s="428" customFormat="1" x14ac:dyDescent="0.25">
      <c r="A63" s="353" t="s">
        <v>8121</v>
      </c>
      <c r="B63" s="373"/>
      <c r="C63" s="719">
        <v>39748</v>
      </c>
      <c r="D63" s="373"/>
      <c r="E63" s="346">
        <v>88.177599999999998</v>
      </c>
      <c r="F63" s="373"/>
      <c r="G63" s="347">
        <v>31.003499999999999</v>
      </c>
      <c r="H63" s="374"/>
      <c r="I63" s="348">
        <v>9.5500000000000007</v>
      </c>
      <c r="J63" s="348">
        <v>6.72</v>
      </c>
      <c r="K63" s="890">
        <v>6.45</v>
      </c>
      <c r="L63" s="348">
        <v>5.72</v>
      </c>
      <c r="M63" s="362"/>
      <c r="N63" s="350">
        <v>69.119600000000005</v>
      </c>
      <c r="O63" s="348">
        <v>28.005199999999999</v>
      </c>
      <c r="P63" s="348">
        <v>17.702400000000001</v>
      </c>
      <c r="Q63" s="348">
        <v>16.8339</v>
      </c>
      <c r="R63" s="348">
        <v>5.3409000000000004</v>
      </c>
      <c r="S63" s="348">
        <v>13.264099999999999</v>
      </c>
      <c r="T63" s="348">
        <v>5.7759999999999998</v>
      </c>
      <c r="U63" s="354">
        <v>3.5508000000000002</v>
      </c>
      <c r="V63" s="348">
        <v>3.5794000000000001</v>
      </c>
      <c r="W63" s="348">
        <v>4.5000999999999998</v>
      </c>
      <c r="X63" s="348">
        <v>5.8914999999999997</v>
      </c>
      <c r="Y63" s="375">
        <v>5.0111999999999997</v>
      </c>
      <c r="Z63" s="348">
        <v>5.9546000000000001</v>
      </c>
      <c r="AA63" s="348">
        <v>5.2126000000000001</v>
      </c>
      <c r="AB63" s="348">
        <v>12.034599999999999</v>
      </c>
      <c r="AC63" s="348">
        <v>3.7242999999999999</v>
      </c>
      <c r="AD63" s="348">
        <v>3.3664000000000001</v>
      </c>
      <c r="AE63" s="348">
        <v>19.909500000000001</v>
      </c>
      <c r="AF63" s="348">
        <v>6.5610999999999997</v>
      </c>
      <c r="AG63" s="569"/>
      <c r="AH63" s="346">
        <v>4</v>
      </c>
      <c r="AI63" s="346">
        <v>5</v>
      </c>
      <c r="AJ63" s="346">
        <v>7</v>
      </c>
      <c r="AK63" s="346">
        <v>6</v>
      </c>
      <c r="AL63" s="346">
        <v>3</v>
      </c>
      <c r="AM63" s="346">
        <v>5</v>
      </c>
      <c r="AN63" s="346">
        <v>6</v>
      </c>
      <c r="AO63" s="572">
        <v>7</v>
      </c>
      <c r="AP63" s="346">
        <v>6</v>
      </c>
      <c r="AQ63" s="346">
        <v>3</v>
      </c>
      <c r="AR63" s="346">
        <v>3</v>
      </c>
      <c r="AS63" s="346">
        <v>3</v>
      </c>
      <c r="AT63" s="346">
        <v>2</v>
      </c>
      <c r="AU63" s="346">
        <v>2</v>
      </c>
      <c r="AV63" s="346">
        <v>5</v>
      </c>
      <c r="AW63" s="346">
        <v>7</v>
      </c>
      <c r="AX63" s="346">
        <v>6</v>
      </c>
      <c r="AY63" s="346">
        <v>5</v>
      </c>
      <c r="AZ63" s="584"/>
      <c r="BA63" s="467">
        <v>87.57</v>
      </c>
      <c r="BB63" s="348" t="s">
        <v>430</v>
      </c>
      <c r="BC63" s="348" t="s">
        <v>430</v>
      </c>
      <c r="BD63" s="348" t="s">
        <v>430</v>
      </c>
      <c r="BE63" s="375" t="s">
        <v>430</v>
      </c>
      <c r="BF63" s="375">
        <v>12.43</v>
      </c>
      <c r="BG63" s="374"/>
      <c r="BH63" s="594">
        <v>12.43</v>
      </c>
      <c r="BI63" s="348" t="s">
        <v>430</v>
      </c>
      <c r="BJ63" s="348" t="s">
        <v>430</v>
      </c>
      <c r="BK63" s="348" t="s">
        <v>430</v>
      </c>
      <c r="BL63" s="348" t="s">
        <v>430</v>
      </c>
      <c r="BM63" s="375">
        <v>84.76</v>
      </c>
      <c r="BN63" s="375" t="s">
        <v>430</v>
      </c>
      <c r="BO63" s="375">
        <v>2.81</v>
      </c>
      <c r="BP63" s="375" t="s">
        <v>430</v>
      </c>
      <c r="BQ63" s="375" t="s">
        <v>430</v>
      </c>
      <c r="BR63" s="466"/>
      <c r="BS63" s="373" t="s">
        <v>430</v>
      </c>
      <c r="BT63" s="354" t="s">
        <v>430</v>
      </c>
      <c r="BU63" s="430"/>
      <c r="BV63" s="374" t="s">
        <v>555</v>
      </c>
    </row>
    <row r="64" spans="1:74" s="428" customFormat="1" x14ac:dyDescent="0.25">
      <c r="A64" s="353" t="s">
        <v>8122</v>
      </c>
      <c r="B64" s="373"/>
      <c r="C64" s="719">
        <v>44781</v>
      </c>
      <c r="D64" s="373"/>
      <c r="E64" s="346">
        <v>86.774900000000002</v>
      </c>
      <c r="F64" s="373"/>
      <c r="G64" s="347">
        <v>12.432600000000001</v>
      </c>
      <c r="H64" s="374"/>
      <c r="I64" s="348">
        <v>32.76</v>
      </c>
      <c r="J64" s="348">
        <v>7.54</v>
      </c>
      <c r="K64" s="890">
        <v>11.68</v>
      </c>
      <c r="L64" s="348">
        <v>11.75</v>
      </c>
      <c r="M64" s="362"/>
      <c r="N64" s="350">
        <v>126.679</v>
      </c>
      <c r="O64" s="348">
        <v>63.054000000000002</v>
      </c>
      <c r="P64" s="348">
        <v>62.132399999999997</v>
      </c>
      <c r="Q64" s="348">
        <v>38.732799999999997</v>
      </c>
      <c r="R64" s="348">
        <v>4.9835000000000003</v>
      </c>
      <c r="S64" s="348">
        <v>17.387699999999999</v>
      </c>
      <c r="T64" s="348">
        <v>7.0609999999999999</v>
      </c>
      <c r="U64" s="354">
        <v>4.2176</v>
      </c>
      <c r="V64" s="348">
        <v>3.5127000000000002</v>
      </c>
      <c r="W64" s="348">
        <v>3.927</v>
      </c>
      <c r="X64" s="348">
        <v>5.5225</v>
      </c>
      <c r="Y64" s="375" t="s">
        <v>430</v>
      </c>
      <c r="Z64" s="348" t="s">
        <v>430</v>
      </c>
      <c r="AA64" s="348">
        <v>2.2747999999999999</v>
      </c>
      <c r="AB64" s="348">
        <v>17.650600000000001</v>
      </c>
      <c r="AC64" s="348">
        <v>3.8195999999999999</v>
      </c>
      <c r="AD64" s="348">
        <v>3.2069999999999999</v>
      </c>
      <c r="AE64" s="348">
        <v>42.642899999999997</v>
      </c>
      <c r="AF64" s="348">
        <v>5.5708000000000002</v>
      </c>
      <c r="AG64" s="569"/>
      <c r="AH64" s="346">
        <v>1</v>
      </c>
      <c r="AI64" s="346">
        <v>1</v>
      </c>
      <c r="AJ64" s="346">
        <v>1</v>
      </c>
      <c r="AK64" s="346">
        <v>1</v>
      </c>
      <c r="AL64" s="346">
        <v>5</v>
      </c>
      <c r="AM64" s="346">
        <v>1</v>
      </c>
      <c r="AN64" s="346">
        <v>3</v>
      </c>
      <c r="AO64" s="572">
        <v>4</v>
      </c>
      <c r="AP64" s="346">
        <v>7</v>
      </c>
      <c r="AQ64" s="346">
        <v>7</v>
      </c>
      <c r="AR64" s="346">
        <v>5</v>
      </c>
      <c r="AS64" s="346" t="s">
        <v>430</v>
      </c>
      <c r="AT64" s="346" t="s">
        <v>430</v>
      </c>
      <c r="AU64" s="346">
        <v>8</v>
      </c>
      <c r="AV64" s="346">
        <v>1</v>
      </c>
      <c r="AW64" s="346">
        <v>6</v>
      </c>
      <c r="AX64" s="346">
        <v>8</v>
      </c>
      <c r="AY64" s="346">
        <v>1</v>
      </c>
      <c r="AZ64" s="584"/>
      <c r="BA64" s="467">
        <v>93.77</v>
      </c>
      <c r="BB64" s="348" t="s">
        <v>430</v>
      </c>
      <c r="BC64" s="348" t="s">
        <v>430</v>
      </c>
      <c r="BD64" s="348" t="s">
        <v>430</v>
      </c>
      <c r="BE64" s="375" t="s">
        <v>430</v>
      </c>
      <c r="BF64" s="375">
        <v>6.23</v>
      </c>
      <c r="BG64" s="374"/>
      <c r="BH64" s="594">
        <v>6.23</v>
      </c>
      <c r="BI64" s="348" t="s">
        <v>430</v>
      </c>
      <c r="BJ64" s="348" t="s">
        <v>430</v>
      </c>
      <c r="BK64" s="348" t="s">
        <v>430</v>
      </c>
      <c r="BL64" s="348" t="s">
        <v>430</v>
      </c>
      <c r="BM64" s="375">
        <v>93.77</v>
      </c>
      <c r="BN64" s="375" t="s">
        <v>430</v>
      </c>
      <c r="BO64" s="375" t="s">
        <v>430</v>
      </c>
      <c r="BP64" s="375" t="s">
        <v>430</v>
      </c>
      <c r="BQ64" s="375" t="s">
        <v>430</v>
      </c>
      <c r="BR64" s="466"/>
      <c r="BS64" s="373" t="s">
        <v>430</v>
      </c>
      <c r="BT64" s="354" t="s">
        <v>430</v>
      </c>
      <c r="BU64" s="430"/>
      <c r="BV64" s="374" t="s">
        <v>555</v>
      </c>
    </row>
    <row r="65" spans="1:74" s="428" customFormat="1" x14ac:dyDescent="0.25">
      <c r="A65" s="353" t="s">
        <v>8123</v>
      </c>
      <c r="B65" s="373"/>
      <c r="C65" s="719">
        <v>44916</v>
      </c>
      <c r="D65" s="373"/>
      <c r="E65" s="346">
        <v>77.370199999999997</v>
      </c>
      <c r="F65" s="373"/>
      <c r="G65" s="347">
        <v>12.220499999999999</v>
      </c>
      <c r="H65" s="374"/>
      <c r="I65" s="348">
        <v>10.630140000000001</v>
      </c>
      <c r="J65" s="348">
        <v>6.91</v>
      </c>
      <c r="K65" s="348">
        <v>5.9835599999999998</v>
      </c>
      <c r="L65" s="348">
        <v>6.2054799999999997</v>
      </c>
      <c r="M65" s="362"/>
      <c r="N65" s="350">
        <v>34.081099999999999</v>
      </c>
      <c r="O65" s="348">
        <v>13.555199999999999</v>
      </c>
      <c r="P65" s="348">
        <v>14.7623</v>
      </c>
      <c r="Q65" s="348">
        <v>15.9483</v>
      </c>
      <c r="R65" s="348">
        <v>5.6342999999999996</v>
      </c>
      <c r="S65" s="348">
        <v>11.6944</v>
      </c>
      <c r="T65" s="348">
        <v>5.6140999999999996</v>
      </c>
      <c r="U65" s="354">
        <v>4.0082000000000004</v>
      </c>
      <c r="V65" s="348">
        <v>3.7789999999999999</v>
      </c>
      <c r="W65" s="348">
        <v>4.6679000000000004</v>
      </c>
      <c r="X65" s="348">
        <v>5.4362000000000004</v>
      </c>
      <c r="Y65" s="375" t="s">
        <v>430</v>
      </c>
      <c r="Z65" s="348" t="s">
        <v>430</v>
      </c>
      <c r="AA65" s="348">
        <v>5.1638000000000002</v>
      </c>
      <c r="AB65" s="348">
        <v>10.2079</v>
      </c>
      <c r="AC65" s="348">
        <v>4.5373000000000001</v>
      </c>
      <c r="AD65" s="348">
        <v>4.1475999999999997</v>
      </c>
      <c r="AE65" s="348">
        <v>16.4543</v>
      </c>
      <c r="AF65" s="348">
        <v>5.6531000000000002</v>
      </c>
      <c r="AG65" s="569"/>
      <c r="AH65" s="346">
        <v>8</v>
      </c>
      <c r="AI65" s="346">
        <v>7</v>
      </c>
      <c r="AJ65" s="346">
        <v>8</v>
      </c>
      <c r="AK65" s="346">
        <v>7</v>
      </c>
      <c r="AL65" s="346">
        <v>2</v>
      </c>
      <c r="AM65" s="346">
        <v>6</v>
      </c>
      <c r="AN65" s="346">
        <v>7</v>
      </c>
      <c r="AO65" s="572">
        <v>5</v>
      </c>
      <c r="AP65" s="346">
        <v>3</v>
      </c>
      <c r="AQ65" s="346">
        <v>2</v>
      </c>
      <c r="AR65" s="346">
        <v>6</v>
      </c>
      <c r="AS65" s="346" t="s">
        <v>430</v>
      </c>
      <c r="AT65" s="346" t="s">
        <v>430</v>
      </c>
      <c r="AU65" s="346">
        <v>3</v>
      </c>
      <c r="AV65" s="346">
        <v>7</v>
      </c>
      <c r="AW65" s="346">
        <v>4</v>
      </c>
      <c r="AX65" s="346">
        <v>3</v>
      </c>
      <c r="AY65" s="346">
        <v>7</v>
      </c>
      <c r="AZ65" s="584"/>
      <c r="BA65" s="467">
        <v>95.29</v>
      </c>
      <c r="BB65" s="348" t="s">
        <v>430</v>
      </c>
      <c r="BC65" s="348" t="s">
        <v>430</v>
      </c>
      <c r="BD65" s="348" t="s">
        <v>430</v>
      </c>
      <c r="BE65" s="375" t="s">
        <v>430</v>
      </c>
      <c r="BF65" s="375">
        <v>4.71</v>
      </c>
      <c r="BG65" s="374"/>
      <c r="BH65" s="594">
        <v>4.71</v>
      </c>
      <c r="BI65" s="348" t="s">
        <v>430</v>
      </c>
      <c r="BJ65" s="348" t="s">
        <v>430</v>
      </c>
      <c r="BK65" s="348" t="s">
        <v>430</v>
      </c>
      <c r="BL65" s="348" t="s">
        <v>430</v>
      </c>
      <c r="BM65" s="375">
        <v>95.29</v>
      </c>
      <c r="BN65" s="375" t="s">
        <v>430</v>
      </c>
      <c r="BO65" s="375" t="s">
        <v>430</v>
      </c>
      <c r="BP65" s="375" t="s">
        <v>430</v>
      </c>
      <c r="BQ65" s="375" t="s">
        <v>430</v>
      </c>
      <c r="BR65" s="466"/>
      <c r="BS65" s="373" t="s">
        <v>430</v>
      </c>
      <c r="BT65" s="354" t="s">
        <v>430</v>
      </c>
      <c r="BU65" s="430"/>
      <c r="BV65" s="374" t="s">
        <v>555</v>
      </c>
    </row>
    <row r="66" spans="1:74" s="428" customFormat="1" x14ac:dyDescent="0.25">
      <c r="A66" s="353" t="s">
        <v>8124</v>
      </c>
      <c r="B66" s="373"/>
      <c r="C66" s="719">
        <v>36504</v>
      </c>
      <c r="D66" s="373"/>
      <c r="E66" s="346">
        <v>45.738500000000002</v>
      </c>
      <c r="F66" s="373"/>
      <c r="G66" s="347">
        <v>60.939</v>
      </c>
      <c r="H66" s="374"/>
      <c r="I66" s="348">
        <v>24.72</v>
      </c>
      <c r="J66" s="348">
        <v>7.05</v>
      </c>
      <c r="K66" s="348">
        <v>9.0500000000000007</v>
      </c>
      <c r="L66" s="348">
        <v>9.4</v>
      </c>
      <c r="M66" s="362"/>
      <c r="N66" s="350">
        <v>118.137</v>
      </c>
      <c r="O66" s="348">
        <v>53.5017</v>
      </c>
      <c r="P66" s="348">
        <v>52.172800000000002</v>
      </c>
      <c r="Q66" s="348">
        <v>31.7898</v>
      </c>
      <c r="R66" s="348">
        <v>4.0811999999999999</v>
      </c>
      <c r="S66" s="348">
        <v>16.688700000000001</v>
      </c>
      <c r="T66" s="348">
        <v>7.1284000000000001</v>
      </c>
      <c r="U66" s="354">
        <v>4.4919000000000002</v>
      </c>
      <c r="V66" s="348">
        <v>3.7717000000000001</v>
      </c>
      <c r="W66" s="348">
        <v>4.1113999999999997</v>
      </c>
      <c r="X66" s="348">
        <v>5.4128999999999996</v>
      </c>
      <c r="Y66" s="375">
        <v>4.5791000000000004</v>
      </c>
      <c r="Z66" s="348">
        <v>5.875</v>
      </c>
      <c r="AA66" s="348">
        <v>2.5232999999999999</v>
      </c>
      <c r="AB66" s="348">
        <v>16.232800000000001</v>
      </c>
      <c r="AC66" s="348">
        <v>4.7472000000000003</v>
      </c>
      <c r="AD66" s="348">
        <v>3.8468</v>
      </c>
      <c r="AE66" s="348">
        <v>36.086799999999997</v>
      </c>
      <c r="AF66" s="348">
        <v>7.0050999999999997</v>
      </c>
      <c r="AG66" s="569"/>
      <c r="AH66" s="346">
        <v>2</v>
      </c>
      <c r="AI66" s="346">
        <v>2</v>
      </c>
      <c r="AJ66" s="346">
        <v>2</v>
      </c>
      <c r="AK66" s="346">
        <v>2</v>
      </c>
      <c r="AL66" s="346">
        <v>7</v>
      </c>
      <c r="AM66" s="346">
        <v>2</v>
      </c>
      <c r="AN66" s="346">
        <v>2</v>
      </c>
      <c r="AO66" s="572">
        <v>3</v>
      </c>
      <c r="AP66" s="346">
        <v>4</v>
      </c>
      <c r="AQ66" s="346">
        <v>6</v>
      </c>
      <c r="AR66" s="346">
        <v>7</v>
      </c>
      <c r="AS66" s="346">
        <v>5</v>
      </c>
      <c r="AT66" s="346">
        <v>3</v>
      </c>
      <c r="AU66" s="346">
        <v>6</v>
      </c>
      <c r="AV66" s="346">
        <v>2</v>
      </c>
      <c r="AW66" s="346">
        <v>3</v>
      </c>
      <c r="AX66" s="346">
        <v>4</v>
      </c>
      <c r="AY66" s="346">
        <v>2</v>
      </c>
      <c r="AZ66" s="584"/>
      <c r="BA66" s="467">
        <v>86.88</v>
      </c>
      <c r="BB66" s="348" t="s">
        <v>430</v>
      </c>
      <c r="BC66" s="348" t="s">
        <v>430</v>
      </c>
      <c r="BD66" s="348" t="s">
        <v>430</v>
      </c>
      <c r="BE66" s="375" t="s">
        <v>430</v>
      </c>
      <c r="BF66" s="375">
        <v>13.12</v>
      </c>
      <c r="BG66" s="374"/>
      <c r="BH66" s="594">
        <v>13.12</v>
      </c>
      <c r="BI66" s="348" t="s">
        <v>430</v>
      </c>
      <c r="BJ66" s="348" t="s">
        <v>430</v>
      </c>
      <c r="BK66" s="348" t="s">
        <v>430</v>
      </c>
      <c r="BL66" s="348" t="s">
        <v>430</v>
      </c>
      <c r="BM66" s="375">
        <v>75.930000000000007</v>
      </c>
      <c r="BN66" s="375" t="s">
        <v>430</v>
      </c>
      <c r="BO66" s="375">
        <v>10.95</v>
      </c>
      <c r="BP66" s="375" t="s">
        <v>430</v>
      </c>
      <c r="BQ66" s="375" t="s">
        <v>430</v>
      </c>
      <c r="BR66" s="466"/>
      <c r="BS66" s="373" t="s">
        <v>430</v>
      </c>
      <c r="BT66" s="354" t="s">
        <v>430</v>
      </c>
      <c r="BU66" s="430"/>
      <c r="BV66" s="374" t="s">
        <v>8115</v>
      </c>
    </row>
    <row r="67" spans="1:74" s="428" customFormat="1" x14ac:dyDescent="0.25">
      <c r="A67" s="353" t="s">
        <v>8125</v>
      </c>
      <c r="B67" s="373"/>
      <c r="C67" s="719">
        <v>45786</v>
      </c>
      <c r="D67" s="373"/>
      <c r="E67" s="346">
        <v>35.4557</v>
      </c>
      <c r="F67" s="373"/>
      <c r="G67" s="347">
        <v>9.9556000000000004</v>
      </c>
      <c r="H67" s="374"/>
      <c r="I67" s="890">
        <v>26.1</v>
      </c>
      <c r="J67" s="890">
        <v>7.18</v>
      </c>
      <c r="K67" s="890">
        <v>9.4</v>
      </c>
      <c r="L67" s="890">
        <v>9.74</v>
      </c>
      <c r="M67" s="362"/>
      <c r="N67" s="350">
        <v>53.606299999999997</v>
      </c>
      <c r="O67" s="348">
        <v>20.688500000000001</v>
      </c>
      <c r="P67" s="348">
        <v>20.084499999999998</v>
      </c>
      <c r="Q67" s="348">
        <v>17.5319</v>
      </c>
      <c r="R67" s="348">
        <v>5.2746000000000004</v>
      </c>
      <c r="S67" s="348">
        <v>8.0630000000000006</v>
      </c>
      <c r="T67" s="348">
        <v>3.0577000000000001</v>
      </c>
      <c r="U67" s="354">
        <v>1.7235</v>
      </c>
      <c r="V67" s="348">
        <v>2.2040999999999999</v>
      </c>
      <c r="W67" s="348" t="s">
        <v>430</v>
      </c>
      <c r="X67" s="348" t="s">
        <v>430</v>
      </c>
      <c r="Y67" s="375" t="s">
        <v>430</v>
      </c>
      <c r="Z67" s="348" t="s">
        <v>430</v>
      </c>
      <c r="AA67" s="348">
        <v>2.4150999999999998</v>
      </c>
      <c r="AB67" s="348">
        <v>6.4480000000000004</v>
      </c>
      <c r="AC67" s="348">
        <v>1.5146999999999999</v>
      </c>
      <c r="AD67" s="348">
        <v>1.393</v>
      </c>
      <c r="AE67" s="348">
        <v>19.337900000000001</v>
      </c>
      <c r="AF67" s="348">
        <v>-0.35170000000000001</v>
      </c>
      <c r="AG67" s="569"/>
      <c r="AH67" s="346">
        <v>6</v>
      </c>
      <c r="AI67" s="346">
        <v>6</v>
      </c>
      <c r="AJ67" s="346">
        <v>5</v>
      </c>
      <c r="AK67" s="346">
        <v>5</v>
      </c>
      <c r="AL67" s="346">
        <v>4</v>
      </c>
      <c r="AM67" s="346">
        <v>9</v>
      </c>
      <c r="AN67" s="346">
        <v>9</v>
      </c>
      <c r="AO67" s="572">
        <v>9</v>
      </c>
      <c r="AP67" s="346">
        <v>9</v>
      </c>
      <c r="AQ67" s="346" t="s">
        <v>430</v>
      </c>
      <c r="AR67" s="346" t="s">
        <v>430</v>
      </c>
      <c r="AS67" s="346" t="s">
        <v>430</v>
      </c>
      <c r="AT67" s="346" t="s">
        <v>430</v>
      </c>
      <c r="AU67" s="346">
        <v>7</v>
      </c>
      <c r="AV67" s="346">
        <v>9</v>
      </c>
      <c r="AW67" s="346">
        <v>9</v>
      </c>
      <c r="AX67" s="346">
        <v>9</v>
      </c>
      <c r="AY67" s="346">
        <v>6</v>
      </c>
      <c r="AZ67" s="584"/>
      <c r="BA67" s="467">
        <v>79.790000000000006</v>
      </c>
      <c r="BB67" s="348" t="s">
        <v>430</v>
      </c>
      <c r="BC67" s="348" t="s">
        <v>430</v>
      </c>
      <c r="BD67" s="348" t="s">
        <v>430</v>
      </c>
      <c r="BE67" s="375" t="s">
        <v>430</v>
      </c>
      <c r="BF67" s="375">
        <v>20.21</v>
      </c>
      <c r="BG67" s="374"/>
      <c r="BH67" s="594">
        <v>20.21</v>
      </c>
      <c r="BI67" s="348" t="s">
        <v>430</v>
      </c>
      <c r="BJ67" s="348" t="s">
        <v>430</v>
      </c>
      <c r="BK67" s="348" t="s">
        <v>430</v>
      </c>
      <c r="BL67" s="348" t="s">
        <v>430</v>
      </c>
      <c r="BM67" s="375">
        <v>65.62</v>
      </c>
      <c r="BN67" s="375" t="s">
        <v>430</v>
      </c>
      <c r="BO67" s="375">
        <v>14.17</v>
      </c>
      <c r="BP67" s="375" t="s">
        <v>430</v>
      </c>
      <c r="BQ67" s="375" t="s">
        <v>430</v>
      </c>
      <c r="BR67" s="466"/>
      <c r="BS67" s="373" t="s">
        <v>430</v>
      </c>
      <c r="BT67" s="354" t="s">
        <v>430</v>
      </c>
      <c r="BU67" s="430"/>
      <c r="BV67" s="374" t="s">
        <v>555</v>
      </c>
    </row>
    <row r="68" spans="1:74" s="428" customFormat="1" x14ac:dyDescent="0.25">
      <c r="A68" s="353" t="s">
        <v>8126</v>
      </c>
      <c r="B68" s="373"/>
      <c r="C68" s="719">
        <v>45672</v>
      </c>
      <c r="D68" s="373"/>
      <c r="E68" s="346">
        <v>28.4438</v>
      </c>
      <c r="F68" s="373"/>
      <c r="G68" s="347">
        <v>1069.3744999999999</v>
      </c>
      <c r="H68" s="374"/>
      <c r="I68" s="348">
        <v>17.07</v>
      </c>
      <c r="J68" s="348">
        <v>6.99</v>
      </c>
      <c r="K68" s="348">
        <v>8.09</v>
      </c>
      <c r="L68" s="348">
        <v>8.39</v>
      </c>
      <c r="M68" s="362"/>
      <c r="N68" s="350">
        <v>92.945700000000002</v>
      </c>
      <c r="O68" s="348">
        <v>44.356499999999997</v>
      </c>
      <c r="P68" s="348">
        <v>32.962699999999998</v>
      </c>
      <c r="Q68" s="348">
        <v>24.222000000000001</v>
      </c>
      <c r="R68" s="348">
        <v>0.3654</v>
      </c>
      <c r="S68" s="348">
        <v>13.560700000000001</v>
      </c>
      <c r="T68" s="348">
        <v>7.7565999999999997</v>
      </c>
      <c r="U68" s="354">
        <v>4.9798999999999998</v>
      </c>
      <c r="V68" s="348">
        <v>4.8258000000000001</v>
      </c>
      <c r="W68" s="348" t="s">
        <v>430</v>
      </c>
      <c r="X68" s="348" t="s">
        <v>430</v>
      </c>
      <c r="Y68" s="375" t="s">
        <v>430</v>
      </c>
      <c r="Z68" s="348" t="s">
        <v>430</v>
      </c>
      <c r="AA68" s="348">
        <v>0.96509999999999996</v>
      </c>
      <c r="AB68" s="348">
        <v>12.824400000000001</v>
      </c>
      <c r="AC68" s="348">
        <v>6.3052000000000001</v>
      </c>
      <c r="AD68" s="348">
        <v>4.6131000000000002</v>
      </c>
      <c r="AE68" s="348">
        <v>27.249400000000001</v>
      </c>
      <c r="AF68" s="348">
        <v>4.3497000000000003</v>
      </c>
      <c r="AG68" s="569"/>
      <c r="AH68" s="346">
        <v>3</v>
      </c>
      <c r="AI68" s="346">
        <v>3</v>
      </c>
      <c r="AJ68" s="346">
        <v>3</v>
      </c>
      <c r="AK68" s="346">
        <v>3</v>
      </c>
      <c r="AL68" s="346">
        <v>9</v>
      </c>
      <c r="AM68" s="346">
        <v>4</v>
      </c>
      <c r="AN68" s="346">
        <v>1</v>
      </c>
      <c r="AO68" s="572">
        <v>2</v>
      </c>
      <c r="AP68" s="346">
        <v>2</v>
      </c>
      <c r="AQ68" s="346" t="s">
        <v>430</v>
      </c>
      <c r="AR68" s="346" t="s">
        <v>430</v>
      </c>
      <c r="AS68" s="346" t="s">
        <v>430</v>
      </c>
      <c r="AT68" s="346" t="s">
        <v>430</v>
      </c>
      <c r="AU68" s="346">
        <v>9</v>
      </c>
      <c r="AV68" s="346">
        <v>3</v>
      </c>
      <c r="AW68" s="346">
        <v>1</v>
      </c>
      <c r="AX68" s="346">
        <v>2</v>
      </c>
      <c r="AY68" s="346">
        <v>3</v>
      </c>
      <c r="AZ68" s="584"/>
      <c r="BA68" s="467">
        <v>116.29</v>
      </c>
      <c r="BB68" s="348" t="s">
        <v>430</v>
      </c>
      <c r="BC68" s="348" t="s">
        <v>430</v>
      </c>
      <c r="BD68" s="348" t="s">
        <v>430</v>
      </c>
      <c r="BE68" s="375" t="s">
        <v>430</v>
      </c>
      <c r="BF68" s="375">
        <v>-16.29</v>
      </c>
      <c r="BG68" s="374"/>
      <c r="BH68" s="594">
        <v>-16.29</v>
      </c>
      <c r="BI68" s="348" t="s">
        <v>430</v>
      </c>
      <c r="BJ68" s="348" t="s">
        <v>430</v>
      </c>
      <c r="BK68" s="348" t="s">
        <v>430</v>
      </c>
      <c r="BL68" s="348" t="s">
        <v>430</v>
      </c>
      <c r="BM68" s="375">
        <v>77.23</v>
      </c>
      <c r="BN68" s="375" t="s">
        <v>430</v>
      </c>
      <c r="BO68" s="375">
        <v>39.049999999999997</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66.907899999999998</v>
      </c>
      <c r="O69" s="59">
        <v>28.1965</v>
      </c>
      <c r="P69" s="59">
        <v>28.421500000000002</v>
      </c>
      <c r="Q69" s="59">
        <v>20.3858</v>
      </c>
      <c r="R69" s="59">
        <v>4.5016999999999996</v>
      </c>
      <c r="S69" s="59">
        <v>12.9312</v>
      </c>
      <c r="T69" s="59">
        <v>5.9943999999999997</v>
      </c>
      <c r="U69" s="88">
        <v>3.9799000000000002</v>
      </c>
      <c r="V69" s="59">
        <v>3.8919999999999999</v>
      </c>
      <c r="W69" s="59">
        <v>4.5381</v>
      </c>
      <c r="X69" s="59">
        <v>5.7398999999999996</v>
      </c>
      <c r="Y69" s="276">
        <v>5.0346000000000002</v>
      </c>
      <c r="Z69" s="59">
        <v>5.8909000000000002</v>
      </c>
      <c r="AA69" s="59">
        <v>3.8479999999999999</v>
      </c>
      <c r="AB69" s="59">
        <v>11.9544</v>
      </c>
      <c r="AC69" s="59">
        <v>4.2662000000000004</v>
      </c>
      <c r="AD69" s="59">
        <v>3.6939000000000002</v>
      </c>
      <c r="AE69" s="59">
        <v>23.1568</v>
      </c>
      <c r="AF69" s="59">
        <v>5.7870999999999997</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126.679</v>
      </c>
      <c r="O70" s="60">
        <v>63.054000000000002</v>
      </c>
      <c r="P70" s="60">
        <v>62.132399999999997</v>
      </c>
      <c r="Q70" s="60">
        <v>38.732799999999997</v>
      </c>
      <c r="R70" s="60">
        <v>7.6041999999999996</v>
      </c>
      <c r="S70" s="60">
        <v>17.387699999999999</v>
      </c>
      <c r="T70" s="60">
        <v>7.7565999999999997</v>
      </c>
      <c r="U70" s="89">
        <v>5.8151999999999999</v>
      </c>
      <c r="V70" s="60">
        <v>6.2853000000000003</v>
      </c>
      <c r="W70" s="60">
        <v>5.9010999999999996</v>
      </c>
      <c r="X70" s="60">
        <v>6.2001999999999997</v>
      </c>
      <c r="Y70" s="277">
        <v>5.4598000000000004</v>
      </c>
      <c r="Z70" s="60">
        <v>6.7154999999999996</v>
      </c>
      <c r="AA70" s="60">
        <v>7.7611999999999997</v>
      </c>
      <c r="AB70" s="60">
        <v>17.650600000000001</v>
      </c>
      <c r="AC70" s="60">
        <v>6.3052000000000001</v>
      </c>
      <c r="AD70" s="60">
        <v>5.8902000000000001</v>
      </c>
      <c r="AE70" s="60">
        <v>42.642899999999997</v>
      </c>
      <c r="AF70" s="60">
        <v>7.9729999999999999</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7.641</v>
      </c>
      <c r="O71" s="60">
        <v>-11.0641</v>
      </c>
      <c r="P71" s="60">
        <v>7.3193999999999999</v>
      </c>
      <c r="Q71" s="60">
        <v>5.9015000000000004</v>
      </c>
      <c r="R71" s="60">
        <v>0.3654</v>
      </c>
      <c r="S71" s="60">
        <v>8.0630000000000006</v>
      </c>
      <c r="T71" s="60">
        <v>3.0577000000000001</v>
      </c>
      <c r="U71" s="89">
        <v>1.7235</v>
      </c>
      <c r="V71" s="60">
        <v>2.2040999999999999</v>
      </c>
      <c r="W71" s="60">
        <v>3.927</v>
      </c>
      <c r="X71" s="60">
        <v>5.4128999999999996</v>
      </c>
      <c r="Y71" s="277">
        <v>4.5791000000000004</v>
      </c>
      <c r="Z71" s="60">
        <v>5.0514000000000001</v>
      </c>
      <c r="AA71" s="60">
        <v>0.96509999999999996</v>
      </c>
      <c r="AB71" s="60">
        <v>6.4480000000000004</v>
      </c>
      <c r="AC71" s="60">
        <v>1.5146999999999999</v>
      </c>
      <c r="AD71" s="60">
        <v>1.393</v>
      </c>
      <c r="AE71" s="60">
        <v>10.0395</v>
      </c>
      <c r="AF71" s="60">
        <v>-0.35170000000000001</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65.0779</v>
      </c>
      <c r="O72" s="61">
        <v>28.005199999999999</v>
      </c>
      <c r="P72" s="61">
        <v>20.084499999999998</v>
      </c>
      <c r="Q72" s="61">
        <v>17.5319</v>
      </c>
      <c r="R72" s="61">
        <v>4.9835000000000003</v>
      </c>
      <c r="S72" s="61">
        <v>13.264099999999999</v>
      </c>
      <c r="T72" s="61">
        <v>5.9328000000000003</v>
      </c>
      <c r="U72" s="90">
        <v>4.0082000000000004</v>
      </c>
      <c r="V72" s="61">
        <v>3.6968999999999999</v>
      </c>
      <c r="W72" s="61">
        <v>4.4481000000000002</v>
      </c>
      <c r="X72" s="61">
        <v>5.5712999999999999</v>
      </c>
      <c r="Y72" s="279">
        <v>5.0111999999999997</v>
      </c>
      <c r="Z72" s="61">
        <v>5.875</v>
      </c>
      <c r="AA72" s="61">
        <v>3.5002</v>
      </c>
      <c r="AB72" s="61">
        <v>12.034599999999999</v>
      </c>
      <c r="AC72" s="61">
        <v>4.2896000000000001</v>
      </c>
      <c r="AD72" s="61">
        <v>3.5512000000000001</v>
      </c>
      <c r="AE72" s="61">
        <v>19.909500000000001</v>
      </c>
      <c r="AF72" s="61">
        <v>6.5610999999999997</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8077</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8078</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8079</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10495</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F96A-216F-40DC-A549-935B37BA32E3}">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81" t="s">
        <v>296</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06" t="s">
        <v>212</v>
      </c>
      <c r="BT5" s="1108"/>
      <c r="BU5" s="1106"/>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069"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232" t="s">
        <v>210</v>
      </c>
      <c r="BT6" s="251" t="s">
        <v>211</v>
      </c>
      <c r="BU6" s="1109"/>
      <c r="BV6" s="1113"/>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8129</v>
      </c>
      <c r="B8" s="369"/>
      <c r="C8" s="718">
        <v>41894</v>
      </c>
      <c r="D8" s="369"/>
      <c r="E8" s="338">
        <v>1996.18</v>
      </c>
      <c r="F8" s="369"/>
      <c r="G8" s="339">
        <v>26.880400000000002</v>
      </c>
      <c r="H8" s="370"/>
      <c r="I8" s="890">
        <v>10.119999999999999</v>
      </c>
      <c r="J8" s="890">
        <v>6.96</v>
      </c>
      <c r="K8" s="890">
        <v>6.88</v>
      </c>
      <c r="L8" s="890">
        <v>7.12</v>
      </c>
      <c r="M8" s="361"/>
      <c r="N8" s="342">
        <v>58.0732</v>
      </c>
      <c r="O8" s="340">
        <v>15.3179</v>
      </c>
      <c r="P8" s="340">
        <v>12.561400000000001</v>
      </c>
      <c r="Q8" s="340">
        <v>15.7783</v>
      </c>
      <c r="R8" s="340">
        <v>6.1643999999999997</v>
      </c>
      <c r="S8" s="340">
        <v>16.184899999999999</v>
      </c>
      <c r="T8" s="340">
        <v>7.2382</v>
      </c>
      <c r="U8" s="344">
        <v>6.1550000000000002</v>
      </c>
      <c r="V8" s="340">
        <v>6.2887000000000004</v>
      </c>
      <c r="W8" s="340">
        <v>7.5888</v>
      </c>
      <c r="X8" s="340">
        <v>7.9927000000000001</v>
      </c>
      <c r="Y8" s="371">
        <v>6.4543999999999997</v>
      </c>
      <c r="Z8" s="340">
        <v>7.7267000000000001</v>
      </c>
      <c r="AA8" s="340">
        <v>6.952</v>
      </c>
      <c r="AB8" s="340">
        <v>13.6792</v>
      </c>
      <c r="AC8" s="340">
        <v>6.8247</v>
      </c>
      <c r="AD8" s="340">
        <v>6.6184000000000003</v>
      </c>
      <c r="AE8" s="340">
        <v>19.626899999999999</v>
      </c>
      <c r="AF8" s="340">
        <v>8.6446000000000005</v>
      </c>
      <c r="AG8" s="568"/>
      <c r="AH8" s="338">
        <v>5</v>
      </c>
      <c r="AI8" s="338">
        <v>3</v>
      </c>
      <c r="AJ8" s="338">
        <v>1</v>
      </c>
      <c r="AK8" s="338">
        <v>4</v>
      </c>
      <c r="AL8" s="338">
        <v>1</v>
      </c>
      <c r="AM8" s="338">
        <v>1</v>
      </c>
      <c r="AN8" s="338">
        <v>2</v>
      </c>
      <c r="AO8" s="570">
        <v>2</v>
      </c>
      <c r="AP8" s="338">
        <v>2</v>
      </c>
      <c r="AQ8" s="338">
        <v>2</v>
      </c>
      <c r="AR8" s="338">
        <v>2</v>
      </c>
      <c r="AS8" s="338">
        <v>1</v>
      </c>
      <c r="AT8" s="338">
        <v>3</v>
      </c>
      <c r="AU8" s="338">
        <v>2</v>
      </c>
      <c r="AV8" s="338">
        <v>2</v>
      </c>
      <c r="AW8" s="338">
        <v>2</v>
      </c>
      <c r="AX8" s="338">
        <v>2</v>
      </c>
      <c r="AY8" s="338">
        <v>3</v>
      </c>
      <c r="AZ8" s="583"/>
      <c r="BA8" s="464">
        <v>93.12</v>
      </c>
      <c r="BB8" s="340" t="s">
        <v>430</v>
      </c>
      <c r="BC8" s="340" t="s">
        <v>430</v>
      </c>
      <c r="BD8" s="340" t="s">
        <v>430</v>
      </c>
      <c r="BE8" s="371" t="s">
        <v>430</v>
      </c>
      <c r="BF8" s="371">
        <v>6.88</v>
      </c>
      <c r="BG8" s="370"/>
      <c r="BH8" s="593">
        <v>6.88</v>
      </c>
      <c r="BI8" s="340" t="s">
        <v>430</v>
      </c>
      <c r="BJ8" s="340" t="s">
        <v>430</v>
      </c>
      <c r="BK8" s="340" t="s">
        <v>430</v>
      </c>
      <c r="BL8" s="340" t="s">
        <v>430</v>
      </c>
      <c r="BM8" s="371">
        <v>93.12</v>
      </c>
      <c r="BN8" s="371" t="s">
        <v>430</v>
      </c>
      <c r="BO8" s="371" t="s">
        <v>430</v>
      </c>
      <c r="BP8" s="371" t="s">
        <v>430</v>
      </c>
      <c r="BQ8" s="371" t="s">
        <v>430</v>
      </c>
      <c r="BR8" s="370"/>
      <c r="BS8" s="609" t="s">
        <v>430</v>
      </c>
      <c r="BT8" s="340" t="s">
        <v>430</v>
      </c>
      <c r="BU8" s="370"/>
      <c r="BV8" s="571" t="s">
        <v>555</v>
      </c>
    </row>
    <row r="9" spans="1:74" s="425" customFormat="1" x14ac:dyDescent="0.25">
      <c r="A9" s="699" t="s">
        <v>8130</v>
      </c>
      <c r="B9" s="369"/>
      <c r="C9" s="718">
        <v>41276</v>
      </c>
      <c r="D9" s="369"/>
      <c r="E9" s="338">
        <v>1640.05</v>
      </c>
      <c r="F9" s="369"/>
      <c r="G9" s="339">
        <v>69.987399999999994</v>
      </c>
      <c r="H9" s="370"/>
      <c r="I9" s="340">
        <v>9.6092099999999991</v>
      </c>
      <c r="J9" s="340">
        <v>6.97</v>
      </c>
      <c r="K9" s="340">
        <v>6.82578</v>
      </c>
      <c r="L9" s="340">
        <v>7.0599499999999997</v>
      </c>
      <c r="M9" s="361"/>
      <c r="N9" s="342">
        <v>63.004199999999997</v>
      </c>
      <c r="O9" s="340">
        <v>15.0733</v>
      </c>
      <c r="P9" s="340">
        <v>12.1349</v>
      </c>
      <c r="Q9" s="340">
        <v>16.279399999999999</v>
      </c>
      <c r="R9" s="340">
        <v>5.3182</v>
      </c>
      <c r="S9" s="340">
        <v>15.053699999999999</v>
      </c>
      <c r="T9" s="340">
        <v>6.4298999999999999</v>
      </c>
      <c r="U9" s="344">
        <v>5.2302999999999997</v>
      </c>
      <c r="V9" s="340">
        <v>5.6855000000000002</v>
      </c>
      <c r="W9" s="340">
        <v>6.9690000000000003</v>
      </c>
      <c r="X9" s="340">
        <v>7.6210000000000004</v>
      </c>
      <c r="Y9" s="371">
        <v>6.3093000000000004</v>
      </c>
      <c r="Z9" s="340">
        <v>7.8520000000000003</v>
      </c>
      <c r="AA9" s="340">
        <v>6.8404999999999996</v>
      </c>
      <c r="AB9" s="340">
        <v>12.5345</v>
      </c>
      <c r="AC9" s="340">
        <v>5.9443000000000001</v>
      </c>
      <c r="AD9" s="340">
        <v>5.9165000000000001</v>
      </c>
      <c r="AE9" s="340">
        <v>19.202100000000002</v>
      </c>
      <c r="AF9" s="340">
        <v>8.6039999999999992</v>
      </c>
      <c r="AG9" s="568"/>
      <c r="AH9" s="338">
        <v>3</v>
      </c>
      <c r="AI9" s="338">
        <v>4</v>
      </c>
      <c r="AJ9" s="338">
        <v>3</v>
      </c>
      <c r="AK9" s="338">
        <v>3</v>
      </c>
      <c r="AL9" s="338">
        <v>2</v>
      </c>
      <c r="AM9" s="338">
        <v>3</v>
      </c>
      <c r="AN9" s="338">
        <v>3</v>
      </c>
      <c r="AO9" s="570">
        <v>3</v>
      </c>
      <c r="AP9" s="338">
        <v>3</v>
      </c>
      <c r="AQ9" s="338">
        <v>3</v>
      </c>
      <c r="AR9" s="338">
        <v>4</v>
      </c>
      <c r="AS9" s="338">
        <v>3</v>
      </c>
      <c r="AT9" s="338">
        <v>2</v>
      </c>
      <c r="AU9" s="338">
        <v>3</v>
      </c>
      <c r="AV9" s="338">
        <v>4</v>
      </c>
      <c r="AW9" s="338">
        <v>3</v>
      </c>
      <c r="AX9" s="338">
        <v>3</v>
      </c>
      <c r="AY9" s="338">
        <v>5</v>
      </c>
      <c r="AZ9" s="583"/>
      <c r="BA9" s="464">
        <v>97.98</v>
      </c>
      <c r="BB9" s="340" t="s">
        <v>430</v>
      </c>
      <c r="BC9" s="340" t="s">
        <v>430</v>
      </c>
      <c r="BD9" s="340" t="s">
        <v>430</v>
      </c>
      <c r="BE9" s="371" t="s">
        <v>430</v>
      </c>
      <c r="BF9" s="371">
        <v>2.02</v>
      </c>
      <c r="BG9" s="370"/>
      <c r="BH9" s="593">
        <v>2.02</v>
      </c>
      <c r="BI9" s="340" t="s">
        <v>430</v>
      </c>
      <c r="BJ9" s="340" t="s">
        <v>430</v>
      </c>
      <c r="BK9" s="340" t="s">
        <v>430</v>
      </c>
      <c r="BL9" s="340" t="s">
        <v>430</v>
      </c>
      <c r="BM9" s="371">
        <v>97.98</v>
      </c>
      <c r="BN9" s="371" t="s">
        <v>430</v>
      </c>
      <c r="BO9" s="371" t="s">
        <v>430</v>
      </c>
      <c r="BP9" s="371" t="s">
        <v>430</v>
      </c>
      <c r="BQ9" s="371" t="s">
        <v>430</v>
      </c>
      <c r="BR9" s="370"/>
      <c r="BS9" s="609" t="s">
        <v>430</v>
      </c>
      <c r="BT9" s="340" t="s">
        <v>430</v>
      </c>
      <c r="BU9" s="370"/>
      <c r="BV9" s="571" t="s">
        <v>555</v>
      </c>
    </row>
    <row r="10" spans="1:74" s="428" customFormat="1" x14ac:dyDescent="0.25">
      <c r="A10" s="686" t="s">
        <v>8131</v>
      </c>
      <c r="B10" s="373"/>
      <c r="C10" s="719">
        <v>41275</v>
      </c>
      <c r="D10" s="373"/>
      <c r="E10" s="346">
        <v>293.42399999999998</v>
      </c>
      <c r="F10" s="373"/>
      <c r="G10" s="347">
        <v>49.716999999999999</v>
      </c>
      <c r="H10" s="374"/>
      <c r="I10" s="348">
        <v>10.07</v>
      </c>
      <c r="J10" s="348">
        <v>6.95</v>
      </c>
      <c r="K10" s="348">
        <v>6.86</v>
      </c>
      <c r="L10" s="348">
        <v>7.1</v>
      </c>
      <c r="M10" s="362"/>
      <c r="N10" s="350">
        <v>74.226900000000001</v>
      </c>
      <c r="O10" s="348">
        <v>20.100100000000001</v>
      </c>
      <c r="P10" s="348">
        <v>12.046900000000001</v>
      </c>
      <c r="Q10" s="348">
        <v>17.149699999999999</v>
      </c>
      <c r="R10" s="348">
        <v>4.9156000000000004</v>
      </c>
      <c r="S10" s="348">
        <v>16.133900000000001</v>
      </c>
      <c r="T10" s="348">
        <v>7.6616999999999997</v>
      </c>
      <c r="U10" s="354">
        <v>6.6391</v>
      </c>
      <c r="V10" s="348">
        <v>6.8754999999999997</v>
      </c>
      <c r="W10" s="348">
        <v>7.7325999999999997</v>
      </c>
      <c r="X10" s="348">
        <v>8.2903000000000002</v>
      </c>
      <c r="Y10" s="375">
        <v>6.3849</v>
      </c>
      <c r="Z10" s="348">
        <v>8.1456</v>
      </c>
      <c r="AA10" s="348">
        <v>7.9985999999999997</v>
      </c>
      <c r="AB10" s="348">
        <v>14.6249</v>
      </c>
      <c r="AC10" s="348">
        <v>7.3365999999999998</v>
      </c>
      <c r="AD10" s="348">
        <v>7.0777000000000001</v>
      </c>
      <c r="AE10" s="348">
        <v>21.3156</v>
      </c>
      <c r="AF10" s="348">
        <v>8.8172999999999995</v>
      </c>
      <c r="AG10" s="569"/>
      <c r="AH10" s="346">
        <v>1</v>
      </c>
      <c r="AI10" s="346">
        <v>1</v>
      </c>
      <c r="AJ10" s="346">
        <v>4</v>
      </c>
      <c r="AK10" s="346">
        <v>1</v>
      </c>
      <c r="AL10" s="346">
        <v>3</v>
      </c>
      <c r="AM10" s="346">
        <v>2</v>
      </c>
      <c r="AN10" s="346">
        <v>1</v>
      </c>
      <c r="AO10" s="572">
        <v>1</v>
      </c>
      <c r="AP10" s="346">
        <v>1</v>
      </c>
      <c r="AQ10" s="346">
        <v>1</v>
      </c>
      <c r="AR10" s="346">
        <v>1</v>
      </c>
      <c r="AS10" s="346">
        <v>2</v>
      </c>
      <c r="AT10" s="346">
        <v>1</v>
      </c>
      <c r="AU10" s="346">
        <v>1</v>
      </c>
      <c r="AV10" s="346">
        <v>1</v>
      </c>
      <c r="AW10" s="346">
        <v>1</v>
      </c>
      <c r="AX10" s="346">
        <v>1</v>
      </c>
      <c r="AY10" s="346">
        <v>1</v>
      </c>
      <c r="AZ10" s="584"/>
      <c r="BA10" s="467">
        <v>94.38</v>
      </c>
      <c r="BB10" s="348" t="s">
        <v>430</v>
      </c>
      <c r="BC10" s="348" t="s">
        <v>430</v>
      </c>
      <c r="BD10" s="348" t="s">
        <v>430</v>
      </c>
      <c r="BE10" s="375" t="s">
        <v>430</v>
      </c>
      <c r="BF10" s="375">
        <v>5.62</v>
      </c>
      <c r="BG10" s="374"/>
      <c r="BH10" s="594">
        <v>5.61</v>
      </c>
      <c r="BI10" s="348" t="s">
        <v>430</v>
      </c>
      <c r="BJ10" s="348" t="s">
        <v>430</v>
      </c>
      <c r="BK10" s="348" t="s">
        <v>430</v>
      </c>
      <c r="BL10" s="348" t="s">
        <v>430</v>
      </c>
      <c r="BM10" s="375">
        <v>94.38</v>
      </c>
      <c r="BN10" s="375" t="s">
        <v>430</v>
      </c>
      <c r="BO10" s="375" t="s">
        <v>430</v>
      </c>
      <c r="BP10" s="375" t="s">
        <v>430</v>
      </c>
      <c r="BQ10" s="375" t="s">
        <v>430</v>
      </c>
      <c r="BR10" s="374"/>
      <c r="BS10" s="649" t="s">
        <v>430</v>
      </c>
      <c r="BT10" s="348" t="s">
        <v>430</v>
      </c>
      <c r="BU10" s="374"/>
      <c r="BV10" s="430" t="s">
        <v>555</v>
      </c>
    </row>
    <row r="11" spans="1:74" s="428" customFormat="1" x14ac:dyDescent="0.25">
      <c r="A11" s="686" t="s">
        <v>8132</v>
      </c>
      <c r="B11" s="373"/>
      <c r="C11" s="719">
        <v>44774</v>
      </c>
      <c r="D11" s="373"/>
      <c r="E11" s="346">
        <v>113.4</v>
      </c>
      <c r="F11" s="373"/>
      <c r="G11" s="347">
        <v>13.488300000000001</v>
      </c>
      <c r="H11" s="374"/>
      <c r="I11" s="348">
        <v>9.7899999999999991</v>
      </c>
      <c r="J11" s="348">
        <v>6.88</v>
      </c>
      <c r="K11" s="348">
        <v>6.8</v>
      </c>
      <c r="L11" s="348">
        <v>7.04</v>
      </c>
      <c r="M11" s="362"/>
      <c r="N11" s="350">
        <v>63.703099999999999</v>
      </c>
      <c r="O11" s="348">
        <v>16.619800000000001</v>
      </c>
      <c r="P11" s="348">
        <v>12.3611</v>
      </c>
      <c r="Q11" s="348">
        <v>16.2989</v>
      </c>
      <c r="R11" s="348">
        <v>4.5479000000000003</v>
      </c>
      <c r="S11" s="348">
        <v>14.569900000000001</v>
      </c>
      <c r="T11" s="348">
        <v>6.3266999999999998</v>
      </c>
      <c r="U11" s="354">
        <v>5.0987999999999998</v>
      </c>
      <c r="V11" s="348">
        <v>5.4861000000000004</v>
      </c>
      <c r="W11" s="348">
        <v>6.9592000000000001</v>
      </c>
      <c r="X11" s="348">
        <v>7.6226000000000003</v>
      </c>
      <c r="Y11" s="375" t="s">
        <v>430</v>
      </c>
      <c r="Z11" s="348" t="s">
        <v>430</v>
      </c>
      <c r="AA11" s="348">
        <v>6.3958000000000004</v>
      </c>
      <c r="AB11" s="348">
        <v>12.573600000000001</v>
      </c>
      <c r="AC11" s="348">
        <v>5.8037999999999998</v>
      </c>
      <c r="AD11" s="348">
        <v>5.7919</v>
      </c>
      <c r="AE11" s="348">
        <v>19.387499999999999</v>
      </c>
      <c r="AF11" s="348">
        <v>7.6966999999999999</v>
      </c>
      <c r="AG11" s="569"/>
      <c r="AH11" s="346">
        <v>2</v>
      </c>
      <c r="AI11" s="346">
        <v>2</v>
      </c>
      <c r="AJ11" s="346">
        <v>2</v>
      </c>
      <c r="AK11" s="346">
        <v>2</v>
      </c>
      <c r="AL11" s="346">
        <v>4</v>
      </c>
      <c r="AM11" s="346">
        <v>4</v>
      </c>
      <c r="AN11" s="346">
        <v>4</v>
      </c>
      <c r="AO11" s="572">
        <v>4</v>
      </c>
      <c r="AP11" s="346">
        <v>4</v>
      </c>
      <c r="AQ11" s="346">
        <v>4</v>
      </c>
      <c r="AR11" s="346">
        <v>3</v>
      </c>
      <c r="AS11" s="346" t="s">
        <v>430</v>
      </c>
      <c r="AT11" s="346" t="s">
        <v>430</v>
      </c>
      <c r="AU11" s="346">
        <v>4</v>
      </c>
      <c r="AV11" s="346">
        <v>3</v>
      </c>
      <c r="AW11" s="346">
        <v>4</v>
      </c>
      <c r="AX11" s="346">
        <v>4</v>
      </c>
      <c r="AY11" s="346">
        <v>4</v>
      </c>
      <c r="AZ11" s="584"/>
      <c r="BA11" s="467">
        <v>94.59</v>
      </c>
      <c r="BB11" s="348" t="s">
        <v>430</v>
      </c>
      <c r="BC11" s="348" t="s">
        <v>430</v>
      </c>
      <c r="BD11" s="348" t="s">
        <v>430</v>
      </c>
      <c r="BE11" s="375" t="s">
        <v>430</v>
      </c>
      <c r="BF11" s="375">
        <v>5.41</v>
      </c>
      <c r="BG11" s="374"/>
      <c r="BH11" s="594">
        <v>5.41</v>
      </c>
      <c r="BI11" s="348" t="s">
        <v>430</v>
      </c>
      <c r="BJ11" s="348" t="s">
        <v>430</v>
      </c>
      <c r="BK11" s="348" t="s">
        <v>430</v>
      </c>
      <c r="BL11" s="348" t="s">
        <v>430</v>
      </c>
      <c r="BM11" s="375">
        <v>94.59</v>
      </c>
      <c r="BN11" s="375" t="s">
        <v>430</v>
      </c>
      <c r="BO11" s="375" t="s">
        <v>430</v>
      </c>
      <c r="BP11" s="375" t="s">
        <v>430</v>
      </c>
      <c r="BQ11" s="375" t="s">
        <v>430</v>
      </c>
      <c r="BR11" s="374"/>
      <c r="BS11" s="649" t="s">
        <v>430</v>
      </c>
      <c r="BT11" s="348" t="s">
        <v>430</v>
      </c>
      <c r="BU11" s="374"/>
      <c r="BV11" s="430" t="s">
        <v>555</v>
      </c>
    </row>
    <row r="12" spans="1:74" s="428" customFormat="1" x14ac:dyDescent="0.25">
      <c r="A12" s="686" t="s">
        <v>8133</v>
      </c>
      <c r="B12" s="373"/>
      <c r="C12" s="719">
        <v>41908</v>
      </c>
      <c r="D12" s="373"/>
      <c r="E12" s="346">
        <v>44.0642</v>
      </c>
      <c r="F12" s="373"/>
      <c r="G12" s="347">
        <v>23.270800000000001</v>
      </c>
      <c r="H12" s="374"/>
      <c r="I12" s="348">
        <v>8.9059100000000004</v>
      </c>
      <c r="J12" s="348">
        <v>6.77529</v>
      </c>
      <c r="K12" s="348">
        <v>6.8415999999999997</v>
      </c>
      <c r="L12" s="348">
        <v>7.0751799999999996</v>
      </c>
      <c r="M12" s="362"/>
      <c r="N12" s="350">
        <v>58.441200000000002</v>
      </c>
      <c r="O12" s="348">
        <v>12.98</v>
      </c>
      <c r="P12" s="348">
        <v>9.8552999999999997</v>
      </c>
      <c r="Q12" s="348">
        <v>15.1563</v>
      </c>
      <c r="R12" s="348">
        <v>4.4439000000000002</v>
      </c>
      <c r="S12" s="348">
        <v>13.9108</v>
      </c>
      <c r="T12" s="348">
        <v>5.1938000000000004</v>
      </c>
      <c r="U12" s="354">
        <v>3.6051000000000002</v>
      </c>
      <c r="V12" s="348">
        <v>3.9868000000000001</v>
      </c>
      <c r="W12" s="348">
        <v>6.0982000000000003</v>
      </c>
      <c r="X12" s="348">
        <v>6.9969999999999999</v>
      </c>
      <c r="Y12" s="375">
        <v>5.4116</v>
      </c>
      <c r="Z12" s="348">
        <v>6.4508000000000001</v>
      </c>
      <c r="AA12" s="348">
        <v>5.2626999999999997</v>
      </c>
      <c r="AB12" s="348">
        <v>11.0068</v>
      </c>
      <c r="AC12" s="348">
        <v>4.4874999999999998</v>
      </c>
      <c r="AD12" s="348">
        <v>4.3917999999999999</v>
      </c>
      <c r="AE12" s="348">
        <v>20.062100000000001</v>
      </c>
      <c r="AF12" s="348">
        <v>7.3634000000000004</v>
      </c>
      <c r="AG12" s="569"/>
      <c r="AH12" s="346">
        <v>4</v>
      </c>
      <c r="AI12" s="346">
        <v>5</v>
      </c>
      <c r="AJ12" s="346">
        <v>5</v>
      </c>
      <c r="AK12" s="346">
        <v>5</v>
      </c>
      <c r="AL12" s="346">
        <v>5</v>
      </c>
      <c r="AM12" s="346">
        <v>5</v>
      </c>
      <c r="AN12" s="346">
        <v>5</v>
      </c>
      <c r="AO12" s="572">
        <v>5</v>
      </c>
      <c r="AP12" s="346">
        <v>5</v>
      </c>
      <c r="AQ12" s="346">
        <v>5</v>
      </c>
      <c r="AR12" s="346">
        <v>5</v>
      </c>
      <c r="AS12" s="346">
        <v>4</v>
      </c>
      <c r="AT12" s="346">
        <v>4</v>
      </c>
      <c r="AU12" s="346">
        <v>5</v>
      </c>
      <c r="AV12" s="346">
        <v>5</v>
      </c>
      <c r="AW12" s="346">
        <v>5</v>
      </c>
      <c r="AX12" s="346">
        <v>5</v>
      </c>
      <c r="AY12" s="346">
        <v>2</v>
      </c>
      <c r="AZ12" s="584"/>
      <c r="BA12" s="467">
        <v>99.04</v>
      </c>
      <c r="BB12" s="348" t="s">
        <v>430</v>
      </c>
      <c r="BC12" s="348" t="s">
        <v>430</v>
      </c>
      <c r="BD12" s="348" t="s">
        <v>430</v>
      </c>
      <c r="BE12" s="375" t="s">
        <v>430</v>
      </c>
      <c r="BF12" s="375">
        <v>0.96</v>
      </c>
      <c r="BG12" s="374"/>
      <c r="BH12" s="594">
        <v>0.96</v>
      </c>
      <c r="BI12" s="348" t="s">
        <v>430</v>
      </c>
      <c r="BJ12" s="348" t="s">
        <v>430</v>
      </c>
      <c r="BK12" s="348" t="s">
        <v>430</v>
      </c>
      <c r="BL12" s="348" t="s">
        <v>430</v>
      </c>
      <c r="BM12" s="375">
        <v>99.04</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63.489699999999999</v>
      </c>
      <c r="O13" s="59">
        <v>16.0182</v>
      </c>
      <c r="P13" s="59">
        <v>11.7919</v>
      </c>
      <c r="Q13" s="59">
        <v>16.1325</v>
      </c>
      <c r="R13" s="59">
        <v>5.0780000000000003</v>
      </c>
      <c r="S13" s="59">
        <v>15.1706</v>
      </c>
      <c r="T13" s="59">
        <v>6.5701000000000001</v>
      </c>
      <c r="U13" s="88">
        <v>5.3456999999999999</v>
      </c>
      <c r="V13" s="59">
        <v>5.6645000000000003</v>
      </c>
      <c r="W13" s="59">
        <v>7.0696000000000003</v>
      </c>
      <c r="X13" s="59">
        <v>7.7046999999999999</v>
      </c>
      <c r="Y13" s="276">
        <v>6.1401000000000003</v>
      </c>
      <c r="Z13" s="59">
        <v>7.5438000000000001</v>
      </c>
      <c r="AA13" s="59">
        <v>6.6898999999999997</v>
      </c>
      <c r="AB13" s="59">
        <v>12.883800000000001</v>
      </c>
      <c r="AC13" s="59">
        <v>6.0793999999999997</v>
      </c>
      <c r="AD13" s="59">
        <v>5.9592999999999998</v>
      </c>
      <c r="AE13" s="59">
        <v>19.918800000000001</v>
      </c>
      <c r="AF13" s="59">
        <v>8.2251999999999992</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74.226900000000001</v>
      </c>
      <c r="O14" s="60">
        <v>20.100100000000001</v>
      </c>
      <c r="P14" s="60">
        <v>12.561400000000001</v>
      </c>
      <c r="Q14" s="60">
        <v>17.149699999999999</v>
      </c>
      <c r="R14" s="60">
        <v>6.1643999999999997</v>
      </c>
      <c r="S14" s="60">
        <v>16.184899999999999</v>
      </c>
      <c r="T14" s="60">
        <v>7.6616999999999997</v>
      </c>
      <c r="U14" s="89">
        <v>6.6391</v>
      </c>
      <c r="V14" s="60">
        <v>6.8754999999999997</v>
      </c>
      <c r="W14" s="60">
        <v>7.7325999999999997</v>
      </c>
      <c r="X14" s="60">
        <v>8.2903000000000002</v>
      </c>
      <c r="Y14" s="277">
        <v>6.4543999999999997</v>
      </c>
      <c r="Z14" s="60">
        <v>8.1456</v>
      </c>
      <c r="AA14" s="60">
        <v>7.9985999999999997</v>
      </c>
      <c r="AB14" s="60">
        <v>14.6249</v>
      </c>
      <c r="AC14" s="60">
        <v>7.3365999999999998</v>
      </c>
      <c r="AD14" s="60">
        <v>7.0777000000000001</v>
      </c>
      <c r="AE14" s="60">
        <v>21.3156</v>
      </c>
      <c r="AF14" s="60">
        <v>8.8172999999999995</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58.0732</v>
      </c>
      <c r="O15" s="60">
        <v>12.98</v>
      </c>
      <c r="P15" s="60">
        <v>9.8552999999999997</v>
      </c>
      <c r="Q15" s="60">
        <v>15.1563</v>
      </c>
      <c r="R15" s="60">
        <v>4.4439000000000002</v>
      </c>
      <c r="S15" s="60">
        <v>13.9108</v>
      </c>
      <c r="T15" s="60">
        <v>5.1938000000000004</v>
      </c>
      <c r="U15" s="89">
        <v>3.6051000000000002</v>
      </c>
      <c r="V15" s="60">
        <v>3.9868000000000001</v>
      </c>
      <c r="W15" s="60">
        <v>6.0982000000000003</v>
      </c>
      <c r="X15" s="60">
        <v>6.9969999999999999</v>
      </c>
      <c r="Y15" s="277">
        <v>5.4116</v>
      </c>
      <c r="Z15" s="60">
        <v>6.4508000000000001</v>
      </c>
      <c r="AA15" s="60">
        <v>5.2626999999999997</v>
      </c>
      <c r="AB15" s="60">
        <v>11.0068</v>
      </c>
      <c r="AC15" s="60">
        <v>4.4874999999999998</v>
      </c>
      <c r="AD15" s="60">
        <v>4.3917999999999999</v>
      </c>
      <c r="AE15" s="60">
        <v>19.202100000000002</v>
      </c>
      <c r="AF15" s="60">
        <v>7.3634000000000004</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63.004199999999997</v>
      </c>
      <c r="O16" s="61">
        <v>15.3179</v>
      </c>
      <c r="P16" s="61">
        <v>12.1349</v>
      </c>
      <c r="Q16" s="61">
        <v>16.279399999999999</v>
      </c>
      <c r="R16" s="61">
        <v>4.9156000000000004</v>
      </c>
      <c r="S16" s="61">
        <v>15.053699999999999</v>
      </c>
      <c r="T16" s="61">
        <v>6.4298999999999999</v>
      </c>
      <c r="U16" s="90">
        <v>5.2302999999999997</v>
      </c>
      <c r="V16" s="61">
        <v>5.6855000000000002</v>
      </c>
      <c r="W16" s="61">
        <v>6.9690000000000003</v>
      </c>
      <c r="X16" s="61">
        <v>7.6226000000000003</v>
      </c>
      <c r="Y16" s="279">
        <v>6.3471000000000002</v>
      </c>
      <c r="Z16" s="61">
        <v>7.7893499999999998</v>
      </c>
      <c r="AA16" s="61">
        <v>6.8404999999999996</v>
      </c>
      <c r="AB16" s="61">
        <v>12.573600000000001</v>
      </c>
      <c r="AC16" s="61">
        <v>5.9443000000000001</v>
      </c>
      <c r="AD16" s="61">
        <v>5.9165000000000001</v>
      </c>
      <c r="AE16" s="61">
        <v>19.626899999999999</v>
      </c>
      <c r="AF16" s="61">
        <v>8.6039999999999992</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8134</v>
      </c>
      <c r="B18" s="369"/>
      <c r="C18" s="718">
        <v>41894</v>
      </c>
      <c r="D18" s="369"/>
      <c r="E18" s="338">
        <v>1996.18</v>
      </c>
      <c r="F18" s="369"/>
      <c r="G18" s="339">
        <v>26.252400000000002</v>
      </c>
      <c r="H18" s="370"/>
      <c r="I18" s="890">
        <v>10.119999999999999</v>
      </c>
      <c r="J18" s="890">
        <v>6.96</v>
      </c>
      <c r="K18" s="890">
        <v>6.88</v>
      </c>
      <c r="L18" s="890">
        <v>7.12</v>
      </c>
      <c r="M18" s="361"/>
      <c r="N18" s="342">
        <v>57.930300000000003</v>
      </c>
      <c r="O18" s="340">
        <v>15.1737</v>
      </c>
      <c r="P18" s="340">
        <v>12.403499999999999</v>
      </c>
      <c r="Q18" s="340">
        <v>15.625299999999999</v>
      </c>
      <c r="R18" s="340">
        <v>6.0134999999999996</v>
      </c>
      <c r="S18" s="340">
        <v>16.045999999999999</v>
      </c>
      <c r="T18" s="340">
        <v>7.1018999999999997</v>
      </c>
      <c r="U18" s="344">
        <v>6.0110000000000001</v>
      </c>
      <c r="V18" s="340">
        <v>6.1388999999999996</v>
      </c>
      <c r="W18" s="340">
        <v>7.4295</v>
      </c>
      <c r="X18" s="340">
        <v>7.8305999999999996</v>
      </c>
      <c r="Y18" s="371">
        <v>6.2904999999999998</v>
      </c>
      <c r="Z18" s="340">
        <v>7.5425000000000004</v>
      </c>
      <c r="AA18" s="340">
        <v>6.8017000000000003</v>
      </c>
      <c r="AB18" s="340">
        <v>13.544499999999999</v>
      </c>
      <c r="AC18" s="340">
        <v>6.6836000000000002</v>
      </c>
      <c r="AD18" s="340">
        <v>6.4706000000000001</v>
      </c>
      <c r="AE18" s="340">
        <v>19.4815</v>
      </c>
      <c r="AF18" s="340">
        <v>8.4295000000000009</v>
      </c>
      <c r="AG18" s="568"/>
      <c r="AH18" s="338">
        <v>5</v>
      </c>
      <c r="AI18" s="338">
        <v>3</v>
      </c>
      <c r="AJ18" s="338">
        <v>1</v>
      </c>
      <c r="AK18" s="338">
        <v>4</v>
      </c>
      <c r="AL18" s="338">
        <v>1</v>
      </c>
      <c r="AM18" s="338">
        <v>1</v>
      </c>
      <c r="AN18" s="338">
        <v>2</v>
      </c>
      <c r="AO18" s="570">
        <v>2</v>
      </c>
      <c r="AP18" s="338">
        <v>2</v>
      </c>
      <c r="AQ18" s="338">
        <v>2</v>
      </c>
      <c r="AR18" s="338">
        <v>2</v>
      </c>
      <c r="AS18" s="338">
        <v>1</v>
      </c>
      <c r="AT18" s="338">
        <v>2</v>
      </c>
      <c r="AU18" s="338">
        <v>2</v>
      </c>
      <c r="AV18" s="338">
        <v>2</v>
      </c>
      <c r="AW18" s="338">
        <v>2</v>
      </c>
      <c r="AX18" s="338">
        <v>2</v>
      </c>
      <c r="AY18" s="338">
        <v>3</v>
      </c>
      <c r="AZ18" s="583"/>
      <c r="BA18" s="464">
        <v>93.12</v>
      </c>
      <c r="BB18" s="340" t="s">
        <v>430</v>
      </c>
      <c r="BC18" s="340" t="s">
        <v>430</v>
      </c>
      <c r="BD18" s="340" t="s">
        <v>430</v>
      </c>
      <c r="BE18" s="371" t="s">
        <v>430</v>
      </c>
      <c r="BF18" s="371">
        <v>6.88</v>
      </c>
      <c r="BG18" s="370"/>
      <c r="BH18" s="593">
        <v>6.88</v>
      </c>
      <c r="BI18" s="340" t="s">
        <v>430</v>
      </c>
      <c r="BJ18" s="340" t="s">
        <v>430</v>
      </c>
      <c r="BK18" s="340" t="s">
        <v>430</v>
      </c>
      <c r="BL18" s="340" t="s">
        <v>430</v>
      </c>
      <c r="BM18" s="371">
        <v>93.12</v>
      </c>
      <c r="BN18" s="371" t="s">
        <v>430</v>
      </c>
      <c r="BO18" s="371" t="s">
        <v>430</v>
      </c>
      <c r="BP18" s="371" t="s">
        <v>430</v>
      </c>
      <c r="BQ18" s="371" t="s">
        <v>430</v>
      </c>
      <c r="BR18" s="370"/>
      <c r="BS18" s="609" t="s">
        <v>430</v>
      </c>
      <c r="BT18" s="340" t="s">
        <v>430</v>
      </c>
      <c r="BU18" s="370"/>
      <c r="BV18" s="571" t="s">
        <v>555</v>
      </c>
    </row>
    <row r="19" spans="1:74" s="428" customFormat="1" x14ac:dyDescent="0.25">
      <c r="A19" s="345" t="s">
        <v>8135</v>
      </c>
      <c r="B19" s="373"/>
      <c r="C19" s="719">
        <v>36901</v>
      </c>
      <c r="D19" s="373"/>
      <c r="E19" s="346">
        <v>1640.05</v>
      </c>
      <c r="F19" s="373"/>
      <c r="G19" s="347">
        <v>67.074100000000001</v>
      </c>
      <c r="H19" s="374"/>
      <c r="I19" s="348">
        <v>9.6092099999999991</v>
      </c>
      <c r="J19" s="348">
        <v>6.97</v>
      </c>
      <c r="K19" s="348">
        <v>6.82578</v>
      </c>
      <c r="L19" s="348">
        <v>7.0599499999999997</v>
      </c>
      <c r="M19" s="362"/>
      <c r="N19" s="350">
        <v>62.6875</v>
      </c>
      <c r="O19" s="348">
        <v>14.765000000000001</v>
      </c>
      <c r="P19" s="348">
        <v>11.819800000000001</v>
      </c>
      <c r="Q19" s="348">
        <v>15.963699999999999</v>
      </c>
      <c r="R19" s="348">
        <v>4.9995000000000003</v>
      </c>
      <c r="S19" s="348">
        <v>14.7277</v>
      </c>
      <c r="T19" s="348">
        <v>6.1036000000000001</v>
      </c>
      <c r="U19" s="354">
        <v>4.9020999999999999</v>
      </c>
      <c r="V19" s="348">
        <v>5.3524000000000003</v>
      </c>
      <c r="W19" s="348">
        <v>6.6289999999999996</v>
      </c>
      <c r="X19" s="348">
        <v>7.2747999999999999</v>
      </c>
      <c r="Y19" s="375">
        <v>5.9722</v>
      </c>
      <c r="Z19" s="348">
        <v>7.5071000000000003</v>
      </c>
      <c r="AA19" s="348">
        <v>6.5216000000000003</v>
      </c>
      <c r="AB19" s="348">
        <v>12.2052</v>
      </c>
      <c r="AC19" s="348">
        <v>5.6158999999999999</v>
      </c>
      <c r="AD19" s="348">
        <v>5.5854999999999997</v>
      </c>
      <c r="AE19" s="348">
        <v>18.883400000000002</v>
      </c>
      <c r="AF19" s="348">
        <v>7.6993</v>
      </c>
      <c r="AG19" s="569"/>
      <c r="AH19" s="346">
        <v>3</v>
      </c>
      <c r="AI19" s="346">
        <v>4</v>
      </c>
      <c r="AJ19" s="346">
        <v>4</v>
      </c>
      <c r="AK19" s="346">
        <v>2</v>
      </c>
      <c r="AL19" s="346">
        <v>2</v>
      </c>
      <c r="AM19" s="346">
        <v>3</v>
      </c>
      <c r="AN19" s="346">
        <v>3</v>
      </c>
      <c r="AO19" s="572">
        <v>3</v>
      </c>
      <c r="AP19" s="346">
        <v>3</v>
      </c>
      <c r="AQ19" s="346">
        <v>3</v>
      </c>
      <c r="AR19" s="346">
        <v>3</v>
      </c>
      <c r="AS19" s="346">
        <v>3</v>
      </c>
      <c r="AT19" s="346">
        <v>3</v>
      </c>
      <c r="AU19" s="346">
        <v>3</v>
      </c>
      <c r="AV19" s="346">
        <v>3</v>
      </c>
      <c r="AW19" s="346">
        <v>3</v>
      </c>
      <c r="AX19" s="346">
        <v>3</v>
      </c>
      <c r="AY19" s="346">
        <v>5</v>
      </c>
      <c r="AZ19" s="584"/>
      <c r="BA19" s="467">
        <v>97.98</v>
      </c>
      <c r="BB19" s="348" t="s">
        <v>430</v>
      </c>
      <c r="BC19" s="348" t="s">
        <v>430</v>
      </c>
      <c r="BD19" s="348" t="s">
        <v>430</v>
      </c>
      <c r="BE19" s="375" t="s">
        <v>430</v>
      </c>
      <c r="BF19" s="375">
        <v>2.02</v>
      </c>
      <c r="BG19" s="374"/>
      <c r="BH19" s="594">
        <v>2.02</v>
      </c>
      <c r="BI19" s="348" t="s">
        <v>430</v>
      </c>
      <c r="BJ19" s="348" t="s">
        <v>430</v>
      </c>
      <c r="BK19" s="348" t="s">
        <v>430</v>
      </c>
      <c r="BL19" s="348" t="s">
        <v>430</v>
      </c>
      <c r="BM19" s="375">
        <v>97.98</v>
      </c>
      <c r="BN19" s="375" t="s">
        <v>430</v>
      </c>
      <c r="BO19" s="375" t="s">
        <v>430</v>
      </c>
      <c r="BP19" s="375" t="s">
        <v>430</v>
      </c>
      <c r="BQ19" s="375" t="s">
        <v>430</v>
      </c>
      <c r="BR19" s="374"/>
      <c r="BS19" s="649" t="s">
        <v>430</v>
      </c>
      <c r="BT19" s="348" t="s">
        <v>430</v>
      </c>
      <c r="BU19" s="374"/>
      <c r="BV19" s="430" t="s">
        <v>555</v>
      </c>
    </row>
    <row r="20" spans="1:74" s="428" customFormat="1" x14ac:dyDescent="0.25">
      <c r="A20" s="345" t="s">
        <v>8136</v>
      </c>
      <c r="B20" s="373"/>
      <c r="C20" s="719">
        <v>37324</v>
      </c>
      <c r="D20" s="373"/>
      <c r="E20" s="346">
        <v>293.42399999999998</v>
      </c>
      <c r="F20" s="373"/>
      <c r="G20" s="347">
        <v>48.779800000000002</v>
      </c>
      <c r="H20" s="374"/>
      <c r="I20" s="348">
        <v>10.07</v>
      </c>
      <c r="J20" s="348">
        <v>6.95</v>
      </c>
      <c r="K20" s="348">
        <v>6.86</v>
      </c>
      <c r="L20" s="348">
        <v>7.1</v>
      </c>
      <c r="M20" s="362"/>
      <c r="N20" s="350">
        <v>74.003100000000003</v>
      </c>
      <c r="O20" s="348">
        <v>19.886299999999999</v>
      </c>
      <c r="P20" s="348">
        <v>11.8279</v>
      </c>
      <c r="Q20" s="348">
        <v>16.9236</v>
      </c>
      <c r="R20" s="348">
        <v>4.6940999999999997</v>
      </c>
      <c r="S20" s="348">
        <v>15.905200000000001</v>
      </c>
      <c r="T20" s="348">
        <v>7.4344000000000001</v>
      </c>
      <c r="U20" s="354">
        <v>6.4089</v>
      </c>
      <c r="V20" s="348">
        <v>6.6406999999999998</v>
      </c>
      <c r="W20" s="348">
        <v>7.4942000000000002</v>
      </c>
      <c r="X20" s="348">
        <v>8.0511999999999997</v>
      </c>
      <c r="Y20" s="375">
        <v>6.1821000000000002</v>
      </c>
      <c r="Z20" s="348">
        <v>7.9813000000000001</v>
      </c>
      <c r="AA20" s="348">
        <v>7.7759</v>
      </c>
      <c r="AB20" s="348">
        <v>14.3935</v>
      </c>
      <c r="AC20" s="348">
        <v>7.1074999999999999</v>
      </c>
      <c r="AD20" s="348">
        <v>6.8442999999999996</v>
      </c>
      <c r="AE20" s="348">
        <v>21.0913</v>
      </c>
      <c r="AF20" s="348">
        <v>6.6971999999999996</v>
      </c>
      <c r="AG20" s="569"/>
      <c r="AH20" s="346">
        <v>1</v>
      </c>
      <c r="AI20" s="346">
        <v>1</v>
      </c>
      <c r="AJ20" s="346">
        <v>3</v>
      </c>
      <c r="AK20" s="346">
        <v>1</v>
      </c>
      <c r="AL20" s="346">
        <v>3</v>
      </c>
      <c r="AM20" s="346">
        <v>2</v>
      </c>
      <c r="AN20" s="346">
        <v>1</v>
      </c>
      <c r="AO20" s="572">
        <v>1</v>
      </c>
      <c r="AP20" s="346">
        <v>1</v>
      </c>
      <c r="AQ20" s="346">
        <v>1</v>
      </c>
      <c r="AR20" s="346">
        <v>1</v>
      </c>
      <c r="AS20" s="346">
        <v>2</v>
      </c>
      <c r="AT20" s="346">
        <v>1</v>
      </c>
      <c r="AU20" s="346">
        <v>1</v>
      </c>
      <c r="AV20" s="346">
        <v>1</v>
      </c>
      <c r="AW20" s="346">
        <v>1</v>
      </c>
      <c r="AX20" s="346">
        <v>1</v>
      </c>
      <c r="AY20" s="346">
        <v>1</v>
      </c>
      <c r="AZ20" s="584"/>
      <c r="BA20" s="467">
        <v>94.38</v>
      </c>
      <c r="BB20" s="348" t="s">
        <v>430</v>
      </c>
      <c r="BC20" s="348" t="s">
        <v>430</v>
      </c>
      <c r="BD20" s="348" t="s">
        <v>430</v>
      </c>
      <c r="BE20" s="375" t="s">
        <v>430</v>
      </c>
      <c r="BF20" s="375">
        <v>5.62</v>
      </c>
      <c r="BG20" s="374"/>
      <c r="BH20" s="594">
        <v>5.61</v>
      </c>
      <c r="BI20" s="348" t="s">
        <v>430</v>
      </c>
      <c r="BJ20" s="348" t="s">
        <v>430</v>
      </c>
      <c r="BK20" s="348" t="s">
        <v>430</v>
      </c>
      <c r="BL20" s="348" t="s">
        <v>430</v>
      </c>
      <c r="BM20" s="375">
        <v>94.38</v>
      </c>
      <c r="BN20" s="375" t="s">
        <v>430</v>
      </c>
      <c r="BO20" s="375" t="s">
        <v>430</v>
      </c>
      <c r="BP20" s="375" t="s">
        <v>430</v>
      </c>
      <c r="BQ20" s="375" t="s">
        <v>430</v>
      </c>
      <c r="BR20" s="374"/>
      <c r="BS20" s="649" t="s">
        <v>430</v>
      </c>
      <c r="BT20" s="348" t="s">
        <v>430</v>
      </c>
      <c r="BU20" s="374"/>
      <c r="BV20" s="430" t="s">
        <v>555</v>
      </c>
    </row>
    <row r="21" spans="1:74" s="428" customFormat="1" x14ac:dyDescent="0.25">
      <c r="A21" s="345" t="s">
        <v>8137</v>
      </c>
      <c r="B21" s="373"/>
      <c r="C21" s="719">
        <v>44774</v>
      </c>
      <c r="D21" s="373"/>
      <c r="E21" s="346">
        <v>113.4</v>
      </c>
      <c r="F21" s="373"/>
      <c r="G21" s="347">
        <v>13.229699999999999</v>
      </c>
      <c r="H21" s="374"/>
      <c r="I21" s="348">
        <v>9.7899999999999991</v>
      </c>
      <c r="J21" s="348">
        <v>6.88</v>
      </c>
      <c r="K21" s="348">
        <v>6.8</v>
      </c>
      <c r="L21" s="348">
        <v>7.04</v>
      </c>
      <c r="M21" s="362"/>
      <c r="N21" s="350">
        <v>63.012500000000003</v>
      </c>
      <c r="O21" s="348">
        <v>16.2074</v>
      </c>
      <c r="P21" s="348">
        <v>11.890499999999999</v>
      </c>
      <c r="Q21" s="348">
        <v>15.8414</v>
      </c>
      <c r="R21" s="348">
        <v>4.0991999999999997</v>
      </c>
      <c r="S21" s="348">
        <v>14.101800000000001</v>
      </c>
      <c r="T21" s="348">
        <v>5.8536999999999999</v>
      </c>
      <c r="U21" s="354">
        <v>4.6191000000000004</v>
      </c>
      <c r="V21" s="348">
        <v>4.9943</v>
      </c>
      <c r="W21" s="348">
        <v>6.4565999999999999</v>
      </c>
      <c r="X21" s="348">
        <v>7.1130000000000004</v>
      </c>
      <c r="Y21" s="375" t="s">
        <v>430</v>
      </c>
      <c r="Z21" s="348" t="s">
        <v>430</v>
      </c>
      <c r="AA21" s="348">
        <v>5.9363000000000001</v>
      </c>
      <c r="AB21" s="348">
        <v>12.0975</v>
      </c>
      <c r="AC21" s="348">
        <v>5.3266999999999998</v>
      </c>
      <c r="AD21" s="348">
        <v>5.3041</v>
      </c>
      <c r="AE21" s="348">
        <v>18.93</v>
      </c>
      <c r="AF21" s="348">
        <v>7.1814</v>
      </c>
      <c r="AG21" s="569"/>
      <c r="AH21" s="346">
        <v>2</v>
      </c>
      <c r="AI21" s="346">
        <v>2</v>
      </c>
      <c r="AJ21" s="346">
        <v>2</v>
      </c>
      <c r="AK21" s="346">
        <v>3</v>
      </c>
      <c r="AL21" s="346">
        <v>5</v>
      </c>
      <c r="AM21" s="346">
        <v>4</v>
      </c>
      <c r="AN21" s="346">
        <v>4</v>
      </c>
      <c r="AO21" s="572">
        <v>4</v>
      </c>
      <c r="AP21" s="346">
        <v>4</v>
      </c>
      <c r="AQ21" s="346">
        <v>4</v>
      </c>
      <c r="AR21" s="346">
        <v>4</v>
      </c>
      <c r="AS21" s="346" t="s">
        <v>430</v>
      </c>
      <c r="AT21" s="346" t="s">
        <v>430</v>
      </c>
      <c r="AU21" s="346">
        <v>4</v>
      </c>
      <c r="AV21" s="346">
        <v>4</v>
      </c>
      <c r="AW21" s="346">
        <v>4</v>
      </c>
      <c r="AX21" s="346">
        <v>4</v>
      </c>
      <c r="AY21" s="346">
        <v>4</v>
      </c>
      <c r="AZ21" s="584"/>
      <c r="BA21" s="467">
        <v>94.59</v>
      </c>
      <c r="BB21" s="348" t="s">
        <v>430</v>
      </c>
      <c r="BC21" s="348" t="s">
        <v>430</v>
      </c>
      <c r="BD21" s="348" t="s">
        <v>430</v>
      </c>
      <c r="BE21" s="375" t="s">
        <v>430</v>
      </c>
      <c r="BF21" s="375">
        <v>5.41</v>
      </c>
      <c r="BG21" s="374"/>
      <c r="BH21" s="594">
        <v>5.41</v>
      </c>
      <c r="BI21" s="348" t="s">
        <v>430</v>
      </c>
      <c r="BJ21" s="348" t="s">
        <v>430</v>
      </c>
      <c r="BK21" s="348" t="s">
        <v>430</v>
      </c>
      <c r="BL21" s="348" t="s">
        <v>430</v>
      </c>
      <c r="BM21" s="375">
        <v>94.59</v>
      </c>
      <c r="BN21" s="375" t="s">
        <v>430</v>
      </c>
      <c r="BO21" s="375" t="s">
        <v>430</v>
      </c>
      <c r="BP21" s="375" t="s">
        <v>430</v>
      </c>
      <c r="BQ21" s="375" t="s">
        <v>430</v>
      </c>
      <c r="BR21" s="374"/>
      <c r="BS21" s="649" t="s">
        <v>430</v>
      </c>
      <c r="BT21" s="348" t="s">
        <v>430</v>
      </c>
      <c r="BU21" s="374"/>
      <c r="BV21" s="430" t="s">
        <v>555</v>
      </c>
    </row>
    <row r="22" spans="1:74" s="428" customFormat="1" x14ac:dyDescent="0.25">
      <c r="A22" s="345" t="s">
        <v>8138</v>
      </c>
      <c r="B22" s="373"/>
      <c r="C22" s="719">
        <v>41908</v>
      </c>
      <c r="D22" s="373"/>
      <c r="E22" s="346">
        <v>44.0642</v>
      </c>
      <c r="F22" s="373"/>
      <c r="G22" s="347">
        <v>22.661799999999999</v>
      </c>
      <c r="H22" s="374"/>
      <c r="I22" s="348">
        <v>8.9059100000000004</v>
      </c>
      <c r="J22" s="348">
        <v>6.77529</v>
      </c>
      <c r="K22" s="348">
        <v>6.8415999999999997</v>
      </c>
      <c r="L22" s="348">
        <v>7.0751799999999996</v>
      </c>
      <c r="M22" s="362"/>
      <c r="N22" s="350">
        <v>58.398499999999999</v>
      </c>
      <c r="O22" s="348">
        <v>12.7912</v>
      </c>
      <c r="P22" s="348">
        <v>9.6818000000000008</v>
      </c>
      <c r="Q22" s="348">
        <v>14.960800000000001</v>
      </c>
      <c r="R22" s="348">
        <v>4.2445000000000004</v>
      </c>
      <c r="S22" s="348">
        <v>13.6995</v>
      </c>
      <c r="T22" s="348">
        <v>4.9775999999999998</v>
      </c>
      <c r="U22" s="354">
        <v>3.3894000000000002</v>
      </c>
      <c r="V22" s="348">
        <v>3.7698999999999998</v>
      </c>
      <c r="W22" s="348">
        <v>5.8810000000000002</v>
      </c>
      <c r="X22" s="348">
        <v>6.7786999999999997</v>
      </c>
      <c r="Y22" s="375">
        <v>5.1938000000000004</v>
      </c>
      <c r="Z22" s="348">
        <v>6.2190000000000003</v>
      </c>
      <c r="AA22" s="348">
        <v>5.0640000000000001</v>
      </c>
      <c r="AB22" s="348">
        <v>10.7889</v>
      </c>
      <c r="AC22" s="348">
        <v>4.2714999999999996</v>
      </c>
      <c r="AD22" s="348">
        <v>4.1741999999999999</v>
      </c>
      <c r="AE22" s="348">
        <v>19.876300000000001</v>
      </c>
      <c r="AF22" s="348">
        <v>7.1242000000000001</v>
      </c>
      <c r="AG22" s="569"/>
      <c r="AH22" s="346">
        <v>4</v>
      </c>
      <c r="AI22" s="346">
        <v>5</v>
      </c>
      <c r="AJ22" s="346">
        <v>5</v>
      </c>
      <c r="AK22" s="346">
        <v>5</v>
      </c>
      <c r="AL22" s="346">
        <v>4</v>
      </c>
      <c r="AM22" s="346">
        <v>5</v>
      </c>
      <c r="AN22" s="346">
        <v>5</v>
      </c>
      <c r="AO22" s="572">
        <v>5</v>
      </c>
      <c r="AP22" s="346">
        <v>5</v>
      </c>
      <c r="AQ22" s="346">
        <v>5</v>
      </c>
      <c r="AR22" s="346">
        <v>5</v>
      </c>
      <c r="AS22" s="346">
        <v>4</v>
      </c>
      <c r="AT22" s="346">
        <v>4</v>
      </c>
      <c r="AU22" s="346">
        <v>5</v>
      </c>
      <c r="AV22" s="346">
        <v>5</v>
      </c>
      <c r="AW22" s="346">
        <v>5</v>
      </c>
      <c r="AX22" s="346">
        <v>5</v>
      </c>
      <c r="AY22" s="346">
        <v>2</v>
      </c>
      <c r="AZ22" s="584"/>
      <c r="BA22" s="467">
        <v>99.04</v>
      </c>
      <c r="BB22" s="348" t="s">
        <v>430</v>
      </c>
      <c r="BC22" s="348" t="s">
        <v>430</v>
      </c>
      <c r="BD22" s="348" t="s">
        <v>430</v>
      </c>
      <c r="BE22" s="375" t="s">
        <v>430</v>
      </c>
      <c r="BF22" s="375">
        <v>0.96</v>
      </c>
      <c r="BG22" s="374"/>
      <c r="BH22" s="594">
        <v>0.96</v>
      </c>
      <c r="BI22" s="348" t="s">
        <v>430</v>
      </c>
      <c r="BJ22" s="348" t="s">
        <v>430</v>
      </c>
      <c r="BK22" s="348" t="s">
        <v>430</v>
      </c>
      <c r="BL22" s="348" t="s">
        <v>430</v>
      </c>
      <c r="BM22" s="375">
        <v>99.04</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63.206400000000002</v>
      </c>
      <c r="O23" s="59">
        <v>15.764699999999999</v>
      </c>
      <c r="P23" s="59">
        <v>11.524699999999999</v>
      </c>
      <c r="Q23" s="59">
        <v>15.863</v>
      </c>
      <c r="R23" s="59">
        <v>4.8102</v>
      </c>
      <c r="S23" s="59">
        <v>14.896000000000001</v>
      </c>
      <c r="T23" s="59">
        <v>6.2942</v>
      </c>
      <c r="U23" s="88">
        <v>5.0660999999999996</v>
      </c>
      <c r="V23" s="59">
        <v>5.3792</v>
      </c>
      <c r="W23" s="59">
        <v>6.7781000000000002</v>
      </c>
      <c r="X23" s="59">
        <v>7.4097</v>
      </c>
      <c r="Y23" s="276">
        <v>5.9097</v>
      </c>
      <c r="Z23" s="59">
        <v>7.3125</v>
      </c>
      <c r="AA23" s="59">
        <v>6.4199000000000002</v>
      </c>
      <c r="AB23" s="59">
        <v>12.6059</v>
      </c>
      <c r="AC23" s="59">
        <v>5.8010000000000002</v>
      </c>
      <c r="AD23" s="59">
        <v>5.6757</v>
      </c>
      <c r="AE23" s="59">
        <v>19.6525</v>
      </c>
      <c r="AF23" s="59">
        <v>7.4263000000000003</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74.003100000000003</v>
      </c>
      <c r="O24" s="60">
        <v>19.886299999999999</v>
      </c>
      <c r="P24" s="60">
        <v>12.403499999999999</v>
      </c>
      <c r="Q24" s="60">
        <v>16.9236</v>
      </c>
      <c r="R24" s="60">
        <v>6.0134999999999996</v>
      </c>
      <c r="S24" s="60">
        <v>16.045999999999999</v>
      </c>
      <c r="T24" s="60">
        <v>7.4344000000000001</v>
      </c>
      <c r="U24" s="89">
        <v>6.4089</v>
      </c>
      <c r="V24" s="60">
        <v>6.6406999999999998</v>
      </c>
      <c r="W24" s="60">
        <v>7.4942000000000002</v>
      </c>
      <c r="X24" s="60">
        <v>8.0511999999999997</v>
      </c>
      <c r="Y24" s="277">
        <v>6.2904999999999998</v>
      </c>
      <c r="Z24" s="60">
        <v>7.9813000000000001</v>
      </c>
      <c r="AA24" s="60">
        <v>7.7759</v>
      </c>
      <c r="AB24" s="60">
        <v>14.3935</v>
      </c>
      <c r="AC24" s="60">
        <v>7.1074999999999999</v>
      </c>
      <c r="AD24" s="60">
        <v>6.8442999999999996</v>
      </c>
      <c r="AE24" s="60">
        <v>21.0913</v>
      </c>
      <c r="AF24" s="60">
        <v>8.4295000000000009</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57.930300000000003</v>
      </c>
      <c r="O25" s="60">
        <v>12.7912</v>
      </c>
      <c r="P25" s="60">
        <v>9.6818000000000008</v>
      </c>
      <c r="Q25" s="60">
        <v>14.960800000000001</v>
      </c>
      <c r="R25" s="60">
        <v>4.0991999999999997</v>
      </c>
      <c r="S25" s="60">
        <v>13.6995</v>
      </c>
      <c r="T25" s="60">
        <v>4.9775999999999998</v>
      </c>
      <c r="U25" s="89">
        <v>3.3894000000000002</v>
      </c>
      <c r="V25" s="60">
        <v>3.7698999999999998</v>
      </c>
      <c r="W25" s="60">
        <v>5.8810000000000002</v>
      </c>
      <c r="X25" s="60">
        <v>6.7786999999999997</v>
      </c>
      <c r="Y25" s="277">
        <v>5.1938000000000004</v>
      </c>
      <c r="Z25" s="60">
        <v>6.2190000000000003</v>
      </c>
      <c r="AA25" s="60">
        <v>5.0640000000000001</v>
      </c>
      <c r="AB25" s="60">
        <v>10.7889</v>
      </c>
      <c r="AC25" s="60">
        <v>4.2714999999999996</v>
      </c>
      <c r="AD25" s="60">
        <v>4.1741999999999999</v>
      </c>
      <c r="AE25" s="60">
        <v>18.883400000000002</v>
      </c>
      <c r="AF25" s="60">
        <v>6.6971999999999996</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62.6875</v>
      </c>
      <c r="O26" s="61">
        <v>15.1737</v>
      </c>
      <c r="P26" s="61">
        <v>11.8279</v>
      </c>
      <c r="Q26" s="61">
        <v>15.8414</v>
      </c>
      <c r="R26" s="61">
        <v>4.6940999999999997</v>
      </c>
      <c r="S26" s="61">
        <v>14.7277</v>
      </c>
      <c r="T26" s="61">
        <v>6.1036000000000001</v>
      </c>
      <c r="U26" s="90">
        <v>4.9020999999999999</v>
      </c>
      <c r="V26" s="61">
        <v>5.3524000000000003</v>
      </c>
      <c r="W26" s="61">
        <v>6.6289999999999996</v>
      </c>
      <c r="X26" s="61">
        <v>7.2747999999999999</v>
      </c>
      <c r="Y26" s="279">
        <v>6.0771499999999996</v>
      </c>
      <c r="Z26" s="61">
        <v>7.5247999999999999</v>
      </c>
      <c r="AA26" s="61">
        <v>6.5216000000000003</v>
      </c>
      <c r="AB26" s="61">
        <v>12.2052</v>
      </c>
      <c r="AC26" s="61">
        <v>5.6158999999999999</v>
      </c>
      <c r="AD26" s="61">
        <v>5.5854999999999997</v>
      </c>
      <c r="AE26" s="61">
        <v>19.4815</v>
      </c>
      <c r="AF26" s="61">
        <v>7.1814</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8127</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8128</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10495</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C711-60B6-470C-A31C-99EFC9EE1ED2}">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81" t="s">
        <v>300</v>
      </c>
      <c r="B5" s="1106"/>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082"/>
      <c r="BS5" s="1112" t="s">
        <v>212</v>
      </c>
      <c r="BT5" s="1108"/>
      <c r="BU5" s="1082"/>
      <c r="BV5" s="1112" t="s">
        <v>88</v>
      </c>
    </row>
    <row r="6" spans="1:74" ht="33" x14ac:dyDescent="0.25">
      <c r="A6" s="1081"/>
      <c r="B6" s="1109"/>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110"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083"/>
      <c r="BS6" s="83" t="s">
        <v>210</v>
      </c>
      <c r="BT6" s="82" t="s">
        <v>211</v>
      </c>
      <c r="BU6" s="1083"/>
      <c r="BV6" s="1113"/>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8139</v>
      </c>
      <c r="B8" s="67"/>
      <c r="C8" s="721">
        <v>41275</v>
      </c>
      <c r="D8" s="44"/>
      <c r="E8" s="52">
        <v>16472.7</v>
      </c>
      <c r="F8" s="44"/>
      <c r="G8" s="56">
        <v>54.833100000000002</v>
      </c>
      <c r="H8" s="67"/>
      <c r="I8" s="60">
        <v>2.8771300000000002</v>
      </c>
      <c r="J8" s="60">
        <v>7.4772499999999997</v>
      </c>
      <c r="K8" s="60">
        <v>1.87462</v>
      </c>
      <c r="L8" s="60">
        <v>1.99526</v>
      </c>
      <c r="M8" s="259"/>
      <c r="N8" s="71">
        <v>16.315899999999999</v>
      </c>
      <c r="O8" s="60">
        <v>4.8612000000000002</v>
      </c>
      <c r="P8" s="60">
        <v>7.3038999999999996</v>
      </c>
      <c r="Q8" s="60">
        <v>10.540800000000001</v>
      </c>
      <c r="R8" s="60">
        <v>6.3883000000000001</v>
      </c>
      <c r="S8" s="60">
        <v>8.91</v>
      </c>
      <c r="T8" s="60">
        <v>6.7698</v>
      </c>
      <c r="U8" s="89">
        <v>6.2831999999999999</v>
      </c>
      <c r="V8" s="60">
        <v>6.5671999999999997</v>
      </c>
      <c r="W8" s="60">
        <v>7.5932000000000004</v>
      </c>
      <c r="X8" s="60">
        <v>7.8354999999999997</v>
      </c>
      <c r="Y8" s="277">
        <v>6.9396000000000004</v>
      </c>
      <c r="Z8" s="60">
        <v>7.3281999999999998</v>
      </c>
      <c r="AA8" s="60">
        <v>5.5804</v>
      </c>
      <c r="AB8" s="60">
        <v>8.0656999999999996</v>
      </c>
      <c r="AC8" s="60">
        <v>6.5620000000000003</v>
      </c>
      <c r="AD8" s="60">
        <v>6.5780000000000003</v>
      </c>
      <c r="AE8" s="60">
        <v>9.9792000000000005</v>
      </c>
      <c r="AF8" s="60">
        <v>7.8326000000000002</v>
      </c>
      <c r="AG8" s="554"/>
      <c r="AH8" s="52">
        <v>4</v>
      </c>
      <c r="AI8" s="52">
        <v>7</v>
      </c>
      <c r="AJ8" s="52">
        <v>7</v>
      </c>
      <c r="AK8" s="52">
        <v>6</v>
      </c>
      <c r="AL8" s="52">
        <v>11</v>
      </c>
      <c r="AM8" s="52">
        <v>8</v>
      </c>
      <c r="AN8" s="52">
        <v>7</v>
      </c>
      <c r="AO8" s="561">
        <v>6</v>
      </c>
      <c r="AP8" s="52">
        <v>7</v>
      </c>
      <c r="AQ8" s="52">
        <v>8</v>
      </c>
      <c r="AR8" s="52">
        <v>8</v>
      </c>
      <c r="AS8" s="52">
        <v>4</v>
      </c>
      <c r="AT8" s="52">
        <v>2</v>
      </c>
      <c r="AU8" s="52">
        <v>11</v>
      </c>
      <c r="AV8" s="52">
        <v>7</v>
      </c>
      <c r="AW8" s="52">
        <v>7</v>
      </c>
      <c r="AX8" s="52">
        <v>7</v>
      </c>
      <c r="AY8" s="52">
        <v>6</v>
      </c>
      <c r="AZ8" s="580"/>
      <c r="BA8" s="551">
        <v>11.41</v>
      </c>
      <c r="BB8" s="60">
        <v>70.5</v>
      </c>
      <c r="BC8" s="60">
        <v>6.4</v>
      </c>
      <c r="BD8" s="60">
        <v>8.01</v>
      </c>
      <c r="BE8" s="277" t="s">
        <v>430</v>
      </c>
      <c r="BF8" s="277">
        <v>3.68</v>
      </c>
      <c r="BG8" s="67"/>
      <c r="BH8" s="588">
        <v>3.68</v>
      </c>
      <c r="BI8" s="60">
        <v>10.6</v>
      </c>
      <c r="BJ8" s="60" t="s">
        <v>430</v>
      </c>
      <c r="BK8" s="60">
        <v>74.31</v>
      </c>
      <c r="BL8" s="60" t="s">
        <v>430</v>
      </c>
      <c r="BM8" s="277">
        <v>11.41</v>
      </c>
      <c r="BN8" s="589" t="s">
        <v>430</v>
      </c>
      <c r="BO8" s="589" t="s">
        <v>430</v>
      </c>
      <c r="BP8" s="589" t="s">
        <v>430</v>
      </c>
      <c r="BQ8" s="589" t="s">
        <v>430</v>
      </c>
      <c r="BR8" s="566"/>
      <c r="BS8" s="44">
        <v>4.5634218000000004</v>
      </c>
      <c r="BT8" s="89">
        <v>14.749411390000001</v>
      </c>
      <c r="BU8" s="26"/>
      <c r="BV8" s="67" t="s">
        <v>555</v>
      </c>
    </row>
    <row r="9" spans="1:74" x14ac:dyDescent="0.25">
      <c r="A9" s="35" t="s">
        <v>8140</v>
      </c>
      <c r="B9" s="67"/>
      <c r="C9" s="721">
        <v>41275</v>
      </c>
      <c r="D9" s="44"/>
      <c r="E9" s="52">
        <v>13234.3</v>
      </c>
      <c r="F9" s="44"/>
      <c r="G9" s="56">
        <v>383.9735</v>
      </c>
      <c r="H9" s="67"/>
      <c r="I9" s="60">
        <v>1.78</v>
      </c>
      <c r="J9" s="60">
        <v>7.22</v>
      </c>
      <c r="K9" s="60">
        <v>0.92</v>
      </c>
      <c r="L9" s="60">
        <v>0.97</v>
      </c>
      <c r="M9" s="259"/>
      <c r="N9" s="71">
        <v>9.3941999999999997</v>
      </c>
      <c r="O9" s="60">
        <v>4.5487000000000002</v>
      </c>
      <c r="P9" s="60">
        <v>6.0909000000000004</v>
      </c>
      <c r="Q9" s="60">
        <v>8.4693000000000005</v>
      </c>
      <c r="R9" s="60">
        <v>6.86</v>
      </c>
      <c r="S9" s="60">
        <v>7.8127000000000004</v>
      </c>
      <c r="T9" s="60">
        <v>6.4413999999999998</v>
      </c>
      <c r="U9" s="89">
        <v>6.0064000000000002</v>
      </c>
      <c r="V9" s="60">
        <v>6.3818999999999999</v>
      </c>
      <c r="W9" s="60">
        <v>7.3893000000000004</v>
      </c>
      <c r="X9" s="60">
        <v>7.5612000000000004</v>
      </c>
      <c r="Y9" s="277">
        <v>6.7533000000000003</v>
      </c>
      <c r="Z9" s="60">
        <v>7.2356999999999996</v>
      </c>
      <c r="AA9" s="60">
        <v>5.9894999999999996</v>
      </c>
      <c r="AB9" s="60">
        <v>7.3334999999999999</v>
      </c>
      <c r="AC9" s="60">
        <v>6.2686000000000002</v>
      </c>
      <c r="AD9" s="60">
        <v>6.3852000000000002</v>
      </c>
      <c r="AE9" s="60">
        <v>8.2864000000000004</v>
      </c>
      <c r="AF9" s="60">
        <v>7.8865999999999996</v>
      </c>
      <c r="AG9" s="554"/>
      <c r="AH9" s="52">
        <v>9</v>
      </c>
      <c r="AI9" s="52">
        <v>9</v>
      </c>
      <c r="AJ9" s="52">
        <v>12</v>
      </c>
      <c r="AK9" s="52">
        <v>10</v>
      </c>
      <c r="AL9" s="52">
        <v>8</v>
      </c>
      <c r="AM9" s="52">
        <v>11</v>
      </c>
      <c r="AN9" s="52">
        <v>10</v>
      </c>
      <c r="AO9" s="561">
        <v>11</v>
      </c>
      <c r="AP9" s="52">
        <v>10</v>
      </c>
      <c r="AQ9" s="52">
        <v>11</v>
      </c>
      <c r="AR9" s="52">
        <v>11</v>
      </c>
      <c r="AS9" s="52">
        <v>10</v>
      </c>
      <c r="AT9" s="52">
        <v>4</v>
      </c>
      <c r="AU9" s="52">
        <v>9</v>
      </c>
      <c r="AV9" s="52">
        <v>11</v>
      </c>
      <c r="AW9" s="52">
        <v>11</v>
      </c>
      <c r="AX9" s="52">
        <v>11</v>
      </c>
      <c r="AY9" s="52">
        <v>10</v>
      </c>
      <c r="AZ9" s="580"/>
      <c r="BA9" s="551">
        <v>11.43</v>
      </c>
      <c r="BB9" s="60">
        <v>84.86</v>
      </c>
      <c r="BC9" s="60" t="s">
        <v>430</v>
      </c>
      <c r="BD9" s="60" t="s">
        <v>430</v>
      </c>
      <c r="BE9" s="277" t="s">
        <v>430</v>
      </c>
      <c r="BF9" s="277">
        <v>3.72</v>
      </c>
      <c r="BG9" s="67"/>
      <c r="BH9" s="588">
        <v>3.72</v>
      </c>
      <c r="BI9" s="60">
        <v>25.36</v>
      </c>
      <c r="BJ9" s="60" t="s">
        <v>430</v>
      </c>
      <c r="BK9" s="60">
        <v>59.49</v>
      </c>
      <c r="BL9" s="60" t="s">
        <v>430</v>
      </c>
      <c r="BM9" s="277">
        <v>11.43</v>
      </c>
      <c r="BN9" s="589" t="s">
        <v>430</v>
      </c>
      <c r="BO9" s="589" t="s">
        <v>430</v>
      </c>
      <c r="BP9" s="589" t="s">
        <v>430</v>
      </c>
      <c r="BQ9" s="589" t="s">
        <v>430</v>
      </c>
      <c r="BR9" s="146"/>
      <c r="BS9" s="44">
        <v>6.1024053399999998</v>
      </c>
      <c r="BT9" s="89">
        <v>11.537933280000001</v>
      </c>
      <c r="BU9" s="26"/>
      <c r="BV9" s="67" t="s">
        <v>555</v>
      </c>
    </row>
    <row r="10" spans="1:74" s="107" customFormat="1" x14ac:dyDescent="0.25">
      <c r="A10" s="108" t="s">
        <v>8141</v>
      </c>
      <c r="B10" s="113"/>
      <c r="C10" s="734">
        <v>41275</v>
      </c>
      <c r="D10" s="109"/>
      <c r="E10" s="110">
        <v>9226.75</v>
      </c>
      <c r="F10" s="109"/>
      <c r="G10" s="111">
        <v>501.53539999999998</v>
      </c>
      <c r="H10" s="113"/>
      <c r="I10" s="938">
        <v>2.97</v>
      </c>
      <c r="J10" s="938">
        <v>7.33</v>
      </c>
      <c r="K10" s="938">
        <v>1.93</v>
      </c>
      <c r="L10" s="938">
        <v>2.0299999999999998</v>
      </c>
      <c r="M10" s="260"/>
      <c r="N10" s="114">
        <v>13.0899</v>
      </c>
      <c r="O10" s="112">
        <v>4.7323000000000004</v>
      </c>
      <c r="P10" s="112">
        <v>7.1803999999999997</v>
      </c>
      <c r="Q10" s="112">
        <v>11.4138</v>
      </c>
      <c r="R10" s="112">
        <v>7.4180000000000001</v>
      </c>
      <c r="S10" s="112">
        <v>9.4905000000000008</v>
      </c>
      <c r="T10" s="112">
        <v>7.15</v>
      </c>
      <c r="U10" s="119">
        <v>6.6825000000000001</v>
      </c>
      <c r="V10" s="112">
        <v>7.1562000000000001</v>
      </c>
      <c r="W10" s="112">
        <v>7.8521000000000001</v>
      </c>
      <c r="X10" s="112">
        <v>8.1172000000000004</v>
      </c>
      <c r="Y10" s="278">
        <v>7.1881000000000004</v>
      </c>
      <c r="Z10" s="112">
        <v>7.7343000000000002</v>
      </c>
      <c r="AA10" s="112">
        <v>6.4710000000000001</v>
      </c>
      <c r="AB10" s="112">
        <v>8.2916000000000007</v>
      </c>
      <c r="AC10" s="112">
        <v>6.9930000000000003</v>
      </c>
      <c r="AD10" s="112">
        <v>7.3235000000000001</v>
      </c>
      <c r="AE10" s="112">
        <v>10.589600000000001</v>
      </c>
      <c r="AF10" s="112">
        <v>8.2385000000000002</v>
      </c>
      <c r="AG10" s="555"/>
      <c r="AH10" s="110">
        <v>5</v>
      </c>
      <c r="AI10" s="110">
        <v>8</v>
      </c>
      <c r="AJ10" s="110">
        <v>9</v>
      </c>
      <c r="AK10" s="110">
        <v>4</v>
      </c>
      <c r="AL10" s="110">
        <v>4</v>
      </c>
      <c r="AM10" s="110">
        <v>6</v>
      </c>
      <c r="AN10" s="110">
        <v>4</v>
      </c>
      <c r="AO10" s="562">
        <v>4</v>
      </c>
      <c r="AP10" s="110">
        <v>3</v>
      </c>
      <c r="AQ10" s="110">
        <v>4</v>
      </c>
      <c r="AR10" s="110">
        <v>3</v>
      </c>
      <c r="AS10" s="110">
        <v>3</v>
      </c>
      <c r="AT10" s="110">
        <v>1</v>
      </c>
      <c r="AU10" s="110">
        <v>6</v>
      </c>
      <c r="AV10" s="110">
        <v>6</v>
      </c>
      <c r="AW10" s="110">
        <v>4</v>
      </c>
      <c r="AX10" s="110">
        <v>3</v>
      </c>
      <c r="AY10" s="110">
        <v>5</v>
      </c>
      <c r="AZ10" s="595"/>
      <c r="BA10" s="605">
        <v>17.52</v>
      </c>
      <c r="BB10" s="112">
        <v>77.17</v>
      </c>
      <c r="BC10" s="112" t="s">
        <v>430</v>
      </c>
      <c r="BD10" s="112" t="s">
        <v>430</v>
      </c>
      <c r="BE10" s="278">
        <v>-45.78</v>
      </c>
      <c r="BF10" s="278">
        <v>5.32</v>
      </c>
      <c r="BG10" s="113"/>
      <c r="BH10" s="606">
        <v>5.32</v>
      </c>
      <c r="BI10" s="112">
        <v>4.55</v>
      </c>
      <c r="BJ10" s="112" t="s">
        <v>430</v>
      </c>
      <c r="BK10" s="112">
        <v>72.62</v>
      </c>
      <c r="BL10" s="112" t="s">
        <v>430</v>
      </c>
      <c r="BM10" s="278">
        <v>17.52</v>
      </c>
      <c r="BN10" s="607" t="s">
        <v>430</v>
      </c>
      <c r="BO10" s="607" t="s">
        <v>430</v>
      </c>
      <c r="BP10" s="607" t="s">
        <v>430</v>
      </c>
      <c r="BQ10" s="607">
        <v>-45.78</v>
      </c>
      <c r="BR10" s="147"/>
      <c r="BS10" s="109">
        <v>9.7448550009666501</v>
      </c>
      <c r="BT10" s="119">
        <v>12.844618345723999</v>
      </c>
      <c r="BU10" s="139"/>
      <c r="BV10" s="113" t="s">
        <v>555</v>
      </c>
    </row>
    <row r="11" spans="1:74" s="107" customFormat="1" x14ac:dyDescent="0.25">
      <c r="A11" s="108" t="s">
        <v>8142</v>
      </c>
      <c r="B11" s="113"/>
      <c r="C11" s="734">
        <v>41275</v>
      </c>
      <c r="D11" s="109"/>
      <c r="E11" s="110">
        <v>7519.55</v>
      </c>
      <c r="F11" s="109"/>
      <c r="G11" s="111">
        <v>50.992699999999999</v>
      </c>
      <c r="H11" s="113"/>
      <c r="I11" s="112">
        <v>3.0027599999999999</v>
      </c>
      <c r="J11" s="112">
        <v>7.4483199999999998</v>
      </c>
      <c r="K11" s="112">
        <v>2.4142100000000002</v>
      </c>
      <c r="L11" s="112">
        <v>2.54332</v>
      </c>
      <c r="M11" s="260"/>
      <c r="N11" s="114">
        <v>11.885999999999999</v>
      </c>
      <c r="O11" s="112">
        <v>2.1476999999999999</v>
      </c>
      <c r="P11" s="112">
        <v>6.7268999999999997</v>
      </c>
      <c r="Q11" s="112">
        <v>10.972</v>
      </c>
      <c r="R11" s="112">
        <v>7.0895000000000001</v>
      </c>
      <c r="S11" s="112">
        <v>9.6128</v>
      </c>
      <c r="T11" s="112">
        <v>6.4093999999999998</v>
      </c>
      <c r="U11" s="119">
        <v>5.6673</v>
      </c>
      <c r="V11" s="112">
        <v>6.1867999999999999</v>
      </c>
      <c r="W11" s="112">
        <v>7.6242000000000001</v>
      </c>
      <c r="X11" s="112">
        <v>7.7417999999999996</v>
      </c>
      <c r="Y11" s="278">
        <v>6.6603000000000003</v>
      </c>
      <c r="Z11" s="112">
        <v>7.3262</v>
      </c>
      <c r="AA11" s="112">
        <v>5.7331000000000003</v>
      </c>
      <c r="AB11" s="112">
        <v>8.3465000000000007</v>
      </c>
      <c r="AC11" s="112">
        <v>6.1947000000000001</v>
      </c>
      <c r="AD11" s="112">
        <v>6.1802000000000001</v>
      </c>
      <c r="AE11" s="112">
        <v>10.672599999999999</v>
      </c>
      <c r="AF11" s="112">
        <v>7.8929999999999998</v>
      </c>
      <c r="AG11" s="555"/>
      <c r="AH11" s="110">
        <v>7</v>
      </c>
      <c r="AI11" s="110">
        <v>12</v>
      </c>
      <c r="AJ11" s="110">
        <v>11</v>
      </c>
      <c r="AK11" s="110">
        <v>5</v>
      </c>
      <c r="AL11" s="110">
        <v>6</v>
      </c>
      <c r="AM11" s="110">
        <v>5</v>
      </c>
      <c r="AN11" s="110">
        <v>11</v>
      </c>
      <c r="AO11" s="562">
        <v>12</v>
      </c>
      <c r="AP11" s="110">
        <v>12</v>
      </c>
      <c r="AQ11" s="110">
        <v>6</v>
      </c>
      <c r="AR11" s="110">
        <v>9</v>
      </c>
      <c r="AS11" s="110">
        <v>11</v>
      </c>
      <c r="AT11" s="110">
        <v>3</v>
      </c>
      <c r="AU11" s="110">
        <v>10</v>
      </c>
      <c r="AV11" s="110">
        <v>5</v>
      </c>
      <c r="AW11" s="110">
        <v>12</v>
      </c>
      <c r="AX11" s="110">
        <v>12</v>
      </c>
      <c r="AY11" s="110">
        <v>4</v>
      </c>
      <c r="AZ11" s="595"/>
      <c r="BA11" s="605">
        <v>22.72</v>
      </c>
      <c r="BB11" s="112">
        <v>72.97</v>
      </c>
      <c r="BC11" s="112" t="s">
        <v>430</v>
      </c>
      <c r="BD11" s="112" t="s">
        <v>430</v>
      </c>
      <c r="BE11" s="278" t="s">
        <v>430</v>
      </c>
      <c r="BF11" s="278">
        <v>4.3099999999999996</v>
      </c>
      <c r="BG11" s="113"/>
      <c r="BH11" s="606">
        <v>4.26</v>
      </c>
      <c r="BI11" s="112">
        <v>2.38</v>
      </c>
      <c r="BJ11" s="112" t="s">
        <v>430</v>
      </c>
      <c r="BK11" s="112">
        <v>70.59</v>
      </c>
      <c r="BL11" s="112" t="s">
        <v>430</v>
      </c>
      <c r="BM11" s="278">
        <v>22.72</v>
      </c>
      <c r="BN11" s="607" t="s">
        <v>430</v>
      </c>
      <c r="BO11" s="607" t="s">
        <v>430</v>
      </c>
      <c r="BP11" s="607" t="s">
        <v>430</v>
      </c>
      <c r="BQ11" s="607" t="s">
        <v>430</v>
      </c>
      <c r="BR11" s="147"/>
      <c r="BS11" s="109">
        <v>7.5765861207576597</v>
      </c>
      <c r="BT11" s="119">
        <v>11.5279511011528</v>
      </c>
      <c r="BU11" s="139"/>
      <c r="BV11" s="113" t="s">
        <v>555</v>
      </c>
    </row>
    <row r="12" spans="1:74" s="107" customFormat="1" ht="11" x14ac:dyDescent="0.3">
      <c r="A12" s="841" t="s">
        <v>8143</v>
      </c>
      <c r="B12" s="858"/>
      <c r="C12" s="843">
        <v>43599</v>
      </c>
      <c r="D12" s="857"/>
      <c r="E12" s="844">
        <v>3439.79</v>
      </c>
      <c r="F12" s="857"/>
      <c r="G12" s="845">
        <v>1666.0568000000001</v>
      </c>
      <c r="H12" s="858"/>
      <c r="I12" s="846">
        <v>2.4700000000000002</v>
      </c>
      <c r="J12" s="846">
        <v>7.66</v>
      </c>
      <c r="K12" s="846">
        <v>1.94</v>
      </c>
      <c r="L12" s="846">
        <v>2.06</v>
      </c>
      <c r="M12" s="851"/>
      <c r="N12" s="848">
        <v>10.788500000000001</v>
      </c>
      <c r="O12" s="846">
        <v>5.3954000000000004</v>
      </c>
      <c r="P12" s="846">
        <v>8.5078999999999994</v>
      </c>
      <c r="Q12" s="846">
        <v>9.1555999999999997</v>
      </c>
      <c r="R12" s="846">
        <v>7.0114000000000001</v>
      </c>
      <c r="S12" s="846">
        <v>9.0881000000000007</v>
      </c>
      <c r="T12" s="846">
        <v>6.1772</v>
      </c>
      <c r="U12" s="856">
        <v>6.1083999999999996</v>
      </c>
      <c r="V12" s="846">
        <v>6.4741</v>
      </c>
      <c r="W12" s="846">
        <v>7.8395999999999999</v>
      </c>
      <c r="X12" s="846">
        <v>7.9611999999999998</v>
      </c>
      <c r="Y12" s="860">
        <v>6.8577000000000004</v>
      </c>
      <c r="Z12" s="846" t="s">
        <v>430</v>
      </c>
      <c r="AA12" s="846">
        <v>6.1856</v>
      </c>
      <c r="AB12" s="846">
        <v>7.7885</v>
      </c>
      <c r="AC12" s="846">
        <v>6.2850000000000001</v>
      </c>
      <c r="AD12" s="846">
        <v>6.4915000000000003</v>
      </c>
      <c r="AE12" s="846">
        <v>9.5709</v>
      </c>
      <c r="AF12" s="846">
        <v>7.2896000000000001</v>
      </c>
      <c r="AG12" s="931"/>
      <c r="AH12" s="844">
        <v>8</v>
      </c>
      <c r="AI12" s="844">
        <v>6</v>
      </c>
      <c r="AJ12" s="844">
        <v>3</v>
      </c>
      <c r="AK12" s="844">
        <v>7</v>
      </c>
      <c r="AL12" s="844">
        <v>7</v>
      </c>
      <c r="AM12" s="844">
        <v>7</v>
      </c>
      <c r="AN12" s="844">
        <v>12</v>
      </c>
      <c r="AO12" s="947">
        <v>9</v>
      </c>
      <c r="AP12" s="844">
        <v>9</v>
      </c>
      <c r="AQ12" s="844">
        <v>5</v>
      </c>
      <c r="AR12" s="844">
        <v>6</v>
      </c>
      <c r="AS12" s="844">
        <v>6</v>
      </c>
      <c r="AT12" s="844" t="s">
        <v>430</v>
      </c>
      <c r="AU12" s="844">
        <v>7</v>
      </c>
      <c r="AV12" s="844">
        <v>8</v>
      </c>
      <c r="AW12" s="844">
        <v>10</v>
      </c>
      <c r="AX12" s="844">
        <v>9</v>
      </c>
      <c r="AY12" s="844">
        <v>7</v>
      </c>
      <c r="AZ12" s="933"/>
      <c r="BA12" s="912">
        <v>14.65</v>
      </c>
      <c r="BB12" s="846">
        <v>66.64</v>
      </c>
      <c r="BC12" s="846">
        <v>7.16</v>
      </c>
      <c r="BD12" s="846">
        <v>6.36</v>
      </c>
      <c r="BE12" s="860" t="s">
        <v>430</v>
      </c>
      <c r="BF12" s="860">
        <v>5.19</v>
      </c>
      <c r="BG12" s="858"/>
      <c r="BH12" s="948">
        <v>5.19</v>
      </c>
      <c r="BI12" s="846">
        <v>0.73</v>
      </c>
      <c r="BJ12" s="846" t="s">
        <v>430</v>
      </c>
      <c r="BK12" s="846">
        <v>79.44</v>
      </c>
      <c r="BL12" s="846" t="s">
        <v>430</v>
      </c>
      <c r="BM12" s="860">
        <v>14.65</v>
      </c>
      <c r="BN12" s="949" t="s">
        <v>430</v>
      </c>
      <c r="BO12" s="949" t="s">
        <v>430</v>
      </c>
      <c r="BP12" s="949" t="s">
        <v>430</v>
      </c>
      <c r="BQ12" s="949" t="s">
        <v>430</v>
      </c>
      <c r="BR12" s="950"/>
      <c r="BS12" s="857">
        <v>10.0777043610078</v>
      </c>
      <c r="BT12" s="856">
        <v>10.9105374510911</v>
      </c>
      <c r="BU12" s="951"/>
      <c r="BV12" s="858" t="s">
        <v>555</v>
      </c>
    </row>
    <row r="13" spans="1:74" s="107" customFormat="1" x14ac:dyDescent="0.25">
      <c r="A13" s="108" t="s">
        <v>8144</v>
      </c>
      <c r="B13" s="113"/>
      <c r="C13" s="734">
        <v>43403</v>
      </c>
      <c r="D13" s="109"/>
      <c r="E13" s="110">
        <v>1430.85</v>
      </c>
      <c r="F13" s="109"/>
      <c r="G13" s="111">
        <v>1679.1949999999999</v>
      </c>
      <c r="H13" s="113"/>
      <c r="I13" s="112">
        <v>1.1499999999999999</v>
      </c>
      <c r="J13" s="112">
        <v>7.21</v>
      </c>
      <c r="K13" s="112">
        <v>0.7</v>
      </c>
      <c r="L13" s="112">
        <v>0.74</v>
      </c>
      <c r="M13" s="260"/>
      <c r="N13" s="114">
        <v>7.2941000000000003</v>
      </c>
      <c r="O13" s="112">
        <v>6.3163</v>
      </c>
      <c r="P13" s="112">
        <v>7.9192</v>
      </c>
      <c r="Q13" s="112">
        <v>8.8549000000000007</v>
      </c>
      <c r="R13" s="112">
        <v>7.2885</v>
      </c>
      <c r="S13" s="112">
        <v>7.7468000000000004</v>
      </c>
      <c r="T13" s="112">
        <v>6.6520000000000001</v>
      </c>
      <c r="U13" s="119">
        <v>6.2073999999999998</v>
      </c>
      <c r="V13" s="112">
        <v>6.5118999999999998</v>
      </c>
      <c r="W13" s="112">
        <v>7.1475</v>
      </c>
      <c r="X13" s="112">
        <v>7.2209000000000003</v>
      </c>
      <c r="Y13" s="278">
        <v>6.3502999999999998</v>
      </c>
      <c r="Z13" s="112" t="s">
        <v>430</v>
      </c>
      <c r="AA13" s="112">
        <v>6.5712000000000002</v>
      </c>
      <c r="AB13" s="112">
        <v>7.4375</v>
      </c>
      <c r="AC13" s="112">
        <v>6.4706999999999999</v>
      </c>
      <c r="AD13" s="112">
        <v>6.4924999999999997</v>
      </c>
      <c r="AE13" s="112">
        <v>8.8613</v>
      </c>
      <c r="AF13" s="112">
        <v>6.8783000000000003</v>
      </c>
      <c r="AG13" s="555"/>
      <c r="AH13" s="110">
        <v>10</v>
      </c>
      <c r="AI13" s="110">
        <v>4</v>
      </c>
      <c r="AJ13" s="110">
        <v>5</v>
      </c>
      <c r="AK13" s="110">
        <v>9</v>
      </c>
      <c r="AL13" s="110">
        <v>5</v>
      </c>
      <c r="AM13" s="110">
        <v>12</v>
      </c>
      <c r="AN13" s="110">
        <v>8</v>
      </c>
      <c r="AO13" s="562">
        <v>7</v>
      </c>
      <c r="AP13" s="110">
        <v>8</v>
      </c>
      <c r="AQ13" s="110">
        <v>12</v>
      </c>
      <c r="AR13" s="110">
        <v>12</v>
      </c>
      <c r="AS13" s="110">
        <v>12</v>
      </c>
      <c r="AT13" s="110" t="s">
        <v>430</v>
      </c>
      <c r="AU13" s="110">
        <v>5</v>
      </c>
      <c r="AV13" s="110">
        <v>10</v>
      </c>
      <c r="AW13" s="110">
        <v>8</v>
      </c>
      <c r="AX13" s="110">
        <v>8</v>
      </c>
      <c r="AY13" s="110">
        <v>9</v>
      </c>
      <c r="AZ13" s="595"/>
      <c r="BA13" s="605">
        <v>10.01</v>
      </c>
      <c r="BB13" s="112">
        <v>86.7</v>
      </c>
      <c r="BC13" s="112" t="s">
        <v>430</v>
      </c>
      <c r="BD13" s="112" t="s">
        <v>430</v>
      </c>
      <c r="BE13" s="278" t="s">
        <v>430</v>
      </c>
      <c r="BF13" s="278">
        <v>3.29</v>
      </c>
      <c r="BG13" s="113"/>
      <c r="BH13" s="606">
        <v>3.29</v>
      </c>
      <c r="BI13" s="112">
        <v>17.55</v>
      </c>
      <c r="BJ13" s="112">
        <v>7.89</v>
      </c>
      <c r="BK13" s="112">
        <v>61.26</v>
      </c>
      <c r="BL13" s="112" t="s">
        <v>430</v>
      </c>
      <c r="BM13" s="278">
        <v>10.01</v>
      </c>
      <c r="BN13" s="607" t="s">
        <v>430</v>
      </c>
      <c r="BO13" s="607" t="s">
        <v>430</v>
      </c>
      <c r="BP13" s="607" t="s">
        <v>430</v>
      </c>
      <c r="BQ13" s="607" t="s">
        <v>430</v>
      </c>
      <c r="BR13" s="147"/>
      <c r="BS13" s="109">
        <v>10.210613818978899</v>
      </c>
      <c r="BT13" s="119">
        <v>14.123682098587601</v>
      </c>
      <c r="BU13" s="139"/>
      <c r="BV13" s="113" t="s">
        <v>555</v>
      </c>
    </row>
    <row r="14" spans="1:74" s="107" customFormat="1" x14ac:dyDescent="0.25">
      <c r="A14" s="108" t="s">
        <v>8145</v>
      </c>
      <c r="B14" s="113"/>
      <c r="C14" s="734">
        <v>44131</v>
      </c>
      <c r="D14" s="109"/>
      <c r="E14" s="110">
        <v>691.42899999999997</v>
      </c>
      <c r="F14" s="109"/>
      <c r="G14" s="111">
        <v>14.4694</v>
      </c>
      <c r="H14" s="113"/>
      <c r="I14" s="112">
        <v>4.4400000000000004</v>
      </c>
      <c r="J14" s="112">
        <v>7.16</v>
      </c>
      <c r="K14" s="112">
        <v>2.08</v>
      </c>
      <c r="L14" s="112">
        <v>2.17</v>
      </c>
      <c r="M14" s="260"/>
      <c r="N14" s="114">
        <v>-2.0179</v>
      </c>
      <c r="O14" s="112">
        <v>3.7008999999999999</v>
      </c>
      <c r="P14" s="112">
        <v>8.1209000000000007</v>
      </c>
      <c r="Q14" s="112">
        <v>6.9374000000000002</v>
      </c>
      <c r="R14" s="112">
        <v>10.045</v>
      </c>
      <c r="S14" s="112">
        <v>10.160299999999999</v>
      </c>
      <c r="T14" s="112">
        <v>8.3180999999999994</v>
      </c>
      <c r="U14" s="119">
        <v>7.2565999999999997</v>
      </c>
      <c r="V14" s="112">
        <v>6.7371999999999996</v>
      </c>
      <c r="W14" s="112">
        <v>7.4813000000000001</v>
      </c>
      <c r="X14" s="112">
        <v>7.8493000000000004</v>
      </c>
      <c r="Y14" s="278">
        <v>6.8239000000000001</v>
      </c>
      <c r="Z14" s="112" t="s">
        <v>430</v>
      </c>
      <c r="AA14" s="112">
        <v>10.7201</v>
      </c>
      <c r="AB14" s="112">
        <v>8.3742000000000001</v>
      </c>
      <c r="AC14" s="112">
        <v>8.0973000000000006</v>
      </c>
      <c r="AD14" s="112">
        <v>7.0964</v>
      </c>
      <c r="AE14" s="112">
        <v>8.2126000000000001</v>
      </c>
      <c r="AF14" s="112">
        <v>6.5803000000000003</v>
      </c>
      <c r="AG14" s="555"/>
      <c r="AH14" s="110">
        <v>12</v>
      </c>
      <c r="AI14" s="110">
        <v>11</v>
      </c>
      <c r="AJ14" s="110">
        <v>4</v>
      </c>
      <c r="AK14" s="110">
        <v>11</v>
      </c>
      <c r="AL14" s="110">
        <v>1</v>
      </c>
      <c r="AM14" s="110">
        <v>4</v>
      </c>
      <c r="AN14" s="110">
        <v>2</v>
      </c>
      <c r="AO14" s="562">
        <v>2</v>
      </c>
      <c r="AP14" s="110">
        <v>4</v>
      </c>
      <c r="AQ14" s="110">
        <v>10</v>
      </c>
      <c r="AR14" s="110">
        <v>7</v>
      </c>
      <c r="AS14" s="110">
        <v>8</v>
      </c>
      <c r="AT14" s="110" t="s">
        <v>430</v>
      </c>
      <c r="AU14" s="110">
        <v>1</v>
      </c>
      <c r="AV14" s="110">
        <v>4</v>
      </c>
      <c r="AW14" s="110">
        <v>2</v>
      </c>
      <c r="AX14" s="110">
        <v>4</v>
      </c>
      <c r="AY14" s="110">
        <v>11</v>
      </c>
      <c r="AZ14" s="595"/>
      <c r="BA14" s="605">
        <v>44.37</v>
      </c>
      <c r="BB14" s="112">
        <v>48.02</v>
      </c>
      <c r="BC14" s="112" t="s">
        <v>430</v>
      </c>
      <c r="BD14" s="112" t="s">
        <v>430</v>
      </c>
      <c r="BE14" s="278">
        <v>-62.04</v>
      </c>
      <c r="BF14" s="278">
        <v>7.61</v>
      </c>
      <c r="BG14" s="113"/>
      <c r="BH14" s="606">
        <v>7.61</v>
      </c>
      <c r="BI14" s="112">
        <v>19.100000000000001</v>
      </c>
      <c r="BJ14" s="112">
        <v>7.05</v>
      </c>
      <c r="BK14" s="112">
        <v>21.86</v>
      </c>
      <c r="BL14" s="112" t="s">
        <v>430</v>
      </c>
      <c r="BM14" s="278">
        <v>44.37</v>
      </c>
      <c r="BN14" s="607" t="s">
        <v>430</v>
      </c>
      <c r="BO14" s="607" t="s">
        <v>430</v>
      </c>
      <c r="BP14" s="607" t="s">
        <v>430</v>
      </c>
      <c r="BQ14" s="607">
        <v>-62.04</v>
      </c>
      <c r="BR14" s="147"/>
      <c r="BS14" s="109">
        <v>4.3611844029590197</v>
      </c>
      <c r="BT14" s="119">
        <v>11.4373594250841</v>
      </c>
      <c r="BU14" s="139"/>
      <c r="BV14" s="113" t="s">
        <v>8146</v>
      </c>
    </row>
    <row r="15" spans="1:74" s="107" customFormat="1" x14ac:dyDescent="0.25">
      <c r="A15" s="108" t="s">
        <v>8147</v>
      </c>
      <c r="B15" s="113"/>
      <c r="C15" s="734">
        <v>44274</v>
      </c>
      <c r="D15" s="109"/>
      <c r="E15" s="110">
        <v>329.59899999999999</v>
      </c>
      <c r="F15" s="109"/>
      <c r="G15" s="111">
        <v>14.328799999999999</v>
      </c>
      <c r="H15" s="113"/>
      <c r="I15" s="112">
        <v>6.3375599999999999</v>
      </c>
      <c r="J15" s="112">
        <v>6.8362100000000003</v>
      </c>
      <c r="K15" s="112">
        <v>3.6038399999999999</v>
      </c>
      <c r="L15" s="112">
        <v>3.7582200000000001</v>
      </c>
      <c r="M15" s="260"/>
      <c r="N15" s="114">
        <v>33.145200000000003</v>
      </c>
      <c r="O15" s="112">
        <v>5.9466000000000001</v>
      </c>
      <c r="P15" s="112">
        <v>7.2152000000000003</v>
      </c>
      <c r="Q15" s="112">
        <v>12.3398</v>
      </c>
      <c r="R15" s="112">
        <v>5.3738000000000001</v>
      </c>
      <c r="S15" s="112">
        <v>11.0128</v>
      </c>
      <c r="T15" s="112">
        <v>7.0964999999999998</v>
      </c>
      <c r="U15" s="119">
        <v>6.0376000000000003</v>
      </c>
      <c r="V15" s="112">
        <v>6.2502000000000004</v>
      </c>
      <c r="W15" s="112">
        <v>7.5911</v>
      </c>
      <c r="X15" s="112">
        <v>8.0795999999999992</v>
      </c>
      <c r="Y15" s="278">
        <v>6.8689</v>
      </c>
      <c r="Z15" s="112" t="s">
        <v>430</v>
      </c>
      <c r="AA15" s="112">
        <v>4.7805</v>
      </c>
      <c r="AB15" s="112">
        <v>9.5206</v>
      </c>
      <c r="AC15" s="112">
        <v>6.6113</v>
      </c>
      <c r="AD15" s="112">
        <v>6.4142999999999999</v>
      </c>
      <c r="AE15" s="112">
        <v>12.6364</v>
      </c>
      <c r="AF15" s="112">
        <v>6.8804999999999996</v>
      </c>
      <c r="AG15" s="555"/>
      <c r="AH15" s="110">
        <v>1</v>
      </c>
      <c r="AI15" s="110">
        <v>5</v>
      </c>
      <c r="AJ15" s="110">
        <v>8</v>
      </c>
      <c r="AK15" s="110">
        <v>3</v>
      </c>
      <c r="AL15" s="110">
        <v>12</v>
      </c>
      <c r="AM15" s="110">
        <v>3</v>
      </c>
      <c r="AN15" s="110">
        <v>5</v>
      </c>
      <c r="AO15" s="562">
        <v>10</v>
      </c>
      <c r="AP15" s="110">
        <v>11</v>
      </c>
      <c r="AQ15" s="110">
        <v>9</v>
      </c>
      <c r="AR15" s="110">
        <v>4</v>
      </c>
      <c r="AS15" s="110">
        <v>5</v>
      </c>
      <c r="AT15" s="110" t="s">
        <v>430</v>
      </c>
      <c r="AU15" s="110">
        <v>12</v>
      </c>
      <c r="AV15" s="110">
        <v>3</v>
      </c>
      <c r="AW15" s="110">
        <v>6</v>
      </c>
      <c r="AX15" s="110">
        <v>10</v>
      </c>
      <c r="AY15" s="110">
        <v>3</v>
      </c>
      <c r="AZ15" s="595"/>
      <c r="BA15" s="605">
        <v>60.93</v>
      </c>
      <c r="BB15" s="112">
        <v>36.57</v>
      </c>
      <c r="BC15" s="112" t="s">
        <v>430</v>
      </c>
      <c r="BD15" s="112" t="s">
        <v>430</v>
      </c>
      <c r="BE15" s="278" t="s">
        <v>430</v>
      </c>
      <c r="BF15" s="278">
        <v>2.5099999999999998</v>
      </c>
      <c r="BG15" s="113"/>
      <c r="BH15" s="606">
        <v>2.5099999999999998</v>
      </c>
      <c r="BI15" s="112">
        <v>14.65</v>
      </c>
      <c r="BJ15" s="112" t="s">
        <v>430</v>
      </c>
      <c r="BK15" s="112">
        <v>21.92</v>
      </c>
      <c r="BL15" s="112" t="s">
        <v>430</v>
      </c>
      <c r="BM15" s="278">
        <v>60.93</v>
      </c>
      <c r="BN15" s="607" t="s">
        <v>430</v>
      </c>
      <c r="BO15" s="607" t="s">
        <v>430</v>
      </c>
      <c r="BP15" s="607" t="s">
        <v>430</v>
      </c>
      <c r="BQ15" s="607" t="s">
        <v>430</v>
      </c>
      <c r="BR15" s="147"/>
      <c r="BS15" s="109" t="s">
        <v>430</v>
      </c>
      <c r="BT15" s="119" t="s">
        <v>430</v>
      </c>
      <c r="BU15" s="139"/>
      <c r="BV15" s="113" t="s">
        <v>555</v>
      </c>
    </row>
    <row r="16" spans="1:74" s="107" customFormat="1" x14ac:dyDescent="0.25">
      <c r="A16" s="108" t="s">
        <v>8148</v>
      </c>
      <c r="B16" s="113"/>
      <c r="C16" s="734">
        <v>41274</v>
      </c>
      <c r="D16" s="109"/>
      <c r="E16" s="110">
        <v>291.95999999999998</v>
      </c>
      <c r="F16" s="109"/>
      <c r="G16" s="111">
        <v>47.991799999999998</v>
      </c>
      <c r="H16" s="113"/>
      <c r="I16" s="112">
        <v>3.44</v>
      </c>
      <c r="J16" s="112">
        <v>7.36</v>
      </c>
      <c r="K16" s="112">
        <v>1.4</v>
      </c>
      <c r="L16" s="112">
        <v>1.5</v>
      </c>
      <c r="M16" s="260"/>
      <c r="N16" s="114">
        <v>-0.45629999999999998</v>
      </c>
      <c r="O16" s="112">
        <v>7.2041000000000004</v>
      </c>
      <c r="P16" s="112">
        <v>7.6275000000000004</v>
      </c>
      <c r="Q16" s="112">
        <v>5.9676</v>
      </c>
      <c r="R16" s="112">
        <v>6.8154000000000003</v>
      </c>
      <c r="S16" s="112">
        <v>7.8296999999999999</v>
      </c>
      <c r="T16" s="112">
        <v>6.8197000000000001</v>
      </c>
      <c r="U16" s="119">
        <v>6.6763000000000003</v>
      </c>
      <c r="V16" s="112">
        <v>6.7118000000000002</v>
      </c>
      <c r="W16" s="112">
        <v>7.9527999999999999</v>
      </c>
      <c r="X16" s="112">
        <v>8.2539999999999996</v>
      </c>
      <c r="Y16" s="278">
        <v>7.2088999999999999</v>
      </c>
      <c r="Z16" s="112">
        <v>6.9760999999999997</v>
      </c>
      <c r="AA16" s="112">
        <v>7.1936999999999998</v>
      </c>
      <c r="AB16" s="112">
        <v>7.2179000000000002</v>
      </c>
      <c r="AC16" s="112">
        <v>6.8357000000000001</v>
      </c>
      <c r="AD16" s="112">
        <v>6.8996000000000004</v>
      </c>
      <c r="AE16" s="112">
        <v>6.6440999999999999</v>
      </c>
      <c r="AF16" s="112">
        <v>7.1295999999999999</v>
      </c>
      <c r="AG16" s="555"/>
      <c r="AH16" s="110">
        <v>11</v>
      </c>
      <c r="AI16" s="110">
        <v>1</v>
      </c>
      <c r="AJ16" s="110">
        <v>6</v>
      </c>
      <c r="AK16" s="110">
        <v>12</v>
      </c>
      <c r="AL16" s="110">
        <v>9</v>
      </c>
      <c r="AM16" s="110">
        <v>10</v>
      </c>
      <c r="AN16" s="110">
        <v>6</v>
      </c>
      <c r="AO16" s="562">
        <v>5</v>
      </c>
      <c r="AP16" s="110">
        <v>5</v>
      </c>
      <c r="AQ16" s="110">
        <v>3</v>
      </c>
      <c r="AR16" s="110">
        <v>2</v>
      </c>
      <c r="AS16" s="110">
        <v>2</v>
      </c>
      <c r="AT16" s="110">
        <v>5</v>
      </c>
      <c r="AU16" s="110">
        <v>3</v>
      </c>
      <c r="AV16" s="110">
        <v>12</v>
      </c>
      <c r="AW16" s="110">
        <v>5</v>
      </c>
      <c r="AX16" s="110">
        <v>5</v>
      </c>
      <c r="AY16" s="110">
        <v>12</v>
      </c>
      <c r="AZ16" s="595"/>
      <c r="BA16" s="605">
        <v>33.799999999999997</v>
      </c>
      <c r="BB16" s="112">
        <v>44.4</v>
      </c>
      <c r="BC16" s="112" t="s">
        <v>430</v>
      </c>
      <c r="BD16" s="112">
        <v>15.57</v>
      </c>
      <c r="BE16" s="278">
        <v>60.36</v>
      </c>
      <c r="BF16" s="278">
        <v>6.22</v>
      </c>
      <c r="BG16" s="113"/>
      <c r="BH16" s="606">
        <v>6.2</v>
      </c>
      <c r="BI16" s="112">
        <v>24.96</v>
      </c>
      <c r="BJ16" s="112" t="s">
        <v>430</v>
      </c>
      <c r="BK16" s="112">
        <v>35.01</v>
      </c>
      <c r="BL16" s="112" t="s">
        <v>430</v>
      </c>
      <c r="BM16" s="278">
        <v>33.799999999999997</v>
      </c>
      <c r="BN16" s="607" t="s">
        <v>430</v>
      </c>
      <c r="BO16" s="607" t="s">
        <v>430</v>
      </c>
      <c r="BP16" s="607" t="s">
        <v>430</v>
      </c>
      <c r="BQ16" s="607">
        <v>60.36</v>
      </c>
      <c r="BR16" s="147"/>
      <c r="BS16" s="109" t="s">
        <v>430</v>
      </c>
      <c r="BT16" s="119">
        <v>19.259019936115902</v>
      </c>
      <c r="BU16" s="139"/>
      <c r="BV16" s="113" t="s">
        <v>555</v>
      </c>
    </row>
    <row r="17" spans="1:74" s="107" customFormat="1" x14ac:dyDescent="0.25">
      <c r="A17" s="108" t="s">
        <v>8149</v>
      </c>
      <c r="B17" s="113"/>
      <c r="C17" s="734">
        <v>44245</v>
      </c>
      <c r="D17" s="109"/>
      <c r="E17" s="110">
        <v>224.84</v>
      </c>
      <c r="F17" s="109"/>
      <c r="G17" s="111">
        <v>14.2372</v>
      </c>
      <c r="H17" s="113"/>
      <c r="I17" s="112">
        <v>4.08</v>
      </c>
      <c r="J17" s="112">
        <v>7.63</v>
      </c>
      <c r="K17" s="112">
        <v>2.63</v>
      </c>
      <c r="L17" s="112">
        <v>2.77</v>
      </c>
      <c r="M17" s="260"/>
      <c r="N17" s="114">
        <v>17.441500000000001</v>
      </c>
      <c r="O17" s="112">
        <v>6.8403999999999998</v>
      </c>
      <c r="P17" s="112">
        <v>10.6427</v>
      </c>
      <c r="Q17" s="112">
        <v>13.1408</v>
      </c>
      <c r="R17" s="112">
        <v>7.7165999999999997</v>
      </c>
      <c r="S17" s="112">
        <v>11.253500000000001</v>
      </c>
      <c r="T17" s="112">
        <v>8.2782</v>
      </c>
      <c r="U17" s="119">
        <v>7.0476000000000001</v>
      </c>
      <c r="V17" s="112">
        <v>7.3177000000000003</v>
      </c>
      <c r="W17" s="112">
        <v>8.1103000000000005</v>
      </c>
      <c r="X17" s="112">
        <v>8.0410000000000004</v>
      </c>
      <c r="Y17" s="278">
        <v>6.8528000000000002</v>
      </c>
      <c r="Z17" s="112" t="s">
        <v>430</v>
      </c>
      <c r="AA17" s="112">
        <v>6.8914</v>
      </c>
      <c r="AB17" s="112">
        <v>10.061299999999999</v>
      </c>
      <c r="AC17" s="112">
        <v>7.718</v>
      </c>
      <c r="AD17" s="112">
        <v>7.4086999999999996</v>
      </c>
      <c r="AE17" s="112">
        <v>13.494400000000001</v>
      </c>
      <c r="AF17" s="112">
        <v>6.6527000000000003</v>
      </c>
      <c r="AG17" s="555"/>
      <c r="AH17" s="110">
        <v>3</v>
      </c>
      <c r="AI17" s="110">
        <v>3</v>
      </c>
      <c r="AJ17" s="110">
        <v>2</v>
      </c>
      <c r="AK17" s="110">
        <v>2</v>
      </c>
      <c r="AL17" s="110">
        <v>3</v>
      </c>
      <c r="AM17" s="110">
        <v>2</v>
      </c>
      <c r="AN17" s="110">
        <v>3</v>
      </c>
      <c r="AO17" s="562">
        <v>3</v>
      </c>
      <c r="AP17" s="110">
        <v>2</v>
      </c>
      <c r="AQ17" s="110">
        <v>2</v>
      </c>
      <c r="AR17" s="110">
        <v>5</v>
      </c>
      <c r="AS17" s="110">
        <v>7</v>
      </c>
      <c r="AT17" s="110" t="s">
        <v>430</v>
      </c>
      <c r="AU17" s="110">
        <v>4</v>
      </c>
      <c r="AV17" s="110">
        <v>2</v>
      </c>
      <c r="AW17" s="110">
        <v>3</v>
      </c>
      <c r="AX17" s="110">
        <v>2</v>
      </c>
      <c r="AY17" s="110">
        <v>2</v>
      </c>
      <c r="AZ17" s="595"/>
      <c r="BA17" s="605">
        <v>13.39</v>
      </c>
      <c r="BB17" s="112">
        <v>46.11</v>
      </c>
      <c r="BC17" s="112">
        <v>15.65</v>
      </c>
      <c r="BD17" s="112">
        <v>20.09</v>
      </c>
      <c r="BE17" s="278" t="s">
        <v>430</v>
      </c>
      <c r="BF17" s="278">
        <v>4.76</v>
      </c>
      <c r="BG17" s="113"/>
      <c r="BH17" s="606">
        <v>4.68</v>
      </c>
      <c r="BI17" s="112">
        <v>4.3</v>
      </c>
      <c r="BJ17" s="112" t="s">
        <v>430</v>
      </c>
      <c r="BK17" s="112">
        <v>77.55</v>
      </c>
      <c r="BL17" s="112" t="s">
        <v>430</v>
      </c>
      <c r="BM17" s="278">
        <v>13.39</v>
      </c>
      <c r="BN17" s="607" t="s">
        <v>430</v>
      </c>
      <c r="BO17" s="607" t="s">
        <v>430</v>
      </c>
      <c r="BP17" s="607" t="s">
        <v>430</v>
      </c>
      <c r="BQ17" s="607" t="s">
        <v>430</v>
      </c>
      <c r="BR17" s="147"/>
      <c r="BS17" s="109">
        <v>6.6845940273261597</v>
      </c>
      <c r="BT17" s="119">
        <v>11.1376381555449</v>
      </c>
      <c r="BU17" s="139"/>
      <c r="BV17" s="113" t="s">
        <v>555</v>
      </c>
    </row>
    <row r="18" spans="1:74" s="107" customFormat="1" x14ac:dyDescent="0.25">
      <c r="A18" s="108" t="s">
        <v>8150</v>
      </c>
      <c r="B18" s="113"/>
      <c r="C18" s="734">
        <v>44406</v>
      </c>
      <c r="D18" s="109"/>
      <c r="E18" s="110">
        <v>140.44999999999999</v>
      </c>
      <c r="F18" s="109"/>
      <c r="G18" s="111">
        <v>1428.8324</v>
      </c>
      <c r="H18" s="113"/>
      <c r="I18" s="112">
        <v>9.5299999999999994</v>
      </c>
      <c r="J18" s="112">
        <v>7.8673999999999999</v>
      </c>
      <c r="K18" s="112">
        <v>4.63</v>
      </c>
      <c r="L18" s="112">
        <v>4.8499999999999996</v>
      </c>
      <c r="M18" s="260"/>
      <c r="N18" s="114">
        <v>32.612200000000001</v>
      </c>
      <c r="O18" s="112">
        <v>7.1022999999999996</v>
      </c>
      <c r="P18" s="112">
        <v>16.872399999999999</v>
      </c>
      <c r="Q18" s="112">
        <v>19.181000000000001</v>
      </c>
      <c r="R18" s="112">
        <v>8.3772000000000002</v>
      </c>
      <c r="S18" s="112">
        <v>14.3223</v>
      </c>
      <c r="T18" s="112">
        <v>9.9271999999999991</v>
      </c>
      <c r="U18" s="119">
        <v>8.0637000000000008</v>
      </c>
      <c r="V18" s="112">
        <v>8.1266999999999996</v>
      </c>
      <c r="W18" s="112">
        <v>8.3024000000000004</v>
      </c>
      <c r="X18" s="112">
        <v>8.6024999999999991</v>
      </c>
      <c r="Y18" s="278">
        <v>7.3331999999999997</v>
      </c>
      <c r="Z18" s="112" t="s">
        <v>430</v>
      </c>
      <c r="AA18" s="112">
        <v>7.9067999999999996</v>
      </c>
      <c r="AB18" s="112">
        <v>13.6585</v>
      </c>
      <c r="AC18" s="112">
        <v>8.6597000000000008</v>
      </c>
      <c r="AD18" s="112">
        <v>8.2629000000000001</v>
      </c>
      <c r="AE18" s="112">
        <v>18.461400000000001</v>
      </c>
      <c r="AF18" s="112">
        <v>7.3314000000000004</v>
      </c>
      <c r="AG18" s="555"/>
      <c r="AH18" s="110">
        <v>2</v>
      </c>
      <c r="AI18" s="110">
        <v>2</v>
      </c>
      <c r="AJ18" s="110">
        <v>1</v>
      </c>
      <c r="AK18" s="110">
        <v>1</v>
      </c>
      <c r="AL18" s="110">
        <v>2</v>
      </c>
      <c r="AM18" s="110">
        <v>1</v>
      </c>
      <c r="AN18" s="110">
        <v>1</v>
      </c>
      <c r="AO18" s="562">
        <v>1</v>
      </c>
      <c r="AP18" s="110">
        <v>1</v>
      </c>
      <c r="AQ18" s="110">
        <v>1</v>
      </c>
      <c r="AR18" s="110">
        <v>1</v>
      </c>
      <c r="AS18" s="110">
        <v>1</v>
      </c>
      <c r="AT18" s="110" t="s">
        <v>430</v>
      </c>
      <c r="AU18" s="110">
        <v>2</v>
      </c>
      <c r="AV18" s="110">
        <v>1</v>
      </c>
      <c r="AW18" s="110">
        <v>1</v>
      </c>
      <c r="AX18" s="110">
        <v>1</v>
      </c>
      <c r="AY18" s="110">
        <v>1</v>
      </c>
      <c r="AZ18" s="595"/>
      <c r="BA18" s="605">
        <v>39.83</v>
      </c>
      <c r="BB18" s="112">
        <v>35.96</v>
      </c>
      <c r="BC18" s="112">
        <v>12.01</v>
      </c>
      <c r="BD18" s="112">
        <v>12.96</v>
      </c>
      <c r="BE18" s="278">
        <v>0.01</v>
      </c>
      <c r="BF18" s="278">
        <v>-0.77</v>
      </c>
      <c r="BG18" s="113"/>
      <c r="BH18" s="606">
        <v>-7.38</v>
      </c>
      <c r="BI18" s="112">
        <v>11.74</v>
      </c>
      <c r="BJ18" s="112">
        <v>3.87</v>
      </c>
      <c r="BK18" s="112">
        <v>45.33</v>
      </c>
      <c r="BL18" s="112" t="s">
        <v>430</v>
      </c>
      <c r="BM18" s="278">
        <v>39.83</v>
      </c>
      <c r="BN18" s="607" t="s">
        <v>430</v>
      </c>
      <c r="BO18" s="607" t="s">
        <v>430</v>
      </c>
      <c r="BP18" s="607" t="s">
        <v>430</v>
      </c>
      <c r="BQ18" s="607">
        <v>6.62</v>
      </c>
      <c r="BR18" s="147"/>
      <c r="BS18" s="109" t="s">
        <v>430</v>
      </c>
      <c r="BT18" s="119">
        <v>7.9822349254543301</v>
      </c>
      <c r="BU18" s="139"/>
      <c r="BV18" s="113" t="s">
        <v>555</v>
      </c>
    </row>
    <row r="19" spans="1:74" s="107" customFormat="1" x14ac:dyDescent="0.25">
      <c r="A19" s="108" t="s">
        <v>8151</v>
      </c>
      <c r="B19" s="113"/>
      <c r="C19" s="734">
        <v>44384</v>
      </c>
      <c r="D19" s="109"/>
      <c r="E19" s="110">
        <v>120.98</v>
      </c>
      <c r="F19" s="109"/>
      <c r="G19" s="111">
        <v>13.944699999999999</v>
      </c>
      <c r="H19" s="113"/>
      <c r="I19" s="112">
        <v>1.7467200000000001</v>
      </c>
      <c r="J19" s="112">
        <v>7.23123</v>
      </c>
      <c r="K19" s="112">
        <v>1.24987</v>
      </c>
      <c r="L19" s="112">
        <v>1.3267800000000001</v>
      </c>
      <c r="M19" s="260"/>
      <c r="N19" s="114">
        <v>12.0444</v>
      </c>
      <c r="O19" s="112">
        <v>3.9275000000000002</v>
      </c>
      <c r="P19" s="112">
        <v>6.8517999999999999</v>
      </c>
      <c r="Q19" s="112">
        <v>8.8923000000000005</v>
      </c>
      <c r="R19" s="112">
        <v>6.5034000000000001</v>
      </c>
      <c r="S19" s="112">
        <v>8.5565999999999995</v>
      </c>
      <c r="T19" s="112">
        <v>6.5347999999999997</v>
      </c>
      <c r="U19" s="119">
        <v>6.1980000000000004</v>
      </c>
      <c r="V19" s="112">
        <v>6.6581999999999999</v>
      </c>
      <c r="W19" s="112">
        <v>7.6079999999999997</v>
      </c>
      <c r="X19" s="112">
        <v>7.6098999999999997</v>
      </c>
      <c r="Y19" s="278">
        <v>6.7687999999999997</v>
      </c>
      <c r="Z19" s="112" t="s">
        <v>430</v>
      </c>
      <c r="AA19" s="112">
        <v>6.0702999999999996</v>
      </c>
      <c r="AB19" s="112">
        <v>7.5290999999999997</v>
      </c>
      <c r="AC19" s="112">
        <v>6.3865999999999996</v>
      </c>
      <c r="AD19" s="112">
        <v>6.7739000000000003</v>
      </c>
      <c r="AE19" s="112">
        <v>8.9276999999999997</v>
      </c>
      <c r="AF19" s="112">
        <v>6.7314999999999996</v>
      </c>
      <c r="AG19" s="555"/>
      <c r="AH19" s="110">
        <v>6</v>
      </c>
      <c r="AI19" s="110">
        <v>10</v>
      </c>
      <c r="AJ19" s="110">
        <v>10</v>
      </c>
      <c r="AK19" s="110">
        <v>8</v>
      </c>
      <c r="AL19" s="110">
        <v>10</v>
      </c>
      <c r="AM19" s="110">
        <v>9</v>
      </c>
      <c r="AN19" s="110">
        <v>9</v>
      </c>
      <c r="AO19" s="562">
        <v>8</v>
      </c>
      <c r="AP19" s="110">
        <v>6</v>
      </c>
      <c r="AQ19" s="110">
        <v>7</v>
      </c>
      <c r="AR19" s="110">
        <v>10</v>
      </c>
      <c r="AS19" s="110">
        <v>9</v>
      </c>
      <c r="AT19" s="110" t="s">
        <v>430</v>
      </c>
      <c r="AU19" s="110">
        <v>8</v>
      </c>
      <c r="AV19" s="110">
        <v>9</v>
      </c>
      <c r="AW19" s="110">
        <v>9</v>
      </c>
      <c r="AX19" s="110">
        <v>6</v>
      </c>
      <c r="AY19" s="110">
        <v>8</v>
      </c>
      <c r="AZ19" s="595"/>
      <c r="BA19" s="605">
        <v>20.91</v>
      </c>
      <c r="BB19" s="112">
        <v>54.62</v>
      </c>
      <c r="BC19" s="112">
        <v>7.43</v>
      </c>
      <c r="BD19" s="112">
        <v>4.1100000000000003</v>
      </c>
      <c r="BE19" s="278">
        <v>65.989999999999995</v>
      </c>
      <c r="BF19" s="278">
        <v>-53.06</v>
      </c>
      <c r="BG19" s="113"/>
      <c r="BH19" s="606">
        <v>-53.06</v>
      </c>
      <c r="BI19" s="112" t="s">
        <v>430</v>
      </c>
      <c r="BJ19" s="112" t="s">
        <v>430</v>
      </c>
      <c r="BK19" s="112">
        <v>66.16</v>
      </c>
      <c r="BL19" s="112" t="s">
        <v>430</v>
      </c>
      <c r="BM19" s="278">
        <v>20.91</v>
      </c>
      <c r="BN19" s="607" t="s">
        <v>430</v>
      </c>
      <c r="BO19" s="607" t="s">
        <v>430</v>
      </c>
      <c r="BP19" s="607" t="s">
        <v>430</v>
      </c>
      <c r="BQ19" s="607">
        <v>65.989999999999995</v>
      </c>
      <c r="BR19" s="147"/>
      <c r="BS19" s="109">
        <v>7.4454841185109002</v>
      </c>
      <c r="BT19" s="119">
        <v>11.4840951977032</v>
      </c>
      <c r="BU19" s="139"/>
      <c r="BV19" s="113" t="s">
        <v>555</v>
      </c>
    </row>
    <row r="20" spans="1:74" x14ac:dyDescent="0.25">
      <c r="A20" s="318" t="s">
        <v>93</v>
      </c>
      <c r="B20" s="66"/>
      <c r="C20" s="720"/>
      <c r="D20" s="43"/>
      <c r="E20" s="51"/>
      <c r="F20" s="43"/>
      <c r="G20" s="55"/>
      <c r="H20" s="66"/>
      <c r="I20" s="59"/>
      <c r="J20" s="59"/>
      <c r="K20" s="59"/>
      <c r="L20" s="59"/>
      <c r="M20" s="258"/>
      <c r="N20" s="70">
        <v>13.461499999999999</v>
      </c>
      <c r="O20" s="59">
        <v>5.2270000000000003</v>
      </c>
      <c r="P20" s="59">
        <v>8.4215999999999998</v>
      </c>
      <c r="Q20" s="59">
        <v>10.488799999999999</v>
      </c>
      <c r="R20" s="59">
        <v>7.2405999999999997</v>
      </c>
      <c r="S20" s="59">
        <v>9.6496999999999993</v>
      </c>
      <c r="T20" s="59">
        <v>7.2145000000000001</v>
      </c>
      <c r="U20" s="88">
        <v>6.5195999999999996</v>
      </c>
      <c r="V20" s="59">
        <v>6.7567000000000004</v>
      </c>
      <c r="W20" s="59">
        <v>7.7077</v>
      </c>
      <c r="X20" s="59">
        <v>7.9062000000000001</v>
      </c>
      <c r="Y20" s="276">
        <v>6.8837999999999999</v>
      </c>
      <c r="Z20" s="59">
        <v>7.3201000000000001</v>
      </c>
      <c r="AA20" s="59">
        <v>6.6745000000000001</v>
      </c>
      <c r="AB20" s="59">
        <v>8.6354000000000006</v>
      </c>
      <c r="AC20" s="59">
        <v>6.9236000000000004</v>
      </c>
      <c r="AD20" s="59">
        <v>6.8589000000000002</v>
      </c>
      <c r="AE20" s="59">
        <v>10.5281</v>
      </c>
      <c r="AF20" s="59">
        <v>7.2770999999999999</v>
      </c>
      <c r="AG20" s="553"/>
      <c r="AH20" s="51">
        <v>12</v>
      </c>
      <c r="AI20" s="51">
        <v>12</v>
      </c>
      <c r="AJ20" s="51">
        <v>12</v>
      </c>
      <c r="AK20" s="51">
        <v>12</v>
      </c>
      <c r="AL20" s="51">
        <v>12</v>
      </c>
      <c r="AM20" s="51">
        <v>12</v>
      </c>
      <c r="AN20" s="51">
        <v>12</v>
      </c>
      <c r="AO20" s="560">
        <v>12</v>
      </c>
      <c r="AP20" s="51">
        <v>12</v>
      </c>
      <c r="AQ20" s="51">
        <v>12</v>
      </c>
      <c r="AR20" s="51">
        <v>12</v>
      </c>
      <c r="AS20" s="51">
        <v>12</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33.145200000000003</v>
      </c>
      <c r="O21" s="60">
        <v>7.2041000000000004</v>
      </c>
      <c r="P21" s="60">
        <v>16.872399999999999</v>
      </c>
      <c r="Q21" s="60">
        <v>19.181000000000001</v>
      </c>
      <c r="R21" s="60">
        <v>10.045</v>
      </c>
      <c r="S21" s="60">
        <v>14.3223</v>
      </c>
      <c r="T21" s="60">
        <v>9.9271999999999991</v>
      </c>
      <c r="U21" s="89">
        <v>8.0637000000000008</v>
      </c>
      <c r="V21" s="60">
        <v>8.1266999999999996</v>
      </c>
      <c r="W21" s="60">
        <v>8.3024000000000004</v>
      </c>
      <c r="X21" s="60">
        <v>8.6024999999999991</v>
      </c>
      <c r="Y21" s="277">
        <v>7.3331999999999997</v>
      </c>
      <c r="Z21" s="60">
        <v>7.7343000000000002</v>
      </c>
      <c r="AA21" s="60">
        <v>10.7201</v>
      </c>
      <c r="AB21" s="60">
        <v>13.6585</v>
      </c>
      <c r="AC21" s="60">
        <v>8.6597000000000008</v>
      </c>
      <c r="AD21" s="60">
        <v>8.2629000000000001</v>
      </c>
      <c r="AE21" s="60">
        <v>18.461400000000001</v>
      </c>
      <c r="AF21" s="60">
        <v>8.2385000000000002</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-2.0179</v>
      </c>
      <c r="O22" s="60">
        <v>2.1476999999999999</v>
      </c>
      <c r="P22" s="60">
        <v>6.0909000000000004</v>
      </c>
      <c r="Q22" s="60">
        <v>5.9676</v>
      </c>
      <c r="R22" s="60">
        <v>5.3738000000000001</v>
      </c>
      <c r="S22" s="60">
        <v>7.7468000000000004</v>
      </c>
      <c r="T22" s="60">
        <v>6.1772</v>
      </c>
      <c r="U22" s="89">
        <v>5.6673</v>
      </c>
      <c r="V22" s="60">
        <v>6.1867999999999999</v>
      </c>
      <c r="W22" s="60">
        <v>7.1475</v>
      </c>
      <c r="X22" s="60">
        <v>7.2209000000000003</v>
      </c>
      <c r="Y22" s="277">
        <v>6.3502999999999998</v>
      </c>
      <c r="Z22" s="60">
        <v>6.9760999999999997</v>
      </c>
      <c r="AA22" s="60">
        <v>4.7805</v>
      </c>
      <c r="AB22" s="60">
        <v>7.2179000000000002</v>
      </c>
      <c r="AC22" s="60">
        <v>6.1947000000000001</v>
      </c>
      <c r="AD22" s="60">
        <v>6.1802000000000001</v>
      </c>
      <c r="AE22" s="60">
        <v>6.6440999999999999</v>
      </c>
      <c r="AF22" s="60">
        <v>6.5803000000000003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11.965199999999999</v>
      </c>
      <c r="O23" s="61">
        <v>5.1283000000000003</v>
      </c>
      <c r="P23" s="61">
        <v>7.4657</v>
      </c>
      <c r="Q23" s="61">
        <v>9.8482000000000003</v>
      </c>
      <c r="R23" s="61">
        <v>7.0504499999999997</v>
      </c>
      <c r="S23" s="61">
        <v>9.2893000000000008</v>
      </c>
      <c r="T23" s="61">
        <v>6.7947499999999996</v>
      </c>
      <c r="U23" s="90">
        <v>6.2453000000000003</v>
      </c>
      <c r="V23" s="61">
        <v>6.6127000000000002</v>
      </c>
      <c r="W23" s="61">
        <v>7.6161000000000003</v>
      </c>
      <c r="X23" s="61">
        <v>7.9052499999999997</v>
      </c>
      <c r="Y23" s="279">
        <v>6.8552499999999998</v>
      </c>
      <c r="Z23" s="61">
        <v>7.3262</v>
      </c>
      <c r="AA23" s="61">
        <v>6.3282999999999996</v>
      </c>
      <c r="AB23" s="61">
        <v>8.1786999999999992</v>
      </c>
      <c r="AC23" s="61">
        <v>6.5867000000000004</v>
      </c>
      <c r="AD23" s="61">
        <v>6.6760000000000002</v>
      </c>
      <c r="AE23" s="61">
        <v>9.7751000000000001</v>
      </c>
      <c r="AF23" s="61">
        <v>7.2096</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8152</v>
      </c>
      <c r="B25" s="67"/>
      <c r="C25" s="721">
        <v>39378</v>
      </c>
      <c r="D25" s="44"/>
      <c r="E25" s="52">
        <v>16472.7</v>
      </c>
      <c r="F25" s="44"/>
      <c r="G25" s="56">
        <v>53.613900000000001</v>
      </c>
      <c r="H25" s="67"/>
      <c r="I25" s="60">
        <v>2.8771300000000002</v>
      </c>
      <c r="J25" s="60">
        <v>7.4772499999999997</v>
      </c>
      <c r="K25" s="60">
        <v>1.87462</v>
      </c>
      <c r="L25" s="60">
        <v>1.99526</v>
      </c>
      <c r="M25" s="259"/>
      <c r="N25" s="71">
        <v>16.073799999999999</v>
      </c>
      <c r="O25" s="60">
        <v>4.6083999999999996</v>
      </c>
      <c r="P25" s="60">
        <v>7.0606</v>
      </c>
      <c r="Q25" s="60">
        <v>10.305999999999999</v>
      </c>
      <c r="R25" s="60">
        <v>6.1524999999999999</v>
      </c>
      <c r="S25" s="60">
        <v>8.6724999999999994</v>
      </c>
      <c r="T25" s="60">
        <v>6.5242000000000004</v>
      </c>
      <c r="U25" s="89">
        <v>6.0370999999999997</v>
      </c>
      <c r="V25" s="60">
        <v>6.3183999999999996</v>
      </c>
      <c r="W25" s="60">
        <v>7.3430999999999997</v>
      </c>
      <c r="X25" s="60">
        <v>7.5852000000000004</v>
      </c>
      <c r="Y25" s="277">
        <v>6.6916000000000002</v>
      </c>
      <c r="Z25" s="60">
        <v>7.1143999999999998</v>
      </c>
      <c r="AA25" s="60">
        <v>5.3444000000000003</v>
      </c>
      <c r="AB25" s="60">
        <v>7.8231999999999999</v>
      </c>
      <c r="AC25" s="60">
        <v>6.3163999999999998</v>
      </c>
      <c r="AD25" s="60">
        <v>6.3303000000000003</v>
      </c>
      <c r="AE25" s="60">
        <v>9.7429000000000006</v>
      </c>
      <c r="AF25" s="60">
        <v>7.7397999999999998</v>
      </c>
      <c r="AG25" s="554"/>
      <c r="AH25" s="52">
        <v>4</v>
      </c>
      <c r="AI25" s="52">
        <v>7</v>
      </c>
      <c r="AJ25" s="52">
        <v>6</v>
      </c>
      <c r="AK25" s="52">
        <v>6</v>
      </c>
      <c r="AL25" s="52">
        <v>10</v>
      </c>
      <c r="AM25" s="52">
        <v>8</v>
      </c>
      <c r="AN25" s="52">
        <v>6</v>
      </c>
      <c r="AO25" s="561">
        <v>5</v>
      </c>
      <c r="AP25" s="52">
        <v>5</v>
      </c>
      <c r="AQ25" s="52">
        <v>4</v>
      </c>
      <c r="AR25" s="52">
        <v>4</v>
      </c>
      <c r="AS25" s="52">
        <v>2</v>
      </c>
      <c r="AT25" s="52">
        <v>1</v>
      </c>
      <c r="AU25" s="52">
        <v>11</v>
      </c>
      <c r="AV25" s="52">
        <v>6</v>
      </c>
      <c r="AW25" s="52">
        <v>6</v>
      </c>
      <c r="AX25" s="52">
        <v>6</v>
      </c>
      <c r="AY25" s="52">
        <v>6</v>
      </c>
      <c r="AZ25" s="580"/>
      <c r="BA25" s="551">
        <v>11.41</v>
      </c>
      <c r="BB25" s="60">
        <v>70.5</v>
      </c>
      <c r="BC25" s="60">
        <v>6.4</v>
      </c>
      <c r="BD25" s="60">
        <v>8.01</v>
      </c>
      <c r="BE25" s="277" t="s">
        <v>430</v>
      </c>
      <c r="BF25" s="277">
        <v>3.68</v>
      </c>
      <c r="BG25" s="67"/>
      <c r="BH25" s="588">
        <v>3.68</v>
      </c>
      <c r="BI25" s="60">
        <v>10.6</v>
      </c>
      <c r="BJ25" s="60" t="s">
        <v>430</v>
      </c>
      <c r="BK25" s="60">
        <v>74.31</v>
      </c>
      <c r="BL25" s="60" t="s">
        <v>430</v>
      </c>
      <c r="BM25" s="277">
        <v>11.41</v>
      </c>
      <c r="BN25" s="589" t="s">
        <v>430</v>
      </c>
      <c r="BO25" s="589" t="s">
        <v>430</v>
      </c>
      <c r="BP25" s="589" t="s">
        <v>430</v>
      </c>
      <c r="BQ25" s="589" t="s">
        <v>430</v>
      </c>
      <c r="BR25" s="146"/>
      <c r="BS25" s="44">
        <v>4.5634218000000004</v>
      </c>
      <c r="BT25" s="89">
        <v>14.749411390000001</v>
      </c>
      <c r="BU25" s="26"/>
      <c r="BV25" s="67" t="s">
        <v>555</v>
      </c>
    </row>
    <row r="26" spans="1:74" s="107" customFormat="1" x14ac:dyDescent="0.25">
      <c r="A26" s="108" t="s">
        <v>8153</v>
      </c>
      <c r="B26" s="113"/>
      <c r="C26" s="734">
        <v>39896</v>
      </c>
      <c r="D26" s="109"/>
      <c r="E26" s="110">
        <v>13234.3</v>
      </c>
      <c r="F26" s="109"/>
      <c r="G26" s="111">
        <v>372.78820000000002</v>
      </c>
      <c r="H26" s="113"/>
      <c r="I26" s="112">
        <v>1.78</v>
      </c>
      <c r="J26" s="112">
        <v>7.22</v>
      </c>
      <c r="K26" s="112">
        <v>0.92</v>
      </c>
      <c r="L26" s="112">
        <v>0.97</v>
      </c>
      <c r="M26" s="260"/>
      <c r="N26" s="114">
        <v>9.2058999999999997</v>
      </c>
      <c r="O26" s="112">
        <v>4.3684000000000003</v>
      </c>
      <c r="P26" s="112">
        <v>5.9107000000000003</v>
      </c>
      <c r="Q26" s="112">
        <v>8.2898999999999994</v>
      </c>
      <c r="R26" s="112">
        <v>6.6801000000000004</v>
      </c>
      <c r="S26" s="112">
        <v>7.6307</v>
      </c>
      <c r="T26" s="112">
        <v>6.2525000000000004</v>
      </c>
      <c r="U26" s="119">
        <v>5.8048999999999999</v>
      </c>
      <c r="V26" s="112">
        <v>6.1722999999999999</v>
      </c>
      <c r="W26" s="112">
        <v>7.1712999999999996</v>
      </c>
      <c r="X26" s="112">
        <v>7.3352000000000004</v>
      </c>
      <c r="Y26" s="278">
        <v>6.5221999999999998</v>
      </c>
      <c r="Z26" s="112">
        <v>7.0038999999999998</v>
      </c>
      <c r="AA26" s="112">
        <v>5.8095999999999997</v>
      </c>
      <c r="AB26" s="112">
        <v>7.1547000000000001</v>
      </c>
      <c r="AC26" s="112">
        <v>6.0730000000000004</v>
      </c>
      <c r="AD26" s="112">
        <v>6.1791999999999998</v>
      </c>
      <c r="AE26" s="112">
        <v>8.1069999999999993</v>
      </c>
      <c r="AF26" s="112">
        <v>7.8555999999999999</v>
      </c>
      <c r="AG26" s="555"/>
      <c r="AH26" s="110">
        <v>9</v>
      </c>
      <c r="AI26" s="110">
        <v>8</v>
      </c>
      <c r="AJ26" s="110">
        <v>12</v>
      </c>
      <c r="AK26" s="110">
        <v>10</v>
      </c>
      <c r="AL26" s="110">
        <v>7</v>
      </c>
      <c r="AM26" s="110">
        <v>10</v>
      </c>
      <c r="AN26" s="110">
        <v>7</v>
      </c>
      <c r="AO26" s="562">
        <v>7</v>
      </c>
      <c r="AP26" s="110">
        <v>7</v>
      </c>
      <c r="AQ26" s="110">
        <v>10</v>
      </c>
      <c r="AR26" s="110">
        <v>10</v>
      </c>
      <c r="AS26" s="110">
        <v>5</v>
      </c>
      <c r="AT26" s="110">
        <v>2</v>
      </c>
      <c r="AU26" s="110">
        <v>7</v>
      </c>
      <c r="AV26" s="110">
        <v>9</v>
      </c>
      <c r="AW26" s="110">
        <v>8</v>
      </c>
      <c r="AX26" s="110">
        <v>7</v>
      </c>
      <c r="AY26" s="110">
        <v>10</v>
      </c>
      <c r="AZ26" s="595"/>
      <c r="BA26" s="605">
        <v>11.43</v>
      </c>
      <c r="BB26" s="112">
        <v>84.86</v>
      </c>
      <c r="BC26" s="112" t="s">
        <v>430</v>
      </c>
      <c r="BD26" s="112" t="s">
        <v>430</v>
      </c>
      <c r="BE26" s="278" t="s">
        <v>430</v>
      </c>
      <c r="BF26" s="278">
        <v>3.72</v>
      </c>
      <c r="BG26" s="113"/>
      <c r="BH26" s="606">
        <v>3.72</v>
      </c>
      <c r="BI26" s="112">
        <v>25.36</v>
      </c>
      <c r="BJ26" s="112" t="s">
        <v>430</v>
      </c>
      <c r="BK26" s="112">
        <v>59.49</v>
      </c>
      <c r="BL26" s="112" t="s">
        <v>430</v>
      </c>
      <c r="BM26" s="278">
        <v>11.43</v>
      </c>
      <c r="BN26" s="607" t="s">
        <v>430</v>
      </c>
      <c r="BO26" s="607" t="s">
        <v>430</v>
      </c>
      <c r="BP26" s="607" t="s">
        <v>430</v>
      </c>
      <c r="BQ26" s="607" t="s">
        <v>430</v>
      </c>
      <c r="BR26" s="147"/>
      <c r="BS26" s="109">
        <v>6.1024053399999998</v>
      </c>
      <c r="BT26" s="119">
        <v>11.537933280000001</v>
      </c>
      <c r="BU26" s="139"/>
      <c r="BV26" s="113" t="s">
        <v>555</v>
      </c>
    </row>
    <row r="27" spans="1:74" s="107" customFormat="1" x14ac:dyDescent="0.25">
      <c r="A27" s="108" t="s">
        <v>8154</v>
      </c>
      <c r="B27" s="113"/>
      <c r="C27" s="734">
        <v>38674</v>
      </c>
      <c r="D27" s="109"/>
      <c r="E27" s="110">
        <v>9226.75</v>
      </c>
      <c r="F27" s="109"/>
      <c r="G27" s="111">
        <v>456.18090000000001</v>
      </c>
      <c r="H27" s="113"/>
      <c r="I27" s="938">
        <v>2.97</v>
      </c>
      <c r="J27" s="938">
        <v>7.33</v>
      </c>
      <c r="K27" s="938">
        <v>1.93</v>
      </c>
      <c r="L27" s="938">
        <v>2.0299999999999998</v>
      </c>
      <c r="M27" s="260"/>
      <c r="N27" s="114">
        <v>12.5342</v>
      </c>
      <c r="O27" s="112">
        <v>4.1806999999999999</v>
      </c>
      <c r="P27" s="112">
        <v>6.63</v>
      </c>
      <c r="Q27" s="112">
        <v>10.861599999999999</v>
      </c>
      <c r="R27" s="112">
        <v>6.8646000000000003</v>
      </c>
      <c r="S27" s="112">
        <v>8.9214000000000002</v>
      </c>
      <c r="T27" s="112">
        <v>6.5865999999999998</v>
      </c>
      <c r="U27" s="119">
        <v>6.0789999999999997</v>
      </c>
      <c r="V27" s="112">
        <v>6.5236000000000001</v>
      </c>
      <c r="W27" s="112">
        <v>7.1971999999999996</v>
      </c>
      <c r="X27" s="112">
        <v>7.4504000000000001</v>
      </c>
      <c r="Y27" s="278">
        <v>6.4949000000000003</v>
      </c>
      <c r="Z27" s="112">
        <v>6.9721000000000002</v>
      </c>
      <c r="AA27" s="112">
        <v>5.9168000000000003</v>
      </c>
      <c r="AB27" s="112">
        <v>7.7209000000000003</v>
      </c>
      <c r="AC27" s="112">
        <v>6.4074</v>
      </c>
      <c r="AD27" s="112">
        <v>6.7030000000000003</v>
      </c>
      <c r="AE27" s="112">
        <v>10.0373</v>
      </c>
      <c r="AF27" s="112">
        <v>7.5891999999999999</v>
      </c>
      <c r="AG27" s="555"/>
      <c r="AH27" s="110">
        <v>5</v>
      </c>
      <c r="AI27" s="110">
        <v>9</v>
      </c>
      <c r="AJ27" s="110">
        <v>9</v>
      </c>
      <c r="AK27" s="110">
        <v>4</v>
      </c>
      <c r="AL27" s="110">
        <v>5</v>
      </c>
      <c r="AM27" s="110">
        <v>6</v>
      </c>
      <c r="AN27" s="110">
        <v>5</v>
      </c>
      <c r="AO27" s="562">
        <v>4</v>
      </c>
      <c r="AP27" s="110">
        <v>4</v>
      </c>
      <c r="AQ27" s="110">
        <v>8</v>
      </c>
      <c r="AR27" s="110">
        <v>8</v>
      </c>
      <c r="AS27" s="110">
        <v>6</v>
      </c>
      <c r="AT27" s="110">
        <v>3</v>
      </c>
      <c r="AU27" s="110">
        <v>6</v>
      </c>
      <c r="AV27" s="110">
        <v>7</v>
      </c>
      <c r="AW27" s="110">
        <v>4</v>
      </c>
      <c r="AX27" s="110">
        <v>4</v>
      </c>
      <c r="AY27" s="110">
        <v>5</v>
      </c>
      <c r="AZ27" s="595"/>
      <c r="BA27" s="605">
        <v>17.52</v>
      </c>
      <c r="BB27" s="112">
        <v>77.17</v>
      </c>
      <c r="BC27" s="112" t="s">
        <v>430</v>
      </c>
      <c r="BD27" s="112" t="s">
        <v>430</v>
      </c>
      <c r="BE27" s="278">
        <v>-45.78</v>
      </c>
      <c r="BF27" s="278">
        <v>5.32</v>
      </c>
      <c r="BG27" s="113"/>
      <c r="BH27" s="606">
        <v>5.32</v>
      </c>
      <c r="BI27" s="112">
        <v>4.55</v>
      </c>
      <c r="BJ27" s="112" t="s">
        <v>430</v>
      </c>
      <c r="BK27" s="112">
        <v>72.62</v>
      </c>
      <c r="BL27" s="112" t="s">
        <v>430</v>
      </c>
      <c r="BM27" s="278">
        <v>17.52</v>
      </c>
      <c r="BN27" s="607" t="s">
        <v>430</v>
      </c>
      <c r="BO27" s="607" t="s">
        <v>430</v>
      </c>
      <c r="BP27" s="607" t="s">
        <v>430</v>
      </c>
      <c r="BQ27" s="607">
        <v>-45.78</v>
      </c>
      <c r="BR27" s="147"/>
      <c r="BS27" s="109">
        <v>9.7448550009666501</v>
      </c>
      <c r="BT27" s="119">
        <v>12.844618345723999</v>
      </c>
      <c r="BU27" s="139"/>
      <c r="BV27" s="113" t="s">
        <v>555</v>
      </c>
    </row>
    <row r="28" spans="1:74" s="107" customFormat="1" x14ac:dyDescent="0.25">
      <c r="A28" s="108" t="s">
        <v>8155</v>
      </c>
      <c r="B28" s="113"/>
      <c r="C28" s="734">
        <v>38226</v>
      </c>
      <c r="D28" s="109"/>
      <c r="E28" s="110">
        <v>7519.55</v>
      </c>
      <c r="F28" s="109"/>
      <c r="G28" s="111">
        <v>48.303800000000003</v>
      </c>
      <c r="H28" s="113"/>
      <c r="I28" s="112">
        <v>3.0027599999999999</v>
      </c>
      <c r="J28" s="112">
        <v>7.4483199999999998</v>
      </c>
      <c r="K28" s="112">
        <v>2.4142100000000002</v>
      </c>
      <c r="L28" s="112">
        <v>2.54332</v>
      </c>
      <c r="M28" s="260"/>
      <c r="N28" s="114">
        <v>11.5649</v>
      </c>
      <c r="O28" s="112">
        <v>1.839</v>
      </c>
      <c r="P28" s="112">
        <v>6.42</v>
      </c>
      <c r="Q28" s="112">
        <v>10.6655</v>
      </c>
      <c r="R28" s="112">
        <v>6.7859999999999996</v>
      </c>
      <c r="S28" s="112">
        <v>9.3064</v>
      </c>
      <c r="T28" s="112">
        <v>6.1055000000000001</v>
      </c>
      <c r="U28" s="119">
        <v>5.3592000000000004</v>
      </c>
      <c r="V28" s="112">
        <v>5.8718000000000004</v>
      </c>
      <c r="W28" s="112">
        <v>7.3078000000000003</v>
      </c>
      <c r="X28" s="112">
        <v>7.4279000000000002</v>
      </c>
      <c r="Y28" s="278">
        <v>6.3346</v>
      </c>
      <c r="Z28" s="112">
        <v>6.9383999999999997</v>
      </c>
      <c r="AA28" s="112">
        <v>5.4311999999999996</v>
      </c>
      <c r="AB28" s="112">
        <v>8.0408000000000008</v>
      </c>
      <c r="AC28" s="112">
        <v>5.8886000000000003</v>
      </c>
      <c r="AD28" s="112">
        <v>5.8681999999999999</v>
      </c>
      <c r="AE28" s="112">
        <v>10.3729</v>
      </c>
      <c r="AF28" s="112">
        <v>7.4298000000000002</v>
      </c>
      <c r="AG28" s="555"/>
      <c r="AH28" s="110">
        <v>7</v>
      </c>
      <c r="AI28" s="110">
        <v>12</v>
      </c>
      <c r="AJ28" s="110">
        <v>11</v>
      </c>
      <c r="AK28" s="110">
        <v>5</v>
      </c>
      <c r="AL28" s="110">
        <v>6</v>
      </c>
      <c r="AM28" s="110">
        <v>5</v>
      </c>
      <c r="AN28" s="110">
        <v>11</v>
      </c>
      <c r="AO28" s="562">
        <v>12</v>
      </c>
      <c r="AP28" s="110">
        <v>12</v>
      </c>
      <c r="AQ28" s="110">
        <v>6</v>
      </c>
      <c r="AR28" s="110">
        <v>9</v>
      </c>
      <c r="AS28" s="110">
        <v>9</v>
      </c>
      <c r="AT28" s="110">
        <v>4</v>
      </c>
      <c r="AU28" s="110">
        <v>10</v>
      </c>
      <c r="AV28" s="110">
        <v>5</v>
      </c>
      <c r="AW28" s="110">
        <v>11</v>
      </c>
      <c r="AX28" s="110">
        <v>12</v>
      </c>
      <c r="AY28" s="110">
        <v>4</v>
      </c>
      <c r="AZ28" s="595"/>
      <c r="BA28" s="605">
        <v>22.72</v>
      </c>
      <c r="BB28" s="112">
        <v>72.97</v>
      </c>
      <c r="BC28" s="112" t="s">
        <v>430</v>
      </c>
      <c r="BD28" s="112" t="s">
        <v>430</v>
      </c>
      <c r="BE28" s="278" t="s">
        <v>430</v>
      </c>
      <c r="BF28" s="278">
        <v>4.3099999999999996</v>
      </c>
      <c r="BG28" s="113"/>
      <c r="BH28" s="606">
        <v>4.26</v>
      </c>
      <c r="BI28" s="112">
        <v>2.38</v>
      </c>
      <c r="BJ28" s="112" t="s">
        <v>430</v>
      </c>
      <c r="BK28" s="112">
        <v>70.59</v>
      </c>
      <c r="BL28" s="112" t="s">
        <v>430</v>
      </c>
      <c r="BM28" s="278">
        <v>22.72</v>
      </c>
      <c r="BN28" s="607" t="s">
        <v>430</v>
      </c>
      <c r="BO28" s="607" t="s">
        <v>430</v>
      </c>
      <c r="BP28" s="607" t="s">
        <v>430</v>
      </c>
      <c r="BQ28" s="607" t="s">
        <v>430</v>
      </c>
      <c r="BR28" s="147"/>
      <c r="BS28" s="109">
        <v>7.5765861207576597</v>
      </c>
      <c r="BT28" s="119">
        <v>11.5279511011528</v>
      </c>
      <c r="BU28" s="139"/>
      <c r="BV28" s="113" t="s">
        <v>555</v>
      </c>
    </row>
    <row r="29" spans="1:74" s="107" customFormat="1" ht="11" x14ac:dyDescent="0.3">
      <c r="A29" s="841" t="s">
        <v>8156</v>
      </c>
      <c r="B29" s="858"/>
      <c r="C29" s="843">
        <v>43599</v>
      </c>
      <c r="D29" s="857"/>
      <c r="E29" s="844">
        <v>3439.79</v>
      </c>
      <c r="F29" s="857"/>
      <c r="G29" s="845">
        <v>1620.4437</v>
      </c>
      <c r="H29" s="858"/>
      <c r="I29" s="846">
        <v>2.4700000000000002</v>
      </c>
      <c r="J29" s="846">
        <v>7.66</v>
      </c>
      <c r="K29" s="846">
        <v>1.94</v>
      </c>
      <c r="L29" s="846">
        <v>2.06</v>
      </c>
      <c r="M29" s="851"/>
      <c r="N29" s="848">
        <v>10.4116</v>
      </c>
      <c r="O29" s="846">
        <v>5.0190999999999999</v>
      </c>
      <c r="P29" s="846">
        <v>8.1309000000000005</v>
      </c>
      <c r="Q29" s="846">
        <v>8.7779000000000007</v>
      </c>
      <c r="R29" s="846">
        <v>6.6261000000000001</v>
      </c>
      <c r="S29" s="846">
        <v>8.6883999999999997</v>
      </c>
      <c r="T29" s="846">
        <v>5.7690000000000001</v>
      </c>
      <c r="U29" s="856">
        <v>5.6963999999999997</v>
      </c>
      <c r="V29" s="846">
        <v>6.0553999999999997</v>
      </c>
      <c r="W29" s="846">
        <v>7.4130000000000003</v>
      </c>
      <c r="X29" s="846">
        <v>7.5313999999999997</v>
      </c>
      <c r="Y29" s="860">
        <v>6.4306999999999999</v>
      </c>
      <c r="Z29" s="846" t="s">
        <v>430</v>
      </c>
      <c r="AA29" s="846">
        <v>5.7941000000000003</v>
      </c>
      <c r="AB29" s="846">
        <v>7.3863000000000003</v>
      </c>
      <c r="AC29" s="846">
        <v>5.8752000000000004</v>
      </c>
      <c r="AD29" s="846">
        <v>6.0763999999999996</v>
      </c>
      <c r="AE29" s="846">
        <v>9.1931999999999992</v>
      </c>
      <c r="AF29" s="846">
        <v>6.8799000000000001</v>
      </c>
      <c r="AG29" s="931"/>
      <c r="AH29" s="844">
        <v>8</v>
      </c>
      <c r="AI29" s="844">
        <v>6</v>
      </c>
      <c r="AJ29" s="844">
        <v>3</v>
      </c>
      <c r="AK29" s="844">
        <v>7</v>
      </c>
      <c r="AL29" s="844">
        <v>8</v>
      </c>
      <c r="AM29" s="844">
        <v>7</v>
      </c>
      <c r="AN29" s="844">
        <v>12</v>
      </c>
      <c r="AO29" s="947">
        <v>11</v>
      </c>
      <c r="AP29" s="844">
        <v>8</v>
      </c>
      <c r="AQ29" s="844">
        <v>3</v>
      </c>
      <c r="AR29" s="844">
        <v>5</v>
      </c>
      <c r="AS29" s="844">
        <v>8</v>
      </c>
      <c r="AT29" s="844" t="s">
        <v>430</v>
      </c>
      <c r="AU29" s="844">
        <v>8</v>
      </c>
      <c r="AV29" s="844">
        <v>8</v>
      </c>
      <c r="AW29" s="844">
        <v>12</v>
      </c>
      <c r="AX29" s="844">
        <v>10</v>
      </c>
      <c r="AY29" s="844">
        <v>7</v>
      </c>
      <c r="AZ29" s="933"/>
      <c r="BA29" s="912">
        <v>14.65</v>
      </c>
      <c r="BB29" s="846">
        <v>66.64</v>
      </c>
      <c r="BC29" s="846">
        <v>7.16</v>
      </c>
      <c r="BD29" s="846">
        <v>6.36</v>
      </c>
      <c r="BE29" s="860" t="s">
        <v>430</v>
      </c>
      <c r="BF29" s="860">
        <v>5.19</v>
      </c>
      <c r="BG29" s="858"/>
      <c r="BH29" s="948">
        <v>5.19</v>
      </c>
      <c r="BI29" s="846">
        <v>0.73</v>
      </c>
      <c r="BJ29" s="846" t="s">
        <v>430</v>
      </c>
      <c r="BK29" s="846">
        <v>79.44</v>
      </c>
      <c r="BL29" s="846" t="s">
        <v>430</v>
      </c>
      <c r="BM29" s="860">
        <v>14.65</v>
      </c>
      <c r="BN29" s="949" t="s">
        <v>430</v>
      </c>
      <c r="BO29" s="949" t="s">
        <v>430</v>
      </c>
      <c r="BP29" s="949" t="s">
        <v>430</v>
      </c>
      <c r="BQ29" s="949" t="s">
        <v>430</v>
      </c>
      <c r="BR29" s="950"/>
      <c r="BS29" s="857">
        <v>10.0777043610078</v>
      </c>
      <c r="BT29" s="856">
        <v>10.9105374510911</v>
      </c>
      <c r="BU29" s="951"/>
      <c r="BV29" s="858" t="s">
        <v>555</v>
      </c>
    </row>
    <row r="30" spans="1:74" s="107" customFormat="1" x14ac:dyDescent="0.25">
      <c r="A30" s="108" t="s">
        <v>8157</v>
      </c>
      <c r="B30" s="113"/>
      <c r="C30" s="734">
        <v>43403</v>
      </c>
      <c r="D30" s="109"/>
      <c r="E30" s="110">
        <v>1430.85</v>
      </c>
      <c r="F30" s="109"/>
      <c r="G30" s="111">
        <v>1597.0885000000001</v>
      </c>
      <c r="H30" s="113"/>
      <c r="I30" s="112">
        <v>1.1499999999999999</v>
      </c>
      <c r="J30" s="112">
        <v>7.21</v>
      </c>
      <c r="K30" s="112">
        <v>0.7</v>
      </c>
      <c r="L30" s="112">
        <v>0.74</v>
      </c>
      <c r="M30" s="260"/>
      <c r="N30" s="114">
        <v>6.8803999999999998</v>
      </c>
      <c r="O30" s="112">
        <v>5.9015000000000004</v>
      </c>
      <c r="P30" s="112">
        <v>7.5037000000000003</v>
      </c>
      <c r="Q30" s="112">
        <v>8.4384999999999994</v>
      </c>
      <c r="R30" s="112">
        <v>6.8711000000000002</v>
      </c>
      <c r="S30" s="112">
        <v>7.3239999999999998</v>
      </c>
      <c r="T30" s="112">
        <v>6.2145999999999999</v>
      </c>
      <c r="U30" s="119">
        <v>5.7495000000000003</v>
      </c>
      <c r="V30" s="112">
        <v>6.0349000000000004</v>
      </c>
      <c r="W30" s="112">
        <v>6.6969000000000003</v>
      </c>
      <c r="X30" s="112">
        <v>6.7454999999999998</v>
      </c>
      <c r="Y30" s="278">
        <v>5.8517000000000001</v>
      </c>
      <c r="Z30" s="112" t="s">
        <v>430</v>
      </c>
      <c r="AA30" s="112">
        <v>6.1532</v>
      </c>
      <c r="AB30" s="112">
        <v>7.0114999999999998</v>
      </c>
      <c r="AC30" s="112">
        <v>6.0232000000000001</v>
      </c>
      <c r="AD30" s="112">
        <v>6.0242000000000004</v>
      </c>
      <c r="AE30" s="112">
        <v>8.4451000000000001</v>
      </c>
      <c r="AF30" s="112">
        <v>6.1928999999999998</v>
      </c>
      <c r="AG30" s="555"/>
      <c r="AH30" s="110">
        <v>10</v>
      </c>
      <c r="AI30" s="110">
        <v>4</v>
      </c>
      <c r="AJ30" s="110">
        <v>5</v>
      </c>
      <c r="AK30" s="110">
        <v>9</v>
      </c>
      <c r="AL30" s="110">
        <v>4</v>
      </c>
      <c r="AM30" s="110">
        <v>11</v>
      </c>
      <c r="AN30" s="110">
        <v>8</v>
      </c>
      <c r="AO30" s="562">
        <v>9</v>
      </c>
      <c r="AP30" s="110">
        <v>9</v>
      </c>
      <c r="AQ30" s="110">
        <v>12</v>
      </c>
      <c r="AR30" s="110">
        <v>12</v>
      </c>
      <c r="AS30" s="110">
        <v>12</v>
      </c>
      <c r="AT30" s="110" t="s">
        <v>430</v>
      </c>
      <c r="AU30" s="110">
        <v>5</v>
      </c>
      <c r="AV30" s="110">
        <v>11</v>
      </c>
      <c r="AW30" s="110">
        <v>9</v>
      </c>
      <c r="AX30" s="110">
        <v>11</v>
      </c>
      <c r="AY30" s="110">
        <v>9</v>
      </c>
      <c r="AZ30" s="595"/>
      <c r="BA30" s="605">
        <v>10.01</v>
      </c>
      <c r="BB30" s="112">
        <v>86.7</v>
      </c>
      <c r="BC30" s="112" t="s">
        <v>430</v>
      </c>
      <c r="BD30" s="112" t="s">
        <v>430</v>
      </c>
      <c r="BE30" s="278" t="s">
        <v>430</v>
      </c>
      <c r="BF30" s="278">
        <v>3.29</v>
      </c>
      <c r="BG30" s="113"/>
      <c r="BH30" s="606">
        <v>3.29</v>
      </c>
      <c r="BI30" s="112">
        <v>17.55</v>
      </c>
      <c r="BJ30" s="112">
        <v>7.89</v>
      </c>
      <c r="BK30" s="112">
        <v>61.26</v>
      </c>
      <c r="BL30" s="112" t="s">
        <v>430</v>
      </c>
      <c r="BM30" s="278">
        <v>10.01</v>
      </c>
      <c r="BN30" s="607" t="s">
        <v>430</v>
      </c>
      <c r="BO30" s="607" t="s">
        <v>430</v>
      </c>
      <c r="BP30" s="607" t="s">
        <v>430</v>
      </c>
      <c r="BQ30" s="607" t="s">
        <v>430</v>
      </c>
      <c r="BR30" s="147"/>
      <c r="BS30" s="109">
        <v>10.210613818978899</v>
      </c>
      <c r="BT30" s="119">
        <v>14.123682098587601</v>
      </c>
      <c r="BU30" s="139"/>
      <c r="BV30" s="113" t="s">
        <v>555</v>
      </c>
    </row>
    <row r="31" spans="1:74" s="107" customFormat="1" x14ac:dyDescent="0.25">
      <c r="A31" s="108" t="s">
        <v>8158</v>
      </c>
      <c r="B31" s="113"/>
      <c r="C31" s="734">
        <v>44131</v>
      </c>
      <c r="D31" s="109"/>
      <c r="E31" s="110">
        <v>691.42899999999997</v>
      </c>
      <c r="F31" s="109"/>
      <c r="G31" s="111">
        <v>14.313499999999999</v>
      </c>
      <c r="H31" s="113"/>
      <c r="I31" s="112">
        <v>4.4400000000000004</v>
      </c>
      <c r="J31" s="112">
        <v>7.16</v>
      </c>
      <c r="K31" s="112">
        <v>2.08</v>
      </c>
      <c r="L31" s="112">
        <v>2.17</v>
      </c>
      <c r="M31" s="260"/>
      <c r="N31" s="114">
        <v>-2.2949000000000002</v>
      </c>
      <c r="O31" s="112">
        <v>3.4861</v>
      </c>
      <c r="P31" s="112">
        <v>7.9537000000000004</v>
      </c>
      <c r="Q31" s="112">
        <v>6.7934999999999999</v>
      </c>
      <c r="R31" s="112">
        <v>9.8877000000000006</v>
      </c>
      <c r="S31" s="112">
        <v>10.0085</v>
      </c>
      <c r="T31" s="112">
        <v>8.1620000000000008</v>
      </c>
      <c r="U31" s="119">
        <v>7.0971000000000002</v>
      </c>
      <c r="V31" s="112">
        <v>6.5754000000000001</v>
      </c>
      <c r="W31" s="112">
        <v>7.3102</v>
      </c>
      <c r="X31" s="112">
        <v>7.6635</v>
      </c>
      <c r="Y31" s="278">
        <v>6.6276999999999999</v>
      </c>
      <c r="Z31" s="112" t="s">
        <v>430</v>
      </c>
      <c r="AA31" s="112">
        <v>10.5648</v>
      </c>
      <c r="AB31" s="112">
        <v>8.2194000000000003</v>
      </c>
      <c r="AC31" s="112">
        <v>7.9389000000000003</v>
      </c>
      <c r="AD31" s="112">
        <v>6.9366000000000003</v>
      </c>
      <c r="AE31" s="112">
        <v>8.0655000000000001</v>
      </c>
      <c r="AF31" s="112">
        <v>6.3813000000000004</v>
      </c>
      <c r="AG31" s="555"/>
      <c r="AH31" s="110">
        <v>12</v>
      </c>
      <c r="AI31" s="110">
        <v>11</v>
      </c>
      <c r="AJ31" s="110">
        <v>4</v>
      </c>
      <c r="AK31" s="110">
        <v>11</v>
      </c>
      <c r="AL31" s="110">
        <v>1</v>
      </c>
      <c r="AM31" s="110">
        <v>4</v>
      </c>
      <c r="AN31" s="110">
        <v>2</v>
      </c>
      <c r="AO31" s="562">
        <v>2</v>
      </c>
      <c r="AP31" s="110">
        <v>3</v>
      </c>
      <c r="AQ31" s="110">
        <v>5</v>
      </c>
      <c r="AR31" s="110">
        <v>3</v>
      </c>
      <c r="AS31" s="110">
        <v>3</v>
      </c>
      <c r="AT31" s="110" t="s">
        <v>430</v>
      </c>
      <c r="AU31" s="110">
        <v>1</v>
      </c>
      <c r="AV31" s="110">
        <v>4</v>
      </c>
      <c r="AW31" s="110">
        <v>2</v>
      </c>
      <c r="AX31" s="110">
        <v>2</v>
      </c>
      <c r="AY31" s="110">
        <v>11</v>
      </c>
      <c r="AZ31" s="595"/>
      <c r="BA31" s="605">
        <v>44.37</v>
      </c>
      <c r="BB31" s="112">
        <v>48.02</v>
      </c>
      <c r="BC31" s="112" t="s">
        <v>430</v>
      </c>
      <c r="BD31" s="112" t="s">
        <v>430</v>
      </c>
      <c r="BE31" s="278">
        <v>-62.04</v>
      </c>
      <c r="BF31" s="278">
        <v>7.61</v>
      </c>
      <c r="BG31" s="113"/>
      <c r="BH31" s="606">
        <v>7.61</v>
      </c>
      <c r="BI31" s="112">
        <v>19.100000000000001</v>
      </c>
      <c r="BJ31" s="112">
        <v>7.05</v>
      </c>
      <c r="BK31" s="112">
        <v>21.86</v>
      </c>
      <c r="BL31" s="112" t="s">
        <v>430</v>
      </c>
      <c r="BM31" s="278">
        <v>44.37</v>
      </c>
      <c r="BN31" s="607" t="s">
        <v>430</v>
      </c>
      <c r="BO31" s="607" t="s">
        <v>430</v>
      </c>
      <c r="BP31" s="607" t="s">
        <v>430</v>
      </c>
      <c r="BQ31" s="607">
        <v>-62.04</v>
      </c>
      <c r="BR31" s="147"/>
      <c r="BS31" s="109">
        <v>4.3611844029590197</v>
      </c>
      <c r="BT31" s="119">
        <v>11.4373594250841</v>
      </c>
      <c r="BU31" s="139"/>
      <c r="BV31" s="113" t="s">
        <v>8146</v>
      </c>
    </row>
    <row r="32" spans="1:74" s="107" customFormat="1" x14ac:dyDescent="0.25">
      <c r="A32" s="108" t="s">
        <v>8159</v>
      </c>
      <c r="B32" s="113"/>
      <c r="C32" s="734">
        <v>44274</v>
      </c>
      <c r="D32" s="109"/>
      <c r="E32" s="110">
        <v>329.59899999999999</v>
      </c>
      <c r="F32" s="109"/>
      <c r="G32" s="111">
        <v>14.116400000000001</v>
      </c>
      <c r="H32" s="113"/>
      <c r="I32" s="112">
        <v>6.3375599999999999</v>
      </c>
      <c r="J32" s="112">
        <v>6.8362100000000003</v>
      </c>
      <c r="K32" s="112">
        <v>3.6038399999999999</v>
      </c>
      <c r="L32" s="112">
        <v>3.7582200000000001</v>
      </c>
      <c r="M32" s="260"/>
      <c r="N32" s="114">
        <v>32.8673</v>
      </c>
      <c r="O32" s="112">
        <v>5.6048</v>
      </c>
      <c r="P32" s="112">
        <v>6.9165000000000001</v>
      </c>
      <c r="Q32" s="112">
        <v>12.041700000000001</v>
      </c>
      <c r="R32" s="112">
        <v>5.0930999999999997</v>
      </c>
      <c r="S32" s="112">
        <v>10.731999999999999</v>
      </c>
      <c r="T32" s="112">
        <v>6.8140000000000001</v>
      </c>
      <c r="U32" s="119">
        <v>5.7472000000000003</v>
      </c>
      <c r="V32" s="112">
        <v>5.9519000000000002</v>
      </c>
      <c r="W32" s="112">
        <v>7.2941000000000003</v>
      </c>
      <c r="X32" s="112">
        <v>7.7763</v>
      </c>
      <c r="Y32" s="278">
        <v>6.5758000000000001</v>
      </c>
      <c r="Z32" s="112" t="s">
        <v>430</v>
      </c>
      <c r="AA32" s="112">
        <v>4.5022000000000002</v>
      </c>
      <c r="AB32" s="112">
        <v>9.2401999999999997</v>
      </c>
      <c r="AC32" s="112">
        <v>6.3257000000000003</v>
      </c>
      <c r="AD32" s="112">
        <v>6.1196000000000002</v>
      </c>
      <c r="AE32" s="112">
        <v>12.345800000000001</v>
      </c>
      <c r="AF32" s="112">
        <v>6.5856000000000003</v>
      </c>
      <c r="AG32" s="555"/>
      <c r="AH32" s="110">
        <v>1</v>
      </c>
      <c r="AI32" s="110">
        <v>5</v>
      </c>
      <c r="AJ32" s="110">
        <v>8</v>
      </c>
      <c r="AK32" s="110">
        <v>3</v>
      </c>
      <c r="AL32" s="110">
        <v>12</v>
      </c>
      <c r="AM32" s="110">
        <v>2</v>
      </c>
      <c r="AN32" s="110">
        <v>4</v>
      </c>
      <c r="AO32" s="562">
        <v>10</v>
      </c>
      <c r="AP32" s="110">
        <v>11</v>
      </c>
      <c r="AQ32" s="110">
        <v>7</v>
      </c>
      <c r="AR32" s="110">
        <v>2</v>
      </c>
      <c r="AS32" s="110">
        <v>4</v>
      </c>
      <c r="AT32" s="110" t="s">
        <v>430</v>
      </c>
      <c r="AU32" s="110">
        <v>12</v>
      </c>
      <c r="AV32" s="110">
        <v>3</v>
      </c>
      <c r="AW32" s="110">
        <v>5</v>
      </c>
      <c r="AX32" s="110">
        <v>9</v>
      </c>
      <c r="AY32" s="110">
        <v>3</v>
      </c>
      <c r="AZ32" s="595"/>
      <c r="BA32" s="605">
        <v>60.93</v>
      </c>
      <c r="BB32" s="112">
        <v>36.57</v>
      </c>
      <c r="BC32" s="112" t="s">
        <v>430</v>
      </c>
      <c r="BD32" s="112" t="s">
        <v>430</v>
      </c>
      <c r="BE32" s="278" t="s">
        <v>430</v>
      </c>
      <c r="BF32" s="278">
        <v>2.5099999999999998</v>
      </c>
      <c r="BG32" s="113"/>
      <c r="BH32" s="606">
        <v>2.5099999999999998</v>
      </c>
      <c r="BI32" s="112">
        <v>14.65</v>
      </c>
      <c r="BJ32" s="112" t="s">
        <v>430</v>
      </c>
      <c r="BK32" s="112">
        <v>21.92</v>
      </c>
      <c r="BL32" s="112" t="s">
        <v>430</v>
      </c>
      <c r="BM32" s="278">
        <v>60.93</v>
      </c>
      <c r="BN32" s="607" t="s">
        <v>430</v>
      </c>
      <c r="BO32" s="607" t="s">
        <v>430</v>
      </c>
      <c r="BP32" s="607" t="s">
        <v>430</v>
      </c>
      <c r="BQ32" s="607" t="s">
        <v>430</v>
      </c>
      <c r="BR32" s="147"/>
      <c r="BS32" s="109" t="s">
        <v>430</v>
      </c>
      <c r="BT32" s="119" t="s">
        <v>430</v>
      </c>
      <c r="BU32" s="139"/>
      <c r="BV32" s="113" t="s">
        <v>555</v>
      </c>
    </row>
    <row r="33" spans="1:74" s="107" customFormat="1" x14ac:dyDescent="0.25">
      <c r="A33" s="108" t="s">
        <v>8160</v>
      </c>
      <c r="B33" s="113"/>
      <c r="C33" s="734">
        <v>37004</v>
      </c>
      <c r="D33" s="109"/>
      <c r="E33" s="110">
        <v>291.95999999999998</v>
      </c>
      <c r="F33" s="109"/>
      <c r="G33" s="111">
        <v>43.620600000000003</v>
      </c>
      <c r="H33" s="113"/>
      <c r="I33" s="112">
        <v>3.44</v>
      </c>
      <c r="J33" s="112">
        <v>7.36</v>
      </c>
      <c r="K33" s="112">
        <v>1.4</v>
      </c>
      <c r="L33" s="112">
        <v>1.5</v>
      </c>
      <c r="M33" s="260"/>
      <c r="N33" s="114">
        <v>-1.0041</v>
      </c>
      <c r="O33" s="112">
        <v>6.6139999999999999</v>
      </c>
      <c r="P33" s="112">
        <v>7.0503</v>
      </c>
      <c r="Q33" s="112">
        <v>5.3902999999999999</v>
      </c>
      <c r="R33" s="112">
        <v>6.2328999999999999</v>
      </c>
      <c r="S33" s="112">
        <v>7.1536999999999997</v>
      </c>
      <c r="T33" s="112">
        <v>6.1204000000000001</v>
      </c>
      <c r="U33" s="119">
        <v>5.9553000000000003</v>
      </c>
      <c r="V33" s="112">
        <v>5.9694000000000003</v>
      </c>
      <c r="W33" s="112">
        <v>7.1894</v>
      </c>
      <c r="X33" s="112">
        <v>7.4881000000000002</v>
      </c>
      <c r="Y33" s="278">
        <v>6.4523000000000001</v>
      </c>
      <c r="Z33" s="112">
        <v>6.2797999999999998</v>
      </c>
      <c r="AA33" s="112">
        <v>6.5688000000000004</v>
      </c>
      <c r="AB33" s="112">
        <v>6.5286</v>
      </c>
      <c r="AC33" s="112">
        <v>6.1256000000000004</v>
      </c>
      <c r="AD33" s="112">
        <v>6.1660000000000004</v>
      </c>
      <c r="AE33" s="112">
        <v>6.0635000000000003</v>
      </c>
      <c r="AF33" s="112">
        <v>5.9890999999999996</v>
      </c>
      <c r="AG33" s="555"/>
      <c r="AH33" s="110">
        <v>11</v>
      </c>
      <c r="AI33" s="110">
        <v>2</v>
      </c>
      <c r="AJ33" s="110">
        <v>7</v>
      </c>
      <c r="AK33" s="110">
        <v>12</v>
      </c>
      <c r="AL33" s="110">
        <v>9</v>
      </c>
      <c r="AM33" s="110">
        <v>12</v>
      </c>
      <c r="AN33" s="110">
        <v>10</v>
      </c>
      <c r="AO33" s="562">
        <v>6</v>
      </c>
      <c r="AP33" s="110">
        <v>10</v>
      </c>
      <c r="AQ33" s="110">
        <v>9</v>
      </c>
      <c r="AR33" s="110">
        <v>6</v>
      </c>
      <c r="AS33" s="110">
        <v>7</v>
      </c>
      <c r="AT33" s="110">
        <v>5</v>
      </c>
      <c r="AU33" s="110">
        <v>3</v>
      </c>
      <c r="AV33" s="110">
        <v>12</v>
      </c>
      <c r="AW33" s="110">
        <v>7</v>
      </c>
      <c r="AX33" s="110">
        <v>8</v>
      </c>
      <c r="AY33" s="110">
        <v>12</v>
      </c>
      <c r="AZ33" s="595"/>
      <c r="BA33" s="605">
        <v>33.799999999999997</v>
      </c>
      <c r="BB33" s="112">
        <v>44.4</v>
      </c>
      <c r="BC33" s="112" t="s">
        <v>430</v>
      </c>
      <c r="BD33" s="112">
        <v>15.57</v>
      </c>
      <c r="BE33" s="278">
        <v>60.36</v>
      </c>
      <c r="BF33" s="278">
        <v>6.22</v>
      </c>
      <c r="BG33" s="113"/>
      <c r="BH33" s="606">
        <v>6.2</v>
      </c>
      <c r="BI33" s="112">
        <v>24.96</v>
      </c>
      <c r="BJ33" s="112" t="s">
        <v>430</v>
      </c>
      <c r="BK33" s="112">
        <v>35.01</v>
      </c>
      <c r="BL33" s="112" t="s">
        <v>430</v>
      </c>
      <c r="BM33" s="278">
        <v>33.799999999999997</v>
      </c>
      <c r="BN33" s="607" t="s">
        <v>430</v>
      </c>
      <c r="BO33" s="607" t="s">
        <v>430</v>
      </c>
      <c r="BP33" s="607" t="s">
        <v>430</v>
      </c>
      <c r="BQ33" s="607">
        <v>60.36</v>
      </c>
      <c r="BR33" s="147"/>
      <c r="BS33" s="109" t="s">
        <v>430</v>
      </c>
      <c r="BT33" s="119">
        <v>19.259019936115902</v>
      </c>
      <c r="BU33" s="139"/>
      <c r="BV33" s="113" t="s">
        <v>555</v>
      </c>
    </row>
    <row r="34" spans="1:74" s="107" customFormat="1" x14ac:dyDescent="0.25">
      <c r="A34" s="108" t="s">
        <v>8161</v>
      </c>
      <c r="B34" s="113"/>
      <c r="C34" s="734">
        <v>44245</v>
      </c>
      <c r="D34" s="109"/>
      <c r="E34" s="110">
        <v>224.84</v>
      </c>
      <c r="F34" s="109"/>
      <c r="G34" s="111">
        <v>13.839700000000001</v>
      </c>
      <c r="H34" s="113"/>
      <c r="I34" s="112">
        <v>4.08</v>
      </c>
      <c r="J34" s="112">
        <v>7.63</v>
      </c>
      <c r="K34" s="112">
        <v>2.63</v>
      </c>
      <c r="L34" s="112">
        <v>2.77</v>
      </c>
      <c r="M34" s="260"/>
      <c r="N34" s="114">
        <v>16.622800000000002</v>
      </c>
      <c r="O34" s="112">
        <v>6.1569000000000003</v>
      </c>
      <c r="P34" s="112">
        <v>10.0412</v>
      </c>
      <c r="Q34" s="112">
        <v>12.511799999999999</v>
      </c>
      <c r="R34" s="112">
        <v>7.0865999999999998</v>
      </c>
      <c r="S34" s="112">
        <v>10.613799999999999</v>
      </c>
      <c r="T34" s="112">
        <v>7.6260000000000003</v>
      </c>
      <c r="U34" s="119">
        <v>6.3817000000000004</v>
      </c>
      <c r="V34" s="112">
        <v>6.6372</v>
      </c>
      <c r="W34" s="112">
        <v>7.4930000000000003</v>
      </c>
      <c r="X34" s="112">
        <v>7.4558999999999997</v>
      </c>
      <c r="Y34" s="278">
        <v>6.2990000000000004</v>
      </c>
      <c r="Z34" s="112" t="s">
        <v>430</v>
      </c>
      <c r="AA34" s="112">
        <v>6.2626999999999997</v>
      </c>
      <c r="AB34" s="112">
        <v>9.4187999999999992</v>
      </c>
      <c r="AC34" s="112">
        <v>7.0575999999999999</v>
      </c>
      <c r="AD34" s="112">
        <v>6.7342000000000004</v>
      </c>
      <c r="AE34" s="112">
        <v>12.8804</v>
      </c>
      <c r="AF34" s="112">
        <v>6.1035000000000004</v>
      </c>
      <c r="AG34" s="555"/>
      <c r="AH34" s="110">
        <v>3</v>
      </c>
      <c r="AI34" s="110">
        <v>3</v>
      </c>
      <c r="AJ34" s="110">
        <v>2</v>
      </c>
      <c r="AK34" s="110">
        <v>2</v>
      </c>
      <c r="AL34" s="110">
        <v>3</v>
      </c>
      <c r="AM34" s="110">
        <v>3</v>
      </c>
      <c r="AN34" s="110">
        <v>3</v>
      </c>
      <c r="AO34" s="562">
        <v>3</v>
      </c>
      <c r="AP34" s="110">
        <v>2</v>
      </c>
      <c r="AQ34" s="110">
        <v>2</v>
      </c>
      <c r="AR34" s="110">
        <v>7</v>
      </c>
      <c r="AS34" s="110">
        <v>11</v>
      </c>
      <c r="AT34" s="110" t="s">
        <v>430</v>
      </c>
      <c r="AU34" s="110">
        <v>4</v>
      </c>
      <c r="AV34" s="110">
        <v>2</v>
      </c>
      <c r="AW34" s="110">
        <v>3</v>
      </c>
      <c r="AX34" s="110">
        <v>3</v>
      </c>
      <c r="AY34" s="110">
        <v>2</v>
      </c>
      <c r="AZ34" s="595"/>
      <c r="BA34" s="605">
        <v>13.39</v>
      </c>
      <c r="BB34" s="112">
        <v>46.11</v>
      </c>
      <c r="BC34" s="112">
        <v>15.65</v>
      </c>
      <c r="BD34" s="112">
        <v>20.09</v>
      </c>
      <c r="BE34" s="278" t="s">
        <v>430</v>
      </c>
      <c r="BF34" s="278">
        <v>4.76</v>
      </c>
      <c r="BG34" s="113"/>
      <c r="BH34" s="606">
        <v>4.68</v>
      </c>
      <c r="BI34" s="112">
        <v>4.3</v>
      </c>
      <c r="BJ34" s="112" t="s">
        <v>430</v>
      </c>
      <c r="BK34" s="112">
        <v>77.55</v>
      </c>
      <c r="BL34" s="112" t="s">
        <v>430</v>
      </c>
      <c r="BM34" s="278">
        <v>13.39</v>
      </c>
      <c r="BN34" s="607" t="s">
        <v>430</v>
      </c>
      <c r="BO34" s="607" t="s">
        <v>430</v>
      </c>
      <c r="BP34" s="607" t="s">
        <v>430</v>
      </c>
      <c r="BQ34" s="607" t="s">
        <v>430</v>
      </c>
      <c r="BR34" s="147"/>
      <c r="BS34" s="109">
        <v>6.6845940273261597</v>
      </c>
      <c r="BT34" s="119">
        <v>11.1376381555449</v>
      </c>
      <c r="BU34" s="139"/>
      <c r="BV34" s="113" t="s">
        <v>555</v>
      </c>
    </row>
    <row r="35" spans="1:74" s="107" customFormat="1" x14ac:dyDescent="0.25">
      <c r="A35" s="108" t="s">
        <v>8162</v>
      </c>
      <c r="B35" s="113"/>
      <c r="C35" s="734">
        <v>44406</v>
      </c>
      <c r="D35" s="109"/>
      <c r="E35" s="110">
        <v>140.44999999999999</v>
      </c>
      <c r="F35" s="109"/>
      <c r="G35" s="111">
        <v>1403.6827000000001</v>
      </c>
      <c r="H35" s="113"/>
      <c r="I35" s="112">
        <v>9.5299999999999994</v>
      </c>
      <c r="J35" s="112">
        <v>7.8673999999999999</v>
      </c>
      <c r="K35" s="112">
        <v>4.63</v>
      </c>
      <c r="L35" s="112">
        <v>4.8499999999999996</v>
      </c>
      <c r="M35" s="260"/>
      <c r="N35" s="114">
        <v>32.3035</v>
      </c>
      <c r="O35" s="112">
        <v>6.7939999999999996</v>
      </c>
      <c r="P35" s="112">
        <v>16.564399999999999</v>
      </c>
      <c r="Q35" s="112">
        <v>18.872299999999999</v>
      </c>
      <c r="R35" s="112">
        <v>8.0683000000000007</v>
      </c>
      <c r="S35" s="112">
        <v>14.007899999999999</v>
      </c>
      <c r="T35" s="112">
        <v>9.6666000000000007</v>
      </c>
      <c r="U35" s="119">
        <v>7.7820999999999998</v>
      </c>
      <c r="V35" s="112">
        <v>7.8285999999999998</v>
      </c>
      <c r="W35" s="112">
        <v>7.9787999999999997</v>
      </c>
      <c r="X35" s="112">
        <v>8.2599</v>
      </c>
      <c r="Y35" s="278">
        <v>6.9569999999999999</v>
      </c>
      <c r="Z35" s="112" t="s">
        <v>430</v>
      </c>
      <c r="AA35" s="112">
        <v>7.5971000000000002</v>
      </c>
      <c r="AB35" s="112">
        <v>13.415900000000001</v>
      </c>
      <c r="AC35" s="112">
        <v>8.3874999999999993</v>
      </c>
      <c r="AD35" s="112">
        <v>7.9733000000000001</v>
      </c>
      <c r="AE35" s="112">
        <v>18.152699999999999</v>
      </c>
      <c r="AF35" s="112">
        <v>6.9542000000000002</v>
      </c>
      <c r="AG35" s="555"/>
      <c r="AH35" s="110">
        <v>2</v>
      </c>
      <c r="AI35" s="110">
        <v>1</v>
      </c>
      <c r="AJ35" s="110">
        <v>1</v>
      </c>
      <c r="AK35" s="110">
        <v>1</v>
      </c>
      <c r="AL35" s="110">
        <v>2</v>
      </c>
      <c r="AM35" s="110">
        <v>1</v>
      </c>
      <c r="AN35" s="110">
        <v>1</v>
      </c>
      <c r="AO35" s="562">
        <v>1</v>
      </c>
      <c r="AP35" s="110">
        <v>1</v>
      </c>
      <c r="AQ35" s="110">
        <v>1</v>
      </c>
      <c r="AR35" s="110">
        <v>1</v>
      </c>
      <c r="AS35" s="110">
        <v>1</v>
      </c>
      <c r="AT35" s="110" t="s">
        <v>430</v>
      </c>
      <c r="AU35" s="110">
        <v>2</v>
      </c>
      <c r="AV35" s="110">
        <v>1</v>
      </c>
      <c r="AW35" s="110">
        <v>1</v>
      </c>
      <c r="AX35" s="110">
        <v>1</v>
      </c>
      <c r="AY35" s="110">
        <v>1</v>
      </c>
      <c r="AZ35" s="595"/>
      <c r="BA35" s="605">
        <v>39.83</v>
      </c>
      <c r="BB35" s="112">
        <v>35.96</v>
      </c>
      <c r="BC35" s="112">
        <v>12.01</v>
      </c>
      <c r="BD35" s="112">
        <v>12.96</v>
      </c>
      <c r="BE35" s="278">
        <v>0.01</v>
      </c>
      <c r="BF35" s="278">
        <v>-0.77</v>
      </c>
      <c r="BG35" s="113"/>
      <c r="BH35" s="606">
        <v>-7.38</v>
      </c>
      <c r="BI35" s="112">
        <v>11.74</v>
      </c>
      <c r="BJ35" s="112">
        <v>3.87</v>
      </c>
      <c r="BK35" s="112">
        <v>45.33</v>
      </c>
      <c r="BL35" s="112" t="s">
        <v>430</v>
      </c>
      <c r="BM35" s="278">
        <v>39.83</v>
      </c>
      <c r="BN35" s="607" t="s">
        <v>430</v>
      </c>
      <c r="BO35" s="607" t="s">
        <v>430</v>
      </c>
      <c r="BP35" s="607" t="s">
        <v>430</v>
      </c>
      <c r="BQ35" s="607">
        <v>6.62</v>
      </c>
      <c r="BR35" s="147"/>
      <c r="BS35" s="109" t="s">
        <v>430</v>
      </c>
      <c r="BT35" s="119">
        <v>7.9822349254543301</v>
      </c>
      <c r="BU35" s="139"/>
      <c r="BV35" s="113" t="s">
        <v>555</v>
      </c>
    </row>
    <row r="36" spans="1:74" s="107" customFormat="1" x14ac:dyDescent="0.25">
      <c r="A36" s="108" t="s">
        <v>8163</v>
      </c>
      <c r="B36" s="113"/>
      <c r="C36" s="734">
        <v>44384</v>
      </c>
      <c r="D36" s="109"/>
      <c r="E36" s="110">
        <v>120.98</v>
      </c>
      <c r="F36" s="109"/>
      <c r="G36" s="111">
        <v>13.6412</v>
      </c>
      <c r="H36" s="113"/>
      <c r="I36" s="112">
        <v>1.7467200000000001</v>
      </c>
      <c r="J36" s="112">
        <v>7.23123</v>
      </c>
      <c r="K36" s="112">
        <v>1.24987</v>
      </c>
      <c r="L36" s="112">
        <v>1.3267800000000001</v>
      </c>
      <c r="M36" s="260"/>
      <c r="N36" s="114">
        <v>11.776999999999999</v>
      </c>
      <c r="O36" s="112">
        <v>3.5687000000000002</v>
      </c>
      <c r="P36" s="112">
        <v>6.4295999999999998</v>
      </c>
      <c r="Q36" s="112">
        <v>8.4558</v>
      </c>
      <c r="R36" s="112">
        <v>6.0904999999999996</v>
      </c>
      <c r="S36" s="112">
        <v>8.1414000000000009</v>
      </c>
      <c r="T36" s="112">
        <v>6.1262999999999996</v>
      </c>
      <c r="U36" s="119">
        <v>5.7747999999999999</v>
      </c>
      <c r="V36" s="112">
        <v>6.2175000000000002</v>
      </c>
      <c r="W36" s="112">
        <v>7.1519000000000004</v>
      </c>
      <c r="X36" s="112">
        <v>7.1574999999999998</v>
      </c>
      <c r="Y36" s="278">
        <v>6.3117999999999999</v>
      </c>
      <c r="Z36" s="112" t="s">
        <v>430</v>
      </c>
      <c r="AA36" s="112">
        <v>5.6882000000000001</v>
      </c>
      <c r="AB36" s="112">
        <v>7.1051000000000002</v>
      </c>
      <c r="AC36" s="112">
        <v>5.9713000000000003</v>
      </c>
      <c r="AD36" s="112">
        <v>6.3369999999999997</v>
      </c>
      <c r="AE36" s="112">
        <v>8.5056999999999992</v>
      </c>
      <c r="AF36" s="112">
        <v>6.2724000000000002</v>
      </c>
      <c r="AG36" s="555"/>
      <c r="AH36" s="110">
        <v>6</v>
      </c>
      <c r="AI36" s="110">
        <v>10</v>
      </c>
      <c r="AJ36" s="110">
        <v>10</v>
      </c>
      <c r="AK36" s="110">
        <v>8</v>
      </c>
      <c r="AL36" s="110">
        <v>11</v>
      </c>
      <c r="AM36" s="110">
        <v>9</v>
      </c>
      <c r="AN36" s="110">
        <v>9</v>
      </c>
      <c r="AO36" s="562">
        <v>8</v>
      </c>
      <c r="AP36" s="110">
        <v>6</v>
      </c>
      <c r="AQ36" s="110">
        <v>11</v>
      </c>
      <c r="AR36" s="110">
        <v>11</v>
      </c>
      <c r="AS36" s="110">
        <v>10</v>
      </c>
      <c r="AT36" s="110" t="s">
        <v>430</v>
      </c>
      <c r="AU36" s="110">
        <v>9</v>
      </c>
      <c r="AV36" s="110">
        <v>10</v>
      </c>
      <c r="AW36" s="110">
        <v>10</v>
      </c>
      <c r="AX36" s="110">
        <v>5</v>
      </c>
      <c r="AY36" s="110">
        <v>8</v>
      </c>
      <c r="AZ36" s="595"/>
      <c r="BA36" s="605">
        <v>20.91</v>
      </c>
      <c r="BB36" s="112">
        <v>54.62</v>
      </c>
      <c r="BC36" s="112">
        <v>7.43</v>
      </c>
      <c r="BD36" s="112">
        <v>4.1100000000000003</v>
      </c>
      <c r="BE36" s="278">
        <v>65.989999999999995</v>
      </c>
      <c r="BF36" s="278">
        <v>-53.06</v>
      </c>
      <c r="BG36" s="113"/>
      <c r="BH36" s="606">
        <v>-53.06</v>
      </c>
      <c r="BI36" s="112" t="s">
        <v>430</v>
      </c>
      <c r="BJ36" s="112" t="s">
        <v>430</v>
      </c>
      <c r="BK36" s="112">
        <v>66.16</v>
      </c>
      <c r="BL36" s="112" t="s">
        <v>430</v>
      </c>
      <c r="BM36" s="278">
        <v>20.91</v>
      </c>
      <c r="BN36" s="607" t="s">
        <v>430</v>
      </c>
      <c r="BO36" s="607" t="s">
        <v>430</v>
      </c>
      <c r="BP36" s="607" t="s">
        <v>430</v>
      </c>
      <c r="BQ36" s="607">
        <v>65.989999999999995</v>
      </c>
      <c r="BR36" s="147"/>
      <c r="BS36" s="109">
        <v>7.4454841185109002</v>
      </c>
      <c r="BT36" s="119">
        <v>11.4840951977032</v>
      </c>
      <c r="BU36" s="139"/>
      <c r="BV36" s="113" t="s">
        <v>555</v>
      </c>
    </row>
    <row r="37" spans="1:74" x14ac:dyDescent="0.25">
      <c r="A37" s="318" t="s">
        <v>93</v>
      </c>
      <c r="B37" s="66"/>
      <c r="C37" s="720"/>
      <c r="D37" s="43"/>
      <c r="E37" s="51"/>
      <c r="F37" s="43"/>
      <c r="G37" s="55"/>
      <c r="H37" s="66"/>
      <c r="I37" s="59"/>
      <c r="J37" s="59"/>
      <c r="K37" s="59"/>
      <c r="L37" s="59"/>
      <c r="M37" s="258"/>
      <c r="N37" s="70">
        <v>13.0785</v>
      </c>
      <c r="O37" s="59">
        <v>4.8451000000000004</v>
      </c>
      <c r="P37" s="59">
        <v>8.0510000000000002</v>
      </c>
      <c r="Q37" s="59">
        <v>10.117100000000001</v>
      </c>
      <c r="R37" s="59">
        <v>6.87</v>
      </c>
      <c r="S37" s="59">
        <v>9.2667000000000002</v>
      </c>
      <c r="T37" s="59">
        <v>6.8305999999999996</v>
      </c>
      <c r="U37" s="88">
        <v>6.1219999999999999</v>
      </c>
      <c r="V37" s="59">
        <v>6.3464</v>
      </c>
      <c r="W37" s="59">
        <v>7.2956000000000003</v>
      </c>
      <c r="X37" s="59">
        <v>7.4897</v>
      </c>
      <c r="Y37" s="276">
        <v>6.4623999999999997</v>
      </c>
      <c r="Z37" s="59">
        <v>6.8616999999999999</v>
      </c>
      <c r="AA37" s="59">
        <v>6.3028000000000004</v>
      </c>
      <c r="AB37" s="59">
        <v>8.2553999999999998</v>
      </c>
      <c r="AC37" s="59">
        <v>6.5324999999999998</v>
      </c>
      <c r="AD37" s="59">
        <v>6.4539999999999997</v>
      </c>
      <c r="AE37" s="59">
        <v>10.1593</v>
      </c>
      <c r="AF37" s="59">
        <v>6.8311000000000002</v>
      </c>
      <c r="AG37" s="553"/>
      <c r="AH37" s="51">
        <v>12</v>
      </c>
      <c r="AI37" s="51">
        <v>12</v>
      </c>
      <c r="AJ37" s="51">
        <v>12</v>
      </c>
      <c r="AK37" s="51">
        <v>12</v>
      </c>
      <c r="AL37" s="51">
        <v>12</v>
      </c>
      <c r="AM37" s="51">
        <v>12</v>
      </c>
      <c r="AN37" s="51">
        <v>12</v>
      </c>
      <c r="AO37" s="560">
        <v>12</v>
      </c>
      <c r="AP37" s="51">
        <v>12</v>
      </c>
      <c r="AQ37" s="51">
        <v>12</v>
      </c>
      <c r="AR37" s="51">
        <v>12</v>
      </c>
      <c r="AS37" s="51">
        <v>12</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32.8673</v>
      </c>
      <c r="O38" s="60">
        <v>6.7939999999999996</v>
      </c>
      <c r="P38" s="60">
        <v>16.564399999999999</v>
      </c>
      <c r="Q38" s="60">
        <v>18.872299999999999</v>
      </c>
      <c r="R38" s="60">
        <v>9.8877000000000006</v>
      </c>
      <c r="S38" s="60">
        <v>14.007899999999999</v>
      </c>
      <c r="T38" s="60">
        <v>9.6666000000000007</v>
      </c>
      <c r="U38" s="89">
        <v>7.7820999999999998</v>
      </c>
      <c r="V38" s="60">
        <v>7.8285999999999998</v>
      </c>
      <c r="W38" s="60">
        <v>7.9787999999999997</v>
      </c>
      <c r="X38" s="60">
        <v>8.2599</v>
      </c>
      <c r="Y38" s="277">
        <v>6.9569999999999999</v>
      </c>
      <c r="Z38" s="60">
        <v>7.1143999999999998</v>
      </c>
      <c r="AA38" s="60">
        <v>10.5648</v>
      </c>
      <c r="AB38" s="60">
        <v>13.415900000000001</v>
      </c>
      <c r="AC38" s="60">
        <v>8.3874999999999993</v>
      </c>
      <c r="AD38" s="60">
        <v>7.9733000000000001</v>
      </c>
      <c r="AE38" s="60">
        <v>18.152699999999999</v>
      </c>
      <c r="AF38" s="60">
        <v>7.8555999999999999</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-2.2949000000000002</v>
      </c>
      <c r="O39" s="60">
        <v>1.839</v>
      </c>
      <c r="P39" s="60">
        <v>5.9107000000000003</v>
      </c>
      <c r="Q39" s="60">
        <v>5.3902999999999999</v>
      </c>
      <c r="R39" s="60">
        <v>5.0930999999999997</v>
      </c>
      <c r="S39" s="60">
        <v>7.1536999999999997</v>
      </c>
      <c r="T39" s="60">
        <v>5.7690000000000001</v>
      </c>
      <c r="U39" s="89">
        <v>5.3592000000000004</v>
      </c>
      <c r="V39" s="60">
        <v>5.8718000000000004</v>
      </c>
      <c r="W39" s="60">
        <v>6.6969000000000003</v>
      </c>
      <c r="X39" s="60">
        <v>6.7454999999999998</v>
      </c>
      <c r="Y39" s="277">
        <v>5.8517000000000001</v>
      </c>
      <c r="Z39" s="60">
        <v>6.2797999999999998</v>
      </c>
      <c r="AA39" s="60">
        <v>4.5022000000000002</v>
      </c>
      <c r="AB39" s="60">
        <v>6.5286</v>
      </c>
      <c r="AC39" s="60">
        <v>5.8752000000000004</v>
      </c>
      <c r="AD39" s="60">
        <v>5.8681999999999999</v>
      </c>
      <c r="AE39" s="60">
        <v>6.0635000000000003</v>
      </c>
      <c r="AF39" s="60">
        <v>5.9890999999999996</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11.6709</v>
      </c>
      <c r="O40" s="61">
        <v>4.8137499999999998</v>
      </c>
      <c r="P40" s="61">
        <v>7.0554500000000004</v>
      </c>
      <c r="Q40" s="61">
        <v>9.5419499999999999</v>
      </c>
      <c r="R40" s="61">
        <v>6.7330500000000004</v>
      </c>
      <c r="S40" s="61">
        <v>8.8048999999999999</v>
      </c>
      <c r="T40" s="61">
        <v>6.38835</v>
      </c>
      <c r="U40" s="90">
        <v>5.8800999999999997</v>
      </c>
      <c r="V40" s="61">
        <v>6.1948999999999996</v>
      </c>
      <c r="W40" s="61">
        <v>7.3009500000000003</v>
      </c>
      <c r="X40" s="61">
        <v>7.4720000000000004</v>
      </c>
      <c r="Y40" s="279">
        <v>6.4736000000000002</v>
      </c>
      <c r="Z40" s="61">
        <v>6.9721000000000002</v>
      </c>
      <c r="AA40" s="61">
        <v>5.8632</v>
      </c>
      <c r="AB40" s="61">
        <v>7.7720000000000002</v>
      </c>
      <c r="AC40" s="61">
        <v>6.2210000000000001</v>
      </c>
      <c r="AD40" s="61">
        <v>6.2548000000000004</v>
      </c>
      <c r="AE40" s="61">
        <v>9.468</v>
      </c>
      <c r="AF40" s="61">
        <v>6.7327500000000002</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8150</v>
      </c>
      <c r="B42" s="113"/>
      <c r="C42" s="734">
        <v>44406</v>
      </c>
      <c r="D42" s="109"/>
      <c r="E42" s="110">
        <v>140.44999999999999</v>
      </c>
      <c r="F42" s="109"/>
      <c r="G42" s="111">
        <v>1428.8324</v>
      </c>
      <c r="H42" s="113"/>
      <c r="I42" s="112">
        <v>9.5299999999999994</v>
      </c>
      <c r="J42" s="112">
        <v>7.8673999999999999</v>
      </c>
      <c r="K42" s="112">
        <v>4.63</v>
      </c>
      <c r="L42" s="112">
        <v>4.8499999999999996</v>
      </c>
      <c r="M42" s="260"/>
      <c r="N42" s="114">
        <v>32.612200000000001</v>
      </c>
      <c r="O42" s="112">
        <v>7.1022999999999996</v>
      </c>
      <c r="P42" s="112">
        <v>16.872399999999999</v>
      </c>
      <c r="Q42" s="112">
        <v>19.181000000000001</v>
      </c>
      <c r="R42" s="112">
        <v>8.3772000000000002</v>
      </c>
      <c r="S42" s="112">
        <v>14.3223</v>
      </c>
      <c r="T42" s="112">
        <v>9.9271999999999991</v>
      </c>
      <c r="U42" s="119">
        <v>8.0637000000000008</v>
      </c>
      <c r="V42" s="112">
        <v>8.1266999999999996</v>
      </c>
      <c r="W42" s="112">
        <v>8.3024000000000004</v>
      </c>
      <c r="X42" s="112">
        <v>8.6024999999999991</v>
      </c>
      <c r="Y42" s="278">
        <v>7.3331999999999997</v>
      </c>
      <c r="Z42" s="112" t="s">
        <v>430</v>
      </c>
      <c r="AA42" s="112">
        <v>7.9067999999999996</v>
      </c>
      <c r="AB42" s="112">
        <v>13.6585</v>
      </c>
      <c r="AC42" s="112">
        <v>8.6597000000000008</v>
      </c>
      <c r="AD42" s="112">
        <v>8.2629000000000001</v>
      </c>
      <c r="AE42" s="112">
        <v>18.461400000000001</v>
      </c>
      <c r="AF42" s="112">
        <v>7.3314000000000004</v>
      </c>
      <c r="AG42" s="555"/>
      <c r="AH42" s="110">
        <v>1</v>
      </c>
      <c r="AI42" s="110">
        <v>1</v>
      </c>
      <c r="AJ42" s="110">
        <v>1</v>
      </c>
      <c r="AK42" s="110">
        <v>1</v>
      </c>
      <c r="AL42" s="110">
        <v>1</v>
      </c>
      <c r="AM42" s="110">
        <v>1</v>
      </c>
      <c r="AN42" s="110">
        <v>1</v>
      </c>
      <c r="AO42" s="562">
        <v>1</v>
      </c>
      <c r="AP42" s="110">
        <v>1</v>
      </c>
      <c r="AQ42" s="110">
        <v>1</v>
      </c>
      <c r="AR42" s="110">
        <v>1</v>
      </c>
      <c r="AS42" s="110">
        <v>1</v>
      </c>
      <c r="AT42" s="110" t="s">
        <v>430</v>
      </c>
      <c r="AU42" s="110">
        <v>1</v>
      </c>
      <c r="AV42" s="110">
        <v>1</v>
      </c>
      <c r="AW42" s="110">
        <v>1</v>
      </c>
      <c r="AX42" s="110">
        <v>1</v>
      </c>
      <c r="AY42" s="110">
        <v>1</v>
      </c>
      <c r="AZ42" s="595"/>
      <c r="BA42" s="605">
        <v>39.83</v>
      </c>
      <c r="BB42" s="112">
        <v>35.96</v>
      </c>
      <c r="BC42" s="112">
        <v>12.01</v>
      </c>
      <c r="BD42" s="112">
        <v>12.96</v>
      </c>
      <c r="BE42" s="278">
        <v>0.01</v>
      </c>
      <c r="BF42" s="278">
        <v>-0.77</v>
      </c>
      <c r="BG42" s="113"/>
      <c r="BH42" s="606">
        <v>-7.38</v>
      </c>
      <c r="BI42" s="112">
        <v>11.74</v>
      </c>
      <c r="BJ42" s="112">
        <v>3.87</v>
      </c>
      <c r="BK42" s="112">
        <v>45.33</v>
      </c>
      <c r="BL42" s="112" t="s">
        <v>430</v>
      </c>
      <c r="BM42" s="278">
        <v>39.83</v>
      </c>
      <c r="BN42" s="607" t="s">
        <v>430</v>
      </c>
      <c r="BO42" s="607" t="s">
        <v>430</v>
      </c>
      <c r="BP42" s="607" t="s">
        <v>430</v>
      </c>
      <c r="BQ42" s="607">
        <v>6.62</v>
      </c>
      <c r="BR42" s="147"/>
      <c r="BS42" s="109" t="s">
        <v>430</v>
      </c>
      <c r="BT42" s="119">
        <v>7.9822349254543301</v>
      </c>
      <c r="BU42" s="139"/>
      <c r="BV42" s="113" t="s">
        <v>555</v>
      </c>
    </row>
    <row r="43" spans="1:74" x14ac:dyDescent="0.25">
      <c r="A43" s="318" t="s">
        <v>93</v>
      </c>
      <c r="B43" s="66"/>
      <c r="C43" s="720"/>
      <c r="D43" s="43"/>
      <c r="E43" s="51"/>
      <c r="F43" s="43"/>
      <c r="G43" s="55"/>
      <c r="H43" s="66"/>
      <c r="I43" s="59"/>
      <c r="J43" s="59"/>
      <c r="K43" s="59"/>
      <c r="L43" s="59"/>
      <c r="M43" s="258"/>
      <c r="N43" s="70">
        <v>32.612200000000001</v>
      </c>
      <c r="O43" s="59">
        <v>7.1022999999999996</v>
      </c>
      <c r="P43" s="59">
        <v>16.872399999999999</v>
      </c>
      <c r="Q43" s="59">
        <v>19.181000000000001</v>
      </c>
      <c r="R43" s="59">
        <v>8.3772000000000002</v>
      </c>
      <c r="S43" s="59">
        <v>14.3223</v>
      </c>
      <c r="T43" s="59">
        <v>9.9271999999999991</v>
      </c>
      <c r="U43" s="88">
        <v>8.0637000000000008</v>
      </c>
      <c r="V43" s="59">
        <v>8.1266999999999996</v>
      </c>
      <c r="W43" s="59">
        <v>8.3024000000000004</v>
      </c>
      <c r="X43" s="59">
        <v>8.6024999999999991</v>
      </c>
      <c r="Y43" s="276">
        <v>7.3331999999999997</v>
      </c>
      <c r="Z43" s="59" t="s">
        <v>430</v>
      </c>
      <c r="AA43" s="59">
        <v>7.9067999999999996</v>
      </c>
      <c r="AB43" s="59">
        <v>13.6585</v>
      </c>
      <c r="AC43" s="59">
        <v>8.6597000000000008</v>
      </c>
      <c r="AD43" s="59">
        <v>8.2629000000000001</v>
      </c>
      <c r="AE43" s="59">
        <v>18.461400000000001</v>
      </c>
      <c r="AF43" s="59">
        <v>7.3314000000000004</v>
      </c>
      <c r="AG43" s="553"/>
      <c r="AH43" s="51">
        <v>1</v>
      </c>
      <c r="AI43" s="51">
        <v>1</v>
      </c>
      <c r="AJ43" s="51">
        <v>1</v>
      </c>
      <c r="AK43" s="51">
        <v>1</v>
      </c>
      <c r="AL43" s="51">
        <v>1</v>
      </c>
      <c r="AM43" s="51">
        <v>1</v>
      </c>
      <c r="AN43" s="51">
        <v>1</v>
      </c>
      <c r="AO43" s="560">
        <v>1</v>
      </c>
      <c r="AP43" s="51">
        <v>1</v>
      </c>
      <c r="AQ43" s="51">
        <v>1</v>
      </c>
      <c r="AR43" s="51">
        <v>1</v>
      </c>
      <c r="AS43" s="51">
        <v>1</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32.612200000000001</v>
      </c>
      <c r="O44" s="60">
        <v>7.1022999999999996</v>
      </c>
      <c r="P44" s="60">
        <v>16.872399999999999</v>
      </c>
      <c r="Q44" s="60">
        <v>19.181000000000001</v>
      </c>
      <c r="R44" s="60">
        <v>8.3772000000000002</v>
      </c>
      <c r="S44" s="60">
        <v>14.3223</v>
      </c>
      <c r="T44" s="60">
        <v>9.9271999999999991</v>
      </c>
      <c r="U44" s="89">
        <v>8.0637000000000008</v>
      </c>
      <c r="V44" s="60">
        <v>8.1266999999999996</v>
      </c>
      <c r="W44" s="60">
        <v>8.3024000000000004</v>
      </c>
      <c r="X44" s="60">
        <v>8.6024999999999991</v>
      </c>
      <c r="Y44" s="277">
        <v>7.3331999999999997</v>
      </c>
      <c r="Z44" s="60" t="s">
        <v>430</v>
      </c>
      <c r="AA44" s="60">
        <v>7.9067999999999996</v>
      </c>
      <c r="AB44" s="60">
        <v>13.6585</v>
      </c>
      <c r="AC44" s="60">
        <v>8.6597000000000008</v>
      </c>
      <c r="AD44" s="60">
        <v>8.2629000000000001</v>
      </c>
      <c r="AE44" s="60">
        <v>18.461400000000001</v>
      </c>
      <c r="AF44" s="60">
        <v>7.3314000000000004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32.612200000000001</v>
      </c>
      <c r="O45" s="60">
        <v>7.1022999999999996</v>
      </c>
      <c r="P45" s="60">
        <v>16.872399999999999</v>
      </c>
      <c r="Q45" s="60">
        <v>19.181000000000001</v>
      </c>
      <c r="R45" s="60">
        <v>8.3772000000000002</v>
      </c>
      <c r="S45" s="60">
        <v>14.3223</v>
      </c>
      <c r="T45" s="60">
        <v>9.9271999999999991</v>
      </c>
      <c r="U45" s="89">
        <v>8.0637000000000008</v>
      </c>
      <c r="V45" s="60">
        <v>8.1266999999999996</v>
      </c>
      <c r="W45" s="60">
        <v>8.3024000000000004</v>
      </c>
      <c r="X45" s="60">
        <v>8.6024999999999991</v>
      </c>
      <c r="Y45" s="277">
        <v>7.3331999999999997</v>
      </c>
      <c r="Z45" s="60" t="s">
        <v>430</v>
      </c>
      <c r="AA45" s="60">
        <v>7.9067999999999996</v>
      </c>
      <c r="AB45" s="60">
        <v>13.6585</v>
      </c>
      <c r="AC45" s="60">
        <v>8.6597000000000008</v>
      </c>
      <c r="AD45" s="60">
        <v>8.2629000000000001</v>
      </c>
      <c r="AE45" s="60">
        <v>18.461400000000001</v>
      </c>
      <c r="AF45" s="60">
        <v>7.3314000000000004</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32.612200000000001</v>
      </c>
      <c r="O46" s="61">
        <v>7.1022999999999996</v>
      </c>
      <c r="P46" s="61">
        <v>16.872399999999999</v>
      </c>
      <c r="Q46" s="61">
        <v>19.181000000000001</v>
      </c>
      <c r="R46" s="61">
        <v>8.3772000000000002</v>
      </c>
      <c r="S46" s="61">
        <v>14.3223</v>
      </c>
      <c r="T46" s="61">
        <v>9.9271999999999991</v>
      </c>
      <c r="U46" s="90">
        <v>8.0637000000000008</v>
      </c>
      <c r="V46" s="61">
        <v>8.1266999999999996</v>
      </c>
      <c r="W46" s="61">
        <v>8.3024000000000004</v>
      </c>
      <c r="X46" s="61">
        <v>8.6024999999999991</v>
      </c>
      <c r="Y46" s="279">
        <v>7.3331999999999997</v>
      </c>
      <c r="Z46" s="61" t="s">
        <v>430</v>
      </c>
      <c r="AA46" s="61">
        <v>7.9067999999999996</v>
      </c>
      <c r="AB46" s="61">
        <v>13.6585</v>
      </c>
      <c r="AC46" s="61">
        <v>8.6597000000000008</v>
      </c>
      <c r="AD46" s="61">
        <v>8.2629000000000001</v>
      </c>
      <c r="AE46" s="61">
        <v>18.461400000000001</v>
      </c>
      <c r="AF46" s="61">
        <v>7.3314000000000004</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8162</v>
      </c>
      <c r="B48" s="113"/>
      <c r="C48" s="734">
        <v>44406</v>
      </c>
      <c r="D48" s="109"/>
      <c r="E48" s="110">
        <v>140.44999999999999</v>
      </c>
      <c r="F48" s="109"/>
      <c r="G48" s="111">
        <v>1403.6827000000001</v>
      </c>
      <c r="H48" s="113"/>
      <c r="I48" s="112">
        <v>9.5299999999999994</v>
      </c>
      <c r="J48" s="112">
        <v>7.8673999999999999</v>
      </c>
      <c r="K48" s="112">
        <v>4.63</v>
      </c>
      <c r="L48" s="112">
        <v>4.8499999999999996</v>
      </c>
      <c r="M48" s="260"/>
      <c r="N48" s="114">
        <v>32.3035</v>
      </c>
      <c r="O48" s="112">
        <v>6.7939999999999996</v>
      </c>
      <c r="P48" s="112">
        <v>16.564399999999999</v>
      </c>
      <c r="Q48" s="112">
        <v>18.872299999999999</v>
      </c>
      <c r="R48" s="112">
        <v>8.0683000000000007</v>
      </c>
      <c r="S48" s="112">
        <v>14.007899999999999</v>
      </c>
      <c r="T48" s="112">
        <v>9.6666000000000007</v>
      </c>
      <c r="U48" s="119">
        <v>7.7820999999999998</v>
      </c>
      <c r="V48" s="112">
        <v>7.8285999999999998</v>
      </c>
      <c r="W48" s="112">
        <v>7.9787999999999997</v>
      </c>
      <c r="X48" s="112">
        <v>8.2599</v>
      </c>
      <c r="Y48" s="278">
        <v>6.9569999999999999</v>
      </c>
      <c r="Z48" s="112" t="s">
        <v>430</v>
      </c>
      <c r="AA48" s="112">
        <v>7.5971000000000002</v>
      </c>
      <c r="AB48" s="112">
        <v>13.415900000000001</v>
      </c>
      <c r="AC48" s="112">
        <v>8.3874999999999993</v>
      </c>
      <c r="AD48" s="112">
        <v>7.9733000000000001</v>
      </c>
      <c r="AE48" s="112">
        <v>18.152699999999999</v>
      </c>
      <c r="AF48" s="112">
        <v>6.9542000000000002</v>
      </c>
      <c r="AG48" s="555"/>
      <c r="AH48" s="110">
        <v>1</v>
      </c>
      <c r="AI48" s="110">
        <v>1</v>
      </c>
      <c r="AJ48" s="110">
        <v>1</v>
      </c>
      <c r="AK48" s="110">
        <v>1</v>
      </c>
      <c r="AL48" s="110">
        <v>1</v>
      </c>
      <c r="AM48" s="110">
        <v>1</v>
      </c>
      <c r="AN48" s="110">
        <v>1</v>
      </c>
      <c r="AO48" s="562">
        <v>1</v>
      </c>
      <c r="AP48" s="110">
        <v>1</v>
      </c>
      <c r="AQ48" s="110">
        <v>1</v>
      </c>
      <c r="AR48" s="110">
        <v>1</v>
      </c>
      <c r="AS48" s="110">
        <v>1</v>
      </c>
      <c r="AT48" s="110" t="s">
        <v>430</v>
      </c>
      <c r="AU48" s="110">
        <v>1</v>
      </c>
      <c r="AV48" s="110">
        <v>1</v>
      </c>
      <c r="AW48" s="110">
        <v>1</v>
      </c>
      <c r="AX48" s="110">
        <v>1</v>
      </c>
      <c r="AY48" s="110">
        <v>1</v>
      </c>
      <c r="AZ48" s="595"/>
      <c r="BA48" s="605">
        <v>39.83</v>
      </c>
      <c r="BB48" s="112">
        <v>35.96</v>
      </c>
      <c r="BC48" s="112">
        <v>12.01</v>
      </c>
      <c r="BD48" s="112">
        <v>12.96</v>
      </c>
      <c r="BE48" s="278">
        <v>0.01</v>
      </c>
      <c r="BF48" s="278">
        <v>-0.77</v>
      </c>
      <c r="BG48" s="113"/>
      <c r="BH48" s="606">
        <v>-7.38</v>
      </c>
      <c r="BI48" s="112">
        <v>11.74</v>
      </c>
      <c r="BJ48" s="112">
        <v>3.87</v>
      </c>
      <c r="BK48" s="112">
        <v>45.33</v>
      </c>
      <c r="BL48" s="112" t="s">
        <v>430</v>
      </c>
      <c r="BM48" s="278">
        <v>39.83</v>
      </c>
      <c r="BN48" s="607" t="s">
        <v>430</v>
      </c>
      <c r="BO48" s="607" t="s">
        <v>430</v>
      </c>
      <c r="BP48" s="607" t="s">
        <v>430</v>
      </c>
      <c r="BQ48" s="607">
        <v>6.62</v>
      </c>
      <c r="BR48" s="147"/>
      <c r="BS48" s="109" t="s">
        <v>430</v>
      </c>
      <c r="BT48" s="119">
        <v>7.9822349254543301</v>
      </c>
      <c r="BU48" s="139"/>
      <c r="BV48" s="113" t="s">
        <v>555</v>
      </c>
    </row>
    <row r="49" spans="1:74" x14ac:dyDescent="0.25">
      <c r="A49" s="318" t="s">
        <v>93</v>
      </c>
      <c r="B49" s="66"/>
      <c r="C49" s="720"/>
      <c r="D49" s="43"/>
      <c r="E49" s="51"/>
      <c r="F49" s="43"/>
      <c r="G49" s="55"/>
      <c r="H49" s="66"/>
      <c r="I49" s="59"/>
      <c r="J49" s="59"/>
      <c r="K49" s="59"/>
      <c r="L49" s="59"/>
      <c r="M49" s="258"/>
      <c r="N49" s="70">
        <v>32.3035</v>
      </c>
      <c r="O49" s="59">
        <v>6.7939999999999996</v>
      </c>
      <c r="P49" s="59">
        <v>16.564399999999999</v>
      </c>
      <c r="Q49" s="59">
        <v>18.872299999999999</v>
      </c>
      <c r="R49" s="59">
        <v>8.0683000000000007</v>
      </c>
      <c r="S49" s="59">
        <v>14.007899999999999</v>
      </c>
      <c r="T49" s="59">
        <v>9.6666000000000007</v>
      </c>
      <c r="U49" s="88">
        <v>7.7820999999999998</v>
      </c>
      <c r="V49" s="59">
        <v>7.8285999999999998</v>
      </c>
      <c r="W49" s="59">
        <v>7.9787999999999997</v>
      </c>
      <c r="X49" s="59">
        <v>8.2599</v>
      </c>
      <c r="Y49" s="276">
        <v>6.9569999999999999</v>
      </c>
      <c r="Z49" s="59" t="s">
        <v>430</v>
      </c>
      <c r="AA49" s="59">
        <v>7.5971000000000002</v>
      </c>
      <c r="AB49" s="59">
        <v>13.415900000000001</v>
      </c>
      <c r="AC49" s="59">
        <v>8.3874999999999993</v>
      </c>
      <c r="AD49" s="59">
        <v>7.9733000000000001</v>
      </c>
      <c r="AE49" s="59">
        <v>18.152699999999999</v>
      </c>
      <c r="AF49" s="59">
        <v>6.9542000000000002</v>
      </c>
      <c r="AG49" s="553"/>
      <c r="AH49" s="51">
        <v>1</v>
      </c>
      <c r="AI49" s="51">
        <v>1</v>
      </c>
      <c r="AJ49" s="51">
        <v>1</v>
      </c>
      <c r="AK49" s="51">
        <v>1</v>
      </c>
      <c r="AL49" s="51">
        <v>1</v>
      </c>
      <c r="AM49" s="51">
        <v>1</v>
      </c>
      <c r="AN49" s="51">
        <v>1</v>
      </c>
      <c r="AO49" s="560">
        <v>1</v>
      </c>
      <c r="AP49" s="51">
        <v>1</v>
      </c>
      <c r="AQ49" s="51">
        <v>1</v>
      </c>
      <c r="AR49" s="51">
        <v>1</v>
      </c>
      <c r="AS49" s="51">
        <v>1</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32.3035</v>
      </c>
      <c r="O50" s="60">
        <v>6.7939999999999996</v>
      </c>
      <c r="P50" s="60">
        <v>16.564399999999999</v>
      </c>
      <c r="Q50" s="60">
        <v>18.872299999999999</v>
      </c>
      <c r="R50" s="60">
        <v>8.0683000000000007</v>
      </c>
      <c r="S50" s="60">
        <v>14.007899999999999</v>
      </c>
      <c r="T50" s="60">
        <v>9.6666000000000007</v>
      </c>
      <c r="U50" s="89">
        <v>7.7820999999999998</v>
      </c>
      <c r="V50" s="60">
        <v>7.8285999999999998</v>
      </c>
      <c r="W50" s="60">
        <v>7.9787999999999997</v>
      </c>
      <c r="X50" s="60">
        <v>8.2599</v>
      </c>
      <c r="Y50" s="277">
        <v>6.9569999999999999</v>
      </c>
      <c r="Z50" s="60" t="s">
        <v>430</v>
      </c>
      <c r="AA50" s="60">
        <v>7.5971000000000002</v>
      </c>
      <c r="AB50" s="60">
        <v>13.415900000000001</v>
      </c>
      <c r="AC50" s="60">
        <v>8.3874999999999993</v>
      </c>
      <c r="AD50" s="60">
        <v>7.9733000000000001</v>
      </c>
      <c r="AE50" s="60">
        <v>18.152699999999999</v>
      </c>
      <c r="AF50" s="60">
        <v>6.9542000000000002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32.3035</v>
      </c>
      <c r="O51" s="60">
        <v>6.7939999999999996</v>
      </c>
      <c r="P51" s="60">
        <v>16.564399999999999</v>
      </c>
      <c r="Q51" s="60">
        <v>18.872299999999999</v>
      </c>
      <c r="R51" s="60">
        <v>8.0683000000000007</v>
      </c>
      <c r="S51" s="60">
        <v>14.007899999999999</v>
      </c>
      <c r="T51" s="60">
        <v>9.6666000000000007</v>
      </c>
      <c r="U51" s="89">
        <v>7.7820999999999998</v>
      </c>
      <c r="V51" s="60">
        <v>7.8285999999999998</v>
      </c>
      <c r="W51" s="60">
        <v>7.9787999999999997</v>
      </c>
      <c r="X51" s="60">
        <v>8.2599</v>
      </c>
      <c r="Y51" s="277">
        <v>6.9569999999999999</v>
      </c>
      <c r="Z51" s="60" t="s">
        <v>430</v>
      </c>
      <c r="AA51" s="60">
        <v>7.5971000000000002</v>
      </c>
      <c r="AB51" s="60">
        <v>13.415900000000001</v>
      </c>
      <c r="AC51" s="60">
        <v>8.3874999999999993</v>
      </c>
      <c r="AD51" s="60">
        <v>7.9733000000000001</v>
      </c>
      <c r="AE51" s="60">
        <v>18.152699999999999</v>
      </c>
      <c r="AF51" s="60">
        <v>6.9542000000000002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32.3035</v>
      </c>
      <c r="O52" s="61">
        <v>6.7939999999999996</v>
      </c>
      <c r="P52" s="61">
        <v>16.564399999999999</v>
      </c>
      <c r="Q52" s="61">
        <v>18.872299999999999</v>
      </c>
      <c r="R52" s="61">
        <v>8.0683000000000007</v>
      </c>
      <c r="S52" s="61">
        <v>14.007899999999999</v>
      </c>
      <c r="T52" s="61">
        <v>9.6666000000000007</v>
      </c>
      <c r="U52" s="90">
        <v>7.7820999999999998</v>
      </c>
      <c r="V52" s="61">
        <v>7.8285999999999998</v>
      </c>
      <c r="W52" s="61">
        <v>7.9787999999999997</v>
      </c>
      <c r="X52" s="61">
        <v>8.2599</v>
      </c>
      <c r="Y52" s="279">
        <v>6.9569999999999999</v>
      </c>
      <c r="Z52" s="61" t="s">
        <v>430</v>
      </c>
      <c r="AA52" s="61">
        <v>7.5971000000000002</v>
      </c>
      <c r="AB52" s="61">
        <v>13.415900000000001</v>
      </c>
      <c r="AC52" s="61">
        <v>8.3874999999999993</v>
      </c>
      <c r="AD52" s="61">
        <v>7.9733000000000001</v>
      </c>
      <c r="AE52" s="61">
        <v>18.152699999999999</v>
      </c>
      <c r="AF52" s="61">
        <v>6.9542000000000002</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7770</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7665</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7825</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7853</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7772</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10495</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C46F3-4331-4F51-A98F-33393E4FB803}">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81" t="s">
        <v>306</v>
      </c>
      <c r="B5" s="1082"/>
      <c r="C5" s="1088" t="s">
        <v>44</v>
      </c>
      <c r="D5" s="1082"/>
      <c r="E5" s="1088" t="s">
        <v>45</v>
      </c>
      <c r="F5" s="1082"/>
      <c r="G5" s="1088" t="s">
        <v>46</v>
      </c>
      <c r="H5" s="1082"/>
      <c r="I5" s="1112" t="s">
        <v>184</v>
      </c>
      <c r="J5" s="1107"/>
      <c r="K5" s="1107"/>
      <c r="L5" s="1108"/>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198</v>
      </c>
      <c r="BB5" s="1105"/>
      <c r="BC5" s="1105"/>
      <c r="BD5" s="1105"/>
      <c r="BE5" s="1105"/>
      <c r="BF5" s="1117"/>
      <c r="BG5" s="1106"/>
      <c r="BH5" s="1066" t="s">
        <v>209</v>
      </c>
      <c r="BI5" s="1105"/>
      <c r="BJ5" s="1105"/>
      <c r="BK5" s="1105"/>
      <c r="BL5" s="1105"/>
      <c r="BM5" s="1105"/>
      <c r="BN5" s="1105"/>
      <c r="BO5" s="1105"/>
      <c r="BP5" s="1105"/>
      <c r="BQ5" s="1117"/>
      <c r="BR5" s="1106"/>
      <c r="BS5" s="1112" t="s">
        <v>212</v>
      </c>
      <c r="BT5" s="1108"/>
      <c r="BU5" s="1106"/>
      <c r="BV5" s="1112" t="s">
        <v>88</v>
      </c>
    </row>
    <row r="6" spans="1:74" ht="33" x14ac:dyDescent="0.25">
      <c r="A6" s="1081"/>
      <c r="B6" s="1083"/>
      <c r="C6" s="1119"/>
      <c r="D6" s="1083"/>
      <c r="E6" s="1119"/>
      <c r="F6" s="1083"/>
      <c r="G6" s="1119"/>
      <c r="H6" s="1083"/>
      <c r="I6" s="83" t="s">
        <v>180</v>
      </c>
      <c r="J6" s="28" t="s">
        <v>181</v>
      </c>
      <c r="K6" s="28" t="s">
        <v>182</v>
      </c>
      <c r="L6" s="251" t="s">
        <v>183</v>
      </c>
      <c r="M6" s="1109"/>
      <c r="N6" s="1110" t="s">
        <v>185</v>
      </c>
      <c r="O6" s="1111"/>
      <c r="P6" s="1111"/>
      <c r="Q6" s="1111"/>
      <c r="R6" s="1111"/>
      <c r="S6" s="1111"/>
      <c r="T6" s="1111"/>
      <c r="U6" s="1111"/>
      <c r="V6" s="1069" t="s">
        <v>57</v>
      </c>
      <c r="W6" s="1111"/>
      <c r="X6" s="1111"/>
      <c r="Y6" s="1111"/>
      <c r="Z6" s="1111"/>
      <c r="AA6" s="1111"/>
      <c r="AB6" s="1111"/>
      <c r="AC6" s="1111"/>
      <c r="AD6" s="1111"/>
      <c r="AE6" s="1111"/>
      <c r="AF6" s="1114"/>
      <c r="AG6" s="232"/>
      <c r="AH6" s="1076" t="s">
        <v>68</v>
      </c>
      <c r="AI6" s="1115"/>
      <c r="AJ6" s="1115"/>
      <c r="AK6" s="1115"/>
      <c r="AL6" s="1115"/>
      <c r="AM6" s="1115"/>
      <c r="AN6" s="1115"/>
      <c r="AO6" s="1115"/>
      <c r="AP6" s="1115"/>
      <c r="AQ6" s="1115"/>
      <c r="AR6" s="1115"/>
      <c r="AS6" s="1115"/>
      <c r="AT6" s="1115"/>
      <c r="AU6" s="1115"/>
      <c r="AV6" s="1115"/>
      <c r="AW6" s="1115"/>
      <c r="AX6" s="1115"/>
      <c r="AY6" s="1116"/>
      <c r="AZ6" s="1109"/>
      <c r="BA6" s="326" t="s">
        <v>192</v>
      </c>
      <c r="BB6" s="303" t="s">
        <v>193</v>
      </c>
      <c r="BC6" s="303" t="s">
        <v>194</v>
      </c>
      <c r="BD6" s="303" t="s">
        <v>195</v>
      </c>
      <c r="BE6" s="303" t="s">
        <v>196</v>
      </c>
      <c r="BF6" s="327" t="s">
        <v>197</v>
      </c>
      <c r="BG6" s="1109"/>
      <c r="BH6" s="326" t="s">
        <v>199</v>
      </c>
      <c r="BI6" s="303" t="s">
        <v>200</v>
      </c>
      <c r="BJ6" s="303" t="s">
        <v>201</v>
      </c>
      <c r="BK6" s="303" t="s">
        <v>202</v>
      </c>
      <c r="BL6" s="303" t="s">
        <v>203</v>
      </c>
      <c r="BM6" s="303" t="s">
        <v>204</v>
      </c>
      <c r="BN6" s="303" t="s">
        <v>205</v>
      </c>
      <c r="BO6" s="303" t="s">
        <v>206</v>
      </c>
      <c r="BP6" s="303" t="s">
        <v>207</v>
      </c>
      <c r="BQ6" s="327" t="s">
        <v>208</v>
      </c>
      <c r="BR6" s="1109"/>
      <c r="BS6" s="83" t="s">
        <v>210</v>
      </c>
      <c r="BT6" s="82" t="s">
        <v>211</v>
      </c>
      <c r="BU6" s="1109"/>
      <c r="BV6" s="1113"/>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8263</v>
      </c>
      <c r="B8" s="369"/>
      <c r="C8" s="718">
        <v>43826</v>
      </c>
      <c r="D8" s="369"/>
      <c r="E8" s="338">
        <v>8962.6</v>
      </c>
      <c r="F8" s="369"/>
      <c r="G8" s="339">
        <v>16.075600000000001</v>
      </c>
      <c r="H8" s="370"/>
      <c r="I8" s="340">
        <v>3.35</v>
      </c>
      <c r="J8" s="340">
        <v>7.19</v>
      </c>
      <c r="K8" s="340">
        <v>2.78</v>
      </c>
      <c r="L8" s="340">
        <v>2.98</v>
      </c>
      <c r="M8" s="361"/>
      <c r="N8" s="342" t="s">
        <v>430</v>
      </c>
      <c r="O8" s="340">
        <v>40.505000000000003</v>
      </c>
      <c r="P8" s="340">
        <v>6.5537000000000001</v>
      </c>
      <c r="Q8" s="340">
        <v>7.7762000000000002</v>
      </c>
      <c r="R8" s="340">
        <v>7.5237999999999996</v>
      </c>
      <c r="S8" s="340">
        <v>11.9345</v>
      </c>
      <c r="T8" s="340">
        <v>6.3913000000000002</v>
      </c>
      <c r="U8" s="344">
        <v>4.7680999999999996</v>
      </c>
      <c r="V8" s="340">
        <v>5.6279000000000003</v>
      </c>
      <c r="W8" s="340">
        <v>7.5378999999999996</v>
      </c>
      <c r="X8" s="340">
        <v>7.6837</v>
      </c>
      <c r="Y8" s="371">
        <v>6.8036000000000003</v>
      </c>
      <c r="Z8" s="340" t="s">
        <v>430</v>
      </c>
      <c r="AA8" s="340">
        <v>5.0781999999999998</v>
      </c>
      <c r="AB8" s="340">
        <v>11.6785</v>
      </c>
      <c r="AC8" s="340">
        <v>5.4817</v>
      </c>
      <c r="AD8" s="340">
        <v>5.6961000000000004</v>
      </c>
      <c r="AE8" s="340">
        <v>12.291399999999999</v>
      </c>
      <c r="AF8" s="340">
        <v>7.4223999999999997</v>
      </c>
      <c r="AG8" s="568"/>
      <c r="AH8" s="338" t="s">
        <v>430</v>
      </c>
      <c r="AI8" s="338">
        <v>2</v>
      </c>
      <c r="AJ8" s="338">
        <v>92</v>
      </c>
      <c r="AK8" s="338">
        <v>104</v>
      </c>
      <c r="AL8" s="338">
        <v>48</v>
      </c>
      <c r="AM8" s="338">
        <v>26</v>
      </c>
      <c r="AN8" s="338">
        <v>54</v>
      </c>
      <c r="AO8" s="570">
        <v>121</v>
      </c>
      <c r="AP8" s="338">
        <v>106</v>
      </c>
      <c r="AQ8" s="338">
        <v>16</v>
      </c>
      <c r="AR8" s="338">
        <v>34</v>
      </c>
      <c r="AS8" s="338">
        <v>4</v>
      </c>
      <c r="AT8" s="338" t="s">
        <v>430</v>
      </c>
      <c r="AU8" s="338">
        <v>125</v>
      </c>
      <c r="AV8" s="338">
        <v>19</v>
      </c>
      <c r="AW8" s="338">
        <v>103</v>
      </c>
      <c r="AX8" s="338">
        <v>104</v>
      </c>
      <c r="AY8" s="338">
        <v>35</v>
      </c>
      <c r="AZ8" s="583"/>
      <c r="BA8" s="464" t="s">
        <v>430</v>
      </c>
      <c r="BB8" s="340">
        <v>99.78</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99.78</v>
      </c>
      <c r="BQ8" s="371" t="s">
        <v>430</v>
      </c>
      <c r="BR8" s="370"/>
      <c r="BS8" s="465" t="s">
        <v>430</v>
      </c>
      <c r="BT8" s="340" t="s">
        <v>430</v>
      </c>
      <c r="BU8" s="370"/>
      <c r="BV8" s="571" t="s">
        <v>4740</v>
      </c>
    </row>
    <row r="9" spans="1:74" s="425" customFormat="1" x14ac:dyDescent="0.25">
      <c r="A9" s="337" t="s">
        <v>8264</v>
      </c>
      <c r="B9" s="369"/>
      <c r="C9" s="718">
        <v>44467</v>
      </c>
      <c r="D9" s="369"/>
      <c r="E9" s="338">
        <v>8118.87</v>
      </c>
      <c r="F9" s="369"/>
      <c r="G9" s="339">
        <v>13.3596</v>
      </c>
      <c r="H9" s="370"/>
      <c r="I9" s="890">
        <v>1.1100000000000001</v>
      </c>
      <c r="J9" s="890">
        <v>6.69</v>
      </c>
      <c r="K9" s="890">
        <v>1.02</v>
      </c>
      <c r="L9" s="890">
        <v>1.06</v>
      </c>
      <c r="M9" s="361"/>
      <c r="N9" s="342">
        <v>2.7323</v>
      </c>
      <c r="O9" s="340">
        <v>5.1932</v>
      </c>
      <c r="P9" s="340">
        <v>7.0740999999999996</v>
      </c>
      <c r="Q9" s="340">
        <v>9.9319000000000006</v>
      </c>
      <c r="R9" s="340">
        <v>7.4946000000000002</v>
      </c>
      <c r="S9" s="340">
        <v>8.0876999999999999</v>
      </c>
      <c r="T9" s="340">
        <v>6.2016999999999998</v>
      </c>
      <c r="U9" s="344">
        <v>5.9161000000000001</v>
      </c>
      <c r="V9" s="340">
        <v>6.0377999999999998</v>
      </c>
      <c r="W9" s="340">
        <v>7.3589000000000002</v>
      </c>
      <c r="X9" s="340">
        <v>7.5606</v>
      </c>
      <c r="Y9" s="371" t="s">
        <v>430</v>
      </c>
      <c r="Z9" s="340" t="s">
        <v>430</v>
      </c>
      <c r="AA9" s="340">
        <v>7.3796999999999997</v>
      </c>
      <c r="AB9" s="340">
        <v>7.1501000000000001</v>
      </c>
      <c r="AC9" s="340">
        <v>6.0914999999999999</v>
      </c>
      <c r="AD9" s="340">
        <v>6.1577999999999999</v>
      </c>
      <c r="AE9" s="340">
        <v>9.5315999999999992</v>
      </c>
      <c r="AF9" s="340">
        <v>6.1193999999999997</v>
      </c>
      <c r="AG9" s="568"/>
      <c r="AH9" s="338">
        <v>115</v>
      </c>
      <c r="AI9" s="338">
        <v>101</v>
      </c>
      <c r="AJ9" s="338">
        <v>84</v>
      </c>
      <c r="AK9" s="338">
        <v>64</v>
      </c>
      <c r="AL9" s="338">
        <v>53</v>
      </c>
      <c r="AM9" s="338">
        <v>76</v>
      </c>
      <c r="AN9" s="338">
        <v>68</v>
      </c>
      <c r="AO9" s="570">
        <v>58</v>
      </c>
      <c r="AP9" s="338">
        <v>57</v>
      </c>
      <c r="AQ9" s="338">
        <v>33</v>
      </c>
      <c r="AR9" s="338">
        <v>55</v>
      </c>
      <c r="AS9" s="338" t="s">
        <v>430</v>
      </c>
      <c r="AT9" s="338" t="s">
        <v>430</v>
      </c>
      <c r="AU9" s="338">
        <v>33</v>
      </c>
      <c r="AV9" s="338">
        <v>87</v>
      </c>
      <c r="AW9" s="338">
        <v>62</v>
      </c>
      <c r="AX9" s="338">
        <v>63</v>
      </c>
      <c r="AY9" s="338">
        <v>77</v>
      </c>
      <c r="AZ9" s="583"/>
      <c r="BA9" s="464">
        <v>57.84</v>
      </c>
      <c r="BB9" s="340">
        <v>38.450000000000003</v>
      </c>
      <c r="BC9" s="340" t="s">
        <v>430</v>
      </c>
      <c r="BD9" s="340" t="s">
        <v>430</v>
      </c>
      <c r="BE9" s="371" t="s">
        <v>430</v>
      </c>
      <c r="BF9" s="371">
        <v>3.71</v>
      </c>
      <c r="BG9" s="370"/>
      <c r="BH9" s="593">
        <v>3.71</v>
      </c>
      <c r="BI9" s="340" t="s">
        <v>430</v>
      </c>
      <c r="BJ9" s="340" t="s">
        <v>430</v>
      </c>
      <c r="BK9" s="340">
        <v>38.450000000000003</v>
      </c>
      <c r="BL9" s="340" t="s">
        <v>430</v>
      </c>
      <c r="BM9" s="371">
        <v>57.84</v>
      </c>
      <c r="BN9" s="371" t="s">
        <v>430</v>
      </c>
      <c r="BO9" s="371" t="s">
        <v>430</v>
      </c>
      <c r="BP9" s="371" t="s">
        <v>430</v>
      </c>
      <c r="BQ9" s="371" t="s">
        <v>430</v>
      </c>
      <c r="BR9" s="370"/>
      <c r="BS9" s="465" t="s">
        <v>430</v>
      </c>
      <c r="BT9" s="340" t="s">
        <v>430</v>
      </c>
      <c r="BU9" s="370"/>
      <c r="BV9" s="571" t="s">
        <v>555</v>
      </c>
    </row>
    <row r="10" spans="1:74" s="428" customFormat="1" ht="11" x14ac:dyDescent="0.3">
      <c r="A10" s="841" t="s">
        <v>8265</v>
      </c>
      <c r="B10" s="842"/>
      <c r="C10" s="843">
        <v>44882</v>
      </c>
      <c r="D10" s="842"/>
      <c r="E10" s="844">
        <v>7909.16</v>
      </c>
      <c r="F10" s="842"/>
      <c r="G10" s="845">
        <v>13.2333</v>
      </c>
      <c r="H10" s="847"/>
      <c r="I10" s="846">
        <v>3.3</v>
      </c>
      <c r="J10" s="846">
        <v>7.23</v>
      </c>
      <c r="K10" s="846">
        <v>2.0499999999999998</v>
      </c>
      <c r="L10" s="846">
        <v>2.15</v>
      </c>
      <c r="M10" s="851"/>
      <c r="N10" s="848">
        <v>1.1032999999999999</v>
      </c>
      <c r="O10" s="846">
        <v>5.5189000000000004</v>
      </c>
      <c r="P10" s="846">
        <v>10.383599999999999</v>
      </c>
      <c r="Q10" s="846">
        <v>9.6697000000000006</v>
      </c>
      <c r="R10" s="846">
        <v>7.4945000000000004</v>
      </c>
      <c r="S10" s="846">
        <v>9.3001000000000005</v>
      </c>
      <c r="T10" s="846">
        <v>6.4329999999999998</v>
      </c>
      <c r="U10" s="856">
        <v>6.0279999999999996</v>
      </c>
      <c r="V10" s="846">
        <v>6.3479000000000001</v>
      </c>
      <c r="W10" s="846">
        <v>7.3594999999999997</v>
      </c>
      <c r="X10" s="846">
        <v>7.8056000000000001</v>
      </c>
      <c r="Y10" s="852" t="s">
        <v>430</v>
      </c>
      <c r="Z10" s="846" t="s">
        <v>430</v>
      </c>
      <c r="AA10" s="846">
        <v>6.8513000000000002</v>
      </c>
      <c r="AB10" s="846">
        <v>7.9912000000000001</v>
      </c>
      <c r="AC10" s="846">
        <v>6.3540999999999999</v>
      </c>
      <c r="AD10" s="846">
        <v>6.3803999999999998</v>
      </c>
      <c r="AE10" s="846">
        <v>9.9861000000000004</v>
      </c>
      <c r="AF10" s="846">
        <v>7.7789999999999999</v>
      </c>
      <c r="AG10" s="931"/>
      <c r="AH10" s="844">
        <v>120</v>
      </c>
      <c r="AI10" s="844">
        <v>87</v>
      </c>
      <c r="AJ10" s="844">
        <v>31</v>
      </c>
      <c r="AK10" s="844">
        <v>74</v>
      </c>
      <c r="AL10" s="844">
        <v>54</v>
      </c>
      <c r="AM10" s="844">
        <v>38</v>
      </c>
      <c r="AN10" s="844">
        <v>52</v>
      </c>
      <c r="AO10" s="932">
        <v>50</v>
      </c>
      <c r="AP10" s="844">
        <v>33</v>
      </c>
      <c r="AQ10" s="844">
        <v>32</v>
      </c>
      <c r="AR10" s="844">
        <v>24</v>
      </c>
      <c r="AS10" s="844" t="s">
        <v>430</v>
      </c>
      <c r="AT10" s="844" t="s">
        <v>430</v>
      </c>
      <c r="AU10" s="844">
        <v>60</v>
      </c>
      <c r="AV10" s="844">
        <v>47</v>
      </c>
      <c r="AW10" s="844">
        <v>44</v>
      </c>
      <c r="AX10" s="844">
        <v>39</v>
      </c>
      <c r="AY10" s="844">
        <v>62</v>
      </c>
      <c r="AZ10" s="933"/>
      <c r="BA10" s="853" t="s">
        <v>430</v>
      </c>
      <c r="BB10" s="846">
        <v>98.24</v>
      </c>
      <c r="BC10" s="846" t="s">
        <v>430</v>
      </c>
      <c r="BD10" s="846" t="s">
        <v>430</v>
      </c>
      <c r="BE10" s="852" t="s">
        <v>430</v>
      </c>
      <c r="BF10" s="852">
        <v>1.76</v>
      </c>
      <c r="BG10" s="847"/>
      <c r="BH10" s="934">
        <v>1.76</v>
      </c>
      <c r="BI10" s="846" t="s">
        <v>430</v>
      </c>
      <c r="BJ10" s="846" t="s">
        <v>430</v>
      </c>
      <c r="BK10" s="846" t="s">
        <v>430</v>
      </c>
      <c r="BL10" s="846" t="s">
        <v>430</v>
      </c>
      <c r="BM10" s="852" t="s">
        <v>430</v>
      </c>
      <c r="BN10" s="852" t="s">
        <v>430</v>
      </c>
      <c r="BO10" s="852" t="s">
        <v>430</v>
      </c>
      <c r="BP10" s="852">
        <v>98.24</v>
      </c>
      <c r="BQ10" s="852" t="s">
        <v>430</v>
      </c>
      <c r="BR10" s="847"/>
      <c r="BS10" s="854" t="s">
        <v>430</v>
      </c>
      <c r="BT10" s="846" t="s">
        <v>430</v>
      </c>
      <c r="BU10" s="847"/>
      <c r="BV10" s="892" t="s">
        <v>555</v>
      </c>
    </row>
    <row r="11" spans="1:74" s="428" customFormat="1" x14ac:dyDescent="0.25">
      <c r="A11" s="345" t="s">
        <v>8266</v>
      </c>
      <c r="B11" s="373"/>
      <c r="C11" s="719">
        <v>44580</v>
      </c>
      <c r="D11" s="373"/>
      <c r="E11" s="346">
        <v>7660.31</v>
      </c>
      <c r="F11" s="373"/>
      <c r="G11" s="347">
        <v>13.171099999999999</v>
      </c>
      <c r="H11" s="374"/>
      <c r="I11" s="348">
        <v>9.2050000000000007E-2</v>
      </c>
      <c r="J11" s="348">
        <v>5.88</v>
      </c>
      <c r="K11" s="348">
        <v>8.8179999999999994E-2</v>
      </c>
      <c r="L11" s="348">
        <v>9.1939999999999994E-2</v>
      </c>
      <c r="M11" s="362"/>
      <c r="N11" s="350">
        <v>6.0976999999999997</v>
      </c>
      <c r="O11" s="348">
        <v>5.3601000000000001</v>
      </c>
      <c r="P11" s="348">
        <v>5.5880000000000001</v>
      </c>
      <c r="Q11" s="348">
        <v>5.9320000000000004</v>
      </c>
      <c r="R11" s="348">
        <v>5.7762000000000002</v>
      </c>
      <c r="S11" s="348">
        <v>6.0955000000000004</v>
      </c>
      <c r="T11" s="348">
        <v>6.0883000000000003</v>
      </c>
      <c r="U11" s="354">
        <v>5.9580000000000002</v>
      </c>
      <c r="V11" s="348">
        <v>5.9962999999999997</v>
      </c>
      <c r="W11" s="348">
        <v>7.0133000000000001</v>
      </c>
      <c r="X11" s="348">
        <v>7.2283999999999997</v>
      </c>
      <c r="Y11" s="375" t="s">
        <v>430</v>
      </c>
      <c r="Z11" s="348" t="s">
        <v>430</v>
      </c>
      <c r="AA11" s="348">
        <v>5.7839999999999998</v>
      </c>
      <c r="AB11" s="348">
        <v>6.2803000000000004</v>
      </c>
      <c r="AC11" s="348">
        <v>5.9923999999999999</v>
      </c>
      <c r="AD11" s="348">
        <v>6.0083000000000002</v>
      </c>
      <c r="AE11" s="348">
        <v>5.8531000000000004</v>
      </c>
      <c r="AF11" s="348">
        <v>6.2164999999999999</v>
      </c>
      <c r="AG11" s="569"/>
      <c r="AH11" s="346">
        <v>97</v>
      </c>
      <c r="AI11" s="346">
        <v>92</v>
      </c>
      <c r="AJ11" s="346">
        <v>115</v>
      </c>
      <c r="AK11" s="346">
        <v>123</v>
      </c>
      <c r="AL11" s="346">
        <v>106</v>
      </c>
      <c r="AM11" s="346">
        <v>119</v>
      </c>
      <c r="AN11" s="346">
        <v>75</v>
      </c>
      <c r="AO11" s="572">
        <v>56</v>
      </c>
      <c r="AP11" s="346">
        <v>63</v>
      </c>
      <c r="AQ11" s="346">
        <v>77</v>
      </c>
      <c r="AR11" s="346">
        <v>79</v>
      </c>
      <c r="AS11" s="346" t="s">
        <v>430</v>
      </c>
      <c r="AT11" s="346" t="s">
        <v>430</v>
      </c>
      <c r="AU11" s="346">
        <v>101</v>
      </c>
      <c r="AV11" s="346">
        <v>109</v>
      </c>
      <c r="AW11" s="346">
        <v>71</v>
      </c>
      <c r="AX11" s="346">
        <v>79</v>
      </c>
      <c r="AY11" s="346">
        <v>124</v>
      </c>
      <c r="AZ11" s="584"/>
      <c r="BA11" s="467">
        <v>49.73</v>
      </c>
      <c r="BB11" s="348">
        <v>42.35</v>
      </c>
      <c r="BC11" s="348" t="s">
        <v>430</v>
      </c>
      <c r="BD11" s="348" t="s">
        <v>430</v>
      </c>
      <c r="BE11" s="375" t="s">
        <v>430</v>
      </c>
      <c r="BF11" s="375">
        <v>7.92</v>
      </c>
      <c r="BG11" s="374"/>
      <c r="BH11" s="594">
        <v>7.92</v>
      </c>
      <c r="BI11" s="348" t="s">
        <v>430</v>
      </c>
      <c r="BJ11" s="348" t="s">
        <v>430</v>
      </c>
      <c r="BK11" s="348">
        <v>42.35</v>
      </c>
      <c r="BL11" s="348" t="s">
        <v>430</v>
      </c>
      <c r="BM11" s="375">
        <v>49.73</v>
      </c>
      <c r="BN11" s="375" t="s">
        <v>430</v>
      </c>
      <c r="BO11" s="375" t="s">
        <v>430</v>
      </c>
      <c r="BP11" s="375" t="s">
        <v>430</v>
      </c>
      <c r="BQ11" s="375" t="s">
        <v>430</v>
      </c>
      <c r="BR11" s="374"/>
      <c r="BS11" s="468" t="s">
        <v>430</v>
      </c>
      <c r="BT11" s="348" t="s">
        <v>430</v>
      </c>
      <c r="BU11" s="374"/>
      <c r="BV11" s="430" t="s">
        <v>8267</v>
      </c>
    </row>
    <row r="12" spans="1:74" s="428" customFormat="1" x14ac:dyDescent="0.25">
      <c r="A12" s="345" t="s">
        <v>8268</v>
      </c>
      <c r="B12" s="373"/>
      <c r="C12" s="719">
        <v>44463</v>
      </c>
      <c r="D12" s="373"/>
      <c r="E12" s="346">
        <v>7146.24</v>
      </c>
      <c r="F12" s="373"/>
      <c r="G12" s="347">
        <v>13.2697</v>
      </c>
      <c r="H12" s="374"/>
      <c r="I12" s="890">
        <v>0.19</v>
      </c>
      <c r="J12" s="890">
        <v>6.44</v>
      </c>
      <c r="K12" s="890">
        <v>0.18</v>
      </c>
      <c r="L12" s="890">
        <v>0.19</v>
      </c>
      <c r="M12" s="362"/>
      <c r="N12" s="350">
        <v>6.6026999999999996</v>
      </c>
      <c r="O12" s="348">
        <v>5.1367000000000003</v>
      </c>
      <c r="P12" s="348">
        <v>5.4283000000000001</v>
      </c>
      <c r="Q12" s="348">
        <v>5.7694000000000001</v>
      </c>
      <c r="R12" s="348">
        <v>5.6435000000000004</v>
      </c>
      <c r="S12" s="348">
        <v>5.9077999999999999</v>
      </c>
      <c r="T12" s="348">
        <v>5.9691999999999998</v>
      </c>
      <c r="U12" s="354">
        <v>5.8799000000000001</v>
      </c>
      <c r="V12" s="348">
        <v>5.9466000000000001</v>
      </c>
      <c r="W12" s="348">
        <v>7.0091000000000001</v>
      </c>
      <c r="X12" s="348">
        <v>7.2397999999999998</v>
      </c>
      <c r="Y12" s="375" t="s">
        <v>430</v>
      </c>
      <c r="Z12" s="348" t="s">
        <v>430</v>
      </c>
      <c r="AA12" s="348">
        <v>5.6646999999999998</v>
      </c>
      <c r="AB12" s="348">
        <v>6.2538999999999998</v>
      </c>
      <c r="AC12" s="348">
        <v>5.9093999999999998</v>
      </c>
      <c r="AD12" s="348">
        <v>5.9622999999999999</v>
      </c>
      <c r="AE12" s="348">
        <v>5.7670000000000003</v>
      </c>
      <c r="AF12" s="348">
        <v>5.9588000000000001</v>
      </c>
      <c r="AG12" s="569"/>
      <c r="AH12" s="346">
        <v>91</v>
      </c>
      <c r="AI12" s="346">
        <v>103</v>
      </c>
      <c r="AJ12" s="346">
        <v>118</v>
      </c>
      <c r="AK12" s="346">
        <v>125</v>
      </c>
      <c r="AL12" s="346">
        <v>112</v>
      </c>
      <c r="AM12" s="346">
        <v>123</v>
      </c>
      <c r="AN12" s="346">
        <v>81</v>
      </c>
      <c r="AO12" s="572">
        <v>64</v>
      </c>
      <c r="AP12" s="346">
        <v>69</v>
      </c>
      <c r="AQ12" s="346">
        <v>79</v>
      </c>
      <c r="AR12" s="346">
        <v>78</v>
      </c>
      <c r="AS12" s="346" t="s">
        <v>430</v>
      </c>
      <c r="AT12" s="346" t="s">
        <v>430</v>
      </c>
      <c r="AU12" s="346">
        <v>106</v>
      </c>
      <c r="AV12" s="346">
        <v>111</v>
      </c>
      <c r="AW12" s="346">
        <v>76</v>
      </c>
      <c r="AX12" s="346">
        <v>86</v>
      </c>
      <c r="AY12" s="346">
        <v>126</v>
      </c>
      <c r="AZ12" s="584"/>
      <c r="BA12" s="467">
        <v>53.62</v>
      </c>
      <c r="BB12" s="348">
        <v>39.380000000000003</v>
      </c>
      <c r="BC12" s="348" t="s">
        <v>430</v>
      </c>
      <c r="BD12" s="348" t="s">
        <v>430</v>
      </c>
      <c r="BE12" s="375" t="s">
        <v>430</v>
      </c>
      <c r="BF12" s="375">
        <v>6.99</v>
      </c>
      <c r="BG12" s="374"/>
      <c r="BH12" s="594">
        <v>6.99</v>
      </c>
      <c r="BI12" s="348" t="s">
        <v>430</v>
      </c>
      <c r="BJ12" s="348">
        <v>21.5</v>
      </c>
      <c r="BK12" s="348">
        <v>17.88</v>
      </c>
      <c r="BL12" s="348" t="s">
        <v>430</v>
      </c>
      <c r="BM12" s="375">
        <v>35</v>
      </c>
      <c r="BN12" s="375" t="s">
        <v>430</v>
      </c>
      <c r="BO12" s="375">
        <v>18.62</v>
      </c>
      <c r="BP12" s="375" t="s">
        <v>430</v>
      </c>
      <c r="BQ12" s="375" t="s">
        <v>430</v>
      </c>
      <c r="BR12" s="374"/>
      <c r="BS12" s="468" t="s">
        <v>430</v>
      </c>
      <c r="BT12" s="348" t="s">
        <v>430</v>
      </c>
      <c r="BU12" s="374"/>
      <c r="BV12" s="430" t="s">
        <v>555</v>
      </c>
    </row>
    <row r="13" spans="1:74" s="428" customFormat="1" ht="11" x14ac:dyDescent="0.3">
      <c r="A13" s="841" t="s">
        <v>8269</v>
      </c>
      <c r="B13" s="842"/>
      <c r="C13" s="843">
        <v>44603</v>
      </c>
      <c r="D13" s="842"/>
      <c r="E13" s="844">
        <v>6574.58</v>
      </c>
      <c r="F13" s="842"/>
      <c r="G13" s="845">
        <v>13.204599999999999</v>
      </c>
      <c r="H13" s="847"/>
      <c r="I13" s="846">
        <v>0.61</v>
      </c>
      <c r="J13" s="846">
        <v>5.89</v>
      </c>
      <c r="K13" s="846">
        <v>0.56999999999999995</v>
      </c>
      <c r="L13" s="846">
        <v>0.59</v>
      </c>
      <c r="M13" s="851"/>
      <c r="N13" s="848">
        <v>8.5709999999999997</v>
      </c>
      <c r="O13" s="846">
        <v>5.2542</v>
      </c>
      <c r="P13" s="846">
        <v>4.8616000000000001</v>
      </c>
      <c r="Q13" s="846">
        <v>5.4013</v>
      </c>
      <c r="R13" s="846">
        <v>4.8708</v>
      </c>
      <c r="S13" s="846">
        <v>6.0117000000000003</v>
      </c>
      <c r="T13" s="846">
        <v>5.9137000000000004</v>
      </c>
      <c r="U13" s="856">
        <v>6.0461</v>
      </c>
      <c r="V13" s="846">
        <v>6.0883000000000003</v>
      </c>
      <c r="W13" s="846">
        <v>7.2015000000000002</v>
      </c>
      <c r="X13" s="846">
        <v>7.5075000000000003</v>
      </c>
      <c r="Y13" s="852" t="s">
        <v>430</v>
      </c>
      <c r="Z13" s="846" t="s">
        <v>430</v>
      </c>
      <c r="AA13" s="846">
        <v>5.0754999999999999</v>
      </c>
      <c r="AB13" s="846">
        <v>6.0240999999999998</v>
      </c>
      <c r="AC13" s="846">
        <v>6.0267999999999997</v>
      </c>
      <c r="AD13" s="846">
        <v>6.2310999999999996</v>
      </c>
      <c r="AE13" s="846">
        <v>5.2191000000000001</v>
      </c>
      <c r="AF13" s="846">
        <v>6.3661000000000003</v>
      </c>
      <c r="AG13" s="931"/>
      <c r="AH13" s="844">
        <v>73</v>
      </c>
      <c r="AI13" s="844">
        <v>98</v>
      </c>
      <c r="AJ13" s="844">
        <v>126</v>
      </c>
      <c r="AK13" s="844">
        <v>131</v>
      </c>
      <c r="AL13" s="844">
        <v>131</v>
      </c>
      <c r="AM13" s="844">
        <v>121</v>
      </c>
      <c r="AN13" s="844">
        <v>84</v>
      </c>
      <c r="AO13" s="932">
        <v>45</v>
      </c>
      <c r="AP13" s="844">
        <v>52</v>
      </c>
      <c r="AQ13" s="844">
        <v>60</v>
      </c>
      <c r="AR13" s="844">
        <v>60</v>
      </c>
      <c r="AS13" s="844" t="s">
        <v>430</v>
      </c>
      <c r="AT13" s="844" t="s">
        <v>430</v>
      </c>
      <c r="AU13" s="844">
        <v>126</v>
      </c>
      <c r="AV13" s="844">
        <v>113</v>
      </c>
      <c r="AW13" s="844">
        <v>68</v>
      </c>
      <c r="AX13" s="844">
        <v>53</v>
      </c>
      <c r="AY13" s="844">
        <v>134</v>
      </c>
      <c r="AZ13" s="933"/>
      <c r="BA13" s="853">
        <v>97.09</v>
      </c>
      <c r="BB13" s="846" t="s">
        <v>430</v>
      </c>
      <c r="BC13" s="846" t="s">
        <v>430</v>
      </c>
      <c r="BD13" s="846" t="s">
        <v>430</v>
      </c>
      <c r="BE13" s="852" t="s">
        <v>430</v>
      </c>
      <c r="BF13" s="852">
        <v>2.91</v>
      </c>
      <c r="BG13" s="847"/>
      <c r="BH13" s="934">
        <v>2.91</v>
      </c>
      <c r="BI13" s="846" t="s">
        <v>430</v>
      </c>
      <c r="BJ13" s="846" t="s">
        <v>430</v>
      </c>
      <c r="BK13" s="846" t="s">
        <v>430</v>
      </c>
      <c r="BL13" s="846" t="s">
        <v>430</v>
      </c>
      <c r="BM13" s="852">
        <v>97.09</v>
      </c>
      <c r="BN13" s="852" t="s">
        <v>430</v>
      </c>
      <c r="BO13" s="852" t="s">
        <v>430</v>
      </c>
      <c r="BP13" s="852" t="s">
        <v>430</v>
      </c>
      <c r="BQ13" s="852" t="s">
        <v>430</v>
      </c>
      <c r="BR13" s="847"/>
      <c r="BS13" s="854" t="s">
        <v>430</v>
      </c>
      <c r="BT13" s="846" t="s">
        <v>430</v>
      </c>
      <c r="BU13" s="847"/>
      <c r="BV13" s="892" t="s">
        <v>8267</v>
      </c>
    </row>
    <row r="14" spans="1:74" s="428" customFormat="1" x14ac:dyDescent="0.25">
      <c r="A14" s="345" t="s">
        <v>8270</v>
      </c>
      <c r="B14" s="373"/>
      <c r="C14" s="719">
        <v>44278</v>
      </c>
      <c r="D14" s="373"/>
      <c r="E14" s="346">
        <v>5310.75</v>
      </c>
      <c r="F14" s="373"/>
      <c r="G14" s="347">
        <v>13.8758</v>
      </c>
      <c r="H14" s="374"/>
      <c r="I14" s="348">
        <v>0.80274000000000001</v>
      </c>
      <c r="J14" s="348">
        <v>5.82</v>
      </c>
      <c r="K14" s="348">
        <v>0.76163999999999998</v>
      </c>
      <c r="L14" s="348">
        <v>0.78356000000000003</v>
      </c>
      <c r="M14" s="362"/>
      <c r="N14" s="350">
        <v>9.9985999999999997</v>
      </c>
      <c r="O14" s="348">
        <v>6.5797999999999996</v>
      </c>
      <c r="P14" s="348">
        <v>6.2831000000000001</v>
      </c>
      <c r="Q14" s="348">
        <v>6.6306000000000003</v>
      </c>
      <c r="R14" s="348">
        <v>5.6013999999999999</v>
      </c>
      <c r="S14" s="348">
        <v>6.1349</v>
      </c>
      <c r="T14" s="348">
        <v>5.4249000000000001</v>
      </c>
      <c r="U14" s="354">
        <v>5.4378000000000002</v>
      </c>
      <c r="V14" s="348">
        <v>5.7784000000000004</v>
      </c>
      <c r="W14" s="348">
        <v>7.0170000000000003</v>
      </c>
      <c r="X14" s="348">
        <v>7.4054000000000002</v>
      </c>
      <c r="Y14" s="375">
        <v>6.1433</v>
      </c>
      <c r="Z14" s="348" t="s">
        <v>430</v>
      </c>
      <c r="AA14" s="348">
        <v>5.1553000000000004</v>
      </c>
      <c r="AB14" s="348">
        <v>5.8974000000000002</v>
      </c>
      <c r="AC14" s="348">
        <v>5.4785000000000004</v>
      </c>
      <c r="AD14" s="348">
        <v>5.6360000000000001</v>
      </c>
      <c r="AE14" s="348">
        <v>6.3883999999999999</v>
      </c>
      <c r="AF14" s="348">
        <v>6.2603</v>
      </c>
      <c r="AG14" s="569"/>
      <c r="AH14" s="346">
        <v>54</v>
      </c>
      <c r="AI14" s="346">
        <v>79</v>
      </c>
      <c r="AJ14" s="346">
        <v>99</v>
      </c>
      <c r="AK14" s="346">
        <v>114</v>
      </c>
      <c r="AL14" s="346">
        <v>115</v>
      </c>
      <c r="AM14" s="346">
        <v>117</v>
      </c>
      <c r="AN14" s="346">
        <v>111</v>
      </c>
      <c r="AO14" s="572">
        <v>102</v>
      </c>
      <c r="AP14" s="346">
        <v>95</v>
      </c>
      <c r="AQ14" s="346">
        <v>76</v>
      </c>
      <c r="AR14" s="346">
        <v>71</v>
      </c>
      <c r="AS14" s="346">
        <v>12</v>
      </c>
      <c r="AT14" s="346" t="s">
        <v>430</v>
      </c>
      <c r="AU14" s="346">
        <v>122</v>
      </c>
      <c r="AV14" s="346">
        <v>116</v>
      </c>
      <c r="AW14" s="346">
        <v>105</v>
      </c>
      <c r="AX14" s="346">
        <v>110</v>
      </c>
      <c r="AY14" s="346">
        <v>116</v>
      </c>
      <c r="AZ14" s="584"/>
      <c r="BA14" s="467">
        <v>98.22</v>
      </c>
      <c r="BB14" s="348" t="s">
        <v>430</v>
      </c>
      <c r="BC14" s="348" t="s">
        <v>430</v>
      </c>
      <c r="BD14" s="348" t="s">
        <v>430</v>
      </c>
      <c r="BE14" s="375" t="s">
        <v>430</v>
      </c>
      <c r="BF14" s="375">
        <v>1.78</v>
      </c>
      <c r="BG14" s="374"/>
      <c r="BH14" s="594">
        <v>1.78</v>
      </c>
      <c r="BI14" s="348" t="s">
        <v>430</v>
      </c>
      <c r="BJ14" s="348" t="s">
        <v>430</v>
      </c>
      <c r="BK14" s="348" t="s">
        <v>430</v>
      </c>
      <c r="BL14" s="348" t="s">
        <v>430</v>
      </c>
      <c r="BM14" s="375">
        <v>98.22</v>
      </c>
      <c r="BN14" s="375" t="s">
        <v>430</v>
      </c>
      <c r="BO14" s="375" t="s">
        <v>430</v>
      </c>
      <c r="BP14" s="375" t="s">
        <v>430</v>
      </c>
      <c r="BQ14" s="375" t="s">
        <v>430</v>
      </c>
      <c r="BR14" s="374"/>
      <c r="BS14" s="468" t="s">
        <v>430</v>
      </c>
      <c r="BT14" s="348" t="s">
        <v>430</v>
      </c>
      <c r="BU14" s="374"/>
      <c r="BV14" s="430" t="s">
        <v>555</v>
      </c>
    </row>
    <row r="15" spans="1:74" s="428" customFormat="1" x14ac:dyDescent="0.25">
      <c r="A15" s="345" t="s">
        <v>8271</v>
      </c>
      <c r="B15" s="373"/>
      <c r="C15" s="719">
        <v>44273</v>
      </c>
      <c r="D15" s="373"/>
      <c r="E15" s="888">
        <v>4820.6099999999997</v>
      </c>
      <c r="F15" s="373"/>
      <c r="G15" s="347" t="s">
        <v>430</v>
      </c>
      <c r="H15" s="374"/>
      <c r="I15" s="348" t="s">
        <v>430</v>
      </c>
      <c r="J15" s="348" t="s">
        <v>430</v>
      </c>
      <c r="K15" s="348" t="s">
        <v>430</v>
      </c>
      <c r="L15" s="348" t="s">
        <v>430</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t="s">
        <v>430</v>
      </c>
      <c r="BG15" s="374"/>
      <c r="BH15" s="594" t="s">
        <v>430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4740</v>
      </c>
    </row>
    <row r="16" spans="1:74" s="428" customFormat="1" x14ac:dyDescent="0.25">
      <c r="A16" s="345" t="s">
        <v>8272</v>
      </c>
      <c r="B16" s="373"/>
      <c r="C16" s="719">
        <v>44035</v>
      </c>
      <c r="D16" s="373"/>
      <c r="E16" s="346">
        <v>4646.17</v>
      </c>
      <c r="F16" s="373"/>
      <c r="G16" s="347">
        <v>14.3725</v>
      </c>
      <c r="H16" s="374"/>
      <c r="I16" s="348">
        <v>4.4400000000000004</v>
      </c>
      <c r="J16" s="348">
        <v>7.2</v>
      </c>
      <c r="K16" s="348">
        <v>3.6</v>
      </c>
      <c r="L16" s="348">
        <v>3.86</v>
      </c>
      <c r="M16" s="362"/>
      <c r="N16" s="350" t="s">
        <v>430</v>
      </c>
      <c r="O16" s="348">
        <v>13.088200000000001</v>
      </c>
      <c r="P16" s="348">
        <v>5.7618</v>
      </c>
      <c r="Q16" s="348">
        <v>3.2073999999999998</v>
      </c>
      <c r="R16" s="348">
        <v>4.4179000000000004</v>
      </c>
      <c r="S16" s="348">
        <v>12.5305</v>
      </c>
      <c r="T16" s="348">
        <v>6.3423999999999996</v>
      </c>
      <c r="U16" s="354">
        <v>4.6005000000000003</v>
      </c>
      <c r="V16" s="348">
        <v>5.2001999999999997</v>
      </c>
      <c r="W16" s="348">
        <v>7.8097000000000003</v>
      </c>
      <c r="X16" s="348">
        <v>7.7370000000000001</v>
      </c>
      <c r="Y16" s="375">
        <v>6.7317</v>
      </c>
      <c r="Z16" s="348" t="s">
        <v>430</v>
      </c>
      <c r="AA16" s="348">
        <v>5.8574999999999999</v>
      </c>
      <c r="AB16" s="348">
        <v>11.9864</v>
      </c>
      <c r="AC16" s="348">
        <v>5.3356000000000003</v>
      </c>
      <c r="AD16" s="348">
        <v>5.5735999999999999</v>
      </c>
      <c r="AE16" s="348">
        <v>2.6901000000000002</v>
      </c>
      <c r="AF16" s="348">
        <v>6.1708999999999996</v>
      </c>
      <c r="AG16" s="569"/>
      <c r="AH16" s="346" t="s">
        <v>430</v>
      </c>
      <c r="AI16" s="346">
        <v>23</v>
      </c>
      <c r="AJ16" s="346">
        <v>109</v>
      </c>
      <c r="AK16" s="346">
        <v>135</v>
      </c>
      <c r="AL16" s="346">
        <v>132</v>
      </c>
      <c r="AM16" s="346">
        <v>24</v>
      </c>
      <c r="AN16" s="346">
        <v>56</v>
      </c>
      <c r="AO16" s="572">
        <v>122</v>
      </c>
      <c r="AP16" s="346">
        <v>119</v>
      </c>
      <c r="AQ16" s="346">
        <v>7</v>
      </c>
      <c r="AR16" s="346">
        <v>29</v>
      </c>
      <c r="AS16" s="346">
        <v>7</v>
      </c>
      <c r="AT16" s="346" t="s">
        <v>430</v>
      </c>
      <c r="AU16" s="346">
        <v>98</v>
      </c>
      <c r="AV16" s="346">
        <v>15</v>
      </c>
      <c r="AW16" s="346">
        <v>116</v>
      </c>
      <c r="AX16" s="346">
        <v>118</v>
      </c>
      <c r="AY16" s="346">
        <v>138</v>
      </c>
      <c r="AZ16" s="584"/>
      <c r="BA16" s="467" t="s">
        <v>430</v>
      </c>
      <c r="BB16" s="348">
        <v>99.92</v>
      </c>
      <c r="BC16" s="348" t="s">
        <v>430</v>
      </c>
      <c r="BD16" s="348" t="s">
        <v>430</v>
      </c>
      <c r="BE16" s="375" t="s">
        <v>430</v>
      </c>
      <c r="BF16" s="375">
        <v>0.08</v>
      </c>
      <c r="BG16" s="374"/>
      <c r="BH16" s="594">
        <v>0.08</v>
      </c>
      <c r="BI16" s="348" t="s">
        <v>430</v>
      </c>
      <c r="BJ16" s="348" t="s">
        <v>430</v>
      </c>
      <c r="BK16" s="348" t="s">
        <v>430</v>
      </c>
      <c r="BL16" s="348" t="s">
        <v>430</v>
      </c>
      <c r="BM16" s="375" t="s">
        <v>430</v>
      </c>
      <c r="BN16" s="375" t="s">
        <v>430</v>
      </c>
      <c r="BO16" s="375" t="s">
        <v>430</v>
      </c>
      <c r="BP16" s="375">
        <v>99.92</v>
      </c>
      <c r="BQ16" s="375" t="s">
        <v>430</v>
      </c>
      <c r="BR16" s="374"/>
      <c r="BS16" s="468" t="s">
        <v>430</v>
      </c>
      <c r="BT16" s="348" t="s">
        <v>430</v>
      </c>
      <c r="BU16" s="374"/>
      <c r="BV16" s="430" t="s">
        <v>4740</v>
      </c>
    </row>
    <row r="17" spans="1:74" s="428" customFormat="1" x14ac:dyDescent="0.25">
      <c r="A17" s="345" t="s">
        <v>8273</v>
      </c>
      <c r="B17" s="373"/>
      <c r="C17" s="719">
        <v>44545</v>
      </c>
      <c r="D17" s="373"/>
      <c r="E17" s="346">
        <v>4281.21</v>
      </c>
      <c r="F17" s="373"/>
      <c r="G17" s="347">
        <v>13.526199999999999</v>
      </c>
      <c r="H17" s="374"/>
      <c r="I17" s="348">
        <v>5.55</v>
      </c>
      <c r="J17" s="348">
        <v>7.25</v>
      </c>
      <c r="K17" s="348">
        <v>4.3099999999999996</v>
      </c>
      <c r="L17" s="348">
        <v>4.62</v>
      </c>
      <c r="M17" s="362"/>
      <c r="N17" s="350" t="s">
        <v>430</v>
      </c>
      <c r="O17" s="348">
        <v>49.515900000000002</v>
      </c>
      <c r="P17" s="348">
        <v>23.023800000000001</v>
      </c>
      <c r="Q17" s="348">
        <v>1.1837</v>
      </c>
      <c r="R17" s="348">
        <v>8.4687999999999999</v>
      </c>
      <c r="S17" s="348">
        <v>12.9831</v>
      </c>
      <c r="T17" s="348">
        <v>7.4783999999999997</v>
      </c>
      <c r="U17" s="354">
        <v>4.8860000000000001</v>
      </c>
      <c r="V17" s="348">
        <v>5.5518000000000001</v>
      </c>
      <c r="W17" s="348">
        <v>7.5262000000000002</v>
      </c>
      <c r="X17" s="348">
        <v>7.88</v>
      </c>
      <c r="Y17" s="375" t="s">
        <v>430</v>
      </c>
      <c r="Z17" s="348" t="s">
        <v>430</v>
      </c>
      <c r="AA17" s="348">
        <v>3.4908999999999999</v>
      </c>
      <c r="AB17" s="348">
        <v>12.934900000000001</v>
      </c>
      <c r="AC17" s="348">
        <v>5.3952</v>
      </c>
      <c r="AD17" s="348">
        <v>5.6840000000000002</v>
      </c>
      <c r="AE17" s="348">
        <v>0.49480000000000002</v>
      </c>
      <c r="AF17" s="348">
        <v>6.6958000000000002</v>
      </c>
      <c r="AG17" s="569"/>
      <c r="AH17" s="346" t="s">
        <v>430</v>
      </c>
      <c r="AI17" s="346">
        <v>1</v>
      </c>
      <c r="AJ17" s="346">
        <v>2</v>
      </c>
      <c r="AK17" s="346">
        <v>136</v>
      </c>
      <c r="AL17" s="346">
        <v>20</v>
      </c>
      <c r="AM17" s="346">
        <v>23</v>
      </c>
      <c r="AN17" s="346">
        <v>18</v>
      </c>
      <c r="AO17" s="572">
        <v>120</v>
      </c>
      <c r="AP17" s="346">
        <v>107</v>
      </c>
      <c r="AQ17" s="346">
        <v>17</v>
      </c>
      <c r="AR17" s="346">
        <v>19</v>
      </c>
      <c r="AS17" s="346" t="s">
        <v>430</v>
      </c>
      <c r="AT17" s="346" t="s">
        <v>430</v>
      </c>
      <c r="AU17" s="346">
        <v>135</v>
      </c>
      <c r="AV17" s="346">
        <v>10</v>
      </c>
      <c r="AW17" s="346">
        <v>113</v>
      </c>
      <c r="AX17" s="346">
        <v>105</v>
      </c>
      <c r="AY17" s="346">
        <v>139</v>
      </c>
      <c r="AZ17" s="584"/>
      <c r="BA17" s="467" t="s">
        <v>430</v>
      </c>
      <c r="BB17" s="348">
        <v>99.7</v>
      </c>
      <c r="BC17" s="348" t="s">
        <v>430</v>
      </c>
      <c r="BD17" s="348" t="s">
        <v>430</v>
      </c>
      <c r="BE17" s="375" t="s">
        <v>430</v>
      </c>
      <c r="BF17" s="375">
        <v>0.3</v>
      </c>
      <c r="BG17" s="374"/>
      <c r="BH17" s="594">
        <v>0.3</v>
      </c>
      <c r="BI17" s="348" t="s">
        <v>430</v>
      </c>
      <c r="BJ17" s="348" t="s">
        <v>430</v>
      </c>
      <c r="BK17" s="348" t="s">
        <v>430</v>
      </c>
      <c r="BL17" s="348" t="s">
        <v>430</v>
      </c>
      <c r="BM17" s="375" t="s">
        <v>430</v>
      </c>
      <c r="BN17" s="375" t="s">
        <v>430</v>
      </c>
      <c r="BO17" s="375" t="s">
        <v>430</v>
      </c>
      <c r="BP17" s="375">
        <v>99.7</v>
      </c>
      <c r="BQ17" s="375" t="s">
        <v>430</v>
      </c>
      <c r="BR17" s="374"/>
      <c r="BS17" s="468" t="s">
        <v>430</v>
      </c>
      <c r="BT17" s="348" t="s">
        <v>430</v>
      </c>
      <c r="BU17" s="374"/>
      <c r="BV17" s="430" t="s">
        <v>4740</v>
      </c>
    </row>
    <row r="18" spans="1:74" s="428" customFormat="1" x14ac:dyDescent="0.25">
      <c r="A18" s="345" t="s">
        <v>8274</v>
      </c>
      <c r="B18" s="373"/>
      <c r="C18" s="719">
        <v>44035</v>
      </c>
      <c r="D18" s="373"/>
      <c r="E18" s="888">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4740</v>
      </c>
    </row>
    <row r="19" spans="1:74" s="428" customFormat="1" x14ac:dyDescent="0.25">
      <c r="A19" s="345" t="s">
        <v>8275</v>
      </c>
      <c r="B19" s="373"/>
      <c r="C19" s="719">
        <v>44278</v>
      </c>
      <c r="D19" s="373"/>
      <c r="E19" s="346">
        <v>3397.18</v>
      </c>
      <c r="F19" s="373"/>
      <c r="G19" s="347">
        <v>13.970499999999999</v>
      </c>
      <c r="H19" s="374"/>
      <c r="I19" s="348">
        <v>3.64E-3</v>
      </c>
      <c r="J19" s="348">
        <v>5.97</v>
      </c>
      <c r="K19" s="348">
        <v>3.3999999999999998E-3</v>
      </c>
      <c r="L19" s="348">
        <v>3.5100000000000001E-3</v>
      </c>
      <c r="M19" s="362"/>
      <c r="N19" s="350">
        <v>19.605399999999999</v>
      </c>
      <c r="O19" s="348">
        <v>3.4845000000000002</v>
      </c>
      <c r="P19" s="348">
        <v>6.7268999999999997</v>
      </c>
      <c r="Q19" s="348">
        <v>7.1670999999999996</v>
      </c>
      <c r="R19" s="348">
        <v>6.1505999999999998</v>
      </c>
      <c r="S19" s="348">
        <v>6.7232000000000003</v>
      </c>
      <c r="T19" s="348">
        <v>5.1044999999999998</v>
      </c>
      <c r="U19" s="354">
        <v>5.4325999999999999</v>
      </c>
      <c r="V19" s="348">
        <v>5.8194999999999997</v>
      </c>
      <c r="W19" s="348">
        <v>7.1779000000000002</v>
      </c>
      <c r="X19" s="348">
        <v>7.5617000000000001</v>
      </c>
      <c r="Y19" s="375">
        <v>6.2912999999999997</v>
      </c>
      <c r="Z19" s="348" t="s">
        <v>430</v>
      </c>
      <c r="AA19" s="348">
        <v>5.3967000000000001</v>
      </c>
      <c r="AB19" s="348">
        <v>6.6120000000000001</v>
      </c>
      <c r="AC19" s="348">
        <v>5.5034000000000001</v>
      </c>
      <c r="AD19" s="348">
        <v>5.7519999999999998</v>
      </c>
      <c r="AE19" s="348">
        <v>6.7690000000000001</v>
      </c>
      <c r="AF19" s="348">
        <v>6.3943000000000003</v>
      </c>
      <c r="AG19" s="569"/>
      <c r="AH19" s="346">
        <v>28</v>
      </c>
      <c r="AI19" s="346">
        <v>127</v>
      </c>
      <c r="AJ19" s="346">
        <v>87</v>
      </c>
      <c r="AK19" s="346">
        <v>109</v>
      </c>
      <c r="AL19" s="346">
        <v>99</v>
      </c>
      <c r="AM19" s="346">
        <v>106</v>
      </c>
      <c r="AN19" s="346">
        <v>122</v>
      </c>
      <c r="AO19" s="572">
        <v>103</v>
      </c>
      <c r="AP19" s="346">
        <v>84</v>
      </c>
      <c r="AQ19" s="346">
        <v>62</v>
      </c>
      <c r="AR19" s="346">
        <v>54</v>
      </c>
      <c r="AS19" s="346">
        <v>10</v>
      </c>
      <c r="AT19" s="346" t="s">
        <v>430</v>
      </c>
      <c r="AU19" s="346">
        <v>114</v>
      </c>
      <c r="AV19" s="346">
        <v>100</v>
      </c>
      <c r="AW19" s="346">
        <v>101</v>
      </c>
      <c r="AX19" s="346">
        <v>100</v>
      </c>
      <c r="AY19" s="346">
        <v>110</v>
      </c>
      <c r="AZ19" s="584"/>
      <c r="BA19" s="467">
        <v>97.32</v>
      </c>
      <c r="BB19" s="348" t="s">
        <v>430</v>
      </c>
      <c r="BC19" s="348" t="s">
        <v>430</v>
      </c>
      <c r="BD19" s="348" t="s">
        <v>430</v>
      </c>
      <c r="BE19" s="375" t="s">
        <v>430</v>
      </c>
      <c r="BF19" s="375">
        <v>2.68</v>
      </c>
      <c r="BG19" s="374"/>
      <c r="BH19" s="594">
        <v>2.68</v>
      </c>
      <c r="BI19" s="348" t="s">
        <v>430</v>
      </c>
      <c r="BJ19" s="348" t="s">
        <v>430</v>
      </c>
      <c r="BK19" s="348" t="s">
        <v>430</v>
      </c>
      <c r="BL19" s="348" t="s">
        <v>430</v>
      </c>
      <c r="BM19" s="375">
        <v>97.32</v>
      </c>
      <c r="BN19" s="375" t="s">
        <v>430</v>
      </c>
      <c r="BO19" s="375" t="s">
        <v>430</v>
      </c>
      <c r="BP19" s="375" t="s">
        <v>430</v>
      </c>
      <c r="BQ19" s="375" t="s">
        <v>430</v>
      </c>
      <c r="BR19" s="374"/>
      <c r="BS19" s="468" t="s">
        <v>430</v>
      </c>
      <c r="BT19" s="348" t="s">
        <v>430</v>
      </c>
      <c r="BU19" s="374"/>
      <c r="BV19" s="430" t="s">
        <v>555</v>
      </c>
    </row>
    <row r="20" spans="1:74" s="428" customFormat="1" x14ac:dyDescent="0.25">
      <c r="A20" s="345" t="s">
        <v>8276</v>
      </c>
      <c r="B20" s="373"/>
      <c r="C20" s="719">
        <v>44589</v>
      </c>
      <c r="D20" s="373"/>
      <c r="E20" s="346">
        <v>3291.75</v>
      </c>
      <c r="F20" s="373"/>
      <c r="G20" s="347">
        <v>13.2845</v>
      </c>
      <c r="H20" s="374"/>
      <c r="I20" s="890">
        <v>0.55000000000000004</v>
      </c>
      <c r="J20" s="890">
        <v>6.1</v>
      </c>
      <c r="K20" s="890">
        <v>0.53</v>
      </c>
      <c r="L20" s="890">
        <v>0.54</v>
      </c>
      <c r="M20" s="362"/>
      <c r="N20" s="350">
        <v>6.8701999999999996</v>
      </c>
      <c r="O20" s="348">
        <v>4.306</v>
      </c>
      <c r="P20" s="348">
        <v>5.3436000000000003</v>
      </c>
      <c r="Q20" s="348">
        <v>5.4476000000000004</v>
      </c>
      <c r="R20" s="348">
        <v>5.2614999999999998</v>
      </c>
      <c r="S20" s="348">
        <v>5.7659000000000002</v>
      </c>
      <c r="T20" s="348">
        <v>5.7260999999999997</v>
      </c>
      <c r="U20" s="354">
        <v>5.7733999999999996</v>
      </c>
      <c r="V20" s="348">
        <v>5.8585000000000003</v>
      </c>
      <c r="W20" s="348">
        <v>7.0225999999999997</v>
      </c>
      <c r="X20" s="348">
        <v>7.3701999999999996</v>
      </c>
      <c r="Y20" s="375" t="s">
        <v>430</v>
      </c>
      <c r="Z20" s="348" t="s">
        <v>430</v>
      </c>
      <c r="AA20" s="348">
        <v>5.2660999999999998</v>
      </c>
      <c r="AB20" s="348">
        <v>5.8532000000000002</v>
      </c>
      <c r="AC20" s="348">
        <v>5.7362000000000002</v>
      </c>
      <c r="AD20" s="348">
        <v>6.0271999999999997</v>
      </c>
      <c r="AE20" s="348">
        <v>5.3574000000000002</v>
      </c>
      <c r="AF20" s="348">
        <v>6.452</v>
      </c>
      <c r="AG20" s="569"/>
      <c r="AH20" s="346">
        <v>90</v>
      </c>
      <c r="AI20" s="346">
        <v>122</v>
      </c>
      <c r="AJ20" s="346">
        <v>120</v>
      </c>
      <c r="AK20" s="346">
        <v>130</v>
      </c>
      <c r="AL20" s="346">
        <v>125</v>
      </c>
      <c r="AM20" s="346">
        <v>125</v>
      </c>
      <c r="AN20" s="346">
        <v>94</v>
      </c>
      <c r="AO20" s="572">
        <v>69</v>
      </c>
      <c r="AP20" s="346">
        <v>78</v>
      </c>
      <c r="AQ20" s="346">
        <v>74</v>
      </c>
      <c r="AR20" s="346">
        <v>74</v>
      </c>
      <c r="AS20" s="346" t="s">
        <v>430</v>
      </c>
      <c r="AT20" s="346" t="s">
        <v>430</v>
      </c>
      <c r="AU20" s="346">
        <v>120</v>
      </c>
      <c r="AV20" s="346">
        <v>121</v>
      </c>
      <c r="AW20" s="346">
        <v>84</v>
      </c>
      <c r="AX20" s="346">
        <v>76</v>
      </c>
      <c r="AY20" s="346">
        <v>132</v>
      </c>
      <c r="AZ20" s="584"/>
      <c r="BA20" s="467">
        <v>95.38</v>
      </c>
      <c r="BB20" s="348" t="s">
        <v>430</v>
      </c>
      <c r="BC20" s="348" t="s">
        <v>430</v>
      </c>
      <c r="BD20" s="348" t="s">
        <v>430</v>
      </c>
      <c r="BE20" s="375" t="s">
        <v>430</v>
      </c>
      <c r="BF20" s="375">
        <v>4.62</v>
      </c>
      <c r="BG20" s="374"/>
      <c r="BH20" s="594">
        <v>4.62</v>
      </c>
      <c r="BI20" s="348" t="s">
        <v>430</v>
      </c>
      <c r="BJ20" s="348" t="s">
        <v>430</v>
      </c>
      <c r="BK20" s="348" t="s">
        <v>430</v>
      </c>
      <c r="BL20" s="348" t="s">
        <v>430</v>
      </c>
      <c r="BM20" s="375">
        <v>95.38</v>
      </c>
      <c r="BN20" s="375" t="s">
        <v>430</v>
      </c>
      <c r="BO20" s="375" t="s">
        <v>430</v>
      </c>
      <c r="BP20" s="375" t="s">
        <v>430</v>
      </c>
      <c r="BQ20" s="375" t="s">
        <v>430</v>
      </c>
      <c r="BR20" s="374"/>
      <c r="BS20" s="468" t="s">
        <v>430</v>
      </c>
      <c r="BT20" s="348" t="s">
        <v>430</v>
      </c>
      <c r="BU20" s="374"/>
      <c r="BV20" s="430" t="s">
        <v>555</v>
      </c>
    </row>
    <row r="21" spans="1:74" s="428" customFormat="1" ht="11" x14ac:dyDescent="0.3">
      <c r="A21" s="841" t="s">
        <v>8277</v>
      </c>
      <c r="B21" s="842"/>
      <c r="C21" s="843">
        <v>44603</v>
      </c>
      <c r="D21" s="842"/>
      <c r="E21" s="844">
        <v>3284.99</v>
      </c>
      <c r="F21" s="842"/>
      <c r="G21" s="845">
        <v>13.584099999999999</v>
      </c>
      <c r="H21" s="847"/>
      <c r="I21" s="846">
        <v>5.51</v>
      </c>
      <c r="J21" s="846">
        <v>7.24</v>
      </c>
      <c r="K21" s="846">
        <v>4.3499999999999996</v>
      </c>
      <c r="L21" s="846">
        <v>4.5</v>
      </c>
      <c r="M21" s="851"/>
      <c r="N21" s="848">
        <v>-57.410600000000002</v>
      </c>
      <c r="O21" s="846">
        <v>-25.561900000000001</v>
      </c>
      <c r="P21" s="846">
        <v>2.1505000000000001</v>
      </c>
      <c r="Q21" s="846">
        <v>7.2557</v>
      </c>
      <c r="R21" s="846">
        <v>11.138299999999999</v>
      </c>
      <c r="S21" s="846">
        <v>14.972300000000001</v>
      </c>
      <c r="T21" s="846">
        <v>7.5191999999999997</v>
      </c>
      <c r="U21" s="856">
        <v>6.1577999999999999</v>
      </c>
      <c r="V21" s="846">
        <v>5.0620000000000003</v>
      </c>
      <c r="W21" s="846">
        <v>7.2896999999999998</v>
      </c>
      <c r="X21" s="846">
        <v>7.7769000000000004</v>
      </c>
      <c r="Y21" s="852" t="s">
        <v>430</v>
      </c>
      <c r="Z21" s="846" t="s">
        <v>430</v>
      </c>
      <c r="AA21" s="846">
        <v>8.3454999999999995</v>
      </c>
      <c r="AB21" s="846">
        <v>11.263999999999999</v>
      </c>
      <c r="AC21" s="846">
        <v>7.4218999999999999</v>
      </c>
      <c r="AD21" s="846">
        <v>6.5201000000000002</v>
      </c>
      <c r="AE21" s="846">
        <v>9.3735999999999997</v>
      </c>
      <c r="AF21" s="846">
        <v>7.0373999999999999</v>
      </c>
      <c r="AG21" s="931"/>
      <c r="AH21" s="844">
        <v>126</v>
      </c>
      <c r="AI21" s="844">
        <v>138</v>
      </c>
      <c r="AJ21" s="844">
        <v>128</v>
      </c>
      <c r="AK21" s="844">
        <v>107</v>
      </c>
      <c r="AL21" s="844">
        <v>4</v>
      </c>
      <c r="AM21" s="844">
        <v>10</v>
      </c>
      <c r="AN21" s="844">
        <v>16</v>
      </c>
      <c r="AO21" s="932">
        <v>31</v>
      </c>
      <c r="AP21" s="844">
        <v>120</v>
      </c>
      <c r="AQ21" s="844">
        <v>46</v>
      </c>
      <c r="AR21" s="844">
        <v>27</v>
      </c>
      <c r="AS21" s="844" t="s">
        <v>430</v>
      </c>
      <c r="AT21" s="844" t="s">
        <v>430</v>
      </c>
      <c r="AU21" s="844">
        <v>19</v>
      </c>
      <c r="AV21" s="844">
        <v>23</v>
      </c>
      <c r="AW21" s="844">
        <v>9</v>
      </c>
      <c r="AX21" s="844">
        <v>30</v>
      </c>
      <c r="AY21" s="844">
        <v>81</v>
      </c>
      <c r="AZ21" s="933"/>
      <c r="BA21" s="853">
        <v>96.58</v>
      </c>
      <c r="BB21" s="846" t="s">
        <v>430</v>
      </c>
      <c r="BC21" s="846" t="s">
        <v>430</v>
      </c>
      <c r="BD21" s="846" t="s">
        <v>430</v>
      </c>
      <c r="BE21" s="852" t="s">
        <v>430</v>
      </c>
      <c r="BF21" s="852">
        <v>3.42</v>
      </c>
      <c r="BG21" s="847"/>
      <c r="BH21" s="934">
        <v>3.42</v>
      </c>
      <c r="BI21" s="846" t="s">
        <v>430</v>
      </c>
      <c r="BJ21" s="846" t="s">
        <v>430</v>
      </c>
      <c r="BK21" s="846" t="s">
        <v>430</v>
      </c>
      <c r="BL21" s="846" t="s">
        <v>430</v>
      </c>
      <c r="BM21" s="852">
        <v>96.58</v>
      </c>
      <c r="BN21" s="852" t="s">
        <v>430</v>
      </c>
      <c r="BO21" s="852" t="s">
        <v>430</v>
      </c>
      <c r="BP21" s="852" t="s">
        <v>430</v>
      </c>
      <c r="BQ21" s="852" t="s">
        <v>430</v>
      </c>
      <c r="BR21" s="847"/>
      <c r="BS21" s="854" t="s">
        <v>430</v>
      </c>
      <c r="BT21" s="846" t="s">
        <v>430</v>
      </c>
      <c r="BU21" s="847"/>
      <c r="BV21" s="892" t="s">
        <v>8267</v>
      </c>
    </row>
    <row r="22" spans="1:74" s="428" customFormat="1" x14ac:dyDescent="0.25">
      <c r="A22" s="345" t="s">
        <v>8278</v>
      </c>
      <c r="B22" s="373"/>
      <c r="C22" s="719">
        <v>41369</v>
      </c>
      <c r="D22" s="373"/>
      <c r="E22" s="346">
        <v>3234.25</v>
      </c>
      <c r="F22" s="373"/>
      <c r="G22" s="347">
        <v>72.045199999999994</v>
      </c>
      <c r="H22" s="374"/>
      <c r="I22" s="348" t="s">
        <v>430</v>
      </c>
      <c r="J22" s="348" t="s">
        <v>430</v>
      </c>
      <c r="K22" s="348" t="s">
        <v>430</v>
      </c>
      <c r="L22" s="348" t="s">
        <v>430</v>
      </c>
      <c r="M22" s="362"/>
      <c r="N22" s="350">
        <v>10.5916</v>
      </c>
      <c r="O22" s="348">
        <v>7.4351000000000003</v>
      </c>
      <c r="P22" s="348">
        <v>12.194699999999999</v>
      </c>
      <c r="Q22" s="348">
        <v>11.1717</v>
      </c>
      <c r="R22" s="348">
        <v>6.7801999999999998</v>
      </c>
      <c r="S22" s="348">
        <v>9.7241999999999997</v>
      </c>
      <c r="T22" s="348">
        <v>7.5042</v>
      </c>
      <c r="U22" s="354">
        <v>6.7060000000000004</v>
      </c>
      <c r="V22" s="348">
        <v>6.8162000000000003</v>
      </c>
      <c r="W22" s="348">
        <v>7.29</v>
      </c>
      <c r="X22" s="348">
        <v>9.7954000000000008</v>
      </c>
      <c r="Y22" s="375">
        <v>9.9123000000000001</v>
      </c>
      <c r="Z22" s="348">
        <v>9.3949999999999996</v>
      </c>
      <c r="AA22" s="348">
        <v>6.5453000000000001</v>
      </c>
      <c r="AB22" s="348">
        <v>8.4379000000000008</v>
      </c>
      <c r="AC22" s="348">
        <v>6.9592999999999998</v>
      </c>
      <c r="AD22" s="348">
        <v>6.9225000000000003</v>
      </c>
      <c r="AE22" s="348">
        <v>11.0724</v>
      </c>
      <c r="AF22" s="348">
        <v>9.58</v>
      </c>
      <c r="AG22" s="569"/>
      <c r="AH22" s="346">
        <v>48</v>
      </c>
      <c r="AI22" s="346">
        <v>65</v>
      </c>
      <c r="AJ22" s="346">
        <v>15</v>
      </c>
      <c r="AK22" s="346">
        <v>38</v>
      </c>
      <c r="AL22" s="346">
        <v>77</v>
      </c>
      <c r="AM22" s="346">
        <v>33</v>
      </c>
      <c r="AN22" s="346">
        <v>17</v>
      </c>
      <c r="AO22" s="572">
        <v>11</v>
      </c>
      <c r="AP22" s="346">
        <v>9</v>
      </c>
      <c r="AQ22" s="346">
        <v>45</v>
      </c>
      <c r="AR22" s="346">
        <v>2</v>
      </c>
      <c r="AS22" s="346">
        <v>3</v>
      </c>
      <c r="AT22" s="346">
        <v>2</v>
      </c>
      <c r="AU22" s="346">
        <v>71</v>
      </c>
      <c r="AV22" s="346">
        <v>33</v>
      </c>
      <c r="AW22" s="346">
        <v>22</v>
      </c>
      <c r="AX22" s="346">
        <v>10</v>
      </c>
      <c r="AY22" s="346">
        <v>43</v>
      </c>
      <c r="AZ22" s="584"/>
      <c r="BA22" s="467" t="s">
        <v>430</v>
      </c>
      <c r="BB22" s="348">
        <v>97.51</v>
      </c>
      <c r="BC22" s="348" t="s">
        <v>430</v>
      </c>
      <c r="BD22" s="348" t="s">
        <v>430</v>
      </c>
      <c r="BE22" s="375" t="s">
        <v>430</v>
      </c>
      <c r="BF22" s="375">
        <v>2.4900000000000002</v>
      </c>
      <c r="BG22" s="374"/>
      <c r="BH22" s="594">
        <v>2.4900000000000002</v>
      </c>
      <c r="BI22" s="348" t="s">
        <v>430</v>
      </c>
      <c r="BJ22" s="348" t="s">
        <v>430</v>
      </c>
      <c r="BK22" s="348" t="s">
        <v>430</v>
      </c>
      <c r="BL22" s="348" t="s">
        <v>430</v>
      </c>
      <c r="BM22" s="375" t="s">
        <v>430</v>
      </c>
      <c r="BN22" s="375" t="s">
        <v>430</v>
      </c>
      <c r="BO22" s="375" t="s">
        <v>430</v>
      </c>
      <c r="BP22" s="375">
        <v>97.51</v>
      </c>
      <c r="BQ22" s="375" t="s">
        <v>430</v>
      </c>
      <c r="BR22" s="374"/>
      <c r="BS22" s="468" t="s">
        <v>430</v>
      </c>
      <c r="BT22" s="348" t="s">
        <v>430</v>
      </c>
      <c r="BU22" s="374"/>
      <c r="BV22" s="430" t="s">
        <v>555</v>
      </c>
    </row>
    <row r="23" spans="1:74" s="428" customFormat="1" x14ac:dyDescent="0.25">
      <c r="A23" s="345" t="s">
        <v>8279</v>
      </c>
      <c r="B23" s="373"/>
      <c r="C23" s="719">
        <v>44649</v>
      </c>
      <c r="D23" s="373"/>
      <c r="E23" s="346">
        <v>2911.22</v>
      </c>
      <c r="F23" s="373"/>
      <c r="G23" s="347">
        <v>13.116300000000001</v>
      </c>
      <c r="H23" s="374"/>
      <c r="I23" s="348">
        <v>0.49930000000000002</v>
      </c>
      <c r="J23" s="348">
        <v>6.5536399999999997</v>
      </c>
      <c r="K23" s="348">
        <v>0.46475</v>
      </c>
      <c r="L23" s="348">
        <v>0.48712</v>
      </c>
      <c r="M23" s="362"/>
      <c r="N23" s="350">
        <v>9.4640000000000004</v>
      </c>
      <c r="O23" s="348">
        <v>6.7751999999999999</v>
      </c>
      <c r="P23" s="348">
        <v>7.0858999999999996</v>
      </c>
      <c r="Q23" s="348">
        <v>7.9951999999999996</v>
      </c>
      <c r="R23" s="348">
        <v>6.7350000000000003</v>
      </c>
      <c r="S23" s="348">
        <v>7.0749000000000004</v>
      </c>
      <c r="T23" s="348">
        <v>6.4775</v>
      </c>
      <c r="U23" s="354">
        <v>6.1656000000000004</v>
      </c>
      <c r="V23" s="348">
        <v>6.2401</v>
      </c>
      <c r="W23" s="348">
        <v>7.3141999999999996</v>
      </c>
      <c r="X23" s="348">
        <v>7.4494999999999996</v>
      </c>
      <c r="Y23" s="375" t="s">
        <v>430</v>
      </c>
      <c r="Z23" s="348" t="s">
        <v>430</v>
      </c>
      <c r="AA23" s="348">
        <v>6.4116999999999997</v>
      </c>
      <c r="AB23" s="348">
        <v>7.0903999999999998</v>
      </c>
      <c r="AC23" s="348">
        <v>6.3249000000000004</v>
      </c>
      <c r="AD23" s="348">
        <v>6.3231999999999999</v>
      </c>
      <c r="AE23" s="348">
        <v>7.7058999999999997</v>
      </c>
      <c r="AF23" s="348">
        <v>6.3921000000000001</v>
      </c>
      <c r="AG23" s="569"/>
      <c r="AH23" s="346">
        <v>58</v>
      </c>
      <c r="AI23" s="346">
        <v>74</v>
      </c>
      <c r="AJ23" s="346">
        <v>82</v>
      </c>
      <c r="AK23" s="346">
        <v>102</v>
      </c>
      <c r="AL23" s="346">
        <v>79</v>
      </c>
      <c r="AM23" s="346">
        <v>103</v>
      </c>
      <c r="AN23" s="346">
        <v>50</v>
      </c>
      <c r="AO23" s="572">
        <v>30</v>
      </c>
      <c r="AP23" s="346">
        <v>38</v>
      </c>
      <c r="AQ23" s="346">
        <v>38</v>
      </c>
      <c r="AR23" s="346">
        <v>63</v>
      </c>
      <c r="AS23" s="346" t="s">
        <v>430</v>
      </c>
      <c r="AT23" s="346" t="s">
        <v>430</v>
      </c>
      <c r="AU23" s="346">
        <v>80</v>
      </c>
      <c r="AV23" s="346">
        <v>90</v>
      </c>
      <c r="AW23" s="346">
        <v>46</v>
      </c>
      <c r="AX23" s="346">
        <v>47</v>
      </c>
      <c r="AY23" s="346">
        <v>105</v>
      </c>
      <c r="AZ23" s="584"/>
      <c r="BA23" s="467">
        <v>38.47</v>
      </c>
      <c r="BB23" s="348">
        <v>57.26</v>
      </c>
      <c r="BC23" s="348" t="s">
        <v>430</v>
      </c>
      <c r="BD23" s="348" t="s">
        <v>430</v>
      </c>
      <c r="BE23" s="375" t="s">
        <v>430</v>
      </c>
      <c r="BF23" s="375">
        <v>4.2699999999999996</v>
      </c>
      <c r="BG23" s="374"/>
      <c r="BH23" s="594">
        <v>4.26</v>
      </c>
      <c r="BI23" s="348" t="s">
        <v>430</v>
      </c>
      <c r="BJ23" s="348" t="s">
        <v>430</v>
      </c>
      <c r="BK23" s="348">
        <v>57.26</v>
      </c>
      <c r="BL23" s="348" t="s">
        <v>430</v>
      </c>
      <c r="BM23" s="375">
        <v>38.47</v>
      </c>
      <c r="BN23" s="375" t="s">
        <v>430</v>
      </c>
      <c r="BO23" s="375" t="s">
        <v>430</v>
      </c>
      <c r="BP23" s="375" t="s">
        <v>430</v>
      </c>
      <c r="BQ23" s="375" t="s">
        <v>430</v>
      </c>
      <c r="BR23" s="374"/>
      <c r="BS23" s="468" t="s">
        <v>430</v>
      </c>
      <c r="BT23" s="348" t="s">
        <v>430</v>
      </c>
      <c r="BU23" s="374"/>
      <c r="BV23" s="430" t="s">
        <v>555</v>
      </c>
    </row>
    <row r="24" spans="1:74" s="428" customFormat="1" x14ac:dyDescent="0.25">
      <c r="A24" s="345" t="s">
        <v>8280</v>
      </c>
      <c r="B24" s="373"/>
      <c r="C24" s="719">
        <v>44838</v>
      </c>
      <c r="D24" s="373"/>
      <c r="E24" s="346">
        <v>2617.5700000000002</v>
      </c>
      <c r="F24" s="373"/>
      <c r="G24" s="347">
        <v>13.664</v>
      </c>
      <c r="H24" s="374"/>
      <c r="I24" s="348">
        <v>9.7794000000000008</v>
      </c>
      <c r="J24" s="348">
        <v>6.9818300000000004</v>
      </c>
      <c r="K24" s="348">
        <v>6.8207199999999997</v>
      </c>
      <c r="L24" s="348">
        <v>7.0548999999999999</v>
      </c>
      <c r="M24" s="362"/>
      <c r="N24" s="350">
        <v>85.680800000000005</v>
      </c>
      <c r="O24" s="348">
        <v>20.960899999999999</v>
      </c>
      <c r="P24" s="348">
        <v>10.247199999999999</v>
      </c>
      <c r="Q24" s="348">
        <v>18.0791</v>
      </c>
      <c r="R24" s="348">
        <v>3.9077999999999999</v>
      </c>
      <c r="S24" s="348">
        <v>15.0722</v>
      </c>
      <c r="T24" s="348">
        <v>6.7854000000000001</v>
      </c>
      <c r="U24" s="354">
        <v>6.1973000000000003</v>
      </c>
      <c r="V24" s="348">
        <v>6.4672000000000001</v>
      </c>
      <c r="W24" s="348">
        <v>7.2756999999999996</v>
      </c>
      <c r="X24" s="348">
        <v>8.0691000000000006</v>
      </c>
      <c r="Y24" s="375" t="s">
        <v>430</v>
      </c>
      <c r="Z24" s="348" t="s">
        <v>430</v>
      </c>
      <c r="AA24" s="348">
        <v>8.0299999999999994</v>
      </c>
      <c r="AB24" s="348">
        <v>13.471299999999999</v>
      </c>
      <c r="AC24" s="348">
        <v>6.7107999999999999</v>
      </c>
      <c r="AD24" s="348">
        <v>6.6040999999999999</v>
      </c>
      <c r="AE24" s="348">
        <v>23.225000000000001</v>
      </c>
      <c r="AF24" s="348">
        <v>8.423</v>
      </c>
      <c r="AG24" s="569"/>
      <c r="AH24" s="346">
        <v>2</v>
      </c>
      <c r="AI24" s="346">
        <v>6</v>
      </c>
      <c r="AJ24" s="346">
        <v>33</v>
      </c>
      <c r="AK24" s="346">
        <v>5</v>
      </c>
      <c r="AL24" s="346">
        <v>134</v>
      </c>
      <c r="AM24" s="346">
        <v>8</v>
      </c>
      <c r="AN24" s="346">
        <v>39</v>
      </c>
      <c r="AO24" s="572">
        <v>29</v>
      </c>
      <c r="AP24" s="346">
        <v>22</v>
      </c>
      <c r="AQ24" s="346">
        <v>50</v>
      </c>
      <c r="AR24" s="346">
        <v>11</v>
      </c>
      <c r="AS24" s="346" t="s">
        <v>430</v>
      </c>
      <c r="AT24" s="346" t="s">
        <v>430</v>
      </c>
      <c r="AU24" s="346">
        <v>23</v>
      </c>
      <c r="AV24" s="346">
        <v>4</v>
      </c>
      <c r="AW24" s="346">
        <v>30</v>
      </c>
      <c r="AX24" s="346">
        <v>22</v>
      </c>
      <c r="AY24" s="346">
        <v>4</v>
      </c>
      <c r="AZ24" s="584"/>
      <c r="BA24" s="467">
        <v>98.29</v>
      </c>
      <c r="BB24" s="348" t="s">
        <v>430</v>
      </c>
      <c r="BC24" s="348" t="s">
        <v>430</v>
      </c>
      <c r="BD24" s="348" t="s">
        <v>430</v>
      </c>
      <c r="BE24" s="375" t="s">
        <v>430</v>
      </c>
      <c r="BF24" s="375">
        <v>1.71</v>
      </c>
      <c r="BG24" s="374"/>
      <c r="BH24" s="594">
        <v>1.71</v>
      </c>
      <c r="BI24" s="348" t="s">
        <v>430</v>
      </c>
      <c r="BJ24" s="348" t="s">
        <v>430</v>
      </c>
      <c r="BK24" s="348" t="s">
        <v>430</v>
      </c>
      <c r="BL24" s="348" t="s">
        <v>430</v>
      </c>
      <c r="BM24" s="375">
        <v>98.29</v>
      </c>
      <c r="BN24" s="375" t="s">
        <v>430</v>
      </c>
      <c r="BO24" s="375" t="s">
        <v>430</v>
      </c>
      <c r="BP24" s="375" t="s">
        <v>430</v>
      </c>
      <c r="BQ24" s="375" t="s">
        <v>430</v>
      </c>
      <c r="BR24" s="374"/>
      <c r="BS24" s="468" t="s">
        <v>430</v>
      </c>
      <c r="BT24" s="348" t="s">
        <v>430</v>
      </c>
      <c r="BU24" s="374"/>
      <c r="BV24" s="430" t="s">
        <v>8267</v>
      </c>
    </row>
    <row r="25" spans="1:74" s="428" customFormat="1" x14ac:dyDescent="0.25">
      <c r="A25" s="345" t="s">
        <v>8281</v>
      </c>
      <c r="B25" s="373"/>
      <c r="C25" s="719">
        <v>41275</v>
      </c>
      <c r="D25" s="373"/>
      <c r="E25" s="346">
        <v>2611.04</v>
      </c>
      <c r="F25" s="373"/>
      <c r="G25" s="347">
        <v>45.751399999999997</v>
      </c>
      <c r="H25" s="374"/>
      <c r="I25" s="348" t="s">
        <v>430</v>
      </c>
      <c r="J25" s="348" t="s">
        <v>430</v>
      </c>
      <c r="K25" s="348" t="s">
        <v>430</v>
      </c>
      <c r="L25" s="348" t="s">
        <v>430</v>
      </c>
      <c r="M25" s="362"/>
      <c r="N25" s="350">
        <v>2.4733000000000001</v>
      </c>
      <c r="O25" s="348">
        <v>6.6784999999999997</v>
      </c>
      <c r="P25" s="348">
        <v>10.3462</v>
      </c>
      <c r="Q25" s="348">
        <v>9.4939999999999998</v>
      </c>
      <c r="R25" s="348">
        <v>6.4405000000000001</v>
      </c>
      <c r="S25" s="348">
        <v>9.1293000000000006</v>
      </c>
      <c r="T25" s="348">
        <v>6.4819000000000004</v>
      </c>
      <c r="U25" s="354">
        <v>5.8162000000000003</v>
      </c>
      <c r="V25" s="348">
        <v>6.1402000000000001</v>
      </c>
      <c r="W25" s="348">
        <v>3.8814000000000002</v>
      </c>
      <c r="X25" s="348">
        <v>9.6135999999999999</v>
      </c>
      <c r="Y25" s="375">
        <v>10.8606</v>
      </c>
      <c r="Z25" s="348">
        <v>11.5563</v>
      </c>
      <c r="AA25" s="348">
        <v>6.0986000000000002</v>
      </c>
      <c r="AB25" s="348">
        <v>8.2035</v>
      </c>
      <c r="AC25" s="348">
        <v>6.1212999999999997</v>
      </c>
      <c r="AD25" s="348">
        <v>6.2129000000000003</v>
      </c>
      <c r="AE25" s="348">
        <v>9.1676000000000002</v>
      </c>
      <c r="AF25" s="348">
        <v>11.119400000000001</v>
      </c>
      <c r="AG25" s="569"/>
      <c r="AH25" s="346">
        <v>116</v>
      </c>
      <c r="AI25" s="346">
        <v>78</v>
      </c>
      <c r="AJ25" s="346">
        <v>32</v>
      </c>
      <c r="AK25" s="346">
        <v>78</v>
      </c>
      <c r="AL25" s="346">
        <v>87</v>
      </c>
      <c r="AM25" s="346">
        <v>42</v>
      </c>
      <c r="AN25" s="346">
        <v>49</v>
      </c>
      <c r="AO25" s="572">
        <v>66</v>
      </c>
      <c r="AP25" s="346">
        <v>42</v>
      </c>
      <c r="AQ25" s="346">
        <v>91</v>
      </c>
      <c r="AR25" s="346">
        <v>3</v>
      </c>
      <c r="AS25" s="346">
        <v>2</v>
      </c>
      <c r="AT25" s="346">
        <v>1</v>
      </c>
      <c r="AU25" s="346">
        <v>90</v>
      </c>
      <c r="AV25" s="346">
        <v>41</v>
      </c>
      <c r="AW25" s="346">
        <v>60</v>
      </c>
      <c r="AX25" s="346">
        <v>58</v>
      </c>
      <c r="AY25" s="346">
        <v>86</v>
      </c>
      <c r="AZ25" s="584"/>
      <c r="BA25" s="467" t="s">
        <v>430</v>
      </c>
      <c r="BB25" s="348">
        <v>99.19</v>
      </c>
      <c r="BC25" s="348" t="s">
        <v>430</v>
      </c>
      <c r="BD25" s="348" t="s">
        <v>430</v>
      </c>
      <c r="BE25" s="375" t="s">
        <v>430</v>
      </c>
      <c r="BF25" s="375">
        <v>0.81</v>
      </c>
      <c r="BG25" s="374"/>
      <c r="BH25" s="594">
        <v>0.81</v>
      </c>
      <c r="BI25" s="348" t="s">
        <v>430</v>
      </c>
      <c r="BJ25" s="348" t="s">
        <v>430</v>
      </c>
      <c r="BK25" s="348" t="s">
        <v>430</v>
      </c>
      <c r="BL25" s="348" t="s">
        <v>430</v>
      </c>
      <c r="BM25" s="375" t="s">
        <v>430</v>
      </c>
      <c r="BN25" s="375" t="s">
        <v>430</v>
      </c>
      <c r="BO25" s="375" t="s">
        <v>430</v>
      </c>
      <c r="BP25" s="375">
        <v>99.19</v>
      </c>
      <c r="BQ25" s="375" t="s">
        <v>430</v>
      </c>
      <c r="BR25" s="374"/>
      <c r="BS25" s="468" t="s">
        <v>430</v>
      </c>
      <c r="BT25" s="348" t="s">
        <v>430</v>
      </c>
      <c r="BU25" s="374"/>
      <c r="BV25" s="430" t="s">
        <v>555</v>
      </c>
    </row>
    <row r="26" spans="1:74" s="428" customFormat="1" x14ac:dyDescent="0.25">
      <c r="A26" s="345" t="s">
        <v>8282</v>
      </c>
      <c r="B26" s="373"/>
      <c r="C26" s="719">
        <v>45643</v>
      </c>
      <c r="D26" s="373"/>
      <c r="E26" s="346">
        <v>2609</v>
      </c>
      <c r="F26" s="373"/>
      <c r="G26" s="347">
        <v>11.2423</v>
      </c>
      <c r="H26" s="374"/>
      <c r="I26" s="890">
        <v>0.21</v>
      </c>
      <c r="J26" s="890">
        <v>7.61</v>
      </c>
      <c r="K26" s="890">
        <v>0.2</v>
      </c>
      <c r="L26" s="890">
        <v>0.21</v>
      </c>
      <c r="M26" s="362"/>
      <c r="N26" s="350">
        <v>10.392300000000001</v>
      </c>
      <c r="O26" s="348">
        <v>8.5556000000000001</v>
      </c>
      <c r="P26" s="348">
        <v>8.2689000000000004</v>
      </c>
      <c r="Q26" s="348">
        <v>9.0290999999999997</v>
      </c>
      <c r="R26" s="348">
        <v>7.7907999999999999</v>
      </c>
      <c r="S26" s="348">
        <v>8.0105000000000004</v>
      </c>
      <c r="T26" s="348">
        <v>7.5902000000000003</v>
      </c>
      <c r="U26" s="354">
        <v>7.0168999999999997</v>
      </c>
      <c r="V26" s="348">
        <v>6.9188000000000001</v>
      </c>
      <c r="W26" s="348" t="s">
        <v>430</v>
      </c>
      <c r="X26" s="348" t="s">
        <v>430</v>
      </c>
      <c r="Y26" s="375" t="s">
        <v>430</v>
      </c>
      <c r="Z26" s="348" t="s">
        <v>430</v>
      </c>
      <c r="AA26" s="348">
        <v>7.0019999999999998</v>
      </c>
      <c r="AB26" s="348">
        <v>8.0844000000000005</v>
      </c>
      <c r="AC26" s="348">
        <v>7.1548999999999996</v>
      </c>
      <c r="AD26" s="348">
        <v>6.9653999999999998</v>
      </c>
      <c r="AE26" s="348">
        <v>8.8437000000000001</v>
      </c>
      <c r="AF26" s="348">
        <v>7.3327</v>
      </c>
      <c r="AG26" s="569"/>
      <c r="AH26" s="346">
        <v>52</v>
      </c>
      <c r="AI26" s="346">
        <v>53</v>
      </c>
      <c r="AJ26" s="346">
        <v>68</v>
      </c>
      <c r="AK26" s="346">
        <v>88</v>
      </c>
      <c r="AL26" s="346">
        <v>31</v>
      </c>
      <c r="AM26" s="346">
        <v>81</v>
      </c>
      <c r="AN26" s="346">
        <v>12</v>
      </c>
      <c r="AO26" s="572">
        <v>6</v>
      </c>
      <c r="AP26" s="346">
        <v>6</v>
      </c>
      <c r="AQ26" s="346" t="s">
        <v>430</v>
      </c>
      <c r="AR26" s="346" t="s">
        <v>430</v>
      </c>
      <c r="AS26" s="346" t="s">
        <v>430</v>
      </c>
      <c r="AT26" s="346" t="s">
        <v>430</v>
      </c>
      <c r="AU26" s="346">
        <v>53</v>
      </c>
      <c r="AV26" s="346">
        <v>43</v>
      </c>
      <c r="AW26" s="346">
        <v>17</v>
      </c>
      <c r="AX26" s="346">
        <v>8</v>
      </c>
      <c r="AY26" s="346">
        <v>96</v>
      </c>
      <c r="AZ26" s="584"/>
      <c r="BA26" s="467" t="s">
        <v>430</v>
      </c>
      <c r="BB26" s="348">
        <v>100.06</v>
      </c>
      <c r="BC26" s="348" t="s">
        <v>430</v>
      </c>
      <c r="BD26" s="348" t="s">
        <v>430</v>
      </c>
      <c r="BE26" s="375" t="s">
        <v>430</v>
      </c>
      <c r="BF26" s="375">
        <v>-0.06</v>
      </c>
      <c r="BG26" s="374"/>
      <c r="BH26" s="594">
        <v>-0.06</v>
      </c>
      <c r="BI26" s="348">
        <v>64.81</v>
      </c>
      <c r="BJ26" s="348">
        <v>13.83</v>
      </c>
      <c r="BK26" s="348">
        <v>21.42</v>
      </c>
      <c r="BL26" s="348" t="s">
        <v>430</v>
      </c>
      <c r="BM26" s="375" t="s">
        <v>430</v>
      </c>
      <c r="BN26" s="375" t="s">
        <v>430</v>
      </c>
      <c r="BO26" s="375" t="s">
        <v>430</v>
      </c>
      <c r="BP26" s="375" t="s">
        <v>430</v>
      </c>
      <c r="BQ26" s="375" t="s">
        <v>430</v>
      </c>
      <c r="BR26" s="374"/>
      <c r="BS26" s="468">
        <v>3.5011807807002402</v>
      </c>
      <c r="BT26" s="348">
        <v>20.675974584135201</v>
      </c>
      <c r="BU26" s="374"/>
      <c r="BV26" s="430" t="s">
        <v>555</v>
      </c>
    </row>
    <row r="27" spans="1:74" s="428" customFormat="1" x14ac:dyDescent="0.25">
      <c r="A27" s="345" t="s">
        <v>8283</v>
      </c>
      <c r="B27" s="373"/>
      <c r="C27" s="719">
        <v>45783</v>
      </c>
      <c r="D27" s="373"/>
      <c r="E27" s="346">
        <v>2240.4</v>
      </c>
      <c r="F27" s="373"/>
      <c r="G27" s="347">
        <v>10.922499999999999</v>
      </c>
      <c r="H27" s="374"/>
      <c r="I27" s="348">
        <v>0.31014999999999998</v>
      </c>
      <c r="J27" s="348">
        <v>6.9222299999999999</v>
      </c>
      <c r="K27" s="348">
        <v>0.28720000000000001</v>
      </c>
      <c r="L27" s="348">
        <v>0.30713000000000001</v>
      </c>
      <c r="M27" s="362"/>
      <c r="N27" s="350">
        <v>8.3561999999999994</v>
      </c>
      <c r="O27" s="348">
        <v>7.6908000000000003</v>
      </c>
      <c r="P27" s="348">
        <v>7.9846000000000004</v>
      </c>
      <c r="Q27" s="348">
        <v>8.7896000000000001</v>
      </c>
      <c r="R27" s="348">
        <v>7.6273</v>
      </c>
      <c r="S27" s="348">
        <v>8.11</v>
      </c>
      <c r="T27" s="348">
        <v>7.7175000000000002</v>
      </c>
      <c r="U27" s="354">
        <v>7.2306999999999997</v>
      </c>
      <c r="V27" s="348">
        <v>7.1264000000000003</v>
      </c>
      <c r="W27" s="348" t="s">
        <v>430</v>
      </c>
      <c r="X27" s="348" t="s">
        <v>430</v>
      </c>
      <c r="Y27" s="375" t="s">
        <v>430</v>
      </c>
      <c r="Z27" s="348" t="s">
        <v>430</v>
      </c>
      <c r="AA27" s="348">
        <v>7.0156999999999998</v>
      </c>
      <c r="AB27" s="348">
        <v>8.2154000000000007</v>
      </c>
      <c r="AC27" s="348">
        <v>7.3398000000000003</v>
      </c>
      <c r="AD27" s="348">
        <v>7.1631</v>
      </c>
      <c r="AE27" s="348">
        <v>8.5602999999999998</v>
      </c>
      <c r="AF27" s="348">
        <v>7.1879</v>
      </c>
      <c r="AG27" s="569"/>
      <c r="AH27" s="346">
        <v>78</v>
      </c>
      <c r="AI27" s="346">
        <v>61</v>
      </c>
      <c r="AJ27" s="346">
        <v>75</v>
      </c>
      <c r="AK27" s="346">
        <v>94</v>
      </c>
      <c r="AL27" s="346">
        <v>41</v>
      </c>
      <c r="AM27" s="346">
        <v>73</v>
      </c>
      <c r="AN27" s="346">
        <v>7</v>
      </c>
      <c r="AO27" s="572">
        <v>4</v>
      </c>
      <c r="AP27" s="346">
        <v>4</v>
      </c>
      <c r="AQ27" s="346" t="s">
        <v>430</v>
      </c>
      <c r="AR27" s="346" t="s">
        <v>430</v>
      </c>
      <c r="AS27" s="346" t="s">
        <v>430</v>
      </c>
      <c r="AT27" s="346" t="s">
        <v>430</v>
      </c>
      <c r="AU27" s="346">
        <v>49</v>
      </c>
      <c r="AV27" s="346">
        <v>39</v>
      </c>
      <c r="AW27" s="346">
        <v>11</v>
      </c>
      <c r="AX27" s="346">
        <v>4</v>
      </c>
      <c r="AY27" s="346">
        <v>100</v>
      </c>
      <c r="AZ27" s="584"/>
      <c r="BA27" s="467" t="s">
        <v>430</v>
      </c>
      <c r="BB27" s="348">
        <v>96.82</v>
      </c>
      <c r="BC27" s="348" t="s">
        <v>430</v>
      </c>
      <c r="BD27" s="348" t="s">
        <v>430</v>
      </c>
      <c r="BE27" s="375" t="s">
        <v>430</v>
      </c>
      <c r="BF27" s="375">
        <v>3.18</v>
      </c>
      <c r="BG27" s="374"/>
      <c r="BH27" s="594">
        <v>3.18</v>
      </c>
      <c r="BI27" s="348">
        <v>45.57</v>
      </c>
      <c r="BJ27" s="348">
        <v>3.32</v>
      </c>
      <c r="BK27" s="348">
        <v>47.93</v>
      </c>
      <c r="BL27" s="348" t="s">
        <v>430</v>
      </c>
      <c r="BM27" s="375" t="s">
        <v>430</v>
      </c>
      <c r="BN27" s="375" t="s">
        <v>430</v>
      </c>
      <c r="BO27" s="375" t="s">
        <v>430</v>
      </c>
      <c r="BP27" s="375" t="s">
        <v>430</v>
      </c>
      <c r="BQ27" s="375" t="s">
        <v>430</v>
      </c>
      <c r="BR27" s="374"/>
      <c r="BS27" s="468">
        <v>6.0152542806015203</v>
      </c>
      <c r="BT27" s="348">
        <v>18.1753288518175</v>
      </c>
      <c r="BU27" s="374"/>
      <c r="BV27" s="430" t="s">
        <v>555</v>
      </c>
    </row>
    <row r="28" spans="1:74" s="428" customFormat="1" x14ac:dyDescent="0.25">
      <c r="A28" s="345" t="s">
        <v>8284</v>
      </c>
      <c r="B28" s="373"/>
      <c r="C28" s="719">
        <v>43858</v>
      </c>
      <c r="D28" s="373"/>
      <c r="E28" s="346">
        <v>2211.96</v>
      </c>
      <c r="F28" s="373"/>
      <c r="G28" s="347">
        <v>15.7142</v>
      </c>
      <c r="H28" s="374"/>
      <c r="I28" s="348" t="s">
        <v>430</v>
      </c>
      <c r="J28" s="348" t="s">
        <v>430</v>
      </c>
      <c r="K28" s="348" t="s">
        <v>430</v>
      </c>
      <c r="L28" s="348" t="s">
        <v>430</v>
      </c>
      <c r="M28" s="362"/>
      <c r="N28" s="350" t="s">
        <v>430</v>
      </c>
      <c r="O28" s="348">
        <v>3.8332999999999999</v>
      </c>
      <c r="P28" s="348">
        <v>10.004200000000001</v>
      </c>
      <c r="Q28" s="348">
        <v>10.4734</v>
      </c>
      <c r="R28" s="348">
        <v>6.3978000000000002</v>
      </c>
      <c r="S28" s="348">
        <v>9.0357000000000003</v>
      </c>
      <c r="T28" s="348">
        <v>6.6077000000000004</v>
      </c>
      <c r="U28" s="354">
        <v>6.0723000000000003</v>
      </c>
      <c r="V28" s="348">
        <v>6.3944000000000001</v>
      </c>
      <c r="W28" s="348">
        <v>7.4936999999999996</v>
      </c>
      <c r="X28" s="348">
        <v>7.9722999999999997</v>
      </c>
      <c r="Y28" s="375">
        <v>6.7827000000000002</v>
      </c>
      <c r="Z28" s="348" t="s">
        <v>430</v>
      </c>
      <c r="AA28" s="348">
        <v>6.0002000000000004</v>
      </c>
      <c r="AB28" s="348">
        <v>8.2158999999999995</v>
      </c>
      <c r="AC28" s="348">
        <v>6.4170999999999996</v>
      </c>
      <c r="AD28" s="348">
        <v>6.4943999999999997</v>
      </c>
      <c r="AE28" s="348">
        <v>10.2545</v>
      </c>
      <c r="AF28" s="348">
        <v>7.1524999999999999</v>
      </c>
      <c r="AG28" s="569"/>
      <c r="AH28" s="346" t="s">
        <v>430</v>
      </c>
      <c r="AI28" s="346">
        <v>125</v>
      </c>
      <c r="AJ28" s="346">
        <v>38</v>
      </c>
      <c r="AK28" s="346">
        <v>48</v>
      </c>
      <c r="AL28" s="346">
        <v>91</v>
      </c>
      <c r="AM28" s="346">
        <v>44</v>
      </c>
      <c r="AN28" s="346">
        <v>45</v>
      </c>
      <c r="AO28" s="572">
        <v>41</v>
      </c>
      <c r="AP28" s="346">
        <v>27</v>
      </c>
      <c r="AQ28" s="346">
        <v>19</v>
      </c>
      <c r="AR28" s="346">
        <v>15</v>
      </c>
      <c r="AS28" s="346">
        <v>5</v>
      </c>
      <c r="AT28" s="346" t="s">
        <v>430</v>
      </c>
      <c r="AU28" s="346">
        <v>93</v>
      </c>
      <c r="AV28" s="346">
        <v>38</v>
      </c>
      <c r="AW28" s="346">
        <v>42</v>
      </c>
      <c r="AX28" s="346">
        <v>32</v>
      </c>
      <c r="AY28" s="346">
        <v>54</v>
      </c>
      <c r="AZ28" s="584"/>
      <c r="BA28" s="467" t="s">
        <v>430</v>
      </c>
      <c r="BB28" s="348">
        <v>99.36</v>
      </c>
      <c r="BC28" s="348" t="s">
        <v>430</v>
      </c>
      <c r="BD28" s="348" t="s">
        <v>430</v>
      </c>
      <c r="BE28" s="375" t="s">
        <v>430</v>
      </c>
      <c r="BF28" s="375">
        <v>0.64</v>
      </c>
      <c r="BG28" s="374"/>
      <c r="BH28" s="594">
        <v>0.64</v>
      </c>
      <c r="BI28" s="348" t="s">
        <v>430</v>
      </c>
      <c r="BJ28" s="348" t="s">
        <v>430</v>
      </c>
      <c r="BK28" s="348" t="s">
        <v>430</v>
      </c>
      <c r="BL28" s="348" t="s">
        <v>430</v>
      </c>
      <c r="BM28" s="375" t="s">
        <v>430</v>
      </c>
      <c r="BN28" s="375" t="s">
        <v>430</v>
      </c>
      <c r="BO28" s="375" t="s">
        <v>430</v>
      </c>
      <c r="BP28" s="375">
        <v>99.36</v>
      </c>
      <c r="BQ28" s="375" t="s">
        <v>430</v>
      </c>
      <c r="BR28" s="374"/>
      <c r="BS28" s="468" t="s">
        <v>430</v>
      </c>
      <c r="BT28" s="348" t="s">
        <v>430</v>
      </c>
      <c r="BU28" s="374"/>
      <c r="BV28" s="430" t="s">
        <v>555</v>
      </c>
    </row>
    <row r="29" spans="1:74" s="428" customFormat="1" x14ac:dyDescent="0.25">
      <c r="A29" s="345" t="s">
        <v>8285</v>
      </c>
      <c r="B29" s="373"/>
      <c r="C29" s="719">
        <v>45559</v>
      </c>
      <c r="D29" s="373"/>
      <c r="E29" s="346">
        <v>2191.1999999999998</v>
      </c>
      <c r="F29" s="373"/>
      <c r="G29" s="347">
        <v>11.5207</v>
      </c>
      <c r="H29" s="374"/>
      <c r="I29" s="348">
        <v>0.76</v>
      </c>
      <c r="J29" s="348">
        <v>7.5580400000000001</v>
      </c>
      <c r="K29" s="348">
        <v>0.7</v>
      </c>
      <c r="L29" s="348">
        <v>0.76</v>
      </c>
      <c r="M29" s="362"/>
      <c r="N29" s="350">
        <v>8.2392000000000003</v>
      </c>
      <c r="O29" s="348">
        <v>11.0989</v>
      </c>
      <c r="P29" s="348">
        <v>9.3856999999999999</v>
      </c>
      <c r="Q29" s="348">
        <v>10.428800000000001</v>
      </c>
      <c r="R29" s="348">
        <v>7.7153</v>
      </c>
      <c r="S29" s="348">
        <v>8.0854999999999997</v>
      </c>
      <c r="T29" s="348">
        <v>6.8147000000000002</v>
      </c>
      <c r="U29" s="354">
        <v>6.2728999999999999</v>
      </c>
      <c r="V29" s="348">
        <v>6.6455000000000002</v>
      </c>
      <c r="W29" s="348" t="s">
        <v>430</v>
      </c>
      <c r="X29" s="348" t="s">
        <v>430</v>
      </c>
      <c r="Y29" s="375" t="s">
        <v>430</v>
      </c>
      <c r="Z29" s="348" t="s">
        <v>430</v>
      </c>
      <c r="AA29" s="348">
        <v>7.3807999999999998</v>
      </c>
      <c r="AB29" s="348">
        <v>7.7542</v>
      </c>
      <c r="AC29" s="348">
        <v>6.4858000000000002</v>
      </c>
      <c r="AD29" s="348">
        <v>6.4809000000000001</v>
      </c>
      <c r="AE29" s="348">
        <v>10.175000000000001</v>
      </c>
      <c r="AF29" s="348">
        <v>7.7992999999999997</v>
      </c>
      <c r="AG29" s="569"/>
      <c r="AH29" s="346">
        <v>80</v>
      </c>
      <c r="AI29" s="346">
        <v>26</v>
      </c>
      <c r="AJ29" s="346">
        <v>45</v>
      </c>
      <c r="AK29" s="346">
        <v>51</v>
      </c>
      <c r="AL29" s="346">
        <v>37</v>
      </c>
      <c r="AM29" s="346">
        <v>77</v>
      </c>
      <c r="AN29" s="346">
        <v>37</v>
      </c>
      <c r="AO29" s="572">
        <v>24</v>
      </c>
      <c r="AP29" s="346">
        <v>13</v>
      </c>
      <c r="AQ29" s="346" t="s">
        <v>430</v>
      </c>
      <c r="AR29" s="346" t="s">
        <v>430</v>
      </c>
      <c r="AS29" s="346" t="s">
        <v>430</v>
      </c>
      <c r="AT29" s="346" t="s">
        <v>430</v>
      </c>
      <c r="AU29" s="346">
        <v>32</v>
      </c>
      <c r="AV29" s="346">
        <v>64</v>
      </c>
      <c r="AW29" s="346">
        <v>38</v>
      </c>
      <c r="AX29" s="346">
        <v>33</v>
      </c>
      <c r="AY29" s="346">
        <v>56</v>
      </c>
      <c r="AZ29" s="584"/>
      <c r="BA29" s="467" t="s">
        <v>430</v>
      </c>
      <c r="BB29" s="348">
        <v>96.04</v>
      </c>
      <c r="BC29" s="348" t="s">
        <v>430</v>
      </c>
      <c r="BD29" s="348" t="s">
        <v>430</v>
      </c>
      <c r="BE29" s="375" t="s">
        <v>430</v>
      </c>
      <c r="BF29" s="375">
        <v>3.96</v>
      </c>
      <c r="BG29" s="374"/>
      <c r="BH29" s="594">
        <v>3.96</v>
      </c>
      <c r="BI29" s="348" t="s">
        <v>430</v>
      </c>
      <c r="BJ29" s="348">
        <v>6.14</v>
      </c>
      <c r="BK29" s="348">
        <v>89.91</v>
      </c>
      <c r="BL29" s="348" t="s">
        <v>430</v>
      </c>
      <c r="BM29" s="375" t="s">
        <v>430</v>
      </c>
      <c r="BN29" s="375" t="s">
        <v>430</v>
      </c>
      <c r="BO29" s="375" t="s">
        <v>430</v>
      </c>
      <c r="BP29" s="375" t="s">
        <v>430</v>
      </c>
      <c r="BQ29" s="375" t="s">
        <v>430</v>
      </c>
      <c r="BR29" s="374"/>
      <c r="BS29" s="468" t="s">
        <v>430</v>
      </c>
      <c r="BT29" s="348">
        <v>92.947022260705296</v>
      </c>
      <c r="BU29" s="374"/>
      <c r="BV29" s="430" t="s">
        <v>555</v>
      </c>
    </row>
    <row r="30" spans="1:74" s="428" customFormat="1" x14ac:dyDescent="0.25">
      <c r="A30" s="345" t="s">
        <v>8286</v>
      </c>
      <c r="B30" s="373"/>
      <c r="C30" s="719">
        <v>44909</v>
      </c>
      <c r="D30" s="373"/>
      <c r="E30" s="346">
        <v>2130.06</v>
      </c>
      <c r="F30" s="373"/>
      <c r="G30" s="347">
        <v>13.236499999999999</v>
      </c>
      <c r="H30" s="374"/>
      <c r="I30" s="348">
        <v>6.44</v>
      </c>
      <c r="J30" s="348">
        <v>7.23</v>
      </c>
      <c r="K30" s="348">
        <v>4.79</v>
      </c>
      <c r="L30" s="348">
        <v>5.14</v>
      </c>
      <c r="M30" s="362"/>
      <c r="N30" s="350" t="s">
        <v>430</v>
      </c>
      <c r="O30" s="348">
        <v>39.102600000000002</v>
      </c>
      <c r="P30" s="348">
        <v>8.8829999999999991</v>
      </c>
      <c r="Q30" s="348">
        <v>9.9196000000000009</v>
      </c>
      <c r="R30" s="348">
        <v>5.7628000000000004</v>
      </c>
      <c r="S30" s="348">
        <v>14.929399999999999</v>
      </c>
      <c r="T30" s="348">
        <v>7.2546999999999997</v>
      </c>
      <c r="U30" s="354">
        <v>5.3643999999999998</v>
      </c>
      <c r="V30" s="348">
        <v>5.8547000000000002</v>
      </c>
      <c r="W30" s="348">
        <v>7.6443000000000003</v>
      </c>
      <c r="X30" s="348">
        <v>7.9272999999999998</v>
      </c>
      <c r="Y30" s="375" t="s">
        <v>430</v>
      </c>
      <c r="Z30" s="348" t="s">
        <v>430</v>
      </c>
      <c r="AA30" s="348">
        <v>8.3344000000000005</v>
      </c>
      <c r="AB30" s="348">
        <v>14.671200000000001</v>
      </c>
      <c r="AC30" s="348">
        <v>6.1551999999999998</v>
      </c>
      <c r="AD30" s="348">
        <v>6.0945</v>
      </c>
      <c r="AE30" s="348">
        <v>12.5755</v>
      </c>
      <c r="AF30" s="348">
        <v>7.9550999999999998</v>
      </c>
      <c r="AG30" s="569"/>
      <c r="AH30" s="346" t="s">
        <v>430</v>
      </c>
      <c r="AI30" s="346">
        <v>3</v>
      </c>
      <c r="AJ30" s="346">
        <v>53</v>
      </c>
      <c r="AK30" s="346">
        <v>65</v>
      </c>
      <c r="AL30" s="346">
        <v>107</v>
      </c>
      <c r="AM30" s="346">
        <v>11</v>
      </c>
      <c r="AN30" s="346">
        <v>27</v>
      </c>
      <c r="AO30" s="572">
        <v>114</v>
      </c>
      <c r="AP30" s="346">
        <v>79</v>
      </c>
      <c r="AQ30" s="346">
        <v>13</v>
      </c>
      <c r="AR30" s="346">
        <v>18</v>
      </c>
      <c r="AS30" s="346" t="s">
        <v>430</v>
      </c>
      <c r="AT30" s="346" t="s">
        <v>430</v>
      </c>
      <c r="AU30" s="346">
        <v>20</v>
      </c>
      <c r="AV30" s="346">
        <v>1</v>
      </c>
      <c r="AW30" s="346">
        <v>56</v>
      </c>
      <c r="AX30" s="346">
        <v>69</v>
      </c>
      <c r="AY30" s="346">
        <v>33</v>
      </c>
      <c r="AZ30" s="584"/>
      <c r="BA30" s="467" t="s">
        <v>430</v>
      </c>
      <c r="BB30" s="348">
        <v>99.53</v>
      </c>
      <c r="BC30" s="348" t="s">
        <v>430</v>
      </c>
      <c r="BD30" s="348" t="s">
        <v>430</v>
      </c>
      <c r="BE30" s="375" t="s">
        <v>430</v>
      </c>
      <c r="BF30" s="375">
        <v>0.47</v>
      </c>
      <c r="BG30" s="374"/>
      <c r="BH30" s="594">
        <v>0.47</v>
      </c>
      <c r="BI30" s="348" t="s">
        <v>430</v>
      </c>
      <c r="BJ30" s="348" t="s">
        <v>430</v>
      </c>
      <c r="BK30" s="348" t="s">
        <v>430</v>
      </c>
      <c r="BL30" s="348" t="s">
        <v>430</v>
      </c>
      <c r="BM30" s="375" t="s">
        <v>430</v>
      </c>
      <c r="BN30" s="375" t="s">
        <v>430</v>
      </c>
      <c r="BO30" s="375" t="s">
        <v>430</v>
      </c>
      <c r="BP30" s="375">
        <v>99.53</v>
      </c>
      <c r="BQ30" s="375" t="s">
        <v>430</v>
      </c>
      <c r="BR30" s="374"/>
      <c r="BS30" s="468" t="s">
        <v>430</v>
      </c>
      <c r="BT30" s="348" t="s">
        <v>430</v>
      </c>
      <c r="BU30" s="374"/>
      <c r="BV30" s="430" t="s">
        <v>4740</v>
      </c>
    </row>
    <row r="31" spans="1:74" s="428" customFormat="1" x14ac:dyDescent="0.25">
      <c r="A31" s="345" t="s">
        <v>8287</v>
      </c>
      <c r="B31" s="373"/>
      <c r="C31" s="719">
        <v>44483</v>
      </c>
      <c r="D31" s="373"/>
      <c r="E31" s="346">
        <v>2120.39</v>
      </c>
      <c r="F31" s="373"/>
      <c r="G31" s="347">
        <v>13.363099999999999</v>
      </c>
      <c r="H31" s="374"/>
      <c r="I31" s="348">
        <v>0.5</v>
      </c>
      <c r="J31" s="348">
        <v>6.48</v>
      </c>
      <c r="K31" s="348">
        <v>0.56000000000000005</v>
      </c>
      <c r="L31" s="348">
        <v>0.6</v>
      </c>
      <c r="M31" s="362"/>
      <c r="N31" s="350">
        <v>9.5624000000000002</v>
      </c>
      <c r="O31" s="348">
        <v>6.1943000000000001</v>
      </c>
      <c r="P31" s="348">
        <v>6.5636000000000001</v>
      </c>
      <c r="Q31" s="348">
        <v>7.7293000000000003</v>
      </c>
      <c r="R31" s="348">
        <v>6.5118999999999998</v>
      </c>
      <c r="S31" s="348">
        <v>7.0342000000000002</v>
      </c>
      <c r="T31" s="348">
        <v>6.1696</v>
      </c>
      <c r="U31" s="354">
        <v>5.9461000000000004</v>
      </c>
      <c r="V31" s="348">
        <v>6.0781999999999998</v>
      </c>
      <c r="W31" s="348">
        <v>7.2689000000000004</v>
      </c>
      <c r="X31" s="348">
        <v>7.4585999999999997</v>
      </c>
      <c r="Y31" s="375" t="s">
        <v>430</v>
      </c>
      <c r="Z31" s="348" t="s">
        <v>430</v>
      </c>
      <c r="AA31" s="348">
        <v>6.1410999999999998</v>
      </c>
      <c r="AB31" s="348">
        <v>6.8734999999999999</v>
      </c>
      <c r="AC31" s="348">
        <v>6.0898000000000003</v>
      </c>
      <c r="AD31" s="348">
        <v>6.1494</v>
      </c>
      <c r="AE31" s="348">
        <v>7.3731</v>
      </c>
      <c r="AF31" s="348">
        <v>6.1822999999999997</v>
      </c>
      <c r="AG31" s="569"/>
      <c r="AH31" s="346">
        <v>57</v>
      </c>
      <c r="AI31" s="346">
        <v>83</v>
      </c>
      <c r="AJ31" s="346">
        <v>91</v>
      </c>
      <c r="AK31" s="346">
        <v>105</v>
      </c>
      <c r="AL31" s="346">
        <v>86</v>
      </c>
      <c r="AM31" s="346">
        <v>104</v>
      </c>
      <c r="AN31" s="346">
        <v>69</v>
      </c>
      <c r="AO31" s="572">
        <v>57</v>
      </c>
      <c r="AP31" s="346">
        <v>54</v>
      </c>
      <c r="AQ31" s="346">
        <v>52</v>
      </c>
      <c r="AR31" s="346">
        <v>62</v>
      </c>
      <c r="AS31" s="346" t="s">
        <v>430</v>
      </c>
      <c r="AT31" s="346" t="s">
        <v>430</v>
      </c>
      <c r="AU31" s="346">
        <v>88</v>
      </c>
      <c r="AV31" s="346">
        <v>94</v>
      </c>
      <c r="AW31" s="346">
        <v>63</v>
      </c>
      <c r="AX31" s="346">
        <v>65</v>
      </c>
      <c r="AY31" s="346">
        <v>107</v>
      </c>
      <c r="AZ31" s="584"/>
      <c r="BA31" s="467">
        <v>47.72</v>
      </c>
      <c r="BB31" s="348">
        <v>48.02</v>
      </c>
      <c r="BC31" s="348" t="s">
        <v>430</v>
      </c>
      <c r="BD31" s="348" t="s">
        <v>430</v>
      </c>
      <c r="BE31" s="375" t="s">
        <v>430</v>
      </c>
      <c r="BF31" s="375">
        <v>4.2699999999999996</v>
      </c>
      <c r="BG31" s="374"/>
      <c r="BH31" s="594">
        <v>4.2699999999999996</v>
      </c>
      <c r="BI31" s="348" t="s">
        <v>430</v>
      </c>
      <c r="BJ31" s="348" t="s">
        <v>430</v>
      </c>
      <c r="BK31" s="348">
        <v>48.02</v>
      </c>
      <c r="BL31" s="348" t="s">
        <v>430</v>
      </c>
      <c r="BM31" s="375">
        <v>47.72</v>
      </c>
      <c r="BN31" s="375" t="s">
        <v>430</v>
      </c>
      <c r="BO31" s="375" t="s">
        <v>430</v>
      </c>
      <c r="BP31" s="375" t="s">
        <v>430</v>
      </c>
      <c r="BQ31" s="375" t="s">
        <v>430</v>
      </c>
      <c r="BR31" s="374"/>
      <c r="BS31" s="468" t="s">
        <v>430</v>
      </c>
      <c r="BT31" s="348" t="s">
        <v>430</v>
      </c>
      <c r="BU31" s="374"/>
      <c r="BV31" s="430" t="s">
        <v>8267</v>
      </c>
    </row>
    <row r="32" spans="1:74" s="428" customFormat="1" x14ac:dyDescent="0.25">
      <c r="A32" s="345" t="s">
        <v>8288</v>
      </c>
      <c r="B32" s="373"/>
      <c r="C32" s="719">
        <v>44838</v>
      </c>
      <c r="D32" s="373"/>
      <c r="E32" s="346">
        <v>1951.54</v>
      </c>
      <c r="F32" s="373"/>
      <c r="G32" s="347">
        <v>13.4193</v>
      </c>
      <c r="H32" s="374"/>
      <c r="I32" s="348">
        <v>2.6855799999999999</v>
      </c>
      <c r="J32" s="348">
        <v>6.3423999999999996</v>
      </c>
      <c r="K32" s="348">
        <v>2.37053</v>
      </c>
      <c r="L32" s="348">
        <v>2.4445700000000001</v>
      </c>
      <c r="M32" s="362"/>
      <c r="N32" s="350">
        <v>7.8895999999999997</v>
      </c>
      <c r="O32" s="348">
        <v>4.8978999999999999</v>
      </c>
      <c r="P32" s="348">
        <v>6.4192</v>
      </c>
      <c r="Q32" s="348">
        <v>12.5722</v>
      </c>
      <c r="R32" s="348">
        <v>6.4311999999999996</v>
      </c>
      <c r="S32" s="348">
        <v>8.8651</v>
      </c>
      <c r="T32" s="348">
        <v>5.2279</v>
      </c>
      <c r="U32" s="354">
        <v>5.3811</v>
      </c>
      <c r="V32" s="348">
        <v>5.9374000000000002</v>
      </c>
      <c r="W32" s="348">
        <v>7.4082999999999997</v>
      </c>
      <c r="X32" s="348">
        <v>7.851</v>
      </c>
      <c r="Y32" s="375" t="s">
        <v>430</v>
      </c>
      <c r="Z32" s="348" t="s">
        <v>430</v>
      </c>
      <c r="AA32" s="348">
        <v>5.1440000000000001</v>
      </c>
      <c r="AB32" s="348">
        <v>8.3987999999999996</v>
      </c>
      <c r="AC32" s="348">
        <v>5.3959999999999999</v>
      </c>
      <c r="AD32" s="348">
        <v>5.5755999999999997</v>
      </c>
      <c r="AE32" s="348">
        <v>12.9268</v>
      </c>
      <c r="AF32" s="348">
        <v>7.9165999999999999</v>
      </c>
      <c r="AG32" s="569"/>
      <c r="AH32" s="346">
        <v>82</v>
      </c>
      <c r="AI32" s="346">
        <v>110</v>
      </c>
      <c r="AJ32" s="346">
        <v>94</v>
      </c>
      <c r="AK32" s="346">
        <v>28</v>
      </c>
      <c r="AL32" s="346">
        <v>88</v>
      </c>
      <c r="AM32" s="346">
        <v>47</v>
      </c>
      <c r="AN32" s="346">
        <v>120</v>
      </c>
      <c r="AO32" s="572">
        <v>111</v>
      </c>
      <c r="AP32" s="346">
        <v>70</v>
      </c>
      <c r="AQ32" s="346">
        <v>25</v>
      </c>
      <c r="AR32" s="346">
        <v>22</v>
      </c>
      <c r="AS32" s="346" t="s">
        <v>430</v>
      </c>
      <c r="AT32" s="346" t="s">
        <v>430</v>
      </c>
      <c r="AU32" s="346">
        <v>123</v>
      </c>
      <c r="AV32" s="346">
        <v>34</v>
      </c>
      <c r="AW32" s="346">
        <v>112</v>
      </c>
      <c r="AX32" s="346">
        <v>117</v>
      </c>
      <c r="AY32" s="346">
        <v>27</v>
      </c>
      <c r="AZ32" s="584"/>
      <c r="BA32" s="467">
        <v>96.98</v>
      </c>
      <c r="BB32" s="348" t="s">
        <v>430</v>
      </c>
      <c r="BC32" s="348" t="s">
        <v>430</v>
      </c>
      <c r="BD32" s="348" t="s">
        <v>430</v>
      </c>
      <c r="BE32" s="375" t="s">
        <v>430</v>
      </c>
      <c r="BF32" s="375">
        <v>3.02</v>
      </c>
      <c r="BG32" s="374"/>
      <c r="BH32" s="594">
        <v>3.02</v>
      </c>
      <c r="BI32" s="348" t="s">
        <v>430</v>
      </c>
      <c r="BJ32" s="348" t="s">
        <v>430</v>
      </c>
      <c r="BK32" s="348" t="s">
        <v>430</v>
      </c>
      <c r="BL32" s="348" t="s">
        <v>430</v>
      </c>
      <c r="BM32" s="375">
        <v>96.98</v>
      </c>
      <c r="BN32" s="375" t="s">
        <v>430</v>
      </c>
      <c r="BO32" s="375" t="s">
        <v>430</v>
      </c>
      <c r="BP32" s="375" t="s">
        <v>430</v>
      </c>
      <c r="BQ32" s="375" t="s">
        <v>430</v>
      </c>
      <c r="BR32" s="374"/>
      <c r="BS32" s="468" t="s">
        <v>430</v>
      </c>
      <c r="BT32" s="348" t="s">
        <v>430</v>
      </c>
      <c r="BU32" s="374"/>
      <c r="BV32" s="430" t="s">
        <v>8267</v>
      </c>
    </row>
    <row r="33" spans="1:74" s="428" customFormat="1" x14ac:dyDescent="0.25">
      <c r="A33" s="345" t="s">
        <v>8289</v>
      </c>
      <c r="B33" s="373"/>
      <c r="C33" s="719">
        <v>44615</v>
      </c>
      <c r="D33" s="373"/>
      <c r="E33" s="346">
        <v>1701.22</v>
      </c>
      <c r="F33" s="373"/>
      <c r="G33" s="347">
        <v>13.2042</v>
      </c>
      <c r="H33" s="374"/>
      <c r="I33" s="348">
        <v>0.75</v>
      </c>
      <c r="J33" s="348">
        <v>5.9888500000000002</v>
      </c>
      <c r="K33" s="348">
        <v>0.71</v>
      </c>
      <c r="L33" s="348">
        <v>0.73</v>
      </c>
      <c r="M33" s="362"/>
      <c r="N33" s="350">
        <v>9.4009</v>
      </c>
      <c r="O33" s="348">
        <v>5.0698999999999996</v>
      </c>
      <c r="P33" s="348">
        <v>5.9698000000000002</v>
      </c>
      <c r="Q33" s="348">
        <v>6.5519999999999996</v>
      </c>
      <c r="R33" s="348">
        <v>4.9878</v>
      </c>
      <c r="S33" s="348">
        <v>6.6444999999999999</v>
      </c>
      <c r="T33" s="348">
        <v>6.2249999999999996</v>
      </c>
      <c r="U33" s="354">
        <v>6.0895000000000001</v>
      </c>
      <c r="V33" s="348">
        <v>6.1609999999999996</v>
      </c>
      <c r="W33" s="348">
        <v>7.2782999999999998</v>
      </c>
      <c r="X33" s="348">
        <v>7.5964</v>
      </c>
      <c r="Y33" s="375" t="s">
        <v>430</v>
      </c>
      <c r="Z33" s="348" t="s">
        <v>430</v>
      </c>
      <c r="AA33" s="348">
        <v>5.4001000000000001</v>
      </c>
      <c r="AB33" s="348">
        <v>6.5667999999999997</v>
      </c>
      <c r="AC33" s="348">
        <v>6.1738</v>
      </c>
      <c r="AD33" s="348">
        <v>6.3243999999999998</v>
      </c>
      <c r="AE33" s="348">
        <v>6.415</v>
      </c>
      <c r="AF33" s="348">
        <v>6.4137000000000004</v>
      </c>
      <c r="AG33" s="569"/>
      <c r="AH33" s="346">
        <v>59</v>
      </c>
      <c r="AI33" s="346">
        <v>108</v>
      </c>
      <c r="AJ33" s="346">
        <v>103</v>
      </c>
      <c r="AK33" s="346">
        <v>115</v>
      </c>
      <c r="AL33" s="346">
        <v>127</v>
      </c>
      <c r="AM33" s="346">
        <v>107</v>
      </c>
      <c r="AN33" s="346">
        <v>65</v>
      </c>
      <c r="AO33" s="572">
        <v>40</v>
      </c>
      <c r="AP33" s="346">
        <v>41</v>
      </c>
      <c r="AQ33" s="346">
        <v>49</v>
      </c>
      <c r="AR33" s="346">
        <v>49</v>
      </c>
      <c r="AS33" s="346" t="s">
        <v>430</v>
      </c>
      <c r="AT33" s="346" t="s">
        <v>430</v>
      </c>
      <c r="AU33" s="346">
        <v>113</v>
      </c>
      <c r="AV33" s="346">
        <v>102</v>
      </c>
      <c r="AW33" s="346">
        <v>52</v>
      </c>
      <c r="AX33" s="346">
        <v>46</v>
      </c>
      <c r="AY33" s="346">
        <v>114</v>
      </c>
      <c r="AZ33" s="584"/>
      <c r="BA33" s="467">
        <v>98.06</v>
      </c>
      <c r="BB33" s="348" t="s">
        <v>430</v>
      </c>
      <c r="BC33" s="348" t="s">
        <v>430</v>
      </c>
      <c r="BD33" s="348" t="s">
        <v>430</v>
      </c>
      <c r="BE33" s="375" t="s">
        <v>430</v>
      </c>
      <c r="BF33" s="375">
        <v>1.94</v>
      </c>
      <c r="BG33" s="374"/>
      <c r="BH33" s="594">
        <v>1.94</v>
      </c>
      <c r="BI33" s="348" t="s">
        <v>430</v>
      </c>
      <c r="BJ33" s="348" t="s">
        <v>430</v>
      </c>
      <c r="BK33" s="348" t="s">
        <v>430</v>
      </c>
      <c r="BL33" s="348" t="s">
        <v>430</v>
      </c>
      <c r="BM33" s="375">
        <v>98.06</v>
      </c>
      <c r="BN33" s="375" t="s">
        <v>430</v>
      </c>
      <c r="BO33" s="375" t="s">
        <v>430</v>
      </c>
      <c r="BP33" s="375" t="s">
        <v>430</v>
      </c>
      <c r="BQ33" s="375" t="s">
        <v>430</v>
      </c>
      <c r="BR33" s="374"/>
      <c r="BS33" s="468" t="s">
        <v>430</v>
      </c>
      <c r="BT33" s="348" t="s">
        <v>430</v>
      </c>
      <c r="BU33" s="374"/>
      <c r="BV33" s="430" t="s">
        <v>555</v>
      </c>
    </row>
    <row r="34" spans="1:74" s="428" customFormat="1" x14ac:dyDescent="0.25">
      <c r="A34" s="345" t="s">
        <v>8290</v>
      </c>
      <c r="B34" s="373"/>
      <c r="C34" s="719">
        <v>45779</v>
      </c>
      <c r="D34" s="373"/>
      <c r="E34" s="346">
        <v>1819.71</v>
      </c>
      <c r="F34" s="373"/>
      <c r="G34" s="347">
        <v>10.752700000000001</v>
      </c>
      <c r="H34" s="374"/>
      <c r="I34" s="348" t="s">
        <v>430</v>
      </c>
      <c r="J34" s="348" t="s">
        <v>430</v>
      </c>
      <c r="K34" s="348" t="s">
        <v>430</v>
      </c>
      <c r="L34" s="348" t="s">
        <v>430</v>
      </c>
      <c r="M34" s="362"/>
      <c r="N34" s="350">
        <v>3.0552999999999999</v>
      </c>
      <c r="O34" s="348">
        <v>4.5277000000000003</v>
      </c>
      <c r="P34" s="348">
        <v>9.0352999999999994</v>
      </c>
      <c r="Q34" s="348">
        <v>9.2218999999999998</v>
      </c>
      <c r="R34" s="348">
        <v>6.6733000000000002</v>
      </c>
      <c r="S34" s="348">
        <v>8.2291000000000007</v>
      </c>
      <c r="T34" s="348">
        <v>6.2910000000000004</v>
      </c>
      <c r="U34" s="354">
        <v>5.7408999999999999</v>
      </c>
      <c r="V34" s="348">
        <v>6.0686</v>
      </c>
      <c r="W34" s="348" t="s">
        <v>430</v>
      </c>
      <c r="X34" s="348" t="s">
        <v>430</v>
      </c>
      <c r="Y34" s="375" t="s">
        <v>430</v>
      </c>
      <c r="Z34" s="348" t="s">
        <v>430</v>
      </c>
      <c r="AA34" s="348">
        <v>6.4687000000000001</v>
      </c>
      <c r="AB34" s="348">
        <v>7.4089999999999998</v>
      </c>
      <c r="AC34" s="348">
        <v>6.0694999999999997</v>
      </c>
      <c r="AD34" s="348">
        <v>6.1665999999999999</v>
      </c>
      <c r="AE34" s="348">
        <v>9.0374999999999996</v>
      </c>
      <c r="AF34" s="348">
        <v>5.8231999999999999</v>
      </c>
      <c r="AG34" s="569"/>
      <c r="AH34" s="346">
        <v>112</v>
      </c>
      <c r="AI34" s="346">
        <v>118</v>
      </c>
      <c r="AJ34" s="346">
        <v>49</v>
      </c>
      <c r="AK34" s="346">
        <v>84</v>
      </c>
      <c r="AL34" s="346">
        <v>83</v>
      </c>
      <c r="AM34" s="346">
        <v>66</v>
      </c>
      <c r="AN34" s="346">
        <v>59</v>
      </c>
      <c r="AO34" s="572">
        <v>74</v>
      </c>
      <c r="AP34" s="346">
        <v>56</v>
      </c>
      <c r="AQ34" s="346" t="s">
        <v>430</v>
      </c>
      <c r="AR34" s="346" t="s">
        <v>430</v>
      </c>
      <c r="AS34" s="346" t="s">
        <v>430</v>
      </c>
      <c r="AT34" s="346" t="s">
        <v>430</v>
      </c>
      <c r="AU34" s="346">
        <v>75</v>
      </c>
      <c r="AV34" s="346">
        <v>77</v>
      </c>
      <c r="AW34" s="346">
        <v>65</v>
      </c>
      <c r="AX34" s="346">
        <v>62</v>
      </c>
      <c r="AY34" s="346">
        <v>90</v>
      </c>
      <c r="AZ34" s="584"/>
      <c r="BA34" s="467" t="s">
        <v>430</v>
      </c>
      <c r="BB34" s="348">
        <v>100.57</v>
      </c>
      <c r="BC34" s="348" t="s">
        <v>430</v>
      </c>
      <c r="BD34" s="348" t="s">
        <v>430</v>
      </c>
      <c r="BE34" s="375" t="s">
        <v>430</v>
      </c>
      <c r="BF34" s="375">
        <v>-0.56999999999999995</v>
      </c>
      <c r="BG34" s="374"/>
      <c r="BH34" s="594">
        <v>-0.56999999999999995</v>
      </c>
      <c r="BI34" s="348" t="s">
        <v>430</v>
      </c>
      <c r="BJ34" s="348" t="s">
        <v>430</v>
      </c>
      <c r="BK34" s="348" t="s">
        <v>430</v>
      </c>
      <c r="BL34" s="348" t="s">
        <v>430</v>
      </c>
      <c r="BM34" s="375" t="s">
        <v>430</v>
      </c>
      <c r="BN34" s="375" t="s">
        <v>430</v>
      </c>
      <c r="BO34" s="375" t="s">
        <v>430</v>
      </c>
      <c r="BP34" s="375">
        <v>100.57</v>
      </c>
      <c r="BQ34" s="375" t="s">
        <v>430</v>
      </c>
      <c r="BR34" s="374"/>
      <c r="BS34" s="468" t="s">
        <v>430</v>
      </c>
      <c r="BT34" s="348" t="s">
        <v>430</v>
      </c>
      <c r="BU34" s="374"/>
      <c r="BV34" s="430" t="s">
        <v>555</v>
      </c>
    </row>
    <row r="35" spans="1:74" s="428" customFormat="1" x14ac:dyDescent="0.25">
      <c r="A35" s="345" t="s">
        <v>8291</v>
      </c>
      <c r="B35" s="373"/>
      <c r="C35" s="719">
        <v>41275</v>
      </c>
      <c r="D35" s="373"/>
      <c r="E35" s="346">
        <v>1788.03</v>
      </c>
      <c r="F35" s="373"/>
      <c r="G35" s="347">
        <v>49.253500000000003</v>
      </c>
      <c r="H35" s="374"/>
      <c r="I35" s="348">
        <v>3.84</v>
      </c>
      <c r="J35" s="348">
        <v>7.12</v>
      </c>
      <c r="K35" s="348">
        <v>2.42</v>
      </c>
      <c r="L35" s="348">
        <v>2.56</v>
      </c>
      <c r="M35" s="362"/>
      <c r="N35" s="350">
        <v>8.3018000000000001</v>
      </c>
      <c r="O35" s="348">
        <v>6.327</v>
      </c>
      <c r="P35" s="348">
        <v>10.7995</v>
      </c>
      <c r="Q35" s="348">
        <v>10.448399999999999</v>
      </c>
      <c r="R35" s="348">
        <v>6.8817000000000004</v>
      </c>
      <c r="S35" s="348">
        <v>9.0655000000000001</v>
      </c>
      <c r="T35" s="348">
        <v>7.0182000000000002</v>
      </c>
      <c r="U35" s="354">
        <v>6.2939999999999996</v>
      </c>
      <c r="V35" s="348">
        <v>6.4100999999999999</v>
      </c>
      <c r="W35" s="348">
        <v>7.3133999999999997</v>
      </c>
      <c r="X35" s="348">
        <v>7.5242000000000004</v>
      </c>
      <c r="Y35" s="375">
        <v>6.3186</v>
      </c>
      <c r="Z35" s="348">
        <v>7.1616999999999997</v>
      </c>
      <c r="AA35" s="348">
        <v>5.9813999999999998</v>
      </c>
      <c r="AB35" s="348">
        <v>7.992</v>
      </c>
      <c r="AC35" s="348">
        <v>6.6761999999999997</v>
      </c>
      <c r="AD35" s="348">
        <v>6.5567000000000002</v>
      </c>
      <c r="AE35" s="348">
        <v>10.4076</v>
      </c>
      <c r="AF35" s="348">
        <v>7.7998000000000003</v>
      </c>
      <c r="AG35" s="569"/>
      <c r="AH35" s="346">
        <v>79</v>
      </c>
      <c r="AI35" s="346">
        <v>81</v>
      </c>
      <c r="AJ35" s="346">
        <v>28</v>
      </c>
      <c r="AK35" s="346">
        <v>49</v>
      </c>
      <c r="AL35" s="346">
        <v>73</v>
      </c>
      <c r="AM35" s="346">
        <v>43</v>
      </c>
      <c r="AN35" s="346">
        <v>31</v>
      </c>
      <c r="AO35" s="572">
        <v>21</v>
      </c>
      <c r="AP35" s="346">
        <v>26</v>
      </c>
      <c r="AQ35" s="346">
        <v>39</v>
      </c>
      <c r="AR35" s="346">
        <v>58</v>
      </c>
      <c r="AS35" s="346">
        <v>9</v>
      </c>
      <c r="AT35" s="346">
        <v>6</v>
      </c>
      <c r="AU35" s="346">
        <v>94</v>
      </c>
      <c r="AV35" s="346">
        <v>46</v>
      </c>
      <c r="AW35" s="346">
        <v>31</v>
      </c>
      <c r="AX35" s="346">
        <v>26</v>
      </c>
      <c r="AY35" s="346">
        <v>50</v>
      </c>
      <c r="AZ35" s="584"/>
      <c r="BA35" s="467" t="s">
        <v>430</v>
      </c>
      <c r="BB35" s="348">
        <v>99.63</v>
      </c>
      <c r="BC35" s="348" t="s">
        <v>430</v>
      </c>
      <c r="BD35" s="348" t="s">
        <v>430</v>
      </c>
      <c r="BE35" s="375" t="s">
        <v>430</v>
      </c>
      <c r="BF35" s="375">
        <v>0.37</v>
      </c>
      <c r="BG35" s="374"/>
      <c r="BH35" s="594">
        <v>0.37</v>
      </c>
      <c r="BI35" s="348" t="s">
        <v>430</v>
      </c>
      <c r="BJ35" s="348" t="s">
        <v>430</v>
      </c>
      <c r="BK35" s="348" t="s">
        <v>430</v>
      </c>
      <c r="BL35" s="348" t="s">
        <v>430</v>
      </c>
      <c r="BM35" s="375" t="s">
        <v>430</v>
      </c>
      <c r="BN35" s="375" t="s">
        <v>430</v>
      </c>
      <c r="BO35" s="375" t="s">
        <v>430</v>
      </c>
      <c r="BP35" s="375">
        <v>99.63</v>
      </c>
      <c r="BQ35" s="375" t="s">
        <v>430</v>
      </c>
      <c r="BR35" s="374"/>
      <c r="BS35" s="468" t="s">
        <v>430</v>
      </c>
      <c r="BT35" s="348" t="s">
        <v>430</v>
      </c>
      <c r="BU35" s="374"/>
      <c r="BV35" s="430" t="s">
        <v>555</v>
      </c>
    </row>
    <row r="36" spans="1:74" s="428" customFormat="1" x14ac:dyDescent="0.25">
      <c r="A36" s="345" t="s">
        <v>8292</v>
      </c>
      <c r="B36" s="373"/>
      <c r="C36" s="719">
        <v>44651</v>
      </c>
      <c r="D36" s="373"/>
      <c r="E36" s="346">
        <v>1754.86</v>
      </c>
      <c r="F36" s="373"/>
      <c r="G36" s="347">
        <v>13.3485</v>
      </c>
      <c r="H36" s="374"/>
      <c r="I36" s="348">
        <v>1.52301</v>
      </c>
      <c r="J36" s="348">
        <v>6.4</v>
      </c>
      <c r="K36" s="890">
        <v>1.48</v>
      </c>
      <c r="L36" s="348">
        <v>1.43753</v>
      </c>
      <c r="M36" s="362"/>
      <c r="N36" s="350">
        <v>24.078499999999998</v>
      </c>
      <c r="O36" s="348">
        <v>10.308299999999999</v>
      </c>
      <c r="P36" s="348">
        <v>10.8429</v>
      </c>
      <c r="Q36" s="348">
        <v>9.8221000000000007</v>
      </c>
      <c r="R36" s="348">
        <v>6.9204999999999997</v>
      </c>
      <c r="S36" s="348">
        <v>7.9119999999999999</v>
      </c>
      <c r="T36" s="348">
        <v>5.39</v>
      </c>
      <c r="U36" s="354">
        <v>5.5420999999999996</v>
      </c>
      <c r="V36" s="348">
        <v>5.8036000000000003</v>
      </c>
      <c r="W36" s="348">
        <v>7.2339000000000002</v>
      </c>
      <c r="X36" s="348">
        <v>7.5906000000000002</v>
      </c>
      <c r="Y36" s="375" t="s">
        <v>430</v>
      </c>
      <c r="Z36" s="348" t="s">
        <v>430</v>
      </c>
      <c r="AA36" s="348">
        <v>6.5707000000000004</v>
      </c>
      <c r="AB36" s="348">
        <v>7.2416</v>
      </c>
      <c r="AC36" s="348">
        <v>5.4307999999999996</v>
      </c>
      <c r="AD36" s="348">
        <v>5.9032999999999998</v>
      </c>
      <c r="AE36" s="348">
        <v>10.0267</v>
      </c>
      <c r="AF36" s="348">
        <v>6.8281999999999998</v>
      </c>
      <c r="AG36" s="569"/>
      <c r="AH36" s="346">
        <v>22</v>
      </c>
      <c r="AI36" s="346">
        <v>33</v>
      </c>
      <c r="AJ36" s="346">
        <v>26</v>
      </c>
      <c r="AK36" s="346">
        <v>68</v>
      </c>
      <c r="AL36" s="346">
        <v>72</v>
      </c>
      <c r="AM36" s="346">
        <v>85</v>
      </c>
      <c r="AN36" s="346">
        <v>113</v>
      </c>
      <c r="AO36" s="572">
        <v>93</v>
      </c>
      <c r="AP36" s="346">
        <v>87</v>
      </c>
      <c r="AQ36" s="346">
        <v>56</v>
      </c>
      <c r="AR36" s="346">
        <v>51</v>
      </c>
      <c r="AS36" s="346" t="s">
        <v>430</v>
      </c>
      <c r="AT36" s="346" t="s">
        <v>430</v>
      </c>
      <c r="AU36" s="346">
        <v>70</v>
      </c>
      <c r="AV36" s="346">
        <v>82</v>
      </c>
      <c r="AW36" s="346">
        <v>110</v>
      </c>
      <c r="AX36" s="346">
        <v>91</v>
      </c>
      <c r="AY36" s="346">
        <v>60</v>
      </c>
      <c r="AZ36" s="584"/>
      <c r="BA36" s="467">
        <v>98.84</v>
      </c>
      <c r="BB36" s="348" t="s">
        <v>430</v>
      </c>
      <c r="BC36" s="348" t="s">
        <v>430</v>
      </c>
      <c r="BD36" s="348" t="s">
        <v>430</v>
      </c>
      <c r="BE36" s="375" t="s">
        <v>430</v>
      </c>
      <c r="BF36" s="375">
        <v>1.1599999999999999</v>
      </c>
      <c r="BG36" s="374"/>
      <c r="BH36" s="594">
        <v>1.1599999999999999</v>
      </c>
      <c r="BI36" s="348" t="s">
        <v>430</v>
      </c>
      <c r="BJ36" s="348" t="s">
        <v>430</v>
      </c>
      <c r="BK36" s="348" t="s">
        <v>430</v>
      </c>
      <c r="BL36" s="348" t="s">
        <v>430</v>
      </c>
      <c r="BM36" s="375">
        <v>98.84</v>
      </c>
      <c r="BN36" s="375" t="s">
        <v>430</v>
      </c>
      <c r="BO36" s="375" t="s">
        <v>430</v>
      </c>
      <c r="BP36" s="375" t="s">
        <v>430</v>
      </c>
      <c r="BQ36" s="375" t="s">
        <v>430</v>
      </c>
      <c r="BR36" s="374"/>
      <c r="BS36" s="468" t="s">
        <v>430</v>
      </c>
      <c r="BT36" s="348" t="s">
        <v>430</v>
      </c>
      <c r="BU36" s="374"/>
      <c r="BV36" s="430" t="s">
        <v>555</v>
      </c>
    </row>
    <row r="37" spans="1:74" s="428" customFormat="1" x14ac:dyDescent="0.25">
      <c r="A37" s="345" t="s">
        <v>8293</v>
      </c>
      <c r="B37" s="373"/>
      <c r="C37" s="719">
        <v>44641</v>
      </c>
      <c r="D37" s="373"/>
      <c r="E37" s="346">
        <v>1648.47</v>
      </c>
      <c r="F37" s="373"/>
      <c r="G37" s="347">
        <v>13.3545</v>
      </c>
      <c r="H37" s="374"/>
      <c r="I37" s="348">
        <v>0.98712</v>
      </c>
      <c r="J37" s="348">
        <v>6.1330299999999998</v>
      </c>
      <c r="K37" s="348">
        <v>1.3789499999999999</v>
      </c>
      <c r="L37" s="348">
        <v>1.42154</v>
      </c>
      <c r="M37" s="362"/>
      <c r="N37" s="350">
        <v>19.142199999999999</v>
      </c>
      <c r="O37" s="348">
        <v>6.3807</v>
      </c>
      <c r="P37" s="348">
        <v>8.1341000000000001</v>
      </c>
      <c r="Q37" s="348">
        <v>8.5004000000000008</v>
      </c>
      <c r="R37" s="348">
        <v>6.6765999999999996</v>
      </c>
      <c r="S37" s="348">
        <v>7.6706000000000003</v>
      </c>
      <c r="T37" s="348">
        <v>5.343</v>
      </c>
      <c r="U37" s="354">
        <v>5.5602</v>
      </c>
      <c r="V37" s="348">
        <v>5.8712999999999997</v>
      </c>
      <c r="W37" s="348">
        <v>7.2625999999999999</v>
      </c>
      <c r="X37" s="348">
        <v>7.6250999999999998</v>
      </c>
      <c r="Y37" s="375" t="s">
        <v>430</v>
      </c>
      <c r="Z37" s="348" t="s">
        <v>430</v>
      </c>
      <c r="AA37" s="348">
        <v>6.2838000000000003</v>
      </c>
      <c r="AB37" s="348">
        <v>7.1017000000000001</v>
      </c>
      <c r="AC37" s="348">
        <v>5.4763000000000002</v>
      </c>
      <c r="AD37" s="348">
        <v>5.8958000000000004</v>
      </c>
      <c r="AE37" s="348">
        <v>8.5406999999999993</v>
      </c>
      <c r="AF37" s="348">
        <v>6.7952000000000004</v>
      </c>
      <c r="AG37" s="569"/>
      <c r="AH37" s="346">
        <v>29</v>
      </c>
      <c r="AI37" s="346">
        <v>80</v>
      </c>
      <c r="AJ37" s="346">
        <v>71</v>
      </c>
      <c r="AK37" s="346">
        <v>98</v>
      </c>
      <c r="AL37" s="346">
        <v>82</v>
      </c>
      <c r="AM37" s="346">
        <v>93</v>
      </c>
      <c r="AN37" s="346">
        <v>114</v>
      </c>
      <c r="AO37" s="572">
        <v>92</v>
      </c>
      <c r="AP37" s="346">
        <v>77</v>
      </c>
      <c r="AQ37" s="346">
        <v>53</v>
      </c>
      <c r="AR37" s="346">
        <v>43</v>
      </c>
      <c r="AS37" s="346" t="s">
        <v>430</v>
      </c>
      <c r="AT37" s="346" t="s">
        <v>430</v>
      </c>
      <c r="AU37" s="346">
        <v>85</v>
      </c>
      <c r="AV37" s="346">
        <v>88</v>
      </c>
      <c r="AW37" s="346">
        <v>106</v>
      </c>
      <c r="AX37" s="346">
        <v>92</v>
      </c>
      <c r="AY37" s="346">
        <v>101</v>
      </c>
      <c r="AZ37" s="584"/>
      <c r="BA37" s="467">
        <v>98.01</v>
      </c>
      <c r="BB37" s="348" t="s">
        <v>430</v>
      </c>
      <c r="BC37" s="348" t="s">
        <v>430</v>
      </c>
      <c r="BD37" s="348" t="s">
        <v>430</v>
      </c>
      <c r="BE37" s="375" t="s">
        <v>430</v>
      </c>
      <c r="BF37" s="375">
        <v>1.99</v>
      </c>
      <c r="BG37" s="374"/>
      <c r="BH37" s="594">
        <v>1.99</v>
      </c>
      <c r="BI37" s="348" t="s">
        <v>430</v>
      </c>
      <c r="BJ37" s="348" t="s">
        <v>430</v>
      </c>
      <c r="BK37" s="348" t="s">
        <v>430</v>
      </c>
      <c r="BL37" s="348" t="s">
        <v>430</v>
      </c>
      <c r="BM37" s="375">
        <v>98.01</v>
      </c>
      <c r="BN37" s="375" t="s">
        <v>430</v>
      </c>
      <c r="BO37" s="375" t="s">
        <v>430</v>
      </c>
      <c r="BP37" s="375" t="s">
        <v>430</v>
      </c>
      <c r="BQ37" s="375" t="s">
        <v>430</v>
      </c>
      <c r="BR37" s="374"/>
      <c r="BS37" s="468" t="s">
        <v>430</v>
      </c>
      <c r="BT37" s="348" t="s">
        <v>430</v>
      </c>
      <c r="BU37" s="374"/>
      <c r="BV37" s="430" t="s">
        <v>555</v>
      </c>
    </row>
    <row r="38" spans="1:74" s="428" customFormat="1" x14ac:dyDescent="0.25">
      <c r="A38" s="345" t="s">
        <v>8294</v>
      </c>
      <c r="B38" s="373"/>
      <c r="C38" s="719">
        <v>44838</v>
      </c>
      <c r="D38" s="373"/>
      <c r="E38" s="346">
        <v>1705.98</v>
      </c>
      <c r="F38" s="373"/>
      <c r="G38" s="347">
        <v>13.2546</v>
      </c>
      <c r="H38" s="374"/>
      <c r="I38" s="348">
        <v>0.99526999999999999</v>
      </c>
      <c r="J38" s="348">
        <v>6.21</v>
      </c>
      <c r="K38" s="348">
        <v>0.93154000000000003</v>
      </c>
      <c r="L38" s="348">
        <v>0.95986000000000005</v>
      </c>
      <c r="M38" s="362"/>
      <c r="N38" s="350">
        <v>1.6523000000000001</v>
      </c>
      <c r="O38" s="348">
        <v>4.5913000000000004</v>
      </c>
      <c r="P38" s="348">
        <v>7.5640999999999998</v>
      </c>
      <c r="Q38" s="348">
        <v>10.248699999999999</v>
      </c>
      <c r="R38" s="348">
        <v>7.5364000000000004</v>
      </c>
      <c r="S38" s="348">
        <v>7.8883000000000001</v>
      </c>
      <c r="T38" s="348">
        <v>6.2183999999999999</v>
      </c>
      <c r="U38" s="354">
        <v>6.0377000000000001</v>
      </c>
      <c r="V38" s="348">
        <v>6.069</v>
      </c>
      <c r="W38" s="348">
        <v>7.2988</v>
      </c>
      <c r="X38" s="348">
        <v>7.6139999999999999</v>
      </c>
      <c r="Y38" s="375" t="s">
        <v>430</v>
      </c>
      <c r="Z38" s="348" t="s">
        <v>430</v>
      </c>
      <c r="AA38" s="348">
        <v>7.7191000000000001</v>
      </c>
      <c r="AB38" s="348">
        <v>6.7275</v>
      </c>
      <c r="AC38" s="348">
        <v>6.1561000000000003</v>
      </c>
      <c r="AD38" s="348">
        <v>6.2777000000000003</v>
      </c>
      <c r="AE38" s="348">
        <v>9.65</v>
      </c>
      <c r="AF38" s="348">
        <v>7.5719000000000003</v>
      </c>
      <c r="AG38" s="569"/>
      <c r="AH38" s="346">
        <v>118</v>
      </c>
      <c r="AI38" s="346">
        <v>116</v>
      </c>
      <c r="AJ38" s="346">
        <v>79</v>
      </c>
      <c r="AK38" s="346">
        <v>55</v>
      </c>
      <c r="AL38" s="346">
        <v>45</v>
      </c>
      <c r="AM38" s="346">
        <v>87</v>
      </c>
      <c r="AN38" s="346">
        <v>66</v>
      </c>
      <c r="AO38" s="572">
        <v>48</v>
      </c>
      <c r="AP38" s="346">
        <v>55</v>
      </c>
      <c r="AQ38" s="346">
        <v>42</v>
      </c>
      <c r="AR38" s="346">
        <v>45</v>
      </c>
      <c r="AS38" s="346" t="s">
        <v>430</v>
      </c>
      <c r="AT38" s="346" t="s">
        <v>430</v>
      </c>
      <c r="AU38" s="346">
        <v>28</v>
      </c>
      <c r="AV38" s="346">
        <v>98</v>
      </c>
      <c r="AW38" s="346">
        <v>55</v>
      </c>
      <c r="AX38" s="346">
        <v>49</v>
      </c>
      <c r="AY38" s="346">
        <v>72</v>
      </c>
      <c r="AZ38" s="584"/>
      <c r="BA38" s="467">
        <v>94.57</v>
      </c>
      <c r="BB38" s="348" t="s">
        <v>430</v>
      </c>
      <c r="BC38" s="348" t="s">
        <v>430</v>
      </c>
      <c r="BD38" s="348" t="s">
        <v>430</v>
      </c>
      <c r="BE38" s="375" t="s">
        <v>430</v>
      </c>
      <c r="BF38" s="375">
        <v>5.43</v>
      </c>
      <c r="BG38" s="374"/>
      <c r="BH38" s="594">
        <v>5.43</v>
      </c>
      <c r="BI38" s="348" t="s">
        <v>430</v>
      </c>
      <c r="BJ38" s="348" t="s">
        <v>430</v>
      </c>
      <c r="BK38" s="348" t="s">
        <v>430</v>
      </c>
      <c r="BL38" s="348" t="s">
        <v>430</v>
      </c>
      <c r="BM38" s="375">
        <v>94.57</v>
      </c>
      <c r="BN38" s="375" t="s">
        <v>430</v>
      </c>
      <c r="BO38" s="375" t="s">
        <v>430</v>
      </c>
      <c r="BP38" s="375" t="s">
        <v>430</v>
      </c>
      <c r="BQ38" s="375" t="s">
        <v>430</v>
      </c>
      <c r="BR38" s="374"/>
      <c r="BS38" s="468" t="s">
        <v>430</v>
      </c>
      <c r="BT38" s="348" t="s">
        <v>430</v>
      </c>
      <c r="BU38" s="374"/>
      <c r="BV38" s="430" t="s">
        <v>8267</v>
      </c>
    </row>
    <row r="39" spans="1:74" s="428" customFormat="1" x14ac:dyDescent="0.25">
      <c r="A39" s="345" t="s">
        <v>8295</v>
      </c>
      <c r="B39" s="373"/>
      <c r="C39" s="719">
        <v>41872</v>
      </c>
      <c r="D39" s="373"/>
      <c r="E39" s="346">
        <v>1602.46</v>
      </c>
      <c r="F39" s="373"/>
      <c r="G39" s="347">
        <v>23.9175</v>
      </c>
      <c r="H39" s="374"/>
      <c r="I39" s="348">
        <v>0</v>
      </c>
      <c r="J39" s="348">
        <v>6.9813999999999998</v>
      </c>
      <c r="K39" s="348">
        <v>8.0000000000000007E-5</v>
      </c>
      <c r="L39" s="348">
        <v>8.0000000000000007E-5</v>
      </c>
      <c r="M39" s="362"/>
      <c r="N39" s="350" t="s">
        <v>430</v>
      </c>
      <c r="O39" s="348">
        <v>3.2816999999999998</v>
      </c>
      <c r="P39" s="348">
        <v>11.135300000000001</v>
      </c>
      <c r="Q39" s="348">
        <v>10.5459</v>
      </c>
      <c r="R39" s="348">
        <v>6.4074999999999998</v>
      </c>
      <c r="S39" s="348">
        <v>9.2456999999999994</v>
      </c>
      <c r="T39" s="348">
        <v>6.1478999999999999</v>
      </c>
      <c r="U39" s="354">
        <v>5.5110000000000001</v>
      </c>
      <c r="V39" s="348">
        <v>5.81</v>
      </c>
      <c r="W39" s="348">
        <v>7.8407999999999998</v>
      </c>
      <c r="X39" s="348">
        <v>9.5409000000000006</v>
      </c>
      <c r="Y39" s="375">
        <v>5.6794000000000002</v>
      </c>
      <c r="Z39" s="348">
        <v>8.1228999999999996</v>
      </c>
      <c r="AA39" s="348">
        <v>5.7526000000000002</v>
      </c>
      <c r="AB39" s="348">
        <v>8.2499000000000002</v>
      </c>
      <c r="AC39" s="348">
        <v>5.8009000000000004</v>
      </c>
      <c r="AD39" s="348">
        <v>5.8567</v>
      </c>
      <c r="AE39" s="348">
        <v>9.9391999999999996</v>
      </c>
      <c r="AF39" s="348">
        <v>7.5480999999999998</v>
      </c>
      <c r="AG39" s="569"/>
      <c r="AH39" s="346" t="s">
        <v>430</v>
      </c>
      <c r="AI39" s="346">
        <v>128</v>
      </c>
      <c r="AJ39" s="346">
        <v>23</v>
      </c>
      <c r="AK39" s="346">
        <v>46</v>
      </c>
      <c r="AL39" s="346">
        <v>90</v>
      </c>
      <c r="AM39" s="346">
        <v>39</v>
      </c>
      <c r="AN39" s="346">
        <v>72</v>
      </c>
      <c r="AO39" s="572">
        <v>96</v>
      </c>
      <c r="AP39" s="346">
        <v>86</v>
      </c>
      <c r="AQ39" s="346">
        <v>5</v>
      </c>
      <c r="AR39" s="346">
        <v>4</v>
      </c>
      <c r="AS39" s="346">
        <v>13</v>
      </c>
      <c r="AT39" s="346">
        <v>4</v>
      </c>
      <c r="AU39" s="346">
        <v>102</v>
      </c>
      <c r="AV39" s="346">
        <v>37</v>
      </c>
      <c r="AW39" s="346">
        <v>79</v>
      </c>
      <c r="AX39" s="346">
        <v>94</v>
      </c>
      <c r="AY39" s="346">
        <v>64</v>
      </c>
      <c r="AZ39" s="584"/>
      <c r="BA39" s="467" t="s">
        <v>430</v>
      </c>
      <c r="BB39" s="348">
        <v>104.7</v>
      </c>
      <c r="BC39" s="348" t="s">
        <v>430</v>
      </c>
      <c r="BD39" s="348" t="s">
        <v>430</v>
      </c>
      <c r="BE39" s="375" t="s">
        <v>430</v>
      </c>
      <c r="BF39" s="375">
        <v>-4.7</v>
      </c>
      <c r="BG39" s="374"/>
      <c r="BH39" s="594">
        <v>-4.7</v>
      </c>
      <c r="BI39" s="348" t="s">
        <v>430</v>
      </c>
      <c r="BJ39" s="348" t="s">
        <v>430</v>
      </c>
      <c r="BK39" s="348" t="s">
        <v>430</v>
      </c>
      <c r="BL39" s="348" t="s">
        <v>430</v>
      </c>
      <c r="BM39" s="375" t="s">
        <v>430</v>
      </c>
      <c r="BN39" s="375" t="s">
        <v>430</v>
      </c>
      <c r="BO39" s="375" t="s">
        <v>430</v>
      </c>
      <c r="BP39" s="375">
        <v>104.7</v>
      </c>
      <c r="BQ39" s="375" t="s">
        <v>430</v>
      </c>
      <c r="BR39" s="374"/>
      <c r="BS39" s="468" t="s">
        <v>430</v>
      </c>
      <c r="BT39" s="348" t="s">
        <v>430</v>
      </c>
      <c r="BU39" s="374"/>
      <c r="BV39" s="430" t="s">
        <v>555</v>
      </c>
    </row>
    <row r="40" spans="1:74" s="428" customFormat="1" x14ac:dyDescent="0.25">
      <c r="A40" s="345" t="s">
        <v>8296</v>
      </c>
      <c r="B40" s="373"/>
      <c r="C40" s="719">
        <v>44644</v>
      </c>
      <c r="D40" s="373"/>
      <c r="E40" s="346">
        <v>1458.14</v>
      </c>
      <c r="F40" s="373"/>
      <c r="G40" s="347">
        <v>13.2592</v>
      </c>
      <c r="H40" s="374"/>
      <c r="I40" s="890">
        <v>1.1100000000000001</v>
      </c>
      <c r="J40" s="890">
        <v>6.38</v>
      </c>
      <c r="K40" s="890">
        <v>1.03</v>
      </c>
      <c r="L40" s="890">
        <v>1.06</v>
      </c>
      <c r="M40" s="362"/>
      <c r="N40" s="350">
        <v>2.7530000000000001</v>
      </c>
      <c r="O40" s="348">
        <v>4.6816000000000004</v>
      </c>
      <c r="P40" s="348">
        <v>7.8376000000000001</v>
      </c>
      <c r="Q40" s="348">
        <v>10.443300000000001</v>
      </c>
      <c r="R40" s="348">
        <v>7.7226999999999997</v>
      </c>
      <c r="S40" s="348">
        <v>8.1814</v>
      </c>
      <c r="T40" s="348">
        <v>6.3310000000000004</v>
      </c>
      <c r="U40" s="354">
        <v>6.1039000000000003</v>
      </c>
      <c r="V40" s="348">
        <v>6.1125999999999996</v>
      </c>
      <c r="W40" s="348">
        <v>7.3453999999999997</v>
      </c>
      <c r="X40" s="348">
        <v>7.6536999999999997</v>
      </c>
      <c r="Y40" s="375" t="s">
        <v>430</v>
      </c>
      <c r="Z40" s="348" t="s">
        <v>430</v>
      </c>
      <c r="AA40" s="348">
        <v>7.8948999999999998</v>
      </c>
      <c r="AB40" s="348">
        <v>6.8578999999999999</v>
      </c>
      <c r="AC40" s="348">
        <v>6.2369000000000003</v>
      </c>
      <c r="AD40" s="348">
        <v>6.3440000000000003</v>
      </c>
      <c r="AE40" s="348">
        <v>9.8598999999999997</v>
      </c>
      <c r="AF40" s="348">
        <v>6.6342999999999996</v>
      </c>
      <c r="AG40" s="569"/>
      <c r="AH40" s="346">
        <v>114</v>
      </c>
      <c r="AI40" s="346">
        <v>115</v>
      </c>
      <c r="AJ40" s="346">
        <v>77</v>
      </c>
      <c r="AK40" s="346">
        <v>50</v>
      </c>
      <c r="AL40" s="346">
        <v>35</v>
      </c>
      <c r="AM40" s="346">
        <v>70</v>
      </c>
      <c r="AN40" s="346">
        <v>57</v>
      </c>
      <c r="AO40" s="572">
        <v>38</v>
      </c>
      <c r="AP40" s="346">
        <v>50</v>
      </c>
      <c r="AQ40" s="346">
        <v>34</v>
      </c>
      <c r="AR40" s="346">
        <v>39</v>
      </c>
      <c r="AS40" s="346" t="s">
        <v>430</v>
      </c>
      <c r="AT40" s="346" t="s">
        <v>430</v>
      </c>
      <c r="AU40" s="346">
        <v>26</v>
      </c>
      <c r="AV40" s="346">
        <v>96</v>
      </c>
      <c r="AW40" s="346">
        <v>49</v>
      </c>
      <c r="AX40" s="346">
        <v>44</v>
      </c>
      <c r="AY40" s="346">
        <v>65</v>
      </c>
      <c r="AZ40" s="584"/>
      <c r="BA40" s="467">
        <v>93.31</v>
      </c>
      <c r="BB40" s="348" t="s">
        <v>430</v>
      </c>
      <c r="BC40" s="348" t="s">
        <v>430</v>
      </c>
      <c r="BD40" s="348" t="s">
        <v>430</v>
      </c>
      <c r="BE40" s="375" t="s">
        <v>430</v>
      </c>
      <c r="BF40" s="375">
        <v>6.69</v>
      </c>
      <c r="BG40" s="374"/>
      <c r="BH40" s="594">
        <v>6.69</v>
      </c>
      <c r="BI40" s="348" t="s">
        <v>430</v>
      </c>
      <c r="BJ40" s="348" t="s">
        <v>430</v>
      </c>
      <c r="BK40" s="348" t="s">
        <v>430</v>
      </c>
      <c r="BL40" s="348" t="s">
        <v>430</v>
      </c>
      <c r="BM40" s="375">
        <v>93.31</v>
      </c>
      <c r="BN40" s="375" t="s">
        <v>430</v>
      </c>
      <c r="BO40" s="375" t="s">
        <v>430</v>
      </c>
      <c r="BP40" s="375" t="s">
        <v>430</v>
      </c>
      <c r="BQ40" s="375" t="s">
        <v>430</v>
      </c>
      <c r="BR40" s="374"/>
      <c r="BS40" s="468" t="s">
        <v>430</v>
      </c>
      <c r="BT40" s="348" t="s">
        <v>430</v>
      </c>
      <c r="BU40" s="374"/>
      <c r="BV40" s="430" t="s">
        <v>555</v>
      </c>
    </row>
    <row r="41" spans="1:74" s="428" customFormat="1" x14ac:dyDescent="0.25">
      <c r="A41" s="345" t="s">
        <v>8297</v>
      </c>
      <c r="B41" s="373"/>
      <c r="C41" s="719">
        <v>44649</v>
      </c>
      <c r="D41" s="373"/>
      <c r="E41" s="346">
        <v>1322.16</v>
      </c>
      <c r="F41" s="373"/>
      <c r="G41" s="347">
        <v>13.1225</v>
      </c>
      <c r="H41" s="374"/>
      <c r="I41" s="890">
        <v>0.63</v>
      </c>
      <c r="J41" s="890">
        <v>6.88</v>
      </c>
      <c r="K41" s="890">
        <v>0.59</v>
      </c>
      <c r="L41" s="890">
        <v>0.62</v>
      </c>
      <c r="M41" s="362"/>
      <c r="N41" s="350">
        <v>10.572699999999999</v>
      </c>
      <c r="O41" s="348">
        <v>6.7720000000000002</v>
      </c>
      <c r="P41" s="348">
        <v>6.4053000000000004</v>
      </c>
      <c r="Q41" s="348">
        <v>7.2320000000000002</v>
      </c>
      <c r="R41" s="348">
        <v>6.1150000000000002</v>
      </c>
      <c r="S41" s="348">
        <v>6.5929000000000002</v>
      </c>
      <c r="T41" s="348">
        <v>6.1458000000000004</v>
      </c>
      <c r="U41" s="354">
        <v>6.0456000000000003</v>
      </c>
      <c r="V41" s="348">
        <v>6.1166999999999998</v>
      </c>
      <c r="W41" s="348">
        <v>7.2102000000000004</v>
      </c>
      <c r="X41" s="348">
        <v>7.4139999999999997</v>
      </c>
      <c r="Y41" s="375" t="s">
        <v>430</v>
      </c>
      <c r="Z41" s="348" t="s">
        <v>430</v>
      </c>
      <c r="AA41" s="348">
        <v>5.9017999999999997</v>
      </c>
      <c r="AB41" s="348">
        <v>6.6410999999999998</v>
      </c>
      <c r="AC41" s="348">
        <v>6.1364999999999998</v>
      </c>
      <c r="AD41" s="348">
        <v>6.1882999999999999</v>
      </c>
      <c r="AE41" s="348">
        <v>6.9494999999999996</v>
      </c>
      <c r="AF41" s="348">
        <v>6.4036</v>
      </c>
      <c r="AG41" s="569"/>
      <c r="AH41" s="346">
        <v>50</v>
      </c>
      <c r="AI41" s="346">
        <v>75</v>
      </c>
      <c r="AJ41" s="346">
        <v>95</v>
      </c>
      <c r="AK41" s="346">
        <v>108</v>
      </c>
      <c r="AL41" s="346">
        <v>100</v>
      </c>
      <c r="AM41" s="346">
        <v>108</v>
      </c>
      <c r="AN41" s="346">
        <v>73</v>
      </c>
      <c r="AO41" s="572">
        <v>46</v>
      </c>
      <c r="AP41" s="346">
        <v>48</v>
      </c>
      <c r="AQ41" s="346">
        <v>59</v>
      </c>
      <c r="AR41" s="346">
        <v>70</v>
      </c>
      <c r="AS41" s="346" t="s">
        <v>430</v>
      </c>
      <c r="AT41" s="346" t="s">
        <v>430</v>
      </c>
      <c r="AU41" s="346">
        <v>96</v>
      </c>
      <c r="AV41" s="346">
        <v>99</v>
      </c>
      <c r="AW41" s="346">
        <v>57</v>
      </c>
      <c r="AX41" s="346">
        <v>59</v>
      </c>
      <c r="AY41" s="346">
        <v>109</v>
      </c>
      <c r="AZ41" s="584"/>
      <c r="BA41" s="467">
        <v>60.44</v>
      </c>
      <c r="BB41" s="348">
        <v>35.03</v>
      </c>
      <c r="BC41" s="348" t="s">
        <v>430</v>
      </c>
      <c r="BD41" s="348" t="s">
        <v>430</v>
      </c>
      <c r="BE41" s="375" t="s">
        <v>430</v>
      </c>
      <c r="BF41" s="375">
        <v>4.53</v>
      </c>
      <c r="BG41" s="374"/>
      <c r="BH41" s="594">
        <v>4.53</v>
      </c>
      <c r="BI41" s="348">
        <v>1.83</v>
      </c>
      <c r="BJ41" s="348" t="s">
        <v>430</v>
      </c>
      <c r="BK41" s="348">
        <v>33.200000000000003</v>
      </c>
      <c r="BL41" s="348" t="s">
        <v>430</v>
      </c>
      <c r="BM41" s="375">
        <v>60.44</v>
      </c>
      <c r="BN41" s="375" t="s">
        <v>430</v>
      </c>
      <c r="BO41" s="375" t="s">
        <v>430</v>
      </c>
      <c r="BP41" s="375" t="s">
        <v>430</v>
      </c>
      <c r="BQ41" s="375" t="s">
        <v>430</v>
      </c>
      <c r="BR41" s="374"/>
      <c r="BS41" s="468" t="s">
        <v>430</v>
      </c>
      <c r="BT41" s="348" t="s">
        <v>430</v>
      </c>
      <c r="BU41" s="374"/>
      <c r="BV41" s="430" t="s">
        <v>430</v>
      </c>
    </row>
    <row r="42" spans="1:74" s="428" customFormat="1" x14ac:dyDescent="0.25">
      <c r="A42" s="345" t="s">
        <v>8298</v>
      </c>
      <c r="B42" s="373"/>
      <c r="C42" s="719">
        <v>45737</v>
      </c>
      <c r="D42" s="373"/>
      <c r="E42" s="346">
        <v>1261.82</v>
      </c>
      <c r="F42" s="373"/>
      <c r="G42" s="347">
        <v>11.0131</v>
      </c>
      <c r="H42" s="374"/>
      <c r="I42" s="890">
        <v>0.75</v>
      </c>
      <c r="J42" s="890">
        <v>7.93</v>
      </c>
      <c r="K42" s="890">
        <v>0.73</v>
      </c>
      <c r="L42" s="890">
        <v>0.74</v>
      </c>
      <c r="M42" s="362"/>
      <c r="N42" s="350">
        <v>5.3034999999999997</v>
      </c>
      <c r="O42" s="348">
        <v>7.9593999999999996</v>
      </c>
      <c r="P42" s="348">
        <v>8.4413</v>
      </c>
      <c r="Q42" s="348">
        <v>9.9568999999999992</v>
      </c>
      <c r="R42" s="348">
        <v>8.0950000000000006</v>
      </c>
      <c r="S42" s="348">
        <v>8.1618999999999993</v>
      </c>
      <c r="T42" s="348">
        <v>6.7695999999999996</v>
      </c>
      <c r="U42" s="354">
        <v>6.2735000000000003</v>
      </c>
      <c r="V42" s="348">
        <v>6.3491999999999997</v>
      </c>
      <c r="W42" s="348" t="s">
        <v>430</v>
      </c>
      <c r="X42" s="348" t="s">
        <v>430</v>
      </c>
      <c r="Y42" s="375" t="s">
        <v>430</v>
      </c>
      <c r="Z42" s="348" t="s">
        <v>430</v>
      </c>
      <c r="AA42" s="348">
        <v>6.9574999999999996</v>
      </c>
      <c r="AB42" s="348">
        <v>7.7061999999999999</v>
      </c>
      <c r="AC42" s="348">
        <v>6.4207000000000001</v>
      </c>
      <c r="AD42" s="348">
        <v>6.3625999999999996</v>
      </c>
      <c r="AE42" s="348">
        <v>9.6442999999999994</v>
      </c>
      <c r="AF42" s="348">
        <v>7.1505000000000001</v>
      </c>
      <c r="AG42" s="569"/>
      <c r="AH42" s="346">
        <v>105</v>
      </c>
      <c r="AI42" s="346">
        <v>57</v>
      </c>
      <c r="AJ42" s="346">
        <v>61</v>
      </c>
      <c r="AK42" s="346">
        <v>63</v>
      </c>
      <c r="AL42" s="346">
        <v>26</v>
      </c>
      <c r="AM42" s="346">
        <v>71</v>
      </c>
      <c r="AN42" s="346">
        <v>40</v>
      </c>
      <c r="AO42" s="572">
        <v>23</v>
      </c>
      <c r="AP42" s="346">
        <v>32</v>
      </c>
      <c r="AQ42" s="346" t="s">
        <v>430</v>
      </c>
      <c r="AR42" s="346" t="s">
        <v>430</v>
      </c>
      <c r="AS42" s="346" t="s">
        <v>430</v>
      </c>
      <c r="AT42" s="346" t="s">
        <v>430</v>
      </c>
      <c r="AU42" s="346">
        <v>55</v>
      </c>
      <c r="AV42" s="346">
        <v>69</v>
      </c>
      <c r="AW42" s="346">
        <v>41</v>
      </c>
      <c r="AX42" s="346">
        <v>40</v>
      </c>
      <c r="AY42" s="346">
        <v>73</v>
      </c>
      <c r="AZ42" s="584"/>
      <c r="BA42" s="467" t="s">
        <v>430</v>
      </c>
      <c r="BB42" s="348">
        <v>98.85</v>
      </c>
      <c r="BC42" s="348" t="s">
        <v>430</v>
      </c>
      <c r="BD42" s="348" t="s">
        <v>430</v>
      </c>
      <c r="BE42" s="375" t="s">
        <v>430</v>
      </c>
      <c r="BF42" s="375">
        <v>1.1499999999999999</v>
      </c>
      <c r="BG42" s="374"/>
      <c r="BH42" s="594">
        <v>1.1499999999999999</v>
      </c>
      <c r="BI42" s="348">
        <v>35.15</v>
      </c>
      <c r="BJ42" s="348">
        <v>44.16</v>
      </c>
      <c r="BK42" s="348">
        <v>19.53</v>
      </c>
      <c r="BL42" s="348" t="s">
        <v>430</v>
      </c>
      <c r="BM42" s="375" t="s">
        <v>430</v>
      </c>
      <c r="BN42" s="375" t="s">
        <v>430</v>
      </c>
      <c r="BO42" s="375" t="s">
        <v>430</v>
      </c>
      <c r="BP42" s="375" t="s">
        <v>430</v>
      </c>
      <c r="BQ42" s="375" t="s">
        <v>430</v>
      </c>
      <c r="BR42" s="374"/>
      <c r="BS42" s="468">
        <v>15.5180666315518</v>
      </c>
      <c r="BT42" s="348">
        <v>21.857322262185701</v>
      </c>
      <c r="BU42" s="374"/>
      <c r="BV42" s="430" t="s">
        <v>555</v>
      </c>
    </row>
    <row r="43" spans="1:74" s="428" customFormat="1" x14ac:dyDescent="0.25">
      <c r="A43" s="345" t="s">
        <v>8299</v>
      </c>
      <c r="B43" s="373"/>
      <c r="C43" s="719">
        <v>41275</v>
      </c>
      <c r="D43" s="373"/>
      <c r="E43" s="346">
        <v>1061.32</v>
      </c>
      <c r="F43" s="373"/>
      <c r="G43" s="347">
        <v>42.177300000000002</v>
      </c>
      <c r="H43" s="374"/>
      <c r="I43" s="890">
        <v>3.78</v>
      </c>
      <c r="J43" s="890">
        <v>7.7</v>
      </c>
      <c r="K43" s="890">
        <v>2.35</v>
      </c>
      <c r="L43" s="890">
        <v>2.48</v>
      </c>
      <c r="M43" s="362"/>
      <c r="N43" s="350" t="s">
        <v>430</v>
      </c>
      <c r="O43" s="348">
        <v>5.7567000000000004</v>
      </c>
      <c r="P43" s="348">
        <v>10.156499999999999</v>
      </c>
      <c r="Q43" s="348">
        <v>9.6858000000000004</v>
      </c>
      <c r="R43" s="348">
        <v>6.3677999999999999</v>
      </c>
      <c r="S43" s="348">
        <v>8.5558999999999994</v>
      </c>
      <c r="T43" s="348">
        <v>6.2259000000000002</v>
      </c>
      <c r="U43" s="354">
        <v>5.5381999999999998</v>
      </c>
      <c r="V43" s="348">
        <v>5.9255000000000004</v>
      </c>
      <c r="W43" s="348">
        <v>7.1132999999999997</v>
      </c>
      <c r="X43" s="348">
        <v>7.3771000000000004</v>
      </c>
      <c r="Y43" s="375">
        <v>6.2710999999999997</v>
      </c>
      <c r="Z43" s="348">
        <v>6.8140000000000001</v>
      </c>
      <c r="AA43" s="348">
        <v>5.9542999999999999</v>
      </c>
      <c r="AB43" s="348">
        <v>7.7252000000000001</v>
      </c>
      <c r="AC43" s="348">
        <v>5.7789999999999999</v>
      </c>
      <c r="AD43" s="348">
        <v>5.9927000000000001</v>
      </c>
      <c r="AE43" s="348">
        <v>9.5202000000000009</v>
      </c>
      <c r="AF43" s="348">
        <v>7.4705000000000004</v>
      </c>
      <c r="AG43" s="569"/>
      <c r="AH43" s="346" t="s">
        <v>430</v>
      </c>
      <c r="AI43" s="346">
        <v>86</v>
      </c>
      <c r="AJ43" s="346">
        <v>35</v>
      </c>
      <c r="AK43" s="346">
        <v>73</v>
      </c>
      <c r="AL43" s="346">
        <v>93</v>
      </c>
      <c r="AM43" s="346">
        <v>53</v>
      </c>
      <c r="AN43" s="346">
        <v>64</v>
      </c>
      <c r="AO43" s="572">
        <v>94</v>
      </c>
      <c r="AP43" s="346">
        <v>72</v>
      </c>
      <c r="AQ43" s="346">
        <v>66</v>
      </c>
      <c r="AR43" s="346">
        <v>72</v>
      </c>
      <c r="AS43" s="346">
        <v>11</v>
      </c>
      <c r="AT43" s="346">
        <v>7</v>
      </c>
      <c r="AU43" s="346">
        <v>95</v>
      </c>
      <c r="AV43" s="346">
        <v>68</v>
      </c>
      <c r="AW43" s="346">
        <v>82</v>
      </c>
      <c r="AX43" s="346">
        <v>81</v>
      </c>
      <c r="AY43" s="346">
        <v>78</v>
      </c>
      <c r="AZ43" s="584"/>
      <c r="BA43" s="467" t="s">
        <v>430</v>
      </c>
      <c r="BB43" s="348">
        <v>100.03</v>
      </c>
      <c r="BC43" s="348" t="s">
        <v>430</v>
      </c>
      <c r="BD43" s="348" t="s">
        <v>430</v>
      </c>
      <c r="BE43" s="375" t="s">
        <v>430</v>
      </c>
      <c r="BF43" s="375">
        <v>-0.03</v>
      </c>
      <c r="BG43" s="374"/>
      <c r="BH43" s="594">
        <v>-0.03</v>
      </c>
      <c r="BI43" s="348" t="s">
        <v>430</v>
      </c>
      <c r="BJ43" s="348" t="s">
        <v>430</v>
      </c>
      <c r="BK43" s="348" t="s">
        <v>430</v>
      </c>
      <c r="BL43" s="348" t="s">
        <v>430</v>
      </c>
      <c r="BM43" s="375" t="s">
        <v>430</v>
      </c>
      <c r="BN43" s="375" t="s">
        <v>430</v>
      </c>
      <c r="BO43" s="375" t="s">
        <v>430</v>
      </c>
      <c r="BP43" s="375">
        <v>100.03</v>
      </c>
      <c r="BQ43" s="375" t="s">
        <v>430</v>
      </c>
      <c r="BR43" s="374"/>
      <c r="BS43" s="468" t="s">
        <v>430</v>
      </c>
      <c r="BT43" s="348" t="s">
        <v>430</v>
      </c>
      <c r="BU43" s="374"/>
      <c r="BV43" s="430" t="s">
        <v>555</v>
      </c>
    </row>
    <row r="44" spans="1:74" s="428" customFormat="1" x14ac:dyDescent="0.25">
      <c r="A44" s="345" t="s">
        <v>8300</v>
      </c>
      <c r="B44" s="373"/>
      <c r="C44" s="719">
        <v>44875</v>
      </c>
      <c r="D44" s="373"/>
      <c r="E44" s="346">
        <v>941.47900000000004</v>
      </c>
      <c r="F44" s="373"/>
      <c r="G44" s="347">
        <v>12.999700000000001</v>
      </c>
      <c r="H44" s="374"/>
      <c r="I44" s="348">
        <v>0.26151999999999997</v>
      </c>
      <c r="J44" s="348">
        <v>5.3943000000000003</v>
      </c>
      <c r="K44" s="348">
        <v>0.25198999999999999</v>
      </c>
      <c r="L44" s="348">
        <v>0.25879000000000002</v>
      </c>
      <c r="M44" s="362"/>
      <c r="N44" s="350">
        <v>5.0547000000000004</v>
      </c>
      <c r="O44" s="348">
        <v>5.0560999999999998</v>
      </c>
      <c r="P44" s="348">
        <v>5.9029999999999996</v>
      </c>
      <c r="Q44" s="348">
        <v>5.6276000000000002</v>
      </c>
      <c r="R44" s="348">
        <v>5.3224999999999998</v>
      </c>
      <c r="S44" s="348">
        <v>5.5392000000000001</v>
      </c>
      <c r="T44" s="348">
        <v>5.4290000000000003</v>
      </c>
      <c r="U44" s="354">
        <v>5.5251999999999999</v>
      </c>
      <c r="V44" s="348">
        <v>5.6345000000000001</v>
      </c>
      <c r="W44" s="348">
        <v>6.7808000000000002</v>
      </c>
      <c r="X44" s="348">
        <v>7.1691000000000003</v>
      </c>
      <c r="Y44" s="375" t="s">
        <v>430</v>
      </c>
      <c r="Z44" s="348" t="s">
        <v>430</v>
      </c>
      <c r="AA44" s="348">
        <v>5.4985999999999997</v>
      </c>
      <c r="AB44" s="348">
        <v>5.8452999999999999</v>
      </c>
      <c r="AC44" s="348">
        <v>5.5228000000000002</v>
      </c>
      <c r="AD44" s="348">
        <v>5.6085000000000003</v>
      </c>
      <c r="AE44" s="348">
        <v>5.7568999999999999</v>
      </c>
      <c r="AF44" s="348">
        <v>7.2285000000000004</v>
      </c>
      <c r="AG44" s="569"/>
      <c r="AH44" s="346">
        <v>107</v>
      </c>
      <c r="AI44" s="346">
        <v>109</v>
      </c>
      <c r="AJ44" s="346">
        <v>104</v>
      </c>
      <c r="AK44" s="346">
        <v>128</v>
      </c>
      <c r="AL44" s="346">
        <v>121</v>
      </c>
      <c r="AM44" s="346">
        <v>129</v>
      </c>
      <c r="AN44" s="346">
        <v>109</v>
      </c>
      <c r="AO44" s="572">
        <v>95</v>
      </c>
      <c r="AP44" s="346">
        <v>105</v>
      </c>
      <c r="AQ44" s="346">
        <v>89</v>
      </c>
      <c r="AR44" s="346">
        <v>85</v>
      </c>
      <c r="AS44" s="346" t="s">
        <v>430</v>
      </c>
      <c r="AT44" s="346" t="s">
        <v>430</v>
      </c>
      <c r="AU44" s="346">
        <v>109</v>
      </c>
      <c r="AV44" s="346">
        <v>122</v>
      </c>
      <c r="AW44" s="346">
        <v>98</v>
      </c>
      <c r="AX44" s="346">
        <v>115</v>
      </c>
      <c r="AY44" s="346">
        <v>127</v>
      </c>
      <c r="AZ44" s="584"/>
      <c r="BA44" s="467">
        <v>98.07</v>
      </c>
      <c r="BB44" s="348" t="s">
        <v>430</v>
      </c>
      <c r="BC44" s="348" t="s">
        <v>430</v>
      </c>
      <c r="BD44" s="348" t="s">
        <v>430</v>
      </c>
      <c r="BE44" s="375" t="s">
        <v>430</v>
      </c>
      <c r="BF44" s="375">
        <v>1.93</v>
      </c>
      <c r="BG44" s="374"/>
      <c r="BH44" s="594">
        <v>1.93</v>
      </c>
      <c r="BI44" s="348" t="s">
        <v>430</v>
      </c>
      <c r="BJ44" s="348" t="s">
        <v>430</v>
      </c>
      <c r="BK44" s="348" t="s">
        <v>430</v>
      </c>
      <c r="BL44" s="348" t="s">
        <v>430</v>
      </c>
      <c r="BM44" s="375">
        <v>98.07</v>
      </c>
      <c r="BN44" s="375" t="s">
        <v>430</v>
      </c>
      <c r="BO44" s="375" t="s">
        <v>430</v>
      </c>
      <c r="BP44" s="375" t="s">
        <v>430</v>
      </c>
      <c r="BQ44" s="375" t="s">
        <v>430</v>
      </c>
      <c r="BR44" s="374"/>
      <c r="BS44" s="468" t="s">
        <v>430</v>
      </c>
      <c r="BT44" s="348" t="s">
        <v>430</v>
      </c>
      <c r="BU44" s="374"/>
      <c r="BV44" s="430" t="s">
        <v>555</v>
      </c>
    </row>
    <row r="45" spans="1:74" s="428" customFormat="1" ht="11" x14ac:dyDescent="0.3">
      <c r="A45" s="841" t="s">
        <v>8301</v>
      </c>
      <c r="B45" s="842"/>
      <c r="C45" s="843">
        <v>45924</v>
      </c>
      <c r="D45" s="842"/>
      <c r="E45" s="844">
        <v>1066.22</v>
      </c>
      <c r="F45" s="842"/>
      <c r="G45" s="845">
        <v>10.571199999999999</v>
      </c>
      <c r="H45" s="847"/>
      <c r="I45" s="846">
        <v>0.57999999999999996</v>
      </c>
      <c r="J45" s="846">
        <v>7.12</v>
      </c>
      <c r="K45" s="846">
        <v>0.56000000000000005</v>
      </c>
      <c r="L45" s="846">
        <v>0.57999999999999996</v>
      </c>
      <c r="M45" s="851"/>
      <c r="N45" s="848">
        <v>5.8707000000000003</v>
      </c>
      <c r="O45" s="846">
        <v>7.0247000000000002</v>
      </c>
      <c r="P45" s="846">
        <v>8.2998999999999992</v>
      </c>
      <c r="Q45" s="846">
        <v>9.9771000000000001</v>
      </c>
      <c r="R45" s="846">
        <v>7.9953000000000003</v>
      </c>
      <c r="S45" s="846">
        <v>8.2677999999999994</v>
      </c>
      <c r="T45" s="846">
        <v>6.84</v>
      </c>
      <c r="U45" s="856">
        <v>6.3137999999999996</v>
      </c>
      <c r="V45" s="846" t="s">
        <v>430</v>
      </c>
      <c r="W45" s="846" t="s">
        <v>430</v>
      </c>
      <c r="X45" s="846" t="s">
        <v>430</v>
      </c>
      <c r="Y45" s="852" t="s">
        <v>430</v>
      </c>
      <c r="Z45" s="846" t="s">
        <v>430</v>
      </c>
      <c r="AA45" s="846">
        <v>7.1631</v>
      </c>
      <c r="AB45" s="846">
        <v>7.8887999999999998</v>
      </c>
      <c r="AC45" s="846">
        <v>6.4941000000000004</v>
      </c>
      <c r="AD45" s="846">
        <v>6.3958000000000004</v>
      </c>
      <c r="AE45" s="846">
        <v>9.5675000000000008</v>
      </c>
      <c r="AF45" s="846">
        <v>6.4546999999999999</v>
      </c>
      <c r="AG45" s="931"/>
      <c r="AH45" s="844">
        <v>99</v>
      </c>
      <c r="AI45" s="844">
        <v>69</v>
      </c>
      <c r="AJ45" s="844">
        <v>66</v>
      </c>
      <c r="AK45" s="844">
        <v>62</v>
      </c>
      <c r="AL45" s="844">
        <v>27</v>
      </c>
      <c r="AM45" s="844">
        <v>60</v>
      </c>
      <c r="AN45" s="844">
        <v>35</v>
      </c>
      <c r="AO45" s="932">
        <v>19</v>
      </c>
      <c r="AP45" s="844" t="s">
        <v>430</v>
      </c>
      <c r="AQ45" s="844" t="s">
        <v>430</v>
      </c>
      <c r="AR45" s="844" t="s">
        <v>430</v>
      </c>
      <c r="AS45" s="844" t="s">
        <v>430</v>
      </c>
      <c r="AT45" s="844" t="s">
        <v>430</v>
      </c>
      <c r="AU45" s="844">
        <v>43</v>
      </c>
      <c r="AV45" s="844">
        <v>52</v>
      </c>
      <c r="AW45" s="844">
        <v>37</v>
      </c>
      <c r="AX45" s="844">
        <v>37</v>
      </c>
      <c r="AY45" s="844">
        <v>75</v>
      </c>
      <c r="AZ45" s="933"/>
      <c r="BA45" s="853" t="s">
        <v>430</v>
      </c>
      <c r="BB45" s="846">
        <v>97.53</v>
      </c>
      <c r="BC45" s="846" t="s">
        <v>430</v>
      </c>
      <c r="BD45" s="846" t="s">
        <v>430</v>
      </c>
      <c r="BE45" s="852" t="s">
        <v>430</v>
      </c>
      <c r="BF45" s="852">
        <v>2.4700000000000002</v>
      </c>
      <c r="BG45" s="847"/>
      <c r="BH45" s="934">
        <v>2.4700000000000002</v>
      </c>
      <c r="BI45" s="846">
        <v>29.78</v>
      </c>
      <c r="BJ45" s="846">
        <v>21.21</v>
      </c>
      <c r="BK45" s="846">
        <v>46.54</v>
      </c>
      <c r="BL45" s="846" t="s">
        <v>430</v>
      </c>
      <c r="BM45" s="852" t="s">
        <v>430</v>
      </c>
      <c r="BN45" s="852" t="s">
        <v>430</v>
      </c>
      <c r="BO45" s="852" t="s">
        <v>430</v>
      </c>
      <c r="BP45" s="852" t="s">
        <v>430</v>
      </c>
      <c r="BQ45" s="852" t="s">
        <v>430</v>
      </c>
      <c r="BR45" s="847"/>
      <c r="BS45" s="854">
        <v>11.066234426680101</v>
      </c>
      <c r="BT45" s="846">
        <v>19.474481384157698</v>
      </c>
      <c r="BU45" s="847"/>
      <c r="BV45" s="892" t="s">
        <v>555</v>
      </c>
    </row>
    <row r="46" spans="1:74" s="428" customFormat="1" x14ac:dyDescent="0.25">
      <c r="A46" s="345" t="s">
        <v>8302</v>
      </c>
      <c r="B46" s="373"/>
      <c r="C46" s="719">
        <v>44845</v>
      </c>
      <c r="D46" s="373"/>
      <c r="E46" s="346">
        <v>900.70299999999997</v>
      </c>
      <c r="F46" s="373"/>
      <c r="G46" s="347">
        <v>13.604699999999999</v>
      </c>
      <c r="H46" s="374"/>
      <c r="I46" s="348">
        <v>10.24</v>
      </c>
      <c r="J46" s="348">
        <v>7.32</v>
      </c>
      <c r="K46" s="348">
        <v>6.95</v>
      </c>
      <c r="L46" s="348">
        <v>7.46</v>
      </c>
      <c r="M46" s="362"/>
      <c r="N46" s="350">
        <v>32.491900000000001</v>
      </c>
      <c r="O46" s="348">
        <v>13.25</v>
      </c>
      <c r="P46" s="348">
        <v>12.678699999999999</v>
      </c>
      <c r="Q46" s="348">
        <v>16.313800000000001</v>
      </c>
      <c r="R46" s="348">
        <v>6.1070000000000002</v>
      </c>
      <c r="S46" s="348">
        <v>15.962400000000001</v>
      </c>
      <c r="T46" s="348">
        <v>7.6893000000000002</v>
      </c>
      <c r="U46" s="354">
        <v>5.6424000000000003</v>
      </c>
      <c r="V46" s="348">
        <v>5.5225</v>
      </c>
      <c r="W46" s="348">
        <v>6.9423000000000004</v>
      </c>
      <c r="X46" s="348">
        <v>7.7927999999999997</v>
      </c>
      <c r="Y46" s="375" t="s">
        <v>430</v>
      </c>
      <c r="Z46" s="348" t="s">
        <v>430</v>
      </c>
      <c r="AA46" s="348">
        <v>7.8602999999999996</v>
      </c>
      <c r="AB46" s="348">
        <v>13.3818</v>
      </c>
      <c r="AC46" s="348">
        <v>7.1641000000000004</v>
      </c>
      <c r="AD46" s="348">
        <v>6.4549000000000003</v>
      </c>
      <c r="AE46" s="348">
        <v>18.0703</v>
      </c>
      <c r="AF46" s="348">
        <v>8.3439999999999994</v>
      </c>
      <c r="AG46" s="569"/>
      <c r="AH46" s="346">
        <v>16</v>
      </c>
      <c r="AI46" s="346">
        <v>22</v>
      </c>
      <c r="AJ46" s="346">
        <v>13</v>
      </c>
      <c r="AK46" s="346">
        <v>14</v>
      </c>
      <c r="AL46" s="346">
        <v>101</v>
      </c>
      <c r="AM46" s="346">
        <v>3</v>
      </c>
      <c r="AN46" s="346">
        <v>8</v>
      </c>
      <c r="AO46" s="572">
        <v>82</v>
      </c>
      <c r="AP46" s="346">
        <v>109</v>
      </c>
      <c r="AQ46" s="346">
        <v>81</v>
      </c>
      <c r="AR46" s="346">
        <v>25</v>
      </c>
      <c r="AS46" s="346" t="s">
        <v>430</v>
      </c>
      <c r="AT46" s="346" t="s">
        <v>430</v>
      </c>
      <c r="AU46" s="346">
        <v>27</v>
      </c>
      <c r="AV46" s="346">
        <v>7</v>
      </c>
      <c r="AW46" s="346">
        <v>16</v>
      </c>
      <c r="AX46" s="346">
        <v>34</v>
      </c>
      <c r="AY46" s="346">
        <v>14</v>
      </c>
      <c r="AZ46" s="584"/>
      <c r="BA46" s="467">
        <v>97.87</v>
      </c>
      <c r="BB46" s="348" t="s">
        <v>430</v>
      </c>
      <c r="BC46" s="348" t="s">
        <v>430</v>
      </c>
      <c r="BD46" s="348" t="s">
        <v>430</v>
      </c>
      <c r="BE46" s="375" t="s">
        <v>430</v>
      </c>
      <c r="BF46" s="375">
        <v>2.13</v>
      </c>
      <c r="BG46" s="374"/>
      <c r="BH46" s="594">
        <v>2.13</v>
      </c>
      <c r="BI46" s="348" t="s">
        <v>430</v>
      </c>
      <c r="BJ46" s="348" t="s">
        <v>430</v>
      </c>
      <c r="BK46" s="348" t="s">
        <v>430</v>
      </c>
      <c r="BL46" s="348" t="s">
        <v>430</v>
      </c>
      <c r="BM46" s="375">
        <v>97.87</v>
      </c>
      <c r="BN46" s="375" t="s">
        <v>430</v>
      </c>
      <c r="BO46" s="375" t="s">
        <v>430</v>
      </c>
      <c r="BP46" s="375" t="s">
        <v>430</v>
      </c>
      <c r="BQ46" s="375" t="s">
        <v>430</v>
      </c>
      <c r="BR46" s="374"/>
      <c r="BS46" s="468" t="s">
        <v>430</v>
      </c>
      <c r="BT46" s="348" t="s">
        <v>430</v>
      </c>
      <c r="BU46" s="374"/>
      <c r="BV46" s="430" t="s">
        <v>4740</v>
      </c>
    </row>
    <row r="47" spans="1:74" s="428" customFormat="1" x14ac:dyDescent="0.25">
      <c r="A47" s="345" t="s">
        <v>8303</v>
      </c>
      <c r="B47" s="373"/>
      <c r="C47" s="719">
        <v>45000</v>
      </c>
      <c r="D47" s="373"/>
      <c r="E47" s="346">
        <v>867.38199999999995</v>
      </c>
      <c r="F47" s="373"/>
      <c r="G47" s="347">
        <v>13.2691</v>
      </c>
      <c r="H47" s="374"/>
      <c r="I47" s="348">
        <v>9.72959</v>
      </c>
      <c r="J47" s="348">
        <v>6.9757499999999997</v>
      </c>
      <c r="K47" s="348">
        <v>6.8124399999999996</v>
      </c>
      <c r="L47" s="348">
        <v>7.0461600000000004</v>
      </c>
      <c r="M47" s="362"/>
      <c r="N47" s="350">
        <v>85.472999999999999</v>
      </c>
      <c r="O47" s="348">
        <v>20.849699999999999</v>
      </c>
      <c r="P47" s="348">
        <v>10.4344</v>
      </c>
      <c r="Q47" s="348">
        <v>17.9834</v>
      </c>
      <c r="R47" s="348">
        <v>4.3819999999999997</v>
      </c>
      <c r="S47" s="348">
        <v>15.1577</v>
      </c>
      <c r="T47" s="348">
        <v>6.8269000000000002</v>
      </c>
      <c r="U47" s="354">
        <v>6.2645</v>
      </c>
      <c r="V47" s="348">
        <v>6.5457000000000001</v>
      </c>
      <c r="W47" s="348">
        <v>7.3635000000000002</v>
      </c>
      <c r="X47" s="348">
        <v>8.1644000000000005</v>
      </c>
      <c r="Y47" s="375" t="s">
        <v>430</v>
      </c>
      <c r="Z47" s="348" t="s">
        <v>430</v>
      </c>
      <c r="AA47" s="348">
        <v>8.1630000000000003</v>
      </c>
      <c r="AB47" s="348">
        <v>13.598000000000001</v>
      </c>
      <c r="AC47" s="348">
        <v>6.7664</v>
      </c>
      <c r="AD47" s="348">
        <v>6.6712999999999996</v>
      </c>
      <c r="AE47" s="348">
        <v>22.9754</v>
      </c>
      <c r="AF47" s="348">
        <v>8.6316000000000006</v>
      </c>
      <c r="AG47" s="569"/>
      <c r="AH47" s="346">
        <v>3</v>
      </c>
      <c r="AI47" s="346">
        <v>7</v>
      </c>
      <c r="AJ47" s="346">
        <v>30</v>
      </c>
      <c r="AK47" s="346">
        <v>7</v>
      </c>
      <c r="AL47" s="346">
        <v>133</v>
      </c>
      <c r="AM47" s="346">
        <v>5</v>
      </c>
      <c r="AN47" s="346">
        <v>36</v>
      </c>
      <c r="AO47" s="572">
        <v>25</v>
      </c>
      <c r="AP47" s="346">
        <v>17</v>
      </c>
      <c r="AQ47" s="346">
        <v>31</v>
      </c>
      <c r="AR47" s="346">
        <v>9</v>
      </c>
      <c r="AS47" s="346" t="s">
        <v>430</v>
      </c>
      <c r="AT47" s="346" t="s">
        <v>430</v>
      </c>
      <c r="AU47" s="346">
        <v>22</v>
      </c>
      <c r="AV47" s="346">
        <v>3</v>
      </c>
      <c r="AW47" s="346">
        <v>27</v>
      </c>
      <c r="AX47" s="346">
        <v>19</v>
      </c>
      <c r="AY47" s="346">
        <v>5</v>
      </c>
      <c r="AZ47" s="584"/>
      <c r="BA47" s="467">
        <v>98.26</v>
      </c>
      <c r="BB47" s="348" t="s">
        <v>430</v>
      </c>
      <c r="BC47" s="348" t="s">
        <v>430</v>
      </c>
      <c r="BD47" s="348" t="s">
        <v>430</v>
      </c>
      <c r="BE47" s="375" t="s">
        <v>430</v>
      </c>
      <c r="BF47" s="375">
        <v>1.74</v>
      </c>
      <c r="BG47" s="374"/>
      <c r="BH47" s="594">
        <v>1.74</v>
      </c>
      <c r="BI47" s="348" t="s">
        <v>430</v>
      </c>
      <c r="BJ47" s="348" t="s">
        <v>430</v>
      </c>
      <c r="BK47" s="348" t="s">
        <v>430</v>
      </c>
      <c r="BL47" s="348" t="s">
        <v>430</v>
      </c>
      <c r="BM47" s="375">
        <v>98.26</v>
      </c>
      <c r="BN47" s="375" t="s">
        <v>430</v>
      </c>
      <c r="BO47" s="375" t="s">
        <v>430</v>
      </c>
      <c r="BP47" s="375" t="s">
        <v>430</v>
      </c>
      <c r="BQ47" s="375" t="s">
        <v>430</v>
      </c>
      <c r="BR47" s="374"/>
      <c r="BS47" s="468" t="s">
        <v>430</v>
      </c>
      <c r="BT47" s="348" t="s">
        <v>430</v>
      </c>
      <c r="BU47" s="374"/>
      <c r="BV47" s="430" t="s">
        <v>555</v>
      </c>
    </row>
    <row r="48" spans="1:74" s="428" customFormat="1" x14ac:dyDescent="0.25">
      <c r="A48" s="345" t="s">
        <v>8304</v>
      </c>
      <c r="B48" s="373"/>
      <c r="C48" s="719">
        <v>46105</v>
      </c>
      <c r="D48" s="373"/>
      <c r="E48" s="346">
        <v>959.95500000000004</v>
      </c>
      <c r="F48" s="373"/>
      <c r="G48" s="347">
        <v>10.316000000000001</v>
      </c>
      <c r="H48" s="374"/>
      <c r="I48" s="348">
        <v>0.60445000000000004</v>
      </c>
      <c r="J48" s="348">
        <v>7.2152700000000003</v>
      </c>
      <c r="K48" s="348">
        <v>0.55876000000000003</v>
      </c>
      <c r="L48" s="348">
        <v>0.59813000000000005</v>
      </c>
      <c r="M48" s="362"/>
      <c r="N48" s="350">
        <v>8.8475999999999999</v>
      </c>
      <c r="O48" s="348">
        <v>8.6157000000000004</v>
      </c>
      <c r="P48" s="348">
        <v>9.0127000000000006</v>
      </c>
      <c r="Q48" s="348">
        <v>10.3268</v>
      </c>
      <c r="R48" s="348">
        <v>8.1713000000000005</v>
      </c>
      <c r="S48" s="348">
        <v>8.2962000000000007</v>
      </c>
      <c r="T48" s="348" t="s">
        <v>430</v>
      </c>
      <c r="U48" s="354" t="s">
        <v>430</v>
      </c>
      <c r="V48" s="348" t="s">
        <v>430</v>
      </c>
      <c r="W48" s="348" t="s">
        <v>430</v>
      </c>
      <c r="X48" s="348" t="s">
        <v>430</v>
      </c>
      <c r="Y48" s="375" t="s">
        <v>430</v>
      </c>
      <c r="Z48" s="348" t="s">
        <v>430</v>
      </c>
      <c r="AA48" s="348">
        <v>7.3173000000000004</v>
      </c>
      <c r="AB48" s="348">
        <v>7.8204000000000002</v>
      </c>
      <c r="AC48" s="348" t="s">
        <v>430</v>
      </c>
      <c r="AD48" s="348" t="s">
        <v>430</v>
      </c>
      <c r="AE48" s="348">
        <v>10.0243</v>
      </c>
      <c r="AF48" s="348">
        <v>8.1225000000000005</v>
      </c>
      <c r="AG48" s="569"/>
      <c r="AH48" s="346">
        <v>69</v>
      </c>
      <c r="AI48" s="346">
        <v>51</v>
      </c>
      <c r="AJ48" s="346">
        <v>50</v>
      </c>
      <c r="AK48" s="346">
        <v>53</v>
      </c>
      <c r="AL48" s="346">
        <v>24</v>
      </c>
      <c r="AM48" s="346">
        <v>58</v>
      </c>
      <c r="AN48" s="346" t="s">
        <v>430</v>
      </c>
      <c r="AO48" s="572" t="s">
        <v>430</v>
      </c>
      <c r="AP48" s="346" t="s">
        <v>430</v>
      </c>
      <c r="AQ48" s="346" t="s">
        <v>430</v>
      </c>
      <c r="AR48" s="346" t="s">
        <v>430</v>
      </c>
      <c r="AS48" s="346" t="s">
        <v>430</v>
      </c>
      <c r="AT48" s="346" t="s">
        <v>430</v>
      </c>
      <c r="AU48" s="346">
        <v>36</v>
      </c>
      <c r="AV48" s="346">
        <v>62</v>
      </c>
      <c r="AW48" s="346" t="s">
        <v>430</v>
      </c>
      <c r="AX48" s="346" t="s">
        <v>430</v>
      </c>
      <c r="AY48" s="346">
        <v>61</v>
      </c>
      <c r="AZ48" s="584"/>
      <c r="BA48" s="467" t="s">
        <v>430</v>
      </c>
      <c r="BB48" s="348">
        <v>97.56</v>
      </c>
      <c r="BC48" s="348" t="s">
        <v>430</v>
      </c>
      <c r="BD48" s="348" t="s">
        <v>430</v>
      </c>
      <c r="BE48" s="375" t="s">
        <v>430</v>
      </c>
      <c r="BF48" s="375">
        <v>2.44</v>
      </c>
      <c r="BG48" s="374"/>
      <c r="BH48" s="594">
        <v>2.44</v>
      </c>
      <c r="BI48" s="348">
        <v>37.909999999999997</v>
      </c>
      <c r="BJ48" s="348">
        <v>5.77</v>
      </c>
      <c r="BK48" s="348">
        <v>53.89</v>
      </c>
      <c r="BL48" s="348" t="s">
        <v>430</v>
      </c>
      <c r="BM48" s="375" t="s">
        <v>430</v>
      </c>
      <c r="BN48" s="375" t="s">
        <v>430</v>
      </c>
      <c r="BO48" s="375" t="s">
        <v>430</v>
      </c>
      <c r="BP48" s="375" t="s">
        <v>430</v>
      </c>
      <c r="BQ48" s="375" t="s">
        <v>430</v>
      </c>
      <c r="BR48" s="374"/>
      <c r="BS48" s="468">
        <v>6.5514995486896996</v>
      </c>
      <c r="BT48" s="348">
        <v>27.2809843045438</v>
      </c>
      <c r="BU48" s="374"/>
      <c r="BV48" s="430" t="s">
        <v>555</v>
      </c>
    </row>
    <row r="49" spans="1:74" s="428" customFormat="1" x14ac:dyDescent="0.25">
      <c r="A49" s="345" t="s">
        <v>8305</v>
      </c>
      <c r="B49" s="373"/>
      <c r="C49" s="719">
        <v>44846</v>
      </c>
      <c r="D49" s="373"/>
      <c r="E49" s="346">
        <v>911.66200000000003</v>
      </c>
      <c r="F49" s="373"/>
      <c r="G49" s="347">
        <v>13.428800000000001</v>
      </c>
      <c r="H49" s="374"/>
      <c r="I49" s="890">
        <v>2.34</v>
      </c>
      <c r="J49" s="890">
        <v>6.8</v>
      </c>
      <c r="K49" s="890">
        <v>2.08</v>
      </c>
      <c r="L49" s="890">
        <v>2.15</v>
      </c>
      <c r="M49" s="362"/>
      <c r="N49" s="350">
        <v>35.913400000000003</v>
      </c>
      <c r="O49" s="348">
        <v>13.4238</v>
      </c>
      <c r="P49" s="348">
        <v>11.3238</v>
      </c>
      <c r="Q49" s="348">
        <v>9.6262000000000008</v>
      </c>
      <c r="R49" s="348">
        <v>7.2161</v>
      </c>
      <c r="S49" s="348">
        <v>10.1256</v>
      </c>
      <c r="T49" s="348">
        <v>5.8057999999999996</v>
      </c>
      <c r="U49" s="354">
        <v>5.4602000000000004</v>
      </c>
      <c r="V49" s="348">
        <v>5.5250000000000004</v>
      </c>
      <c r="W49" s="348">
        <v>7.3327999999999998</v>
      </c>
      <c r="X49" s="348">
        <v>7.7424999999999997</v>
      </c>
      <c r="Y49" s="375" t="s">
        <v>430</v>
      </c>
      <c r="Z49" s="348" t="s">
        <v>430</v>
      </c>
      <c r="AA49" s="348">
        <v>7.1338999999999997</v>
      </c>
      <c r="AB49" s="348">
        <v>6.9682000000000004</v>
      </c>
      <c r="AC49" s="348">
        <v>5.2721999999999998</v>
      </c>
      <c r="AD49" s="348">
        <v>6.3014999999999999</v>
      </c>
      <c r="AE49" s="348">
        <v>9.8192000000000004</v>
      </c>
      <c r="AF49" s="348">
        <v>7.9835000000000003</v>
      </c>
      <c r="AG49" s="569"/>
      <c r="AH49" s="346">
        <v>13</v>
      </c>
      <c r="AI49" s="346">
        <v>21</v>
      </c>
      <c r="AJ49" s="346">
        <v>22</v>
      </c>
      <c r="AK49" s="346">
        <v>75</v>
      </c>
      <c r="AL49" s="346">
        <v>61</v>
      </c>
      <c r="AM49" s="346">
        <v>30</v>
      </c>
      <c r="AN49" s="346">
        <v>90</v>
      </c>
      <c r="AO49" s="572">
        <v>100</v>
      </c>
      <c r="AP49" s="346">
        <v>108</v>
      </c>
      <c r="AQ49" s="346">
        <v>37</v>
      </c>
      <c r="AR49" s="346">
        <v>28</v>
      </c>
      <c r="AS49" s="346" t="s">
        <v>430</v>
      </c>
      <c r="AT49" s="346" t="s">
        <v>430</v>
      </c>
      <c r="AU49" s="346">
        <v>45</v>
      </c>
      <c r="AV49" s="346">
        <v>92</v>
      </c>
      <c r="AW49" s="346">
        <v>118</v>
      </c>
      <c r="AX49" s="346">
        <v>48</v>
      </c>
      <c r="AY49" s="346">
        <v>67</v>
      </c>
      <c r="AZ49" s="584"/>
      <c r="BA49" s="467">
        <v>96.6</v>
      </c>
      <c r="BB49" s="348" t="s">
        <v>430</v>
      </c>
      <c r="BC49" s="348" t="s">
        <v>430</v>
      </c>
      <c r="BD49" s="348" t="s">
        <v>430</v>
      </c>
      <c r="BE49" s="375" t="s">
        <v>430</v>
      </c>
      <c r="BF49" s="375">
        <v>3.4</v>
      </c>
      <c r="BG49" s="374"/>
      <c r="BH49" s="594">
        <v>3.4</v>
      </c>
      <c r="BI49" s="348" t="s">
        <v>430</v>
      </c>
      <c r="BJ49" s="348" t="s">
        <v>430</v>
      </c>
      <c r="BK49" s="348" t="s">
        <v>430</v>
      </c>
      <c r="BL49" s="348" t="s">
        <v>430</v>
      </c>
      <c r="BM49" s="375">
        <v>96.6</v>
      </c>
      <c r="BN49" s="375" t="s">
        <v>430</v>
      </c>
      <c r="BO49" s="375" t="s">
        <v>430</v>
      </c>
      <c r="BP49" s="375" t="s">
        <v>430</v>
      </c>
      <c r="BQ49" s="375" t="s">
        <v>430</v>
      </c>
      <c r="BR49" s="374"/>
      <c r="BS49" s="468" t="s">
        <v>430</v>
      </c>
      <c r="BT49" s="348" t="s">
        <v>430</v>
      </c>
      <c r="BU49" s="374"/>
      <c r="BV49" s="430" t="s">
        <v>555</v>
      </c>
    </row>
    <row r="50" spans="1:74" s="428" customFormat="1" x14ac:dyDescent="0.25">
      <c r="A50" s="345" t="s">
        <v>8306</v>
      </c>
      <c r="B50" s="373"/>
      <c r="C50" s="719">
        <v>44845</v>
      </c>
      <c r="D50" s="373"/>
      <c r="E50" s="346">
        <v>821.01199999999994</v>
      </c>
      <c r="F50" s="373"/>
      <c r="G50" s="347">
        <v>13.5124</v>
      </c>
      <c r="H50" s="374"/>
      <c r="I50" s="890">
        <v>4.28</v>
      </c>
      <c r="J50" s="890">
        <v>6.52</v>
      </c>
      <c r="K50" s="890">
        <v>3.52</v>
      </c>
      <c r="L50" s="890">
        <v>3.63</v>
      </c>
      <c r="M50" s="362"/>
      <c r="N50" s="350">
        <v>40.834099999999999</v>
      </c>
      <c r="O50" s="348">
        <v>24.721299999999999</v>
      </c>
      <c r="P50" s="348">
        <v>9.6264000000000003</v>
      </c>
      <c r="Q50" s="348">
        <v>15.761799999999999</v>
      </c>
      <c r="R50" s="348">
        <v>8.8050999999999995</v>
      </c>
      <c r="S50" s="348">
        <v>10.7013</v>
      </c>
      <c r="T50" s="348">
        <v>6.0091000000000001</v>
      </c>
      <c r="U50" s="354">
        <v>5.7481999999999998</v>
      </c>
      <c r="V50" s="348">
        <v>6.1018999999999997</v>
      </c>
      <c r="W50" s="348">
        <v>7.5561999999999996</v>
      </c>
      <c r="X50" s="348">
        <v>7.9981999999999998</v>
      </c>
      <c r="Y50" s="375" t="s">
        <v>430</v>
      </c>
      <c r="Z50" s="348" t="s">
        <v>430</v>
      </c>
      <c r="AA50" s="348">
        <v>8.2524999999999995</v>
      </c>
      <c r="AB50" s="348">
        <v>11.7418</v>
      </c>
      <c r="AC50" s="348">
        <v>6.1635</v>
      </c>
      <c r="AD50" s="348">
        <v>5.8563000000000001</v>
      </c>
      <c r="AE50" s="348">
        <v>15.860099999999999</v>
      </c>
      <c r="AF50" s="348">
        <v>8.1522000000000006</v>
      </c>
      <c r="AG50" s="569"/>
      <c r="AH50" s="346">
        <v>8</v>
      </c>
      <c r="AI50" s="346">
        <v>4</v>
      </c>
      <c r="AJ50" s="346">
        <v>42</v>
      </c>
      <c r="AK50" s="346">
        <v>16</v>
      </c>
      <c r="AL50" s="346">
        <v>18</v>
      </c>
      <c r="AM50" s="346">
        <v>28</v>
      </c>
      <c r="AN50" s="346">
        <v>79</v>
      </c>
      <c r="AO50" s="572">
        <v>72</v>
      </c>
      <c r="AP50" s="346">
        <v>51</v>
      </c>
      <c r="AQ50" s="346">
        <v>14</v>
      </c>
      <c r="AR50" s="346">
        <v>13</v>
      </c>
      <c r="AS50" s="346" t="s">
        <v>430</v>
      </c>
      <c r="AT50" s="346" t="s">
        <v>430</v>
      </c>
      <c r="AU50" s="346">
        <v>21</v>
      </c>
      <c r="AV50" s="346">
        <v>18</v>
      </c>
      <c r="AW50" s="346">
        <v>53</v>
      </c>
      <c r="AX50" s="346">
        <v>95</v>
      </c>
      <c r="AY50" s="346">
        <v>20</v>
      </c>
      <c r="AZ50" s="584"/>
      <c r="BA50" s="467">
        <v>97.07</v>
      </c>
      <c r="BB50" s="348" t="s">
        <v>430</v>
      </c>
      <c r="BC50" s="348" t="s">
        <v>430</v>
      </c>
      <c r="BD50" s="348" t="s">
        <v>430</v>
      </c>
      <c r="BE50" s="375" t="s">
        <v>430</v>
      </c>
      <c r="BF50" s="375">
        <v>2.93</v>
      </c>
      <c r="BG50" s="374"/>
      <c r="BH50" s="594">
        <v>2.93</v>
      </c>
      <c r="BI50" s="348" t="s">
        <v>430</v>
      </c>
      <c r="BJ50" s="348" t="s">
        <v>430</v>
      </c>
      <c r="BK50" s="348" t="s">
        <v>430</v>
      </c>
      <c r="BL50" s="348" t="s">
        <v>430</v>
      </c>
      <c r="BM50" s="375">
        <v>97.07</v>
      </c>
      <c r="BN50" s="375" t="s">
        <v>430</v>
      </c>
      <c r="BO50" s="375" t="s">
        <v>430</v>
      </c>
      <c r="BP50" s="375" t="s">
        <v>430</v>
      </c>
      <c r="BQ50" s="375" t="s">
        <v>430</v>
      </c>
      <c r="BR50" s="374"/>
      <c r="BS50" s="468" t="s">
        <v>430</v>
      </c>
      <c r="BT50" s="348" t="s">
        <v>430</v>
      </c>
      <c r="BU50" s="374"/>
      <c r="BV50" s="430" t="s">
        <v>555</v>
      </c>
    </row>
    <row r="51" spans="1:74" s="428" customFormat="1" x14ac:dyDescent="0.25">
      <c r="A51" s="345" t="s">
        <v>8307</v>
      </c>
      <c r="B51" s="373"/>
      <c r="C51" s="719">
        <v>44834</v>
      </c>
      <c r="D51" s="373"/>
      <c r="E51" s="888">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555</v>
      </c>
    </row>
    <row r="52" spans="1:74" s="428" customFormat="1" x14ac:dyDescent="0.25">
      <c r="A52" s="345" t="s">
        <v>8308</v>
      </c>
      <c r="B52" s="373"/>
      <c r="C52" s="719">
        <v>46133</v>
      </c>
      <c r="D52" s="373"/>
      <c r="E52" s="346">
        <v>930.26400000000001</v>
      </c>
      <c r="F52" s="373"/>
      <c r="G52" s="347">
        <v>10.2241</v>
      </c>
      <c r="H52" s="374"/>
      <c r="I52" s="348" t="s">
        <v>430</v>
      </c>
      <c r="J52" s="348" t="s">
        <v>430</v>
      </c>
      <c r="K52" s="348" t="s">
        <v>430</v>
      </c>
      <c r="L52" s="348" t="s">
        <v>430</v>
      </c>
      <c r="M52" s="362"/>
      <c r="N52" s="350">
        <v>9.2843999999999998</v>
      </c>
      <c r="O52" s="348">
        <v>8.6931999999999992</v>
      </c>
      <c r="P52" s="348">
        <v>8.4285999999999994</v>
      </c>
      <c r="Q52" s="348">
        <v>9.3407999999999998</v>
      </c>
      <c r="R52" s="348">
        <v>7.9417</v>
      </c>
      <c r="S52" s="348">
        <v>7.8269000000000002</v>
      </c>
      <c r="T52" s="348" t="s">
        <v>430</v>
      </c>
      <c r="U52" s="354" t="s">
        <v>430</v>
      </c>
      <c r="V52" s="348" t="s">
        <v>430</v>
      </c>
      <c r="W52" s="348" t="s">
        <v>430</v>
      </c>
      <c r="X52" s="348" t="s">
        <v>430</v>
      </c>
      <c r="Y52" s="375" t="s">
        <v>430</v>
      </c>
      <c r="Z52" s="348" t="s">
        <v>430</v>
      </c>
      <c r="AA52" s="348">
        <v>7.3422999999999998</v>
      </c>
      <c r="AB52" s="348" t="s">
        <v>430</v>
      </c>
      <c r="AC52" s="348" t="s">
        <v>430</v>
      </c>
      <c r="AD52" s="348" t="s">
        <v>430</v>
      </c>
      <c r="AE52" s="348">
        <v>9.2021999999999995</v>
      </c>
      <c r="AF52" s="348">
        <v>7.1750999999999996</v>
      </c>
      <c r="AG52" s="569"/>
      <c r="AH52" s="346">
        <v>62</v>
      </c>
      <c r="AI52" s="346">
        <v>49</v>
      </c>
      <c r="AJ52" s="346">
        <v>62</v>
      </c>
      <c r="AK52" s="346">
        <v>81</v>
      </c>
      <c r="AL52" s="346">
        <v>28</v>
      </c>
      <c r="AM52" s="346">
        <v>88</v>
      </c>
      <c r="AN52" s="346" t="s">
        <v>430</v>
      </c>
      <c r="AO52" s="572" t="s">
        <v>430</v>
      </c>
      <c r="AP52" s="346" t="s">
        <v>430</v>
      </c>
      <c r="AQ52" s="346" t="s">
        <v>430</v>
      </c>
      <c r="AR52" s="346" t="s">
        <v>430</v>
      </c>
      <c r="AS52" s="346" t="s">
        <v>430</v>
      </c>
      <c r="AT52" s="346" t="s">
        <v>430</v>
      </c>
      <c r="AU52" s="346">
        <v>35</v>
      </c>
      <c r="AV52" s="346" t="s">
        <v>430</v>
      </c>
      <c r="AW52" s="346" t="s">
        <v>430</v>
      </c>
      <c r="AX52" s="346" t="s">
        <v>430</v>
      </c>
      <c r="AY52" s="346">
        <v>84</v>
      </c>
      <c r="AZ52" s="584"/>
      <c r="BA52" s="467" t="s">
        <v>430</v>
      </c>
      <c r="BB52" s="348">
        <v>97.07</v>
      </c>
      <c r="BC52" s="348" t="s">
        <v>430</v>
      </c>
      <c r="BD52" s="348" t="s">
        <v>430</v>
      </c>
      <c r="BE52" s="375" t="s">
        <v>430</v>
      </c>
      <c r="BF52" s="375">
        <v>2.93</v>
      </c>
      <c r="BG52" s="374"/>
      <c r="BH52" s="594">
        <v>2.93</v>
      </c>
      <c r="BI52" s="348">
        <v>43.37</v>
      </c>
      <c r="BJ52" s="348">
        <v>9.33</v>
      </c>
      <c r="BK52" s="348">
        <v>44.37</v>
      </c>
      <c r="BL52" s="348" t="s">
        <v>430</v>
      </c>
      <c r="BM52" s="375" t="s">
        <v>430</v>
      </c>
      <c r="BN52" s="375" t="s">
        <v>430</v>
      </c>
      <c r="BO52" s="375" t="s">
        <v>430</v>
      </c>
      <c r="BP52" s="375" t="s">
        <v>430</v>
      </c>
      <c r="BQ52" s="375" t="s">
        <v>430</v>
      </c>
      <c r="BR52" s="374"/>
      <c r="BS52" s="468">
        <v>9.4879470028463793</v>
      </c>
      <c r="BT52" s="348">
        <v>22.016623216605002</v>
      </c>
      <c r="BU52" s="374"/>
      <c r="BV52" s="430" t="s">
        <v>555</v>
      </c>
    </row>
    <row r="53" spans="1:74" s="428" customFormat="1" x14ac:dyDescent="0.25">
      <c r="A53" s="345" t="s">
        <v>8309</v>
      </c>
      <c r="B53" s="373"/>
      <c r="C53" s="719">
        <v>44914</v>
      </c>
      <c r="D53" s="373"/>
      <c r="E53" s="346">
        <v>747.66600000000005</v>
      </c>
      <c r="F53" s="373"/>
      <c r="G53" s="347">
        <v>13.375500000000001</v>
      </c>
      <c r="H53" s="374"/>
      <c r="I53" s="348">
        <v>9.6660500000000003</v>
      </c>
      <c r="J53" s="348">
        <v>6.96807</v>
      </c>
      <c r="K53" s="348">
        <v>6.8043899999999997</v>
      </c>
      <c r="L53" s="348">
        <v>7.0376200000000004</v>
      </c>
      <c r="M53" s="362"/>
      <c r="N53" s="350">
        <v>83.968999999999994</v>
      </c>
      <c r="O53" s="348">
        <v>20.683599999999998</v>
      </c>
      <c r="P53" s="348">
        <v>10.8209</v>
      </c>
      <c r="Q53" s="348">
        <v>17.562799999999999</v>
      </c>
      <c r="R53" s="348">
        <v>4.9413999999999998</v>
      </c>
      <c r="S53" s="348">
        <v>15.1061</v>
      </c>
      <c r="T53" s="348">
        <v>6.6966999999999999</v>
      </c>
      <c r="U53" s="354">
        <v>6.1489000000000003</v>
      </c>
      <c r="V53" s="348">
        <v>6.4249999999999998</v>
      </c>
      <c r="W53" s="348">
        <v>7.3704999999999998</v>
      </c>
      <c r="X53" s="348">
        <v>8.157</v>
      </c>
      <c r="Y53" s="375" t="s">
        <v>430</v>
      </c>
      <c r="Z53" s="348" t="s">
        <v>430</v>
      </c>
      <c r="AA53" s="348">
        <v>7.9583000000000004</v>
      </c>
      <c r="AB53" s="348">
        <v>13.4428</v>
      </c>
      <c r="AC53" s="348">
        <v>6.6249000000000002</v>
      </c>
      <c r="AD53" s="348">
        <v>6.5458999999999996</v>
      </c>
      <c r="AE53" s="348">
        <v>22.4712</v>
      </c>
      <c r="AF53" s="348">
        <v>8.2894000000000005</v>
      </c>
      <c r="AG53" s="569"/>
      <c r="AH53" s="346">
        <v>4</v>
      </c>
      <c r="AI53" s="346">
        <v>8</v>
      </c>
      <c r="AJ53" s="346">
        <v>27</v>
      </c>
      <c r="AK53" s="346">
        <v>9</v>
      </c>
      <c r="AL53" s="346">
        <v>129</v>
      </c>
      <c r="AM53" s="346">
        <v>6</v>
      </c>
      <c r="AN53" s="346">
        <v>43</v>
      </c>
      <c r="AO53" s="572">
        <v>32</v>
      </c>
      <c r="AP53" s="346">
        <v>25</v>
      </c>
      <c r="AQ53" s="346">
        <v>29</v>
      </c>
      <c r="AR53" s="346">
        <v>10</v>
      </c>
      <c r="AS53" s="346" t="s">
        <v>430</v>
      </c>
      <c r="AT53" s="346" t="s">
        <v>430</v>
      </c>
      <c r="AU53" s="346">
        <v>25</v>
      </c>
      <c r="AV53" s="346">
        <v>5</v>
      </c>
      <c r="AW53" s="346">
        <v>32</v>
      </c>
      <c r="AX53" s="346">
        <v>27</v>
      </c>
      <c r="AY53" s="346">
        <v>6</v>
      </c>
      <c r="AZ53" s="584"/>
      <c r="BA53" s="467">
        <v>98.4</v>
      </c>
      <c r="BB53" s="348" t="s">
        <v>430</v>
      </c>
      <c r="BC53" s="348" t="s">
        <v>430</v>
      </c>
      <c r="BD53" s="348" t="s">
        <v>430</v>
      </c>
      <c r="BE53" s="375" t="s">
        <v>430</v>
      </c>
      <c r="BF53" s="375">
        <v>1.6</v>
      </c>
      <c r="BG53" s="374"/>
      <c r="BH53" s="594">
        <v>1.6</v>
      </c>
      <c r="BI53" s="348" t="s">
        <v>430</v>
      </c>
      <c r="BJ53" s="348" t="s">
        <v>430</v>
      </c>
      <c r="BK53" s="348" t="s">
        <v>430</v>
      </c>
      <c r="BL53" s="348" t="s">
        <v>430</v>
      </c>
      <c r="BM53" s="375">
        <v>98.4</v>
      </c>
      <c r="BN53" s="375" t="s">
        <v>430</v>
      </c>
      <c r="BO53" s="375" t="s">
        <v>430</v>
      </c>
      <c r="BP53" s="375" t="s">
        <v>430</v>
      </c>
      <c r="BQ53" s="375" t="s">
        <v>430</v>
      </c>
      <c r="BR53" s="374"/>
      <c r="BS53" s="468" t="s">
        <v>430</v>
      </c>
      <c r="BT53" s="348" t="s">
        <v>430</v>
      </c>
      <c r="BU53" s="374"/>
      <c r="BV53" s="430" t="s">
        <v>555</v>
      </c>
    </row>
    <row r="54" spans="1:74" s="428" customFormat="1" x14ac:dyDescent="0.25">
      <c r="A54" s="345" t="s">
        <v>8310</v>
      </c>
      <c r="B54" s="373"/>
      <c r="C54" s="719">
        <v>44650</v>
      </c>
      <c r="D54" s="373"/>
      <c r="E54" s="346">
        <v>645.86</v>
      </c>
      <c r="F54" s="373"/>
      <c r="G54" s="347">
        <v>13.354100000000001</v>
      </c>
      <c r="H54" s="374"/>
      <c r="I54" s="348">
        <v>1.28868</v>
      </c>
      <c r="J54" s="348">
        <v>6.74003</v>
      </c>
      <c r="K54" s="348">
        <v>1.17777</v>
      </c>
      <c r="L54" s="348">
        <v>1.2319599999999999</v>
      </c>
      <c r="M54" s="362"/>
      <c r="N54" s="350">
        <v>-4.6459000000000001</v>
      </c>
      <c r="O54" s="348">
        <v>5.2866</v>
      </c>
      <c r="P54" s="348">
        <v>5.1592000000000002</v>
      </c>
      <c r="Q54" s="348">
        <v>8.7955000000000005</v>
      </c>
      <c r="R54" s="348">
        <v>6.9710999999999999</v>
      </c>
      <c r="S54" s="348">
        <v>8.1158000000000001</v>
      </c>
      <c r="T54" s="348">
        <v>5.8103999999999996</v>
      </c>
      <c r="U54" s="354">
        <v>5.6200999999999999</v>
      </c>
      <c r="V54" s="348">
        <v>5.7926000000000002</v>
      </c>
      <c r="W54" s="348">
        <v>7.2923999999999998</v>
      </c>
      <c r="X54" s="348">
        <v>7.5358999999999998</v>
      </c>
      <c r="Y54" s="375" t="s">
        <v>430</v>
      </c>
      <c r="Z54" s="348" t="s">
        <v>430</v>
      </c>
      <c r="AA54" s="348">
        <v>7.1109999999999998</v>
      </c>
      <c r="AB54" s="348">
        <v>6.8654000000000002</v>
      </c>
      <c r="AC54" s="348">
        <v>5.7782</v>
      </c>
      <c r="AD54" s="348">
        <v>5.9379</v>
      </c>
      <c r="AE54" s="348">
        <v>8.9217999999999993</v>
      </c>
      <c r="AF54" s="348">
        <v>6.8339999999999996</v>
      </c>
      <c r="AG54" s="569"/>
      <c r="AH54" s="346">
        <v>122</v>
      </c>
      <c r="AI54" s="346">
        <v>96</v>
      </c>
      <c r="AJ54" s="346">
        <v>122</v>
      </c>
      <c r="AK54" s="346">
        <v>93</v>
      </c>
      <c r="AL54" s="346">
        <v>69</v>
      </c>
      <c r="AM54" s="346">
        <v>72</v>
      </c>
      <c r="AN54" s="346">
        <v>89</v>
      </c>
      <c r="AO54" s="572">
        <v>85</v>
      </c>
      <c r="AP54" s="346">
        <v>93</v>
      </c>
      <c r="AQ54" s="346">
        <v>44</v>
      </c>
      <c r="AR54" s="346">
        <v>57</v>
      </c>
      <c r="AS54" s="346" t="s">
        <v>430</v>
      </c>
      <c r="AT54" s="346" t="s">
        <v>430</v>
      </c>
      <c r="AU54" s="346">
        <v>47</v>
      </c>
      <c r="AV54" s="346">
        <v>95</v>
      </c>
      <c r="AW54" s="346">
        <v>83</v>
      </c>
      <c r="AX54" s="346">
        <v>89</v>
      </c>
      <c r="AY54" s="346">
        <v>93</v>
      </c>
      <c r="AZ54" s="584"/>
      <c r="BA54" s="467">
        <v>60.14</v>
      </c>
      <c r="BB54" s="348">
        <v>37.270000000000003</v>
      </c>
      <c r="BC54" s="348" t="s">
        <v>430</v>
      </c>
      <c r="BD54" s="348" t="s">
        <v>430</v>
      </c>
      <c r="BE54" s="375" t="s">
        <v>430</v>
      </c>
      <c r="BF54" s="375">
        <v>2.6</v>
      </c>
      <c r="BG54" s="374"/>
      <c r="BH54" s="594">
        <v>2.6</v>
      </c>
      <c r="BI54" s="348" t="s">
        <v>430</v>
      </c>
      <c r="BJ54" s="348" t="s">
        <v>430</v>
      </c>
      <c r="BK54" s="348">
        <v>37.270000000000003</v>
      </c>
      <c r="BL54" s="348" t="s">
        <v>430</v>
      </c>
      <c r="BM54" s="375">
        <v>60.14</v>
      </c>
      <c r="BN54" s="375" t="s">
        <v>430</v>
      </c>
      <c r="BO54" s="375" t="s">
        <v>430</v>
      </c>
      <c r="BP54" s="375" t="s">
        <v>430</v>
      </c>
      <c r="BQ54" s="375" t="s">
        <v>430</v>
      </c>
      <c r="BR54" s="374"/>
      <c r="BS54" s="468" t="s">
        <v>430</v>
      </c>
      <c r="BT54" s="348" t="s">
        <v>430</v>
      </c>
      <c r="BU54" s="374"/>
      <c r="BV54" s="430" t="s">
        <v>555</v>
      </c>
    </row>
    <row r="55" spans="1:74" s="428" customFormat="1" x14ac:dyDescent="0.25">
      <c r="A55" s="345" t="s">
        <v>8311</v>
      </c>
      <c r="B55" s="373"/>
      <c r="C55" s="719">
        <v>45825</v>
      </c>
      <c r="D55" s="373"/>
      <c r="E55" s="346">
        <v>644.31100000000004</v>
      </c>
      <c r="F55" s="373"/>
      <c r="G55" s="347">
        <v>10.706200000000001</v>
      </c>
      <c r="H55" s="374"/>
      <c r="I55" s="348">
        <v>2.0734499999999998</v>
      </c>
      <c r="J55" s="348">
        <v>7.2441199999999997</v>
      </c>
      <c r="K55" s="348">
        <v>1.74516</v>
      </c>
      <c r="L55" s="348">
        <v>1.87469</v>
      </c>
      <c r="M55" s="362"/>
      <c r="N55" s="350">
        <v>10.912800000000001</v>
      </c>
      <c r="O55" s="348">
        <v>5.3434999999999997</v>
      </c>
      <c r="P55" s="348">
        <v>8.6836000000000002</v>
      </c>
      <c r="Q55" s="348">
        <v>9.8999000000000006</v>
      </c>
      <c r="R55" s="348">
        <v>7.0473999999999997</v>
      </c>
      <c r="S55" s="348">
        <v>8.9619</v>
      </c>
      <c r="T55" s="348">
        <v>6.5037000000000003</v>
      </c>
      <c r="U55" s="354">
        <v>5.9111000000000002</v>
      </c>
      <c r="V55" s="348">
        <v>6.2206999999999999</v>
      </c>
      <c r="W55" s="348" t="s">
        <v>430</v>
      </c>
      <c r="X55" s="348" t="s">
        <v>430</v>
      </c>
      <c r="Y55" s="375" t="s">
        <v>430</v>
      </c>
      <c r="Z55" s="348" t="s">
        <v>430</v>
      </c>
      <c r="AA55" s="348">
        <v>6.4577</v>
      </c>
      <c r="AB55" s="348">
        <v>7.9390000000000001</v>
      </c>
      <c r="AC55" s="348">
        <v>6.3304</v>
      </c>
      <c r="AD55" s="348">
        <v>6.3323</v>
      </c>
      <c r="AE55" s="348">
        <v>9.4727999999999994</v>
      </c>
      <c r="AF55" s="348">
        <v>6.0796999999999999</v>
      </c>
      <c r="AG55" s="569"/>
      <c r="AH55" s="346">
        <v>47</v>
      </c>
      <c r="AI55" s="346">
        <v>93</v>
      </c>
      <c r="AJ55" s="346">
        <v>56</v>
      </c>
      <c r="AK55" s="346">
        <v>66</v>
      </c>
      <c r="AL55" s="346">
        <v>65</v>
      </c>
      <c r="AM55" s="346">
        <v>45</v>
      </c>
      <c r="AN55" s="346">
        <v>48</v>
      </c>
      <c r="AO55" s="572">
        <v>59</v>
      </c>
      <c r="AP55" s="346">
        <v>39</v>
      </c>
      <c r="AQ55" s="346" t="s">
        <v>430</v>
      </c>
      <c r="AR55" s="346" t="s">
        <v>430</v>
      </c>
      <c r="AS55" s="346" t="s">
        <v>430</v>
      </c>
      <c r="AT55" s="346" t="s">
        <v>430</v>
      </c>
      <c r="AU55" s="346">
        <v>77</v>
      </c>
      <c r="AV55" s="346">
        <v>48</v>
      </c>
      <c r="AW55" s="346">
        <v>45</v>
      </c>
      <c r="AX55" s="346">
        <v>45</v>
      </c>
      <c r="AY55" s="346">
        <v>79</v>
      </c>
      <c r="AZ55" s="584"/>
      <c r="BA55" s="467" t="s">
        <v>430</v>
      </c>
      <c r="BB55" s="348">
        <v>98.45</v>
      </c>
      <c r="BC55" s="348" t="s">
        <v>430</v>
      </c>
      <c r="BD55" s="348" t="s">
        <v>430</v>
      </c>
      <c r="BE55" s="375" t="s">
        <v>430</v>
      </c>
      <c r="BF55" s="375">
        <v>1.55</v>
      </c>
      <c r="BG55" s="374"/>
      <c r="BH55" s="594">
        <v>1.54</v>
      </c>
      <c r="BI55" s="348" t="s">
        <v>430</v>
      </c>
      <c r="BJ55" s="348" t="s">
        <v>430</v>
      </c>
      <c r="BK55" s="348" t="s">
        <v>430</v>
      </c>
      <c r="BL55" s="348" t="s">
        <v>430</v>
      </c>
      <c r="BM55" s="375" t="s">
        <v>430</v>
      </c>
      <c r="BN55" s="375" t="s">
        <v>430</v>
      </c>
      <c r="BO55" s="375" t="s">
        <v>430</v>
      </c>
      <c r="BP55" s="375">
        <v>98.45</v>
      </c>
      <c r="BQ55" s="375" t="s">
        <v>430</v>
      </c>
      <c r="BR55" s="374"/>
      <c r="BS55" s="468" t="s">
        <v>430</v>
      </c>
      <c r="BT55" s="348" t="s">
        <v>430</v>
      </c>
      <c r="BU55" s="374"/>
      <c r="BV55" s="430" t="s">
        <v>555</v>
      </c>
    </row>
    <row r="56" spans="1:74" s="428" customFormat="1" x14ac:dyDescent="0.25">
      <c r="A56" s="345" t="s">
        <v>8312</v>
      </c>
      <c r="B56" s="373"/>
      <c r="C56" s="719">
        <v>44875</v>
      </c>
      <c r="D56" s="373"/>
      <c r="E56" s="346">
        <v>641.38599999999997</v>
      </c>
      <c r="F56" s="373"/>
      <c r="G56" s="347">
        <v>13.4719</v>
      </c>
      <c r="H56" s="374"/>
      <c r="I56" s="348">
        <v>4.8462399999999999</v>
      </c>
      <c r="J56" s="348">
        <v>6.5217900000000002</v>
      </c>
      <c r="K56" s="348">
        <v>4.0957400000000002</v>
      </c>
      <c r="L56" s="348">
        <v>4.2273199999999997</v>
      </c>
      <c r="M56" s="362"/>
      <c r="N56" s="350">
        <v>23.586500000000001</v>
      </c>
      <c r="O56" s="348">
        <v>9.2187000000000001</v>
      </c>
      <c r="P56" s="348">
        <v>-0.96740000000000004</v>
      </c>
      <c r="Q56" s="348">
        <v>13.9108</v>
      </c>
      <c r="R56" s="348">
        <v>9.9062000000000001</v>
      </c>
      <c r="S56" s="348">
        <v>14.8893</v>
      </c>
      <c r="T56" s="348">
        <v>7.0103999999999997</v>
      </c>
      <c r="U56" s="354">
        <v>6.1974</v>
      </c>
      <c r="V56" s="348">
        <v>6.4939</v>
      </c>
      <c r="W56" s="348">
        <v>7.8235999999999999</v>
      </c>
      <c r="X56" s="348">
        <v>8.1920000000000002</v>
      </c>
      <c r="Y56" s="375" t="s">
        <v>430</v>
      </c>
      <c r="Z56" s="348" t="s">
        <v>430</v>
      </c>
      <c r="AA56" s="348">
        <v>10.361800000000001</v>
      </c>
      <c r="AB56" s="348">
        <v>13.389799999999999</v>
      </c>
      <c r="AC56" s="348">
        <v>6.9203999999999999</v>
      </c>
      <c r="AD56" s="348">
        <v>6.5316999999999998</v>
      </c>
      <c r="AE56" s="348">
        <v>14.707100000000001</v>
      </c>
      <c r="AF56" s="348">
        <v>8.2512000000000008</v>
      </c>
      <c r="AG56" s="569"/>
      <c r="AH56" s="346">
        <v>23</v>
      </c>
      <c r="AI56" s="346">
        <v>43</v>
      </c>
      <c r="AJ56" s="346">
        <v>135</v>
      </c>
      <c r="AK56" s="346">
        <v>25</v>
      </c>
      <c r="AL56" s="346">
        <v>8</v>
      </c>
      <c r="AM56" s="346">
        <v>12</v>
      </c>
      <c r="AN56" s="346">
        <v>32</v>
      </c>
      <c r="AO56" s="572">
        <v>28</v>
      </c>
      <c r="AP56" s="346">
        <v>20</v>
      </c>
      <c r="AQ56" s="346">
        <v>6</v>
      </c>
      <c r="AR56" s="346">
        <v>8</v>
      </c>
      <c r="AS56" s="346" t="s">
        <v>430</v>
      </c>
      <c r="AT56" s="346" t="s">
        <v>430</v>
      </c>
      <c r="AU56" s="346">
        <v>8</v>
      </c>
      <c r="AV56" s="346">
        <v>6</v>
      </c>
      <c r="AW56" s="346">
        <v>25</v>
      </c>
      <c r="AX56" s="346">
        <v>28</v>
      </c>
      <c r="AY56" s="346">
        <v>22</v>
      </c>
      <c r="AZ56" s="584"/>
      <c r="BA56" s="467">
        <v>98.79</v>
      </c>
      <c r="BB56" s="348" t="s">
        <v>430</v>
      </c>
      <c r="BC56" s="348" t="s">
        <v>430</v>
      </c>
      <c r="BD56" s="348" t="s">
        <v>430</v>
      </c>
      <c r="BE56" s="375" t="s">
        <v>430</v>
      </c>
      <c r="BF56" s="375">
        <v>1.21</v>
      </c>
      <c r="BG56" s="374"/>
      <c r="BH56" s="594">
        <v>1.21</v>
      </c>
      <c r="BI56" s="348" t="s">
        <v>430</v>
      </c>
      <c r="BJ56" s="348" t="s">
        <v>430</v>
      </c>
      <c r="BK56" s="348" t="s">
        <v>430</v>
      </c>
      <c r="BL56" s="348" t="s">
        <v>430</v>
      </c>
      <c r="BM56" s="375">
        <v>98.79</v>
      </c>
      <c r="BN56" s="375" t="s">
        <v>430</v>
      </c>
      <c r="BO56" s="375" t="s">
        <v>430</v>
      </c>
      <c r="BP56" s="375" t="s">
        <v>430</v>
      </c>
      <c r="BQ56" s="375" t="s">
        <v>430</v>
      </c>
      <c r="BR56" s="374"/>
      <c r="BS56" s="468" t="s">
        <v>430</v>
      </c>
      <c r="BT56" s="348" t="s">
        <v>430</v>
      </c>
      <c r="BU56" s="374"/>
      <c r="BV56" s="430" t="s">
        <v>555</v>
      </c>
    </row>
    <row r="57" spans="1:74" s="428" customFormat="1" x14ac:dyDescent="0.25">
      <c r="A57" s="345" t="s">
        <v>8313</v>
      </c>
      <c r="B57" s="373"/>
      <c r="C57" s="719">
        <v>44904</v>
      </c>
      <c r="D57" s="373"/>
      <c r="E57" s="346">
        <v>633.46199999999999</v>
      </c>
      <c r="F57" s="373"/>
      <c r="G57" s="347">
        <v>13.372299999999999</v>
      </c>
      <c r="H57" s="374"/>
      <c r="I57" s="348">
        <v>6.03348</v>
      </c>
      <c r="J57" s="348">
        <v>6.7053599999999998</v>
      </c>
      <c r="K57" s="348">
        <v>4.7034500000000001</v>
      </c>
      <c r="L57" s="348">
        <v>4.8585799999999999</v>
      </c>
      <c r="M57" s="362"/>
      <c r="N57" s="350">
        <v>17.750499999999999</v>
      </c>
      <c r="O57" s="348">
        <v>-3.7292000000000001</v>
      </c>
      <c r="P57" s="348">
        <v>-2.8449</v>
      </c>
      <c r="Q57" s="348">
        <v>18.8916</v>
      </c>
      <c r="R57" s="348">
        <v>10.446400000000001</v>
      </c>
      <c r="S57" s="348">
        <v>14.2357</v>
      </c>
      <c r="T57" s="348">
        <v>7.5875000000000004</v>
      </c>
      <c r="U57" s="354">
        <v>6.2226999999999997</v>
      </c>
      <c r="V57" s="348">
        <v>6.3395000000000001</v>
      </c>
      <c r="W57" s="348">
        <v>7.7188999999999997</v>
      </c>
      <c r="X57" s="348">
        <v>8.2035999999999998</v>
      </c>
      <c r="Y57" s="375" t="s">
        <v>430</v>
      </c>
      <c r="Z57" s="348" t="s">
        <v>430</v>
      </c>
      <c r="AA57" s="348">
        <v>10.465400000000001</v>
      </c>
      <c r="AB57" s="348">
        <v>14.2879</v>
      </c>
      <c r="AC57" s="348">
        <v>7.4280999999999997</v>
      </c>
      <c r="AD57" s="348">
        <v>6.6109999999999998</v>
      </c>
      <c r="AE57" s="348">
        <v>20.792200000000001</v>
      </c>
      <c r="AF57" s="348">
        <v>8.2181999999999995</v>
      </c>
      <c r="AG57" s="569"/>
      <c r="AH57" s="346">
        <v>35</v>
      </c>
      <c r="AI57" s="346">
        <v>131</v>
      </c>
      <c r="AJ57" s="346">
        <v>137</v>
      </c>
      <c r="AK57" s="346">
        <v>4</v>
      </c>
      <c r="AL57" s="346">
        <v>6</v>
      </c>
      <c r="AM57" s="346">
        <v>16</v>
      </c>
      <c r="AN57" s="346">
        <v>13</v>
      </c>
      <c r="AO57" s="572">
        <v>26</v>
      </c>
      <c r="AP57" s="346">
        <v>34</v>
      </c>
      <c r="AQ57" s="346">
        <v>10</v>
      </c>
      <c r="AR57" s="346">
        <v>6</v>
      </c>
      <c r="AS57" s="346" t="s">
        <v>430</v>
      </c>
      <c r="AT57" s="346" t="s">
        <v>430</v>
      </c>
      <c r="AU57" s="346">
        <v>6</v>
      </c>
      <c r="AV57" s="346">
        <v>2</v>
      </c>
      <c r="AW57" s="346">
        <v>8</v>
      </c>
      <c r="AX57" s="346">
        <v>21</v>
      </c>
      <c r="AY57" s="346">
        <v>7</v>
      </c>
      <c r="AZ57" s="584"/>
      <c r="BA57" s="467">
        <v>96.88</v>
      </c>
      <c r="BB57" s="348" t="s">
        <v>430</v>
      </c>
      <c r="BC57" s="348" t="s">
        <v>430</v>
      </c>
      <c r="BD57" s="348" t="s">
        <v>430</v>
      </c>
      <c r="BE57" s="375" t="s">
        <v>430</v>
      </c>
      <c r="BF57" s="375">
        <v>3.12</v>
      </c>
      <c r="BG57" s="374"/>
      <c r="BH57" s="594">
        <v>3.12</v>
      </c>
      <c r="BI57" s="348" t="s">
        <v>430</v>
      </c>
      <c r="BJ57" s="348" t="s">
        <v>430</v>
      </c>
      <c r="BK57" s="348" t="s">
        <v>430</v>
      </c>
      <c r="BL57" s="348" t="s">
        <v>430</v>
      </c>
      <c r="BM57" s="375">
        <v>96.88</v>
      </c>
      <c r="BN57" s="375" t="s">
        <v>430</v>
      </c>
      <c r="BO57" s="375" t="s">
        <v>430</v>
      </c>
      <c r="BP57" s="375" t="s">
        <v>430</v>
      </c>
      <c r="BQ57" s="375" t="s">
        <v>430</v>
      </c>
      <c r="BR57" s="374"/>
      <c r="BS57" s="468" t="s">
        <v>430</v>
      </c>
      <c r="BT57" s="348" t="s">
        <v>430</v>
      </c>
      <c r="BU57" s="374"/>
      <c r="BV57" s="430" t="s">
        <v>555</v>
      </c>
    </row>
    <row r="58" spans="1:74" s="428" customFormat="1" x14ac:dyDescent="0.25">
      <c r="A58" s="345" t="s">
        <v>8314</v>
      </c>
      <c r="B58" s="373"/>
      <c r="C58" s="719">
        <v>44853</v>
      </c>
      <c r="D58" s="373"/>
      <c r="E58" s="346">
        <v>613.85799999999995</v>
      </c>
      <c r="F58" s="373"/>
      <c r="G58" s="347">
        <v>13.4681</v>
      </c>
      <c r="H58" s="374"/>
      <c r="I58" s="890">
        <v>2.8</v>
      </c>
      <c r="J58" s="890">
        <v>6.61</v>
      </c>
      <c r="K58" s="890">
        <v>2.4900000000000002</v>
      </c>
      <c r="L58" s="890">
        <v>2.58</v>
      </c>
      <c r="M58" s="362"/>
      <c r="N58" s="350">
        <v>9.2166999999999994</v>
      </c>
      <c r="O58" s="348">
        <v>5.2417999999999996</v>
      </c>
      <c r="P58" s="348">
        <v>6.3959000000000001</v>
      </c>
      <c r="Q58" s="348">
        <v>12.2333</v>
      </c>
      <c r="R58" s="348">
        <v>6.2576000000000001</v>
      </c>
      <c r="S58" s="348">
        <v>8.8107000000000006</v>
      </c>
      <c r="T58" s="348">
        <v>5.2636000000000003</v>
      </c>
      <c r="U58" s="354">
        <v>5.4123999999999999</v>
      </c>
      <c r="V58" s="348">
        <v>5.9470999999999998</v>
      </c>
      <c r="W58" s="348">
        <v>7.423</v>
      </c>
      <c r="X58" s="348">
        <v>7.8773999999999997</v>
      </c>
      <c r="Y58" s="375" t="s">
        <v>430</v>
      </c>
      <c r="Z58" s="348" t="s">
        <v>430</v>
      </c>
      <c r="AA58" s="348">
        <v>5.1002999999999998</v>
      </c>
      <c r="AB58" s="348">
        <v>8.3332999999999995</v>
      </c>
      <c r="AC58" s="348">
        <v>5.4221000000000004</v>
      </c>
      <c r="AD58" s="348">
        <v>5.6146000000000003</v>
      </c>
      <c r="AE58" s="348">
        <v>12.5852</v>
      </c>
      <c r="AF58" s="348">
        <v>8.1077999999999992</v>
      </c>
      <c r="AG58" s="569"/>
      <c r="AH58" s="346">
        <v>63</v>
      </c>
      <c r="AI58" s="346">
        <v>99</v>
      </c>
      <c r="AJ58" s="346">
        <v>96</v>
      </c>
      <c r="AK58" s="346">
        <v>31</v>
      </c>
      <c r="AL58" s="346">
        <v>97</v>
      </c>
      <c r="AM58" s="346">
        <v>49</v>
      </c>
      <c r="AN58" s="346">
        <v>118</v>
      </c>
      <c r="AO58" s="572">
        <v>108</v>
      </c>
      <c r="AP58" s="346">
        <v>68</v>
      </c>
      <c r="AQ58" s="346">
        <v>24</v>
      </c>
      <c r="AR58" s="346">
        <v>20</v>
      </c>
      <c r="AS58" s="346" t="s">
        <v>430</v>
      </c>
      <c r="AT58" s="346" t="s">
        <v>430</v>
      </c>
      <c r="AU58" s="346">
        <v>124</v>
      </c>
      <c r="AV58" s="346">
        <v>35</v>
      </c>
      <c r="AW58" s="346">
        <v>111</v>
      </c>
      <c r="AX58" s="346">
        <v>114</v>
      </c>
      <c r="AY58" s="346">
        <v>32</v>
      </c>
      <c r="AZ58" s="584"/>
      <c r="BA58" s="467">
        <v>96.73</v>
      </c>
      <c r="BB58" s="348" t="s">
        <v>430</v>
      </c>
      <c r="BC58" s="348" t="s">
        <v>430</v>
      </c>
      <c r="BD58" s="348" t="s">
        <v>430</v>
      </c>
      <c r="BE58" s="375" t="s">
        <v>430</v>
      </c>
      <c r="BF58" s="375">
        <v>3.27</v>
      </c>
      <c r="BG58" s="374"/>
      <c r="BH58" s="594">
        <v>3.27</v>
      </c>
      <c r="BI58" s="348" t="s">
        <v>430</v>
      </c>
      <c r="BJ58" s="348" t="s">
        <v>430</v>
      </c>
      <c r="BK58" s="348" t="s">
        <v>430</v>
      </c>
      <c r="BL58" s="348" t="s">
        <v>430</v>
      </c>
      <c r="BM58" s="375">
        <v>96.73</v>
      </c>
      <c r="BN58" s="375" t="s">
        <v>430</v>
      </c>
      <c r="BO58" s="375" t="s">
        <v>430</v>
      </c>
      <c r="BP58" s="375" t="s">
        <v>430</v>
      </c>
      <c r="BQ58" s="375" t="s">
        <v>430</v>
      </c>
      <c r="BR58" s="374"/>
      <c r="BS58" s="468" t="s">
        <v>430</v>
      </c>
      <c r="BT58" s="348" t="s">
        <v>430</v>
      </c>
      <c r="BU58" s="374"/>
      <c r="BV58" s="430" t="s">
        <v>555</v>
      </c>
    </row>
    <row r="59" spans="1:74" s="428" customFormat="1" x14ac:dyDescent="0.25">
      <c r="A59" s="345" t="s">
        <v>8315</v>
      </c>
      <c r="B59" s="373"/>
      <c r="C59" s="719">
        <v>44904</v>
      </c>
      <c r="D59" s="373"/>
      <c r="E59" s="346">
        <v>577.33399999999995</v>
      </c>
      <c r="F59" s="373"/>
      <c r="G59" s="347">
        <v>12.985799999999999</v>
      </c>
      <c r="H59" s="374"/>
      <c r="I59" s="348">
        <v>0.86580999999999997</v>
      </c>
      <c r="J59" s="348">
        <v>5.82972</v>
      </c>
      <c r="K59" s="348">
        <v>0.82350000000000001</v>
      </c>
      <c r="L59" s="348">
        <v>0.84716999999999998</v>
      </c>
      <c r="M59" s="362"/>
      <c r="N59" s="350">
        <v>6.1847000000000003</v>
      </c>
      <c r="O59" s="348">
        <v>5.4366000000000003</v>
      </c>
      <c r="P59" s="348">
        <v>5.8288000000000002</v>
      </c>
      <c r="Q59" s="348">
        <v>6.5212000000000003</v>
      </c>
      <c r="R59" s="348">
        <v>5.5202999999999998</v>
      </c>
      <c r="S59" s="348">
        <v>6.2027999999999999</v>
      </c>
      <c r="T59" s="348">
        <v>5.43</v>
      </c>
      <c r="U59" s="354">
        <v>5.4276</v>
      </c>
      <c r="V59" s="348">
        <v>5.7975000000000003</v>
      </c>
      <c r="W59" s="348">
        <v>7.0349000000000004</v>
      </c>
      <c r="X59" s="348">
        <v>7.4149000000000003</v>
      </c>
      <c r="Y59" s="375" t="s">
        <v>430</v>
      </c>
      <c r="Z59" s="348" t="s">
        <v>430</v>
      </c>
      <c r="AA59" s="348">
        <v>5.0193000000000003</v>
      </c>
      <c r="AB59" s="348">
        <v>5.8452000000000002</v>
      </c>
      <c r="AC59" s="348">
        <v>5.4687999999999999</v>
      </c>
      <c r="AD59" s="348">
        <v>5.6158000000000001</v>
      </c>
      <c r="AE59" s="348">
        <v>6.1756000000000002</v>
      </c>
      <c r="AF59" s="348">
        <v>7.359</v>
      </c>
      <c r="AG59" s="569"/>
      <c r="AH59" s="346">
        <v>96</v>
      </c>
      <c r="AI59" s="346">
        <v>88</v>
      </c>
      <c r="AJ59" s="346">
        <v>106</v>
      </c>
      <c r="AK59" s="346">
        <v>118</v>
      </c>
      <c r="AL59" s="346">
        <v>117</v>
      </c>
      <c r="AM59" s="346">
        <v>114</v>
      </c>
      <c r="AN59" s="346">
        <v>108</v>
      </c>
      <c r="AO59" s="572">
        <v>105</v>
      </c>
      <c r="AP59" s="346">
        <v>92</v>
      </c>
      <c r="AQ59" s="346">
        <v>73</v>
      </c>
      <c r="AR59" s="346">
        <v>69</v>
      </c>
      <c r="AS59" s="346" t="s">
        <v>430</v>
      </c>
      <c r="AT59" s="346" t="s">
        <v>430</v>
      </c>
      <c r="AU59" s="346">
        <v>131</v>
      </c>
      <c r="AV59" s="346">
        <v>123</v>
      </c>
      <c r="AW59" s="346">
        <v>107</v>
      </c>
      <c r="AX59" s="346">
        <v>112</v>
      </c>
      <c r="AY59" s="346">
        <v>119</v>
      </c>
      <c r="AZ59" s="584"/>
      <c r="BA59" s="467">
        <v>98.56</v>
      </c>
      <c r="BB59" s="348" t="s">
        <v>430</v>
      </c>
      <c r="BC59" s="348" t="s">
        <v>430</v>
      </c>
      <c r="BD59" s="348" t="s">
        <v>430</v>
      </c>
      <c r="BE59" s="375" t="s">
        <v>430</v>
      </c>
      <c r="BF59" s="375">
        <v>1.44</v>
      </c>
      <c r="BG59" s="374"/>
      <c r="BH59" s="594">
        <v>1.44</v>
      </c>
      <c r="BI59" s="348" t="s">
        <v>430</v>
      </c>
      <c r="BJ59" s="348" t="s">
        <v>430</v>
      </c>
      <c r="BK59" s="348" t="s">
        <v>430</v>
      </c>
      <c r="BL59" s="348" t="s">
        <v>430</v>
      </c>
      <c r="BM59" s="375">
        <v>98.56</v>
      </c>
      <c r="BN59" s="375" t="s">
        <v>430</v>
      </c>
      <c r="BO59" s="375" t="s">
        <v>430</v>
      </c>
      <c r="BP59" s="375" t="s">
        <v>430</v>
      </c>
      <c r="BQ59" s="375" t="s">
        <v>430</v>
      </c>
      <c r="BR59" s="374"/>
      <c r="BS59" s="468" t="s">
        <v>430</v>
      </c>
      <c r="BT59" s="348" t="s">
        <v>430</v>
      </c>
      <c r="BU59" s="374"/>
      <c r="BV59" s="430" t="s">
        <v>555</v>
      </c>
    </row>
    <row r="60" spans="1:74" s="428" customFormat="1" x14ac:dyDescent="0.25">
      <c r="A60" s="345" t="s">
        <v>8316</v>
      </c>
      <c r="B60" s="373"/>
      <c r="C60" s="719">
        <v>41759</v>
      </c>
      <c r="D60" s="373"/>
      <c r="E60" s="346">
        <v>533.68700000000001</v>
      </c>
      <c r="F60" s="373"/>
      <c r="G60" s="347">
        <v>24.164000000000001</v>
      </c>
      <c r="H60" s="374"/>
      <c r="I60" s="348">
        <v>2.9104100000000002</v>
      </c>
      <c r="J60" s="348">
        <v>7.29</v>
      </c>
      <c r="K60" s="890">
        <v>2.39</v>
      </c>
      <c r="L60" s="348">
        <v>2.4854799999999999</v>
      </c>
      <c r="M60" s="362"/>
      <c r="N60" s="350" t="s">
        <v>430</v>
      </c>
      <c r="O60" s="348">
        <v>9.5968</v>
      </c>
      <c r="P60" s="348">
        <v>9.7836999999999996</v>
      </c>
      <c r="Q60" s="348">
        <v>9.9815000000000005</v>
      </c>
      <c r="R60" s="348">
        <v>7.2225999999999999</v>
      </c>
      <c r="S60" s="348">
        <v>8.3071000000000002</v>
      </c>
      <c r="T60" s="348">
        <v>6.0111999999999997</v>
      </c>
      <c r="U60" s="354">
        <v>5.4916</v>
      </c>
      <c r="V60" s="348">
        <v>5.8197000000000001</v>
      </c>
      <c r="W60" s="348">
        <v>6.1382000000000003</v>
      </c>
      <c r="X60" s="348">
        <v>7.6125999999999996</v>
      </c>
      <c r="Y60" s="375">
        <v>6.4279000000000002</v>
      </c>
      <c r="Z60" s="348">
        <v>6.5782999999999996</v>
      </c>
      <c r="AA60" s="348">
        <v>6.3491</v>
      </c>
      <c r="AB60" s="348">
        <v>7.3345000000000002</v>
      </c>
      <c r="AC60" s="348">
        <v>5.8061999999999996</v>
      </c>
      <c r="AD60" s="348">
        <v>5.7859999999999996</v>
      </c>
      <c r="AE60" s="348">
        <v>10.078200000000001</v>
      </c>
      <c r="AF60" s="348">
        <v>7.4408000000000003</v>
      </c>
      <c r="AG60" s="569"/>
      <c r="AH60" s="346" t="s">
        <v>430</v>
      </c>
      <c r="AI60" s="346">
        <v>38</v>
      </c>
      <c r="AJ60" s="346">
        <v>39</v>
      </c>
      <c r="AK60" s="346">
        <v>61</v>
      </c>
      <c r="AL60" s="346">
        <v>58</v>
      </c>
      <c r="AM60" s="346">
        <v>57</v>
      </c>
      <c r="AN60" s="346">
        <v>78</v>
      </c>
      <c r="AO60" s="572">
        <v>98</v>
      </c>
      <c r="AP60" s="346">
        <v>83</v>
      </c>
      <c r="AQ60" s="346">
        <v>90</v>
      </c>
      <c r="AR60" s="346">
        <v>47</v>
      </c>
      <c r="AS60" s="346">
        <v>8</v>
      </c>
      <c r="AT60" s="346">
        <v>8</v>
      </c>
      <c r="AU60" s="346">
        <v>83</v>
      </c>
      <c r="AV60" s="346">
        <v>79</v>
      </c>
      <c r="AW60" s="346">
        <v>78</v>
      </c>
      <c r="AX60" s="346">
        <v>99</v>
      </c>
      <c r="AY60" s="346">
        <v>58</v>
      </c>
      <c r="AZ60" s="584"/>
      <c r="BA60" s="467" t="s">
        <v>430</v>
      </c>
      <c r="BB60" s="348">
        <v>99.55</v>
      </c>
      <c r="BC60" s="348" t="s">
        <v>430</v>
      </c>
      <c r="BD60" s="348" t="s">
        <v>430</v>
      </c>
      <c r="BE60" s="375" t="s">
        <v>430</v>
      </c>
      <c r="BF60" s="375">
        <v>0.45</v>
      </c>
      <c r="BG60" s="374"/>
      <c r="BH60" s="594">
        <v>0.45</v>
      </c>
      <c r="BI60" s="348" t="s">
        <v>430</v>
      </c>
      <c r="BJ60" s="348" t="s">
        <v>430</v>
      </c>
      <c r="BK60" s="348" t="s">
        <v>430</v>
      </c>
      <c r="BL60" s="348" t="s">
        <v>430</v>
      </c>
      <c r="BM60" s="375" t="s">
        <v>430</v>
      </c>
      <c r="BN60" s="375" t="s">
        <v>430</v>
      </c>
      <c r="BO60" s="375" t="s">
        <v>430</v>
      </c>
      <c r="BP60" s="375">
        <v>99.55</v>
      </c>
      <c r="BQ60" s="375" t="s">
        <v>430</v>
      </c>
      <c r="BR60" s="374"/>
      <c r="BS60" s="468" t="s">
        <v>430</v>
      </c>
      <c r="BT60" s="348" t="s">
        <v>430</v>
      </c>
      <c r="BU60" s="374"/>
      <c r="BV60" s="430" t="s">
        <v>555</v>
      </c>
    </row>
    <row r="61" spans="1:74" s="428" customFormat="1" x14ac:dyDescent="0.25">
      <c r="A61" s="345" t="s">
        <v>8317</v>
      </c>
      <c r="B61" s="373"/>
      <c r="C61" s="719">
        <v>44630</v>
      </c>
      <c r="D61" s="373"/>
      <c r="E61" s="888">
        <v>532.1</v>
      </c>
      <c r="F61" s="373"/>
      <c r="G61" s="347" t="s">
        <v>430</v>
      </c>
      <c r="H61" s="374"/>
      <c r="I61" s="348" t="s">
        <v>430</v>
      </c>
      <c r="J61" s="348" t="s">
        <v>430</v>
      </c>
      <c r="K61" s="348" t="s">
        <v>430</v>
      </c>
      <c r="L61" s="348" t="s">
        <v>430</v>
      </c>
      <c r="M61" s="362"/>
      <c r="N61" s="350" t="s">
        <v>430</v>
      </c>
      <c r="O61" s="348" t="s">
        <v>430</v>
      </c>
      <c r="P61" s="348" t="s">
        <v>430</v>
      </c>
      <c r="Q61" s="348" t="s">
        <v>430</v>
      </c>
      <c r="R61" s="348" t="s">
        <v>430</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t="s">
        <v>430</v>
      </c>
      <c r="AF61" s="348" t="s">
        <v>430</v>
      </c>
      <c r="AG61" s="569"/>
      <c r="AH61" s="346" t="s">
        <v>430</v>
      </c>
      <c r="AI61" s="346" t="s">
        <v>430</v>
      </c>
      <c r="AJ61" s="346" t="s">
        <v>430</v>
      </c>
      <c r="AK61" s="346" t="s">
        <v>430</v>
      </c>
      <c r="AL61" s="346" t="s">
        <v>430</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t="s">
        <v>430</v>
      </c>
      <c r="AZ61" s="584"/>
      <c r="BA61" s="467" t="s">
        <v>430</v>
      </c>
      <c r="BB61" s="348" t="s">
        <v>430</v>
      </c>
      <c r="BC61" s="348" t="s">
        <v>430</v>
      </c>
      <c r="BD61" s="348" t="s">
        <v>430</v>
      </c>
      <c r="BE61" s="375" t="s">
        <v>430</v>
      </c>
      <c r="BF61" s="375" t="s">
        <v>430</v>
      </c>
      <c r="BG61" s="374"/>
      <c r="BH61" s="594" t="s">
        <v>430</v>
      </c>
      <c r="BI61" s="348" t="s">
        <v>430</v>
      </c>
      <c r="BJ61" s="348" t="s">
        <v>430</v>
      </c>
      <c r="BK61" s="348" t="s">
        <v>430</v>
      </c>
      <c r="BL61" s="348" t="s">
        <v>430</v>
      </c>
      <c r="BM61" s="375" t="s">
        <v>430</v>
      </c>
      <c r="BN61" s="375" t="s">
        <v>430</v>
      </c>
      <c r="BO61" s="375" t="s">
        <v>430</v>
      </c>
      <c r="BP61" s="375" t="s">
        <v>430</v>
      </c>
      <c r="BQ61" s="375" t="s">
        <v>430</v>
      </c>
      <c r="BR61" s="374"/>
      <c r="BS61" s="468" t="s">
        <v>430</v>
      </c>
      <c r="BT61" s="348" t="s">
        <v>430</v>
      </c>
      <c r="BU61" s="374"/>
      <c r="BV61" s="430" t="s">
        <v>4740</v>
      </c>
    </row>
    <row r="62" spans="1:74" s="428" customFormat="1" x14ac:dyDescent="0.25">
      <c r="A62" s="345" t="s">
        <v>8318</v>
      </c>
      <c r="B62" s="373"/>
      <c r="C62" s="719">
        <v>45735</v>
      </c>
      <c r="D62" s="373"/>
      <c r="E62" s="346">
        <v>498.65899999999999</v>
      </c>
      <c r="F62" s="373"/>
      <c r="G62" s="347">
        <v>11.032999999999999</v>
      </c>
      <c r="H62" s="374"/>
      <c r="I62" s="890">
        <v>0.41</v>
      </c>
      <c r="J62" s="890">
        <v>6.91</v>
      </c>
      <c r="K62" s="890">
        <v>0.38</v>
      </c>
      <c r="L62" s="890">
        <v>0.41</v>
      </c>
      <c r="M62" s="362"/>
      <c r="N62" s="350">
        <v>10.589499999999999</v>
      </c>
      <c r="O62" s="348">
        <v>8.8284000000000002</v>
      </c>
      <c r="P62" s="348">
        <v>8.6157000000000004</v>
      </c>
      <c r="Q62" s="348">
        <v>9.2485999999999997</v>
      </c>
      <c r="R62" s="348">
        <v>7.7881999999999998</v>
      </c>
      <c r="S62" s="348">
        <v>7.9185999999999996</v>
      </c>
      <c r="T62" s="348">
        <v>7.6333000000000002</v>
      </c>
      <c r="U62" s="354">
        <v>7.0495999999999999</v>
      </c>
      <c r="V62" s="348">
        <v>6.968</v>
      </c>
      <c r="W62" s="348" t="s">
        <v>430</v>
      </c>
      <c r="X62" s="348" t="s">
        <v>430</v>
      </c>
      <c r="Y62" s="375" t="s">
        <v>430</v>
      </c>
      <c r="Z62" s="348" t="s">
        <v>430</v>
      </c>
      <c r="AA62" s="348">
        <v>7.1818999999999997</v>
      </c>
      <c r="AB62" s="348">
        <v>8.0370000000000008</v>
      </c>
      <c r="AC62" s="348">
        <v>7.2180999999999997</v>
      </c>
      <c r="AD62" s="348">
        <v>6.9893999999999998</v>
      </c>
      <c r="AE62" s="348">
        <v>9.1144999999999996</v>
      </c>
      <c r="AF62" s="348">
        <v>7.2595000000000001</v>
      </c>
      <c r="AG62" s="569"/>
      <c r="AH62" s="346">
        <v>49</v>
      </c>
      <c r="AI62" s="346">
        <v>46</v>
      </c>
      <c r="AJ62" s="346">
        <v>57</v>
      </c>
      <c r="AK62" s="346">
        <v>83</v>
      </c>
      <c r="AL62" s="346">
        <v>32</v>
      </c>
      <c r="AM62" s="346">
        <v>83</v>
      </c>
      <c r="AN62" s="346">
        <v>9</v>
      </c>
      <c r="AO62" s="572">
        <v>5</v>
      </c>
      <c r="AP62" s="346">
        <v>5</v>
      </c>
      <c r="AQ62" s="346" t="s">
        <v>430</v>
      </c>
      <c r="AR62" s="346" t="s">
        <v>430</v>
      </c>
      <c r="AS62" s="346" t="s">
        <v>430</v>
      </c>
      <c r="AT62" s="346" t="s">
        <v>430</v>
      </c>
      <c r="AU62" s="346">
        <v>41</v>
      </c>
      <c r="AV62" s="346">
        <v>44</v>
      </c>
      <c r="AW62" s="346">
        <v>15</v>
      </c>
      <c r="AX62" s="346">
        <v>6</v>
      </c>
      <c r="AY62" s="346">
        <v>89</v>
      </c>
      <c r="AZ62" s="584"/>
      <c r="BA62" s="467" t="s">
        <v>430</v>
      </c>
      <c r="BB62" s="348">
        <v>96.71</v>
      </c>
      <c r="BC62" s="348" t="s">
        <v>430</v>
      </c>
      <c r="BD62" s="348" t="s">
        <v>430</v>
      </c>
      <c r="BE62" s="375" t="s">
        <v>430</v>
      </c>
      <c r="BF62" s="375">
        <v>3.29</v>
      </c>
      <c r="BG62" s="374"/>
      <c r="BH62" s="594">
        <v>3.29</v>
      </c>
      <c r="BI62" s="348">
        <v>26.85</v>
      </c>
      <c r="BJ62" s="348">
        <v>19.2</v>
      </c>
      <c r="BK62" s="348">
        <v>50.65</v>
      </c>
      <c r="BL62" s="348" t="s">
        <v>430</v>
      </c>
      <c r="BM62" s="375" t="s">
        <v>430</v>
      </c>
      <c r="BN62" s="375" t="s">
        <v>430</v>
      </c>
      <c r="BO62" s="375" t="s">
        <v>430</v>
      </c>
      <c r="BP62" s="375" t="s">
        <v>430</v>
      </c>
      <c r="BQ62" s="375" t="s">
        <v>430</v>
      </c>
      <c r="BR62" s="374"/>
      <c r="BS62" s="468">
        <v>10.658416157868301</v>
      </c>
      <c r="BT62" s="348">
        <v>39.657187742068601</v>
      </c>
      <c r="BU62" s="374"/>
      <c r="BV62" s="430" t="s">
        <v>555</v>
      </c>
    </row>
    <row r="63" spans="1:74" s="428" customFormat="1" ht="11" x14ac:dyDescent="0.3">
      <c r="A63" s="841" t="s">
        <v>8319</v>
      </c>
      <c r="B63" s="842"/>
      <c r="C63" s="843">
        <v>44846</v>
      </c>
      <c r="D63" s="842"/>
      <c r="E63" s="844">
        <v>509.608</v>
      </c>
      <c r="F63" s="842"/>
      <c r="G63" s="845">
        <v>13.2743</v>
      </c>
      <c r="H63" s="847"/>
      <c r="I63" s="846">
        <v>1.67</v>
      </c>
      <c r="J63" s="846">
        <v>6.97</v>
      </c>
      <c r="K63" s="846">
        <v>1.5</v>
      </c>
      <c r="L63" s="846">
        <v>1.57</v>
      </c>
      <c r="M63" s="851"/>
      <c r="N63" s="848">
        <v>11.827400000000001</v>
      </c>
      <c r="O63" s="846">
        <v>7.7039999999999997</v>
      </c>
      <c r="P63" s="846">
        <v>10.154199999999999</v>
      </c>
      <c r="Q63" s="846">
        <v>10.946300000000001</v>
      </c>
      <c r="R63" s="846">
        <v>7.2198000000000002</v>
      </c>
      <c r="S63" s="846">
        <v>8.8017000000000003</v>
      </c>
      <c r="T63" s="846">
        <v>5.7403000000000004</v>
      </c>
      <c r="U63" s="856">
        <v>5.5624000000000002</v>
      </c>
      <c r="V63" s="846">
        <v>5.7983000000000002</v>
      </c>
      <c r="W63" s="846">
        <v>7.3403</v>
      </c>
      <c r="X63" s="846">
        <v>7.6029</v>
      </c>
      <c r="Y63" s="852" t="s">
        <v>430</v>
      </c>
      <c r="Z63" s="846" t="s">
        <v>430</v>
      </c>
      <c r="AA63" s="846">
        <v>6.4997999999999996</v>
      </c>
      <c r="AB63" s="846">
        <v>7.4035000000000002</v>
      </c>
      <c r="AC63" s="846">
        <v>5.4988000000000001</v>
      </c>
      <c r="AD63" s="846">
        <v>5.9955999999999996</v>
      </c>
      <c r="AE63" s="846">
        <v>10.9567</v>
      </c>
      <c r="AF63" s="846">
        <v>7.6584000000000003</v>
      </c>
      <c r="AG63" s="931"/>
      <c r="AH63" s="844">
        <v>46</v>
      </c>
      <c r="AI63" s="844">
        <v>60</v>
      </c>
      <c r="AJ63" s="844">
        <v>36</v>
      </c>
      <c r="AK63" s="844">
        <v>39</v>
      </c>
      <c r="AL63" s="844">
        <v>59</v>
      </c>
      <c r="AM63" s="844">
        <v>50</v>
      </c>
      <c r="AN63" s="844">
        <v>93</v>
      </c>
      <c r="AO63" s="932">
        <v>91</v>
      </c>
      <c r="AP63" s="844">
        <v>90</v>
      </c>
      <c r="AQ63" s="844">
        <v>36</v>
      </c>
      <c r="AR63" s="844">
        <v>48</v>
      </c>
      <c r="AS63" s="844" t="s">
        <v>430</v>
      </c>
      <c r="AT63" s="844" t="s">
        <v>430</v>
      </c>
      <c r="AU63" s="844">
        <v>74</v>
      </c>
      <c r="AV63" s="844">
        <v>78</v>
      </c>
      <c r="AW63" s="844">
        <v>102</v>
      </c>
      <c r="AX63" s="844">
        <v>80</v>
      </c>
      <c r="AY63" s="844">
        <v>45</v>
      </c>
      <c r="AZ63" s="933"/>
      <c r="BA63" s="853">
        <v>58.51</v>
      </c>
      <c r="BB63" s="846">
        <v>37.92</v>
      </c>
      <c r="BC63" s="846" t="s">
        <v>430</v>
      </c>
      <c r="BD63" s="846" t="s">
        <v>430</v>
      </c>
      <c r="BE63" s="852" t="s">
        <v>430</v>
      </c>
      <c r="BF63" s="852">
        <v>3.57</v>
      </c>
      <c r="BG63" s="847"/>
      <c r="BH63" s="934">
        <v>3.57</v>
      </c>
      <c r="BI63" s="846" t="s">
        <v>430</v>
      </c>
      <c r="BJ63" s="846" t="s">
        <v>430</v>
      </c>
      <c r="BK63" s="846">
        <v>37.92</v>
      </c>
      <c r="BL63" s="846" t="s">
        <v>430</v>
      </c>
      <c r="BM63" s="852">
        <v>58.51</v>
      </c>
      <c r="BN63" s="852" t="s">
        <v>430</v>
      </c>
      <c r="BO63" s="852" t="s">
        <v>430</v>
      </c>
      <c r="BP63" s="852" t="s">
        <v>430</v>
      </c>
      <c r="BQ63" s="852" t="s">
        <v>430</v>
      </c>
      <c r="BR63" s="847"/>
      <c r="BS63" s="854" t="s">
        <v>430</v>
      </c>
      <c r="BT63" s="846" t="s">
        <v>430</v>
      </c>
      <c r="BU63" s="847"/>
      <c r="BV63" s="892" t="s">
        <v>8267</v>
      </c>
    </row>
    <row r="64" spans="1:74" s="428" customFormat="1" ht="11" x14ac:dyDescent="0.3">
      <c r="A64" s="841" t="s">
        <v>8320</v>
      </c>
      <c r="B64" s="842"/>
      <c r="C64" s="843">
        <v>45548</v>
      </c>
      <c r="D64" s="842"/>
      <c r="E64" s="844">
        <v>484.96300000000002</v>
      </c>
      <c r="F64" s="842"/>
      <c r="G64" s="845">
        <v>11.551500000000001</v>
      </c>
      <c r="H64" s="847"/>
      <c r="I64" s="846">
        <v>0.99</v>
      </c>
      <c r="J64" s="846">
        <v>7.47</v>
      </c>
      <c r="K64" s="846">
        <v>0.88</v>
      </c>
      <c r="L64" s="846">
        <v>0.94</v>
      </c>
      <c r="M64" s="851"/>
      <c r="N64" s="848">
        <v>7.2689000000000004</v>
      </c>
      <c r="O64" s="846">
        <v>9.2757000000000005</v>
      </c>
      <c r="P64" s="846">
        <v>9.1793999999999993</v>
      </c>
      <c r="Q64" s="846">
        <v>9.6958000000000002</v>
      </c>
      <c r="R64" s="846">
        <v>7.5087000000000002</v>
      </c>
      <c r="S64" s="846">
        <v>7.9490999999999996</v>
      </c>
      <c r="T64" s="846">
        <v>6.4420999999999999</v>
      </c>
      <c r="U64" s="856">
        <v>5.9894999999999996</v>
      </c>
      <c r="V64" s="846">
        <v>6.3605</v>
      </c>
      <c r="W64" s="846" t="s">
        <v>430</v>
      </c>
      <c r="X64" s="846" t="s">
        <v>430</v>
      </c>
      <c r="Y64" s="852" t="s">
        <v>430</v>
      </c>
      <c r="Z64" s="846" t="s">
        <v>430</v>
      </c>
      <c r="AA64" s="846">
        <v>6.8422999999999998</v>
      </c>
      <c r="AB64" s="846">
        <v>7.827</v>
      </c>
      <c r="AC64" s="846">
        <v>6.1344000000000003</v>
      </c>
      <c r="AD64" s="846">
        <v>6.2173999999999996</v>
      </c>
      <c r="AE64" s="846">
        <v>9.5358999999999998</v>
      </c>
      <c r="AF64" s="846">
        <v>7.8221999999999996</v>
      </c>
      <c r="AG64" s="931"/>
      <c r="AH64" s="844">
        <v>89</v>
      </c>
      <c r="AI64" s="844">
        <v>42</v>
      </c>
      <c r="AJ64" s="844">
        <v>47</v>
      </c>
      <c r="AK64" s="844">
        <v>72</v>
      </c>
      <c r="AL64" s="844">
        <v>50</v>
      </c>
      <c r="AM64" s="844">
        <v>82</v>
      </c>
      <c r="AN64" s="844">
        <v>51</v>
      </c>
      <c r="AO64" s="932">
        <v>54</v>
      </c>
      <c r="AP64" s="844">
        <v>30</v>
      </c>
      <c r="AQ64" s="844" t="s">
        <v>430</v>
      </c>
      <c r="AR64" s="844" t="s">
        <v>430</v>
      </c>
      <c r="AS64" s="844" t="s">
        <v>430</v>
      </c>
      <c r="AT64" s="844" t="s">
        <v>430</v>
      </c>
      <c r="AU64" s="844">
        <v>61</v>
      </c>
      <c r="AV64" s="844">
        <v>61</v>
      </c>
      <c r="AW64" s="844">
        <v>58</v>
      </c>
      <c r="AX64" s="844">
        <v>56</v>
      </c>
      <c r="AY64" s="844">
        <v>76</v>
      </c>
      <c r="AZ64" s="933"/>
      <c r="BA64" s="853" t="s">
        <v>430</v>
      </c>
      <c r="BB64" s="846">
        <v>89.57</v>
      </c>
      <c r="BC64" s="846" t="s">
        <v>430</v>
      </c>
      <c r="BD64" s="846" t="s">
        <v>430</v>
      </c>
      <c r="BE64" s="852" t="s">
        <v>430</v>
      </c>
      <c r="BF64" s="852">
        <v>10.43</v>
      </c>
      <c r="BG64" s="847"/>
      <c r="BH64" s="934">
        <v>10.43</v>
      </c>
      <c r="BI64" s="846" t="s">
        <v>430</v>
      </c>
      <c r="BJ64" s="846" t="s">
        <v>430</v>
      </c>
      <c r="BK64" s="846">
        <v>89.57</v>
      </c>
      <c r="BL64" s="846" t="s">
        <v>430</v>
      </c>
      <c r="BM64" s="852" t="s">
        <v>430</v>
      </c>
      <c r="BN64" s="852" t="s">
        <v>430</v>
      </c>
      <c r="BO64" s="852" t="s">
        <v>430</v>
      </c>
      <c r="BP64" s="852" t="s">
        <v>430</v>
      </c>
      <c r="BQ64" s="852" t="s">
        <v>430</v>
      </c>
      <c r="BR64" s="847"/>
      <c r="BS64" s="854">
        <v>14.599759880000001</v>
      </c>
      <c r="BT64" s="846">
        <v>45.740544610000001</v>
      </c>
      <c r="BU64" s="847"/>
      <c r="BV64" s="892" t="s">
        <v>2439</v>
      </c>
    </row>
    <row r="65" spans="1:74" s="428" customFormat="1" x14ac:dyDescent="0.25">
      <c r="A65" s="345" t="s">
        <v>8321</v>
      </c>
      <c r="B65" s="373"/>
      <c r="C65" s="719">
        <v>44650</v>
      </c>
      <c r="D65" s="373"/>
      <c r="E65" s="346">
        <v>476.01</v>
      </c>
      <c r="F65" s="373"/>
      <c r="G65" s="347">
        <v>13.221500000000001</v>
      </c>
      <c r="H65" s="374"/>
      <c r="I65" s="348">
        <v>0.77</v>
      </c>
      <c r="J65" s="348">
        <v>6.03</v>
      </c>
      <c r="K65" s="348">
        <v>0.73</v>
      </c>
      <c r="L65" s="348">
        <v>0.75</v>
      </c>
      <c r="M65" s="362"/>
      <c r="N65" s="350">
        <v>9.6648999999999994</v>
      </c>
      <c r="O65" s="348">
        <v>4.4187000000000003</v>
      </c>
      <c r="P65" s="348">
        <v>5.8037999999999998</v>
      </c>
      <c r="Q65" s="348">
        <v>6.5434000000000001</v>
      </c>
      <c r="R65" s="348">
        <v>4.9184000000000001</v>
      </c>
      <c r="S65" s="348">
        <v>6.9275000000000002</v>
      </c>
      <c r="T65" s="348">
        <v>6.2084999999999999</v>
      </c>
      <c r="U65" s="354">
        <v>6.0446999999999997</v>
      </c>
      <c r="V65" s="348">
        <v>6.1132999999999997</v>
      </c>
      <c r="W65" s="348">
        <v>7.2508999999999997</v>
      </c>
      <c r="X65" s="348">
        <v>7.5797999999999996</v>
      </c>
      <c r="Y65" s="375" t="s">
        <v>430</v>
      </c>
      <c r="Z65" s="348" t="s">
        <v>430</v>
      </c>
      <c r="AA65" s="348">
        <v>5.3103999999999996</v>
      </c>
      <c r="AB65" s="348">
        <v>6.5430000000000001</v>
      </c>
      <c r="AC65" s="348">
        <v>6.1615000000000002</v>
      </c>
      <c r="AD65" s="348">
        <v>6.2710999999999997</v>
      </c>
      <c r="AE65" s="348">
        <v>6.4066000000000001</v>
      </c>
      <c r="AF65" s="348">
        <v>6.5907</v>
      </c>
      <c r="AG65" s="569"/>
      <c r="AH65" s="346">
        <v>56</v>
      </c>
      <c r="AI65" s="346">
        <v>120</v>
      </c>
      <c r="AJ65" s="346">
        <v>107</v>
      </c>
      <c r="AK65" s="346">
        <v>116</v>
      </c>
      <c r="AL65" s="346">
        <v>130</v>
      </c>
      <c r="AM65" s="346">
        <v>105</v>
      </c>
      <c r="AN65" s="346">
        <v>67</v>
      </c>
      <c r="AO65" s="572">
        <v>47</v>
      </c>
      <c r="AP65" s="346">
        <v>49</v>
      </c>
      <c r="AQ65" s="346">
        <v>54</v>
      </c>
      <c r="AR65" s="346">
        <v>52</v>
      </c>
      <c r="AS65" s="346" t="s">
        <v>430</v>
      </c>
      <c r="AT65" s="346" t="s">
        <v>430</v>
      </c>
      <c r="AU65" s="346">
        <v>117</v>
      </c>
      <c r="AV65" s="346">
        <v>103</v>
      </c>
      <c r="AW65" s="346">
        <v>54</v>
      </c>
      <c r="AX65" s="346">
        <v>50</v>
      </c>
      <c r="AY65" s="346">
        <v>115</v>
      </c>
      <c r="AZ65" s="584"/>
      <c r="BA65" s="467">
        <v>97.42</v>
      </c>
      <c r="BB65" s="348" t="s">
        <v>430</v>
      </c>
      <c r="BC65" s="348" t="s">
        <v>430</v>
      </c>
      <c r="BD65" s="348" t="s">
        <v>430</v>
      </c>
      <c r="BE65" s="375" t="s">
        <v>430</v>
      </c>
      <c r="BF65" s="375">
        <v>2.58</v>
      </c>
      <c r="BG65" s="374"/>
      <c r="BH65" s="594">
        <v>2.58</v>
      </c>
      <c r="BI65" s="348" t="s">
        <v>430</v>
      </c>
      <c r="BJ65" s="348" t="s">
        <v>430</v>
      </c>
      <c r="BK65" s="348" t="s">
        <v>430</v>
      </c>
      <c r="BL65" s="348" t="s">
        <v>430</v>
      </c>
      <c r="BM65" s="375">
        <v>97.42</v>
      </c>
      <c r="BN65" s="375" t="s">
        <v>430</v>
      </c>
      <c r="BO65" s="375" t="s">
        <v>430</v>
      </c>
      <c r="BP65" s="375" t="s">
        <v>430</v>
      </c>
      <c r="BQ65" s="375" t="s">
        <v>430</v>
      </c>
      <c r="BR65" s="374"/>
      <c r="BS65" s="468" t="s">
        <v>430</v>
      </c>
      <c r="BT65" s="348" t="s">
        <v>430</v>
      </c>
      <c r="BU65" s="374"/>
      <c r="BV65" s="430" t="s">
        <v>555</v>
      </c>
    </row>
    <row r="66" spans="1:74" s="428" customFormat="1" x14ac:dyDescent="0.25">
      <c r="A66" s="345" t="s">
        <v>8322</v>
      </c>
      <c r="B66" s="373"/>
      <c r="C66" s="719">
        <v>44589</v>
      </c>
      <c r="D66" s="373"/>
      <c r="E66" s="888">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555</v>
      </c>
    </row>
    <row r="67" spans="1:74" s="428" customFormat="1" x14ac:dyDescent="0.25">
      <c r="A67" s="345" t="s">
        <v>8323</v>
      </c>
      <c r="B67" s="373"/>
      <c r="C67" s="719">
        <v>44972</v>
      </c>
      <c r="D67" s="373"/>
      <c r="E67" s="346">
        <v>416.87400000000002</v>
      </c>
      <c r="F67" s="373"/>
      <c r="G67" s="347">
        <v>13.238799999999999</v>
      </c>
      <c r="H67" s="374"/>
      <c r="I67" s="348">
        <v>5.17</v>
      </c>
      <c r="J67" s="348">
        <v>6.57</v>
      </c>
      <c r="K67" s="348">
        <v>4.29</v>
      </c>
      <c r="L67" s="348">
        <v>4.43</v>
      </c>
      <c r="M67" s="362"/>
      <c r="N67" s="350">
        <v>37.534399999999998</v>
      </c>
      <c r="O67" s="348">
        <v>7.4485999999999999</v>
      </c>
      <c r="P67" s="348">
        <v>-3.149</v>
      </c>
      <c r="Q67" s="348">
        <v>14.0177</v>
      </c>
      <c r="R67" s="348">
        <v>9.9011999999999993</v>
      </c>
      <c r="S67" s="348">
        <v>14.529299999999999</v>
      </c>
      <c r="T67" s="348">
        <v>7.4341999999999997</v>
      </c>
      <c r="U67" s="354">
        <v>6.1988000000000003</v>
      </c>
      <c r="V67" s="348">
        <v>6.4947999999999997</v>
      </c>
      <c r="W67" s="348">
        <v>7.7948000000000004</v>
      </c>
      <c r="X67" s="348">
        <v>8.2089999999999996</v>
      </c>
      <c r="Y67" s="375" t="s">
        <v>430</v>
      </c>
      <c r="Z67" s="348" t="s">
        <v>430</v>
      </c>
      <c r="AA67" s="348">
        <v>9.9108000000000001</v>
      </c>
      <c r="AB67" s="348">
        <v>13.1538</v>
      </c>
      <c r="AC67" s="348">
        <v>7.3014000000000001</v>
      </c>
      <c r="AD67" s="348">
        <v>6.6620999999999997</v>
      </c>
      <c r="AE67" s="348">
        <v>18.3367</v>
      </c>
      <c r="AF67" s="348">
        <v>8.3633000000000006</v>
      </c>
      <c r="AG67" s="569"/>
      <c r="AH67" s="346">
        <v>10</v>
      </c>
      <c r="AI67" s="346">
        <v>64</v>
      </c>
      <c r="AJ67" s="346">
        <v>138</v>
      </c>
      <c r="AK67" s="346">
        <v>24</v>
      </c>
      <c r="AL67" s="346">
        <v>9</v>
      </c>
      <c r="AM67" s="346">
        <v>14</v>
      </c>
      <c r="AN67" s="346">
        <v>22</v>
      </c>
      <c r="AO67" s="572">
        <v>27</v>
      </c>
      <c r="AP67" s="346">
        <v>19</v>
      </c>
      <c r="AQ67" s="346">
        <v>8</v>
      </c>
      <c r="AR67" s="346">
        <v>5</v>
      </c>
      <c r="AS67" s="346" t="s">
        <v>430</v>
      </c>
      <c r="AT67" s="346" t="s">
        <v>430</v>
      </c>
      <c r="AU67" s="346">
        <v>9</v>
      </c>
      <c r="AV67" s="346">
        <v>9</v>
      </c>
      <c r="AW67" s="346">
        <v>12</v>
      </c>
      <c r="AX67" s="346">
        <v>20</v>
      </c>
      <c r="AY67" s="346">
        <v>13</v>
      </c>
      <c r="AZ67" s="584"/>
      <c r="BA67" s="467">
        <v>97.13</v>
      </c>
      <c r="BB67" s="348" t="s">
        <v>430</v>
      </c>
      <c r="BC67" s="348" t="s">
        <v>430</v>
      </c>
      <c r="BD67" s="348" t="s">
        <v>430</v>
      </c>
      <c r="BE67" s="375" t="s">
        <v>430</v>
      </c>
      <c r="BF67" s="375">
        <v>2.87</v>
      </c>
      <c r="BG67" s="374"/>
      <c r="BH67" s="594">
        <v>2.87</v>
      </c>
      <c r="BI67" s="348" t="s">
        <v>430</v>
      </c>
      <c r="BJ67" s="348" t="s">
        <v>430</v>
      </c>
      <c r="BK67" s="348" t="s">
        <v>430</v>
      </c>
      <c r="BL67" s="348" t="s">
        <v>430</v>
      </c>
      <c r="BM67" s="375">
        <v>97.13</v>
      </c>
      <c r="BN67" s="375" t="s">
        <v>430</v>
      </c>
      <c r="BO67" s="375" t="s">
        <v>430</v>
      </c>
      <c r="BP67" s="375" t="s">
        <v>430</v>
      </c>
      <c r="BQ67" s="375" t="s">
        <v>430</v>
      </c>
      <c r="BR67" s="374"/>
      <c r="BS67" s="468" t="s">
        <v>430</v>
      </c>
      <c r="BT67" s="348" t="s">
        <v>430</v>
      </c>
      <c r="BU67" s="374"/>
      <c r="BV67" s="430" t="s">
        <v>555</v>
      </c>
    </row>
    <row r="68" spans="1:74" s="428" customFormat="1" x14ac:dyDescent="0.25">
      <c r="A68" s="345" t="s">
        <v>8324</v>
      </c>
      <c r="B68" s="373"/>
      <c r="C68" s="719">
        <v>44847</v>
      </c>
      <c r="D68" s="373"/>
      <c r="E68" s="346">
        <v>406.02699999999999</v>
      </c>
      <c r="F68" s="373"/>
      <c r="G68" s="347">
        <v>13.353300000000001</v>
      </c>
      <c r="H68" s="374"/>
      <c r="I68" s="890">
        <v>1.68</v>
      </c>
      <c r="J68" s="890">
        <v>6.78</v>
      </c>
      <c r="K68" s="890">
        <v>1.54</v>
      </c>
      <c r="L68" s="890">
        <v>1.59</v>
      </c>
      <c r="M68" s="362"/>
      <c r="N68" s="350">
        <v>21.332999999999998</v>
      </c>
      <c r="O68" s="348">
        <v>10.304600000000001</v>
      </c>
      <c r="P68" s="348">
        <v>10.642899999999999</v>
      </c>
      <c r="Q68" s="348">
        <v>9.7004999999999999</v>
      </c>
      <c r="R68" s="348">
        <v>6.9893999999999998</v>
      </c>
      <c r="S68" s="348">
        <v>7.8998999999999997</v>
      </c>
      <c r="T68" s="348">
        <v>5.1113999999999997</v>
      </c>
      <c r="U68" s="354">
        <v>5.399</v>
      </c>
      <c r="V68" s="348">
        <v>5.7427000000000001</v>
      </c>
      <c r="W68" s="348">
        <v>7.242</v>
      </c>
      <c r="X68" s="348">
        <v>7.6128</v>
      </c>
      <c r="Y68" s="375" t="s">
        <v>430</v>
      </c>
      <c r="Z68" s="348" t="s">
        <v>430</v>
      </c>
      <c r="AA68" s="348">
        <v>6.5934999999999997</v>
      </c>
      <c r="AB68" s="348">
        <v>7.2282999999999999</v>
      </c>
      <c r="AC68" s="348">
        <v>5.2046000000000001</v>
      </c>
      <c r="AD68" s="348">
        <v>5.7868000000000004</v>
      </c>
      <c r="AE68" s="348">
        <v>9.9807000000000006</v>
      </c>
      <c r="AF68" s="348">
        <v>7.8308</v>
      </c>
      <c r="AG68" s="569"/>
      <c r="AH68" s="346">
        <v>27</v>
      </c>
      <c r="AI68" s="346">
        <v>34</v>
      </c>
      <c r="AJ68" s="346">
        <v>29</v>
      </c>
      <c r="AK68" s="346">
        <v>71</v>
      </c>
      <c r="AL68" s="346">
        <v>66</v>
      </c>
      <c r="AM68" s="346">
        <v>86</v>
      </c>
      <c r="AN68" s="346">
        <v>121</v>
      </c>
      <c r="AO68" s="572">
        <v>109</v>
      </c>
      <c r="AP68" s="346">
        <v>99</v>
      </c>
      <c r="AQ68" s="346">
        <v>55</v>
      </c>
      <c r="AR68" s="346">
        <v>46</v>
      </c>
      <c r="AS68" s="346" t="s">
        <v>430</v>
      </c>
      <c r="AT68" s="346" t="s">
        <v>430</v>
      </c>
      <c r="AU68" s="346">
        <v>68</v>
      </c>
      <c r="AV68" s="346">
        <v>84</v>
      </c>
      <c r="AW68" s="346">
        <v>121</v>
      </c>
      <c r="AX68" s="346">
        <v>98</v>
      </c>
      <c r="AY68" s="346">
        <v>63</v>
      </c>
      <c r="AZ68" s="584"/>
      <c r="BA68" s="467">
        <v>97.37</v>
      </c>
      <c r="BB68" s="348" t="s">
        <v>430</v>
      </c>
      <c r="BC68" s="348" t="s">
        <v>430</v>
      </c>
      <c r="BD68" s="348" t="s">
        <v>430</v>
      </c>
      <c r="BE68" s="375" t="s">
        <v>430</v>
      </c>
      <c r="BF68" s="375">
        <v>2.63</v>
      </c>
      <c r="BG68" s="374"/>
      <c r="BH68" s="594">
        <v>2.63</v>
      </c>
      <c r="BI68" s="348" t="s">
        <v>430</v>
      </c>
      <c r="BJ68" s="348" t="s">
        <v>430</v>
      </c>
      <c r="BK68" s="348" t="s">
        <v>430</v>
      </c>
      <c r="BL68" s="348" t="s">
        <v>430</v>
      </c>
      <c r="BM68" s="375">
        <v>97.37</v>
      </c>
      <c r="BN68" s="375" t="s">
        <v>430</v>
      </c>
      <c r="BO68" s="375" t="s">
        <v>430</v>
      </c>
      <c r="BP68" s="375" t="s">
        <v>430</v>
      </c>
      <c r="BQ68" s="375" t="s">
        <v>430</v>
      </c>
      <c r="BR68" s="374"/>
      <c r="BS68" s="468" t="s">
        <v>430</v>
      </c>
      <c r="BT68" s="348" t="s">
        <v>430</v>
      </c>
      <c r="BU68" s="374"/>
      <c r="BV68" s="430" t="s">
        <v>555</v>
      </c>
    </row>
    <row r="69" spans="1:74" s="428" customFormat="1" x14ac:dyDescent="0.25">
      <c r="A69" s="345" t="s">
        <v>8325</v>
      </c>
      <c r="B69" s="373"/>
      <c r="C69" s="719">
        <v>46083</v>
      </c>
      <c r="D69" s="373"/>
      <c r="E69" s="346">
        <v>551.53700000000003</v>
      </c>
      <c r="F69" s="373"/>
      <c r="G69" s="347">
        <v>10.323</v>
      </c>
      <c r="H69" s="374"/>
      <c r="I69" s="348">
        <v>0.59031999999999996</v>
      </c>
      <c r="J69" s="348">
        <v>7.3199300000000003</v>
      </c>
      <c r="K69" s="348">
        <v>0.54915999999999998</v>
      </c>
      <c r="L69" s="348">
        <v>0.58667999999999998</v>
      </c>
      <c r="M69" s="362"/>
      <c r="N69" s="350">
        <v>5.3045</v>
      </c>
      <c r="O69" s="348">
        <v>9.6722000000000001</v>
      </c>
      <c r="P69" s="348">
        <v>9.6149000000000004</v>
      </c>
      <c r="Q69" s="348">
        <v>10.370699999999999</v>
      </c>
      <c r="R69" s="348">
        <v>8.3507999999999996</v>
      </c>
      <c r="S69" s="348">
        <v>8.2384000000000004</v>
      </c>
      <c r="T69" s="348" t="s">
        <v>430</v>
      </c>
      <c r="U69" s="354" t="s">
        <v>430</v>
      </c>
      <c r="V69" s="348" t="s">
        <v>430</v>
      </c>
      <c r="W69" s="348" t="s">
        <v>430</v>
      </c>
      <c r="X69" s="348" t="s">
        <v>430</v>
      </c>
      <c r="Y69" s="375" t="s">
        <v>430</v>
      </c>
      <c r="Z69" s="348" t="s">
        <v>430</v>
      </c>
      <c r="AA69" s="348">
        <v>7.3532000000000002</v>
      </c>
      <c r="AB69" s="348">
        <v>7.7492000000000001</v>
      </c>
      <c r="AC69" s="348" t="s">
        <v>430</v>
      </c>
      <c r="AD69" s="348" t="s">
        <v>430</v>
      </c>
      <c r="AE69" s="348">
        <v>10.099600000000001</v>
      </c>
      <c r="AF69" s="348">
        <v>7.1886999999999999</v>
      </c>
      <c r="AG69" s="569"/>
      <c r="AH69" s="346">
        <v>104</v>
      </c>
      <c r="AI69" s="346">
        <v>36</v>
      </c>
      <c r="AJ69" s="346">
        <v>43</v>
      </c>
      <c r="AK69" s="346">
        <v>52</v>
      </c>
      <c r="AL69" s="346">
        <v>22</v>
      </c>
      <c r="AM69" s="346">
        <v>64</v>
      </c>
      <c r="AN69" s="346" t="s">
        <v>430</v>
      </c>
      <c r="AO69" s="572" t="s">
        <v>430</v>
      </c>
      <c r="AP69" s="346" t="s">
        <v>430</v>
      </c>
      <c r="AQ69" s="346" t="s">
        <v>430</v>
      </c>
      <c r="AR69" s="346" t="s">
        <v>430</v>
      </c>
      <c r="AS69" s="346" t="s">
        <v>430</v>
      </c>
      <c r="AT69" s="346" t="s">
        <v>430</v>
      </c>
      <c r="AU69" s="346">
        <v>34</v>
      </c>
      <c r="AV69" s="346">
        <v>65</v>
      </c>
      <c r="AW69" s="346" t="s">
        <v>430</v>
      </c>
      <c r="AX69" s="346" t="s">
        <v>430</v>
      </c>
      <c r="AY69" s="346">
        <v>57</v>
      </c>
      <c r="AZ69" s="584"/>
      <c r="BA69" s="467" t="s">
        <v>430</v>
      </c>
      <c r="BB69" s="348">
        <v>102.25</v>
      </c>
      <c r="BC69" s="348" t="s">
        <v>430</v>
      </c>
      <c r="BD69" s="348" t="s">
        <v>430</v>
      </c>
      <c r="BE69" s="375" t="s">
        <v>430</v>
      </c>
      <c r="BF69" s="375">
        <v>-2.25</v>
      </c>
      <c r="BG69" s="374"/>
      <c r="BH69" s="594">
        <v>-2.27</v>
      </c>
      <c r="BI69" s="348">
        <v>22.86</v>
      </c>
      <c r="BJ69" s="348">
        <v>42.08</v>
      </c>
      <c r="BK69" s="348">
        <v>37.31</v>
      </c>
      <c r="BL69" s="348" t="s">
        <v>430</v>
      </c>
      <c r="BM69" s="375" t="s">
        <v>430</v>
      </c>
      <c r="BN69" s="375" t="s">
        <v>430</v>
      </c>
      <c r="BO69" s="375" t="s">
        <v>430</v>
      </c>
      <c r="BP69" s="375" t="s">
        <v>430</v>
      </c>
      <c r="BQ69" s="375" t="s">
        <v>430</v>
      </c>
      <c r="BR69" s="374"/>
      <c r="BS69" s="468">
        <v>12.2868576987713</v>
      </c>
      <c r="BT69" s="348">
        <v>36.277550366372203</v>
      </c>
      <c r="BU69" s="374"/>
      <c r="BV69" s="430" t="s">
        <v>555</v>
      </c>
    </row>
    <row r="70" spans="1:74" s="428" customFormat="1" x14ac:dyDescent="0.25">
      <c r="A70" s="345" t="s">
        <v>8326</v>
      </c>
      <c r="B70" s="373"/>
      <c r="C70" s="719">
        <v>44894</v>
      </c>
      <c r="D70" s="373"/>
      <c r="E70" s="346">
        <v>398.74700000000001</v>
      </c>
      <c r="F70" s="373"/>
      <c r="G70" s="347">
        <v>13.3186</v>
      </c>
      <c r="H70" s="374"/>
      <c r="I70" s="348">
        <v>5.48</v>
      </c>
      <c r="J70" s="348">
        <v>7.15</v>
      </c>
      <c r="K70" s="348">
        <v>4.37</v>
      </c>
      <c r="L70" s="348">
        <v>4.53</v>
      </c>
      <c r="M70" s="362"/>
      <c r="N70" s="350">
        <v>-43.522399999999998</v>
      </c>
      <c r="O70" s="348">
        <v>-16.8765</v>
      </c>
      <c r="P70" s="348">
        <v>2.4285000000000001</v>
      </c>
      <c r="Q70" s="348">
        <v>8.8190000000000008</v>
      </c>
      <c r="R70" s="348">
        <v>11.3985</v>
      </c>
      <c r="S70" s="348">
        <v>14.9933</v>
      </c>
      <c r="T70" s="348">
        <v>7.7367999999999997</v>
      </c>
      <c r="U70" s="354">
        <v>6.3160999999999996</v>
      </c>
      <c r="V70" s="348">
        <v>5.4086999999999996</v>
      </c>
      <c r="W70" s="348">
        <v>7.4734999999999996</v>
      </c>
      <c r="X70" s="348">
        <v>7.9372999999999996</v>
      </c>
      <c r="Y70" s="375" t="s">
        <v>430</v>
      </c>
      <c r="Z70" s="348" t="s">
        <v>430</v>
      </c>
      <c r="AA70" s="348">
        <v>8.8315999999999999</v>
      </c>
      <c r="AB70" s="348">
        <v>11.608499999999999</v>
      </c>
      <c r="AC70" s="348">
        <v>7.6768999999999998</v>
      </c>
      <c r="AD70" s="348">
        <v>6.7186000000000003</v>
      </c>
      <c r="AE70" s="348">
        <v>11.3026</v>
      </c>
      <c r="AF70" s="348">
        <v>8.0376999999999992</v>
      </c>
      <c r="AG70" s="569"/>
      <c r="AH70" s="346">
        <v>125</v>
      </c>
      <c r="AI70" s="346">
        <v>136</v>
      </c>
      <c r="AJ70" s="346">
        <v>127</v>
      </c>
      <c r="AK70" s="346">
        <v>92</v>
      </c>
      <c r="AL70" s="346">
        <v>3</v>
      </c>
      <c r="AM70" s="346">
        <v>9</v>
      </c>
      <c r="AN70" s="346">
        <v>6</v>
      </c>
      <c r="AO70" s="572">
        <v>18</v>
      </c>
      <c r="AP70" s="346">
        <v>116</v>
      </c>
      <c r="AQ70" s="346">
        <v>20</v>
      </c>
      <c r="AR70" s="346">
        <v>16</v>
      </c>
      <c r="AS70" s="346" t="s">
        <v>430</v>
      </c>
      <c r="AT70" s="346" t="s">
        <v>430</v>
      </c>
      <c r="AU70" s="346">
        <v>17</v>
      </c>
      <c r="AV70" s="346">
        <v>20</v>
      </c>
      <c r="AW70" s="346">
        <v>6</v>
      </c>
      <c r="AX70" s="346">
        <v>17</v>
      </c>
      <c r="AY70" s="346">
        <v>40</v>
      </c>
      <c r="AZ70" s="584"/>
      <c r="BA70" s="467">
        <v>97.32</v>
      </c>
      <c r="BB70" s="348" t="s">
        <v>430</v>
      </c>
      <c r="BC70" s="348" t="s">
        <v>430</v>
      </c>
      <c r="BD70" s="348" t="s">
        <v>430</v>
      </c>
      <c r="BE70" s="375" t="s">
        <v>430</v>
      </c>
      <c r="BF70" s="375">
        <v>2.68</v>
      </c>
      <c r="BG70" s="374"/>
      <c r="BH70" s="594">
        <v>2.67</v>
      </c>
      <c r="BI70" s="348" t="s">
        <v>430</v>
      </c>
      <c r="BJ70" s="348" t="s">
        <v>430</v>
      </c>
      <c r="BK70" s="348" t="s">
        <v>430</v>
      </c>
      <c r="BL70" s="348" t="s">
        <v>430</v>
      </c>
      <c r="BM70" s="375">
        <v>97.32</v>
      </c>
      <c r="BN70" s="375" t="s">
        <v>430</v>
      </c>
      <c r="BO70" s="375" t="s">
        <v>430</v>
      </c>
      <c r="BP70" s="375" t="s">
        <v>430</v>
      </c>
      <c r="BQ70" s="375" t="s">
        <v>430</v>
      </c>
      <c r="BR70" s="374"/>
      <c r="BS70" s="468" t="s">
        <v>430</v>
      </c>
      <c r="BT70" s="348" t="s">
        <v>430</v>
      </c>
      <c r="BU70" s="374"/>
      <c r="BV70" s="430" t="s">
        <v>555</v>
      </c>
    </row>
    <row r="71" spans="1:74" s="428" customFormat="1" x14ac:dyDescent="0.25">
      <c r="A71" s="345" t="s">
        <v>8327</v>
      </c>
      <c r="B71" s="373"/>
      <c r="C71" s="719">
        <v>44861</v>
      </c>
      <c r="D71" s="373"/>
      <c r="E71" s="346">
        <v>370.74900000000002</v>
      </c>
      <c r="F71" s="373"/>
      <c r="G71" s="347">
        <v>13.056100000000001</v>
      </c>
      <c r="H71" s="374"/>
      <c r="I71" s="348">
        <v>4.6440000000000002E-2</v>
      </c>
      <c r="J71" s="348">
        <v>5.8252100000000002</v>
      </c>
      <c r="K71" s="348">
        <v>4.2130000000000001E-2</v>
      </c>
      <c r="L71" s="348">
        <v>4.376E-2</v>
      </c>
      <c r="M71" s="362"/>
      <c r="N71" s="350">
        <v>5.3125</v>
      </c>
      <c r="O71" s="348">
        <v>5.1275000000000004</v>
      </c>
      <c r="P71" s="348">
        <v>5.5171999999999999</v>
      </c>
      <c r="Q71" s="348">
        <v>5.6634000000000002</v>
      </c>
      <c r="R71" s="348">
        <v>5.6269999999999998</v>
      </c>
      <c r="S71" s="348">
        <v>6.0498000000000003</v>
      </c>
      <c r="T71" s="348">
        <v>6.0846</v>
      </c>
      <c r="U71" s="354">
        <v>5.9827000000000004</v>
      </c>
      <c r="V71" s="348">
        <v>6.0092999999999996</v>
      </c>
      <c r="W71" s="348">
        <v>7.0206999999999997</v>
      </c>
      <c r="X71" s="348">
        <v>7.2154999999999996</v>
      </c>
      <c r="Y71" s="375" t="s">
        <v>430</v>
      </c>
      <c r="Z71" s="348" t="s">
        <v>430</v>
      </c>
      <c r="AA71" s="348">
        <v>5.7194000000000003</v>
      </c>
      <c r="AB71" s="348">
        <v>6.2988999999999997</v>
      </c>
      <c r="AC71" s="348">
        <v>6.0084</v>
      </c>
      <c r="AD71" s="348">
        <v>6.0366</v>
      </c>
      <c r="AE71" s="348">
        <v>5.6239999999999997</v>
      </c>
      <c r="AF71" s="348">
        <v>7.2751999999999999</v>
      </c>
      <c r="AG71" s="569"/>
      <c r="AH71" s="346">
        <v>103</v>
      </c>
      <c r="AI71" s="346">
        <v>105</v>
      </c>
      <c r="AJ71" s="346">
        <v>117</v>
      </c>
      <c r="AK71" s="346">
        <v>126</v>
      </c>
      <c r="AL71" s="346">
        <v>114</v>
      </c>
      <c r="AM71" s="346">
        <v>120</v>
      </c>
      <c r="AN71" s="346">
        <v>76</v>
      </c>
      <c r="AO71" s="572">
        <v>55</v>
      </c>
      <c r="AP71" s="346">
        <v>61</v>
      </c>
      <c r="AQ71" s="346">
        <v>75</v>
      </c>
      <c r="AR71" s="346">
        <v>81</v>
      </c>
      <c r="AS71" s="346" t="s">
        <v>430</v>
      </c>
      <c r="AT71" s="346" t="s">
        <v>430</v>
      </c>
      <c r="AU71" s="346">
        <v>104</v>
      </c>
      <c r="AV71" s="346">
        <v>108</v>
      </c>
      <c r="AW71" s="346">
        <v>69</v>
      </c>
      <c r="AX71" s="346">
        <v>73</v>
      </c>
      <c r="AY71" s="346">
        <v>128</v>
      </c>
      <c r="AZ71" s="584"/>
      <c r="BA71" s="467">
        <v>50.21</v>
      </c>
      <c r="BB71" s="348">
        <v>44.33</v>
      </c>
      <c r="BC71" s="348" t="s">
        <v>430</v>
      </c>
      <c r="BD71" s="348" t="s">
        <v>430</v>
      </c>
      <c r="BE71" s="375" t="s">
        <v>430</v>
      </c>
      <c r="BF71" s="375">
        <v>5.46</v>
      </c>
      <c r="BG71" s="374"/>
      <c r="BH71" s="594">
        <v>5.45</v>
      </c>
      <c r="BI71" s="348" t="s">
        <v>430</v>
      </c>
      <c r="BJ71" s="348">
        <v>18.82</v>
      </c>
      <c r="BK71" s="348">
        <v>25.51</v>
      </c>
      <c r="BL71" s="348" t="s">
        <v>430</v>
      </c>
      <c r="BM71" s="375">
        <v>50.21</v>
      </c>
      <c r="BN71" s="375" t="s">
        <v>430</v>
      </c>
      <c r="BO71" s="375" t="s">
        <v>430</v>
      </c>
      <c r="BP71" s="375" t="s">
        <v>430</v>
      </c>
      <c r="BQ71" s="375" t="s">
        <v>430</v>
      </c>
      <c r="BR71" s="374"/>
      <c r="BS71" s="468" t="s">
        <v>430</v>
      </c>
      <c r="BT71" s="348" t="s">
        <v>430</v>
      </c>
      <c r="BU71" s="374"/>
      <c r="BV71" s="430" t="s">
        <v>555</v>
      </c>
    </row>
    <row r="72" spans="1:74" s="428" customFormat="1" x14ac:dyDescent="0.25">
      <c r="A72" s="345" t="s">
        <v>8328</v>
      </c>
      <c r="B72" s="373"/>
      <c r="C72" s="719">
        <v>46093</v>
      </c>
      <c r="D72" s="373"/>
      <c r="E72" s="346">
        <v>387.995</v>
      </c>
      <c r="F72" s="373"/>
      <c r="G72" s="347">
        <v>10.3352</v>
      </c>
      <c r="H72" s="374"/>
      <c r="I72" s="348">
        <v>0.30774000000000001</v>
      </c>
      <c r="J72" s="348">
        <v>6.9101999999999997</v>
      </c>
      <c r="K72" s="348">
        <v>0.28676000000000001</v>
      </c>
      <c r="L72" s="348">
        <v>0.30498999999999998</v>
      </c>
      <c r="M72" s="362"/>
      <c r="N72" s="350">
        <v>9.1844999999999999</v>
      </c>
      <c r="O72" s="348">
        <v>7.6566999999999998</v>
      </c>
      <c r="P72" s="348">
        <v>8.3377999999999997</v>
      </c>
      <c r="Q72" s="348">
        <v>9.0876000000000001</v>
      </c>
      <c r="R72" s="348">
        <v>7.6942000000000004</v>
      </c>
      <c r="S72" s="348">
        <v>7.9127999999999998</v>
      </c>
      <c r="T72" s="348" t="s">
        <v>430</v>
      </c>
      <c r="U72" s="354" t="s">
        <v>430</v>
      </c>
      <c r="V72" s="348" t="s">
        <v>430</v>
      </c>
      <c r="W72" s="348" t="s">
        <v>430</v>
      </c>
      <c r="X72" s="348" t="s">
        <v>430</v>
      </c>
      <c r="Y72" s="375" t="s">
        <v>430</v>
      </c>
      <c r="Z72" s="348" t="s">
        <v>430</v>
      </c>
      <c r="AA72" s="348">
        <v>6.9770000000000003</v>
      </c>
      <c r="AB72" s="348">
        <v>8.0259999999999998</v>
      </c>
      <c r="AC72" s="348" t="s">
        <v>430</v>
      </c>
      <c r="AD72" s="348" t="s">
        <v>430</v>
      </c>
      <c r="AE72" s="348">
        <v>8.8841999999999999</v>
      </c>
      <c r="AF72" s="348">
        <v>7.9447000000000001</v>
      </c>
      <c r="AG72" s="569"/>
      <c r="AH72" s="346">
        <v>64</v>
      </c>
      <c r="AI72" s="346">
        <v>62</v>
      </c>
      <c r="AJ72" s="346">
        <v>64</v>
      </c>
      <c r="AK72" s="346">
        <v>86</v>
      </c>
      <c r="AL72" s="346">
        <v>39</v>
      </c>
      <c r="AM72" s="346">
        <v>84</v>
      </c>
      <c r="AN72" s="346" t="s">
        <v>430</v>
      </c>
      <c r="AO72" s="572" t="s">
        <v>430</v>
      </c>
      <c r="AP72" s="346" t="s">
        <v>430</v>
      </c>
      <c r="AQ72" s="346" t="s">
        <v>430</v>
      </c>
      <c r="AR72" s="346" t="s">
        <v>430</v>
      </c>
      <c r="AS72" s="346" t="s">
        <v>430</v>
      </c>
      <c r="AT72" s="346" t="s">
        <v>430</v>
      </c>
      <c r="AU72" s="346">
        <v>54</v>
      </c>
      <c r="AV72" s="346">
        <v>45</v>
      </c>
      <c r="AW72" s="346" t="s">
        <v>430</v>
      </c>
      <c r="AX72" s="346" t="s">
        <v>430</v>
      </c>
      <c r="AY72" s="346">
        <v>94</v>
      </c>
      <c r="AZ72" s="584"/>
      <c r="BA72" s="467" t="s">
        <v>430</v>
      </c>
      <c r="BB72" s="348">
        <v>97.41</v>
      </c>
      <c r="BC72" s="348" t="s">
        <v>430</v>
      </c>
      <c r="BD72" s="348" t="s">
        <v>430</v>
      </c>
      <c r="BE72" s="375" t="s">
        <v>430</v>
      </c>
      <c r="BF72" s="375">
        <v>2.59</v>
      </c>
      <c r="BG72" s="374"/>
      <c r="BH72" s="594">
        <v>2.58</v>
      </c>
      <c r="BI72" s="348">
        <v>60.27</v>
      </c>
      <c r="BJ72" s="348" t="s">
        <v>430</v>
      </c>
      <c r="BK72" s="348">
        <v>37.14</v>
      </c>
      <c r="BL72" s="348" t="s">
        <v>430</v>
      </c>
      <c r="BM72" s="375" t="s">
        <v>430</v>
      </c>
      <c r="BN72" s="375" t="s">
        <v>430</v>
      </c>
      <c r="BO72" s="375" t="s">
        <v>430</v>
      </c>
      <c r="BP72" s="375" t="s">
        <v>430</v>
      </c>
      <c r="BQ72" s="375" t="s">
        <v>430</v>
      </c>
      <c r="BR72" s="374"/>
      <c r="BS72" s="468">
        <v>16.8240930016824</v>
      </c>
      <c r="BT72" s="348">
        <v>4.8772001604877202</v>
      </c>
      <c r="BU72" s="374"/>
      <c r="BV72" s="430" t="s">
        <v>555</v>
      </c>
    </row>
    <row r="73" spans="1:74" s="428" customFormat="1" x14ac:dyDescent="0.25">
      <c r="A73" s="345" t="s">
        <v>8329</v>
      </c>
      <c r="B73" s="373"/>
      <c r="C73" s="719">
        <v>44901</v>
      </c>
      <c r="D73" s="373"/>
      <c r="E73" s="346">
        <v>353.99099999999999</v>
      </c>
      <c r="F73" s="373"/>
      <c r="G73" s="347">
        <v>12.953900000000001</v>
      </c>
      <c r="H73" s="374"/>
      <c r="I73" s="348">
        <v>0.90251999999999999</v>
      </c>
      <c r="J73" s="348">
        <v>5.83378</v>
      </c>
      <c r="K73" s="348">
        <v>0.85368999999999995</v>
      </c>
      <c r="L73" s="348">
        <v>0.87827</v>
      </c>
      <c r="M73" s="362"/>
      <c r="N73" s="350">
        <v>6.2</v>
      </c>
      <c r="O73" s="348">
        <v>5.2619999999999996</v>
      </c>
      <c r="P73" s="348">
        <v>5.7625000000000002</v>
      </c>
      <c r="Q73" s="348">
        <v>6.5373000000000001</v>
      </c>
      <c r="R73" s="348">
        <v>5.7359</v>
      </c>
      <c r="S73" s="348">
        <v>6.2088000000000001</v>
      </c>
      <c r="T73" s="348">
        <v>5.3978000000000002</v>
      </c>
      <c r="U73" s="354">
        <v>5.4225000000000003</v>
      </c>
      <c r="V73" s="348">
        <v>5.7892999999999999</v>
      </c>
      <c r="W73" s="348">
        <v>7.0366</v>
      </c>
      <c r="X73" s="348">
        <v>7.4212999999999996</v>
      </c>
      <c r="Y73" s="375" t="s">
        <v>430</v>
      </c>
      <c r="Z73" s="348" t="s">
        <v>430</v>
      </c>
      <c r="AA73" s="348">
        <v>5.0446999999999997</v>
      </c>
      <c r="AB73" s="348">
        <v>5.8665000000000003</v>
      </c>
      <c r="AC73" s="348">
        <v>5.4573</v>
      </c>
      <c r="AD73" s="348">
        <v>5.6147</v>
      </c>
      <c r="AE73" s="348">
        <v>6.2343999999999999</v>
      </c>
      <c r="AF73" s="348">
        <v>7.2704000000000004</v>
      </c>
      <c r="AG73" s="569"/>
      <c r="AH73" s="346">
        <v>95</v>
      </c>
      <c r="AI73" s="346">
        <v>97</v>
      </c>
      <c r="AJ73" s="346">
        <v>108</v>
      </c>
      <c r="AK73" s="346">
        <v>117</v>
      </c>
      <c r="AL73" s="346">
        <v>108</v>
      </c>
      <c r="AM73" s="346">
        <v>113</v>
      </c>
      <c r="AN73" s="346">
        <v>112</v>
      </c>
      <c r="AO73" s="572">
        <v>106</v>
      </c>
      <c r="AP73" s="346">
        <v>94</v>
      </c>
      <c r="AQ73" s="346">
        <v>72</v>
      </c>
      <c r="AR73" s="346">
        <v>68</v>
      </c>
      <c r="AS73" s="346" t="s">
        <v>430</v>
      </c>
      <c r="AT73" s="346" t="s">
        <v>430</v>
      </c>
      <c r="AU73" s="346">
        <v>129</v>
      </c>
      <c r="AV73" s="346">
        <v>119</v>
      </c>
      <c r="AW73" s="346">
        <v>108</v>
      </c>
      <c r="AX73" s="346">
        <v>113</v>
      </c>
      <c r="AY73" s="346">
        <v>118</v>
      </c>
      <c r="AZ73" s="584"/>
      <c r="BA73" s="467">
        <v>97.45</v>
      </c>
      <c r="BB73" s="348" t="s">
        <v>430</v>
      </c>
      <c r="BC73" s="348" t="s">
        <v>430</v>
      </c>
      <c r="BD73" s="348" t="s">
        <v>430</v>
      </c>
      <c r="BE73" s="375" t="s">
        <v>430</v>
      </c>
      <c r="BF73" s="375">
        <v>2.5499999999999998</v>
      </c>
      <c r="BG73" s="374"/>
      <c r="BH73" s="594">
        <v>2.54</v>
      </c>
      <c r="BI73" s="348" t="s">
        <v>430</v>
      </c>
      <c r="BJ73" s="348" t="s">
        <v>430</v>
      </c>
      <c r="BK73" s="348" t="s">
        <v>430</v>
      </c>
      <c r="BL73" s="348" t="s">
        <v>430</v>
      </c>
      <c r="BM73" s="375">
        <v>97.45</v>
      </c>
      <c r="BN73" s="375" t="s">
        <v>430</v>
      </c>
      <c r="BO73" s="375" t="s">
        <v>430</v>
      </c>
      <c r="BP73" s="375" t="s">
        <v>430</v>
      </c>
      <c r="BQ73" s="375" t="s">
        <v>430</v>
      </c>
      <c r="BR73" s="374"/>
      <c r="BS73" s="468" t="s">
        <v>430</v>
      </c>
      <c r="BT73" s="348" t="s">
        <v>430</v>
      </c>
      <c r="BU73" s="374"/>
      <c r="BV73" s="430" t="s">
        <v>555</v>
      </c>
    </row>
    <row r="74" spans="1:74" s="428" customFormat="1" x14ac:dyDescent="0.25">
      <c r="A74" s="345" t="s">
        <v>8330</v>
      </c>
      <c r="B74" s="373"/>
      <c r="C74" s="719">
        <v>44950</v>
      </c>
      <c r="D74" s="373"/>
      <c r="E74" s="346">
        <v>336.86700000000002</v>
      </c>
      <c r="F74" s="373"/>
      <c r="G74" s="347">
        <v>12.954000000000001</v>
      </c>
      <c r="H74" s="374"/>
      <c r="I74" s="348">
        <v>1.67</v>
      </c>
      <c r="J74" s="348">
        <v>6.5045400000000004</v>
      </c>
      <c r="K74" s="348">
        <v>1.51</v>
      </c>
      <c r="L74" s="348">
        <v>1.56</v>
      </c>
      <c r="M74" s="362"/>
      <c r="N74" s="350">
        <v>25.3766</v>
      </c>
      <c r="O74" s="348">
        <v>14.0105</v>
      </c>
      <c r="P74" s="348">
        <v>11.942</v>
      </c>
      <c r="Q74" s="348">
        <v>10.710699999999999</v>
      </c>
      <c r="R74" s="348">
        <v>7.2522000000000002</v>
      </c>
      <c r="S74" s="348">
        <v>8.4164999999999992</v>
      </c>
      <c r="T74" s="348">
        <v>5.4519000000000002</v>
      </c>
      <c r="U74" s="354">
        <v>5.6037999999999997</v>
      </c>
      <c r="V74" s="348">
        <v>5.8005000000000004</v>
      </c>
      <c r="W74" s="348">
        <v>7.2869000000000002</v>
      </c>
      <c r="X74" s="348">
        <v>7.6317000000000004</v>
      </c>
      <c r="Y74" s="375" t="s">
        <v>430</v>
      </c>
      <c r="Z74" s="348" t="s">
        <v>430</v>
      </c>
      <c r="AA74" s="348">
        <v>7.0068000000000001</v>
      </c>
      <c r="AB74" s="348">
        <v>7.4329999999999998</v>
      </c>
      <c r="AC74" s="348">
        <v>5.3837000000000002</v>
      </c>
      <c r="AD74" s="348">
        <v>5.9686000000000003</v>
      </c>
      <c r="AE74" s="348">
        <v>11.053900000000001</v>
      </c>
      <c r="AF74" s="348">
        <v>7.5555000000000003</v>
      </c>
      <c r="AG74" s="569"/>
      <c r="AH74" s="346">
        <v>21</v>
      </c>
      <c r="AI74" s="346">
        <v>20</v>
      </c>
      <c r="AJ74" s="346">
        <v>17</v>
      </c>
      <c r="AK74" s="346">
        <v>41</v>
      </c>
      <c r="AL74" s="346">
        <v>57</v>
      </c>
      <c r="AM74" s="346">
        <v>55</v>
      </c>
      <c r="AN74" s="346">
        <v>106</v>
      </c>
      <c r="AO74" s="572">
        <v>87</v>
      </c>
      <c r="AP74" s="346">
        <v>89</v>
      </c>
      <c r="AQ74" s="346">
        <v>48</v>
      </c>
      <c r="AR74" s="346">
        <v>42</v>
      </c>
      <c r="AS74" s="346" t="s">
        <v>430</v>
      </c>
      <c r="AT74" s="346" t="s">
        <v>430</v>
      </c>
      <c r="AU74" s="346">
        <v>51</v>
      </c>
      <c r="AV74" s="346">
        <v>76</v>
      </c>
      <c r="AW74" s="346">
        <v>114</v>
      </c>
      <c r="AX74" s="346">
        <v>85</v>
      </c>
      <c r="AY74" s="346">
        <v>44</v>
      </c>
      <c r="AZ74" s="584"/>
      <c r="BA74" s="467">
        <v>97.27</v>
      </c>
      <c r="BB74" s="348" t="s">
        <v>430</v>
      </c>
      <c r="BC74" s="348" t="s">
        <v>430</v>
      </c>
      <c r="BD74" s="348" t="s">
        <v>430</v>
      </c>
      <c r="BE74" s="375" t="s">
        <v>430</v>
      </c>
      <c r="BF74" s="375">
        <v>2.73</v>
      </c>
      <c r="BG74" s="374"/>
      <c r="BH74" s="594">
        <v>2.73</v>
      </c>
      <c r="BI74" s="348" t="s">
        <v>430</v>
      </c>
      <c r="BJ74" s="348" t="s">
        <v>430</v>
      </c>
      <c r="BK74" s="348" t="s">
        <v>430</v>
      </c>
      <c r="BL74" s="348" t="s">
        <v>430</v>
      </c>
      <c r="BM74" s="375">
        <v>97.27</v>
      </c>
      <c r="BN74" s="375" t="s">
        <v>430</v>
      </c>
      <c r="BO74" s="375" t="s">
        <v>430</v>
      </c>
      <c r="BP74" s="375" t="s">
        <v>430</v>
      </c>
      <c r="BQ74" s="375" t="s">
        <v>430</v>
      </c>
      <c r="BR74" s="374"/>
      <c r="BS74" s="468" t="s">
        <v>430</v>
      </c>
      <c r="BT74" s="348" t="s">
        <v>430</v>
      </c>
      <c r="BU74" s="374"/>
      <c r="BV74" s="430" t="s">
        <v>555</v>
      </c>
    </row>
    <row r="75" spans="1:74" s="428" customFormat="1" x14ac:dyDescent="0.25">
      <c r="A75" s="345" t="s">
        <v>8331</v>
      </c>
      <c r="B75" s="373"/>
      <c r="C75" s="719">
        <v>44889</v>
      </c>
      <c r="D75" s="373"/>
      <c r="E75" s="346">
        <v>332.92700000000002</v>
      </c>
      <c r="F75" s="373"/>
      <c r="G75" s="347">
        <v>13.141500000000001</v>
      </c>
      <c r="H75" s="374"/>
      <c r="I75" s="348">
        <v>1.57639</v>
      </c>
      <c r="J75" s="348">
        <v>6.5599400000000001</v>
      </c>
      <c r="K75" s="348">
        <v>1.4378899999999999</v>
      </c>
      <c r="L75" s="348">
        <v>1.48458</v>
      </c>
      <c r="M75" s="362"/>
      <c r="N75" s="350">
        <v>15.282400000000001</v>
      </c>
      <c r="O75" s="348">
        <v>6.7622</v>
      </c>
      <c r="P75" s="348">
        <v>10.894500000000001</v>
      </c>
      <c r="Q75" s="348">
        <v>10.2773</v>
      </c>
      <c r="R75" s="348">
        <v>6.9394999999999998</v>
      </c>
      <c r="S75" s="348">
        <v>8.3506</v>
      </c>
      <c r="T75" s="348">
        <v>5.5873999999999997</v>
      </c>
      <c r="U75" s="354">
        <v>5.6386000000000003</v>
      </c>
      <c r="V75" s="348">
        <v>5.7980999999999998</v>
      </c>
      <c r="W75" s="348">
        <v>7.2892000000000001</v>
      </c>
      <c r="X75" s="348">
        <v>7.65</v>
      </c>
      <c r="Y75" s="375" t="s">
        <v>430</v>
      </c>
      <c r="Z75" s="348" t="s">
        <v>430</v>
      </c>
      <c r="AA75" s="348">
        <v>6.7455999999999996</v>
      </c>
      <c r="AB75" s="348">
        <v>7.0979000000000001</v>
      </c>
      <c r="AC75" s="348">
        <v>5.5140000000000002</v>
      </c>
      <c r="AD75" s="348">
        <v>6.0156999999999998</v>
      </c>
      <c r="AE75" s="348">
        <v>10.314399999999999</v>
      </c>
      <c r="AF75" s="348">
        <v>7.6189999999999998</v>
      </c>
      <c r="AG75" s="569"/>
      <c r="AH75" s="346">
        <v>40</v>
      </c>
      <c r="AI75" s="346">
        <v>77</v>
      </c>
      <c r="AJ75" s="346">
        <v>24</v>
      </c>
      <c r="AK75" s="346">
        <v>54</v>
      </c>
      <c r="AL75" s="346">
        <v>71</v>
      </c>
      <c r="AM75" s="346">
        <v>56</v>
      </c>
      <c r="AN75" s="346">
        <v>99</v>
      </c>
      <c r="AO75" s="572">
        <v>83</v>
      </c>
      <c r="AP75" s="346">
        <v>91</v>
      </c>
      <c r="AQ75" s="346">
        <v>47</v>
      </c>
      <c r="AR75" s="346">
        <v>40</v>
      </c>
      <c r="AS75" s="346" t="s">
        <v>430</v>
      </c>
      <c r="AT75" s="346" t="s">
        <v>430</v>
      </c>
      <c r="AU75" s="346">
        <v>63</v>
      </c>
      <c r="AV75" s="346">
        <v>89</v>
      </c>
      <c r="AW75" s="346">
        <v>99</v>
      </c>
      <c r="AX75" s="346">
        <v>78</v>
      </c>
      <c r="AY75" s="346">
        <v>53</v>
      </c>
      <c r="AZ75" s="584"/>
      <c r="BA75" s="467">
        <v>97.15</v>
      </c>
      <c r="BB75" s="348" t="s">
        <v>430</v>
      </c>
      <c r="BC75" s="348" t="s">
        <v>430</v>
      </c>
      <c r="BD75" s="348" t="s">
        <v>430</v>
      </c>
      <c r="BE75" s="375" t="s">
        <v>430</v>
      </c>
      <c r="BF75" s="375">
        <v>2.85</v>
      </c>
      <c r="BG75" s="374"/>
      <c r="BH75" s="594">
        <v>2.85</v>
      </c>
      <c r="BI75" s="348" t="s">
        <v>430</v>
      </c>
      <c r="BJ75" s="348" t="s">
        <v>430</v>
      </c>
      <c r="BK75" s="348" t="s">
        <v>430</v>
      </c>
      <c r="BL75" s="348" t="s">
        <v>430</v>
      </c>
      <c r="BM75" s="375">
        <v>97.15</v>
      </c>
      <c r="BN75" s="375" t="s">
        <v>430</v>
      </c>
      <c r="BO75" s="375" t="s">
        <v>430</v>
      </c>
      <c r="BP75" s="375" t="s">
        <v>430</v>
      </c>
      <c r="BQ75" s="375" t="s">
        <v>430</v>
      </c>
      <c r="BR75" s="374"/>
      <c r="BS75" s="468" t="s">
        <v>430</v>
      </c>
      <c r="BT75" s="348" t="s">
        <v>430</v>
      </c>
      <c r="BU75" s="374"/>
      <c r="BV75" s="430" t="s">
        <v>555</v>
      </c>
    </row>
    <row r="76" spans="1:74" s="428" customFormat="1" x14ac:dyDescent="0.25">
      <c r="A76" s="345" t="s">
        <v>8332</v>
      </c>
      <c r="B76" s="373"/>
      <c r="C76" s="719">
        <v>44977</v>
      </c>
      <c r="D76" s="373"/>
      <c r="E76" s="346">
        <v>324.24</v>
      </c>
      <c r="F76" s="373"/>
      <c r="G76" s="347">
        <v>13.0098</v>
      </c>
      <c r="H76" s="374"/>
      <c r="I76" s="348">
        <v>2.5987</v>
      </c>
      <c r="J76" s="348">
        <v>6.7762599999999997</v>
      </c>
      <c r="K76" s="348">
        <v>2.2618499999999999</v>
      </c>
      <c r="L76" s="348">
        <v>2.3374899999999998</v>
      </c>
      <c r="M76" s="362"/>
      <c r="N76" s="350">
        <v>7.2960000000000003</v>
      </c>
      <c r="O76" s="348">
        <v>5.8945999999999996</v>
      </c>
      <c r="P76" s="348">
        <v>6.7420999999999998</v>
      </c>
      <c r="Q76" s="348">
        <v>11.735799999999999</v>
      </c>
      <c r="R76" s="348">
        <v>6.1041999999999996</v>
      </c>
      <c r="S76" s="348">
        <v>9.9181000000000008</v>
      </c>
      <c r="T76" s="348">
        <v>5.5816999999999997</v>
      </c>
      <c r="U76" s="354">
        <v>5.4917999999999996</v>
      </c>
      <c r="V76" s="348">
        <v>5.8215000000000003</v>
      </c>
      <c r="W76" s="348">
        <v>7.3951000000000002</v>
      </c>
      <c r="X76" s="348">
        <v>7.7918000000000003</v>
      </c>
      <c r="Y76" s="375" t="s">
        <v>430</v>
      </c>
      <c r="Z76" s="348" t="s">
        <v>430</v>
      </c>
      <c r="AA76" s="348">
        <v>6.0503</v>
      </c>
      <c r="AB76" s="348">
        <v>7.7274000000000003</v>
      </c>
      <c r="AC76" s="348">
        <v>5.7199</v>
      </c>
      <c r="AD76" s="348">
        <v>5.9896000000000003</v>
      </c>
      <c r="AE76" s="348">
        <v>11.9854</v>
      </c>
      <c r="AF76" s="348">
        <v>7.8552999999999997</v>
      </c>
      <c r="AG76" s="569"/>
      <c r="AH76" s="346">
        <v>88</v>
      </c>
      <c r="AI76" s="346">
        <v>85</v>
      </c>
      <c r="AJ76" s="346">
        <v>86</v>
      </c>
      <c r="AK76" s="346">
        <v>34</v>
      </c>
      <c r="AL76" s="346">
        <v>102</v>
      </c>
      <c r="AM76" s="346">
        <v>32</v>
      </c>
      <c r="AN76" s="346">
        <v>100</v>
      </c>
      <c r="AO76" s="572">
        <v>97</v>
      </c>
      <c r="AP76" s="346">
        <v>82</v>
      </c>
      <c r="AQ76" s="346">
        <v>26</v>
      </c>
      <c r="AR76" s="346">
        <v>26</v>
      </c>
      <c r="AS76" s="346" t="s">
        <v>430</v>
      </c>
      <c r="AT76" s="346" t="s">
        <v>430</v>
      </c>
      <c r="AU76" s="346">
        <v>91</v>
      </c>
      <c r="AV76" s="346">
        <v>67</v>
      </c>
      <c r="AW76" s="346">
        <v>86</v>
      </c>
      <c r="AX76" s="346">
        <v>82</v>
      </c>
      <c r="AY76" s="346">
        <v>36</v>
      </c>
      <c r="AZ76" s="584"/>
      <c r="BA76" s="467">
        <v>95.45</v>
      </c>
      <c r="BB76" s="348" t="s">
        <v>430</v>
      </c>
      <c r="BC76" s="348" t="s">
        <v>430</v>
      </c>
      <c r="BD76" s="348" t="s">
        <v>430</v>
      </c>
      <c r="BE76" s="375" t="s">
        <v>430</v>
      </c>
      <c r="BF76" s="375">
        <v>4.55</v>
      </c>
      <c r="BG76" s="374"/>
      <c r="BH76" s="594">
        <v>4.54</v>
      </c>
      <c r="BI76" s="348" t="s">
        <v>430</v>
      </c>
      <c r="BJ76" s="348" t="s">
        <v>430</v>
      </c>
      <c r="BK76" s="348" t="s">
        <v>430</v>
      </c>
      <c r="BL76" s="348" t="s">
        <v>430</v>
      </c>
      <c r="BM76" s="375">
        <v>95.45</v>
      </c>
      <c r="BN76" s="375" t="s">
        <v>430</v>
      </c>
      <c r="BO76" s="375" t="s">
        <v>430</v>
      </c>
      <c r="BP76" s="375" t="s">
        <v>430</v>
      </c>
      <c r="BQ76" s="375" t="s">
        <v>430</v>
      </c>
      <c r="BR76" s="374"/>
      <c r="BS76" s="468" t="s">
        <v>430</v>
      </c>
      <c r="BT76" s="348" t="s">
        <v>430</v>
      </c>
      <c r="BU76" s="374"/>
      <c r="BV76" s="430" t="s">
        <v>555</v>
      </c>
    </row>
    <row r="77" spans="1:74" s="428" customFormat="1" ht="11" x14ac:dyDescent="0.3">
      <c r="A77" s="841" t="s">
        <v>8333</v>
      </c>
      <c r="B77" s="842"/>
      <c r="C77" s="843">
        <v>45723</v>
      </c>
      <c r="D77" s="842"/>
      <c r="E77" s="844">
        <v>320.952</v>
      </c>
      <c r="F77" s="842"/>
      <c r="G77" s="845">
        <v>11.0403</v>
      </c>
      <c r="H77" s="847"/>
      <c r="I77" s="846">
        <v>0.31</v>
      </c>
      <c r="J77" s="846">
        <v>6.89</v>
      </c>
      <c r="K77" s="846">
        <v>0.3</v>
      </c>
      <c r="L77" s="846">
        <v>0.31</v>
      </c>
      <c r="M77" s="851"/>
      <c r="N77" s="848">
        <v>8.9285999999999994</v>
      </c>
      <c r="O77" s="846">
        <v>7.2777000000000003</v>
      </c>
      <c r="P77" s="846">
        <v>8.2782999999999998</v>
      </c>
      <c r="Q77" s="846">
        <v>8.9571000000000005</v>
      </c>
      <c r="R77" s="846">
        <v>7.5885999999999996</v>
      </c>
      <c r="S77" s="846">
        <v>7.6779000000000002</v>
      </c>
      <c r="T77" s="846">
        <v>7.3902999999999999</v>
      </c>
      <c r="U77" s="856">
        <v>6.8636999999999997</v>
      </c>
      <c r="V77" s="846">
        <v>6.7903000000000002</v>
      </c>
      <c r="W77" s="846" t="s">
        <v>430</v>
      </c>
      <c r="X77" s="846" t="s">
        <v>430</v>
      </c>
      <c r="Y77" s="852" t="s">
        <v>430</v>
      </c>
      <c r="Z77" s="846" t="s">
        <v>430</v>
      </c>
      <c r="AA77" s="846">
        <v>6.8944000000000001</v>
      </c>
      <c r="AB77" s="846">
        <v>7.9252000000000002</v>
      </c>
      <c r="AC77" s="846">
        <v>6.9889999999999999</v>
      </c>
      <c r="AD77" s="846">
        <v>6.8121999999999998</v>
      </c>
      <c r="AE77" s="846">
        <v>8.7245000000000008</v>
      </c>
      <c r="AF77" s="846">
        <v>7.1368999999999998</v>
      </c>
      <c r="AG77" s="931"/>
      <c r="AH77" s="844">
        <v>68</v>
      </c>
      <c r="AI77" s="844">
        <v>67</v>
      </c>
      <c r="AJ77" s="844">
        <v>67</v>
      </c>
      <c r="AK77" s="844">
        <v>90</v>
      </c>
      <c r="AL77" s="844">
        <v>44</v>
      </c>
      <c r="AM77" s="844">
        <v>92</v>
      </c>
      <c r="AN77" s="844">
        <v>25</v>
      </c>
      <c r="AO77" s="932">
        <v>9</v>
      </c>
      <c r="AP77" s="844">
        <v>10</v>
      </c>
      <c r="AQ77" s="844" t="s">
        <v>430</v>
      </c>
      <c r="AR77" s="844" t="s">
        <v>430</v>
      </c>
      <c r="AS77" s="844" t="s">
        <v>430</v>
      </c>
      <c r="AT77" s="844" t="s">
        <v>430</v>
      </c>
      <c r="AU77" s="844">
        <v>59</v>
      </c>
      <c r="AV77" s="844">
        <v>49</v>
      </c>
      <c r="AW77" s="844">
        <v>20</v>
      </c>
      <c r="AX77" s="844">
        <v>13</v>
      </c>
      <c r="AY77" s="844">
        <v>97</v>
      </c>
      <c r="AZ77" s="933"/>
      <c r="BA77" s="853" t="s">
        <v>430</v>
      </c>
      <c r="BB77" s="846">
        <v>96.83</v>
      </c>
      <c r="BC77" s="846" t="s">
        <v>430</v>
      </c>
      <c r="BD77" s="846" t="s">
        <v>430</v>
      </c>
      <c r="BE77" s="852" t="s">
        <v>430</v>
      </c>
      <c r="BF77" s="852">
        <v>3.17</v>
      </c>
      <c r="BG77" s="847"/>
      <c r="BH77" s="934">
        <v>3.17</v>
      </c>
      <c r="BI77" s="846">
        <v>59.17</v>
      </c>
      <c r="BJ77" s="846">
        <v>3.13</v>
      </c>
      <c r="BK77" s="846">
        <v>34.53</v>
      </c>
      <c r="BL77" s="846" t="s">
        <v>430</v>
      </c>
      <c r="BM77" s="852" t="s">
        <v>430</v>
      </c>
      <c r="BN77" s="852" t="s">
        <v>430</v>
      </c>
      <c r="BO77" s="852" t="s">
        <v>430</v>
      </c>
      <c r="BP77" s="852" t="s">
        <v>430</v>
      </c>
      <c r="BQ77" s="852" t="s">
        <v>430</v>
      </c>
      <c r="BR77" s="847"/>
      <c r="BS77" s="854">
        <v>7.8216688100000002</v>
      </c>
      <c r="BT77" s="846">
        <v>9.4264034199999998</v>
      </c>
      <c r="BU77" s="847"/>
      <c r="BV77" s="892" t="s">
        <v>555</v>
      </c>
    </row>
    <row r="78" spans="1:74" s="428" customFormat="1" x14ac:dyDescent="0.25">
      <c r="A78" s="345" t="s">
        <v>8334</v>
      </c>
      <c r="B78" s="373"/>
      <c r="C78" s="719">
        <v>44854</v>
      </c>
      <c r="D78" s="373"/>
      <c r="E78" s="888">
        <v>315.58</v>
      </c>
      <c r="F78" s="373"/>
      <c r="G78" s="347" t="s">
        <v>430</v>
      </c>
      <c r="H78" s="374"/>
      <c r="I78" s="348" t="s">
        <v>430</v>
      </c>
      <c r="J78" s="348" t="s">
        <v>430</v>
      </c>
      <c r="K78" s="348" t="s">
        <v>430</v>
      </c>
      <c r="L78" s="348" t="s">
        <v>430</v>
      </c>
      <c r="M78" s="362"/>
      <c r="N78" s="350" t="s">
        <v>430</v>
      </c>
      <c r="O78" s="348" t="s">
        <v>430</v>
      </c>
      <c r="P78" s="348" t="s">
        <v>430</v>
      </c>
      <c r="Q78" s="348" t="s">
        <v>430</v>
      </c>
      <c r="R78" s="348" t="s">
        <v>430</v>
      </c>
      <c r="S78" s="348" t="s">
        <v>430</v>
      </c>
      <c r="T78" s="348" t="s">
        <v>430</v>
      </c>
      <c r="U78" s="354"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t="s">
        <v>430</v>
      </c>
      <c r="AI78" s="346" t="s">
        <v>430</v>
      </c>
      <c r="AJ78" s="346" t="s">
        <v>430</v>
      </c>
      <c r="AK78" s="346" t="s">
        <v>430</v>
      </c>
      <c r="AL78" s="346" t="s">
        <v>430</v>
      </c>
      <c r="AM78" s="346" t="s">
        <v>430</v>
      </c>
      <c r="AN78" s="346" t="s">
        <v>430</v>
      </c>
      <c r="AO78" s="572" t="s">
        <v>430</v>
      </c>
      <c r="AP78" s="346" t="s">
        <v>430</v>
      </c>
      <c r="AQ78" s="346" t="s">
        <v>430</v>
      </c>
      <c r="AR78" s="346" t="s">
        <v>430</v>
      </c>
      <c r="AS78" s="346" t="s">
        <v>430</v>
      </c>
      <c r="AT78" s="346" t="s">
        <v>430</v>
      </c>
      <c r="AU78" s="346" t="s">
        <v>430</v>
      </c>
      <c r="AV78" s="346" t="s">
        <v>430</v>
      </c>
      <c r="AW78" s="346" t="s">
        <v>430</v>
      </c>
      <c r="AX78" s="346" t="s">
        <v>430</v>
      </c>
      <c r="AY78" s="346" t="s">
        <v>430</v>
      </c>
      <c r="AZ78" s="584"/>
      <c r="BA78" s="467" t="s">
        <v>430</v>
      </c>
      <c r="BB78" s="348" t="s">
        <v>430</v>
      </c>
      <c r="BC78" s="348" t="s">
        <v>430</v>
      </c>
      <c r="BD78" s="348" t="s">
        <v>430</v>
      </c>
      <c r="BE78" s="375" t="s">
        <v>430</v>
      </c>
      <c r="BF78" s="375" t="s">
        <v>430</v>
      </c>
      <c r="BG78" s="374"/>
      <c r="BH78" s="594" t="s">
        <v>430</v>
      </c>
      <c r="BI78" s="348" t="s">
        <v>430</v>
      </c>
      <c r="BJ78" s="348" t="s">
        <v>430</v>
      </c>
      <c r="BK78" s="348" t="s">
        <v>430</v>
      </c>
      <c r="BL78" s="348" t="s">
        <v>430</v>
      </c>
      <c r="BM78" s="375" t="s">
        <v>430</v>
      </c>
      <c r="BN78" s="375" t="s">
        <v>430</v>
      </c>
      <c r="BO78" s="375" t="s">
        <v>430</v>
      </c>
      <c r="BP78" s="375" t="s">
        <v>430</v>
      </c>
      <c r="BQ78" s="375" t="s">
        <v>430</v>
      </c>
      <c r="BR78" s="374"/>
      <c r="BS78" s="468" t="s">
        <v>430</v>
      </c>
      <c r="BT78" s="348" t="s">
        <v>430</v>
      </c>
      <c r="BU78" s="374"/>
      <c r="BV78" s="430" t="s">
        <v>555</v>
      </c>
    </row>
    <row r="79" spans="1:74" s="428" customFormat="1" x14ac:dyDescent="0.25">
      <c r="A79" s="345" t="s">
        <v>8335</v>
      </c>
      <c r="B79" s="373"/>
      <c r="C79" s="719">
        <v>45729</v>
      </c>
      <c r="D79" s="373"/>
      <c r="E79" s="346">
        <v>298.517</v>
      </c>
      <c r="F79" s="373"/>
      <c r="G79" s="347">
        <v>11.044</v>
      </c>
      <c r="H79" s="374"/>
      <c r="I79" s="348">
        <v>0.31507000000000002</v>
      </c>
      <c r="J79" s="348">
        <v>6.95</v>
      </c>
      <c r="K79" s="348">
        <v>0.30685000000000001</v>
      </c>
      <c r="L79" s="348">
        <v>0.31233</v>
      </c>
      <c r="M79" s="362"/>
      <c r="N79" s="350">
        <v>10.2483</v>
      </c>
      <c r="O79" s="348">
        <v>8.4886999999999997</v>
      </c>
      <c r="P79" s="348">
        <v>8.7492000000000001</v>
      </c>
      <c r="Q79" s="348">
        <v>9.4056999999999995</v>
      </c>
      <c r="R79" s="348">
        <v>7.7587999999999999</v>
      </c>
      <c r="S79" s="348">
        <v>8.0114999999999998</v>
      </c>
      <c r="T79" s="348">
        <v>7.6037999999999997</v>
      </c>
      <c r="U79" s="354">
        <v>6.9898999999999996</v>
      </c>
      <c r="V79" s="348">
        <v>6.8954000000000004</v>
      </c>
      <c r="W79" s="348" t="s">
        <v>430</v>
      </c>
      <c r="X79" s="348" t="s">
        <v>430</v>
      </c>
      <c r="Y79" s="375" t="s">
        <v>430</v>
      </c>
      <c r="Z79" s="348" t="s">
        <v>430</v>
      </c>
      <c r="AA79" s="348">
        <v>7.1670999999999996</v>
      </c>
      <c r="AB79" s="348">
        <v>8.1092999999999993</v>
      </c>
      <c r="AC79" s="348">
        <v>7.1544999999999996</v>
      </c>
      <c r="AD79" s="348">
        <v>6.9257</v>
      </c>
      <c r="AE79" s="348">
        <v>9.2077000000000009</v>
      </c>
      <c r="AF79" s="348">
        <v>7.2477999999999998</v>
      </c>
      <c r="AG79" s="569"/>
      <c r="AH79" s="346">
        <v>53</v>
      </c>
      <c r="AI79" s="346">
        <v>55</v>
      </c>
      <c r="AJ79" s="346">
        <v>55</v>
      </c>
      <c r="AK79" s="346">
        <v>79</v>
      </c>
      <c r="AL79" s="346">
        <v>34</v>
      </c>
      <c r="AM79" s="346">
        <v>80</v>
      </c>
      <c r="AN79" s="346">
        <v>10</v>
      </c>
      <c r="AO79" s="572">
        <v>7</v>
      </c>
      <c r="AP79" s="346">
        <v>7</v>
      </c>
      <c r="AQ79" s="346" t="s">
        <v>430</v>
      </c>
      <c r="AR79" s="346" t="s">
        <v>430</v>
      </c>
      <c r="AS79" s="346" t="s">
        <v>430</v>
      </c>
      <c r="AT79" s="346" t="s">
        <v>430</v>
      </c>
      <c r="AU79" s="346">
        <v>42</v>
      </c>
      <c r="AV79" s="346">
        <v>42</v>
      </c>
      <c r="AW79" s="346">
        <v>18</v>
      </c>
      <c r="AX79" s="346">
        <v>9</v>
      </c>
      <c r="AY79" s="346">
        <v>83</v>
      </c>
      <c r="AZ79" s="584"/>
      <c r="BA79" s="467" t="s">
        <v>430</v>
      </c>
      <c r="BB79" s="348">
        <v>97.25</v>
      </c>
      <c r="BC79" s="348" t="s">
        <v>430</v>
      </c>
      <c r="BD79" s="348" t="s">
        <v>430</v>
      </c>
      <c r="BE79" s="375" t="s">
        <v>430</v>
      </c>
      <c r="BF79" s="375">
        <v>2.75</v>
      </c>
      <c r="BG79" s="374"/>
      <c r="BH79" s="594">
        <v>2.75</v>
      </c>
      <c r="BI79" s="348">
        <v>58.95</v>
      </c>
      <c r="BJ79" s="348">
        <v>9.83</v>
      </c>
      <c r="BK79" s="348">
        <v>28.46</v>
      </c>
      <c r="BL79" s="348" t="s">
        <v>430</v>
      </c>
      <c r="BM79" s="375" t="s">
        <v>430</v>
      </c>
      <c r="BN79" s="375" t="s">
        <v>430</v>
      </c>
      <c r="BO79" s="375" t="s">
        <v>430</v>
      </c>
      <c r="BP79" s="375" t="s">
        <v>430</v>
      </c>
      <c r="BQ79" s="375" t="s">
        <v>430</v>
      </c>
      <c r="BR79" s="374"/>
      <c r="BS79" s="468">
        <v>8.3449531300000004</v>
      </c>
      <c r="BT79" s="348">
        <v>18.218997259999998</v>
      </c>
      <c r="BU79" s="374"/>
      <c r="BV79" s="430" t="s">
        <v>555</v>
      </c>
    </row>
    <row r="80" spans="1:74" s="428" customFormat="1" x14ac:dyDescent="0.25">
      <c r="A80" s="345" t="s">
        <v>8336</v>
      </c>
      <c r="B80" s="373"/>
      <c r="C80" s="719">
        <v>44951</v>
      </c>
      <c r="D80" s="373"/>
      <c r="E80" s="346">
        <v>281.77100000000002</v>
      </c>
      <c r="F80" s="373"/>
      <c r="G80" s="347">
        <v>13.226100000000001</v>
      </c>
      <c r="H80" s="374"/>
      <c r="I80" s="348">
        <v>5.8571900000000001</v>
      </c>
      <c r="J80" s="348">
        <v>6.8701800000000004</v>
      </c>
      <c r="K80" s="348">
        <v>4.7675900000000002</v>
      </c>
      <c r="L80" s="348">
        <v>4.9327699999999997</v>
      </c>
      <c r="M80" s="362"/>
      <c r="N80" s="350">
        <v>22.919899999999998</v>
      </c>
      <c r="O80" s="348">
        <v>10.8645</v>
      </c>
      <c r="P80" s="348">
        <v>9.6768999999999998</v>
      </c>
      <c r="Q80" s="348">
        <v>17.402899999999999</v>
      </c>
      <c r="R80" s="348">
        <v>9.6936</v>
      </c>
      <c r="S80" s="348">
        <v>14.2538</v>
      </c>
      <c r="T80" s="348">
        <v>7.4349999999999996</v>
      </c>
      <c r="U80" s="354">
        <v>6.1032000000000002</v>
      </c>
      <c r="V80" s="348">
        <v>5.8867000000000003</v>
      </c>
      <c r="W80" s="348">
        <v>7.4356</v>
      </c>
      <c r="X80" s="348">
        <v>7.9809999999999999</v>
      </c>
      <c r="Y80" s="375" t="s">
        <v>430</v>
      </c>
      <c r="Z80" s="348" t="s">
        <v>430</v>
      </c>
      <c r="AA80" s="348">
        <v>10.8592</v>
      </c>
      <c r="AB80" s="348">
        <v>12.599399999999999</v>
      </c>
      <c r="AC80" s="348">
        <v>7.5327999999999999</v>
      </c>
      <c r="AD80" s="348">
        <v>6.7995999999999999</v>
      </c>
      <c r="AE80" s="348">
        <v>17.300999999999998</v>
      </c>
      <c r="AF80" s="348">
        <v>8.1930999999999994</v>
      </c>
      <c r="AG80" s="569"/>
      <c r="AH80" s="346">
        <v>24</v>
      </c>
      <c r="AI80" s="346">
        <v>28</v>
      </c>
      <c r="AJ80" s="346">
        <v>41</v>
      </c>
      <c r="AK80" s="346">
        <v>12</v>
      </c>
      <c r="AL80" s="346">
        <v>12</v>
      </c>
      <c r="AM80" s="346">
        <v>15</v>
      </c>
      <c r="AN80" s="346">
        <v>21</v>
      </c>
      <c r="AO80" s="572">
        <v>39</v>
      </c>
      <c r="AP80" s="346">
        <v>76</v>
      </c>
      <c r="AQ80" s="346">
        <v>22</v>
      </c>
      <c r="AR80" s="346">
        <v>14</v>
      </c>
      <c r="AS80" s="346" t="s">
        <v>430</v>
      </c>
      <c r="AT80" s="346" t="s">
        <v>430</v>
      </c>
      <c r="AU80" s="346">
        <v>5</v>
      </c>
      <c r="AV80" s="346">
        <v>11</v>
      </c>
      <c r="AW80" s="346">
        <v>7</v>
      </c>
      <c r="AX80" s="346">
        <v>15</v>
      </c>
      <c r="AY80" s="346">
        <v>17</v>
      </c>
      <c r="AZ80" s="584"/>
      <c r="BA80" s="467">
        <v>97.28</v>
      </c>
      <c r="BB80" s="348" t="s">
        <v>430</v>
      </c>
      <c r="BC80" s="348" t="s">
        <v>430</v>
      </c>
      <c r="BD80" s="348" t="s">
        <v>430</v>
      </c>
      <c r="BE80" s="375" t="s">
        <v>430</v>
      </c>
      <c r="BF80" s="375">
        <v>2.72</v>
      </c>
      <c r="BG80" s="374"/>
      <c r="BH80" s="594">
        <v>2.72</v>
      </c>
      <c r="BI80" s="348" t="s">
        <v>430</v>
      </c>
      <c r="BJ80" s="348" t="s">
        <v>430</v>
      </c>
      <c r="BK80" s="348" t="s">
        <v>430</v>
      </c>
      <c r="BL80" s="348" t="s">
        <v>430</v>
      </c>
      <c r="BM80" s="375">
        <v>97.28</v>
      </c>
      <c r="BN80" s="375" t="s">
        <v>430</v>
      </c>
      <c r="BO80" s="375" t="s">
        <v>430</v>
      </c>
      <c r="BP80" s="375" t="s">
        <v>430</v>
      </c>
      <c r="BQ80" s="375" t="s">
        <v>430</v>
      </c>
      <c r="BR80" s="374"/>
      <c r="BS80" s="468" t="s">
        <v>430</v>
      </c>
      <c r="BT80" s="348" t="s">
        <v>430</v>
      </c>
      <c r="BU80" s="374"/>
      <c r="BV80" s="430" t="s">
        <v>555</v>
      </c>
    </row>
    <row r="81" spans="1:74" s="428" customFormat="1" x14ac:dyDescent="0.25">
      <c r="A81" s="345" t="s">
        <v>8337</v>
      </c>
      <c r="B81" s="373"/>
      <c r="C81" s="719">
        <v>45924</v>
      </c>
      <c r="D81" s="373"/>
      <c r="E81" s="346">
        <v>257.66399999999999</v>
      </c>
      <c r="F81" s="373"/>
      <c r="G81" s="347">
        <v>10.6082</v>
      </c>
      <c r="H81" s="374"/>
      <c r="I81" s="348">
        <v>0.3</v>
      </c>
      <c r="J81" s="348">
        <v>6.8199199999999998</v>
      </c>
      <c r="K81" s="348">
        <v>0.27</v>
      </c>
      <c r="L81" s="348">
        <v>0.3</v>
      </c>
      <c r="M81" s="362"/>
      <c r="N81" s="350">
        <v>8.6038999999999994</v>
      </c>
      <c r="O81" s="348">
        <v>7.8040000000000003</v>
      </c>
      <c r="P81" s="348">
        <v>8.3695000000000004</v>
      </c>
      <c r="Q81" s="348">
        <v>9.0756999999999994</v>
      </c>
      <c r="R81" s="348">
        <v>7.7648000000000001</v>
      </c>
      <c r="S81" s="348">
        <v>7.6585999999999999</v>
      </c>
      <c r="T81" s="348">
        <v>7.3918999999999997</v>
      </c>
      <c r="U81" s="354">
        <v>6.8791000000000002</v>
      </c>
      <c r="V81" s="348" t="s">
        <v>430</v>
      </c>
      <c r="W81" s="348" t="s">
        <v>430</v>
      </c>
      <c r="X81" s="348" t="s">
        <v>430</v>
      </c>
      <c r="Y81" s="375" t="s">
        <v>430</v>
      </c>
      <c r="Z81" s="348" t="s">
        <v>430</v>
      </c>
      <c r="AA81" s="348">
        <v>6.8197999999999999</v>
      </c>
      <c r="AB81" s="348">
        <v>7.8308</v>
      </c>
      <c r="AC81" s="348">
        <v>6.9730999999999996</v>
      </c>
      <c r="AD81" s="348">
        <v>6.8456000000000001</v>
      </c>
      <c r="AE81" s="348">
        <v>8.8680000000000003</v>
      </c>
      <c r="AF81" s="348">
        <v>6.8727999999999998</v>
      </c>
      <c r="AG81" s="569"/>
      <c r="AH81" s="346">
        <v>71</v>
      </c>
      <c r="AI81" s="346">
        <v>59</v>
      </c>
      <c r="AJ81" s="346">
        <v>63</v>
      </c>
      <c r="AK81" s="346">
        <v>87</v>
      </c>
      <c r="AL81" s="346">
        <v>33</v>
      </c>
      <c r="AM81" s="346">
        <v>94</v>
      </c>
      <c r="AN81" s="346">
        <v>24</v>
      </c>
      <c r="AO81" s="572">
        <v>8</v>
      </c>
      <c r="AP81" s="346" t="s">
        <v>430</v>
      </c>
      <c r="AQ81" s="346" t="s">
        <v>430</v>
      </c>
      <c r="AR81" s="346" t="s">
        <v>430</v>
      </c>
      <c r="AS81" s="346" t="s">
        <v>430</v>
      </c>
      <c r="AT81" s="346" t="s">
        <v>430</v>
      </c>
      <c r="AU81" s="346">
        <v>62</v>
      </c>
      <c r="AV81" s="346">
        <v>59</v>
      </c>
      <c r="AW81" s="346">
        <v>21</v>
      </c>
      <c r="AX81" s="346">
        <v>12</v>
      </c>
      <c r="AY81" s="346">
        <v>95</v>
      </c>
      <c r="AZ81" s="584"/>
      <c r="BA81" s="467" t="s">
        <v>430</v>
      </c>
      <c r="BB81" s="348">
        <v>95.66</v>
      </c>
      <c r="BC81" s="348" t="s">
        <v>430</v>
      </c>
      <c r="BD81" s="348" t="s">
        <v>430</v>
      </c>
      <c r="BE81" s="375" t="s">
        <v>430</v>
      </c>
      <c r="BF81" s="375">
        <v>4.34</v>
      </c>
      <c r="BG81" s="374"/>
      <c r="BH81" s="594">
        <v>4.34</v>
      </c>
      <c r="BI81" s="348">
        <v>54.96</v>
      </c>
      <c r="BJ81" s="348" t="s">
        <v>430</v>
      </c>
      <c r="BK81" s="348">
        <v>40.700000000000003</v>
      </c>
      <c r="BL81" s="348" t="s">
        <v>430</v>
      </c>
      <c r="BM81" s="375" t="s">
        <v>430</v>
      </c>
      <c r="BN81" s="375" t="s">
        <v>430</v>
      </c>
      <c r="BO81" s="375" t="s">
        <v>430</v>
      </c>
      <c r="BP81" s="375" t="s">
        <v>430</v>
      </c>
      <c r="BQ81" s="375" t="s">
        <v>430</v>
      </c>
      <c r="BR81" s="374"/>
      <c r="BS81" s="468">
        <v>9.1040569290895892</v>
      </c>
      <c r="BT81" s="348">
        <v>9.7878528690212203</v>
      </c>
      <c r="BU81" s="374"/>
      <c r="BV81" s="430" t="s">
        <v>555</v>
      </c>
    </row>
    <row r="82" spans="1:74" s="428" customFormat="1" x14ac:dyDescent="0.25">
      <c r="A82" s="345" t="s">
        <v>8338</v>
      </c>
      <c r="B82" s="373"/>
      <c r="C82" s="719">
        <v>44916</v>
      </c>
      <c r="D82" s="373"/>
      <c r="E82" s="346">
        <v>273.26499999999999</v>
      </c>
      <c r="F82" s="373"/>
      <c r="G82" s="347">
        <v>13.1777</v>
      </c>
      <c r="H82" s="374"/>
      <c r="I82" s="348">
        <v>6.49</v>
      </c>
      <c r="J82" s="348">
        <v>7.37</v>
      </c>
      <c r="K82" s="348">
        <v>4.92</v>
      </c>
      <c r="L82" s="348">
        <v>5.0999999999999996</v>
      </c>
      <c r="M82" s="362"/>
      <c r="N82" s="350">
        <v>16.6266</v>
      </c>
      <c r="O82" s="348">
        <v>18.123200000000001</v>
      </c>
      <c r="P82" s="348">
        <v>19.142299999999999</v>
      </c>
      <c r="Q82" s="348">
        <v>14.7232</v>
      </c>
      <c r="R82" s="348">
        <v>9.6204999999999998</v>
      </c>
      <c r="S82" s="348">
        <v>15.2799</v>
      </c>
      <c r="T82" s="348">
        <v>7.7682000000000002</v>
      </c>
      <c r="U82" s="354">
        <v>6.0656999999999996</v>
      </c>
      <c r="V82" s="348">
        <v>5.4461000000000004</v>
      </c>
      <c r="W82" s="348">
        <v>7.1406999999999998</v>
      </c>
      <c r="X82" s="348">
        <v>7.7283999999999997</v>
      </c>
      <c r="Y82" s="375" t="s">
        <v>430</v>
      </c>
      <c r="Z82" s="348" t="s">
        <v>430</v>
      </c>
      <c r="AA82" s="348">
        <v>11.6045</v>
      </c>
      <c r="AB82" s="348">
        <v>12.136200000000001</v>
      </c>
      <c r="AC82" s="348">
        <v>7.9930000000000003</v>
      </c>
      <c r="AD82" s="348">
        <v>6.9733000000000001</v>
      </c>
      <c r="AE82" s="348">
        <v>13.5951</v>
      </c>
      <c r="AF82" s="348">
        <v>7.8608000000000002</v>
      </c>
      <c r="AG82" s="569"/>
      <c r="AH82" s="346">
        <v>39</v>
      </c>
      <c r="AI82" s="346">
        <v>12</v>
      </c>
      <c r="AJ82" s="346">
        <v>4</v>
      </c>
      <c r="AK82" s="346">
        <v>21</v>
      </c>
      <c r="AL82" s="346">
        <v>13</v>
      </c>
      <c r="AM82" s="346">
        <v>4</v>
      </c>
      <c r="AN82" s="346">
        <v>5</v>
      </c>
      <c r="AO82" s="572">
        <v>43</v>
      </c>
      <c r="AP82" s="346">
        <v>115</v>
      </c>
      <c r="AQ82" s="346">
        <v>64</v>
      </c>
      <c r="AR82" s="346">
        <v>31</v>
      </c>
      <c r="AS82" s="346" t="s">
        <v>430</v>
      </c>
      <c r="AT82" s="346" t="s">
        <v>430</v>
      </c>
      <c r="AU82" s="346">
        <v>4</v>
      </c>
      <c r="AV82" s="346">
        <v>14</v>
      </c>
      <c r="AW82" s="346">
        <v>3</v>
      </c>
      <c r="AX82" s="346">
        <v>7</v>
      </c>
      <c r="AY82" s="346">
        <v>26</v>
      </c>
      <c r="AZ82" s="584"/>
      <c r="BA82" s="467">
        <v>96.4</v>
      </c>
      <c r="BB82" s="348" t="s">
        <v>430</v>
      </c>
      <c r="BC82" s="348" t="s">
        <v>430</v>
      </c>
      <c r="BD82" s="348" t="s">
        <v>430</v>
      </c>
      <c r="BE82" s="375" t="s">
        <v>430</v>
      </c>
      <c r="BF82" s="375">
        <v>3.6</v>
      </c>
      <c r="BG82" s="374"/>
      <c r="BH82" s="594">
        <v>3.6</v>
      </c>
      <c r="BI82" s="348" t="s">
        <v>430</v>
      </c>
      <c r="BJ82" s="348" t="s">
        <v>430</v>
      </c>
      <c r="BK82" s="348" t="s">
        <v>430</v>
      </c>
      <c r="BL82" s="348" t="s">
        <v>430</v>
      </c>
      <c r="BM82" s="375">
        <v>96.4</v>
      </c>
      <c r="BN82" s="375" t="s">
        <v>430</v>
      </c>
      <c r="BO82" s="375" t="s">
        <v>430</v>
      </c>
      <c r="BP82" s="375" t="s">
        <v>430</v>
      </c>
      <c r="BQ82" s="375" t="s">
        <v>430</v>
      </c>
      <c r="BR82" s="374"/>
      <c r="BS82" s="468" t="s">
        <v>430</v>
      </c>
      <c r="BT82" s="348" t="s">
        <v>430</v>
      </c>
      <c r="BU82" s="374"/>
      <c r="BV82" s="430" t="s">
        <v>555</v>
      </c>
    </row>
    <row r="83" spans="1:74" s="428" customFormat="1" x14ac:dyDescent="0.25">
      <c r="A83" s="345" t="s">
        <v>8339</v>
      </c>
      <c r="B83" s="373"/>
      <c r="C83" s="719">
        <v>45797</v>
      </c>
      <c r="D83" s="373"/>
      <c r="E83" s="346">
        <v>273.7</v>
      </c>
      <c r="F83" s="373"/>
      <c r="G83" s="347">
        <v>10.706</v>
      </c>
      <c r="H83" s="374"/>
      <c r="I83" s="348">
        <v>4.4569400000000003</v>
      </c>
      <c r="J83" s="348">
        <v>7.6430999999999996</v>
      </c>
      <c r="K83" s="348">
        <v>2.8538999999999999</v>
      </c>
      <c r="L83" s="348">
        <v>3.0124399999999998</v>
      </c>
      <c r="M83" s="362"/>
      <c r="N83" s="350">
        <v>3.7505999999999999</v>
      </c>
      <c r="O83" s="348">
        <v>5.1161000000000003</v>
      </c>
      <c r="P83" s="348">
        <v>9.1724999999999994</v>
      </c>
      <c r="Q83" s="348">
        <v>9.2867999999999995</v>
      </c>
      <c r="R83" s="348">
        <v>6.3467000000000002</v>
      </c>
      <c r="S83" s="348">
        <v>8.7606999999999999</v>
      </c>
      <c r="T83" s="348">
        <v>6.2572999999999999</v>
      </c>
      <c r="U83" s="354">
        <v>5.8907999999999996</v>
      </c>
      <c r="V83" s="348">
        <v>6.1323999999999996</v>
      </c>
      <c r="W83" s="348" t="s">
        <v>430</v>
      </c>
      <c r="X83" s="348" t="s">
        <v>430</v>
      </c>
      <c r="Y83" s="375" t="s">
        <v>430</v>
      </c>
      <c r="Z83" s="348" t="s">
        <v>430</v>
      </c>
      <c r="AA83" s="348">
        <v>5.8837000000000002</v>
      </c>
      <c r="AB83" s="348">
        <v>7.8722000000000003</v>
      </c>
      <c r="AC83" s="348">
        <v>6.0986000000000002</v>
      </c>
      <c r="AD83" s="348">
        <v>6.2271999999999998</v>
      </c>
      <c r="AE83" s="348">
        <v>9.1297999999999995</v>
      </c>
      <c r="AF83" s="348">
        <v>5.6893000000000002</v>
      </c>
      <c r="AG83" s="569"/>
      <c r="AH83" s="346">
        <v>111</v>
      </c>
      <c r="AI83" s="346">
        <v>106</v>
      </c>
      <c r="AJ83" s="346">
        <v>48</v>
      </c>
      <c r="AK83" s="346">
        <v>82</v>
      </c>
      <c r="AL83" s="346">
        <v>95</v>
      </c>
      <c r="AM83" s="346">
        <v>51</v>
      </c>
      <c r="AN83" s="346">
        <v>61</v>
      </c>
      <c r="AO83" s="572">
        <v>63</v>
      </c>
      <c r="AP83" s="346">
        <v>43</v>
      </c>
      <c r="AQ83" s="346" t="s">
        <v>430</v>
      </c>
      <c r="AR83" s="346" t="s">
        <v>430</v>
      </c>
      <c r="AS83" s="346" t="s">
        <v>430</v>
      </c>
      <c r="AT83" s="346" t="s">
        <v>430</v>
      </c>
      <c r="AU83" s="346">
        <v>97</v>
      </c>
      <c r="AV83" s="346">
        <v>56</v>
      </c>
      <c r="AW83" s="346">
        <v>61</v>
      </c>
      <c r="AX83" s="346">
        <v>54</v>
      </c>
      <c r="AY83" s="346">
        <v>88</v>
      </c>
      <c r="AZ83" s="584"/>
      <c r="BA83" s="467" t="s">
        <v>430</v>
      </c>
      <c r="BB83" s="348">
        <v>99.99</v>
      </c>
      <c r="BC83" s="348" t="s">
        <v>430</v>
      </c>
      <c r="BD83" s="348" t="s">
        <v>430</v>
      </c>
      <c r="BE83" s="375" t="s">
        <v>430</v>
      </c>
      <c r="BF83" s="375">
        <v>0.01</v>
      </c>
      <c r="BG83" s="374"/>
      <c r="BH83" s="594">
        <v>0.01</v>
      </c>
      <c r="BI83" s="348" t="s">
        <v>430</v>
      </c>
      <c r="BJ83" s="348" t="s">
        <v>430</v>
      </c>
      <c r="BK83" s="348" t="s">
        <v>430</v>
      </c>
      <c r="BL83" s="348" t="s">
        <v>430</v>
      </c>
      <c r="BM83" s="375" t="s">
        <v>430</v>
      </c>
      <c r="BN83" s="375" t="s">
        <v>430</v>
      </c>
      <c r="BO83" s="375" t="s">
        <v>430</v>
      </c>
      <c r="BP83" s="375">
        <v>99.99</v>
      </c>
      <c r="BQ83" s="375" t="s">
        <v>430</v>
      </c>
      <c r="BR83" s="374"/>
      <c r="BS83" s="468" t="s">
        <v>430</v>
      </c>
      <c r="BT83" s="348" t="s">
        <v>430</v>
      </c>
      <c r="BU83" s="374"/>
      <c r="BV83" s="430" t="s">
        <v>2439</v>
      </c>
    </row>
    <row r="84" spans="1:74" s="428" customFormat="1" x14ac:dyDescent="0.25">
      <c r="A84" s="345" t="s">
        <v>8340</v>
      </c>
      <c r="B84" s="373"/>
      <c r="C84" s="719">
        <v>46133</v>
      </c>
      <c r="D84" s="373"/>
      <c r="E84" s="346">
        <v>321.21199999999999</v>
      </c>
      <c r="F84" s="373"/>
      <c r="G84" s="347">
        <v>10.216699999999999</v>
      </c>
      <c r="H84" s="374"/>
      <c r="I84" s="348" t="s">
        <v>430</v>
      </c>
      <c r="J84" s="348" t="s">
        <v>430</v>
      </c>
      <c r="K84" s="348" t="s">
        <v>430</v>
      </c>
      <c r="L84" s="348" t="s">
        <v>430</v>
      </c>
      <c r="M84" s="362"/>
      <c r="N84" s="350">
        <v>5.0023</v>
      </c>
      <c r="O84" s="348">
        <v>8.5801999999999996</v>
      </c>
      <c r="P84" s="348">
        <v>8.9467999999999996</v>
      </c>
      <c r="Q84" s="348">
        <v>10.170299999999999</v>
      </c>
      <c r="R84" s="348">
        <v>8.3798999999999992</v>
      </c>
      <c r="S84" s="348">
        <v>8.2166999999999994</v>
      </c>
      <c r="T84" s="348" t="s">
        <v>430</v>
      </c>
      <c r="U84" s="354" t="s">
        <v>430</v>
      </c>
      <c r="V84" s="348" t="s">
        <v>430</v>
      </c>
      <c r="W84" s="348" t="s">
        <v>430</v>
      </c>
      <c r="X84" s="348" t="s">
        <v>430</v>
      </c>
      <c r="Y84" s="375" t="s">
        <v>430</v>
      </c>
      <c r="Z84" s="348" t="s">
        <v>430</v>
      </c>
      <c r="AA84" s="348">
        <v>7.1577000000000002</v>
      </c>
      <c r="AB84" s="348" t="s">
        <v>430</v>
      </c>
      <c r="AC84" s="348" t="s">
        <v>430</v>
      </c>
      <c r="AD84" s="348" t="s">
        <v>430</v>
      </c>
      <c r="AE84" s="348">
        <v>9.7898999999999994</v>
      </c>
      <c r="AF84" s="348">
        <v>6.9382000000000001</v>
      </c>
      <c r="AG84" s="569"/>
      <c r="AH84" s="346">
        <v>108</v>
      </c>
      <c r="AI84" s="346">
        <v>52</v>
      </c>
      <c r="AJ84" s="346">
        <v>51</v>
      </c>
      <c r="AK84" s="346">
        <v>58</v>
      </c>
      <c r="AL84" s="346">
        <v>21</v>
      </c>
      <c r="AM84" s="346">
        <v>67</v>
      </c>
      <c r="AN84" s="346" t="s">
        <v>430</v>
      </c>
      <c r="AO84" s="572" t="s">
        <v>430</v>
      </c>
      <c r="AP84" s="346" t="s">
        <v>430</v>
      </c>
      <c r="AQ84" s="346" t="s">
        <v>430</v>
      </c>
      <c r="AR84" s="346" t="s">
        <v>430</v>
      </c>
      <c r="AS84" s="346" t="s">
        <v>430</v>
      </c>
      <c r="AT84" s="346" t="s">
        <v>430</v>
      </c>
      <c r="AU84" s="346">
        <v>44</v>
      </c>
      <c r="AV84" s="346" t="s">
        <v>430</v>
      </c>
      <c r="AW84" s="346" t="s">
        <v>430</v>
      </c>
      <c r="AX84" s="346" t="s">
        <v>430</v>
      </c>
      <c r="AY84" s="346">
        <v>69</v>
      </c>
      <c r="AZ84" s="584"/>
      <c r="BA84" s="467" t="s">
        <v>430</v>
      </c>
      <c r="BB84" s="348">
        <v>105.84</v>
      </c>
      <c r="BC84" s="348" t="s">
        <v>430</v>
      </c>
      <c r="BD84" s="348" t="s">
        <v>430</v>
      </c>
      <c r="BE84" s="375" t="s">
        <v>430</v>
      </c>
      <c r="BF84" s="375">
        <v>-5.84</v>
      </c>
      <c r="BG84" s="374"/>
      <c r="BH84" s="594">
        <v>-5.84</v>
      </c>
      <c r="BI84" s="348">
        <v>45.67</v>
      </c>
      <c r="BJ84" s="348">
        <v>28.5</v>
      </c>
      <c r="BK84" s="348">
        <v>31.67</v>
      </c>
      <c r="BL84" s="348" t="s">
        <v>430</v>
      </c>
      <c r="BM84" s="375" t="s">
        <v>430</v>
      </c>
      <c r="BN84" s="375" t="s">
        <v>430</v>
      </c>
      <c r="BO84" s="375" t="s">
        <v>430</v>
      </c>
      <c r="BP84" s="375" t="s">
        <v>430</v>
      </c>
      <c r="BQ84" s="375" t="s">
        <v>430</v>
      </c>
      <c r="BR84" s="374"/>
      <c r="BS84" s="468">
        <v>17.820072150000001</v>
      </c>
      <c r="BT84" s="348">
        <v>18.998534589999998</v>
      </c>
      <c r="BU84" s="374"/>
      <c r="BV84" s="430" t="s">
        <v>555</v>
      </c>
    </row>
    <row r="85" spans="1:74" s="428" customFormat="1" ht="11" x14ac:dyDescent="0.3">
      <c r="A85" s="841" t="s">
        <v>8341</v>
      </c>
      <c r="B85" s="842"/>
      <c r="C85" s="843">
        <v>45847</v>
      </c>
      <c r="D85" s="842"/>
      <c r="E85" s="844">
        <v>231.529</v>
      </c>
      <c r="F85" s="842"/>
      <c r="G85" s="845">
        <v>10.6563</v>
      </c>
      <c r="H85" s="847"/>
      <c r="I85" s="846">
        <v>1.45</v>
      </c>
      <c r="J85" s="846">
        <v>7.56</v>
      </c>
      <c r="K85" s="846">
        <v>1.27</v>
      </c>
      <c r="L85" s="846">
        <v>1.37</v>
      </c>
      <c r="M85" s="851"/>
      <c r="N85" s="848">
        <v>7.8796999999999997</v>
      </c>
      <c r="O85" s="846">
        <v>5.2542</v>
      </c>
      <c r="P85" s="846">
        <v>8.0861999999999998</v>
      </c>
      <c r="Q85" s="846">
        <v>9.5519999999999996</v>
      </c>
      <c r="R85" s="846">
        <v>7.3937999999999997</v>
      </c>
      <c r="S85" s="846">
        <v>8.4565000000000001</v>
      </c>
      <c r="T85" s="846">
        <v>5.9839000000000002</v>
      </c>
      <c r="U85" s="856">
        <v>5.5960000000000001</v>
      </c>
      <c r="V85" s="846">
        <v>6.1279000000000003</v>
      </c>
      <c r="W85" s="846" t="s">
        <v>430</v>
      </c>
      <c r="X85" s="846" t="s">
        <v>430</v>
      </c>
      <c r="Y85" s="852" t="s">
        <v>430</v>
      </c>
      <c r="Z85" s="846" t="s">
        <v>430</v>
      </c>
      <c r="AA85" s="846">
        <v>6.8994999999999997</v>
      </c>
      <c r="AB85" s="846">
        <v>7.7568999999999999</v>
      </c>
      <c r="AC85" s="846">
        <v>5.7241</v>
      </c>
      <c r="AD85" s="846">
        <v>5.9786000000000001</v>
      </c>
      <c r="AE85" s="846">
        <v>9.5703999999999994</v>
      </c>
      <c r="AF85" s="846">
        <v>5.9718999999999998</v>
      </c>
      <c r="AG85" s="931"/>
      <c r="AH85" s="844">
        <v>83</v>
      </c>
      <c r="AI85" s="844">
        <v>98</v>
      </c>
      <c r="AJ85" s="844">
        <v>72</v>
      </c>
      <c r="AK85" s="844">
        <v>77</v>
      </c>
      <c r="AL85" s="844">
        <v>55</v>
      </c>
      <c r="AM85" s="844">
        <v>54</v>
      </c>
      <c r="AN85" s="844">
        <v>80</v>
      </c>
      <c r="AO85" s="932">
        <v>89</v>
      </c>
      <c r="AP85" s="844">
        <v>44</v>
      </c>
      <c r="AQ85" s="844" t="s">
        <v>430</v>
      </c>
      <c r="AR85" s="844" t="s">
        <v>430</v>
      </c>
      <c r="AS85" s="844" t="s">
        <v>430</v>
      </c>
      <c r="AT85" s="844" t="s">
        <v>430</v>
      </c>
      <c r="AU85" s="844">
        <v>58</v>
      </c>
      <c r="AV85" s="844">
        <v>63</v>
      </c>
      <c r="AW85" s="844">
        <v>85</v>
      </c>
      <c r="AX85" s="844">
        <v>83</v>
      </c>
      <c r="AY85" s="844">
        <v>74</v>
      </c>
      <c r="AZ85" s="933"/>
      <c r="BA85" s="853" t="s">
        <v>430</v>
      </c>
      <c r="BB85" s="846">
        <v>95.75</v>
      </c>
      <c r="BC85" s="846" t="s">
        <v>430</v>
      </c>
      <c r="BD85" s="846" t="s">
        <v>430</v>
      </c>
      <c r="BE85" s="852" t="s">
        <v>430</v>
      </c>
      <c r="BF85" s="852">
        <v>4.25</v>
      </c>
      <c r="BG85" s="847"/>
      <c r="BH85" s="934">
        <v>4.25</v>
      </c>
      <c r="BI85" s="846" t="s">
        <v>430</v>
      </c>
      <c r="BJ85" s="846" t="s">
        <v>430</v>
      </c>
      <c r="BK85" s="846">
        <v>95.75</v>
      </c>
      <c r="BL85" s="846" t="s">
        <v>430</v>
      </c>
      <c r="BM85" s="852" t="s">
        <v>430</v>
      </c>
      <c r="BN85" s="852" t="s">
        <v>430</v>
      </c>
      <c r="BO85" s="852" t="s">
        <v>430</v>
      </c>
      <c r="BP85" s="852" t="s">
        <v>430</v>
      </c>
      <c r="BQ85" s="852" t="s">
        <v>430</v>
      </c>
      <c r="BR85" s="847"/>
      <c r="BS85" s="854">
        <v>28.155484252815601</v>
      </c>
      <c r="BT85" s="846">
        <v>37.6959263537696</v>
      </c>
      <c r="BU85" s="847"/>
      <c r="BV85" s="892" t="s">
        <v>555</v>
      </c>
    </row>
    <row r="86" spans="1:74" s="428" customFormat="1" x14ac:dyDescent="0.25">
      <c r="A86" s="345" t="s">
        <v>8342</v>
      </c>
      <c r="B86" s="373"/>
      <c r="C86" s="719">
        <v>44916</v>
      </c>
      <c r="D86" s="373"/>
      <c r="E86" s="346">
        <v>222.31299999999999</v>
      </c>
      <c r="F86" s="373"/>
      <c r="G86" s="347">
        <v>12.867800000000001</v>
      </c>
      <c r="H86" s="374"/>
      <c r="I86" s="890">
        <v>0.19</v>
      </c>
      <c r="J86" s="890">
        <v>5.47</v>
      </c>
      <c r="K86" s="890">
        <v>0.18</v>
      </c>
      <c r="L86" s="890">
        <v>0.18</v>
      </c>
      <c r="M86" s="362"/>
      <c r="N86" s="350">
        <v>5.3902000000000001</v>
      </c>
      <c r="O86" s="348">
        <v>4.5401999999999996</v>
      </c>
      <c r="P86" s="348">
        <v>5.0701999999999998</v>
      </c>
      <c r="Q86" s="348">
        <v>5.1971999999999996</v>
      </c>
      <c r="R86" s="348">
        <v>5.2849000000000004</v>
      </c>
      <c r="S86" s="348">
        <v>5.4573</v>
      </c>
      <c r="T86" s="348">
        <v>5.4580000000000002</v>
      </c>
      <c r="U86" s="354">
        <v>5.5989000000000004</v>
      </c>
      <c r="V86" s="348">
        <v>5.6999000000000004</v>
      </c>
      <c r="W86" s="348">
        <v>6.8112000000000004</v>
      </c>
      <c r="X86" s="348">
        <v>7.1885000000000003</v>
      </c>
      <c r="Y86" s="375" t="s">
        <v>430</v>
      </c>
      <c r="Z86" s="348" t="s">
        <v>430</v>
      </c>
      <c r="AA86" s="348">
        <v>5.2941000000000003</v>
      </c>
      <c r="AB86" s="348">
        <v>5.6543999999999999</v>
      </c>
      <c r="AC86" s="348">
        <v>5.5449999999999999</v>
      </c>
      <c r="AD86" s="348">
        <v>5.7023000000000001</v>
      </c>
      <c r="AE86" s="348">
        <v>5.2465000000000002</v>
      </c>
      <c r="AF86" s="348">
        <v>7.1592000000000002</v>
      </c>
      <c r="AG86" s="569"/>
      <c r="AH86" s="346">
        <v>101</v>
      </c>
      <c r="AI86" s="346">
        <v>117</v>
      </c>
      <c r="AJ86" s="346">
        <v>123</v>
      </c>
      <c r="AK86" s="346">
        <v>133</v>
      </c>
      <c r="AL86" s="346">
        <v>124</v>
      </c>
      <c r="AM86" s="346">
        <v>130</v>
      </c>
      <c r="AN86" s="346">
        <v>105</v>
      </c>
      <c r="AO86" s="572">
        <v>88</v>
      </c>
      <c r="AP86" s="346">
        <v>102</v>
      </c>
      <c r="AQ86" s="346">
        <v>88</v>
      </c>
      <c r="AR86" s="346">
        <v>84</v>
      </c>
      <c r="AS86" s="346" t="s">
        <v>430</v>
      </c>
      <c r="AT86" s="346" t="s">
        <v>430</v>
      </c>
      <c r="AU86" s="346">
        <v>118</v>
      </c>
      <c r="AV86" s="346">
        <v>128</v>
      </c>
      <c r="AW86" s="346">
        <v>97</v>
      </c>
      <c r="AX86" s="346">
        <v>103</v>
      </c>
      <c r="AY86" s="346">
        <v>133</v>
      </c>
      <c r="AZ86" s="584"/>
      <c r="BA86" s="467">
        <v>93.59</v>
      </c>
      <c r="BB86" s="348" t="s">
        <v>430</v>
      </c>
      <c r="BC86" s="348" t="s">
        <v>430</v>
      </c>
      <c r="BD86" s="348" t="s">
        <v>430</v>
      </c>
      <c r="BE86" s="375" t="s">
        <v>430</v>
      </c>
      <c r="BF86" s="375">
        <v>6.41</v>
      </c>
      <c r="BG86" s="374"/>
      <c r="BH86" s="594">
        <v>6.41</v>
      </c>
      <c r="BI86" s="348" t="s">
        <v>430</v>
      </c>
      <c r="BJ86" s="348" t="s">
        <v>430</v>
      </c>
      <c r="BK86" s="348" t="s">
        <v>430</v>
      </c>
      <c r="BL86" s="348" t="s">
        <v>430</v>
      </c>
      <c r="BM86" s="375">
        <v>93.59</v>
      </c>
      <c r="BN86" s="375" t="s">
        <v>430</v>
      </c>
      <c r="BO86" s="375" t="s">
        <v>430</v>
      </c>
      <c r="BP86" s="375" t="s">
        <v>430</v>
      </c>
      <c r="BQ86" s="375" t="s">
        <v>430</v>
      </c>
      <c r="BR86" s="374"/>
      <c r="BS86" s="468" t="s">
        <v>430</v>
      </c>
      <c r="BT86" s="348" t="s">
        <v>430</v>
      </c>
      <c r="BU86" s="374"/>
      <c r="BV86" s="430" t="s">
        <v>555</v>
      </c>
    </row>
    <row r="87" spans="1:74" s="428" customFormat="1" x14ac:dyDescent="0.25">
      <c r="A87" s="345" t="s">
        <v>8343</v>
      </c>
      <c r="B87" s="373"/>
      <c r="C87" s="719">
        <v>44854</v>
      </c>
      <c r="D87" s="373"/>
      <c r="E87" s="346">
        <v>211.74</v>
      </c>
      <c r="F87" s="373"/>
      <c r="G87" s="347">
        <v>13.5968</v>
      </c>
      <c r="H87" s="374"/>
      <c r="I87" s="348">
        <v>5.99</v>
      </c>
      <c r="J87" s="348">
        <v>6.68</v>
      </c>
      <c r="K87" s="348">
        <v>4.71</v>
      </c>
      <c r="L87" s="348">
        <v>4.8600000000000003</v>
      </c>
      <c r="M87" s="362"/>
      <c r="N87" s="350">
        <v>19.069600000000001</v>
      </c>
      <c r="O87" s="348">
        <v>6.8044000000000002</v>
      </c>
      <c r="P87" s="348">
        <v>2.0333000000000001</v>
      </c>
      <c r="Q87" s="348">
        <v>17.430499999999999</v>
      </c>
      <c r="R87" s="348">
        <v>9.4271999999999991</v>
      </c>
      <c r="S87" s="348">
        <v>13.826599999999999</v>
      </c>
      <c r="T87" s="348">
        <v>6.8041999999999998</v>
      </c>
      <c r="U87" s="354">
        <v>5.6479999999999997</v>
      </c>
      <c r="V87" s="348">
        <v>6.0204000000000004</v>
      </c>
      <c r="W87" s="348">
        <v>7.5396000000000001</v>
      </c>
      <c r="X87" s="348">
        <v>8.0343999999999998</v>
      </c>
      <c r="Y87" s="375" t="s">
        <v>430</v>
      </c>
      <c r="Z87" s="348" t="s">
        <v>430</v>
      </c>
      <c r="AA87" s="348">
        <v>8.9169</v>
      </c>
      <c r="AB87" s="348">
        <v>11.882300000000001</v>
      </c>
      <c r="AC87" s="348">
        <v>6.5372000000000003</v>
      </c>
      <c r="AD87" s="348">
        <v>6.2146999999999997</v>
      </c>
      <c r="AE87" s="348">
        <v>19.169</v>
      </c>
      <c r="AF87" s="348">
        <v>8.3835999999999995</v>
      </c>
      <c r="AG87" s="569"/>
      <c r="AH87" s="346">
        <v>30</v>
      </c>
      <c r="AI87" s="346">
        <v>73</v>
      </c>
      <c r="AJ87" s="346">
        <v>130</v>
      </c>
      <c r="AK87" s="346">
        <v>11</v>
      </c>
      <c r="AL87" s="346">
        <v>15</v>
      </c>
      <c r="AM87" s="346">
        <v>19</v>
      </c>
      <c r="AN87" s="346">
        <v>38</v>
      </c>
      <c r="AO87" s="572">
        <v>81</v>
      </c>
      <c r="AP87" s="346">
        <v>60</v>
      </c>
      <c r="AQ87" s="346">
        <v>15</v>
      </c>
      <c r="AR87" s="346">
        <v>12</v>
      </c>
      <c r="AS87" s="346" t="s">
        <v>430</v>
      </c>
      <c r="AT87" s="346" t="s">
        <v>430</v>
      </c>
      <c r="AU87" s="346">
        <v>15</v>
      </c>
      <c r="AV87" s="346">
        <v>16</v>
      </c>
      <c r="AW87" s="346">
        <v>35</v>
      </c>
      <c r="AX87" s="346">
        <v>57</v>
      </c>
      <c r="AY87" s="346">
        <v>12</v>
      </c>
      <c r="AZ87" s="584"/>
      <c r="BA87" s="467">
        <v>94.77</v>
      </c>
      <c r="BB87" s="348" t="s">
        <v>430</v>
      </c>
      <c r="BC87" s="348" t="s">
        <v>430</v>
      </c>
      <c r="BD87" s="348" t="s">
        <v>430</v>
      </c>
      <c r="BE87" s="375" t="s">
        <v>430</v>
      </c>
      <c r="BF87" s="375">
        <v>5.23</v>
      </c>
      <c r="BG87" s="374"/>
      <c r="BH87" s="594">
        <v>5.23</v>
      </c>
      <c r="BI87" s="348" t="s">
        <v>430</v>
      </c>
      <c r="BJ87" s="348" t="s">
        <v>430</v>
      </c>
      <c r="BK87" s="348" t="s">
        <v>430</v>
      </c>
      <c r="BL87" s="348" t="s">
        <v>430</v>
      </c>
      <c r="BM87" s="375">
        <v>94.77</v>
      </c>
      <c r="BN87" s="375" t="s">
        <v>430</v>
      </c>
      <c r="BO87" s="375" t="s">
        <v>430</v>
      </c>
      <c r="BP87" s="375" t="s">
        <v>430</v>
      </c>
      <c r="BQ87" s="375" t="s">
        <v>430</v>
      </c>
      <c r="BR87" s="374"/>
      <c r="BS87" s="468" t="s">
        <v>430</v>
      </c>
      <c r="BT87" s="348" t="s">
        <v>430</v>
      </c>
      <c r="BU87" s="374"/>
      <c r="BV87" s="430" t="s">
        <v>555</v>
      </c>
    </row>
    <row r="88" spans="1:74" s="428" customFormat="1" x14ac:dyDescent="0.25">
      <c r="A88" s="345" t="s">
        <v>8344</v>
      </c>
      <c r="B88" s="373"/>
      <c r="C88" s="719">
        <v>45859</v>
      </c>
      <c r="D88" s="373"/>
      <c r="E88" s="346">
        <v>189.09</v>
      </c>
      <c r="F88" s="373"/>
      <c r="G88" s="347">
        <v>1063.8088</v>
      </c>
      <c r="H88" s="374"/>
      <c r="I88" s="348" t="s">
        <v>430</v>
      </c>
      <c r="J88" s="348" t="s">
        <v>430</v>
      </c>
      <c r="K88" s="348" t="s">
        <v>430</v>
      </c>
      <c r="L88" s="348" t="s">
        <v>430</v>
      </c>
      <c r="M88" s="362"/>
      <c r="N88" s="350">
        <v>12.637600000000001</v>
      </c>
      <c r="O88" s="348">
        <v>9.6203000000000003</v>
      </c>
      <c r="P88" s="348">
        <v>10.8721</v>
      </c>
      <c r="Q88" s="348">
        <v>10.5366</v>
      </c>
      <c r="R88" s="348">
        <v>6.6932999999999998</v>
      </c>
      <c r="S88" s="348">
        <v>9.5108999999999995</v>
      </c>
      <c r="T88" s="348">
        <v>6.7321999999999997</v>
      </c>
      <c r="U88" s="354">
        <v>5.9911000000000003</v>
      </c>
      <c r="V88" s="348">
        <v>6.2460000000000004</v>
      </c>
      <c r="W88" s="348" t="s">
        <v>430</v>
      </c>
      <c r="X88" s="348" t="s">
        <v>430</v>
      </c>
      <c r="Y88" s="375" t="s">
        <v>430</v>
      </c>
      <c r="Z88" s="348" t="s">
        <v>430</v>
      </c>
      <c r="AA88" s="348">
        <v>6.2682000000000002</v>
      </c>
      <c r="AB88" s="348">
        <v>8.4929000000000006</v>
      </c>
      <c r="AC88" s="348">
        <v>6.2912999999999997</v>
      </c>
      <c r="AD88" s="348">
        <v>6.3818000000000001</v>
      </c>
      <c r="AE88" s="348">
        <v>10.9116</v>
      </c>
      <c r="AF88" s="348">
        <v>5.9915000000000003</v>
      </c>
      <c r="AG88" s="569"/>
      <c r="AH88" s="346">
        <v>43</v>
      </c>
      <c r="AI88" s="346">
        <v>37</v>
      </c>
      <c r="AJ88" s="346">
        <v>25</v>
      </c>
      <c r="AK88" s="346">
        <v>47</v>
      </c>
      <c r="AL88" s="346">
        <v>81</v>
      </c>
      <c r="AM88" s="346">
        <v>35</v>
      </c>
      <c r="AN88" s="346">
        <v>42</v>
      </c>
      <c r="AO88" s="572">
        <v>53</v>
      </c>
      <c r="AP88" s="346">
        <v>37</v>
      </c>
      <c r="AQ88" s="346" t="s">
        <v>430</v>
      </c>
      <c r="AR88" s="346" t="s">
        <v>430</v>
      </c>
      <c r="AS88" s="346" t="s">
        <v>430</v>
      </c>
      <c r="AT88" s="346" t="s">
        <v>430</v>
      </c>
      <c r="AU88" s="346">
        <v>86</v>
      </c>
      <c r="AV88" s="346">
        <v>32</v>
      </c>
      <c r="AW88" s="346">
        <v>48</v>
      </c>
      <c r="AX88" s="346">
        <v>38</v>
      </c>
      <c r="AY88" s="346">
        <v>46</v>
      </c>
      <c r="AZ88" s="584"/>
      <c r="BA88" s="467" t="s">
        <v>430</v>
      </c>
      <c r="BB88" s="348">
        <v>96.15</v>
      </c>
      <c r="BC88" s="348" t="s">
        <v>430</v>
      </c>
      <c r="BD88" s="348" t="s">
        <v>430</v>
      </c>
      <c r="BE88" s="375" t="s">
        <v>430</v>
      </c>
      <c r="BF88" s="375">
        <v>3.85</v>
      </c>
      <c r="BG88" s="374"/>
      <c r="BH88" s="594">
        <v>3.85</v>
      </c>
      <c r="BI88" s="348" t="s">
        <v>430</v>
      </c>
      <c r="BJ88" s="348" t="s">
        <v>430</v>
      </c>
      <c r="BK88" s="348" t="s">
        <v>430</v>
      </c>
      <c r="BL88" s="348" t="s">
        <v>430</v>
      </c>
      <c r="BM88" s="375" t="s">
        <v>430</v>
      </c>
      <c r="BN88" s="375" t="s">
        <v>430</v>
      </c>
      <c r="BO88" s="375" t="s">
        <v>430</v>
      </c>
      <c r="BP88" s="375">
        <v>96.15</v>
      </c>
      <c r="BQ88" s="375" t="s">
        <v>430</v>
      </c>
      <c r="BR88" s="374"/>
      <c r="BS88" s="468" t="s">
        <v>430</v>
      </c>
      <c r="BT88" s="348" t="s">
        <v>430</v>
      </c>
      <c r="BU88" s="374"/>
      <c r="BV88" s="430" t="s">
        <v>555</v>
      </c>
    </row>
    <row r="89" spans="1:74" s="428" customFormat="1" x14ac:dyDescent="0.25">
      <c r="A89" s="345" t="s">
        <v>8345</v>
      </c>
      <c r="B89" s="373"/>
      <c r="C89" s="719">
        <v>45751</v>
      </c>
      <c r="D89" s="373"/>
      <c r="E89" s="346">
        <v>179.613</v>
      </c>
      <c r="F89" s="373"/>
      <c r="G89" s="347">
        <v>10.8818</v>
      </c>
      <c r="H89" s="374"/>
      <c r="I89" s="348">
        <v>2.64</v>
      </c>
      <c r="J89" s="348">
        <v>7.14</v>
      </c>
      <c r="K89" s="348">
        <v>1.67</v>
      </c>
      <c r="L89" s="348" t="s">
        <v>430</v>
      </c>
      <c r="M89" s="362"/>
      <c r="N89" s="350">
        <v>1.3416999999999999</v>
      </c>
      <c r="O89" s="348">
        <v>6.9359999999999999</v>
      </c>
      <c r="P89" s="348">
        <v>10.082100000000001</v>
      </c>
      <c r="Q89" s="348">
        <v>9.3774999999999995</v>
      </c>
      <c r="R89" s="348">
        <v>6.3967999999999998</v>
      </c>
      <c r="S89" s="348">
        <v>8.2776999999999994</v>
      </c>
      <c r="T89" s="348">
        <v>6.1608999999999998</v>
      </c>
      <c r="U89" s="354">
        <v>5.742</v>
      </c>
      <c r="V89" s="348">
        <v>6.0800999999999998</v>
      </c>
      <c r="W89" s="348" t="s">
        <v>430</v>
      </c>
      <c r="X89" s="348" t="s">
        <v>430</v>
      </c>
      <c r="Y89" s="375" t="s">
        <v>430</v>
      </c>
      <c r="Z89" s="348" t="s">
        <v>430</v>
      </c>
      <c r="AA89" s="348">
        <v>5.7493999999999996</v>
      </c>
      <c r="AB89" s="348">
        <v>7.7282000000000002</v>
      </c>
      <c r="AC89" s="348">
        <v>5.9996</v>
      </c>
      <c r="AD89" s="348">
        <v>6.1117999999999997</v>
      </c>
      <c r="AE89" s="348">
        <v>9.1636000000000006</v>
      </c>
      <c r="AF89" s="348">
        <v>6.4161999999999999</v>
      </c>
      <c r="AG89" s="569"/>
      <c r="AH89" s="346">
        <v>119</v>
      </c>
      <c r="AI89" s="346">
        <v>71</v>
      </c>
      <c r="AJ89" s="346">
        <v>37</v>
      </c>
      <c r="AK89" s="346">
        <v>80</v>
      </c>
      <c r="AL89" s="346">
        <v>92</v>
      </c>
      <c r="AM89" s="346">
        <v>59</v>
      </c>
      <c r="AN89" s="346">
        <v>70</v>
      </c>
      <c r="AO89" s="572">
        <v>73</v>
      </c>
      <c r="AP89" s="346">
        <v>53</v>
      </c>
      <c r="AQ89" s="346" t="s">
        <v>430</v>
      </c>
      <c r="AR89" s="346" t="s">
        <v>430</v>
      </c>
      <c r="AS89" s="346" t="s">
        <v>430</v>
      </c>
      <c r="AT89" s="346" t="s">
        <v>430</v>
      </c>
      <c r="AU89" s="346">
        <v>103</v>
      </c>
      <c r="AV89" s="346">
        <v>66</v>
      </c>
      <c r="AW89" s="346">
        <v>70</v>
      </c>
      <c r="AX89" s="346">
        <v>67</v>
      </c>
      <c r="AY89" s="346">
        <v>87</v>
      </c>
      <c r="AZ89" s="584"/>
      <c r="BA89" s="467" t="s">
        <v>430</v>
      </c>
      <c r="BB89" s="348">
        <v>97.42</v>
      </c>
      <c r="BC89" s="348" t="s">
        <v>430</v>
      </c>
      <c r="BD89" s="348" t="s">
        <v>430</v>
      </c>
      <c r="BE89" s="375" t="s">
        <v>430</v>
      </c>
      <c r="BF89" s="375">
        <v>2.58</v>
      </c>
      <c r="BG89" s="374"/>
      <c r="BH89" s="594">
        <v>2.58</v>
      </c>
      <c r="BI89" s="348" t="s">
        <v>430</v>
      </c>
      <c r="BJ89" s="348" t="s">
        <v>430</v>
      </c>
      <c r="BK89" s="348" t="s">
        <v>430</v>
      </c>
      <c r="BL89" s="348" t="s">
        <v>430</v>
      </c>
      <c r="BM89" s="375" t="s">
        <v>430</v>
      </c>
      <c r="BN89" s="375" t="s">
        <v>430</v>
      </c>
      <c r="BO89" s="375" t="s">
        <v>430</v>
      </c>
      <c r="BP89" s="375">
        <v>97.42</v>
      </c>
      <c r="BQ89" s="375" t="s">
        <v>430</v>
      </c>
      <c r="BR89" s="374"/>
      <c r="BS89" s="468" t="s">
        <v>430</v>
      </c>
      <c r="BT89" s="348" t="s">
        <v>430</v>
      </c>
      <c r="BU89" s="374"/>
      <c r="BV89" s="430" t="s">
        <v>555</v>
      </c>
    </row>
    <row r="90" spans="1:74" s="428" customFormat="1" ht="11" x14ac:dyDescent="0.3">
      <c r="A90" s="841" t="s">
        <v>8346</v>
      </c>
      <c r="B90" s="842"/>
      <c r="C90" s="843">
        <v>44972</v>
      </c>
      <c r="D90" s="842"/>
      <c r="E90" s="844">
        <v>184.97800000000001</v>
      </c>
      <c r="F90" s="842"/>
      <c r="G90" s="845">
        <v>13.1022</v>
      </c>
      <c r="H90" s="847"/>
      <c r="I90" s="846">
        <v>6.53</v>
      </c>
      <c r="J90" s="846">
        <v>7.37</v>
      </c>
      <c r="K90" s="846">
        <v>4.9800000000000004</v>
      </c>
      <c r="L90" s="846">
        <v>5.16</v>
      </c>
      <c r="M90" s="851"/>
      <c r="N90" s="848">
        <v>16.7224</v>
      </c>
      <c r="O90" s="846">
        <v>18.7866</v>
      </c>
      <c r="P90" s="846">
        <v>18.932300000000001</v>
      </c>
      <c r="Q90" s="846">
        <v>14.748200000000001</v>
      </c>
      <c r="R90" s="846">
        <v>9.1285000000000007</v>
      </c>
      <c r="S90" s="846">
        <v>15.077500000000001</v>
      </c>
      <c r="T90" s="846">
        <v>7.7698999999999998</v>
      </c>
      <c r="U90" s="856">
        <v>5.9951999999999996</v>
      </c>
      <c r="V90" s="846">
        <v>5.5122999999999998</v>
      </c>
      <c r="W90" s="846">
        <v>7.1281999999999996</v>
      </c>
      <c r="X90" s="846">
        <v>7.6547999999999998</v>
      </c>
      <c r="Y90" s="852" t="s">
        <v>430</v>
      </c>
      <c r="Z90" s="846" t="s">
        <v>430</v>
      </c>
      <c r="AA90" s="846">
        <v>11.8742</v>
      </c>
      <c r="AB90" s="846">
        <v>12.4574</v>
      </c>
      <c r="AC90" s="846">
        <v>7.9322999999999997</v>
      </c>
      <c r="AD90" s="846">
        <v>7.0090000000000003</v>
      </c>
      <c r="AE90" s="846">
        <v>12.895</v>
      </c>
      <c r="AF90" s="846">
        <v>8.0419999999999998</v>
      </c>
      <c r="AG90" s="931"/>
      <c r="AH90" s="844">
        <v>38</v>
      </c>
      <c r="AI90" s="844">
        <v>10</v>
      </c>
      <c r="AJ90" s="844">
        <v>5</v>
      </c>
      <c r="AK90" s="844">
        <v>20</v>
      </c>
      <c r="AL90" s="844">
        <v>17</v>
      </c>
      <c r="AM90" s="844">
        <v>7</v>
      </c>
      <c r="AN90" s="844">
        <v>4</v>
      </c>
      <c r="AO90" s="932">
        <v>52</v>
      </c>
      <c r="AP90" s="844">
        <v>111</v>
      </c>
      <c r="AQ90" s="844">
        <v>65</v>
      </c>
      <c r="AR90" s="844">
        <v>38</v>
      </c>
      <c r="AS90" s="844" t="s">
        <v>430</v>
      </c>
      <c r="AT90" s="844" t="s">
        <v>430</v>
      </c>
      <c r="AU90" s="844">
        <v>3</v>
      </c>
      <c r="AV90" s="844">
        <v>13</v>
      </c>
      <c r="AW90" s="844">
        <v>4</v>
      </c>
      <c r="AX90" s="844">
        <v>5</v>
      </c>
      <c r="AY90" s="844">
        <v>28</v>
      </c>
      <c r="AZ90" s="933"/>
      <c r="BA90" s="853">
        <v>96.59</v>
      </c>
      <c r="BB90" s="846" t="s">
        <v>430</v>
      </c>
      <c r="BC90" s="846" t="s">
        <v>430</v>
      </c>
      <c r="BD90" s="846" t="s">
        <v>430</v>
      </c>
      <c r="BE90" s="852" t="s">
        <v>430</v>
      </c>
      <c r="BF90" s="852">
        <v>3.41</v>
      </c>
      <c r="BG90" s="847"/>
      <c r="BH90" s="934">
        <v>3.41</v>
      </c>
      <c r="BI90" s="846" t="s">
        <v>430</v>
      </c>
      <c r="BJ90" s="846" t="s">
        <v>430</v>
      </c>
      <c r="BK90" s="846" t="s">
        <v>430</v>
      </c>
      <c r="BL90" s="846" t="s">
        <v>430</v>
      </c>
      <c r="BM90" s="852">
        <v>96.59</v>
      </c>
      <c r="BN90" s="852" t="s">
        <v>430</v>
      </c>
      <c r="BO90" s="852" t="s">
        <v>430</v>
      </c>
      <c r="BP90" s="852" t="s">
        <v>430</v>
      </c>
      <c r="BQ90" s="852" t="s">
        <v>430</v>
      </c>
      <c r="BR90" s="847"/>
      <c r="BS90" s="854" t="s">
        <v>430</v>
      </c>
      <c r="BT90" s="846" t="s">
        <v>430</v>
      </c>
      <c r="BU90" s="847"/>
      <c r="BV90" s="892" t="s">
        <v>555</v>
      </c>
    </row>
    <row r="91" spans="1:74" s="428" customFormat="1" x14ac:dyDescent="0.25">
      <c r="A91" s="345" t="s">
        <v>8347</v>
      </c>
      <c r="B91" s="373"/>
      <c r="C91" s="719">
        <v>45008</v>
      </c>
      <c r="D91" s="373"/>
      <c r="E91" s="346">
        <v>181.625</v>
      </c>
      <c r="F91" s="373"/>
      <c r="G91" s="347">
        <v>12.755699999999999</v>
      </c>
      <c r="H91" s="374"/>
      <c r="I91" s="348">
        <v>0.82603000000000004</v>
      </c>
      <c r="J91" s="348">
        <v>5.84</v>
      </c>
      <c r="K91" s="890">
        <v>0.87</v>
      </c>
      <c r="L91" s="348">
        <v>0.80959000000000003</v>
      </c>
      <c r="M91" s="362"/>
      <c r="N91" s="350">
        <v>8.5863999999999994</v>
      </c>
      <c r="O91" s="348">
        <v>6.2984999999999998</v>
      </c>
      <c r="P91" s="348">
        <v>6.2209000000000003</v>
      </c>
      <c r="Q91" s="348">
        <v>6.7624000000000004</v>
      </c>
      <c r="R91" s="348">
        <v>5.7135999999999996</v>
      </c>
      <c r="S91" s="348">
        <v>6.1111000000000004</v>
      </c>
      <c r="T91" s="348">
        <v>5.4489000000000001</v>
      </c>
      <c r="U91" s="354">
        <v>5.4432</v>
      </c>
      <c r="V91" s="348">
        <v>5.8029000000000002</v>
      </c>
      <c r="W91" s="348">
        <v>7.0448000000000004</v>
      </c>
      <c r="X91" s="348">
        <v>7.4217000000000004</v>
      </c>
      <c r="Y91" s="375" t="s">
        <v>430</v>
      </c>
      <c r="Z91" s="348" t="s">
        <v>430</v>
      </c>
      <c r="AA91" s="348">
        <v>5.0182000000000002</v>
      </c>
      <c r="AB91" s="348">
        <v>5.8400999999999996</v>
      </c>
      <c r="AC91" s="348">
        <v>5.4798</v>
      </c>
      <c r="AD91" s="348">
        <v>5.6406000000000001</v>
      </c>
      <c r="AE91" s="348">
        <v>6.4641999999999999</v>
      </c>
      <c r="AF91" s="348">
        <v>7.4335000000000004</v>
      </c>
      <c r="AG91" s="569"/>
      <c r="AH91" s="346">
        <v>72</v>
      </c>
      <c r="AI91" s="346">
        <v>82</v>
      </c>
      <c r="AJ91" s="346">
        <v>100</v>
      </c>
      <c r="AK91" s="346">
        <v>111</v>
      </c>
      <c r="AL91" s="346">
        <v>109</v>
      </c>
      <c r="AM91" s="346">
        <v>118</v>
      </c>
      <c r="AN91" s="346">
        <v>107</v>
      </c>
      <c r="AO91" s="572">
        <v>101</v>
      </c>
      <c r="AP91" s="346">
        <v>88</v>
      </c>
      <c r="AQ91" s="346">
        <v>70</v>
      </c>
      <c r="AR91" s="346">
        <v>67</v>
      </c>
      <c r="AS91" s="346" t="s">
        <v>430</v>
      </c>
      <c r="AT91" s="346" t="s">
        <v>430</v>
      </c>
      <c r="AU91" s="346">
        <v>132</v>
      </c>
      <c r="AV91" s="346">
        <v>124</v>
      </c>
      <c r="AW91" s="346">
        <v>104</v>
      </c>
      <c r="AX91" s="346">
        <v>108</v>
      </c>
      <c r="AY91" s="346">
        <v>113</v>
      </c>
      <c r="AZ91" s="584"/>
      <c r="BA91" s="467">
        <v>99.61</v>
      </c>
      <c r="BB91" s="348" t="s">
        <v>430</v>
      </c>
      <c r="BC91" s="348" t="s">
        <v>430</v>
      </c>
      <c r="BD91" s="348" t="s">
        <v>430</v>
      </c>
      <c r="BE91" s="375" t="s">
        <v>430</v>
      </c>
      <c r="BF91" s="375">
        <v>0.39</v>
      </c>
      <c r="BG91" s="374"/>
      <c r="BH91" s="594">
        <v>0.39</v>
      </c>
      <c r="BI91" s="348" t="s">
        <v>430</v>
      </c>
      <c r="BJ91" s="348" t="s">
        <v>430</v>
      </c>
      <c r="BK91" s="348" t="s">
        <v>430</v>
      </c>
      <c r="BL91" s="348" t="s">
        <v>430</v>
      </c>
      <c r="BM91" s="375">
        <v>99.61</v>
      </c>
      <c r="BN91" s="375" t="s">
        <v>430</v>
      </c>
      <c r="BO91" s="375" t="s">
        <v>430</v>
      </c>
      <c r="BP91" s="375" t="s">
        <v>430</v>
      </c>
      <c r="BQ91" s="375" t="s">
        <v>430</v>
      </c>
      <c r="BR91" s="374"/>
      <c r="BS91" s="468" t="s">
        <v>430</v>
      </c>
      <c r="BT91" s="348" t="s">
        <v>430</v>
      </c>
      <c r="BU91" s="374"/>
      <c r="BV91" s="430" t="s">
        <v>555</v>
      </c>
    </row>
    <row r="92" spans="1:74" s="428" customFormat="1" x14ac:dyDescent="0.25">
      <c r="A92" s="345" t="s">
        <v>8348</v>
      </c>
      <c r="B92" s="373"/>
      <c r="C92" s="719">
        <v>44981</v>
      </c>
      <c r="D92" s="373"/>
      <c r="E92" s="346">
        <v>179.18899999999999</v>
      </c>
      <c r="F92" s="373"/>
      <c r="G92" s="347">
        <v>12.816800000000001</v>
      </c>
      <c r="H92" s="374"/>
      <c r="I92" s="348">
        <v>0.11960999999999999</v>
      </c>
      <c r="J92" s="348">
        <v>5.3568499999999997</v>
      </c>
      <c r="K92" s="348">
        <v>0.11391999999999999</v>
      </c>
      <c r="L92" s="348">
        <v>0.11698</v>
      </c>
      <c r="M92" s="362"/>
      <c r="N92" s="350">
        <v>4.8418999999999999</v>
      </c>
      <c r="O92" s="348">
        <v>4.0833000000000004</v>
      </c>
      <c r="P92" s="348">
        <v>4.9272999999999998</v>
      </c>
      <c r="Q92" s="348">
        <v>5.0952999999999999</v>
      </c>
      <c r="R92" s="348">
        <v>5.2968000000000002</v>
      </c>
      <c r="S92" s="348">
        <v>5.4507000000000003</v>
      </c>
      <c r="T92" s="348">
        <v>5.4720000000000004</v>
      </c>
      <c r="U92" s="354">
        <v>5.6074000000000002</v>
      </c>
      <c r="V92" s="348">
        <v>5.7134</v>
      </c>
      <c r="W92" s="348">
        <v>6.8440000000000003</v>
      </c>
      <c r="X92" s="348">
        <v>7.2142999999999997</v>
      </c>
      <c r="Y92" s="375" t="s">
        <v>430</v>
      </c>
      <c r="Z92" s="348" t="s">
        <v>430</v>
      </c>
      <c r="AA92" s="348">
        <v>5.2889999999999997</v>
      </c>
      <c r="AB92" s="348">
        <v>5.6840000000000002</v>
      </c>
      <c r="AC92" s="348">
        <v>5.5541999999999998</v>
      </c>
      <c r="AD92" s="348">
        <v>5.7241999999999997</v>
      </c>
      <c r="AE92" s="348">
        <v>5.1135000000000002</v>
      </c>
      <c r="AF92" s="348">
        <v>7.4078999999999997</v>
      </c>
      <c r="AG92" s="569"/>
      <c r="AH92" s="346">
        <v>110</v>
      </c>
      <c r="AI92" s="346">
        <v>124</v>
      </c>
      <c r="AJ92" s="346">
        <v>125</v>
      </c>
      <c r="AK92" s="346">
        <v>134</v>
      </c>
      <c r="AL92" s="346">
        <v>123</v>
      </c>
      <c r="AM92" s="346">
        <v>131</v>
      </c>
      <c r="AN92" s="346">
        <v>104</v>
      </c>
      <c r="AO92" s="572">
        <v>86</v>
      </c>
      <c r="AP92" s="346">
        <v>101</v>
      </c>
      <c r="AQ92" s="346">
        <v>86</v>
      </c>
      <c r="AR92" s="346">
        <v>82</v>
      </c>
      <c r="AS92" s="346" t="s">
        <v>430</v>
      </c>
      <c r="AT92" s="346" t="s">
        <v>430</v>
      </c>
      <c r="AU92" s="346">
        <v>119</v>
      </c>
      <c r="AV92" s="346">
        <v>127</v>
      </c>
      <c r="AW92" s="346">
        <v>94</v>
      </c>
      <c r="AX92" s="346">
        <v>101</v>
      </c>
      <c r="AY92" s="346">
        <v>135</v>
      </c>
      <c r="AZ92" s="584"/>
      <c r="BA92" s="467">
        <v>93.45</v>
      </c>
      <c r="BB92" s="348" t="s">
        <v>430</v>
      </c>
      <c r="BC92" s="348" t="s">
        <v>430</v>
      </c>
      <c r="BD92" s="348" t="s">
        <v>430</v>
      </c>
      <c r="BE92" s="375" t="s">
        <v>430</v>
      </c>
      <c r="BF92" s="375">
        <v>6.55</v>
      </c>
      <c r="BG92" s="374"/>
      <c r="BH92" s="594">
        <v>6.55</v>
      </c>
      <c r="BI92" s="348" t="s">
        <v>430</v>
      </c>
      <c r="BJ92" s="348" t="s">
        <v>430</v>
      </c>
      <c r="BK92" s="348" t="s">
        <v>430</v>
      </c>
      <c r="BL92" s="348" t="s">
        <v>430</v>
      </c>
      <c r="BM92" s="375">
        <v>93.45</v>
      </c>
      <c r="BN92" s="375" t="s">
        <v>430</v>
      </c>
      <c r="BO92" s="375" t="s">
        <v>430</v>
      </c>
      <c r="BP92" s="375" t="s">
        <v>430</v>
      </c>
      <c r="BQ92" s="375" t="s">
        <v>430</v>
      </c>
      <c r="BR92" s="374"/>
      <c r="BS92" s="468" t="s">
        <v>430</v>
      </c>
      <c r="BT92" s="348" t="s">
        <v>430</v>
      </c>
      <c r="BU92" s="374"/>
      <c r="BV92" s="430" t="s">
        <v>555</v>
      </c>
    </row>
    <row r="93" spans="1:74" s="428" customFormat="1" x14ac:dyDescent="0.25">
      <c r="A93" s="345" t="s">
        <v>8349</v>
      </c>
      <c r="B93" s="373"/>
      <c r="C93" s="719">
        <v>44841</v>
      </c>
      <c r="D93" s="373"/>
      <c r="E93" s="888">
        <v>164.77</v>
      </c>
      <c r="F93" s="373"/>
      <c r="G93" s="347" t="s">
        <v>430</v>
      </c>
      <c r="H93" s="374"/>
      <c r="I93" s="348" t="s">
        <v>430</v>
      </c>
      <c r="J93" s="348" t="s">
        <v>430</v>
      </c>
      <c r="K93" s="348" t="s">
        <v>430</v>
      </c>
      <c r="L93" s="348" t="s">
        <v>430</v>
      </c>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t="s">
        <v>430</v>
      </c>
      <c r="AI93" s="346" t="s">
        <v>430</v>
      </c>
      <c r="AJ93" s="346" t="s">
        <v>430</v>
      </c>
      <c r="AK93" s="346" t="s">
        <v>430</v>
      </c>
      <c r="AL93" s="346" t="s">
        <v>430</v>
      </c>
      <c r="AM93" s="346" t="s">
        <v>430</v>
      </c>
      <c r="AN93" s="346" t="s">
        <v>430</v>
      </c>
      <c r="AO93" s="572" t="s">
        <v>430</v>
      </c>
      <c r="AP93" s="346" t="s">
        <v>430</v>
      </c>
      <c r="AQ93" s="346" t="s">
        <v>430</v>
      </c>
      <c r="AR93" s="346" t="s">
        <v>430</v>
      </c>
      <c r="AS93" s="346" t="s">
        <v>430</v>
      </c>
      <c r="AT93" s="346" t="s">
        <v>430</v>
      </c>
      <c r="AU93" s="346" t="s">
        <v>430</v>
      </c>
      <c r="AV93" s="346" t="s">
        <v>430</v>
      </c>
      <c r="AW93" s="346" t="s">
        <v>430</v>
      </c>
      <c r="AX93" s="346" t="s">
        <v>430</v>
      </c>
      <c r="AY93" s="346" t="s">
        <v>430</v>
      </c>
      <c r="AZ93" s="584"/>
      <c r="BA93" s="467" t="s">
        <v>430</v>
      </c>
      <c r="BB93" s="348" t="s">
        <v>430</v>
      </c>
      <c r="BC93" s="348" t="s">
        <v>430</v>
      </c>
      <c r="BD93" s="348" t="s">
        <v>430</v>
      </c>
      <c r="BE93" s="375" t="s">
        <v>430</v>
      </c>
      <c r="BF93" s="375" t="s">
        <v>430</v>
      </c>
      <c r="BG93" s="374"/>
      <c r="BH93" s="594" t="s">
        <v>430</v>
      </c>
      <c r="BI93" s="348" t="s">
        <v>430</v>
      </c>
      <c r="BJ93" s="348" t="s">
        <v>430</v>
      </c>
      <c r="BK93" s="348" t="s">
        <v>430</v>
      </c>
      <c r="BL93" s="348" t="s">
        <v>430</v>
      </c>
      <c r="BM93" s="375" t="s">
        <v>430</v>
      </c>
      <c r="BN93" s="375" t="s">
        <v>430</v>
      </c>
      <c r="BO93" s="375" t="s">
        <v>430</v>
      </c>
      <c r="BP93" s="375" t="s">
        <v>430</v>
      </c>
      <c r="BQ93" s="375" t="s">
        <v>430</v>
      </c>
      <c r="BR93" s="374"/>
      <c r="BS93" s="468" t="s">
        <v>430</v>
      </c>
      <c r="BT93" s="348" t="s">
        <v>430</v>
      </c>
      <c r="BU93" s="374"/>
      <c r="BV93" s="430" t="s">
        <v>555</v>
      </c>
    </row>
    <row r="94" spans="1:74" s="428" customFormat="1" x14ac:dyDescent="0.25">
      <c r="A94" s="345" t="s">
        <v>8350</v>
      </c>
      <c r="B94" s="373"/>
      <c r="C94" s="719">
        <v>44995</v>
      </c>
      <c r="D94" s="373"/>
      <c r="E94" s="346">
        <v>157.89699999999999</v>
      </c>
      <c r="F94" s="373"/>
      <c r="G94" s="347">
        <v>13.055099999999999</v>
      </c>
      <c r="H94" s="374"/>
      <c r="I94" s="348">
        <v>2.6736599999999999</v>
      </c>
      <c r="J94" s="348">
        <v>6.3465800000000003</v>
      </c>
      <c r="K94" s="348">
        <v>2.3536700000000002</v>
      </c>
      <c r="L94" s="348">
        <v>2.4273600000000002</v>
      </c>
      <c r="M94" s="362"/>
      <c r="N94" s="350">
        <v>8.6692</v>
      </c>
      <c r="O94" s="348">
        <v>5.4077000000000002</v>
      </c>
      <c r="P94" s="348">
        <v>6.3582999999999998</v>
      </c>
      <c r="Q94" s="348">
        <v>12.481</v>
      </c>
      <c r="R94" s="348">
        <v>6.2652000000000001</v>
      </c>
      <c r="S94" s="348">
        <v>8.8512000000000004</v>
      </c>
      <c r="T94" s="348">
        <v>5.2670000000000003</v>
      </c>
      <c r="U94" s="354">
        <v>5.3654999999999999</v>
      </c>
      <c r="V94" s="348">
        <v>5.9512</v>
      </c>
      <c r="W94" s="348">
        <v>7.4348999999999998</v>
      </c>
      <c r="X94" s="348">
        <v>7.8547000000000002</v>
      </c>
      <c r="Y94" s="375" t="s">
        <v>430</v>
      </c>
      <c r="Z94" s="348" t="s">
        <v>430</v>
      </c>
      <c r="AA94" s="348">
        <v>5.1597</v>
      </c>
      <c r="AB94" s="348">
        <v>8.2530000000000001</v>
      </c>
      <c r="AC94" s="348">
        <v>5.3791000000000002</v>
      </c>
      <c r="AD94" s="348">
        <v>5.5873999999999997</v>
      </c>
      <c r="AE94" s="348">
        <v>12.811500000000001</v>
      </c>
      <c r="AF94" s="348">
        <v>8.0821000000000005</v>
      </c>
      <c r="AG94" s="569"/>
      <c r="AH94" s="346">
        <v>70</v>
      </c>
      <c r="AI94" s="346">
        <v>90</v>
      </c>
      <c r="AJ94" s="346">
        <v>97</v>
      </c>
      <c r="AK94" s="346">
        <v>29</v>
      </c>
      <c r="AL94" s="346">
        <v>96</v>
      </c>
      <c r="AM94" s="346">
        <v>48</v>
      </c>
      <c r="AN94" s="346">
        <v>116</v>
      </c>
      <c r="AO94" s="572">
        <v>113</v>
      </c>
      <c r="AP94" s="346">
        <v>67</v>
      </c>
      <c r="AQ94" s="346">
        <v>23</v>
      </c>
      <c r="AR94" s="346">
        <v>21</v>
      </c>
      <c r="AS94" s="346" t="s">
        <v>430</v>
      </c>
      <c r="AT94" s="346" t="s">
        <v>430</v>
      </c>
      <c r="AU94" s="346">
        <v>121</v>
      </c>
      <c r="AV94" s="346">
        <v>36</v>
      </c>
      <c r="AW94" s="346">
        <v>115</v>
      </c>
      <c r="AX94" s="346">
        <v>116</v>
      </c>
      <c r="AY94" s="346">
        <v>29</v>
      </c>
      <c r="AZ94" s="584"/>
      <c r="BA94" s="467">
        <v>96.91</v>
      </c>
      <c r="BB94" s="348" t="s">
        <v>430</v>
      </c>
      <c r="BC94" s="348" t="s">
        <v>430</v>
      </c>
      <c r="BD94" s="348" t="s">
        <v>430</v>
      </c>
      <c r="BE94" s="375" t="s">
        <v>430</v>
      </c>
      <c r="BF94" s="375">
        <v>3.09</v>
      </c>
      <c r="BG94" s="374"/>
      <c r="BH94" s="594">
        <v>3.09</v>
      </c>
      <c r="BI94" s="348" t="s">
        <v>430</v>
      </c>
      <c r="BJ94" s="348" t="s">
        <v>430</v>
      </c>
      <c r="BK94" s="348" t="s">
        <v>430</v>
      </c>
      <c r="BL94" s="348" t="s">
        <v>430</v>
      </c>
      <c r="BM94" s="375">
        <v>96.91</v>
      </c>
      <c r="BN94" s="375" t="s">
        <v>430</v>
      </c>
      <c r="BO94" s="375" t="s">
        <v>430</v>
      </c>
      <c r="BP94" s="375" t="s">
        <v>430</v>
      </c>
      <c r="BQ94" s="375" t="s">
        <v>430</v>
      </c>
      <c r="BR94" s="374"/>
      <c r="BS94" s="468" t="s">
        <v>430</v>
      </c>
      <c r="BT94" s="348" t="s">
        <v>430</v>
      </c>
      <c r="BU94" s="374"/>
      <c r="BV94" s="430" t="s">
        <v>555</v>
      </c>
    </row>
    <row r="95" spans="1:74" s="428" customFormat="1" x14ac:dyDescent="0.25">
      <c r="A95" s="345" t="s">
        <v>8351</v>
      </c>
      <c r="B95" s="373"/>
      <c r="C95" s="719">
        <v>44971</v>
      </c>
      <c r="D95" s="373"/>
      <c r="E95" s="346">
        <v>152.26300000000001</v>
      </c>
      <c r="F95" s="373"/>
      <c r="G95" s="347">
        <v>13.143700000000001</v>
      </c>
      <c r="H95" s="374"/>
      <c r="I95" s="890">
        <v>5.59</v>
      </c>
      <c r="J95" s="890">
        <v>7.57</v>
      </c>
      <c r="K95" s="890">
        <v>4.38</v>
      </c>
      <c r="L95" s="890">
        <v>4.55</v>
      </c>
      <c r="M95" s="362"/>
      <c r="N95" s="350">
        <v>-41.330399999999997</v>
      </c>
      <c r="O95" s="348">
        <v>-19.684799999999999</v>
      </c>
      <c r="P95" s="348">
        <v>1.3492</v>
      </c>
      <c r="Q95" s="348">
        <v>7.7789000000000001</v>
      </c>
      <c r="R95" s="348">
        <v>10.775700000000001</v>
      </c>
      <c r="S95" s="348">
        <v>14.703200000000001</v>
      </c>
      <c r="T95" s="348">
        <v>7.4454000000000002</v>
      </c>
      <c r="U95" s="354">
        <v>6.0575999999999999</v>
      </c>
      <c r="V95" s="348">
        <v>5.2489999999999997</v>
      </c>
      <c r="W95" s="348">
        <v>7.3682999999999996</v>
      </c>
      <c r="X95" s="348">
        <v>7.8440000000000003</v>
      </c>
      <c r="Y95" s="375" t="s">
        <v>430</v>
      </c>
      <c r="Z95" s="348" t="s">
        <v>430</v>
      </c>
      <c r="AA95" s="348">
        <v>8.3768999999999991</v>
      </c>
      <c r="AB95" s="348">
        <v>11.541399999999999</v>
      </c>
      <c r="AC95" s="348">
        <v>7.3688000000000002</v>
      </c>
      <c r="AD95" s="348">
        <v>6.4340999999999999</v>
      </c>
      <c r="AE95" s="348">
        <v>10.355700000000001</v>
      </c>
      <c r="AF95" s="348">
        <v>8.1332000000000004</v>
      </c>
      <c r="AG95" s="569"/>
      <c r="AH95" s="346">
        <v>124</v>
      </c>
      <c r="AI95" s="346">
        <v>137</v>
      </c>
      <c r="AJ95" s="346">
        <v>131</v>
      </c>
      <c r="AK95" s="346">
        <v>103</v>
      </c>
      <c r="AL95" s="346">
        <v>5</v>
      </c>
      <c r="AM95" s="346">
        <v>13</v>
      </c>
      <c r="AN95" s="346">
        <v>20</v>
      </c>
      <c r="AO95" s="572">
        <v>44</v>
      </c>
      <c r="AP95" s="346">
        <v>118</v>
      </c>
      <c r="AQ95" s="346">
        <v>30</v>
      </c>
      <c r="AR95" s="346">
        <v>23</v>
      </c>
      <c r="AS95" s="346" t="s">
        <v>430</v>
      </c>
      <c r="AT95" s="346" t="s">
        <v>430</v>
      </c>
      <c r="AU95" s="346">
        <v>18</v>
      </c>
      <c r="AV95" s="346">
        <v>21</v>
      </c>
      <c r="AW95" s="346">
        <v>10</v>
      </c>
      <c r="AX95" s="346">
        <v>36</v>
      </c>
      <c r="AY95" s="346">
        <v>51</v>
      </c>
      <c r="AZ95" s="584"/>
      <c r="BA95" s="467">
        <v>91.67</v>
      </c>
      <c r="BB95" s="348" t="s">
        <v>430</v>
      </c>
      <c r="BC95" s="348" t="s">
        <v>430</v>
      </c>
      <c r="BD95" s="348" t="s">
        <v>430</v>
      </c>
      <c r="BE95" s="375" t="s">
        <v>430</v>
      </c>
      <c r="BF95" s="375">
        <v>8.33</v>
      </c>
      <c r="BG95" s="374"/>
      <c r="BH95" s="594">
        <v>8.33</v>
      </c>
      <c r="BI95" s="348" t="s">
        <v>430</v>
      </c>
      <c r="BJ95" s="348" t="s">
        <v>430</v>
      </c>
      <c r="BK95" s="348" t="s">
        <v>430</v>
      </c>
      <c r="BL95" s="348" t="s">
        <v>430</v>
      </c>
      <c r="BM95" s="375">
        <v>91.67</v>
      </c>
      <c r="BN95" s="375" t="s">
        <v>430</v>
      </c>
      <c r="BO95" s="375" t="s">
        <v>430</v>
      </c>
      <c r="BP95" s="375" t="s">
        <v>430</v>
      </c>
      <c r="BQ95" s="375" t="s">
        <v>430</v>
      </c>
      <c r="BR95" s="374"/>
      <c r="BS95" s="468" t="s">
        <v>430</v>
      </c>
      <c r="BT95" s="348" t="s">
        <v>430</v>
      </c>
      <c r="BU95" s="374"/>
      <c r="BV95" s="430" t="s">
        <v>430</v>
      </c>
    </row>
    <row r="96" spans="1:74" s="428" customFormat="1" x14ac:dyDescent="0.25">
      <c r="A96" s="345" t="s">
        <v>8352</v>
      </c>
      <c r="B96" s="373"/>
      <c r="C96" s="719">
        <v>45580</v>
      </c>
      <c r="D96" s="373"/>
      <c r="E96" s="888">
        <v>146.03</v>
      </c>
      <c r="F96" s="373"/>
      <c r="G96" s="347" t="s">
        <v>430</v>
      </c>
      <c r="H96" s="374"/>
      <c r="I96" s="348" t="s">
        <v>430</v>
      </c>
      <c r="J96" s="348" t="s">
        <v>430</v>
      </c>
      <c r="K96" s="348" t="s">
        <v>430</v>
      </c>
      <c r="L96" s="348" t="s">
        <v>430</v>
      </c>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t="s">
        <v>430</v>
      </c>
      <c r="AI96" s="346" t="s">
        <v>430</v>
      </c>
      <c r="AJ96" s="346" t="s">
        <v>430</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374"/>
      <c r="BS96" s="468" t="s">
        <v>430</v>
      </c>
      <c r="BT96" s="348" t="s">
        <v>430</v>
      </c>
      <c r="BU96" s="374"/>
      <c r="BV96" s="430" t="s">
        <v>555</v>
      </c>
    </row>
    <row r="97" spans="1:74" s="428" customFormat="1" x14ac:dyDescent="0.25">
      <c r="A97" s="345" t="s">
        <v>8353</v>
      </c>
      <c r="B97" s="373"/>
      <c r="C97" s="719">
        <v>44972</v>
      </c>
      <c r="D97" s="373"/>
      <c r="E97" s="346">
        <v>146.53200000000001</v>
      </c>
      <c r="F97" s="373"/>
      <c r="G97" s="347">
        <v>12.9244</v>
      </c>
      <c r="H97" s="374"/>
      <c r="I97" s="348">
        <v>2.95</v>
      </c>
      <c r="J97" s="348">
        <v>6.53</v>
      </c>
      <c r="K97" s="348">
        <v>2.54</v>
      </c>
      <c r="L97" s="348">
        <v>2.71</v>
      </c>
      <c r="M97" s="362"/>
      <c r="N97" s="350">
        <v>9.3219999999999992</v>
      </c>
      <c r="O97" s="348">
        <v>5.1797000000000004</v>
      </c>
      <c r="P97" s="348">
        <v>4.9671000000000003</v>
      </c>
      <c r="Q97" s="348">
        <v>10.5726</v>
      </c>
      <c r="R97" s="348">
        <v>6.9462000000000002</v>
      </c>
      <c r="S97" s="348">
        <v>8.9619</v>
      </c>
      <c r="T97" s="348">
        <v>5.9366000000000003</v>
      </c>
      <c r="U97" s="354">
        <v>5.7767999999999997</v>
      </c>
      <c r="V97" s="348">
        <v>6.0281000000000002</v>
      </c>
      <c r="W97" s="348">
        <v>7.1779999999999999</v>
      </c>
      <c r="X97" s="348">
        <v>7.5167999999999999</v>
      </c>
      <c r="Y97" s="375" t="s">
        <v>430</v>
      </c>
      <c r="Z97" s="348" t="s">
        <v>430</v>
      </c>
      <c r="AA97" s="348">
        <v>6.3967999999999998</v>
      </c>
      <c r="AB97" s="348">
        <v>8.5882000000000005</v>
      </c>
      <c r="AC97" s="348">
        <v>6.1246</v>
      </c>
      <c r="AD97" s="348">
        <v>6.0293000000000001</v>
      </c>
      <c r="AE97" s="348">
        <v>10.7728</v>
      </c>
      <c r="AF97" s="348">
        <v>7.6201999999999996</v>
      </c>
      <c r="AG97" s="569"/>
      <c r="AH97" s="346">
        <v>60</v>
      </c>
      <c r="AI97" s="346">
        <v>102</v>
      </c>
      <c r="AJ97" s="346">
        <v>124</v>
      </c>
      <c r="AK97" s="346">
        <v>45</v>
      </c>
      <c r="AL97" s="346">
        <v>70</v>
      </c>
      <c r="AM97" s="346">
        <v>45</v>
      </c>
      <c r="AN97" s="346">
        <v>83</v>
      </c>
      <c r="AO97" s="572">
        <v>68</v>
      </c>
      <c r="AP97" s="346">
        <v>59</v>
      </c>
      <c r="AQ97" s="346">
        <v>61</v>
      </c>
      <c r="AR97" s="346">
        <v>59</v>
      </c>
      <c r="AS97" s="346" t="s">
        <v>430</v>
      </c>
      <c r="AT97" s="346" t="s">
        <v>430</v>
      </c>
      <c r="AU97" s="346">
        <v>81</v>
      </c>
      <c r="AV97" s="346">
        <v>29</v>
      </c>
      <c r="AW97" s="346">
        <v>59</v>
      </c>
      <c r="AX97" s="346">
        <v>75</v>
      </c>
      <c r="AY97" s="346">
        <v>47</v>
      </c>
      <c r="AZ97" s="584"/>
      <c r="BA97" s="467">
        <v>97.22</v>
      </c>
      <c r="BB97" s="348" t="s">
        <v>430</v>
      </c>
      <c r="BC97" s="348" t="s">
        <v>430</v>
      </c>
      <c r="BD97" s="348" t="s">
        <v>430</v>
      </c>
      <c r="BE97" s="375" t="s">
        <v>430</v>
      </c>
      <c r="BF97" s="375">
        <v>2.78</v>
      </c>
      <c r="BG97" s="374"/>
      <c r="BH97" s="594">
        <v>2.78</v>
      </c>
      <c r="BI97" s="348" t="s">
        <v>430</v>
      </c>
      <c r="BJ97" s="348" t="s">
        <v>430</v>
      </c>
      <c r="BK97" s="348" t="s">
        <v>430</v>
      </c>
      <c r="BL97" s="348" t="s">
        <v>430</v>
      </c>
      <c r="BM97" s="375">
        <v>97.22</v>
      </c>
      <c r="BN97" s="375" t="s">
        <v>430</v>
      </c>
      <c r="BO97" s="375" t="s">
        <v>430</v>
      </c>
      <c r="BP97" s="375" t="s">
        <v>430</v>
      </c>
      <c r="BQ97" s="375" t="s">
        <v>430</v>
      </c>
      <c r="BR97" s="374"/>
      <c r="BS97" s="468" t="s">
        <v>430</v>
      </c>
      <c r="BT97" s="348" t="s">
        <v>430</v>
      </c>
      <c r="BU97" s="374"/>
      <c r="BV97" s="430" t="s">
        <v>555</v>
      </c>
    </row>
    <row r="98" spans="1:74" s="428" customFormat="1" x14ac:dyDescent="0.25">
      <c r="A98" s="345" t="s">
        <v>8354</v>
      </c>
      <c r="B98" s="373"/>
      <c r="C98" s="719">
        <v>44889</v>
      </c>
      <c r="D98" s="373"/>
      <c r="E98" s="346">
        <v>143.75700000000001</v>
      </c>
      <c r="F98" s="373"/>
      <c r="G98" s="347">
        <v>13.143599999999999</v>
      </c>
      <c r="H98" s="374"/>
      <c r="I98" s="348">
        <v>1.01</v>
      </c>
      <c r="J98" s="348">
        <v>6.22</v>
      </c>
      <c r="K98" s="348">
        <v>0.94</v>
      </c>
      <c r="L98" s="348">
        <v>0.97</v>
      </c>
      <c r="M98" s="362"/>
      <c r="N98" s="350">
        <v>4.9992999999999999</v>
      </c>
      <c r="O98" s="348">
        <v>4.8154000000000003</v>
      </c>
      <c r="P98" s="348">
        <v>8.3046000000000006</v>
      </c>
      <c r="Q98" s="348">
        <v>10.6355</v>
      </c>
      <c r="R98" s="348">
        <v>7.8636999999999997</v>
      </c>
      <c r="S98" s="348">
        <v>8.0975999999999999</v>
      </c>
      <c r="T98" s="348">
        <v>6.3018999999999998</v>
      </c>
      <c r="U98" s="354">
        <v>6.1222000000000003</v>
      </c>
      <c r="V98" s="348">
        <v>6.1619999999999999</v>
      </c>
      <c r="W98" s="348">
        <v>7.3853</v>
      </c>
      <c r="X98" s="348">
        <v>7.6901000000000002</v>
      </c>
      <c r="Y98" s="375" t="s">
        <v>430</v>
      </c>
      <c r="Z98" s="348" t="s">
        <v>430</v>
      </c>
      <c r="AA98" s="348">
        <v>8.0165000000000006</v>
      </c>
      <c r="AB98" s="348">
        <v>6.8224999999999998</v>
      </c>
      <c r="AC98" s="348">
        <v>6.2366999999999999</v>
      </c>
      <c r="AD98" s="348">
        <v>6.3581000000000003</v>
      </c>
      <c r="AE98" s="348">
        <v>10.032999999999999</v>
      </c>
      <c r="AF98" s="348">
        <v>7.6237000000000004</v>
      </c>
      <c r="AG98" s="569"/>
      <c r="AH98" s="346">
        <v>109</v>
      </c>
      <c r="AI98" s="346">
        <v>112</v>
      </c>
      <c r="AJ98" s="346">
        <v>65</v>
      </c>
      <c r="AK98" s="346">
        <v>43</v>
      </c>
      <c r="AL98" s="346">
        <v>30</v>
      </c>
      <c r="AM98" s="346">
        <v>74</v>
      </c>
      <c r="AN98" s="346">
        <v>58</v>
      </c>
      <c r="AO98" s="572">
        <v>36</v>
      </c>
      <c r="AP98" s="346">
        <v>40</v>
      </c>
      <c r="AQ98" s="346">
        <v>28</v>
      </c>
      <c r="AR98" s="346">
        <v>32</v>
      </c>
      <c r="AS98" s="346" t="s">
        <v>430</v>
      </c>
      <c r="AT98" s="346" t="s">
        <v>430</v>
      </c>
      <c r="AU98" s="346">
        <v>24</v>
      </c>
      <c r="AV98" s="346">
        <v>97</v>
      </c>
      <c r="AW98" s="346">
        <v>50</v>
      </c>
      <c r="AX98" s="346">
        <v>41</v>
      </c>
      <c r="AY98" s="346">
        <v>59</v>
      </c>
      <c r="AZ98" s="584"/>
      <c r="BA98" s="467">
        <v>96.42</v>
      </c>
      <c r="BB98" s="348" t="s">
        <v>430</v>
      </c>
      <c r="BC98" s="348" t="s">
        <v>430</v>
      </c>
      <c r="BD98" s="348" t="s">
        <v>430</v>
      </c>
      <c r="BE98" s="375" t="s">
        <v>430</v>
      </c>
      <c r="BF98" s="375">
        <v>3.58</v>
      </c>
      <c r="BG98" s="374"/>
      <c r="BH98" s="594">
        <v>3.58</v>
      </c>
      <c r="BI98" s="348" t="s">
        <v>430</v>
      </c>
      <c r="BJ98" s="348" t="s">
        <v>430</v>
      </c>
      <c r="BK98" s="348" t="s">
        <v>430</v>
      </c>
      <c r="BL98" s="348" t="s">
        <v>430</v>
      </c>
      <c r="BM98" s="375">
        <v>96.42</v>
      </c>
      <c r="BN98" s="375" t="s">
        <v>430</v>
      </c>
      <c r="BO98" s="375" t="s">
        <v>430</v>
      </c>
      <c r="BP98" s="375" t="s">
        <v>430</v>
      </c>
      <c r="BQ98" s="375" t="s">
        <v>430</v>
      </c>
      <c r="BR98" s="374"/>
      <c r="BS98" s="468" t="s">
        <v>430</v>
      </c>
      <c r="BT98" s="348" t="s">
        <v>430</v>
      </c>
      <c r="BU98" s="374"/>
      <c r="BV98" s="430" t="s">
        <v>555</v>
      </c>
    </row>
    <row r="99" spans="1:74" s="428" customFormat="1" x14ac:dyDescent="0.25">
      <c r="A99" s="345" t="s">
        <v>8355</v>
      </c>
      <c r="B99" s="373"/>
      <c r="C99" s="719">
        <v>41971</v>
      </c>
      <c r="D99" s="373"/>
      <c r="E99" s="346">
        <v>141.18</v>
      </c>
      <c r="F99" s="373"/>
      <c r="G99" s="347">
        <v>25.3276</v>
      </c>
      <c r="H99" s="374"/>
      <c r="I99" s="348" t="s">
        <v>430</v>
      </c>
      <c r="J99" s="348" t="s">
        <v>430</v>
      </c>
      <c r="K99" s="348" t="s">
        <v>430</v>
      </c>
      <c r="L99" s="348" t="s">
        <v>430</v>
      </c>
      <c r="M99" s="362"/>
      <c r="N99" s="350" t="s">
        <v>430</v>
      </c>
      <c r="O99" s="348">
        <v>5.4058000000000002</v>
      </c>
      <c r="P99" s="348">
        <v>12.853</v>
      </c>
      <c r="Q99" s="348">
        <v>8.2942</v>
      </c>
      <c r="R99" s="348">
        <v>7.5159000000000002</v>
      </c>
      <c r="S99" s="348">
        <v>8.0678000000000001</v>
      </c>
      <c r="T99" s="348">
        <v>6.5754999999999999</v>
      </c>
      <c r="U99" s="354">
        <v>6.3246000000000002</v>
      </c>
      <c r="V99" s="348">
        <v>6.5590999999999999</v>
      </c>
      <c r="W99" s="348">
        <v>10.8049</v>
      </c>
      <c r="X99" s="348">
        <v>13.4</v>
      </c>
      <c r="Y99" s="375">
        <v>11.4771</v>
      </c>
      <c r="Z99" s="348">
        <v>8.2149999999999999</v>
      </c>
      <c r="AA99" s="348">
        <v>7.1275000000000004</v>
      </c>
      <c r="AB99" s="348">
        <v>7.8464</v>
      </c>
      <c r="AC99" s="348">
        <v>6.4042000000000003</v>
      </c>
      <c r="AD99" s="348">
        <v>6.5293000000000001</v>
      </c>
      <c r="AE99" s="348">
        <v>8.9250000000000007</v>
      </c>
      <c r="AF99" s="348">
        <v>8.2576000000000001</v>
      </c>
      <c r="AG99" s="569"/>
      <c r="AH99" s="346" t="s">
        <v>430</v>
      </c>
      <c r="AI99" s="346">
        <v>91</v>
      </c>
      <c r="AJ99" s="346">
        <v>12</v>
      </c>
      <c r="AK99" s="346">
        <v>99</v>
      </c>
      <c r="AL99" s="346">
        <v>49</v>
      </c>
      <c r="AM99" s="346">
        <v>78</v>
      </c>
      <c r="AN99" s="346">
        <v>47</v>
      </c>
      <c r="AO99" s="572">
        <v>17</v>
      </c>
      <c r="AP99" s="346">
        <v>16</v>
      </c>
      <c r="AQ99" s="346">
        <v>1</v>
      </c>
      <c r="AR99" s="346">
        <v>1</v>
      </c>
      <c r="AS99" s="346">
        <v>1</v>
      </c>
      <c r="AT99" s="346">
        <v>3</v>
      </c>
      <c r="AU99" s="346">
        <v>46</v>
      </c>
      <c r="AV99" s="346">
        <v>57</v>
      </c>
      <c r="AW99" s="346">
        <v>43</v>
      </c>
      <c r="AX99" s="346">
        <v>29</v>
      </c>
      <c r="AY99" s="346">
        <v>92</v>
      </c>
      <c r="AZ99" s="584"/>
      <c r="BA99" s="467" t="s">
        <v>430</v>
      </c>
      <c r="BB99" s="348">
        <v>97.19</v>
      </c>
      <c r="BC99" s="348" t="s">
        <v>430</v>
      </c>
      <c r="BD99" s="348" t="s">
        <v>430</v>
      </c>
      <c r="BE99" s="375" t="s">
        <v>430</v>
      </c>
      <c r="BF99" s="375">
        <v>2.81</v>
      </c>
      <c r="BG99" s="374"/>
      <c r="BH99" s="594">
        <v>2.81</v>
      </c>
      <c r="BI99" s="348" t="s">
        <v>430</v>
      </c>
      <c r="BJ99" s="348" t="s">
        <v>430</v>
      </c>
      <c r="BK99" s="348" t="s">
        <v>430</v>
      </c>
      <c r="BL99" s="348" t="s">
        <v>430</v>
      </c>
      <c r="BM99" s="375" t="s">
        <v>430</v>
      </c>
      <c r="BN99" s="375" t="s">
        <v>430</v>
      </c>
      <c r="BO99" s="375" t="s">
        <v>430</v>
      </c>
      <c r="BP99" s="375">
        <v>97.19</v>
      </c>
      <c r="BQ99" s="375" t="s">
        <v>430</v>
      </c>
      <c r="BR99" s="374"/>
      <c r="BS99" s="468" t="s">
        <v>430</v>
      </c>
      <c r="BT99" s="348" t="s">
        <v>430</v>
      </c>
      <c r="BU99" s="374"/>
      <c r="BV99" s="430" t="s">
        <v>555</v>
      </c>
    </row>
    <row r="100" spans="1:74" s="428" customFormat="1" x14ac:dyDescent="0.25">
      <c r="A100" s="345" t="s">
        <v>8356</v>
      </c>
      <c r="B100" s="373"/>
      <c r="C100" s="719">
        <v>45833</v>
      </c>
      <c r="D100" s="373"/>
      <c r="E100" s="346">
        <v>147.15899999999999</v>
      </c>
      <c r="F100" s="373"/>
      <c r="G100" s="347">
        <v>10.7295</v>
      </c>
      <c r="H100" s="374"/>
      <c r="I100" s="348">
        <v>0.54</v>
      </c>
      <c r="J100" s="348">
        <v>7.01</v>
      </c>
      <c r="K100" s="348">
        <v>0.51</v>
      </c>
      <c r="L100" s="348">
        <v>0.54</v>
      </c>
      <c r="M100" s="362"/>
      <c r="N100" s="350">
        <v>8.5066000000000006</v>
      </c>
      <c r="O100" s="348">
        <v>7.4885999999999999</v>
      </c>
      <c r="P100" s="348">
        <v>8.5184999999999995</v>
      </c>
      <c r="Q100" s="348">
        <v>10.1966</v>
      </c>
      <c r="R100" s="348">
        <v>8.1324000000000005</v>
      </c>
      <c r="S100" s="348">
        <v>8.2164999999999999</v>
      </c>
      <c r="T100" s="348">
        <v>6.8682999999999996</v>
      </c>
      <c r="U100" s="354">
        <v>6.2981999999999996</v>
      </c>
      <c r="V100" s="348">
        <v>6.3358999999999996</v>
      </c>
      <c r="W100" s="348" t="s">
        <v>430</v>
      </c>
      <c r="X100" s="348" t="s">
        <v>430</v>
      </c>
      <c r="Y100" s="375" t="s">
        <v>430</v>
      </c>
      <c r="Z100" s="348" t="s">
        <v>430</v>
      </c>
      <c r="AA100" s="348">
        <v>7.0250000000000004</v>
      </c>
      <c r="AB100" s="348">
        <v>7.6304999999999996</v>
      </c>
      <c r="AC100" s="348">
        <v>6.4794999999999998</v>
      </c>
      <c r="AD100" s="348">
        <v>6.3524000000000003</v>
      </c>
      <c r="AE100" s="348">
        <v>9.7947000000000006</v>
      </c>
      <c r="AF100" s="348">
        <v>6.4044999999999996</v>
      </c>
      <c r="AG100" s="569"/>
      <c r="AH100" s="346">
        <v>75</v>
      </c>
      <c r="AI100" s="346">
        <v>63</v>
      </c>
      <c r="AJ100" s="346">
        <v>59</v>
      </c>
      <c r="AK100" s="346">
        <v>57</v>
      </c>
      <c r="AL100" s="346">
        <v>25</v>
      </c>
      <c r="AM100" s="346">
        <v>68</v>
      </c>
      <c r="AN100" s="346">
        <v>33</v>
      </c>
      <c r="AO100" s="572">
        <v>20</v>
      </c>
      <c r="AP100" s="346">
        <v>35</v>
      </c>
      <c r="AQ100" s="346" t="s">
        <v>430</v>
      </c>
      <c r="AR100" s="346" t="s">
        <v>430</v>
      </c>
      <c r="AS100" s="346" t="s">
        <v>430</v>
      </c>
      <c r="AT100" s="346" t="s">
        <v>430</v>
      </c>
      <c r="AU100" s="346">
        <v>48</v>
      </c>
      <c r="AV100" s="346">
        <v>70</v>
      </c>
      <c r="AW100" s="346">
        <v>39</v>
      </c>
      <c r="AX100" s="346">
        <v>42</v>
      </c>
      <c r="AY100" s="346">
        <v>68</v>
      </c>
      <c r="AZ100" s="584"/>
      <c r="BA100" s="467" t="s">
        <v>430</v>
      </c>
      <c r="BB100" s="348">
        <v>95.98</v>
      </c>
      <c r="BC100" s="348" t="s">
        <v>430</v>
      </c>
      <c r="BD100" s="348" t="s">
        <v>430</v>
      </c>
      <c r="BE100" s="375" t="s">
        <v>430</v>
      </c>
      <c r="BF100" s="375">
        <v>4.0199999999999996</v>
      </c>
      <c r="BG100" s="374"/>
      <c r="BH100" s="594">
        <v>4.0199999999999996</v>
      </c>
      <c r="BI100" s="348">
        <v>60.16</v>
      </c>
      <c r="BJ100" s="348">
        <v>17.89</v>
      </c>
      <c r="BK100" s="348">
        <v>17.940000000000001</v>
      </c>
      <c r="BL100" s="348" t="s">
        <v>430</v>
      </c>
      <c r="BM100" s="375" t="s">
        <v>430</v>
      </c>
      <c r="BN100" s="375" t="s">
        <v>430</v>
      </c>
      <c r="BO100" s="375" t="s">
        <v>430</v>
      </c>
      <c r="BP100" s="375" t="s">
        <v>430</v>
      </c>
      <c r="BQ100" s="375" t="s">
        <v>430</v>
      </c>
      <c r="BR100" s="374"/>
      <c r="BS100" s="468" t="s">
        <v>430</v>
      </c>
      <c r="BT100" s="348">
        <v>16.071529048392801</v>
      </c>
      <c r="BU100" s="374"/>
      <c r="BV100" s="430" t="s">
        <v>555</v>
      </c>
    </row>
    <row r="101" spans="1:74" s="428" customFormat="1" x14ac:dyDescent="0.25">
      <c r="A101" s="345" t="s">
        <v>8357</v>
      </c>
      <c r="B101" s="373"/>
      <c r="C101" s="719">
        <v>45230</v>
      </c>
      <c r="D101" s="373"/>
      <c r="E101" s="346">
        <v>136.934</v>
      </c>
      <c r="F101" s="373"/>
      <c r="G101" s="347">
        <v>13.032999999999999</v>
      </c>
      <c r="H101" s="374"/>
      <c r="I101" s="890">
        <v>5.61</v>
      </c>
      <c r="J101" s="890">
        <v>4.22</v>
      </c>
      <c r="K101" s="890">
        <v>4.8899999999999997</v>
      </c>
      <c r="L101" s="348" t="s">
        <v>430</v>
      </c>
      <c r="M101" s="362"/>
      <c r="N101" s="350">
        <v>22.138000000000002</v>
      </c>
      <c r="O101" s="348">
        <v>7.4009999999999998</v>
      </c>
      <c r="P101" s="348">
        <v>8.7766000000000002</v>
      </c>
      <c r="Q101" s="348">
        <v>-0.72</v>
      </c>
      <c r="R101" s="348">
        <v>-0.32240000000000002</v>
      </c>
      <c r="S101" s="348">
        <v>-1.2805</v>
      </c>
      <c r="T101" s="348">
        <v>8.1790000000000003</v>
      </c>
      <c r="U101" s="354">
        <v>9.8442000000000007</v>
      </c>
      <c r="V101" s="348">
        <v>10.449199999999999</v>
      </c>
      <c r="W101" s="348">
        <v>9.3079000000000001</v>
      </c>
      <c r="X101" s="348" t="s">
        <v>430</v>
      </c>
      <c r="Y101" s="375" t="s">
        <v>430</v>
      </c>
      <c r="Z101" s="348" t="s">
        <v>430</v>
      </c>
      <c r="AA101" s="348">
        <v>2.0499999999999998</v>
      </c>
      <c r="AB101" s="348">
        <v>3.3534000000000002</v>
      </c>
      <c r="AC101" s="348">
        <v>8.4937000000000005</v>
      </c>
      <c r="AD101" s="348">
        <v>9.1143999999999998</v>
      </c>
      <c r="AE101" s="348">
        <v>12.7727</v>
      </c>
      <c r="AF101" s="348">
        <v>9.9840999999999998</v>
      </c>
      <c r="AG101" s="569"/>
      <c r="AH101" s="346">
        <v>25</v>
      </c>
      <c r="AI101" s="346">
        <v>66</v>
      </c>
      <c r="AJ101" s="346">
        <v>54</v>
      </c>
      <c r="AK101" s="346">
        <v>138</v>
      </c>
      <c r="AL101" s="346">
        <v>136</v>
      </c>
      <c r="AM101" s="346">
        <v>133</v>
      </c>
      <c r="AN101" s="346">
        <v>2</v>
      </c>
      <c r="AO101" s="572">
        <v>2</v>
      </c>
      <c r="AP101" s="346">
        <v>3</v>
      </c>
      <c r="AQ101" s="346">
        <v>3</v>
      </c>
      <c r="AR101" s="346" t="s">
        <v>430</v>
      </c>
      <c r="AS101" s="346" t="s">
        <v>430</v>
      </c>
      <c r="AT101" s="346" t="s">
        <v>430</v>
      </c>
      <c r="AU101" s="346">
        <v>136</v>
      </c>
      <c r="AV101" s="346">
        <v>130</v>
      </c>
      <c r="AW101" s="346">
        <v>2</v>
      </c>
      <c r="AX101" s="346">
        <v>2</v>
      </c>
      <c r="AY101" s="346">
        <v>31</v>
      </c>
      <c r="AZ101" s="584"/>
      <c r="BA101" s="467" t="s">
        <v>430</v>
      </c>
      <c r="BB101" s="348">
        <v>97.42</v>
      </c>
      <c r="BC101" s="348" t="s">
        <v>430</v>
      </c>
      <c r="BD101" s="348" t="s">
        <v>430</v>
      </c>
      <c r="BE101" s="375" t="s">
        <v>430</v>
      </c>
      <c r="BF101" s="375">
        <v>2.58</v>
      </c>
      <c r="BG101" s="374"/>
      <c r="BH101" s="594">
        <v>2.58</v>
      </c>
      <c r="BI101" s="348" t="s">
        <v>430</v>
      </c>
      <c r="BJ101" s="348" t="s">
        <v>430</v>
      </c>
      <c r="BK101" s="348" t="s">
        <v>430</v>
      </c>
      <c r="BL101" s="348" t="s">
        <v>430</v>
      </c>
      <c r="BM101" s="375" t="s">
        <v>430</v>
      </c>
      <c r="BN101" s="375" t="s">
        <v>430</v>
      </c>
      <c r="BO101" s="375" t="s">
        <v>430</v>
      </c>
      <c r="BP101" s="375">
        <v>97.42</v>
      </c>
      <c r="BQ101" s="375" t="s">
        <v>430</v>
      </c>
      <c r="BR101" s="374"/>
      <c r="BS101" s="468" t="s">
        <v>430</v>
      </c>
      <c r="BT101" s="348" t="s">
        <v>430</v>
      </c>
      <c r="BU101" s="374"/>
      <c r="BV101" s="430" t="s">
        <v>526</v>
      </c>
    </row>
    <row r="102" spans="1:74" s="428" customFormat="1" x14ac:dyDescent="0.25">
      <c r="A102" s="345" t="s">
        <v>8358</v>
      </c>
      <c r="B102" s="373"/>
      <c r="C102" s="719">
        <v>44650</v>
      </c>
      <c r="D102" s="373"/>
      <c r="E102" s="888">
        <v>136.15</v>
      </c>
      <c r="F102" s="373"/>
      <c r="G102" s="347" t="s">
        <v>430</v>
      </c>
      <c r="H102" s="374"/>
      <c r="I102" s="348" t="s">
        <v>430</v>
      </c>
      <c r="J102" s="348" t="s">
        <v>430</v>
      </c>
      <c r="K102" s="348" t="s">
        <v>430</v>
      </c>
      <c r="L102" s="348" t="s">
        <v>430</v>
      </c>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t="s">
        <v>430</v>
      </c>
      <c r="AI102" s="346" t="s">
        <v>430</v>
      </c>
      <c r="AJ102" s="346" t="s">
        <v>430</v>
      </c>
      <c r="AK102" s="346" t="s">
        <v>430</v>
      </c>
      <c r="AL102" s="346" t="s">
        <v>430</v>
      </c>
      <c r="AM102" s="346" t="s">
        <v>430</v>
      </c>
      <c r="AN102" s="346" t="s">
        <v>430</v>
      </c>
      <c r="AO102" s="572" t="s">
        <v>430</v>
      </c>
      <c r="AP102" s="346" t="s">
        <v>430</v>
      </c>
      <c r="AQ102" s="346" t="s">
        <v>430</v>
      </c>
      <c r="AR102" s="346" t="s">
        <v>430</v>
      </c>
      <c r="AS102" s="346" t="s">
        <v>430</v>
      </c>
      <c r="AT102" s="346" t="s">
        <v>430</v>
      </c>
      <c r="AU102" s="346" t="s">
        <v>430</v>
      </c>
      <c r="AV102" s="346" t="s">
        <v>430</v>
      </c>
      <c r="AW102" s="346" t="s">
        <v>430</v>
      </c>
      <c r="AX102" s="346" t="s">
        <v>430</v>
      </c>
      <c r="AY102" s="346" t="s">
        <v>430</v>
      </c>
      <c r="AZ102" s="584"/>
      <c r="BA102" s="467" t="s">
        <v>430</v>
      </c>
      <c r="BB102" s="348" t="s">
        <v>430</v>
      </c>
      <c r="BC102" s="348" t="s">
        <v>430</v>
      </c>
      <c r="BD102" s="348" t="s">
        <v>430</v>
      </c>
      <c r="BE102" s="375" t="s">
        <v>430</v>
      </c>
      <c r="BF102" s="375" t="s">
        <v>430</v>
      </c>
      <c r="BG102" s="374"/>
      <c r="BH102" s="594" t="s">
        <v>430</v>
      </c>
      <c r="BI102" s="348" t="s">
        <v>430</v>
      </c>
      <c r="BJ102" s="348" t="s">
        <v>430</v>
      </c>
      <c r="BK102" s="348" t="s">
        <v>430</v>
      </c>
      <c r="BL102" s="348" t="s">
        <v>430</v>
      </c>
      <c r="BM102" s="375" t="s">
        <v>430</v>
      </c>
      <c r="BN102" s="375" t="s">
        <v>430</v>
      </c>
      <c r="BO102" s="375" t="s">
        <v>430</v>
      </c>
      <c r="BP102" s="375" t="s">
        <v>430</v>
      </c>
      <c r="BQ102" s="375" t="s">
        <v>430</v>
      </c>
      <c r="BR102" s="374"/>
      <c r="BS102" s="468" t="s">
        <v>430</v>
      </c>
      <c r="BT102" s="348" t="s">
        <v>430</v>
      </c>
      <c r="BU102" s="374"/>
      <c r="BV102" s="430" t="s">
        <v>555</v>
      </c>
    </row>
    <row r="103" spans="1:74" s="428" customFormat="1" x14ac:dyDescent="0.25">
      <c r="A103" s="345" t="s">
        <v>8359</v>
      </c>
      <c r="B103" s="373"/>
      <c r="C103" s="719">
        <v>44939</v>
      </c>
      <c r="D103" s="373"/>
      <c r="E103" s="346">
        <v>134.80000000000001</v>
      </c>
      <c r="F103" s="373"/>
      <c r="G103" s="347">
        <v>13.128399999999999</v>
      </c>
      <c r="H103" s="374"/>
      <c r="I103" s="348">
        <v>2.9777800000000001</v>
      </c>
      <c r="J103" s="348">
        <v>6.3990900000000002</v>
      </c>
      <c r="K103" s="348">
        <v>2.6180300000000001</v>
      </c>
      <c r="L103" s="348">
        <v>2.70086</v>
      </c>
      <c r="M103" s="362"/>
      <c r="N103" s="350">
        <v>18.358799999999999</v>
      </c>
      <c r="O103" s="348">
        <v>6.7690000000000001</v>
      </c>
      <c r="P103" s="348">
        <v>5.7256</v>
      </c>
      <c r="Q103" s="348">
        <v>14.537800000000001</v>
      </c>
      <c r="R103" s="348">
        <v>7.1734</v>
      </c>
      <c r="S103" s="348">
        <v>9.1514000000000006</v>
      </c>
      <c r="T103" s="348">
        <v>5.2610999999999999</v>
      </c>
      <c r="U103" s="354">
        <v>5.4313000000000002</v>
      </c>
      <c r="V103" s="348">
        <v>6.0049999999999999</v>
      </c>
      <c r="W103" s="348">
        <v>7.5152999999999999</v>
      </c>
      <c r="X103" s="348">
        <v>7.9349999999999996</v>
      </c>
      <c r="Y103" s="375" t="s">
        <v>430</v>
      </c>
      <c r="Z103" s="348" t="s">
        <v>430</v>
      </c>
      <c r="AA103" s="348">
        <v>5.8221999999999996</v>
      </c>
      <c r="AB103" s="348">
        <v>8.5579999999999998</v>
      </c>
      <c r="AC103" s="348">
        <v>5.6227999999999998</v>
      </c>
      <c r="AD103" s="348">
        <v>5.6193999999999997</v>
      </c>
      <c r="AE103" s="348">
        <v>14.488799999999999</v>
      </c>
      <c r="AF103" s="348">
        <v>7.8914999999999997</v>
      </c>
      <c r="AG103" s="569"/>
      <c r="AH103" s="346">
        <v>33</v>
      </c>
      <c r="AI103" s="346">
        <v>76</v>
      </c>
      <c r="AJ103" s="346">
        <v>110</v>
      </c>
      <c r="AK103" s="346">
        <v>22</v>
      </c>
      <c r="AL103" s="346">
        <v>62</v>
      </c>
      <c r="AM103" s="346">
        <v>41</v>
      </c>
      <c r="AN103" s="346">
        <v>119</v>
      </c>
      <c r="AO103" s="572">
        <v>104</v>
      </c>
      <c r="AP103" s="346">
        <v>62</v>
      </c>
      <c r="AQ103" s="346">
        <v>18</v>
      </c>
      <c r="AR103" s="346">
        <v>17</v>
      </c>
      <c r="AS103" s="346" t="s">
        <v>430</v>
      </c>
      <c r="AT103" s="346" t="s">
        <v>430</v>
      </c>
      <c r="AU103" s="346">
        <v>99</v>
      </c>
      <c r="AV103" s="346">
        <v>31</v>
      </c>
      <c r="AW103" s="346">
        <v>91</v>
      </c>
      <c r="AX103" s="346">
        <v>111</v>
      </c>
      <c r="AY103" s="346">
        <v>24</v>
      </c>
      <c r="AZ103" s="584"/>
      <c r="BA103" s="467">
        <v>96.73</v>
      </c>
      <c r="BB103" s="348" t="s">
        <v>430</v>
      </c>
      <c r="BC103" s="348" t="s">
        <v>430</v>
      </c>
      <c r="BD103" s="348" t="s">
        <v>430</v>
      </c>
      <c r="BE103" s="375" t="s">
        <v>430</v>
      </c>
      <c r="BF103" s="375">
        <v>3.27</v>
      </c>
      <c r="BG103" s="374"/>
      <c r="BH103" s="594">
        <v>3.27</v>
      </c>
      <c r="BI103" s="348" t="s">
        <v>430</v>
      </c>
      <c r="BJ103" s="348" t="s">
        <v>430</v>
      </c>
      <c r="BK103" s="348" t="s">
        <v>430</v>
      </c>
      <c r="BL103" s="348" t="s">
        <v>430</v>
      </c>
      <c r="BM103" s="375">
        <v>96.73</v>
      </c>
      <c r="BN103" s="375" t="s">
        <v>430</v>
      </c>
      <c r="BO103" s="375" t="s">
        <v>430</v>
      </c>
      <c r="BP103" s="375" t="s">
        <v>430</v>
      </c>
      <c r="BQ103" s="375" t="s">
        <v>430</v>
      </c>
      <c r="BR103" s="374"/>
      <c r="BS103" s="468" t="s">
        <v>430</v>
      </c>
      <c r="BT103" s="348" t="s">
        <v>430</v>
      </c>
      <c r="BU103" s="374"/>
      <c r="BV103" s="430" t="s">
        <v>555</v>
      </c>
    </row>
    <row r="104" spans="1:74" s="428" customFormat="1" x14ac:dyDescent="0.25">
      <c r="A104" s="345" t="s">
        <v>8360</v>
      </c>
      <c r="B104" s="373"/>
      <c r="C104" s="719">
        <v>44875</v>
      </c>
      <c r="D104" s="373"/>
      <c r="E104" s="346">
        <v>131.77500000000001</v>
      </c>
      <c r="F104" s="373"/>
      <c r="G104" s="347">
        <v>13.2858</v>
      </c>
      <c r="H104" s="374"/>
      <c r="I104" s="348">
        <v>1.65</v>
      </c>
      <c r="J104" s="348">
        <v>6.39</v>
      </c>
      <c r="K104" s="348">
        <v>1.48</v>
      </c>
      <c r="L104" s="348">
        <v>1.57</v>
      </c>
      <c r="M104" s="362"/>
      <c r="N104" s="350">
        <v>18.966200000000001</v>
      </c>
      <c r="O104" s="348">
        <v>10.5404</v>
      </c>
      <c r="P104" s="348">
        <v>9.4756999999999998</v>
      </c>
      <c r="Q104" s="348">
        <v>8.9791000000000007</v>
      </c>
      <c r="R104" s="348">
        <v>6.7112999999999996</v>
      </c>
      <c r="S104" s="348">
        <v>8.2423999999999999</v>
      </c>
      <c r="T104" s="348">
        <v>5.3057999999999996</v>
      </c>
      <c r="U104" s="354">
        <v>5.3872999999999998</v>
      </c>
      <c r="V104" s="348">
        <v>5.7424999999999997</v>
      </c>
      <c r="W104" s="348">
        <v>7.2927</v>
      </c>
      <c r="X104" s="348">
        <v>7.6833</v>
      </c>
      <c r="Y104" s="375" t="s">
        <v>430</v>
      </c>
      <c r="Z104" s="348" t="s">
        <v>430</v>
      </c>
      <c r="AA104" s="348">
        <v>6.4623999999999997</v>
      </c>
      <c r="AB104" s="348">
        <v>7.266</v>
      </c>
      <c r="AC104" s="348">
        <v>5.1786000000000003</v>
      </c>
      <c r="AD104" s="348">
        <v>5.9202000000000004</v>
      </c>
      <c r="AE104" s="348">
        <v>8.9678000000000004</v>
      </c>
      <c r="AF104" s="348">
        <v>7.8513000000000002</v>
      </c>
      <c r="AG104" s="569"/>
      <c r="AH104" s="346">
        <v>31</v>
      </c>
      <c r="AI104" s="346">
        <v>30</v>
      </c>
      <c r="AJ104" s="346">
        <v>44</v>
      </c>
      <c r="AK104" s="346">
        <v>89</v>
      </c>
      <c r="AL104" s="346">
        <v>80</v>
      </c>
      <c r="AM104" s="346">
        <v>63</v>
      </c>
      <c r="AN104" s="346">
        <v>115</v>
      </c>
      <c r="AO104" s="572">
        <v>110</v>
      </c>
      <c r="AP104" s="346">
        <v>100</v>
      </c>
      <c r="AQ104" s="346">
        <v>43</v>
      </c>
      <c r="AR104" s="346">
        <v>35</v>
      </c>
      <c r="AS104" s="346" t="s">
        <v>430</v>
      </c>
      <c r="AT104" s="346" t="s">
        <v>430</v>
      </c>
      <c r="AU104" s="346">
        <v>76</v>
      </c>
      <c r="AV104" s="346">
        <v>81</v>
      </c>
      <c r="AW104" s="346">
        <v>123</v>
      </c>
      <c r="AX104" s="346">
        <v>90</v>
      </c>
      <c r="AY104" s="346">
        <v>91</v>
      </c>
      <c r="AZ104" s="584"/>
      <c r="BA104" s="467">
        <v>96.86</v>
      </c>
      <c r="BB104" s="348" t="s">
        <v>430</v>
      </c>
      <c r="BC104" s="348" t="s">
        <v>430</v>
      </c>
      <c r="BD104" s="348" t="s">
        <v>430</v>
      </c>
      <c r="BE104" s="375" t="s">
        <v>430</v>
      </c>
      <c r="BF104" s="375">
        <v>3.14</v>
      </c>
      <c r="BG104" s="374"/>
      <c r="BH104" s="594">
        <v>3.14</v>
      </c>
      <c r="BI104" s="348" t="s">
        <v>430</v>
      </c>
      <c r="BJ104" s="348" t="s">
        <v>430</v>
      </c>
      <c r="BK104" s="348" t="s">
        <v>430</v>
      </c>
      <c r="BL104" s="348" t="s">
        <v>430</v>
      </c>
      <c r="BM104" s="375">
        <v>96.86</v>
      </c>
      <c r="BN104" s="375" t="s">
        <v>430</v>
      </c>
      <c r="BO104" s="375" t="s">
        <v>430</v>
      </c>
      <c r="BP104" s="375" t="s">
        <v>430</v>
      </c>
      <c r="BQ104" s="375" t="s">
        <v>430</v>
      </c>
      <c r="BR104" s="374"/>
      <c r="BS104" s="468" t="s">
        <v>430</v>
      </c>
      <c r="BT104" s="348" t="s">
        <v>430</v>
      </c>
      <c r="BU104" s="374"/>
      <c r="BV104" s="430" t="s">
        <v>4740</v>
      </c>
    </row>
    <row r="105" spans="1:74" s="428" customFormat="1" x14ac:dyDescent="0.25">
      <c r="A105" s="345" t="s">
        <v>8361</v>
      </c>
      <c r="B105" s="373"/>
      <c r="C105" s="719">
        <v>44489</v>
      </c>
      <c r="D105" s="373"/>
      <c r="E105" s="888">
        <v>128.69</v>
      </c>
      <c r="F105" s="373"/>
      <c r="G105" s="347" t="s">
        <v>430</v>
      </c>
      <c r="H105" s="374"/>
      <c r="I105" s="348" t="s">
        <v>430</v>
      </c>
      <c r="J105" s="348" t="s">
        <v>430</v>
      </c>
      <c r="K105" s="348" t="s">
        <v>430</v>
      </c>
      <c r="L105" s="348" t="s">
        <v>430</v>
      </c>
      <c r="M105" s="362"/>
      <c r="N105" s="350" t="s">
        <v>430</v>
      </c>
      <c r="O105" s="348" t="s">
        <v>430</v>
      </c>
      <c r="P105" s="348" t="s">
        <v>430</v>
      </c>
      <c r="Q105" s="348" t="s">
        <v>430</v>
      </c>
      <c r="R105" s="348" t="s">
        <v>430</v>
      </c>
      <c r="S105" s="348" t="s">
        <v>430</v>
      </c>
      <c r="T105" s="348" t="s">
        <v>430</v>
      </c>
      <c r="U105" s="354" t="s">
        <v>430</v>
      </c>
      <c r="V105" s="348" t="s">
        <v>430</v>
      </c>
      <c r="W105" s="348" t="s">
        <v>430</v>
      </c>
      <c r="X105" s="348" t="s">
        <v>430</v>
      </c>
      <c r="Y105" s="375" t="s">
        <v>430</v>
      </c>
      <c r="Z105" s="348" t="s">
        <v>430</v>
      </c>
      <c r="AA105" s="348" t="s">
        <v>430</v>
      </c>
      <c r="AB105" s="348" t="s">
        <v>430</v>
      </c>
      <c r="AC105" s="348" t="s">
        <v>430</v>
      </c>
      <c r="AD105" s="348" t="s">
        <v>430</v>
      </c>
      <c r="AE105" s="348" t="s">
        <v>430</v>
      </c>
      <c r="AF105" s="348" t="s">
        <v>430</v>
      </c>
      <c r="AG105" s="569"/>
      <c r="AH105" s="346" t="s">
        <v>430</v>
      </c>
      <c r="AI105" s="346" t="s">
        <v>430</v>
      </c>
      <c r="AJ105" s="346" t="s">
        <v>430</v>
      </c>
      <c r="AK105" s="346" t="s">
        <v>430</v>
      </c>
      <c r="AL105" s="346" t="s">
        <v>430</v>
      </c>
      <c r="AM105" s="346" t="s">
        <v>430</v>
      </c>
      <c r="AN105" s="346" t="s">
        <v>430</v>
      </c>
      <c r="AO105" s="572" t="s">
        <v>430</v>
      </c>
      <c r="AP105" s="346" t="s">
        <v>430</v>
      </c>
      <c r="AQ105" s="346" t="s">
        <v>430</v>
      </c>
      <c r="AR105" s="346" t="s">
        <v>430</v>
      </c>
      <c r="AS105" s="346" t="s">
        <v>430</v>
      </c>
      <c r="AT105" s="346" t="s">
        <v>430</v>
      </c>
      <c r="AU105" s="346" t="s">
        <v>430</v>
      </c>
      <c r="AV105" s="346" t="s">
        <v>430</v>
      </c>
      <c r="AW105" s="346" t="s">
        <v>430</v>
      </c>
      <c r="AX105" s="346" t="s">
        <v>430</v>
      </c>
      <c r="AY105" s="346" t="s">
        <v>430</v>
      </c>
      <c r="AZ105" s="584"/>
      <c r="BA105" s="467" t="s">
        <v>430</v>
      </c>
      <c r="BB105" s="348" t="s">
        <v>430</v>
      </c>
      <c r="BC105" s="348" t="s">
        <v>430</v>
      </c>
      <c r="BD105" s="348" t="s">
        <v>430</v>
      </c>
      <c r="BE105" s="375" t="s">
        <v>430</v>
      </c>
      <c r="BF105" s="375" t="s">
        <v>430</v>
      </c>
      <c r="BG105" s="374"/>
      <c r="BH105" s="594" t="s">
        <v>430</v>
      </c>
      <c r="BI105" s="348" t="s">
        <v>430</v>
      </c>
      <c r="BJ105" s="348" t="s">
        <v>430</v>
      </c>
      <c r="BK105" s="348" t="s">
        <v>430</v>
      </c>
      <c r="BL105" s="348" t="s">
        <v>430</v>
      </c>
      <c r="BM105" s="375" t="s">
        <v>430</v>
      </c>
      <c r="BN105" s="375" t="s">
        <v>430</v>
      </c>
      <c r="BO105" s="375" t="s">
        <v>430</v>
      </c>
      <c r="BP105" s="375" t="s">
        <v>430</v>
      </c>
      <c r="BQ105" s="375" t="s">
        <v>430</v>
      </c>
      <c r="BR105" s="374"/>
      <c r="BS105" s="468" t="s">
        <v>430</v>
      </c>
      <c r="BT105" s="348" t="s">
        <v>430</v>
      </c>
      <c r="BU105" s="374"/>
      <c r="BV105" s="430" t="s">
        <v>555</v>
      </c>
    </row>
    <row r="106" spans="1:74" s="428" customFormat="1" x14ac:dyDescent="0.25">
      <c r="A106" s="345" t="s">
        <v>8362</v>
      </c>
      <c r="B106" s="373"/>
      <c r="C106" s="719">
        <v>45573</v>
      </c>
      <c r="D106" s="373"/>
      <c r="E106" s="346">
        <v>91.584100000000007</v>
      </c>
      <c r="F106" s="373"/>
      <c r="G106" s="347">
        <v>11.4682</v>
      </c>
      <c r="H106" s="374"/>
      <c r="I106" s="890">
        <v>0.13</v>
      </c>
      <c r="J106" s="890">
        <v>7.31</v>
      </c>
      <c r="K106" s="890">
        <v>0.11</v>
      </c>
      <c r="L106" s="890">
        <v>0.12</v>
      </c>
      <c r="M106" s="362"/>
      <c r="N106" s="350">
        <v>7.6401000000000003</v>
      </c>
      <c r="O106" s="348">
        <v>7.0060000000000002</v>
      </c>
      <c r="P106" s="348">
        <v>6.8746</v>
      </c>
      <c r="Q106" s="348">
        <v>7.2950999999999997</v>
      </c>
      <c r="R106" s="348">
        <v>6.6387999999999998</v>
      </c>
      <c r="S106" s="348">
        <v>7.2317999999999998</v>
      </c>
      <c r="T106" s="348">
        <v>7.2255000000000003</v>
      </c>
      <c r="U106" s="354">
        <v>6.7478999999999996</v>
      </c>
      <c r="V106" s="348">
        <v>6.8239999999999998</v>
      </c>
      <c r="W106" s="348" t="s">
        <v>430</v>
      </c>
      <c r="X106" s="348" t="s">
        <v>430</v>
      </c>
      <c r="Y106" s="375" t="s">
        <v>430</v>
      </c>
      <c r="Z106" s="348" t="s">
        <v>430</v>
      </c>
      <c r="AA106" s="348">
        <v>6.6351000000000004</v>
      </c>
      <c r="AB106" s="348">
        <v>7.4542000000000002</v>
      </c>
      <c r="AC106" s="348">
        <v>6.9248000000000003</v>
      </c>
      <c r="AD106" s="348">
        <v>6.8066000000000004</v>
      </c>
      <c r="AE106" s="348">
        <v>7.0441000000000003</v>
      </c>
      <c r="AF106" s="348">
        <v>7.7008999999999999</v>
      </c>
      <c r="AG106" s="569"/>
      <c r="AH106" s="346">
        <v>87</v>
      </c>
      <c r="AI106" s="346">
        <v>70</v>
      </c>
      <c r="AJ106" s="346">
        <v>85</v>
      </c>
      <c r="AK106" s="346">
        <v>106</v>
      </c>
      <c r="AL106" s="346">
        <v>84</v>
      </c>
      <c r="AM106" s="346">
        <v>101</v>
      </c>
      <c r="AN106" s="346">
        <v>29</v>
      </c>
      <c r="AO106" s="572">
        <v>10</v>
      </c>
      <c r="AP106" s="346">
        <v>8</v>
      </c>
      <c r="AQ106" s="346" t="s">
        <v>430</v>
      </c>
      <c r="AR106" s="346" t="s">
        <v>430</v>
      </c>
      <c r="AS106" s="346" t="s">
        <v>430</v>
      </c>
      <c r="AT106" s="346" t="s">
        <v>430</v>
      </c>
      <c r="AU106" s="346">
        <v>66</v>
      </c>
      <c r="AV106" s="346">
        <v>74</v>
      </c>
      <c r="AW106" s="346">
        <v>24</v>
      </c>
      <c r="AX106" s="346">
        <v>14</v>
      </c>
      <c r="AY106" s="346">
        <v>108</v>
      </c>
      <c r="AZ106" s="584"/>
      <c r="BA106" s="467" t="s">
        <v>430</v>
      </c>
      <c r="BB106" s="348">
        <v>93.32</v>
      </c>
      <c r="BC106" s="348" t="s">
        <v>430</v>
      </c>
      <c r="BD106" s="348" t="s">
        <v>430</v>
      </c>
      <c r="BE106" s="375" t="s">
        <v>430</v>
      </c>
      <c r="BF106" s="375">
        <v>6.68</v>
      </c>
      <c r="BG106" s="374"/>
      <c r="BH106" s="594">
        <v>6.68</v>
      </c>
      <c r="BI106" s="348" t="s">
        <v>430</v>
      </c>
      <c r="BJ106" s="348">
        <v>39.47</v>
      </c>
      <c r="BK106" s="348">
        <v>53.85</v>
      </c>
      <c r="BL106" s="348" t="s">
        <v>430</v>
      </c>
      <c r="BM106" s="375" t="s">
        <v>430</v>
      </c>
      <c r="BN106" s="375" t="s">
        <v>430</v>
      </c>
      <c r="BO106" s="375" t="s">
        <v>430</v>
      </c>
      <c r="BP106" s="375" t="s">
        <v>430</v>
      </c>
      <c r="BQ106" s="375" t="s">
        <v>430</v>
      </c>
      <c r="BR106" s="374"/>
      <c r="BS106" s="468">
        <v>27.3654967972634</v>
      </c>
      <c r="BT106" s="348">
        <v>46.172299485382801</v>
      </c>
      <c r="BU106" s="374"/>
      <c r="BV106" s="430" t="s">
        <v>555</v>
      </c>
    </row>
    <row r="107" spans="1:74" s="428" customFormat="1" x14ac:dyDescent="0.25">
      <c r="A107" s="345" t="s">
        <v>8363</v>
      </c>
      <c r="B107" s="373"/>
      <c r="C107" s="719">
        <v>44991</v>
      </c>
      <c r="D107" s="373"/>
      <c r="E107" s="346">
        <v>127.358</v>
      </c>
      <c r="F107" s="373"/>
      <c r="G107" s="347">
        <v>12.9938</v>
      </c>
      <c r="H107" s="374"/>
      <c r="I107" s="348">
        <v>2.0103200000000001</v>
      </c>
      <c r="J107" s="348">
        <v>6.15571</v>
      </c>
      <c r="K107" s="348">
        <v>1.80816</v>
      </c>
      <c r="L107" s="348">
        <v>1.8632200000000001</v>
      </c>
      <c r="M107" s="362"/>
      <c r="N107" s="350">
        <v>37.398400000000002</v>
      </c>
      <c r="O107" s="348">
        <v>20.258700000000001</v>
      </c>
      <c r="P107" s="348">
        <v>11.985900000000001</v>
      </c>
      <c r="Q107" s="348">
        <v>11.507400000000001</v>
      </c>
      <c r="R107" s="348">
        <v>6.0568</v>
      </c>
      <c r="S107" s="348">
        <v>8.2373999999999992</v>
      </c>
      <c r="T107" s="348">
        <v>4.7625999999999999</v>
      </c>
      <c r="U107" s="354">
        <v>5.3361999999999998</v>
      </c>
      <c r="V107" s="348">
        <v>5.9222000000000001</v>
      </c>
      <c r="W107" s="348">
        <v>7.3452999999999999</v>
      </c>
      <c r="X107" s="348">
        <v>7.6771000000000003</v>
      </c>
      <c r="Y107" s="375" t="s">
        <v>430</v>
      </c>
      <c r="Z107" s="348" t="s">
        <v>430</v>
      </c>
      <c r="AA107" s="348">
        <v>6.3040000000000003</v>
      </c>
      <c r="AB107" s="348">
        <v>7.875</v>
      </c>
      <c r="AC107" s="348">
        <v>5.1843000000000004</v>
      </c>
      <c r="AD107" s="348">
        <v>5.6677</v>
      </c>
      <c r="AE107" s="348">
        <v>12.327199999999999</v>
      </c>
      <c r="AF107" s="348">
        <v>7.9077000000000002</v>
      </c>
      <c r="AG107" s="569"/>
      <c r="AH107" s="346">
        <v>11</v>
      </c>
      <c r="AI107" s="346">
        <v>9</v>
      </c>
      <c r="AJ107" s="346">
        <v>16</v>
      </c>
      <c r="AK107" s="346">
        <v>37</v>
      </c>
      <c r="AL107" s="346">
        <v>104</v>
      </c>
      <c r="AM107" s="346">
        <v>65</v>
      </c>
      <c r="AN107" s="346">
        <v>124</v>
      </c>
      <c r="AO107" s="572">
        <v>116</v>
      </c>
      <c r="AP107" s="346">
        <v>73</v>
      </c>
      <c r="AQ107" s="346">
        <v>35</v>
      </c>
      <c r="AR107" s="346">
        <v>36</v>
      </c>
      <c r="AS107" s="346" t="s">
        <v>430</v>
      </c>
      <c r="AT107" s="346" t="s">
        <v>430</v>
      </c>
      <c r="AU107" s="346">
        <v>84</v>
      </c>
      <c r="AV107" s="346">
        <v>54</v>
      </c>
      <c r="AW107" s="346">
        <v>122</v>
      </c>
      <c r="AX107" s="346">
        <v>106</v>
      </c>
      <c r="AY107" s="346">
        <v>34</v>
      </c>
      <c r="AZ107" s="584"/>
      <c r="BA107" s="467">
        <v>95.86</v>
      </c>
      <c r="BB107" s="348" t="s">
        <v>430</v>
      </c>
      <c r="BC107" s="348" t="s">
        <v>430</v>
      </c>
      <c r="BD107" s="348" t="s">
        <v>430</v>
      </c>
      <c r="BE107" s="375" t="s">
        <v>430</v>
      </c>
      <c r="BF107" s="375">
        <v>4.1399999999999997</v>
      </c>
      <c r="BG107" s="374"/>
      <c r="BH107" s="594">
        <v>4.12</v>
      </c>
      <c r="BI107" s="348" t="s">
        <v>430</v>
      </c>
      <c r="BJ107" s="348" t="s">
        <v>430</v>
      </c>
      <c r="BK107" s="348" t="s">
        <v>430</v>
      </c>
      <c r="BL107" s="348" t="s">
        <v>430</v>
      </c>
      <c r="BM107" s="375">
        <v>95.86</v>
      </c>
      <c r="BN107" s="375" t="s">
        <v>430</v>
      </c>
      <c r="BO107" s="375" t="s">
        <v>430</v>
      </c>
      <c r="BP107" s="375" t="s">
        <v>430</v>
      </c>
      <c r="BQ107" s="375" t="s">
        <v>430</v>
      </c>
      <c r="BR107" s="374"/>
      <c r="BS107" s="468" t="s">
        <v>430</v>
      </c>
      <c r="BT107" s="348" t="s">
        <v>430</v>
      </c>
      <c r="BU107" s="374"/>
      <c r="BV107" s="430" t="s">
        <v>555</v>
      </c>
    </row>
    <row r="108" spans="1:74" s="428" customFormat="1" x14ac:dyDescent="0.25">
      <c r="A108" s="345" t="s">
        <v>8364</v>
      </c>
      <c r="B108" s="373"/>
      <c r="C108" s="719">
        <v>45856</v>
      </c>
      <c r="D108" s="373"/>
      <c r="E108" s="888">
        <v>126.12</v>
      </c>
      <c r="F108" s="373"/>
      <c r="G108" s="347">
        <v>10.609400000000001</v>
      </c>
      <c r="H108" s="374"/>
      <c r="I108" s="348">
        <v>1.21</v>
      </c>
      <c r="J108" s="348">
        <v>6.88</v>
      </c>
      <c r="K108" s="348">
        <v>1.05</v>
      </c>
      <c r="L108" s="348">
        <v>1.1200000000000001</v>
      </c>
      <c r="M108" s="362"/>
      <c r="N108" s="350" t="s">
        <v>430</v>
      </c>
      <c r="O108" s="348">
        <v>16.184000000000001</v>
      </c>
      <c r="P108" s="348">
        <v>9.7632999999999992</v>
      </c>
      <c r="Q108" s="348">
        <v>8.2279</v>
      </c>
      <c r="R108" s="348">
        <v>7.1054000000000004</v>
      </c>
      <c r="S108" s="348">
        <v>7.6121999999999996</v>
      </c>
      <c r="T108" s="348">
        <v>5.9656000000000002</v>
      </c>
      <c r="U108" s="354">
        <v>5.5792999999999999</v>
      </c>
      <c r="V108" s="348">
        <v>5.9599000000000002</v>
      </c>
      <c r="W108" s="348" t="s">
        <v>430</v>
      </c>
      <c r="X108" s="348" t="s">
        <v>430</v>
      </c>
      <c r="Y108" s="375" t="s">
        <v>430</v>
      </c>
      <c r="Z108" s="348" t="s">
        <v>430</v>
      </c>
      <c r="AA108" s="348">
        <v>6.5792999999999999</v>
      </c>
      <c r="AB108" s="348">
        <v>6.9699</v>
      </c>
      <c r="AC108" s="348">
        <v>5.7973999999999997</v>
      </c>
      <c r="AD108" s="348">
        <v>5.9724000000000004</v>
      </c>
      <c r="AE108" s="348">
        <v>9.202</v>
      </c>
      <c r="AF108" s="348">
        <v>5.6920000000000002</v>
      </c>
      <c r="AG108" s="569"/>
      <c r="AH108" s="346" t="s">
        <v>430</v>
      </c>
      <c r="AI108" s="346">
        <v>17</v>
      </c>
      <c r="AJ108" s="346">
        <v>40</v>
      </c>
      <c r="AK108" s="346">
        <v>100</v>
      </c>
      <c r="AL108" s="346">
        <v>63</v>
      </c>
      <c r="AM108" s="346">
        <v>96</v>
      </c>
      <c r="AN108" s="346">
        <v>82</v>
      </c>
      <c r="AO108" s="572">
        <v>90</v>
      </c>
      <c r="AP108" s="346">
        <v>66</v>
      </c>
      <c r="AQ108" s="346" t="s">
        <v>430</v>
      </c>
      <c r="AR108" s="346" t="s">
        <v>430</v>
      </c>
      <c r="AS108" s="346" t="s">
        <v>430</v>
      </c>
      <c r="AT108" s="346" t="s">
        <v>430</v>
      </c>
      <c r="AU108" s="346">
        <v>69</v>
      </c>
      <c r="AV108" s="346">
        <v>91</v>
      </c>
      <c r="AW108" s="346">
        <v>81</v>
      </c>
      <c r="AX108" s="346">
        <v>84</v>
      </c>
      <c r="AY108" s="346">
        <v>85</v>
      </c>
      <c r="AZ108" s="584"/>
      <c r="BA108" s="467" t="s">
        <v>430</v>
      </c>
      <c r="BB108" s="348">
        <v>97.45</v>
      </c>
      <c r="BC108" s="348" t="s">
        <v>430</v>
      </c>
      <c r="BD108" s="348" t="s">
        <v>430</v>
      </c>
      <c r="BE108" s="375" t="s">
        <v>430</v>
      </c>
      <c r="BF108" s="375">
        <v>2.5499999999999998</v>
      </c>
      <c r="BG108" s="374"/>
      <c r="BH108" s="594">
        <v>2.5499999999999998</v>
      </c>
      <c r="BI108" s="348" t="s">
        <v>430</v>
      </c>
      <c r="BJ108" s="348" t="s">
        <v>430</v>
      </c>
      <c r="BK108" s="348" t="s">
        <v>430</v>
      </c>
      <c r="BL108" s="348" t="s">
        <v>430</v>
      </c>
      <c r="BM108" s="375" t="s">
        <v>430</v>
      </c>
      <c r="BN108" s="375" t="s">
        <v>430</v>
      </c>
      <c r="BO108" s="375" t="s">
        <v>430</v>
      </c>
      <c r="BP108" s="375">
        <v>97.45</v>
      </c>
      <c r="BQ108" s="375" t="s">
        <v>430</v>
      </c>
      <c r="BR108" s="374"/>
      <c r="BS108" s="468" t="s">
        <v>430</v>
      </c>
      <c r="BT108" s="348" t="s">
        <v>430</v>
      </c>
      <c r="BU108" s="374"/>
      <c r="BV108" s="430" t="s">
        <v>555</v>
      </c>
    </row>
    <row r="109" spans="1:74" s="428" customFormat="1" x14ac:dyDescent="0.25">
      <c r="A109" s="345" t="s">
        <v>8365</v>
      </c>
      <c r="B109" s="373"/>
      <c r="C109" s="719">
        <v>44967</v>
      </c>
      <c r="D109" s="373"/>
      <c r="E109" s="888">
        <v>118.4</v>
      </c>
      <c r="F109" s="373"/>
      <c r="G109" s="347" t="s">
        <v>430</v>
      </c>
      <c r="H109" s="374"/>
      <c r="I109" s="348" t="s">
        <v>430</v>
      </c>
      <c r="J109" s="348" t="s">
        <v>430</v>
      </c>
      <c r="K109" s="348" t="s">
        <v>430</v>
      </c>
      <c r="L109" s="348" t="s">
        <v>430</v>
      </c>
      <c r="M109" s="362"/>
      <c r="N109" s="350" t="s">
        <v>430</v>
      </c>
      <c r="O109" s="348" t="s">
        <v>430</v>
      </c>
      <c r="P109" s="348" t="s">
        <v>430</v>
      </c>
      <c r="Q109" s="348" t="s">
        <v>430</v>
      </c>
      <c r="R109" s="348" t="s">
        <v>430</v>
      </c>
      <c r="S109" s="348" t="s">
        <v>430</v>
      </c>
      <c r="T109" s="348" t="s">
        <v>430</v>
      </c>
      <c r="U109" s="354" t="s">
        <v>430</v>
      </c>
      <c r="V109" s="348" t="s">
        <v>430</v>
      </c>
      <c r="W109" s="348" t="s">
        <v>430</v>
      </c>
      <c r="X109" s="348" t="s">
        <v>430</v>
      </c>
      <c r="Y109" s="375" t="s">
        <v>430</v>
      </c>
      <c r="Z109" s="348" t="s">
        <v>430</v>
      </c>
      <c r="AA109" s="348" t="s">
        <v>430</v>
      </c>
      <c r="AB109" s="348" t="s">
        <v>430</v>
      </c>
      <c r="AC109" s="348" t="s">
        <v>430</v>
      </c>
      <c r="AD109" s="348" t="s">
        <v>430</v>
      </c>
      <c r="AE109" s="348" t="s">
        <v>430</v>
      </c>
      <c r="AF109" s="348" t="s">
        <v>430</v>
      </c>
      <c r="AG109" s="569"/>
      <c r="AH109" s="346" t="s">
        <v>430</v>
      </c>
      <c r="AI109" s="346" t="s">
        <v>430</v>
      </c>
      <c r="AJ109" s="346" t="s">
        <v>430</v>
      </c>
      <c r="AK109" s="346" t="s">
        <v>430</v>
      </c>
      <c r="AL109" s="346" t="s">
        <v>430</v>
      </c>
      <c r="AM109" s="346" t="s">
        <v>430</v>
      </c>
      <c r="AN109" s="346" t="s">
        <v>430</v>
      </c>
      <c r="AO109" s="572" t="s">
        <v>430</v>
      </c>
      <c r="AP109" s="346" t="s">
        <v>430</v>
      </c>
      <c r="AQ109" s="346" t="s">
        <v>430</v>
      </c>
      <c r="AR109" s="346" t="s">
        <v>430</v>
      </c>
      <c r="AS109" s="346" t="s">
        <v>430</v>
      </c>
      <c r="AT109" s="346" t="s">
        <v>430</v>
      </c>
      <c r="AU109" s="346" t="s">
        <v>430</v>
      </c>
      <c r="AV109" s="346" t="s">
        <v>430</v>
      </c>
      <c r="AW109" s="346" t="s">
        <v>430</v>
      </c>
      <c r="AX109" s="346" t="s">
        <v>430</v>
      </c>
      <c r="AY109" s="346" t="s">
        <v>430</v>
      </c>
      <c r="AZ109" s="584"/>
      <c r="BA109" s="467" t="s">
        <v>430</v>
      </c>
      <c r="BB109" s="348" t="s">
        <v>430</v>
      </c>
      <c r="BC109" s="348" t="s">
        <v>430</v>
      </c>
      <c r="BD109" s="348" t="s">
        <v>430</v>
      </c>
      <c r="BE109" s="375" t="s">
        <v>430</v>
      </c>
      <c r="BF109" s="375" t="s">
        <v>430</v>
      </c>
      <c r="BG109" s="374"/>
      <c r="BH109" s="594" t="s">
        <v>430</v>
      </c>
      <c r="BI109" s="348" t="s">
        <v>430</v>
      </c>
      <c r="BJ109" s="348" t="s">
        <v>430</v>
      </c>
      <c r="BK109" s="348" t="s">
        <v>430</v>
      </c>
      <c r="BL109" s="348" t="s">
        <v>430</v>
      </c>
      <c r="BM109" s="375" t="s">
        <v>430</v>
      </c>
      <c r="BN109" s="375" t="s">
        <v>430</v>
      </c>
      <c r="BO109" s="375" t="s">
        <v>430</v>
      </c>
      <c r="BP109" s="375" t="s">
        <v>430</v>
      </c>
      <c r="BQ109" s="375" t="s">
        <v>430</v>
      </c>
      <c r="BR109" s="374"/>
      <c r="BS109" s="468" t="s">
        <v>430</v>
      </c>
      <c r="BT109" s="348" t="s">
        <v>430</v>
      </c>
      <c r="BU109" s="374"/>
      <c r="BV109" s="430" t="s">
        <v>555</v>
      </c>
    </row>
    <row r="110" spans="1:74" s="428" customFormat="1" x14ac:dyDescent="0.25">
      <c r="A110" s="345" t="s">
        <v>8366</v>
      </c>
      <c r="B110" s="373"/>
      <c r="C110" s="719">
        <v>45590</v>
      </c>
      <c r="D110" s="373"/>
      <c r="E110" s="346">
        <v>124.852</v>
      </c>
      <c r="F110" s="373"/>
      <c r="G110" s="347">
        <v>11.4169</v>
      </c>
      <c r="H110" s="374"/>
      <c r="I110" s="348">
        <v>0.26180999999999999</v>
      </c>
      <c r="J110" s="348">
        <v>7.02156</v>
      </c>
      <c r="K110" s="348">
        <v>0.24182999999999999</v>
      </c>
      <c r="L110" s="348">
        <v>0.25835000000000002</v>
      </c>
      <c r="M110" s="362"/>
      <c r="N110" s="350">
        <v>8.9537999999999993</v>
      </c>
      <c r="O110" s="348">
        <v>8.6380999999999997</v>
      </c>
      <c r="P110" s="348">
        <v>8.1881000000000004</v>
      </c>
      <c r="Q110" s="348">
        <v>8.7065999999999999</v>
      </c>
      <c r="R110" s="348">
        <v>7.5038</v>
      </c>
      <c r="S110" s="348">
        <v>7.77</v>
      </c>
      <c r="T110" s="348">
        <v>7.2743000000000002</v>
      </c>
      <c r="U110" s="354">
        <v>6.5887000000000002</v>
      </c>
      <c r="V110" s="348">
        <v>6.6791</v>
      </c>
      <c r="W110" s="348" t="s">
        <v>430</v>
      </c>
      <c r="X110" s="348" t="s">
        <v>430</v>
      </c>
      <c r="Y110" s="375" t="s">
        <v>430</v>
      </c>
      <c r="Z110" s="348" t="s">
        <v>430</v>
      </c>
      <c r="AA110" s="348">
        <v>7.2045000000000003</v>
      </c>
      <c r="AB110" s="348">
        <v>7.8737000000000004</v>
      </c>
      <c r="AC110" s="348">
        <v>6.8197999999999999</v>
      </c>
      <c r="AD110" s="348">
        <v>6.6977000000000002</v>
      </c>
      <c r="AE110" s="348">
        <v>8.4110999999999994</v>
      </c>
      <c r="AF110" s="348">
        <v>7.6394000000000002</v>
      </c>
      <c r="AG110" s="569"/>
      <c r="AH110" s="346">
        <v>67</v>
      </c>
      <c r="AI110" s="346">
        <v>50</v>
      </c>
      <c r="AJ110" s="346">
        <v>70</v>
      </c>
      <c r="AK110" s="346">
        <v>95</v>
      </c>
      <c r="AL110" s="346">
        <v>52</v>
      </c>
      <c r="AM110" s="346">
        <v>89</v>
      </c>
      <c r="AN110" s="346">
        <v>26</v>
      </c>
      <c r="AO110" s="572">
        <v>12</v>
      </c>
      <c r="AP110" s="346">
        <v>12</v>
      </c>
      <c r="AQ110" s="346" t="s">
        <v>430</v>
      </c>
      <c r="AR110" s="346" t="s">
        <v>430</v>
      </c>
      <c r="AS110" s="346" t="s">
        <v>430</v>
      </c>
      <c r="AT110" s="346" t="s">
        <v>430</v>
      </c>
      <c r="AU110" s="346">
        <v>38</v>
      </c>
      <c r="AV110" s="346">
        <v>55</v>
      </c>
      <c r="AW110" s="346">
        <v>26</v>
      </c>
      <c r="AX110" s="346">
        <v>18</v>
      </c>
      <c r="AY110" s="346">
        <v>102</v>
      </c>
      <c r="AZ110" s="584"/>
      <c r="BA110" s="467" t="s">
        <v>430</v>
      </c>
      <c r="BB110" s="348">
        <v>94.88</v>
      </c>
      <c r="BC110" s="348" t="s">
        <v>430</v>
      </c>
      <c r="BD110" s="348" t="s">
        <v>430</v>
      </c>
      <c r="BE110" s="375" t="s">
        <v>430</v>
      </c>
      <c r="BF110" s="375">
        <v>5.12</v>
      </c>
      <c r="BG110" s="374"/>
      <c r="BH110" s="594">
        <v>5.0999999999999996</v>
      </c>
      <c r="BI110" s="348" t="s">
        <v>430</v>
      </c>
      <c r="BJ110" s="348" t="s">
        <v>430</v>
      </c>
      <c r="BK110" s="348">
        <v>94.88</v>
      </c>
      <c r="BL110" s="348" t="s">
        <v>430</v>
      </c>
      <c r="BM110" s="375" t="s">
        <v>430</v>
      </c>
      <c r="BN110" s="375" t="s">
        <v>430</v>
      </c>
      <c r="BO110" s="375" t="s">
        <v>430</v>
      </c>
      <c r="BP110" s="375" t="s">
        <v>430</v>
      </c>
      <c r="BQ110" s="375" t="s">
        <v>430</v>
      </c>
      <c r="BR110" s="374"/>
      <c r="BS110" s="468">
        <v>16.431930971643201</v>
      </c>
      <c r="BT110" s="348">
        <v>34.561321183456101</v>
      </c>
      <c r="BU110" s="374"/>
      <c r="BV110" s="430" t="s">
        <v>555</v>
      </c>
    </row>
    <row r="111" spans="1:74" s="428" customFormat="1" x14ac:dyDescent="0.25">
      <c r="A111" s="345" t="s">
        <v>8367</v>
      </c>
      <c r="B111" s="373"/>
      <c r="C111" s="719">
        <v>45973</v>
      </c>
      <c r="D111" s="373"/>
      <c r="E111" s="346">
        <v>108.38200000000001</v>
      </c>
      <c r="F111" s="373"/>
      <c r="G111" s="347">
        <v>10.483700000000001</v>
      </c>
      <c r="H111" s="374"/>
      <c r="I111" s="348" t="s">
        <v>430</v>
      </c>
      <c r="J111" s="348" t="s">
        <v>430</v>
      </c>
      <c r="K111" s="348" t="s">
        <v>430</v>
      </c>
      <c r="L111" s="348" t="s">
        <v>430</v>
      </c>
      <c r="M111" s="362"/>
      <c r="N111" s="350" t="s">
        <v>430</v>
      </c>
      <c r="O111" s="348">
        <v>14.1114</v>
      </c>
      <c r="P111" s="348">
        <v>11.744</v>
      </c>
      <c r="Q111" s="348">
        <v>9.7824000000000009</v>
      </c>
      <c r="R111" s="348">
        <v>7.7080000000000002</v>
      </c>
      <c r="S111" s="348">
        <v>7.6576000000000004</v>
      </c>
      <c r="T111" s="348">
        <v>6.6914999999999996</v>
      </c>
      <c r="U111" s="354">
        <v>6.4671000000000003</v>
      </c>
      <c r="V111" s="348" t="s">
        <v>430</v>
      </c>
      <c r="W111" s="348" t="s">
        <v>430</v>
      </c>
      <c r="X111" s="348" t="s">
        <v>430</v>
      </c>
      <c r="Y111" s="375" t="s">
        <v>430</v>
      </c>
      <c r="Z111" s="348" t="s">
        <v>430</v>
      </c>
      <c r="AA111" s="348">
        <v>7.4820000000000002</v>
      </c>
      <c r="AB111" s="348">
        <v>7.2362000000000002</v>
      </c>
      <c r="AC111" s="348">
        <v>6.5327000000000002</v>
      </c>
      <c r="AD111" s="348" t="s">
        <v>430</v>
      </c>
      <c r="AE111" s="348">
        <v>9.7506000000000004</v>
      </c>
      <c r="AF111" s="348">
        <v>6.4671000000000003</v>
      </c>
      <c r="AG111" s="569"/>
      <c r="AH111" s="346" t="s">
        <v>430</v>
      </c>
      <c r="AI111" s="346">
        <v>19</v>
      </c>
      <c r="AJ111" s="346">
        <v>19</v>
      </c>
      <c r="AK111" s="346">
        <v>69</v>
      </c>
      <c r="AL111" s="346">
        <v>38</v>
      </c>
      <c r="AM111" s="346">
        <v>95</v>
      </c>
      <c r="AN111" s="346">
        <v>44</v>
      </c>
      <c r="AO111" s="572">
        <v>14</v>
      </c>
      <c r="AP111" s="346" t="s">
        <v>430</v>
      </c>
      <c r="AQ111" s="346" t="s">
        <v>430</v>
      </c>
      <c r="AR111" s="346" t="s">
        <v>430</v>
      </c>
      <c r="AS111" s="346" t="s">
        <v>430</v>
      </c>
      <c r="AT111" s="346" t="s">
        <v>430</v>
      </c>
      <c r="AU111" s="346">
        <v>30</v>
      </c>
      <c r="AV111" s="346">
        <v>83</v>
      </c>
      <c r="AW111" s="346">
        <v>36</v>
      </c>
      <c r="AX111" s="346" t="s">
        <v>430</v>
      </c>
      <c r="AY111" s="346">
        <v>70</v>
      </c>
      <c r="AZ111" s="584"/>
      <c r="BA111" s="467" t="s">
        <v>430</v>
      </c>
      <c r="BB111" s="348">
        <v>99.57</v>
      </c>
      <c r="BC111" s="348" t="s">
        <v>430</v>
      </c>
      <c r="BD111" s="348" t="s">
        <v>430</v>
      </c>
      <c r="BE111" s="375" t="s">
        <v>430</v>
      </c>
      <c r="BF111" s="375">
        <v>0.43</v>
      </c>
      <c r="BG111" s="374"/>
      <c r="BH111" s="594">
        <v>0.43</v>
      </c>
      <c r="BI111" s="348" t="s">
        <v>430</v>
      </c>
      <c r="BJ111" s="348" t="s">
        <v>430</v>
      </c>
      <c r="BK111" s="348" t="s">
        <v>430</v>
      </c>
      <c r="BL111" s="348" t="s">
        <v>430</v>
      </c>
      <c r="BM111" s="375" t="s">
        <v>430</v>
      </c>
      <c r="BN111" s="375" t="s">
        <v>430</v>
      </c>
      <c r="BO111" s="375" t="s">
        <v>430</v>
      </c>
      <c r="BP111" s="375">
        <v>99.57</v>
      </c>
      <c r="BQ111" s="375" t="s">
        <v>430</v>
      </c>
      <c r="BR111" s="374"/>
      <c r="BS111" s="468" t="s">
        <v>430</v>
      </c>
      <c r="BT111" s="348" t="s">
        <v>430</v>
      </c>
      <c r="BU111" s="374"/>
      <c r="BV111" s="430" t="s">
        <v>555</v>
      </c>
    </row>
    <row r="112" spans="1:74" s="428" customFormat="1" ht="11" x14ac:dyDescent="0.3">
      <c r="A112" s="841" t="s">
        <v>8368</v>
      </c>
      <c r="B112" s="842"/>
      <c r="C112" s="843">
        <v>45705</v>
      </c>
      <c r="D112" s="842"/>
      <c r="E112" s="844">
        <v>108.441</v>
      </c>
      <c r="F112" s="842"/>
      <c r="G112" s="845">
        <v>11.1425</v>
      </c>
      <c r="H112" s="847"/>
      <c r="I112" s="846">
        <v>0.27</v>
      </c>
      <c r="J112" s="846">
        <v>7.03</v>
      </c>
      <c r="K112" s="846">
        <v>0.25</v>
      </c>
      <c r="L112" s="846">
        <v>0.27</v>
      </c>
      <c r="M112" s="851"/>
      <c r="N112" s="848">
        <v>8.5189000000000004</v>
      </c>
      <c r="O112" s="846">
        <v>8.1949000000000005</v>
      </c>
      <c r="P112" s="846">
        <v>8.0145</v>
      </c>
      <c r="Q112" s="846">
        <v>8.9452999999999996</v>
      </c>
      <c r="R112" s="846">
        <v>7.5077999999999996</v>
      </c>
      <c r="S112" s="846">
        <v>7.6985999999999999</v>
      </c>
      <c r="T112" s="846">
        <v>7.1452999999999998</v>
      </c>
      <c r="U112" s="856">
        <v>6.4961000000000002</v>
      </c>
      <c r="V112" s="846">
        <v>6.5411999999999999</v>
      </c>
      <c r="W112" s="846" t="s">
        <v>430</v>
      </c>
      <c r="X112" s="846" t="s">
        <v>430</v>
      </c>
      <c r="Y112" s="852" t="s">
        <v>430</v>
      </c>
      <c r="Z112" s="846" t="s">
        <v>430</v>
      </c>
      <c r="AA112" s="846">
        <v>7.2622</v>
      </c>
      <c r="AB112" s="846">
        <v>7.8297999999999996</v>
      </c>
      <c r="AC112" s="846">
        <v>6.7370999999999999</v>
      </c>
      <c r="AD112" s="846">
        <v>6.6037999999999997</v>
      </c>
      <c r="AE112" s="846">
        <v>8.6696000000000009</v>
      </c>
      <c r="AF112" s="846">
        <v>7.5571999999999999</v>
      </c>
      <c r="AG112" s="931"/>
      <c r="AH112" s="844">
        <v>74</v>
      </c>
      <c r="AI112" s="844">
        <v>56</v>
      </c>
      <c r="AJ112" s="844">
        <v>74</v>
      </c>
      <c r="AK112" s="844">
        <v>91</v>
      </c>
      <c r="AL112" s="844">
        <v>51</v>
      </c>
      <c r="AM112" s="844">
        <v>91</v>
      </c>
      <c r="AN112" s="844">
        <v>30</v>
      </c>
      <c r="AO112" s="932">
        <v>13</v>
      </c>
      <c r="AP112" s="844">
        <v>18</v>
      </c>
      <c r="AQ112" s="844" t="s">
        <v>430</v>
      </c>
      <c r="AR112" s="844" t="s">
        <v>430</v>
      </c>
      <c r="AS112" s="844" t="s">
        <v>430</v>
      </c>
      <c r="AT112" s="844" t="s">
        <v>430</v>
      </c>
      <c r="AU112" s="844">
        <v>37</v>
      </c>
      <c r="AV112" s="844">
        <v>60</v>
      </c>
      <c r="AW112" s="844">
        <v>29</v>
      </c>
      <c r="AX112" s="844">
        <v>23</v>
      </c>
      <c r="AY112" s="844">
        <v>98</v>
      </c>
      <c r="AZ112" s="933"/>
      <c r="BA112" s="853" t="s">
        <v>430</v>
      </c>
      <c r="BB112" s="846">
        <v>95.13</v>
      </c>
      <c r="BC112" s="846" t="s">
        <v>430</v>
      </c>
      <c r="BD112" s="846" t="s">
        <v>430</v>
      </c>
      <c r="BE112" s="852" t="s">
        <v>430</v>
      </c>
      <c r="BF112" s="852">
        <v>4.87</v>
      </c>
      <c r="BG112" s="847"/>
      <c r="BH112" s="934">
        <v>4.87</v>
      </c>
      <c r="BI112" s="846" t="s">
        <v>430</v>
      </c>
      <c r="BJ112" s="846" t="s">
        <v>430</v>
      </c>
      <c r="BK112" s="846">
        <v>95.13</v>
      </c>
      <c r="BL112" s="846" t="s">
        <v>430</v>
      </c>
      <c r="BM112" s="852" t="s">
        <v>430</v>
      </c>
      <c r="BN112" s="852" t="s">
        <v>430</v>
      </c>
      <c r="BO112" s="852" t="s">
        <v>430</v>
      </c>
      <c r="BP112" s="852" t="s">
        <v>430</v>
      </c>
      <c r="BQ112" s="852" t="s">
        <v>430</v>
      </c>
      <c r="BR112" s="847"/>
      <c r="BS112" s="854">
        <v>12.028740579999999</v>
      </c>
      <c r="BT112" s="846">
        <v>35.253440040000001</v>
      </c>
      <c r="BU112" s="847"/>
      <c r="BV112" s="892" t="s">
        <v>555</v>
      </c>
    </row>
    <row r="113" spans="1:74" s="428" customFormat="1" x14ac:dyDescent="0.25">
      <c r="A113" s="345" t="s">
        <v>8369</v>
      </c>
      <c r="B113" s="373"/>
      <c r="C113" s="719">
        <v>41277</v>
      </c>
      <c r="D113" s="373"/>
      <c r="E113" s="346">
        <v>105.569</v>
      </c>
      <c r="F113" s="373"/>
      <c r="G113" s="347">
        <v>50.104199999999999</v>
      </c>
      <c r="H113" s="374"/>
      <c r="I113" s="348" t="s">
        <v>430</v>
      </c>
      <c r="J113" s="348" t="s">
        <v>430</v>
      </c>
      <c r="K113" s="348" t="s">
        <v>430</v>
      </c>
      <c r="L113" s="348" t="s">
        <v>430</v>
      </c>
      <c r="M113" s="362"/>
      <c r="N113" s="350">
        <v>43.907400000000003</v>
      </c>
      <c r="O113" s="348">
        <v>18.482900000000001</v>
      </c>
      <c r="P113" s="348">
        <v>18.642700000000001</v>
      </c>
      <c r="Q113" s="348">
        <v>17.638500000000001</v>
      </c>
      <c r="R113" s="348">
        <v>6.8307000000000002</v>
      </c>
      <c r="S113" s="348">
        <v>12.386200000000001</v>
      </c>
      <c r="T113" s="348">
        <v>7.5335999999999999</v>
      </c>
      <c r="U113" s="354">
        <v>6.2832999999999997</v>
      </c>
      <c r="V113" s="348">
        <v>6.5922000000000001</v>
      </c>
      <c r="W113" s="348">
        <v>7.4439000000000002</v>
      </c>
      <c r="X113" s="348">
        <v>7.6757</v>
      </c>
      <c r="Y113" s="375">
        <v>6.7492000000000001</v>
      </c>
      <c r="Z113" s="348">
        <v>7.3639999999999999</v>
      </c>
      <c r="AA113" s="348">
        <v>6.1361999999999997</v>
      </c>
      <c r="AB113" s="348">
        <v>11.0509</v>
      </c>
      <c r="AC113" s="348">
        <v>6.6063000000000001</v>
      </c>
      <c r="AD113" s="348">
        <v>6.5072999999999999</v>
      </c>
      <c r="AE113" s="348">
        <v>17.8201</v>
      </c>
      <c r="AF113" s="348">
        <v>8.0905000000000005</v>
      </c>
      <c r="AG113" s="569"/>
      <c r="AH113" s="346">
        <v>7</v>
      </c>
      <c r="AI113" s="346">
        <v>11</v>
      </c>
      <c r="AJ113" s="346">
        <v>6</v>
      </c>
      <c r="AK113" s="346">
        <v>8</v>
      </c>
      <c r="AL113" s="346">
        <v>75</v>
      </c>
      <c r="AM113" s="346">
        <v>25</v>
      </c>
      <c r="AN113" s="346">
        <v>15</v>
      </c>
      <c r="AO113" s="572">
        <v>22</v>
      </c>
      <c r="AP113" s="346">
        <v>14</v>
      </c>
      <c r="AQ113" s="346">
        <v>21</v>
      </c>
      <c r="AR113" s="346">
        <v>37</v>
      </c>
      <c r="AS113" s="346">
        <v>6</v>
      </c>
      <c r="AT113" s="346">
        <v>5</v>
      </c>
      <c r="AU113" s="346">
        <v>89</v>
      </c>
      <c r="AV113" s="346">
        <v>24</v>
      </c>
      <c r="AW113" s="346">
        <v>33</v>
      </c>
      <c r="AX113" s="346">
        <v>31</v>
      </c>
      <c r="AY113" s="346">
        <v>15</v>
      </c>
      <c r="AZ113" s="584"/>
      <c r="BA113" s="467" t="s">
        <v>430</v>
      </c>
      <c r="BB113" s="348">
        <v>99.07</v>
      </c>
      <c r="BC113" s="348" t="s">
        <v>430</v>
      </c>
      <c r="BD113" s="348" t="s">
        <v>430</v>
      </c>
      <c r="BE113" s="375" t="s">
        <v>430</v>
      </c>
      <c r="BF113" s="375">
        <v>0.93</v>
      </c>
      <c r="BG113" s="374"/>
      <c r="BH113" s="594">
        <v>0.93</v>
      </c>
      <c r="BI113" s="348" t="s">
        <v>430</v>
      </c>
      <c r="BJ113" s="348" t="s">
        <v>430</v>
      </c>
      <c r="BK113" s="348" t="s">
        <v>430</v>
      </c>
      <c r="BL113" s="348" t="s">
        <v>430</v>
      </c>
      <c r="BM113" s="375" t="s">
        <v>430</v>
      </c>
      <c r="BN113" s="375" t="s">
        <v>430</v>
      </c>
      <c r="BO113" s="375" t="s">
        <v>430</v>
      </c>
      <c r="BP113" s="375">
        <v>99.07</v>
      </c>
      <c r="BQ113" s="375" t="s">
        <v>430</v>
      </c>
      <c r="BR113" s="374"/>
      <c r="BS113" s="468" t="s">
        <v>430</v>
      </c>
      <c r="BT113" s="348" t="s">
        <v>430</v>
      </c>
      <c r="BU113" s="374"/>
      <c r="BV113" s="430" t="s">
        <v>4673</v>
      </c>
    </row>
    <row r="114" spans="1:74" s="428" customFormat="1" x14ac:dyDescent="0.25">
      <c r="A114" s="345" t="s">
        <v>8370</v>
      </c>
      <c r="B114" s="373"/>
      <c r="C114" s="719">
        <v>45623</v>
      </c>
      <c r="D114" s="373"/>
      <c r="E114" s="346">
        <v>105.06399999999999</v>
      </c>
      <c r="F114" s="373"/>
      <c r="G114" s="347">
        <v>11.35</v>
      </c>
      <c r="H114" s="374"/>
      <c r="I114" s="348">
        <v>1.27</v>
      </c>
      <c r="J114" s="348">
        <v>7.62</v>
      </c>
      <c r="K114" s="348">
        <v>1.1100000000000001</v>
      </c>
      <c r="L114" s="348">
        <v>1.19</v>
      </c>
      <c r="M114" s="362"/>
      <c r="N114" s="350">
        <v>6.4329000000000001</v>
      </c>
      <c r="O114" s="348">
        <v>10.728999999999999</v>
      </c>
      <c r="P114" s="348">
        <v>9.2043999999999997</v>
      </c>
      <c r="Q114" s="348">
        <v>10.1463</v>
      </c>
      <c r="R114" s="348">
        <v>7.6219000000000001</v>
      </c>
      <c r="S114" s="348">
        <v>8.0967000000000002</v>
      </c>
      <c r="T114" s="348">
        <v>6.2084999999999999</v>
      </c>
      <c r="U114" s="354">
        <v>5.8910999999999998</v>
      </c>
      <c r="V114" s="348">
        <v>6.3531000000000004</v>
      </c>
      <c r="W114" s="348" t="s">
        <v>430</v>
      </c>
      <c r="X114" s="348" t="s">
        <v>430</v>
      </c>
      <c r="Y114" s="375" t="s">
        <v>430</v>
      </c>
      <c r="Z114" s="348" t="s">
        <v>430</v>
      </c>
      <c r="AA114" s="348">
        <v>6.9276</v>
      </c>
      <c r="AB114" s="348">
        <v>7.8438999999999997</v>
      </c>
      <c r="AC114" s="348">
        <v>6.0641999999999996</v>
      </c>
      <c r="AD114" s="348">
        <v>6.1782000000000004</v>
      </c>
      <c r="AE114" s="348">
        <v>10.1791</v>
      </c>
      <c r="AF114" s="348">
        <v>7.6883999999999997</v>
      </c>
      <c r="AG114" s="569"/>
      <c r="AH114" s="346">
        <v>94</v>
      </c>
      <c r="AI114" s="346">
        <v>29</v>
      </c>
      <c r="AJ114" s="346">
        <v>46</v>
      </c>
      <c r="AK114" s="346">
        <v>59</v>
      </c>
      <c r="AL114" s="346">
        <v>42</v>
      </c>
      <c r="AM114" s="346">
        <v>75</v>
      </c>
      <c r="AN114" s="346">
        <v>67</v>
      </c>
      <c r="AO114" s="572">
        <v>62</v>
      </c>
      <c r="AP114" s="346">
        <v>31</v>
      </c>
      <c r="AQ114" s="346" t="s">
        <v>430</v>
      </c>
      <c r="AR114" s="346" t="s">
        <v>430</v>
      </c>
      <c r="AS114" s="346" t="s">
        <v>430</v>
      </c>
      <c r="AT114" s="346" t="s">
        <v>430</v>
      </c>
      <c r="AU114" s="346">
        <v>56</v>
      </c>
      <c r="AV114" s="346">
        <v>58</v>
      </c>
      <c r="AW114" s="346">
        <v>66</v>
      </c>
      <c r="AX114" s="346">
        <v>61</v>
      </c>
      <c r="AY114" s="346">
        <v>55</v>
      </c>
      <c r="AZ114" s="584"/>
      <c r="BA114" s="467" t="s">
        <v>430</v>
      </c>
      <c r="BB114" s="348">
        <v>93.79</v>
      </c>
      <c r="BC114" s="348" t="s">
        <v>430</v>
      </c>
      <c r="BD114" s="348" t="s">
        <v>430</v>
      </c>
      <c r="BE114" s="375" t="s">
        <v>430</v>
      </c>
      <c r="BF114" s="375">
        <v>6.21</v>
      </c>
      <c r="BG114" s="374"/>
      <c r="BH114" s="594">
        <v>6.21</v>
      </c>
      <c r="BI114" s="348" t="s">
        <v>430</v>
      </c>
      <c r="BJ114" s="348" t="s">
        <v>430</v>
      </c>
      <c r="BK114" s="348">
        <v>93.79</v>
      </c>
      <c r="BL114" s="348" t="s">
        <v>430</v>
      </c>
      <c r="BM114" s="375" t="s">
        <v>430</v>
      </c>
      <c r="BN114" s="375" t="s">
        <v>430</v>
      </c>
      <c r="BO114" s="375" t="s">
        <v>430</v>
      </c>
      <c r="BP114" s="375" t="s">
        <v>430</v>
      </c>
      <c r="BQ114" s="375" t="s">
        <v>430</v>
      </c>
      <c r="BR114" s="374"/>
      <c r="BS114" s="468">
        <v>12.4172092187583</v>
      </c>
      <c r="BT114" s="348">
        <v>47.850757465214897</v>
      </c>
      <c r="BU114" s="374"/>
      <c r="BV114" s="430" t="s">
        <v>4740</v>
      </c>
    </row>
    <row r="115" spans="1:74" s="428" customFormat="1" ht="11" x14ac:dyDescent="0.3">
      <c r="A115" s="841" t="s">
        <v>8371</v>
      </c>
      <c r="B115" s="842"/>
      <c r="C115" s="843">
        <v>44917</v>
      </c>
      <c r="D115" s="842"/>
      <c r="E115" s="844">
        <v>95.06</v>
      </c>
      <c r="F115" s="842"/>
      <c r="G115" s="845" t="s">
        <v>430</v>
      </c>
      <c r="H115" s="847"/>
      <c r="I115" s="846">
        <v>0.01</v>
      </c>
      <c r="J115" s="846">
        <v>5.2</v>
      </c>
      <c r="K115" s="846">
        <v>0.01</v>
      </c>
      <c r="L115" s="846">
        <v>0.01</v>
      </c>
      <c r="M115" s="851"/>
      <c r="N115" s="848" t="s">
        <v>430</v>
      </c>
      <c r="O115" s="846" t="s">
        <v>430</v>
      </c>
      <c r="P115" s="846" t="s">
        <v>430</v>
      </c>
      <c r="Q115" s="846" t="s">
        <v>430</v>
      </c>
      <c r="R115" s="846" t="s">
        <v>430</v>
      </c>
      <c r="S115" s="846" t="s">
        <v>430</v>
      </c>
      <c r="T115" s="846" t="s">
        <v>430</v>
      </c>
      <c r="U115" s="856" t="s">
        <v>430</v>
      </c>
      <c r="V115" s="846" t="s">
        <v>430</v>
      </c>
      <c r="W115" s="846" t="s">
        <v>430</v>
      </c>
      <c r="X115" s="846" t="s">
        <v>430</v>
      </c>
      <c r="Y115" s="852" t="s">
        <v>430</v>
      </c>
      <c r="Z115" s="846" t="s">
        <v>430</v>
      </c>
      <c r="AA115" s="846" t="s">
        <v>430</v>
      </c>
      <c r="AB115" s="846" t="s">
        <v>430</v>
      </c>
      <c r="AC115" s="846" t="s">
        <v>430</v>
      </c>
      <c r="AD115" s="846" t="s">
        <v>430</v>
      </c>
      <c r="AE115" s="846" t="s">
        <v>430</v>
      </c>
      <c r="AF115" s="846" t="s">
        <v>430</v>
      </c>
      <c r="AG115" s="931"/>
      <c r="AH115" s="844" t="s">
        <v>430</v>
      </c>
      <c r="AI115" s="844" t="s">
        <v>430</v>
      </c>
      <c r="AJ115" s="844" t="s">
        <v>430</v>
      </c>
      <c r="AK115" s="844" t="s">
        <v>430</v>
      </c>
      <c r="AL115" s="844" t="s">
        <v>430</v>
      </c>
      <c r="AM115" s="844" t="s">
        <v>430</v>
      </c>
      <c r="AN115" s="844" t="s">
        <v>430</v>
      </c>
      <c r="AO115" s="932" t="s">
        <v>430</v>
      </c>
      <c r="AP115" s="844" t="s">
        <v>430</v>
      </c>
      <c r="AQ115" s="844" t="s">
        <v>430</v>
      </c>
      <c r="AR115" s="844" t="s">
        <v>430</v>
      </c>
      <c r="AS115" s="844" t="s">
        <v>430</v>
      </c>
      <c r="AT115" s="844" t="s">
        <v>430</v>
      </c>
      <c r="AU115" s="844" t="s">
        <v>430</v>
      </c>
      <c r="AV115" s="844" t="s">
        <v>430</v>
      </c>
      <c r="AW115" s="844" t="s">
        <v>430</v>
      </c>
      <c r="AX115" s="844" t="s">
        <v>430</v>
      </c>
      <c r="AY115" s="844" t="s">
        <v>430</v>
      </c>
      <c r="AZ115" s="933"/>
      <c r="BA115" s="853" t="s">
        <v>430</v>
      </c>
      <c r="BB115" s="846" t="s">
        <v>430</v>
      </c>
      <c r="BC115" s="846" t="s">
        <v>430</v>
      </c>
      <c r="BD115" s="846" t="s">
        <v>430</v>
      </c>
      <c r="BE115" s="852" t="s">
        <v>430</v>
      </c>
      <c r="BF115" s="852">
        <v>100</v>
      </c>
      <c r="BG115" s="847"/>
      <c r="BH115" s="934">
        <v>100</v>
      </c>
      <c r="BI115" s="846" t="s">
        <v>430</v>
      </c>
      <c r="BJ115" s="846" t="s">
        <v>430</v>
      </c>
      <c r="BK115" s="846" t="s">
        <v>430</v>
      </c>
      <c r="BL115" s="846" t="s">
        <v>430</v>
      </c>
      <c r="BM115" s="852" t="s">
        <v>430</v>
      </c>
      <c r="BN115" s="852" t="s">
        <v>430</v>
      </c>
      <c r="BO115" s="852" t="s">
        <v>430</v>
      </c>
      <c r="BP115" s="852" t="s">
        <v>430</v>
      </c>
      <c r="BQ115" s="852" t="s">
        <v>430</v>
      </c>
      <c r="BR115" s="847"/>
      <c r="BS115" s="854" t="s">
        <v>430</v>
      </c>
      <c r="BT115" s="846" t="s">
        <v>430</v>
      </c>
      <c r="BU115" s="847"/>
      <c r="BV115" s="892" t="s">
        <v>555</v>
      </c>
    </row>
    <row r="116" spans="1:74" s="428" customFormat="1" x14ac:dyDescent="0.25">
      <c r="A116" s="345" t="s">
        <v>8372</v>
      </c>
      <c r="B116" s="373"/>
      <c r="C116" s="719">
        <v>44852</v>
      </c>
      <c r="D116" s="373"/>
      <c r="E116" s="346">
        <v>93.602500000000006</v>
      </c>
      <c r="F116" s="373"/>
      <c r="G116" s="347">
        <v>13.2098</v>
      </c>
      <c r="H116" s="374"/>
      <c r="I116" s="348">
        <v>0.75</v>
      </c>
      <c r="J116" s="348">
        <v>5.87</v>
      </c>
      <c r="K116" s="348">
        <v>0.71</v>
      </c>
      <c r="L116" s="348">
        <v>0.75</v>
      </c>
      <c r="M116" s="362"/>
      <c r="N116" s="350">
        <v>7.7382999999999997</v>
      </c>
      <c r="O116" s="348">
        <v>5.4364999999999997</v>
      </c>
      <c r="P116" s="348">
        <v>5.6902999999999997</v>
      </c>
      <c r="Q116" s="348">
        <v>6.3112000000000004</v>
      </c>
      <c r="R116" s="348">
        <v>5.3094000000000001</v>
      </c>
      <c r="S116" s="348">
        <v>6.1672000000000002</v>
      </c>
      <c r="T116" s="348">
        <v>5.6512000000000002</v>
      </c>
      <c r="U116" s="354">
        <v>5.6665000000000001</v>
      </c>
      <c r="V116" s="348">
        <v>5.9028999999999998</v>
      </c>
      <c r="W116" s="348">
        <v>7.0922000000000001</v>
      </c>
      <c r="X116" s="348">
        <v>7.4466000000000001</v>
      </c>
      <c r="Y116" s="375" t="s">
        <v>430</v>
      </c>
      <c r="Z116" s="348" t="s">
        <v>430</v>
      </c>
      <c r="AA116" s="348">
        <v>5.0416999999999996</v>
      </c>
      <c r="AB116" s="348">
        <v>5.9618000000000002</v>
      </c>
      <c r="AC116" s="348">
        <v>5.6947999999999999</v>
      </c>
      <c r="AD116" s="348">
        <v>5.8635000000000002</v>
      </c>
      <c r="AE116" s="348">
        <v>6.0707000000000004</v>
      </c>
      <c r="AF116" s="348">
        <v>7.5553999999999997</v>
      </c>
      <c r="AG116" s="569"/>
      <c r="AH116" s="346">
        <v>84</v>
      </c>
      <c r="AI116" s="346">
        <v>89</v>
      </c>
      <c r="AJ116" s="346">
        <v>112</v>
      </c>
      <c r="AK116" s="346">
        <v>119</v>
      </c>
      <c r="AL116" s="346">
        <v>122</v>
      </c>
      <c r="AM116" s="346">
        <v>115</v>
      </c>
      <c r="AN116" s="346">
        <v>97</v>
      </c>
      <c r="AO116" s="572">
        <v>77</v>
      </c>
      <c r="AP116" s="346">
        <v>75</v>
      </c>
      <c r="AQ116" s="346">
        <v>68</v>
      </c>
      <c r="AR116" s="346">
        <v>65</v>
      </c>
      <c r="AS116" s="346" t="s">
        <v>430</v>
      </c>
      <c r="AT116" s="346" t="s">
        <v>430</v>
      </c>
      <c r="AU116" s="346">
        <v>130</v>
      </c>
      <c r="AV116" s="346">
        <v>114</v>
      </c>
      <c r="AW116" s="346">
        <v>87</v>
      </c>
      <c r="AX116" s="346">
        <v>93</v>
      </c>
      <c r="AY116" s="346">
        <v>121</v>
      </c>
      <c r="AZ116" s="584"/>
      <c r="BA116" s="467">
        <v>96.89</v>
      </c>
      <c r="BB116" s="348" t="s">
        <v>430</v>
      </c>
      <c r="BC116" s="348" t="s">
        <v>430</v>
      </c>
      <c r="BD116" s="348" t="s">
        <v>430</v>
      </c>
      <c r="BE116" s="375" t="s">
        <v>430</v>
      </c>
      <c r="BF116" s="375">
        <v>3.11</v>
      </c>
      <c r="BG116" s="374"/>
      <c r="BH116" s="594">
        <v>3.11</v>
      </c>
      <c r="BI116" s="348" t="s">
        <v>430</v>
      </c>
      <c r="BJ116" s="348" t="s">
        <v>430</v>
      </c>
      <c r="BK116" s="348" t="s">
        <v>430</v>
      </c>
      <c r="BL116" s="348" t="s">
        <v>430</v>
      </c>
      <c r="BM116" s="375">
        <v>96.89</v>
      </c>
      <c r="BN116" s="375" t="s">
        <v>430</v>
      </c>
      <c r="BO116" s="375" t="s">
        <v>430</v>
      </c>
      <c r="BP116" s="375" t="s">
        <v>430</v>
      </c>
      <c r="BQ116" s="375" t="s">
        <v>430</v>
      </c>
      <c r="BR116" s="374"/>
      <c r="BS116" s="468" t="s">
        <v>430</v>
      </c>
      <c r="BT116" s="348" t="s">
        <v>430</v>
      </c>
      <c r="BU116" s="374"/>
      <c r="BV116" s="430" t="s">
        <v>4740</v>
      </c>
    </row>
    <row r="117" spans="1:74" s="428" customFormat="1" x14ac:dyDescent="0.25">
      <c r="A117" s="345" t="s">
        <v>8373</v>
      </c>
      <c r="B117" s="373"/>
      <c r="C117" s="719">
        <v>44882</v>
      </c>
      <c r="D117" s="373"/>
      <c r="E117" s="346">
        <v>89.870099999999994</v>
      </c>
      <c r="F117" s="373"/>
      <c r="G117" s="347">
        <v>13.0246</v>
      </c>
      <c r="H117" s="374"/>
      <c r="I117" s="348">
        <v>0.19452</v>
      </c>
      <c r="J117" s="348">
        <v>5.51</v>
      </c>
      <c r="K117" s="348">
        <v>0.18629999999999999</v>
      </c>
      <c r="L117" s="348">
        <v>0.19178000000000001</v>
      </c>
      <c r="M117" s="362"/>
      <c r="N117" s="350">
        <v>5.3253000000000004</v>
      </c>
      <c r="O117" s="348">
        <v>4.2050000000000001</v>
      </c>
      <c r="P117" s="348">
        <v>5.6108000000000002</v>
      </c>
      <c r="Q117" s="348">
        <v>5.5364000000000004</v>
      </c>
      <c r="R117" s="348">
        <v>5.5768000000000004</v>
      </c>
      <c r="S117" s="348">
        <v>5.7195999999999998</v>
      </c>
      <c r="T117" s="348">
        <v>5.6798999999999999</v>
      </c>
      <c r="U117" s="354">
        <v>5.7248999999999999</v>
      </c>
      <c r="V117" s="348">
        <v>5.8376999999999999</v>
      </c>
      <c r="W117" s="348">
        <v>7.0122</v>
      </c>
      <c r="X117" s="348">
        <v>7.3460000000000001</v>
      </c>
      <c r="Y117" s="375" t="s">
        <v>430</v>
      </c>
      <c r="Z117" s="348" t="s">
        <v>430</v>
      </c>
      <c r="AA117" s="348">
        <v>5.5461</v>
      </c>
      <c r="AB117" s="348">
        <v>5.8642000000000003</v>
      </c>
      <c r="AC117" s="348">
        <v>5.6825000000000001</v>
      </c>
      <c r="AD117" s="348">
        <v>5.9452999999999996</v>
      </c>
      <c r="AE117" s="348">
        <v>5.5727000000000002</v>
      </c>
      <c r="AF117" s="348">
        <v>7.3217999999999996</v>
      </c>
      <c r="AG117" s="569"/>
      <c r="AH117" s="346">
        <v>102</v>
      </c>
      <c r="AI117" s="346">
        <v>123</v>
      </c>
      <c r="AJ117" s="346">
        <v>113</v>
      </c>
      <c r="AK117" s="346">
        <v>129</v>
      </c>
      <c r="AL117" s="346">
        <v>116</v>
      </c>
      <c r="AM117" s="346">
        <v>127</v>
      </c>
      <c r="AN117" s="346">
        <v>96</v>
      </c>
      <c r="AO117" s="572">
        <v>76</v>
      </c>
      <c r="AP117" s="346">
        <v>80</v>
      </c>
      <c r="AQ117" s="346">
        <v>78</v>
      </c>
      <c r="AR117" s="346">
        <v>76</v>
      </c>
      <c r="AS117" s="346" t="s">
        <v>430</v>
      </c>
      <c r="AT117" s="346" t="s">
        <v>430</v>
      </c>
      <c r="AU117" s="346">
        <v>108</v>
      </c>
      <c r="AV117" s="346">
        <v>120</v>
      </c>
      <c r="AW117" s="346">
        <v>89</v>
      </c>
      <c r="AX117" s="346">
        <v>87</v>
      </c>
      <c r="AY117" s="346">
        <v>129</v>
      </c>
      <c r="AZ117" s="584"/>
      <c r="BA117" s="467">
        <v>95.63</v>
      </c>
      <c r="BB117" s="348" t="s">
        <v>430</v>
      </c>
      <c r="BC117" s="348" t="s">
        <v>430</v>
      </c>
      <c r="BD117" s="348" t="s">
        <v>430</v>
      </c>
      <c r="BE117" s="375" t="s">
        <v>430</v>
      </c>
      <c r="BF117" s="375">
        <v>4.37</v>
      </c>
      <c r="BG117" s="374"/>
      <c r="BH117" s="594">
        <v>4.37</v>
      </c>
      <c r="BI117" s="348" t="s">
        <v>430</v>
      </c>
      <c r="BJ117" s="348" t="s">
        <v>430</v>
      </c>
      <c r="BK117" s="348" t="s">
        <v>430</v>
      </c>
      <c r="BL117" s="348" t="s">
        <v>430</v>
      </c>
      <c r="BM117" s="375">
        <v>95.63</v>
      </c>
      <c r="BN117" s="375" t="s">
        <v>430</v>
      </c>
      <c r="BO117" s="375" t="s">
        <v>430</v>
      </c>
      <c r="BP117" s="375" t="s">
        <v>430</v>
      </c>
      <c r="BQ117" s="375" t="s">
        <v>430</v>
      </c>
      <c r="BR117" s="374"/>
      <c r="BS117" s="468" t="s">
        <v>430</v>
      </c>
      <c r="BT117" s="348" t="s">
        <v>430</v>
      </c>
      <c r="BU117" s="374"/>
      <c r="BV117" s="430" t="s">
        <v>555</v>
      </c>
    </row>
    <row r="118" spans="1:74" s="428" customFormat="1" x14ac:dyDescent="0.25">
      <c r="A118" s="345" t="s">
        <v>8374</v>
      </c>
      <c r="B118" s="373"/>
      <c r="C118" s="719">
        <v>44951</v>
      </c>
      <c r="D118" s="373"/>
      <c r="E118" s="346">
        <v>88.96</v>
      </c>
      <c r="F118" s="373"/>
      <c r="G118" s="347">
        <v>12.863099999999999</v>
      </c>
      <c r="H118" s="374"/>
      <c r="I118" s="890">
        <v>0.45</v>
      </c>
      <c r="J118" s="890">
        <v>5.62</v>
      </c>
      <c r="K118" s="890">
        <v>0.44</v>
      </c>
      <c r="L118" s="890">
        <v>0.45</v>
      </c>
      <c r="M118" s="362"/>
      <c r="N118" s="350">
        <v>6.5275999999999996</v>
      </c>
      <c r="O118" s="348">
        <v>1.8919999999999999</v>
      </c>
      <c r="P118" s="348">
        <v>6.2907999999999999</v>
      </c>
      <c r="Q118" s="348">
        <v>5.7892999999999999</v>
      </c>
      <c r="R118" s="348">
        <v>5.6379000000000001</v>
      </c>
      <c r="S118" s="348">
        <v>5.8369</v>
      </c>
      <c r="T118" s="348">
        <v>5.7582000000000004</v>
      </c>
      <c r="U118" s="354">
        <v>5.6665000000000001</v>
      </c>
      <c r="V118" s="348">
        <v>5.7454999999999998</v>
      </c>
      <c r="W118" s="348">
        <v>7.0425000000000004</v>
      </c>
      <c r="X118" s="348">
        <v>7.3738000000000001</v>
      </c>
      <c r="Y118" s="375" t="s">
        <v>430</v>
      </c>
      <c r="Z118" s="348" t="s">
        <v>430</v>
      </c>
      <c r="AA118" s="348">
        <v>5.4984999999999999</v>
      </c>
      <c r="AB118" s="348">
        <v>5.8714000000000004</v>
      </c>
      <c r="AC118" s="348">
        <v>5.6765999999999996</v>
      </c>
      <c r="AD118" s="348">
        <v>6.0754000000000001</v>
      </c>
      <c r="AE118" s="348">
        <v>5.7743000000000002</v>
      </c>
      <c r="AF118" s="348">
        <v>7.3483999999999998</v>
      </c>
      <c r="AG118" s="569"/>
      <c r="AH118" s="346">
        <v>92</v>
      </c>
      <c r="AI118" s="346">
        <v>130</v>
      </c>
      <c r="AJ118" s="346">
        <v>98</v>
      </c>
      <c r="AK118" s="346">
        <v>124</v>
      </c>
      <c r="AL118" s="346">
        <v>113</v>
      </c>
      <c r="AM118" s="346">
        <v>124</v>
      </c>
      <c r="AN118" s="346">
        <v>92</v>
      </c>
      <c r="AO118" s="572">
        <v>77</v>
      </c>
      <c r="AP118" s="346">
        <v>98</v>
      </c>
      <c r="AQ118" s="346">
        <v>71</v>
      </c>
      <c r="AR118" s="346">
        <v>73</v>
      </c>
      <c r="AS118" s="346" t="s">
        <v>430</v>
      </c>
      <c r="AT118" s="346" t="s">
        <v>430</v>
      </c>
      <c r="AU118" s="346">
        <v>110</v>
      </c>
      <c r="AV118" s="346">
        <v>118</v>
      </c>
      <c r="AW118" s="346">
        <v>90</v>
      </c>
      <c r="AX118" s="346">
        <v>70</v>
      </c>
      <c r="AY118" s="346">
        <v>125</v>
      </c>
      <c r="AZ118" s="584"/>
      <c r="BA118" s="467">
        <v>97.09</v>
      </c>
      <c r="BB118" s="348" t="s">
        <v>430</v>
      </c>
      <c r="BC118" s="348" t="s">
        <v>430</v>
      </c>
      <c r="BD118" s="348" t="s">
        <v>430</v>
      </c>
      <c r="BE118" s="375" t="s">
        <v>430</v>
      </c>
      <c r="BF118" s="375">
        <v>2.91</v>
      </c>
      <c r="BG118" s="374"/>
      <c r="BH118" s="594">
        <v>2.91</v>
      </c>
      <c r="BI118" s="348" t="s">
        <v>430</v>
      </c>
      <c r="BJ118" s="348" t="s">
        <v>430</v>
      </c>
      <c r="BK118" s="348" t="s">
        <v>430</v>
      </c>
      <c r="BL118" s="348" t="s">
        <v>430</v>
      </c>
      <c r="BM118" s="375">
        <v>97.09</v>
      </c>
      <c r="BN118" s="375" t="s">
        <v>430</v>
      </c>
      <c r="BO118" s="375" t="s">
        <v>430</v>
      </c>
      <c r="BP118" s="375" t="s">
        <v>430</v>
      </c>
      <c r="BQ118" s="375" t="s">
        <v>430</v>
      </c>
      <c r="BR118" s="374"/>
      <c r="BS118" s="468" t="s">
        <v>430</v>
      </c>
      <c r="BT118" s="348" t="s">
        <v>430</v>
      </c>
      <c r="BU118" s="374"/>
      <c r="BV118" s="430" t="s">
        <v>555</v>
      </c>
    </row>
    <row r="119" spans="1:74" s="428" customFormat="1" x14ac:dyDescent="0.25">
      <c r="A119" s="345" t="s">
        <v>8375</v>
      </c>
      <c r="B119" s="373"/>
      <c r="C119" s="719">
        <v>44971</v>
      </c>
      <c r="D119" s="373"/>
      <c r="E119" s="346">
        <v>87.721699999999998</v>
      </c>
      <c r="F119" s="373"/>
      <c r="G119" s="347">
        <v>12.9566</v>
      </c>
      <c r="H119" s="374"/>
      <c r="I119" s="348">
        <v>0.55313999999999997</v>
      </c>
      <c r="J119" s="348">
        <v>5.9399199999999999</v>
      </c>
      <c r="K119" s="348">
        <v>0.90993000000000002</v>
      </c>
      <c r="L119" s="348">
        <v>0.93713999999999997</v>
      </c>
      <c r="M119" s="362"/>
      <c r="N119" s="350">
        <v>6.4805000000000001</v>
      </c>
      <c r="O119" s="348">
        <v>4.7910000000000004</v>
      </c>
      <c r="P119" s="348">
        <v>7.133</v>
      </c>
      <c r="Q119" s="348">
        <v>8.6205999999999996</v>
      </c>
      <c r="R119" s="348">
        <v>7.0667</v>
      </c>
      <c r="S119" s="348">
        <v>7.2493999999999996</v>
      </c>
      <c r="T119" s="348">
        <v>5.8010999999999999</v>
      </c>
      <c r="U119" s="354">
        <v>5.7933000000000003</v>
      </c>
      <c r="V119" s="348">
        <v>5.9653999999999998</v>
      </c>
      <c r="W119" s="348">
        <v>7.2129000000000003</v>
      </c>
      <c r="X119" s="348">
        <v>7.5552999999999999</v>
      </c>
      <c r="Y119" s="375" t="s">
        <v>430</v>
      </c>
      <c r="Z119" s="348" t="s">
        <v>430</v>
      </c>
      <c r="AA119" s="348">
        <v>6.6604000000000001</v>
      </c>
      <c r="AB119" s="348">
        <v>6.4108000000000001</v>
      </c>
      <c r="AC119" s="348">
        <v>5.8383000000000003</v>
      </c>
      <c r="AD119" s="348">
        <v>6.0213999999999999</v>
      </c>
      <c r="AE119" s="348">
        <v>8.2370000000000001</v>
      </c>
      <c r="AF119" s="348">
        <v>7.6906999999999996</v>
      </c>
      <c r="AG119" s="569"/>
      <c r="AH119" s="346">
        <v>93</v>
      </c>
      <c r="AI119" s="346">
        <v>113</v>
      </c>
      <c r="AJ119" s="346">
        <v>81</v>
      </c>
      <c r="AK119" s="346">
        <v>96</v>
      </c>
      <c r="AL119" s="346">
        <v>64</v>
      </c>
      <c r="AM119" s="346">
        <v>100</v>
      </c>
      <c r="AN119" s="346">
        <v>91</v>
      </c>
      <c r="AO119" s="572">
        <v>67</v>
      </c>
      <c r="AP119" s="346">
        <v>64</v>
      </c>
      <c r="AQ119" s="346">
        <v>58</v>
      </c>
      <c r="AR119" s="346">
        <v>56</v>
      </c>
      <c r="AS119" s="346" t="s">
        <v>430</v>
      </c>
      <c r="AT119" s="346" t="s">
        <v>430</v>
      </c>
      <c r="AU119" s="346">
        <v>64</v>
      </c>
      <c r="AV119" s="346">
        <v>105</v>
      </c>
      <c r="AW119" s="346">
        <v>77</v>
      </c>
      <c r="AX119" s="346">
        <v>77</v>
      </c>
      <c r="AY119" s="346">
        <v>103</v>
      </c>
      <c r="AZ119" s="584"/>
      <c r="BA119" s="467">
        <v>95.94</v>
      </c>
      <c r="BB119" s="348" t="s">
        <v>430</v>
      </c>
      <c r="BC119" s="348" t="s">
        <v>430</v>
      </c>
      <c r="BD119" s="348" t="s">
        <v>430</v>
      </c>
      <c r="BE119" s="375" t="s">
        <v>430</v>
      </c>
      <c r="BF119" s="375">
        <v>4.0599999999999996</v>
      </c>
      <c r="BG119" s="374"/>
      <c r="BH119" s="594">
        <v>4.0599999999999996</v>
      </c>
      <c r="BI119" s="348" t="s">
        <v>430</v>
      </c>
      <c r="BJ119" s="348" t="s">
        <v>430</v>
      </c>
      <c r="BK119" s="348" t="s">
        <v>430</v>
      </c>
      <c r="BL119" s="348" t="s">
        <v>430</v>
      </c>
      <c r="BM119" s="375">
        <v>95.94</v>
      </c>
      <c r="BN119" s="375" t="s">
        <v>430</v>
      </c>
      <c r="BO119" s="375" t="s">
        <v>430</v>
      </c>
      <c r="BP119" s="375" t="s">
        <v>430</v>
      </c>
      <c r="BQ119" s="375" t="s">
        <v>430</v>
      </c>
      <c r="BR119" s="374"/>
      <c r="BS119" s="468" t="s">
        <v>430</v>
      </c>
      <c r="BT119" s="348" t="s">
        <v>430</v>
      </c>
      <c r="BU119" s="374"/>
      <c r="BV119" s="430" t="s">
        <v>555</v>
      </c>
    </row>
    <row r="120" spans="1:74" s="428" customFormat="1" x14ac:dyDescent="0.25">
      <c r="A120" s="345" t="s">
        <v>8376</v>
      </c>
      <c r="B120" s="373"/>
      <c r="C120" s="719">
        <v>45590</v>
      </c>
      <c r="D120" s="373"/>
      <c r="E120" s="346">
        <v>82.095500000000001</v>
      </c>
      <c r="F120" s="373"/>
      <c r="G120" s="347">
        <v>11.420199999999999</v>
      </c>
      <c r="H120" s="374"/>
      <c r="I120" s="348">
        <v>1.2762</v>
      </c>
      <c r="J120" s="348">
        <v>7.5685799999999999</v>
      </c>
      <c r="K120" s="348">
        <v>1.1198399999999999</v>
      </c>
      <c r="L120" s="348">
        <v>1.20485</v>
      </c>
      <c r="M120" s="362"/>
      <c r="N120" s="350">
        <v>7.6722000000000001</v>
      </c>
      <c r="O120" s="348">
        <v>8.7423000000000002</v>
      </c>
      <c r="P120" s="348">
        <v>8.4604999999999997</v>
      </c>
      <c r="Q120" s="348">
        <v>9.8996999999999993</v>
      </c>
      <c r="R120" s="348">
        <v>7.5328999999999997</v>
      </c>
      <c r="S120" s="348">
        <v>8.2629999999999999</v>
      </c>
      <c r="T120" s="348">
        <v>6.2442000000000002</v>
      </c>
      <c r="U120" s="354">
        <v>5.8418000000000001</v>
      </c>
      <c r="V120" s="348">
        <v>6.27</v>
      </c>
      <c r="W120" s="348" t="s">
        <v>430</v>
      </c>
      <c r="X120" s="348" t="s">
        <v>430</v>
      </c>
      <c r="Y120" s="375" t="s">
        <v>430</v>
      </c>
      <c r="Z120" s="348" t="s">
        <v>430</v>
      </c>
      <c r="AA120" s="348">
        <v>7.0102000000000002</v>
      </c>
      <c r="AB120" s="348">
        <v>7.9062999999999999</v>
      </c>
      <c r="AC120" s="348">
        <v>6.0408999999999997</v>
      </c>
      <c r="AD120" s="348">
        <v>6.1360000000000001</v>
      </c>
      <c r="AE120" s="348">
        <v>9.7201000000000004</v>
      </c>
      <c r="AF120" s="348">
        <v>7.6566999999999998</v>
      </c>
      <c r="AG120" s="569"/>
      <c r="AH120" s="346">
        <v>86</v>
      </c>
      <c r="AI120" s="346">
        <v>48</v>
      </c>
      <c r="AJ120" s="346">
        <v>60</v>
      </c>
      <c r="AK120" s="346">
        <v>67</v>
      </c>
      <c r="AL120" s="346">
        <v>46</v>
      </c>
      <c r="AM120" s="346">
        <v>62</v>
      </c>
      <c r="AN120" s="346">
        <v>63</v>
      </c>
      <c r="AO120" s="572">
        <v>65</v>
      </c>
      <c r="AP120" s="346">
        <v>36</v>
      </c>
      <c r="AQ120" s="346" t="s">
        <v>430</v>
      </c>
      <c r="AR120" s="346" t="s">
        <v>430</v>
      </c>
      <c r="AS120" s="346" t="s">
        <v>430</v>
      </c>
      <c r="AT120" s="346" t="s">
        <v>430</v>
      </c>
      <c r="AU120" s="346">
        <v>50</v>
      </c>
      <c r="AV120" s="346">
        <v>51</v>
      </c>
      <c r="AW120" s="346">
        <v>67</v>
      </c>
      <c r="AX120" s="346">
        <v>66</v>
      </c>
      <c r="AY120" s="346">
        <v>71</v>
      </c>
      <c r="AZ120" s="584"/>
      <c r="BA120" s="467" t="s">
        <v>430</v>
      </c>
      <c r="BB120" s="348">
        <v>93.89</v>
      </c>
      <c r="BC120" s="348" t="s">
        <v>430</v>
      </c>
      <c r="BD120" s="348" t="s">
        <v>430</v>
      </c>
      <c r="BE120" s="375" t="s">
        <v>430</v>
      </c>
      <c r="BF120" s="375">
        <v>6.11</v>
      </c>
      <c r="BG120" s="374"/>
      <c r="BH120" s="594">
        <v>6.11</v>
      </c>
      <c r="BI120" s="348" t="s">
        <v>430</v>
      </c>
      <c r="BJ120" s="348" t="s">
        <v>430</v>
      </c>
      <c r="BK120" s="348">
        <v>93.89</v>
      </c>
      <c r="BL120" s="348" t="s">
        <v>430</v>
      </c>
      <c r="BM120" s="375" t="s">
        <v>430</v>
      </c>
      <c r="BN120" s="375" t="s">
        <v>430</v>
      </c>
      <c r="BO120" s="375" t="s">
        <v>430</v>
      </c>
      <c r="BP120" s="375" t="s">
        <v>430</v>
      </c>
      <c r="BQ120" s="375" t="s">
        <v>430</v>
      </c>
      <c r="BR120" s="374"/>
      <c r="BS120" s="468">
        <v>12.2908267887709</v>
      </c>
      <c r="BT120" s="348">
        <v>47.322558335267701</v>
      </c>
      <c r="BU120" s="374"/>
      <c r="BV120" s="430" t="s">
        <v>555</v>
      </c>
    </row>
    <row r="121" spans="1:74" s="428" customFormat="1" x14ac:dyDescent="0.25">
      <c r="A121" s="345" t="s">
        <v>8377</v>
      </c>
      <c r="B121" s="373"/>
      <c r="C121" s="719">
        <v>45706</v>
      </c>
      <c r="D121" s="373"/>
      <c r="E121" s="346">
        <v>81.633799999999994</v>
      </c>
      <c r="F121" s="373"/>
      <c r="G121" s="347">
        <v>11.1845</v>
      </c>
      <c r="H121" s="374"/>
      <c r="I121" s="348">
        <v>0.81</v>
      </c>
      <c r="J121" s="348">
        <v>7.61</v>
      </c>
      <c r="K121" s="348">
        <v>0.74</v>
      </c>
      <c r="L121" s="348">
        <v>0.8</v>
      </c>
      <c r="M121" s="362"/>
      <c r="N121" s="350">
        <v>8.4869000000000003</v>
      </c>
      <c r="O121" s="348">
        <v>11.4328</v>
      </c>
      <c r="P121" s="348">
        <v>10.1831</v>
      </c>
      <c r="Q121" s="348">
        <v>10.743499999999999</v>
      </c>
      <c r="R121" s="348">
        <v>8.1728000000000005</v>
      </c>
      <c r="S121" s="348">
        <v>8.2634000000000007</v>
      </c>
      <c r="T121" s="348">
        <v>6.8472999999999997</v>
      </c>
      <c r="U121" s="354">
        <v>6.3708</v>
      </c>
      <c r="V121" s="348">
        <v>6.7263999999999999</v>
      </c>
      <c r="W121" s="348" t="s">
        <v>430</v>
      </c>
      <c r="X121" s="348" t="s">
        <v>430</v>
      </c>
      <c r="Y121" s="375" t="s">
        <v>430</v>
      </c>
      <c r="Z121" s="348" t="s">
        <v>430</v>
      </c>
      <c r="AA121" s="348">
        <v>7.6726999999999999</v>
      </c>
      <c r="AB121" s="348">
        <v>7.9146999999999998</v>
      </c>
      <c r="AC121" s="348">
        <v>6.5709</v>
      </c>
      <c r="AD121" s="348">
        <v>6.5591999999999997</v>
      </c>
      <c r="AE121" s="348">
        <v>10.5579</v>
      </c>
      <c r="AF121" s="348">
        <v>7.8451000000000004</v>
      </c>
      <c r="AG121" s="569"/>
      <c r="AH121" s="346">
        <v>76</v>
      </c>
      <c r="AI121" s="346">
        <v>25</v>
      </c>
      <c r="AJ121" s="346">
        <v>34</v>
      </c>
      <c r="AK121" s="346">
        <v>40</v>
      </c>
      <c r="AL121" s="346">
        <v>23</v>
      </c>
      <c r="AM121" s="346">
        <v>61</v>
      </c>
      <c r="AN121" s="346">
        <v>34</v>
      </c>
      <c r="AO121" s="572">
        <v>15</v>
      </c>
      <c r="AP121" s="346">
        <v>11</v>
      </c>
      <c r="AQ121" s="346" t="s">
        <v>430</v>
      </c>
      <c r="AR121" s="346" t="s">
        <v>430</v>
      </c>
      <c r="AS121" s="346" t="s">
        <v>430</v>
      </c>
      <c r="AT121" s="346" t="s">
        <v>430</v>
      </c>
      <c r="AU121" s="346">
        <v>29</v>
      </c>
      <c r="AV121" s="346">
        <v>50</v>
      </c>
      <c r="AW121" s="346">
        <v>34</v>
      </c>
      <c r="AX121" s="346">
        <v>25</v>
      </c>
      <c r="AY121" s="346">
        <v>48</v>
      </c>
      <c r="AZ121" s="584"/>
      <c r="BA121" s="467" t="s">
        <v>430</v>
      </c>
      <c r="BB121" s="348">
        <v>96.65</v>
      </c>
      <c r="BC121" s="348" t="s">
        <v>430</v>
      </c>
      <c r="BD121" s="348" t="s">
        <v>430</v>
      </c>
      <c r="BE121" s="375" t="s">
        <v>430</v>
      </c>
      <c r="BF121" s="375">
        <v>3.35</v>
      </c>
      <c r="BG121" s="374"/>
      <c r="BH121" s="594">
        <v>3.35</v>
      </c>
      <c r="BI121" s="348" t="s">
        <v>430</v>
      </c>
      <c r="BJ121" s="348" t="s">
        <v>430</v>
      </c>
      <c r="BK121" s="348">
        <v>96.65</v>
      </c>
      <c r="BL121" s="348" t="s">
        <v>430</v>
      </c>
      <c r="BM121" s="375" t="s">
        <v>430</v>
      </c>
      <c r="BN121" s="375" t="s">
        <v>430</v>
      </c>
      <c r="BO121" s="375" t="s">
        <v>430</v>
      </c>
      <c r="BP121" s="375" t="s">
        <v>430</v>
      </c>
      <c r="BQ121" s="375" t="s">
        <v>430</v>
      </c>
      <c r="BR121" s="374"/>
      <c r="BS121" s="468">
        <v>22.276491447772401</v>
      </c>
      <c r="BT121" s="348">
        <v>55.7691737544231</v>
      </c>
      <c r="BU121" s="374"/>
      <c r="BV121" s="430" t="s">
        <v>4740</v>
      </c>
    </row>
    <row r="122" spans="1:74" s="428" customFormat="1" x14ac:dyDescent="0.25">
      <c r="A122" s="345" t="s">
        <v>8378</v>
      </c>
      <c r="B122" s="373"/>
      <c r="C122" s="719">
        <v>45800</v>
      </c>
      <c r="D122" s="373"/>
      <c r="E122" s="346">
        <v>80.92</v>
      </c>
      <c r="F122" s="373"/>
      <c r="G122" s="347">
        <v>10.7502</v>
      </c>
      <c r="H122" s="374"/>
      <c r="I122" s="348" t="s">
        <v>430</v>
      </c>
      <c r="J122" s="348" t="s">
        <v>430</v>
      </c>
      <c r="K122" s="348" t="s">
        <v>430</v>
      </c>
      <c r="L122" s="348" t="s">
        <v>430</v>
      </c>
      <c r="M122" s="362"/>
      <c r="N122" s="350">
        <v>1.0185999999999999</v>
      </c>
      <c r="O122" s="348">
        <v>5.3216000000000001</v>
      </c>
      <c r="P122" s="348">
        <v>7.5776000000000003</v>
      </c>
      <c r="Q122" s="348">
        <v>8.5648</v>
      </c>
      <c r="R122" s="348">
        <v>7.2179000000000002</v>
      </c>
      <c r="S122" s="348">
        <v>9.3068000000000008</v>
      </c>
      <c r="T122" s="348">
        <v>6.7523999999999997</v>
      </c>
      <c r="U122" s="354">
        <v>6.0717999999999996</v>
      </c>
      <c r="V122" s="348">
        <v>6.4577</v>
      </c>
      <c r="W122" s="348" t="s">
        <v>430</v>
      </c>
      <c r="X122" s="348" t="s">
        <v>430</v>
      </c>
      <c r="Y122" s="375" t="s">
        <v>430</v>
      </c>
      <c r="Z122" s="348" t="s">
        <v>430</v>
      </c>
      <c r="AA122" s="348">
        <v>6.6426999999999996</v>
      </c>
      <c r="AB122" s="348">
        <v>8.2095000000000002</v>
      </c>
      <c r="AC122" s="348">
        <v>6.4682000000000004</v>
      </c>
      <c r="AD122" s="348">
        <v>6.4432999999999998</v>
      </c>
      <c r="AE122" s="348">
        <v>8.1987000000000005</v>
      </c>
      <c r="AF122" s="348">
        <v>6.0848000000000004</v>
      </c>
      <c r="AG122" s="569"/>
      <c r="AH122" s="346">
        <v>121</v>
      </c>
      <c r="AI122" s="346">
        <v>95</v>
      </c>
      <c r="AJ122" s="346">
        <v>78</v>
      </c>
      <c r="AK122" s="346">
        <v>97</v>
      </c>
      <c r="AL122" s="346">
        <v>60</v>
      </c>
      <c r="AM122" s="346">
        <v>37</v>
      </c>
      <c r="AN122" s="346">
        <v>41</v>
      </c>
      <c r="AO122" s="572">
        <v>42</v>
      </c>
      <c r="AP122" s="346">
        <v>23</v>
      </c>
      <c r="AQ122" s="346" t="s">
        <v>430</v>
      </c>
      <c r="AR122" s="346" t="s">
        <v>430</v>
      </c>
      <c r="AS122" s="346" t="s">
        <v>430</v>
      </c>
      <c r="AT122" s="346" t="s">
        <v>430</v>
      </c>
      <c r="AU122" s="346">
        <v>65</v>
      </c>
      <c r="AV122" s="346">
        <v>40</v>
      </c>
      <c r="AW122" s="346">
        <v>40</v>
      </c>
      <c r="AX122" s="346">
        <v>35</v>
      </c>
      <c r="AY122" s="346">
        <v>104</v>
      </c>
      <c r="AZ122" s="584"/>
      <c r="BA122" s="467" t="s">
        <v>430</v>
      </c>
      <c r="BB122" s="348">
        <v>98.16</v>
      </c>
      <c r="BC122" s="348" t="s">
        <v>430</v>
      </c>
      <c r="BD122" s="348" t="s">
        <v>430</v>
      </c>
      <c r="BE122" s="375" t="s">
        <v>430</v>
      </c>
      <c r="BF122" s="375">
        <v>1.84</v>
      </c>
      <c r="BG122" s="374"/>
      <c r="BH122" s="594">
        <v>1.84</v>
      </c>
      <c r="BI122" s="348" t="s">
        <v>430</v>
      </c>
      <c r="BJ122" s="348" t="s">
        <v>430</v>
      </c>
      <c r="BK122" s="348" t="s">
        <v>430</v>
      </c>
      <c r="BL122" s="348" t="s">
        <v>430</v>
      </c>
      <c r="BM122" s="375" t="s">
        <v>430</v>
      </c>
      <c r="BN122" s="375" t="s">
        <v>430</v>
      </c>
      <c r="BO122" s="375" t="s">
        <v>430</v>
      </c>
      <c r="BP122" s="375">
        <v>98.16</v>
      </c>
      <c r="BQ122" s="375" t="s">
        <v>430</v>
      </c>
      <c r="BR122" s="374"/>
      <c r="BS122" s="468" t="s">
        <v>430</v>
      </c>
      <c r="BT122" s="348" t="s">
        <v>430</v>
      </c>
      <c r="BU122" s="374"/>
      <c r="BV122" s="430" t="s">
        <v>555</v>
      </c>
    </row>
    <row r="123" spans="1:74" s="428" customFormat="1" x14ac:dyDescent="0.25">
      <c r="A123" s="345" t="s">
        <v>8379</v>
      </c>
      <c r="B123" s="373"/>
      <c r="C123" s="719">
        <v>45005</v>
      </c>
      <c r="D123" s="373"/>
      <c r="E123" s="346">
        <v>80.81</v>
      </c>
      <c r="F123" s="373"/>
      <c r="G123" s="347">
        <v>1275.2536</v>
      </c>
      <c r="H123" s="374"/>
      <c r="I123" s="890">
        <v>0.92</v>
      </c>
      <c r="J123" s="890">
        <v>5.74</v>
      </c>
      <c r="K123" s="890">
        <v>0.87</v>
      </c>
      <c r="L123" s="890">
        <v>0.9</v>
      </c>
      <c r="M123" s="362"/>
      <c r="N123" s="350">
        <v>8.2306000000000008</v>
      </c>
      <c r="O123" s="348">
        <v>6.1529999999999996</v>
      </c>
      <c r="P123" s="348">
        <v>6.1658999999999997</v>
      </c>
      <c r="Q123" s="348">
        <v>6.6974999999999998</v>
      </c>
      <c r="R123" s="348">
        <v>5.6570999999999998</v>
      </c>
      <c r="S123" s="348">
        <v>6.1573000000000002</v>
      </c>
      <c r="T123" s="348">
        <v>5.4745999999999997</v>
      </c>
      <c r="U123" s="354">
        <v>5.4676999999999998</v>
      </c>
      <c r="V123" s="348">
        <v>5.8250000000000002</v>
      </c>
      <c r="W123" s="348">
        <v>7.0610999999999997</v>
      </c>
      <c r="X123" s="348">
        <v>7.4401999999999999</v>
      </c>
      <c r="Y123" s="375" t="s">
        <v>430</v>
      </c>
      <c r="Z123" s="348" t="s">
        <v>430</v>
      </c>
      <c r="AA123" s="348">
        <v>5.0566000000000004</v>
      </c>
      <c r="AB123" s="348">
        <v>5.8799000000000001</v>
      </c>
      <c r="AC123" s="348">
        <v>5.5069999999999997</v>
      </c>
      <c r="AD123" s="348">
        <v>5.6642999999999999</v>
      </c>
      <c r="AE123" s="348">
        <v>6.3823999999999996</v>
      </c>
      <c r="AF123" s="348">
        <v>7.4070999999999998</v>
      </c>
      <c r="AG123" s="569"/>
      <c r="AH123" s="346">
        <v>81</v>
      </c>
      <c r="AI123" s="346">
        <v>84</v>
      </c>
      <c r="AJ123" s="346">
        <v>101</v>
      </c>
      <c r="AK123" s="346">
        <v>113</v>
      </c>
      <c r="AL123" s="346">
        <v>111</v>
      </c>
      <c r="AM123" s="346">
        <v>116</v>
      </c>
      <c r="AN123" s="346">
        <v>103</v>
      </c>
      <c r="AO123" s="572">
        <v>99</v>
      </c>
      <c r="AP123" s="346">
        <v>81</v>
      </c>
      <c r="AQ123" s="346">
        <v>69</v>
      </c>
      <c r="AR123" s="346">
        <v>66</v>
      </c>
      <c r="AS123" s="346" t="s">
        <v>430</v>
      </c>
      <c r="AT123" s="346" t="s">
        <v>430</v>
      </c>
      <c r="AU123" s="346">
        <v>128</v>
      </c>
      <c r="AV123" s="346">
        <v>117</v>
      </c>
      <c r="AW123" s="346">
        <v>100</v>
      </c>
      <c r="AX123" s="346">
        <v>107</v>
      </c>
      <c r="AY123" s="346">
        <v>117</v>
      </c>
      <c r="AZ123" s="584"/>
      <c r="BA123" s="467">
        <v>98.16</v>
      </c>
      <c r="BB123" s="348" t="s">
        <v>430</v>
      </c>
      <c r="BC123" s="348" t="s">
        <v>430</v>
      </c>
      <c r="BD123" s="348" t="s">
        <v>430</v>
      </c>
      <c r="BE123" s="375" t="s">
        <v>430</v>
      </c>
      <c r="BF123" s="375">
        <v>1.84</v>
      </c>
      <c r="BG123" s="374"/>
      <c r="BH123" s="594">
        <v>1.84</v>
      </c>
      <c r="BI123" s="348" t="s">
        <v>430</v>
      </c>
      <c r="BJ123" s="348" t="s">
        <v>430</v>
      </c>
      <c r="BK123" s="348" t="s">
        <v>430</v>
      </c>
      <c r="BL123" s="348" t="s">
        <v>430</v>
      </c>
      <c r="BM123" s="375">
        <v>98.16</v>
      </c>
      <c r="BN123" s="375" t="s">
        <v>430</v>
      </c>
      <c r="BO123" s="375" t="s">
        <v>430</v>
      </c>
      <c r="BP123" s="375" t="s">
        <v>430</v>
      </c>
      <c r="BQ123" s="375" t="s">
        <v>430</v>
      </c>
      <c r="BR123" s="374"/>
      <c r="BS123" s="468" t="s">
        <v>430</v>
      </c>
      <c r="BT123" s="348" t="s">
        <v>430</v>
      </c>
      <c r="BU123" s="374"/>
      <c r="BV123" s="430" t="s">
        <v>2439</v>
      </c>
    </row>
    <row r="124" spans="1:74" s="428" customFormat="1" x14ac:dyDescent="0.25">
      <c r="A124" s="345" t="s">
        <v>8380</v>
      </c>
      <c r="B124" s="373"/>
      <c r="C124" s="719">
        <v>45016</v>
      </c>
      <c r="D124" s="373"/>
      <c r="E124" s="346">
        <v>80.378600000000006</v>
      </c>
      <c r="F124" s="373"/>
      <c r="G124" s="347">
        <v>12.8573</v>
      </c>
      <c r="H124" s="374"/>
      <c r="I124" s="348">
        <v>1.71</v>
      </c>
      <c r="J124" s="348">
        <v>6.77</v>
      </c>
      <c r="K124" s="348">
        <v>1.55</v>
      </c>
      <c r="L124" s="348">
        <v>1.6</v>
      </c>
      <c r="M124" s="362"/>
      <c r="N124" s="350">
        <v>14.768000000000001</v>
      </c>
      <c r="O124" s="348">
        <v>8.5225000000000009</v>
      </c>
      <c r="P124" s="348">
        <v>13.6214</v>
      </c>
      <c r="Q124" s="348">
        <v>11.670999999999999</v>
      </c>
      <c r="R124" s="348">
        <v>7.6315999999999997</v>
      </c>
      <c r="S124" s="348">
        <v>9.1712000000000007</v>
      </c>
      <c r="T124" s="348">
        <v>5.8239000000000001</v>
      </c>
      <c r="U124" s="354">
        <v>5.7584999999999997</v>
      </c>
      <c r="V124" s="348">
        <v>5.77</v>
      </c>
      <c r="W124" s="348">
        <v>7.3878000000000004</v>
      </c>
      <c r="X124" s="348">
        <v>7.7363999999999997</v>
      </c>
      <c r="Y124" s="375" t="s">
        <v>430</v>
      </c>
      <c r="Z124" s="348" t="s">
        <v>430</v>
      </c>
      <c r="AA124" s="348">
        <v>7.4078999999999997</v>
      </c>
      <c r="AB124" s="348">
        <v>7.1976000000000004</v>
      </c>
      <c r="AC124" s="348">
        <v>5.5537000000000001</v>
      </c>
      <c r="AD124" s="348">
        <v>6.1875999999999998</v>
      </c>
      <c r="AE124" s="348">
        <v>11.841900000000001</v>
      </c>
      <c r="AF124" s="348">
        <v>7.7366999999999999</v>
      </c>
      <c r="AG124" s="569"/>
      <c r="AH124" s="346">
        <v>41</v>
      </c>
      <c r="AI124" s="346">
        <v>54</v>
      </c>
      <c r="AJ124" s="346">
        <v>10</v>
      </c>
      <c r="AK124" s="346">
        <v>35</v>
      </c>
      <c r="AL124" s="346">
        <v>40</v>
      </c>
      <c r="AM124" s="346">
        <v>40</v>
      </c>
      <c r="AN124" s="346">
        <v>86</v>
      </c>
      <c r="AO124" s="572">
        <v>71</v>
      </c>
      <c r="AP124" s="346">
        <v>97</v>
      </c>
      <c r="AQ124" s="346">
        <v>27</v>
      </c>
      <c r="AR124" s="346">
        <v>30</v>
      </c>
      <c r="AS124" s="346" t="s">
        <v>430</v>
      </c>
      <c r="AT124" s="346" t="s">
        <v>430</v>
      </c>
      <c r="AU124" s="346">
        <v>31</v>
      </c>
      <c r="AV124" s="346">
        <v>86</v>
      </c>
      <c r="AW124" s="346">
        <v>95</v>
      </c>
      <c r="AX124" s="346">
        <v>60</v>
      </c>
      <c r="AY124" s="346">
        <v>37</v>
      </c>
      <c r="AZ124" s="584"/>
      <c r="BA124" s="467">
        <v>96.02</v>
      </c>
      <c r="BB124" s="348" t="s">
        <v>430</v>
      </c>
      <c r="BC124" s="348" t="s">
        <v>430</v>
      </c>
      <c r="BD124" s="348" t="s">
        <v>430</v>
      </c>
      <c r="BE124" s="375" t="s">
        <v>430</v>
      </c>
      <c r="BF124" s="375">
        <v>3.98</v>
      </c>
      <c r="BG124" s="374"/>
      <c r="BH124" s="594">
        <v>3.98</v>
      </c>
      <c r="BI124" s="348" t="s">
        <v>430</v>
      </c>
      <c r="BJ124" s="348" t="s">
        <v>430</v>
      </c>
      <c r="BK124" s="348" t="s">
        <v>430</v>
      </c>
      <c r="BL124" s="348" t="s">
        <v>430</v>
      </c>
      <c r="BM124" s="375">
        <v>96.02</v>
      </c>
      <c r="BN124" s="375" t="s">
        <v>430</v>
      </c>
      <c r="BO124" s="375" t="s">
        <v>430</v>
      </c>
      <c r="BP124" s="375" t="s">
        <v>430</v>
      </c>
      <c r="BQ124" s="375" t="s">
        <v>430</v>
      </c>
      <c r="BR124" s="374"/>
      <c r="BS124" s="468" t="s">
        <v>430</v>
      </c>
      <c r="BT124" s="348" t="s">
        <v>430</v>
      </c>
      <c r="BU124" s="374"/>
      <c r="BV124" s="430" t="s">
        <v>555</v>
      </c>
    </row>
    <row r="125" spans="1:74" s="428" customFormat="1" x14ac:dyDescent="0.25">
      <c r="A125" s="345" t="s">
        <v>8381</v>
      </c>
      <c r="B125" s="373"/>
      <c r="C125" s="719">
        <v>44942</v>
      </c>
      <c r="D125" s="373"/>
      <c r="E125" s="346">
        <v>73.150000000000006</v>
      </c>
      <c r="F125" s="373"/>
      <c r="G125" s="347">
        <v>12.813000000000001</v>
      </c>
      <c r="H125" s="374"/>
      <c r="I125" s="348">
        <v>0.30768000000000001</v>
      </c>
      <c r="J125" s="348">
        <v>5.3969199999999997</v>
      </c>
      <c r="K125" s="348">
        <v>0.29959999999999998</v>
      </c>
      <c r="L125" s="348">
        <v>0.30768000000000001</v>
      </c>
      <c r="M125" s="362"/>
      <c r="N125" s="350">
        <v>5.1283000000000003</v>
      </c>
      <c r="O125" s="348">
        <v>5.1298000000000004</v>
      </c>
      <c r="P125" s="348">
        <v>5.8666999999999998</v>
      </c>
      <c r="Q125" s="348">
        <v>5.6280999999999999</v>
      </c>
      <c r="R125" s="348">
        <v>5.3354999999999997</v>
      </c>
      <c r="S125" s="348">
        <v>5.7549000000000001</v>
      </c>
      <c r="T125" s="348">
        <v>5.4753999999999996</v>
      </c>
      <c r="U125" s="354">
        <v>5.6215999999999999</v>
      </c>
      <c r="V125" s="348">
        <v>5.6829000000000001</v>
      </c>
      <c r="W125" s="348">
        <v>6.8457999999999997</v>
      </c>
      <c r="X125" s="348">
        <v>7.2202000000000002</v>
      </c>
      <c r="Y125" s="375" t="s">
        <v>430</v>
      </c>
      <c r="Z125" s="348" t="s">
        <v>430</v>
      </c>
      <c r="AA125" s="348">
        <v>5.4283000000000001</v>
      </c>
      <c r="AB125" s="348">
        <v>5.8398000000000003</v>
      </c>
      <c r="AC125" s="348">
        <v>5.5532000000000004</v>
      </c>
      <c r="AD125" s="348">
        <v>5.7081</v>
      </c>
      <c r="AE125" s="348">
        <v>5.5109000000000004</v>
      </c>
      <c r="AF125" s="348">
        <v>7.1788999999999996</v>
      </c>
      <c r="AG125" s="569"/>
      <c r="AH125" s="346">
        <v>106</v>
      </c>
      <c r="AI125" s="346">
        <v>104</v>
      </c>
      <c r="AJ125" s="346">
        <v>105</v>
      </c>
      <c r="AK125" s="346">
        <v>127</v>
      </c>
      <c r="AL125" s="346">
        <v>120</v>
      </c>
      <c r="AM125" s="346">
        <v>126</v>
      </c>
      <c r="AN125" s="346">
        <v>102</v>
      </c>
      <c r="AO125" s="572">
        <v>84</v>
      </c>
      <c r="AP125" s="346">
        <v>103</v>
      </c>
      <c r="AQ125" s="346">
        <v>85</v>
      </c>
      <c r="AR125" s="346">
        <v>80</v>
      </c>
      <c r="AS125" s="346" t="s">
        <v>430</v>
      </c>
      <c r="AT125" s="346" t="s">
        <v>430</v>
      </c>
      <c r="AU125" s="346">
        <v>111</v>
      </c>
      <c r="AV125" s="346">
        <v>125</v>
      </c>
      <c r="AW125" s="346">
        <v>96</v>
      </c>
      <c r="AX125" s="346">
        <v>102</v>
      </c>
      <c r="AY125" s="346">
        <v>130</v>
      </c>
      <c r="AZ125" s="584"/>
      <c r="BA125" s="467">
        <v>97.92</v>
      </c>
      <c r="BB125" s="348" t="s">
        <v>430</v>
      </c>
      <c r="BC125" s="348" t="s">
        <v>430</v>
      </c>
      <c r="BD125" s="348" t="s">
        <v>430</v>
      </c>
      <c r="BE125" s="375" t="s">
        <v>430</v>
      </c>
      <c r="BF125" s="375">
        <v>2.08</v>
      </c>
      <c r="BG125" s="374"/>
      <c r="BH125" s="594">
        <v>2.08</v>
      </c>
      <c r="BI125" s="348" t="s">
        <v>430</v>
      </c>
      <c r="BJ125" s="348" t="s">
        <v>430</v>
      </c>
      <c r="BK125" s="348" t="s">
        <v>430</v>
      </c>
      <c r="BL125" s="348" t="s">
        <v>430</v>
      </c>
      <c r="BM125" s="375">
        <v>97.92</v>
      </c>
      <c r="BN125" s="375" t="s">
        <v>430</v>
      </c>
      <c r="BO125" s="375" t="s">
        <v>430</v>
      </c>
      <c r="BP125" s="375" t="s">
        <v>430</v>
      </c>
      <c r="BQ125" s="375" t="s">
        <v>430</v>
      </c>
      <c r="BR125" s="374"/>
      <c r="BS125" s="468" t="s">
        <v>430</v>
      </c>
      <c r="BT125" s="348" t="s">
        <v>430</v>
      </c>
      <c r="BU125" s="374"/>
      <c r="BV125" s="430" t="s">
        <v>555</v>
      </c>
    </row>
    <row r="126" spans="1:74" s="428" customFormat="1" x14ac:dyDescent="0.25">
      <c r="A126" s="345" t="s">
        <v>8382</v>
      </c>
      <c r="B126" s="373"/>
      <c r="C126" s="719">
        <v>45230</v>
      </c>
      <c r="D126" s="373"/>
      <c r="E126" s="346">
        <v>72.096400000000003</v>
      </c>
      <c r="F126" s="373"/>
      <c r="G126" s="347">
        <v>12.869</v>
      </c>
      <c r="H126" s="374"/>
      <c r="I126" s="890">
        <v>1.92</v>
      </c>
      <c r="J126" s="890">
        <v>4.04</v>
      </c>
      <c r="K126" s="890">
        <v>1.83</v>
      </c>
      <c r="L126" s="348" t="s">
        <v>430</v>
      </c>
      <c r="M126" s="362"/>
      <c r="N126" s="350">
        <v>-11.9085</v>
      </c>
      <c r="O126" s="348">
        <v>10.338699999999999</v>
      </c>
      <c r="P126" s="348">
        <v>14.3423</v>
      </c>
      <c r="Q126" s="348">
        <v>0.85119999999999996</v>
      </c>
      <c r="R126" s="348">
        <v>3.2930000000000001</v>
      </c>
      <c r="S126" s="348">
        <v>1.4138999999999999</v>
      </c>
      <c r="T126" s="348">
        <v>11.635</v>
      </c>
      <c r="U126" s="354">
        <v>12.5299</v>
      </c>
      <c r="V126" s="348">
        <v>11.679</v>
      </c>
      <c r="W126" s="348">
        <v>10.2737</v>
      </c>
      <c r="X126" s="348" t="s">
        <v>430</v>
      </c>
      <c r="Y126" s="375" t="s">
        <v>430</v>
      </c>
      <c r="Z126" s="348" t="s">
        <v>430</v>
      </c>
      <c r="AA126" s="348">
        <v>9.1742000000000008</v>
      </c>
      <c r="AB126" s="348">
        <v>6.3772000000000002</v>
      </c>
      <c r="AC126" s="348">
        <v>11.5862</v>
      </c>
      <c r="AD126" s="348">
        <v>11.154299999999999</v>
      </c>
      <c r="AE126" s="348">
        <v>4.9005000000000001</v>
      </c>
      <c r="AF126" s="348">
        <v>9.4848999999999997</v>
      </c>
      <c r="AG126" s="569"/>
      <c r="AH126" s="346">
        <v>123</v>
      </c>
      <c r="AI126" s="346">
        <v>32</v>
      </c>
      <c r="AJ126" s="346">
        <v>9</v>
      </c>
      <c r="AK126" s="346">
        <v>137</v>
      </c>
      <c r="AL126" s="346">
        <v>135</v>
      </c>
      <c r="AM126" s="346">
        <v>132</v>
      </c>
      <c r="AN126" s="346">
        <v>1</v>
      </c>
      <c r="AO126" s="572">
        <v>1</v>
      </c>
      <c r="AP126" s="346">
        <v>1</v>
      </c>
      <c r="AQ126" s="346">
        <v>2</v>
      </c>
      <c r="AR126" s="346" t="s">
        <v>430</v>
      </c>
      <c r="AS126" s="346" t="s">
        <v>430</v>
      </c>
      <c r="AT126" s="346" t="s">
        <v>430</v>
      </c>
      <c r="AU126" s="346">
        <v>13</v>
      </c>
      <c r="AV126" s="346">
        <v>106</v>
      </c>
      <c r="AW126" s="346">
        <v>1</v>
      </c>
      <c r="AX126" s="346">
        <v>1</v>
      </c>
      <c r="AY126" s="346">
        <v>136</v>
      </c>
      <c r="AZ126" s="584"/>
      <c r="BA126" s="467" t="s">
        <v>430</v>
      </c>
      <c r="BB126" s="348">
        <v>97.48</v>
      </c>
      <c r="BC126" s="348" t="s">
        <v>430</v>
      </c>
      <c r="BD126" s="348" t="s">
        <v>430</v>
      </c>
      <c r="BE126" s="375" t="s">
        <v>430</v>
      </c>
      <c r="BF126" s="375">
        <v>2.52</v>
      </c>
      <c r="BG126" s="374"/>
      <c r="BH126" s="594">
        <v>2.52</v>
      </c>
      <c r="BI126" s="348" t="s">
        <v>430</v>
      </c>
      <c r="BJ126" s="348" t="s">
        <v>430</v>
      </c>
      <c r="BK126" s="348" t="s">
        <v>430</v>
      </c>
      <c r="BL126" s="348" t="s">
        <v>430</v>
      </c>
      <c r="BM126" s="375" t="s">
        <v>430</v>
      </c>
      <c r="BN126" s="375" t="s">
        <v>430</v>
      </c>
      <c r="BO126" s="375" t="s">
        <v>430</v>
      </c>
      <c r="BP126" s="375">
        <v>97.48</v>
      </c>
      <c r="BQ126" s="375" t="s">
        <v>430</v>
      </c>
      <c r="BR126" s="374"/>
      <c r="BS126" s="468" t="s">
        <v>430</v>
      </c>
      <c r="BT126" s="348" t="s">
        <v>430</v>
      </c>
      <c r="BU126" s="374"/>
      <c r="BV126" s="430" t="s">
        <v>526</v>
      </c>
    </row>
    <row r="127" spans="1:74" s="428" customFormat="1" x14ac:dyDescent="0.25">
      <c r="A127" s="345" t="s">
        <v>8383</v>
      </c>
      <c r="B127" s="373"/>
      <c r="C127" s="719">
        <v>44854</v>
      </c>
      <c r="D127" s="373"/>
      <c r="E127" s="888">
        <v>70.53</v>
      </c>
      <c r="F127" s="373"/>
      <c r="G127" s="347" t="s">
        <v>430</v>
      </c>
      <c r="H127" s="374"/>
      <c r="I127" s="348" t="s">
        <v>430</v>
      </c>
      <c r="J127" s="348" t="s">
        <v>430</v>
      </c>
      <c r="K127" s="348" t="s">
        <v>430</v>
      </c>
      <c r="L127" s="348" t="s">
        <v>430</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375" t="s">
        <v>430</v>
      </c>
      <c r="BG127" s="374"/>
      <c r="BH127" s="594" t="s">
        <v>430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555</v>
      </c>
    </row>
    <row r="128" spans="1:74" s="428" customFormat="1" x14ac:dyDescent="0.25">
      <c r="A128" s="345" t="s">
        <v>8384</v>
      </c>
      <c r="B128" s="373"/>
      <c r="C128" s="719">
        <v>45369</v>
      </c>
      <c r="D128" s="373"/>
      <c r="E128" s="346">
        <v>68.537300000000002</v>
      </c>
      <c r="F128" s="373"/>
      <c r="G128" s="347">
        <v>12.536899999999999</v>
      </c>
      <c r="H128" s="374"/>
      <c r="I128" s="348">
        <v>0</v>
      </c>
      <c r="J128" s="348">
        <v>4.5424499999999997</v>
      </c>
      <c r="K128" s="348">
        <v>5.9793599999999998</v>
      </c>
      <c r="L128" s="348">
        <v>5.9793700000000003</v>
      </c>
      <c r="M128" s="362"/>
      <c r="N128" s="350">
        <v>59.781599999999997</v>
      </c>
      <c r="O128" s="348">
        <v>10.379300000000001</v>
      </c>
      <c r="P128" s="348">
        <v>7.0801999999999996</v>
      </c>
      <c r="Q128" s="348">
        <v>-5.1056999999999997</v>
      </c>
      <c r="R128" s="348">
        <v>-2.2452000000000001</v>
      </c>
      <c r="S128" s="348">
        <v>-1.5886</v>
      </c>
      <c r="T128" s="348">
        <v>7.6029999999999998</v>
      </c>
      <c r="U128" s="354">
        <v>9.2934000000000001</v>
      </c>
      <c r="V128" s="348">
        <v>10.6142</v>
      </c>
      <c r="W128" s="348">
        <v>8.9171999999999993</v>
      </c>
      <c r="X128" s="348" t="s">
        <v>430</v>
      </c>
      <c r="Y128" s="375" t="s">
        <v>430</v>
      </c>
      <c r="Z128" s="348" t="s">
        <v>430</v>
      </c>
      <c r="AA128" s="348">
        <v>-0.69010000000000005</v>
      </c>
      <c r="AB128" s="348">
        <v>0.8347</v>
      </c>
      <c r="AC128" s="348">
        <v>7.7527999999999997</v>
      </c>
      <c r="AD128" s="348">
        <v>8.8295999999999992</v>
      </c>
      <c r="AE128" s="348">
        <v>17.495699999999999</v>
      </c>
      <c r="AF128" s="348">
        <v>9.8666999999999998</v>
      </c>
      <c r="AG128" s="569"/>
      <c r="AH128" s="346">
        <v>6</v>
      </c>
      <c r="AI128" s="346">
        <v>31</v>
      </c>
      <c r="AJ128" s="346">
        <v>83</v>
      </c>
      <c r="AK128" s="346">
        <v>139</v>
      </c>
      <c r="AL128" s="346">
        <v>137</v>
      </c>
      <c r="AM128" s="346">
        <v>134</v>
      </c>
      <c r="AN128" s="346">
        <v>11</v>
      </c>
      <c r="AO128" s="572">
        <v>3</v>
      </c>
      <c r="AP128" s="346">
        <v>2</v>
      </c>
      <c r="AQ128" s="346">
        <v>4</v>
      </c>
      <c r="AR128" s="346" t="s">
        <v>430</v>
      </c>
      <c r="AS128" s="346" t="s">
        <v>430</v>
      </c>
      <c r="AT128" s="346" t="s">
        <v>430</v>
      </c>
      <c r="AU128" s="346">
        <v>137</v>
      </c>
      <c r="AV128" s="346">
        <v>131</v>
      </c>
      <c r="AW128" s="346">
        <v>5</v>
      </c>
      <c r="AX128" s="346">
        <v>3</v>
      </c>
      <c r="AY128" s="346">
        <v>16</v>
      </c>
      <c r="AZ128" s="584"/>
      <c r="BA128" s="467" t="s">
        <v>430</v>
      </c>
      <c r="BB128" s="348">
        <v>97.5</v>
      </c>
      <c r="BC128" s="348" t="s">
        <v>430</v>
      </c>
      <c r="BD128" s="348" t="s">
        <v>430</v>
      </c>
      <c r="BE128" s="375" t="s">
        <v>430</v>
      </c>
      <c r="BF128" s="375">
        <v>2.5</v>
      </c>
      <c r="BG128" s="374"/>
      <c r="BH128" s="594">
        <v>2.5</v>
      </c>
      <c r="BI128" s="348" t="s">
        <v>430</v>
      </c>
      <c r="BJ128" s="348" t="s">
        <v>430</v>
      </c>
      <c r="BK128" s="348" t="s">
        <v>430</v>
      </c>
      <c r="BL128" s="348" t="s">
        <v>430</v>
      </c>
      <c r="BM128" s="375" t="s">
        <v>430</v>
      </c>
      <c r="BN128" s="375" t="s">
        <v>430</v>
      </c>
      <c r="BO128" s="375" t="s">
        <v>430</v>
      </c>
      <c r="BP128" s="375">
        <v>97.5</v>
      </c>
      <c r="BQ128" s="375" t="s">
        <v>430</v>
      </c>
      <c r="BR128" s="374"/>
      <c r="BS128" s="468" t="s">
        <v>430</v>
      </c>
      <c r="BT128" s="348" t="s">
        <v>430</v>
      </c>
      <c r="BU128" s="374"/>
      <c r="BV128" s="430" t="s">
        <v>6818</v>
      </c>
    </row>
    <row r="129" spans="1:74" s="428" customFormat="1" x14ac:dyDescent="0.25">
      <c r="A129" s="345" t="s">
        <v>8385</v>
      </c>
      <c r="B129" s="373"/>
      <c r="C129" s="719">
        <v>46034</v>
      </c>
      <c r="D129" s="373"/>
      <c r="E129" s="346">
        <v>69.05</v>
      </c>
      <c r="F129" s="373"/>
      <c r="G129" s="347">
        <v>10.382300000000001</v>
      </c>
      <c r="H129" s="374"/>
      <c r="I129" s="348" t="s">
        <v>430</v>
      </c>
      <c r="J129" s="348" t="s">
        <v>430</v>
      </c>
      <c r="K129" s="348" t="s">
        <v>430</v>
      </c>
      <c r="L129" s="348" t="s">
        <v>430</v>
      </c>
      <c r="M129" s="362"/>
      <c r="N129" s="350" t="s">
        <v>430</v>
      </c>
      <c r="O129" s="348">
        <v>9.4970999999999997</v>
      </c>
      <c r="P129" s="348">
        <v>11.682499999999999</v>
      </c>
      <c r="Q129" s="348">
        <v>10.6411</v>
      </c>
      <c r="R129" s="348">
        <v>6.9771999999999998</v>
      </c>
      <c r="S129" s="348">
        <v>8.0190000000000001</v>
      </c>
      <c r="T129" s="348">
        <v>6.3655999999999997</v>
      </c>
      <c r="U129" s="354" t="s">
        <v>430</v>
      </c>
      <c r="V129" s="348" t="s">
        <v>430</v>
      </c>
      <c r="W129" s="348" t="s">
        <v>430</v>
      </c>
      <c r="X129" s="348" t="s">
        <v>430</v>
      </c>
      <c r="Y129" s="375" t="s">
        <v>430</v>
      </c>
      <c r="Z129" s="348" t="s">
        <v>430</v>
      </c>
      <c r="AA129" s="348">
        <v>6.5332999999999997</v>
      </c>
      <c r="AB129" s="348">
        <v>7.4775999999999998</v>
      </c>
      <c r="AC129" s="348" t="s">
        <v>430</v>
      </c>
      <c r="AD129" s="348" t="s">
        <v>430</v>
      </c>
      <c r="AE129" s="348">
        <v>10.3475</v>
      </c>
      <c r="AF129" s="348">
        <v>6.5820999999999996</v>
      </c>
      <c r="AG129" s="569"/>
      <c r="AH129" s="346" t="s">
        <v>430</v>
      </c>
      <c r="AI129" s="346">
        <v>41</v>
      </c>
      <c r="AJ129" s="346">
        <v>20</v>
      </c>
      <c r="AK129" s="346">
        <v>42</v>
      </c>
      <c r="AL129" s="346">
        <v>68</v>
      </c>
      <c r="AM129" s="346">
        <v>79</v>
      </c>
      <c r="AN129" s="346">
        <v>55</v>
      </c>
      <c r="AO129" s="572" t="s">
        <v>430</v>
      </c>
      <c r="AP129" s="346" t="s">
        <v>430</v>
      </c>
      <c r="AQ129" s="346" t="s">
        <v>430</v>
      </c>
      <c r="AR129" s="346" t="s">
        <v>430</v>
      </c>
      <c r="AS129" s="346" t="s">
        <v>430</v>
      </c>
      <c r="AT129" s="346" t="s">
        <v>430</v>
      </c>
      <c r="AU129" s="346">
        <v>72</v>
      </c>
      <c r="AV129" s="346">
        <v>73</v>
      </c>
      <c r="AW129" s="346" t="s">
        <v>430</v>
      </c>
      <c r="AX129" s="346" t="s">
        <v>430</v>
      </c>
      <c r="AY129" s="346">
        <v>52</v>
      </c>
      <c r="AZ129" s="584"/>
      <c r="BA129" s="467" t="s">
        <v>430</v>
      </c>
      <c r="BB129" s="348">
        <v>99.23</v>
      </c>
      <c r="BC129" s="348" t="s">
        <v>430</v>
      </c>
      <c r="BD129" s="348" t="s">
        <v>430</v>
      </c>
      <c r="BE129" s="375" t="s">
        <v>430</v>
      </c>
      <c r="BF129" s="375">
        <v>0.77</v>
      </c>
      <c r="BG129" s="374"/>
      <c r="BH129" s="594">
        <v>0.77</v>
      </c>
      <c r="BI129" s="348" t="s">
        <v>430</v>
      </c>
      <c r="BJ129" s="348" t="s">
        <v>430</v>
      </c>
      <c r="BK129" s="348" t="s">
        <v>430</v>
      </c>
      <c r="BL129" s="348" t="s">
        <v>430</v>
      </c>
      <c r="BM129" s="375" t="s">
        <v>430</v>
      </c>
      <c r="BN129" s="375" t="s">
        <v>430</v>
      </c>
      <c r="BO129" s="375" t="s">
        <v>430</v>
      </c>
      <c r="BP129" s="375">
        <v>99.23</v>
      </c>
      <c r="BQ129" s="375" t="s">
        <v>430</v>
      </c>
      <c r="BR129" s="374"/>
      <c r="BS129" s="468" t="s">
        <v>430</v>
      </c>
      <c r="BT129" s="348" t="s">
        <v>430</v>
      </c>
      <c r="BU129" s="374"/>
      <c r="BV129" s="430" t="s">
        <v>555</v>
      </c>
    </row>
    <row r="130" spans="1:74" s="428" customFormat="1" x14ac:dyDescent="0.25">
      <c r="A130" s="345" t="s">
        <v>8386</v>
      </c>
      <c r="B130" s="373"/>
      <c r="C130" s="719">
        <v>44887</v>
      </c>
      <c r="D130" s="373"/>
      <c r="E130" s="346">
        <v>65.534300000000002</v>
      </c>
      <c r="F130" s="373"/>
      <c r="G130" s="347">
        <v>12.980700000000001</v>
      </c>
      <c r="H130" s="374"/>
      <c r="I130" s="348">
        <v>0.09</v>
      </c>
      <c r="J130" s="348">
        <v>5.4237799999999998</v>
      </c>
      <c r="K130" s="348">
        <v>0.08</v>
      </c>
      <c r="L130" s="348">
        <v>0.08</v>
      </c>
      <c r="M130" s="362"/>
      <c r="N130" s="350">
        <v>5.9058999999999999</v>
      </c>
      <c r="O130" s="348">
        <v>4.7820999999999998</v>
      </c>
      <c r="P130" s="348">
        <v>5.3883000000000001</v>
      </c>
      <c r="Q130" s="348">
        <v>5.3334000000000001</v>
      </c>
      <c r="R130" s="348">
        <v>5.3944000000000001</v>
      </c>
      <c r="S130" s="348">
        <v>5.5537000000000001</v>
      </c>
      <c r="T130" s="348">
        <v>5.5552000000000001</v>
      </c>
      <c r="U130" s="354">
        <v>5.6632999999999996</v>
      </c>
      <c r="V130" s="348">
        <v>5.7748999999999997</v>
      </c>
      <c r="W130" s="348">
        <v>6.9158999999999997</v>
      </c>
      <c r="X130" s="348">
        <v>7.2648000000000001</v>
      </c>
      <c r="Y130" s="375" t="s">
        <v>430</v>
      </c>
      <c r="Z130" s="348" t="s">
        <v>430</v>
      </c>
      <c r="AA130" s="348">
        <v>5.3772000000000002</v>
      </c>
      <c r="AB130" s="348">
        <v>5.8127000000000004</v>
      </c>
      <c r="AC130" s="348">
        <v>5.6033999999999997</v>
      </c>
      <c r="AD130" s="348">
        <v>5.7919999999999998</v>
      </c>
      <c r="AE130" s="348">
        <v>5.3743999999999996</v>
      </c>
      <c r="AF130" s="348">
        <v>7.2523999999999997</v>
      </c>
      <c r="AG130" s="569"/>
      <c r="AH130" s="346">
        <v>98</v>
      </c>
      <c r="AI130" s="346">
        <v>114</v>
      </c>
      <c r="AJ130" s="346">
        <v>119</v>
      </c>
      <c r="AK130" s="346">
        <v>132</v>
      </c>
      <c r="AL130" s="346">
        <v>118</v>
      </c>
      <c r="AM130" s="346">
        <v>128</v>
      </c>
      <c r="AN130" s="346">
        <v>101</v>
      </c>
      <c r="AO130" s="572">
        <v>78</v>
      </c>
      <c r="AP130" s="346">
        <v>96</v>
      </c>
      <c r="AQ130" s="346">
        <v>84</v>
      </c>
      <c r="AR130" s="346">
        <v>77</v>
      </c>
      <c r="AS130" s="346" t="s">
        <v>430</v>
      </c>
      <c r="AT130" s="346" t="s">
        <v>430</v>
      </c>
      <c r="AU130" s="346">
        <v>115</v>
      </c>
      <c r="AV130" s="346">
        <v>126</v>
      </c>
      <c r="AW130" s="346">
        <v>92</v>
      </c>
      <c r="AX130" s="346">
        <v>97</v>
      </c>
      <c r="AY130" s="346">
        <v>131</v>
      </c>
      <c r="AZ130" s="584"/>
      <c r="BA130" s="467">
        <v>92.42</v>
      </c>
      <c r="BB130" s="348" t="s">
        <v>430</v>
      </c>
      <c r="BC130" s="348" t="s">
        <v>430</v>
      </c>
      <c r="BD130" s="348" t="s">
        <v>430</v>
      </c>
      <c r="BE130" s="375" t="s">
        <v>430</v>
      </c>
      <c r="BF130" s="375">
        <v>7.58</v>
      </c>
      <c r="BG130" s="374"/>
      <c r="BH130" s="594">
        <v>7.58</v>
      </c>
      <c r="BI130" s="348" t="s">
        <v>430</v>
      </c>
      <c r="BJ130" s="348" t="s">
        <v>430</v>
      </c>
      <c r="BK130" s="348" t="s">
        <v>430</v>
      </c>
      <c r="BL130" s="348" t="s">
        <v>430</v>
      </c>
      <c r="BM130" s="375">
        <v>92.42</v>
      </c>
      <c r="BN130" s="375" t="s">
        <v>430</v>
      </c>
      <c r="BO130" s="375" t="s">
        <v>430</v>
      </c>
      <c r="BP130" s="375" t="s">
        <v>430</v>
      </c>
      <c r="BQ130" s="375" t="s">
        <v>430</v>
      </c>
      <c r="BR130" s="374"/>
      <c r="BS130" s="468" t="s">
        <v>430</v>
      </c>
      <c r="BT130" s="348" t="s">
        <v>430</v>
      </c>
      <c r="BU130" s="374"/>
      <c r="BV130" s="430" t="s">
        <v>555</v>
      </c>
    </row>
    <row r="131" spans="1:74" s="428" customFormat="1" x14ac:dyDescent="0.25">
      <c r="A131" s="345" t="s">
        <v>8387</v>
      </c>
      <c r="B131" s="373"/>
      <c r="C131" s="719">
        <v>44936</v>
      </c>
      <c r="D131" s="373"/>
      <c r="E131" s="346">
        <v>65.519400000000005</v>
      </c>
      <c r="F131" s="373"/>
      <c r="G131" s="347">
        <v>12.9575</v>
      </c>
      <c r="H131" s="374"/>
      <c r="I131" s="348">
        <v>0.71</v>
      </c>
      <c r="J131" s="348">
        <v>5.97</v>
      </c>
      <c r="K131" s="348">
        <v>0.67</v>
      </c>
      <c r="L131" s="348">
        <v>0.69</v>
      </c>
      <c r="M131" s="362"/>
      <c r="N131" s="350">
        <v>9.2980999999999998</v>
      </c>
      <c r="O131" s="348">
        <v>4.8845999999999998</v>
      </c>
      <c r="P131" s="348">
        <v>5.7206000000000001</v>
      </c>
      <c r="Q131" s="348">
        <v>6.2523999999999997</v>
      </c>
      <c r="R131" s="348">
        <v>4.9549000000000003</v>
      </c>
      <c r="S131" s="348">
        <v>6.4977999999999998</v>
      </c>
      <c r="T131" s="348">
        <v>6.1356000000000002</v>
      </c>
      <c r="U131" s="354">
        <v>6.0358999999999998</v>
      </c>
      <c r="V131" s="348">
        <v>6.1193999999999997</v>
      </c>
      <c r="W131" s="348">
        <v>7.2271000000000001</v>
      </c>
      <c r="X131" s="348">
        <v>7.5632000000000001</v>
      </c>
      <c r="Y131" s="375" t="s">
        <v>430</v>
      </c>
      <c r="Z131" s="348" t="s">
        <v>430</v>
      </c>
      <c r="AA131" s="348">
        <v>5.335</v>
      </c>
      <c r="AB131" s="348">
        <v>6.4344000000000001</v>
      </c>
      <c r="AC131" s="348">
        <v>6.0895000000000001</v>
      </c>
      <c r="AD131" s="348">
        <v>6.2606000000000002</v>
      </c>
      <c r="AE131" s="348">
        <v>6.1021000000000001</v>
      </c>
      <c r="AF131" s="348">
        <v>7.4798999999999998</v>
      </c>
      <c r="AG131" s="569"/>
      <c r="AH131" s="346">
        <v>61</v>
      </c>
      <c r="AI131" s="346">
        <v>111</v>
      </c>
      <c r="AJ131" s="346">
        <v>111</v>
      </c>
      <c r="AK131" s="346">
        <v>121</v>
      </c>
      <c r="AL131" s="346">
        <v>128</v>
      </c>
      <c r="AM131" s="346">
        <v>109</v>
      </c>
      <c r="AN131" s="346">
        <v>74</v>
      </c>
      <c r="AO131" s="572">
        <v>49</v>
      </c>
      <c r="AP131" s="346">
        <v>47</v>
      </c>
      <c r="AQ131" s="346">
        <v>57</v>
      </c>
      <c r="AR131" s="346">
        <v>53</v>
      </c>
      <c r="AS131" s="346" t="s">
        <v>430</v>
      </c>
      <c r="AT131" s="346" t="s">
        <v>430</v>
      </c>
      <c r="AU131" s="346">
        <v>116</v>
      </c>
      <c r="AV131" s="346">
        <v>104</v>
      </c>
      <c r="AW131" s="346">
        <v>64</v>
      </c>
      <c r="AX131" s="346">
        <v>52</v>
      </c>
      <c r="AY131" s="346">
        <v>120</v>
      </c>
      <c r="AZ131" s="584"/>
      <c r="BA131" s="467">
        <v>95.72</v>
      </c>
      <c r="BB131" s="348" t="s">
        <v>430</v>
      </c>
      <c r="BC131" s="348" t="s">
        <v>430</v>
      </c>
      <c r="BD131" s="348" t="s">
        <v>430</v>
      </c>
      <c r="BE131" s="375" t="s">
        <v>430</v>
      </c>
      <c r="BF131" s="375">
        <v>4.28</v>
      </c>
      <c r="BG131" s="374"/>
      <c r="BH131" s="594">
        <v>4.28</v>
      </c>
      <c r="BI131" s="348" t="s">
        <v>430</v>
      </c>
      <c r="BJ131" s="348" t="s">
        <v>430</v>
      </c>
      <c r="BK131" s="348" t="s">
        <v>430</v>
      </c>
      <c r="BL131" s="348" t="s">
        <v>430</v>
      </c>
      <c r="BM131" s="375">
        <v>95.72</v>
      </c>
      <c r="BN131" s="375" t="s">
        <v>430</v>
      </c>
      <c r="BO131" s="375" t="s">
        <v>430</v>
      </c>
      <c r="BP131" s="375" t="s">
        <v>430</v>
      </c>
      <c r="BQ131" s="375" t="s">
        <v>430</v>
      </c>
      <c r="BR131" s="374"/>
      <c r="BS131" s="468" t="s">
        <v>430</v>
      </c>
      <c r="BT131" s="348" t="s">
        <v>430</v>
      </c>
      <c r="BU131" s="374"/>
      <c r="BV131" s="430" t="s">
        <v>555</v>
      </c>
    </row>
    <row r="132" spans="1:74" s="428" customFormat="1" x14ac:dyDescent="0.25">
      <c r="A132" s="345" t="s">
        <v>8388</v>
      </c>
      <c r="B132" s="373"/>
      <c r="C132" s="719">
        <v>45820</v>
      </c>
      <c r="D132" s="373"/>
      <c r="E132" s="346">
        <v>62.277900000000002</v>
      </c>
      <c r="F132" s="373"/>
      <c r="G132" s="347">
        <v>10.540100000000001</v>
      </c>
      <c r="H132" s="374"/>
      <c r="I132" s="890">
        <v>8.36</v>
      </c>
      <c r="J132" s="890">
        <v>7.02</v>
      </c>
      <c r="K132" s="890">
        <v>3.62</v>
      </c>
      <c r="L132" s="890">
        <v>3.79</v>
      </c>
      <c r="M132" s="362"/>
      <c r="N132" s="350">
        <v>35.009500000000003</v>
      </c>
      <c r="O132" s="348">
        <v>16.7607</v>
      </c>
      <c r="P132" s="348">
        <v>22.008099999999999</v>
      </c>
      <c r="Q132" s="348">
        <v>15.802199999999999</v>
      </c>
      <c r="R132" s="348">
        <v>6.8087</v>
      </c>
      <c r="S132" s="348">
        <v>10.172700000000001</v>
      </c>
      <c r="T132" s="348">
        <v>6.2794999999999996</v>
      </c>
      <c r="U132" s="354">
        <v>5.3372000000000002</v>
      </c>
      <c r="V132" s="348">
        <v>5.4505999999999997</v>
      </c>
      <c r="W132" s="348" t="s">
        <v>430</v>
      </c>
      <c r="X132" s="348" t="s">
        <v>430</v>
      </c>
      <c r="Y132" s="375" t="s">
        <v>430</v>
      </c>
      <c r="Z132" s="348" t="s">
        <v>430</v>
      </c>
      <c r="AA132" s="348">
        <v>5.6897000000000002</v>
      </c>
      <c r="AB132" s="348">
        <v>9.5364000000000004</v>
      </c>
      <c r="AC132" s="348">
        <v>5.4467999999999996</v>
      </c>
      <c r="AD132" s="348">
        <v>5.4279000000000002</v>
      </c>
      <c r="AE132" s="348">
        <v>16.343900000000001</v>
      </c>
      <c r="AF132" s="348">
        <v>4.5990000000000002</v>
      </c>
      <c r="AG132" s="569"/>
      <c r="AH132" s="346">
        <v>14</v>
      </c>
      <c r="AI132" s="346">
        <v>15</v>
      </c>
      <c r="AJ132" s="346">
        <v>3</v>
      </c>
      <c r="AK132" s="346">
        <v>15</v>
      </c>
      <c r="AL132" s="346">
        <v>76</v>
      </c>
      <c r="AM132" s="346">
        <v>29</v>
      </c>
      <c r="AN132" s="346">
        <v>60</v>
      </c>
      <c r="AO132" s="572">
        <v>115</v>
      </c>
      <c r="AP132" s="346">
        <v>114</v>
      </c>
      <c r="AQ132" s="346" t="s">
        <v>430</v>
      </c>
      <c r="AR132" s="346" t="s">
        <v>430</v>
      </c>
      <c r="AS132" s="346" t="s">
        <v>430</v>
      </c>
      <c r="AT132" s="346" t="s">
        <v>430</v>
      </c>
      <c r="AU132" s="346">
        <v>105</v>
      </c>
      <c r="AV132" s="346">
        <v>27</v>
      </c>
      <c r="AW132" s="346">
        <v>109</v>
      </c>
      <c r="AX132" s="346">
        <v>120</v>
      </c>
      <c r="AY132" s="346">
        <v>18</v>
      </c>
      <c r="AZ132" s="584"/>
      <c r="BA132" s="467" t="s">
        <v>430</v>
      </c>
      <c r="BB132" s="348">
        <v>97.11</v>
      </c>
      <c r="BC132" s="348" t="s">
        <v>430</v>
      </c>
      <c r="BD132" s="348" t="s">
        <v>430</v>
      </c>
      <c r="BE132" s="375" t="s">
        <v>430</v>
      </c>
      <c r="BF132" s="375">
        <v>2.89</v>
      </c>
      <c r="BG132" s="374"/>
      <c r="BH132" s="594">
        <v>2.89</v>
      </c>
      <c r="BI132" s="348" t="s">
        <v>430</v>
      </c>
      <c r="BJ132" s="348" t="s">
        <v>430</v>
      </c>
      <c r="BK132" s="348" t="s">
        <v>430</v>
      </c>
      <c r="BL132" s="348" t="s">
        <v>430</v>
      </c>
      <c r="BM132" s="375" t="s">
        <v>430</v>
      </c>
      <c r="BN132" s="375" t="s">
        <v>430</v>
      </c>
      <c r="BO132" s="375" t="s">
        <v>430</v>
      </c>
      <c r="BP132" s="375">
        <v>97.11</v>
      </c>
      <c r="BQ132" s="375" t="s">
        <v>430</v>
      </c>
      <c r="BR132" s="374"/>
      <c r="BS132" s="468" t="s">
        <v>430</v>
      </c>
      <c r="BT132" s="348" t="s">
        <v>430</v>
      </c>
      <c r="BU132" s="374"/>
      <c r="BV132" s="430" t="s">
        <v>555</v>
      </c>
    </row>
    <row r="133" spans="1:74" s="428" customFormat="1" x14ac:dyDescent="0.25">
      <c r="A133" s="345" t="s">
        <v>8389</v>
      </c>
      <c r="B133" s="373"/>
      <c r="C133" s="719">
        <v>44475</v>
      </c>
      <c r="D133" s="373"/>
      <c r="E133" s="346">
        <v>62.44</v>
      </c>
      <c r="F133" s="373"/>
      <c r="G133" s="347">
        <v>13.360300000000001</v>
      </c>
      <c r="H133" s="374"/>
      <c r="I133" s="348" t="s">
        <v>430</v>
      </c>
      <c r="J133" s="348" t="s">
        <v>430</v>
      </c>
      <c r="K133" s="348" t="s">
        <v>430</v>
      </c>
      <c r="L133" s="348" t="s">
        <v>430</v>
      </c>
      <c r="M133" s="362"/>
      <c r="N133" s="350">
        <v>128.30600000000001</v>
      </c>
      <c r="O133" s="348">
        <v>22.1693</v>
      </c>
      <c r="P133" s="348">
        <v>-30.033799999999999</v>
      </c>
      <c r="Q133" s="348">
        <v>11.9582</v>
      </c>
      <c r="R133" s="348">
        <v>8.7809000000000008</v>
      </c>
      <c r="S133" s="348">
        <v>13.180999999999999</v>
      </c>
      <c r="T133" s="348">
        <v>7.4744000000000002</v>
      </c>
      <c r="U133" s="354">
        <v>6.1092000000000004</v>
      </c>
      <c r="V133" s="348">
        <v>5.9610000000000003</v>
      </c>
      <c r="W133" s="348">
        <v>6.9222000000000001</v>
      </c>
      <c r="X133" s="348">
        <v>7.5955000000000004</v>
      </c>
      <c r="Y133" s="375" t="s">
        <v>430</v>
      </c>
      <c r="Z133" s="348" t="s">
        <v>430</v>
      </c>
      <c r="AA133" s="348">
        <v>9.5399999999999991</v>
      </c>
      <c r="AB133" s="348">
        <v>10.2674</v>
      </c>
      <c r="AC133" s="348">
        <v>6.7472000000000003</v>
      </c>
      <c r="AD133" s="348">
        <v>6.06</v>
      </c>
      <c r="AE133" s="348">
        <v>3.0084</v>
      </c>
      <c r="AF133" s="348">
        <v>6.149</v>
      </c>
      <c r="AG133" s="569"/>
      <c r="AH133" s="346">
        <v>1</v>
      </c>
      <c r="AI133" s="346">
        <v>5</v>
      </c>
      <c r="AJ133" s="346">
        <v>139</v>
      </c>
      <c r="AK133" s="346">
        <v>33</v>
      </c>
      <c r="AL133" s="346">
        <v>19</v>
      </c>
      <c r="AM133" s="346">
        <v>22</v>
      </c>
      <c r="AN133" s="346">
        <v>19</v>
      </c>
      <c r="AO133" s="572">
        <v>37</v>
      </c>
      <c r="AP133" s="346">
        <v>65</v>
      </c>
      <c r="AQ133" s="346">
        <v>83</v>
      </c>
      <c r="AR133" s="346">
        <v>50</v>
      </c>
      <c r="AS133" s="346" t="s">
        <v>430</v>
      </c>
      <c r="AT133" s="346" t="s">
        <v>430</v>
      </c>
      <c r="AU133" s="346">
        <v>12</v>
      </c>
      <c r="AV133" s="346">
        <v>25</v>
      </c>
      <c r="AW133" s="346">
        <v>28</v>
      </c>
      <c r="AX133" s="346">
        <v>72</v>
      </c>
      <c r="AY133" s="346">
        <v>137</v>
      </c>
      <c r="AZ133" s="584"/>
      <c r="BA133" s="467" t="s">
        <v>430</v>
      </c>
      <c r="BB133" s="348">
        <v>99.86</v>
      </c>
      <c r="BC133" s="348" t="s">
        <v>430</v>
      </c>
      <c r="BD133" s="348" t="s">
        <v>430</v>
      </c>
      <c r="BE133" s="375" t="s">
        <v>430</v>
      </c>
      <c r="BF133" s="375">
        <v>0.14000000000000001</v>
      </c>
      <c r="BG133" s="374"/>
      <c r="BH133" s="594">
        <v>0.14000000000000001</v>
      </c>
      <c r="BI133" s="348" t="s">
        <v>430</v>
      </c>
      <c r="BJ133" s="348" t="s">
        <v>430</v>
      </c>
      <c r="BK133" s="348" t="s">
        <v>430</v>
      </c>
      <c r="BL133" s="348" t="s">
        <v>430</v>
      </c>
      <c r="BM133" s="375" t="s">
        <v>430</v>
      </c>
      <c r="BN133" s="375" t="s">
        <v>430</v>
      </c>
      <c r="BO133" s="375" t="s">
        <v>430</v>
      </c>
      <c r="BP133" s="375">
        <v>99.86</v>
      </c>
      <c r="BQ133" s="375" t="s">
        <v>430</v>
      </c>
      <c r="BR133" s="374"/>
      <c r="BS133" s="468" t="s">
        <v>430</v>
      </c>
      <c r="BT133" s="348" t="s">
        <v>430</v>
      </c>
      <c r="BU133" s="374"/>
      <c r="BV133" s="430" t="s">
        <v>555</v>
      </c>
    </row>
    <row r="134" spans="1:74" s="428" customFormat="1" x14ac:dyDescent="0.25">
      <c r="A134" s="345" t="s">
        <v>8390</v>
      </c>
      <c r="B134" s="373"/>
      <c r="C134" s="719">
        <v>46119</v>
      </c>
      <c r="D134" s="373"/>
      <c r="E134" s="888">
        <v>53.99</v>
      </c>
      <c r="F134" s="373"/>
      <c r="G134" s="347">
        <v>11.0047</v>
      </c>
      <c r="H134" s="374"/>
      <c r="I134" s="348">
        <v>9.15</v>
      </c>
      <c r="J134" s="348">
        <v>6.86</v>
      </c>
      <c r="K134" s="348">
        <v>6.53</v>
      </c>
      <c r="L134" s="348">
        <v>6.98</v>
      </c>
      <c r="M134" s="362"/>
      <c r="N134" s="350">
        <v>9.9529999999999994</v>
      </c>
      <c r="O134" s="348">
        <v>-9.7213999999999992</v>
      </c>
      <c r="P134" s="348">
        <v>7.9724000000000004</v>
      </c>
      <c r="Q134" s="348">
        <v>33.084699999999998</v>
      </c>
      <c r="R134" s="348">
        <v>14.645300000000001</v>
      </c>
      <c r="S134" s="348">
        <v>21.179400000000001</v>
      </c>
      <c r="T134" s="348" t="s">
        <v>430</v>
      </c>
      <c r="U134" s="354" t="s">
        <v>430</v>
      </c>
      <c r="V134" s="348" t="s">
        <v>430</v>
      </c>
      <c r="W134" s="348" t="s">
        <v>430</v>
      </c>
      <c r="X134" s="348" t="s">
        <v>430</v>
      </c>
      <c r="Y134" s="375" t="s">
        <v>430</v>
      </c>
      <c r="Z134" s="348" t="s">
        <v>430</v>
      </c>
      <c r="AA134" s="348">
        <v>20.089099999999998</v>
      </c>
      <c r="AB134" s="348" t="s">
        <v>430</v>
      </c>
      <c r="AC134" s="348" t="s">
        <v>430</v>
      </c>
      <c r="AD134" s="348" t="s">
        <v>430</v>
      </c>
      <c r="AE134" s="348">
        <v>26.943300000000001</v>
      </c>
      <c r="AF134" s="348">
        <v>28.6496</v>
      </c>
      <c r="AG134" s="569"/>
      <c r="AH134" s="346">
        <v>55</v>
      </c>
      <c r="AI134" s="346">
        <v>135</v>
      </c>
      <c r="AJ134" s="346">
        <v>76</v>
      </c>
      <c r="AK134" s="346">
        <v>3</v>
      </c>
      <c r="AL134" s="346">
        <v>1</v>
      </c>
      <c r="AM134" s="346">
        <v>1</v>
      </c>
      <c r="AN134" s="346" t="s">
        <v>430</v>
      </c>
      <c r="AO134" s="572" t="s">
        <v>430</v>
      </c>
      <c r="AP134" s="346" t="s">
        <v>430</v>
      </c>
      <c r="AQ134" s="346" t="s">
        <v>430</v>
      </c>
      <c r="AR134" s="346" t="s">
        <v>430</v>
      </c>
      <c r="AS134" s="346" t="s">
        <v>430</v>
      </c>
      <c r="AT134" s="346" t="s">
        <v>430</v>
      </c>
      <c r="AU134" s="346">
        <v>1</v>
      </c>
      <c r="AV134" s="346" t="s">
        <v>430</v>
      </c>
      <c r="AW134" s="346" t="s">
        <v>430</v>
      </c>
      <c r="AX134" s="346" t="s">
        <v>430</v>
      </c>
      <c r="AY134" s="346">
        <v>3</v>
      </c>
      <c r="AZ134" s="584"/>
      <c r="BA134" s="467">
        <v>28.18</v>
      </c>
      <c r="BB134" s="348" t="s">
        <v>430</v>
      </c>
      <c r="BC134" s="348" t="s">
        <v>430</v>
      </c>
      <c r="BD134" s="348" t="s">
        <v>430</v>
      </c>
      <c r="BE134" s="375" t="s">
        <v>430</v>
      </c>
      <c r="BF134" s="375">
        <v>1.94</v>
      </c>
      <c r="BG134" s="374"/>
      <c r="BH134" s="594">
        <v>1.94</v>
      </c>
      <c r="BI134" s="348" t="s">
        <v>430</v>
      </c>
      <c r="BJ134" s="348" t="s">
        <v>430</v>
      </c>
      <c r="BK134" s="348" t="s">
        <v>430</v>
      </c>
      <c r="BL134" s="348" t="s">
        <v>430</v>
      </c>
      <c r="BM134" s="375">
        <v>28.18</v>
      </c>
      <c r="BN134" s="375" t="s">
        <v>430</v>
      </c>
      <c r="BO134" s="375" t="s">
        <v>430</v>
      </c>
      <c r="BP134" s="375" t="s">
        <v>430</v>
      </c>
      <c r="BQ134" s="375">
        <v>69.88</v>
      </c>
      <c r="BR134" s="374"/>
      <c r="BS134" s="468" t="s">
        <v>430</v>
      </c>
      <c r="BT134" s="348" t="s">
        <v>430</v>
      </c>
      <c r="BU134" s="374"/>
      <c r="BV134" s="430" t="s">
        <v>555</v>
      </c>
    </row>
    <row r="135" spans="1:74" s="428" customFormat="1" x14ac:dyDescent="0.25">
      <c r="A135" s="345" t="s">
        <v>8391</v>
      </c>
      <c r="B135" s="373"/>
      <c r="C135" s="719">
        <v>45014</v>
      </c>
      <c r="D135" s="373"/>
      <c r="E135" s="346">
        <v>52.97</v>
      </c>
      <c r="F135" s="373"/>
      <c r="G135" s="347">
        <v>1307.8397</v>
      </c>
      <c r="H135" s="374"/>
      <c r="I135" s="890">
        <v>5.65</v>
      </c>
      <c r="J135" s="890">
        <v>6.64</v>
      </c>
      <c r="K135" s="890">
        <v>4.4800000000000004</v>
      </c>
      <c r="L135" s="890">
        <v>4.63</v>
      </c>
      <c r="M135" s="362"/>
      <c r="N135" s="350">
        <v>33.389699999999998</v>
      </c>
      <c r="O135" s="348">
        <v>7.2046999999999999</v>
      </c>
      <c r="P135" s="348">
        <v>-1.8724000000000001</v>
      </c>
      <c r="Q135" s="348">
        <v>15.2277</v>
      </c>
      <c r="R135" s="348">
        <v>9.8489000000000004</v>
      </c>
      <c r="S135" s="348">
        <v>13.986800000000001</v>
      </c>
      <c r="T135" s="348">
        <v>7.5477999999999996</v>
      </c>
      <c r="U135" s="354">
        <v>6.1416000000000004</v>
      </c>
      <c r="V135" s="348">
        <v>6.375</v>
      </c>
      <c r="W135" s="348">
        <v>7.7529000000000003</v>
      </c>
      <c r="X135" s="348">
        <v>8.2012999999999998</v>
      </c>
      <c r="Y135" s="375" t="s">
        <v>430</v>
      </c>
      <c r="Z135" s="348" t="s">
        <v>430</v>
      </c>
      <c r="AA135" s="348">
        <v>9.8645999999999994</v>
      </c>
      <c r="AB135" s="348">
        <v>13.2659</v>
      </c>
      <c r="AC135" s="348">
        <v>7.2918000000000003</v>
      </c>
      <c r="AD135" s="348">
        <v>6.5602</v>
      </c>
      <c r="AE135" s="348">
        <v>19.3081</v>
      </c>
      <c r="AF135" s="348">
        <v>8.2688000000000006</v>
      </c>
      <c r="AG135" s="569"/>
      <c r="AH135" s="346">
        <v>15</v>
      </c>
      <c r="AI135" s="346">
        <v>68</v>
      </c>
      <c r="AJ135" s="346">
        <v>136</v>
      </c>
      <c r="AK135" s="346">
        <v>18</v>
      </c>
      <c r="AL135" s="346">
        <v>10</v>
      </c>
      <c r="AM135" s="346">
        <v>17</v>
      </c>
      <c r="AN135" s="346">
        <v>14</v>
      </c>
      <c r="AO135" s="572">
        <v>34</v>
      </c>
      <c r="AP135" s="346">
        <v>29</v>
      </c>
      <c r="AQ135" s="346">
        <v>9</v>
      </c>
      <c r="AR135" s="346">
        <v>7</v>
      </c>
      <c r="AS135" s="346" t="s">
        <v>430</v>
      </c>
      <c r="AT135" s="346" t="s">
        <v>430</v>
      </c>
      <c r="AU135" s="346">
        <v>10</v>
      </c>
      <c r="AV135" s="346">
        <v>8</v>
      </c>
      <c r="AW135" s="346">
        <v>13</v>
      </c>
      <c r="AX135" s="346">
        <v>24</v>
      </c>
      <c r="AY135" s="346">
        <v>11</v>
      </c>
      <c r="AZ135" s="584"/>
      <c r="BA135" s="467">
        <v>98.03</v>
      </c>
      <c r="BB135" s="348" t="s">
        <v>430</v>
      </c>
      <c r="BC135" s="348" t="s">
        <v>430</v>
      </c>
      <c r="BD135" s="348" t="s">
        <v>430</v>
      </c>
      <c r="BE135" s="375" t="s">
        <v>430</v>
      </c>
      <c r="BF135" s="375">
        <v>1.97</v>
      </c>
      <c r="BG135" s="374"/>
      <c r="BH135" s="594">
        <v>1.97</v>
      </c>
      <c r="BI135" s="348" t="s">
        <v>430</v>
      </c>
      <c r="BJ135" s="348" t="s">
        <v>430</v>
      </c>
      <c r="BK135" s="348" t="s">
        <v>430</v>
      </c>
      <c r="BL135" s="348" t="s">
        <v>430</v>
      </c>
      <c r="BM135" s="375">
        <v>98.03</v>
      </c>
      <c r="BN135" s="375" t="s">
        <v>430</v>
      </c>
      <c r="BO135" s="375" t="s">
        <v>430</v>
      </c>
      <c r="BP135" s="375" t="s">
        <v>430</v>
      </c>
      <c r="BQ135" s="375" t="s">
        <v>430</v>
      </c>
      <c r="BR135" s="374"/>
      <c r="BS135" s="468" t="s">
        <v>430</v>
      </c>
      <c r="BT135" s="348" t="s">
        <v>430</v>
      </c>
      <c r="BU135" s="374"/>
      <c r="BV135" s="430" t="s">
        <v>2439</v>
      </c>
    </row>
    <row r="136" spans="1:74" s="428" customFormat="1" x14ac:dyDescent="0.25">
      <c r="A136" s="345" t="s">
        <v>8392</v>
      </c>
      <c r="B136" s="373"/>
      <c r="C136" s="719">
        <v>45008</v>
      </c>
      <c r="D136" s="373"/>
      <c r="E136" s="346">
        <v>48.701099999999997</v>
      </c>
      <c r="F136" s="373"/>
      <c r="G136" s="347">
        <v>12.761100000000001</v>
      </c>
      <c r="H136" s="374"/>
      <c r="I136" s="348">
        <v>0.74772000000000005</v>
      </c>
      <c r="J136" s="348">
        <v>5.8353000000000002</v>
      </c>
      <c r="K136" s="348">
        <v>0.71082999999999996</v>
      </c>
      <c r="L136" s="348">
        <v>0.73138000000000003</v>
      </c>
      <c r="M136" s="362"/>
      <c r="N136" s="350">
        <v>7.7243000000000004</v>
      </c>
      <c r="O136" s="348">
        <v>5.3414999999999999</v>
      </c>
      <c r="P136" s="348">
        <v>5.5220000000000002</v>
      </c>
      <c r="Q136" s="348">
        <v>6.1230000000000002</v>
      </c>
      <c r="R136" s="348">
        <v>5.2083000000000004</v>
      </c>
      <c r="S136" s="348">
        <v>6.2366999999999999</v>
      </c>
      <c r="T136" s="348">
        <v>5.6166999999999998</v>
      </c>
      <c r="U136" s="354">
        <v>5.6567999999999996</v>
      </c>
      <c r="V136" s="348">
        <v>5.9047999999999998</v>
      </c>
      <c r="W136" s="348">
        <v>7.0938999999999997</v>
      </c>
      <c r="X136" s="348">
        <v>7.4476000000000004</v>
      </c>
      <c r="Y136" s="375" t="s">
        <v>430</v>
      </c>
      <c r="Z136" s="348" t="s">
        <v>430</v>
      </c>
      <c r="AA136" s="348">
        <v>5.0621999999999998</v>
      </c>
      <c r="AB136" s="348">
        <v>5.9481000000000002</v>
      </c>
      <c r="AC136" s="348">
        <v>5.6840999999999999</v>
      </c>
      <c r="AD136" s="348">
        <v>5.8520000000000003</v>
      </c>
      <c r="AE136" s="348">
        <v>5.8647</v>
      </c>
      <c r="AF136" s="348">
        <v>7.4469000000000003</v>
      </c>
      <c r="AG136" s="569"/>
      <c r="AH136" s="346">
        <v>85</v>
      </c>
      <c r="AI136" s="346">
        <v>94</v>
      </c>
      <c r="AJ136" s="346">
        <v>116</v>
      </c>
      <c r="AK136" s="346">
        <v>122</v>
      </c>
      <c r="AL136" s="346">
        <v>126</v>
      </c>
      <c r="AM136" s="346">
        <v>112</v>
      </c>
      <c r="AN136" s="346">
        <v>98</v>
      </c>
      <c r="AO136" s="572">
        <v>80</v>
      </c>
      <c r="AP136" s="346">
        <v>74</v>
      </c>
      <c r="AQ136" s="346">
        <v>67</v>
      </c>
      <c r="AR136" s="346">
        <v>64</v>
      </c>
      <c r="AS136" s="346" t="s">
        <v>430</v>
      </c>
      <c r="AT136" s="346" t="s">
        <v>430</v>
      </c>
      <c r="AU136" s="346">
        <v>127</v>
      </c>
      <c r="AV136" s="346">
        <v>115</v>
      </c>
      <c r="AW136" s="346">
        <v>88</v>
      </c>
      <c r="AX136" s="346">
        <v>96</v>
      </c>
      <c r="AY136" s="346">
        <v>123</v>
      </c>
      <c r="AZ136" s="584"/>
      <c r="BA136" s="467">
        <v>95.28</v>
      </c>
      <c r="BB136" s="348" t="s">
        <v>430</v>
      </c>
      <c r="BC136" s="348" t="s">
        <v>430</v>
      </c>
      <c r="BD136" s="348" t="s">
        <v>430</v>
      </c>
      <c r="BE136" s="375" t="s">
        <v>430</v>
      </c>
      <c r="BF136" s="375">
        <v>4.72</v>
      </c>
      <c r="BG136" s="374"/>
      <c r="BH136" s="594">
        <v>4.72</v>
      </c>
      <c r="BI136" s="348" t="s">
        <v>430</v>
      </c>
      <c r="BJ136" s="348" t="s">
        <v>430</v>
      </c>
      <c r="BK136" s="348" t="s">
        <v>430</v>
      </c>
      <c r="BL136" s="348" t="s">
        <v>430</v>
      </c>
      <c r="BM136" s="375">
        <v>95.28</v>
      </c>
      <c r="BN136" s="375" t="s">
        <v>430</v>
      </c>
      <c r="BO136" s="375" t="s">
        <v>430</v>
      </c>
      <c r="BP136" s="375" t="s">
        <v>430</v>
      </c>
      <c r="BQ136" s="375" t="s">
        <v>430</v>
      </c>
      <c r="BR136" s="374"/>
      <c r="BS136" s="468" t="s">
        <v>430</v>
      </c>
      <c r="BT136" s="348" t="s">
        <v>430</v>
      </c>
      <c r="BU136" s="374"/>
      <c r="BV136" s="430" t="s">
        <v>555</v>
      </c>
    </row>
    <row r="137" spans="1:74" s="428" customFormat="1" x14ac:dyDescent="0.25">
      <c r="A137" s="345" t="s">
        <v>8393</v>
      </c>
      <c r="B137" s="373"/>
      <c r="C137" s="719">
        <v>44995</v>
      </c>
      <c r="D137" s="373"/>
      <c r="E137" s="346">
        <v>40.445900000000002</v>
      </c>
      <c r="F137" s="373"/>
      <c r="G137" s="347">
        <v>12.946199999999999</v>
      </c>
      <c r="H137" s="374"/>
      <c r="I137" s="890">
        <v>1.19</v>
      </c>
      <c r="J137" s="890">
        <v>6.69</v>
      </c>
      <c r="K137" s="890">
        <v>1.1100000000000001</v>
      </c>
      <c r="L137" s="890">
        <v>1.1499999999999999</v>
      </c>
      <c r="M137" s="362"/>
      <c r="N137" s="350">
        <v>2.8195999999999999</v>
      </c>
      <c r="O137" s="348">
        <v>4.4185999999999996</v>
      </c>
      <c r="P137" s="348">
        <v>6.6136999999999997</v>
      </c>
      <c r="Q137" s="348">
        <v>9.1547000000000001</v>
      </c>
      <c r="R137" s="348">
        <v>6.9804000000000004</v>
      </c>
      <c r="S137" s="348">
        <v>7.4492000000000003</v>
      </c>
      <c r="T137" s="348">
        <v>6.0335999999999999</v>
      </c>
      <c r="U137" s="354">
        <v>5.9005000000000001</v>
      </c>
      <c r="V137" s="348">
        <v>6.0304000000000002</v>
      </c>
      <c r="W137" s="348">
        <v>7.2746000000000004</v>
      </c>
      <c r="X137" s="348">
        <v>7.6212</v>
      </c>
      <c r="Y137" s="375" t="s">
        <v>430</v>
      </c>
      <c r="Z137" s="348" t="s">
        <v>430</v>
      </c>
      <c r="AA137" s="348">
        <v>7.0045000000000002</v>
      </c>
      <c r="AB137" s="348">
        <v>6.5715000000000003</v>
      </c>
      <c r="AC137" s="348">
        <v>5.9481000000000002</v>
      </c>
      <c r="AD137" s="348">
        <v>6.0975000000000001</v>
      </c>
      <c r="AE137" s="348">
        <v>8.6364000000000001</v>
      </c>
      <c r="AF137" s="348">
        <v>7.8185000000000002</v>
      </c>
      <c r="AG137" s="569"/>
      <c r="AH137" s="346">
        <v>113</v>
      </c>
      <c r="AI137" s="346">
        <v>121</v>
      </c>
      <c r="AJ137" s="346">
        <v>88</v>
      </c>
      <c r="AK137" s="346">
        <v>85</v>
      </c>
      <c r="AL137" s="346">
        <v>67</v>
      </c>
      <c r="AM137" s="346">
        <v>97</v>
      </c>
      <c r="AN137" s="346">
        <v>77</v>
      </c>
      <c r="AO137" s="572">
        <v>61</v>
      </c>
      <c r="AP137" s="346">
        <v>58</v>
      </c>
      <c r="AQ137" s="346">
        <v>51</v>
      </c>
      <c r="AR137" s="346">
        <v>44</v>
      </c>
      <c r="AS137" s="346" t="s">
        <v>430</v>
      </c>
      <c r="AT137" s="346" t="s">
        <v>430</v>
      </c>
      <c r="AU137" s="346">
        <v>52</v>
      </c>
      <c r="AV137" s="346">
        <v>101</v>
      </c>
      <c r="AW137" s="346">
        <v>74</v>
      </c>
      <c r="AX137" s="346">
        <v>68</v>
      </c>
      <c r="AY137" s="346">
        <v>99</v>
      </c>
      <c r="AZ137" s="584"/>
      <c r="BA137" s="467">
        <v>95.88</v>
      </c>
      <c r="BB137" s="348" t="s">
        <v>430</v>
      </c>
      <c r="BC137" s="348" t="s">
        <v>430</v>
      </c>
      <c r="BD137" s="348" t="s">
        <v>430</v>
      </c>
      <c r="BE137" s="375" t="s">
        <v>430</v>
      </c>
      <c r="BF137" s="375">
        <v>4.12</v>
      </c>
      <c r="BG137" s="374"/>
      <c r="BH137" s="594">
        <v>4.12</v>
      </c>
      <c r="BI137" s="348" t="s">
        <v>430</v>
      </c>
      <c r="BJ137" s="348" t="s">
        <v>430</v>
      </c>
      <c r="BK137" s="348" t="s">
        <v>430</v>
      </c>
      <c r="BL137" s="348" t="s">
        <v>430</v>
      </c>
      <c r="BM137" s="375">
        <v>95.88</v>
      </c>
      <c r="BN137" s="375" t="s">
        <v>430</v>
      </c>
      <c r="BO137" s="375" t="s">
        <v>430</v>
      </c>
      <c r="BP137" s="375" t="s">
        <v>430</v>
      </c>
      <c r="BQ137" s="375" t="s">
        <v>430</v>
      </c>
      <c r="BR137" s="374"/>
      <c r="BS137" s="468" t="s">
        <v>430</v>
      </c>
      <c r="BT137" s="348" t="s">
        <v>430</v>
      </c>
      <c r="BU137" s="374"/>
      <c r="BV137" s="430" t="s">
        <v>555</v>
      </c>
    </row>
    <row r="138" spans="1:74" s="428" customFormat="1" ht="11" x14ac:dyDescent="0.3">
      <c r="A138" s="841" t="s">
        <v>8394</v>
      </c>
      <c r="B138" s="842"/>
      <c r="C138" s="843">
        <v>45379</v>
      </c>
      <c r="D138" s="842"/>
      <c r="E138" s="844">
        <v>37.68</v>
      </c>
      <c r="F138" s="842"/>
      <c r="G138" s="845" t="s">
        <v>430</v>
      </c>
      <c r="H138" s="847"/>
      <c r="I138" s="846" t="s">
        <v>430</v>
      </c>
      <c r="J138" s="846" t="s">
        <v>430</v>
      </c>
      <c r="K138" s="846" t="s">
        <v>430</v>
      </c>
      <c r="L138" s="846" t="s">
        <v>430</v>
      </c>
      <c r="M138" s="851"/>
      <c r="N138" s="848" t="s">
        <v>430</v>
      </c>
      <c r="O138" s="846" t="s">
        <v>430</v>
      </c>
      <c r="P138" s="846" t="s">
        <v>430</v>
      </c>
      <c r="Q138" s="846" t="s">
        <v>430</v>
      </c>
      <c r="R138" s="846" t="s">
        <v>430</v>
      </c>
      <c r="S138" s="846" t="s">
        <v>430</v>
      </c>
      <c r="T138" s="846" t="s">
        <v>430</v>
      </c>
      <c r="U138" s="856" t="s">
        <v>430</v>
      </c>
      <c r="V138" s="846" t="s">
        <v>430</v>
      </c>
      <c r="W138" s="846" t="s">
        <v>430</v>
      </c>
      <c r="X138" s="846" t="s">
        <v>430</v>
      </c>
      <c r="Y138" s="852" t="s">
        <v>430</v>
      </c>
      <c r="Z138" s="846" t="s">
        <v>430</v>
      </c>
      <c r="AA138" s="846" t="s">
        <v>430</v>
      </c>
      <c r="AB138" s="846" t="s">
        <v>430</v>
      </c>
      <c r="AC138" s="846" t="s">
        <v>430</v>
      </c>
      <c r="AD138" s="846" t="s">
        <v>430</v>
      </c>
      <c r="AE138" s="846" t="s">
        <v>430</v>
      </c>
      <c r="AF138" s="846" t="s">
        <v>430</v>
      </c>
      <c r="AG138" s="931"/>
      <c r="AH138" s="844" t="s">
        <v>430</v>
      </c>
      <c r="AI138" s="844" t="s">
        <v>430</v>
      </c>
      <c r="AJ138" s="844" t="s">
        <v>430</v>
      </c>
      <c r="AK138" s="844" t="s">
        <v>430</v>
      </c>
      <c r="AL138" s="844" t="s">
        <v>430</v>
      </c>
      <c r="AM138" s="844" t="s">
        <v>430</v>
      </c>
      <c r="AN138" s="844" t="s">
        <v>430</v>
      </c>
      <c r="AO138" s="932" t="s">
        <v>430</v>
      </c>
      <c r="AP138" s="844" t="s">
        <v>430</v>
      </c>
      <c r="AQ138" s="844" t="s">
        <v>430</v>
      </c>
      <c r="AR138" s="844" t="s">
        <v>430</v>
      </c>
      <c r="AS138" s="844" t="s">
        <v>430</v>
      </c>
      <c r="AT138" s="844" t="s">
        <v>430</v>
      </c>
      <c r="AU138" s="844" t="s">
        <v>430</v>
      </c>
      <c r="AV138" s="844" t="s">
        <v>430</v>
      </c>
      <c r="AW138" s="844" t="s">
        <v>430</v>
      </c>
      <c r="AX138" s="844" t="s">
        <v>430</v>
      </c>
      <c r="AY138" s="844" t="s">
        <v>430</v>
      </c>
      <c r="AZ138" s="933"/>
      <c r="BA138" s="853" t="s">
        <v>430</v>
      </c>
      <c r="BB138" s="846" t="s">
        <v>430</v>
      </c>
      <c r="BC138" s="846" t="s">
        <v>430</v>
      </c>
      <c r="BD138" s="846" t="s">
        <v>430</v>
      </c>
      <c r="BE138" s="852" t="s">
        <v>430</v>
      </c>
      <c r="BF138" s="852" t="s">
        <v>430</v>
      </c>
      <c r="BG138" s="847"/>
      <c r="BH138" s="934" t="s">
        <v>430</v>
      </c>
      <c r="BI138" s="846" t="s">
        <v>430</v>
      </c>
      <c r="BJ138" s="846" t="s">
        <v>430</v>
      </c>
      <c r="BK138" s="846" t="s">
        <v>430</v>
      </c>
      <c r="BL138" s="846" t="s">
        <v>430</v>
      </c>
      <c r="BM138" s="852" t="s">
        <v>430</v>
      </c>
      <c r="BN138" s="852" t="s">
        <v>430</v>
      </c>
      <c r="BO138" s="852" t="s">
        <v>430</v>
      </c>
      <c r="BP138" s="852" t="s">
        <v>430</v>
      </c>
      <c r="BQ138" s="852" t="s">
        <v>430</v>
      </c>
      <c r="BR138" s="847"/>
      <c r="BS138" s="854" t="s">
        <v>430</v>
      </c>
      <c r="BT138" s="846" t="s">
        <v>430</v>
      </c>
      <c r="BU138" s="847"/>
      <c r="BV138" s="892" t="s">
        <v>555</v>
      </c>
    </row>
    <row r="139" spans="1:74" s="428" customFormat="1" x14ac:dyDescent="0.25">
      <c r="A139" s="345" t="s">
        <v>8395</v>
      </c>
      <c r="B139" s="373"/>
      <c r="C139" s="719">
        <v>44984</v>
      </c>
      <c r="D139" s="373"/>
      <c r="E139" s="346">
        <v>36.186799999999998</v>
      </c>
      <c r="F139" s="373"/>
      <c r="G139" s="347">
        <v>12.9229</v>
      </c>
      <c r="H139" s="374"/>
      <c r="I139" s="348">
        <v>0.94</v>
      </c>
      <c r="J139" s="348">
        <v>6.0094399999999997</v>
      </c>
      <c r="K139" s="348">
        <v>0.88</v>
      </c>
      <c r="L139" s="348">
        <v>0.91</v>
      </c>
      <c r="M139" s="362"/>
      <c r="N139" s="350">
        <v>1.9772000000000001</v>
      </c>
      <c r="O139" s="348">
        <v>5.0861000000000001</v>
      </c>
      <c r="P139" s="348">
        <v>6.5852000000000004</v>
      </c>
      <c r="Q139" s="348">
        <v>8.1760999999999999</v>
      </c>
      <c r="R139" s="348">
        <v>6.3571999999999997</v>
      </c>
      <c r="S139" s="348">
        <v>7.0841000000000003</v>
      </c>
      <c r="T139" s="348">
        <v>5.8166000000000002</v>
      </c>
      <c r="U139" s="354">
        <v>5.7256999999999998</v>
      </c>
      <c r="V139" s="348">
        <v>5.9340999999999999</v>
      </c>
      <c r="W139" s="348">
        <v>7.1712999999999996</v>
      </c>
      <c r="X139" s="348">
        <v>7.5065</v>
      </c>
      <c r="Y139" s="375" t="s">
        <v>430</v>
      </c>
      <c r="Z139" s="348" t="s">
        <v>430</v>
      </c>
      <c r="AA139" s="348">
        <v>6.1760000000000002</v>
      </c>
      <c r="AB139" s="348">
        <v>6.2634999999999996</v>
      </c>
      <c r="AC139" s="348">
        <v>5.7988</v>
      </c>
      <c r="AD139" s="348">
        <v>5.9451999999999998</v>
      </c>
      <c r="AE139" s="348">
        <v>7.6685999999999996</v>
      </c>
      <c r="AF139" s="348">
        <v>7.6917</v>
      </c>
      <c r="AG139" s="569"/>
      <c r="AH139" s="346">
        <v>117</v>
      </c>
      <c r="AI139" s="346">
        <v>107</v>
      </c>
      <c r="AJ139" s="346">
        <v>90</v>
      </c>
      <c r="AK139" s="346">
        <v>101</v>
      </c>
      <c r="AL139" s="346">
        <v>94</v>
      </c>
      <c r="AM139" s="346">
        <v>102</v>
      </c>
      <c r="AN139" s="346">
        <v>87</v>
      </c>
      <c r="AO139" s="572">
        <v>75</v>
      </c>
      <c r="AP139" s="346">
        <v>71</v>
      </c>
      <c r="AQ139" s="346">
        <v>63</v>
      </c>
      <c r="AR139" s="346">
        <v>61</v>
      </c>
      <c r="AS139" s="346" t="s">
        <v>430</v>
      </c>
      <c r="AT139" s="346" t="s">
        <v>430</v>
      </c>
      <c r="AU139" s="346">
        <v>87</v>
      </c>
      <c r="AV139" s="346">
        <v>110</v>
      </c>
      <c r="AW139" s="346">
        <v>80</v>
      </c>
      <c r="AX139" s="346">
        <v>88</v>
      </c>
      <c r="AY139" s="346">
        <v>106</v>
      </c>
      <c r="AZ139" s="584"/>
      <c r="BA139" s="467">
        <v>96.36</v>
      </c>
      <c r="BB139" s="348" t="s">
        <v>430</v>
      </c>
      <c r="BC139" s="348" t="s">
        <v>430</v>
      </c>
      <c r="BD139" s="348" t="s">
        <v>430</v>
      </c>
      <c r="BE139" s="375" t="s">
        <v>430</v>
      </c>
      <c r="BF139" s="375">
        <v>3.64</v>
      </c>
      <c r="BG139" s="374"/>
      <c r="BH139" s="594">
        <v>3.64</v>
      </c>
      <c r="BI139" s="348" t="s">
        <v>430</v>
      </c>
      <c r="BJ139" s="348" t="s">
        <v>430</v>
      </c>
      <c r="BK139" s="348" t="s">
        <v>430</v>
      </c>
      <c r="BL139" s="348" t="s">
        <v>430</v>
      </c>
      <c r="BM139" s="375">
        <v>96.36</v>
      </c>
      <c r="BN139" s="375" t="s">
        <v>430</v>
      </c>
      <c r="BO139" s="375" t="s">
        <v>430</v>
      </c>
      <c r="BP139" s="375" t="s">
        <v>430</v>
      </c>
      <c r="BQ139" s="375" t="s">
        <v>430</v>
      </c>
      <c r="BR139" s="374"/>
      <c r="BS139" s="468" t="s">
        <v>430</v>
      </c>
      <c r="BT139" s="348" t="s">
        <v>430</v>
      </c>
      <c r="BU139" s="374"/>
      <c r="BV139" s="430" t="s">
        <v>555</v>
      </c>
    </row>
    <row r="140" spans="1:74" s="428" customFormat="1" x14ac:dyDescent="0.25">
      <c r="A140" s="345" t="s">
        <v>8396</v>
      </c>
      <c r="B140" s="373"/>
      <c r="C140" s="719">
        <v>44897</v>
      </c>
      <c r="D140" s="373"/>
      <c r="E140" s="888">
        <v>33.68</v>
      </c>
      <c r="F140" s="373"/>
      <c r="G140" s="347" t="s">
        <v>430</v>
      </c>
      <c r="H140" s="374"/>
      <c r="I140" s="348" t="s">
        <v>430</v>
      </c>
      <c r="J140" s="348" t="s">
        <v>430</v>
      </c>
      <c r="K140" s="348" t="s">
        <v>430</v>
      </c>
      <c r="L140" s="348" t="s">
        <v>430</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375" t="s">
        <v>430</v>
      </c>
      <c r="BG140" s="374"/>
      <c r="BH140" s="594" t="s">
        <v>430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555</v>
      </c>
    </row>
    <row r="141" spans="1:74" s="428" customFormat="1" x14ac:dyDescent="0.25">
      <c r="A141" s="345" t="s">
        <v>8397</v>
      </c>
      <c r="B141" s="373"/>
      <c r="C141" s="719">
        <v>44832</v>
      </c>
      <c r="D141" s="373"/>
      <c r="E141" s="888">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8398</v>
      </c>
      <c r="B142" s="373"/>
      <c r="C142" s="719">
        <v>44988</v>
      </c>
      <c r="D142" s="373"/>
      <c r="E142" s="346">
        <v>32.993200000000002</v>
      </c>
      <c r="F142" s="373"/>
      <c r="G142" s="347">
        <v>12.951599999999999</v>
      </c>
      <c r="H142" s="374"/>
      <c r="I142" s="348">
        <v>1.66</v>
      </c>
      <c r="J142" s="348">
        <v>6.94</v>
      </c>
      <c r="K142" s="348">
        <v>1.49</v>
      </c>
      <c r="L142" s="348">
        <v>1.55</v>
      </c>
      <c r="M142" s="362"/>
      <c r="N142" s="350">
        <v>11.840199999999999</v>
      </c>
      <c r="O142" s="348">
        <v>9.0249000000000006</v>
      </c>
      <c r="P142" s="348">
        <v>11.5398</v>
      </c>
      <c r="Q142" s="348">
        <v>11.5654</v>
      </c>
      <c r="R142" s="348">
        <v>7.5941000000000001</v>
      </c>
      <c r="S142" s="348">
        <v>8.8689999999999998</v>
      </c>
      <c r="T142" s="348">
        <v>5.8132999999999999</v>
      </c>
      <c r="U142" s="354">
        <v>5.6619999999999999</v>
      </c>
      <c r="V142" s="348">
        <v>5.8102999999999998</v>
      </c>
      <c r="W142" s="348">
        <v>7.3127000000000004</v>
      </c>
      <c r="X142" s="348">
        <v>7.6344000000000003</v>
      </c>
      <c r="Y142" s="375" t="s">
        <v>430</v>
      </c>
      <c r="Z142" s="348" t="s">
        <v>430</v>
      </c>
      <c r="AA142" s="348">
        <v>6.9039000000000001</v>
      </c>
      <c r="AB142" s="348">
        <v>7.2956000000000003</v>
      </c>
      <c r="AC142" s="348">
        <v>5.5547000000000004</v>
      </c>
      <c r="AD142" s="348">
        <v>6.0671999999999997</v>
      </c>
      <c r="AE142" s="348">
        <v>11.667899999999999</v>
      </c>
      <c r="AF142" s="348">
        <v>7.7864000000000004</v>
      </c>
      <c r="AG142" s="569"/>
      <c r="AH142" s="346">
        <v>45</v>
      </c>
      <c r="AI142" s="346">
        <v>45</v>
      </c>
      <c r="AJ142" s="346">
        <v>21</v>
      </c>
      <c r="AK142" s="346">
        <v>36</v>
      </c>
      <c r="AL142" s="346">
        <v>43</v>
      </c>
      <c r="AM142" s="346">
        <v>46</v>
      </c>
      <c r="AN142" s="346">
        <v>88</v>
      </c>
      <c r="AO142" s="572">
        <v>79</v>
      </c>
      <c r="AP142" s="346">
        <v>85</v>
      </c>
      <c r="AQ142" s="346">
        <v>40</v>
      </c>
      <c r="AR142" s="346">
        <v>41</v>
      </c>
      <c r="AS142" s="346" t="s">
        <v>430</v>
      </c>
      <c r="AT142" s="346" t="s">
        <v>430</v>
      </c>
      <c r="AU142" s="346">
        <v>57</v>
      </c>
      <c r="AV142" s="346">
        <v>80</v>
      </c>
      <c r="AW142" s="346">
        <v>93</v>
      </c>
      <c r="AX142" s="346">
        <v>71</v>
      </c>
      <c r="AY142" s="346">
        <v>39</v>
      </c>
      <c r="AZ142" s="584"/>
      <c r="BA142" s="467">
        <v>73.14</v>
      </c>
      <c r="BB142" s="348">
        <v>24.09</v>
      </c>
      <c r="BC142" s="348" t="s">
        <v>430</v>
      </c>
      <c r="BD142" s="348" t="s">
        <v>430</v>
      </c>
      <c r="BE142" s="375" t="s">
        <v>430</v>
      </c>
      <c r="BF142" s="375">
        <v>2.77</v>
      </c>
      <c r="BG142" s="374"/>
      <c r="BH142" s="594">
        <v>2.77</v>
      </c>
      <c r="BI142" s="348" t="s">
        <v>430</v>
      </c>
      <c r="BJ142" s="348" t="s">
        <v>430</v>
      </c>
      <c r="BK142" s="348">
        <v>24.09</v>
      </c>
      <c r="BL142" s="348" t="s">
        <v>430</v>
      </c>
      <c r="BM142" s="375">
        <v>73.14</v>
      </c>
      <c r="BN142" s="375" t="s">
        <v>430</v>
      </c>
      <c r="BO142" s="375" t="s">
        <v>430</v>
      </c>
      <c r="BP142" s="375" t="s">
        <v>430</v>
      </c>
      <c r="BQ142" s="375" t="s">
        <v>430</v>
      </c>
      <c r="BR142" s="374"/>
      <c r="BS142" s="468" t="s">
        <v>430</v>
      </c>
      <c r="BT142" s="348" t="s">
        <v>430</v>
      </c>
      <c r="BU142" s="374"/>
      <c r="BV142" s="430" t="s">
        <v>555</v>
      </c>
    </row>
    <row r="143" spans="1:74" s="428" customFormat="1" x14ac:dyDescent="0.25">
      <c r="A143" s="345" t="s">
        <v>8399</v>
      </c>
      <c r="B143" s="373"/>
      <c r="C143" s="719">
        <v>45887</v>
      </c>
      <c r="D143" s="373"/>
      <c r="E143" s="346">
        <v>31.729399999999998</v>
      </c>
      <c r="F143" s="373"/>
      <c r="G143" s="347">
        <v>10.4939</v>
      </c>
      <c r="H143" s="374"/>
      <c r="I143" s="890">
        <v>9.3000000000000007</v>
      </c>
      <c r="J143" s="890">
        <v>6.73</v>
      </c>
      <c r="K143" s="890">
        <v>6.8</v>
      </c>
      <c r="L143" s="890">
        <v>7</v>
      </c>
      <c r="M143" s="362"/>
      <c r="N143" s="350">
        <v>63.064399999999999</v>
      </c>
      <c r="O143" s="348">
        <v>17.299700000000001</v>
      </c>
      <c r="P143" s="348">
        <v>11.8528</v>
      </c>
      <c r="Q143" s="348">
        <v>15.595599999999999</v>
      </c>
      <c r="R143" s="348">
        <v>5.9314999999999998</v>
      </c>
      <c r="S143" s="348">
        <v>13.7982</v>
      </c>
      <c r="T143" s="348">
        <v>5.8776000000000002</v>
      </c>
      <c r="U143" s="354">
        <v>4.5</v>
      </c>
      <c r="V143" s="348" t="s">
        <v>430</v>
      </c>
      <c r="W143" s="348" t="s">
        <v>430</v>
      </c>
      <c r="X143" s="348" t="s">
        <v>430</v>
      </c>
      <c r="Y143" s="375" t="s">
        <v>430</v>
      </c>
      <c r="Z143" s="348" t="s">
        <v>430</v>
      </c>
      <c r="AA143" s="348">
        <v>6.4448999999999996</v>
      </c>
      <c r="AB143" s="348">
        <v>11.5185</v>
      </c>
      <c r="AC143" s="348">
        <v>5.2225000000000001</v>
      </c>
      <c r="AD143" s="348">
        <v>5.2545999999999999</v>
      </c>
      <c r="AE143" s="348">
        <v>20.5639</v>
      </c>
      <c r="AF143" s="348">
        <v>5.0076000000000001</v>
      </c>
      <c r="AG143" s="569"/>
      <c r="AH143" s="346">
        <v>5</v>
      </c>
      <c r="AI143" s="346">
        <v>13</v>
      </c>
      <c r="AJ143" s="346">
        <v>18</v>
      </c>
      <c r="AK143" s="346">
        <v>17</v>
      </c>
      <c r="AL143" s="346">
        <v>105</v>
      </c>
      <c r="AM143" s="346">
        <v>20</v>
      </c>
      <c r="AN143" s="346">
        <v>85</v>
      </c>
      <c r="AO143" s="572">
        <v>123</v>
      </c>
      <c r="AP143" s="346" t="s">
        <v>430</v>
      </c>
      <c r="AQ143" s="346" t="s">
        <v>430</v>
      </c>
      <c r="AR143" s="346" t="s">
        <v>430</v>
      </c>
      <c r="AS143" s="346" t="s">
        <v>430</v>
      </c>
      <c r="AT143" s="346" t="s">
        <v>430</v>
      </c>
      <c r="AU143" s="346">
        <v>78</v>
      </c>
      <c r="AV143" s="346">
        <v>22</v>
      </c>
      <c r="AW143" s="346">
        <v>119</v>
      </c>
      <c r="AX143" s="346">
        <v>123</v>
      </c>
      <c r="AY143" s="346">
        <v>8</v>
      </c>
      <c r="AZ143" s="584"/>
      <c r="BA143" s="467">
        <v>98.11</v>
      </c>
      <c r="BB143" s="348" t="s">
        <v>430</v>
      </c>
      <c r="BC143" s="348" t="s">
        <v>430</v>
      </c>
      <c r="BD143" s="348" t="s">
        <v>430</v>
      </c>
      <c r="BE143" s="375" t="s">
        <v>430</v>
      </c>
      <c r="BF143" s="375">
        <v>1.89</v>
      </c>
      <c r="BG143" s="374"/>
      <c r="BH143" s="594">
        <v>1.89</v>
      </c>
      <c r="BI143" s="348" t="s">
        <v>430</v>
      </c>
      <c r="BJ143" s="348" t="s">
        <v>430</v>
      </c>
      <c r="BK143" s="348" t="s">
        <v>430</v>
      </c>
      <c r="BL143" s="348" t="s">
        <v>430</v>
      </c>
      <c r="BM143" s="375">
        <v>98.11</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8400</v>
      </c>
      <c r="B144" s="373"/>
      <c r="C144" s="719">
        <v>46218</v>
      </c>
      <c r="D144" s="373"/>
      <c r="E144" s="346">
        <v>33.366199999999999</v>
      </c>
      <c r="F144" s="373"/>
      <c r="G144" s="347">
        <v>10.0678</v>
      </c>
      <c r="H144" s="374"/>
      <c r="I144" s="348" t="s">
        <v>430</v>
      </c>
      <c r="J144" s="348" t="s">
        <v>430</v>
      </c>
      <c r="K144" s="348" t="s">
        <v>430</v>
      </c>
      <c r="L144" s="348" t="s">
        <v>430</v>
      </c>
      <c r="M144" s="362"/>
      <c r="N144" s="350">
        <v>17.410299999999999</v>
      </c>
      <c r="O144" s="348">
        <v>-6.8844000000000003</v>
      </c>
      <c r="P144" s="348">
        <v>-0.72499999999999998</v>
      </c>
      <c r="Q144" s="348">
        <v>13.169499999999999</v>
      </c>
      <c r="R144" s="348" t="s">
        <v>430</v>
      </c>
      <c r="S144" s="348" t="s">
        <v>430</v>
      </c>
      <c r="T144" s="348" t="s">
        <v>430</v>
      </c>
      <c r="U144" s="354" t="s">
        <v>430</v>
      </c>
      <c r="V144" s="348" t="s">
        <v>430</v>
      </c>
      <c r="W144" s="348" t="s">
        <v>430</v>
      </c>
      <c r="X144" s="348" t="s">
        <v>430</v>
      </c>
      <c r="Y144" s="375" t="s">
        <v>430</v>
      </c>
      <c r="Z144" s="348" t="s">
        <v>430</v>
      </c>
      <c r="AA144" s="348" t="s">
        <v>430</v>
      </c>
      <c r="AB144" s="348" t="s">
        <v>430</v>
      </c>
      <c r="AC144" s="348" t="s">
        <v>430</v>
      </c>
      <c r="AD144" s="348" t="s">
        <v>430</v>
      </c>
      <c r="AE144" s="348">
        <v>11.1715</v>
      </c>
      <c r="AF144" s="348">
        <v>8.5334000000000003</v>
      </c>
      <c r="AG144" s="569"/>
      <c r="AH144" s="346">
        <v>37</v>
      </c>
      <c r="AI144" s="346">
        <v>133</v>
      </c>
      <c r="AJ144" s="346">
        <v>133</v>
      </c>
      <c r="AK144" s="346">
        <v>27</v>
      </c>
      <c r="AL144" s="346" t="s">
        <v>430</v>
      </c>
      <c r="AM144" s="346" t="s">
        <v>430</v>
      </c>
      <c r="AN144" s="346" t="s">
        <v>430</v>
      </c>
      <c r="AO144" s="572" t="s">
        <v>430</v>
      </c>
      <c r="AP144" s="346" t="s">
        <v>430</v>
      </c>
      <c r="AQ144" s="346" t="s">
        <v>430</v>
      </c>
      <c r="AR144" s="346" t="s">
        <v>430</v>
      </c>
      <c r="AS144" s="346" t="s">
        <v>430</v>
      </c>
      <c r="AT144" s="346" t="s">
        <v>430</v>
      </c>
      <c r="AU144" s="346" t="s">
        <v>430</v>
      </c>
      <c r="AV144" s="346" t="s">
        <v>430</v>
      </c>
      <c r="AW144" s="346" t="s">
        <v>430</v>
      </c>
      <c r="AX144" s="346" t="s">
        <v>430</v>
      </c>
      <c r="AY144" s="346">
        <v>42</v>
      </c>
      <c r="AZ144" s="584"/>
      <c r="BA144" s="467">
        <v>93.51</v>
      </c>
      <c r="BB144" s="348" t="s">
        <v>430</v>
      </c>
      <c r="BC144" s="348" t="s">
        <v>430</v>
      </c>
      <c r="BD144" s="348" t="s">
        <v>430</v>
      </c>
      <c r="BE144" s="375" t="s">
        <v>430</v>
      </c>
      <c r="BF144" s="375">
        <v>6.49</v>
      </c>
      <c r="BG144" s="374"/>
      <c r="BH144" s="594">
        <v>6.49</v>
      </c>
      <c r="BI144" s="348" t="s">
        <v>430</v>
      </c>
      <c r="BJ144" s="348" t="s">
        <v>430</v>
      </c>
      <c r="BK144" s="348" t="s">
        <v>430</v>
      </c>
      <c r="BL144" s="348" t="s">
        <v>430</v>
      </c>
      <c r="BM144" s="375">
        <v>93.51</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8401</v>
      </c>
      <c r="B145" s="373"/>
      <c r="C145" s="719">
        <v>46168</v>
      </c>
      <c r="D145" s="373"/>
      <c r="E145" s="346">
        <v>41.474800000000002</v>
      </c>
      <c r="F145" s="373"/>
      <c r="G145" s="347">
        <v>10.291600000000001</v>
      </c>
      <c r="H145" s="374"/>
      <c r="I145" s="348" t="s">
        <v>430</v>
      </c>
      <c r="J145" s="348" t="s">
        <v>430</v>
      </c>
      <c r="K145" s="348" t="s">
        <v>430</v>
      </c>
      <c r="L145" s="348" t="s">
        <v>430</v>
      </c>
      <c r="M145" s="362"/>
      <c r="N145" s="350">
        <v>17.741499999999998</v>
      </c>
      <c r="O145" s="348">
        <v>11.833399999999999</v>
      </c>
      <c r="P145" s="348">
        <v>6.5948000000000002</v>
      </c>
      <c r="Q145" s="348">
        <v>11.986599999999999</v>
      </c>
      <c r="R145" s="348">
        <v>7.53</v>
      </c>
      <c r="S145" s="348" t="s">
        <v>430</v>
      </c>
      <c r="T145" s="348" t="s">
        <v>430</v>
      </c>
      <c r="U145" s="354" t="s">
        <v>430</v>
      </c>
      <c r="V145" s="348" t="s">
        <v>430</v>
      </c>
      <c r="W145" s="348" t="s">
        <v>430</v>
      </c>
      <c r="X145" s="348" t="s">
        <v>430</v>
      </c>
      <c r="Y145" s="375" t="s">
        <v>430</v>
      </c>
      <c r="Z145" s="348" t="s">
        <v>430</v>
      </c>
      <c r="AA145" s="348">
        <v>6.0488</v>
      </c>
      <c r="AB145" s="348" t="s">
        <v>430</v>
      </c>
      <c r="AC145" s="348" t="s">
        <v>430</v>
      </c>
      <c r="AD145" s="348" t="s">
        <v>430</v>
      </c>
      <c r="AE145" s="348">
        <v>11.8352</v>
      </c>
      <c r="AF145" s="348">
        <v>13.4727</v>
      </c>
      <c r="AG145" s="569"/>
      <c r="AH145" s="346">
        <v>36</v>
      </c>
      <c r="AI145" s="346">
        <v>24</v>
      </c>
      <c r="AJ145" s="346">
        <v>89</v>
      </c>
      <c r="AK145" s="346">
        <v>32</v>
      </c>
      <c r="AL145" s="346">
        <v>47</v>
      </c>
      <c r="AM145" s="346" t="s">
        <v>430</v>
      </c>
      <c r="AN145" s="346" t="s">
        <v>430</v>
      </c>
      <c r="AO145" s="572" t="s">
        <v>430</v>
      </c>
      <c r="AP145" s="346" t="s">
        <v>430</v>
      </c>
      <c r="AQ145" s="346" t="s">
        <v>430</v>
      </c>
      <c r="AR145" s="346" t="s">
        <v>430</v>
      </c>
      <c r="AS145" s="346" t="s">
        <v>430</v>
      </c>
      <c r="AT145" s="346" t="s">
        <v>430</v>
      </c>
      <c r="AU145" s="346">
        <v>92</v>
      </c>
      <c r="AV145" s="346" t="s">
        <v>430</v>
      </c>
      <c r="AW145" s="346" t="s">
        <v>430</v>
      </c>
      <c r="AX145" s="346" t="s">
        <v>430</v>
      </c>
      <c r="AY145" s="346">
        <v>38</v>
      </c>
      <c r="AZ145" s="584"/>
      <c r="BA145" s="467">
        <v>126.52</v>
      </c>
      <c r="BB145" s="348" t="s">
        <v>430</v>
      </c>
      <c r="BC145" s="348" t="s">
        <v>430</v>
      </c>
      <c r="BD145" s="348" t="s">
        <v>430</v>
      </c>
      <c r="BE145" s="375" t="s">
        <v>430</v>
      </c>
      <c r="BF145" s="375">
        <v>-26.52</v>
      </c>
      <c r="BG145" s="374"/>
      <c r="BH145" s="594">
        <v>-26.52</v>
      </c>
      <c r="BI145" s="348" t="s">
        <v>430</v>
      </c>
      <c r="BJ145" s="348" t="s">
        <v>430</v>
      </c>
      <c r="BK145" s="348" t="s">
        <v>430</v>
      </c>
      <c r="BL145" s="348" t="s">
        <v>430</v>
      </c>
      <c r="BM145" s="375">
        <v>126.52</v>
      </c>
      <c r="BN145" s="375" t="s">
        <v>430</v>
      </c>
      <c r="BO145" s="375" t="s">
        <v>430</v>
      </c>
      <c r="BP145" s="375" t="s">
        <v>430</v>
      </c>
      <c r="BQ145" s="375" t="s">
        <v>430</v>
      </c>
      <c r="BR145" s="374"/>
      <c r="BS145" s="468" t="s">
        <v>430</v>
      </c>
      <c r="BT145" s="348" t="s">
        <v>430</v>
      </c>
      <c r="BU145" s="374"/>
      <c r="BV145" s="430" t="s">
        <v>555</v>
      </c>
    </row>
    <row r="146" spans="1:74" s="428" customFormat="1" x14ac:dyDescent="0.25">
      <c r="A146" s="345" t="s">
        <v>8402</v>
      </c>
      <c r="B146" s="373"/>
      <c r="C146" s="719">
        <v>45009</v>
      </c>
      <c r="D146" s="373"/>
      <c r="E146" s="346">
        <v>29.88</v>
      </c>
      <c r="F146" s="373"/>
      <c r="G146" s="347">
        <v>12.939500000000001</v>
      </c>
      <c r="H146" s="374"/>
      <c r="I146" s="890">
        <v>2.35</v>
      </c>
      <c r="J146" s="890">
        <v>6.62</v>
      </c>
      <c r="K146" s="890">
        <v>2.1</v>
      </c>
      <c r="L146" s="890">
        <v>2.1800000000000002</v>
      </c>
      <c r="M146" s="362"/>
      <c r="N146" s="350">
        <v>40.099600000000002</v>
      </c>
      <c r="O146" s="348">
        <v>14.686</v>
      </c>
      <c r="P146" s="348">
        <v>12.643700000000001</v>
      </c>
      <c r="Q146" s="348">
        <v>10.235300000000001</v>
      </c>
      <c r="R146" s="348">
        <v>7.3616999999999999</v>
      </c>
      <c r="S146" s="348">
        <v>10.0861</v>
      </c>
      <c r="T146" s="348">
        <v>5.7149999999999999</v>
      </c>
      <c r="U146" s="354">
        <v>5.3750999999999998</v>
      </c>
      <c r="V146" s="348">
        <v>5.4538000000000002</v>
      </c>
      <c r="W146" s="348">
        <v>7.3045</v>
      </c>
      <c r="X146" s="348">
        <v>7.6890000000000001</v>
      </c>
      <c r="Y146" s="375" t="s">
        <v>430</v>
      </c>
      <c r="Z146" s="348" t="s">
        <v>430</v>
      </c>
      <c r="AA146" s="348">
        <v>7.2038000000000002</v>
      </c>
      <c r="AB146" s="348">
        <v>6.9569999999999999</v>
      </c>
      <c r="AC146" s="348">
        <v>5.2148000000000003</v>
      </c>
      <c r="AD146" s="348">
        <v>6.2637999999999998</v>
      </c>
      <c r="AE146" s="348">
        <v>10.5197</v>
      </c>
      <c r="AF146" s="348">
        <v>7.8937999999999997</v>
      </c>
      <c r="AG146" s="569"/>
      <c r="AH146" s="346">
        <v>9</v>
      </c>
      <c r="AI146" s="346">
        <v>18</v>
      </c>
      <c r="AJ146" s="346">
        <v>14</v>
      </c>
      <c r="AK146" s="346">
        <v>56</v>
      </c>
      <c r="AL146" s="346">
        <v>56</v>
      </c>
      <c r="AM146" s="346">
        <v>31</v>
      </c>
      <c r="AN146" s="346">
        <v>95</v>
      </c>
      <c r="AO146" s="572">
        <v>112</v>
      </c>
      <c r="AP146" s="346">
        <v>113</v>
      </c>
      <c r="AQ146" s="346">
        <v>41</v>
      </c>
      <c r="AR146" s="346">
        <v>33</v>
      </c>
      <c r="AS146" s="346" t="s">
        <v>430</v>
      </c>
      <c r="AT146" s="346" t="s">
        <v>430</v>
      </c>
      <c r="AU146" s="346">
        <v>39</v>
      </c>
      <c r="AV146" s="346">
        <v>93</v>
      </c>
      <c r="AW146" s="346">
        <v>120</v>
      </c>
      <c r="AX146" s="346">
        <v>51</v>
      </c>
      <c r="AY146" s="346">
        <v>49</v>
      </c>
      <c r="AZ146" s="584"/>
      <c r="BA146" s="467">
        <v>96.81</v>
      </c>
      <c r="BB146" s="348" t="s">
        <v>430</v>
      </c>
      <c r="BC146" s="348" t="s">
        <v>430</v>
      </c>
      <c r="BD146" s="348" t="s">
        <v>430</v>
      </c>
      <c r="BE146" s="375" t="s">
        <v>430</v>
      </c>
      <c r="BF146" s="375">
        <v>3.19</v>
      </c>
      <c r="BG146" s="374"/>
      <c r="BH146" s="594">
        <v>3.19</v>
      </c>
      <c r="BI146" s="348" t="s">
        <v>430</v>
      </c>
      <c r="BJ146" s="348" t="s">
        <v>430</v>
      </c>
      <c r="BK146" s="348" t="s">
        <v>430</v>
      </c>
      <c r="BL146" s="348" t="s">
        <v>430</v>
      </c>
      <c r="BM146" s="375">
        <v>96.81</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8403</v>
      </c>
      <c r="B147" s="373"/>
      <c r="C147" s="719">
        <v>46093</v>
      </c>
      <c r="D147" s="373"/>
      <c r="E147" s="346">
        <v>28.971699999999998</v>
      </c>
      <c r="F147" s="373"/>
      <c r="G147" s="347">
        <v>10.370100000000001</v>
      </c>
      <c r="H147" s="374"/>
      <c r="I147" s="348" t="s">
        <v>430</v>
      </c>
      <c r="J147" s="348" t="s">
        <v>430</v>
      </c>
      <c r="K147" s="348" t="s">
        <v>430</v>
      </c>
      <c r="L147" s="348" t="s">
        <v>430</v>
      </c>
      <c r="M147" s="362"/>
      <c r="N147" s="350">
        <v>14.4366</v>
      </c>
      <c r="O147" s="348">
        <v>9.5106999999999999</v>
      </c>
      <c r="P147" s="348">
        <v>13.156700000000001</v>
      </c>
      <c r="Q147" s="348">
        <v>14.841799999999999</v>
      </c>
      <c r="R147" s="348">
        <v>9.7422000000000004</v>
      </c>
      <c r="S147" s="348">
        <v>10.888299999999999</v>
      </c>
      <c r="T147" s="348" t="s">
        <v>430</v>
      </c>
      <c r="U147" s="354" t="s">
        <v>430</v>
      </c>
      <c r="V147" s="348" t="s">
        <v>430</v>
      </c>
      <c r="W147" s="348" t="s">
        <v>430</v>
      </c>
      <c r="X147" s="348" t="s">
        <v>430</v>
      </c>
      <c r="Y147" s="375" t="s">
        <v>430</v>
      </c>
      <c r="Z147" s="348" t="s">
        <v>430</v>
      </c>
      <c r="AA147" s="348">
        <v>8.8937000000000008</v>
      </c>
      <c r="AB147" s="348">
        <v>9.8999000000000006</v>
      </c>
      <c r="AC147" s="348" t="s">
        <v>430</v>
      </c>
      <c r="AD147" s="348" t="s">
        <v>430</v>
      </c>
      <c r="AE147" s="348">
        <v>14.0405</v>
      </c>
      <c r="AF147" s="348">
        <v>8.7719000000000005</v>
      </c>
      <c r="AG147" s="569"/>
      <c r="AH147" s="346">
        <v>42</v>
      </c>
      <c r="AI147" s="346">
        <v>40</v>
      </c>
      <c r="AJ147" s="346">
        <v>11</v>
      </c>
      <c r="AK147" s="346">
        <v>19</v>
      </c>
      <c r="AL147" s="346">
        <v>11</v>
      </c>
      <c r="AM147" s="346">
        <v>27</v>
      </c>
      <c r="AN147" s="346" t="s">
        <v>430</v>
      </c>
      <c r="AO147" s="572" t="s">
        <v>430</v>
      </c>
      <c r="AP147" s="346" t="s">
        <v>430</v>
      </c>
      <c r="AQ147" s="346" t="s">
        <v>430</v>
      </c>
      <c r="AR147" s="346" t="s">
        <v>430</v>
      </c>
      <c r="AS147" s="346" t="s">
        <v>430</v>
      </c>
      <c r="AT147" s="346" t="s">
        <v>430</v>
      </c>
      <c r="AU147" s="346">
        <v>16</v>
      </c>
      <c r="AV147" s="346">
        <v>26</v>
      </c>
      <c r="AW147" s="346" t="s">
        <v>430</v>
      </c>
      <c r="AX147" s="346" t="s">
        <v>430</v>
      </c>
      <c r="AY147" s="346">
        <v>25</v>
      </c>
      <c r="AZ147" s="584"/>
      <c r="BA147" s="467" t="s">
        <v>430</v>
      </c>
      <c r="BB147" s="348">
        <v>99.36</v>
      </c>
      <c r="BC147" s="348" t="s">
        <v>430</v>
      </c>
      <c r="BD147" s="348" t="s">
        <v>430</v>
      </c>
      <c r="BE147" s="375" t="s">
        <v>430</v>
      </c>
      <c r="BF147" s="375">
        <v>0.64</v>
      </c>
      <c r="BG147" s="374"/>
      <c r="BH147" s="594">
        <v>0.64</v>
      </c>
      <c r="BI147" s="348" t="s">
        <v>430</v>
      </c>
      <c r="BJ147" s="348" t="s">
        <v>430</v>
      </c>
      <c r="BK147" s="348" t="s">
        <v>430</v>
      </c>
      <c r="BL147" s="348" t="s">
        <v>430</v>
      </c>
      <c r="BM147" s="375" t="s">
        <v>430</v>
      </c>
      <c r="BN147" s="375" t="s">
        <v>430</v>
      </c>
      <c r="BO147" s="375" t="s">
        <v>430</v>
      </c>
      <c r="BP147" s="375">
        <v>99.36</v>
      </c>
      <c r="BQ147" s="375" t="s">
        <v>430</v>
      </c>
      <c r="BR147" s="374"/>
      <c r="BS147" s="468" t="s">
        <v>430</v>
      </c>
      <c r="BT147" s="348" t="s">
        <v>430</v>
      </c>
      <c r="BU147" s="374"/>
      <c r="BV147" s="430" t="s">
        <v>8404</v>
      </c>
    </row>
    <row r="148" spans="1:74" s="428" customFormat="1" x14ac:dyDescent="0.25">
      <c r="A148" s="345" t="s">
        <v>8405</v>
      </c>
      <c r="B148" s="373"/>
      <c r="C148" s="719">
        <v>45282</v>
      </c>
      <c r="D148" s="373"/>
      <c r="E148" s="346">
        <v>27.517600000000002</v>
      </c>
      <c r="F148" s="373"/>
      <c r="G148" s="347">
        <v>12.337199999999999</v>
      </c>
      <c r="H148" s="374"/>
      <c r="I148" s="890">
        <v>6.48</v>
      </c>
      <c r="J148" s="890">
        <v>7.08</v>
      </c>
      <c r="K148" s="890">
        <v>4.95</v>
      </c>
      <c r="L148" s="890">
        <v>5.13</v>
      </c>
      <c r="M148" s="362"/>
      <c r="N148" s="350">
        <v>37.315600000000003</v>
      </c>
      <c r="O148" s="348">
        <v>6.8083999999999998</v>
      </c>
      <c r="P148" s="348">
        <v>2.0718000000000001</v>
      </c>
      <c r="Q148" s="348">
        <v>17.444500000000001</v>
      </c>
      <c r="R148" s="348">
        <v>9.1659000000000006</v>
      </c>
      <c r="S148" s="348">
        <v>13.5898</v>
      </c>
      <c r="T148" s="348">
        <v>7.8754</v>
      </c>
      <c r="U148" s="354">
        <v>6.3465999999999996</v>
      </c>
      <c r="V148" s="348">
        <v>6.5701999999999998</v>
      </c>
      <c r="W148" s="348">
        <v>7.6816000000000004</v>
      </c>
      <c r="X148" s="348" t="s">
        <v>430</v>
      </c>
      <c r="Y148" s="375" t="s">
        <v>430</v>
      </c>
      <c r="Z148" s="348" t="s">
        <v>430</v>
      </c>
      <c r="AA148" s="348">
        <v>9.1158999999999999</v>
      </c>
      <c r="AB148" s="348">
        <v>11.8161</v>
      </c>
      <c r="AC148" s="348">
        <v>7.2488000000000001</v>
      </c>
      <c r="AD148" s="348">
        <v>6.8945999999999996</v>
      </c>
      <c r="AE148" s="348">
        <v>19.34</v>
      </c>
      <c r="AF148" s="348">
        <v>8.2683999999999997</v>
      </c>
      <c r="AG148" s="569"/>
      <c r="AH148" s="346">
        <v>12</v>
      </c>
      <c r="AI148" s="346">
        <v>72</v>
      </c>
      <c r="AJ148" s="346">
        <v>129</v>
      </c>
      <c r="AK148" s="346">
        <v>10</v>
      </c>
      <c r="AL148" s="346">
        <v>16</v>
      </c>
      <c r="AM148" s="346">
        <v>21</v>
      </c>
      <c r="AN148" s="346">
        <v>3</v>
      </c>
      <c r="AO148" s="572">
        <v>16</v>
      </c>
      <c r="AP148" s="346">
        <v>15</v>
      </c>
      <c r="AQ148" s="346">
        <v>11</v>
      </c>
      <c r="AR148" s="346" t="s">
        <v>430</v>
      </c>
      <c r="AS148" s="346" t="s">
        <v>430</v>
      </c>
      <c r="AT148" s="346" t="s">
        <v>430</v>
      </c>
      <c r="AU148" s="346">
        <v>14</v>
      </c>
      <c r="AV148" s="346">
        <v>17</v>
      </c>
      <c r="AW148" s="346">
        <v>14</v>
      </c>
      <c r="AX148" s="346">
        <v>11</v>
      </c>
      <c r="AY148" s="346">
        <v>10</v>
      </c>
      <c r="AZ148" s="584"/>
      <c r="BA148" s="467">
        <v>94.22</v>
      </c>
      <c r="BB148" s="348" t="s">
        <v>430</v>
      </c>
      <c r="BC148" s="348" t="s">
        <v>430</v>
      </c>
      <c r="BD148" s="348" t="s">
        <v>430</v>
      </c>
      <c r="BE148" s="375" t="s">
        <v>430</v>
      </c>
      <c r="BF148" s="375">
        <v>5.78</v>
      </c>
      <c r="BG148" s="374"/>
      <c r="BH148" s="594">
        <v>5.78</v>
      </c>
      <c r="BI148" s="348" t="s">
        <v>430</v>
      </c>
      <c r="BJ148" s="348" t="s">
        <v>430</v>
      </c>
      <c r="BK148" s="348" t="s">
        <v>430</v>
      </c>
      <c r="BL148" s="348" t="s">
        <v>430</v>
      </c>
      <c r="BM148" s="375">
        <v>94.22</v>
      </c>
      <c r="BN148" s="375" t="s">
        <v>430</v>
      </c>
      <c r="BO148" s="375" t="s">
        <v>430</v>
      </c>
      <c r="BP148" s="375" t="s">
        <v>430</v>
      </c>
      <c r="BQ148" s="375" t="s">
        <v>430</v>
      </c>
      <c r="BR148" s="374"/>
      <c r="BS148" s="468" t="s">
        <v>430</v>
      </c>
      <c r="BT148" s="348" t="s">
        <v>430</v>
      </c>
      <c r="BU148" s="374"/>
      <c r="BV148" s="430" t="s">
        <v>555</v>
      </c>
    </row>
    <row r="149" spans="1:74" s="428" customFormat="1" x14ac:dyDescent="0.25">
      <c r="A149" s="345" t="s">
        <v>8406</v>
      </c>
      <c r="B149" s="373"/>
      <c r="C149" s="719">
        <v>45842</v>
      </c>
      <c r="D149" s="373"/>
      <c r="E149" s="346">
        <v>23.3246</v>
      </c>
      <c r="F149" s="373"/>
      <c r="G149" s="347">
        <v>10.679</v>
      </c>
      <c r="H149" s="374"/>
      <c r="I149" s="348" t="s">
        <v>430</v>
      </c>
      <c r="J149" s="348" t="s">
        <v>430</v>
      </c>
      <c r="K149" s="348" t="s">
        <v>430</v>
      </c>
      <c r="L149" s="348" t="s">
        <v>430</v>
      </c>
      <c r="M149" s="362"/>
      <c r="N149" s="350">
        <v>30.787299999999998</v>
      </c>
      <c r="O149" s="348">
        <v>17.113700000000001</v>
      </c>
      <c r="P149" s="348">
        <v>18.129000000000001</v>
      </c>
      <c r="Q149" s="348">
        <v>14.237299999999999</v>
      </c>
      <c r="R149" s="348">
        <v>6.4297000000000004</v>
      </c>
      <c r="S149" s="348">
        <v>8.6553000000000004</v>
      </c>
      <c r="T149" s="348">
        <v>6.2495000000000003</v>
      </c>
      <c r="U149" s="354">
        <v>5.9090999999999996</v>
      </c>
      <c r="V149" s="348">
        <v>6.1214000000000004</v>
      </c>
      <c r="W149" s="348" t="s">
        <v>430</v>
      </c>
      <c r="X149" s="348" t="s">
        <v>430</v>
      </c>
      <c r="Y149" s="375" t="s">
        <v>430</v>
      </c>
      <c r="Z149" s="348" t="s">
        <v>430</v>
      </c>
      <c r="AA149" s="348">
        <v>5.5522</v>
      </c>
      <c r="AB149" s="348">
        <v>7.4401999999999999</v>
      </c>
      <c r="AC149" s="348">
        <v>5.9691000000000001</v>
      </c>
      <c r="AD149" s="348">
        <v>6.1563999999999997</v>
      </c>
      <c r="AE149" s="348">
        <v>15.5983</v>
      </c>
      <c r="AF149" s="348">
        <v>6.0994000000000002</v>
      </c>
      <c r="AG149" s="569"/>
      <c r="AH149" s="346">
        <v>18</v>
      </c>
      <c r="AI149" s="346">
        <v>14</v>
      </c>
      <c r="AJ149" s="346">
        <v>7</v>
      </c>
      <c r="AK149" s="346">
        <v>23</v>
      </c>
      <c r="AL149" s="346">
        <v>89</v>
      </c>
      <c r="AM149" s="346">
        <v>52</v>
      </c>
      <c r="AN149" s="346">
        <v>62</v>
      </c>
      <c r="AO149" s="572">
        <v>60</v>
      </c>
      <c r="AP149" s="346">
        <v>46</v>
      </c>
      <c r="AQ149" s="346" t="s">
        <v>430</v>
      </c>
      <c r="AR149" s="346" t="s">
        <v>430</v>
      </c>
      <c r="AS149" s="346" t="s">
        <v>430</v>
      </c>
      <c r="AT149" s="346" t="s">
        <v>430</v>
      </c>
      <c r="AU149" s="346">
        <v>107</v>
      </c>
      <c r="AV149" s="346">
        <v>75</v>
      </c>
      <c r="AW149" s="346">
        <v>73</v>
      </c>
      <c r="AX149" s="346">
        <v>64</v>
      </c>
      <c r="AY149" s="346">
        <v>21</v>
      </c>
      <c r="AZ149" s="584"/>
      <c r="BA149" s="467" t="s">
        <v>430</v>
      </c>
      <c r="BB149" s="348">
        <v>95.86</v>
      </c>
      <c r="BC149" s="348" t="s">
        <v>430</v>
      </c>
      <c r="BD149" s="348" t="s">
        <v>430</v>
      </c>
      <c r="BE149" s="375" t="s">
        <v>430</v>
      </c>
      <c r="BF149" s="375">
        <v>4.1399999999999997</v>
      </c>
      <c r="BG149" s="374"/>
      <c r="BH149" s="594">
        <v>4.1399999999999997</v>
      </c>
      <c r="BI149" s="348" t="s">
        <v>430</v>
      </c>
      <c r="BJ149" s="348" t="s">
        <v>430</v>
      </c>
      <c r="BK149" s="348" t="s">
        <v>430</v>
      </c>
      <c r="BL149" s="348" t="s">
        <v>430</v>
      </c>
      <c r="BM149" s="375" t="s">
        <v>430</v>
      </c>
      <c r="BN149" s="375" t="s">
        <v>430</v>
      </c>
      <c r="BO149" s="375" t="s">
        <v>430</v>
      </c>
      <c r="BP149" s="375">
        <v>95.86</v>
      </c>
      <c r="BQ149" s="375" t="s">
        <v>430</v>
      </c>
      <c r="BR149" s="374"/>
      <c r="BS149" s="468" t="s">
        <v>430</v>
      </c>
      <c r="BT149" s="348" t="s">
        <v>430</v>
      </c>
      <c r="BU149" s="374"/>
      <c r="BV149" s="430" t="s">
        <v>4673</v>
      </c>
    </row>
    <row r="150" spans="1:74" s="428" customFormat="1" x14ac:dyDescent="0.25">
      <c r="A150" s="345" t="s">
        <v>8407</v>
      </c>
      <c r="B150" s="373"/>
      <c r="C150" s="719">
        <v>44979</v>
      </c>
      <c r="D150" s="373"/>
      <c r="E150" s="346">
        <v>21.723600000000001</v>
      </c>
      <c r="F150" s="373"/>
      <c r="G150" s="347">
        <v>12.8735</v>
      </c>
      <c r="H150" s="374"/>
      <c r="I150" s="348">
        <v>1.27</v>
      </c>
      <c r="J150" s="348">
        <v>5.93</v>
      </c>
      <c r="K150" s="890">
        <v>1.27</v>
      </c>
      <c r="L150" s="348">
        <v>1.22</v>
      </c>
      <c r="M150" s="362"/>
      <c r="N150" s="350">
        <v>18.154800000000002</v>
      </c>
      <c r="O150" s="348">
        <v>4.4436</v>
      </c>
      <c r="P150" s="348">
        <v>6.1233000000000004</v>
      </c>
      <c r="Q150" s="348">
        <v>6.8632</v>
      </c>
      <c r="R150" s="348">
        <v>6.0860000000000003</v>
      </c>
      <c r="S150" s="348">
        <v>6.4168000000000003</v>
      </c>
      <c r="T150" s="348">
        <v>4.7442000000000002</v>
      </c>
      <c r="U150" s="354">
        <v>5.0964</v>
      </c>
      <c r="V150" s="348">
        <v>5.5179</v>
      </c>
      <c r="W150" s="348">
        <v>6.9687000000000001</v>
      </c>
      <c r="X150" s="348">
        <v>7.3507999999999996</v>
      </c>
      <c r="Y150" s="375" t="s">
        <v>430</v>
      </c>
      <c r="Z150" s="348" t="s">
        <v>430</v>
      </c>
      <c r="AA150" s="348">
        <v>5.4092000000000002</v>
      </c>
      <c r="AB150" s="348">
        <v>6.1782000000000004</v>
      </c>
      <c r="AC150" s="348">
        <v>5.0880999999999998</v>
      </c>
      <c r="AD150" s="348">
        <v>5.4255000000000004</v>
      </c>
      <c r="AE150" s="348">
        <v>6.5362999999999998</v>
      </c>
      <c r="AF150" s="348">
        <v>7.5416999999999996</v>
      </c>
      <c r="AG150" s="569"/>
      <c r="AH150" s="346">
        <v>34</v>
      </c>
      <c r="AI150" s="346">
        <v>119</v>
      </c>
      <c r="AJ150" s="346">
        <v>102</v>
      </c>
      <c r="AK150" s="346">
        <v>110</v>
      </c>
      <c r="AL150" s="346">
        <v>103</v>
      </c>
      <c r="AM150" s="346">
        <v>110</v>
      </c>
      <c r="AN150" s="346">
        <v>126</v>
      </c>
      <c r="AO150" s="572">
        <v>118</v>
      </c>
      <c r="AP150" s="346">
        <v>110</v>
      </c>
      <c r="AQ150" s="346">
        <v>80</v>
      </c>
      <c r="AR150" s="346">
        <v>75</v>
      </c>
      <c r="AS150" s="346" t="s">
        <v>430</v>
      </c>
      <c r="AT150" s="346" t="s">
        <v>430</v>
      </c>
      <c r="AU150" s="346">
        <v>112</v>
      </c>
      <c r="AV150" s="346">
        <v>112</v>
      </c>
      <c r="AW150" s="346">
        <v>125</v>
      </c>
      <c r="AX150" s="346">
        <v>121</v>
      </c>
      <c r="AY150" s="346">
        <v>111</v>
      </c>
      <c r="AZ150" s="584"/>
      <c r="BA150" s="467">
        <v>96.44</v>
      </c>
      <c r="BB150" s="348" t="s">
        <v>430</v>
      </c>
      <c r="BC150" s="348" t="s">
        <v>430</v>
      </c>
      <c r="BD150" s="348" t="s">
        <v>430</v>
      </c>
      <c r="BE150" s="375" t="s">
        <v>430</v>
      </c>
      <c r="BF150" s="375">
        <v>3.56</v>
      </c>
      <c r="BG150" s="374"/>
      <c r="BH150" s="594">
        <v>3.56</v>
      </c>
      <c r="BI150" s="348" t="s">
        <v>430</v>
      </c>
      <c r="BJ150" s="348" t="s">
        <v>430</v>
      </c>
      <c r="BK150" s="348" t="s">
        <v>430</v>
      </c>
      <c r="BL150" s="348" t="s">
        <v>430</v>
      </c>
      <c r="BM150" s="375">
        <v>96.44</v>
      </c>
      <c r="BN150" s="375" t="s">
        <v>430</v>
      </c>
      <c r="BO150" s="375" t="s">
        <v>430</v>
      </c>
      <c r="BP150" s="375" t="s">
        <v>430</v>
      </c>
      <c r="BQ150" s="375" t="s">
        <v>430</v>
      </c>
      <c r="BR150" s="374"/>
      <c r="BS150" s="468" t="s">
        <v>430</v>
      </c>
      <c r="BT150" s="348" t="s">
        <v>430</v>
      </c>
      <c r="BU150" s="374"/>
      <c r="BV150" s="430" t="s">
        <v>555</v>
      </c>
    </row>
    <row r="151" spans="1:74" s="428" customFormat="1" ht="11" x14ac:dyDescent="0.3">
      <c r="A151" s="841" t="s">
        <v>8408</v>
      </c>
      <c r="B151" s="842"/>
      <c r="C151" s="843">
        <v>45210</v>
      </c>
      <c r="D151" s="842"/>
      <c r="E151" s="844">
        <v>21.677399999999999</v>
      </c>
      <c r="F151" s="842"/>
      <c r="G151" s="845">
        <v>12.609500000000001</v>
      </c>
      <c r="H151" s="847"/>
      <c r="I151" s="846">
        <v>6.29</v>
      </c>
      <c r="J151" s="846">
        <v>6.73</v>
      </c>
      <c r="K151" s="846">
        <v>4.83</v>
      </c>
      <c r="L151" s="846">
        <v>4.99</v>
      </c>
      <c r="M151" s="851"/>
      <c r="N151" s="848">
        <v>31.578900000000001</v>
      </c>
      <c r="O151" s="846">
        <v>3.5710999999999999</v>
      </c>
      <c r="P151" s="846">
        <v>0.62039999999999995</v>
      </c>
      <c r="Q151" s="846">
        <v>17.987300000000001</v>
      </c>
      <c r="R151" s="846">
        <v>9.5734999999999992</v>
      </c>
      <c r="S151" s="846">
        <v>13.851900000000001</v>
      </c>
      <c r="T151" s="846">
        <v>7.3925000000000001</v>
      </c>
      <c r="U151" s="856">
        <v>6.1300999999999997</v>
      </c>
      <c r="V151" s="846">
        <v>6.4344000000000001</v>
      </c>
      <c r="W151" s="846">
        <v>7.6467000000000001</v>
      </c>
      <c r="X151" s="846" t="s">
        <v>430</v>
      </c>
      <c r="Y151" s="852" t="s">
        <v>430</v>
      </c>
      <c r="Z151" s="846" t="s">
        <v>430</v>
      </c>
      <c r="AA151" s="846">
        <v>9.5424000000000007</v>
      </c>
      <c r="AB151" s="846">
        <v>12.4763</v>
      </c>
      <c r="AC151" s="846">
        <v>7.0574000000000003</v>
      </c>
      <c r="AD151" s="846">
        <v>6.7215999999999996</v>
      </c>
      <c r="AE151" s="846">
        <v>19.867699999999999</v>
      </c>
      <c r="AF151" s="846">
        <v>8.5033999999999992</v>
      </c>
      <c r="AG151" s="931"/>
      <c r="AH151" s="844">
        <v>17</v>
      </c>
      <c r="AI151" s="844">
        <v>126</v>
      </c>
      <c r="AJ151" s="844">
        <v>132</v>
      </c>
      <c r="AK151" s="844">
        <v>6</v>
      </c>
      <c r="AL151" s="844">
        <v>14</v>
      </c>
      <c r="AM151" s="844">
        <v>18</v>
      </c>
      <c r="AN151" s="844">
        <v>23</v>
      </c>
      <c r="AO151" s="932">
        <v>35</v>
      </c>
      <c r="AP151" s="844">
        <v>24</v>
      </c>
      <c r="AQ151" s="844">
        <v>12</v>
      </c>
      <c r="AR151" s="844" t="s">
        <v>430</v>
      </c>
      <c r="AS151" s="844" t="s">
        <v>430</v>
      </c>
      <c r="AT151" s="844" t="s">
        <v>430</v>
      </c>
      <c r="AU151" s="844">
        <v>11</v>
      </c>
      <c r="AV151" s="844">
        <v>12</v>
      </c>
      <c r="AW151" s="844">
        <v>19</v>
      </c>
      <c r="AX151" s="844">
        <v>16</v>
      </c>
      <c r="AY151" s="844">
        <v>9</v>
      </c>
      <c r="AZ151" s="933"/>
      <c r="BA151" s="853">
        <v>95.22</v>
      </c>
      <c r="BB151" s="846" t="s">
        <v>430</v>
      </c>
      <c r="BC151" s="846" t="s">
        <v>430</v>
      </c>
      <c r="BD151" s="846" t="s">
        <v>430</v>
      </c>
      <c r="BE151" s="852" t="s">
        <v>430</v>
      </c>
      <c r="BF151" s="852">
        <v>4.78</v>
      </c>
      <c r="BG151" s="847"/>
      <c r="BH151" s="934">
        <v>4.78</v>
      </c>
      <c r="BI151" s="846" t="s">
        <v>430</v>
      </c>
      <c r="BJ151" s="846" t="s">
        <v>430</v>
      </c>
      <c r="BK151" s="846" t="s">
        <v>430</v>
      </c>
      <c r="BL151" s="846" t="s">
        <v>430</v>
      </c>
      <c r="BM151" s="852">
        <v>95.22</v>
      </c>
      <c r="BN151" s="852" t="s">
        <v>430</v>
      </c>
      <c r="BO151" s="852" t="s">
        <v>430</v>
      </c>
      <c r="BP151" s="852" t="s">
        <v>430</v>
      </c>
      <c r="BQ151" s="852" t="s">
        <v>430</v>
      </c>
      <c r="BR151" s="847"/>
      <c r="BS151" s="854" t="s">
        <v>430</v>
      </c>
      <c r="BT151" s="846" t="s">
        <v>430</v>
      </c>
      <c r="BU151" s="847"/>
      <c r="BV151" s="892" t="s">
        <v>555</v>
      </c>
    </row>
    <row r="152" spans="1:74" s="428" customFormat="1" x14ac:dyDescent="0.25">
      <c r="A152" s="345" t="s">
        <v>8409</v>
      </c>
      <c r="B152" s="373"/>
      <c r="C152" s="719">
        <v>45000</v>
      </c>
      <c r="D152" s="373"/>
      <c r="E152" s="346">
        <v>21.2561</v>
      </c>
      <c r="F152" s="373"/>
      <c r="G152" s="347">
        <v>12.678699999999999</v>
      </c>
      <c r="H152" s="374"/>
      <c r="I152" s="890">
        <v>1.54</v>
      </c>
      <c r="J152" s="890">
        <v>6.26</v>
      </c>
      <c r="K152" s="890">
        <v>1.4</v>
      </c>
      <c r="L152" s="890">
        <v>1.45</v>
      </c>
      <c r="M152" s="362"/>
      <c r="N152" s="350">
        <v>18.722100000000001</v>
      </c>
      <c r="O152" s="348">
        <v>2.8795000000000002</v>
      </c>
      <c r="P152" s="348">
        <v>6.5472999999999999</v>
      </c>
      <c r="Q152" s="348">
        <v>6.7415000000000003</v>
      </c>
      <c r="R152" s="348">
        <v>5.7016</v>
      </c>
      <c r="S152" s="348">
        <v>6.3974000000000002</v>
      </c>
      <c r="T152" s="348">
        <v>4.7454999999999998</v>
      </c>
      <c r="U152" s="354">
        <v>5.0743</v>
      </c>
      <c r="V152" s="348">
        <v>5.4782999999999999</v>
      </c>
      <c r="W152" s="348">
        <v>6.8273000000000001</v>
      </c>
      <c r="X152" s="348">
        <v>7.1932</v>
      </c>
      <c r="Y152" s="375" t="s">
        <v>430</v>
      </c>
      <c r="Z152" s="348" t="s">
        <v>430</v>
      </c>
      <c r="AA152" s="348">
        <v>4.9230999999999998</v>
      </c>
      <c r="AB152" s="348">
        <v>6.3289</v>
      </c>
      <c r="AC152" s="348">
        <v>5.1661000000000001</v>
      </c>
      <c r="AD152" s="348">
        <v>5.4062000000000001</v>
      </c>
      <c r="AE152" s="348">
        <v>6.5034999999999998</v>
      </c>
      <c r="AF152" s="348">
        <v>7.1939000000000002</v>
      </c>
      <c r="AG152" s="569"/>
      <c r="AH152" s="346">
        <v>32</v>
      </c>
      <c r="AI152" s="346">
        <v>129</v>
      </c>
      <c r="AJ152" s="346">
        <v>93</v>
      </c>
      <c r="AK152" s="346">
        <v>112</v>
      </c>
      <c r="AL152" s="346">
        <v>110</v>
      </c>
      <c r="AM152" s="346">
        <v>111</v>
      </c>
      <c r="AN152" s="346">
        <v>125</v>
      </c>
      <c r="AO152" s="572">
        <v>119</v>
      </c>
      <c r="AP152" s="346">
        <v>112</v>
      </c>
      <c r="AQ152" s="346">
        <v>87</v>
      </c>
      <c r="AR152" s="346">
        <v>83</v>
      </c>
      <c r="AS152" s="346" t="s">
        <v>430</v>
      </c>
      <c r="AT152" s="346" t="s">
        <v>430</v>
      </c>
      <c r="AU152" s="346">
        <v>133</v>
      </c>
      <c r="AV152" s="346">
        <v>107</v>
      </c>
      <c r="AW152" s="346">
        <v>124</v>
      </c>
      <c r="AX152" s="346">
        <v>122</v>
      </c>
      <c r="AY152" s="346">
        <v>112</v>
      </c>
      <c r="AZ152" s="584"/>
      <c r="BA152" s="467">
        <v>92.82</v>
      </c>
      <c r="BB152" s="348" t="s">
        <v>430</v>
      </c>
      <c r="BC152" s="348" t="s">
        <v>430</v>
      </c>
      <c r="BD152" s="348" t="s">
        <v>430</v>
      </c>
      <c r="BE152" s="375" t="s">
        <v>430</v>
      </c>
      <c r="BF152" s="375">
        <v>7.18</v>
      </c>
      <c r="BG152" s="374"/>
      <c r="BH152" s="594">
        <v>7.18</v>
      </c>
      <c r="BI152" s="348" t="s">
        <v>430</v>
      </c>
      <c r="BJ152" s="348" t="s">
        <v>430</v>
      </c>
      <c r="BK152" s="348" t="s">
        <v>430</v>
      </c>
      <c r="BL152" s="348" t="s">
        <v>430</v>
      </c>
      <c r="BM152" s="375">
        <v>92.82</v>
      </c>
      <c r="BN152" s="375" t="s">
        <v>430</v>
      </c>
      <c r="BO152" s="375" t="s">
        <v>430</v>
      </c>
      <c r="BP152" s="375" t="s">
        <v>430</v>
      </c>
      <c r="BQ152" s="375" t="s">
        <v>430</v>
      </c>
      <c r="BR152" s="374"/>
      <c r="BS152" s="468" t="s">
        <v>430</v>
      </c>
      <c r="BT152" s="348" t="s">
        <v>430</v>
      </c>
      <c r="BU152" s="374"/>
      <c r="BV152" s="430" t="s">
        <v>555</v>
      </c>
    </row>
    <row r="153" spans="1:74" s="428" customFormat="1" x14ac:dyDescent="0.25">
      <c r="A153" s="345" t="s">
        <v>8410</v>
      </c>
      <c r="B153" s="373"/>
      <c r="C153" s="719">
        <v>46036</v>
      </c>
      <c r="D153" s="373"/>
      <c r="E153" s="346">
        <v>21.69</v>
      </c>
      <c r="F153" s="373"/>
      <c r="G153" s="347">
        <v>1029.1226999999999</v>
      </c>
      <c r="H153" s="374"/>
      <c r="I153" s="348">
        <v>2.36</v>
      </c>
      <c r="J153" s="348">
        <v>6.24</v>
      </c>
      <c r="K153" s="348" t="s">
        <v>430</v>
      </c>
      <c r="L153" s="348">
        <v>2.19</v>
      </c>
      <c r="M153" s="362"/>
      <c r="N153" s="350">
        <v>25.8277</v>
      </c>
      <c r="O153" s="348">
        <v>10.942</v>
      </c>
      <c r="P153" s="348">
        <v>7.1828000000000003</v>
      </c>
      <c r="Q153" s="348">
        <v>10.6104</v>
      </c>
      <c r="R153" s="348">
        <v>6.2419000000000002</v>
      </c>
      <c r="S153" s="348">
        <v>7.391</v>
      </c>
      <c r="T153" s="348">
        <v>4.7892000000000001</v>
      </c>
      <c r="U153" s="354" t="s">
        <v>430</v>
      </c>
      <c r="V153" s="348" t="s">
        <v>430</v>
      </c>
      <c r="W153" s="348" t="s">
        <v>430</v>
      </c>
      <c r="X153" s="348" t="s">
        <v>430</v>
      </c>
      <c r="Y153" s="375" t="s">
        <v>430</v>
      </c>
      <c r="Z153" s="348" t="s">
        <v>430</v>
      </c>
      <c r="AA153" s="348">
        <v>5.8215000000000003</v>
      </c>
      <c r="AB153" s="348">
        <v>7.5491000000000001</v>
      </c>
      <c r="AC153" s="348" t="s">
        <v>430</v>
      </c>
      <c r="AD153" s="348" t="s">
        <v>430</v>
      </c>
      <c r="AE153" s="348">
        <v>11.2921</v>
      </c>
      <c r="AF153" s="348">
        <v>5.0377999999999998</v>
      </c>
      <c r="AG153" s="569"/>
      <c r="AH153" s="346">
        <v>20</v>
      </c>
      <c r="AI153" s="346">
        <v>27</v>
      </c>
      <c r="AJ153" s="346">
        <v>80</v>
      </c>
      <c r="AK153" s="346">
        <v>44</v>
      </c>
      <c r="AL153" s="346">
        <v>98</v>
      </c>
      <c r="AM153" s="346">
        <v>98</v>
      </c>
      <c r="AN153" s="346">
        <v>123</v>
      </c>
      <c r="AO153" s="572" t="s">
        <v>430</v>
      </c>
      <c r="AP153" s="346" t="s">
        <v>430</v>
      </c>
      <c r="AQ153" s="346" t="s">
        <v>430</v>
      </c>
      <c r="AR153" s="346" t="s">
        <v>430</v>
      </c>
      <c r="AS153" s="346" t="s">
        <v>430</v>
      </c>
      <c r="AT153" s="346" t="s">
        <v>430</v>
      </c>
      <c r="AU153" s="346">
        <v>100</v>
      </c>
      <c r="AV153" s="346">
        <v>71</v>
      </c>
      <c r="AW153" s="346" t="s">
        <v>430</v>
      </c>
      <c r="AX153" s="346" t="s">
        <v>430</v>
      </c>
      <c r="AY153" s="346">
        <v>41</v>
      </c>
      <c r="AZ153" s="584"/>
      <c r="BA153" s="467">
        <v>95.68</v>
      </c>
      <c r="BB153" s="348" t="s">
        <v>430</v>
      </c>
      <c r="BC153" s="348" t="s">
        <v>430</v>
      </c>
      <c r="BD153" s="348" t="s">
        <v>430</v>
      </c>
      <c r="BE153" s="375" t="s">
        <v>430</v>
      </c>
      <c r="BF153" s="375">
        <v>4.32</v>
      </c>
      <c r="BG153" s="374"/>
      <c r="BH153" s="594">
        <v>4.32</v>
      </c>
      <c r="BI153" s="348" t="s">
        <v>430</v>
      </c>
      <c r="BJ153" s="348" t="s">
        <v>430</v>
      </c>
      <c r="BK153" s="348" t="s">
        <v>430</v>
      </c>
      <c r="BL153" s="348" t="s">
        <v>430</v>
      </c>
      <c r="BM153" s="375">
        <v>95.68</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8411</v>
      </c>
      <c r="B154" s="373"/>
      <c r="C154" s="719">
        <v>45996</v>
      </c>
      <c r="D154" s="373"/>
      <c r="E154" s="346">
        <v>17.3</v>
      </c>
      <c r="F154" s="373"/>
      <c r="G154" s="347">
        <v>10.464399999999999</v>
      </c>
      <c r="H154" s="374"/>
      <c r="I154" s="348" t="s">
        <v>430</v>
      </c>
      <c r="J154" s="348" t="s">
        <v>430</v>
      </c>
      <c r="K154" s="348" t="s">
        <v>430</v>
      </c>
      <c r="L154" s="348" t="s">
        <v>430</v>
      </c>
      <c r="M154" s="362"/>
      <c r="N154" s="350">
        <v>12.561199999999999</v>
      </c>
      <c r="O154" s="348">
        <v>16.299199999999999</v>
      </c>
      <c r="P154" s="348">
        <v>15.542999999999999</v>
      </c>
      <c r="Q154" s="348">
        <v>12.265499999999999</v>
      </c>
      <c r="R154" s="348">
        <v>6.6078999999999999</v>
      </c>
      <c r="S154" s="348">
        <v>9.6227999999999998</v>
      </c>
      <c r="T154" s="348">
        <v>7.2363</v>
      </c>
      <c r="U154" s="354" t="s">
        <v>430</v>
      </c>
      <c r="V154" s="348" t="s">
        <v>430</v>
      </c>
      <c r="W154" s="348" t="s">
        <v>430</v>
      </c>
      <c r="X154" s="348" t="s">
        <v>430</v>
      </c>
      <c r="Y154" s="375" t="s">
        <v>430</v>
      </c>
      <c r="Z154" s="348" t="s">
        <v>430</v>
      </c>
      <c r="AA154" s="348">
        <v>6.431</v>
      </c>
      <c r="AB154" s="348">
        <v>8.5726999999999993</v>
      </c>
      <c r="AC154" s="348">
        <v>6.9482999999999997</v>
      </c>
      <c r="AD154" s="348" t="s">
        <v>430</v>
      </c>
      <c r="AE154" s="348">
        <v>12.775700000000001</v>
      </c>
      <c r="AF154" s="348">
        <v>6.7531999999999996</v>
      </c>
      <c r="AG154" s="569"/>
      <c r="AH154" s="346">
        <v>44</v>
      </c>
      <c r="AI154" s="346">
        <v>16</v>
      </c>
      <c r="AJ154" s="346">
        <v>8</v>
      </c>
      <c r="AK154" s="346">
        <v>30</v>
      </c>
      <c r="AL154" s="346">
        <v>85</v>
      </c>
      <c r="AM154" s="346">
        <v>34</v>
      </c>
      <c r="AN154" s="346">
        <v>28</v>
      </c>
      <c r="AO154" s="572" t="s">
        <v>430</v>
      </c>
      <c r="AP154" s="346" t="s">
        <v>430</v>
      </c>
      <c r="AQ154" s="346" t="s">
        <v>430</v>
      </c>
      <c r="AR154" s="346" t="s">
        <v>430</v>
      </c>
      <c r="AS154" s="346" t="s">
        <v>430</v>
      </c>
      <c r="AT154" s="346" t="s">
        <v>430</v>
      </c>
      <c r="AU154" s="346">
        <v>79</v>
      </c>
      <c r="AV154" s="346">
        <v>30</v>
      </c>
      <c r="AW154" s="346">
        <v>23</v>
      </c>
      <c r="AX154" s="346" t="s">
        <v>430</v>
      </c>
      <c r="AY154" s="346">
        <v>30</v>
      </c>
      <c r="AZ154" s="584"/>
      <c r="BA154" s="467" t="s">
        <v>430</v>
      </c>
      <c r="BB154" s="348">
        <v>99.13</v>
      </c>
      <c r="BC154" s="348" t="s">
        <v>430</v>
      </c>
      <c r="BD154" s="348" t="s">
        <v>430</v>
      </c>
      <c r="BE154" s="375" t="s">
        <v>430</v>
      </c>
      <c r="BF154" s="375">
        <v>0.87</v>
      </c>
      <c r="BG154" s="374"/>
      <c r="BH154" s="594">
        <v>0.75</v>
      </c>
      <c r="BI154" s="348" t="s">
        <v>430</v>
      </c>
      <c r="BJ154" s="348" t="s">
        <v>430</v>
      </c>
      <c r="BK154" s="348" t="s">
        <v>430</v>
      </c>
      <c r="BL154" s="348" t="s">
        <v>430</v>
      </c>
      <c r="BM154" s="375" t="s">
        <v>430</v>
      </c>
      <c r="BN154" s="375" t="s">
        <v>430</v>
      </c>
      <c r="BO154" s="375" t="s">
        <v>430</v>
      </c>
      <c r="BP154" s="375">
        <v>99.13</v>
      </c>
      <c r="BQ154" s="375" t="s">
        <v>430</v>
      </c>
      <c r="BR154" s="374"/>
      <c r="BS154" s="468" t="s">
        <v>430</v>
      </c>
      <c r="BT154" s="348" t="s">
        <v>430</v>
      </c>
      <c r="BU154" s="374"/>
      <c r="BV154" s="430" t="s">
        <v>555</v>
      </c>
    </row>
    <row r="155" spans="1:74" s="428" customFormat="1" x14ac:dyDescent="0.25">
      <c r="A155" s="345" t="s">
        <v>8412</v>
      </c>
      <c r="B155" s="373"/>
      <c r="C155" s="719">
        <v>45684</v>
      </c>
      <c r="D155" s="373"/>
      <c r="E155" s="888">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2439</v>
      </c>
    </row>
    <row r="156" spans="1:74" s="428" customFormat="1" x14ac:dyDescent="0.25">
      <c r="A156" s="345" t="s">
        <v>8413</v>
      </c>
      <c r="B156" s="373"/>
      <c r="C156" s="719">
        <v>46168</v>
      </c>
      <c r="D156" s="373"/>
      <c r="E156" s="346">
        <v>16.964700000000001</v>
      </c>
      <c r="F156" s="373"/>
      <c r="G156" s="347">
        <v>10.357200000000001</v>
      </c>
      <c r="H156" s="374"/>
      <c r="I156" s="348" t="s">
        <v>430</v>
      </c>
      <c r="J156" s="348" t="s">
        <v>430</v>
      </c>
      <c r="K156" s="348" t="s">
        <v>430</v>
      </c>
      <c r="L156" s="348" t="s">
        <v>430</v>
      </c>
      <c r="M156" s="362"/>
      <c r="N156" s="350">
        <v>21.8626</v>
      </c>
      <c r="O156" s="348">
        <v>7.8756000000000004</v>
      </c>
      <c r="P156" s="348">
        <v>-0.95640000000000003</v>
      </c>
      <c r="Q156" s="348">
        <v>13.7151</v>
      </c>
      <c r="R156" s="348">
        <v>9.9509000000000007</v>
      </c>
      <c r="S156" s="348" t="s">
        <v>430</v>
      </c>
      <c r="T156" s="348" t="s">
        <v>430</v>
      </c>
      <c r="U156" s="354" t="s">
        <v>430</v>
      </c>
      <c r="V156" s="348" t="s">
        <v>430</v>
      </c>
      <c r="W156" s="348" t="s">
        <v>430</v>
      </c>
      <c r="X156" s="348" t="s">
        <v>430</v>
      </c>
      <c r="Y156" s="375" t="s">
        <v>430</v>
      </c>
      <c r="Z156" s="348" t="s">
        <v>430</v>
      </c>
      <c r="AA156" s="348">
        <v>10.4213</v>
      </c>
      <c r="AB156" s="348" t="s">
        <v>430</v>
      </c>
      <c r="AC156" s="348" t="s">
        <v>430</v>
      </c>
      <c r="AD156" s="348" t="s">
        <v>430</v>
      </c>
      <c r="AE156" s="348">
        <v>14.5784</v>
      </c>
      <c r="AF156" s="348">
        <v>16.503499999999999</v>
      </c>
      <c r="AG156" s="569"/>
      <c r="AH156" s="346">
        <v>26</v>
      </c>
      <c r="AI156" s="346">
        <v>58</v>
      </c>
      <c r="AJ156" s="346">
        <v>134</v>
      </c>
      <c r="AK156" s="346">
        <v>26</v>
      </c>
      <c r="AL156" s="346">
        <v>7</v>
      </c>
      <c r="AM156" s="346" t="s">
        <v>430</v>
      </c>
      <c r="AN156" s="346" t="s">
        <v>430</v>
      </c>
      <c r="AO156" s="572" t="s">
        <v>430</v>
      </c>
      <c r="AP156" s="346" t="s">
        <v>430</v>
      </c>
      <c r="AQ156" s="346" t="s">
        <v>430</v>
      </c>
      <c r="AR156" s="346" t="s">
        <v>430</v>
      </c>
      <c r="AS156" s="346" t="s">
        <v>430</v>
      </c>
      <c r="AT156" s="346" t="s">
        <v>430</v>
      </c>
      <c r="AU156" s="346">
        <v>7</v>
      </c>
      <c r="AV156" s="346" t="s">
        <v>430</v>
      </c>
      <c r="AW156" s="346" t="s">
        <v>430</v>
      </c>
      <c r="AX156" s="346" t="s">
        <v>430</v>
      </c>
      <c r="AY156" s="346">
        <v>23</v>
      </c>
      <c r="AZ156" s="584"/>
      <c r="BA156" s="467">
        <v>95.46</v>
      </c>
      <c r="BB156" s="348" t="s">
        <v>430</v>
      </c>
      <c r="BC156" s="348" t="s">
        <v>430</v>
      </c>
      <c r="BD156" s="348" t="s">
        <v>430</v>
      </c>
      <c r="BE156" s="375" t="s">
        <v>430</v>
      </c>
      <c r="BF156" s="375">
        <v>4.54</v>
      </c>
      <c r="BG156" s="374"/>
      <c r="BH156" s="594">
        <v>4.54</v>
      </c>
      <c r="BI156" s="348" t="s">
        <v>430</v>
      </c>
      <c r="BJ156" s="348" t="s">
        <v>430</v>
      </c>
      <c r="BK156" s="348" t="s">
        <v>430</v>
      </c>
      <c r="BL156" s="348" t="s">
        <v>430</v>
      </c>
      <c r="BM156" s="375">
        <v>95.46</v>
      </c>
      <c r="BN156" s="375" t="s">
        <v>430</v>
      </c>
      <c r="BO156" s="375" t="s">
        <v>430</v>
      </c>
      <c r="BP156" s="375" t="s">
        <v>430</v>
      </c>
      <c r="BQ156" s="375" t="s">
        <v>430</v>
      </c>
      <c r="BR156" s="374"/>
      <c r="BS156" s="468" t="s">
        <v>430</v>
      </c>
      <c r="BT156" s="348" t="s">
        <v>430</v>
      </c>
      <c r="BU156" s="374"/>
      <c r="BV156" s="430" t="s">
        <v>555</v>
      </c>
    </row>
    <row r="157" spans="1:74" s="428" customFormat="1" x14ac:dyDescent="0.25">
      <c r="A157" s="345" t="s">
        <v>8414</v>
      </c>
      <c r="B157" s="373"/>
      <c r="C157" s="719">
        <v>45448</v>
      </c>
      <c r="D157" s="373"/>
      <c r="E157" s="346">
        <v>12.8969</v>
      </c>
      <c r="F157" s="373"/>
      <c r="G157" s="347">
        <v>11.6646</v>
      </c>
      <c r="H157" s="374"/>
      <c r="I157" s="890">
        <v>1.01</v>
      </c>
      <c r="J157" s="890">
        <v>6.12</v>
      </c>
      <c r="K157" s="890">
        <v>0.93</v>
      </c>
      <c r="L157" s="890">
        <v>0.96</v>
      </c>
      <c r="M157" s="362"/>
      <c r="N157" s="350">
        <v>5.6333000000000002</v>
      </c>
      <c r="O157" s="348">
        <v>5.2173999999999996</v>
      </c>
      <c r="P157" s="348">
        <v>5.5937000000000001</v>
      </c>
      <c r="Q157" s="348">
        <v>6.2957999999999998</v>
      </c>
      <c r="R157" s="348">
        <v>5.3844000000000003</v>
      </c>
      <c r="S157" s="348">
        <v>5.9200999999999997</v>
      </c>
      <c r="T157" s="348">
        <v>5.2649999999999997</v>
      </c>
      <c r="U157" s="354">
        <v>5.2755999999999998</v>
      </c>
      <c r="V157" s="348">
        <v>5.6471</v>
      </c>
      <c r="W157" s="348">
        <v>6.9340000000000002</v>
      </c>
      <c r="X157" s="348" t="s">
        <v>430</v>
      </c>
      <c r="Y157" s="375" t="s">
        <v>430</v>
      </c>
      <c r="Z157" s="348" t="s">
        <v>430</v>
      </c>
      <c r="AA157" s="348">
        <v>4.7564000000000002</v>
      </c>
      <c r="AB157" s="348">
        <v>5.5880000000000001</v>
      </c>
      <c r="AC157" s="348">
        <v>5.2979000000000003</v>
      </c>
      <c r="AD157" s="348">
        <v>5.4600999999999997</v>
      </c>
      <c r="AE157" s="348">
        <v>5.9821</v>
      </c>
      <c r="AF157" s="348">
        <v>7.2870999999999997</v>
      </c>
      <c r="AG157" s="569"/>
      <c r="AH157" s="346">
        <v>100</v>
      </c>
      <c r="AI157" s="346">
        <v>100</v>
      </c>
      <c r="AJ157" s="346">
        <v>114</v>
      </c>
      <c r="AK157" s="346">
        <v>120</v>
      </c>
      <c r="AL157" s="346">
        <v>119</v>
      </c>
      <c r="AM157" s="346">
        <v>122</v>
      </c>
      <c r="AN157" s="346">
        <v>117</v>
      </c>
      <c r="AO157" s="572">
        <v>117</v>
      </c>
      <c r="AP157" s="346">
        <v>104</v>
      </c>
      <c r="AQ157" s="346">
        <v>82</v>
      </c>
      <c r="AR157" s="346" t="s">
        <v>430</v>
      </c>
      <c r="AS157" s="346" t="s">
        <v>430</v>
      </c>
      <c r="AT157" s="346" t="s">
        <v>430</v>
      </c>
      <c r="AU157" s="346">
        <v>134</v>
      </c>
      <c r="AV157" s="346">
        <v>129</v>
      </c>
      <c r="AW157" s="346">
        <v>117</v>
      </c>
      <c r="AX157" s="346">
        <v>119</v>
      </c>
      <c r="AY157" s="346">
        <v>122</v>
      </c>
      <c r="AZ157" s="584"/>
      <c r="BA157" s="467">
        <v>89.94</v>
      </c>
      <c r="BB157" s="348" t="s">
        <v>430</v>
      </c>
      <c r="BC157" s="348" t="s">
        <v>430</v>
      </c>
      <c r="BD157" s="348" t="s">
        <v>430</v>
      </c>
      <c r="BE157" s="375" t="s">
        <v>430</v>
      </c>
      <c r="BF157" s="375">
        <v>10.06</v>
      </c>
      <c r="BG157" s="374"/>
      <c r="BH157" s="594">
        <v>10.06</v>
      </c>
      <c r="BI157" s="348" t="s">
        <v>430</v>
      </c>
      <c r="BJ157" s="348" t="s">
        <v>430</v>
      </c>
      <c r="BK157" s="348" t="s">
        <v>430</v>
      </c>
      <c r="BL157" s="348" t="s">
        <v>430</v>
      </c>
      <c r="BM157" s="375">
        <v>89.94</v>
      </c>
      <c r="BN157" s="375" t="s">
        <v>430</v>
      </c>
      <c r="BO157" s="375" t="s">
        <v>430</v>
      </c>
      <c r="BP157" s="375" t="s">
        <v>430</v>
      </c>
      <c r="BQ157" s="375" t="s">
        <v>430</v>
      </c>
      <c r="BR157" s="374"/>
      <c r="BS157" s="468" t="s">
        <v>430</v>
      </c>
      <c r="BT157" s="348" t="s">
        <v>430</v>
      </c>
      <c r="BU157" s="374"/>
      <c r="BV157" s="430" t="s">
        <v>555</v>
      </c>
    </row>
    <row r="158" spans="1:74" s="428" customFormat="1" x14ac:dyDescent="0.25">
      <c r="A158" s="345" t="s">
        <v>8415</v>
      </c>
      <c r="B158" s="373"/>
      <c r="C158" s="719">
        <v>46132</v>
      </c>
      <c r="D158" s="373"/>
      <c r="E158" s="346">
        <v>13.56</v>
      </c>
      <c r="F158" s="373"/>
      <c r="G158" s="347">
        <v>10.382300000000001</v>
      </c>
      <c r="H158" s="374"/>
      <c r="I158" s="348" t="s">
        <v>430</v>
      </c>
      <c r="J158" s="348" t="s">
        <v>430</v>
      </c>
      <c r="K158" s="348" t="s">
        <v>430</v>
      </c>
      <c r="L158" s="348" t="s">
        <v>430</v>
      </c>
      <c r="M158" s="362"/>
      <c r="N158" s="350">
        <v>10.549799999999999</v>
      </c>
      <c r="O158" s="348">
        <v>-9.7187000000000001</v>
      </c>
      <c r="P158" s="348">
        <v>8.0480999999999998</v>
      </c>
      <c r="Q158" s="348">
        <v>33.367800000000003</v>
      </c>
      <c r="R158" s="348">
        <v>14.6158</v>
      </c>
      <c r="S158" s="348">
        <v>20.9693</v>
      </c>
      <c r="T158" s="348" t="s">
        <v>430</v>
      </c>
      <c r="U158" s="354" t="s">
        <v>430</v>
      </c>
      <c r="V158" s="348" t="s">
        <v>430</v>
      </c>
      <c r="W158" s="348" t="s">
        <v>430</v>
      </c>
      <c r="X158" s="348" t="s">
        <v>430</v>
      </c>
      <c r="Y158" s="375" t="s">
        <v>430</v>
      </c>
      <c r="Z158" s="348" t="s">
        <v>430</v>
      </c>
      <c r="AA158" s="348">
        <v>19.755400000000002</v>
      </c>
      <c r="AB158" s="348" t="s">
        <v>430</v>
      </c>
      <c r="AC158" s="348" t="s">
        <v>430</v>
      </c>
      <c r="AD158" s="348" t="s">
        <v>430</v>
      </c>
      <c r="AE158" s="348">
        <v>27.3612</v>
      </c>
      <c r="AF158" s="348">
        <v>12.133900000000001</v>
      </c>
      <c r="AG158" s="569"/>
      <c r="AH158" s="346">
        <v>51</v>
      </c>
      <c r="AI158" s="346">
        <v>134</v>
      </c>
      <c r="AJ158" s="346">
        <v>73</v>
      </c>
      <c r="AK158" s="346">
        <v>2</v>
      </c>
      <c r="AL158" s="346">
        <v>2</v>
      </c>
      <c r="AM158" s="346">
        <v>2</v>
      </c>
      <c r="AN158" s="346" t="s">
        <v>430</v>
      </c>
      <c r="AO158" s="572" t="s">
        <v>430</v>
      </c>
      <c r="AP158" s="346" t="s">
        <v>430</v>
      </c>
      <c r="AQ158" s="346" t="s">
        <v>430</v>
      </c>
      <c r="AR158" s="346" t="s">
        <v>430</v>
      </c>
      <c r="AS158" s="346" t="s">
        <v>430</v>
      </c>
      <c r="AT158" s="346" t="s">
        <v>430</v>
      </c>
      <c r="AU158" s="346">
        <v>2</v>
      </c>
      <c r="AV158" s="346" t="s">
        <v>430</v>
      </c>
      <c r="AW158" s="346" t="s">
        <v>430</v>
      </c>
      <c r="AX158" s="346" t="s">
        <v>430</v>
      </c>
      <c r="AY158" s="346">
        <v>2</v>
      </c>
      <c r="AZ158" s="584"/>
      <c r="BA158" s="467">
        <v>29.08</v>
      </c>
      <c r="BB158" s="348" t="s">
        <v>430</v>
      </c>
      <c r="BC158" s="348" t="s">
        <v>430</v>
      </c>
      <c r="BD158" s="348" t="s">
        <v>430</v>
      </c>
      <c r="BE158" s="375" t="s">
        <v>430</v>
      </c>
      <c r="BF158" s="375">
        <v>1.08</v>
      </c>
      <c r="BG158" s="374"/>
      <c r="BH158" s="594">
        <v>1.08</v>
      </c>
      <c r="BI158" s="348" t="s">
        <v>430</v>
      </c>
      <c r="BJ158" s="348" t="s">
        <v>430</v>
      </c>
      <c r="BK158" s="348" t="s">
        <v>430</v>
      </c>
      <c r="BL158" s="348" t="s">
        <v>430</v>
      </c>
      <c r="BM158" s="375">
        <v>29.08</v>
      </c>
      <c r="BN158" s="375" t="s">
        <v>430</v>
      </c>
      <c r="BO158" s="375" t="s">
        <v>430</v>
      </c>
      <c r="BP158" s="375" t="s">
        <v>430</v>
      </c>
      <c r="BQ158" s="375">
        <v>69.84</v>
      </c>
      <c r="BR158" s="374"/>
      <c r="BS158" s="468" t="s">
        <v>430</v>
      </c>
      <c r="BT158" s="348" t="s">
        <v>430</v>
      </c>
      <c r="BU158" s="374"/>
      <c r="BV158" s="430" t="s">
        <v>555</v>
      </c>
    </row>
    <row r="159" spans="1:74" s="428" customFormat="1" x14ac:dyDescent="0.25">
      <c r="A159" s="345" t="s">
        <v>8416</v>
      </c>
      <c r="B159" s="373"/>
      <c r="C159" s="719">
        <v>46231</v>
      </c>
      <c r="D159" s="373"/>
      <c r="E159" s="888">
        <v>12.57</v>
      </c>
      <c r="F159" s="373"/>
      <c r="G159" s="347">
        <v>10.324</v>
      </c>
      <c r="H159" s="374"/>
      <c r="I159" s="348" t="s">
        <v>430</v>
      </c>
      <c r="J159" s="348" t="s">
        <v>430</v>
      </c>
      <c r="K159" s="348" t="s">
        <v>430</v>
      </c>
      <c r="L159" s="348" t="s">
        <v>430</v>
      </c>
      <c r="M159" s="362"/>
      <c r="N159" s="350">
        <v>-116.298</v>
      </c>
      <c r="O159" s="348">
        <v>-4.7121000000000004</v>
      </c>
      <c r="P159" s="348">
        <v>48.941299999999998</v>
      </c>
      <c r="Q159" s="348">
        <v>78.8309</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v>51.5122</v>
      </c>
      <c r="AF159" s="348">
        <v>73.912499999999994</v>
      </c>
      <c r="AG159" s="569"/>
      <c r="AH159" s="346">
        <v>127</v>
      </c>
      <c r="AI159" s="346">
        <v>132</v>
      </c>
      <c r="AJ159" s="346">
        <v>1</v>
      </c>
      <c r="AK159" s="346">
        <v>1</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v>1</v>
      </c>
      <c r="AZ159" s="584"/>
      <c r="BA159" s="467">
        <v>24.53</v>
      </c>
      <c r="BB159" s="348" t="s">
        <v>430</v>
      </c>
      <c r="BC159" s="348" t="s">
        <v>430</v>
      </c>
      <c r="BD159" s="348" t="s">
        <v>430</v>
      </c>
      <c r="BE159" s="375" t="s">
        <v>430</v>
      </c>
      <c r="BF159" s="375">
        <v>0.36</v>
      </c>
      <c r="BG159" s="374"/>
      <c r="BH159" s="594">
        <v>0.36</v>
      </c>
      <c r="BI159" s="348" t="s">
        <v>430</v>
      </c>
      <c r="BJ159" s="348" t="s">
        <v>430</v>
      </c>
      <c r="BK159" s="348" t="s">
        <v>430</v>
      </c>
      <c r="BL159" s="348" t="s">
        <v>430</v>
      </c>
      <c r="BM159" s="375">
        <v>24.53</v>
      </c>
      <c r="BN159" s="375" t="s">
        <v>430</v>
      </c>
      <c r="BO159" s="375" t="s">
        <v>430</v>
      </c>
      <c r="BP159" s="375" t="s">
        <v>430</v>
      </c>
      <c r="BQ159" s="375">
        <v>75.12</v>
      </c>
      <c r="BR159" s="374"/>
      <c r="BS159" s="468" t="s">
        <v>430</v>
      </c>
      <c r="BT159" s="348" t="s">
        <v>430</v>
      </c>
      <c r="BU159" s="374"/>
      <c r="BV159" s="430" t="s">
        <v>555</v>
      </c>
    </row>
    <row r="160" spans="1:74" s="428" customFormat="1" x14ac:dyDescent="0.25">
      <c r="A160" s="345" t="s">
        <v>8417</v>
      </c>
      <c r="B160" s="373"/>
      <c r="C160" s="719">
        <v>45609</v>
      </c>
      <c r="D160" s="373"/>
      <c r="E160" s="346">
        <v>10.240600000000001</v>
      </c>
      <c r="F160" s="373"/>
      <c r="G160" s="347">
        <v>11.377800000000001</v>
      </c>
      <c r="H160" s="374"/>
      <c r="I160" s="890">
        <v>1.08</v>
      </c>
      <c r="J160" s="890">
        <v>7.99</v>
      </c>
      <c r="K160" s="890">
        <v>0.95</v>
      </c>
      <c r="L160" s="890">
        <v>1.03</v>
      </c>
      <c r="M160" s="362"/>
      <c r="N160" s="350">
        <v>8.9846000000000004</v>
      </c>
      <c r="O160" s="348">
        <v>9.5244999999999997</v>
      </c>
      <c r="P160" s="348">
        <v>8.9059000000000008</v>
      </c>
      <c r="Q160" s="348">
        <v>10.052199999999999</v>
      </c>
      <c r="R160" s="348">
        <v>7.7183999999999999</v>
      </c>
      <c r="S160" s="348">
        <v>8.1818000000000008</v>
      </c>
      <c r="T160" s="348">
        <v>6.5871000000000004</v>
      </c>
      <c r="U160" s="354">
        <v>6.1481000000000003</v>
      </c>
      <c r="V160" s="348">
        <v>6.4748999999999999</v>
      </c>
      <c r="W160" s="348" t="s">
        <v>430</v>
      </c>
      <c r="X160" s="348" t="s">
        <v>430</v>
      </c>
      <c r="Y160" s="375" t="s">
        <v>430</v>
      </c>
      <c r="Z160" s="348" t="s">
        <v>430</v>
      </c>
      <c r="AA160" s="348">
        <v>7.1997999999999998</v>
      </c>
      <c r="AB160" s="348">
        <v>7.8795999999999999</v>
      </c>
      <c r="AC160" s="348">
        <v>6.3101000000000003</v>
      </c>
      <c r="AD160" s="348">
        <v>6.3445999999999998</v>
      </c>
      <c r="AE160" s="348">
        <v>9.8559000000000001</v>
      </c>
      <c r="AF160" s="348">
        <v>7.6641000000000004</v>
      </c>
      <c r="AG160" s="569"/>
      <c r="AH160" s="346">
        <v>66</v>
      </c>
      <c r="AI160" s="346">
        <v>39</v>
      </c>
      <c r="AJ160" s="346">
        <v>52</v>
      </c>
      <c r="AK160" s="346">
        <v>60</v>
      </c>
      <c r="AL160" s="346">
        <v>36</v>
      </c>
      <c r="AM160" s="346">
        <v>69</v>
      </c>
      <c r="AN160" s="346">
        <v>46</v>
      </c>
      <c r="AO160" s="572">
        <v>33</v>
      </c>
      <c r="AP160" s="346">
        <v>21</v>
      </c>
      <c r="AQ160" s="346" t="s">
        <v>430</v>
      </c>
      <c r="AR160" s="346" t="s">
        <v>430</v>
      </c>
      <c r="AS160" s="346" t="s">
        <v>430</v>
      </c>
      <c r="AT160" s="346" t="s">
        <v>430</v>
      </c>
      <c r="AU160" s="346">
        <v>40</v>
      </c>
      <c r="AV160" s="346">
        <v>53</v>
      </c>
      <c r="AW160" s="346">
        <v>47</v>
      </c>
      <c r="AX160" s="346">
        <v>43</v>
      </c>
      <c r="AY160" s="346">
        <v>66</v>
      </c>
      <c r="AZ160" s="584"/>
      <c r="BA160" s="467" t="s">
        <v>430</v>
      </c>
      <c r="BB160" s="348">
        <v>93.18</v>
      </c>
      <c r="BC160" s="348" t="s">
        <v>430</v>
      </c>
      <c r="BD160" s="348" t="s">
        <v>430</v>
      </c>
      <c r="BE160" s="375" t="s">
        <v>430</v>
      </c>
      <c r="BF160" s="375">
        <v>6.82</v>
      </c>
      <c r="BG160" s="374"/>
      <c r="BH160" s="594">
        <v>6.82</v>
      </c>
      <c r="BI160" s="348" t="s">
        <v>430</v>
      </c>
      <c r="BJ160" s="348" t="s">
        <v>430</v>
      </c>
      <c r="BK160" s="348">
        <v>93.18</v>
      </c>
      <c r="BL160" s="348" t="s">
        <v>430</v>
      </c>
      <c r="BM160" s="375" t="s">
        <v>430</v>
      </c>
      <c r="BN160" s="375" t="s">
        <v>430</v>
      </c>
      <c r="BO160" s="375" t="s">
        <v>430</v>
      </c>
      <c r="BP160" s="375" t="s">
        <v>430</v>
      </c>
      <c r="BQ160" s="375" t="s">
        <v>430</v>
      </c>
      <c r="BR160" s="374"/>
      <c r="BS160" s="468">
        <v>19.548290418045202</v>
      </c>
      <c r="BT160" s="348">
        <v>29.402258547059802</v>
      </c>
      <c r="BU160" s="374"/>
      <c r="BV160" s="430" t="s">
        <v>555</v>
      </c>
    </row>
    <row r="161" spans="1:74" s="428" customFormat="1" x14ac:dyDescent="0.25">
      <c r="A161" s="345" t="s">
        <v>8418</v>
      </c>
      <c r="B161" s="373"/>
      <c r="C161" s="719">
        <v>45372</v>
      </c>
      <c r="D161" s="373"/>
      <c r="E161" s="888">
        <v>8.09</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8419</v>
      </c>
      <c r="B162" s="373"/>
      <c r="C162" s="719">
        <v>45637</v>
      </c>
      <c r="D162" s="373"/>
      <c r="E162" s="346">
        <v>7.8906999999999998</v>
      </c>
      <c r="F162" s="373"/>
      <c r="G162" s="347">
        <v>11.28</v>
      </c>
      <c r="H162" s="374"/>
      <c r="I162" s="348">
        <v>0.75</v>
      </c>
      <c r="J162" s="348">
        <v>7.4568199999999996</v>
      </c>
      <c r="K162" s="348">
        <v>0.69</v>
      </c>
      <c r="L162" s="348">
        <v>0.74</v>
      </c>
      <c r="M162" s="362"/>
      <c r="N162" s="350">
        <v>8.4151000000000007</v>
      </c>
      <c r="O162" s="348">
        <v>10.039300000000001</v>
      </c>
      <c r="P162" s="348">
        <v>8.6121999999999996</v>
      </c>
      <c r="Q162" s="348">
        <v>9.7203999999999997</v>
      </c>
      <c r="R162" s="348">
        <v>6.8662999999999998</v>
      </c>
      <c r="S162" s="348">
        <v>7.2962999999999996</v>
      </c>
      <c r="T162" s="348">
        <v>6.3926999999999996</v>
      </c>
      <c r="U162" s="354">
        <v>6.0056000000000003</v>
      </c>
      <c r="V162" s="348">
        <v>6.3789999999999996</v>
      </c>
      <c r="W162" s="348" t="s">
        <v>430</v>
      </c>
      <c r="X162" s="348" t="s">
        <v>430</v>
      </c>
      <c r="Y162" s="375" t="s">
        <v>430</v>
      </c>
      <c r="Z162" s="348" t="s">
        <v>430</v>
      </c>
      <c r="AA162" s="348">
        <v>6.5972</v>
      </c>
      <c r="AB162" s="348">
        <v>7.2279</v>
      </c>
      <c r="AC162" s="348">
        <v>6.2039999999999997</v>
      </c>
      <c r="AD162" s="348">
        <v>6.2221000000000002</v>
      </c>
      <c r="AE162" s="348">
        <v>9.2899999999999991</v>
      </c>
      <c r="AF162" s="348">
        <v>7.4730999999999996</v>
      </c>
      <c r="AG162" s="569"/>
      <c r="AH162" s="346">
        <v>77</v>
      </c>
      <c r="AI162" s="346">
        <v>35</v>
      </c>
      <c r="AJ162" s="346">
        <v>58</v>
      </c>
      <c r="AK162" s="346">
        <v>70</v>
      </c>
      <c r="AL162" s="346">
        <v>74</v>
      </c>
      <c r="AM162" s="346">
        <v>99</v>
      </c>
      <c r="AN162" s="346">
        <v>53</v>
      </c>
      <c r="AO162" s="572">
        <v>51</v>
      </c>
      <c r="AP162" s="346">
        <v>28</v>
      </c>
      <c r="AQ162" s="346" t="s">
        <v>430</v>
      </c>
      <c r="AR162" s="346" t="s">
        <v>430</v>
      </c>
      <c r="AS162" s="346" t="s">
        <v>430</v>
      </c>
      <c r="AT162" s="346" t="s">
        <v>430</v>
      </c>
      <c r="AU162" s="346">
        <v>67</v>
      </c>
      <c r="AV162" s="346">
        <v>85</v>
      </c>
      <c r="AW162" s="346">
        <v>51</v>
      </c>
      <c r="AX162" s="346">
        <v>55</v>
      </c>
      <c r="AY162" s="346">
        <v>82</v>
      </c>
      <c r="AZ162" s="584"/>
      <c r="BA162" s="467" t="s">
        <v>430</v>
      </c>
      <c r="BB162" s="348">
        <v>94.95</v>
      </c>
      <c r="BC162" s="348" t="s">
        <v>430</v>
      </c>
      <c r="BD162" s="348" t="s">
        <v>430</v>
      </c>
      <c r="BE162" s="375" t="s">
        <v>430</v>
      </c>
      <c r="BF162" s="375">
        <v>5.05</v>
      </c>
      <c r="BG162" s="374"/>
      <c r="BH162" s="594">
        <v>5.05</v>
      </c>
      <c r="BI162" s="348" t="s">
        <v>430</v>
      </c>
      <c r="BJ162" s="348" t="s">
        <v>430</v>
      </c>
      <c r="BK162" s="348">
        <v>94.95</v>
      </c>
      <c r="BL162" s="348" t="s">
        <v>430</v>
      </c>
      <c r="BM162" s="375" t="s">
        <v>430</v>
      </c>
      <c r="BN162" s="375" t="s">
        <v>430</v>
      </c>
      <c r="BO162" s="375" t="s">
        <v>430</v>
      </c>
      <c r="BP162" s="375" t="s">
        <v>430</v>
      </c>
      <c r="BQ162" s="375" t="s">
        <v>430</v>
      </c>
      <c r="BR162" s="374"/>
      <c r="BS162" s="468">
        <v>13.081873072815601</v>
      </c>
      <c r="BT162" s="348">
        <v>62.237928627950303</v>
      </c>
      <c r="BU162" s="374"/>
      <c r="BV162" s="430" t="s">
        <v>555</v>
      </c>
    </row>
    <row r="163" spans="1:74" s="428" customFormat="1" x14ac:dyDescent="0.25">
      <c r="A163" s="345" t="s">
        <v>8420</v>
      </c>
      <c r="B163" s="373"/>
      <c r="C163" s="719">
        <v>45618</v>
      </c>
      <c r="D163" s="373"/>
      <c r="E163" s="346">
        <v>5.3446999999999996</v>
      </c>
      <c r="F163" s="373"/>
      <c r="G163" s="347">
        <v>11.328900000000001</v>
      </c>
      <c r="H163" s="374"/>
      <c r="I163" s="348">
        <v>0.96</v>
      </c>
      <c r="J163" s="348">
        <v>7.42476</v>
      </c>
      <c r="K163" s="348">
        <v>0.85</v>
      </c>
      <c r="L163" s="348">
        <v>0.92</v>
      </c>
      <c r="M163" s="362"/>
      <c r="N163" s="350">
        <v>9.0234000000000005</v>
      </c>
      <c r="O163" s="348">
        <v>9.0279000000000007</v>
      </c>
      <c r="P163" s="348">
        <v>8.2056000000000004</v>
      </c>
      <c r="Q163" s="348">
        <v>9.5624000000000002</v>
      </c>
      <c r="R163" s="348">
        <v>6.7629000000000001</v>
      </c>
      <c r="S163" s="348">
        <v>7.7404999999999999</v>
      </c>
      <c r="T163" s="348">
        <v>6.1561000000000003</v>
      </c>
      <c r="U163" s="354">
        <v>5.7675999999999998</v>
      </c>
      <c r="V163" s="348">
        <v>6.1215999999999999</v>
      </c>
      <c r="W163" s="348" t="s">
        <v>430</v>
      </c>
      <c r="X163" s="348" t="s">
        <v>430</v>
      </c>
      <c r="Y163" s="375" t="s">
        <v>430</v>
      </c>
      <c r="Z163" s="348" t="s">
        <v>430</v>
      </c>
      <c r="AA163" s="348">
        <v>6.3826000000000001</v>
      </c>
      <c r="AB163" s="348">
        <v>7.4930000000000003</v>
      </c>
      <c r="AC163" s="348">
        <v>5.9250999999999996</v>
      </c>
      <c r="AD163" s="348">
        <v>6.0326000000000004</v>
      </c>
      <c r="AE163" s="348">
        <v>9.3745999999999992</v>
      </c>
      <c r="AF163" s="348">
        <v>7.5088999999999997</v>
      </c>
      <c r="AG163" s="569"/>
      <c r="AH163" s="346">
        <v>65</v>
      </c>
      <c r="AI163" s="346">
        <v>44</v>
      </c>
      <c r="AJ163" s="346">
        <v>69</v>
      </c>
      <c r="AK163" s="346">
        <v>76</v>
      </c>
      <c r="AL163" s="346">
        <v>78</v>
      </c>
      <c r="AM163" s="346">
        <v>90</v>
      </c>
      <c r="AN163" s="346">
        <v>71</v>
      </c>
      <c r="AO163" s="572">
        <v>70</v>
      </c>
      <c r="AP163" s="346">
        <v>45</v>
      </c>
      <c r="AQ163" s="346" t="s">
        <v>430</v>
      </c>
      <c r="AR163" s="346" t="s">
        <v>430</v>
      </c>
      <c r="AS163" s="346" t="s">
        <v>430</v>
      </c>
      <c r="AT163" s="346" t="s">
        <v>430</v>
      </c>
      <c r="AU163" s="346">
        <v>82</v>
      </c>
      <c r="AV163" s="346">
        <v>72</v>
      </c>
      <c r="AW163" s="346">
        <v>75</v>
      </c>
      <c r="AX163" s="346">
        <v>74</v>
      </c>
      <c r="AY163" s="346">
        <v>80</v>
      </c>
      <c r="AZ163" s="584"/>
      <c r="BA163" s="467" t="s">
        <v>430</v>
      </c>
      <c r="BB163" s="348">
        <v>94.68</v>
      </c>
      <c r="BC163" s="348" t="s">
        <v>430</v>
      </c>
      <c r="BD163" s="348" t="s">
        <v>430</v>
      </c>
      <c r="BE163" s="375" t="s">
        <v>430</v>
      </c>
      <c r="BF163" s="375">
        <v>5.32</v>
      </c>
      <c r="BG163" s="374"/>
      <c r="BH163" s="594">
        <v>5.32</v>
      </c>
      <c r="BI163" s="348" t="s">
        <v>430</v>
      </c>
      <c r="BJ163" s="348" t="s">
        <v>430</v>
      </c>
      <c r="BK163" s="348">
        <v>94.68</v>
      </c>
      <c r="BL163" s="348" t="s">
        <v>430</v>
      </c>
      <c r="BM163" s="375" t="s">
        <v>430</v>
      </c>
      <c r="BN163" s="375" t="s">
        <v>430</v>
      </c>
      <c r="BO163" s="375" t="s">
        <v>430</v>
      </c>
      <c r="BP163" s="375" t="s">
        <v>430</v>
      </c>
      <c r="BQ163" s="375" t="s">
        <v>430</v>
      </c>
      <c r="BR163" s="374"/>
      <c r="BS163" s="468">
        <v>18.748345109999999</v>
      </c>
      <c r="BT163" s="348">
        <v>24.338887029999999</v>
      </c>
      <c r="BU163" s="374"/>
      <c r="BV163" s="430" t="s">
        <v>555</v>
      </c>
    </row>
    <row r="164" spans="1:74" s="428" customFormat="1" x14ac:dyDescent="0.25">
      <c r="A164" s="345" t="s">
        <v>8421</v>
      </c>
      <c r="B164" s="373"/>
      <c r="C164" s="719">
        <v>45726</v>
      </c>
      <c r="D164" s="373"/>
      <c r="E164" s="346">
        <v>0.35859999999999997</v>
      </c>
      <c r="F164" s="373"/>
      <c r="G164" s="347">
        <v>11.039099999999999</v>
      </c>
      <c r="H164" s="374"/>
      <c r="I164" s="348">
        <v>3.29</v>
      </c>
      <c r="J164" s="348">
        <v>6.47</v>
      </c>
      <c r="K164" s="348">
        <v>2.88</v>
      </c>
      <c r="L164" s="348">
        <v>2.97</v>
      </c>
      <c r="M164" s="362"/>
      <c r="N164" s="350">
        <v>29.7821</v>
      </c>
      <c r="O164" s="348">
        <v>8.8234999999999992</v>
      </c>
      <c r="P164" s="348">
        <v>5.2009999999999996</v>
      </c>
      <c r="Q164" s="348">
        <v>16.637599999999999</v>
      </c>
      <c r="R164" s="348">
        <v>7.8704000000000001</v>
      </c>
      <c r="S164" s="348">
        <v>9.4452999999999996</v>
      </c>
      <c r="T164" s="348">
        <v>5.4269999999999996</v>
      </c>
      <c r="U164" s="354">
        <v>5.4215999999999998</v>
      </c>
      <c r="V164" s="348">
        <v>5.3933</v>
      </c>
      <c r="W164" s="348" t="s">
        <v>430</v>
      </c>
      <c r="X164" s="348" t="s">
        <v>430</v>
      </c>
      <c r="Y164" s="375" t="s">
        <v>430</v>
      </c>
      <c r="Z164" s="348" t="s">
        <v>430</v>
      </c>
      <c r="AA164" s="348">
        <v>6.5057</v>
      </c>
      <c r="AB164" s="348">
        <v>8.7484999999999999</v>
      </c>
      <c r="AC164" s="348">
        <v>5.9695</v>
      </c>
      <c r="AD164" s="348">
        <v>5.6368</v>
      </c>
      <c r="AE164" s="348">
        <v>16.115400000000001</v>
      </c>
      <c r="AF164" s="348">
        <v>7.1711999999999998</v>
      </c>
      <c r="AG164" s="569"/>
      <c r="AH164" s="346">
        <v>19</v>
      </c>
      <c r="AI164" s="346">
        <v>47</v>
      </c>
      <c r="AJ164" s="346">
        <v>121</v>
      </c>
      <c r="AK164" s="346">
        <v>13</v>
      </c>
      <c r="AL164" s="346">
        <v>29</v>
      </c>
      <c r="AM164" s="346">
        <v>36</v>
      </c>
      <c r="AN164" s="346">
        <v>110</v>
      </c>
      <c r="AO164" s="572">
        <v>107</v>
      </c>
      <c r="AP164" s="346">
        <v>117</v>
      </c>
      <c r="AQ164" s="346" t="s">
        <v>430</v>
      </c>
      <c r="AR164" s="346" t="s">
        <v>430</v>
      </c>
      <c r="AS164" s="346" t="s">
        <v>430</v>
      </c>
      <c r="AT164" s="346" t="s">
        <v>430</v>
      </c>
      <c r="AU164" s="346">
        <v>73</v>
      </c>
      <c r="AV164" s="346">
        <v>28</v>
      </c>
      <c r="AW164" s="346">
        <v>72</v>
      </c>
      <c r="AX164" s="346">
        <v>109</v>
      </c>
      <c r="AY164" s="346">
        <v>19</v>
      </c>
      <c r="AZ164" s="584"/>
      <c r="BA164" s="467">
        <v>96.22</v>
      </c>
      <c r="BB164" s="348" t="s">
        <v>430</v>
      </c>
      <c r="BC164" s="348" t="s">
        <v>430</v>
      </c>
      <c r="BD164" s="348" t="s">
        <v>430</v>
      </c>
      <c r="BE164" s="375" t="s">
        <v>430</v>
      </c>
      <c r="BF164" s="375">
        <v>3.78</v>
      </c>
      <c r="BG164" s="374"/>
      <c r="BH164" s="594">
        <v>3.72</v>
      </c>
      <c r="BI164" s="348" t="s">
        <v>430</v>
      </c>
      <c r="BJ164" s="348" t="s">
        <v>430</v>
      </c>
      <c r="BK164" s="348" t="s">
        <v>430</v>
      </c>
      <c r="BL164" s="348" t="s">
        <v>430</v>
      </c>
      <c r="BM164" s="375">
        <v>96.22</v>
      </c>
      <c r="BN164" s="375" t="s">
        <v>430</v>
      </c>
      <c r="BO164" s="375" t="s">
        <v>430</v>
      </c>
      <c r="BP164" s="375" t="s">
        <v>430</v>
      </c>
      <c r="BQ164" s="375" t="s">
        <v>430</v>
      </c>
      <c r="BR164" s="374"/>
      <c r="BS164" s="468" t="s">
        <v>430</v>
      </c>
      <c r="BT164" s="348" t="s">
        <v>430</v>
      </c>
      <c r="BU164" s="374"/>
      <c r="BV164" s="430" t="s">
        <v>555</v>
      </c>
    </row>
    <row r="165" spans="1:74" s="428" customFormat="1" x14ac:dyDescent="0.25">
      <c r="A165" s="345" t="s">
        <v>8422</v>
      </c>
      <c r="B165" s="373"/>
      <c r="C165" s="719"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555</v>
      </c>
    </row>
    <row r="166" spans="1:74" s="428" customFormat="1" x14ac:dyDescent="0.25">
      <c r="A166" s="345" t="s">
        <v>8423</v>
      </c>
      <c r="B166" s="373"/>
      <c r="C166" s="719" t="s">
        <v>430</v>
      </c>
      <c r="D166" s="373"/>
      <c r="E166" s="346" t="s">
        <v>430</v>
      </c>
      <c r="F166" s="373"/>
      <c r="G166" s="347" t="s">
        <v>430</v>
      </c>
      <c r="H166" s="374"/>
      <c r="I166" s="348" t="s">
        <v>430</v>
      </c>
      <c r="J166" s="348" t="s">
        <v>430</v>
      </c>
      <c r="K166" s="348" t="s">
        <v>430</v>
      </c>
      <c r="L166" s="348" t="s">
        <v>430</v>
      </c>
      <c r="M166" s="362"/>
      <c r="N166" s="350" t="s">
        <v>430</v>
      </c>
      <c r="O166" s="348" t="s">
        <v>430</v>
      </c>
      <c r="P166" s="348" t="s">
        <v>430</v>
      </c>
      <c r="Q166" s="348" t="s">
        <v>430</v>
      </c>
      <c r="R166" s="348" t="s">
        <v>430</v>
      </c>
      <c r="S166" s="348" t="s">
        <v>430</v>
      </c>
      <c r="T166" s="348" t="s">
        <v>430</v>
      </c>
      <c r="U166" s="354" t="s">
        <v>430</v>
      </c>
      <c r="V166" s="348" t="s">
        <v>430</v>
      </c>
      <c r="W166" s="348" t="s">
        <v>430</v>
      </c>
      <c r="X166" s="348" t="s">
        <v>430</v>
      </c>
      <c r="Y166" s="375" t="s">
        <v>430</v>
      </c>
      <c r="Z166" s="348" t="s">
        <v>430</v>
      </c>
      <c r="AA166" s="348" t="s">
        <v>430</v>
      </c>
      <c r="AB166" s="348" t="s">
        <v>430</v>
      </c>
      <c r="AC166" s="348" t="s">
        <v>430</v>
      </c>
      <c r="AD166" s="348" t="s">
        <v>430</v>
      </c>
      <c r="AE166" s="348" t="s">
        <v>430</v>
      </c>
      <c r="AF166" s="348" t="s">
        <v>430</v>
      </c>
      <c r="AG166" s="569"/>
      <c r="AH166" s="346" t="s">
        <v>430</v>
      </c>
      <c r="AI166" s="346" t="s">
        <v>430</v>
      </c>
      <c r="AJ166" s="346" t="s">
        <v>430</v>
      </c>
      <c r="AK166" s="346" t="s">
        <v>430</v>
      </c>
      <c r="AL166" s="346" t="s">
        <v>430</v>
      </c>
      <c r="AM166" s="346" t="s">
        <v>430</v>
      </c>
      <c r="AN166" s="346" t="s">
        <v>430</v>
      </c>
      <c r="AO166" s="572" t="s">
        <v>430</v>
      </c>
      <c r="AP166" s="346" t="s">
        <v>430</v>
      </c>
      <c r="AQ166" s="346" t="s">
        <v>430</v>
      </c>
      <c r="AR166" s="346" t="s">
        <v>430</v>
      </c>
      <c r="AS166" s="346" t="s">
        <v>430</v>
      </c>
      <c r="AT166" s="346" t="s">
        <v>430</v>
      </c>
      <c r="AU166" s="346" t="s">
        <v>430</v>
      </c>
      <c r="AV166" s="346" t="s">
        <v>430</v>
      </c>
      <c r="AW166" s="346" t="s">
        <v>430</v>
      </c>
      <c r="AX166" s="346" t="s">
        <v>430</v>
      </c>
      <c r="AY166" s="346" t="s">
        <v>430</v>
      </c>
      <c r="AZ166" s="584"/>
      <c r="BA166" s="467" t="s">
        <v>430</v>
      </c>
      <c r="BB166" s="348" t="s">
        <v>430</v>
      </c>
      <c r="BC166" s="348" t="s">
        <v>430</v>
      </c>
      <c r="BD166" s="348" t="s">
        <v>430</v>
      </c>
      <c r="BE166" s="375" t="s">
        <v>430</v>
      </c>
      <c r="BF166" s="375" t="s">
        <v>430</v>
      </c>
      <c r="BG166" s="374"/>
      <c r="BH166" s="594" t="s">
        <v>430</v>
      </c>
      <c r="BI166" s="348" t="s">
        <v>430</v>
      </c>
      <c r="BJ166" s="348" t="s">
        <v>430</v>
      </c>
      <c r="BK166" s="348" t="s">
        <v>430</v>
      </c>
      <c r="BL166" s="348" t="s">
        <v>430</v>
      </c>
      <c r="BM166" s="375" t="s">
        <v>430</v>
      </c>
      <c r="BN166" s="375" t="s">
        <v>430</v>
      </c>
      <c r="BO166" s="375" t="s">
        <v>430</v>
      </c>
      <c r="BP166" s="375" t="s">
        <v>430</v>
      </c>
      <c r="BQ166" s="375" t="s">
        <v>430</v>
      </c>
      <c r="BR166" s="374"/>
      <c r="BS166" s="468" t="s">
        <v>430</v>
      </c>
      <c r="BT166" s="348" t="s">
        <v>430</v>
      </c>
      <c r="BU166" s="374"/>
      <c r="BV166" s="430" t="s">
        <v>555</v>
      </c>
    </row>
    <row r="167" spans="1:74" s="428" customFormat="1" x14ac:dyDescent="0.25">
      <c r="A167" s="345" t="s">
        <v>8424</v>
      </c>
      <c r="B167" s="373"/>
      <c r="C167" s="719" t="s">
        <v>430</v>
      </c>
      <c r="D167" s="373"/>
      <c r="E167" s="346" t="s">
        <v>430</v>
      </c>
      <c r="F167" s="373"/>
      <c r="G167" s="347" t="s">
        <v>430</v>
      </c>
      <c r="H167" s="374"/>
      <c r="I167" s="348" t="s">
        <v>430</v>
      </c>
      <c r="J167" s="348" t="s">
        <v>430</v>
      </c>
      <c r="K167" s="348" t="s">
        <v>430</v>
      </c>
      <c r="L167" s="348" t="s">
        <v>430</v>
      </c>
      <c r="M167" s="362"/>
      <c r="N167" s="350" t="s">
        <v>430</v>
      </c>
      <c r="O167" s="348" t="s">
        <v>430</v>
      </c>
      <c r="P167" s="348" t="s">
        <v>430</v>
      </c>
      <c r="Q167" s="348" t="s">
        <v>430</v>
      </c>
      <c r="R167" s="348" t="s">
        <v>430</v>
      </c>
      <c r="S167" s="348" t="s">
        <v>430</v>
      </c>
      <c r="T167" s="348" t="s">
        <v>430</v>
      </c>
      <c r="U167" s="354" t="s">
        <v>430</v>
      </c>
      <c r="V167" s="348" t="s">
        <v>430</v>
      </c>
      <c r="W167" s="348" t="s">
        <v>430</v>
      </c>
      <c r="X167" s="348" t="s">
        <v>430</v>
      </c>
      <c r="Y167" s="375" t="s">
        <v>430</v>
      </c>
      <c r="Z167" s="348" t="s">
        <v>430</v>
      </c>
      <c r="AA167" s="348" t="s">
        <v>430</v>
      </c>
      <c r="AB167" s="348" t="s">
        <v>430</v>
      </c>
      <c r="AC167" s="348" t="s">
        <v>430</v>
      </c>
      <c r="AD167" s="348" t="s">
        <v>430</v>
      </c>
      <c r="AE167" s="348" t="s">
        <v>430</v>
      </c>
      <c r="AF167" s="348" t="s">
        <v>430</v>
      </c>
      <c r="AG167" s="569"/>
      <c r="AH167" s="346" t="s">
        <v>430</v>
      </c>
      <c r="AI167" s="346" t="s">
        <v>430</v>
      </c>
      <c r="AJ167" s="346" t="s">
        <v>430</v>
      </c>
      <c r="AK167" s="346" t="s">
        <v>430</v>
      </c>
      <c r="AL167" s="346" t="s">
        <v>430</v>
      </c>
      <c r="AM167" s="346" t="s">
        <v>430</v>
      </c>
      <c r="AN167" s="346" t="s">
        <v>430</v>
      </c>
      <c r="AO167" s="572" t="s">
        <v>430</v>
      </c>
      <c r="AP167" s="346" t="s">
        <v>430</v>
      </c>
      <c r="AQ167" s="346" t="s">
        <v>430</v>
      </c>
      <c r="AR167" s="346" t="s">
        <v>430</v>
      </c>
      <c r="AS167" s="346" t="s">
        <v>430</v>
      </c>
      <c r="AT167" s="346" t="s">
        <v>430</v>
      </c>
      <c r="AU167" s="346" t="s">
        <v>430</v>
      </c>
      <c r="AV167" s="346" t="s">
        <v>430</v>
      </c>
      <c r="AW167" s="346" t="s">
        <v>430</v>
      </c>
      <c r="AX167" s="346" t="s">
        <v>430</v>
      </c>
      <c r="AY167" s="346" t="s">
        <v>430</v>
      </c>
      <c r="AZ167" s="584"/>
      <c r="BA167" s="467" t="s">
        <v>430</v>
      </c>
      <c r="BB167" s="348" t="s">
        <v>430</v>
      </c>
      <c r="BC167" s="348" t="s">
        <v>430</v>
      </c>
      <c r="BD167" s="348" t="s">
        <v>430</v>
      </c>
      <c r="BE167" s="375" t="s">
        <v>430</v>
      </c>
      <c r="BF167" s="375" t="s">
        <v>430</v>
      </c>
      <c r="BG167" s="374"/>
      <c r="BH167" s="594" t="s">
        <v>430</v>
      </c>
      <c r="BI167" s="348" t="s">
        <v>430</v>
      </c>
      <c r="BJ167" s="348" t="s">
        <v>430</v>
      </c>
      <c r="BK167" s="348" t="s">
        <v>430</v>
      </c>
      <c r="BL167" s="348" t="s">
        <v>430</v>
      </c>
      <c r="BM167" s="375" t="s">
        <v>430</v>
      </c>
      <c r="BN167" s="375" t="s">
        <v>430</v>
      </c>
      <c r="BO167" s="375" t="s">
        <v>430</v>
      </c>
      <c r="BP167" s="375" t="s">
        <v>430</v>
      </c>
      <c r="BQ167" s="375" t="s">
        <v>430</v>
      </c>
      <c r="BR167" s="374"/>
      <c r="BS167" s="468" t="s">
        <v>430</v>
      </c>
      <c r="BT167" s="348" t="s">
        <v>430</v>
      </c>
      <c r="BU167" s="374"/>
      <c r="BV167" s="430" t="s">
        <v>555</v>
      </c>
    </row>
    <row r="168" spans="1:74" x14ac:dyDescent="0.25">
      <c r="A168" s="318" t="s">
        <v>93</v>
      </c>
      <c r="B168" s="43"/>
      <c r="C168" s="720"/>
      <c r="D168" s="43"/>
      <c r="E168" s="51"/>
      <c r="F168" s="43"/>
      <c r="G168" s="55"/>
      <c r="H168" s="66"/>
      <c r="I168" s="59"/>
      <c r="J168" s="59"/>
      <c r="K168" s="59"/>
      <c r="L168" s="59"/>
      <c r="M168" s="258"/>
      <c r="N168" s="70">
        <v>13.595499999999999</v>
      </c>
      <c r="O168" s="59">
        <v>8.0815999999999999</v>
      </c>
      <c r="P168" s="59">
        <v>8.1631999999999998</v>
      </c>
      <c r="Q168" s="59">
        <v>10.6564</v>
      </c>
      <c r="R168" s="59">
        <v>7.0350999999999999</v>
      </c>
      <c r="S168" s="59">
        <v>8.9793000000000003</v>
      </c>
      <c r="T168" s="59">
        <v>6.3788999999999998</v>
      </c>
      <c r="U168" s="88">
        <v>5.9787999999999997</v>
      </c>
      <c r="V168" s="59">
        <v>6.1669999999999998</v>
      </c>
      <c r="W168" s="59">
        <v>7.3362999999999996</v>
      </c>
      <c r="X168" s="59">
        <v>7.7767999999999997</v>
      </c>
      <c r="Y168" s="276">
        <v>7.4191000000000003</v>
      </c>
      <c r="Z168" s="59">
        <v>8.1509</v>
      </c>
      <c r="AA168" s="59">
        <v>6.9024999999999999</v>
      </c>
      <c r="AB168" s="59">
        <v>8.1757000000000009</v>
      </c>
      <c r="AC168" s="59">
        <v>6.2252000000000001</v>
      </c>
      <c r="AD168" s="59">
        <v>6.2537000000000003</v>
      </c>
      <c r="AE168" s="59">
        <v>10.8706</v>
      </c>
      <c r="AF168" s="59">
        <v>8.1601999999999997</v>
      </c>
      <c r="AG168" s="553"/>
      <c r="AH168" s="51">
        <v>127</v>
      </c>
      <c r="AI168" s="51">
        <v>138</v>
      </c>
      <c r="AJ168" s="51">
        <v>139</v>
      </c>
      <c r="AK168" s="51">
        <v>139</v>
      </c>
      <c r="AL168" s="51">
        <v>137</v>
      </c>
      <c r="AM168" s="51">
        <v>134</v>
      </c>
      <c r="AN168" s="51">
        <v>126</v>
      </c>
      <c r="AO168" s="560">
        <v>123</v>
      </c>
      <c r="AP168" s="51">
        <v>120</v>
      </c>
      <c r="AQ168" s="51">
        <v>91</v>
      </c>
      <c r="AR168" s="51">
        <v>85</v>
      </c>
      <c r="AS168" s="51">
        <v>13</v>
      </c>
      <c r="AT168" s="51">
        <v>8</v>
      </c>
      <c r="AU168" s="51">
        <v>137</v>
      </c>
      <c r="AV168" s="51">
        <v>131</v>
      </c>
      <c r="AW168" s="51">
        <v>125</v>
      </c>
      <c r="AX168" s="51">
        <v>123</v>
      </c>
      <c r="AY168" s="51">
        <v>139</v>
      </c>
      <c r="AZ168" s="579"/>
      <c r="BA168" s="577"/>
      <c r="BB168" s="59"/>
      <c r="BC168" s="59"/>
      <c r="BD168" s="59"/>
      <c r="BE168" s="276"/>
      <c r="BF168" s="276"/>
      <c r="BG168" s="66"/>
      <c r="BH168" s="586"/>
      <c r="BI168" s="59"/>
      <c r="BJ168" s="59"/>
      <c r="BK168" s="59"/>
      <c r="BL168" s="59"/>
      <c r="BM168" s="276"/>
      <c r="BN168" s="587"/>
      <c r="BO168" s="587"/>
      <c r="BP168" s="587"/>
      <c r="BQ168" s="587"/>
      <c r="BR168" s="602"/>
      <c r="BS168" s="267"/>
      <c r="BT168" s="59"/>
      <c r="BU168" s="66"/>
      <c r="BV168" s="34"/>
    </row>
    <row r="169" spans="1:74" x14ac:dyDescent="0.25">
      <c r="A169" s="320" t="s">
        <v>94</v>
      </c>
      <c r="B169" s="44"/>
      <c r="C169" s="721"/>
      <c r="D169" s="44"/>
      <c r="E169" s="52"/>
      <c r="F169" s="44"/>
      <c r="G169" s="56"/>
      <c r="H169" s="67"/>
      <c r="I169" s="60"/>
      <c r="J169" s="60"/>
      <c r="K169" s="60"/>
      <c r="L169" s="60"/>
      <c r="M169" s="259"/>
      <c r="N169" s="71">
        <v>128.30600000000001</v>
      </c>
      <c r="O169" s="60">
        <v>49.515900000000002</v>
      </c>
      <c r="P169" s="60">
        <v>48.941299999999998</v>
      </c>
      <c r="Q169" s="60">
        <v>78.8309</v>
      </c>
      <c r="R169" s="60">
        <v>14.645300000000001</v>
      </c>
      <c r="S169" s="60">
        <v>21.179400000000001</v>
      </c>
      <c r="T169" s="60">
        <v>11.635</v>
      </c>
      <c r="U169" s="89">
        <v>12.5299</v>
      </c>
      <c r="V169" s="60">
        <v>11.679</v>
      </c>
      <c r="W169" s="60">
        <v>10.8049</v>
      </c>
      <c r="X169" s="60">
        <v>13.4</v>
      </c>
      <c r="Y169" s="277">
        <v>11.4771</v>
      </c>
      <c r="Z169" s="60">
        <v>11.5563</v>
      </c>
      <c r="AA169" s="60">
        <v>20.089099999999998</v>
      </c>
      <c r="AB169" s="60">
        <v>14.671200000000001</v>
      </c>
      <c r="AC169" s="60">
        <v>11.5862</v>
      </c>
      <c r="AD169" s="60">
        <v>11.154299999999999</v>
      </c>
      <c r="AE169" s="60">
        <v>51.5122</v>
      </c>
      <c r="AF169" s="60">
        <v>73.912499999999994</v>
      </c>
      <c r="AG169" s="554"/>
      <c r="AH169" s="52"/>
      <c r="AI169" s="52"/>
      <c r="AJ169" s="52"/>
      <c r="AK169" s="52"/>
      <c r="AL169" s="52"/>
      <c r="AM169" s="52"/>
      <c r="AN169" s="52"/>
      <c r="AO169" s="561"/>
      <c r="AP169" s="52"/>
      <c r="AQ169" s="52"/>
      <c r="AR169" s="52"/>
      <c r="AS169" s="52"/>
      <c r="AT169" s="52"/>
      <c r="AU169" s="52"/>
      <c r="AV169" s="52"/>
      <c r="AW169" s="52"/>
      <c r="AX169" s="52"/>
      <c r="AY169" s="52"/>
      <c r="AZ169" s="580"/>
      <c r="BA169" s="551"/>
      <c r="BB169" s="60"/>
      <c r="BC169" s="60"/>
      <c r="BD169" s="60"/>
      <c r="BE169" s="277"/>
      <c r="BF169" s="277"/>
      <c r="BG169" s="67"/>
      <c r="BH169" s="588"/>
      <c r="BI169" s="60"/>
      <c r="BJ169" s="60"/>
      <c r="BK169" s="60"/>
      <c r="BL169" s="60"/>
      <c r="BM169" s="277"/>
      <c r="BN169" s="589"/>
      <c r="BO169" s="589"/>
      <c r="BP169" s="589"/>
      <c r="BQ169" s="589"/>
      <c r="BR169" s="596"/>
      <c r="BS169" s="268"/>
      <c r="BT169" s="60"/>
      <c r="BU169" s="67"/>
      <c r="BV169" s="26"/>
    </row>
    <row r="170" spans="1:74" x14ac:dyDescent="0.25">
      <c r="A170" s="320" t="s">
        <v>95</v>
      </c>
      <c r="B170" s="44"/>
      <c r="C170" s="721"/>
      <c r="D170" s="44"/>
      <c r="E170" s="52"/>
      <c r="F170" s="44"/>
      <c r="G170" s="56"/>
      <c r="H170" s="67"/>
      <c r="I170" s="60"/>
      <c r="J170" s="60"/>
      <c r="K170" s="60"/>
      <c r="L170" s="60"/>
      <c r="M170" s="259"/>
      <c r="N170" s="71">
        <v>-116.298</v>
      </c>
      <c r="O170" s="60">
        <v>-25.561900000000001</v>
      </c>
      <c r="P170" s="60">
        <v>-30.033799999999999</v>
      </c>
      <c r="Q170" s="60">
        <v>-5.1056999999999997</v>
      </c>
      <c r="R170" s="60">
        <v>-2.2452000000000001</v>
      </c>
      <c r="S170" s="60">
        <v>-1.5886</v>
      </c>
      <c r="T170" s="60">
        <v>4.7442000000000002</v>
      </c>
      <c r="U170" s="89">
        <v>4.5</v>
      </c>
      <c r="V170" s="60">
        <v>5.0620000000000003</v>
      </c>
      <c r="W170" s="60">
        <v>3.8814000000000002</v>
      </c>
      <c r="X170" s="60">
        <v>7.1691000000000003</v>
      </c>
      <c r="Y170" s="277">
        <v>5.6794000000000002</v>
      </c>
      <c r="Z170" s="60">
        <v>6.5782999999999996</v>
      </c>
      <c r="AA170" s="60">
        <v>-0.69010000000000005</v>
      </c>
      <c r="AB170" s="60">
        <v>0.8347</v>
      </c>
      <c r="AC170" s="60">
        <v>5.0880999999999998</v>
      </c>
      <c r="AD170" s="60">
        <v>5.2545999999999999</v>
      </c>
      <c r="AE170" s="60">
        <v>0.49480000000000002</v>
      </c>
      <c r="AF170" s="60">
        <v>4.5990000000000002</v>
      </c>
      <c r="AG170" s="554"/>
      <c r="AH170" s="52"/>
      <c r="AI170" s="52"/>
      <c r="AJ170" s="52"/>
      <c r="AK170" s="52"/>
      <c r="AL170" s="52"/>
      <c r="AM170" s="52"/>
      <c r="AN170" s="52"/>
      <c r="AO170" s="561"/>
      <c r="AP170" s="52"/>
      <c r="AQ170" s="52"/>
      <c r="AR170" s="52"/>
      <c r="AS170" s="52"/>
      <c r="AT170" s="52"/>
      <c r="AU170" s="52"/>
      <c r="AV170" s="52"/>
      <c r="AW170" s="52"/>
      <c r="AX170" s="52"/>
      <c r="AY170" s="52"/>
      <c r="AZ170" s="580"/>
      <c r="BA170" s="551"/>
      <c r="BB170" s="60"/>
      <c r="BC170" s="60"/>
      <c r="BD170" s="60"/>
      <c r="BE170" s="277"/>
      <c r="BF170" s="277"/>
      <c r="BG170" s="67"/>
      <c r="BH170" s="588"/>
      <c r="BI170" s="60"/>
      <c r="BJ170" s="60"/>
      <c r="BK170" s="60"/>
      <c r="BL170" s="60"/>
      <c r="BM170" s="277"/>
      <c r="BN170" s="589"/>
      <c r="BO170" s="589"/>
      <c r="BP170" s="589"/>
      <c r="BQ170" s="589"/>
      <c r="BR170" s="596"/>
      <c r="BS170" s="268"/>
      <c r="BT170" s="60"/>
      <c r="BU170" s="67"/>
      <c r="BV170" s="26"/>
    </row>
    <row r="171" spans="1:74" x14ac:dyDescent="0.25">
      <c r="A171" s="321" t="s">
        <v>96</v>
      </c>
      <c r="B171" s="45"/>
      <c r="C171" s="722"/>
      <c r="D171" s="45"/>
      <c r="E171" s="53"/>
      <c r="F171" s="45"/>
      <c r="G171" s="57"/>
      <c r="H171" s="68"/>
      <c r="I171" s="61"/>
      <c r="J171" s="61"/>
      <c r="K171" s="61"/>
      <c r="L171" s="61"/>
      <c r="M171" s="262"/>
      <c r="N171" s="72">
        <v>9.1844999999999999</v>
      </c>
      <c r="O171" s="61">
        <v>7.0060000000000002</v>
      </c>
      <c r="P171" s="61">
        <v>8.1881000000000004</v>
      </c>
      <c r="Q171" s="61">
        <v>9.7203999999999997</v>
      </c>
      <c r="R171" s="61">
        <v>6.9710999999999999</v>
      </c>
      <c r="S171" s="61">
        <v>8.2166999999999994</v>
      </c>
      <c r="T171" s="61">
        <v>6.2259000000000002</v>
      </c>
      <c r="U171" s="90">
        <v>5.8909500000000001</v>
      </c>
      <c r="V171" s="61">
        <v>6.01485</v>
      </c>
      <c r="W171" s="61">
        <v>7.2896999999999998</v>
      </c>
      <c r="X171" s="61">
        <v>7.6250999999999998</v>
      </c>
      <c r="Y171" s="279">
        <v>6.7317</v>
      </c>
      <c r="Z171" s="61">
        <v>7.7434500000000002</v>
      </c>
      <c r="AA171" s="61">
        <v>6.5707000000000004</v>
      </c>
      <c r="AB171" s="61">
        <v>7.6304999999999996</v>
      </c>
      <c r="AC171" s="61">
        <v>5.9996</v>
      </c>
      <c r="AD171" s="61">
        <v>6.0754000000000001</v>
      </c>
      <c r="AE171" s="61">
        <v>9.7506000000000004</v>
      </c>
      <c r="AF171" s="61">
        <v>7.5088999999999997</v>
      </c>
      <c r="AG171" s="556"/>
      <c r="AH171" s="53"/>
      <c r="AI171" s="53"/>
      <c r="AJ171" s="53"/>
      <c r="AK171" s="53"/>
      <c r="AL171" s="53"/>
      <c r="AM171" s="53"/>
      <c r="AN171" s="53"/>
      <c r="AO171" s="563"/>
      <c r="AP171" s="53"/>
      <c r="AQ171" s="53"/>
      <c r="AR171" s="53"/>
      <c r="AS171" s="53"/>
      <c r="AT171" s="53"/>
      <c r="AU171" s="53"/>
      <c r="AV171" s="53"/>
      <c r="AW171" s="53"/>
      <c r="AX171" s="53"/>
      <c r="AY171" s="53"/>
      <c r="AZ171" s="581"/>
      <c r="BA171" s="578"/>
      <c r="BB171" s="61"/>
      <c r="BC171" s="61"/>
      <c r="BD171" s="61"/>
      <c r="BE171" s="279"/>
      <c r="BF171" s="279"/>
      <c r="BG171" s="68"/>
      <c r="BH171" s="590"/>
      <c r="BI171" s="61"/>
      <c r="BJ171" s="61"/>
      <c r="BK171" s="61"/>
      <c r="BL171" s="61"/>
      <c r="BM171" s="279"/>
      <c r="BN171" s="591"/>
      <c r="BO171" s="591"/>
      <c r="BP171" s="591"/>
      <c r="BQ171" s="591"/>
      <c r="BR171" s="603"/>
      <c r="BS171" s="270"/>
      <c r="BT171" s="61"/>
      <c r="BU171" s="68"/>
      <c r="BV171" s="272"/>
    </row>
    <row r="172" spans="1:74" ht="14.5" x14ac:dyDescent="0.25">
      <c r="A172" s="323" t="s">
        <v>308</v>
      </c>
      <c r="B172" s="46"/>
      <c r="C172" s="723"/>
      <c r="D172" s="46"/>
      <c r="E172" s="54"/>
      <c r="F172" s="46"/>
      <c r="G172" s="58"/>
      <c r="H172" s="69"/>
      <c r="I172" s="62"/>
      <c r="J172" s="62"/>
      <c r="K172" s="62"/>
      <c r="L172" s="62"/>
      <c r="M172" s="263"/>
      <c r="N172" s="73"/>
      <c r="O172" s="62"/>
      <c r="P172" s="62"/>
      <c r="Q172" s="62"/>
      <c r="R172" s="62"/>
      <c r="S172" s="62"/>
      <c r="T172" s="62"/>
      <c r="U172" s="91"/>
      <c r="V172" s="62"/>
      <c r="W172" s="62"/>
      <c r="X172" s="62"/>
      <c r="Y172" s="245"/>
      <c r="Z172" s="62"/>
      <c r="AA172" s="62"/>
      <c r="AB172" s="62"/>
      <c r="AC172" s="62"/>
      <c r="AD172" s="62"/>
      <c r="AE172" s="62"/>
      <c r="AF172" s="62"/>
      <c r="AG172" s="557"/>
      <c r="AH172" s="54"/>
      <c r="AI172" s="54"/>
      <c r="AJ172" s="54"/>
      <c r="AK172" s="54"/>
      <c r="AL172" s="54"/>
      <c r="AM172" s="54"/>
      <c r="AN172" s="54"/>
      <c r="AO172" s="564"/>
      <c r="AP172" s="54"/>
      <c r="AQ172" s="54"/>
      <c r="AR172" s="54"/>
      <c r="AS172" s="54"/>
      <c r="AT172" s="54"/>
      <c r="AU172" s="54"/>
      <c r="AV172" s="54"/>
      <c r="AW172" s="54"/>
      <c r="AX172" s="54"/>
      <c r="AY172" s="54"/>
      <c r="AZ172" s="582"/>
      <c r="BA172" s="280"/>
      <c r="BB172" s="62"/>
      <c r="BC172" s="62"/>
      <c r="BD172" s="62"/>
      <c r="BE172" s="245"/>
      <c r="BF172" s="245"/>
      <c r="BG172" s="69"/>
      <c r="BH172" s="585"/>
      <c r="BI172" s="62"/>
      <c r="BJ172" s="62"/>
      <c r="BK172" s="62"/>
      <c r="BL172" s="62"/>
      <c r="BM172" s="245"/>
      <c r="BN172" s="592"/>
      <c r="BO172" s="592"/>
      <c r="BP172" s="592"/>
      <c r="BQ172" s="592"/>
      <c r="BR172" s="545"/>
      <c r="BS172" s="271"/>
      <c r="BT172" s="62"/>
      <c r="BU172" s="69"/>
      <c r="BV172" s="41"/>
    </row>
    <row r="173" spans="1:74" s="425" customFormat="1" x14ac:dyDescent="0.25">
      <c r="A173" s="337" t="s">
        <v>8425</v>
      </c>
      <c r="B173" s="369"/>
      <c r="C173" s="718">
        <v>43825</v>
      </c>
      <c r="D173" s="369"/>
      <c r="E173" s="338">
        <v>24951.3</v>
      </c>
      <c r="F173" s="369"/>
      <c r="G173" s="339">
        <v>1616.5367000000001</v>
      </c>
      <c r="H173" s="370"/>
      <c r="I173" s="340">
        <v>3.35</v>
      </c>
      <c r="J173" s="340">
        <v>7.2</v>
      </c>
      <c r="K173" s="340">
        <v>2.79</v>
      </c>
      <c r="L173" s="340">
        <v>2.99</v>
      </c>
      <c r="M173" s="361"/>
      <c r="N173" s="342">
        <v>3.3714</v>
      </c>
      <c r="O173" s="340">
        <v>3.6219999999999999</v>
      </c>
      <c r="P173" s="340">
        <v>7.0697000000000001</v>
      </c>
      <c r="Q173" s="340">
        <v>12.3682</v>
      </c>
      <c r="R173" s="340">
        <v>5.6889000000000003</v>
      </c>
      <c r="S173" s="340">
        <v>11.2964</v>
      </c>
      <c r="T173" s="340">
        <v>6.1731999999999996</v>
      </c>
      <c r="U173" s="344">
        <v>4.9535999999999998</v>
      </c>
      <c r="V173" s="340">
        <v>5.8727999999999998</v>
      </c>
      <c r="W173" s="340">
        <v>7.6233000000000004</v>
      </c>
      <c r="X173" s="340">
        <v>7.8769</v>
      </c>
      <c r="Y173" s="371">
        <v>6.8853</v>
      </c>
      <c r="Z173" s="340" t="s">
        <v>430</v>
      </c>
      <c r="AA173" s="340">
        <v>3.8492999999999999</v>
      </c>
      <c r="AB173" s="340">
        <v>9.4779</v>
      </c>
      <c r="AC173" s="340">
        <v>5.6365999999999996</v>
      </c>
      <c r="AD173" s="340">
        <v>5.8624999999999998</v>
      </c>
      <c r="AE173" s="340">
        <v>10.7235</v>
      </c>
      <c r="AF173" s="340">
        <v>7.5064000000000002</v>
      </c>
      <c r="AG173" s="568"/>
      <c r="AH173" s="338">
        <v>138</v>
      </c>
      <c r="AI173" s="338">
        <v>154</v>
      </c>
      <c r="AJ173" s="338">
        <v>88</v>
      </c>
      <c r="AK173" s="338">
        <v>40</v>
      </c>
      <c r="AL173" s="338">
        <v>114</v>
      </c>
      <c r="AM173" s="338">
        <v>41</v>
      </c>
      <c r="AN173" s="338">
        <v>61</v>
      </c>
      <c r="AO173" s="570">
        <v>128</v>
      </c>
      <c r="AP173" s="338">
        <v>56</v>
      </c>
      <c r="AQ173" s="338">
        <v>11</v>
      </c>
      <c r="AR173" s="338">
        <v>18</v>
      </c>
      <c r="AS173" s="338">
        <v>4</v>
      </c>
      <c r="AT173" s="338" t="s">
        <v>430</v>
      </c>
      <c r="AU173" s="338">
        <v>166</v>
      </c>
      <c r="AV173" s="338">
        <v>42</v>
      </c>
      <c r="AW173" s="338">
        <v>84</v>
      </c>
      <c r="AX173" s="338">
        <v>75</v>
      </c>
      <c r="AY173" s="338">
        <v>57</v>
      </c>
      <c r="AZ173" s="583"/>
      <c r="BA173" s="464">
        <v>5.72</v>
      </c>
      <c r="BB173" s="340">
        <v>90.78</v>
      </c>
      <c r="BC173" s="340" t="s">
        <v>430</v>
      </c>
      <c r="BD173" s="340" t="s">
        <v>430</v>
      </c>
      <c r="BE173" s="371" t="s">
        <v>430</v>
      </c>
      <c r="BF173" s="371">
        <v>3.5</v>
      </c>
      <c r="BG173" s="370"/>
      <c r="BH173" s="593">
        <v>3.5</v>
      </c>
      <c r="BI173" s="340" t="s">
        <v>430</v>
      </c>
      <c r="BJ173" s="340" t="s">
        <v>430</v>
      </c>
      <c r="BK173" s="340">
        <v>90.78</v>
      </c>
      <c r="BL173" s="340" t="s">
        <v>430</v>
      </c>
      <c r="BM173" s="371">
        <v>5.72</v>
      </c>
      <c r="BN173" s="371" t="s">
        <v>430</v>
      </c>
      <c r="BO173" s="371" t="s">
        <v>430</v>
      </c>
      <c r="BP173" s="371" t="s">
        <v>430</v>
      </c>
      <c r="BQ173" s="371" t="s">
        <v>430</v>
      </c>
      <c r="BR173" s="370"/>
      <c r="BS173" s="465" t="s">
        <v>430</v>
      </c>
      <c r="BT173" s="340" t="s">
        <v>430</v>
      </c>
      <c r="BU173" s="370"/>
      <c r="BV173" s="571" t="s">
        <v>555</v>
      </c>
    </row>
    <row r="174" spans="1:74" s="428" customFormat="1" x14ac:dyDescent="0.25">
      <c r="A174" s="345" t="s">
        <v>8426</v>
      </c>
      <c r="B174" s="373"/>
      <c r="C174" s="719">
        <v>44034</v>
      </c>
      <c r="D174" s="373"/>
      <c r="E174" s="346">
        <v>13478.6</v>
      </c>
      <c r="F174" s="373"/>
      <c r="G174" s="347">
        <v>1444.8887</v>
      </c>
      <c r="H174" s="374"/>
      <c r="I174" s="348">
        <v>4.4400000000000004</v>
      </c>
      <c r="J174" s="348">
        <v>7.21</v>
      </c>
      <c r="K174" s="348">
        <v>3.61</v>
      </c>
      <c r="L174" s="348">
        <v>3.87</v>
      </c>
      <c r="M174" s="362"/>
      <c r="N174" s="350">
        <v>9.8545999999999996</v>
      </c>
      <c r="O174" s="348">
        <v>4.8857999999999997</v>
      </c>
      <c r="P174" s="348">
        <v>6.1677999999999997</v>
      </c>
      <c r="Q174" s="348">
        <v>11.629</v>
      </c>
      <c r="R174" s="348">
        <v>4.093</v>
      </c>
      <c r="S174" s="348">
        <v>12.6972</v>
      </c>
      <c r="T174" s="348">
        <v>6.4915000000000003</v>
      </c>
      <c r="U174" s="354">
        <v>4.9610000000000003</v>
      </c>
      <c r="V174" s="348">
        <v>5.6186999999999996</v>
      </c>
      <c r="W174" s="348">
        <v>7.6051000000000002</v>
      </c>
      <c r="X174" s="348">
        <v>7.9248000000000003</v>
      </c>
      <c r="Y174" s="375">
        <v>6.8335999999999997</v>
      </c>
      <c r="Z174" s="348" t="s">
        <v>430</v>
      </c>
      <c r="AA174" s="348">
        <v>3.5794999999999999</v>
      </c>
      <c r="AB174" s="348">
        <v>10.525</v>
      </c>
      <c r="AC174" s="348">
        <v>5.5717999999999996</v>
      </c>
      <c r="AD174" s="348">
        <v>5.8452000000000002</v>
      </c>
      <c r="AE174" s="348">
        <v>9.6837</v>
      </c>
      <c r="AF174" s="348">
        <v>6.2580999999999998</v>
      </c>
      <c r="AG174" s="569"/>
      <c r="AH174" s="346">
        <v>65</v>
      </c>
      <c r="AI174" s="346">
        <v>119</v>
      </c>
      <c r="AJ174" s="346">
        <v>108</v>
      </c>
      <c r="AK174" s="346">
        <v>48</v>
      </c>
      <c r="AL174" s="346">
        <v>165</v>
      </c>
      <c r="AM174" s="346">
        <v>37</v>
      </c>
      <c r="AN174" s="346">
        <v>48</v>
      </c>
      <c r="AO174" s="572">
        <v>125</v>
      </c>
      <c r="AP174" s="346">
        <v>91</v>
      </c>
      <c r="AQ174" s="346">
        <v>12</v>
      </c>
      <c r="AR174" s="346">
        <v>15</v>
      </c>
      <c r="AS174" s="346">
        <v>5</v>
      </c>
      <c r="AT174" s="346" t="s">
        <v>430</v>
      </c>
      <c r="AU174" s="346">
        <v>167</v>
      </c>
      <c r="AV174" s="346">
        <v>39</v>
      </c>
      <c r="AW174" s="346">
        <v>87</v>
      </c>
      <c r="AX174" s="346">
        <v>79</v>
      </c>
      <c r="AY174" s="346">
        <v>77</v>
      </c>
      <c r="AZ174" s="584"/>
      <c r="BA174" s="467">
        <v>4.45</v>
      </c>
      <c r="BB174" s="348">
        <v>92.02</v>
      </c>
      <c r="BC174" s="348" t="s">
        <v>430</v>
      </c>
      <c r="BD174" s="348" t="s">
        <v>430</v>
      </c>
      <c r="BE174" s="375" t="s">
        <v>430</v>
      </c>
      <c r="BF174" s="375">
        <v>3.53</v>
      </c>
      <c r="BG174" s="374"/>
      <c r="BH174" s="594">
        <v>3.53</v>
      </c>
      <c r="BI174" s="348" t="s">
        <v>430</v>
      </c>
      <c r="BJ174" s="348" t="s">
        <v>430</v>
      </c>
      <c r="BK174" s="348">
        <v>92.02</v>
      </c>
      <c r="BL174" s="348" t="s">
        <v>430</v>
      </c>
      <c r="BM174" s="375">
        <v>4.45</v>
      </c>
      <c r="BN174" s="375" t="s">
        <v>430</v>
      </c>
      <c r="BO174" s="375" t="s">
        <v>430</v>
      </c>
      <c r="BP174" s="375" t="s">
        <v>430</v>
      </c>
      <c r="BQ174" s="375" t="s">
        <v>430</v>
      </c>
      <c r="BR174" s="374"/>
      <c r="BS174" s="468" t="s">
        <v>430</v>
      </c>
      <c r="BT174" s="348" t="s">
        <v>430</v>
      </c>
      <c r="BU174" s="374"/>
      <c r="BV174" s="430" t="s">
        <v>555</v>
      </c>
    </row>
    <row r="175" spans="1:74" s="428" customFormat="1" x14ac:dyDescent="0.25">
      <c r="A175" s="345" t="s">
        <v>8427</v>
      </c>
      <c r="B175" s="373"/>
      <c r="C175" s="719">
        <v>37810</v>
      </c>
      <c r="D175" s="373"/>
      <c r="E175" s="346">
        <v>11315.9</v>
      </c>
      <c r="F175" s="373"/>
      <c r="G175" s="347">
        <v>1000</v>
      </c>
      <c r="H175" s="374"/>
      <c r="I175" s="348">
        <v>8.1700000000000002E-3</v>
      </c>
      <c r="J175" s="348">
        <v>5.2268400000000002</v>
      </c>
      <c r="K175" s="348">
        <v>8.1700000000000002E-3</v>
      </c>
      <c r="L175" s="348">
        <v>8.1700000000000002E-3</v>
      </c>
      <c r="M175" s="362"/>
      <c r="N175" s="350">
        <v>0</v>
      </c>
      <c r="O175" s="348">
        <v>1.4206000000000001</v>
      </c>
      <c r="P175" s="348">
        <v>3.0459999999999998</v>
      </c>
      <c r="Q175" s="348">
        <v>3.7101000000000002</v>
      </c>
      <c r="R175" s="348">
        <v>4.1323999999999996</v>
      </c>
      <c r="S175" s="348">
        <v>4.3902999999999999</v>
      </c>
      <c r="T175" s="348">
        <v>4.4088000000000003</v>
      </c>
      <c r="U175" s="354">
        <v>4.4492000000000003</v>
      </c>
      <c r="V175" s="348">
        <v>4.5515999999999996</v>
      </c>
      <c r="W175" s="348">
        <v>5.0446999999999997</v>
      </c>
      <c r="X175" s="348">
        <v>5.3757999999999999</v>
      </c>
      <c r="Y175" s="375">
        <v>4.8646000000000003</v>
      </c>
      <c r="Z175" s="348">
        <v>4.1081000000000003</v>
      </c>
      <c r="AA175" s="348">
        <v>4.2377000000000002</v>
      </c>
      <c r="AB175" s="348">
        <v>4.3986000000000001</v>
      </c>
      <c r="AC175" s="348">
        <v>4.4031000000000002</v>
      </c>
      <c r="AD175" s="348">
        <v>4.5004999999999997</v>
      </c>
      <c r="AE175" s="348">
        <v>3.6472000000000002</v>
      </c>
      <c r="AF175" s="348">
        <v>4.2675999999999998</v>
      </c>
      <c r="AG175" s="569"/>
      <c r="AH175" s="346">
        <v>150</v>
      </c>
      <c r="AI175" s="346">
        <v>165</v>
      </c>
      <c r="AJ175" s="346">
        <v>155</v>
      </c>
      <c r="AK175" s="346">
        <v>167</v>
      </c>
      <c r="AL175" s="346">
        <v>164</v>
      </c>
      <c r="AM175" s="346">
        <v>165</v>
      </c>
      <c r="AN175" s="346">
        <v>158</v>
      </c>
      <c r="AO175" s="572">
        <v>152</v>
      </c>
      <c r="AP175" s="346">
        <v>149</v>
      </c>
      <c r="AQ175" s="346">
        <v>115</v>
      </c>
      <c r="AR175" s="346">
        <v>103</v>
      </c>
      <c r="AS175" s="346">
        <v>23</v>
      </c>
      <c r="AT175" s="346">
        <v>12</v>
      </c>
      <c r="AU175" s="346">
        <v>165</v>
      </c>
      <c r="AV175" s="346">
        <v>163</v>
      </c>
      <c r="AW175" s="346">
        <v>158</v>
      </c>
      <c r="AX175" s="346">
        <v>153</v>
      </c>
      <c r="AY175" s="346">
        <v>169</v>
      </c>
      <c r="AZ175" s="584"/>
      <c r="BA175" s="467" t="s">
        <v>430</v>
      </c>
      <c r="BB175" s="348" t="s">
        <v>430</v>
      </c>
      <c r="BC175" s="348" t="s">
        <v>430</v>
      </c>
      <c r="BD175" s="348" t="s">
        <v>430</v>
      </c>
      <c r="BE175" s="375" t="s">
        <v>430</v>
      </c>
      <c r="BF175" s="375">
        <v>100</v>
      </c>
      <c r="BG175" s="374"/>
      <c r="BH175" s="594">
        <v>99.4</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8428</v>
      </c>
      <c r="B176" s="373"/>
      <c r="C176" s="719">
        <v>44543</v>
      </c>
      <c r="D176" s="373"/>
      <c r="E176" s="346">
        <v>10629.4</v>
      </c>
      <c r="F176" s="373"/>
      <c r="G176" s="347">
        <v>1357.6950999999999</v>
      </c>
      <c r="H176" s="374"/>
      <c r="I176" s="348">
        <v>5.57</v>
      </c>
      <c r="J176" s="348">
        <v>7.26</v>
      </c>
      <c r="K176" s="348">
        <v>4.33</v>
      </c>
      <c r="L176" s="348">
        <v>4.6399999999999997</v>
      </c>
      <c r="M176" s="362"/>
      <c r="N176" s="350">
        <v>20.147099999999998</v>
      </c>
      <c r="O176" s="348">
        <v>7.9538000000000002</v>
      </c>
      <c r="P176" s="348">
        <v>6.3746</v>
      </c>
      <c r="Q176" s="348">
        <v>12.0824</v>
      </c>
      <c r="R176" s="348">
        <v>5.9470999999999998</v>
      </c>
      <c r="S176" s="348">
        <v>13.605600000000001</v>
      </c>
      <c r="T176" s="348">
        <v>6.4946999999999999</v>
      </c>
      <c r="U176" s="354">
        <v>4.9295</v>
      </c>
      <c r="V176" s="348">
        <v>5.7667999999999999</v>
      </c>
      <c r="W176" s="348">
        <v>7.6555999999999997</v>
      </c>
      <c r="X176" s="348">
        <v>7.9786999999999999</v>
      </c>
      <c r="Y176" s="375" t="s">
        <v>430</v>
      </c>
      <c r="Z176" s="348" t="s">
        <v>430</v>
      </c>
      <c r="AA176" s="348">
        <v>4.5858999999999996</v>
      </c>
      <c r="AB176" s="348">
        <v>10.925800000000001</v>
      </c>
      <c r="AC176" s="348">
        <v>5.6359000000000004</v>
      </c>
      <c r="AD176" s="348">
        <v>5.8025000000000002</v>
      </c>
      <c r="AE176" s="348">
        <v>9.6013000000000002</v>
      </c>
      <c r="AF176" s="348">
        <v>6.7693000000000003</v>
      </c>
      <c r="AG176" s="569"/>
      <c r="AH176" s="346">
        <v>39</v>
      </c>
      <c r="AI176" s="346">
        <v>67</v>
      </c>
      <c r="AJ176" s="346">
        <v>99</v>
      </c>
      <c r="AK176" s="346">
        <v>43</v>
      </c>
      <c r="AL176" s="346">
        <v>101</v>
      </c>
      <c r="AM176" s="346">
        <v>29</v>
      </c>
      <c r="AN176" s="346">
        <v>47</v>
      </c>
      <c r="AO176" s="572">
        <v>133</v>
      </c>
      <c r="AP176" s="346">
        <v>70</v>
      </c>
      <c r="AQ176" s="346">
        <v>9</v>
      </c>
      <c r="AR176" s="346">
        <v>11</v>
      </c>
      <c r="AS176" s="346" t="s">
        <v>430</v>
      </c>
      <c r="AT176" s="346" t="s">
        <v>430</v>
      </c>
      <c r="AU176" s="346">
        <v>160</v>
      </c>
      <c r="AV176" s="346">
        <v>36</v>
      </c>
      <c r="AW176" s="346">
        <v>85</v>
      </c>
      <c r="AX176" s="346">
        <v>83</v>
      </c>
      <c r="AY176" s="346">
        <v>80</v>
      </c>
      <c r="AZ176" s="584"/>
      <c r="BA176" s="467">
        <v>4.7300000000000004</v>
      </c>
      <c r="BB176" s="348">
        <v>92.03</v>
      </c>
      <c r="BC176" s="348" t="s">
        <v>430</v>
      </c>
      <c r="BD176" s="348" t="s">
        <v>430</v>
      </c>
      <c r="BE176" s="375" t="s">
        <v>430</v>
      </c>
      <c r="BF176" s="375">
        <v>3.24</v>
      </c>
      <c r="BG176" s="374"/>
      <c r="BH176" s="594">
        <v>3.24</v>
      </c>
      <c r="BI176" s="348" t="s">
        <v>430</v>
      </c>
      <c r="BJ176" s="348" t="s">
        <v>430</v>
      </c>
      <c r="BK176" s="348">
        <v>92.03</v>
      </c>
      <c r="BL176" s="348" t="s">
        <v>430</v>
      </c>
      <c r="BM176" s="375">
        <v>4.7300000000000004</v>
      </c>
      <c r="BN176" s="375" t="s">
        <v>430</v>
      </c>
      <c r="BO176" s="375" t="s">
        <v>430</v>
      </c>
      <c r="BP176" s="375" t="s">
        <v>430</v>
      </c>
      <c r="BQ176" s="375" t="s">
        <v>430</v>
      </c>
      <c r="BR176" s="374"/>
      <c r="BS176" s="468" t="s">
        <v>430</v>
      </c>
      <c r="BT176" s="348" t="s">
        <v>430</v>
      </c>
      <c r="BU176" s="374"/>
      <c r="BV176" s="430" t="s">
        <v>555</v>
      </c>
    </row>
    <row r="177" spans="1:74" s="428" customFormat="1" x14ac:dyDescent="0.25">
      <c r="A177" s="345" t="s">
        <v>8429</v>
      </c>
      <c r="B177" s="373"/>
      <c r="C177" s="719">
        <v>45308</v>
      </c>
      <c r="D177" s="373"/>
      <c r="E177" s="346">
        <v>10344.5</v>
      </c>
      <c r="F177" s="373"/>
      <c r="G177" s="347">
        <v>115.444</v>
      </c>
      <c r="H177" s="374"/>
      <c r="I177" s="348">
        <v>0.01</v>
      </c>
      <c r="J177" s="348">
        <v>5.09</v>
      </c>
      <c r="K177" s="348" t="s">
        <v>430</v>
      </c>
      <c r="L177" s="348">
        <v>0.01</v>
      </c>
      <c r="M177" s="362"/>
      <c r="N177" s="350">
        <v>4.7431999999999999</v>
      </c>
      <c r="O177" s="348">
        <v>4.7233000000000001</v>
      </c>
      <c r="P177" s="348">
        <v>4.7107000000000001</v>
      </c>
      <c r="Q177" s="348">
        <v>4.7195</v>
      </c>
      <c r="R177" s="348">
        <v>4.8234000000000004</v>
      </c>
      <c r="S177" s="348">
        <v>4.9051999999999998</v>
      </c>
      <c r="T177" s="348">
        <v>4.8815</v>
      </c>
      <c r="U177" s="354">
        <v>4.9151999999999996</v>
      </c>
      <c r="V177" s="348">
        <v>5.0167999999999999</v>
      </c>
      <c r="W177" s="348">
        <v>5.4893999999999998</v>
      </c>
      <c r="X177" s="348" t="s">
        <v>430</v>
      </c>
      <c r="Y177" s="375" t="s">
        <v>430</v>
      </c>
      <c r="Z177" s="348" t="s">
        <v>430</v>
      </c>
      <c r="AA177" s="348">
        <v>4.8475999999999999</v>
      </c>
      <c r="AB177" s="348">
        <v>4.8799000000000001</v>
      </c>
      <c r="AC177" s="348">
        <v>4.8726000000000003</v>
      </c>
      <c r="AD177" s="348">
        <v>4.9679000000000002</v>
      </c>
      <c r="AE177" s="348">
        <v>4.7115</v>
      </c>
      <c r="AF177" s="348">
        <v>5.7432999999999996</v>
      </c>
      <c r="AG177" s="569"/>
      <c r="AH177" s="346">
        <v>131</v>
      </c>
      <c r="AI177" s="346">
        <v>132</v>
      </c>
      <c r="AJ177" s="346">
        <v>144</v>
      </c>
      <c r="AK177" s="346">
        <v>159</v>
      </c>
      <c r="AL177" s="346">
        <v>144</v>
      </c>
      <c r="AM177" s="346">
        <v>154</v>
      </c>
      <c r="AN177" s="346">
        <v>143</v>
      </c>
      <c r="AO177" s="572">
        <v>134</v>
      </c>
      <c r="AP177" s="346">
        <v>134</v>
      </c>
      <c r="AQ177" s="346">
        <v>106</v>
      </c>
      <c r="AR177" s="346" t="s">
        <v>430</v>
      </c>
      <c r="AS177" s="346" t="s">
        <v>430</v>
      </c>
      <c r="AT177" s="346" t="s">
        <v>430</v>
      </c>
      <c r="AU177" s="346">
        <v>148</v>
      </c>
      <c r="AV177" s="346">
        <v>152</v>
      </c>
      <c r="AW177" s="346">
        <v>145</v>
      </c>
      <c r="AX177" s="346">
        <v>142</v>
      </c>
      <c r="AY177" s="346">
        <v>161</v>
      </c>
      <c r="AZ177" s="584"/>
      <c r="BA177" s="467">
        <v>0.53</v>
      </c>
      <c r="BB177" s="348" t="s">
        <v>430</v>
      </c>
      <c r="BC177" s="348" t="s">
        <v>430</v>
      </c>
      <c r="BD177" s="348" t="s">
        <v>430</v>
      </c>
      <c r="BE177" s="375" t="s">
        <v>430</v>
      </c>
      <c r="BF177" s="375">
        <v>99.47</v>
      </c>
      <c r="BG177" s="374"/>
      <c r="BH177" s="594">
        <v>99.47</v>
      </c>
      <c r="BI177" s="348" t="s">
        <v>430</v>
      </c>
      <c r="BJ177" s="348" t="s">
        <v>430</v>
      </c>
      <c r="BK177" s="348" t="s">
        <v>430</v>
      </c>
      <c r="BL177" s="348" t="s">
        <v>430</v>
      </c>
      <c r="BM177" s="375" t="s">
        <v>430</v>
      </c>
      <c r="BN177" s="375" t="s">
        <v>430</v>
      </c>
      <c r="BO177" s="375">
        <v>0.53</v>
      </c>
      <c r="BP177" s="375" t="s">
        <v>430</v>
      </c>
      <c r="BQ177" s="375" t="s">
        <v>430</v>
      </c>
      <c r="BR177" s="374"/>
      <c r="BS177" s="468" t="s">
        <v>430</v>
      </c>
      <c r="BT177" s="348" t="s">
        <v>430</v>
      </c>
      <c r="BU177" s="374"/>
      <c r="BV177" s="430" t="s">
        <v>555</v>
      </c>
    </row>
    <row r="178" spans="1:74" s="428" customFormat="1" x14ac:dyDescent="0.25">
      <c r="A178" s="345" t="s">
        <v>8430</v>
      </c>
      <c r="B178" s="373"/>
      <c r="C178" s="719">
        <v>44039</v>
      </c>
      <c r="D178" s="373"/>
      <c r="E178" s="888">
        <v>9793.92</v>
      </c>
      <c r="F178" s="373"/>
      <c r="G178" s="347" t="s">
        <v>430</v>
      </c>
      <c r="H178" s="374"/>
      <c r="I178" s="348" t="s">
        <v>430</v>
      </c>
      <c r="J178" s="348" t="s">
        <v>430</v>
      </c>
      <c r="K178" s="348" t="s">
        <v>430</v>
      </c>
      <c r="L178" s="348" t="s">
        <v>430</v>
      </c>
      <c r="M178" s="362"/>
      <c r="N178" s="350" t="s">
        <v>430</v>
      </c>
      <c r="O178" s="348" t="s">
        <v>430</v>
      </c>
      <c r="P178" s="348" t="s">
        <v>430</v>
      </c>
      <c r="Q178" s="348" t="s">
        <v>430</v>
      </c>
      <c r="R178" s="348" t="s">
        <v>430</v>
      </c>
      <c r="S178" s="348" t="s">
        <v>430</v>
      </c>
      <c r="T178" s="348" t="s">
        <v>430</v>
      </c>
      <c r="U178" s="354" t="s">
        <v>430</v>
      </c>
      <c r="V178" s="348" t="s">
        <v>430</v>
      </c>
      <c r="W178" s="348" t="s">
        <v>430</v>
      </c>
      <c r="X178" s="348" t="s">
        <v>430</v>
      </c>
      <c r="Y178" s="375" t="s">
        <v>430</v>
      </c>
      <c r="Z178" s="348" t="s">
        <v>430</v>
      </c>
      <c r="AA178" s="348" t="s">
        <v>430</v>
      </c>
      <c r="AB178" s="348" t="s">
        <v>430</v>
      </c>
      <c r="AC178" s="348" t="s">
        <v>430</v>
      </c>
      <c r="AD178" s="348" t="s">
        <v>430</v>
      </c>
      <c r="AE178" s="348" t="s">
        <v>430</v>
      </c>
      <c r="AF178" s="348" t="s">
        <v>430</v>
      </c>
      <c r="AG178" s="569"/>
      <c r="AH178" s="346" t="s">
        <v>430</v>
      </c>
      <c r="AI178" s="346" t="s">
        <v>430</v>
      </c>
      <c r="AJ178" s="346" t="s">
        <v>430</v>
      </c>
      <c r="AK178" s="346" t="s">
        <v>430</v>
      </c>
      <c r="AL178" s="346" t="s">
        <v>430</v>
      </c>
      <c r="AM178" s="346" t="s">
        <v>430</v>
      </c>
      <c r="AN178" s="346" t="s">
        <v>430</v>
      </c>
      <c r="AO178" s="572" t="s">
        <v>430</v>
      </c>
      <c r="AP178" s="346" t="s">
        <v>430</v>
      </c>
      <c r="AQ178" s="346" t="s">
        <v>430</v>
      </c>
      <c r="AR178" s="346" t="s">
        <v>430</v>
      </c>
      <c r="AS178" s="346" t="s">
        <v>430</v>
      </c>
      <c r="AT178" s="346" t="s">
        <v>430</v>
      </c>
      <c r="AU178" s="346" t="s">
        <v>430</v>
      </c>
      <c r="AV178" s="346" t="s">
        <v>430</v>
      </c>
      <c r="AW178" s="346" t="s">
        <v>430</v>
      </c>
      <c r="AX178" s="346" t="s">
        <v>430</v>
      </c>
      <c r="AY178" s="346" t="s">
        <v>430</v>
      </c>
      <c r="AZ178" s="584"/>
      <c r="BA178" s="467" t="s">
        <v>430</v>
      </c>
      <c r="BB178" s="348" t="s">
        <v>430</v>
      </c>
      <c r="BC178" s="348" t="s">
        <v>430</v>
      </c>
      <c r="BD178" s="348" t="s">
        <v>430</v>
      </c>
      <c r="BE178" s="375" t="s">
        <v>430</v>
      </c>
      <c r="BF178" s="375" t="s">
        <v>430</v>
      </c>
      <c r="BG178" s="374"/>
      <c r="BH178" s="594" t="s">
        <v>430</v>
      </c>
      <c r="BI178" s="348" t="s">
        <v>430</v>
      </c>
      <c r="BJ178" s="348" t="s">
        <v>430</v>
      </c>
      <c r="BK178" s="348" t="s">
        <v>430</v>
      </c>
      <c r="BL178" s="348" t="s">
        <v>430</v>
      </c>
      <c r="BM178" s="375" t="s">
        <v>430</v>
      </c>
      <c r="BN178" s="375" t="s">
        <v>430</v>
      </c>
      <c r="BO178" s="375" t="s">
        <v>430</v>
      </c>
      <c r="BP178" s="375" t="s">
        <v>430</v>
      </c>
      <c r="BQ178" s="375" t="s">
        <v>430</v>
      </c>
      <c r="BR178" s="374"/>
      <c r="BS178" s="468" t="s">
        <v>430</v>
      </c>
      <c r="BT178" s="348" t="s">
        <v>430</v>
      </c>
      <c r="BU178" s="374"/>
      <c r="BV178" s="430" t="s">
        <v>555</v>
      </c>
    </row>
    <row r="179" spans="1:74" s="428" customFormat="1" x14ac:dyDescent="0.25">
      <c r="A179" s="345" t="s">
        <v>8431</v>
      </c>
      <c r="B179" s="373"/>
      <c r="C179" s="719">
        <v>43826</v>
      </c>
      <c r="D179" s="373"/>
      <c r="E179" s="346">
        <v>8962.6</v>
      </c>
      <c r="F179" s="373"/>
      <c r="G179" s="347">
        <v>16.075700000000001</v>
      </c>
      <c r="H179" s="374"/>
      <c r="I179" s="348">
        <v>3.35</v>
      </c>
      <c r="J179" s="348">
        <v>7.19</v>
      </c>
      <c r="K179" s="348">
        <v>2.78</v>
      </c>
      <c r="L179" s="348">
        <v>2.98</v>
      </c>
      <c r="M179" s="362"/>
      <c r="N179" s="350" t="s">
        <v>430</v>
      </c>
      <c r="O179" s="348">
        <v>40.6188</v>
      </c>
      <c r="P179" s="348">
        <v>6.5915999999999997</v>
      </c>
      <c r="Q179" s="348">
        <v>7.7937000000000003</v>
      </c>
      <c r="R179" s="348">
        <v>7.5313999999999997</v>
      </c>
      <c r="S179" s="348">
        <v>11.937099999999999</v>
      </c>
      <c r="T179" s="348">
        <v>6.3925999999999998</v>
      </c>
      <c r="U179" s="354">
        <v>4.7690000000000001</v>
      </c>
      <c r="V179" s="348">
        <v>5.6285999999999996</v>
      </c>
      <c r="W179" s="348">
        <v>7.5382999999999996</v>
      </c>
      <c r="X179" s="348">
        <v>7.6839000000000004</v>
      </c>
      <c r="Y179" s="375">
        <v>6.8037000000000001</v>
      </c>
      <c r="Z179" s="348" t="s">
        <v>430</v>
      </c>
      <c r="AA179" s="348">
        <v>5.0834999999999999</v>
      </c>
      <c r="AB179" s="348">
        <v>11.680300000000001</v>
      </c>
      <c r="AC179" s="348">
        <v>5.4827000000000004</v>
      </c>
      <c r="AD179" s="348">
        <v>5.6969000000000003</v>
      </c>
      <c r="AE179" s="348">
        <v>12.2913</v>
      </c>
      <c r="AF179" s="348">
        <v>7.4225000000000003</v>
      </c>
      <c r="AG179" s="569"/>
      <c r="AH179" s="346" t="s">
        <v>430</v>
      </c>
      <c r="AI179" s="346">
        <v>2</v>
      </c>
      <c r="AJ179" s="346">
        <v>93</v>
      </c>
      <c r="AK179" s="346">
        <v>118</v>
      </c>
      <c r="AL179" s="346">
        <v>39</v>
      </c>
      <c r="AM179" s="346">
        <v>40</v>
      </c>
      <c r="AN179" s="346">
        <v>52</v>
      </c>
      <c r="AO179" s="572">
        <v>141</v>
      </c>
      <c r="AP179" s="346">
        <v>86</v>
      </c>
      <c r="AQ179" s="346">
        <v>15</v>
      </c>
      <c r="AR179" s="346">
        <v>27</v>
      </c>
      <c r="AS179" s="346">
        <v>6</v>
      </c>
      <c r="AT179" s="346" t="s">
        <v>430</v>
      </c>
      <c r="AU179" s="346">
        <v>130</v>
      </c>
      <c r="AV179" s="346">
        <v>22</v>
      </c>
      <c r="AW179" s="346">
        <v>94</v>
      </c>
      <c r="AX179" s="346">
        <v>97</v>
      </c>
      <c r="AY179" s="346">
        <v>45</v>
      </c>
      <c r="AZ179" s="584"/>
      <c r="BA179" s="467" t="s">
        <v>430</v>
      </c>
      <c r="BB179" s="348">
        <v>99.78</v>
      </c>
      <c r="BC179" s="348" t="s">
        <v>430</v>
      </c>
      <c r="BD179" s="348" t="s">
        <v>430</v>
      </c>
      <c r="BE179" s="375" t="s">
        <v>430</v>
      </c>
      <c r="BF179" s="375">
        <v>0.22</v>
      </c>
      <c r="BG179" s="374"/>
      <c r="BH179" s="594">
        <v>0.22</v>
      </c>
      <c r="BI179" s="348" t="s">
        <v>430</v>
      </c>
      <c r="BJ179" s="348" t="s">
        <v>430</v>
      </c>
      <c r="BK179" s="348" t="s">
        <v>430</v>
      </c>
      <c r="BL179" s="348" t="s">
        <v>430</v>
      </c>
      <c r="BM179" s="375" t="s">
        <v>430</v>
      </c>
      <c r="BN179" s="375" t="s">
        <v>430</v>
      </c>
      <c r="BO179" s="375" t="s">
        <v>430</v>
      </c>
      <c r="BP179" s="375">
        <v>99.78</v>
      </c>
      <c r="BQ179" s="375" t="s">
        <v>430</v>
      </c>
      <c r="BR179" s="374"/>
      <c r="BS179" s="468" t="s">
        <v>430</v>
      </c>
      <c r="BT179" s="348" t="s">
        <v>430</v>
      </c>
      <c r="BU179" s="374"/>
      <c r="BV179" s="430" t="s">
        <v>4740</v>
      </c>
    </row>
    <row r="180" spans="1:74" s="428" customFormat="1" x14ac:dyDescent="0.25">
      <c r="A180" s="345" t="s">
        <v>8432</v>
      </c>
      <c r="B180" s="373"/>
      <c r="C180" s="719">
        <v>44467</v>
      </c>
      <c r="D180" s="373"/>
      <c r="E180" s="346">
        <v>8118.87</v>
      </c>
      <c r="F180" s="373"/>
      <c r="G180" s="347">
        <v>13.2364</v>
      </c>
      <c r="H180" s="374"/>
      <c r="I180" s="890">
        <v>1.1100000000000001</v>
      </c>
      <c r="J180" s="890">
        <v>6.69</v>
      </c>
      <c r="K180" s="890">
        <v>1.02</v>
      </c>
      <c r="L180" s="890">
        <v>1.06</v>
      </c>
      <c r="M180" s="362"/>
      <c r="N180" s="350">
        <v>2.4820000000000002</v>
      </c>
      <c r="O180" s="348">
        <v>5.0575999999999999</v>
      </c>
      <c r="P180" s="348">
        <v>6.9029999999999996</v>
      </c>
      <c r="Q180" s="348">
        <v>9.7468000000000004</v>
      </c>
      <c r="R180" s="348">
        <v>7.3125999999999998</v>
      </c>
      <c r="S180" s="348">
        <v>7.9149000000000003</v>
      </c>
      <c r="T180" s="348">
        <v>6.0233999999999996</v>
      </c>
      <c r="U180" s="354">
        <v>5.7336999999999998</v>
      </c>
      <c r="V180" s="348">
        <v>5.8506</v>
      </c>
      <c r="W180" s="348">
        <v>7.1660000000000004</v>
      </c>
      <c r="X180" s="348">
        <v>7.3624000000000001</v>
      </c>
      <c r="Y180" s="375" t="s">
        <v>430</v>
      </c>
      <c r="Z180" s="348" t="s">
        <v>430</v>
      </c>
      <c r="AA180" s="348">
        <v>7.2065999999999999</v>
      </c>
      <c r="AB180" s="348">
        <v>6.9732000000000003</v>
      </c>
      <c r="AC180" s="348">
        <v>5.9104000000000001</v>
      </c>
      <c r="AD180" s="348">
        <v>5.9722999999999997</v>
      </c>
      <c r="AE180" s="348">
        <v>9.3643999999999998</v>
      </c>
      <c r="AF180" s="348">
        <v>5.9180000000000001</v>
      </c>
      <c r="AG180" s="569"/>
      <c r="AH180" s="346">
        <v>142</v>
      </c>
      <c r="AI180" s="346">
        <v>112</v>
      </c>
      <c r="AJ180" s="346">
        <v>91</v>
      </c>
      <c r="AK180" s="346">
        <v>78</v>
      </c>
      <c r="AL180" s="346">
        <v>51</v>
      </c>
      <c r="AM180" s="346">
        <v>88</v>
      </c>
      <c r="AN180" s="346">
        <v>74</v>
      </c>
      <c r="AO180" s="572">
        <v>59</v>
      </c>
      <c r="AP180" s="346">
        <v>61</v>
      </c>
      <c r="AQ180" s="346">
        <v>35</v>
      </c>
      <c r="AR180" s="346">
        <v>62</v>
      </c>
      <c r="AS180" s="346" t="s">
        <v>430</v>
      </c>
      <c r="AT180" s="346" t="s">
        <v>430</v>
      </c>
      <c r="AU180" s="346">
        <v>34</v>
      </c>
      <c r="AV180" s="346">
        <v>101</v>
      </c>
      <c r="AW180" s="346">
        <v>64</v>
      </c>
      <c r="AX180" s="346">
        <v>62</v>
      </c>
      <c r="AY180" s="346">
        <v>90</v>
      </c>
      <c r="AZ180" s="584"/>
      <c r="BA180" s="467">
        <v>57.84</v>
      </c>
      <c r="BB180" s="348">
        <v>38.450000000000003</v>
      </c>
      <c r="BC180" s="348" t="s">
        <v>430</v>
      </c>
      <c r="BD180" s="348" t="s">
        <v>430</v>
      </c>
      <c r="BE180" s="375" t="s">
        <v>430</v>
      </c>
      <c r="BF180" s="375">
        <v>3.71</v>
      </c>
      <c r="BG180" s="374"/>
      <c r="BH180" s="594">
        <v>3.71</v>
      </c>
      <c r="BI180" s="348" t="s">
        <v>430</v>
      </c>
      <c r="BJ180" s="348" t="s">
        <v>430</v>
      </c>
      <c r="BK180" s="348">
        <v>38.450000000000003</v>
      </c>
      <c r="BL180" s="348" t="s">
        <v>430</v>
      </c>
      <c r="BM180" s="375">
        <v>57.84</v>
      </c>
      <c r="BN180" s="375" t="s">
        <v>430</v>
      </c>
      <c r="BO180" s="375" t="s">
        <v>430</v>
      </c>
      <c r="BP180" s="375" t="s">
        <v>430</v>
      </c>
      <c r="BQ180" s="375" t="s">
        <v>430</v>
      </c>
      <c r="BR180" s="374"/>
      <c r="BS180" s="468" t="s">
        <v>430</v>
      </c>
      <c r="BT180" s="348" t="s">
        <v>430</v>
      </c>
      <c r="BU180" s="374"/>
      <c r="BV180" s="430" t="s">
        <v>555</v>
      </c>
    </row>
    <row r="181" spans="1:74" s="428" customFormat="1" ht="11" x14ac:dyDescent="0.3">
      <c r="A181" s="841" t="s">
        <v>8433</v>
      </c>
      <c r="B181" s="842"/>
      <c r="C181" s="843">
        <v>44882</v>
      </c>
      <c r="D181" s="842"/>
      <c r="E181" s="844">
        <v>7909.16</v>
      </c>
      <c r="F181" s="842"/>
      <c r="G181" s="845">
        <v>13.157999999999999</v>
      </c>
      <c r="H181" s="847"/>
      <c r="I181" s="846">
        <v>3.3</v>
      </c>
      <c r="J181" s="846">
        <v>7.23</v>
      </c>
      <c r="K181" s="846">
        <v>2.0499999999999998</v>
      </c>
      <c r="L181" s="846">
        <v>2.15</v>
      </c>
      <c r="M181" s="851"/>
      <c r="N181" s="848">
        <v>0.83220000000000005</v>
      </c>
      <c r="O181" s="846">
        <v>5.1802999999999999</v>
      </c>
      <c r="P181" s="846">
        <v>10.1248</v>
      </c>
      <c r="Q181" s="846">
        <v>9.4259000000000004</v>
      </c>
      <c r="R181" s="846">
        <v>7.2295999999999996</v>
      </c>
      <c r="S181" s="846">
        <v>9.0357000000000003</v>
      </c>
      <c r="T181" s="846">
        <v>6.1661999999999999</v>
      </c>
      <c r="U181" s="856">
        <v>5.7605000000000004</v>
      </c>
      <c r="V181" s="846">
        <v>6.0761000000000003</v>
      </c>
      <c r="W181" s="846">
        <v>7.1227</v>
      </c>
      <c r="X181" s="846">
        <v>7.6205999999999996</v>
      </c>
      <c r="Y181" s="852" t="s">
        <v>430</v>
      </c>
      <c r="Z181" s="846" t="s">
        <v>430</v>
      </c>
      <c r="AA181" s="846">
        <v>6.5896999999999997</v>
      </c>
      <c r="AB181" s="846">
        <v>7.7248999999999999</v>
      </c>
      <c r="AC181" s="846">
        <v>6.0873999999999997</v>
      </c>
      <c r="AD181" s="846">
        <v>6.1096000000000004</v>
      </c>
      <c r="AE181" s="846">
        <v>9.7425999999999995</v>
      </c>
      <c r="AF181" s="846">
        <v>7.6146000000000003</v>
      </c>
      <c r="AG181" s="931"/>
      <c r="AH181" s="844">
        <v>149</v>
      </c>
      <c r="AI181" s="844">
        <v>104</v>
      </c>
      <c r="AJ181" s="844">
        <v>36</v>
      </c>
      <c r="AK181" s="844">
        <v>89</v>
      </c>
      <c r="AL181" s="844">
        <v>55</v>
      </c>
      <c r="AM181" s="844">
        <v>53</v>
      </c>
      <c r="AN181" s="844">
        <v>62</v>
      </c>
      <c r="AO181" s="932">
        <v>57</v>
      </c>
      <c r="AP181" s="844">
        <v>37</v>
      </c>
      <c r="AQ181" s="844">
        <v>42</v>
      </c>
      <c r="AR181" s="844">
        <v>31</v>
      </c>
      <c r="AS181" s="844" t="s">
        <v>430</v>
      </c>
      <c r="AT181" s="844" t="s">
        <v>430</v>
      </c>
      <c r="AU181" s="844">
        <v>64</v>
      </c>
      <c r="AV181" s="844">
        <v>65</v>
      </c>
      <c r="AW181" s="844">
        <v>52</v>
      </c>
      <c r="AX181" s="844">
        <v>47</v>
      </c>
      <c r="AY181" s="844">
        <v>74</v>
      </c>
      <c r="AZ181" s="933"/>
      <c r="BA181" s="853" t="s">
        <v>430</v>
      </c>
      <c r="BB181" s="846">
        <v>98.24</v>
      </c>
      <c r="BC181" s="846" t="s">
        <v>430</v>
      </c>
      <c r="BD181" s="846" t="s">
        <v>430</v>
      </c>
      <c r="BE181" s="852" t="s">
        <v>430</v>
      </c>
      <c r="BF181" s="852">
        <v>1.76</v>
      </c>
      <c r="BG181" s="847"/>
      <c r="BH181" s="934">
        <v>1.76</v>
      </c>
      <c r="BI181" s="846" t="s">
        <v>430</v>
      </c>
      <c r="BJ181" s="846" t="s">
        <v>430</v>
      </c>
      <c r="BK181" s="846" t="s">
        <v>430</v>
      </c>
      <c r="BL181" s="846" t="s">
        <v>430</v>
      </c>
      <c r="BM181" s="852" t="s">
        <v>430</v>
      </c>
      <c r="BN181" s="852" t="s">
        <v>430</v>
      </c>
      <c r="BO181" s="852" t="s">
        <v>430</v>
      </c>
      <c r="BP181" s="852">
        <v>98.24</v>
      </c>
      <c r="BQ181" s="852" t="s">
        <v>430</v>
      </c>
      <c r="BR181" s="847"/>
      <c r="BS181" s="854" t="s">
        <v>430</v>
      </c>
      <c r="BT181" s="846" t="s">
        <v>430</v>
      </c>
      <c r="BU181" s="847"/>
      <c r="BV181" s="892" t="s">
        <v>555</v>
      </c>
    </row>
    <row r="182" spans="1:74" s="428" customFormat="1" x14ac:dyDescent="0.25">
      <c r="A182" s="345" t="s">
        <v>8434</v>
      </c>
      <c r="B182" s="373"/>
      <c r="C182" s="719">
        <v>44580</v>
      </c>
      <c r="D182" s="373"/>
      <c r="E182" s="346">
        <v>7660.31</v>
      </c>
      <c r="F182" s="373"/>
      <c r="G182" s="347">
        <v>13.0741</v>
      </c>
      <c r="H182" s="374"/>
      <c r="I182" s="348">
        <v>9.2050000000000007E-2</v>
      </c>
      <c r="J182" s="348">
        <v>5.88</v>
      </c>
      <c r="K182" s="348">
        <v>8.8179999999999994E-2</v>
      </c>
      <c r="L182" s="348">
        <v>9.1939999999999994E-2</v>
      </c>
      <c r="M182" s="362"/>
      <c r="N182" s="350">
        <v>6.1429</v>
      </c>
      <c r="O182" s="348">
        <v>5.2135999999999996</v>
      </c>
      <c r="P182" s="348">
        <v>5.4695999999999998</v>
      </c>
      <c r="Q182" s="348">
        <v>5.7957999999999998</v>
      </c>
      <c r="R182" s="348">
        <v>5.6374000000000004</v>
      </c>
      <c r="S182" s="348">
        <v>5.9694000000000003</v>
      </c>
      <c r="T182" s="348">
        <v>5.9614000000000003</v>
      </c>
      <c r="U182" s="354">
        <v>5.8280000000000003</v>
      </c>
      <c r="V182" s="348">
        <v>5.8682999999999996</v>
      </c>
      <c r="W182" s="348">
        <v>6.8747999999999996</v>
      </c>
      <c r="X182" s="348">
        <v>7.0757000000000003</v>
      </c>
      <c r="Y182" s="375" t="s">
        <v>430</v>
      </c>
      <c r="Z182" s="348" t="s">
        <v>430</v>
      </c>
      <c r="AA182" s="348">
        <v>5.6536</v>
      </c>
      <c r="AB182" s="348">
        <v>6.1527000000000003</v>
      </c>
      <c r="AC182" s="348">
        <v>5.8624999999999998</v>
      </c>
      <c r="AD182" s="348">
        <v>5.8817000000000004</v>
      </c>
      <c r="AE182" s="348">
        <v>5.7241</v>
      </c>
      <c r="AF182" s="348">
        <v>6.0446999999999997</v>
      </c>
      <c r="AG182" s="569"/>
      <c r="AH182" s="346">
        <v>109</v>
      </c>
      <c r="AI182" s="346">
        <v>101</v>
      </c>
      <c r="AJ182" s="346">
        <v>123</v>
      </c>
      <c r="AK182" s="346">
        <v>138</v>
      </c>
      <c r="AL182" s="346">
        <v>115</v>
      </c>
      <c r="AM182" s="346">
        <v>131</v>
      </c>
      <c r="AN182" s="346">
        <v>78</v>
      </c>
      <c r="AO182" s="572">
        <v>51</v>
      </c>
      <c r="AP182" s="346">
        <v>58</v>
      </c>
      <c r="AQ182" s="346">
        <v>76</v>
      </c>
      <c r="AR182" s="346">
        <v>86</v>
      </c>
      <c r="AS182" s="346" t="s">
        <v>430</v>
      </c>
      <c r="AT182" s="346" t="s">
        <v>430</v>
      </c>
      <c r="AU182" s="346">
        <v>103</v>
      </c>
      <c r="AV182" s="346">
        <v>124</v>
      </c>
      <c r="AW182" s="346">
        <v>67</v>
      </c>
      <c r="AX182" s="346">
        <v>74</v>
      </c>
      <c r="AY182" s="346">
        <v>137</v>
      </c>
      <c r="AZ182" s="584"/>
      <c r="BA182" s="467">
        <v>49.73</v>
      </c>
      <c r="BB182" s="348">
        <v>42.35</v>
      </c>
      <c r="BC182" s="348" t="s">
        <v>430</v>
      </c>
      <c r="BD182" s="348" t="s">
        <v>430</v>
      </c>
      <c r="BE182" s="375" t="s">
        <v>430</v>
      </c>
      <c r="BF182" s="375">
        <v>7.92</v>
      </c>
      <c r="BG182" s="374"/>
      <c r="BH182" s="594">
        <v>7.92</v>
      </c>
      <c r="BI182" s="348" t="s">
        <v>430</v>
      </c>
      <c r="BJ182" s="348" t="s">
        <v>430</v>
      </c>
      <c r="BK182" s="348">
        <v>42.35</v>
      </c>
      <c r="BL182" s="348" t="s">
        <v>430</v>
      </c>
      <c r="BM182" s="375">
        <v>49.73</v>
      </c>
      <c r="BN182" s="375" t="s">
        <v>430</v>
      </c>
      <c r="BO182" s="375" t="s">
        <v>430</v>
      </c>
      <c r="BP182" s="375" t="s">
        <v>430</v>
      </c>
      <c r="BQ182" s="375" t="s">
        <v>430</v>
      </c>
      <c r="BR182" s="374"/>
      <c r="BS182" s="468" t="s">
        <v>430</v>
      </c>
      <c r="BT182" s="348" t="s">
        <v>430</v>
      </c>
      <c r="BU182" s="374"/>
      <c r="BV182" s="430" t="s">
        <v>8267</v>
      </c>
    </row>
    <row r="183" spans="1:74" s="428" customFormat="1" x14ac:dyDescent="0.25">
      <c r="A183" s="345" t="s">
        <v>8435</v>
      </c>
      <c r="B183" s="373"/>
      <c r="C183" s="719">
        <v>44463</v>
      </c>
      <c r="D183" s="373"/>
      <c r="E183" s="346">
        <v>7146.24</v>
      </c>
      <c r="F183" s="373"/>
      <c r="G183" s="347">
        <v>13.1699</v>
      </c>
      <c r="H183" s="374"/>
      <c r="I183" s="890">
        <v>0.19</v>
      </c>
      <c r="J183" s="890">
        <v>6.44</v>
      </c>
      <c r="K183" s="890">
        <v>0.18</v>
      </c>
      <c r="L183" s="890">
        <v>0.19</v>
      </c>
      <c r="M183" s="362"/>
      <c r="N183" s="350">
        <v>6.3754999999999997</v>
      </c>
      <c r="O183" s="348">
        <v>4.9907000000000004</v>
      </c>
      <c r="P183" s="348">
        <v>5.2710999999999997</v>
      </c>
      <c r="Q183" s="348">
        <v>5.6342999999999996</v>
      </c>
      <c r="R183" s="348">
        <v>5.4969999999999999</v>
      </c>
      <c r="S183" s="348">
        <v>5.7548000000000004</v>
      </c>
      <c r="T183" s="348">
        <v>5.8178999999999998</v>
      </c>
      <c r="U183" s="354">
        <v>5.7252999999999998</v>
      </c>
      <c r="V183" s="348">
        <v>5.7891000000000004</v>
      </c>
      <c r="W183" s="348">
        <v>6.8524000000000003</v>
      </c>
      <c r="X183" s="348">
        <v>7.0782999999999996</v>
      </c>
      <c r="Y183" s="375" t="s">
        <v>430</v>
      </c>
      <c r="Z183" s="348" t="s">
        <v>430</v>
      </c>
      <c r="AA183" s="348">
        <v>5.5164</v>
      </c>
      <c r="AB183" s="348">
        <v>6.1048</v>
      </c>
      <c r="AC183" s="348">
        <v>5.7561999999999998</v>
      </c>
      <c r="AD183" s="348">
        <v>5.8068999999999997</v>
      </c>
      <c r="AE183" s="348">
        <v>5.5967000000000002</v>
      </c>
      <c r="AF183" s="348">
        <v>5.7952000000000004</v>
      </c>
      <c r="AG183" s="569"/>
      <c r="AH183" s="346">
        <v>105</v>
      </c>
      <c r="AI183" s="346">
        <v>116</v>
      </c>
      <c r="AJ183" s="346">
        <v>129</v>
      </c>
      <c r="AK183" s="346">
        <v>139</v>
      </c>
      <c r="AL183" s="346">
        <v>119</v>
      </c>
      <c r="AM183" s="346">
        <v>137</v>
      </c>
      <c r="AN183" s="346">
        <v>90</v>
      </c>
      <c r="AO183" s="572">
        <v>61</v>
      </c>
      <c r="AP183" s="346">
        <v>68</v>
      </c>
      <c r="AQ183" s="346">
        <v>78</v>
      </c>
      <c r="AR183" s="346">
        <v>84</v>
      </c>
      <c r="AS183" s="346" t="s">
        <v>430</v>
      </c>
      <c r="AT183" s="346" t="s">
        <v>430</v>
      </c>
      <c r="AU183" s="346">
        <v>108</v>
      </c>
      <c r="AV183" s="346">
        <v>126</v>
      </c>
      <c r="AW183" s="346">
        <v>77</v>
      </c>
      <c r="AX183" s="346">
        <v>81</v>
      </c>
      <c r="AY183" s="346">
        <v>140</v>
      </c>
      <c r="AZ183" s="584"/>
      <c r="BA183" s="467">
        <v>53.62</v>
      </c>
      <c r="BB183" s="348">
        <v>39.380000000000003</v>
      </c>
      <c r="BC183" s="348" t="s">
        <v>430</v>
      </c>
      <c r="BD183" s="348" t="s">
        <v>430</v>
      </c>
      <c r="BE183" s="375" t="s">
        <v>430</v>
      </c>
      <c r="BF183" s="375">
        <v>6.99</v>
      </c>
      <c r="BG183" s="374"/>
      <c r="BH183" s="594">
        <v>6.99</v>
      </c>
      <c r="BI183" s="348" t="s">
        <v>430</v>
      </c>
      <c r="BJ183" s="348">
        <v>21.5</v>
      </c>
      <c r="BK183" s="348">
        <v>17.88</v>
      </c>
      <c r="BL183" s="348" t="s">
        <v>430</v>
      </c>
      <c r="BM183" s="375">
        <v>35</v>
      </c>
      <c r="BN183" s="375" t="s">
        <v>430</v>
      </c>
      <c r="BO183" s="375">
        <v>18.62</v>
      </c>
      <c r="BP183" s="375" t="s">
        <v>430</v>
      </c>
      <c r="BQ183" s="375" t="s">
        <v>430</v>
      </c>
      <c r="BR183" s="374"/>
      <c r="BS183" s="468" t="s">
        <v>430</v>
      </c>
      <c r="BT183" s="348" t="s">
        <v>430</v>
      </c>
      <c r="BU183" s="374"/>
      <c r="BV183" s="430" t="s">
        <v>555</v>
      </c>
    </row>
    <row r="184" spans="1:74" s="428" customFormat="1" ht="11" x14ac:dyDescent="0.3">
      <c r="A184" s="841" t="s">
        <v>8436</v>
      </c>
      <c r="B184" s="842"/>
      <c r="C184" s="843">
        <v>44603</v>
      </c>
      <c r="D184" s="842"/>
      <c r="E184" s="844">
        <v>6574.58</v>
      </c>
      <c r="F184" s="842"/>
      <c r="G184" s="845">
        <v>13.1135</v>
      </c>
      <c r="H184" s="847"/>
      <c r="I184" s="846">
        <v>0.61</v>
      </c>
      <c r="J184" s="846">
        <v>5.89</v>
      </c>
      <c r="K184" s="846">
        <v>0.56999999999999995</v>
      </c>
      <c r="L184" s="846">
        <v>0.59</v>
      </c>
      <c r="M184" s="851"/>
      <c r="N184" s="848">
        <v>8.6305999999999994</v>
      </c>
      <c r="O184" s="846">
        <v>5.1050000000000004</v>
      </c>
      <c r="P184" s="846">
        <v>4.6962000000000002</v>
      </c>
      <c r="Q184" s="846">
        <v>5.2592999999999996</v>
      </c>
      <c r="R184" s="846">
        <v>4.7237</v>
      </c>
      <c r="S184" s="846">
        <v>5.8609</v>
      </c>
      <c r="T184" s="846">
        <v>5.7590000000000003</v>
      </c>
      <c r="U184" s="856">
        <v>5.8897000000000004</v>
      </c>
      <c r="V184" s="846">
        <v>5.9291999999999998</v>
      </c>
      <c r="W184" s="846">
        <v>7.0389999999999997</v>
      </c>
      <c r="X184" s="846">
        <v>7.3444000000000003</v>
      </c>
      <c r="Y184" s="852" t="s">
        <v>430</v>
      </c>
      <c r="Z184" s="846" t="s">
        <v>430</v>
      </c>
      <c r="AA184" s="846">
        <v>4.9253</v>
      </c>
      <c r="AB184" s="846">
        <v>5.8708999999999998</v>
      </c>
      <c r="AC184" s="846">
        <v>5.8708</v>
      </c>
      <c r="AD184" s="846">
        <v>6.0730000000000004</v>
      </c>
      <c r="AE184" s="846">
        <v>5.0620000000000003</v>
      </c>
      <c r="AF184" s="846">
        <v>6.2027999999999999</v>
      </c>
      <c r="AG184" s="931"/>
      <c r="AH184" s="844">
        <v>82</v>
      </c>
      <c r="AI184" s="844">
        <v>109</v>
      </c>
      <c r="AJ184" s="844">
        <v>146</v>
      </c>
      <c r="AK184" s="844">
        <v>145</v>
      </c>
      <c r="AL184" s="844">
        <v>147</v>
      </c>
      <c r="AM184" s="844">
        <v>136</v>
      </c>
      <c r="AN184" s="844">
        <v>93</v>
      </c>
      <c r="AO184" s="932">
        <v>44</v>
      </c>
      <c r="AP184" s="844">
        <v>48</v>
      </c>
      <c r="AQ184" s="844">
        <v>57</v>
      </c>
      <c r="AR184" s="844">
        <v>63</v>
      </c>
      <c r="AS184" s="844" t="s">
        <v>430</v>
      </c>
      <c r="AT184" s="844" t="s">
        <v>430</v>
      </c>
      <c r="AU184" s="844">
        <v>138</v>
      </c>
      <c r="AV184" s="844">
        <v>128</v>
      </c>
      <c r="AW184" s="844">
        <v>66</v>
      </c>
      <c r="AX184" s="844">
        <v>54</v>
      </c>
      <c r="AY184" s="844">
        <v>148</v>
      </c>
      <c r="AZ184" s="933"/>
      <c r="BA184" s="853">
        <v>97.09</v>
      </c>
      <c r="BB184" s="846" t="s">
        <v>430</v>
      </c>
      <c r="BC184" s="846" t="s">
        <v>430</v>
      </c>
      <c r="BD184" s="846" t="s">
        <v>430</v>
      </c>
      <c r="BE184" s="852" t="s">
        <v>430</v>
      </c>
      <c r="BF184" s="852">
        <v>2.91</v>
      </c>
      <c r="BG184" s="847"/>
      <c r="BH184" s="934">
        <v>2.91</v>
      </c>
      <c r="BI184" s="846" t="s">
        <v>430</v>
      </c>
      <c r="BJ184" s="846" t="s">
        <v>430</v>
      </c>
      <c r="BK184" s="846" t="s">
        <v>430</v>
      </c>
      <c r="BL184" s="846" t="s">
        <v>430</v>
      </c>
      <c r="BM184" s="852">
        <v>97.09</v>
      </c>
      <c r="BN184" s="852" t="s">
        <v>430</v>
      </c>
      <c r="BO184" s="852" t="s">
        <v>430</v>
      </c>
      <c r="BP184" s="852" t="s">
        <v>430</v>
      </c>
      <c r="BQ184" s="852" t="s">
        <v>430</v>
      </c>
      <c r="BR184" s="847"/>
      <c r="BS184" s="854" t="s">
        <v>430</v>
      </c>
      <c r="BT184" s="846" t="s">
        <v>430</v>
      </c>
      <c r="BU184" s="847"/>
      <c r="BV184" s="892" t="s">
        <v>8267</v>
      </c>
    </row>
    <row r="185" spans="1:74" s="428" customFormat="1" x14ac:dyDescent="0.25">
      <c r="A185" s="345" t="s">
        <v>8437</v>
      </c>
      <c r="B185" s="373"/>
      <c r="C185" s="719">
        <v>44907</v>
      </c>
      <c r="D185" s="373"/>
      <c r="E185" s="346">
        <v>6274.68</v>
      </c>
      <c r="F185" s="373"/>
      <c r="G185" s="347">
        <v>1318.7899</v>
      </c>
      <c r="H185" s="374"/>
      <c r="I185" s="348">
        <v>6.47</v>
      </c>
      <c r="J185" s="348">
        <v>7.25</v>
      </c>
      <c r="K185" s="348">
        <v>4.8099999999999996</v>
      </c>
      <c r="L185" s="348">
        <v>5.16</v>
      </c>
      <c r="M185" s="362"/>
      <c r="N185" s="350">
        <v>19.325900000000001</v>
      </c>
      <c r="O185" s="348">
        <v>7.1679000000000004</v>
      </c>
      <c r="P185" s="348">
        <v>6.2641</v>
      </c>
      <c r="Q185" s="348">
        <v>11.150700000000001</v>
      </c>
      <c r="R185" s="348">
        <v>6.1951999999999998</v>
      </c>
      <c r="S185" s="348">
        <v>13.9086</v>
      </c>
      <c r="T185" s="348">
        <v>6.8574000000000002</v>
      </c>
      <c r="U185" s="354">
        <v>5.0350000000000001</v>
      </c>
      <c r="V185" s="348">
        <v>5.7344999999999997</v>
      </c>
      <c r="W185" s="348">
        <v>7.5776000000000003</v>
      </c>
      <c r="X185" s="348">
        <v>7.9992999999999999</v>
      </c>
      <c r="Y185" s="375" t="s">
        <v>430</v>
      </c>
      <c r="Z185" s="348" t="s">
        <v>430</v>
      </c>
      <c r="AA185" s="348">
        <v>5.3373999999999997</v>
      </c>
      <c r="AB185" s="348">
        <v>11.4846</v>
      </c>
      <c r="AC185" s="348">
        <v>5.7348999999999997</v>
      </c>
      <c r="AD185" s="348">
        <v>5.9082999999999997</v>
      </c>
      <c r="AE185" s="348">
        <v>8.1425000000000001</v>
      </c>
      <c r="AF185" s="348">
        <v>7.8287000000000004</v>
      </c>
      <c r="AG185" s="569"/>
      <c r="AH185" s="346">
        <v>41</v>
      </c>
      <c r="AI185" s="346">
        <v>78</v>
      </c>
      <c r="AJ185" s="346">
        <v>104</v>
      </c>
      <c r="AK185" s="346">
        <v>53</v>
      </c>
      <c r="AL185" s="346">
        <v>91</v>
      </c>
      <c r="AM185" s="346">
        <v>17</v>
      </c>
      <c r="AN185" s="346">
        <v>33</v>
      </c>
      <c r="AO185" s="572">
        <v>121</v>
      </c>
      <c r="AP185" s="346">
        <v>74</v>
      </c>
      <c r="AQ185" s="346">
        <v>14</v>
      </c>
      <c r="AR185" s="346">
        <v>10</v>
      </c>
      <c r="AS185" s="346" t="s">
        <v>430</v>
      </c>
      <c r="AT185" s="346" t="s">
        <v>430</v>
      </c>
      <c r="AU185" s="346">
        <v>112</v>
      </c>
      <c r="AV185" s="346">
        <v>28</v>
      </c>
      <c r="AW185" s="346">
        <v>79</v>
      </c>
      <c r="AX185" s="346">
        <v>70</v>
      </c>
      <c r="AY185" s="346">
        <v>117</v>
      </c>
      <c r="AZ185" s="584"/>
      <c r="BA185" s="467">
        <v>10.029999999999999</v>
      </c>
      <c r="BB185" s="348">
        <v>86.1</v>
      </c>
      <c r="BC185" s="348" t="s">
        <v>430</v>
      </c>
      <c r="BD185" s="348" t="s">
        <v>430</v>
      </c>
      <c r="BE185" s="375" t="s">
        <v>430</v>
      </c>
      <c r="BF185" s="375">
        <v>3.87</v>
      </c>
      <c r="BG185" s="374"/>
      <c r="BH185" s="594">
        <v>3.87</v>
      </c>
      <c r="BI185" s="348" t="s">
        <v>430</v>
      </c>
      <c r="BJ185" s="348" t="s">
        <v>430</v>
      </c>
      <c r="BK185" s="348">
        <v>86.1</v>
      </c>
      <c r="BL185" s="348" t="s">
        <v>430</v>
      </c>
      <c r="BM185" s="375">
        <v>10.029999999999999</v>
      </c>
      <c r="BN185" s="375" t="s">
        <v>430</v>
      </c>
      <c r="BO185" s="375" t="s">
        <v>430</v>
      </c>
      <c r="BP185" s="375" t="s">
        <v>430</v>
      </c>
      <c r="BQ185" s="375" t="s">
        <v>430</v>
      </c>
      <c r="BR185" s="374"/>
      <c r="BS185" s="468" t="s">
        <v>430</v>
      </c>
      <c r="BT185" s="348" t="s">
        <v>430</v>
      </c>
      <c r="BU185" s="374"/>
      <c r="BV185" s="430" t="s">
        <v>555</v>
      </c>
    </row>
    <row r="186" spans="1:74" s="428" customFormat="1" x14ac:dyDescent="0.25">
      <c r="A186" s="345" t="s">
        <v>8438</v>
      </c>
      <c r="B186" s="373"/>
      <c r="C186" s="719">
        <v>44278</v>
      </c>
      <c r="D186" s="373"/>
      <c r="E186" s="346">
        <v>5310.75</v>
      </c>
      <c r="F186" s="373"/>
      <c r="G186" s="347">
        <v>13.6898</v>
      </c>
      <c r="H186" s="374"/>
      <c r="I186" s="348">
        <v>0.80274000000000001</v>
      </c>
      <c r="J186" s="348">
        <v>5.82</v>
      </c>
      <c r="K186" s="348">
        <v>0.76163999999999998</v>
      </c>
      <c r="L186" s="348">
        <v>0.78356000000000003</v>
      </c>
      <c r="M186" s="362"/>
      <c r="N186" s="350">
        <v>9.6008999999999993</v>
      </c>
      <c r="O186" s="348">
        <v>6.3132999999999999</v>
      </c>
      <c r="P186" s="348">
        <v>6.0250000000000004</v>
      </c>
      <c r="Q186" s="348">
        <v>6.3764000000000003</v>
      </c>
      <c r="R186" s="348">
        <v>5.3479999999999999</v>
      </c>
      <c r="S186" s="348">
        <v>5.8821000000000003</v>
      </c>
      <c r="T186" s="348">
        <v>5.1669</v>
      </c>
      <c r="U186" s="354">
        <v>5.1767000000000003</v>
      </c>
      <c r="V186" s="348">
        <v>5.5130999999999997</v>
      </c>
      <c r="W186" s="348">
        <v>6.7493999999999996</v>
      </c>
      <c r="X186" s="348">
        <v>7.1363000000000003</v>
      </c>
      <c r="Y186" s="375">
        <v>5.8777999999999997</v>
      </c>
      <c r="Z186" s="348" t="s">
        <v>430</v>
      </c>
      <c r="AA186" s="348">
        <v>4.9006999999999996</v>
      </c>
      <c r="AB186" s="348">
        <v>5.6391999999999998</v>
      </c>
      <c r="AC186" s="348">
        <v>5.2190000000000003</v>
      </c>
      <c r="AD186" s="348">
        <v>5.3726000000000003</v>
      </c>
      <c r="AE186" s="348">
        <v>6.1250999999999998</v>
      </c>
      <c r="AF186" s="348">
        <v>5.9947999999999997</v>
      </c>
      <c r="AG186" s="569"/>
      <c r="AH186" s="346">
        <v>66</v>
      </c>
      <c r="AI186" s="346">
        <v>92</v>
      </c>
      <c r="AJ186" s="346">
        <v>111</v>
      </c>
      <c r="AK186" s="346">
        <v>131</v>
      </c>
      <c r="AL186" s="346">
        <v>124</v>
      </c>
      <c r="AM186" s="346">
        <v>134</v>
      </c>
      <c r="AN186" s="346">
        <v>127</v>
      </c>
      <c r="AO186" s="572">
        <v>110</v>
      </c>
      <c r="AP186" s="346">
        <v>106</v>
      </c>
      <c r="AQ186" s="346">
        <v>87</v>
      </c>
      <c r="AR186" s="346">
        <v>82</v>
      </c>
      <c r="AS186" s="346">
        <v>17</v>
      </c>
      <c r="AT186" s="346" t="s">
        <v>430</v>
      </c>
      <c r="AU186" s="346">
        <v>145</v>
      </c>
      <c r="AV186" s="346">
        <v>136</v>
      </c>
      <c r="AW186" s="346">
        <v>125</v>
      </c>
      <c r="AX186" s="346">
        <v>125</v>
      </c>
      <c r="AY186" s="346">
        <v>132</v>
      </c>
      <c r="AZ186" s="584"/>
      <c r="BA186" s="467">
        <v>98.22</v>
      </c>
      <c r="BB186" s="348" t="s">
        <v>430</v>
      </c>
      <c r="BC186" s="348" t="s">
        <v>430</v>
      </c>
      <c r="BD186" s="348" t="s">
        <v>430</v>
      </c>
      <c r="BE186" s="375" t="s">
        <v>430</v>
      </c>
      <c r="BF186" s="375">
        <v>1.78</v>
      </c>
      <c r="BG186" s="374"/>
      <c r="BH186" s="594">
        <v>1.78</v>
      </c>
      <c r="BI186" s="348" t="s">
        <v>430</v>
      </c>
      <c r="BJ186" s="348" t="s">
        <v>430</v>
      </c>
      <c r="BK186" s="348" t="s">
        <v>430</v>
      </c>
      <c r="BL186" s="348" t="s">
        <v>430</v>
      </c>
      <c r="BM186" s="375">
        <v>98.22</v>
      </c>
      <c r="BN186" s="375" t="s">
        <v>430</v>
      </c>
      <c r="BO186" s="375" t="s">
        <v>430</v>
      </c>
      <c r="BP186" s="375" t="s">
        <v>430</v>
      </c>
      <c r="BQ186" s="375" t="s">
        <v>430</v>
      </c>
      <c r="BR186" s="374"/>
      <c r="BS186" s="468" t="s">
        <v>430</v>
      </c>
      <c r="BT186" s="348" t="s">
        <v>430</v>
      </c>
      <c r="BU186" s="374"/>
      <c r="BV186" s="430" t="s">
        <v>555</v>
      </c>
    </row>
    <row r="187" spans="1:74" s="428" customFormat="1" x14ac:dyDescent="0.25">
      <c r="A187" s="345" t="s">
        <v>8439</v>
      </c>
      <c r="B187" s="373"/>
      <c r="C187" s="719">
        <v>44273</v>
      </c>
      <c r="D187" s="373"/>
      <c r="E187" s="888">
        <v>4820.6099999999997</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4740</v>
      </c>
    </row>
    <row r="188" spans="1:74" s="428" customFormat="1" x14ac:dyDescent="0.25">
      <c r="A188" s="345" t="s">
        <v>8440</v>
      </c>
      <c r="B188" s="373"/>
      <c r="C188" s="719">
        <v>44035</v>
      </c>
      <c r="D188" s="373"/>
      <c r="E188" s="346">
        <v>4646.17</v>
      </c>
      <c r="F188" s="373"/>
      <c r="G188" s="347">
        <v>14.3725</v>
      </c>
      <c r="H188" s="374"/>
      <c r="I188" s="348">
        <v>4.4400000000000004</v>
      </c>
      <c r="J188" s="348">
        <v>7.2</v>
      </c>
      <c r="K188" s="348">
        <v>3.6</v>
      </c>
      <c r="L188" s="348">
        <v>3.86</v>
      </c>
      <c r="M188" s="362"/>
      <c r="N188" s="350" t="s">
        <v>430</v>
      </c>
      <c r="O188" s="348">
        <v>13.088200000000001</v>
      </c>
      <c r="P188" s="348">
        <v>5.7618</v>
      </c>
      <c r="Q188" s="348">
        <v>3.2073999999999998</v>
      </c>
      <c r="R188" s="348">
        <v>4.4179000000000004</v>
      </c>
      <c r="S188" s="348">
        <v>12.5305</v>
      </c>
      <c r="T188" s="348">
        <v>6.3423999999999996</v>
      </c>
      <c r="U188" s="354">
        <v>4.6005000000000003</v>
      </c>
      <c r="V188" s="348">
        <v>5.2001999999999997</v>
      </c>
      <c r="W188" s="348">
        <v>7.8097000000000003</v>
      </c>
      <c r="X188" s="348">
        <v>7.7370000000000001</v>
      </c>
      <c r="Y188" s="375">
        <v>6.7317</v>
      </c>
      <c r="Z188" s="348" t="s">
        <v>430</v>
      </c>
      <c r="AA188" s="348">
        <v>5.8574999999999999</v>
      </c>
      <c r="AB188" s="348">
        <v>11.9864</v>
      </c>
      <c r="AC188" s="348">
        <v>5.3356000000000003</v>
      </c>
      <c r="AD188" s="348">
        <v>5.5735999999999999</v>
      </c>
      <c r="AE188" s="348">
        <v>2.6901000000000002</v>
      </c>
      <c r="AF188" s="348">
        <v>6.1708999999999996</v>
      </c>
      <c r="AG188" s="569"/>
      <c r="AH188" s="346" t="s">
        <v>430</v>
      </c>
      <c r="AI188" s="346">
        <v>29</v>
      </c>
      <c r="AJ188" s="346">
        <v>115</v>
      </c>
      <c r="AK188" s="346">
        <v>170</v>
      </c>
      <c r="AL188" s="346">
        <v>156</v>
      </c>
      <c r="AM188" s="346">
        <v>38</v>
      </c>
      <c r="AN188" s="346">
        <v>54</v>
      </c>
      <c r="AO188" s="572">
        <v>149</v>
      </c>
      <c r="AP188" s="346">
        <v>124</v>
      </c>
      <c r="AQ188" s="346">
        <v>5</v>
      </c>
      <c r="AR188" s="346">
        <v>24</v>
      </c>
      <c r="AS188" s="346">
        <v>7</v>
      </c>
      <c r="AT188" s="346" t="s">
        <v>430</v>
      </c>
      <c r="AU188" s="346">
        <v>97</v>
      </c>
      <c r="AV188" s="346">
        <v>18</v>
      </c>
      <c r="AW188" s="346">
        <v>110</v>
      </c>
      <c r="AX188" s="346">
        <v>110</v>
      </c>
      <c r="AY188" s="346">
        <v>173</v>
      </c>
      <c r="AZ188" s="584"/>
      <c r="BA188" s="467" t="s">
        <v>430</v>
      </c>
      <c r="BB188" s="348">
        <v>99.92</v>
      </c>
      <c r="BC188" s="348" t="s">
        <v>430</v>
      </c>
      <c r="BD188" s="348" t="s">
        <v>430</v>
      </c>
      <c r="BE188" s="375" t="s">
        <v>430</v>
      </c>
      <c r="BF188" s="375">
        <v>0.08</v>
      </c>
      <c r="BG188" s="374"/>
      <c r="BH188" s="594">
        <v>0.08</v>
      </c>
      <c r="BI188" s="348" t="s">
        <v>430</v>
      </c>
      <c r="BJ188" s="348" t="s">
        <v>430</v>
      </c>
      <c r="BK188" s="348" t="s">
        <v>430</v>
      </c>
      <c r="BL188" s="348" t="s">
        <v>430</v>
      </c>
      <c r="BM188" s="375" t="s">
        <v>430</v>
      </c>
      <c r="BN188" s="375" t="s">
        <v>430</v>
      </c>
      <c r="BO188" s="375" t="s">
        <v>430</v>
      </c>
      <c r="BP188" s="375">
        <v>99.92</v>
      </c>
      <c r="BQ188" s="375" t="s">
        <v>430</v>
      </c>
      <c r="BR188" s="374"/>
      <c r="BS188" s="468" t="s">
        <v>430</v>
      </c>
      <c r="BT188" s="348" t="s">
        <v>430</v>
      </c>
      <c r="BU188" s="374"/>
      <c r="BV188" s="430" t="s">
        <v>4740</v>
      </c>
    </row>
    <row r="189" spans="1:74" s="428" customFormat="1" x14ac:dyDescent="0.25">
      <c r="A189" s="345" t="s">
        <v>8441</v>
      </c>
      <c r="B189" s="373"/>
      <c r="C189" s="719">
        <v>44545</v>
      </c>
      <c r="D189" s="373"/>
      <c r="E189" s="346">
        <v>4281.21</v>
      </c>
      <c r="F189" s="373"/>
      <c r="G189" s="347">
        <v>13.526199999999999</v>
      </c>
      <c r="H189" s="374"/>
      <c r="I189" s="348">
        <v>5.55</v>
      </c>
      <c r="J189" s="348">
        <v>7.25</v>
      </c>
      <c r="K189" s="348">
        <v>4.3099999999999996</v>
      </c>
      <c r="L189" s="348">
        <v>4.62</v>
      </c>
      <c r="M189" s="362"/>
      <c r="N189" s="350" t="s">
        <v>430</v>
      </c>
      <c r="O189" s="348">
        <v>49.380299999999998</v>
      </c>
      <c r="P189" s="348">
        <v>22.9785</v>
      </c>
      <c r="Q189" s="348">
        <v>1.1629</v>
      </c>
      <c r="R189" s="348">
        <v>8.4687999999999999</v>
      </c>
      <c r="S189" s="348">
        <v>12.9831</v>
      </c>
      <c r="T189" s="348">
        <v>7.4783999999999997</v>
      </c>
      <c r="U189" s="354">
        <v>4.8860000000000001</v>
      </c>
      <c r="V189" s="348">
        <v>5.5518000000000001</v>
      </c>
      <c r="W189" s="348">
        <v>7.5262000000000002</v>
      </c>
      <c r="X189" s="348">
        <v>7.88</v>
      </c>
      <c r="Y189" s="375" t="s">
        <v>430</v>
      </c>
      <c r="Z189" s="348" t="s">
        <v>430</v>
      </c>
      <c r="AA189" s="348">
        <v>3.4908999999999999</v>
      </c>
      <c r="AB189" s="348">
        <v>12.934900000000001</v>
      </c>
      <c r="AC189" s="348">
        <v>5.3952</v>
      </c>
      <c r="AD189" s="348">
        <v>5.6840000000000002</v>
      </c>
      <c r="AE189" s="348">
        <v>0.49480000000000002</v>
      </c>
      <c r="AF189" s="348">
        <v>6.6958000000000002</v>
      </c>
      <c r="AG189" s="569"/>
      <c r="AH189" s="346" t="s">
        <v>430</v>
      </c>
      <c r="AI189" s="346">
        <v>1</v>
      </c>
      <c r="AJ189" s="346">
        <v>4</v>
      </c>
      <c r="AK189" s="346">
        <v>171</v>
      </c>
      <c r="AL189" s="346">
        <v>19</v>
      </c>
      <c r="AM189" s="346">
        <v>36</v>
      </c>
      <c r="AN189" s="346">
        <v>10</v>
      </c>
      <c r="AO189" s="572">
        <v>137</v>
      </c>
      <c r="AP189" s="346">
        <v>103</v>
      </c>
      <c r="AQ189" s="346">
        <v>17</v>
      </c>
      <c r="AR189" s="346">
        <v>17</v>
      </c>
      <c r="AS189" s="346" t="s">
        <v>430</v>
      </c>
      <c r="AT189" s="346" t="s">
        <v>430</v>
      </c>
      <c r="AU189" s="346">
        <v>168</v>
      </c>
      <c r="AV189" s="346">
        <v>9</v>
      </c>
      <c r="AW189" s="346">
        <v>101</v>
      </c>
      <c r="AX189" s="346">
        <v>99</v>
      </c>
      <c r="AY189" s="346">
        <v>174</v>
      </c>
      <c r="AZ189" s="584"/>
      <c r="BA189" s="467" t="s">
        <v>430</v>
      </c>
      <c r="BB189" s="348">
        <v>99.7</v>
      </c>
      <c r="BC189" s="348" t="s">
        <v>430</v>
      </c>
      <c r="BD189" s="348" t="s">
        <v>430</v>
      </c>
      <c r="BE189" s="375" t="s">
        <v>430</v>
      </c>
      <c r="BF189" s="375">
        <v>0.3</v>
      </c>
      <c r="BG189" s="374"/>
      <c r="BH189" s="594">
        <v>0.3</v>
      </c>
      <c r="BI189" s="348" t="s">
        <v>430</v>
      </c>
      <c r="BJ189" s="348" t="s">
        <v>430</v>
      </c>
      <c r="BK189" s="348" t="s">
        <v>430</v>
      </c>
      <c r="BL189" s="348" t="s">
        <v>430</v>
      </c>
      <c r="BM189" s="375" t="s">
        <v>430</v>
      </c>
      <c r="BN189" s="375" t="s">
        <v>430</v>
      </c>
      <c r="BO189" s="375" t="s">
        <v>430</v>
      </c>
      <c r="BP189" s="375">
        <v>99.7</v>
      </c>
      <c r="BQ189" s="375" t="s">
        <v>430</v>
      </c>
      <c r="BR189" s="374"/>
      <c r="BS189" s="468" t="s">
        <v>430</v>
      </c>
      <c r="BT189" s="348" t="s">
        <v>430</v>
      </c>
      <c r="BU189" s="374"/>
      <c r="BV189" s="430" t="s">
        <v>4740</v>
      </c>
    </row>
    <row r="190" spans="1:74" s="428" customFormat="1" x14ac:dyDescent="0.25">
      <c r="A190" s="345" t="s">
        <v>8442</v>
      </c>
      <c r="B190" s="373"/>
      <c r="C190" s="719">
        <v>44280</v>
      </c>
      <c r="D190" s="373"/>
      <c r="E190" s="888">
        <v>4225.74</v>
      </c>
      <c r="F190" s="373"/>
      <c r="G190" s="347" t="s">
        <v>430</v>
      </c>
      <c r="H190" s="374"/>
      <c r="I190" s="348" t="s">
        <v>430</v>
      </c>
      <c r="J190" s="348" t="s">
        <v>430</v>
      </c>
      <c r="K190" s="348" t="s">
        <v>430</v>
      </c>
      <c r="L190" s="348" t="s">
        <v>430</v>
      </c>
      <c r="M190" s="362"/>
      <c r="N190" s="350" t="s">
        <v>430</v>
      </c>
      <c r="O190" s="348" t="s">
        <v>430</v>
      </c>
      <c r="P190" s="348" t="s">
        <v>430</v>
      </c>
      <c r="Q190" s="348" t="s">
        <v>430</v>
      </c>
      <c r="R190" s="348" t="s">
        <v>430</v>
      </c>
      <c r="S190" s="348" t="s">
        <v>430</v>
      </c>
      <c r="T190" s="348" t="s">
        <v>430</v>
      </c>
      <c r="U190" s="354" t="s">
        <v>430</v>
      </c>
      <c r="V190" s="348" t="s">
        <v>430</v>
      </c>
      <c r="W190" s="348" t="s">
        <v>430</v>
      </c>
      <c r="X190" s="348" t="s">
        <v>430</v>
      </c>
      <c r="Y190" s="375" t="s">
        <v>430</v>
      </c>
      <c r="Z190" s="348" t="s">
        <v>430</v>
      </c>
      <c r="AA190" s="348" t="s">
        <v>430</v>
      </c>
      <c r="AB190" s="348" t="s">
        <v>430</v>
      </c>
      <c r="AC190" s="348" t="s">
        <v>430</v>
      </c>
      <c r="AD190" s="348" t="s">
        <v>430</v>
      </c>
      <c r="AE190" s="348" t="s">
        <v>430</v>
      </c>
      <c r="AF190" s="348" t="s">
        <v>430</v>
      </c>
      <c r="AG190" s="569"/>
      <c r="AH190" s="346" t="s">
        <v>430</v>
      </c>
      <c r="AI190" s="346" t="s">
        <v>430</v>
      </c>
      <c r="AJ190" s="346" t="s">
        <v>430</v>
      </c>
      <c r="AK190" s="346" t="s">
        <v>430</v>
      </c>
      <c r="AL190" s="346" t="s">
        <v>430</v>
      </c>
      <c r="AM190" s="346" t="s">
        <v>430</v>
      </c>
      <c r="AN190" s="346" t="s">
        <v>430</v>
      </c>
      <c r="AO190" s="572" t="s">
        <v>430</v>
      </c>
      <c r="AP190" s="346" t="s">
        <v>430</v>
      </c>
      <c r="AQ190" s="346" t="s">
        <v>430</v>
      </c>
      <c r="AR190" s="346" t="s">
        <v>430</v>
      </c>
      <c r="AS190" s="346" t="s">
        <v>430</v>
      </c>
      <c r="AT190" s="346" t="s">
        <v>430</v>
      </c>
      <c r="AU190" s="346" t="s">
        <v>430</v>
      </c>
      <c r="AV190" s="346" t="s">
        <v>430</v>
      </c>
      <c r="AW190" s="346" t="s">
        <v>430</v>
      </c>
      <c r="AX190" s="346" t="s">
        <v>430</v>
      </c>
      <c r="AY190" s="346" t="s">
        <v>430</v>
      </c>
      <c r="AZ190" s="584"/>
      <c r="BA190" s="467" t="s">
        <v>430</v>
      </c>
      <c r="BB190" s="348" t="s">
        <v>430</v>
      </c>
      <c r="BC190" s="348" t="s">
        <v>430</v>
      </c>
      <c r="BD190" s="348" t="s">
        <v>430</v>
      </c>
      <c r="BE190" s="375" t="s">
        <v>430</v>
      </c>
      <c r="BF190" s="375" t="s">
        <v>430</v>
      </c>
      <c r="BG190" s="374"/>
      <c r="BH190" s="594" t="s">
        <v>430</v>
      </c>
      <c r="BI190" s="348" t="s">
        <v>430</v>
      </c>
      <c r="BJ190" s="348" t="s">
        <v>430</v>
      </c>
      <c r="BK190" s="348" t="s">
        <v>430</v>
      </c>
      <c r="BL190" s="348" t="s">
        <v>430</v>
      </c>
      <c r="BM190" s="375" t="s">
        <v>430</v>
      </c>
      <c r="BN190" s="375" t="s">
        <v>430</v>
      </c>
      <c r="BO190" s="375" t="s">
        <v>430</v>
      </c>
      <c r="BP190" s="375" t="s">
        <v>430</v>
      </c>
      <c r="BQ190" s="375" t="s">
        <v>430</v>
      </c>
      <c r="BR190" s="374"/>
      <c r="BS190" s="468" t="s">
        <v>430</v>
      </c>
      <c r="BT190" s="348" t="s">
        <v>430</v>
      </c>
      <c r="BU190" s="374"/>
      <c r="BV190" s="430" t="s">
        <v>555</v>
      </c>
    </row>
    <row r="191" spans="1:74" s="428" customFormat="1" x14ac:dyDescent="0.25">
      <c r="A191" s="345" t="s">
        <v>8443</v>
      </c>
      <c r="B191" s="373"/>
      <c r="C191" s="719">
        <v>44035</v>
      </c>
      <c r="D191" s="373"/>
      <c r="E191" s="888">
        <v>4072.13</v>
      </c>
      <c r="F191" s="373"/>
      <c r="G191" s="347" t="s">
        <v>430</v>
      </c>
      <c r="H191" s="374"/>
      <c r="I191" s="348" t="s">
        <v>430</v>
      </c>
      <c r="J191" s="348" t="s">
        <v>430</v>
      </c>
      <c r="K191" s="348" t="s">
        <v>430</v>
      </c>
      <c r="L191" s="348" t="s">
        <v>430</v>
      </c>
      <c r="M191" s="362"/>
      <c r="N191" s="350" t="s">
        <v>430</v>
      </c>
      <c r="O191" s="348" t="s">
        <v>430</v>
      </c>
      <c r="P191" s="348" t="s">
        <v>430</v>
      </c>
      <c r="Q191" s="348" t="s">
        <v>430</v>
      </c>
      <c r="R191" s="348" t="s">
        <v>430</v>
      </c>
      <c r="S191" s="348" t="s">
        <v>430</v>
      </c>
      <c r="T191" s="348" t="s">
        <v>430</v>
      </c>
      <c r="U191" s="354" t="s">
        <v>430</v>
      </c>
      <c r="V191" s="348" t="s">
        <v>430</v>
      </c>
      <c r="W191" s="348" t="s">
        <v>430</v>
      </c>
      <c r="X191" s="348" t="s">
        <v>430</v>
      </c>
      <c r="Y191" s="375" t="s">
        <v>430</v>
      </c>
      <c r="Z191" s="348" t="s">
        <v>430</v>
      </c>
      <c r="AA191" s="348" t="s">
        <v>430</v>
      </c>
      <c r="AB191" s="348" t="s">
        <v>430</v>
      </c>
      <c r="AC191" s="348" t="s">
        <v>430</v>
      </c>
      <c r="AD191" s="348" t="s">
        <v>430</v>
      </c>
      <c r="AE191" s="348" t="s">
        <v>430</v>
      </c>
      <c r="AF191" s="348" t="s">
        <v>430</v>
      </c>
      <c r="AG191" s="569"/>
      <c r="AH191" s="346" t="s">
        <v>430</v>
      </c>
      <c r="AI191" s="346" t="s">
        <v>430</v>
      </c>
      <c r="AJ191" s="346" t="s">
        <v>430</v>
      </c>
      <c r="AK191" s="346" t="s">
        <v>430</v>
      </c>
      <c r="AL191" s="346" t="s">
        <v>430</v>
      </c>
      <c r="AM191" s="346" t="s">
        <v>430</v>
      </c>
      <c r="AN191" s="346" t="s">
        <v>430</v>
      </c>
      <c r="AO191" s="572" t="s">
        <v>430</v>
      </c>
      <c r="AP191" s="346" t="s">
        <v>430</v>
      </c>
      <c r="AQ191" s="346" t="s">
        <v>430</v>
      </c>
      <c r="AR191" s="346" t="s">
        <v>430</v>
      </c>
      <c r="AS191" s="346" t="s">
        <v>430</v>
      </c>
      <c r="AT191" s="346" t="s">
        <v>430</v>
      </c>
      <c r="AU191" s="346" t="s">
        <v>430</v>
      </c>
      <c r="AV191" s="346" t="s">
        <v>430</v>
      </c>
      <c r="AW191" s="346" t="s">
        <v>430</v>
      </c>
      <c r="AX191" s="346" t="s">
        <v>430</v>
      </c>
      <c r="AY191" s="346" t="s">
        <v>430</v>
      </c>
      <c r="AZ191" s="584"/>
      <c r="BA191" s="467" t="s">
        <v>430</v>
      </c>
      <c r="BB191" s="348" t="s">
        <v>430</v>
      </c>
      <c r="BC191" s="348" t="s">
        <v>430</v>
      </c>
      <c r="BD191" s="348" t="s">
        <v>430</v>
      </c>
      <c r="BE191" s="375" t="s">
        <v>430</v>
      </c>
      <c r="BF191" s="375" t="s">
        <v>430</v>
      </c>
      <c r="BG191" s="374"/>
      <c r="BH191" s="594" t="s">
        <v>430</v>
      </c>
      <c r="BI191" s="348" t="s">
        <v>430</v>
      </c>
      <c r="BJ191" s="348" t="s">
        <v>430</v>
      </c>
      <c r="BK191" s="348" t="s">
        <v>430</v>
      </c>
      <c r="BL191" s="348" t="s">
        <v>430</v>
      </c>
      <c r="BM191" s="375" t="s">
        <v>430</v>
      </c>
      <c r="BN191" s="375" t="s">
        <v>430</v>
      </c>
      <c r="BO191" s="375" t="s">
        <v>430</v>
      </c>
      <c r="BP191" s="375" t="s">
        <v>430</v>
      </c>
      <c r="BQ191" s="375" t="s">
        <v>430</v>
      </c>
      <c r="BR191" s="374"/>
      <c r="BS191" s="468" t="s">
        <v>430</v>
      </c>
      <c r="BT191" s="348" t="s">
        <v>430</v>
      </c>
      <c r="BU191" s="374"/>
      <c r="BV191" s="430" t="s">
        <v>4740</v>
      </c>
    </row>
    <row r="192" spans="1:74" s="428" customFormat="1" x14ac:dyDescent="0.25">
      <c r="A192" s="345" t="s">
        <v>8444</v>
      </c>
      <c r="B192" s="373"/>
      <c r="C192" s="719">
        <v>44278</v>
      </c>
      <c r="D192" s="373"/>
      <c r="E192" s="346">
        <v>3397.18</v>
      </c>
      <c r="F192" s="373"/>
      <c r="G192" s="347">
        <v>13.783300000000001</v>
      </c>
      <c r="H192" s="374"/>
      <c r="I192" s="348">
        <v>3.64E-3</v>
      </c>
      <c r="J192" s="348">
        <v>5.97</v>
      </c>
      <c r="K192" s="348">
        <v>3.3999999999999998E-3</v>
      </c>
      <c r="L192" s="348">
        <v>3.5100000000000001E-3</v>
      </c>
      <c r="M192" s="362"/>
      <c r="N192" s="350">
        <v>19.3416</v>
      </c>
      <c r="O192" s="348">
        <v>3.2669000000000001</v>
      </c>
      <c r="P192" s="348">
        <v>6.4770000000000003</v>
      </c>
      <c r="Q192" s="348">
        <v>6.9223999999999997</v>
      </c>
      <c r="R192" s="348">
        <v>5.8979999999999997</v>
      </c>
      <c r="S192" s="348">
        <v>6.4679000000000002</v>
      </c>
      <c r="T192" s="348">
        <v>4.8483000000000001</v>
      </c>
      <c r="U192" s="354">
        <v>5.1717000000000004</v>
      </c>
      <c r="V192" s="348">
        <v>5.5544000000000002</v>
      </c>
      <c r="W192" s="348">
        <v>6.9089</v>
      </c>
      <c r="X192" s="348">
        <v>7.2922000000000002</v>
      </c>
      <c r="Y192" s="375">
        <v>6.0259999999999998</v>
      </c>
      <c r="Z192" s="348" t="s">
        <v>430</v>
      </c>
      <c r="AA192" s="348">
        <v>5.1475</v>
      </c>
      <c r="AB192" s="348">
        <v>6.3563999999999998</v>
      </c>
      <c r="AC192" s="348">
        <v>5.2439</v>
      </c>
      <c r="AD192" s="348">
        <v>5.4882999999999997</v>
      </c>
      <c r="AE192" s="348">
        <v>6.5335999999999999</v>
      </c>
      <c r="AF192" s="348">
        <v>6.1285999999999996</v>
      </c>
      <c r="AG192" s="569"/>
      <c r="AH192" s="346">
        <v>40</v>
      </c>
      <c r="AI192" s="346">
        <v>157</v>
      </c>
      <c r="AJ192" s="346">
        <v>96</v>
      </c>
      <c r="AK192" s="346">
        <v>124</v>
      </c>
      <c r="AL192" s="346">
        <v>106</v>
      </c>
      <c r="AM192" s="346">
        <v>123</v>
      </c>
      <c r="AN192" s="346">
        <v>147</v>
      </c>
      <c r="AO192" s="572">
        <v>111</v>
      </c>
      <c r="AP192" s="346">
        <v>102</v>
      </c>
      <c r="AQ192" s="346">
        <v>71</v>
      </c>
      <c r="AR192" s="346">
        <v>68</v>
      </c>
      <c r="AS192" s="346">
        <v>12</v>
      </c>
      <c r="AT192" s="346" t="s">
        <v>430</v>
      </c>
      <c r="AU192" s="346">
        <v>124</v>
      </c>
      <c r="AV192" s="346">
        <v>118</v>
      </c>
      <c r="AW192" s="346">
        <v>122</v>
      </c>
      <c r="AX192" s="346">
        <v>113</v>
      </c>
      <c r="AY192" s="346">
        <v>125</v>
      </c>
      <c r="AZ192" s="584"/>
      <c r="BA192" s="467">
        <v>97.32</v>
      </c>
      <c r="BB192" s="348" t="s">
        <v>430</v>
      </c>
      <c r="BC192" s="348" t="s">
        <v>430</v>
      </c>
      <c r="BD192" s="348" t="s">
        <v>430</v>
      </c>
      <c r="BE192" s="375" t="s">
        <v>430</v>
      </c>
      <c r="BF192" s="375">
        <v>2.68</v>
      </c>
      <c r="BG192" s="374"/>
      <c r="BH192" s="594">
        <v>2.68</v>
      </c>
      <c r="BI192" s="348" t="s">
        <v>430</v>
      </c>
      <c r="BJ192" s="348" t="s">
        <v>430</v>
      </c>
      <c r="BK192" s="348" t="s">
        <v>430</v>
      </c>
      <c r="BL192" s="348" t="s">
        <v>430</v>
      </c>
      <c r="BM192" s="375">
        <v>97.32</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8445</v>
      </c>
      <c r="B193" s="373"/>
      <c r="C193" s="719">
        <v>42531</v>
      </c>
      <c r="D193" s="373"/>
      <c r="E193" s="346">
        <v>3314.7</v>
      </c>
      <c r="F193" s="373"/>
      <c r="G193" s="347">
        <v>266.46559999999999</v>
      </c>
      <c r="H193" s="374"/>
      <c r="I193" s="348" t="s">
        <v>430</v>
      </c>
      <c r="J193" s="348" t="s">
        <v>430</v>
      </c>
      <c r="K193" s="348" t="s">
        <v>430</v>
      </c>
      <c r="L193" s="348" t="s">
        <v>430</v>
      </c>
      <c r="M193" s="362"/>
      <c r="N193" s="350">
        <v>58.982100000000003</v>
      </c>
      <c r="O193" s="348">
        <v>13.159599999999999</v>
      </c>
      <c r="P193" s="348">
        <v>10.065799999999999</v>
      </c>
      <c r="Q193" s="348">
        <v>15.4819</v>
      </c>
      <c r="R193" s="348">
        <v>4.3022</v>
      </c>
      <c r="S193" s="348">
        <v>13.6388</v>
      </c>
      <c r="T193" s="348">
        <v>5.2182000000000004</v>
      </c>
      <c r="U193" s="354">
        <v>3.6063000000000001</v>
      </c>
      <c r="V193" s="348">
        <v>3.8454000000000002</v>
      </c>
      <c r="W193" s="348">
        <v>6.3063000000000002</v>
      </c>
      <c r="X193" s="348">
        <v>7.1430999999999996</v>
      </c>
      <c r="Y193" s="375">
        <v>5.5103</v>
      </c>
      <c r="Z193" s="348">
        <v>5.8239999999999998</v>
      </c>
      <c r="AA193" s="348">
        <v>5.1132</v>
      </c>
      <c r="AB193" s="348">
        <v>11.035500000000001</v>
      </c>
      <c r="AC193" s="348">
        <v>4.5225</v>
      </c>
      <c r="AD193" s="348">
        <v>4.2157</v>
      </c>
      <c r="AE193" s="348">
        <v>20.4908</v>
      </c>
      <c r="AF193" s="348">
        <v>6.1203000000000003</v>
      </c>
      <c r="AG193" s="569"/>
      <c r="AH193" s="346">
        <v>11</v>
      </c>
      <c r="AI193" s="346">
        <v>26</v>
      </c>
      <c r="AJ193" s="346">
        <v>37</v>
      </c>
      <c r="AK193" s="346">
        <v>20</v>
      </c>
      <c r="AL193" s="346">
        <v>159</v>
      </c>
      <c r="AM193" s="346">
        <v>27</v>
      </c>
      <c r="AN193" s="346">
        <v>123</v>
      </c>
      <c r="AO193" s="572">
        <v>156</v>
      </c>
      <c r="AP193" s="346">
        <v>151</v>
      </c>
      <c r="AQ193" s="346">
        <v>101</v>
      </c>
      <c r="AR193" s="346">
        <v>80</v>
      </c>
      <c r="AS193" s="346">
        <v>19</v>
      </c>
      <c r="AT193" s="346">
        <v>11</v>
      </c>
      <c r="AU193" s="346">
        <v>126</v>
      </c>
      <c r="AV193" s="346">
        <v>34</v>
      </c>
      <c r="AW193" s="346">
        <v>156</v>
      </c>
      <c r="AX193" s="346">
        <v>154</v>
      </c>
      <c r="AY193" s="346">
        <v>10</v>
      </c>
      <c r="AZ193" s="584"/>
      <c r="BA193" s="467">
        <v>98.5</v>
      </c>
      <c r="BB193" s="348" t="s">
        <v>430</v>
      </c>
      <c r="BC193" s="348" t="s">
        <v>430</v>
      </c>
      <c r="BD193" s="348" t="s">
        <v>430</v>
      </c>
      <c r="BE193" s="375" t="s">
        <v>430</v>
      </c>
      <c r="BF193" s="375">
        <v>1.5</v>
      </c>
      <c r="BG193" s="374"/>
      <c r="BH193" s="594">
        <v>1.5</v>
      </c>
      <c r="BI193" s="348" t="s">
        <v>430</v>
      </c>
      <c r="BJ193" s="348" t="s">
        <v>430</v>
      </c>
      <c r="BK193" s="348" t="s">
        <v>430</v>
      </c>
      <c r="BL193" s="348" t="s">
        <v>430</v>
      </c>
      <c r="BM193" s="375">
        <v>98.5</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8446</v>
      </c>
      <c r="B194" s="373"/>
      <c r="C194" s="719">
        <v>44589</v>
      </c>
      <c r="D194" s="373"/>
      <c r="E194" s="346">
        <v>3291.75</v>
      </c>
      <c r="F194" s="373"/>
      <c r="G194" s="347">
        <v>13.103400000000001</v>
      </c>
      <c r="H194" s="374"/>
      <c r="I194" s="890">
        <v>0.55000000000000004</v>
      </c>
      <c r="J194" s="890">
        <v>6.1</v>
      </c>
      <c r="K194" s="890">
        <v>0.53</v>
      </c>
      <c r="L194" s="890">
        <v>0.54</v>
      </c>
      <c r="M194" s="362"/>
      <c r="N194" s="350">
        <v>6.4078999999999997</v>
      </c>
      <c r="O194" s="348">
        <v>4.0868000000000002</v>
      </c>
      <c r="P194" s="348">
        <v>5.0587</v>
      </c>
      <c r="Q194" s="348">
        <v>5.1435000000000004</v>
      </c>
      <c r="R194" s="348">
        <v>4.9629000000000003</v>
      </c>
      <c r="S194" s="348">
        <v>5.4635999999999996</v>
      </c>
      <c r="T194" s="348">
        <v>5.4352</v>
      </c>
      <c r="U194" s="354">
        <v>5.4730999999999996</v>
      </c>
      <c r="V194" s="348">
        <v>5.5509000000000004</v>
      </c>
      <c r="W194" s="348">
        <v>6.7104999999999997</v>
      </c>
      <c r="X194" s="348">
        <v>7.0502000000000002</v>
      </c>
      <c r="Y194" s="375" t="s">
        <v>430</v>
      </c>
      <c r="Z194" s="348" t="s">
        <v>430</v>
      </c>
      <c r="AA194" s="348">
        <v>4.9611999999999998</v>
      </c>
      <c r="AB194" s="348">
        <v>5.57</v>
      </c>
      <c r="AC194" s="348">
        <v>5.4405999999999999</v>
      </c>
      <c r="AD194" s="348">
        <v>5.7225000000000001</v>
      </c>
      <c r="AE194" s="348">
        <v>5.0659000000000001</v>
      </c>
      <c r="AF194" s="348">
        <v>6.1307999999999998</v>
      </c>
      <c r="AG194" s="569"/>
      <c r="AH194" s="346">
        <v>104</v>
      </c>
      <c r="AI194" s="346">
        <v>151</v>
      </c>
      <c r="AJ194" s="346">
        <v>131</v>
      </c>
      <c r="AK194" s="346">
        <v>147</v>
      </c>
      <c r="AL194" s="346">
        <v>135</v>
      </c>
      <c r="AM194" s="346">
        <v>142</v>
      </c>
      <c r="AN194" s="346">
        <v>108</v>
      </c>
      <c r="AO194" s="572">
        <v>77</v>
      </c>
      <c r="AP194" s="346">
        <v>104</v>
      </c>
      <c r="AQ194" s="346">
        <v>91</v>
      </c>
      <c r="AR194" s="346">
        <v>90</v>
      </c>
      <c r="AS194" s="346" t="s">
        <v>430</v>
      </c>
      <c r="AT194" s="346" t="s">
        <v>430</v>
      </c>
      <c r="AU194" s="346">
        <v>135</v>
      </c>
      <c r="AV194" s="346">
        <v>140</v>
      </c>
      <c r="AW194" s="346">
        <v>97</v>
      </c>
      <c r="AX194" s="346">
        <v>95</v>
      </c>
      <c r="AY194" s="346">
        <v>147</v>
      </c>
      <c r="AZ194" s="584"/>
      <c r="BA194" s="467">
        <v>95.38</v>
      </c>
      <c r="BB194" s="348" t="s">
        <v>430</v>
      </c>
      <c r="BC194" s="348" t="s">
        <v>430</v>
      </c>
      <c r="BD194" s="348" t="s">
        <v>430</v>
      </c>
      <c r="BE194" s="375" t="s">
        <v>430</v>
      </c>
      <c r="BF194" s="375">
        <v>4.62</v>
      </c>
      <c r="BG194" s="374"/>
      <c r="BH194" s="594">
        <v>4.62</v>
      </c>
      <c r="BI194" s="348" t="s">
        <v>430</v>
      </c>
      <c r="BJ194" s="348" t="s">
        <v>430</v>
      </c>
      <c r="BK194" s="348" t="s">
        <v>430</v>
      </c>
      <c r="BL194" s="348" t="s">
        <v>430</v>
      </c>
      <c r="BM194" s="375">
        <v>95.38</v>
      </c>
      <c r="BN194" s="375" t="s">
        <v>430</v>
      </c>
      <c r="BO194" s="375" t="s">
        <v>430</v>
      </c>
      <c r="BP194" s="375" t="s">
        <v>430</v>
      </c>
      <c r="BQ194" s="375" t="s">
        <v>430</v>
      </c>
      <c r="BR194" s="374"/>
      <c r="BS194" s="468" t="s">
        <v>430</v>
      </c>
      <c r="BT194" s="348" t="s">
        <v>430</v>
      </c>
      <c r="BU194" s="374"/>
      <c r="BV194" s="430" t="s">
        <v>555</v>
      </c>
    </row>
    <row r="195" spans="1:74" s="428" customFormat="1" ht="11" x14ac:dyDescent="0.3">
      <c r="A195" s="841" t="s">
        <v>8447</v>
      </c>
      <c r="B195" s="842"/>
      <c r="C195" s="843">
        <v>44603</v>
      </c>
      <c r="D195" s="842"/>
      <c r="E195" s="844">
        <v>3284.99</v>
      </c>
      <c r="F195" s="842"/>
      <c r="G195" s="845">
        <v>13.481</v>
      </c>
      <c r="H195" s="847"/>
      <c r="I195" s="846">
        <v>5.51</v>
      </c>
      <c r="J195" s="846">
        <v>7.24</v>
      </c>
      <c r="K195" s="846">
        <v>4.3499999999999996</v>
      </c>
      <c r="L195" s="846">
        <v>4.5</v>
      </c>
      <c r="M195" s="851"/>
      <c r="N195" s="848">
        <v>-57.579099999999997</v>
      </c>
      <c r="O195" s="846">
        <v>-25.667100000000001</v>
      </c>
      <c r="P195" s="846">
        <v>2.0121000000000002</v>
      </c>
      <c r="Q195" s="846">
        <v>7.0975000000000001</v>
      </c>
      <c r="R195" s="846">
        <v>10.975099999999999</v>
      </c>
      <c r="S195" s="846">
        <v>14.805999999999999</v>
      </c>
      <c r="T195" s="846">
        <v>7.3503999999999996</v>
      </c>
      <c r="U195" s="856">
        <v>5.9881000000000002</v>
      </c>
      <c r="V195" s="846">
        <v>4.8909000000000002</v>
      </c>
      <c r="W195" s="846">
        <v>7.1143999999999998</v>
      </c>
      <c r="X195" s="846">
        <v>7.601</v>
      </c>
      <c r="Y195" s="852" t="s">
        <v>430</v>
      </c>
      <c r="Z195" s="846" t="s">
        <v>430</v>
      </c>
      <c r="AA195" s="846">
        <v>8.1839999999999993</v>
      </c>
      <c r="AB195" s="846">
        <v>11.094900000000001</v>
      </c>
      <c r="AC195" s="846">
        <v>7.2523999999999997</v>
      </c>
      <c r="AD195" s="846">
        <v>6.3479999999999999</v>
      </c>
      <c r="AE195" s="846">
        <v>9.2149000000000001</v>
      </c>
      <c r="AF195" s="846">
        <v>6.8564999999999996</v>
      </c>
      <c r="AG195" s="931"/>
      <c r="AH195" s="844">
        <v>156</v>
      </c>
      <c r="AI195" s="844">
        <v>173</v>
      </c>
      <c r="AJ195" s="844">
        <v>159</v>
      </c>
      <c r="AK195" s="844">
        <v>122</v>
      </c>
      <c r="AL195" s="844">
        <v>3</v>
      </c>
      <c r="AM195" s="844">
        <v>10</v>
      </c>
      <c r="AN195" s="844">
        <v>18</v>
      </c>
      <c r="AO195" s="932">
        <v>35</v>
      </c>
      <c r="AP195" s="844">
        <v>142</v>
      </c>
      <c r="AQ195" s="844">
        <v>44</v>
      </c>
      <c r="AR195" s="844">
        <v>33</v>
      </c>
      <c r="AS195" s="844" t="s">
        <v>430</v>
      </c>
      <c r="AT195" s="844" t="s">
        <v>430</v>
      </c>
      <c r="AU195" s="844">
        <v>18</v>
      </c>
      <c r="AV195" s="844">
        <v>33</v>
      </c>
      <c r="AW195" s="844">
        <v>9</v>
      </c>
      <c r="AX195" s="844">
        <v>27</v>
      </c>
      <c r="AY195" s="844">
        <v>93</v>
      </c>
      <c r="AZ195" s="933"/>
      <c r="BA195" s="853">
        <v>96.58</v>
      </c>
      <c r="BB195" s="846" t="s">
        <v>430</v>
      </c>
      <c r="BC195" s="846" t="s">
        <v>430</v>
      </c>
      <c r="BD195" s="846" t="s">
        <v>430</v>
      </c>
      <c r="BE195" s="852" t="s">
        <v>430</v>
      </c>
      <c r="BF195" s="852">
        <v>3.42</v>
      </c>
      <c r="BG195" s="847"/>
      <c r="BH195" s="934">
        <v>3.42</v>
      </c>
      <c r="BI195" s="846" t="s">
        <v>430</v>
      </c>
      <c r="BJ195" s="846" t="s">
        <v>430</v>
      </c>
      <c r="BK195" s="846" t="s">
        <v>430</v>
      </c>
      <c r="BL195" s="846" t="s">
        <v>430</v>
      </c>
      <c r="BM195" s="852">
        <v>96.58</v>
      </c>
      <c r="BN195" s="852" t="s">
        <v>430</v>
      </c>
      <c r="BO195" s="852" t="s">
        <v>430</v>
      </c>
      <c r="BP195" s="852" t="s">
        <v>430</v>
      </c>
      <c r="BQ195" s="852" t="s">
        <v>430</v>
      </c>
      <c r="BR195" s="847"/>
      <c r="BS195" s="854" t="s">
        <v>430</v>
      </c>
      <c r="BT195" s="846" t="s">
        <v>430</v>
      </c>
      <c r="BU195" s="847"/>
      <c r="BV195" s="892" t="s">
        <v>8267</v>
      </c>
    </row>
    <row r="196" spans="1:74" s="428" customFormat="1" x14ac:dyDescent="0.25">
      <c r="A196" s="345" t="s">
        <v>8448</v>
      </c>
      <c r="B196" s="373"/>
      <c r="C196" s="719">
        <v>37973</v>
      </c>
      <c r="D196" s="373"/>
      <c r="E196" s="346">
        <v>3234.25</v>
      </c>
      <c r="F196" s="373"/>
      <c r="G196" s="347">
        <v>66.945999999999998</v>
      </c>
      <c r="H196" s="374"/>
      <c r="I196" s="348" t="s">
        <v>430</v>
      </c>
      <c r="J196" s="348" t="s">
        <v>430</v>
      </c>
      <c r="K196" s="348" t="s">
        <v>430</v>
      </c>
      <c r="L196" s="348" t="s">
        <v>430</v>
      </c>
      <c r="M196" s="362"/>
      <c r="N196" s="350">
        <v>10.416600000000001</v>
      </c>
      <c r="O196" s="348">
        <v>7.2374999999999998</v>
      </c>
      <c r="P196" s="348">
        <v>12.0067</v>
      </c>
      <c r="Q196" s="348">
        <v>10.9894</v>
      </c>
      <c r="R196" s="348">
        <v>6.5987</v>
      </c>
      <c r="S196" s="348">
        <v>9.5176999999999996</v>
      </c>
      <c r="T196" s="348">
        <v>7.3146000000000004</v>
      </c>
      <c r="U196" s="354">
        <v>6.5129999999999999</v>
      </c>
      <c r="V196" s="348">
        <v>6.6117999999999997</v>
      </c>
      <c r="W196" s="348">
        <v>6.9508999999999999</v>
      </c>
      <c r="X196" s="348">
        <v>9.3773</v>
      </c>
      <c r="Y196" s="375">
        <v>9.2985000000000007</v>
      </c>
      <c r="Z196" s="348">
        <v>8.8110999999999997</v>
      </c>
      <c r="AA196" s="348">
        <v>6.3630000000000004</v>
      </c>
      <c r="AB196" s="348">
        <v>8.2385000000000002</v>
      </c>
      <c r="AC196" s="348">
        <v>6.7709999999999999</v>
      </c>
      <c r="AD196" s="348">
        <v>6.7252000000000001</v>
      </c>
      <c r="AE196" s="348">
        <v>10.8919</v>
      </c>
      <c r="AF196" s="348">
        <v>8.7492000000000001</v>
      </c>
      <c r="AG196" s="569"/>
      <c r="AH196" s="346">
        <v>62</v>
      </c>
      <c r="AI196" s="346">
        <v>77</v>
      </c>
      <c r="AJ196" s="346">
        <v>18</v>
      </c>
      <c r="AK196" s="346">
        <v>54</v>
      </c>
      <c r="AL196" s="346">
        <v>78</v>
      </c>
      <c r="AM196" s="346">
        <v>48</v>
      </c>
      <c r="AN196" s="346">
        <v>20</v>
      </c>
      <c r="AO196" s="572">
        <v>9</v>
      </c>
      <c r="AP196" s="346">
        <v>7</v>
      </c>
      <c r="AQ196" s="346">
        <v>68</v>
      </c>
      <c r="AR196" s="346">
        <v>2</v>
      </c>
      <c r="AS196" s="346">
        <v>3</v>
      </c>
      <c r="AT196" s="346">
        <v>2</v>
      </c>
      <c r="AU196" s="346">
        <v>74</v>
      </c>
      <c r="AV196" s="346">
        <v>46</v>
      </c>
      <c r="AW196" s="346">
        <v>24</v>
      </c>
      <c r="AX196" s="346">
        <v>9</v>
      </c>
      <c r="AY196" s="346">
        <v>54</v>
      </c>
      <c r="AZ196" s="584"/>
      <c r="BA196" s="467" t="s">
        <v>430</v>
      </c>
      <c r="BB196" s="348">
        <v>97.51</v>
      </c>
      <c r="BC196" s="348" t="s">
        <v>430</v>
      </c>
      <c r="BD196" s="348" t="s">
        <v>430</v>
      </c>
      <c r="BE196" s="375" t="s">
        <v>430</v>
      </c>
      <c r="BF196" s="375">
        <v>2.4900000000000002</v>
      </c>
      <c r="BG196" s="374"/>
      <c r="BH196" s="594">
        <v>2.4900000000000002</v>
      </c>
      <c r="BI196" s="348" t="s">
        <v>430</v>
      </c>
      <c r="BJ196" s="348" t="s">
        <v>430</v>
      </c>
      <c r="BK196" s="348" t="s">
        <v>430</v>
      </c>
      <c r="BL196" s="348" t="s">
        <v>430</v>
      </c>
      <c r="BM196" s="375" t="s">
        <v>430</v>
      </c>
      <c r="BN196" s="375" t="s">
        <v>430</v>
      </c>
      <c r="BO196" s="375" t="s">
        <v>430</v>
      </c>
      <c r="BP196" s="375">
        <v>97.51</v>
      </c>
      <c r="BQ196" s="375" t="s">
        <v>430</v>
      </c>
      <c r="BR196" s="374"/>
      <c r="BS196" s="468" t="s">
        <v>430</v>
      </c>
      <c r="BT196" s="348" t="s">
        <v>430</v>
      </c>
      <c r="BU196" s="374"/>
      <c r="BV196" s="430" t="s">
        <v>555</v>
      </c>
    </row>
    <row r="197" spans="1:74" s="428" customFormat="1" x14ac:dyDescent="0.25">
      <c r="A197" s="345" t="s">
        <v>8449</v>
      </c>
      <c r="B197" s="373"/>
      <c r="C197" s="719">
        <v>44649</v>
      </c>
      <c r="D197" s="373"/>
      <c r="E197" s="346">
        <v>2911.22</v>
      </c>
      <c r="F197" s="373"/>
      <c r="G197" s="347">
        <v>13.016</v>
      </c>
      <c r="H197" s="374"/>
      <c r="I197" s="348">
        <v>0.49930000000000002</v>
      </c>
      <c r="J197" s="348">
        <v>6.5536399999999997</v>
      </c>
      <c r="K197" s="348">
        <v>0.46475</v>
      </c>
      <c r="L197" s="348">
        <v>0.48712</v>
      </c>
      <c r="M197" s="362"/>
      <c r="N197" s="350">
        <v>9.2562999999999995</v>
      </c>
      <c r="O197" s="348">
        <v>6.6402999999999999</v>
      </c>
      <c r="P197" s="348">
        <v>6.8994999999999997</v>
      </c>
      <c r="Q197" s="348">
        <v>7.8151000000000002</v>
      </c>
      <c r="R197" s="348">
        <v>6.5585000000000004</v>
      </c>
      <c r="S197" s="348">
        <v>6.9031000000000002</v>
      </c>
      <c r="T197" s="348">
        <v>6.3079999999999998</v>
      </c>
      <c r="U197" s="354">
        <v>5.9917999999999996</v>
      </c>
      <c r="V197" s="348">
        <v>6.0625999999999998</v>
      </c>
      <c r="W197" s="348">
        <v>7.1356999999999999</v>
      </c>
      <c r="X197" s="348">
        <v>7.2759999999999998</v>
      </c>
      <c r="Y197" s="375" t="s">
        <v>430</v>
      </c>
      <c r="Z197" s="348" t="s">
        <v>430</v>
      </c>
      <c r="AA197" s="348">
        <v>6.2413999999999996</v>
      </c>
      <c r="AB197" s="348">
        <v>6.9227999999999996</v>
      </c>
      <c r="AC197" s="348">
        <v>6.1536999999999997</v>
      </c>
      <c r="AD197" s="348">
        <v>6.1474000000000002</v>
      </c>
      <c r="AE197" s="348">
        <v>7.5269000000000004</v>
      </c>
      <c r="AF197" s="348">
        <v>6.2057000000000002</v>
      </c>
      <c r="AG197" s="569"/>
      <c r="AH197" s="346">
        <v>72</v>
      </c>
      <c r="AI197" s="346">
        <v>86</v>
      </c>
      <c r="AJ197" s="346">
        <v>92</v>
      </c>
      <c r="AK197" s="346">
        <v>117</v>
      </c>
      <c r="AL197" s="346">
        <v>80</v>
      </c>
      <c r="AM197" s="346">
        <v>117</v>
      </c>
      <c r="AN197" s="346">
        <v>55</v>
      </c>
      <c r="AO197" s="572">
        <v>33</v>
      </c>
      <c r="AP197" s="346">
        <v>38</v>
      </c>
      <c r="AQ197" s="346">
        <v>40</v>
      </c>
      <c r="AR197" s="346">
        <v>70</v>
      </c>
      <c r="AS197" s="346" t="s">
        <v>430</v>
      </c>
      <c r="AT197" s="346" t="s">
        <v>430</v>
      </c>
      <c r="AU197" s="346">
        <v>85</v>
      </c>
      <c r="AV197" s="346">
        <v>103</v>
      </c>
      <c r="AW197" s="346">
        <v>47</v>
      </c>
      <c r="AX197" s="346">
        <v>42</v>
      </c>
      <c r="AY197" s="346">
        <v>120</v>
      </c>
      <c r="AZ197" s="584"/>
      <c r="BA197" s="467">
        <v>38.47</v>
      </c>
      <c r="BB197" s="348">
        <v>57.26</v>
      </c>
      <c r="BC197" s="348" t="s">
        <v>430</v>
      </c>
      <c r="BD197" s="348" t="s">
        <v>430</v>
      </c>
      <c r="BE197" s="375" t="s">
        <v>430</v>
      </c>
      <c r="BF197" s="375">
        <v>4.2699999999999996</v>
      </c>
      <c r="BG197" s="374"/>
      <c r="BH197" s="594">
        <v>4.26</v>
      </c>
      <c r="BI197" s="348" t="s">
        <v>430</v>
      </c>
      <c r="BJ197" s="348" t="s">
        <v>430</v>
      </c>
      <c r="BK197" s="348">
        <v>57.26</v>
      </c>
      <c r="BL197" s="348" t="s">
        <v>430</v>
      </c>
      <c r="BM197" s="375">
        <v>38.47</v>
      </c>
      <c r="BN197" s="375" t="s">
        <v>430</v>
      </c>
      <c r="BO197" s="375" t="s">
        <v>430</v>
      </c>
      <c r="BP197" s="375" t="s">
        <v>430</v>
      </c>
      <c r="BQ197" s="375" t="s">
        <v>430</v>
      </c>
      <c r="BR197" s="374"/>
      <c r="BS197" s="468" t="s">
        <v>430</v>
      </c>
      <c r="BT197" s="348" t="s">
        <v>430</v>
      </c>
      <c r="BU197" s="374"/>
      <c r="BV197" s="430" t="s">
        <v>555</v>
      </c>
    </row>
    <row r="198" spans="1:74" s="428" customFormat="1" x14ac:dyDescent="0.25">
      <c r="A198" s="345" t="s">
        <v>8450</v>
      </c>
      <c r="B198" s="373"/>
      <c r="C198" s="719">
        <v>44838</v>
      </c>
      <c r="D198" s="373"/>
      <c r="E198" s="346">
        <v>2617.5700000000002</v>
      </c>
      <c r="F198" s="373"/>
      <c r="G198" s="347">
        <v>13.5373</v>
      </c>
      <c r="H198" s="374"/>
      <c r="I198" s="348">
        <v>9.7794000000000008</v>
      </c>
      <c r="J198" s="348">
        <v>6.9818300000000004</v>
      </c>
      <c r="K198" s="348">
        <v>6.8207199999999997</v>
      </c>
      <c r="L198" s="348">
        <v>7.0548999999999999</v>
      </c>
      <c r="M198" s="362"/>
      <c r="N198" s="350">
        <v>85.671899999999994</v>
      </c>
      <c r="O198" s="348">
        <v>20.796600000000002</v>
      </c>
      <c r="P198" s="348">
        <v>10.033899999999999</v>
      </c>
      <c r="Q198" s="348">
        <v>17.859000000000002</v>
      </c>
      <c r="R198" s="348">
        <v>3.6905999999999999</v>
      </c>
      <c r="S198" s="348">
        <v>14.843</v>
      </c>
      <c r="T198" s="348">
        <v>6.5583999999999998</v>
      </c>
      <c r="U198" s="354">
        <v>5.9684999999999997</v>
      </c>
      <c r="V198" s="348">
        <v>6.2356999999999996</v>
      </c>
      <c r="W198" s="348">
        <v>7.0370999999999997</v>
      </c>
      <c r="X198" s="348">
        <v>7.8155000000000001</v>
      </c>
      <c r="Y198" s="375" t="s">
        <v>430</v>
      </c>
      <c r="Z198" s="348" t="s">
        <v>430</v>
      </c>
      <c r="AA198" s="348">
        <v>7.8060999999999998</v>
      </c>
      <c r="AB198" s="348">
        <v>13.240600000000001</v>
      </c>
      <c r="AC198" s="348">
        <v>6.4828999999999999</v>
      </c>
      <c r="AD198" s="348">
        <v>6.3741000000000003</v>
      </c>
      <c r="AE198" s="348">
        <v>23.022400000000001</v>
      </c>
      <c r="AF198" s="348">
        <v>8.1616</v>
      </c>
      <c r="AG198" s="569"/>
      <c r="AH198" s="346">
        <v>2</v>
      </c>
      <c r="AI198" s="346">
        <v>7</v>
      </c>
      <c r="AJ198" s="346">
        <v>40</v>
      </c>
      <c r="AK198" s="346">
        <v>6</v>
      </c>
      <c r="AL198" s="346">
        <v>166</v>
      </c>
      <c r="AM198" s="346">
        <v>7</v>
      </c>
      <c r="AN198" s="346">
        <v>45</v>
      </c>
      <c r="AO198" s="572">
        <v>37</v>
      </c>
      <c r="AP198" s="346">
        <v>24</v>
      </c>
      <c r="AQ198" s="346">
        <v>58</v>
      </c>
      <c r="AR198" s="346">
        <v>19</v>
      </c>
      <c r="AS198" s="346" t="s">
        <v>430</v>
      </c>
      <c r="AT198" s="346" t="s">
        <v>430</v>
      </c>
      <c r="AU198" s="346">
        <v>26</v>
      </c>
      <c r="AV198" s="346">
        <v>4</v>
      </c>
      <c r="AW198" s="346">
        <v>32</v>
      </c>
      <c r="AX198" s="346">
        <v>24</v>
      </c>
      <c r="AY198" s="346">
        <v>5</v>
      </c>
      <c r="AZ198" s="584"/>
      <c r="BA198" s="467">
        <v>98.29</v>
      </c>
      <c r="BB198" s="348" t="s">
        <v>430</v>
      </c>
      <c r="BC198" s="348" t="s">
        <v>430</v>
      </c>
      <c r="BD198" s="348" t="s">
        <v>430</v>
      </c>
      <c r="BE198" s="375" t="s">
        <v>430</v>
      </c>
      <c r="BF198" s="375">
        <v>1.71</v>
      </c>
      <c r="BG198" s="374"/>
      <c r="BH198" s="594">
        <v>1.71</v>
      </c>
      <c r="BI198" s="348" t="s">
        <v>430</v>
      </c>
      <c r="BJ198" s="348" t="s">
        <v>430</v>
      </c>
      <c r="BK198" s="348" t="s">
        <v>430</v>
      </c>
      <c r="BL198" s="348" t="s">
        <v>430</v>
      </c>
      <c r="BM198" s="375">
        <v>98.29</v>
      </c>
      <c r="BN198" s="375" t="s">
        <v>430</v>
      </c>
      <c r="BO198" s="375" t="s">
        <v>430</v>
      </c>
      <c r="BP198" s="375" t="s">
        <v>430</v>
      </c>
      <c r="BQ198" s="375" t="s">
        <v>430</v>
      </c>
      <c r="BR198" s="374"/>
      <c r="BS198" s="468" t="s">
        <v>430</v>
      </c>
      <c r="BT198" s="348" t="s">
        <v>430</v>
      </c>
      <c r="BU198" s="374"/>
      <c r="BV198" s="430" t="s">
        <v>8267</v>
      </c>
    </row>
    <row r="199" spans="1:74" s="428" customFormat="1" x14ac:dyDescent="0.25">
      <c r="A199" s="345" t="s">
        <v>8451</v>
      </c>
      <c r="B199" s="373"/>
      <c r="C199" s="719">
        <v>40945</v>
      </c>
      <c r="D199" s="373"/>
      <c r="E199" s="346">
        <v>2611.04</v>
      </c>
      <c r="F199" s="373"/>
      <c r="G199" s="347">
        <v>41.3566</v>
      </c>
      <c r="H199" s="374"/>
      <c r="I199" s="348" t="s">
        <v>430</v>
      </c>
      <c r="J199" s="348" t="s">
        <v>430</v>
      </c>
      <c r="K199" s="348" t="s">
        <v>430</v>
      </c>
      <c r="L199" s="348" t="s">
        <v>430</v>
      </c>
      <c r="M199" s="362"/>
      <c r="N199" s="350">
        <v>2.2065999999999999</v>
      </c>
      <c r="O199" s="348">
        <v>6.3872999999999998</v>
      </c>
      <c r="P199" s="348">
        <v>10.0428</v>
      </c>
      <c r="Q199" s="348">
        <v>9.1793999999999993</v>
      </c>
      <c r="R199" s="348">
        <v>6.1242999999999999</v>
      </c>
      <c r="S199" s="348">
        <v>8.7888000000000002</v>
      </c>
      <c r="T199" s="348">
        <v>6.1590999999999996</v>
      </c>
      <c r="U199" s="354">
        <v>5.4977</v>
      </c>
      <c r="V199" s="348">
        <v>5.806</v>
      </c>
      <c r="W199" s="348">
        <v>3.4089</v>
      </c>
      <c r="X199" s="348">
        <v>9.0060000000000002</v>
      </c>
      <c r="Y199" s="375">
        <v>10.140499999999999</v>
      </c>
      <c r="Z199" s="348">
        <v>10.7331</v>
      </c>
      <c r="AA199" s="348">
        <v>5.7725999999999997</v>
      </c>
      <c r="AB199" s="348">
        <v>7.8715999999999999</v>
      </c>
      <c r="AC199" s="348">
        <v>5.8071999999999999</v>
      </c>
      <c r="AD199" s="348">
        <v>5.8865999999999996</v>
      </c>
      <c r="AE199" s="348">
        <v>8.8535000000000004</v>
      </c>
      <c r="AF199" s="348">
        <v>10.2666</v>
      </c>
      <c r="AG199" s="569"/>
      <c r="AH199" s="346">
        <v>144</v>
      </c>
      <c r="AI199" s="346">
        <v>91</v>
      </c>
      <c r="AJ199" s="346">
        <v>39</v>
      </c>
      <c r="AK199" s="346">
        <v>94</v>
      </c>
      <c r="AL199" s="346">
        <v>93</v>
      </c>
      <c r="AM199" s="346">
        <v>57</v>
      </c>
      <c r="AN199" s="346">
        <v>63</v>
      </c>
      <c r="AO199" s="572">
        <v>76</v>
      </c>
      <c r="AP199" s="346">
        <v>65</v>
      </c>
      <c r="AQ199" s="346">
        <v>117</v>
      </c>
      <c r="AR199" s="346">
        <v>3</v>
      </c>
      <c r="AS199" s="346">
        <v>2</v>
      </c>
      <c r="AT199" s="346">
        <v>1</v>
      </c>
      <c r="AU199" s="346">
        <v>101</v>
      </c>
      <c r="AV199" s="346">
        <v>58</v>
      </c>
      <c r="AW199" s="346">
        <v>75</v>
      </c>
      <c r="AX199" s="346">
        <v>73</v>
      </c>
      <c r="AY199" s="346">
        <v>101</v>
      </c>
      <c r="AZ199" s="584"/>
      <c r="BA199" s="467" t="s">
        <v>430</v>
      </c>
      <c r="BB199" s="348">
        <v>99.19</v>
      </c>
      <c r="BC199" s="348" t="s">
        <v>430</v>
      </c>
      <c r="BD199" s="348" t="s">
        <v>430</v>
      </c>
      <c r="BE199" s="375" t="s">
        <v>430</v>
      </c>
      <c r="BF199" s="375">
        <v>0.81</v>
      </c>
      <c r="BG199" s="374"/>
      <c r="BH199" s="594">
        <v>0.81</v>
      </c>
      <c r="BI199" s="348" t="s">
        <v>430</v>
      </c>
      <c r="BJ199" s="348" t="s">
        <v>430</v>
      </c>
      <c r="BK199" s="348" t="s">
        <v>430</v>
      </c>
      <c r="BL199" s="348" t="s">
        <v>430</v>
      </c>
      <c r="BM199" s="375" t="s">
        <v>430</v>
      </c>
      <c r="BN199" s="375" t="s">
        <v>430</v>
      </c>
      <c r="BO199" s="375" t="s">
        <v>430</v>
      </c>
      <c r="BP199" s="375">
        <v>99.19</v>
      </c>
      <c r="BQ199" s="375" t="s">
        <v>430</v>
      </c>
      <c r="BR199" s="374"/>
      <c r="BS199" s="468" t="s">
        <v>430</v>
      </c>
      <c r="BT199" s="348" t="s">
        <v>430</v>
      </c>
      <c r="BU199" s="374"/>
      <c r="BV199" s="430" t="s">
        <v>555</v>
      </c>
    </row>
    <row r="200" spans="1:74" s="428" customFormat="1" x14ac:dyDescent="0.25">
      <c r="A200" s="345" t="s">
        <v>8452</v>
      </c>
      <c r="B200" s="373"/>
      <c r="C200" s="719">
        <v>45643</v>
      </c>
      <c r="D200" s="373"/>
      <c r="E200" s="346">
        <v>2609</v>
      </c>
      <c r="F200" s="373"/>
      <c r="G200" s="347">
        <v>11.2018</v>
      </c>
      <c r="H200" s="374"/>
      <c r="I200" s="890">
        <v>0.21</v>
      </c>
      <c r="J200" s="890">
        <v>7.61</v>
      </c>
      <c r="K200" s="890">
        <v>0.2</v>
      </c>
      <c r="L200" s="890">
        <v>0.21</v>
      </c>
      <c r="M200" s="362"/>
      <c r="N200" s="350">
        <v>10.103899999999999</v>
      </c>
      <c r="O200" s="348">
        <v>8.3689999999999998</v>
      </c>
      <c r="P200" s="348">
        <v>8.0187000000000008</v>
      </c>
      <c r="Q200" s="348">
        <v>8.7805999999999997</v>
      </c>
      <c r="R200" s="348">
        <v>7.5636000000000001</v>
      </c>
      <c r="S200" s="348">
        <v>7.7747999999999999</v>
      </c>
      <c r="T200" s="348">
        <v>7.3746999999999998</v>
      </c>
      <c r="U200" s="354">
        <v>6.7914000000000003</v>
      </c>
      <c r="V200" s="348">
        <v>6.6848000000000001</v>
      </c>
      <c r="W200" s="348" t="s">
        <v>430</v>
      </c>
      <c r="X200" s="348" t="s">
        <v>430</v>
      </c>
      <c r="Y200" s="375" t="s">
        <v>430</v>
      </c>
      <c r="Z200" s="348" t="s">
        <v>430</v>
      </c>
      <c r="AA200" s="348">
        <v>6.7641</v>
      </c>
      <c r="AB200" s="348">
        <v>7.8792</v>
      </c>
      <c r="AC200" s="348">
        <v>6.9343000000000004</v>
      </c>
      <c r="AD200" s="348">
        <v>6.7359</v>
      </c>
      <c r="AE200" s="348">
        <v>8.5983999999999998</v>
      </c>
      <c r="AF200" s="348">
        <v>7.0989000000000004</v>
      </c>
      <c r="AG200" s="569"/>
      <c r="AH200" s="346">
        <v>64</v>
      </c>
      <c r="AI200" s="346">
        <v>63</v>
      </c>
      <c r="AJ200" s="346">
        <v>77</v>
      </c>
      <c r="AK200" s="346">
        <v>101</v>
      </c>
      <c r="AL200" s="346">
        <v>37</v>
      </c>
      <c r="AM200" s="346">
        <v>95</v>
      </c>
      <c r="AN200" s="346">
        <v>17</v>
      </c>
      <c r="AO200" s="572">
        <v>6</v>
      </c>
      <c r="AP200" s="346">
        <v>6</v>
      </c>
      <c r="AQ200" s="346" t="s">
        <v>430</v>
      </c>
      <c r="AR200" s="346" t="s">
        <v>430</v>
      </c>
      <c r="AS200" s="346" t="s">
        <v>430</v>
      </c>
      <c r="AT200" s="346" t="s">
        <v>430</v>
      </c>
      <c r="AU200" s="346">
        <v>55</v>
      </c>
      <c r="AV200" s="346">
        <v>57</v>
      </c>
      <c r="AW200" s="346">
        <v>20</v>
      </c>
      <c r="AX200" s="346">
        <v>7</v>
      </c>
      <c r="AY200" s="346">
        <v>109</v>
      </c>
      <c r="AZ200" s="584"/>
      <c r="BA200" s="467" t="s">
        <v>430</v>
      </c>
      <c r="BB200" s="348">
        <v>100.06</v>
      </c>
      <c r="BC200" s="348" t="s">
        <v>430</v>
      </c>
      <c r="BD200" s="348" t="s">
        <v>430</v>
      </c>
      <c r="BE200" s="375" t="s">
        <v>430</v>
      </c>
      <c r="BF200" s="375">
        <v>-0.06</v>
      </c>
      <c r="BG200" s="374"/>
      <c r="BH200" s="594">
        <v>-0.06</v>
      </c>
      <c r="BI200" s="348">
        <v>64.81</v>
      </c>
      <c r="BJ200" s="348">
        <v>13.83</v>
      </c>
      <c r="BK200" s="348">
        <v>21.42</v>
      </c>
      <c r="BL200" s="348" t="s">
        <v>430</v>
      </c>
      <c r="BM200" s="375" t="s">
        <v>430</v>
      </c>
      <c r="BN200" s="375" t="s">
        <v>430</v>
      </c>
      <c r="BO200" s="375" t="s">
        <v>430</v>
      </c>
      <c r="BP200" s="375" t="s">
        <v>430</v>
      </c>
      <c r="BQ200" s="375" t="s">
        <v>430</v>
      </c>
      <c r="BR200" s="374"/>
      <c r="BS200" s="468">
        <v>3.5011807807002402</v>
      </c>
      <c r="BT200" s="348">
        <v>20.675974584135201</v>
      </c>
      <c r="BU200" s="374"/>
      <c r="BV200" s="430" t="s">
        <v>555</v>
      </c>
    </row>
    <row r="201" spans="1:74" s="428" customFormat="1" x14ac:dyDescent="0.25">
      <c r="A201" s="345" t="s">
        <v>8453</v>
      </c>
      <c r="B201" s="373"/>
      <c r="C201" s="719">
        <v>42556</v>
      </c>
      <c r="D201" s="373"/>
      <c r="E201" s="346">
        <v>2464.17</v>
      </c>
      <c r="F201" s="373"/>
      <c r="G201" s="347">
        <v>30.1175</v>
      </c>
      <c r="H201" s="374"/>
      <c r="I201" s="348">
        <v>9.3360500000000002</v>
      </c>
      <c r="J201" s="348">
        <v>6.9210000000000003</v>
      </c>
      <c r="K201" s="348">
        <v>6.7162800000000002</v>
      </c>
      <c r="L201" s="348">
        <v>6.9451499999999999</v>
      </c>
      <c r="M201" s="362"/>
      <c r="N201" s="350">
        <v>63.615299999999998</v>
      </c>
      <c r="O201" s="348">
        <v>17.314699999999998</v>
      </c>
      <c r="P201" s="348">
        <v>11.8691</v>
      </c>
      <c r="Q201" s="348">
        <v>15.5791</v>
      </c>
      <c r="R201" s="348">
        <v>5.8066000000000004</v>
      </c>
      <c r="S201" s="348">
        <v>13.7241</v>
      </c>
      <c r="T201" s="348">
        <v>5.9104999999999999</v>
      </c>
      <c r="U201" s="354">
        <v>4.5324</v>
      </c>
      <c r="V201" s="348">
        <v>4.9707999999999997</v>
      </c>
      <c r="W201" s="348">
        <v>6.9104000000000001</v>
      </c>
      <c r="X201" s="348">
        <v>7.5597000000000003</v>
      </c>
      <c r="Y201" s="375">
        <v>6.0105000000000004</v>
      </c>
      <c r="Z201" s="348">
        <v>6.5637999999999996</v>
      </c>
      <c r="AA201" s="348">
        <v>6.3558000000000003</v>
      </c>
      <c r="AB201" s="348">
        <v>11.44</v>
      </c>
      <c r="AC201" s="348">
        <v>5.2538</v>
      </c>
      <c r="AD201" s="348">
        <v>5.3246000000000002</v>
      </c>
      <c r="AE201" s="348">
        <v>20.490100000000002</v>
      </c>
      <c r="AF201" s="348">
        <v>6.8525</v>
      </c>
      <c r="AG201" s="569"/>
      <c r="AH201" s="346">
        <v>9</v>
      </c>
      <c r="AI201" s="346">
        <v>15</v>
      </c>
      <c r="AJ201" s="346">
        <v>19</v>
      </c>
      <c r="AK201" s="346">
        <v>18</v>
      </c>
      <c r="AL201" s="346">
        <v>112</v>
      </c>
      <c r="AM201" s="346">
        <v>21</v>
      </c>
      <c r="AN201" s="346">
        <v>82</v>
      </c>
      <c r="AO201" s="572">
        <v>151</v>
      </c>
      <c r="AP201" s="346">
        <v>137</v>
      </c>
      <c r="AQ201" s="346">
        <v>70</v>
      </c>
      <c r="AR201" s="346">
        <v>36</v>
      </c>
      <c r="AS201" s="346">
        <v>14</v>
      </c>
      <c r="AT201" s="346">
        <v>7</v>
      </c>
      <c r="AU201" s="346">
        <v>76</v>
      </c>
      <c r="AV201" s="346">
        <v>29</v>
      </c>
      <c r="AW201" s="346">
        <v>120</v>
      </c>
      <c r="AX201" s="346">
        <v>129</v>
      </c>
      <c r="AY201" s="346">
        <v>11</v>
      </c>
      <c r="AZ201" s="584"/>
      <c r="BA201" s="467">
        <v>97.71</v>
      </c>
      <c r="BB201" s="348" t="s">
        <v>430</v>
      </c>
      <c r="BC201" s="348" t="s">
        <v>430</v>
      </c>
      <c r="BD201" s="348" t="s">
        <v>430</v>
      </c>
      <c r="BE201" s="375" t="s">
        <v>430</v>
      </c>
      <c r="BF201" s="375">
        <v>2.29</v>
      </c>
      <c r="BG201" s="374"/>
      <c r="BH201" s="594">
        <v>2.2400000000000002</v>
      </c>
      <c r="BI201" s="348" t="s">
        <v>430</v>
      </c>
      <c r="BJ201" s="348" t="s">
        <v>430</v>
      </c>
      <c r="BK201" s="348" t="s">
        <v>430</v>
      </c>
      <c r="BL201" s="348" t="s">
        <v>430</v>
      </c>
      <c r="BM201" s="375">
        <v>97.71</v>
      </c>
      <c r="BN201" s="375" t="s">
        <v>430</v>
      </c>
      <c r="BO201" s="375" t="s">
        <v>430</v>
      </c>
      <c r="BP201" s="375" t="s">
        <v>430</v>
      </c>
      <c r="BQ201" s="375" t="s">
        <v>430</v>
      </c>
      <c r="BR201" s="374"/>
      <c r="BS201" s="468" t="s">
        <v>430</v>
      </c>
      <c r="BT201" s="348" t="s">
        <v>430</v>
      </c>
      <c r="BU201" s="374"/>
      <c r="BV201" s="430" t="s">
        <v>555</v>
      </c>
    </row>
    <row r="202" spans="1:74" s="428" customFormat="1" ht="11" x14ac:dyDescent="0.3">
      <c r="A202" s="841" t="s">
        <v>8454</v>
      </c>
      <c r="B202" s="842"/>
      <c r="C202" s="843">
        <v>44950</v>
      </c>
      <c r="D202" s="842"/>
      <c r="E202" s="844">
        <v>2475.04</v>
      </c>
      <c r="F202" s="842"/>
      <c r="G202" s="845">
        <v>1117.9204</v>
      </c>
      <c r="H202" s="847"/>
      <c r="I202" s="846">
        <v>8.1899999999999994E-3</v>
      </c>
      <c r="J202" s="846">
        <v>5.3</v>
      </c>
      <c r="K202" s="846">
        <v>8.1899999999999994E-3</v>
      </c>
      <c r="L202" s="846">
        <v>8.1899999999999994E-3</v>
      </c>
      <c r="M202" s="851"/>
      <c r="N202" s="848">
        <v>4.8164999999999996</v>
      </c>
      <c r="O202" s="846">
        <v>4.8373999999999997</v>
      </c>
      <c r="P202" s="846">
        <v>4.8409000000000004</v>
      </c>
      <c r="Q202" s="846">
        <v>4.8921999999999999</v>
      </c>
      <c r="R202" s="846">
        <v>4.9653999999999998</v>
      </c>
      <c r="S202" s="846">
        <v>5.0084</v>
      </c>
      <c r="T202" s="846">
        <v>4.9592000000000001</v>
      </c>
      <c r="U202" s="856">
        <v>5.0030999999999999</v>
      </c>
      <c r="V202" s="846">
        <v>5.1032000000000002</v>
      </c>
      <c r="W202" s="846">
        <v>5.5895999999999999</v>
      </c>
      <c r="X202" s="846">
        <v>5.9145000000000003</v>
      </c>
      <c r="Y202" s="852" t="s">
        <v>430</v>
      </c>
      <c r="Z202" s="846" t="s">
        <v>430</v>
      </c>
      <c r="AA202" s="846">
        <v>4.9748999999999999</v>
      </c>
      <c r="AB202" s="846">
        <v>4.9729999999999999</v>
      </c>
      <c r="AC202" s="846">
        <v>4.9579000000000004</v>
      </c>
      <c r="AD202" s="846">
        <v>5.0521000000000003</v>
      </c>
      <c r="AE202" s="846">
        <v>4.8604000000000003</v>
      </c>
      <c r="AF202" s="846">
        <v>5.9718</v>
      </c>
      <c r="AG202" s="931"/>
      <c r="AH202" s="844">
        <v>127</v>
      </c>
      <c r="AI202" s="844">
        <v>121</v>
      </c>
      <c r="AJ202" s="844">
        <v>135</v>
      </c>
      <c r="AK202" s="844">
        <v>150</v>
      </c>
      <c r="AL202" s="844">
        <v>134</v>
      </c>
      <c r="AM202" s="844">
        <v>147</v>
      </c>
      <c r="AN202" s="844">
        <v>135</v>
      </c>
      <c r="AO202" s="932">
        <v>122</v>
      </c>
      <c r="AP202" s="844">
        <v>127</v>
      </c>
      <c r="AQ202" s="844">
        <v>105</v>
      </c>
      <c r="AR202" s="844">
        <v>98</v>
      </c>
      <c r="AS202" s="844" t="s">
        <v>430</v>
      </c>
      <c r="AT202" s="844" t="s">
        <v>430</v>
      </c>
      <c r="AU202" s="844">
        <v>133</v>
      </c>
      <c r="AV202" s="844">
        <v>145</v>
      </c>
      <c r="AW202" s="844">
        <v>135</v>
      </c>
      <c r="AX202" s="844">
        <v>135</v>
      </c>
      <c r="AY202" s="844">
        <v>151</v>
      </c>
      <c r="AZ202" s="933"/>
      <c r="BA202" s="853" t="s">
        <v>430</v>
      </c>
      <c r="BB202" s="846" t="s">
        <v>430</v>
      </c>
      <c r="BC202" s="846" t="s">
        <v>430</v>
      </c>
      <c r="BD202" s="846" t="s">
        <v>430</v>
      </c>
      <c r="BE202" s="852" t="s">
        <v>430</v>
      </c>
      <c r="BF202" s="852">
        <v>100</v>
      </c>
      <c r="BG202" s="847"/>
      <c r="BH202" s="934">
        <v>100</v>
      </c>
      <c r="BI202" s="846" t="s">
        <v>430</v>
      </c>
      <c r="BJ202" s="846" t="s">
        <v>430</v>
      </c>
      <c r="BK202" s="846" t="s">
        <v>430</v>
      </c>
      <c r="BL202" s="846" t="s">
        <v>430</v>
      </c>
      <c r="BM202" s="852" t="s">
        <v>430</v>
      </c>
      <c r="BN202" s="852" t="s">
        <v>430</v>
      </c>
      <c r="BO202" s="852" t="s">
        <v>430</v>
      </c>
      <c r="BP202" s="852" t="s">
        <v>430</v>
      </c>
      <c r="BQ202" s="852" t="s">
        <v>430</v>
      </c>
      <c r="BR202" s="847"/>
      <c r="BS202" s="854" t="s">
        <v>430</v>
      </c>
      <c r="BT202" s="846" t="s">
        <v>430</v>
      </c>
      <c r="BU202" s="847"/>
      <c r="BV202" s="892" t="s">
        <v>555</v>
      </c>
    </row>
    <row r="203" spans="1:74" s="428" customFormat="1" x14ac:dyDescent="0.25">
      <c r="A203" s="345" t="s">
        <v>8455</v>
      </c>
      <c r="B203" s="373"/>
      <c r="C203" s="719">
        <v>45783</v>
      </c>
      <c r="D203" s="373"/>
      <c r="E203" s="346">
        <v>2240.4</v>
      </c>
      <c r="F203" s="373"/>
      <c r="G203" s="347">
        <v>10.8977</v>
      </c>
      <c r="H203" s="374"/>
      <c r="I203" s="348">
        <v>0.31014999999999998</v>
      </c>
      <c r="J203" s="348">
        <v>6.9222299999999999</v>
      </c>
      <c r="K203" s="348">
        <v>0.28720000000000001</v>
      </c>
      <c r="L203" s="348">
        <v>0.30713000000000001</v>
      </c>
      <c r="M203" s="362"/>
      <c r="N203" s="350">
        <v>8.0402000000000005</v>
      </c>
      <c r="O203" s="348">
        <v>7.4847999999999999</v>
      </c>
      <c r="P203" s="348">
        <v>7.8108000000000004</v>
      </c>
      <c r="Q203" s="348">
        <v>8.6170000000000009</v>
      </c>
      <c r="R203" s="348">
        <v>7.4695999999999998</v>
      </c>
      <c r="S203" s="348">
        <v>7.9241999999999999</v>
      </c>
      <c r="T203" s="348">
        <v>7.5225</v>
      </c>
      <c r="U203" s="354">
        <v>7.0465</v>
      </c>
      <c r="V203" s="348">
        <v>6.9377000000000004</v>
      </c>
      <c r="W203" s="348" t="s">
        <v>430</v>
      </c>
      <c r="X203" s="348" t="s">
        <v>430</v>
      </c>
      <c r="Y203" s="375" t="s">
        <v>430</v>
      </c>
      <c r="Z203" s="348" t="s">
        <v>430</v>
      </c>
      <c r="AA203" s="348">
        <v>6.8460000000000001</v>
      </c>
      <c r="AB203" s="348">
        <v>8.0161999999999995</v>
      </c>
      <c r="AC203" s="348">
        <v>7.1542000000000003</v>
      </c>
      <c r="AD203" s="348">
        <v>6.9791999999999996</v>
      </c>
      <c r="AE203" s="348">
        <v>8.3984000000000005</v>
      </c>
      <c r="AF203" s="348">
        <v>6.9964000000000004</v>
      </c>
      <c r="AG203" s="569"/>
      <c r="AH203" s="346">
        <v>92</v>
      </c>
      <c r="AI203" s="346">
        <v>73</v>
      </c>
      <c r="AJ203" s="346">
        <v>83</v>
      </c>
      <c r="AK203" s="346">
        <v>107</v>
      </c>
      <c r="AL203" s="346">
        <v>40</v>
      </c>
      <c r="AM203" s="346">
        <v>87</v>
      </c>
      <c r="AN203" s="346">
        <v>7</v>
      </c>
      <c r="AO203" s="572">
        <v>4</v>
      </c>
      <c r="AP203" s="346">
        <v>4</v>
      </c>
      <c r="AQ203" s="346" t="s">
        <v>430</v>
      </c>
      <c r="AR203" s="346" t="s">
        <v>430</v>
      </c>
      <c r="AS203" s="346" t="s">
        <v>430</v>
      </c>
      <c r="AT203" s="346" t="s">
        <v>430</v>
      </c>
      <c r="AU203" s="346">
        <v>49</v>
      </c>
      <c r="AV203" s="346">
        <v>54</v>
      </c>
      <c r="AW203" s="346">
        <v>11</v>
      </c>
      <c r="AX203" s="346">
        <v>4</v>
      </c>
      <c r="AY203" s="346">
        <v>112</v>
      </c>
      <c r="AZ203" s="584"/>
      <c r="BA203" s="467" t="s">
        <v>430</v>
      </c>
      <c r="BB203" s="348">
        <v>96.82</v>
      </c>
      <c r="BC203" s="348" t="s">
        <v>430</v>
      </c>
      <c r="BD203" s="348" t="s">
        <v>430</v>
      </c>
      <c r="BE203" s="375" t="s">
        <v>430</v>
      </c>
      <c r="BF203" s="375">
        <v>3.18</v>
      </c>
      <c r="BG203" s="374"/>
      <c r="BH203" s="594">
        <v>3.18</v>
      </c>
      <c r="BI203" s="348">
        <v>45.57</v>
      </c>
      <c r="BJ203" s="348">
        <v>3.32</v>
      </c>
      <c r="BK203" s="348">
        <v>47.93</v>
      </c>
      <c r="BL203" s="348" t="s">
        <v>430</v>
      </c>
      <c r="BM203" s="375" t="s">
        <v>430</v>
      </c>
      <c r="BN203" s="375" t="s">
        <v>430</v>
      </c>
      <c r="BO203" s="375" t="s">
        <v>430</v>
      </c>
      <c r="BP203" s="375" t="s">
        <v>430</v>
      </c>
      <c r="BQ203" s="375" t="s">
        <v>430</v>
      </c>
      <c r="BR203" s="374"/>
      <c r="BS203" s="468">
        <v>6.0152542806015203</v>
      </c>
      <c r="BT203" s="348">
        <v>18.1753288518175</v>
      </c>
      <c r="BU203" s="374"/>
      <c r="BV203" s="430" t="s">
        <v>555</v>
      </c>
    </row>
    <row r="204" spans="1:74" s="428" customFormat="1" x14ac:dyDescent="0.25">
      <c r="A204" s="345" t="s">
        <v>8456</v>
      </c>
      <c r="B204" s="373"/>
      <c r="C204" s="719">
        <v>43858</v>
      </c>
      <c r="D204" s="373"/>
      <c r="E204" s="346">
        <v>2211.96</v>
      </c>
      <c r="F204" s="373"/>
      <c r="G204" s="347">
        <v>15.380100000000001</v>
      </c>
      <c r="H204" s="374"/>
      <c r="I204" s="348" t="s">
        <v>430</v>
      </c>
      <c r="J204" s="348" t="s">
        <v>430</v>
      </c>
      <c r="K204" s="348" t="s">
        <v>430</v>
      </c>
      <c r="L204" s="348" t="s">
        <v>430</v>
      </c>
      <c r="M204" s="362"/>
      <c r="N204" s="350" t="s">
        <v>430</v>
      </c>
      <c r="O204" s="348">
        <v>3.3231000000000002</v>
      </c>
      <c r="P204" s="348">
        <v>9.5076000000000001</v>
      </c>
      <c r="Q204" s="348">
        <v>10.0029</v>
      </c>
      <c r="R204" s="348">
        <v>5.9221000000000004</v>
      </c>
      <c r="S204" s="348">
        <v>8.5553000000000008</v>
      </c>
      <c r="T204" s="348">
        <v>6.1551999999999998</v>
      </c>
      <c r="U204" s="354">
        <v>5.6300999999999997</v>
      </c>
      <c r="V204" s="348">
        <v>5.9523000000000001</v>
      </c>
      <c r="W204" s="348">
        <v>7.1060999999999996</v>
      </c>
      <c r="X204" s="348">
        <v>7.6317000000000004</v>
      </c>
      <c r="Y204" s="375">
        <v>6.4184000000000001</v>
      </c>
      <c r="Z204" s="348" t="s">
        <v>430</v>
      </c>
      <c r="AA204" s="348">
        <v>5.5271999999999997</v>
      </c>
      <c r="AB204" s="348">
        <v>7.7465000000000002</v>
      </c>
      <c r="AC204" s="348">
        <v>5.9702999999999999</v>
      </c>
      <c r="AD204" s="348">
        <v>6.0518000000000001</v>
      </c>
      <c r="AE204" s="348">
        <v>9.7812000000000001</v>
      </c>
      <c r="AF204" s="348">
        <v>6.8010999999999999</v>
      </c>
      <c r="AG204" s="569"/>
      <c r="AH204" s="346" t="s">
        <v>430</v>
      </c>
      <c r="AI204" s="346">
        <v>156</v>
      </c>
      <c r="AJ204" s="346">
        <v>49</v>
      </c>
      <c r="AK204" s="346">
        <v>70</v>
      </c>
      <c r="AL204" s="346">
        <v>104</v>
      </c>
      <c r="AM204" s="346">
        <v>66</v>
      </c>
      <c r="AN204" s="346">
        <v>64</v>
      </c>
      <c r="AO204" s="572">
        <v>67</v>
      </c>
      <c r="AP204" s="346">
        <v>46</v>
      </c>
      <c r="AQ204" s="346">
        <v>45</v>
      </c>
      <c r="AR204" s="346">
        <v>30</v>
      </c>
      <c r="AS204" s="346">
        <v>10</v>
      </c>
      <c r="AT204" s="346" t="s">
        <v>430</v>
      </c>
      <c r="AU204" s="346">
        <v>107</v>
      </c>
      <c r="AV204" s="346">
        <v>62</v>
      </c>
      <c r="AW204" s="346">
        <v>60</v>
      </c>
      <c r="AX204" s="346">
        <v>56</v>
      </c>
      <c r="AY204" s="346">
        <v>72</v>
      </c>
      <c r="AZ204" s="584"/>
      <c r="BA204" s="467" t="s">
        <v>430</v>
      </c>
      <c r="BB204" s="348">
        <v>99.36</v>
      </c>
      <c r="BC204" s="348" t="s">
        <v>430</v>
      </c>
      <c r="BD204" s="348" t="s">
        <v>430</v>
      </c>
      <c r="BE204" s="375" t="s">
        <v>430</v>
      </c>
      <c r="BF204" s="375">
        <v>0.64</v>
      </c>
      <c r="BG204" s="374"/>
      <c r="BH204" s="594">
        <v>0.64</v>
      </c>
      <c r="BI204" s="348" t="s">
        <v>430</v>
      </c>
      <c r="BJ204" s="348" t="s">
        <v>430</v>
      </c>
      <c r="BK204" s="348" t="s">
        <v>430</v>
      </c>
      <c r="BL204" s="348" t="s">
        <v>430</v>
      </c>
      <c r="BM204" s="375" t="s">
        <v>430</v>
      </c>
      <c r="BN204" s="375" t="s">
        <v>430</v>
      </c>
      <c r="BO204" s="375" t="s">
        <v>430</v>
      </c>
      <c r="BP204" s="375">
        <v>99.36</v>
      </c>
      <c r="BQ204" s="375" t="s">
        <v>430</v>
      </c>
      <c r="BR204" s="374"/>
      <c r="BS204" s="468" t="s">
        <v>430</v>
      </c>
      <c r="BT204" s="348" t="s">
        <v>430</v>
      </c>
      <c r="BU204" s="374"/>
      <c r="BV204" s="430" t="s">
        <v>555</v>
      </c>
    </row>
    <row r="205" spans="1:74" s="428" customFormat="1" x14ac:dyDescent="0.25">
      <c r="A205" s="345" t="s">
        <v>8457</v>
      </c>
      <c r="B205" s="373"/>
      <c r="C205" s="719">
        <v>45559</v>
      </c>
      <c r="D205" s="373"/>
      <c r="E205" s="346">
        <v>2191.1999999999998</v>
      </c>
      <c r="F205" s="373"/>
      <c r="G205" s="347">
        <v>11.4499</v>
      </c>
      <c r="H205" s="374"/>
      <c r="I205" s="348">
        <v>0.76</v>
      </c>
      <c r="J205" s="348">
        <v>7.5580400000000001</v>
      </c>
      <c r="K205" s="348">
        <v>0.7</v>
      </c>
      <c r="L205" s="348">
        <v>0.76</v>
      </c>
      <c r="M205" s="362"/>
      <c r="N205" s="350">
        <v>7.9711999999999996</v>
      </c>
      <c r="O205" s="348">
        <v>10.8482</v>
      </c>
      <c r="P205" s="348">
        <v>9.0782000000000007</v>
      </c>
      <c r="Q205" s="348">
        <v>10.103300000000001</v>
      </c>
      <c r="R205" s="348">
        <v>7.3883000000000001</v>
      </c>
      <c r="S205" s="348">
        <v>7.7507000000000001</v>
      </c>
      <c r="T205" s="348">
        <v>6.4729999999999999</v>
      </c>
      <c r="U205" s="354">
        <v>5.9316000000000004</v>
      </c>
      <c r="V205" s="348">
        <v>6.2991000000000001</v>
      </c>
      <c r="W205" s="348" t="s">
        <v>430</v>
      </c>
      <c r="X205" s="348" t="s">
        <v>430</v>
      </c>
      <c r="Y205" s="375" t="s">
        <v>430</v>
      </c>
      <c r="Z205" s="348" t="s">
        <v>430</v>
      </c>
      <c r="AA205" s="348">
        <v>7.0509000000000004</v>
      </c>
      <c r="AB205" s="348">
        <v>7.4141000000000004</v>
      </c>
      <c r="AC205" s="348">
        <v>6.1451000000000002</v>
      </c>
      <c r="AD205" s="348">
        <v>6.1371000000000002</v>
      </c>
      <c r="AE205" s="348">
        <v>9.843</v>
      </c>
      <c r="AF205" s="348">
        <v>7.4473000000000003</v>
      </c>
      <c r="AG205" s="569"/>
      <c r="AH205" s="346">
        <v>93</v>
      </c>
      <c r="AI205" s="346">
        <v>34</v>
      </c>
      <c r="AJ205" s="346">
        <v>54</v>
      </c>
      <c r="AK205" s="346">
        <v>67</v>
      </c>
      <c r="AL205" s="346">
        <v>44</v>
      </c>
      <c r="AM205" s="346">
        <v>97</v>
      </c>
      <c r="AN205" s="346">
        <v>49</v>
      </c>
      <c r="AO205" s="572">
        <v>39</v>
      </c>
      <c r="AP205" s="346">
        <v>21</v>
      </c>
      <c r="AQ205" s="346" t="s">
        <v>430</v>
      </c>
      <c r="AR205" s="346" t="s">
        <v>430</v>
      </c>
      <c r="AS205" s="346" t="s">
        <v>430</v>
      </c>
      <c r="AT205" s="346" t="s">
        <v>430</v>
      </c>
      <c r="AU205" s="346">
        <v>40</v>
      </c>
      <c r="AV205" s="346">
        <v>82</v>
      </c>
      <c r="AW205" s="346">
        <v>48</v>
      </c>
      <c r="AX205" s="346">
        <v>44</v>
      </c>
      <c r="AY205" s="346">
        <v>69</v>
      </c>
      <c r="AZ205" s="584"/>
      <c r="BA205" s="467" t="s">
        <v>430</v>
      </c>
      <c r="BB205" s="348">
        <v>96.04</v>
      </c>
      <c r="BC205" s="348" t="s">
        <v>430</v>
      </c>
      <c r="BD205" s="348" t="s">
        <v>430</v>
      </c>
      <c r="BE205" s="375" t="s">
        <v>430</v>
      </c>
      <c r="BF205" s="375">
        <v>3.96</v>
      </c>
      <c r="BG205" s="374"/>
      <c r="BH205" s="594">
        <v>3.96</v>
      </c>
      <c r="BI205" s="348" t="s">
        <v>430</v>
      </c>
      <c r="BJ205" s="348">
        <v>6.14</v>
      </c>
      <c r="BK205" s="348">
        <v>89.91</v>
      </c>
      <c r="BL205" s="348" t="s">
        <v>430</v>
      </c>
      <c r="BM205" s="375" t="s">
        <v>430</v>
      </c>
      <c r="BN205" s="375" t="s">
        <v>430</v>
      </c>
      <c r="BO205" s="375" t="s">
        <v>430</v>
      </c>
      <c r="BP205" s="375" t="s">
        <v>430</v>
      </c>
      <c r="BQ205" s="375" t="s">
        <v>430</v>
      </c>
      <c r="BR205" s="374"/>
      <c r="BS205" s="468" t="s">
        <v>430</v>
      </c>
      <c r="BT205" s="348">
        <v>92.947022260705296</v>
      </c>
      <c r="BU205" s="374"/>
      <c r="BV205" s="430" t="s">
        <v>555</v>
      </c>
    </row>
    <row r="206" spans="1:74" s="428" customFormat="1" x14ac:dyDescent="0.25">
      <c r="A206" s="345" t="s">
        <v>8458</v>
      </c>
      <c r="B206" s="373"/>
      <c r="C206" s="719">
        <v>44909</v>
      </c>
      <c r="D206" s="373"/>
      <c r="E206" s="346">
        <v>2130.06</v>
      </c>
      <c r="F206" s="373"/>
      <c r="G206" s="347">
        <v>13.236499999999999</v>
      </c>
      <c r="H206" s="374"/>
      <c r="I206" s="348">
        <v>6.44</v>
      </c>
      <c r="J206" s="348">
        <v>7.23</v>
      </c>
      <c r="K206" s="348">
        <v>4.79</v>
      </c>
      <c r="L206" s="348">
        <v>5.14</v>
      </c>
      <c r="M206" s="362"/>
      <c r="N206" s="350" t="s">
        <v>430</v>
      </c>
      <c r="O206" s="348">
        <v>39.102600000000002</v>
      </c>
      <c r="P206" s="348">
        <v>8.8829999999999991</v>
      </c>
      <c r="Q206" s="348">
        <v>9.9196000000000009</v>
      </c>
      <c r="R206" s="348">
        <v>5.7628000000000004</v>
      </c>
      <c r="S206" s="348">
        <v>14.929399999999999</v>
      </c>
      <c r="T206" s="348">
        <v>7.2546999999999997</v>
      </c>
      <c r="U206" s="354">
        <v>5.3643999999999998</v>
      </c>
      <c r="V206" s="348">
        <v>5.8547000000000002</v>
      </c>
      <c r="W206" s="348">
        <v>7.6443000000000003</v>
      </c>
      <c r="X206" s="348">
        <v>7.9272999999999998</v>
      </c>
      <c r="Y206" s="375" t="s">
        <v>430</v>
      </c>
      <c r="Z206" s="348" t="s">
        <v>430</v>
      </c>
      <c r="AA206" s="348">
        <v>8.3344000000000005</v>
      </c>
      <c r="AB206" s="348">
        <v>14.671200000000001</v>
      </c>
      <c r="AC206" s="348">
        <v>6.1551999999999998</v>
      </c>
      <c r="AD206" s="348">
        <v>6.0945</v>
      </c>
      <c r="AE206" s="348">
        <v>12.5755</v>
      </c>
      <c r="AF206" s="348">
        <v>7.9550999999999998</v>
      </c>
      <c r="AG206" s="569"/>
      <c r="AH206" s="346" t="s">
        <v>430</v>
      </c>
      <c r="AI206" s="346">
        <v>3</v>
      </c>
      <c r="AJ206" s="346">
        <v>57</v>
      </c>
      <c r="AK206" s="346">
        <v>75</v>
      </c>
      <c r="AL206" s="346">
        <v>113</v>
      </c>
      <c r="AM206" s="346">
        <v>5</v>
      </c>
      <c r="AN206" s="346">
        <v>23</v>
      </c>
      <c r="AO206" s="572">
        <v>93</v>
      </c>
      <c r="AP206" s="346">
        <v>60</v>
      </c>
      <c r="AQ206" s="346">
        <v>10</v>
      </c>
      <c r="AR206" s="346">
        <v>14</v>
      </c>
      <c r="AS206" s="346" t="s">
        <v>430</v>
      </c>
      <c r="AT206" s="346" t="s">
        <v>430</v>
      </c>
      <c r="AU206" s="346">
        <v>17</v>
      </c>
      <c r="AV206" s="346">
        <v>1</v>
      </c>
      <c r="AW206" s="346">
        <v>46</v>
      </c>
      <c r="AX206" s="346">
        <v>50</v>
      </c>
      <c r="AY206" s="346">
        <v>43</v>
      </c>
      <c r="AZ206" s="584"/>
      <c r="BA206" s="467" t="s">
        <v>430</v>
      </c>
      <c r="BB206" s="348">
        <v>99.53</v>
      </c>
      <c r="BC206" s="348" t="s">
        <v>430</v>
      </c>
      <c r="BD206" s="348" t="s">
        <v>430</v>
      </c>
      <c r="BE206" s="375" t="s">
        <v>430</v>
      </c>
      <c r="BF206" s="375">
        <v>0.47</v>
      </c>
      <c r="BG206" s="374"/>
      <c r="BH206" s="594">
        <v>0.47</v>
      </c>
      <c r="BI206" s="348" t="s">
        <v>430</v>
      </c>
      <c r="BJ206" s="348" t="s">
        <v>430</v>
      </c>
      <c r="BK206" s="348" t="s">
        <v>430</v>
      </c>
      <c r="BL206" s="348" t="s">
        <v>430</v>
      </c>
      <c r="BM206" s="375" t="s">
        <v>430</v>
      </c>
      <c r="BN206" s="375" t="s">
        <v>430</v>
      </c>
      <c r="BO206" s="375" t="s">
        <v>430</v>
      </c>
      <c r="BP206" s="375">
        <v>99.53</v>
      </c>
      <c r="BQ206" s="375" t="s">
        <v>430</v>
      </c>
      <c r="BR206" s="374"/>
      <c r="BS206" s="468" t="s">
        <v>430</v>
      </c>
      <c r="BT206" s="348" t="s">
        <v>430</v>
      </c>
      <c r="BU206" s="374"/>
      <c r="BV206" s="430" t="s">
        <v>4740</v>
      </c>
    </row>
    <row r="207" spans="1:74" s="428" customFormat="1" x14ac:dyDescent="0.25">
      <c r="A207" s="345" t="s">
        <v>8459</v>
      </c>
      <c r="B207" s="373"/>
      <c r="C207" s="719">
        <v>44483</v>
      </c>
      <c r="D207" s="373"/>
      <c r="E207" s="346">
        <v>2120.39</v>
      </c>
      <c r="F207" s="373"/>
      <c r="G207" s="347">
        <v>13.2392</v>
      </c>
      <c r="H207" s="374"/>
      <c r="I207" s="348">
        <v>0.5</v>
      </c>
      <c r="J207" s="348">
        <v>6.48</v>
      </c>
      <c r="K207" s="348">
        <v>0.56000000000000005</v>
      </c>
      <c r="L207" s="348">
        <v>0.6</v>
      </c>
      <c r="M207" s="362"/>
      <c r="N207" s="350">
        <v>9.3760999999999992</v>
      </c>
      <c r="O207" s="348">
        <v>5.9763999999999999</v>
      </c>
      <c r="P207" s="348">
        <v>6.3882000000000003</v>
      </c>
      <c r="Q207" s="348">
        <v>7.5442999999999998</v>
      </c>
      <c r="R207" s="348">
        <v>6.3124000000000002</v>
      </c>
      <c r="S207" s="348">
        <v>6.8373999999999997</v>
      </c>
      <c r="T207" s="348">
        <v>5.9721000000000002</v>
      </c>
      <c r="U207" s="354">
        <v>5.7434000000000003</v>
      </c>
      <c r="V207" s="348">
        <v>5.8704000000000001</v>
      </c>
      <c r="W207" s="348">
        <v>7.0566000000000004</v>
      </c>
      <c r="X207" s="348">
        <v>7.242</v>
      </c>
      <c r="Y207" s="375" t="s">
        <v>430</v>
      </c>
      <c r="Z207" s="348" t="s">
        <v>430</v>
      </c>
      <c r="AA207" s="348">
        <v>5.9447000000000001</v>
      </c>
      <c r="AB207" s="348">
        <v>6.6753999999999998</v>
      </c>
      <c r="AC207" s="348">
        <v>5.8893000000000004</v>
      </c>
      <c r="AD207" s="348">
        <v>5.944</v>
      </c>
      <c r="AE207" s="348">
        <v>7.1864999999999997</v>
      </c>
      <c r="AF207" s="348">
        <v>5.9779</v>
      </c>
      <c r="AG207" s="569"/>
      <c r="AH207" s="346">
        <v>68</v>
      </c>
      <c r="AI207" s="346">
        <v>97</v>
      </c>
      <c r="AJ207" s="346">
        <v>98</v>
      </c>
      <c r="AK207" s="346">
        <v>119</v>
      </c>
      <c r="AL207" s="346">
        <v>88</v>
      </c>
      <c r="AM207" s="346">
        <v>118</v>
      </c>
      <c r="AN207" s="346">
        <v>77</v>
      </c>
      <c r="AO207" s="572">
        <v>58</v>
      </c>
      <c r="AP207" s="346">
        <v>57</v>
      </c>
      <c r="AQ207" s="346">
        <v>55</v>
      </c>
      <c r="AR207" s="346">
        <v>74</v>
      </c>
      <c r="AS207" s="346" t="s">
        <v>430</v>
      </c>
      <c r="AT207" s="346" t="s">
        <v>430</v>
      </c>
      <c r="AU207" s="346">
        <v>93</v>
      </c>
      <c r="AV207" s="346">
        <v>109</v>
      </c>
      <c r="AW207" s="346">
        <v>65</v>
      </c>
      <c r="AX207" s="346">
        <v>66</v>
      </c>
      <c r="AY207" s="346">
        <v>122</v>
      </c>
      <c r="AZ207" s="584"/>
      <c r="BA207" s="467">
        <v>47.72</v>
      </c>
      <c r="BB207" s="348">
        <v>48.02</v>
      </c>
      <c r="BC207" s="348" t="s">
        <v>430</v>
      </c>
      <c r="BD207" s="348" t="s">
        <v>430</v>
      </c>
      <c r="BE207" s="375" t="s">
        <v>430</v>
      </c>
      <c r="BF207" s="375">
        <v>4.2699999999999996</v>
      </c>
      <c r="BG207" s="374"/>
      <c r="BH207" s="594">
        <v>4.2699999999999996</v>
      </c>
      <c r="BI207" s="348" t="s">
        <v>430</v>
      </c>
      <c r="BJ207" s="348" t="s">
        <v>430</v>
      </c>
      <c r="BK207" s="348">
        <v>48.02</v>
      </c>
      <c r="BL207" s="348" t="s">
        <v>430</v>
      </c>
      <c r="BM207" s="375">
        <v>47.72</v>
      </c>
      <c r="BN207" s="375" t="s">
        <v>430</v>
      </c>
      <c r="BO207" s="375" t="s">
        <v>430</v>
      </c>
      <c r="BP207" s="375" t="s">
        <v>430</v>
      </c>
      <c r="BQ207" s="375" t="s">
        <v>430</v>
      </c>
      <c r="BR207" s="374"/>
      <c r="BS207" s="468" t="s">
        <v>430</v>
      </c>
      <c r="BT207" s="348" t="s">
        <v>430</v>
      </c>
      <c r="BU207" s="374"/>
      <c r="BV207" s="430" t="s">
        <v>8267</v>
      </c>
    </row>
    <row r="208" spans="1:74" s="428" customFormat="1" x14ac:dyDescent="0.25">
      <c r="A208" s="345" t="s">
        <v>8460</v>
      </c>
      <c r="B208" s="373"/>
      <c r="C208" s="719">
        <v>44838</v>
      </c>
      <c r="D208" s="373"/>
      <c r="E208" s="346">
        <v>1951.54</v>
      </c>
      <c r="F208" s="373"/>
      <c r="G208" s="347">
        <v>13.3002</v>
      </c>
      <c r="H208" s="374"/>
      <c r="I208" s="348">
        <v>2.6855799999999999</v>
      </c>
      <c r="J208" s="348">
        <v>6.3423999999999996</v>
      </c>
      <c r="K208" s="348">
        <v>2.37053</v>
      </c>
      <c r="L208" s="348">
        <v>2.4445700000000001</v>
      </c>
      <c r="M208" s="362"/>
      <c r="N208" s="350">
        <v>7.6856999999999998</v>
      </c>
      <c r="O208" s="348">
        <v>4.6670999999999996</v>
      </c>
      <c r="P208" s="348">
        <v>6.2016999999999998</v>
      </c>
      <c r="Q208" s="348">
        <v>12.348800000000001</v>
      </c>
      <c r="R208" s="348">
        <v>6.2027999999999999</v>
      </c>
      <c r="S208" s="348">
        <v>8.6378000000000004</v>
      </c>
      <c r="T208" s="348">
        <v>5.0016999999999996</v>
      </c>
      <c r="U208" s="354">
        <v>5.1498999999999997</v>
      </c>
      <c r="V208" s="348">
        <v>5.7023000000000001</v>
      </c>
      <c r="W208" s="348">
        <v>7.1703999999999999</v>
      </c>
      <c r="X208" s="348">
        <v>7.6055000000000001</v>
      </c>
      <c r="Y208" s="375" t="s">
        <v>430</v>
      </c>
      <c r="Z208" s="348" t="s">
        <v>430</v>
      </c>
      <c r="AA208" s="348">
        <v>4.9188999999999998</v>
      </c>
      <c r="AB208" s="348">
        <v>8.1675000000000004</v>
      </c>
      <c r="AC208" s="348">
        <v>5.1676000000000002</v>
      </c>
      <c r="AD208" s="348">
        <v>5.3419999999999996</v>
      </c>
      <c r="AE208" s="348">
        <v>12.702199999999999</v>
      </c>
      <c r="AF208" s="348">
        <v>7.6677</v>
      </c>
      <c r="AG208" s="569"/>
      <c r="AH208" s="346">
        <v>96</v>
      </c>
      <c r="AI208" s="346">
        <v>134</v>
      </c>
      <c r="AJ208" s="346">
        <v>107</v>
      </c>
      <c r="AK208" s="346">
        <v>41</v>
      </c>
      <c r="AL208" s="346">
        <v>90</v>
      </c>
      <c r="AM208" s="346">
        <v>63</v>
      </c>
      <c r="AN208" s="346">
        <v>133</v>
      </c>
      <c r="AO208" s="572">
        <v>112</v>
      </c>
      <c r="AP208" s="346">
        <v>79</v>
      </c>
      <c r="AQ208" s="346">
        <v>34</v>
      </c>
      <c r="AR208" s="346">
        <v>32</v>
      </c>
      <c r="AS208" s="346" t="s">
        <v>430</v>
      </c>
      <c r="AT208" s="346" t="s">
        <v>430</v>
      </c>
      <c r="AU208" s="346">
        <v>140</v>
      </c>
      <c r="AV208" s="346">
        <v>48</v>
      </c>
      <c r="AW208" s="346">
        <v>127</v>
      </c>
      <c r="AX208" s="346">
        <v>127</v>
      </c>
      <c r="AY208" s="346">
        <v>40</v>
      </c>
      <c r="AZ208" s="584"/>
      <c r="BA208" s="467">
        <v>96.98</v>
      </c>
      <c r="BB208" s="348" t="s">
        <v>430</v>
      </c>
      <c r="BC208" s="348" t="s">
        <v>430</v>
      </c>
      <c r="BD208" s="348" t="s">
        <v>430</v>
      </c>
      <c r="BE208" s="375" t="s">
        <v>430</v>
      </c>
      <c r="BF208" s="375">
        <v>3.02</v>
      </c>
      <c r="BG208" s="374"/>
      <c r="BH208" s="594">
        <v>3.02</v>
      </c>
      <c r="BI208" s="348" t="s">
        <v>430</v>
      </c>
      <c r="BJ208" s="348" t="s">
        <v>430</v>
      </c>
      <c r="BK208" s="348" t="s">
        <v>430</v>
      </c>
      <c r="BL208" s="348" t="s">
        <v>430</v>
      </c>
      <c r="BM208" s="375">
        <v>96.98</v>
      </c>
      <c r="BN208" s="375" t="s">
        <v>430</v>
      </c>
      <c r="BO208" s="375" t="s">
        <v>430</v>
      </c>
      <c r="BP208" s="375" t="s">
        <v>430</v>
      </c>
      <c r="BQ208" s="375" t="s">
        <v>430</v>
      </c>
      <c r="BR208" s="374"/>
      <c r="BS208" s="468" t="s">
        <v>430</v>
      </c>
      <c r="BT208" s="348" t="s">
        <v>430</v>
      </c>
      <c r="BU208" s="374"/>
      <c r="BV208" s="430" t="s">
        <v>8267</v>
      </c>
    </row>
    <row r="209" spans="1:74" s="428" customFormat="1" x14ac:dyDescent="0.25">
      <c r="A209" s="345" t="s">
        <v>8461</v>
      </c>
      <c r="B209" s="373"/>
      <c r="C209" s="719">
        <v>41997</v>
      </c>
      <c r="D209" s="373"/>
      <c r="E209" s="346">
        <v>1930.4</v>
      </c>
      <c r="F209" s="373"/>
      <c r="G209" s="347">
        <v>29.642199999999999</v>
      </c>
      <c r="H209" s="374"/>
      <c r="I209" s="348">
        <v>9.0500000000000007</v>
      </c>
      <c r="J209" s="348">
        <v>6.9</v>
      </c>
      <c r="K209" s="348">
        <v>6.73</v>
      </c>
      <c r="L209" s="348">
        <v>6.95</v>
      </c>
      <c r="M209" s="362"/>
      <c r="N209" s="350">
        <v>64.266400000000004</v>
      </c>
      <c r="O209" s="348">
        <v>17.263400000000001</v>
      </c>
      <c r="P209" s="348">
        <v>11.847799999999999</v>
      </c>
      <c r="Q209" s="348">
        <v>15.5723</v>
      </c>
      <c r="R209" s="348">
        <v>5.8280000000000003</v>
      </c>
      <c r="S209" s="348">
        <v>13.8688</v>
      </c>
      <c r="T209" s="348">
        <v>5.9287999999999998</v>
      </c>
      <c r="U209" s="354">
        <v>4.5351999999999997</v>
      </c>
      <c r="V209" s="348">
        <v>4.9607999999999999</v>
      </c>
      <c r="W209" s="348">
        <v>6.8821000000000003</v>
      </c>
      <c r="X209" s="348">
        <v>7.5244999999999997</v>
      </c>
      <c r="Y209" s="375">
        <v>6.0164999999999997</v>
      </c>
      <c r="Z209" s="348">
        <v>6.4409999999999998</v>
      </c>
      <c r="AA209" s="348">
        <v>6.3932000000000002</v>
      </c>
      <c r="AB209" s="348">
        <v>11.5459</v>
      </c>
      <c r="AC209" s="348">
        <v>5.2619999999999996</v>
      </c>
      <c r="AD209" s="348">
        <v>5.3277000000000001</v>
      </c>
      <c r="AE209" s="348">
        <v>20.446200000000001</v>
      </c>
      <c r="AF209" s="348">
        <v>7.0498000000000003</v>
      </c>
      <c r="AG209" s="569"/>
      <c r="AH209" s="346">
        <v>6</v>
      </c>
      <c r="AI209" s="346">
        <v>16</v>
      </c>
      <c r="AJ209" s="346">
        <v>20</v>
      </c>
      <c r="AK209" s="346">
        <v>19</v>
      </c>
      <c r="AL209" s="346">
        <v>110</v>
      </c>
      <c r="AM209" s="346">
        <v>18</v>
      </c>
      <c r="AN209" s="346">
        <v>81</v>
      </c>
      <c r="AO209" s="572">
        <v>150</v>
      </c>
      <c r="AP209" s="346">
        <v>138</v>
      </c>
      <c r="AQ209" s="346">
        <v>74</v>
      </c>
      <c r="AR209" s="346">
        <v>38</v>
      </c>
      <c r="AS209" s="346">
        <v>13</v>
      </c>
      <c r="AT209" s="346">
        <v>8</v>
      </c>
      <c r="AU209" s="346">
        <v>73</v>
      </c>
      <c r="AV209" s="346">
        <v>26</v>
      </c>
      <c r="AW209" s="346">
        <v>119</v>
      </c>
      <c r="AX209" s="346">
        <v>128</v>
      </c>
      <c r="AY209" s="346">
        <v>12</v>
      </c>
      <c r="AZ209" s="584"/>
      <c r="BA209" s="467">
        <v>99.68</v>
      </c>
      <c r="BB209" s="348" t="s">
        <v>430</v>
      </c>
      <c r="BC209" s="348" t="s">
        <v>430</v>
      </c>
      <c r="BD209" s="348" t="s">
        <v>430</v>
      </c>
      <c r="BE209" s="375" t="s">
        <v>430</v>
      </c>
      <c r="BF209" s="375">
        <v>0.32</v>
      </c>
      <c r="BG209" s="374"/>
      <c r="BH209" s="594">
        <v>0.32</v>
      </c>
      <c r="BI209" s="348" t="s">
        <v>430</v>
      </c>
      <c r="BJ209" s="348" t="s">
        <v>430</v>
      </c>
      <c r="BK209" s="348" t="s">
        <v>430</v>
      </c>
      <c r="BL209" s="348" t="s">
        <v>430</v>
      </c>
      <c r="BM209" s="375">
        <v>99.68</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8462</v>
      </c>
      <c r="B210" s="373"/>
      <c r="C210" s="719">
        <v>44615</v>
      </c>
      <c r="D210" s="373"/>
      <c r="E210" s="346">
        <v>1701.22</v>
      </c>
      <c r="F210" s="373"/>
      <c r="G210" s="347">
        <v>13.122400000000001</v>
      </c>
      <c r="H210" s="374"/>
      <c r="I210" s="348">
        <v>0.75</v>
      </c>
      <c r="J210" s="348">
        <v>5.9888500000000002</v>
      </c>
      <c r="K210" s="348">
        <v>0.71</v>
      </c>
      <c r="L210" s="348">
        <v>0.73</v>
      </c>
      <c r="M210" s="362"/>
      <c r="N210" s="350">
        <v>9.4596</v>
      </c>
      <c r="O210" s="348">
        <v>5.0087999999999999</v>
      </c>
      <c r="P210" s="348">
        <v>5.8476999999999997</v>
      </c>
      <c r="Q210" s="348">
        <v>6.4332000000000003</v>
      </c>
      <c r="R210" s="348">
        <v>4.8562000000000003</v>
      </c>
      <c r="S210" s="348">
        <v>6.5148000000000001</v>
      </c>
      <c r="T210" s="348">
        <v>6.1002000000000001</v>
      </c>
      <c r="U210" s="354">
        <v>5.96</v>
      </c>
      <c r="V210" s="348">
        <v>6.0275999999999996</v>
      </c>
      <c r="W210" s="348">
        <v>7.1356999999999999</v>
      </c>
      <c r="X210" s="348">
        <v>7.4528999999999996</v>
      </c>
      <c r="Y210" s="375" t="s">
        <v>430</v>
      </c>
      <c r="Z210" s="348" t="s">
        <v>430</v>
      </c>
      <c r="AA210" s="348">
        <v>5.2739000000000003</v>
      </c>
      <c r="AB210" s="348">
        <v>6.4466000000000001</v>
      </c>
      <c r="AC210" s="348">
        <v>6.0460000000000003</v>
      </c>
      <c r="AD210" s="348">
        <v>6.1923000000000004</v>
      </c>
      <c r="AE210" s="348">
        <v>6.2831000000000001</v>
      </c>
      <c r="AF210" s="348">
        <v>6.2659000000000002</v>
      </c>
      <c r="AG210" s="569"/>
      <c r="AH210" s="346">
        <v>67</v>
      </c>
      <c r="AI210" s="346">
        <v>115</v>
      </c>
      <c r="AJ210" s="346">
        <v>114</v>
      </c>
      <c r="AK210" s="346">
        <v>129</v>
      </c>
      <c r="AL210" s="346">
        <v>142</v>
      </c>
      <c r="AM210" s="346">
        <v>121</v>
      </c>
      <c r="AN210" s="346">
        <v>67</v>
      </c>
      <c r="AO210" s="572">
        <v>38</v>
      </c>
      <c r="AP210" s="346">
        <v>40</v>
      </c>
      <c r="AQ210" s="346">
        <v>40</v>
      </c>
      <c r="AR210" s="346">
        <v>47</v>
      </c>
      <c r="AS210" s="346" t="s">
        <v>430</v>
      </c>
      <c r="AT210" s="346" t="s">
        <v>430</v>
      </c>
      <c r="AU210" s="346">
        <v>117</v>
      </c>
      <c r="AV210" s="346">
        <v>116</v>
      </c>
      <c r="AW210" s="346">
        <v>54</v>
      </c>
      <c r="AX210" s="346">
        <v>37</v>
      </c>
      <c r="AY210" s="346">
        <v>127</v>
      </c>
      <c r="AZ210" s="584"/>
      <c r="BA210" s="467">
        <v>98.06</v>
      </c>
      <c r="BB210" s="348" t="s">
        <v>430</v>
      </c>
      <c r="BC210" s="348" t="s">
        <v>430</v>
      </c>
      <c r="BD210" s="348" t="s">
        <v>430</v>
      </c>
      <c r="BE210" s="375" t="s">
        <v>430</v>
      </c>
      <c r="BF210" s="375">
        <v>1.94</v>
      </c>
      <c r="BG210" s="374"/>
      <c r="BH210" s="594">
        <v>1.94</v>
      </c>
      <c r="BI210" s="348" t="s">
        <v>430</v>
      </c>
      <c r="BJ210" s="348" t="s">
        <v>430</v>
      </c>
      <c r="BK210" s="348" t="s">
        <v>430</v>
      </c>
      <c r="BL210" s="348" t="s">
        <v>430</v>
      </c>
      <c r="BM210" s="375">
        <v>98.06</v>
      </c>
      <c r="BN210" s="375" t="s">
        <v>430</v>
      </c>
      <c r="BO210" s="375" t="s">
        <v>430</v>
      </c>
      <c r="BP210" s="375" t="s">
        <v>430</v>
      </c>
      <c r="BQ210" s="375" t="s">
        <v>430</v>
      </c>
      <c r="BR210" s="374"/>
      <c r="BS210" s="468" t="s">
        <v>430</v>
      </c>
      <c r="BT210" s="348" t="s">
        <v>430</v>
      </c>
      <c r="BU210" s="374"/>
      <c r="BV210" s="430" t="s">
        <v>555</v>
      </c>
    </row>
    <row r="211" spans="1:74" s="428" customFormat="1" x14ac:dyDescent="0.25">
      <c r="A211" s="345" t="s">
        <v>8463</v>
      </c>
      <c r="B211" s="373"/>
      <c r="C211" s="719">
        <v>45779</v>
      </c>
      <c r="D211" s="373"/>
      <c r="E211" s="346">
        <v>1819.71</v>
      </c>
      <c r="F211" s="373"/>
      <c r="G211" s="347">
        <v>10.7308</v>
      </c>
      <c r="H211" s="374"/>
      <c r="I211" s="348" t="s">
        <v>430</v>
      </c>
      <c r="J211" s="348" t="s">
        <v>430</v>
      </c>
      <c r="K211" s="348" t="s">
        <v>430</v>
      </c>
      <c r="L211" s="348" t="s">
        <v>430</v>
      </c>
      <c r="M211" s="362"/>
      <c r="N211" s="350">
        <v>2.7212999999999998</v>
      </c>
      <c r="O211" s="348">
        <v>4.4234999999999998</v>
      </c>
      <c r="P211" s="348">
        <v>8.9075000000000006</v>
      </c>
      <c r="Q211" s="348">
        <v>9.0939999999999994</v>
      </c>
      <c r="R211" s="348">
        <v>6.5316999999999998</v>
      </c>
      <c r="S211" s="348">
        <v>8.0960999999999999</v>
      </c>
      <c r="T211" s="348">
        <v>6.1505000000000001</v>
      </c>
      <c r="U211" s="354">
        <v>5.5960999999999999</v>
      </c>
      <c r="V211" s="348">
        <v>5.9131</v>
      </c>
      <c r="W211" s="348" t="s">
        <v>430</v>
      </c>
      <c r="X211" s="348" t="s">
        <v>430</v>
      </c>
      <c r="Y211" s="375" t="s">
        <v>430</v>
      </c>
      <c r="Z211" s="348" t="s">
        <v>430</v>
      </c>
      <c r="AA211" s="348">
        <v>6.3250000000000002</v>
      </c>
      <c r="AB211" s="348">
        <v>7.2676999999999996</v>
      </c>
      <c r="AC211" s="348">
        <v>5.9246999999999996</v>
      </c>
      <c r="AD211" s="348">
        <v>6.0191999999999997</v>
      </c>
      <c r="AE211" s="348">
        <v>8.8979999999999997</v>
      </c>
      <c r="AF211" s="348">
        <v>5.6551</v>
      </c>
      <c r="AG211" s="569"/>
      <c r="AH211" s="346">
        <v>141</v>
      </c>
      <c r="AI211" s="346">
        <v>145</v>
      </c>
      <c r="AJ211" s="346">
        <v>56</v>
      </c>
      <c r="AK211" s="346">
        <v>96</v>
      </c>
      <c r="AL211" s="346">
        <v>81</v>
      </c>
      <c r="AM211" s="346">
        <v>74</v>
      </c>
      <c r="AN211" s="346">
        <v>65</v>
      </c>
      <c r="AO211" s="572">
        <v>71</v>
      </c>
      <c r="AP211" s="346">
        <v>50</v>
      </c>
      <c r="AQ211" s="346" t="s">
        <v>430</v>
      </c>
      <c r="AR211" s="346" t="s">
        <v>430</v>
      </c>
      <c r="AS211" s="346" t="s">
        <v>430</v>
      </c>
      <c r="AT211" s="346" t="s">
        <v>430</v>
      </c>
      <c r="AU211" s="346">
        <v>78</v>
      </c>
      <c r="AV211" s="346">
        <v>87</v>
      </c>
      <c r="AW211" s="346">
        <v>61</v>
      </c>
      <c r="AX211" s="346">
        <v>57</v>
      </c>
      <c r="AY211" s="346">
        <v>100</v>
      </c>
      <c r="AZ211" s="584"/>
      <c r="BA211" s="467" t="s">
        <v>430</v>
      </c>
      <c r="BB211" s="348">
        <v>100.57</v>
      </c>
      <c r="BC211" s="348" t="s">
        <v>430</v>
      </c>
      <c r="BD211" s="348" t="s">
        <v>430</v>
      </c>
      <c r="BE211" s="375" t="s">
        <v>430</v>
      </c>
      <c r="BF211" s="375">
        <v>-0.56999999999999995</v>
      </c>
      <c r="BG211" s="374"/>
      <c r="BH211" s="594">
        <v>-0.56999999999999995</v>
      </c>
      <c r="BI211" s="348" t="s">
        <v>430</v>
      </c>
      <c r="BJ211" s="348" t="s">
        <v>430</v>
      </c>
      <c r="BK211" s="348" t="s">
        <v>430</v>
      </c>
      <c r="BL211" s="348" t="s">
        <v>430</v>
      </c>
      <c r="BM211" s="375" t="s">
        <v>430</v>
      </c>
      <c r="BN211" s="375" t="s">
        <v>430</v>
      </c>
      <c r="BO211" s="375" t="s">
        <v>430</v>
      </c>
      <c r="BP211" s="375">
        <v>100.57</v>
      </c>
      <c r="BQ211" s="375" t="s">
        <v>430</v>
      </c>
      <c r="BR211" s="374"/>
      <c r="BS211" s="468" t="s">
        <v>430</v>
      </c>
      <c r="BT211" s="348" t="s">
        <v>430</v>
      </c>
      <c r="BU211" s="374"/>
      <c r="BV211" s="430" t="s">
        <v>555</v>
      </c>
    </row>
    <row r="212" spans="1:74" s="428" customFormat="1" x14ac:dyDescent="0.25">
      <c r="A212" s="345" t="s">
        <v>8464</v>
      </c>
      <c r="B212" s="373"/>
      <c r="C212" s="719">
        <v>38243</v>
      </c>
      <c r="D212" s="373"/>
      <c r="E212" s="346">
        <v>1788.03</v>
      </c>
      <c r="F212" s="373"/>
      <c r="G212" s="347">
        <v>46.7119</v>
      </c>
      <c r="H212" s="374"/>
      <c r="I212" s="348">
        <v>3.84</v>
      </c>
      <c r="J212" s="348">
        <v>7.12</v>
      </c>
      <c r="K212" s="348">
        <v>2.42</v>
      </c>
      <c r="L212" s="348">
        <v>2.56</v>
      </c>
      <c r="M212" s="362"/>
      <c r="N212" s="350">
        <v>8.0500000000000007</v>
      </c>
      <c r="O212" s="348">
        <v>6.0979000000000001</v>
      </c>
      <c r="P212" s="348">
        <v>10.547700000000001</v>
      </c>
      <c r="Q212" s="348">
        <v>10.197699999999999</v>
      </c>
      <c r="R212" s="348">
        <v>6.6258999999999997</v>
      </c>
      <c r="S212" s="348">
        <v>8.8069000000000006</v>
      </c>
      <c r="T212" s="348">
        <v>6.7576999999999998</v>
      </c>
      <c r="U212" s="354">
        <v>6.0308000000000002</v>
      </c>
      <c r="V212" s="348">
        <v>6.1433999999999997</v>
      </c>
      <c r="W212" s="348">
        <v>6.9978999999999996</v>
      </c>
      <c r="X212" s="348">
        <v>7.1635999999999997</v>
      </c>
      <c r="Y212" s="375">
        <v>5.9595000000000002</v>
      </c>
      <c r="Z212" s="348">
        <v>6.7657999999999996</v>
      </c>
      <c r="AA212" s="348">
        <v>5.7256</v>
      </c>
      <c r="AB212" s="348">
        <v>7.7319000000000004</v>
      </c>
      <c r="AC212" s="348">
        <v>6.4145000000000003</v>
      </c>
      <c r="AD212" s="348">
        <v>6.2915999999999999</v>
      </c>
      <c r="AE212" s="348">
        <v>10.1525</v>
      </c>
      <c r="AF212" s="348">
        <v>7.2820999999999998</v>
      </c>
      <c r="AG212" s="569"/>
      <c r="AH212" s="346">
        <v>91</v>
      </c>
      <c r="AI212" s="346">
        <v>94</v>
      </c>
      <c r="AJ212" s="346">
        <v>32</v>
      </c>
      <c r="AK212" s="346">
        <v>62</v>
      </c>
      <c r="AL212" s="346">
        <v>77</v>
      </c>
      <c r="AM212" s="346">
        <v>56</v>
      </c>
      <c r="AN212" s="346">
        <v>35</v>
      </c>
      <c r="AO212" s="572">
        <v>28</v>
      </c>
      <c r="AP212" s="346">
        <v>32</v>
      </c>
      <c r="AQ212" s="346">
        <v>62</v>
      </c>
      <c r="AR212" s="346">
        <v>78</v>
      </c>
      <c r="AS212" s="346">
        <v>15</v>
      </c>
      <c r="AT212" s="346">
        <v>6</v>
      </c>
      <c r="AU212" s="346">
        <v>102</v>
      </c>
      <c r="AV212" s="346">
        <v>63</v>
      </c>
      <c r="AW212" s="346">
        <v>35</v>
      </c>
      <c r="AX212" s="346">
        <v>32</v>
      </c>
      <c r="AY212" s="346">
        <v>62</v>
      </c>
      <c r="AZ212" s="584"/>
      <c r="BA212" s="467" t="s">
        <v>430</v>
      </c>
      <c r="BB212" s="348">
        <v>99.63</v>
      </c>
      <c r="BC212" s="348" t="s">
        <v>430</v>
      </c>
      <c r="BD212" s="348" t="s">
        <v>430</v>
      </c>
      <c r="BE212" s="375" t="s">
        <v>430</v>
      </c>
      <c r="BF212" s="375">
        <v>0.37</v>
      </c>
      <c r="BG212" s="374"/>
      <c r="BH212" s="594">
        <v>0.37</v>
      </c>
      <c r="BI212" s="348" t="s">
        <v>430</v>
      </c>
      <c r="BJ212" s="348" t="s">
        <v>430</v>
      </c>
      <c r="BK212" s="348" t="s">
        <v>430</v>
      </c>
      <c r="BL212" s="348" t="s">
        <v>430</v>
      </c>
      <c r="BM212" s="375" t="s">
        <v>430</v>
      </c>
      <c r="BN212" s="375" t="s">
        <v>430</v>
      </c>
      <c r="BO212" s="375" t="s">
        <v>430</v>
      </c>
      <c r="BP212" s="375">
        <v>99.63</v>
      </c>
      <c r="BQ212" s="375" t="s">
        <v>430</v>
      </c>
      <c r="BR212" s="374"/>
      <c r="BS212" s="468" t="s">
        <v>430</v>
      </c>
      <c r="BT212" s="348" t="s">
        <v>430</v>
      </c>
      <c r="BU212" s="374"/>
      <c r="BV212" s="430" t="s">
        <v>555</v>
      </c>
    </row>
    <row r="213" spans="1:74" s="428" customFormat="1" x14ac:dyDescent="0.25">
      <c r="A213" s="345" t="s">
        <v>8465</v>
      </c>
      <c r="B213" s="373"/>
      <c r="C213" s="719">
        <v>44651</v>
      </c>
      <c r="D213" s="373"/>
      <c r="E213" s="346">
        <v>1754.86</v>
      </c>
      <c r="F213" s="373"/>
      <c r="G213" s="347">
        <v>13.2439</v>
      </c>
      <c r="H213" s="374"/>
      <c r="I213" s="348">
        <v>1.52301</v>
      </c>
      <c r="J213" s="348">
        <v>6.4</v>
      </c>
      <c r="K213" s="890">
        <v>1.48</v>
      </c>
      <c r="L213" s="348">
        <v>1.43753</v>
      </c>
      <c r="M213" s="362"/>
      <c r="N213" s="350">
        <v>24.268799999999999</v>
      </c>
      <c r="O213" s="348">
        <v>10.297700000000001</v>
      </c>
      <c r="P213" s="348">
        <v>10.731</v>
      </c>
      <c r="Q213" s="348">
        <v>9.7213999999999992</v>
      </c>
      <c r="R213" s="348">
        <v>6.8136000000000001</v>
      </c>
      <c r="S213" s="348">
        <v>7.8044000000000002</v>
      </c>
      <c r="T213" s="348">
        <v>5.2812999999999999</v>
      </c>
      <c r="U213" s="354">
        <v>5.4246999999999996</v>
      </c>
      <c r="V213" s="348">
        <v>5.6772999999999998</v>
      </c>
      <c r="W213" s="348">
        <v>7.0682</v>
      </c>
      <c r="X213" s="348">
        <v>7.4084000000000003</v>
      </c>
      <c r="Y213" s="375" t="s">
        <v>430</v>
      </c>
      <c r="Z213" s="348" t="s">
        <v>430</v>
      </c>
      <c r="AA213" s="348">
        <v>6.4702999999999999</v>
      </c>
      <c r="AB213" s="348">
        <v>7.1345999999999998</v>
      </c>
      <c r="AC213" s="348">
        <v>5.3208000000000002</v>
      </c>
      <c r="AD213" s="348">
        <v>5.7813999999999997</v>
      </c>
      <c r="AE213" s="348">
        <v>9.9139999999999997</v>
      </c>
      <c r="AF213" s="348">
        <v>6.6361999999999997</v>
      </c>
      <c r="AG213" s="569"/>
      <c r="AH213" s="346">
        <v>33</v>
      </c>
      <c r="AI213" s="346">
        <v>38</v>
      </c>
      <c r="AJ213" s="346">
        <v>28</v>
      </c>
      <c r="AK213" s="346">
        <v>80</v>
      </c>
      <c r="AL213" s="346">
        <v>68</v>
      </c>
      <c r="AM213" s="346">
        <v>93</v>
      </c>
      <c r="AN213" s="346">
        <v>118</v>
      </c>
      <c r="AO213" s="572">
        <v>84</v>
      </c>
      <c r="AP213" s="346">
        <v>81</v>
      </c>
      <c r="AQ213" s="346">
        <v>54</v>
      </c>
      <c r="AR213" s="346">
        <v>54</v>
      </c>
      <c r="AS213" s="346" t="s">
        <v>430</v>
      </c>
      <c r="AT213" s="346" t="s">
        <v>430</v>
      </c>
      <c r="AU213" s="346">
        <v>68</v>
      </c>
      <c r="AV213" s="346">
        <v>95</v>
      </c>
      <c r="AW213" s="346">
        <v>113</v>
      </c>
      <c r="AX213" s="346">
        <v>88</v>
      </c>
      <c r="AY213" s="346">
        <v>68</v>
      </c>
      <c r="AZ213" s="584"/>
      <c r="BA213" s="467">
        <v>98.84</v>
      </c>
      <c r="BB213" s="348" t="s">
        <v>430</v>
      </c>
      <c r="BC213" s="348" t="s">
        <v>430</v>
      </c>
      <c r="BD213" s="348" t="s">
        <v>430</v>
      </c>
      <c r="BE213" s="375" t="s">
        <v>430</v>
      </c>
      <c r="BF213" s="375">
        <v>1.1599999999999999</v>
      </c>
      <c r="BG213" s="374"/>
      <c r="BH213" s="594">
        <v>1.1599999999999999</v>
      </c>
      <c r="BI213" s="348" t="s">
        <v>430</v>
      </c>
      <c r="BJ213" s="348" t="s">
        <v>430</v>
      </c>
      <c r="BK213" s="348" t="s">
        <v>430</v>
      </c>
      <c r="BL213" s="348" t="s">
        <v>430</v>
      </c>
      <c r="BM213" s="375">
        <v>98.84</v>
      </c>
      <c r="BN213" s="375" t="s">
        <v>430</v>
      </c>
      <c r="BO213" s="375" t="s">
        <v>430</v>
      </c>
      <c r="BP213" s="375" t="s">
        <v>430</v>
      </c>
      <c r="BQ213" s="375" t="s">
        <v>430</v>
      </c>
      <c r="BR213" s="374"/>
      <c r="BS213" s="468" t="s">
        <v>430</v>
      </c>
      <c r="BT213" s="348" t="s">
        <v>430</v>
      </c>
      <c r="BU213" s="374"/>
      <c r="BV213" s="430" t="s">
        <v>555</v>
      </c>
    </row>
    <row r="214" spans="1:74" s="428" customFormat="1" x14ac:dyDescent="0.25">
      <c r="A214" s="345" t="s">
        <v>8466</v>
      </c>
      <c r="B214" s="373"/>
      <c r="C214" s="719">
        <v>44641</v>
      </c>
      <c r="D214" s="373"/>
      <c r="E214" s="346">
        <v>1648.47</v>
      </c>
      <c r="F214" s="373"/>
      <c r="G214" s="347">
        <v>13.2662</v>
      </c>
      <c r="H214" s="374"/>
      <c r="I214" s="348">
        <v>0.98712</v>
      </c>
      <c r="J214" s="348">
        <v>6.1330299999999998</v>
      </c>
      <c r="K214" s="348">
        <v>1.3789499999999999</v>
      </c>
      <c r="L214" s="348">
        <v>1.42154</v>
      </c>
      <c r="M214" s="362"/>
      <c r="N214" s="350">
        <v>18.718800000000002</v>
      </c>
      <c r="O214" s="348">
        <v>6.2396000000000003</v>
      </c>
      <c r="P214" s="348">
        <v>7.9516999999999998</v>
      </c>
      <c r="Q214" s="348">
        <v>8.3594000000000008</v>
      </c>
      <c r="R214" s="348">
        <v>6.5237999999999996</v>
      </c>
      <c r="S214" s="348">
        <v>7.5237999999999996</v>
      </c>
      <c r="T214" s="348">
        <v>5.2001999999999997</v>
      </c>
      <c r="U214" s="354">
        <v>5.4119000000000002</v>
      </c>
      <c r="V214" s="348">
        <v>5.7186000000000003</v>
      </c>
      <c r="W214" s="348">
        <v>7.1050000000000004</v>
      </c>
      <c r="X214" s="348">
        <v>7.4661</v>
      </c>
      <c r="Y214" s="375" t="s">
        <v>430</v>
      </c>
      <c r="Z214" s="348" t="s">
        <v>430</v>
      </c>
      <c r="AA214" s="348">
        <v>6.1355000000000004</v>
      </c>
      <c r="AB214" s="348">
        <v>6.9550000000000001</v>
      </c>
      <c r="AC214" s="348">
        <v>5.3311999999999999</v>
      </c>
      <c r="AD214" s="348">
        <v>5.7454000000000001</v>
      </c>
      <c r="AE214" s="348">
        <v>8.3848000000000003</v>
      </c>
      <c r="AF214" s="348">
        <v>6.6342999999999996</v>
      </c>
      <c r="AG214" s="569"/>
      <c r="AH214" s="346">
        <v>44</v>
      </c>
      <c r="AI214" s="346">
        <v>93</v>
      </c>
      <c r="AJ214" s="346">
        <v>78</v>
      </c>
      <c r="AK214" s="346">
        <v>113</v>
      </c>
      <c r="AL214" s="346">
        <v>82</v>
      </c>
      <c r="AM214" s="346">
        <v>106</v>
      </c>
      <c r="AN214" s="346">
        <v>124</v>
      </c>
      <c r="AO214" s="572">
        <v>86</v>
      </c>
      <c r="AP214" s="346">
        <v>77</v>
      </c>
      <c r="AQ214" s="346">
        <v>46</v>
      </c>
      <c r="AR214" s="346">
        <v>44</v>
      </c>
      <c r="AS214" s="346" t="s">
        <v>430</v>
      </c>
      <c r="AT214" s="346" t="s">
        <v>430</v>
      </c>
      <c r="AU214" s="346">
        <v>88</v>
      </c>
      <c r="AV214" s="346">
        <v>102</v>
      </c>
      <c r="AW214" s="346">
        <v>111</v>
      </c>
      <c r="AX214" s="346">
        <v>93</v>
      </c>
      <c r="AY214" s="346">
        <v>113</v>
      </c>
      <c r="AZ214" s="584"/>
      <c r="BA214" s="467">
        <v>98.01</v>
      </c>
      <c r="BB214" s="348" t="s">
        <v>430</v>
      </c>
      <c r="BC214" s="348" t="s">
        <v>430</v>
      </c>
      <c r="BD214" s="348" t="s">
        <v>430</v>
      </c>
      <c r="BE214" s="375" t="s">
        <v>430</v>
      </c>
      <c r="BF214" s="375">
        <v>1.99</v>
      </c>
      <c r="BG214" s="374"/>
      <c r="BH214" s="594">
        <v>1.99</v>
      </c>
      <c r="BI214" s="348" t="s">
        <v>430</v>
      </c>
      <c r="BJ214" s="348" t="s">
        <v>430</v>
      </c>
      <c r="BK214" s="348" t="s">
        <v>430</v>
      </c>
      <c r="BL214" s="348" t="s">
        <v>430</v>
      </c>
      <c r="BM214" s="375">
        <v>98.01</v>
      </c>
      <c r="BN214" s="375" t="s">
        <v>430</v>
      </c>
      <c r="BO214" s="375" t="s">
        <v>430</v>
      </c>
      <c r="BP214" s="375" t="s">
        <v>430</v>
      </c>
      <c r="BQ214" s="375" t="s">
        <v>430</v>
      </c>
      <c r="BR214" s="374"/>
      <c r="BS214" s="468" t="s">
        <v>430</v>
      </c>
      <c r="BT214" s="348" t="s">
        <v>430</v>
      </c>
      <c r="BU214" s="374"/>
      <c r="BV214" s="430" t="s">
        <v>555</v>
      </c>
    </row>
    <row r="215" spans="1:74" s="428" customFormat="1" x14ac:dyDescent="0.25">
      <c r="A215" s="345" t="s">
        <v>8467</v>
      </c>
      <c r="B215" s="373"/>
      <c r="C215" s="719">
        <v>44838</v>
      </c>
      <c r="D215" s="373"/>
      <c r="E215" s="346">
        <v>1705.98</v>
      </c>
      <c r="F215" s="373"/>
      <c r="G215" s="347">
        <v>13.166600000000001</v>
      </c>
      <c r="H215" s="374"/>
      <c r="I215" s="348">
        <v>0.99526999999999999</v>
      </c>
      <c r="J215" s="348">
        <v>6.21</v>
      </c>
      <c r="K215" s="348">
        <v>0.93154000000000003</v>
      </c>
      <c r="L215" s="348">
        <v>0.95986000000000005</v>
      </c>
      <c r="M215" s="362"/>
      <c r="N215" s="350">
        <v>1.3861000000000001</v>
      </c>
      <c r="O215" s="348">
        <v>4.4371</v>
      </c>
      <c r="P215" s="348">
        <v>7.3765000000000001</v>
      </c>
      <c r="Q215" s="348">
        <v>10.0581</v>
      </c>
      <c r="R215" s="348">
        <v>7.3606999999999996</v>
      </c>
      <c r="S215" s="348">
        <v>7.7226999999999997</v>
      </c>
      <c r="T215" s="348">
        <v>6.0530999999999997</v>
      </c>
      <c r="U215" s="354">
        <v>5.8760000000000003</v>
      </c>
      <c r="V215" s="348">
        <v>5.9063999999999997</v>
      </c>
      <c r="W215" s="348">
        <v>7.1356999999999999</v>
      </c>
      <c r="X215" s="348">
        <v>7.4371</v>
      </c>
      <c r="Y215" s="375" t="s">
        <v>430</v>
      </c>
      <c r="Z215" s="348" t="s">
        <v>430</v>
      </c>
      <c r="AA215" s="348">
        <v>7.5401999999999996</v>
      </c>
      <c r="AB215" s="348">
        <v>6.5622999999999996</v>
      </c>
      <c r="AC215" s="348">
        <v>5.9931999999999999</v>
      </c>
      <c r="AD215" s="348">
        <v>6.1159999999999997</v>
      </c>
      <c r="AE215" s="348">
        <v>9.4571000000000005</v>
      </c>
      <c r="AF215" s="348">
        <v>7.3864999999999998</v>
      </c>
      <c r="AG215" s="569"/>
      <c r="AH215" s="346">
        <v>146</v>
      </c>
      <c r="AI215" s="346">
        <v>144</v>
      </c>
      <c r="AJ215" s="346">
        <v>86</v>
      </c>
      <c r="AK215" s="346">
        <v>69</v>
      </c>
      <c r="AL215" s="346">
        <v>45</v>
      </c>
      <c r="AM215" s="346">
        <v>103</v>
      </c>
      <c r="AN215" s="346">
        <v>69</v>
      </c>
      <c r="AO215" s="572">
        <v>46</v>
      </c>
      <c r="AP215" s="346">
        <v>51</v>
      </c>
      <c r="AQ215" s="346">
        <v>40</v>
      </c>
      <c r="AR215" s="346">
        <v>51</v>
      </c>
      <c r="AS215" s="346" t="s">
        <v>430</v>
      </c>
      <c r="AT215" s="346" t="s">
        <v>430</v>
      </c>
      <c r="AU215" s="346">
        <v>31</v>
      </c>
      <c r="AV215" s="346">
        <v>113</v>
      </c>
      <c r="AW215" s="346">
        <v>58</v>
      </c>
      <c r="AX215" s="346">
        <v>46</v>
      </c>
      <c r="AY215" s="346">
        <v>85</v>
      </c>
      <c r="AZ215" s="584"/>
      <c r="BA215" s="467">
        <v>94.57</v>
      </c>
      <c r="BB215" s="348" t="s">
        <v>430</v>
      </c>
      <c r="BC215" s="348" t="s">
        <v>430</v>
      </c>
      <c r="BD215" s="348" t="s">
        <v>430</v>
      </c>
      <c r="BE215" s="375" t="s">
        <v>430</v>
      </c>
      <c r="BF215" s="375">
        <v>5.43</v>
      </c>
      <c r="BG215" s="374"/>
      <c r="BH215" s="594">
        <v>5.43</v>
      </c>
      <c r="BI215" s="348" t="s">
        <v>430</v>
      </c>
      <c r="BJ215" s="348" t="s">
        <v>430</v>
      </c>
      <c r="BK215" s="348" t="s">
        <v>430</v>
      </c>
      <c r="BL215" s="348" t="s">
        <v>430</v>
      </c>
      <c r="BM215" s="375">
        <v>94.57</v>
      </c>
      <c r="BN215" s="375" t="s">
        <v>430</v>
      </c>
      <c r="BO215" s="375" t="s">
        <v>430</v>
      </c>
      <c r="BP215" s="375" t="s">
        <v>430</v>
      </c>
      <c r="BQ215" s="375" t="s">
        <v>430</v>
      </c>
      <c r="BR215" s="374"/>
      <c r="BS215" s="468" t="s">
        <v>430</v>
      </c>
      <c r="BT215" s="348" t="s">
        <v>430</v>
      </c>
      <c r="BU215" s="374"/>
      <c r="BV215" s="430" t="s">
        <v>8267</v>
      </c>
    </row>
    <row r="216" spans="1:74" s="428" customFormat="1" x14ac:dyDescent="0.25">
      <c r="A216" s="345" t="s">
        <v>8468</v>
      </c>
      <c r="B216" s="373"/>
      <c r="C216" s="719">
        <v>45378</v>
      </c>
      <c r="D216" s="373"/>
      <c r="E216" s="346">
        <v>1670.51</v>
      </c>
      <c r="F216" s="373"/>
      <c r="G216" s="347">
        <v>1140.0352</v>
      </c>
      <c r="H216" s="374"/>
      <c r="I216" s="348">
        <v>8.2000000000000007E-3</v>
      </c>
      <c r="J216" s="348">
        <v>5.2897999999999996</v>
      </c>
      <c r="K216" s="348" t="s">
        <v>430</v>
      </c>
      <c r="L216" s="348">
        <v>0</v>
      </c>
      <c r="M216" s="362"/>
      <c r="N216" s="350">
        <v>4.7423000000000002</v>
      </c>
      <c r="O216" s="348">
        <v>4.6921999999999997</v>
      </c>
      <c r="P216" s="348">
        <v>4.6974</v>
      </c>
      <c r="Q216" s="348">
        <v>4.7503000000000002</v>
      </c>
      <c r="R216" s="348">
        <v>4.8274999999999997</v>
      </c>
      <c r="S216" s="348">
        <v>4.8869999999999996</v>
      </c>
      <c r="T216" s="348">
        <v>4.8593999999999999</v>
      </c>
      <c r="U216" s="354">
        <v>4.8944999999999999</v>
      </c>
      <c r="V216" s="348">
        <v>4.9926000000000004</v>
      </c>
      <c r="W216" s="348">
        <v>5.4631999999999996</v>
      </c>
      <c r="X216" s="348" t="s">
        <v>430</v>
      </c>
      <c r="Y216" s="375" t="s">
        <v>430</v>
      </c>
      <c r="Z216" s="348" t="s">
        <v>430</v>
      </c>
      <c r="AA216" s="348">
        <v>4.8452000000000002</v>
      </c>
      <c r="AB216" s="348">
        <v>4.8611000000000004</v>
      </c>
      <c r="AC216" s="348">
        <v>4.8526999999999996</v>
      </c>
      <c r="AD216" s="348">
        <v>4.9432</v>
      </c>
      <c r="AE216" s="348">
        <v>4.7325999999999997</v>
      </c>
      <c r="AF216" s="348">
        <v>5.6029</v>
      </c>
      <c r="AG216" s="569"/>
      <c r="AH216" s="346">
        <v>132</v>
      </c>
      <c r="AI216" s="346">
        <v>133</v>
      </c>
      <c r="AJ216" s="346">
        <v>145</v>
      </c>
      <c r="AK216" s="346">
        <v>158</v>
      </c>
      <c r="AL216" s="346">
        <v>143</v>
      </c>
      <c r="AM216" s="346">
        <v>155</v>
      </c>
      <c r="AN216" s="346">
        <v>146</v>
      </c>
      <c r="AO216" s="572">
        <v>136</v>
      </c>
      <c r="AP216" s="346">
        <v>135</v>
      </c>
      <c r="AQ216" s="346">
        <v>107</v>
      </c>
      <c r="AR216" s="346" t="s">
        <v>430</v>
      </c>
      <c r="AS216" s="346" t="s">
        <v>430</v>
      </c>
      <c r="AT216" s="346" t="s">
        <v>430</v>
      </c>
      <c r="AU216" s="346">
        <v>149</v>
      </c>
      <c r="AV216" s="346">
        <v>154</v>
      </c>
      <c r="AW216" s="346">
        <v>146</v>
      </c>
      <c r="AX216" s="346">
        <v>143</v>
      </c>
      <c r="AY216" s="346">
        <v>160</v>
      </c>
      <c r="AZ216" s="584"/>
      <c r="BA216" s="467" t="s">
        <v>430</v>
      </c>
      <c r="BB216" s="348" t="s">
        <v>430</v>
      </c>
      <c r="BC216" s="348" t="s">
        <v>430</v>
      </c>
      <c r="BD216" s="348" t="s">
        <v>430</v>
      </c>
      <c r="BE216" s="375" t="s">
        <v>430</v>
      </c>
      <c r="BF216" s="375">
        <v>100</v>
      </c>
      <c r="BG216" s="374"/>
      <c r="BH216" s="594">
        <v>100</v>
      </c>
      <c r="BI216" s="348" t="s">
        <v>430</v>
      </c>
      <c r="BJ216" s="348" t="s">
        <v>430</v>
      </c>
      <c r="BK216" s="348" t="s">
        <v>430</v>
      </c>
      <c r="BL216" s="348" t="s">
        <v>430</v>
      </c>
      <c r="BM216" s="375" t="s">
        <v>430</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8469</v>
      </c>
      <c r="B217" s="373"/>
      <c r="C217" s="719">
        <v>41872</v>
      </c>
      <c r="D217" s="373"/>
      <c r="E217" s="346">
        <v>1602.46</v>
      </c>
      <c r="F217" s="373"/>
      <c r="G217" s="347">
        <v>22.499400000000001</v>
      </c>
      <c r="H217" s="374"/>
      <c r="I217" s="348">
        <v>0</v>
      </c>
      <c r="J217" s="348">
        <v>6.9813999999999998</v>
      </c>
      <c r="K217" s="348">
        <v>8.0000000000000007E-5</v>
      </c>
      <c r="L217" s="348">
        <v>8.0000000000000007E-5</v>
      </c>
      <c r="M217" s="362"/>
      <c r="N217" s="350" t="s">
        <v>430</v>
      </c>
      <c r="O217" s="348">
        <v>2.8393999999999999</v>
      </c>
      <c r="P217" s="348">
        <v>10.698700000000001</v>
      </c>
      <c r="Q217" s="348">
        <v>10.119300000000001</v>
      </c>
      <c r="R217" s="348">
        <v>5.9775</v>
      </c>
      <c r="S217" s="348">
        <v>8.8124000000000002</v>
      </c>
      <c r="T217" s="348">
        <v>5.7070999999999996</v>
      </c>
      <c r="U217" s="354">
        <v>5.0351999999999997</v>
      </c>
      <c r="V217" s="348">
        <v>5.3489000000000004</v>
      </c>
      <c r="W217" s="348">
        <v>7.2957999999999998</v>
      </c>
      <c r="X217" s="348">
        <v>8.9456000000000007</v>
      </c>
      <c r="Y217" s="375">
        <v>5.0605000000000002</v>
      </c>
      <c r="Z217" s="348">
        <v>7.5587999999999997</v>
      </c>
      <c r="AA217" s="348">
        <v>5.3262999999999998</v>
      </c>
      <c r="AB217" s="348">
        <v>7.8148</v>
      </c>
      <c r="AC217" s="348">
        <v>5.3419999999999996</v>
      </c>
      <c r="AD217" s="348">
        <v>5.3860000000000001</v>
      </c>
      <c r="AE217" s="348">
        <v>9.5063999999999993</v>
      </c>
      <c r="AF217" s="348">
        <v>7.0008999999999997</v>
      </c>
      <c r="AG217" s="569"/>
      <c r="AH217" s="346" t="s">
        <v>430</v>
      </c>
      <c r="AI217" s="346">
        <v>160</v>
      </c>
      <c r="AJ217" s="346">
        <v>29</v>
      </c>
      <c r="AK217" s="346">
        <v>66</v>
      </c>
      <c r="AL217" s="346">
        <v>100</v>
      </c>
      <c r="AM217" s="346">
        <v>55</v>
      </c>
      <c r="AN217" s="346">
        <v>95</v>
      </c>
      <c r="AO217" s="572">
        <v>120</v>
      </c>
      <c r="AP217" s="346">
        <v>119</v>
      </c>
      <c r="AQ217" s="346">
        <v>24</v>
      </c>
      <c r="AR217" s="346">
        <v>4</v>
      </c>
      <c r="AS217" s="346">
        <v>22</v>
      </c>
      <c r="AT217" s="346">
        <v>3</v>
      </c>
      <c r="AU217" s="346">
        <v>115</v>
      </c>
      <c r="AV217" s="346">
        <v>60</v>
      </c>
      <c r="AW217" s="346">
        <v>106</v>
      </c>
      <c r="AX217" s="346">
        <v>124</v>
      </c>
      <c r="AY217" s="346">
        <v>84</v>
      </c>
      <c r="AZ217" s="584"/>
      <c r="BA217" s="467" t="s">
        <v>430</v>
      </c>
      <c r="BB217" s="348">
        <v>104.7</v>
      </c>
      <c r="BC217" s="348" t="s">
        <v>430</v>
      </c>
      <c r="BD217" s="348" t="s">
        <v>430</v>
      </c>
      <c r="BE217" s="375" t="s">
        <v>430</v>
      </c>
      <c r="BF217" s="375">
        <v>-4.7</v>
      </c>
      <c r="BG217" s="374"/>
      <c r="BH217" s="594">
        <v>-4.7</v>
      </c>
      <c r="BI217" s="348" t="s">
        <v>430</v>
      </c>
      <c r="BJ217" s="348" t="s">
        <v>430</v>
      </c>
      <c r="BK217" s="348" t="s">
        <v>430</v>
      </c>
      <c r="BL217" s="348" t="s">
        <v>430</v>
      </c>
      <c r="BM217" s="375" t="s">
        <v>430</v>
      </c>
      <c r="BN217" s="375" t="s">
        <v>430</v>
      </c>
      <c r="BO217" s="375" t="s">
        <v>430</v>
      </c>
      <c r="BP217" s="375">
        <v>104.7</v>
      </c>
      <c r="BQ217" s="375" t="s">
        <v>430</v>
      </c>
      <c r="BR217" s="374"/>
      <c r="BS217" s="468" t="s">
        <v>430</v>
      </c>
      <c r="BT217" s="348" t="s">
        <v>430</v>
      </c>
      <c r="BU217" s="374"/>
      <c r="BV217" s="430" t="s">
        <v>555</v>
      </c>
    </row>
    <row r="218" spans="1:74" s="428" customFormat="1" x14ac:dyDescent="0.25">
      <c r="A218" s="345" t="s">
        <v>8470</v>
      </c>
      <c r="B218" s="373"/>
      <c r="C218" s="719">
        <v>44644</v>
      </c>
      <c r="D218" s="373"/>
      <c r="E218" s="346">
        <v>1458.14</v>
      </c>
      <c r="F218" s="373"/>
      <c r="G218" s="347">
        <v>13.173400000000001</v>
      </c>
      <c r="H218" s="374"/>
      <c r="I218" s="890">
        <v>1.1100000000000001</v>
      </c>
      <c r="J218" s="890">
        <v>6.38</v>
      </c>
      <c r="K218" s="890">
        <v>1.03</v>
      </c>
      <c r="L218" s="890">
        <v>1.06</v>
      </c>
      <c r="M218" s="362"/>
      <c r="N218" s="350">
        <v>2.7709000000000001</v>
      </c>
      <c r="O218" s="348">
        <v>4.5271999999999997</v>
      </c>
      <c r="P218" s="348">
        <v>7.6901999999999999</v>
      </c>
      <c r="Q218" s="348">
        <v>10.312099999999999</v>
      </c>
      <c r="R218" s="348">
        <v>7.5831</v>
      </c>
      <c r="S218" s="348">
        <v>8.0381</v>
      </c>
      <c r="T218" s="348">
        <v>6.2107999999999999</v>
      </c>
      <c r="U218" s="354">
        <v>5.9724000000000004</v>
      </c>
      <c r="V218" s="348">
        <v>5.9722</v>
      </c>
      <c r="W218" s="348">
        <v>7.1966000000000001</v>
      </c>
      <c r="X218" s="348">
        <v>7.4957000000000003</v>
      </c>
      <c r="Y218" s="375" t="s">
        <v>430</v>
      </c>
      <c r="Z218" s="348" t="s">
        <v>430</v>
      </c>
      <c r="AA218" s="348">
        <v>7.7542999999999997</v>
      </c>
      <c r="AB218" s="348">
        <v>6.7268999999999997</v>
      </c>
      <c r="AC218" s="348">
        <v>6.1105999999999998</v>
      </c>
      <c r="AD218" s="348">
        <v>6.2068000000000003</v>
      </c>
      <c r="AE218" s="348">
        <v>9.7311999999999994</v>
      </c>
      <c r="AF218" s="348">
        <v>6.4767999999999999</v>
      </c>
      <c r="AG218" s="569"/>
      <c r="AH218" s="346">
        <v>140</v>
      </c>
      <c r="AI218" s="346">
        <v>141</v>
      </c>
      <c r="AJ218" s="346">
        <v>84</v>
      </c>
      <c r="AK218" s="346">
        <v>60</v>
      </c>
      <c r="AL218" s="346">
        <v>36</v>
      </c>
      <c r="AM218" s="346">
        <v>80</v>
      </c>
      <c r="AN218" s="346">
        <v>60</v>
      </c>
      <c r="AO218" s="572">
        <v>36</v>
      </c>
      <c r="AP218" s="346">
        <v>45</v>
      </c>
      <c r="AQ218" s="346">
        <v>30</v>
      </c>
      <c r="AR218" s="346">
        <v>41</v>
      </c>
      <c r="AS218" s="346" t="s">
        <v>430</v>
      </c>
      <c r="AT218" s="346" t="s">
        <v>430</v>
      </c>
      <c r="AU218" s="346">
        <v>28</v>
      </c>
      <c r="AV218" s="346">
        <v>108</v>
      </c>
      <c r="AW218" s="346">
        <v>49</v>
      </c>
      <c r="AX218" s="346">
        <v>35</v>
      </c>
      <c r="AY218" s="346">
        <v>75</v>
      </c>
      <c r="AZ218" s="584"/>
      <c r="BA218" s="467">
        <v>93.31</v>
      </c>
      <c r="BB218" s="348" t="s">
        <v>430</v>
      </c>
      <c r="BC218" s="348" t="s">
        <v>430</v>
      </c>
      <c r="BD218" s="348" t="s">
        <v>430</v>
      </c>
      <c r="BE218" s="375" t="s">
        <v>430</v>
      </c>
      <c r="BF218" s="375">
        <v>6.69</v>
      </c>
      <c r="BG218" s="374"/>
      <c r="BH218" s="594">
        <v>6.69</v>
      </c>
      <c r="BI218" s="348" t="s">
        <v>430</v>
      </c>
      <c r="BJ218" s="348" t="s">
        <v>430</v>
      </c>
      <c r="BK218" s="348" t="s">
        <v>430</v>
      </c>
      <c r="BL218" s="348" t="s">
        <v>430</v>
      </c>
      <c r="BM218" s="375">
        <v>93.31</v>
      </c>
      <c r="BN218" s="375" t="s">
        <v>430</v>
      </c>
      <c r="BO218" s="375" t="s">
        <v>430</v>
      </c>
      <c r="BP218" s="375" t="s">
        <v>430</v>
      </c>
      <c r="BQ218" s="375" t="s">
        <v>430</v>
      </c>
      <c r="BR218" s="374"/>
      <c r="BS218" s="468" t="s">
        <v>430</v>
      </c>
      <c r="BT218" s="348" t="s">
        <v>430</v>
      </c>
      <c r="BU218" s="374"/>
      <c r="BV218" s="430" t="s">
        <v>555</v>
      </c>
    </row>
    <row r="219" spans="1:74" s="428" customFormat="1" x14ac:dyDescent="0.25">
      <c r="A219" s="345" t="s">
        <v>8471</v>
      </c>
      <c r="B219" s="373"/>
      <c r="C219" s="719">
        <v>44649</v>
      </c>
      <c r="D219" s="373"/>
      <c r="E219" s="346">
        <v>1322.16</v>
      </c>
      <c r="F219" s="373"/>
      <c r="G219" s="347">
        <v>13.027100000000001</v>
      </c>
      <c r="H219" s="374"/>
      <c r="I219" s="890">
        <v>0.63</v>
      </c>
      <c r="J219" s="890">
        <v>6.88</v>
      </c>
      <c r="K219" s="890">
        <v>0.59</v>
      </c>
      <c r="L219" s="890">
        <v>0.62</v>
      </c>
      <c r="M219" s="362"/>
      <c r="N219" s="350">
        <v>10.3698</v>
      </c>
      <c r="O219" s="348">
        <v>6.6346999999999996</v>
      </c>
      <c r="P219" s="348">
        <v>6.3319000000000001</v>
      </c>
      <c r="Q219" s="348">
        <v>7.1241000000000003</v>
      </c>
      <c r="R219" s="348">
        <v>6.0046999999999997</v>
      </c>
      <c r="S219" s="348">
        <v>6.4752000000000001</v>
      </c>
      <c r="T219" s="348">
        <v>6.0246000000000004</v>
      </c>
      <c r="U219" s="354">
        <v>5.9226999999999999</v>
      </c>
      <c r="V219" s="348">
        <v>5.9907000000000004</v>
      </c>
      <c r="W219" s="348">
        <v>7.0738000000000003</v>
      </c>
      <c r="X219" s="348">
        <v>7.2499000000000002</v>
      </c>
      <c r="Y219" s="375" t="s">
        <v>430</v>
      </c>
      <c r="Z219" s="348" t="s">
        <v>430</v>
      </c>
      <c r="AA219" s="348">
        <v>5.7838000000000003</v>
      </c>
      <c r="AB219" s="348">
        <v>6.5209999999999999</v>
      </c>
      <c r="AC219" s="348">
        <v>6.0141999999999998</v>
      </c>
      <c r="AD219" s="348">
        <v>6.0635000000000003</v>
      </c>
      <c r="AE219" s="348">
        <v>6.8272000000000004</v>
      </c>
      <c r="AF219" s="348">
        <v>6.2263999999999999</v>
      </c>
      <c r="AG219" s="569"/>
      <c r="AH219" s="346">
        <v>63</v>
      </c>
      <c r="AI219" s="346">
        <v>87</v>
      </c>
      <c r="AJ219" s="346">
        <v>101</v>
      </c>
      <c r="AK219" s="346">
        <v>121</v>
      </c>
      <c r="AL219" s="346">
        <v>99</v>
      </c>
      <c r="AM219" s="346">
        <v>122</v>
      </c>
      <c r="AN219" s="346">
        <v>73</v>
      </c>
      <c r="AO219" s="572">
        <v>41</v>
      </c>
      <c r="AP219" s="346">
        <v>42</v>
      </c>
      <c r="AQ219" s="346">
        <v>53</v>
      </c>
      <c r="AR219" s="346">
        <v>73</v>
      </c>
      <c r="AS219" s="346" t="s">
        <v>430</v>
      </c>
      <c r="AT219" s="346" t="s">
        <v>430</v>
      </c>
      <c r="AU219" s="346">
        <v>100</v>
      </c>
      <c r="AV219" s="346">
        <v>115</v>
      </c>
      <c r="AW219" s="346">
        <v>55</v>
      </c>
      <c r="AX219" s="346">
        <v>55</v>
      </c>
      <c r="AY219" s="346">
        <v>123</v>
      </c>
      <c r="AZ219" s="584"/>
      <c r="BA219" s="467">
        <v>60.44</v>
      </c>
      <c r="BB219" s="348">
        <v>35.03</v>
      </c>
      <c r="BC219" s="348" t="s">
        <v>430</v>
      </c>
      <c r="BD219" s="348" t="s">
        <v>430</v>
      </c>
      <c r="BE219" s="375" t="s">
        <v>430</v>
      </c>
      <c r="BF219" s="375">
        <v>4.53</v>
      </c>
      <c r="BG219" s="374"/>
      <c r="BH219" s="594">
        <v>4.53</v>
      </c>
      <c r="BI219" s="348">
        <v>1.83</v>
      </c>
      <c r="BJ219" s="348" t="s">
        <v>430</v>
      </c>
      <c r="BK219" s="348">
        <v>33.200000000000003</v>
      </c>
      <c r="BL219" s="348" t="s">
        <v>430</v>
      </c>
      <c r="BM219" s="375">
        <v>60.44</v>
      </c>
      <c r="BN219" s="375" t="s">
        <v>430</v>
      </c>
      <c r="BO219" s="375" t="s">
        <v>430</v>
      </c>
      <c r="BP219" s="375" t="s">
        <v>430</v>
      </c>
      <c r="BQ219" s="375" t="s">
        <v>430</v>
      </c>
      <c r="BR219" s="374"/>
      <c r="BS219" s="468" t="s">
        <v>430</v>
      </c>
      <c r="BT219" s="348" t="s">
        <v>430</v>
      </c>
      <c r="BU219" s="374"/>
      <c r="BV219" s="430" t="s">
        <v>430</v>
      </c>
    </row>
    <row r="220" spans="1:74" s="428" customFormat="1" x14ac:dyDescent="0.25">
      <c r="A220" s="345" t="s">
        <v>8472</v>
      </c>
      <c r="B220" s="373"/>
      <c r="C220" s="719">
        <v>43368</v>
      </c>
      <c r="D220" s="373"/>
      <c r="E220" s="888">
        <v>1272.74</v>
      </c>
      <c r="F220" s="373"/>
      <c r="G220" s="347">
        <v>1000</v>
      </c>
      <c r="H220" s="374"/>
      <c r="I220" s="890">
        <v>2.7100000000000002E-3</v>
      </c>
      <c r="J220" s="890">
        <v>5.36</v>
      </c>
      <c r="K220" s="890">
        <v>0</v>
      </c>
      <c r="L220" s="890">
        <v>0</v>
      </c>
      <c r="M220" s="362"/>
      <c r="N220" s="350">
        <v>0</v>
      </c>
      <c r="O220" s="348">
        <v>3.1602000000000001</v>
      </c>
      <c r="P220" s="348">
        <v>4.0372000000000003</v>
      </c>
      <c r="Q220" s="348">
        <v>4.4127000000000001</v>
      </c>
      <c r="R220" s="348">
        <v>4.6955999999999998</v>
      </c>
      <c r="S220" s="348">
        <v>4.8803999999999998</v>
      </c>
      <c r="T220" s="348">
        <v>4.9180000000000001</v>
      </c>
      <c r="U220" s="354">
        <v>4.9432999999999998</v>
      </c>
      <c r="V220" s="348">
        <v>5.0251000000000001</v>
      </c>
      <c r="W220" s="348">
        <v>5.3749000000000002</v>
      </c>
      <c r="X220" s="348">
        <v>5.7423999999999999</v>
      </c>
      <c r="Y220" s="375">
        <v>5.1113999999999997</v>
      </c>
      <c r="Z220" s="348" t="s">
        <v>430</v>
      </c>
      <c r="AA220" s="348">
        <v>4.7713999999999999</v>
      </c>
      <c r="AB220" s="348">
        <v>4.8631000000000002</v>
      </c>
      <c r="AC220" s="348">
        <v>4.9077000000000002</v>
      </c>
      <c r="AD220" s="348">
        <v>4.9837999999999996</v>
      </c>
      <c r="AE220" s="348">
        <v>4.3728999999999996</v>
      </c>
      <c r="AF220" s="348">
        <v>4.3803999999999998</v>
      </c>
      <c r="AG220" s="569"/>
      <c r="AH220" s="346">
        <v>150</v>
      </c>
      <c r="AI220" s="346">
        <v>158</v>
      </c>
      <c r="AJ220" s="346">
        <v>152</v>
      </c>
      <c r="AK220" s="346">
        <v>164</v>
      </c>
      <c r="AL220" s="346">
        <v>150</v>
      </c>
      <c r="AM220" s="346">
        <v>156</v>
      </c>
      <c r="AN220" s="346">
        <v>140</v>
      </c>
      <c r="AO220" s="572">
        <v>132</v>
      </c>
      <c r="AP220" s="346">
        <v>133</v>
      </c>
      <c r="AQ220" s="346">
        <v>110</v>
      </c>
      <c r="AR220" s="346">
        <v>101</v>
      </c>
      <c r="AS220" s="346">
        <v>21</v>
      </c>
      <c r="AT220" s="346" t="s">
        <v>430</v>
      </c>
      <c r="AU220" s="346">
        <v>153</v>
      </c>
      <c r="AV220" s="346">
        <v>153</v>
      </c>
      <c r="AW220" s="346">
        <v>144</v>
      </c>
      <c r="AX220" s="346">
        <v>140</v>
      </c>
      <c r="AY220" s="346">
        <v>166</v>
      </c>
      <c r="AZ220" s="584"/>
      <c r="BA220" s="467" t="s">
        <v>430</v>
      </c>
      <c r="BB220" s="348" t="s">
        <v>430</v>
      </c>
      <c r="BC220" s="348" t="s">
        <v>430</v>
      </c>
      <c r="BD220" s="348" t="s">
        <v>430</v>
      </c>
      <c r="BE220" s="375" t="s">
        <v>430</v>
      </c>
      <c r="BF220" s="375">
        <v>100</v>
      </c>
      <c r="BG220" s="374"/>
      <c r="BH220" s="594">
        <v>100</v>
      </c>
      <c r="BI220" s="348" t="s">
        <v>430</v>
      </c>
      <c r="BJ220" s="348" t="s">
        <v>430</v>
      </c>
      <c r="BK220" s="348" t="s">
        <v>430</v>
      </c>
      <c r="BL220" s="348" t="s">
        <v>430</v>
      </c>
      <c r="BM220" s="375" t="s">
        <v>430</v>
      </c>
      <c r="BN220" s="375" t="s">
        <v>430</v>
      </c>
      <c r="BO220" s="375" t="s">
        <v>430</v>
      </c>
      <c r="BP220" s="375" t="s">
        <v>430</v>
      </c>
      <c r="BQ220" s="375" t="s">
        <v>430</v>
      </c>
      <c r="BR220" s="374"/>
      <c r="BS220" s="468" t="s">
        <v>430</v>
      </c>
      <c r="BT220" s="348" t="s">
        <v>430</v>
      </c>
      <c r="BU220" s="374"/>
      <c r="BV220" s="430" t="s">
        <v>555</v>
      </c>
    </row>
    <row r="221" spans="1:74" s="428" customFormat="1" x14ac:dyDescent="0.25">
      <c r="A221" s="345" t="s">
        <v>8473</v>
      </c>
      <c r="B221" s="373"/>
      <c r="C221" s="719">
        <v>45737</v>
      </c>
      <c r="D221" s="373"/>
      <c r="E221" s="346">
        <v>1261.82</v>
      </c>
      <c r="F221" s="373"/>
      <c r="G221" s="347">
        <v>10.982699999999999</v>
      </c>
      <c r="H221" s="374"/>
      <c r="I221" s="890">
        <v>0.75</v>
      </c>
      <c r="J221" s="890">
        <v>7.93</v>
      </c>
      <c r="K221" s="890">
        <v>0.73</v>
      </c>
      <c r="L221" s="890">
        <v>0.74</v>
      </c>
      <c r="M221" s="362"/>
      <c r="N221" s="350">
        <v>5.3182</v>
      </c>
      <c r="O221" s="348">
        <v>7.8704999999999998</v>
      </c>
      <c r="P221" s="348">
        <v>8.2742000000000004</v>
      </c>
      <c r="Q221" s="348">
        <v>9.7692999999999994</v>
      </c>
      <c r="R221" s="348">
        <v>7.8893000000000004</v>
      </c>
      <c r="S221" s="348">
        <v>7.9592999999999998</v>
      </c>
      <c r="T221" s="348">
        <v>6.5694999999999997</v>
      </c>
      <c r="U221" s="354">
        <v>6.0692000000000004</v>
      </c>
      <c r="V221" s="348">
        <v>6.1406999999999998</v>
      </c>
      <c r="W221" s="348" t="s">
        <v>430</v>
      </c>
      <c r="X221" s="348" t="s">
        <v>430</v>
      </c>
      <c r="Y221" s="375" t="s">
        <v>430</v>
      </c>
      <c r="Z221" s="348" t="s">
        <v>430</v>
      </c>
      <c r="AA221" s="348">
        <v>6.7542</v>
      </c>
      <c r="AB221" s="348">
        <v>7.5121000000000002</v>
      </c>
      <c r="AC221" s="348">
        <v>6.2191000000000001</v>
      </c>
      <c r="AD221" s="348">
        <v>6.1562000000000001</v>
      </c>
      <c r="AE221" s="348">
        <v>9.4393999999999991</v>
      </c>
      <c r="AF221" s="348">
        <v>6.9386999999999999</v>
      </c>
      <c r="AG221" s="569"/>
      <c r="AH221" s="346">
        <v>114</v>
      </c>
      <c r="AI221" s="346">
        <v>68</v>
      </c>
      <c r="AJ221" s="346">
        <v>69</v>
      </c>
      <c r="AK221" s="346">
        <v>77</v>
      </c>
      <c r="AL221" s="346">
        <v>29</v>
      </c>
      <c r="AM221" s="346">
        <v>84</v>
      </c>
      <c r="AN221" s="346">
        <v>44</v>
      </c>
      <c r="AO221" s="572">
        <v>24</v>
      </c>
      <c r="AP221" s="346">
        <v>33</v>
      </c>
      <c r="AQ221" s="346" t="s">
        <v>430</v>
      </c>
      <c r="AR221" s="346" t="s">
        <v>430</v>
      </c>
      <c r="AS221" s="346" t="s">
        <v>430</v>
      </c>
      <c r="AT221" s="346" t="s">
        <v>430</v>
      </c>
      <c r="AU221" s="346">
        <v>56</v>
      </c>
      <c r="AV221" s="346">
        <v>80</v>
      </c>
      <c r="AW221" s="346">
        <v>44</v>
      </c>
      <c r="AX221" s="346">
        <v>40</v>
      </c>
      <c r="AY221" s="346">
        <v>86</v>
      </c>
      <c r="AZ221" s="584"/>
      <c r="BA221" s="467" t="s">
        <v>430</v>
      </c>
      <c r="BB221" s="348">
        <v>98.85</v>
      </c>
      <c r="BC221" s="348" t="s">
        <v>430</v>
      </c>
      <c r="BD221" s="348" t="s">
        <v>430</v>
      </c>
      <c r="BE221" s="375" t="s">
        <v>430</v>
      </c>
      <c r="BF221" s="375">
        <v>1.1499999999999999</v>
      </c>
      <c r="BG221" s="374"/>
      <c r="BH221" s="594">
        <v>1.1499999999999999</v>
      </c>
      <c r="BI221" s="348">
        <v>35.15</v>
      </c>
      <c r="BJ221" s="348">
        <v>44.16</v>
      </c>
      <c r="BK221" s="348">
        <v>19.53</v>
      </c>
      <c r="BL221" s="348" t="s">
        <v>430</v>
      </c>
      <c r="BM221" s="375" t="s">
        <v>430</v>
      </c>
      <c r="BN221" s="375" t="s">
        <v>430</v>
      </c>
      <c r="BO221" s="375" t="s">
        <v>430</v>
      </c>
      <c r="BP221" s="375" t="s">
        <v>430</v>
      </c>
      <c r="BQ221" s="375" t="s">
        <v>430</v>
      </c>
      <c r="BR221" s="374"/>
      <c r="BS221" s="468">
        <v>15.5180666315518</v>
      </c>
      <c r="BT221" s="348">
        <v>21.857322262185701</v>
      </c>
      <c r="BU221" s="374"/>
      <c r="BV221" s="430" t="s">
        <v>555</v>
      </c>
    </row>
    <row r="222" spans="1:74" s="428" customFormat="1" x14ac:dyDescent="0.25">
      <c r="A222" s="345" t="s">
        <v>8474</v>
      </c>
      <c r="B222" s="373"/>
      <c r="C222" s="719">
        <v>39080</v>
      </c>
      <c r="D222" s="373"/>
      <c r="E222" s="346">
        <v>1061.32</v>
      </c>
      <c r="F222" s="373"/>
      <c r="G222" s="347">
        <v>39.784399999999998</v>
      </c>
      <c r="H222" s="374"/>
      <c r="I222" s="890">
        <v>3.78</v>
      </c>
      <c r="J222" s="890">
        <v>7.7</v>
      </c>
      <c r="K222" s="890">
        <v>2.35</v>
      </c>
      <c r="L222" s="890">
        <v>2.48</v>
      </c>
      <c r="M222" s="362"/>
      <c r="N222" s="350" t="s">
        <v>430</v>
      </c>
      <c r="O222" s="348">
        <v>5.3685999999999998</v>
      </c>
      <c r="P222" s="348">
        <v>9.8018000000000001</v>
      </c>
      <c r="Q222" s="348">
        <v>9.3181999999999992</v>
      </c>
      <c r="R222" s="348">
        <v>6.0050999999999997</v>
      </c>
      <c r="S222" s="348">
        <v>8.1890000000000001</v>
      </c>
      <c r="T222" s="348">
        <v>5.8836000000000004</v>
      </c>
      <c r="U222" s="354">
        <v>5.1826999999999996</v>
      </c>
      <c r="V222" s="348">
        <v>5.5989000000000004</v>
      </c>
      <c r="W222" s="348">
        <v>6.7942</v>
      </c>
      <c r="X222" s="348">
        <v>7.0492999999999997</v>
      </c>
      <c r="Y222" s="375">
        <v>5.8910999999999998</v>
      </c>
      <c r="Z222" s="348">
        <v>6.3544</v>
      </c>
      <c r="AA222" s="348">
        <v>5.5925000000000002</v>
      </c>
      <c r="AB222" s="348">
        <v>7.3932000000000002</v>
      </c>
      <c r="AC222" s="348">
        <v>5.4295</v>
      </c>
      <c r="AD222" s="348">
        <v>5.6478000000000002</v>
      </c>
      <c r="AE222" s="348">
        <v>9.1637000000000004</v>
      </c>
      <c r="AF222" s="348">
        <v>7.2868000000000004</v>
      </c>
      <c r="AG222" s="569"/>
      <c r="AH222" s="346" t="s">
        <v>430</v>
      </c>
      <c r="AI222" s="346">
        <v>99</v>
      </c>
      <c r="AJ222" s="346">
        <v>45</v>
      </c>
      <c r="AK222" s="346">
        <v>92</v>
      </c>
      <c r="AL222" s="346">
        <v>98</v>
      </c>
      <c r="AM222" s="346">
        <v>71</v>
      </c>
      <c r="AN222" s="346">
        <v>86</v>
      </c>
      <c r="AO222" s="572">
        <v>109</v>
      </c>
      <c r="AP222" s="346">
        <v>92</v>
      </c>
      <c r="AQ222" s="346">
        <v>85</v>
      </c>
      <c r="AR222" s="346">
        <v>91</v>
      </c>
      <c r="AS222" s="346">
        <v>16</v>
      </c>
      <c r="AT222" s="346">
        <v>9</v>
      </c>
      <c r="AU222" s="346">
        <v>104</v>
      </c>
      <c r="AV222" s="346">
        <v>84</v>
      </c>
      <c r="AW222" s="346">
        <v>98</v>
      </c>
      <c r="AX222" s="346">
        <v>105</v>
      </c>
      <c r="AY222" s="346">
        <v>95</v>
      </c>
      <c r="AZ222" s="584"/>
      <c r="BA222" s="467" t="s">
        <v>430</v>
      </c>
      <c r="BB222" s="348">
        <v>100.03</v>
      </c>
      <c r="BC222" s="348" t="s">
        <v>430</v>
      </c>
      <c r="BD222" s="348" t="s">
        <v>430</v>
      </c>
      <c r="BE222" s="375" t="s">
        <v>430</v>
      </c>
      <c r="BF222" s="375">
        <v>-0.03</v>
      </c>
      <c r="BG222" s="374"/>
      <c r="BH222" s="594">
        <v>-0.03</v>
      </c>
      <c r="BI222" s="348" t="s">
        <v>430</v>
      </c>
      <c r="BJ222" s="348" t="s">
        <v>430</v>
      </c>
      <c r="BK222" s="348" t="s">
        <v>430</v>
      </c>
      <c r="BL222" s="348" t="s">
        <v>430</v>
      </c>
      <c r="BM222" s="375" t="s">
        <v>430</v>
      </c>
      <c r="BN222" s="375" t="s">
        <v>430</v>
      </c>
      <c r="BO222" s="375" t="s">
        <v>430</v>
      </c>
      <c r="BP222" s="375">
        <v>100.03</v>
      </c>
      <c r="BQ222" s="375" t="s">
        <v>430</v>
      </c>
      <c r="BR222" s="374"/>
      <c r="BS222" s="468" t="s">
        <v>430</v>
      </c>
      <c r="BT222" s="348" t="s">
        <v>430</v>
      </c>
      <c r="BU222" s="374"/>
      <c r="BV222" s="430" t="s">
        <v>555</v>
      </c>
    </row>
    <row r="223" spans="1:74" s="428" customFormat="1" x14ac:dyDescent="0.25">
      <c r="A223" s="345" t="s">
        <v>8475</v>
      </c>
      <c r="B223" s="373"/>
      <c r="C223" s="719">
        <v>45728</v>
      </c>
      <c r="D223" s="373"/>
      <c r="E223" s="346">
        <v>996.649</v>
      </c>
      <c r="F223" s="373"/>
      <c r="G223" s="347">
        <v>1075.0189</v>
      </c>
      <c r="H223" s="374"/>
      <c r="I223" s="890">
        <v>2.7399999999999998E-3</v>
      </c>
      <c r="J223" s="890">
        <v>5.36</v>
      </c>
      <c r="K223" s="890">
        <v>0</v>
      </c>
      <c r="L223" s="890">
        <v>0</v>
      </c>
      <c r="M223" s="362"/>
      <c r="N223" s="350">
        <v>4.7880000000000003</v>
      </c>
      <c r="O223" s="348">
        <v>4.7801999999999998</v>
      </c>
      <c r="P223" s="348">
        <v>4.7845000000000004</v>
      </c>
      <c r="Q223" s="348">
        <v>4.8282999999999996</v>
      </c>
      <c r="R223" s="348">
        <v>4.9013</v>
      </c>
      <c r="S223" s="348">
        <v>4.9603000000000002</v>
      </c>
      <c r="T223" s="348">
        <v>4.9179000000000004</v>
      </c>
      <c r="U223" s="354">
        <v>4.9588999999999999</v>
      </c>
      <c r="V223" s="348">
        <v>5.0564</v>
      </c>
      <c r="W223" s="348" t="s">
        <v>430</v>
      </c>
      <c r="X223" s="348" t="s">
        <v>430</v>
      </c>
      <c r="Y223" s="375" t="s">
        <v>430</v>
      </c>
      <c r="Z223" s="348" t="s">
        <v>430</v>
      </c>
      <c r="AA223" s="348">
        <v>4.9207999999999998</v>
      </c>
      <c r="AB223" s="348">
        <v>4.9287000000000001</v>
      </c>
      <c r="AC223" s="348">
        <v>4.9156000000000004</v>
      </c>
      <c r="AD223" s="348">
        <v>5.0079000000000002</v>
      </c>
      <c r="AE223" s="348">
        <v>4.8114999999999997</v>
      </c>
      <c r="AF223" s="348">
        <v>5.2190000000000003</v>
      </c>
      <c r="AG223" s="569"/>
      <c r="AH223" s="346">
        <v>128</v>
      </c>
      <c r="AI223" s="346">
        <v>128</v>
      </c>
      <c r="AJ223" s="346">
        <v>138</v>
      </c>
      <c r="AK223" s="346">
        <v>151</v>
      </c>
      <c r="AL223" s="346">
        <v>136</v>
      </c>
      <c r="AM223" s="346">
        <v>151</v>
      </c>
      <c r="AN223" s="346">
        <v>141</v>
      </c>
      <c r="AO223" s="572">
        <v>126</v>
      </c>
      <c r="AP223" s="346">
        <v>130</v>
      </c>
      <c r="AQ223" s="346" t="s">
        <v>430</v>
      </c>
      <c r="AR223" s="346" t="s">
        <v>430</v>
      </c>
      <c r="AS223" s="346" t="s">
        <v>430</v>
      </c>
      <c r="AT223" s="346" t="s">
        <v>430</v>
      </c>
      <c r="AU223" s="346">
        <v>139</v>
      </c>
      <c r="AV223" s="346">
        <v>148</v>
      </c>
      <c r="AW223" s="346">
        <v>141</v>
      </c>
      <c r="AX223" s="346">
        <v>137</v>
      </c>
      <c r="AY223" s="346">
        <v>153</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555</v>
      </c>
    </row>
    <row r="224" spans="1:74" s="428" customFormat="1" x14ac:dyDescent="0.25">
      <c r="A224" s="345" t="s">
        <v>8476</v>
      </c>
      <c r="B224" s="373"/>
      <c r="C224" s="719">
        <v>44327</v>
      </c>
      <c r="D224" s="373"/>
      <c r="E224" s="888">
        <v>956.92</v>
      </c>
      <c r="F224" s="373"/>
      <c r="G224" s="347" t="s">
        <v>430</v>
      </c>
      <c r="H224" s="374"/>
      <c r="I224" s="348" t="s">
        <v>430</v>
      </c>
      <c r="J224" s="348" t="s">
        <v>430</v>
      </c>
      <c r="K224" s="348" t="s">
        <v>430</v>
      </c>
      <c r="L224" s="348" t="s">
        <v>430</v>
      </c>
      <c r="M224" s="362"/>
      <c r="N224" s="350" t="s">
        <v>430</v>
      </c>
      <c r="O224" s="348" t="s">
        <v>430</v>
      </c>
      <c r="P224" s="348" t="s">
        <v>430</v>
      </c>
      <c r="Q224" s="348" t="s">
        <v>430</v>
      </c>
      <c r="R224" s="348" t="s">
        <v>430</v>
      </c>
      <c r="S224" s="348" t="s">
        <v>430</v>
      </c>
      <c r="T224" s="348" t="s">
        <v>430</v>
      </c>
      <c r="U224" s="354" t="s">
        <v>430</v>
      </c>
      <c r="V224" s="348" t="s">
        <v>430</v>
      </c>
      <c r="W224" s="348" t="s">
        <v>430</v>
      </c>
      <c r="X224" s="348" t="s">
        <v>430</v>
      </c>
      <c r="Y224" s="375" t="s">
        <v>430</v>
      </c>
      <c r="Z224" s="348" t="s">
        <v>430</v>
      </c>
      <c r="AA224" s="348" t="s">
        <v>430</v>
      </c>
      <c r="AB224" s="348" t="s">
        <v>430</v>
      </c>
      <c r="AC224" s="348" t="s">
        <v>430</v>
      </c>
      <c r="AD224" s="348" t="s">
        <v>430</v>
      </c>
      <c r="AE224" s="348" t="s">
        <v>430</v>
      </c>
      <c r="AF224" s="348" t="s">
        <v>430</v>
      </c>
      <c r="AG224" s="569"/>
      <c r="AH224" s="346" t="s">
        <v>430</v>
      </c>
      <c r="AI224" s="346" t="s">
        <v>430</v>
      </c>
      <c r="AJ224" s="346" t="s">
        <v>430</v>
      </c>
      <c r="AK224" s="346" t="s">
        <v>430</v>
      </c>
      <c r="AL224" s="346" t="s">
        <v>430</v>
      </c>
      <c r="AM224" s="346" t="s">
        <v>430</v>
      </c>
      <c r="AN224" s="346" t="s">
        <v>430</v>
      </c>
      <c r="AO224" s="572" t="s">
        <v>430</v>
      </c>
      <c r="AP224" s="346" t="s">
        <v>430</v>
      </c>
      <c r="AQ224" s="346" t="s">
        <v>430</v>
      </c>
      <c r="AR224" s="346" t="s">
        <v>430</v>
      </c>
      <c r="AS224" s="346" t="s">
        <v>430</v>
      </c>
      <c r="AT224" s="346" t="s">
        <v>430</v>
      </c>
      <c r="AU224" s="346" t="s">
        <v>430</v>
      </c>
      <c r="AV224" s="346" t="s">
        <v>430</v>
      </c>
      <c r="AW224" s="346" t="s">
        <v>430</v>
      </c>
      <c r="AX224" s="346" t="s">
        <v>430</v>
      </c>
      <c r="AY224" s="346" t="s">
        <v>430</v>
      </c>
      <c r="AZ224" s="584"/>
      <c r="BA224" s="467" t="s">
        <v>430</v>
      </c>
      <c r="BB224" s="348" t="s">
        <v>430</v>
      </c>
      <c r="BC224" s="348" t="s">
        <v>430</v>
      </c>
      <c r="BD224" s="348" t="s">
        <v>430</v>
      </c>
      <c r="BE224" s="375" t="s">
        <v>430</v>
      </c>
      <c r="BF224" s="375" t="s">
        <v>430</v>
      </c>
      <c r="BG224" s="374"/>
      <c r="BH224" s="594" t="s">
        <v>430</v>
      </c>
      <c r="BI224" s="348" t="s">
        <v>430</v>
      </c>
      <c r="BJ224" s="348" t="s">
        <v>430</v>
      </c>
      <c r="BK224" s="348" t="s">
        <v>430</v>
      </c>
      <c r="BL224" s="348" t="s">
        <v>430</v>
      </c>
      <c r="BM224" s="375" t="s">
        <v>430</v>
      </c>
      <c r="BN224" s="375" t="s">
        <v>430</v>
      </c>
      <c r="BO224" s="375" t="s">
        <v>430</v>
      </c>
      <c r="BP224" s="375" t="s">
        <v>430</v>
      </c>
      <c r="BQ224" s="375" t="s">
        <v>430</v>
      </c>
      <c r="BR224" s="374"/>
      <c r="BS224" s="468" t="s">
        <v>430</v>
      </c>
      <c r="BT224" s="348" t="s">
        <v>430</v>
      </c>
      <c r="BU224" s="374"/>
      <c r="BV224" s="430" t="s">
        <v>555</v>
      </c>
    </row>
    <row r="225" spans="1:74" s="428" customFormat="1" x14ac:dyDescent="0.25">
      <c r="A225" s="345" t="s">
        <v>8477</v>
      </c>
      <c r="B225" s="373"/>
      <c r="C225" s="719">
        <v>44875</v>
      </c>
      <c r="D225" s="373"/>
      <c r="E225" s="346">
        <v>941.47900000000004</v>
      </c>
      <c r="F225" s="373"/>
      <c r="G225" s="347">
        <v>12.925800000000001</v>
      </c>
      <c r="H225" s="374"/>
      <c r="I225" s="348">
        <v>0.26151999999999997</v>
      </c>
      <c r="J225" s="348">
        <v>5.3943000000000003</v>
      </c>
      <c r="K225" s="348">
        <v>0.25198999999999999</v>
      </c>
      <c r="L225" s="348">
        <v>0.25879000000000002</v>
      </c>
      <c r="M225" s="362"/>
      <c r="N225" s="350">
        <v>5.0835999999999997</v>
      </c>
      <c r="O225" s="348">
        <v>4.8966000000000003</v>
      </c>
      <c r="P225" s="348">
        <v>5.7346000000000004</v>
      </c>
      <c r="Q225" s="348">
        <v>5.4775999999999998</v>
      </c>
      <c r="R225" s="348">
        <v>5.1692</v>
      </c>
      <c r="S225" s="348">
        <v>5.3819999999999997</v>
      </c>
      <c r="T225" s="348">
        <v>5.28</v>
      </c>
      <c r="U225" s="354">
        <v>5.3754</v>
      </c>
      <c r="V225" s="348">
        <v>5.4787999999999997</v>
      </c>
      <c r="W225" s="348">
        <v>6.6204999999999998</v>
      </c>
      <c r="X225" s="348">
        <v>7.0076000000000001</v>
      </c>
      <c r="Y225" s="375" t="s">
        <v>430</v>
      </c>
      <c r="Z225" s="348" t="s">
        <v>430</v>
      </c>
      <c r="AA225" s="348">
        <v>5.3417000000000003</v>
      </c>
      <c r="AB225" s="348">
        <v>5.6874000000000002</v>
      </c>
      <c r="AC225" s="348">
        <v>5.3771000000000004</v>
      </c>
      <c r="AD225" s="348">
        <v>5.4551999999999996</v>
      </c>
      <c r="AE225" s="348">
        <v>5.5936000000000003</v>
      </c>
      <c r="AF225" s="348">
        <v>7.0659999999999998</v>
      </c>
      <c r="AG225" s="569"/>
      <c r="AH225" s="346">
        <v>118</v>
      </c>
      <c r="AI225" s="346">
        <v>118</v>
      </c>
      <c r="AJ225" s="346">
        <v>116</v>
      </c>
      <c r="AK225" s="346">
        <v>142</v>
      </c>
      <c r="AL225" s="346">
        <v>127</v>
      </c>
      <c r="AM225" s="346">
        <v>144</v>
      </c>
      <c r="AN225" s="346">
        <v>119</v>
      </c>
      <c r="AO225" s="572">
        <v>90</v>
      </c>
      <c r="AP225" s="346">
        <v>108</v>
      </c>
      <c r="AQ225" s="346">
        <v>95</v>
      </c>
      <c r="AR225" s="346">
        <v>93</v>
      </c>
      <c r="AS225" s="346" t="s">
        <v>430</v>
      </c>
      <c r="AT225" s="346" t="s">
        <v>430</v>
      </c>
      <c r="AU225" s="346">
        <v>111</v>
      </c>
      <c r="AV225" s="346">
        <v>134</v>
      </c>
      <c r="AW225" s="346">
        <v>103</v>
      </c>
      <c r="AX225" s="346">
        <v>116</v>
      </c>
      <c r="AY225" s="346">
        <v>141</v>
      </c>
      <c r="AZ225" s="584"/>
      <c r="BA225" s="467">
        <v>98.07</v>
      </c>
      <c r="BB225" s="348" t="s">
        <v>430</v>
      </c>
      <c r="BC225" s="348" t="s">
        <v>430</v>
      </c>
      <c r="BD225" s="348" t="s">
        <v>430</v>
      </c>
      <c r="BE225" s="375" t="s">
        <v>430</v>
      </c>
      <c r="BF225" s="375">
        <v>1.93</v>
      </c>
      <c r="BG225" s="374"/>
      <c r="BH225" s="594">
        <v>1.93</v>
      </c>
      <c r="BI225" s="348" t="s">
        <v>430</v>
      </c>
      <c r="BJ225" s="348" t="s">
        <v>430</v>
      </c>
      <c r="BK225" s="348" t="s">
        <v>430</v>
      </c>
      <c r="BL225" s="348" t="s">
        <v>430</v>
      </c>
      <c r="BM225" s="375">
        <v>98.07</v>
      </c>
      <c r="BN225" s="375" t="s">
        <v>430</v>
      </c>
      <c r="BO225" s="375" t="s">
        <v>430</v>
      </c>
      <c r="BP225" s="375" t="s">
        <v>430</v>
      </c>
      <c r="BQ225" s="375" t="s">
        <v>430</v>
      </c>
      <c r="BR225" s="374"/>
      <c r="BS225" s="468" t="s">
        <v>430</v>
      </c>
      <c r="BT225" s="348" t="s">
        <v>430</v>
      </c>
      <c r="BU225" s="374"/>
      <c r="BV225" s="430" t="s">
        <v>555</v>
      </c>
    </row>
    <row r="226" spans="1:74" s="428" customFormat="1" ht="11" x14ac:dyDescent="0.3">
      <c r="A226" s="841" t="s">
        <v>8478</v>
      </c>
      <c r="B226" s="842"/>
      <c r="C226" s="843">
        <v>45924</v>
      </c>
      <c r="D226" s="842"/>
      <c r="E226" s="844">
        <v>1066.22</v>
      </c>
      <c r="F226" s="842"/>
      <c r="G226" s="845">
        <v>10.5524</v>
      </c>
      <c r="H226" s="847"/>
      <c r="I226" s="846">
        <v>0.57999999999999996</v>
      </c>
      <c r="J226" s="846">
        <v>7.12</v>
      </c>
      <c r="K226" s="846">
        <v>0.56000000000000005</v>
      </c>
      <c r="L226" s="846">
        <v>0.57999999999999996</v>
      </c>
      <c r="M226" s="851"/>
      <c r="N226" s="848">
        <v>5.8811</v>
      </c>
      <c r="O226" s="846">
        <v>6.8064</v>
      </c>
      <c r="P226" s="846">
        <v>8.1164000000000005</v>
      </c>
      <c r="Q226" s="846">
        <v>9.7957999999999998</v>
      </c>
      <c r="R226" s="846">
        <v>7.7948000000000004</v>
      </c>
      <c r="S226" s="846">
        <v>8.0634999999999994</v>
      </c>
      <c r="T226" s="846">
        <v>6.6341999999999999</v>
      </c>
      <c r="U226" s="856">
        <v>6.1021999999999998</v>
      </c>
      <c r="V226" s="846" t="s">
        <v>430</v>
      </c>
      <c r="W226" s="846" t="s">
        <v>430</v>
      </c>
      <c r="X226" s="846" t="s">
        <v>430</v>
      </c>
      <c r="Y226" s="852" t="s">
        <v>430</v>
      </c>
      <c r="Z226" s="846" t="s">
        <v>430</v>
      </c>
      <c r="AA226" s="846">
        <v>6.968</v>
      </c>
      <c r="AB226" s="846">
        <v>7.6836000000000002</v>
      </c>
      <c r="AC226" s="846">
        <v>6.2835999999999999</v>
      </c>
      <c r="AD226" s="846">
        <v>6.1844999999999999</v>
      </c>
      <c r="AE226" s="846">
        <v>9.3703000000000003</v>
      </c>
      <c r="AF226" s="846">
        <v>6.2423000000000002</v>
      </c>
      <c r="AG226" s="931"/>
      <c r="AH226" s="844">
        <v>112</v>
      </c>
      <c r="AI226" s="844">
        <v>82</v>
      </c>
      <c r="AJ226" s="844">
        <v>74</v>
      </c>
      <c r="AK226" s="844">
        <v>76</v>
      </c>
      <c r="AL226" s="844">
        <v>31</v>
      </c>
      <c r="AM226" s="844">
        <v>76</v>
      </c>
      <c r="AN226" s="844">
        <v>41</v>
      </c>
      <c r="AO226" s="932">
        <v>21</v>
      </c>
      <c r="AP226" s="844" t="s">
        <v>430</v>
      </c>
      <c r="AQ226" s="844" t="s">
        <v>430</v>
      </c>
      <c r="AR226" s="844" t="s">
        <v>430</v>
      </c>
      <c r="AS226" s="844" t="s">
        <v>430</v>
      </c>
      <c r="AT226" s="844" t="s">
        <v>430</v>
      </c>
      <c r="AU226" s="844">
        <v>44</v>
      </c>
      <c r="AV226" s="844">
        <v>69</v>
      </c>
      <c r="AW226" s="844">
        <v>38</v>
      </c>
      <c r="AX226" s="844">
        <v>38</v>
      </c>
      <c r="AY226" s="844">
        <v>89</v>
      </c>
      <c r="AZ226" s="933"/>
      <c r="BA226" s="853" t="s">
        <v>430</v>
      </c>
      <c r="BB226" s="846">
        <v>97.53</v>
      </c>
      <c r="BC226" s="846" t="s">
        <v>430</v>
      </c>
      <c r="BD226" s="846" t="s">
        <v>430</v>
      </c>
      <c r="BE226" s="852" t="s">
        <v>430</v>
      </c>
      <c r="BF226" s="852">
        <v>2.4700000000000002</v>
      </c>
      <c r="BG226" s="847"/>
      <c r="BH226" s="934">
        <v>2.4700000000000002</v>
      </c>
      <c r="BI226" s="846">
        <v>29.78</v>
      </c>
      <c r="BJ226" s="846">
        <v>21.21</v>
      </c>
      <c r="BK226" s="846">
        <v>46.54</v>
      </c>
      <c r="BL226" s="846" t="s">
        <v>430</v>
      </c>
      <c r="BM226" s="852" t="s">
        <v>430</v>
      </c>
      <c r="BN226" s="852" t="s">
        <v>430</v>
      </c>
      <c r="BO226" s="852" t="s">
        <v>430</v>
      </c>
      <c r="BP226" s="852" t="s">
        <v>430</v>
      </c>
      <c r="BQ226" s="852" t="s">
        <v>430</v>
      </c>
      <c r="BR226" s="847"/>
      <c r="BS226" s="854">
        <v>11.066234426680101</v>
      </c>
      <c r="BT226" s="846">
        <v>19.474481384157698</v>
      </c>
      <c r="BU226" s="847"/>
      <c r="BV226" s="892" t="s">
        <v>555</v>
      </c>
    </row>
    <row r="227" spans="1:74" s="428" customFormat="1" x14ac:dyDescent="0.25">
      <c r="A227" s="345" t="s">
        <v>8479</v>
      </c>
      <c r="B227" s="373"/>
      <c r="C227" s="719">
        <v>44845</v>
      </c>
      <c r="D227" s="373"/>
      <c r="E227" s="346">
        <v>900.70299999999997</v>
      </c>
      <c r="F227" s="373"/>
      <c r="G227" s="347">
        <v>13.459300000000001</v>
      </c>
      <c r="H227" s="374"/>
      <c r="I227" s="348">
        <v>10.24</v>
      </c>
      <c r="J227" s="348">
        <v>7.32</v>
      </c>
      <c r="K227" s="348">
        <v>6.95</v>
      </c>
      <c r="L227" s="348">
        <v>7.46</v>
      </c>
      <c r="M227" s="362"/>
      <c r="N227" s="350">
        <v>32.299900000000001</v>
      </c>
      <c r="O227" s="348">
        <v>13.031000000000001</v>
      </c>
      <c r="P227" s="348">
        <v>12.4267</v>
      </c>
      <c r="Q227" s="348">
        <v>16.059699999999999</v>
      </c>
      <c r="R227" s="348">
        <v>5.8285999999999998</v>
      </c>
      <c r="S227" s="348">
        <v>15.6699</v>
      </c>
      <c r="T227" s="348">
        <v>7.3868</v>
      </c>
      <c r="U227" s="354">
        <v>5.3311999999999999</v>
      </c>
      <c r="V227" s="348">
        <v>5.2091000000000003</v>
      </c>
      <c r="W227" s="348">
        <v>6.6349999999999998</v>
      </c>
      <c r="X227" s="348">
        <v>7.4931000000000001</v>
      </c>
      <c r="Y227" s="375" t="s">
        <v>430</v>
      </c>
      <c r="Z227" s="348" t="s">
        <v>430</v>
      </c>
      <c r="AA227" s="348">
        <v>7.5818000000000003</v>
      </c>
      <c r="AB227" s="348">
        <v>13.0847</v>
      </c>
      <c r="AC227" s="348">
        <v>6.8552</v>
      </c>
      <c r="AD227" s="348">
        <v>6.1391999999999998</v>
      </c>
      <c r="AE227" s="348">
        <v>17.8231</v>
      </c>
      <c r="AF227" s="348">
        <v>8.0413999999999994</v>
      </c>
      <c r="AG227" s="569"/>
      <c r="AH227" s="346">
        <v>24</v>
      </c>
      <c r="AI227" s="346">
        <v>30</v>
      </c>
      <c r="AJ227" s="346">
        <v>15</v>
      </c>
      <c r="AK227" s="346">
        <v>15</v>
      </c>
      <c r="AL227" s="346">
        <v>109</v>
      </c>
      <c r="AM227" s="346">
        <v>2</v>
      </c>
      <c r="AN227" s="346">
        <v>15</v>
      </c>
      <c r="AO227" s="572">
        <v>98</v>
      </c>
      <c r="AP227" s="346">
        <v>123</v>
      </c>
      <c r="AQ227" s="346">
        <v>94</v>
      </c>
      <c r="AR227" s="346">
        <v>42</v>
      </c>
      <c r="AS227" s="346" t="s">
        <v>430</v>
      </c>
      <c r="AT227" s="346" t="s">
        <v>430</v>
      </c>
      <c r="AU227" s="346">
        <v>30</v>
      </c>
      <c r="AV227" s="346">
        <v>8</v>
      </c>
      <c r="AW227" s="346">
        <v>22</v>
      </c>
      <c r="AX227" s="346">
        <v>43</v>
      </c>
      <c r="AY227" s="346">
        <v>22</v>
      </c>
      <c r="AZ227" s="584"/>
      <c r="BA227" s="467">
        <v>97.87</v>
      </c>
      <c r="BB227" s="348" t="s">
        <v>430</v>
      </c>
      <c r="BC227" s="348" t="s">
        <v>430</v>
      </c>
      <c r="BD227" s="348" t="s">
        <v>430</v>
      </c>
      <c r="BE227" s="375" t="s">
        <v>430</v>
      </c>
      <c r="BF227" s="375">
        <v>2.13</v>
      </c>
      <c r="BG227" s="374"/>
      <c r="BH227" s="594">
        <v>2.13</v>
      </c>
      <c r="BI227" s="348" t="s">
        <v>430</v>
      </c>
      <c r="BJ227" s="348" t="s">
        <v>430</v>
      </c>
      <c r="BK227" s="348" t="s">
        <v>430</v>
      </c>
      <c r="BL227" s="348" t="s">
        <v>430</v>
      </c>
      <c r="BM227" s="375">
        <v>97.87</v>
      </c>
      <c r="BN227" s="375" t="s">
        <v>430</v>
      </c>
      <c r="BO227" s="375" t="s">
        <v>430</v>
      </c>
      <c r="BP227" s="375" t="s">
        <v>430</v>
      </c>
      <c r="BQ227" s="375" t="s">
        <v>430</v>
      </c>
      <c r="BR227" s="374"/>
      <c r="BS227" s="468" t="s">
        <v>430</v>
      </c>
      <c r="BT227" s="348" t="s">
        <v>430</v>
      </c>
      <c r="BU227" s="374"/>
      <c r="BV227" s="430" t="s">
        <v>4740</v>
      </c>
    </row>
    <row r="228" spans="1:74" s="428" customFormat="1" x14ac:dyDescent="0.25">
      <c r="A228" s="345" t="s">
        <v>8480</v>
      </c>
      <c r="B228" s="373"/>
      <c r="C228" s="719">
        <v>45603</v>
      </c>
      <c r="D228" s="373"/>
      <c r="E228" s="888">
        <v>870.96</v>
      </c>
      <c r="F228" s="373"/>
      <c r="G228" s="347">
        <v>1098.6276</v>
      </c>
      <c r="H228" s="374"/>
      <c r="I228" s="348">
        <v>8.1899999999999994E-3</v>
      </c>
      <c r="J228" s="348">
        <v>5.33</v>
      </c>
      <c r="K228" s="348">
        <v>0.01</v>
      </c>
      <c r="L228" s="348">
        <v>0.01</v>
      </c>
      <c r="M228" s="362"/>
      <c r="N228" s="350">
        <v>4.8280000000000003</v>
      </c>
      <c r="O228" s="348">
        <v>4.8093000000000004</v>
      </c>
      <c r="P228" s="348">
        <v>4.7914000000000003</v>
      </c>
      <c r="Q228" s="348">
        <v>4.7988999999999997</v>
      </c>
      <c r="R228" s="348">
        <v>4.8635999999999999</v>
      </c>
      <c r="S228" s="348">
        <v>4.9692999999999996</v>
      </c>
      <c r="T228" s="348">
        <v>4.9279000000000002</v>
      </c>
      <c r="U228" s="354">
        <v>4.97</v>
      </c>
      <c r="V228" s="348">
        <v>5.0785</v>
      </c>
      <c r="W228" s="348" t="s">
        <v>430</v>
      </c>
      <c r="X228" s="348" t="s">
        <v>430</v>
      </c>
      <c r="Y228" s="375" t="s">
        <v>430</v>
      </c>
      <c r="Z228" s="348" t="s">
        <v>430</v>
      </c>
      <c r="AA228" s="348">
        <v>4.915</v>
      </c>
      <c r="AB228" s="348">
        <v>4.9402999999999997</v>
      </c>
      <c r="AC228" s="348">
        <v>4.9222000000000001</v>
      </c>
      <c r="AD228" s="348">
        <v>5.0263999999999998</v>
      </c>
      <c r="AE228" s="348">
        <v>4.7769000000000004</v>
      </c>
      <c r="AF228" s="348">
        <v>5.4757999999999996</v>
      </c>
      <c r="AG228" s="569"/>
      <c r="AH228" s="346">
        <v>126</v>
      </c>
      <c r="AI228" s="346">
        <v>125</v>
      </c>
      <c r="AJ228" s="346">
        <v>136</v>
      </c>
      <c r="AK228" s="346">
        <v>154</v>
      </c>
      <c r="AL228" s="346">
        <v>140</v>
      </c>
      <c r="AM228" s="346">
        <v>149</v>
      </c>
      <c r="AN228" s="346">
        <v>139</v>
      </c>
      <c r="AO228" s="572">
        <v>124</v>
      </c>
      <c r="AP228" s="346">
        <v>129</v>
      </c>
      <c r="AQ228" s="346" t="s">
        <v>430</v>
      </c>
      <c r="AR228" s="346" t="s">
        <v>430</v>
      </c>
      <c r="AS228" s="346" t="s">
        <v>430</v>
      </c>
      <c r="AT228" s="346" t="s">
        <v>430</v>
      </c>
      <c r="AU228" s="346">
        <v>142</v>
      </c>
      <c r="AV228" s="346">
        <v>147</v>
      </c>
      <c r="AW228" s="346">
        <v>138</v>
      </c>
      <c r="AX228" s="346">
        <v>136</v>
      </c>
      <c r="AY228" s="346">
        <v>157</v>
      </c>
      <c r="AZ228" s="584"/>
      <c r="BA228" s="467" t="s">
        <v>430</v>
      </c>
      <c r="BB228" s="348" t="s">
        <v>430</v>
      </c>
      <c r="BC228" s="348" t="s">
        <v>430</v>
      </c>
      <c r="BD228" s="348" t="s">
        <v>430</v>
      </c>
      <c r="BE228" s="375" t="s">
        <v>430</v>
      </c>
      <c r="BF228" s="375">
        <v>100</v>
      </c>
      <c r="BG228" s="374"/>
      <c r="BH228" s="594">
        <v>100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8481</v>
      </c>
      <c r="B229" s="373"/>
      <c r="C229" s="719">
        <v>45000</v>
      </c>
      <c r="D229" s="373"/>
      <c r="E229" s="346">
        <v>867.38199999999995</v>
      </c>
      <c r="F229" s="373"/>
      <c r="G229" s="347">
        <v>13.1858</v>
      </c>
      <c r="H229" s="374"/>
      <c r="I229" s="348">
        <v>9.72959</v>
      </c>
      <c r="J229" s="348">
        <v>6.9757499999999997</v>
      </c>
      <c r="K229" s="348">
        <v>6.8124399999999996</v>
      </c>
      <c r="L229" s="348">
        <v>7.0461600000000004</v>
      </c>
      <c r="M229" s="362"/>
      <c r="N229" s="350">
        <v>85.179900000000004</v>
      </c>
      <c r="O229" s="348">
        <v>20.703900000000001</v>
      </c>
      <c r="P229" s="348">
        <v>10.3019</v>
      </c>
      <c r="Q229" s="348">
        <v>17.837199999999999</v>
      </c>
      <c r="R229" s="348">
        <v>4.2298</v>
      </c>
      <c r="S229" s="348">
        <v>14.988</v>
      </c>
      <c r="T229" s="348">
        <v>6.6590999999999996</v>
      </c>
      <c r="U229" s="354">
        <v>6.0884</v>
      </c>
      <c r="V229" s="348">
        <v>6.3636999999999997</v>
      </c>
      <c r="W229" s="348">
        <v>7.1749999999999998</v>
      </c>
      <c r="X229" s="348">
        <v>7.9728000000000003</v>
      </c>
      <c r="Y229" s="375" t="s">
        <v>430</v>
      </c>
      <c r="Z229" s="348" t="s">
        <v>430</v>
      </c>
      <c r="AA229" s="348">
        <v>8.0033999999999992</v>
      </c>
      <c r="AB229" s="348">
        <v>13.4215</v>
      </c>
      <c r="AC229" s="348">
        <v>6.5948000000000002</v>
      </c>
      <c r="AD229" s="348">
        <v>6.4912999999999998</v>
      </c>
      <c r="AE229" s="348">
        <v>22.8187</v>
      </c>
      <c r="AF229" s="348">
        <v>8.4314999999999998</v>
      </c>
      <c r="AG229" s="569"/>
      <c r="AH229" s="346">
        <v>3</v>
      </c>
      <c r="AI229" s="346">
        <v>8</v>
      </c>
      <c r="AJ229" s="346">
        <v>35</v>
      </c>
      <c r="AK229" s="346">
        <v>7</v>
      </c>
      <c r="AL229" s="346">
        <v>162</v>
      </c>
      <c r="AM229" s="346">
        <v>4</v>
      </c>
      <c r="AN229" s="346">
        <v>38</v>
      </c>
      <c r="AO229" s="572">
        <v>23</v>
      </c>
      <c r="AP229" s="346">
        <v>15</v>
      </c>
      <c r="AQ229" s="346">
        <v>33</v>
      </c>
      <c r="AR229" s="346">
        <v>12</v>
      </c>
      <c r="AS229" s="346" t="s">
        <v>430</v>
      </c>
      <c r="AT229" s="346" t="s">
        <v>430</v>
      </c>
      <c r="AU229" s="346">
        <v>25</v>
      </c>
      <c r="AV229" s="346">
        <v>3</v>
      </c>
      <c r="AW229" s="346">
        <v>30</v>
      </c>
      <c r="AX229" s="346">
        <v>17</v>
      </c>
      <c r="AY229" s="346">
        <v>6</v>
      </c>
      <c r="AZ229" s="584"/>
      <c r="BA229" s="467">
        <v>98.26</v>
      </c>
      <c r="BB229" s="348" t="s">
        <v>430</v>
      </c>
      <c r="BC229" s="348" t="s">
        <v>430</v>
      </c>
      <c r="BD229" s="348" t="s">
        <v>430</v>
      </c>
      <c r="BE229" s="375" t="s">
        <v>430</v>
      </c>
      <c r="BF229" s="375">
        <v>1.74</v>
      </c>
      <c r="BG229" s="374"/>
      <c r="BH229" s="594">
        <v>1.74</v>
      </c>
      <c r="BI229" s="348" t="s">
        <v>430</v>
      </c>
      <c r="BJ229" s="348" t="s">
        <v>430</v>
      </c>
      <c r="BK229" s="348" t="s">
        <v>430</v>
      </c>
      <c r="BL229" s="348" t="s">
        <v>430</v>
      </c>
      <c r="BM229" s="375">
        <v>98.26</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8482</v>
      </c>
      <c r="B230" s="373"/>
      <c r="C230" s="719">
        <v>46105</v>
      </c>
      <c r="D230" s="373"/>
      <c r="E230" s="346">
        <v>959.95500000000004</v>
      </c>
      <c r="F230" s="373"/>
      <c r="G230" s="347">
        <v>10.307700000000001</v>
      </c>
      <c r="H230" s="374"/>
      <c r="I230" s="348">
        <v>0.60445000000000004</v>
      </c>
      <c r="J230" s="348">
        <v>7.2152700000000003</v>
      </c>
      <c r="K230" s="348">
        <v>0.55876000000000003</v>
      </c>
      <c r="L230" s="348">
        <v>0.59813000000000005</v>
      </c>
      <c r="M230" s="362"/>
      <c r="N230" s="350">
        <v>8.8547999999999991</v>
      </c>
      <c r="O230" s="348">
        <v>8.3862000000000005</v>
      </c>
      <c r="P230" s="348">
        <v>8.8676999999999992</v>
      </c>
      <c r="Q230" s="348">
        <v>10.156700000000001</v>
      </c>
      <c r="R230" s="348">
        <v>7.9927000000000001</v>
      </c>
      <c r="S230" s="348">
        <v>8.1026000000000007</v>
      </c>
      <c r="T230" s="348" t="s">
        <v>430</v>
      </c>
      <c r="U230" s="354" t="s">
        <v>430</v>
      </c>
      <c r="V230" s="348" t="s">
        <v>430</v>
      </c>
      <c r="W230" s="348" t="s">
        <v>430</v>
      </c>
      <c r="X230" s="348" t="s">
        <v>430</v>
      </c>
      <c r="Y230" s="375" t="s">
        <v>430</v>
      </c>
      <c r="Z230" s="348" t="s">
        <v>430</v>
      </c>
      <c r="AA230" s="348">
        <v>7.1349</v>
      </c>
      <c r="AB230" s="348">
        <v>7.6326000000000001</v>
      </c>
      <c r="AC230" s="348" t="s">
        <v>430</v>
      </c>
      <c r="AD230" s="348" t="s">
        <v>430</v>
      </c>
      <c r="AE230" s="348">
        <v>9.8402999999999992</v>
      </c>
      <c r="AF230" s="348">
        <v>7.9092000000000002</v>
      </c>
      <c r="AG230" s="569"/>
      <c r="AH230" s="346">
        <v>78</v>
      </c>
      <c r="AI230" s="346">
        <v>62</v>
      </c>
      <c r="AJ230" s="346">
        <v>58</v>
      </c>
      <c r="AK230" s="346">
        <v>64</v>
      </c>
      <c r="AL230" s="346">
        <v>26</v>
      </c>
      <c r="AM230" s="346">
        <v>73</v>
      </c>
      <c r="AN230" s="346" t="s">
        <v>430</v>
      </c>
      <c r="AO230" s="572" t="s">
        <v>430</v>
      </c>
      <c r="AP230" s="346" t="s">
        <v>430</v>
      </c>
      <c r="AQ230" s="346" t="s">
        <v>430</v>
      </c>
      <c r="AR230" s="346" t="s">
        <v>430</v>
      </c>
      <c r="AS230" s="346" t="s">
        <v>430</v>
      </c>
      <c r="AT230" s="346" t="s">
        <v>430</v>
      </c>
      <c r="AU230" s="346">
        <v>36</v>
      </c>
      <c r="AV230" s="346">
        <v>73</v>
      </c>
      <c r="AW230" s="346" t="s">
        <v>430</v>
      </c>
      <c r="AX230" s="346" t="s">
        <v>430</v>
      </c>
      <c r="AY230" s="346">
        <v>70</v>
      </c>
      <c r="AZ230" s="584"/>
      <c r="BA230" s="467" t="s">
        <v>430</v>
      </c>
      <c r="BB230" s="348">
        <v>97.56</v>
      </c>
      <c r="BC230" s="348" t="s">
        <v>430</v>
      </c>
      <c r="BD230" s="348" t="s">
        <v>430</v>
      </c>
      <c r="BE230" s="375" t="s">
        <v>430</v>
      </c>
      <c r="BF230" s="375">
        <v>2.44</v>
      </c>
      <c r="BG230" s="374"/>
      <c r="BH230" s="594">
        <v>2.44</v>
      </c>
      <c r="BI230" s="348">
        <v>37.909999999999997</v>
      </c>
      <c r="BJ230" s="348">
        <v>5.77</v>
      </c>
      <c r="BK230" s="348">
        <v>53.89</v>
      </c>
      <c r="BL230" s="348" t="s">
        <v>430</v>
      </c>
      <c r="BM230" s="375" t="s">
        <v>430</v>
      </c>
      <c r="BN230" s="375" t="s">
        <v>430</v>
      </c>
      <c r="BO230" s="375" t="s">
        <v>430</v>
      </c>
      <c r="BP230" s="375" t="s">
        <v>430</v>
      </c>
      <c r="BQ230" s="375" t="s">
        <v>430</v>
      </c>
      <c r="BR230" s="374"/>
      <c r="BS230" s="468">
        <v>6.5514995486896996</v>
      </c>
      <c r="BT230" s="348">
        <v>27.2809843045438</v>
      </c>
      <c r="BU230" s="374"/>
      <c r="BV230" s="430" t="s">
        <v>555</v>
      </c>
    </row>
    <row r="231" spans="1:74" s="428" customFormat="1" x14ac:dyDescent="0.25">
      <c r="A231" s="345" t="s">
        <v>8483</v>
      </c>
      <c r="B231" s="373"/>
      <c r="C231" s="719">
        <v>44846</v>
      </c>
      <c r="D231" s="373"/>
      <c r="E231" s="346">
        <v>911.66200000000003</v>
      </c>
      <c r="F231" s="373"/>
      <c r="G231" s="347">
        <v>13.337899999999999</v>
      </c>
      <c r="H231" s="374"/>
      <c r="I231" s="890">
        <v>2.34</v>
      </c>
      <c r="J231" s="890">
        <v>6.8</v>
      </c>
      <c r="K231" s="890">
        <v>2.08</v>
      </c>
      <c r="L231" s="890">
        <v>2.15</v>
      </c>
      <c r="M231" s="362"/>
      <c r="N231" s="350">
        <v>36.1584</v>
      </c>
      <c r="O231" s="348">
        <v>13.3325</v>
      </c>
      <c r="P231" s="348">
        <v>11.204800000000001</v>
      </c>
      <c r="Q231" s="348">
        <v>9.4951000000000008</v>
      </c>
      <c r="R231" s="348">
        <v>7.06</v>
      </c>
      <c r="S231" s="348">
        <v>9.9649000000000001</v>
      </c>
      <c r="T231" s="348">
        <v>5.6402000000000001</v>
      </c>
      <c r="U231" s="354">
        <v>5.2884000000000002</v>
      </c>
      <c r="V231" s="348">
        <v>5.3505000000000003</v>
      </c>
      <c r="W231" s="348">
        <v>7.1557000000000004</v>
      </c>
      <c r="X231" s="348">
        <v>7.5589000000000004</v>
      </c>
      <c r="Y231" s="375" t="s">
        <v>430</v>
      </c>
      <c r="Z231" s="348" t="s">
        <v>430</v>
      </c>
      <c r="AA231" s="348">
        <v>6.9805000000000001</v>
      </c>
      <c r="AB231" s="348">
        <v>6.8057999999999996</v>
      </c>
      <c r="AC231" s="348">
        <v>5.1033999999999997</v>
      </c>
      <c r="AD231" s="348">
        <v>6.1271000000000004</v>
      </c>
      <c r="AE231" s="348">
        <v>9.6743000000000006</v>
      </c>
      <c r="AF231" s="348">
        <v>7.7926000000000002</v>
      </c>
      <c r="AG231" s="569"/>
      <c r="AH231" s="346">
        <v>21</v>
      </c>
      <c r="AI231" s="346">
        <v>25</v>
      </c>
      <c r="AJ231" s="346">
        <v>27</v>
      </c>
      <c r="AK231" s="346">
        <v>86</v>
      </c>
      <c r="AL231" s="346">
        <v>60</v>
      </c>
      <c r="AM231" s="346">
        <v>44</v>
      </c>
      <c r="AN231" s="346">
        <v>98</v>
      </c>
      <c r="AO231" s="572">
        <v>102</v>
      </c>
      <c r="AP231" s="346">
        <v>118</v>
      </c>
      <c r="AQ231" s="346">
        <v>38</v>
      </c>
      <c r="AR231" s="346">
        <v>37</v>
      </c>
      <c r="AS231" s="346" t="s">
        <v>430</v>
      </c>
      <c r="AT231" s="346" t="s">
        <v>430</v>
      </c>
      <c r="AU231" s="346">
        <v>43</v>
      </c>
      <c r="AV231" s="346">
        <v>105</v>
      </c>
      <c r="AW231" s="346">
        <v>129</v>
      </c>
      <c r="AX231" s="346">
        <v>45</v>
      </c>
      <c r="AY231" s="346">
        <v>78</v>
      </c>
      <c r="AZ231" s="584"/>
      <c r="BA231" s="467">
        <v>96.6</v>
      </c>
      <c r="BB231" s="348" t="s">
        <v>430</v>
      </c>
      <c r="BC231" s="348" t="s">
        <v>430</v>
      </c>
      <c r="BD231" s="348" t="s">
        <v>430</v>
      </c>
      <c r="BE231" s="375" t="s">
        <v>430</v>
      </c>
      <c r="BF231" s="375">
        <v>3.4</v>
      </c>
      <c r="BG231" s="374"/>
      <c r="BH231" s="594">
        <v>3.4</v>
      </c>
      <c r="BI231" s="348" t="s">
        <v>430</v>
      </c>
      <c r="BJ231" s="348" t="s">
        <v>430</v>
      </c>
      <c r="BK231" s="348" t="s">
        <v>430</v>
      </c>
      <c r="BL231" s="348" t="s">
        <v>430</v>
      </c>
      <c r="BM231" s="375">
        <v>96.6</v>
      </c>
      <c r="BN231" s="375" t="s">
        <v>430</v>
      </c>
      <c r="BO231" s="375" t="s">
        <v>430</v>
      </c>
      <c r="BP231" s="375" t="s">
        <v>430</v>
      </c>
      <c r="BQ231" s="375" t="s">
        <v>430</v>
      </c>
      <c r="BR231" s="374"/>
      <c r="BS231" s="468" t="s">
        <v>430</v>
      </c>
      <c r="BT231" s="348" t="s">
        <v>430</v>
      </c>
      <c r="BU231" s="374"/>
      <c r="BV231" s="430" t="s">
        <v>555</v>
      </c>
    </row>
    <row r="232" spans="1:74" s="428" customFormat="1" x14ac:dyDescent="0.25">
      <c r="A232" s="345" t="s">
        <v>8484</v>
      </c>
      <c r="B232" s="373"/>
      <c r="C232" s="719">
        <v>44845</v>
      </c>
      <c r="D232" s="373"/>
      <c r="E232" s="346">
        <v>821.01199999999994</v>
      </c>
      <c r="F232" s="373"/>
      <c r="G232" s="347">
        <v>13.416399999999999</v>
      </c>
      <c r="H232" s="374"/>
      <c r="I232" s="890">
        <v>4.28</v>
      </c>
      <c r="J232" s="890">
        <v>6.52</v>
      </c>
      <c r="K232" s="890">
        <v>3.52</v>
      </c>
      <c r="L232" s="890">
        <v>3.63</v>
      </c>
      <c r="M232" s="362"/>
      <c r="N232" s="350">
        <v>40.853900000000003</v>
      </c>
      <c r="O232" s="348">
        <v>24.534300000000002</v>
      </c>
      <c r="P232" s="348">
        <v>9.4612999999999996</v>
      </c>
      <c r="Q232" s="348">
        <v>15.580299999999999</v>
      </c>
      <c r="R232" s="348">
        <v>8.6370000000000005</v>
      </c>
      <c r="S232" s="348">
        <v>10.5274</v>
      </c>
      <c r="T232" s="348">
        <v>5.8574999999999999</v>
      </c>
      <c r="U232" s="354">
        <v>5.5799000000000003</v>
      </c>
      <c r="V232" s="348">
        <v>5.9227999999999996</v>
      </c>
      <c r="W232" s="348">
        <v>7.3662000000000001</v>
      </c>
      <c r="X232" s="348">
        <v>7.8019999999999996</v>
      </c>
      <c r="Y232" s="375" t="s">
        <v>430</v>
      </c>
      <c r="Z232" s="348" t="s">
        <v>430</v>
      </c>
      <c r="AA232" s="348">
        <v>8.0787999999999993</v>
      </c>
      <c r="AB232" s="348">
        <v>11.5816</v>
      </c>
      <c r="AC232" s="348">
        <v>6.0023</v>
      </c>
      <c r="AD232" s="348">
        <v>5.6817000000000002</v>
      </c>
      <c r="AE232" s="348">
        <v>15.677899999999999</v>
      </c>
      <c r="AF232" s="348">
        <v>7.9516</v>
      </c>
      <c r="AG232" s="569"/>
      <c r="AH232" s="346">
        <v>16</v>
      </c>
      <c r="AI232" s="346">
        <v>5</v>
      </c>
      <c r="AJ232" s="346">
        <v>50</v>
      </c>
      <c r="AK232" s="346">
        <v>17</v>
      </c>
      <c r="AL232" s="346">
        <v>18</v>
      </c>
      <c r="AM232" s="346">
        <v>43</v>
      </c>
      <c r="AN232" s="346">
        <v>88</v>
      </c>
      <c r="AO232" s="572">
        <v>72</v>
      </c>
      <c r="AP232" s="346">
        <v>49</v>
      </c>
      <c r="AQ232" s="346">
        <v>23</v>
      </c>
      <c r="AR232" s="346">
        <v>20</v>
      </c>
      <c r="AS232" s="346" t="s">
        <v>430</v>
      </c>
      <c r="AT232" s="346" t="s">
        <v>430</v>
      </c>
      <c r="AU232" s="346">
        <v>22</v>
      </c>
      <c r="AV232" s="346">
        <v>25</v>
      </c>
      <c r="AW232" s="346">
        <v>56</v>
      </c>
      <c r="AX232" s="346">
        <v>101</v>
      </c>
      <c r="AY232" s="346">
        <v>32</v>
      </c>
      <c r="AZ232" s="584"/>
      <c r="BA232" s="467">
        <v>97.07</v>
      </c>
      <c r="BB232" s="348" t="s">
        <v>430</v>
      </c>
      <c r="BC232" s="348" t="s">
        <v>430</v>
      </c>
      <c r="BD232" s="348" t="s">
        <v>430</v>
      </c>
      <c r="BE232" s="375" t="s">
        <v>430</v>
      </c>
      <c r="BF232" s="375">
        <v>2.93</v>
      </c>
      <c r="BG232" s="374"/>
      <c r="BH232" s="594">
        <v>2.93</v>
      </c>
      <c r="BI232" s="348" t="s">
        <v>430</v>
      </c>
      <c r="BJ232" s="348" t="s">
        <v>430</v>
      </c>
      <c r="BK232" s="348" t="s">
        <v>430</v>
      </c>
      <c r="BL232" s="348" t="s">
        <v>430</v>
      </c>
      <c r="BM232" s="375">
        <v>97.07</v>
      </c>
      <c r="BN232" s="375" t="s">
        <v>430</v>
      </c>
      <c r="BO232" s="375" t="s">
        <v>430</v>
      </c>
      <c r="BP232" s="375" t="s">
        <v>430</v>
      </c>
      <c r="BQ232" s="375" t="s">
        <v>430</v>
      </c>
      <c r="BR232" s="374"/>
      <c r="BS232" s="468" t="s">
        <v>430</v>
      </c>
      <c r="BT232" s="348" t="s">
        <v>430</v>
      </c>
      <c r="BU232" s="374"/>
      <c r="BV232" s="430" t="s">
        <v>555</v>
      </c>
    </row>
    <row r="233" spans="1:74" s="428" customFormat="1" x14ac:dyDescent="0.25">
      <c r="A233" s="345" t="s">
        <v>8485</v>
      </c>
      <c r="B233" s="373"/>
      <c r="C233" s="719">
        <v>44834</v>
      </c>
      <c r="D233" s="373"/>
      <c r="E233" s="888">
        <v>793.34</v>
      </c>
      <c r="F233" s="373"/>
      <c r="G233" s="347" t="s">
        <v>430</v>
      </c>
      <c r="H233" s="374"/>
      <c r="I233" s="348" t="s">
        <v>430</v>
      </c>
      <c r="J233" s="348" t="s">
        <v>430</v>
      </c>
      <c r="K233" s="348" t="s">
        <v>430</v>
      </c>
      <c r="L233" s="348" t="s">
        <v>430</v>
      </c>
      <c r="M233" s="362"/>
      <c r="N233" s="350" t="s">
        <v>430</v>
      </c>
      <c r="O233" s="348" t="s">
        <v>430</v>
      </c>
      <c r="P233" s="348" t="s">
        <v>430</v>
      </c>
      <c r="Q233" s="348" t="s">
        <v>430</v>
      </c>
      <c r="R233" s="348" t="s">
        <v>430</v>
      </c>
      <c r="S233" s="348" t="s">
        <v>430</v>
      </c>
      <c r="T233" s="348" t="s">
        <v>430</v>
      </c>
      <c r="U233" s="354" t="s">
        <v>430</v>
      </c>
      <c r="V233" s="348" t="s">
        <v>430</v>
      </c>
      <c r="W233" s="348" t="s">
        <v>430</v>
      </c>
      <c r="X233" s="348" t="s">
        <v>430</v>
      </c>
      <c r="Y233" s="375" t="s">
        <v>430</v>
      </c>
      <c r="Z233" s="348" t="s">
        <v>430</v>
      </c>
      <c r="AA233" s="348" t="s">
        <v>430</v>
      </c>
      <c r="AB233" s="348" t="s">
        <v>430</v>
      </c>
      <c r="AC233" s="348" t="s">
        <v>430</v>
      </c>
      <c r="AD233" s="348" t="s">
        <v>430</v>
      </c>
      <c r="AE233" s="348" t="s">
        <v>430</v>
      </c>
      <c r="AF233" s="348" t="s">
        <v>430</v>
      </c>
      <c r="AG233" s="569"/>
      <c r="AH233" s="346" t="s">
        <v>430</v>
      </c>
      <c r="AI233" s="346" t="s">
        <v>430</v>
      </c>
      <c r="AJ233" s="346" t="s">
        <v>430</v>
      </c>
      <c r="AK233" s="346" t="s">
        <v>430</v>
      </c>
      <c r="AL233" s="346" t="s">
        <v>430</v>
      </c>
      <c r="AM233" s="346" t="s">
        <v>430</v>
      </c>
      <c r="AN233" s="346" t="s">
        <v>430</v>
      </c>
      <c r="AO233" s="572" t="s">
        <v>430</v>
      </c>
      <c r="AP233" s="346" t="s">
        <v>430</v>
      </c>
      <c r="AQ233" s="346" t="s">
        <v>430</v>
      </c>
      <c r="AR233" s="346" t="s">
        <v>430</v>
      </c>
      <c r="AS233" s="346" t="s">
        <v>430</v>
      </c>
      <c r="AT233" s="346" t="s">
        <v>430</v>
      </c>
      <c r="AU233" s="346" t="s">
        <v>430</v>
      </c>
      <c r="AV233" s="346" t="s">
        <v>430</v>
      </c>
      <c r="AW233" s="346" t="s">
        <v>430</v>
      </c>
      <c r="AX233" s="346" t="s">
        <v>430</v>
      </c>
      <c r="AY233" s="346" t="s">
        <v>430</v>
      </c>
      <c r="AZ233" s="584"/>
      <c r="BA233" s="467" t="s">
        <v>430</v>
      </c>
      <c r="BB233" s="348" t="s">
        <v>430</v>
      </c>
      <c r="BC233" s="348" t="s">
        <v>430</v>
      </c>
      <c r="BD233" s="348" t="s">
        <v>430</v>
      </c>
      <c r="BE233" s="375" t="s">
        <v>430</v>
      </c>
      <c r="BF233" s="375" t="s">
        <v>430</v>
      </c>
      <c r="BG233" s="374"/>
      <c r="BH233" s="594" t="s">
        <v>430</v>
      </c>
      <c r="BI233" s="348" t="s">
        <v>430</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4696</v>
      </c>
      <c r="B234" s="373"/>
      <c r="C234" s="719">
        <v>46133</v>
      </c>
      <c r="D234" s="373"/>
      <c r="E234" s="346">
        <v>930.26400000000001</v>
      </c>
      <c r="F234" s="373"/>
      <c r="G234" s="347">
        <v>10.220800000000001</v>
      </c>
      <c r="H234" s="374"/>
      <c r="I234" s="348" t="s">
        <v>430</v>
      </c>
      <c r="J234" s="348" t="s">
        <v>430</v>
      </c>
      <c r="K234" s="348" t="s">
        <v>430</v>
      </c>
      <c r="L234" s="348" t="s">
        <v>430</v>
      </c>
      <c r="M234" s="362"/>
      <c r="N234" s="350">
        <v>9.2873999999999999</v>
      </c>
      <c r="O234" s="348">
        <v>8.5768000000000004</v>
      </c>
      <c r="P234" s="348">
        <v>8.3290000000000006</v>
      </c>
      <c r="Q234" s="348">
        <v>9.2410999999999994</v>
      </c>
      <c r="R234" s="348">
        <v>7.8392999999999997</v>
      </c>
      <c r="S234" s="348">
        <v>7.7245999999999997</v>
      </c>
      <c r="T234" s="348" t="s">
        <v>430</v>
      </c>
      <c r="U234" s="354" t="s">
        <v>430</v>
      </c>
      <c r="V234" s="348" t="s">
        <v>430</v>
      </c>
      <c r="W234" s="348" t="s">
        <v>430</v>
      </c>
      <c r="X234" s="348" t="s">
        <v>430</v>
      </c>
      <c r="Y234" s="375" t="s">
        <v>430</v>
      </c>
      <c r="Z234" s="348" t="s">
        <v>430</v>
      </c>
      <c r="AA234" s="348">
        <v>7.2455999999999996</v>
      </c>
      <c r="AB234" s="348" t="s">
        <v>430</v>
      </c>
      <c r="AC234" s="348" t="s">
        <v>430</v>
      </c>
      <c r="AD234" s="348" t="s">
        <v>430</v>
      </c>
      <c r="AE234" s="348">
        <v>9.0945999999999998</v>
      </c>
      <c r="AF234" s="348">
        <v>7.0694999999999997</v>
      </c>
      <c r="AG234" s="569"/>
      <c r="AH234" s="346">
        <v>71</v>
      </c>
      <c r="AI234" s="346">
        <v>58</v>
      </c>
      <c r="AJ234" s="346">
        <v>67</v>
      </c>
      <c r="AK234" s="346">
        <v>93</v>
      </c>
      <c r="AL234" s="346">
        <v>30</v>
      </c>
      <c r="AM234" s="346">
        <v>101</v>
      </c>
      <c r="AN234" s="346" t="s">
        <v>430</v>
      </c>
      <c r="AO234" s="572" t="s">
        <v>430</v>
      </c>
      <c r="AP234" s="346" t="s">
        <v>430</v>
      </c>
      <c r="AQ234" s="346" t="s">
        <v>430</v>
      </c>
      <c r="AR234" s="346" t="s">
        <v>430</v>
      </c>
      <c r="AS234" s="346" t="s">
        <v>430</v>
      </c>
      <c r="AT234" s="346" t="s">
        <v>430</v>
      </c>
      <c r="AU234" s="346">
        <v>33</v>
      </c>
      <c r="AV234" s="346" t="s">
        <v>430</v>
      </c>
      <c r="AW234" s="346" t="s">
        <v>430</v>
      </c>
      <c r="AX234" s="346" t="s">
        <v>430</v>
      </c>
      <c r="AY234" s="346">
        <v>97</v>
      </c>
      <c r="AZ234" s="584"/>
      <c r="BA234" s="467" t="s">
        <v>430</v>
      </c>
      <c r="BB234" s="348">
        <v>97.07</v>
      </c>
      <c r="BC234" s="348" t="s">
        <v>430</v>
      </c>
      <c r="BD234" s="348" t="s">
        <v>430</v>
      </c>
      <c r="BE234" s="375" t="s">
        <v>430</v>
      </c>
      <c r="BF234" s="375">
        <v>2.93</v>
      </c>
      <c r="BG234" s="374"/>
      <c r="BH234" s="594">
        <v>2.93</v>
      </c>
      <c r="BI234" s="348">
        <v>43.37</v>
      </c>
      <c r="BJ234" s="348">
        <v>9.33</v>
      </c>
      <c r="BK234" s="348">
        <v>44.37</v>
      </c>
      <c r="BL234" s="348" t="s">
        <v>430</v>
      </c>
      <c r="BM234" s="375" t="s">
        <v>430</v>
      </c>
      <c r="BN234" s="375" t="s">
        <v>430</v>
      </c>
      <c r="BO234" s="375" t="s">
        <v>430</v>
      </c>
      <c r="BP234" s="375" t="s">
        <v>430</v>
      </c>
      <c r="BQ234" s="375" t="s">
        <v>430</v>
      </c>
      <c r="BR234" s="374"/>
      <c r="BS234" s="468">
        <v>9.4879470028463793</v>
      </c>
      <c r="BT234" s="348">
        <v>22.016623216605002</v>
      </c>
      <c r="BU234" s="374"/>
      <c r="BV234" s="430" t="s">
        <v>555</v>
      </c>
    </row>
    <row r="235" spans="1:74" s="428" customFormat="1" x14ac:dyDescent="0.25">
      <c r="A235" s="345" t="s">
        <v>8486</v>
      </c>
      <c r="B235" s="373"/>
      <c r="C235" s="719">
        <v>44914</v>
      </c>
      <c r="D235" s="373"/>
      <c r="E235" s="346">
        <v>747.66600000000005</v>
      </c>
      <c r="F235" s="373"/>
      <c r="G235" s="347">
        <v>13.2675</v>
      </c>
      <c r="H235" s="374"/>
      <c r="I235" s="348">
        <v>9.6660500000000003</v>
      </c>
      <c r="J235" s="348">
        <v>6.96807</v>
      </c>
      <c r="K235" s="348">
        <v>6.8043899999999997</v>
      </c>
      <c r="L235" s="348">
        <v>7.0376200000000004</v>
      </c>
      <c r="M235" s="362"/>
      <c r="N235" s="350">
        <v>83.825000000000003</v>
      </c>
      <c r="O235" s="348">
        <v>20.392099999999999</v>
      </c>
      <c r="P235" s="348">
        <v>10.593500000000001</v>
      </c>
      <c r="Q235" s="348">
        <v>17.328299999999999</v>
      </c>
      <c r="R235" s="348">
        <v>4.7134</v>
      </c>
      <c r="S235" s="348">
        <v>14.8729</v>
      </c>
      <c r="T235" s="348">
        <v>6.4611999999999998</v>
      </c>
      <c r="U235" s="354">
        <v>5.9138999999999999</v>
      </c>
      <c r="V235" s="348">
        <v>6.1875999999999998</v>
      </c>
      <c r="W235" s="348">
        <v>7.1325000000000003</v>
      </c>
      <c r="X235" s="348">
        <v>7.9192</v>
      </c>
      <c r="Y235" s="375" t="s">
        <v>430</v>
      </c>
      <c r="Z235" s="348" t="s">
        <v>430</v>
      </c>
      <c r="AA235" s="348">
        <v>7.7305999999999999</v>
      </c>
      <c r="AB235" s="348">
        <v>13.205500000000001</v>
      </c>
      <c r="AC235" s="348">
        <v>6.3898999999999999</v>
      </c>
      <c r="AD235" s="348">
        <v>6.3089000000000004</v>
      </c>
      <c r="AE235" s="348">
        <v>22.247</v>
      </c>
      <c r="AF235" s="348">
        <v>8.0493000000000006</v>
      </c>
      <c r="AG235" s="569"/>
      <c r="AH235" s="346">
        <v>4</v>
      </c>
      <c r="AI235" s="346">
        <v>9</v>
      </c>
      <c r="AJ235" s="346">
        <v>31</v>
      </c>
      <c r="AK235" s="346">
        <v>10</v>
      </c>
      <c r="AL235" s="346">
        <v>148</v>
      </c>
      <c r="AM235" s="346">
        <v>6</v>
      </c>
      <c r="AN235" s="346">
        <v>50</v>
      </c>
      <c r="AO235" s="572">
        <v>42</v>
      </c>
      <c r="AP235" s="346">
        <v>29</v>
      </c>
      <c r="AQ235" s="346">
        <v>41</v>
      </c>
      <c r="AR235" s="346">
        <v>16</v>
      </c>
      <c r="AS235" s="346" t="s">
        <v>430</v>
      </c>
      <c r="AT235" s="346" t="s">
        <v>430</v>
      </c>
      <c r="AU235" s="346">
        <v>29</v>
      </c>
      <c r="AV235" s="346">
        <v>6</v>
      </c>
      <c r="AW235" s="346">
        <v>36</v>
      </c>
      <c r="AX235" s="346">
        <v>30</v>
      </c>
      <c r="AY235" s="346">
        <v>7</v>
      </c>
      <c r="AZ235" s="584"/>
      <c r="BA235" s="467">
        <v>98.4</v>
      </c>
      <c r="BB235" s="348" t="s">
        <v>430</v>
      </c>
      <c r="BC235" s="348" t="s">
        <v>430</v>
      </c>
      <c r="BD235" s="348" t="s">
        <v>430</v>
      </c>
      <c r="BE235" s="375" t="s">
        <v>430</v>
      </c>
      <c r="BF235" s="375">
        <v>1.6</v>
      </c>
      <c r="BG235" s="374"/>
      <c r="BH235" s="594">
        <v>1.6</v>
      </c>
      <c r="BI235" s="348" t="s">
        <v>430</v>
      </c>
      <c r="BJ235" s="348" t="s">
        <v>430</v>
      </c>
      <c r="BK235" s="348" t="s">
        <v>430</v>
      </c>
      <c r="BL235" s="348" t="s">
        <v>430</v>
      </c>
      <c r="BM235" s="375">
        <v>98.4</v>
      </c>
      <c r="BN235" s="375" t="s">
        <v>430</v>
      </c>
      <c r="BO235" s="375" t="s">
        <v>430</v>
      </c>
      <c r="BP235" s="375" t="s">
        <v>430</v>
      </c>
      <c r="BQ235" s="375" t="s">
        <v>430</v>
      </c>
      <c r="BR235" s="374"/>
      <c r="BS235" s="468" t="s">
        <v>430</v>
      </c>
      <c r="BT235" s="348" t="s">
        <v>430</v>
      </c>
      <c r="BU235" s="374"/>
      <c r="BV235" s="430" t="s">
        <v>555</v>
      </c>
    </row>
    <row r="236" spans="1:74" s="428" customFormat="1" x14ac:dyDescent="0.25">
      <c r="A236" s="345" t="s">
        <v>8487</v>
      </c>
      <c r="B236" s="373"/>
      <c r="C236" s="719">
        <v>43173</v>
      </c>
      <c r="D236" s="373"/>
      <c r="E236" s="346">
        <v>832.97299999999996</v>
      </c>
      <c r="F236" s="373"/>
      <c r="G236" s="347">
        <v>1000</v>
      </c>
      <c r="H236" s="374"/>
      <c r="I236" s="348">
        <v>0</v>
      </c>
      <c r="J236" s="348">
        <v>5.1931200000000004</v>
      </c>
      <c r="K236" s="348">
        <v>7.77E-3</v>
      </c>
      <c r="L236" s="348">
        <v>8.1799999999999998E-3</v>
      </c>
      <c r="M236" s="362"/>
      <c r="N236" s="350">
        <v>0</v>
      </c>
      <c r="O236" s="348">
        <v>1.5569</v>
      </c>
      <c r="P236" s="348">
        <v>3.3544</v>
      </c>
      <c r="Q236" s="348">
        <v>4.0796000000000001</v>
      </c>
      <c r="R236" s="348">
        <v>4.5260999999999996</v>
      </c>
      <c r="S236" s="348">
        <v>4.7866999999999997</v>
      </c>
      <c r="T236" s="348">
        <v>4.7035</v>
      </c>
      <c r="U236" s="354">
        <v>4.7526000000000002</v>
      </c>
      <c r="V236" s="348">
        <v>4.8569000000000004</v>
      </c>
      <c r="W236" s="348">
        <v>5.3967999999999998</v>
      </c>
      <c r="X236" s="348">
        <v>5.7629999999999999</v>
      </c>
      <c r="Y236" s="375">
        <v>5.2624000000000004</v>
      </c>
      <c r="Z236" s="348" t="s">
        <v>430</v>
      </c>
      <c r="AA236" s="348">
        <v>4.6333000000000002</v>
      </c>
      <c r="AB236" s="348">
        <v>4.7304000000000004</v>
      </c>
      <c r="AC236" s="348">
        <v>4.7275999999999998</v>
      </c>
      <c r="AD236" s="348">
        <v>4.7881999999999998</v>
      </c>
      <c r="AE236" s="348">
        <v>4.0102000000000002</v>
      </c>
      <c r="AF236" s="348">
        <v>4.5164999999999997</v>
      </c>
      <c r="AG236" s="569"/>
      <c r="AH236" s="346">
        <v>150</v>
      </c>
      <c r="AI236" s="346">
        <v>163</v>
      </c>
      <c r="AJ236" s="346">
        <v>153</v>
      </c>
      <c r="AK236" s="346">
        <v>165</v>
      </c>
      <c r="AL236" s="346">
        <v>154</v>
      </c>
      <c r="AM236" s="346">
        <v>158</v>
      </c>
      <c r="AN236" s="346">
        <v>149</v>
      </c>
      <c r="AO236" s="572">
        <v>142</v>
      </c>
      <c r="AP236" s="346">
        <v>144</v>
      </c>
      <c r="AQ236" s="346">
        <v>109</v>
      </c>
      <c r="AR236" s="346">
        <v>99</v>
      </c>
      <c r="AS236" s="346">
        <v>20</v>
      </c>
      <c r="AT236" s="346" t="s">
        <v>430</v>
      </c>
      <c r="AU236" s="346">
        <v>158</v>
      </c>
      <c r="AV236" s="346">
        <v>156</v>
      </c>
      <c r="AW236" s="346">
        <v>150</v>
      </c>
      <c r="AX236" s="346">
        <v>147</v>
      </c>
      <c r="AY236" s="346">
        <v>167</v>
      </c>
      <c r="AZ236" s="584"/>
      <c r="BA236" s="467" t="s">
        <v>430</v>
      </c>
      <c r="BB236" s="348" t="s">
        <v>430</v>
      </c>
      <c r="BC236" s="348" t="s">
        <v>430</v>
      </c>
      <c r="BD236" s="348" t="s">
        <v>430</v>
      </c>
      <c r="BE236" s="375" t="s">
        <v>430</v>
      </c>
      <c r="BF236" s="375">
        <v>100</v>
      </c>
      <c r="BG236" s="374"/>
      <c r="BH236" s="594">
        <v>100</v>
      </c>
      <c r="BI236" s="348" t="s">
        <v>430</v>
      </c>
      <c r="BJ236" s="348" t="s">
        <v>430</v>
      </c>
      <c r="BK236" s="348" t="s">
        <v>430</v>
      </c>
      <c r="BL236" s="348" t="s">
        <v>430</v>
      </c>
      <c r="BM236" s="375" t="s">
        <v>430</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8488</v>
      </c>
      <c r="B237" s="373"/>
      <c r="C237" s="719">
        <v>45440</v>
      </c>
      <c r="D237" s="373"/>
      <c r="E237" s="346">
        <v>645.64300000000003</v>
      </c>
      <c r="F237" s="373"/>
      <c r="G237" s="347">
        <v>1094.3336999999999</v>
      </c>
      <c r="H237" s="374"/>
      <c r="I237" s="348">
        <v>1.37E-2</v>
      </c>
      <c r="J237" s="348">
        <v>5.5</v>
      </c>
      <c r="K237" s="348">
        <v>1.37E-2</v>
      </c>
      <c r="L237" s="348">
        <v>1.37E-2</v>
      </c>
      <c r="M237" s="362"/>
      <c r="N237" s="350">
        <v>4.6200999999999999</v>
      </c>
      <c r="O237" s="348">
        <v>4.3742000000000001</v>
      </c>
      <c r="P237" s="348">
        <v>4.5453000000000001</v>
      </c>
      <c r="Q237" s="348">
        <v>4.6721000000000004</v>
      </c>
      <c r="R237" s="348">
        <v>4.7371999999999996</v>
      </c>
      <c r="S237" s="348">
        <v>4.8068</v>
      </c>
      <c r="T237" s="348">
        <v>4.7892999999999999</v>
      </c>
      <c r="U237" s="354">
        <v>4.8095999999999997</v>
      </c>
      <c r="V237" s="348">
        <v>4.9021999999999997</v>
      </c>
      <c r="W237" s="348">
        <v>5.3975999999999997</v>
      </c>
      <c r="X237" s="348" t="s">
        <v>430</v>
      </c>
      <c r="Y237" s="375" t="s">
        <v>430</v>
      </c>
      <c r="Z237" s="348" t="s">
        <v>430</v>
      </c>
      <c r="AA237" s="348">
        <v>4.7625000000000002</v>
      </c>
      <c r="AB237" s="348">
        <v>4.7892999999999999</v>
      </c>
      <c r="AC237" s="348">
        <v>4.7675999999999998</v>
      </c>
      <c r="AD237" s="348">
        <v>4.8491</v>
      </c>
      <c r="AE237" s="348">
        <v>4.6387</v>
      </c>
      <c r="AF237" s="348">
        <v>5.4946000000000002</v>
      </c>
      <c r="AG237" s="569"/>
      <c r="AH237" s="346">
        <v>134</v>
      </c>
      <c r="AI237" s="346">
        <v>146</v>
      </c>
      <c r="AJ237" s="346">
        <v>148</v>
      </c>
      <c r="AK237" s="346">
        <v>160</v>
      </c>
      <c r="AL237" s="346">
        <v>146</v>
      </c>
      <c r="AM237" s="346">
        <v>157</v>
      </c>
      <c r="AN237" s="346">
        <v>148</v>
      </c>
      <c r="AO237" s="572">
        <v>140</v>
      </c>
      <c r="AP237" s="346">
        <v>140</v>
      </c>
      <c r="AQ237" s="346">
        <v>108</v>
      </c>
      <c r="AR237" s="346" t="s">
        <v>430</v>
      </c>
      <c r="AS237" s="346" t="s">
        <v>430</v>
      </c>
      <c r="AT237" s="346" t="s">
        <v>430</v>
      </c>
      <c r="AU237" s="346">
        <v>154</v>
      </c>
      <c r="AV237" s="346">
        <v>155</v>
      </c>
      <c r="AW237" s="346">
        <v>148</v>
      </c>
      <c r="AX237" s="346">
        <v>145</v>
      </c>
      <c r="AY237" s="346">
        <v>162</v>
      </c>
      <c r="AZ237" s="584"/>
      <c r="BA237" s="467" t="s">
        <v>430</v>
      </c>
      <c r="BB237" s="348">
        <v>3.76</v>
      </c>
      <c r="BC237" s="348" t="s">
        <v>430</v>
      </c>
      <c r="BD237" s="348" t="s">
        <v>430</v>
      </c>
      <c r="BE237" s="375" t="s">
        <v>430</v>
      </c>
      <c r="BF237" s="375">
        <v>96.24</v>
      </c>
      <c r="BG237" s="374"/>
      <c r="BH237" s="594">
        <v>96.24</v>
      </c>
      <c r="BI237" s="348" t="s">
        <v>430</v>
      </c>
      <c r="BJ237" s="348">
        <v>3.76</v>
      </c>
      <c r="BK237" s="348" t="s">
        <v>430</v>
      </c>
      <c r="BL237" s="348" t="s">
        <v>430</v>
      </c>
      <c r="BM237" s="375" t="s">
        <v>430</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8489</v>
      </c>
      <c r="B238" s="373"/>
      <c r="C238" s="719">
        <v>44650</v>
      </c>
      <c r="D238" s="373"/>
      <c r="E238" s="346">
        <v>645.86</v>
      </c>
      <c r="F238" s="373"/>
      <c r="G238" s="347">
        <v>13.1988</v>
      </c>
      <c r="H238" s="374"/>
      <c r="I238" s="348">
        <v>1.28868</v>
      </c>
      <c r="J238" s="348">
        <v>6.74003</v>
      </c>
      <c r="K238" s="348">
        <v>1.17777</v>
      </c>
      <c r="L238" s="348">
        <v>1.2319599999999999</v>
      </c>
      <c r="M238" s="362"/>
      <c r="N238" s="350">
        <v>-4.9770000000000003</v>
      </c>
      <c r="O238" s="348">
        <v>5.0720000000000001</v>
      </c>
      <c r="P238" s="348">
        <v>4.9428999999999998</v>
      </c>
      <c r="Q238" s="348">
        <v>8.5612999999999992</v>
      </c>
      <c r="R238" s="348">
        <v>6.7286999999999999</v>
      </c>
      <c r="S238" s="348">
        <v>7.8754</v>
      </c>
      <c r="T238" s="348">
        <v>5.5689000000000002</v>
      </c>
      <c r="U238" s="354">
        <v>5.3749000000000002</v>
      </c>
      <c r="V238" s="348">
        <v>5.5423</v>
      </c>
      <c r="W238" s="348">
        <v>7.0327000000000002</v>
      </c>
      <c r="X238" s="348">
        <v>7.2728999999999999</v>
      </c>
      <c r="Y238" s="375" t="s">
        <v>430</v>
      </c>
      <c r="Z238" s="348" t="s">
        <v>430</v>
      </c>
      <c r="AA238" s="348">
        <v>6.8757999999999999</v>
      </c>
      <c r="AB238" s="348">
        <v>6.6276000000000002</v>
      </c>
      <c r="AC238" s="348">
        <v>5.5339</v>
      </c>
      <c r="AD238" s="348">
        <v>5.6897000000000002</v>
      </c>
      <c r="AE238" s="348">
        <v>8.6845999999999997</v>
      </c>
      <c r="AF238" s="348">
        <v>6.5488</v>
      </c>
      <c r="AG238" s="569"/>
      <c r="AH238" s="346">
        <v>151</v>
      </c>
      <c r="AI238" s="346">
        <v>111</v>
      </c>
      <c r="AJ238" s="346">
        <v>132</v>
      </c>
      <c r="AK238" s="346">
        <v>108</v>
      </c>
      <c r="AL238" s="346">
        <v>71</v>
      </c>
      <c r="AM238" s="346">
        <v>91</v>
      </c>
      <c r="AN238" s="346">
        <v>101</v>
      </c>
      <c r="AO238" s="572">
        <v>91</v>
      </c>
      <c r="AP238" s="346">
        <v>105</v>
      </c>
      <c r="AQ238" s="346">
        <v>59</v>
      </c>
      <c r="AR238" s="346">
        <v>71</v>
      </c>
      <c r="AS238" s="346" t="s">
        <v>430</v>
      </c>
      <c r="AT238" s="346" t="s">
        <v>430</v>
      </c>
      <c r="AU238" s="346">
        <v>48</v>
      </c>
      <c r="AV238" s="346">
        <v>111</v>
      </c>
      <c r="AW238" s="346">
        <v>90</v>
      </c>
      <c r="AX238" s="346">
        <v>98</v>
      </c>
      <c r="AY238" s="346">
        <v>106</v>
      </c>
      <c r="AZ238" s="584"/>
      <c r="BA238" s="467">
        <v>60.14</v>
      </c>
      <c r="BB238" s="348">
        <v>37.270000000000003</v>
      </c>
      <c r="BC238" s="348" t="s">
        <v>430</v>
      </c>
      <c r="BD238" s="348" t="s">
        <v>430</v>
      </c>
      <c r="BE238" s="375" t="s">
        <v>430</v>
      </c>
      <c r="BF238" s="375">
        <v>2.6</v>
      </c>
      <c r="BG238" s="374"/>
      <c r="BH238" s="594">
        <v>2.6</v>
      </c>
      <c r="BI238" s="348" t="s">
        <v>430</v>
      </c>
      <c r="BJ238" s="348" t="s">
        <v>430</v>
      </c>
      <c r="BK238" s="348">
        <v>37.270000000000003</v>
      </c>
      <c r="BL238" s="348" t="s">
        <v>430</v>
      </c>
      <c r="BM238" s="375">
        <v>60.14</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8490</v>
      </c>
      <c r="B239" s="373"/>
      <c r="C239" s="719">
        <v>45825</v>
      </c>
      <c r="D239" s="373"/>
      <c r="E239" s="346">
        <v>644.31100000000004</v>
      </c>
      <c r="F239" s="373"/>
      <c r="G239" s="347">
        <v>10.677199999999999</v>
      </c>
      <c r="H239" s="374"/>
      <c r="I239" s="348">
        <v>2.0734499999999998</v>
      </c>
      <c r="J239" s="348">
        <v>7.2441199999999997</v>
      </c>
      <c r="K239" s="348">
        <v>1.74516</v>
      </c>
      <c r="L239" s="348">
        <v>1.87469</v>
      </c>
      <c r="M239" s="362"/>
      <c r="N239" s="350">
        <v>10.6004</v>
      </c>
      <c r="O239" s="348">
        <v>5.0159000000000002</v>
      </c>
      <c r="P239" s="348">
        <v>8.4132999999999996</v>
      </c>
      <c r="Q239" s="348">
        <v>9.6562999999999999</v>
      </c>
      <c r="R239" s="348">
        <v>6.7988</v>
      </c>
      <c r="S239" s="348">
        <v>8.7149999999999999</v>
      </c>
      <c r="T239" s="348">
        <v>6.2645999999999997</v>
      </c>
      <c r="U239" s="354">
        <v>5.6757</v>
      </c>
      <c r="V239" s="348">
        <v>5.9782000000000002</v>
      </c>
      <c r="W239" s="348" t="s">
        <v>430</v>
      </c>
      <c r="X239" s="348" t="s">
        <v>430</v>
      </c>
      <c r="Y239" s="375" t="s">
        <v>430</v>
      </c>
      <c r="Z239" s="348" t="s">
        <v>430</v>
      </c>
      <c r="AA239" s="348">
        <v>6.2150999999999996</v>
      </c>
      <c r="AB239" s="348">
        <v>7.6950000000000003</v>
      </c>
      <c r="AC239" s="348">
        <v>6.0944000000000003</v>
      </c>
      <c r="AD239" s="348">
        <v>6.0929000000000002</v>
      </c>
      <c r="AE239" s="348">
        <v>9.2074999999999996</v>
      </c>
      <c r="AF239" s="348">
        <v>5.8311999999999999</v>
      </c>
      <c r="AG239" s="569"/>
      <c r="AH239" s="346">
        <v>61</v>
      </c>
      <c r="AI239" s="346">
        <v>114</v>
      </c>
      <c r="AJ239" s="346">
        <v>66</v>
      </c>
      <c r="AK239" s="346">
        <v>82</v>
      </c>
      <c r="AL239" s="346">
        <v>69</v>
      </c>
      <c r="AM239" s="346">
        <v>59</v>
      </c>
      <c r="AN239" s="346">
        <v>57</v>
      </c>
      <c r="AO239" s="572">
        <v>65</v>
      </c>
      <c r="AP239" s="346">
        <v>44</v>
      </c>
      <c r="AQ239" s="346" t="s">
        <v>430</v>
      </c>
      <c r="AR239" s="346" t="s">
        <v>430</v>
      </c>
      <c r="AS239" s="346" t="s">
        <v>430</v>
      </c>
      <c r="AT239" s="346" t="s">
        <v>430</v>
      </c>
      <c r="AU239" s="346">
        <v>86</v>
      </c>
      <c r="AV239" s="346">
        <v>66</v>
      </c>
      <c r="AW239" s="346">
        <v>51</v>
      </c>
      <c r="AX239" s="346">
        <v>52</v>
      </c>
      <c r="AY239" s="346">
        <v>94</v>
      </c>
      <c r="AZ239" s="584"/>
      <c r="BA239" s="467" t="s">
        <v>430</v>
      </c>
      <c r="BB239" s="348">
        <v>98.45</v>
      </c>
      <c r="BC239" s="348" t="s">
        <v>430</v>
      </c>
      <c r="BD239" s="348" t="s">
        <v>430</v>
      </c>
      <c r="BE239" s="375" t="s">
        <v>430</v>
      </c>
      <c r="BF239" s="375">
        <v>1.55</v>
      </c>
      <c r="BG239" s="374"/>
      <c r="BH239" s="594">
        <v>1.54</v>
      </c>
      <c r="BI239" s="348" t="s">
        <v>430</v>
      </c>
      <c r="BJ239" s="348" t="s">
        <v>430</v>
      </c>
      <c r="BK239" s="348" t="s">
        <v>430</v>
      </c>
      <c r="BL239" s="348" t="s">
        <v>430</v>
      </c>
      <c r="BM239" s="375" t="s">
        <v>430</v>
      </c>
      <c r="BN239" s="375" t="s">
        <v>430</v>
      </c>
      <c r="BO239" s="375" t="s">
        <v>430</v>
      </c>
      <c r="BP239" s="375">
        <v>98.45</v>
      </c>
      <c r="BQ239" s="375" t="s">
        <v>430</v>
      </c>
      <c r="BR239" s="374"/>
      <c r="BS239" s="468" t="s">
        <v>430</v>
      </c>
      <c r="BT239" s="348" t="s">
        <v>430</v>
      </c>
      <c r="BU239" s="374"/>
      <c r="BV239" s="430" t="s">
        <v>555</v>
      </c>
    </row>
    <row r="240" spans="1:74" s="428" customFormat="1" x14ac:dyDescent="0.25">
      <c r="A240" s="345" t="s">
        <v>8491</v>
      </c>
      <c r="B240" s="373"/>
      <c r="C240" s="719">
        <v>44875</v>
      </c>
      <c r="D240" s="373"/>
      <c r="E240" s="346">
        <v>641.38599999999997</v>
      </c>
      <c r="F240" s="373"/>
      <c r="G240" s="347">
        <v>13.3902</v>
      </c>
      <c r="H240" s="374"/>
      <c r="I240" s="348">
        <v>4.8462399999999999</v>
      </c>
      <c r="J240" s="348">
        <v>6.5217900000000002</v>
      </c>
      <c r="K240" s="348">
        <v>4.0957400000000002</v>
      </c>
      <c r="L240" s="348">
        <v>4.2273199999999997</v>
      </c>
      <c r="M240" s="362"/>
      <c r="N240" s="350">
        <v>23.457599999999999</v>
      </c>
      <c r="O240" s="348">
        <v>9.0020000000000007</v>
      </c>
      <c r="P240" s="348">
        <v>-1.1679999999999999</v>
      </c>
      <c r="Q240" s="348">
        <v>13.7403</v>
      </c>
      <c r="R240" s="348">
        <v>9.7347000000000001</v>
      </c>
      <c r="S240" s="348">
        <v>14.7157</v>
      </c>
      <c r="T240" s="348">
        <v>6.8467000000000002</v>
      </c>
      <c r="U240" s="354">
        <v>6.0414000000000003</v>
      </c>
      <c r="V240" s="348">
        <v>6.3296999999999999</v>
      </c>
      <c r="W240" s="348">
        <v>7.6584000000000003</v>
      </c>
      <c r="X240" s="348">
        <v>8.0227000000000004</v>
      </c>
      <c r="Y240" s="375" t="s">
        <v>430</v>
      </c>
      <c r="Z240" s="348" t="s">
        <v>430</v>
      </c>
      <c r="AA240" s="348">
        <v>10.190799999999999</v>
      </c>
      <c r="AB240" s="348">
        <v>13.217700000000001</v>
      </c>
      <c r="AC240" s="348">
        <v>6.7605000000000004</v>
      </c>
      <c r="AD240" s="348">
        <v>6.3704999999999998</v>
      </c>
      <c r="AE240" s="348">
        <v>14.542999999999999</v>
      </c>
      <c r="AF240" s="348">
        <v>8.0761000000000003</v>
      </c>
      <c r="AG240" s="569"/>
      <c r="AH240" s="346">
        <v>34</v>
      </c>
      <c r="AI240" s="346">
        <v>51</v>
      </c>
      <c r="AJ240" s="346">
        <v>170</v>
      </c>
      <c r="AK240" s="346">
        <v>37</v>
      </c>
      <c r="AL240" s="346">
        <v>8</v>
      </c>
      <c r="AM240" s="346">
        <v>11</v>
      </c>
      <c r="AN240" s="346">
        <v>34</v>
      </c>
      <c r="AO240" s="572">
        <v>27</v>
      </c>
      <c r="AP240" s="346">
        <v>19</v>
      </c>
      <c r="AQ240" s="346">
        <v>8</v>
      </c>
      <c r="AR240" s="346">
        <v>8</v>
      </c>
      <c r="AS240" s="346" t="s">
        <v>430</v>
      </c>
      <c r="AT240" s="346" t="s">
        <v>430</v>
      </c>
      <c r="AU240" s="346">
        <v>7</v>
      </c>
      <c r="AV240" s="346">
        <v>5</v>
      </c>
      <c r="AW240" s="346">
        <v>25</v>
      </c>
      <c r="AX240" s="346">
        <v>25</v>
      </c>
      <c r="AY240" s="346">
        <v>34</v>
      </c>
      <c r="AZ240" s="584"/>
      <c r="BA240" s="467">
        <v>98.79</v>
      </c>
      <c r="BB240" s="348" t="s">
        <v>430</v>
      </c>
      <c r="BC240" s="348" t="s">
        <v>430</v>
      </c>
      <c r="BD240" s="348" t="s">
        <v>430</v>
      </c>
      <c r="BE240" s="375" t="s">
        <v>430</v>
      </c>
      <c r="BF240" s="375">
        <v>1.21</v>
      </c>
      <c r="BG240" s="374"/>
      <c r="BH240" s="594">
        <v>1.21</v>
      </c>
      <c r="BI240" s="348" t="s">
        <v>430</v>
      </c>
      <c r="BJ240" s="348" t="s">
        <v>430</v>
      </c>
      <c r="BK240" s="348" t="s">
        <v>430</v>
      </c>
      <c r="BL240" s="348" t="s">
        <v>430</v>
      </c>
      <c r="BM240" s="375">
        <v>98.79</v>
      </c>
      <c r="BN240" s="375" t="s">
        <v>430</v>
      </c>
      <c r="BO240" s="375" t="s">
        <v>430</v>
      </c>
      <c r="BP240" s="375" t="s">
        <v>430</v>
      </c>
      <c r="BQ240" s="375" t="s">
        <v>430</v>
      </c>
      <c r="BR240" s="374"/>
      <c r="BS240" s="468" t="s">
        <v>430</v>
      </c>
      <c r="BT240" s="348" t="s">
        <v>430</v>
      </c>
      <c r="BU240" s="374"/>
      <c r="BV240" s="430" t="s">
        <v>555</v>
      </c>
    </row>
    <row r="241" spans="1:74" s="428" customFormat="1" x14ac:dyDescent="0.25">
      <c r="A241" s="345" t="s">
        <v>8492</v>
      </c>
      <c r="B241" s="373"/>
      <c r="C241" s="719">
        <v>44904</v>
      </c>
      <c r="D241" s="373"/>
      <c r="E241" s="346">
        <v>633.46199999999999</v>
      </c>
      <c r="F241" s="373"/>
      <c r="G241" s="347">
        <v>13.2882</v>
      </c>
      <c r="H241" s="374"/>
      <c r="I241" s="348">
        <v>6.03348</v>
      </c>
      <c r="J241" s="348">
        <v>6.7053599999999998</v>
      </c>
      <c r="K241" s="348">
        <v>4.7034500000000001</v>
      </c>
      <c r="L241" s="348">
        <v>4.8585799999999999</v>
      </c>
      <c r="M241" s="362"/>
      <c r="N241" s="350">
        <v>17.312999999999999</v>
      </c>
      <c r="O241" s="348">
        <v>-3.9358</v>
      </c>
      <c r="P241" s="348">
        <v>-3.0196999999999998</v>
      </c>
      <c r="Q241" s="348">
        <v>18.7135</v>
      </c>
      <c r="R241" s="348">
        <v>10.278700000000001</v>
      </c>
      <c r="S241" s="348">
        <v>14.059900000000001</v>
      </c>
      <c r="T241" s="348">
        <v>7.4169</v>
      </c>
      <c r="U241" s="354">
        <v>6.0525000000000002</v>
      </c>
      <c r="V241" s="348">
        <v>6.1620999999999997</v>
      </c>
      <c r="W241" s="348">
        <v>7.5347</v>
      </c>
      <c r="X241" s="348">
        <v>8.016</v>
      </c>
      <c r="Y241" s="375" t="s">
        <v>430</v>
      </c>
      <c r="Z241" s="348" t="s">
        <v>430</v>
      </c>
      <c r="AA241" s="348">
        <v>10.2956</v>
      </c>
      <c r="AB241" s="348">
        <v>14.1059</v>
      </c>
      <c r="AC241" s="348">
        <v>7.2610999999999999</v>
      </c>
      <c r="AD241" s="348">
        <v>6.4366000000000003</v>
      </c>
      <c r="AE241" s="348">
        <v>20.624600000000001</v>
      </c>
      <c r="AF241" s="348">
        <v>8.0327999999999999</v>
      </c>
      <c r="AG241" s="569"/>
      <c r="AH241" s="346">
        <v>49</v>
      </c>
      <c r="AI241" s="346">
        <v>167</v>
      </c>
      <c r="AJ241" s="346">
        <v>172</v>
      </c>
      <c r="AK241" s="346">
        <v>5</v>
      </c>
      <c r="AL241" s="346">
        <v>5</v>
      </c>
      <c r="AM241" s="346">
        <v>15</v>
      </c>
      <c r="AN241" s="346">
        <v>11</v>
      </c>
      <c r="AO241" s="572">
        <v>25</v>
      </c>
      <c r="AP241" s="346">
        <v>31</v>
      </c>
      <c r="AQ241" s="346">
        <v>16</v>
      </c>
      <c r="AR241" s="346">
        <v>9</v>
      </c>
      <c r="AS241" s="346" t="s">
        <v>430</v>
      </c>
      <c r="AT241" s="346" t="s">
        <v>430</v>
      </c>
      <c r="AU241" s="346">
        <v>5</v>
      </c>
      <c r="AV241" s="346">
        <v>2</v>
      </c>
      <c r="AW241" s="346">
        <v>8</v>
      </c>
      <c r="AX241" s="346">
        <v>19</v>
      </c>
      <c r="AY241" s="346">
        <v>8</v>
      </c>
      <c r="AZ241" s="584"/>
      <c r="BA241" s="467">
        <v>96.88</v>
      </c>
      <c r="BB241" s="348" t="s">
        <v>430</v>
      </c>
      <c r="BC241" s="348" t="s">
        <v>430</v>
      </c>
      <c r="BD241" s="348" t="s">
        <v>430</v>
      </c>
      <c r="BE241" s="375" t="s">
        <v>430</v>
      </c>
      <c r="BF241" s="375">
        <v>3.12</v>
      </c>
      <c r="BG241" s="374"/>
      <c r="BH241" s="594">
        <v>3.12</v>
      </c>
      <c r="BI241" s="348" t="s">
        <v>430</v>
      </c>
      <c r="BJ241" s="348" t="s">
        <v>430</v>
      </c>
      <c r="BK241" s="348" t="s">
        <v>430</v>
      </c>
      <c r="BL241" s="348" t="s">
        <v>430</v>
      </c>
      <c r="BM241" s="375">
        <v>96.88</v>
      </c>
      <c r="BN241" s="375" t="s">
        <v>430</v>
      </c>
      <c r="BO241" s="375" t="s">
        <v>430</v>
      </c>
      <c r="BP241" s="375" t="s">
        <v>430</v>
      </c>
      <c r="BQ241" s="375" t="s">
        <v>430</v>
      </c>
      <c r="BR241" s="374"/>
      <c r="BS241" s="468" t="s">
        <v>430</v>
      </c>
      <c r="BT241" s="348" t="s">
        <v>430</v>
      </c>
      <c r="BU241" s="374"/>
      <c r="BV241" s="430" t="s">
        <v>555</v>
      </c>
    </row>
    <row r="242" spans="1:74" s="428" customFormat="1" x14ac:dyDescent="0.25">
      <c r="A242" s="345" t="s">
        <v>8493</v>
      </c>
      <c r="B242" s="373"/>
      <c r="C242" s="719">
        <v>44853</v>
      </c>
      <c r="D242" s="373"/>
      <c r="E242" s="346">
        <v>613.85799999999995</v>
      </c>
      <c r="F242" s="373"/>
      <c r="G242" s="347">
        <v>13.384600000000001</v>
      </c>
      <c r="H242" s="374"/>
      <c r="I242" s="890">
        <v>2.8</v>
      </c>
      <c r="J242" s="890">
        <v>6.61</v>
      </c>
      <c r="K242" s="890">
        <v>2.4900000000000002</v>
      </c>
      <c r="L242" s="890">
        <v>2.58</v>
      </c>
      <c r="M242" s="362"/>
      <c r="N242" s="350">
        <v>9.0014000000000003</v>
      </c>
      <c r="O242" s="348">
        <v>5.0926</v>
      </c>
      <c r="P242" s="348">
        <v>6.2405999999999997</v>
      </c>
      <c r="Q242" s="348">
        <v>12.074</v>
      </c>
      <c r="R242" s="348">
        <v>6.0923999999999996</v>
      </c>
      <c r="S242" s="348">
        <v>8.6471</v>
      </c>
      <c r="T242" s="348">
        <v>5.0928000000000004</v>
      </c>
      <c r="U242" s="354">
        <v>5.2412000000000001</v>
      </c>
      <c r="V242" s="348">
        <v>5.7736999999999998</v>
      </c>
      <c r="W242" s="348">
        <v>7.2466999999999997</v>
      </c>
      <c r="X242" s="348">
        <v>7.6985999999999999</v>
      </c>
      <c r="Y242" s="375" t="s">
        <v>430</v>
      </c>
      <c r="Z242" s="348" t="s">
        <v>430</v>
      </c>
      <c r="AA242" s="348">
        <v>4.9378000000000002</v>
      </c>
      <c r="AB242" s="348">
        <v>8.1572999999999993</v>
      </c>
      <c r="AC242" s="348">
        <v>5.2515000000000001</v>
      </c>
      <c r="AD242" s="348">
        <v>5.4424999999999999</v>
      </c>
      <c r="AE242" s="348">
        <v>12.4101</v>
      </c>
      <c r="AF242" s="348">
        <v>7.9318999999999997</v>
      </c>
      <c r="AG242" s="569"/>
      <c r="AH242" s="346">
        <v>76</v>
      </c>
      <c r="AI242" s="346">
        <v>110</v>
      </c>
      <c r="AJ242" s="346">
        <v>105</v>
      </c>
      <c r="AK242" s="346">
        <v>44</v>
      </c>
      <c r="AL242" s="346">
        <v>95</v>
      </c>
      <c r="AM242" s="346">
        <v>62</v>
      </c>
      <c r="AN242" s="346">
        <v>130</v>
      </c>
      <c r="AO242" s="572">
        <v>105</v>
      </c>
      <c r="AP242" s="346">
        <v>69</v>
      </c>
      <c r="AQ242" s="346">
        <v>28</v>
      </c>
      <c r="AR242" s="346">
        <v>26</v>
      </c>
      <c r="AS242" s="346" t="s">
        <v>430</v>
      </c>
      <c r="AT242" s="346" t="s">
        <v>430</v>
      </c>
      <c r="AU242" s="346">
        <v>137</v>
      </c>
      <c r="AV242" s="346">
        <v>49</v>
      </c>
      <c r="AW242" s="346">
        <v>121</v>
      </c>
      <c r="AX242" s="346">
        <v>117</v>
      </c>
      <c r="AY242" s="346">
        <v>44</v>
      </c>
      <c r="AZ242" s="584"/>
      <c r="BA242" s="467">
        <v>96.73</v>
      </c>
      <c r="BB242" s="348" t="s">
        <v>430</v>
      </c>
      <c r="BC242" s="348" t="s">
        <v>430</v>
      </c>
      <c r="BD242" s="348" t="s">
        <v>430</v>
      </c>
      <c r="BE242" s="375" t="s">
        <v>430</v>
      </c>
      <c r="BF242" s="375">
        <v>3.27</v>
      </c>
      <c r="BG242" s="374"/>
      <c r="BH242" s="594">
        <v>3.27</v>
      </c>
      <c r="BI242" s="348" t="s">
        <v>430</v>
      </c>
      <c r="BJ242" s="348" t="s">
        <v>430</v>
      </c>
      <c r="BK242" s="348" t="s">
        <v>430</v>
      </c>
      <c r="BL242" s="348" t="s">
        <v>430</v>
      </c>
      <c r="BM242" s="375">
        <v>96.73</v>
      </c>
      <c r="BN242" s="375" t="s">
        <v>430</v>
      </c>
      <c r="BO242" s="375" t="s">
        <v>430</v>
      </c>
      <c r="BP242" s="375" t="s">
        <v>430</v>
      </c>
      <c r="BQ242" s="375" t="s">
        <v>430</v>
      </c>
      <c r="BR242" s="374"/>
      <c r="BS242" s="468" t="s">
        <v>430</v>
      </c>
      <c r="BT242" s="348" t="s">
        <v>430</v>
      </c>
      <c r="BU242" s="374"/>
      <c r="BV242" s="430" t="s">
        <v>555</v>
      </c>
    </row>
    <row r="243" spans="1:74" s="428" customFormat="1" x14ac:dyDescent="0.25">
      <c r="A243" s="345" t="s">
        <v>8494</v>
      </c>
      <c r="B243" s="373"/>
      <c r="C243" s="719">
        <v>44908</v>
      </c>
      <c r="D243" s="373"/>
      <c r="E243" s="346">
        <v>607.85400000000004</v>
      </c>
      <c r="F243" s="373"/>
      <c r="G243" s="347">
        <v>265.96420000000001</v>
      </c>
      <c r="H243" s="374"/>
      <c r="I243" s="890">
        <v>9.81</v>
      </c>
      <c r="J243" s="890">
        <v>6.84</v>
      </c>
      <c r="K243" s="890">
        <v>6.97</v>
      </c>
      <c r="L243" s="890">
        <v>7.21</v>
      </c>
      <c r="M243" s="362"/>
      <c r="N243" s="350">
        <v>58.652900000000002</v>
      </c>
      <c r="O243" s="348">
        <v>13.1111</v>
      </c>
      <c r="P243" s="348">
        <v>10.0336</v>
      </c>
      <c r="Q243" s="348">
        <v>15.414999999999999</v>
      </c>
      <c r="R243" s="348">
        <v>4.3076999999999996</v>
      </c>
      <c r="S243" s="348">
        <v>13.642099999999999</v>
      </c>
      <c r="T243" s="348">
        <v>5.1951999999999998</v>
      </c>
      <c r="U243" s="354">
        <v>3.6109</v>
      </c>
      <c r="V243" s="348">
        <v>3.8290000000000002</v>
      </c>
      <c r="W243" s="348">
        <v>6.2436999999999996</v>
      </c>
      <c r="X243" s="348">
        <v>7.0857000000000001</v>
      </c>
      <c r="Y243" s="375" t="s">
        <v>430</v>
      </c>
      <c r="Z243" s="348" t="s">
        <v>430</v>
      </c>
      <c r="AA243" s="348">
        <v>5.1131000000000002</v>
      </c>
      <c r="AB243" s="348">
        <v>10.972899999999999</v>
      </c>
      <c r="AC243" s="348">
        <v>4.5105000000000004</v>
      </c>
      <c r="AD243" s="348">
        <v>4.1948999999999996</v>
      </c>
      <c r="AE243" s="348">
        <v>20.392600000000002</v>
      </c>
      <c r="AF243" s="348">
        <v>7.1045999999999996</v>
      </c>
      <c r="AG243" s="569"/>
      <c r="AH243" s="346">
        <v>13</v>
      </c>
      <c r="AI243" s="346">
        <v>27</v>
      </c>
      <c r="AJ243" s="346">
        <v>41</v>
      </c>
      <c r="AK243" s="346">
        <v>22</v>
      </c>
      <c r="AL243" s="346">
        <v>158</v>
      </c>
      <c r="AM243" s="346">
        <v>26</v>
      </c>
      <c r="AN243" s="346">
        <v>125</v>
      </c>
      <c r="AO243" s="572">
        <v>155</v>
      </c>
      <c r="AP243" s="346">
        <v>152</v>
      </c>
      <c r="AQ243" s="346">
        <v>102</v>
      </c>
      <c r="AR243" s="346">
        <v>83</v>
      </c>
      <c r="AS243" s="346" t="s">
        <v>430</v>
      </c>
      <c r="AT243" s="346" t="s">
        <v>430</v>
      </c>
      <c r="AU243" s="346">
        <v>127</v>
      </c>
      <c r="AV243" s="346">
        <v>35</v>
      </c>
      <c r="AW243" s="346">
        <v>157</v>
      </c>
      <c r="AX243" s="346">
        <v>155</v>
      </c>
      <c r="AY243" s="346">
        <v>13</v>
      </c>
      <c r="AZ243" s="584"/>
      <c r="BA243" s="467">
        <v>97.87</v>
      </c>
      <c r="BB243" s="348" t="s">
        <v>430</v>
      </c>
      <c r="BC243" s="348" t="s">
        <v>430</v>
      </c>
      <c r="BD243" s="348" t="s">
        <v>430</v>
      </c>
      <c r="BE243" s="375" t="s">
        <v>430</v>
      </c>
      <c r="BF243" s="375">
        <v>2.13</v>
      </c>
      <c r="BG243" s="374"/>
      <c r="BH243" s="594">
        <v>2.13</v>
      </c>
      <c r="BI243" s="348" t="s">
        <v>430</v>
      </c>
      <c r="BJ243" s="348" t="s">
        <v>430</v>
      </c>
      <c r="BK243" s="348" t="s">
        <v>430</v>
      </c>
      <c r="BL243" s="348" t="s">
        <v>430</v>
      </c>
      <c r="BM243" s="375">
        <v>97.87</v>
      </c>
      <c r="BN243" s="375" t="s">
        <v>430</v>
      </c>
      <c r="BO243" s="375" t="s">
        <v>430</v>
      </c>
      <c r="BP243" s="375" t="s">
        <v>430</v>
      </c>
      <c r="BQ243" s="375" t="s">
        <v>430</v>
      </c>
      <c r="BR243" s="374"/>
      <c r="BS243" s="468" t="s">
        <v>430</v>
      </c>
      <c r="BT243" s="348" t="s">
        <v>430</v>
      </c>
      <c r="BU243" s="374"/>
      <c r="BV243" s="430" t="s">
        <v>555</v>
      </c>
    </row>
    <row r="244" spans="1:74" s="428" customFormat="1" x14ac:dyDescent="0.25">
      <c r="A244" s="345" t="s">
        <v>8495</v>
      </c>
      <c r="B244" s="373"/>
      <c r="C244" s="719">
        <v>44904</v>
      </c>
      <c r="D244" s="373"/>
      <c r="E244" s="346">
        <v>577.33399999999995</v>
      </c>
      <c r="F244" s="373"/>
      <c r="G244" s="347">
        <v>12.912800000000001</v>
      </c>
      <c r="H244" s="374"/>
      <c r="I244" s="348">
        <v>0.86580999999999997</v>
      </c>
      <c r="J244" s="348">
        <v>5.82972</v>
      </c>
      <c r="K244" s="348">
        <v>0.82350000000000001</v>
      </c>
      <c r="L244" s="348">
        <v>0.84716999999999998</v>
      </c>
      <c r="M244" s="362"/>
      <c r="N244" s="350">
        <v>5.9368999999999996</v>
      </c>
      <c r="O244" s="348">
        <v>5.1844000000000001</v>
      </c>
      <c r="P244" s="348">
        <v>5.6593999999999998</v>
      </c>
      <c r="Q244" s="348">
        <v>6.3552</v>
      </c>
      <c r="R244" s="348">
        <v>5.3583999999999996</v>
      </c>
      <c r="S244" s="348">
        <v>6.0450999999999997</v>
      </c>
      <c r="T244" s="348">
        <v>5.2838000000000003</v>
      </c>
      <c r="U244" s="354">
        <v>5.2747000000000002</v>
      </c>
      <c r="V244" s="348">
        <v>5.6391</v>
      </c>
      <c r="W244" s="348">
        <v>6.8689999999999998</v>
      </c>
      <c r="X244" s="348">
        <v>7.2526000000000002</v>
      </c>
      <c r="Y244" s="375" t="s">
        <v>430</v>
      </c>
      <c r="Z244" s="348" t="s">
        <v>430</v>
      </c>
      <c r="AA244" s="348">
        <v>4.8658000000000001</v>
      </c>
      <c r="AB244" s="348">
        <v>5.6889000000000003</v>
      </c>
      <c r="AC244" s="348">
        <v>5.3183999999999996</v>
      </c>
      <c r="AD244" s="348">
        <v>5.4589999999999996</v>
      </c>
      <c r="AE244" s="348">
        <v>6.0141</v>
      </c>
      <c r="AF244" s="348">
        <v>7.1946000000000003</v>
      </c>
      <c r="AG244" s="569"/>
      <c r="AH244" s="346">
        <v>110</v>
      </c>
      <c r="AI244" s="346">
        <v>103</v>
      </c>
      <c r="AJ244" s="346">
        <v>117</v>
      </c>
      <c r="AK244" s="346">
        <v>132</v>
      </c>
      <c r="AL244" s="346">
        <v>123</v>
      </c>
      <c r="AM244" s="346">
        <v>128</v>
      </c>
      <c r="AN244" s="346">
        <v>117</v>
      </c>
      <c r="AO244" s="572">
        <v>103</v>
      </c>
      <c r="AP244" s="346">
        <v>85</v>
      </c>
      <c r="AQ244" s="346">
        <v>77</v>
      </c>
      <c r="AR244" s="346">
        <v>72</v>
      </c>
      <c r="AS244" s="346" t="s">
        <v>430</v>
      </c>
      <c r="AT244" s="346" t="s">
        <v>430</v>
      </c>
      <c r="AU244" s="346">
        <v>147</v>
      </c>
      <c r="AV244" s="346">
        <v>133</v>
      </c>
      <c r="AW244" s="346">
        <v>114</v>
      </c>
      <c r="AX244" s="346">
        <v>115</v>
      </c>
      <c r="AY244" s="346">
        <v>134</v>
      </c>
      <c r="AZ244" s="584"/>
      <c r="BA244" s="467">
        <v>98.56</v>
      </c>
      <c r="BB244" s="348" t="s">
        <v>430</v>
      </c>
      <c r="BC244" s="348" t="s">
        <v>430</v>
      </c>
      <c r="BD244" s="348" t="s">
        <v>430</v>
      </c>
      <c r="BE244" s="375" t="s">
        <v>430</v>
      </c>
      <c r="BF244" s="375">
        <v>1.44</v>
      </c>
      <c r="BG244" s="374"/>
      <c r="BH244" s="594">
        <v>1.44</v>
      </c>
      <c r="BI244" s="348" t="s">
        <v>430</v>
      </c>
      <c r="BJ244" s="348" t="s">
        <v>430</v>
      </c>
      <c r="BK244" s="348" t="s">
        <v>430</v>
      </c>
      <c r="BL244" s="348" t="s">
        <v>430</v>
      </c>
      <c r="BM244" s="375">
        <v>98.56</v>
      </c>
      <c r="BN244" s="375" t="s">
        <v>430</v>
      </c>
      <c r="BO244" s="375" t="s">
        <v>430</v>
      </c>
      <c r="BP244" s="375" t="s">
        <v>430</v>
      </c>
      <c r="BQ244" s="375" t="s">
        <v>430</v>
      </c>
      <c r="BR244" s="374"/>
      <c r="BS244" s="468" t="s">
        <v>430</v>
      </c>
      <c r="BT244" s="348" t="s">
        <v>430</v>
      </c>
      <c r="BU244" s="374"/>
      <c r="BV244" s="430" t="s">
        <v>555</v>
      </c>
    </row>
    <row r="245" spans="1:74" s="428" customFormat="1" x14ac:dyDescent="0.25">
      <c r="A245" s="345" t="s">
        <v>8496</v>
      </c>
      <c r="B245" s="373"/>
      <c r="C245" s="719">
        <v>45134</v>
      </c>
      <c r="D245" s="373"/>
      <c r="E245" s="346">
        <v>1228.18</v>
      </c>
      <c r="F245" s="373"/>
      <c r="G245" s="347">
        <v>1000</v>
      </c>
      <c r="H245" s="374"/>
      <c r="I245" s="348">
        <v>8.1899999999999994E-3</v>
      </c>
      <c r="J245" s="348">
        <v>5.33</v>
      </c>
      <c r="K245" s="348">
        <v>0.01</v>
      </c>
      <c r="L245" s="348">
        <v>0.01</v>
      </c>
      <c r="M245" s="362"/>
      <c r="N245" s="350">
        <v>0</v>
      </c>
      <c r="O245" s="348">
        <v>1.5194000000000001</v>
      </c>
      <c r="P245" s="348">
        <v>3.2662</v>
      </c>
      <c r="Q245" s="348">
        <v>3.9763000000000002</v>
      </c>
      <c r="R245" s="348">
        <v>4.4218000000000002</v>
      </c>
      <c r="S245" s="348">
        <v>4.6741999999999999</v>
      </c>
      <c r="T245" s="348">
        <v>4.6859000000000002</v>
      </c>
      <c r="U245" s="354">
        <v>4.7397</v>
      </c>
      <c r="V245" s="348">
        <v>4.8802000000000003</v>
      </c>
      <c r="W245" s="348">
        <v>5.3646000000000003</v>
      </c>
      <c r="X245" s="348">
        <v>5.7606000000000002</v>
      </c>
      <c r="Y245" s="375" t="s">
        <v>430</v>
      </c>
      <c r="Z245" s="348" t="s">
        <v>430</v>
      </c>
      <c r="AA245" s="348">
        <v>4.5654000000000003</v>
      </c>
      <c r="AB245" s="348">
        <v>4.6940999999999997</v>
      </c>
      <c r="AC245" s="348">
        <v>4.6898999999999997</v>
      </c>
      <c r="AD245" s="348">
        <v>4.8121999999999998</v>
      </c>
      <c r="AE245" s="348">
        <v>3.9142999999999999</v>
      </c>
      <c r="AF245" s="348">
        <v>5.7786999999999997</v>
      </c>
      <c r="AG245" s="569"/>
      <c r="AH245" s="346">
        <v>150</v>
      </c>
      <c r="AI245" s="346">
        <v>164</v>
      </c>
      <c r="AJ245" s="346">
        <v>154</v>
      </c>
      <c r="AK245" s="346">
        <v>166</v>
      </c>
      <c r="AL245" s="346">
        <v>155</v>
      </c>
      <c r="AM245" s="346">
        <v>162</v>
      </c>
      <c r="AN245" s="346">
        <v>150</v>
      </c>
      <c r="AO245" s="572">
        <v>143</v>
      </c>
      <c r="AP245" s="346">
        <v>143</v>
      </c>
      <c r="AQ245" s="346">
        <v>111</v>
      </c>
      <c r="AR245" s="346">
        <v>100</v>
      </c>
      <c r="AS245" s="346" t="s">
        <v>430</v>
      </c>
      <c r="AT245" s="346" t="s">
        <v>430</v>
      </c>
      <c r="AU245" s="346">
        <v>161</v>
      </c>
      <c r="AV245" s="346">
        <v>157</v>
      </c>
      <c r="AW245" s="346">
        <v>151</v>
      </c>
      <c r="AX245" s="346">
        <v>146</v>
      </c>
      <c r="AY245" s="346">
        <v>168</v>
      </c>
      <c r="AZ245" s="584"/>
      <c r="BA245" s="467" t="s">
        <v>430</v>
      </c>
      <c r="BB245" s="348" t="s">
        <v>430</v>
      </c>
      <c r="BC245" s="348" t="s">
        <v>430</v>
      </c>
      <c r="BD245" s="348" t="s">
        <v>430</v>
      </c>
      <c r="BE245" s="375" t="s">
        <v>430</v>
      </c>
      <c r="BF245" s="375">
        <v>100</v>
      </c>
      <c r="BG245" s="374"/>
      <c r="BH245" s="594">
        <v>100</v>
      </c>
      <c r="BI245" s="348" t="s">
        <v>430</v>
      </c>
      <c r="BJ245" s="348" t="s">
        <v>430</v>
      </c>
      <c r="BK245" s="348" t="s">
        <v>430</v>
      </c>
      <c r="BL245" s="348" t="s">
        <v>430</v>
      </c>
      <c r="BM245" s="375" t="s">
        <v>430</v>
      </c>
      <c r="BN245" s="375" t="s">
        <v>430</v>
      </c>
      <c r="BO245" s="375" t="s">
        <v>430</v>
      </c>
      <c r="BP245" s="375" t="s">
        <v>430</v>
      </c>
      <c r="BQ245" s="375" t="s">
        <v>430</v>
      </c>
      <c r="BR245" s="374"/>
      <c r="BS245" s="468" t="s">
        <v>430</v>
      </c>
      <c r="BT245" s="348" t="s">
        <v>430</v>
      </c>
      <c r="BU245" s="374"/>
      <c r="BV245" s="430" t="s">
        <v>555</v>
      </c>
    </row>
    <row r="246" spans="1:74" s="428" customFormat="1" x14ac:dyDescent="0.25">
      <c r="A246" s="345" t="s">
        <v>8497</v>
      </c>
      <c r="B246" s="373"/>
      <c r="C246" s="719">
        <v>41759</v>
      </c>
      <c r="D246" s="373"/>
      <c r="E246" s="346">
        <v>533.68700000000001</v>
      </c>
      <c r="F246" s="373"/>
      <c r="G246" s="347">
        <v>22.7104</v>
      </c>
      <c r="H246" s="374"/>
      <c r="I246" s="348">
        <v>2.9104100000000002</v>
      </c>
      <c r="J246" s="348">
        <v>7.29</v>
      </c>
      <c r="K246" s="890">
        <v>2.39</v>
      </c>
      <c r="L246" s="348">
        <v>2.4854799999999999</v>
      </c>
      <c r="M246" s="362"/>
      <c r="N246" s="350" t="s">
        <v>430</v>
      </c>
      <c r="O246" s="348">
        <v>9.2460000000000004</v>
      </c>
      <c r="P246" s="348">
        <v>9.4435000000000002</v>
      </c>
      <c r="Q246" s="348">
        <v>9.6265999999999998</v>
      </c>
      <c r="R246" s="348">
        <v>6.8636999999999997</v>
      </c>
      <c r="S246" s="348">
        <v>7.9503000000000004</v>
      </c>
      <c r="T246" s="348">
        <v>5.6779999999999999</v>
      </c>
      <c r="U246" s="354">
        <v>5.1456999999999997</v>
      </c>
      <c r="V246" s="348">
        <v>5.4504999999999999</v>
      </c>
      <c r="W246" s="348">
        <v>5.6360000000000001</v>
      </c>
      <c r="X246" s="348">
        <v>6.9977</v>
      </c>
      <c r="Y246" s="375">
        <v>5.7423000000000002</v>
      </c>
      <c r="Z246" s="348">
        <v>5.9801000000000002</v>
      </c>
      <c r="AA246" s="348">
        <v>5.9923999999999999</v>
      </c>
      <c r="AB246" s="348">
        <v>6.9945000000000004</v>
      </c>
      <c r="AC246" s="348">
        <v>5.476</v>
      </c>
      <c r="AD246" s="348">
        <v>5.4278000000000004</v>
      </c>
      <c r="AE246" s="348">
        <v>9.7142999999999997</v>
      </c>
      <c r="AF246" s="348">
        <v>6.8998999999999997</v>
      </c>
      <c r="AG246" s="569"/>
      <c r="AH246" s="346" t="s">
        <v>430</v>
      </c>
      <c r="AI246" s="346">
        <v>44</v>
      </c>
      <c r="AJ246" s="346">
        <v>52</v>
      </c>
      <c r="AK246" s="346">
        <v>83</v>
      </c>
      <c r="AL246" s="346">
        <v>66</v>
      </c>
      <c r="AM246" s="346">
        <v>85</v>
      </c>
      <c r="AN246" s="346">
        <v>97</v>
      </c>
      <c r="AO246" s="572">
        <v>113</v>
      </c>
      <c r="AP246" s="346">
        <v>110</v>
      </c>
      <c r="AQ246" s="346">
        <v>104</v>
      </c>
      <c r="AR246" s="346">
        <v>94</v>
      </c>
      <c r="AS246" s="346">
        <v>18</v>
      </c>
      <c r="AT246" s="346">
        <v>10</v>
      </c>
      <c r="AU246" s="346">
        <v>91</v>
      </c>
      <c r="AV246" s="346">
        <v>100</v>
      </c>
      <c r="AW246" s="346">
        <v>95</v>
      </c>
      <c r="AX246" s="346">
        <v>120</v>
      </c>
      <c r="AY246" s="346">
        <v>76</v>
      </c>
      <c r="AZ246" s="584"/>
      <c r="BA246" s="467" t="s">
        <v>430</v>
      </c>
      <c r="BB246" s="348">
        <v>99.55</v>
      </c>
      <c r="BC246" s="348" t="s">
        <v>430</v>
      </c>
      <c r="BD246" s="348" t="s">
        <v>430</v>
      </c>
      <c r="BE246" s="375" t="s">
        <v>430</v>
      </c>
      <c r="BF246" s="375">
        <v>0.45</v>
      </c>
      <c r="BG246" s="374"/>
      <c r="BH246" s="594">
        <v>0.45</v>
      </c>
      <c r="BI246" s="348" t="s">
        <v>430</v>
      </c>
      <c r="BJ246" s="348" t="s">
        <v>430</v>
      </c>
      <c r="BK246" s="348" t="s">
        <v>430</v>
      </c>
      <c r="BL246" s="348" t="s">
        <v>430</v>
      </c>
      <c r="BM246" s="375" t="s">
        <v>430</v>
      </c>
      <c r="BN246" s="375" t="s">
        <v>430</v>
      </c>
      <c r="BO246" s="375" t="s">
        <v>430</v>
      </c>
      <c r="BP246" s="375">
        <v>99.55</v>
      </c>
      <c r="BQ246" s="375" t="s">
        <v>430</v>
      </c>
      <c r="BR246" s="374"/>
      <c r="BS246" s="468" t="s">
        <v>430</v>
      </c>
      <c r="BT246" s="348" t="s">
        <v>430</v>
      </c>
      <c r="BU246" s="374"/>
      <c r="BV246" s="430" t="s">
        <v>555</v>
      </c>
    </row>
    <row r="247" spans="1:74" s="428" customFormat="1" x14ac:dyDescent="0.25">
      <c r="A247" s="345" t="s">
        <v>8498</v>
      </c>
      <c r="B247" s="373"/>
      <c r="C247" s="719">
        <v>44630</v>
      </c>
      <c r="D247" s="373"/>
      <c r="E247" s="888">
        <v>532.1</v>
      </c>
      <c r="F247" s="373"/>
      <c r="G247" s="347" t="s">
        <v>430</v>
      </c>
      <c r="H247" s="374"/>
      <c r="I247" s="348" t="s">
        <v>430</v>
      </c>
      <c r="J247" s="348" t="s">
        <v>430</v>
      </c>
      <c r="K247" s="348" t="s">
        <v>430</v>
      </c>
      <c r="L247" s="348" t="s">
        <v>430</v>
      </c>
      <c r="M247" s="362"/>
      <c r="N247" s="350" t="s">
        <v>430</v>
      </c>
      <c r="O247" s="348" t="s">
        <v>430</v>
      </c>
      <c r="P247" s="348" t="s">
        <v>430</v>
      </c>
      <c r="Q247" s="348" t="s">
        <v>430</v>
      </c>
      <c r="R247" s="348" t="s">
        <v>430</v>
      </c>
      <c r="S247" s="348" t="s">
        <v>430</v>
      </c>
      <c r="T247" s="348" t="s">
        <v>430</v>
      </c>
      <c r="U247" s="354" t="s">
        <v>430</v>
      </c>
      <c r="V247" s="348" t="s">
        <v>430</v>
      </c>
      <c r="W247" s="348" t="s">
        <v>430</v>
      </c>
      <c r="X247" s="348" t="s">
        <v>430</v>
      </c>
      <c r="Y247" s="375" t="s">
        <v>430</v>
      </c>
      <c r="Z247" s="348" t="s">
        <v>430</v>
      </c>
      <c r="AA247" s="348" t="s">
        <v>430</v>
      </c>
      <c r="AB247" s="348" t="s">
        <v>430</v>
      </c>
      <c r="AC247" s="348" t="s">
        <v>430</v>
      </c>
      <c r="AD247" s="348" t="s">
        <v>430</v>
      </c>
      <c r="AE247" s="348" t="s">
        <v>430</v>
      </c>
      <c r="AF247" s="348" t="s">
        <v>430</v>
      </c>
      <c r="AG247" s="569"/>
      <c r="AH247" s="346" t="s">
        <v>430</v>
      </c>
      <c r="AI247" s="346" t="s">
        <v>430</v>
      </c>
      <c r="AJ247" s="346" t="s">
        <v>430</v>
      </c>
      <c r="AK247" s="346" t="s">
        <v>430</v>
      </c>
      <c r="AL247" s="346" t="s">
        <v>430</v>
      </c>
      <c r="AM247" s="346" t="s">
        <v>430</v>
      </c>
      <c r="AN247" s="346" t="s">
        <v>430</v>
      </c>
      <c r="AO247" s="572" t="s">
        <v>430</v>
      </c>
      <c r="AP247" s="346" t="s">
        <v>430</v>
      </c>
      <c r="AQ247" s="346" t="s">
        <v>430</v>
      </c>
      <c r="AR247" s="346" t="s">
        <v>430</v>
      </c>
      <c r="AS247" s="346" t="s">
        <v>430</v>
      </c>
      <c r="AT247" s="346" t="s">
        <v>430</v>
      </c>
      <c r="AU247" s="346" t="s">
        <v>430</v>
      </c>
      <c r="AV247" s="346" t="s">
        <v>430</v>
      </c>
      <c r="AW247" s="346" t="s">
        <v>430</v>
      </c>
      <c r="AX247" s="346" t="s">
        <v>430</v>
      </c>
      <c r="AY247" s="346" t="s">
        <v>430</v>
      </c>
      <c r="AZ247" s="584"/>
      <c r="BA247" s="467" t="s">
        <v>430</v>
      </c>
      <c r="BB247" s="348" t="s">
        <v>430</v>
      </c>
      <c r="BC247" s="348" t="s">
        <v>430</v>
      </c>
      <c r="BD247" s="348" t="s">
        <v>430</v>
      </c>
      <c r="BE247" s="375" t="s">
        <v>430</v>
      </c>
      <c r="BF247" s="375" t="s">
        <v>430</v>
      </c>
      <c r="BG247" s="374"/>
      <c r="BH247" s="594" t="s">
        <v>430</v>
      </c>
      <c r="BI247" s="348" t="s">
        <v>430</v>
      </c>
      <c r="BJ247" s="348" t="s">
        <v>430</v>
      </c>
      <c r="BK247" s="348" t="s">
        <v>430</v>
      </c>
      <c r="BL247" s="348" t="s">
        <v>430</v>
      </c>
      <c r="BM247" s="375" t="s">
        <v>430</v>
      </c>
      <c r="BN247" s="375" t="s">
        <v>430</v>
      </c>
      <c r="BO247" s="375" t="s">
        <v>430</v>
      </c>
      <c r="BP247" s="375" t="s">
        <v>430</v>
      </c>
      <c r="BQ247" s="375" t="s">
        <v>430</v>
      </c>
      <c r="BR247" s="374"/>
      <c r="BS247" s="468" t="s">
        <v>430</v>
      </c>
      <c r="BT247" s="348" t="s">
        <v>430</v>
      </c>
      <c r="BU247" s="374"/>
      <c r="BV247" s="430" t="s">
        <v>4740</v>
      </c>
    </row>
    <row r="248" spans="1:74" s="428" customFormat="1" x14ac:dyDescent="0.25">
      <c r="A248" s="345" t="s">
        <v>8499</v>
      </c>
      <c r="B248" s="373"/>
      <c r="C248" s="719">
        <v>45735</v>
      </c>
      <c r="D248" s="373"/>
      <c r="E248" s="346">
        <v>498.65899999999999</v>
      </c>
      <c r="F248" s="373"/>
      <c r="G248" s="347">
        <v>11.011100000000001</v>
      </c>
      <c r="H248" s="374"/>
      <c r="I248" s="890">
        <v>0.41</v>
      </c>
      <c r="J248" s="890">
        <v>6.91</v>
      </c>
      <c r="K248" s="890">
        <v>0.38</v>
      </c>
      <c r="L248" s="890">
        <v>0.41</v>
      </c>
      <c r="M248" s="362"/>
      <c r="N248" s="350">
        <v>10.6106</v>
      </c>
      <c r="O248" s="348">
        <v>8.7353000000000005</v>
      </c>
      <c r="P248" s="348">
        <v>8.4902999999999995</v>
      </c>
      <c r="Q248" s="348">
        <v>9.1478000000000002</v>
      </c>
      <c r="R248" s="348">
        <v>7.6845999999999997</v>
      </c>
      <c r="S248" s="348">
        <v>7.7773000000000003</v>
      </c>
      <c r="T248" s="348">
        <v>7.5129999999999999</v>
      </c>
      <c r="U248" s="354">
        <v>6.9432999999999998</v>
      </c>
      <c r="V248" s="348">
        <v>6.8571999999999997</v>
      </c>
      <c r="W248" s="348" t="s">
        <v>430</v>
      </c>
      <c r="X248" s="348" t="s">
        <v>430</v>
      </c>
      <c r="Y248" s="375" t="s">
        <v>430</v>
      </c>
      <c r="Z248" s="348" t="s">
        <v>430</v>
      </c>
      <c r="AA248" s="348">
        <v>7.0659999999999998</v>
      </c>
      <c r="AB248" s="348">
        <v>7.9025999999999996</v>
      </c>
      <c r="AC248" s="348">
        <v>7.1045999999999996</v>
      </c>
      <c r="AD248" s="348">
        <v>6.8865999999999996</v>
      </c>
      <c r="AE248" s="348">
        <v>9.0043000000000006</v>
      </c>
      <c r="AF248" s="348">
        <v>7.1077000000000004</v>
      </c>
      <c r="AG248" s="569"/>
      <c r="AH248" s="346">
        <v>60</v>
      </c>
      <c r="AI248" s="346">
        <v>57</v>
      </c>
      <c r="AJ248" s="346">
        <v>64</v>
      </c>
      <c r="AK248" s="346">
        <v>95</v>
      </c>
      <c r="AL248" s="346">
        <v>32</v>
      </c>
      <c r="AM248" s="346">
        <v>94</v>
      </c>
      <c r="AN248" s="346">
        <v>9</v>
      </c>
      <c r="AO248" s="572">
        <v>5</v>
      </c>
      <c r="AP248" s="346">
        <v>5</v>
      </c>
      <c r="AQ248" s="346" t="s">
        <v>430</v>
      </c>
      <c r="AR248" s="346" t="s">
        <v>430</v>
      </c>
      <c r="AS248" s="346" t="s">
        <v>430</v>
      </c>
      <c r="AT248" s="346" t="s">
        <v>430</v>
      </c>
      <c r="AU248" s="346">
        <v>38</v>
      </c>
      <c r="AV248" s="346">
        <v>56</v>
      </c>
      <c r="AW248" s="346">
        <v>14</v>
      </c>
      <c r="AX248" s="346">
        <v>5</v>
      </c>
      <c r="AY248" s="346">
        <v>98</v>
      </c>
      <c r="AZ248" s="584"/>
      <c r="BA248" s="467" t="s">
        <v>430</v>
      </c>
      <c r="BB248" s="348">
        <v>96.71</v>
      </c>
      <c r="BC248" s="348" t="s">
        <v>430</v>
      </c>
      <c r="BD248" s="348" t="s">
        <v>430</v>
      </c>
      <c r="BE248" s="375" t="s">
        <v>430</v>
      </c>
      <c r="BF248" s="375">
        <v>3.29</v>
      </c>
      <c r="BG248" s="374"/>
      <c r="BH248" s="594">
        <v>3.29</v>
      </c>
      <c r="BI248" s="348">
        <v>26.85</v>
      </c>
      <c r="BJ248" s="348">
        <v>19.2</v>
      </c>
      <c r="BK248" s="348">
        <v>50.65</v>
      </c>
      <c r="BL248" s="348" t="s">
        <v>430</v>
      </c>
      <c r="BM248" s="375" t="s">
        <v>430</v>
      </c>
      <c r="BN248" s="375" t="s">
        <v>430</v>
      </c>
      <c r="BO248" s="375" t="s">
        <v>430</v>
      </c>
      <c r="BP248" s="375" t="s">
        <v>430</v>
      </c>
      <c r="BQ248" s="375" t="s">
        <v>430</v>
      </c>
      <c r="BR248" s="374"/>
      <c r="BS248" s="468">
        <v>10.658416157868301</v>
      </c>
      <c r="BT248" s="348">
        <v>39.657187742068601</v>
      </c>
      <c r="BU248" s="374"/>
      <c r="BV248" s="430" t="s">
        <v>555</v>
      </c>
    </row>
    <row r="249" spans="1:74" s="428" customFormat="1" ht="11" x14ac:dyDescent="0.3">
      <c r="A249" s="841" t="s">
        <v>8500</v>
      </c>
      <c r="B249" s="842"/>
      <c r="C249" s="843">
        <v>44846</v>
      </c>
      <c r="D249" s="842"/>
      <c r="E249" s="844">
        <v>509.608</v>
      </c>
      <c r="F249" s="842"/>
      <c r="G249" s="845">
        <v>13.1762</v>
      </c>
      <c r="H249" s="847"/>
      <c r="I249" s="846">
        <v>1.67</v>
      </c>
      <c r="J249" s="846">
        <v>6.97</v>
      </c>
      <c r="K249" s="846">
        <v>1.5</v>
      </c>
      <c r="L249" s="846">
        <v>1.57</v>
      </c>
      <c r="M249" s="851"/>
      <c r="N249" s="848">
        <v>11.3611</v>
      </c>
      <c r="O249" s="846">
        <v>7.484</v>
      </c>
      <c r="P249" s="846">
        <v>9.9519000000000002</v>
      </c>
      <c r="Q249" s="846">
        <v>10.748799999999999</v>
      </c>
      <c r="R249" s="846">
        <v>7.0296000000000003</v>
      </c>
      <c r="S249" s="846">
        <v>8.6075999999999997</v>
      </c>
      <c r="T249" s="846">
        <v>5.5448000000000004</v>
      </c>
      <c r="U249" s="856">
        <v>5.3647</v>
      </c>
      <c r="V249" s="846">
        <v>5.5971000000000002</v>
      </c>
      <c r="W249" s="846">
        <v>7.1364999999999998</v>
      </c>
      <c r="X249" s="846">
        <v>7.3962000000000003</v>
      </c>
      <c r="Y249" s="852" t="s">
        <v>430</v>
      </c>
      <c r="Z249" s="846" t="s">
        <v>430</v>
      </c>
      <c r="AA249" s="846">
        <v>6.3056000000000001</v>
      </c>
      <c r="AB249" s="846">
        <v>7.2089999999999996</v>
      </c>
      <c r="AC249" s="846">
        <v>5.3018000000000001</v>
      </c>
      <c r="AD249" s="846">
        <v>5.7953000000000001</v>
      </c>
      <c r="AE249" s="846">
        <v>10.759399999999999</v>
      </c>
      <c r="AF249" s="846">
        <v>7.4505999999999997</v>
      </c>
      <c r="AG249" s="931"/>
      <c r="AH249" s="844">
        <v>59</v>
      </c>
      <c r="AI249" s="844">
        <v>74</v>
      </c>
      <c r="AJ249" s="844">
        <v>43</v>
      </c>
      <c r="AK249" s="844">
        <v>55</v>
      </c>
      <c r="AL249" s="844">
        <v>62</v>
      </c>
      <c r="AM249" s="844">
        <v>64</v>
      </c>
      <c r="AN249" s="844">
        <v>103</v>
      </c>
      <c r="AO249" s="932">
        <v>92</v>
      </c>
      <c r="AP249" s="844">
        <v>93</v>
      </c>
      <c r="AQ249" s="844">
        <v>39</v>
      </c>
      <c r="AR249" s="844">
        <v>58</v>
      </c>
      <c r="AS249" s="844" t="s">
        <v>430</v>
      </c>
      <c r="AT249" s="844" t="s">
        <v>430</v>
      </c>
      <c r="AU249" s="844">
        <v>79</v>
      </c>
      <c r="AV249" s="844">
        <v>92</v>
      </c>
      <c r="AW249" s="844">
        <v>116</v>
      </c>
      <c r="AX249" s="844">
        <v>84</v>
      </c>
      <c r="AY249" s="844">
        <v>56</v>
      </c>
      <c r="AZ249" s="933"/>
      <c r="BA249" s="853">
        <v>58.51</v>
      </c>
      <c r="BB249" s="846">
        <v>37.92</v>
      </c>
      <c r="BC249" s="846" t="s">
        <v>430</v>
      </c>
      <c r="BD249" s="846" t="s">
        <v>430</v>
      </c>
      <c r="BE249" s="852" t="s">
        <v>430</v>
      </c>
      <c r="BF249" s="852">
        <v>3.57</v>
      </c>
      <c r="BG249" s="847"/>
      <c r="BH249" s="934">
        <v>3.57</v>
      </c>
      <c r="BI249" s="846" t="s">
        <v>430</v>
      </c>
      <c r="BJ249" s="846" t="s">
        <v>430</v>
      </c>
      <c r="BK249" s="846">
        <v>37.92</v>
      </c>
      <c r="BL249" s="846" t="s">
        <v>430</v>
      </c>
      <c r="BM249" s="852">
        <v>58.51</v>
      </c>
      <c r="BN249" s="852" t="s">
        <v>430</v>
      </c>
      <c r="BO249" s="852" t="s">
        <v>430</v>
      </c>
      <c r="BP249" s="852" t="s">
        <v>430</v>
      </c>
      <c r="BQ249" s="852" t="s">
        <v>430</v>
      </c>
      <c r="BR249" s="847"/>
      <c r="BS249" s="854" t="s">
        <v>430</v>
      </c>
      <c r="BT249" s="846" t="s">
        <v>430</v>
      </c>
      <c r="BU249" s="847"/>
      <c r="BV249" s="892" t="s">
        <v>8267</v>
      </c>
    </row>
    <row r="250" spans="1:74" s="428" customFormat="1" ht="11" x14ac:dyDescent="0.3">
      <c r="A250" s="841" t="s">
        <v>8501</v>
      </c>
      <c r="B250" s="842"/>
      <c r="C250" s="843">
        <v>45548</v>
      </c>
      <c r="D250" s="842"/>
      <c r="E250" s="844">
        <v>484.96300000000002</v>
      </c>
      <c r="F250" s="842"/>
      <c r="G250" s="845">
        <v>11.5047</v>
      </c>
      <c r="H250" s="847"/>
      <c r="I250" s="846">
        <v>0.99</v>
      </c>
      <c r="J250" s="846">
        <v>7.47</v>
      </c>
      <c r="K250" s="846">
        <v>0.88</v>
      </c>
      <c r="L250" s="846">
        <v>0.94</v>
      </c>
      <c r="M250" s="851"/>
      <c r="N250" s="848">
        <v>6.9810999999999996</v>
      </c>
      <c r="O250" s="846">
        <v>9.1015999999999995</v>
      </c>
      <c r="P250" s="846">
        <v>8.9440000000000008</v>
      </c>
      <c r="Q250" s="846">
        <v>9.4841999999999995</v>
      </c>
      <c r="R250" s="846">
        <v>7.3010999999999999</v>
      </c>
      <c r="S250" s="846">
        <v>7.7309999999999999</v>
      </c>
      <c r="T250" s="846">
        <v>6.2229999999999999</v>
      </c>
      <c r="U250" s="856">
        <v>5.7691999999999997</v>
      </c>
      <c r="V250" s="846">
        <v>6.1357999999999997</v>
      </c>
      <c r="W250" s="846" t="s">
        <v>430</v>
      </c>
      <c r="X250" s="846" t="s">
        <v>430</v>
      </c>
      <c r="Y250" s="852" t="s">
        <v>430</v>
      </c>
      <c r="Z250" s="846" t="s">
        <v>430</v>
      </c>
      <c r="AA250" s="846">
        <v>6.6284999999999998</v>
      </c>
      <c r="AB250" s="846">
        <v>7.6062000000000003</v>
      </c>
      <c r="AC250" s="846">
        <v>5.9145000000000003</v>
      </c>
      <c r="AD250" s="846">
        <v>5.9943</v>
      </c>
      <c r="AE250" s="846">
        <v>9.3291000000000004</v>
      </c>
      <c r="AF250" s="846">
        <v>7.5938999999999997</v>
      </c>
      <c r="AG250" s="931"/>
      <c r="AH250" s="844">
        <v>101</v>
      </c>
      <c r="AI250" s="844">
        <v>49</v>
      </c>
      <c r="AJ250" s="844">
        <v>55</v>
      </c>
      <c r="AK250" s="844">
        <v>87</v>
      </c>
      <c r="AL250" s="844">
        <v>52</v>
      </c>
      <c r="AM250" s="844">
        <v>100</v>
      </c>
      <c r="AN250" s="844">
        <v>59</v>
      </c>
      <c r="AO250" s="932">
        <v>55</v>
      </c>
      <c r="AP250" s="844">
        <v>35</v>
      </c>
      <c r="AQ250" s="844" t="s">
        <v>430</v>
      </c>
      <c r="AR250" s="844" t="s">
        <v>430</v>
      </c>
      <c r="AS250" s="844" t="s">
        <v>430</v>
      </c>
      <c r="AT250" s="844" t="s">
        <v>430</v>
      </c>
      <c r="AU250" s="844">
        <v>63</v>
      </c>
      <c r="AV250" s="844">
        <v>75</v>
      </c>
      <c r="AW250" s="844">
        <v>62</v>
      </c>
      <c r="AX250" s="844">
        <v>59</v>
      </c>
      <c r="AY250" s="844">
        <v>91</v>
      </c>
      <c r="AZ250" s="933"/>
      <c r="BA250" s="853" t="s">
        <v>430</v>
      </c>
      <c r="BB250" s="846">
        <v>89.57</v>
      </c>
      <c r="BC250" s="846" t="s">
        <v>430</v>
      </c>
      <c r="BD250" s="846" t="s">
        <v>430</v>
      </c>
      <c r="BE250" s="852" t="s">
        <v>430</v>
      </c>
      <c r="BF250" s="852">
        <v>10.43</v>
      </c>
      <c r="BG250" s="847"/>
      <c r="BH250" s="934">
        <v>10.43</v>
      </c>
      <c r="BI250" s="846" t="s">
        <v>430</v>
      </c>
      <c r="BJ250" s="846" t="s">
        <v>430</v>
      </c>
      <c r="BK250" s="846">
        <v>89.57</v>
      </c>
      <c r="BL250" s="846" t="s">
        <v>430</v>
      </c>
      <c r="BM250" s="852" t="s">
        <v>430</v>
      </c>
      <c r="BN250" s="852" t="s">
        <v>430</v>
      </c>
      <c r="BO250" s="852" t="s">
        <v>430</v>
      </c>
      <c r="BP250" s="852" t="s">
        <v>430</v>
      </c>
      <c r="BQ250" s="852" t="s">
        <v>430</v>
      </c>
      <c r="BR250" s="847"/>
      <c r="BS250" s="854">
        <v>14.599759880000001</v>
      </c>
      <c r="BT250" s="846">
        <v>45.740544610000001</v>
      </c>
      <c r="BU250" s="847"/>
      <c r="BV250" s="892" t="s">
        <v>2439</v>
      </c>
    </row>
    <row r="251" spans="1:74" s="428" customFormat="1" x14ac:dyDescent="0.25">
      <c r="A251" s="345" t="s">
        <v>8502</v>
      </c>
      <c r="B251" s="373"/>
      <c r="C251" s="719">
        <v>44650</v>
      </c>
      <c r="D251" s="373"/>
      <c r="E251" s="346">
        <v>476.01</v>
      </c>
      <c r="F251" s="373"/>
      <c r="G251" s="347">
        <v>13.128299999999999</v>
      </c>
      <c r="H251" s="374"/>
      <c r="I251" s="348">
        <v>0.77</v>
      </c>
      <c r="J251" s="348">
        <v>6.03</v>
      </c>
      <c r="K251" s="348">
        <v>0.73</v>
      </c>
      <c r="L251" s="348">
        <v>0.75</v>
      </c>
      <c r="M251" s="362"/>
      <c r="N251" s="350">
        <v>9.1770999999999994</v>
      </c>
      <c r="O251" s="348">
        <v>4.2645</v>
      </c>
      <c r="P251" s="348">
        <v>5.6459999999999999</v>
      </c>
      <c r="Q251" s="348">
        <v>6.3902999999999999</v>
      </c>
      <c r="R251" s="348">
        <v>4.7636000000000003</v>
      </c>
      <c r="S251" s="348">
        <v>6.7679999999999998</v>
      </c>
      <c r="T251" s="348">
        <v>6.0435999999999996</v>
      </c>
      <c r="U251" s="354">
        <v>5.875</v>
      </c>
      <c r="V251" s="348">
        <v>5.9417</v>
      </c>
      <c r="W251" s="348">
        <v>7.0838999999999999</v>
      </c>
      <c r="X251" s="348">
        <v>7.4160000000000004</v>
      </c>
      <c r="Y251" s="375" t="s">
        <v>430</v>
      </c>
      <c r="Z251" s="348" t="s">
        <v>430</v>
      </c>
      <c r="AA251" s="348">
        <v>5.1563999999999997</v>
      </c>
      <c r="AB251" s="348">
        <v>6.3811</v>
      </c>
      <c r="AC251" s="348">
        <v>5.9939999999999998</v>
      </c>
      <c r="AD251" s="348">
        <v>6.0998000000000001</v>
      </c>
      <c r="AE251" s="348">
        <v>6.2373000000000003</v>
      </c>
      <c r="AF251" s="348">
        <v>6.4184999999999999</v>
      </c>
      <c r="AG251" s="569"/>
      <c r="AH251" s="346">
        <v>74</v>
      </c>
      <c r="AI251" s="346">
        <v>148</v>
      </c>
      <c r="AJ251" s="346">
        <v>118</v>
      </c>
      <c r="AK251" s="346">
        <v>130</v>
      </c>
      <c r="AL251" s="346">
        <v>145</v>
      </c>
      <c r="AM251" s="346">
        <v>120</v>
      </c>
      <c r="AN251" s="346">
        <v>71</v>
      </c>
      <c r="AO251" s="572">
        <v>47</v>
      </c>
      <c r="AP251" s="346">
        <v>47</v>
      </c>
      <c r="AQ251" s="346">
        <v>50</v>
      </c>
      <c r="AR251" s="346">
        <v>53</v>
      </c>
      <c r="AS251" s="346" t="s">
        <v>430</v>
      </c>
      <c r="AT251" s="346" t="s">
        <v>430</v>
      </c>
      <c r="AU251" s="346">
        <v>123</v>
      </c>
      <c r="AV251" s="346">
        <v>117</v>
      </c>
      <c r="AW251" s="346">
        <v>57</v>
      </c>
      <c r="AX251" s="346">
        <v>49</v>
      </c>
      <c r="AY251" s="346">
        <v>130</v>
      </c>
      <c r="AZ251" s="584"/>
      <c r="BA251" s="467">
        <v>97.42</v>
      </c>
      <c r="BB251" s="348" t="s">
        <v>430</v>
      </c>
      <c r="BC251" s="348" t="s">
        <v>430</v>
      </c>
      <c r="BD251" s="348" t="s">
        <v>430</v>
      </c>
      <c r="BE251" s="375" t="s">
        <v>430</v>
      </c>
      <c r="BF251" s="375">
        <v>2.58</v>
      </c>
      <c r="BG251" s="374"/>
      <c r="BH251" s="594">
        <v>2.58</v>
      </c>
      <c r="BI251" s="348" t="s">
        <v>430</v>
      </c>
      <c r="BJ251" s="348" t="s">
        <v>430</v>
      </c>
      <c r="BK251" s="348" t="s">
        <v>430</v>
      </c>
      <c r="BL251" s="348" t="s">
        <v>430</v>
      </c>
      <c r="BM251" s="375">
        <v>97.42</v>
      </c>
      <c r="BN251" s="375" t="s">
        <v>430</v>
      </c>
      <c r="BO251" s="375" t="s">
        <v>430</v>
      </c>
      <c r="BP251" s="375" t="s">
        <v>430</v>
      </c>
      <c r="BQ251" s="375" t="s">
        <v>430</v>
      </c>
      <c r="BR251" s="374"/>
      <c r="BS251" s="468" t="s">
        <v>430</v>
      </c>
      <c r="BT251" s="348" t="s">
        <v>430</v>
      </c>
      <c r="BU251" s="374"/>
      <c r="BV251" s="430" t="s">
        <v>555</v>
      </c>
    </row>
    <row r="252" spans="1:74" s="428" customFormat="1" x14ac:dyDescent="0.25">
      <c r="A252" s="345" t="s">
        <v>8503</v>
      </c>
      <c r="B252" s="373"/>
      <c r="C252" s="719">
        <v>44589</v>
      </c>
      <c r="D252" s="373"/>
      <c r="E252" s="888">
        <v>452.2</v>
      </c>
      <c r="F252" s="373"/>
      <c r="G252" s="347" t="s">
        <v>430</v>
      </c>
      <c r="H252" s="374"/>
      <c r="I252" s="348" t="s">
        <v>430</v>
      </c>
      <c r="J252" s="348" t="s">
        <v>430</v>
      </c>
      <c r="K252" s="348" t="s">
        <v>430</v>
      </c>
      <c r="L252" s="348" t="s">
        <v>430</v>
      </c>
      <c r="M252" s="362"/>
      <c r="N252" s="350" t="s">
        <v>430</v>
      </c>
      <c r="O252" s="348" t="s">
        <v>430</v>
      </c>
      <c r="P252" s="348" t="s">
        <v>430</v>
      </c>
      <c r="Q252" s="348" t="s">
        <v>430</v>
      </c>
      <c r="R252" s="348" t="s">
        <v>430</v>
      </c>
      <c r="S252" s="348" t="s">
        <v>430</v>
      </c>
      <c r="T252" s="348" t="s">
        <v>430</v>
      </c>
      <c r="U252" s="354" t="s">
        <v>430</v>
      </c>
      <c r="V252" s="348" t="s">
        <v>430</v>
      </c>
      <c r="W252" s="348" t="s">
        <v>430</v>
      </c>
      <c r="X252" s="348" t="s">
        <v>430</v>
      </c>
      <c r="Y252" s="375" t="s">
        <v>430</v>
      </c>
      <c r="Z252" s="348" t="s">
        <v>430</v>
      </c>
      <c r="AA252" s="348" t="s">
        <v>430</v>
      </c>
      <c r="AB252" s="348" t="s">
        <v>430</v>
      </c>
      <c r="AC252" s="348" t="s">
        <v>430</v>
      </c>
      <c r="AD252" s="348" t="s">
        <v>430</v>
      </c>
      <c r="AE252" s="348" t="s">
        <v>430</v>
      </c>
      <c r="AF252" s="348" t="s">
        <v>430</v>
      </c>
      <c r="AG252" s="569"/>
      <c r="AH252" s="346" t="s">
        <v>430</v>
      </c>
      <c r="AI252" s="346" t="s">
        <v>430</v>
      </c>
      <c r="AJ252" s="346" t="s">
        <v>430</v>
      </c>
      <c r="AK252" s="346" t="s">
        <v>430</v>
      </c>
      <c r="AL252" s="346" t="s">
        <v>430</v>
      </c>
      <c r="AM252" s="346" t="s">
        <v>430</v>
      </c>
      <c r="AN252" s="346" t="s">
        <v>430</v>
      </c>
      <c r="AO252" s="572" t="s">
        <v>430</v>
      </c>
      <c r="AP252" s="346" t="s">
        <v>430</v>
      </c>
      <c r="AQ252" s="346" t="s">
        <v>430</v>
      </c>
      <c r="AR252" s="346" t="s">
        <v>430</v>
      </c>
      <c r="AS252" s="346" t="s">
        <v>430</v>
      </c>
      <c r="AT252" s="346" t="s">
        <v>430</v>
      </c>
      <c r="AU252" s="346" t="s">
        <v>430</v>
      </c>
      <c r="AV252" s="346" t="s">
        <v>430</v>
      </c>
      <c r="AW252" s="346" t="s">
        <v>430</v>
      </c>
      <c r="AX252" s="346" t="s">
        <v>430</v>
      </c>
      <c r="AY252" s="346" t="s">
        <v>430</v>
      </c>
      <c r="AZ252" s="584"/>
      <c r="BA252" s="467" t="s">
        <v>430</v>
      </c>
      <c r="BB252" s="348" t="s">
        <v>430</v>
      </c>
      <c r="BC252" s="348" t="s">
        <v>430</v>
      </c>
      <c r="BD252" s="348" t="s">
        <v>430</v>
      </c>
      <c r="BE252" s="375" t="s">
        <v>430</v>
      </c>
      <c r="BF252" s="375" t="s">
        <v>430</v>
      </c>
      <c r="BG252" s="374"/>
      <c r="BH252" s="594" t="s">
        <v>430</v>
      </c>
      <c r="BI252" s="348" t="s">
        <v>430</v>
      </c>
      <c r="BJ252" s="348" t="s">
        <v>430</v>
      </c>
      <c r="BK252" s="348" t="s">
        <v>430</v>
      </c>
      <c r="BL252" s="348" t="s">
        <v>430</v>
      </c>
      <c r="BM252" s="375" t="s">
        <v>430</v>
      </c>
      <c r="BN252" s="375" t="s">
        <v>430</v>
      </c>
      <c r="BO252" s="375" t="s">
        <v>430</v>
      </c>
      <c r="BP252" s="375" t="s">
        <v>430</v>
      </c>
      <c r="BQ252" s="375" t="s">
        <v>430</v>
      </c>
      <c r="BR252" s="374"/>
      <c r="BS252" s="468" t="s">
        <v>430</v>
      </c>
      <c r="BT252" s="348" t="s">
        <v>430</v>
      </c>
      <c r="BU252" s="374"/>
      <c r="BV252" s="430" t="s">
        <v>555</v>
      </c>
    </row>
    <row r="253" spans="1:74" s="428" customFormat="1" x14ac:dyDescent="0.25">
      <c r="A253" s="345" t="s">
        <v>8504</v>
      </c>
      <c r="B253" s="373"/>
      <c r="C253" s="719">
        <v>44972</v>
      </c>
      <c r="D253" s="373"/>
      <c r="E253" s="346">
        <v>416.87400000000002</v>
      </c>
      <c r="F253" s="373"/>
      <c r="G253" s="347">
        <v>13.1218</v>
      </c>
      <c r="H253" s="374"/>
      <c r="I253" s="348">
        <v>5.17</v>
      </c>
      <c r="J253" s="348">
        <v>6.57</v>
      </c>
      <c r="K253" s="348">
        <v>4.29</v>
      </c>
      <c r="L253" s="348">
        <v>4.43</v>
      </c>
      <c r="M253" s="362"/>
      <c r="N253" s="350">
        <v>37.311999999999998</v>
      </c>
      <c r="O253" s="348">
        <v>7.1436999999999999</v>
      </c>
      <c r="P253" s="348">
        <v>-3.4152</v>
      </c>
      <c r="Q253" s="348">
        <v>13.761900000000001</v>
      </c>
      <c r="R253" s="348">
        <v>9.6343999999999994</v>
      </c>
      <c r="S253" s="348">
        <v>14.2576</v>
      </c>
      <c r="T253" s="348">
        <v>7.1645000000000003</v>
      </c>
      <c r="U253" s="354">
        <v>5.9257999999999997</v>
      </c>
      <c r="V253" s="348">
        <v>6.2176</v>
      </c>
      <c r="W253" s="348">
        <v>7.5137999999999998</v>
      </c>
      <c r="X253" s="348">
        <v>7.9279999999999999</v>
      </c>
      <c r="Y253" s="375" t="s">
        <v>430</v>
      </c>
      <c r="Z253" s="348" t="s">
        <v>430</v>
      </c>
      <c r="AA253" s="348">
        <v>9.6441999999999997</v>
      </c>
      <c r="AB253" s="348">
        <v>12.8805</v>
      </c>
      <c r="AC253" s="348">
        <v>7.0297000000000001</v>
      </c>
      <c r="AD253" s="348">
        <v>6.3868</v>
      </c>
      <c r="AE253" s="348">
        <v>18.067699999999999</v>
      </c>
      <c r="AF253" s="348">
        <v>8.0883000000000003</v>
      </c>
      <c r="AG253" s="569"/>
      <c r="AH253" s="346">
        <v>19</v>
      </c>
      <c r="AI253" s="346">
        <v>79</v>
      </c>
      <c r="AJ253" s="346">
        <v>173</v>
      </c>
      <c r="AK253" s="346">
        <v>36</v>
      </c>
      <c r="AL253" s="346">
        <v>10</v>
      </c>
      <c r="AM253" s="346">
        <v>13</v>
      </c>
      <c r="AN253" s="346">
        <v>25</v>
      </c>
      <c r="AO253" s="572">
        <v>40</v>
      </c>
      <c r="AP253" s="346">
        <v>26</v>
      </c>
      <c r="AQ253" s="346">
        <v>18</v>
      </c>
      <c r="AR253" s="346">
        <v>13</v>
      </c>
      <c r="AS253" s="346" t="s">
        <v>430</v>
      </c>
      <c r="AT253" s="346" t="s">
        <v>430</v>
      </c>
      <c r="AU253" s="346">
        <v>9</v>
      </c>
      <c r="AV253" s="346">
        <v>10</v>
      </c>
      <c r="AW253" s="346">
        <v>17</v>
      </c>
      <c r="AX253" s="346">
        <v>23</v>
      </c>
      <c r="AY253" s="346">
        <v>21</v>
      </c>
      <c r="AZ253" s="584"/>
      <c r="BA253" s="467">
        <v>97.13</v>
      </c>
      <c r="BB253" s="348" t="s">
        <v>430</v>
      </c>
      <c r="BC253" s="348" t="s">
        <v>430</v>
      </c>
      <c r="BD253" s="348" t="s">
        <v>430</v>
      </c>
      <c r="BE253" s="375" t="s">
        <v>430</v>
      </c>
      <c r="BF253" s="375">
        <v>2.87</v>
      </c>
      <c r="BG253" s="374"/>
      <c r="BH253" s="594">
        <v>2.87</v>
      </c>
      <c r="BI253" s="348" t="s">
        <v>430</v>
      </c>
      <c r="BJ253" s="348" t="s">
        <v>430</v>
      </c>
      <c r="BK253" s="348" t="s">
        <v>430</v>
      </c>
      <c r="BL253" s="348" t="s">
        <v>430</v>
      </c>
      <c r="BM253" s="375">
        <v>97.13</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8505</v>
      </c>
      <c r="B254" s="373"/>
      <c r="C254" s="719">
        <v>44847</v>
      </c>
      <c r="D254" s="373"/>
      <c r="E254" s="346">
        <v>406.02699999999999</v>
      </c>
      <c r="F254" s="373"/>
      <c r="G254" s="347">
        <v>13.275</v>
      </c>
      <c r="H254" s="374"/>
      <c r="I254" s="890">
        <v>1.68</v>
      </c>
      <c r="J254" s="890">
        <v>6.78</v>
      </c>
      <c r="K254" s="890">
        <v>1.54</v>
      </c>
      <c r="L254" s="890">
        <v>1.59</v>
      </c>
      <c r="M254" s="362"/>
      <c r="N254" s="350">
        <v>21.183700000000002</v>
      </c>
      <c r="O254" s="348">
        <v>10.181800000000001</v>
      </c>
      <c r="P254" s="348">
        <v>10.508599999999999</v>
      </c>
      <c r="Q254" s="348">
        <v>9.5601000000000003</v>
      </c>
      <c r="R254" s="348">
        <v>6.8423999999999996</v>
      </c>
      <c r="S254" s="348">
        <v>7.7484999999999999</v>
      </c>
      <c r="T254" s="348">
        <v>4.9572000000000003</v>
      </c>
      <c r="U254" s="354">
        <v>5.2436999999999996</v>
      </c>
      <c r="V254" s="348">
        <v>5.5842000000000001</v>
      </c>
      <c r="W254" s="348">
        <v>7.0808</v>
      </c>
      <c r="X254" s="348">
        <v>7.4497</v>
      </c>
      <c r="Y254" s="375" t="s">
        <v>430</v>
      </c>
      <c r="Z254" s="348" t="s">
        <v>430</v>
      </c>
      <c r="AA254" s="348">
        <v>6.4485999999999999</v>
      </c>
      <c r="AB254" s="348">
        <v>7.0746000000000002</v>
      </c>
      <c r="AC254" s="348">
        <v>5.0503</v>
      </c>
      <c r="AD254" s="348">
        <v>5.6295999999999999</v>
      </c>
      <c r="AE254" s="348">
        <v>9.8268000000000004</v>
      </c>
      <c r="AF254" s="348">
        <v>7.6656000000000004</v>
      </c>
      <c r="AG254" s="569"/>
      <c r="AH254" s="346">
        <v>38</v>
      </c>
      <c r="AI254" s="346">
        <v>40</v>
      </c>
      <c r="AJ254" s="346">
        <v>33</v>
      </c>
      <c r="AK254" s="346">
        <v>84</v>
      </c>
      <c r="AL254" s="346">
        <v>67</v>
      </c>
      <c r="AM254" s="346">
        <v>98</v>
      </c>
      <c r="AN254" s="346">
        <v>136</v>
      </c>
      <c r="AO254" s="572">
        <v>104</v>
      </c>
      <c r="AP254" s="346">
        <v>97</v>
      </c>
      <c r="AQ254" s="346">
        <v>51</v>
      </c>
      <c r="AR254" s="346">
        <v>48</v>
      </c>
      <c r="AS254" s="346" t="s">
        <v>430</v>
      </c>
      <c r="AT254" s="346" t="s">
        <v>430</v>
      </c>
      <c r="AU254" s="346">
        <v>70</v>
      </c>
      <c r="AV254" s="346">
        <v>97</v>
      </c>
      <c r="AW254" s="346">
        <v>131</v>
      </c>
      <c r="AX254" s="346">
        <v>106</v>
      </c>
      <c r="AY254" s="346">
        <v>71</v>
      </c>
      <c r="AZ254" s="584"/>
      <c r="BA254" s="467">
        <v>97.37</v>
      </c>
      <c r="BB254" s="348" t="s">
        <v>430</v>
      </c>
      <c r="BC254" s="348" t="s">
        <v>430</v>
      </c>
      <c r="BD254" s="348" t="s">
        <v>430</v>
      </c>
      <c r="BE254" s="375" t="s">
        <v>430</v>
      </c>
      <c r="BF254" s="375">
        <v>2.63</v>
      </c>
      <c r="BG254" s="374"/>
      <c r="BH254" s="594">
        <v>2.63</v>
      </c>
      <c r="BI254" s="348" t="s">
        <v>430</v>
      </c>
      <c r="BJ254" s="348" t="s">
        <v>430</v>
      </c>
      <c r="BK254" s="348" t="s">
        <v>430</v>
      </c>
      <c r="BL254" s="348" t="s">
        <v>430</v>
      </c>
      <c r="BM254" s="375">
        <v>97.37</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8506</v>
      </c>
      <c r="B255" s="373"/>
      <c r="C255" s="719">
        <v>46083</v>
      </c>
      <c r="D255" s="373"/>
      <c r="E255" s="346">
        <v>551.53700000000003</v>
      </c>
      <c r="F255" s="373"/>
      <c r="G255" s="347">
        <v>10.3142</v>
      </c>
      <c r="H255" s="374"/>
      <c r="I255" s="348">
        <v>0.59031999999999996</v>
      </c>
      <c r="J255" s="348">
        <v>7.3199300000000003</v>
      </c>
      <c r="K255" s="348">
        <v>0.54915999999999998</v>
      </c>
      <c r="L255" s="348">
        <v>0.58667999999999998</v>
      </c>
      <c r="M255" s="362"/>
      <c r="N255" s="350">
        <v>5.3090000000000002</v>
      </c>
      <c r="O255" s="348">
        <v>9.5623000000000005</v>
      </c>
      <c r="P255" s="348">
        <v>9.5215999999999994</v>
      </c>
      <c r="Q255" s="348">
        <v>10.226699999999999</v>
      </c>
      <c r="R255" s="348">
        <v>8.1959</v>
      </c>
      <c r="S255" s="348">
        <v>8.0493000000000006</v>
      </c>
      <c r="T255" s="348" t="s">
        <v>430</v>
      </c>
      <c r="U255" s="354" t="s">
        <v>430</v>
      </c>
      <c r="V255" s="348" t="s">
        <v>430</v>
      </c>
      <c r="W255" s="348" t="s">
        <v>430</v>
      </c>
      <c r="X255" s="348" t="s">
        <v>430</v>
      </c>
      <c r="Y255" s="375" t="s">
        <v>430</v>
      </c>
      <c r="Z255" s="348" t="s">
        <v>430</v>
      </c>
      <c r="AA255" s="348">
        <v>7.1875999999999998</v>
      </c>
      <c r="AB255" s="348">
        <v>7.5578000000000003</v>
      </c>
      <c r="AC255" s="348" t="s">
        <v>430</v>
      </c>
      <c r="AD255" s="348" t="s">
        <v>430</v>
      </c>
      <c r="AE255" s="348">
        <v>9.9711999999999996</v>
      </c>
      <c r="AF255" s="348">
        <v>6.9928999999999997</v>
      </c>
      <c r="AG255" s="569"/>
      <c r="AH255" s="346">
        <v>115</v>
      </c>
      <c r="AI255" s="346">
        <v>43</v>
      </c>
      <c r="AJ255" s="346">
        <v>48</v>
      </c>
      <c r="AK255" s="346">
        <v>61</v>
      </c>
      <c r="AL255" s="346">
        <v>24</v>
      </c>
      <c r="AM255" s="346">
        <v>78</v>
      </c>
      <c r="AN255" s="346" t="s">
        <v>430</v>
      </c>
      <c r="AO255" s="572" t="s">
        <v>430</v>
      </c>
      <c r="AP255" s="346" t="s">
        <v>430</v>
      </c>
      <c r="AQ255" s="346" t="s">
        <v>430</v>
      </c>
      <c r="AR255" s="346" t="s">
        <v>430</v>
      </c>
      <c r="AS255" s="346" t="s">
        <v>430</v>
      </c>
      <c r="AT255" s="346" t="s">
        <v>430</v>
      </c>
      <c r="AU255" s="346">
        <v>35</v>
      </c>
      <c r="AV255" s="346">
        <v>76</v>
      </c>
      <c r="AW255" s="346" t="s">
        <v>430</v>
      </c>
      <c r="AX255" s="346" t="s">
        <v>430</v>
      </c>
      <c r="AY255" s="346">
        <v>66</v>
      </c>
      <c r="AZ255" s="584"/>
      <c r="BA255" s="467" t="s">
        <v>430</v>
      </c>
      <c r="BB255" s="348">
        <v>102.25</v>
      </c>
      <c r="BC255" s="348" t="s">
        <v>430</v>
      </c>
      <c r="BD255" s="348" t="s">
        <v>430</v>
      </c>
      <c r="BE255" s="375" t="s">
        <v>430</v>
      </c>
      <c r="BF255" s="375">
        <v>-2.25</v>
      </c>
      <c r="BG255" s="374"/>
      <c r="BH255" s="594">
        <v>-2.27</v>
      </c>
      <c r="BI255" s="348">
        <v>22.86</v>
      </c>
      <c r="BJ255" s="348">
        <v>42.08</v>
      </c>
      <c r="BK255" s="348">
        <v>37.31</v>
      </c>
      <c r="BL255" s="348" t="s">
        <v>430</v>
      </c>
      <c r="BM255" s="375" t="s">
        <v>430</v>
      </c>
      <c r="BN255" s="375" t="s">
        <v>430</v>
      </c>
      <c r="BO255" s="375" t="s">
        <v>430</v>
      </c>
      <c r="BP255" s="375" t="s">
        <v>430</v>
      </c>
      <c r="BQ255" s="375" t="s">
        <v>430</v>
      </c>
      <c r="BR255" s="374"/>
      <c r="BS255" s="468">
        <v>12.2868576987713</v>
      </c>
      <c r="BT255" s="348">
        <v>36.277550366372203</v>
      </c>
      <c r="BU255" s="374"/>
      <c r="BV255" s="430" t="s">
        <v>555</v>
      </c>
    </row>
    <row r="256" spans="1:74" s="428" customFormat="1" x14ac:dyDescent="0.25">
      <c r="A256" s="345" t="s">
        <v>8507</v>
      </c>
      <c r="B256" s="373"/>
      <c r="C256" s="719">
        <v>44894</v>
      </c>
      <c r="D256" s="373"/>
      <c r="E256" s="346">
        <v>398.74700000000001</v>
      </c>
      <c r="F256" s="373"/>
      <c r="G256" s="347">
        <v>13.232900000000001</v>
      </c>
      <c r="H256" s="374"/>
      <c r="I256" s="348">
        <v>5.48</v>
      </c>
      <c r="J256" s="348">
        <v>7.15</v>
      </c>
      <c r="K256" s="348">
        <v>4.37</v>
      </c>
      <c r="L256" s="348">
        <v>4.53</v>
      </c>
      <c r="M256" s="362"/>
      <c r="N256" s="350">
        <v>-43.528799999999997</v>
      </c>
      <c r="O256" s="348">
        <v>-16.985600000000002</v>
      </c>
      <c r="P256" s="348">
        <v>2.2864</v>
      </c>
      <c r="Q256" s="348">
        <v>8.6580999999999992</v>
      </c>
      <c r="R256" s="348">
        <v>11.219099999999999</v>
      </c>
      <c r="S256" s="348">
        <v>14.806800000000001</v>
      </c>
      <c r="T256" s="348">
        <v>7.5507</v>
      </c>
      <c r="U256" s="354">
        <v>6.1220999999999997</v>
      </c>
      <c r="V256" s="348">
        <v>5.2150999999999996</v>
      </c>
      <c r="W256" s="348">
        <v>7.2798999999999996</v>
      </c>
      <c r="X256" s="348">
        <v>7.7434000000000003</v>
      </c>
      <c r="Y256" s="375" t="s">
        <v>430</v>
      </c>
      <c r="Z256" s="348" t="s">
        <v>430</v>
      </c>
      <c r="AA256" s="348">
        <v>8.6524999999999999</v>
      </c>
      <c r="AB256" s="348">
        <v>11.420400000000001</v>
      </c>
      <c r="AC256" s="348">
        <v>7.4817999999999998</v>
      </c>
      <c r="AD256" s="348">
        <v>6.5242000000000004</v>
      </c>
      <c r="AE256" s="348">
        <v>11.119400000000001</v>
      </c>
      <c r="AF256" s="348">
        <v>7.8497000000000003</v>
      </c>
      <c r="AG256" s="569"/>
      <c r="AH256" s="346">
        <v>154</v>
      </c>
      <c r="AI256" s="346">
        <v>171</v>
      </c>
      <c r="AJ256" s="346">
        <v>158</v>
      </c>
      <c r="AK256" s="346">
        <v>106</v>
      </c>
      <c r="AL256" s="346">
        <v>2</v>
      </c>
      <c r="AM256" s="346">
        <v>9</v>
      </c>
      <c r="AN256" s="346">
        <v>5</v>
      </c>
      <c r="AO256" s="572">
        <v>20</v>
      </c>
      <c r="AP256" s="346">
        <v>122</v>
      </c>
      <c r="AQ256" s="346">
        <v>25</v>
      </c>
      <c r="AR256" s="346">
        <v>22</v>
      </c>
      <c r="AS256" s="346" t="s">
        <v>430</v>
      </c>
      <c r="AT256" s="346" t="s">
        <v>430</v>
      </c>
      <c r="AU256" s="346">
        <v>15</v>
      </c>
      <c r="AV256" s="346">
        <v>30</v>
      </c>
      <c r="AW256" s="346">
        <v>6</v>
      </c>
      <c r="AX256" s="346">
        <v>15</v>
      </c>
      <c r="AY256" s="346">
        <v>52</v>
      </c>
      <c r="AZ256" s="584"/>
      <c r="BA256" s="467">
        <v>97.32</v>
      </c>
      <c r="BB256" s="348" t="s">
        <v>430</v>
      </c>
      <c r="BC256" s="348" t="s">
        <v>430</v>
      </c>
      <c r="BD256" s="348" t="s">
        <v>430</v>
      </c>
      <c r="BE256" s="375" t="s">
        <v>430</v>
      </c>
      <c r="BF256" s="375">
        <v>2.68</v>
      </c>
      <c r="BG256" s="374"/>
      <c r="BH256" s="594">
        <v>2.67</v>
      </c>
      <c r="BI256" s="348" t="s">
        <v>430</v>
      </c>
      <c r="BJ256" s="348" t="s">
        <v>430</v>
      </c>
      <c r="BK256" s="348" t="s">
        <v>430</v>
      </c>
      <c r="BL256" s="348" t="s">
        <v>430</v>
      </c>
      <c r="BM256" s="375">
        <v>97.32</v>
      </c>
      <c r="BN256" s="375" t="s">
        <v>430</v>
      </c>
      <c r="BO256" s="375" t="s">
        <v>430</v>
      </c>
      <c r="BP256" s="375" t="s">
        <v>430</v>
      </c>
      <c r="BQ256" s="375" t="s">
        <v>430</v>
      </c>
      <c r="BR256" s="374"/>
      <c r="BS256" s="468" t="s">
        <v>430</v>
      </c>
      <c r="BT256" s="348" t="s">
        <v>430</v>
      </c>
      <c r="BU256" s="374"/>
      <c r="BV256" s="430" t="s">
        <v>555</v>
      </c>
    </row>
    <row r="257" spans="1:74" s="428" customFormat="1" x14ac:dyDescent="0.25">
      <c r="A257" s="345" t="s">
        <v>8508</v>
      </c>
      <c r="B257" s="373"/>
      <c r="C257" s="719">
        <v>44861</v>
      </c>
      <c r="D257" s="373"/>
      <c r="E257" s="346">
        <v>370.74900000000002</v>
      </c>
      <c r="F257" s="373"/>
      <c r="G257" s="347">
        <v>12.9651</v>
      </c>
      <c r="H257" s="374"/>
      <c r="I257" s="348">
        <v>4.6440000000000002E-2</v>
      </c>
      <c r="J257" s="348">
        <v>5.8252100000000002</v>
      </c>
      <c r="K257" s="348">
        <v>4.2130000000000001E-2</v>
      </c>
      <c r="L257" s="348">
        <v>4.376E-2</v>
      </c>
      <c r="M257" s="362"/>
      <c r="N257" s="350">
        <v>5.0682</v>
      </c>
      <c r="O257" s="348">
        <v>4.9756</v>
      </c>
      <c r="P257" s="348">
        <v>5.3544999999999998</v>
      </c>
      <c r="Q257" s="348">
        <v>5.4810999999999996</v>
      </c>
      <c r="R257" s="348">
        <v>5.4375</v>
      </c>
      <c r="S257" s="348">
        <v>5.8658999999999999</v>
      </c>
      <c r="T257" s="348">
        <v>5.8943000000000003</v>
      </c>
      <c r="U257" s="354">
        <v>5.7915999999999999</v>
      </c>
      <c r="V257" s="348">
        <v>5.8159999999999998</v>
      </c>
      <c r="W257" s="348">
        <v>6.83</v>
      </c>
      <c r="X257" s="348">
        <v>7.0225999999999997</v>
      </c>
      <c r="Y257" s="375" t="s">
        <v>430</v>
      </c>
      <c r="Z257" s="348" t="s">
        <v>430</v>
      </c>
      <c r="AA257" s="348">
        <v>5.5327999999999999</v>
      </c>
      <c r="AB257" s="348">
        <v>6.1123000000000003</v>
      </c>
      <c r="AC257" s="348">
        <v>5.8182</v>
      </c>
      <c r="AD257" s="348">
        <v>5.8453999999999997</v>
      </c>
      <c r="AE257" s="348">
        <v>5.4461000000000004</v>
      </c>
      <c r="AF257" s="348">
        <v>7.0777999999999999</v>
      </c>
      <c r="AG257" s="569"/>
      <c r="AH257" s="346">
        <v>119</v>
      </c>
      <c r="AI257" s="346">
        <v>117</v>
      </c>
      <c r="AJ257" s="346">
        <v>126</v>
      </c>
      <c r="AK257" s="346">
        <v>141</v>
      </c>
      <c r="AL257" s="346">
        <v>120</v>
      </c>
      <c r="AM257" s="346">
        <v>135</v>
      </c>
      <c r="AN257" s="346">
        <v>84</v>
      </c>
      <c r="AO257" s="572">
        <v>53</v>
      </c>
      <c r="AP257" s="346">
        <v>64</v>
      </c>
      <c r="AQ257" s="346">
        <v>81</v>
      </c>
      <c r="AR257" s="346">
        <v>92</v>
      </c>
      <c r="AS257" s="346" t="s">
        <v>430</v>
      </c>
      <c r="AT257" s="346" t="s">
        <v>430</v>
      </c>
      <c r="AU257" s="346">
        <v>106</v>
      </c>
      <c r="AV257" s="346">
        <v>125</v>
      </c>
      <c r="AW257" s="346">
        <v>71</v>
      </c>
      <c r="AX257" s="346">
        <v>78</v>
      </c>
      <c r="AY257" s="346">
        <v>143</v>
      </c>
      <c r="AZ257" s="584"/>
      <c r="BA257" s="467">
        <v>50.21</v>
      </c>
      <c r="BB257" s="348">
        <v>44.33</v>
      </c>
      <c r="BC257" s="348" t="s">
        <v>430</v>
      </c>
      <c r="BD257" s="348" t="s">
        <v>430</v>
      </c>
      <c r="BE257" s="375" t="s">
        <v>430</v>
      </c>
      <c r="BF257" s="375">
        <v>5.46</v>
      </c>
      <c r="BG257" s="374"/>
      <c r="BH257" s="594">
        <v>5.45</v>
      </c>
      <c r="BI257" s="348" t="s">
        <v>430</v>
      </c>
      <c r="BJ257" s="348">
        <v>18.82</v>
      </c>
      <c r="BK257" s="348">
        <v>25.51</v>
      </c>
      <c r="BL257" s="348" t="s">
        <v>430</v>
      </c>
      <c r="BM257" s="375">
        <v>50.21</v>
      </c>
      <c r="BN257" s="375" t="s">
        <v>430</v>
      </c>
      <c r="BO257" s="375" t="s">
        <v>430</v>
      </c>
      <c r="BP257" s="375" t="s">
        <v>430</v>
      </c>
      <c r="BQ257" s="375" t="s">
        <v>430</v>
      </c>
      <c r="BR257" s="374"/>
      <c r="BS257" s="468" t="s">
        <v>430</v>
      </c>
      <c r="BT257" s="348" t="s">
        <v>430</v>
      </c>
      <c r="BU257" s="374"/>
      <c r="BV257" s="430" t="s">
        <v>555</v>
      </c>
    </row>
    <row r="258" spans="1:74" s="428" customFormat="1" x14ac:dyDescent="0.25">
      <c r="A258" s="345" t="s">
        <v>8509</v>
      </c>
      <c r="B258" s="373"/>
      <c r="C258" s="719">
        <v>46093</v>
      </c>
      <c r="D258" s="373"/>
      <c r="E258" s="346">
        <v>387.995</v>
      </c>
      <c r="F258" s="373"/>
      <c r="G258" s="347">
        <v>10.3271</v>
      </c>
      <c r="H258" s="374"/>
      <c r="I258" s="348">
        <v>0.30774000000000001</v>
      </c>
      <c r="J258" s="348">
        <v>6.9101999999999997</v>
      </c>
      <c r="K258" s="348">
        <v>0.28676000000000001</v>
      </c>
      <c r="L258" s="348">
        <v>0.30498999999999998</v>
      </c>
      <c r="M258" s="362"/>
      <c r="N258" s="350">
        <v>9.1917000000000009</v>
      </c>
      <c r="O258" s="348">
        <v>7.5446999999999997</v>
      </c>
      <c r="P258" s="348">
        <v>8.1923999999999992</v>
      </c>
      <c r="Q258" s="348">
        <v>8.9422999999999995</v>
      </c>
      <c r="R258" s="348">
        <v>7.5385999999999997</v>
      </c>
      <c r="S258" s="348">
        <v>7.7233999999999998</v>
      </c>
      <c r="T258" s="348" t="s">
        <v>430</v>
      </c>
      <c r="U258" s="354" t="s">
        <v>430</v>
      </c>
      <c r="V258" s="348" t="s">
        <v>430</v>
      </c>
      <c r="W258" s="348" t="s">
        <v>430</v>
      </c>
      <c r="X258" s="348" t="s">
        <v>430</v>
      </c>
      <c r="Y258" s="375" t="s">
        <v>430</v>
      </c>
      <c r="Z258" s="348" t="s">
        <v>430</v>
      </c>
      <c r="AA258" s="348">
        <v>6.8028000000000004</v>
      </c>
      <c r="AB258" s="348">
        <v>7.8395999999999999</v>
      </c>
      <c r="AC258" s="348" t="s">
        <v>430</v>
      </c>
      <c r="AD258" s="348" t="s">
        <v>430</v>
      </c>
      <c r="AE258" s="348">
        <v>8.7544000000000004</v>
      </c>
      <c r="AF258" s="348">
        <v>7.7526999999999999</v>
      </c>
      <c r="AG258" s="569"/>
      <c r="AH258" s="346">
        <v>73</v>
      </c>
      <c r="AI258" s="346">
        <v>72</v>
      </c>
      <c r="AJ258" s="346">
        <v>72</v>
      </c>
      <c r="AK258" s="346">
        <v>98</v>
      </c>
      <c r="AL258" s="346">
        <v>38</v>
      </c>
      <c r="AM258" s="346">
        <v>102</v>
      </c>
      <c r="AN258" s="346" t="s">
        <v>430</v>
      </c>
      <c r="AO258" s="572" t="s">
        <v>430</v>
      </c>
      <c r="AP258" s="346" t="s">
        <v>430</v>
      </c>
      <c r="AQ258" s="346" t="s">
        <v>430</v>
      </c>
      <c r="AR258" s="346" t="s">
        <v>430</v>
      </c>
      <c r="AS258" s="346" t="s">
        <v>430</v>
      </c>
      <c r="AT258" s="346" t="s">
        <v>430</v>
      </c>
      <c r="AU258" s="346">
        <v>53</v>
      </c>
      <c r="AV258" s="346">
        <v>59</v>
      </c>
      <c r="AW258" s="346" t="s">
        <v>430</v>
      </c>
      <c r="AX258" s="346" t="s">
        <v>430</v>
      </c>
      <c r="AY258" s="346">
        <v>103</v>
      </c>
      <c r="AZ258" s="584"/>
      <c r="BA258" s="467" t="s">
        <v>430</v>
      </c>
      <c r="BB258" s="348">
        <v>97.41</v>
      </c>
      <c r="BC258" s="348" t="s">
        <v>430</v>
      </c>
      <c r="BD258" s="348" t="s">
        <v>430</v>
      </c>
      <c r="BE258" s="375" t="s">
        <v>430</v>
      </c>
      <c r="BF258" s="375">
        <v>2.59</v>
      </c>
      <c r="BG258" s="374"/>
      <c r="BH258" s="594">
        <v>2.58</v>
      </c>
      <c r="BI258" s="348">
        <v>60.27</v>
      </c>
      <c r="BJ258" s="348" t="s">
        <v>430</v>
      </c>
      <c r="BK258" s="348">
        <v>37.14</v>
      </c>
      <c r="BL258" s="348" t="s">
        <v>430</v>
      </c>
      <c r="BM258" s="375" t="s">
        <v>430</v>
      </c>
      <c r="BN258" s="375" t="s">
        <v>430</v>
      </c>
      <c r="BO258" s="375" t="s">
        <v>430</v>
      </c>
      <c r="BP258" s="375" t="s">
        <v>430</v>
      </c>
      <c r="BQ258" s="375" t="s">
        <v>430</v>
      </c>
      <c r="BR258" s="374"/>
      <c r="BS258" s="468">
        <v>16.8240930016824</v>
      </c>
      <c r="BT258" s="348">
        <v>4.8772001604877202</v>
      </c>
      <c r="BU258" s="374"/>
      <c r="BV258" s="430" t="s">
        <v>555</v>
      </c>
    </row>
    <row r="259" spans="1:74" s="428" customFormat="1" x14ac:dyDescent="0.25">
      <c r="A259" s="345" t="s">
        <v>8510</v>
      </c>
      <c r="B259" s="373"/>
      <c r="C259" s="719">
        <v>44901</v>
      </c>
      <c r="D259" s="373"/>
      <c r="E259" s="346">
        <v>353.99099999999999</v>
      </c>
      <c r="F259" s="373"/>
      <c r="G259" s="347">
        <v>12.855499999999999</v>
      </c>
      <c r="H259" s="374"/>
      <c r="I259" s="348">
        <v>0.90251999999999999</v>
      </c>
      <c r="J259" s="348">
        <v>5.83378</v>
      </c>
      <c r="K259" s="348">
        <v>0.85368999999999995</v>
      </c>
      <c r="L259" s="348">
        <v>0.87827</v>
      </c>
      <c r="M259" s="362"/>
      <c r="N259" s="350">
        <v>6.2473999999999998</v>
      </c>
      <c r="O259" s="348">
        <v>5.0180999999999996</v>
      </c>
      <c r="P259" s="348">
        <v>5.5627000000000004</v>
      </c>
      <c r="Q259" s="348">
        <v>6.3429000000000002</v>
      </c>
      <c r="R259" s="348">
        <v>5.5303000000000004</v>
      </c>
      <c r="S259" s="348">
        <v>6.0025000000000004</v>
      </c>
      <c r="T259" s="348">
        <v>5.1858000000000004</v>
      </c>
      <c r="U259" s="354">
        <v>5.2058999999999997</v>
      </c>
      <c r="V259" s="348">
        <v>5.5720000000000001</v>
      </c>
      <c r="W259" s="348">
        <v>6.8189000000000002</v>
      </c>
      <c r="X259" s="348">
        <v>7.1985000000000001</v>
      </c>
      <c r="Y259" s="375" t="s">
        <v>430</v>
      </c>
      <c r="Z259" s="348" t="s">
        <v>430</v>
      </c>
      <c r="AA259" s="348">
        <v>4.8418999999999999</v>
      </c>
      <c r="AB259" s="348">
        <v>5.6574999999999998</v>
      </c>
      <c r="AC259" s="348">
        <v>5.2419000000000002</v>
      </c>
      <c r="AD259" s="348">
        <v>5.3981000000000003</v>
      </c>
      <c r="AE259" s="348">
        <v>6.0408999999999997</v>
      </c>
      <c r="AF259" s="348">
        <v>7.0488999999999997</v>
      </c>
      <c r="AG259" s="569"/>
      <c r="AH259" s="346">
        <v>107</v>
      </c>
      <c r="AI259" s="346">
        <v>113</v>
      </c>
      <c r="AJ259" s="346">
        <v>120</v>
      </c>
      <c r="AK259" s="346">
        <v>133</v>
      </c>
      <c r="AL259" s="346">
        <v>116</v>
      </c>
      <c r="AM259" s="346">
        <v>130</v>
      </c>
      <c r="AN259" s="346">
        <v>126</v>
      </c>
      <c r="AO259" s="572">
        <v>108</v>
      </c>
      <c r="AP259" s="346">
        <v>99</v>
      </c>
      <c r="AQ259" s="346">
        <v>82</v>
      </c>
      <c r="AR259" s="346">
        <v>75</v>
      </c>
      <c r="AS259" s="346" t="s">
        <v>430</v>
      </c>
      <c r="AT259" s="346" t="s">
        <v>430</v>
      </c>
      <c r="AU259" s="346">
        <v>150</v>
      </c>
      <c r="AV259" s="346">
        <v>135</v>
      </c>
      <c r="AW259" s="346">
        <v>123</v>
      </c>
      <c r="AX259" s="346">
        <v>123</v>
      </c>
      <c r="AY259" s="346">
        <v>133</v>
      </c>
      <c r="AZ259" s="584"/>
      <c r="BA259" s="467">
        <v>97.45</v>
      </c>
      <c r="BB259" s="348" t="s">
        <v>430</v>
      </c>
      <c r="BC259" s="348" t="s">
        <v>430</v>
      </c>
      <c r="BD259" s="348" t="s">
        <v>430</v>
      </c>
      <c r="BE259" s="375" t="s">
        <v>430</v>
      </c>
      <c r="BF259" s="375">
        <v>2.5499999999999998</v>
      </c>
      <c r="BG259" s="374"/>
      <c r="BH259" s="594">
        <v>2.54</v>
      </c>
      <c r="BI259" s="348" t="s">
        <v>430</v>
      </c>
      <c r="BJ259" s="348" t="s">
        <v>430</v>
      </c>
      <c r="BK259" s="348" t="s">
        <v>430</v>
      </c>
      <c r="BL259" s="348" t="s">
        <v>430</v>
      </c>
      <c r="BM259" s="375">
        <v>97.45</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8511</v>
      </c>
      <c r="B260" s="373"/>
      <c r="C260" s="719">
        <v>44950</v>
      </c>
      <c r="D260" s="373"/>
      <c r="E260" s="346">
        <v>336.86700000000002</v>
      </c>
      <c r="F260" s="373"/>
      <c r="G260" s="347">
        <v>12.8683</v>
      </c>
      <c r="H260" s="374"/>
      <c r="I260" s="348">
        <v>1.67</v>
      </c>
      <c r="J260" s="348">
        <v>6.5045400000000004</v>
      </c>
      <c r="K260" s="348">
        <v>1.51</v>
      </c>
      <c r="L260" s="348">
        <v>1.56</v>
      </c>
      <c r="M260" s="362"/>
      <c r="N260" s="350">
        <v>25.261700000000001</v>
      </c>
      <c r="O260" s="348">
        <v>13.819599999999999</v>
      </c>
      <c r="P260" s="348">
        <v>11.7775</v>
      </c>
      <c r="Q260" s="348">
        <v>10.5372</v>
      </c>
      <c r="R260" s="348">
        <v>7.0692000000000004</v>
      </c>
      <c r="S260" s="348">
        <v>8.2391000000000005</v>
      </c>
      <c r="T260" s="348">
        <v>5.2793999999999999</v>
      </c>
      <c r="U260" s="354">
        <v>5.4286000000000003</v>
      </c>
      <c r="V260" s="348">
        <v>5.6215999999999999</v>
      </c>
      <c r="W260" s="348">
        <v>7.0903999999999998</v>
      </c>
      <c r="X260" s="348">
        <v>7.4375</v>
      </c>
      <c r="Y260" s="375" t="s">
        <v>430</v>
      </c>
      <c r="Z260" s="348" t="s">
        <v>430</v>
      </c>
      <c r="AA260" s="348">
        <v>6.8310000000000004</v>
      </c>
      <c r="AB260" s="348">
        <v>7.2621000000000002</v>
      </c>
      <c r="AC260" s="348">
        <v>5.2096999999999998</v>
      </c>
      <c r="AD260" s="348">
        <v>5.7908999999999997</v>
      </c>
      <c r="AE260" s="348">
        <v>10.863899999999999</v>
      </c>
      <c r="AF260" s="348">
        <v>7.3548</v>
      </c>
      <c r="AG260" s="569"/>
      <c r="AH260" s="346">
        <v>32</v>
      </c>
      <c r="AI260" s="346">
        <v>23</v>
      </c>
      <c r="AJ260" s="346">
        <v>22</v>
      </c>
      <c r="AK260" s="346">
        <v>57</v>
      </c>
      <c r="AL260" s="346">
        <v>59</v>
      </c>
      <c r="AM260" s="346">
        <v>69</v>
      </c>
      <c r="AN260" s="346">
        <v>120</v>
      </c>
      <c r="AO260" s="572">
        <v>83</v>
      </c>
      <c r="AP260" s="346">
        <v>88</v>
      </c>
      <c r="AQ260" s="346">
        <v>48</v>
      </c>
      <c r="AR260" s="346">
        <v>50</v>
      </c>
      <c r="AS260" s="346" t="s">
        <v>430</v>
      </c>
      <c r="AT260" s="346" t="s">
        <v>430</v>
      </c>
      <c r="AU260" s="346">
        <v>50</v>
      </c>
      <c r="AV260" s="346">
        <v>88</v>
      </c>
      <c r="AW260" s="346">
        <v>126</v>
      </c>
      <c r="AX260" s="346">
        <v>85</v>
      </c>
      <c r="AY260" s="346">
        <v>55</v>
      </c>
      <c r="AZ260" s="584"/>
      <c r="BA260" s="467">
        <v>97.27</v>
      </c>
      <c r="BB260" s="348" t="s">
        <v>430</v>
      </c>
      <c r="BC260" s="348" t="s">
        <v>430</v>
      </c>
      <c r="BD260" s="348" t="s">
        <v>430</v>
      </c>
      <c r="BE260" s="375" t="s">
        <v>430</v>
      </c>
      <c r="BF260" s="375">
        <v>2.73</v>
      </c>
      <c r="BG260" s="374"/>
      <c r="BH260" s="594">
        <v>2.73</v>
      </c>
      <c r="BI260" s="348" t="s">
        <v>430</v>
      </c>
      <c r="BJ260" s="348" t="s">
        <v>430</v>
      </c>
      <c r="BK260" s="348" t="s">
        <v>430</v>
      </c>
      <c r="BL260" s="348" t="s">
        <v>430</v>
      </c>
      <c r="BM260" s="375">
        <v>97.27</v>
      </c>
      <c r="BN260" s="375" t="s">
        <v>430</v>
      </c>
      <c r="BO260" s="375" t="s">
        <v>430</v>
      </c>
      <c r="BP260" s="375" t="s">
        <v>430</v>
      </c>
      <c r="BQ260" s="375" t="s">
        <v>430</v>
      </c>
      <c r="BR260" s="374"/>
      <c r="BS260" s="468" t="s">
        <v>430</v>
      </c>
      <c r="BT260" s="348" t="s">
        <v>430</v>
      </c>
      <c r="BU260" s="374"/>
      <c r="BV260" s="430" t="s">
        <v>555</v>
      </c>
    </row>
    <row r="261" spans="1:74" s="428" customFormat="1" x14ac:dyDescent="0.25">
      <c r="A261" s="345" t="s">
        <v>8512</v>
      </c>
      <c r="B261" s="373"/>
      <c r="C261" s="719">
        <v>44889</v>
      </c>
      <c r="D261" s="373"/>
      <c r="E261" s="346">
        <v>332.92700000000002</v>
      </c>
      <c r="F261" s="373"/>
      <c r="G261" s="347">
        <v>13.0442</v>
      </c>
      <c r="H261" s="374"/>
      <c r="I261" s="348">
        <v>1.57639</v>
      </c>
      <c r="J261" s="348">
        <v>6.5599400000000001</v>
      </c>
      <c r="K261" s="348">
        <v>1.4378899999999999</v>
      </c>
      <c r="L261" s="348">
        <v>1.48458</v>
      </c>
      <c r="M261" s="362"/>
      <c r="N261" s="350">
        <v>15.116400000000001</v>
      </c>
      <c r="O261" s="348">
        <v>6.6260000000000003</v>
      </c>
      <c r="P261" s="348">
        <v>10.694900000000001</v>
      </c>
      <c r="Q261" s="348">
        <v>10.0722</v>
      </c>
      <c r="R261" s="348">
        <v>6.7359</v>
      </c>
      <c r="S261" s="348">
        <v>8.1478999999999999</v>
      </c>
      <c r="T261" s="348">
        <v>5.3871000000000002</v>
      </c>
      <c r="U261" s="354">
        <v>5.4333999999999998</v>
      </c>
      <c r="V261" s="348">
        <v>5.5885999999999996</v>
      </c>
      <c r="W261" s="348">
        <v>7.0753000000000004</v>
      </c>
      <c r="X261" s="348">
        <v>7.4413999999999998</v>
      </c>
      <c r="Y261" s="375" t="s">
        <v>430</v>
      </c>
      <c r="Z261" s="348" t="s">
        <v>430</v>
      </c>
      <c r="AA261" s="348">
        <v>6.5442999999999998</v>
      </c>
      <c r="AB261" s="348">
        <v>6.8987999999999996</v>
      </c>
      <c r="AC261" s="348">
        <v>5.3108000000000004</v>
      </c>
      <c r="AD261" s="348">
        <v>5.8082000000000003</v>
      </c>
      <c r="AE261" s="348">
        <v>10.131399999999999</v>
      </c>
      <c r="AF261" s="348">
        <v>7.4043000000000001</v>
      </c>
      <c r="AG261" s="569"/>
      <c r="AH261" s="346">
        <v>53</v>
      </c>
      <c r="AI261" s="346">
        <v>88</v>
      </c>
      <c r="AJ261" s="346">
        <v>30</v>
      </c>
      <c r="AK261" s="346">
        <v>68</v>
      </c>
      <c r="AL261" s="346">
        <v>70</v>
      </c>
      <c r="AM261" s="346">
        <v>72</v>
      </c>
      <c r="AN261" s="346">
        <v>114</v>
      </c>
      <c r="AO261" s="572">
        <v>82</v>
      </c>
      <c r="AP261" s="346">
        <v>95</v>
      </c>
      <c r="AQ261" s="346">
        <v>52</v>
      </c>
      <c r="AR261" s="346">
        <v>49</v>
      </c>
      <c r="AS261" s="346" t="s">
        <v>430</v>
      </c>
      <c r="AT261" s="346" t="s">
        <v>430</v>
      </c>
      <c r="AU261" s="346">
        <v>65</v>
      </c>
      <c r="AV261" s="346">
        <v>104</v>
      </c>
      <c r="AW261" s="346">
        <v>115</v>
      </c>
      <c r="AX261" s="346">
        <v>80</v>
      </c>
      <c r="AY261" s="346">
        <v>63</v>
      </c>
      <c r="AZ261" s="584"/>
      <c r="BA261" s="467">
        <v>97.15</v>
      </c>
      <c r="BB261" s="348" t="s">
        <v>430</v>
      </c>
      <c r="BC261" s="348" t="s">
        <v>430</v>
      </c>
      <c r="BD261" s="348" t="s">
        <v>430</v>
      </c>
      <c r="BE261" s="375" t="s">
        <v>430</v>
      </c>
      <c r="BF261" s="375">
        <v>2.85</v>
      </c>
      <c r="BG261" s="374"/>
      <c r="BH261" s="594">
        <v>2.85</v>
      </c>
      <c r="BI261" s="348" t="s">
        <v>430</v>
      </c>
      <c r="BJ261" s="348" t="s">
        <v>430</v>
      </c>
      <c r="BK261" s="348" t="s">
        <v>430</v>
      </c>
      <c r="BL261" s="348" t="s">
        <v>430</v>
      </c>
      <c r="BM261" s="375">
        <v>97.15</v>
      </c>
      <c r="BN261" s="375" t="s">
        <v>430</v>
      </c>
      <c r="BO261" s="375" t="s">
        <v>430</v>
      </c>
      <c r="BP261" s="375" t="s">
        <v>430</v>
      </c>
      <c r="BQ261" s="375" t="s">
        <v>430</v>
      </c>
      <c r="BR261" s="374"/>
      <c r="BS261" s="468" t="s">
        <v>430</v>
      </c>
      <c r="BT261" s="348" t="s">
        <v>430</v>
      </c>
      <c r="BU261" s="374"/>
      <c r="BV261" s="430" t="s">
        <v>555</v>
      </c>
    </row>
    <row r="262" spans="1:74" s="428" customFormat="1" x14ac:dyDescent="0.25">
      <c r="A262" s="345" t="s">
        <v>8513</v>
      </c>
      <c r="B262" s="373"/>
      <c r="C262" s="719">
        <v>44977</v>
      </c>
      <c r="D262" s="373"/>
      <c r="E262" s="346">
        <v>324.24</v>
      </c>
      <c r="F262" s="373"/>
      <c r="G262" s="347">
        <v>12.9239</v>
      </c>
      <c r="H262" s="374"/>
      <c r="I262" s="348">
        <v>2.5987</v>
      </c>
      <c r="J262" s="348">
        <v>6.7762599999999997</v>
      </c>
      <c r="K262" s="348">
        <v>2.2618499999999999</v>
      </c>
      <c r="L262" s="348">
        <v>2.3374899999999998</v>
      </c>
      <c r="M262" s="362"/>
      <c r="N262" s="350">
        <v>6.7793999999999999</v>
      </c>
      <c r="O262" s="348">
        <v>5.6510999999999996</v>
      </c>
      <c r="P262" s="348">
        <v>6.5442999999999998</v>
      </c>
      <c r="Q262" s="348">
        <v>11.529199999999999</v>
      </c>
      <c r="R262" s="348">
        <v>5.9057000000000004</v>
      </c>
      <c r="S262" s="348">
        <v>9.7212999999999994</v>
      </c>
      <c r="T262" s="348">
        <v>5.3875999999999999</v>
      </c>
      <c r="U262" s="354">
        <v>5.2934999999999999</v>
      </c>
      <c r="V262" s="348">
        <v>5.6201999999999996</v>
      </c>
      <c r="W262" s="348">
        <v>7.1906999999999996</v>
      </c>
      <c r="X262" s="348">
        <v>7.5933000000000002</v>
      </c>
      <c r="Y262" s="375" t="s">
        <v>430</v>
      </c>
      <c r="Z262" s="348" t="s">
        <v>430</v>
      </c>
      <c r="AA262" s="348">
        <v>5.8563999999999998</v>
      </c>
      <c r="AB262" s="348">
        <v>7.532</v>
      </c>
      <c r="AC262" s="348">
        <v>5.5228000000000002</v>
      </c>
      <c r="AD262" s="348">
        <v>5.7903000000000002</v>
      </c>
      <c r="AE262" s="348">
        <v>11.8025</v>
      </c>
      <c r="AF262" s="348">
        <v>7.6501999999999999</v>
      </c>
      <c r="AG262" s="569"/>
      <c r="AH262" s="346">
        <v>102</v>
      </c>
      <c r="AI262" s="346">
        <v>98</v>
      </c>
      <c r="AJ262" s="346">
        <v>95</v>
      </c>
      <c r="AK262" s="346">
        <v>49</v>
      </c>
      <c r="AL262" s="346">
        <v>105</v>
      </c>
      <c r="AM262" s="346">
        <v>47</v>
      </c>
      <c r="AN262" s="346">
        <v>113</v>
      </c>
      <c r="AO262" s="572">
        <v>101</v>
      </c>
      <c r="AP262" s="346">
        <v>90</v>
      </c>
      <c r="AQ262" s="346">
        <v>31</v>
      </c>
      <c r="AR262" s="346">
        <v>35</v>
      </c>
      <c r="AS262" s="346" t="s">
        <v>430</v>
      </c>
      <c r="AT262" s="346" t="s">
        <v>430</v>
      </c>
      <c r="AU262" s="346">
        <v>98</v>
      </c>
      <c r="AV262" s="346">
        <v>78</v>
      </c>
      <c r="AW262" s="346">
        <v>91</v>
      </c>
      <c r="AX262" s="346">
        <v>86</v>
      </c>
      <c r="AY262" s="346">
        <v>48</v>
      </c>
      <c r="AZ262" s="584"/>
      <c r="BA262" s="467">
        <v>95.45</v>
      </c>
      <c r="BB262" s="348" t="s">
        <v>430</v>
      </c>
      <c r="BC262" s="348" t="s">
        <v>430</v>
      </c>
      <c r="BD262" s="348" t="s">
        <v>430</v>
      </c>
      <c r="BE262" s="375" t="s">
        <v>430</v>
      </c>
      <c r="BF262" s="375">
        <v>4.55</v>
      </c>
      <c r="BG262" s="374"/>
      <c r="BH262" s="594">
        <v>4.54</v>
      </c>
      <c r="BI262" s="348" t="s">
        <v>430</v>
      </c>
      <c r="BJ262" s="348" t="s">
        <v>430</v>
      </c>
      <c r="BK262" s="348" t="s">
        <v>430</v>
      </c>
      <c r="BL262" s="348" t="s">
        <v>430</v>
      </c>
      <c r="BM262" s="375">
        <v>95.45</v>
      </c>
      <c r="BN262" s="375" t="s">
        <v>430</v>
      </c>
      <c r="BO262" s="375" t="s">
        <v>430</v>
      </c>
      <c r="BP262" s="375" t="s">
        <v>430</v>
      </c>
      <c r="BQ262" s="375" t="s">
        <v>430</v>
      </c>
      <c r="BR262" s="374"/>
      <c r="BS262" s="468" t="s">
        <v>430</v>
      </c>
      <c r="BT262" s="348" t="s">
        <v>430</v>
      </c>
      <c r="BU262" s="374"/>
      <c r="BV262" s="430" t="s">
        <v>555</v>
      </c>
    </row>
    <row r="263" spans="1:74" s="428" customFormat="1" ht="11" x14ac:dyDescent="0.3">
      <c r="A263" s="841" t="s">
        <v>8514</v>
      </c>
      <c r="B263" s="842"/>
      <c r="C263" s="843">
        <v>45723</v>
      </c>
      <c r="D263" s="842"/>
      <c r="E263" s="844">
        <v>320.952</v>
      </c>
      <c r="F263" s="842"/>
      <c r="G263" s="845">
        <v>11.0037</v>
      </c>
      <c r="H263" s="847"/>
      <c r="I263" s="846">
        <v>0.31</v>
      </c>
      <c r="J263" s="846">
        <v>6.89</v>
      </c>
      <c r="K263" s="846">
        <v>0.3</v>
      </c>
      <c r="L263" s="846">
        <v>0.31</v>
      </c>
      <c r="M263" s="851"/>
      <c r="N263" s="848">
        <v>8.6264000000000003</v>
      </c>
      <c r="O263" s="846">
        <v>6.9698000000000002</v>
      </c>
      <c r="P263" s="846">
        <v>8.0206999999999997</v>
      </c>
      <c r="Q263" s="846">
        <v>8.7246000000000006</v>
      </c>
      <c r="R263" s="846">
        <v>7.3539000000000003</v>
      </c>
      <c r="S263" s="846">
        <v>7.4417999999999997</v>
      </c>
      <c r="T263" s="846">
        <v>7.1501999999999999</v>
      </c>
      <c r="U263" s="856">
        <v>6.6222000000000003</v>
      </c>
      <c r="V263" s="846">
        <v>6.5434000000000001</v>
      </c>
      <c r="W263" s="846" t="s">
        <v>430</v>
      </c>
      <c r="X263" s="846" t="s">
        <v>430</v>
      </c>
      <c r="Y263" s="852" t="s">
        <v>430</v>
      </c>
      <c r="Z263" s="846" t="s">
        <v>430</v>
      </c>
      <c r="AA263" s="846">
        <v>6.657</v>
      </c>
      <c r="AB263" s="846">
        <v>7.6870000000000003</v>
      </c>
      <c r="AC263" s="846">
        <v>6.7473000000000001</v>
      </c>
      <c r="AD263" s="846">
        <v>6.5678999999999998</v>
      </c>
      <c r="AE263" s="846">
        <v>8.4711999999999996</v>
      </c>
      <c r="AF263" s="846">
        <v>6.8893000000000004</v>
      </c>
      <c r="AG263" s="931"/>
      <c r="AH263" s="844">
        <v>83</v>
      </c>
      <c r="AI263" s="844">
        <v>81</v>
      </c>
      <c r="AJ263" s="844">
        <v>76</v>
      </c>
      <c r="AK263" s="844">
        <v>105</v>
      </c>
      <c r="AL263" s="844">
        <v>47</v>
      </c>
      <c r="AM263" s="844">
        <v>109</v>
      </c>
      <c r="AN263" s="844">
        <v>26</v>
      </c>
      <c r="AO263" s="932">
        <v>8</v>
      </c>
      <c r="AP263" s="844">
        <v>8</v>
      </c>
      <c r="AQ263" s="844" t="s">
        <v>430</v>
      </c>
      <c r="AR263" s="844" t="s">
        <v>430</v>
      </c>
      <c r="AS263" s="844" t="s">
        <v>430</v>
      </c>
      <c r="AT263" s="844" t="s">
        <v>430</v>
      </c>
      <c r="AU263" s="844">
        <v>62</v>
      </c>
      <c r="AV263" s="844">
        <v>67</v>
      </c>
      <c r="AW263" s="844">
        <v>26</v>
      </c>
      <c r="AX263" s="844">
        <v>12</v>
      </c>
      <c r="AY263" s="844">
        <v>110</v>
      </c>
      <c r="AZ263" s="933"/>
      <c r="BA263" s="853" t="s">
        <v>430</v>
      </c>
      <c r="BB263" s="846">
        <v>96.83</v>
      </c>
      <c r="BC263" s="846" t="s">
        <v>430</v>
      </c>
      <c r="BD263" s="846" t="s">
        <v>430</v>
      </c>
      <c r="BE263" s="852" t="s">
        <v>430</v>
      </c>
      <c r="BF263" s="852">
        <v>3.17</v>
      </c>
      <c r="BG263" s="847"/>
      <c r="BH263" s="934">
        <v>3.17</v>
      </c>
      <c r="BI263" s="846">
        <v>59.17</v>
      </c>
      <c r="BJ263" s="846">
        <v>3.13</v>
      </c>
      <c r="BK263" s="846">
        <v>34.53</v>
      </c>
      <c r="BL263" s="846" t="s">
        <v>430</v>
      </c>
      <c r="BM263" s="852" t="s">
        <v>430</v>
      </c>
      <c r="BN263" s="852" t="s">
        <v>430</v>
      </c>
      <c r="BO263" s="852" t="s">
        <v>430</v>
      </c>
      <c r="BP263" s="852" t="s">
        <v>430</v>
      </c>
      <c r="BQ263" s="852" t="s">
        <v>430</v>
      </c>
      <c r="BR263" s="847"/>
      <c r="BS263" s="854">
        <v>7.8216688100000002</v>
      </c>
      <c r="BT263" s="846">
        <v>9.4264034199999998</v>
      </c>
      <c r="BU263" s="847"/>
      <c r="BV263" s="892" t="s">
        <v>555</v>
      </c>
    </row>
    <row r="264" spans="1:74" s="428" customFormat="1" x14ac:dyDescent="0.25">
      <c r="A264" s="345" t="s">
        <v>8515</v>
      </c>
      <c r="B264" s="373"/>
      <c r="C264" s="719">
        <v>44854</v>
      </c>
      <c r="D264" s="373"/>
      <c r="E264" s="888">
        <v>315.58</v>
      </c>
      <c r="F264" s="373"/>
      <c r="G264" s="347" t="s">
        <v>430</v>
      </c>
      <c r="H264" s="374"/>
      <c r="I264" s="348" t="s">
        <v>430</v>
      </c>
      <c r="J264" s="348" t="s">
        <v>430</v>
      </c>
      <c r="K264" s="348" t="s">
        <v>430</v>
      </c>
      <c r="L264" s="348" t="s">
        <v>430</v>
      </c>
      <c r="M264" s="362"/>
      <c r="N264" s="350" t="s">
        <v>430</v>
      </c>
      <c r="O264" s="348" t="s">
        <v>430</v>
      </c>
      <c r="P264" s="348" t="s">
        <v>430</v>
      </c>
      <c r="Q264" s="348" t="s">
        <v>430</v>
      </c>
      <c r="R264" s="348" t="s">
        <v>430</v>
      </c>
      <c r="S264" s="348" t="s">
        <v>430</v>
      </c>
      <c r="T264" s="348" t="s">
        <v>430</v>
      </c>
      <c r="U264" s="354" t="s">
        <v>430</v>
      </c>
      <c r="V264" s="348" t="s">
        <v>430</v>
      </c>
      <c r="W264" s="348" t="s">
        <v>430</v>
      </c>
      <c r="X264" s="348" t="s">
        <v>430</v>
      </c>
      <c r="Y264" s="375" t="s">
        <v>430</v>
      </c>
      <c r="Z264" s="348" t="s">
        <v>430</v>
      </c>
      <c r="AA264" s="348" t="s">
        <v>430</v>
      </c>
      <c r="AB264" s="348" t="s">
        <v>430</v>
      </c>
      <c r="AC264" s="348" t="s">
        <v>430</v>
      </c>
      <c r="AD264" s="348" t="s">
        <v>430</v>
      </c>
      <c r="AE264" s="348" t="s">
        <v>430</v>
      </c>
      <c r="AF264" s="348" t="s">
        <v>430</v>
      </c>
      <c r="AG264" s="569"/>
      <c r="AH264" s="346" t="s">
        <v>430</v>
      </c>
      <c r="AI264" s="346" t="s">
        <v>430</v>
      </c>
      <c r="AJ264" s="346" t="s">
        <v>430</v>
      </c>
      <c r="AK264" s="346" t="s">
        <v>430</v>
      </c>
      <c r="AL264" s="346" t="s">
        <v>430</v>
      </c>
      <c r="AM264" s="346" t="s">
        <v>430</v>
      </c>
      <c r="AN264" s="346" t="s">
        <v>430</v>
      </c>
      <c r="AO264" s="572" t="s">
        <v>430</v>
      </c>
      <c r="AP264" s="346" t="s">
        <v>430</v>
      </c>
      <c r="AQ264" s="346" t="s">
        <v>430</v>
      </c>
      <c r="AR264" s="346" t="s">
        <v>430</v>
      </c>
      <c r="AS264" s="346" t="s">
        <v>430</v>
      </c>
      <c r="AT264" s="346" t="s">
        <v>430</v>
      </c>
      <c r="AU264" s="346" t="s">
        <v>430</v>
      </c>
      <c r="AV264" s="346" t="s">
        <v>430</v>
      </c>
      <c r="AW264" s="346" t="s">
        <v>430</v>
      </c>
      <c r="AX264" s="346" t="s">
        <v>430</v>
      </c>
      <c r="AY264" s="346" t="s">
        <v>430</v>
      </c>
      <c r="AZ264" s="584"/>
      <c r="BA264" s="467" t="s">
        <v>430</v>
      </c>
      <c r="BB264" s="348" t="s">
        <v>430</v>
      </c>
      <c r="BC264" s="348" t="s">
        <v>430</v>
      </c>
      <c r="BD264" s="348" t="s">
        <v>430</v>
      </c>
      <c r="BE264" s="375" t="s">
        <v>430</v>
      </c>
      <c r="BF264" s="375" t="s">
        <v>430</v>
      </c>
      <c r="BG264" s="374"/>
      <c r="BH264" s="594" t="s">
        <v>430</v>
      </c>
      <c r="BI264" s="348" t="s">
        <v>430</v>
      </c>
      <c r="BJ264" s="348" t="s">
        <v>430</v>
      </c>
      <c r="BK264" s="348" t="s">
        <v>430</v>
      </c>
      <c r="BL264" s="348" t="s">
        <v>430</v>
      </c>
      <c r="BM264" s="375" t="s">
        <v>430</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8516</v>
      </c>
      <c r="B265" s="373"/>
      <c r="C265" s="719">
        <v>45741</v>
      </c>
      <c r="D265" s="373"/>
      <c r="E265" s="346">
        <v>302.38799999999998</v>
      </c>
      <c r="F265" s="373"/>
      <c r="G265" s="347">
        <v>1072.3424</v>
      </c>
      <c r="H265" s="374"/>
      <c r="I265" s="890">
        <v>2.7399999999999998E-3</v>
      </c>
      <c r="J265" s="890">
        <v>5.4</v>
      </c>
      <c r="K265" s="890">
        <v>2.7399999999999998E-3</v>
      </c>
      <c r="L265" s="890">
        <v>2.7399999999999998E-3</v>
      </c>
      <c r="M265" s="362"/>
      <c r="N265" s="350">
        <v>4.8544</v>
      </c>
      <c r="O265" s="348">
        <v>4.7648999999999999</v>
      </c>
      <c r="P265" s="348">
        <v>4.7735000000000003</v>
      </c>
      <c r="Q265" s="348">
        <v>4.8144999999999998</v>
      </c>
      <c r="R265" s="348">
        <v>4.8977000000000004</v>
      </c>
      <c r="S265" s="348">
        <v>4.9444999999999997</v>
      </c>
      <c r="T265" s="348">
        <v>4.9321999999999999</v>
      </c>
      <c r="U265" s="354">
        <v>4.9541000000000004</v>
      </c>
      <c r="V265" s="348">
        <v>5.0490000000000004</v>
      </c>
      <c r="W265" s="348" t="s">
        <v>430</v>
      </c>
      <c r="X265" s="348" t="s">
        <v>430</v>
      </c>
      <c r="Y265" s="375" t="s">
        <v>430</v>
      </c>
      <c r="Z265" s="348" t="s">
        <v>430</v>
      </c>
      <c r="AA265" s="348">
        <v>4.9078999999999997</v>
      </c>
      <c r="AB265" s="348">
        <v>4.9241000000000001</v>
      </c>
      <c r="AC265" s="348">
        <v>4.9093999999999998</v>
      </c>
      <c r="AD265" s="348">
        <v>5.0025000000000004</v>
      </c>
      <c r="AE265" s="348">
        <v>4.8022999999999998</v>
      </c>
      <c r="AF265" s="348">
        <v>5.1673</v>
      </c>
      <c r="AG265" s="569"/>
      <c r="AH265" s="346">
        <v>124</v>
      </c>
      <c r="AI265" s="346">
        <v>129</v>
      </c>
      <c r="AJ265" s="346">
        <v>140</v>
      </c>
      <c r="AK265" s="346">
        <v>152</v>
      </c>
      <c r="AL265" s="346">
        <v>137</v>
      </c>
      <c r="AM265" s="346">
        <v>153</v>
      </c>
      <c r="AN265" s="346">
        <v>138</v>
      </c>
      <c r="AO265" s="572">
        <v>127</v>
      </c>
      <c r="AP265" s="346">
        <v>132</v>
      </c>
      <c r="AQ265" s="346" t="s">
        <v>430</v>
      </c>
      <c r="AR265" s="346" t="s">
        <v>430</v>
      </c>
      <c r="AS265" s="346" t="s">
        <v>430</v>
      </c>
      <c r="AT265" s="346" t="s">
        <v>430</v>
      </c>
      <c r="AU265" s="346">
        <v>144</v>
      </c>
      <c r="AV265" s="346">
        <v>149</v>
      </c>
      <c r="AW265" s="346">
        <v>142</v>
      </c>
      <c r="AX265" s="346">
        <v>139</v>
      </c>
      <c r="AY265" s="346">
        <v>154</v>
      </c>
      <c r="AZ265" s="584"/>
      <c r="BA265" s="467" t="s">
        <v>430</v>
      </c>
      <c r="BB265" s="348" t="s">
        <v>430</v>
      </c>
      <c r="BC265" s="348" t="s">
        <v>430</v>
      </c>
      <c r="BD265" s="348" t="s">
        <v>430</v>
      </c>
      <c r="BE265" s="375" t="s">
        <v>430</v>
      </c>
      <c r="BF265" s="375">
        <v>100</v>
      </c>
      <c r="BG265" s="374"/>
      <c r="BH265" s="594">
        <v>100</v>
      </c>
      <c r="BI265" s="348" t="s">
        <v>430</v>
      </c>
      <c r="BJ265" s="348" t="s">
        <v>430</v>
      </c>
      <c r="BK265" s="348" t="s">
        <v>430</v>
      </c>
      <c r="BL265" s="348" t="s">
        <v>430</v>
      </c>
      <c r="BM265" s="375" t="s">
        <v>430</v>
      </c>
      <c r="BN265" s="375" t="s">
        <v>430</v>
      </c>
      <c r="BO265" s="375" t="s">
        <v>430</v>
      </c>
      <c r="BP265" s="375" t="s">
        <v>430</v>
      </c>
      <c r="BQ265" s="375" t="s">
        <v>430</v>
      </c>
      <c r="BR265" s="374"/>
      <c r="BS265" s="468" t="s">
        <v>430</v>
      </c>
      <c r="BT265" s="348" t="s">
        <v>430</v>
      </c>
      <c r="BU265" s="374"/>
      <c r="BV265" s="430" t="s">
        <v>555</v>
      </c>
    </row>
    <row r="266" spans="1:74" s="428" customFormat="1" x14ac:dyDescent="0.25">
      <c r="A266" s="345" t="s">
        <v>8517</v>
      </c>
      <c r="B266" s="373"/>
      <c r="C266" s="719">
        <v>45729</v>
      </c>
      <c r="D266" s="373"/>
      <c r="E266" s="346">
        <v>298.517</v>
      </c>
      <c r="F266" s="373"/>
      <c r="G266" s="347">
        <v>10.938499999999999</v>
      </c>
      <c r="H266" s="374"/>
      <c r="I266" s="348">
        <v>0.31507000000000002</v>
      </c>
      <c r="J266" s="348">
        <v>6.95</v>
      </c>
      <c r="K266" s="348">
        <v>0.30685000000000001</v>
      </c>
      <c r="L266" s="348">
        <v>0.31233</v>
      </c>
      <c r="M266" s="362"/>
      <c r="N266" s="350">
        <v>9.3454999999999995</v>
      </c>
      <c r="O266" s="348">
        <v>7.5682</v>
      </c>
      <c r="P266" s="348">
        <v>7.8295000000000003</v>
      </c>
      <c r="Q266" s="348">
        <v>8.4887999999999995</v>
      </c>
      <c r="R266" s="348">
        <v>6.8423999999999996</v>
      </c>
      <c r="S266" s="348">
        <v>7.0656999999999996</v>
      </c>
      <c r="T266" s="348">
        <v>6.6520000000000001</v>
      </c>
      <c r="U266" s="354">
        <v>6.0266999999999999</v>
      </c>
      <c r="V266" s="348">
        <v>5.9870999999999999</v>
      </c>
      <c r="W266" s="348" t="s">
        <v>430</v>
      </c>
      <c r="X266" s="348" t="s">
        <v>430</v>
      </c>
      <c r="Y266" s="375" t="s">
        <v>430</v>
      </c>
      <c r="Z266" s="348" t="s">
        <v>430</v>
      </c>
      <c r="AA266" s="348">
        <v>6.2424999999999997</v>
      </c>
      <c r="AB266" s="348">
        <v>7.1624999999999996</v>
      </c>
      <c r="AC266" s="348">
        <v>6.1957000000000004</v>
      </c>
      <c r="AD266" s="348">
        <v>5.9573</v>
      </c>
      <c r="AE266" s="348">
        <v>8.2895000000000003</v>
      </c>
      <c r="AF266" s="348">
        <v>6.5248999999999997</v>
      </c>
      <c r="AG266" s="569"/>
      <c r="AH266" s="346">
        <v>69</v>
      </c>
      <c r="AI266" s="346">
        <v>71</v>
      </c>
      <c r="AJ266" s="346">
        <v>82</v>
      </c>
      <c r="AK266" s="346">
        <v>109</v>
      </c>
      <c r="AL266" s="346">
        <v>67</v>
      </c>
      <c r="AM266" s="346">
        <v>115</v>
      </c>
      <c r="AN266" s="346">
        <v>40</v>
      </c>
      <c r="AO266" s="572">
        <v>29</v>
      </c>
      <c r="AP266" s="346">
        <v>43</v>
      </c>
      <c r="AQ266" s="346" t="s">
        <v>430</v>
      </c>
      <c r="AR266" s="346" t="s">
        <v>430</v>
      </c>
      <c r="AS266" s="346" t="s">
        <v>430</v>
      </c>
      <c r="AT266" s="346" t="s">
        <v>430</v>
      </c>
      <c r="AU266" s="346">
        <v>84</v>
      </c>
      <c r="AV266" s="346">
        <v>93</v>
      </c>
      <c r="AW266" s="346">
        <v>45</v>
      </c>
      <c r="AX266" s="346">
        <v>64</v>
      </c>
      <c r="AY266" s="346">
        <v>115</v>
      </c>
      <c r="AZ266" s="584"/>
      <c r="BA266" s="467" t="s">
        <v>430</v>
      </c>
      <c r="BB266" s="348">
        <v>97.25</v>
      </c>
      <c r="BC266" s="348" t="s">
        <v>430</v>
      </c>
      <c r="BD266" s="348" t="s">
        <v>430</v>
      </c>
      <c r="BE266" s="375" t="s">
        <v>430</v>
      </c>
      <c r="BF266" s="375">
        <v>2.75</v>
      </c>
      <c r="BG266" s="374"/>
      <c r="BH266" s="594">
        <v>2.75</v>
      </c>
      <c r="BI266" s="348">
        <v>58.95</v>
      </c>
      <c r="BJ266" s="348">
        <v>9.83</v>
      </c>
      <c r="BK266" s="348">
        <v>28.46</v>
      </c>
      <c r="BL266" s="348" t="s">
        <v>430</v>
      </c>
      <c r="BM266" s="375" t="s">
        <v>430</v>
      </c>
      <c r="BN266" s="375" t="s">
        <v>430</v>
      </c>
      <c r="BO266" s="375" t="s">
        <v>430</v>
      </c>
      <c r="BP266" s="375" t="s">
        <v>430</v>
      </c>
      <c r="BQ266" s="375" t="s">
        <v>430</v>
      </c>
      <c r="BR266" s="374"/>
      <c r="BS266" s="468">
        <v>8.3449531300000004</v>
      </c>
      <c r="BT266" s="348">
        <v>18.218997259999998</v>
      </c>
      <c r="BU266" s="374"/>
      <c r="BV266" s="430" t="s">
        <v>555</v>
      </c>
    </row>
    <row r="267" spans="1:74" s="428" customFormat="1" x14ac:dyDescent="0.25">
      <c r="A267" s="345" t="s">
        <v>8518</v>
      </c>
      <c r="B267" s="373"/>
      <c r="C267" s="719">
        <v>44951</v>
      </c>
      <c r="D267" s="373"/>
      <c r="E267" s="346">
        <v>281.77100000000002</v>
      </c>
      <c r="F267" s="373"/>
      <c r="G267" s="347">
        <v>13.107100000000001</v>
      </c>
      <c r="H267" s="374"/>
      <c r="I267" s="348">
        <v>5.8571900000000001</v>
      </c>
      <c r="J267" s="348">
        <v>6.8701800000000004</v>
      </c>
      <c r="K267" s="348">
        <v>4.7675900000000002</v>
      </c>
      <c r="L267" s="348">
        <v>4.9327699999999997</v>
      </c>
      <c r="M267" s="362"/>
      <c r="N267" s="350">
        <v>22.8492</v>
      </c>
      <c r="O267" s="348">
        <v>10.6843</v>
      </c>
      <c r="P267" s="348">
        <v>9.4453999999999994</v>
      </c>
      <c r="Q267" s="348">
        <v>17.158799999999999</v>
      </c>
      <c r="R267" s="348">
        <v>9.4353999999999996</v>
      </c>
      <c r="S267" s="348">
        <v>13.9918</v>
      </c>
      <c r="T267" s="348">
        <v>7.1810999999999998</v>
      </c>
      <c r="U267" s="354">
        <v>5.8426999999999998</v>
      </c>
      <c r="V267" s="348">
        <v>5.6223999999999998</v>
      </c>
      <c r="W267" s="348">
        <v>7.1656000000000004</v>
      </c>
      <c r="X267" s="348">
        <v>7.7077999999999998</v>
      </c>
      <c r="Y267" s="375" t="s">
        <v>430</v>
      </c>
      <c r="Z267" s="348" t="s">
        <v>430</v>
      </c>
      <c r="AA267" s="348">
        <v>10.601900000000001</v>
      </c>
      <c r="AB267" s="348">
        <v>12.3352</v>
      </c>
      <c r="AC267" s="348">
        <v>7.2754000000000003</v>
      </c>
      <c r="AD267" s="348">
        <v>6.5354999999999999</v>
      </c>
      <c r="AE267" s="348">
        <v>17.047000000000001</v>
      </c>
      <c r="AF267" s="348">
        <v>7.9180000000000001</v>
      </c>
      <c r="AG267" s="569"/>
      <c r="AH267" s="346">
        <v>35</v>
      </c>
      <c r="AI267" s="346">
        <v>35</v>
      </c>
      <c r="AJ267" s="346">
        <v>51</v>
      </c>
      <c r="AK267" s="346">
        <v>12</v>
      </c>
      <c r="AL267" s="346">
        <v>11</v>
      </c>
      <c r="AM267" s="346">
        <v>16</v>
      </c>
      <c r="AN267" s="346">
        <v>24</v>
      </c>
      <c r="AO267" s="572">
        <v>50</v>
      </c>
      <c r="AP267" s="346">
        <v>87</v>
      </c>
      <c r="AQ267" s="346">
        <v>36</v>
      </c>
      <c r="AR267" s="346">
        <v>25</v>
      </c>
      <c r="AS267" s="346" t="s">
        <v>430</v>
      </c>
      <c r="AT267" s="346" t="s">
        <v>430</v>
      </c>
      <c r="AU267" s="346">
        <v>4</v>
      </c>
      <c r="AV267" s="346">
        <v>11</v>
      </c>
      <c r="AW267" s="346">
        <v>7</v>
      </c>
      <c r="AX267" s="346">
        <v>13</v>
      </c>
      <c r="AY267" s="346">
        <v>25</v>
      </c>
      <c r="AZ267" s="584"/>
      <c r="BA267" s="467">
        <v>97.28</v>
      </c>
      <c r="BB267" s="348" t="s">
        <v>430</v>
      </c>
      <c r="BC267" s="348" t="s">
        <v>430</v>
      </c>
      <c r="BD267" s="348" t="s">
        <v>430</v>
      </c>
      <c r="BE267" s="375" t="s">
        <v>430</v>
      </c>
      <c r="BF267" s="375">
        <v>2.72</v>
      </c>
      <c r="BG267" s="374"/>
      <c r="BH267" s="594">
        <v>2.72</v>
      </c>
      <c r="BI267" s="348" t="s">
        <v>430</v>
      </c>
      <c r="BJ267" s="348" t="s">
        <v>430</v>
      </c>
      <c r="BK267" s="348" t="s">
        <v>430</v>
      </c>
      <c r="BL267" s="348" t="s">
        <v>430</v>
      </c>
      <c r="BM267" s="375">
        <v>97.28</v>
      </c>
      <c r="BN267" s="375" t="s">
        <v>430</v>
      </c>
      <c r="BO267" s="375" t="s">
        <v>430</v>
      </c>
      <c r="BP267" s="375" t="s">
        <v>430</v>
      </c>
      <c r="BQ267" s="375" t="s">
        <v>430</v>
      </c>
      <c r="BR267" s="374"/>
      <c r="BS267" s="468" t="s">
        <v>430</v>
      </c>
      <c r="BT267" s="348" t="s">
        <v>430</v>
      </c>
      <c r="BU267" s="374"/>
      <c r="BV267" s="430" t="s">
        <v>555</v>
      </c>
    </row>
    <row r="268" spans="1:74" s="428" customFormat="1" x14ac:dyDescent="0.25">
      <c r="A268" s="345" t="s">
        <v>8519</v>
      </c>
      <c r="B268" s="373"/>
      <c r="C268" s="719">
        <v>45924</v>
      </c>
      <c r="D268" s="373"/>
      <c r="E268" s="346">
        <v>257.66399999999999</v>
      </c>
      <c r="F268" s="373"/>
      <c r="G268" s="347">
        <v>10.598100000000001</v>
      </c>
      <c r="H268" s="374"/>
      <c r="I268" s="348">
        <v>0.3</v>
      </c>
      <c r="J268" s="348">
        <v>6.8199199999999998</v>
      </c>
      <c r="K268" s="348">
        <v>0.27</v>
      </c>
      <c r="L268" s="348">
        <v>0.3</v>
      </c>
      <c r="M268" s="362"/>
      <c r="N268" s="350">
        <v>8.2675000000000001</v>
      </c>
      <c r="O268" s="348">
        <v>7.6965000000000003</v>
      </c>
      <c r="P268" s="348">
        <v>8.2294</v>
      </c>
      <c r="Q268" s="348">
        <v>8.9109999999999996</v>
      </c>
      <c r="R268" s="348">
        <v>7.6033999999999997</v>
      </c>
      <c r="S268" s="348">
        <v>7.5026999999999999</v>
      </c>
      <c r="T268" s="348">
        <v>7.3071999999999999</v>
      </c>
      <c r="U268" s="354">
        <v>6.7744999999999997</v>
      </c>
      <c r="V268" s="348" t="s">
        <v>430</v>
      </c>
      <c r="W268" s="348" t="s">
        <v>430</v>
      </c>
      <c r="X268" s="348" t="s">
        <v>430</v>
      </c>
      <c r="Y268" s="375" t="s">
        <v>430</v>
      </c>
      <c r="Z268" s="348" t="s">
        <v>430</v>
      </c>
      <c r="AA268" s="348">
        <v>6.6593</v>
      </c>
      <c r="AB268" s="348">
        <v>7.7709999999999999</v>
      </c>
      <c r="AC268" s="348">
        <v>6.8752000000000004</v>
      </c>
      <c r="AD268" s="348">
        <v>6.7331000000000003</v>
      </c>
      <c r="AE268" s="348">
        <v>8.7164999999999999</v>
      </c>
      <c r="AF268" s="348">
        <v>6.7587000000000002</v>
      </c>
      <c r="AG268" s="569"/>
      <c r="AH268" s="346">
        <v>88</v>
      </c>
      <c r="AI268" s="346">
        <v>69</v>
      </c>
      <c r="AJ268" s="346">
        <v>71</v>
      </c>
      <c r="AK268" s="346">
        <v>99</v>
      </c>
      <c r="AL268" s="346">
        <v>35</v>
      </c>
      <c r="AM268" s="346">
        <v>107</v>
      </c>
      <c r="AN268" s="346">
        <v>21</v>
      </c>
      <c r="AO268" s="572">
        <v>7</v>
      </c>
      <c r="AP268" s="346" t="s">
        <v>430</v>
      </c>
      <c r="AQ268" s="346" t="s">
        <v>430</v>
      </c>
      <c r="AR268" s="346" t="s">
        <v>430</v>
      </c>
      <c r="AS268" s="346" t="s">
        <v>430</v>
      </c>
      <c r="AT268" s="346" t="s">
        <v>430</v>
      </c>
      <c r="AU268" s="346">
        <v>61</v>
      </c>
      <c r="AV268" s="346">
        <v>61</v>
      </c>
      <c r="AW268" s="346">
        <v>21</v>
      </c>
      <c r="AX268" s="346">
        <v>8</v>
      </c>
      <c r="AY268" s="346">
        <v>104</v>
      </c>
      <c r="AZ268" s="584"/>
      <c r="BA268" s="467" t="s">
        <v>430</v>
      </c>
      <c r="BB268" s="348">
        <v>95.66</v>
      </c>
      <c r="BC268" s="348" t="s">
        <v>430</v>
      </c>
      <c r="BD268" s="348" t="s">
        <v>430</v>
      </c>
      <c r="BE268" s="375" t="s">
        <v>430</v>
      </c>
      <c r="BF268" s="375">
        <v>4.34</v>
      </c>
      <c r="BG268" s="374"/>
      <c r="BH268" s="594">
        <v>4.34</v>
      </c>
      <c r="BI268" s="348">
        <v>54.96</v>
      </c>
      <c r="BJ268" s="348" t="s">
        <v>430</v>
      </c>
      <c r="BK268" s="348">
        <v>40.700000000000003</v>
      </c>
      <c r="BL268" s="348" t="s">
        <v>430</v>
      </c>
      <c r="BM268" s="375" t="s">
        <v>430</v>
      </c>
      <c r="BN268" s="375" t="s">
        <v>430</v>
      </c>
      <c r="BO268" s="375" t="s">
        <v>430</v>
      </c>
      <c r="BP268" s="375" t="s">
        <v>430</v>
      </c>
      <c r="BQ268" s="375" t="s">
        <v>430</v>
      </c>
      <c r="BR268" s="374"/>
      <c r="BS268" s="468">
        <v>9.1040569290895892</v>
      </c>
      <c r="BT268" s="348">
        <v>9.7878528690212203</v>
      </c>
      <c r="BU268" s="374"/>
      <c r="BV268" s="430" t="s">
        <v>555</v>
      </c>
    </row>
    <row r="269" spans="1:74" s="428" customFormat="1" x14ac:dyDescent="0.25">
      <c r="A269" s="345" t="s">
        <v>8520</v>
      </c>
      <c r="B269" s="373"/>
      <c r="C269" s="719">
        <v>44916</v>
      </c>
      <c r="D269" s="373"/>
      <c r="E269" s="346">
        <v>273.26499999999999</v>
      </c>
      <c r="F269" s="373"/>
      <c r="G269" s="347">
        <v>13.0566</v>
      </c>
      <c r="H269" s="374"/>
      <c r="I269" s="348">
        <v>6.49</v>
      </c>
      <c r="J269" s="348">
        <v>7.37</v>
      </c>
      <c r="K269" s="348">
        <v>4.92</v>
      </c>
      <c r="L269" s="348">
        <v>5.0999999999999996</v>
      </c>
      <c r="M269" s="362"/>
      <c r="N269" s="350">
        <v>16.2212</v>
      </c>
      <c r="O269" s="348">
        <v>17.9177</v>
      </c>
      <c r="P269" s="348">
        <v>18.918199999999999</v>
      </c>
      <c r="Q269" s="348">
        <v>14.476900000000001</v>
      </c>
      <c r="R269" s="348">
        <v>9.3713999999999995</v>
      </c>
      <c r="S269" s="348">
        <v>15.0307</v>
      </c>
      <c r="T269" s="348">
        <v>7.5168999999999997</v>
      </c>
      <c r="U269" s="354">
        <v>5.8139000000000003</v>
      </c>
      <c r="V269" s="348">
        <v>5.1908000000000003</v>
      </c>
      <c r="W269" s="348">
        <v>6.8784000000000001</v>
      </c>
      <c r="X269" s="348">
        <v>7.4584000000000001</v>
      </c>
      <c r="Y269" s="375" t="s">
        <v>430</v>
      </c>
      <c r="Z269" s="348" t="s">
        <v>430</v>
      </c>
      <c r="AA269" s="348">
        <v>11.361000000000001</v>
      </c>
      <c r="AB269" s="348">
        <v>11.8832</v>
      </c>
      <c r="AC269" s="348">
        <v>7.7401</v>
      </c>
      <c r="AD269" s="348">
        <v>6.7171000000000003</v>
      </c>
      <c r="AE269" s="348">
        <v>13.3527</v>
      </c>
      <c r="AF269" s="348">
        <v>7.5880999999999998</v>
      </c>
      <c r="AG269" s="569"/>
      <c r="AH269" s="346">
        <v>52</v>
      </c>
      <c r="AI269" s="346">
        <v>13</v>
      </c>
      <c r="AJ269" s="346">
        <v>6</v>
      </c>
      <c r="AK269" s="346">
        <v>28</v>
      </c>
      <c r="AL269" s="346">
        <v>12</v>
      </c>
      <c r="AM269" s="346">
        <v>3</v>
      </c>
      <c r="AN269" s="346">
        <v>8</v>
      </c>
      <c r="AO269" s="572">
        <v>52</v>
      </c>
      <c r="AP269" s="346">
        <v>125</v>
      </c>
      <c r="AQ269" s="346">
        <v>75</v>
      </c>
      <c r="AR269" s="346">
        <v>46</v>
      </c>
      <c r="AS269" s="346" t="s">
        <v>430</v>
      </c>
      <c r="AT269" s="346" t="s">
        <v>430</v>
      </c>
      <c r="AU269" s="346">
        <v>3</v>
      </c>
      <c r="AV269" s="346">
        <v>20</v>
      </c>
      <c r="AW269" s="346">
        <v>3</v>
      </c>
      <c r="AX269" s="346">
        <v>10</v>
      </c>
      <c r="AY269" s="346">
        <v>38</v>
      </c>
      <c r="AZ269" s="584"/>
      <c r="BA269" s="467">
        <v>96.4</v>
      </c>
      <c r="BB269" s="348" t="s">
        <v>430</v>
      </c>
      <c r="BC269" s="348" t="s">
        <v>430</v>
      </c>
      <c r="BD269" s="348" t="s">
        <v>430</v>
      </c>
      <c r="BE269" s="375" t="s">
        <v>430</v>
      </c>
      <c r="BF269" s="375">
        <v>3.6</v>
      </c>
      <c r="BG269" s="374"/>
      <c r="BH269" s="594">
        <v>3.6</v>
      </c>
      <c r="BI269" s="348" t="s">
        <v>430</v>
      </c>
      <c r="BJ269" s="348" t="s">
        <v>430</v>
      </c>
      <c r="BK269" s="348" t="s">
        <v>430</v>
      </c>
      <c r="BL269" s="348" t="s">
        <v>430</v>
      </c>
      <c r="BM269" s="375">
        <v>96.4</v>
      </c>
      <c r="BN269" s="375" t="s">
        <v>430</v>
      </c>
      <c r="BO269" s="375" t="s">
        <v>430</v>
      </c>
      <c r="BP269" s="375" t="s">
        <v>430</v>
      </c>
      <c r="BQ269" s="375" t="s">
        <v>430</v>
      </c>
      <c r="BR269" s="374"/>
      <c r="BS269" s="468" t="s">
        <v>430</v>
      </c>
      <c r="BT269" s="348" t="s">
        <v>430</v>
      </c>
      <c r="BU269" s="374"/>
      <c r="BV269" s="430" t="s">
        <v>555</v>
      </c>
    </row>
    <row r="270" spans="1:74" s="428" customFormat="1" x14ac:dyDescent="0.25">
      <c r="A270" s="345" t="s">
        <v>8521</v>
      </c>
      <c r="B270" s="373"/>
      <c r="C270" s="719">
        <v>45797</v>
      </c>
      <c r="D270" s="373"/>
      <c r="E270" s="346">
        <v>273.7</v>
      </c>
      <c r="F270" s="373"/>
      <c r="G270" s="347">
        <v>10.6366</v>
      </c>
      <c r="H270" s="374"/>
      <c r="I270" s="348">
        <v>4.4569400000000003</v>
      </c>
      <c r="J270" s="348">
        <v>7.6430999999999996</v>
      </c>
      <c r="K270" s="348">
        <v>2.8538999999999999</v>
      </c>
      <c r="L270" s="348">
        <v>3.0124399999999998</v>
      </c>
      <c r="M270" s="362"/>
      <c r="N270" s="350">
        <v>3.0886999999999998</v>
      </c>
      <c r="O270" s="348">
        <v>4.5770999999999997</v>
      </c>
      <c r="P270" s="348">
        <v>8.6422000000000008</v>
      </c>
      <c r="Q270" s="348">
        <v>8.7798999999999996</v>
      </c>
      <c r="R270" s="348">
        <v>5.8179999999999996</v>
      </c>
      <c r="S270" s="348">
        <v>8.2042000000000002</v>
      </c>
      <c r="T270" s="348">
        <v>5.7003000000000004</v>
      </c>
      <c r="U270" s="354">
        <v>5.3316999999999997</v>
      </c>
      <c r="V270" s="348">
        <v>5.5669000000000004</v>
      </c>
      <c r="W270" s="348" t="s">
        <v>430</v>
      </c>
      <c r="X270" s="348" t="s">
        <v>430</v>
      </c>
      <c r="Y270" s="375" t="s">
        <v>430</v>
      </c>
      <c r="Z270" s="348" t="s">
        <v>430</v>
      </c>
      <c r="AA270" s="348">
        <v>5.3373999999999997</v>
      </c>
      <c r="AB270" s="348">
        <v>7.3124000000000002</v>
      </c>
      <c r="AC270" s="348">
        <v>5.5407999999999999</v>
      </c>
      <c r="AD270" s="348">
        <v>5.6664000000000003</v>
      </c>
      <c r="AE270" s="348">
        <v>8.6052</v>
      </c>
      <c r="AF270" s="348">
        <v>5.1332000000000004</v>
      </c>
      <c r="AG270" s="569"/>
      <c r="AH270" s="346">
        <v>139</v>
      </c>
      <c r="AI270" s="346">
        <v>138</v>
      </c>
      <c r="AJ270" s="346">
        <v>62</v>
      </c>
      <c r="AK270" s="346">
        <v>102</v>
      </c>
      <c r="AL270" s="346">
        <v>111</v>
      </c>
      <c r="AM270" s="346">
        <v>70</v>
      </c>
      <c r="AN270" s="346">
        <v>96</v>
      </c>
      <c r="AO270" s="572">
        <v>97</v>
      </c>
      <c r="AP270" s="346">
        <v>100</v>
      </c>
      <c r="AQ270" s="346" t="s">
        <v>430</v>
      </c>
      <c r="AR270" s="346" t="s">
        <v>430</v>
      </c>
      <c r="AS270" s="346" t="s">
        <v>430</v>
      </c>
      <c r="AT270" s="346" t="s">
        <v>430</v>
      </c>
      <c r="AU270" s="346">
        <v>112</v>
      </c>
      <c r="AV270" s="346">
        <v>86</v>
      </c>
      <c r="AW270" s="346">
        <v>89</v>
      </c>
      <c r="AX270" s="346">
        <v>103</v>
      </c>
      <c r="AY270" s="346">
        <v>108</v>
      </c>
      <c r="AZ270" s="584"/>
      <c r="BA270" s="467" t="s">
        <v>430</v>
      </c>
      <c r="BB270" s="348">
        <v>99.99</v>
      </c>
      <c r="BC270" s="348" t="s">
        <v>430</v>
      </c>
      <c r="BD270" s="348" t="s">
        <v>430</v>
      </c>
      <c r="BE270" s="375" t="s">
        <v>430</v>
      </c>
      <c r="BF270" s="375">
        <v>0.01</v>
      </c>
      <c r="BG270" s="374"/>
      <c r="BH270" s="594">
        <v>0.01</v>
      </c>
      <c r="BI270" s="348" t="s">
        <v>430</v>
      </c>
      <c r="BJ270" s="348" t="s">
        <v>430</v>
      </c>
      <c r="BK270" s="348" t="s">
        <v>430</v>
      </c>
      <c r="BL270" s="348" t="s">
        <v>430</v>
      </c>
      <c r="BM270" s="375" t="s">
        <v>430</v>
      </c>
      <c r="BN270" s="375" t="s">
        <v>430</v>
      </c>
      <c r="BO270" s="375" t="s">
        <v>430</v>
      </c>
      <c r="BP270" s="375">
        <v>99.99</v>
      </c>
      <c r="BQ270" s="375" t="s">
        <v>430</v>
      </c>
      <c r="BR270" s="374"/>
      <c r="BS270" s="468" t="s">
        <v>430</v>
      </c>
      <c r="BT270" s="348" t="s">
        <v>430</v>
      </c>
      <c r="BU270" s="374"/>
      <c r="BV270" s="430" t="s">
        <v>2439</v>
      </c>
    </row>
    <row r="271" spans="1:74" s="428" customFormat="1" x14ac:dyDescent="0.25">
      <c r="A271" s="345" t="s">
        <v>8522</v>
      </c>
      <c r="B271" s="373"/>
      <c r="C271" s="719">
        <v>44291</v>
      </c>
      <c r="D271" s="373"/>
      <c r="E271" s="346">
        <v>265.11099999999999</v>
      </c>
      <c r="F271" s="373"/>
      <c r="G271" s="347">
        <v>66.431299999999993</v>
      </c>
      <c r="H271" s="374"/>
      <c r="I271" s="348">
        <v>4.4872899999999998</v>
      </c>
      <c r="J271" s="348">
        <v>6.53871</v>
      </c>
      <c r="K271" s="348">
        <v>3.7316699999999998</v>
      </c>
      <c r="L271" s="348">
        <v>3.85195</v>
      </c>
      <c r="M271" s="362"/>
      <c r="N271" s="350">
        <v>31.4</v>
      </c>
      <c r="O271" s="348">
        <v>9.0724999999999998</v>
      </c>
      <c r="P271" s="348">
        <v>-0.35320000000000001</v>
      </c>
      <c r="Q271" s="348">
        <v>14.1142</v>
      </c>
      <c r="R271" s="348">
        <v>8.3697999999999997</v>
      </c>
      <c r="S271" s="348">
        <v>13.6738</v>
      </c>
      <c r="T271" s="348">
        <v>7.3964999999999996</v>
      </c>
      <c r="U271" s="354">
        <v>6.2625000000000002</v>
      </c>
      <c r="V271" s="348">
        <v>6.5041000000000002</v>
      </c>
      <c r="W271" s="348">
        <v>7.7175000000000002</v>
      </c>
      <c r="X271" s="348">
        <v>8.0635999999999992</v>
      </c>
      <c r="Y271" s="375">
        <v>6.5312000000000001</v>
      </c>
      <c r="Z271" s="348" t="s">
        <v>430</v>
      </c>
      <c r="AA271" s="348">
        <v>8.1676000000000002</v>
      </c>
      <c r="AB271" s="348">
        <v>12.2636</v>
      </c>
      <c r="AC271" s="348">
        <v>7.2291999999999996</v>
      </c>
      <c r="AD271" s="348">
        <v>6.4362000000000004</v>
      </c>
      <c r="AE271" s="348">
        <v>16.0974</v>
      </c>
      <c r="AF271" s="348">
        <v>6.4943999999999997</v>
      </c>
      <c r="AG271" s="569"/>
      <c r="AH271" s="346">
        <v>26</v>
      </c>
      <c r="AI271" s="346">
        <v>50</v>
      </c>
      <c r="AJ271" s="346">
        <v>164</v>
      </c>
      <c r="AK271" s="346">
        <v>32</v>
      </c>
      <c r="AL271" s="346">
        <v>20</v>
      </c>
      <c r="AM271" s="346">
        <v>25</v>
      </c>
      <c r="AN271" s="346">
        <v>13</v>
      </c>
      <c r="AO271" s="572">
        <v>13</v>
      </c>
      <c r="AP271" s="346">
        <v>11</v>
      </c>
      <c r="AQ271" s="346">
        <v>7</v>
      </c>
      <c r="AR271" s="346">
        <v>5</v>
      </c>
      <c r="AS271" s="346">
        <v>8</v>
      </c>
      <c r="AT271" s="346" t="s">
        <v>430</v>
      </c>
      <c r="AU271" s="346">
        <v>19</v>
      </c>
      <c r="AV271" s="346">
        <v>13</v>
      </c>
      <c r="AW271" s="346">
        <v>10</v>
      </c>
      <c r="AX271" s="346">
        <v>20</v>
      </c>
      <c r="AY271" s="346">
        <v>26</v>
      </c>
      <c r="AZ271" s="584"/>
      <c r="BA271" s="467">
        <v>96.44</v>
      </c>
      <c r="BB271" s="348" t="s">
        <v>430</v>
      </c>
      <c r="BC271" s="348" t="s">
        <v>430</v>
      </c>
      <c r="BD271" s="348" t="s">
        <v>430</v>
      </c>
      <c r="BE271" s="375" t="s">
        <v>430</v>
      </c>
      <c r="BF271" s="375">
        <v>3.56</v>
      </c>
      <c r="BG271" s="374"/>
      <c r="BH271" s="594">
        <v>3.54</v>
      </c>
      <c r="BI271" s="348" t="s">
        <v>430</v>
      </c>
      <c r="BJ271" s="348" t="s">
        <v>430</v>
      </c>
      <c r="BK271" s="348" t="s">
        <v>430</v>
      </c>
      <c r="BL271" s="348" t="s">
        <v>430</v>
      </c>
      <c r="BM271" s="375">
        <v>96.44</v>
      </c>
      <c r="BN271" s="375" t="s">
        <v>430</v>
      </c>
      <c r="BO271" s="375" t="s">
        <v>430</v>
      </c>
      <c r="BP271" s="375" t="s">
        <v>430</v>
      </c>
      <c r="BQ271" s="375" t="s">
        <v>430</v>
      </c>
      <c r="BR271" s="374"/>
      <c r="BS271" s="468" t="s">
        <v>430</v>
      </c>
      <c r="BT271" s="348" t="s">
        <v>430</v>
      </c>
      <c r="BU271" s="374"/>
      <c r="BV271" s="430" t="s">
        <v>555</v>
      </c>
    </row>
    <row r="272" spans="1:74" s="428" customFormat="1" x14ac:dyDescent="0.25">
      <c r="A272" s="345" t="s">
        <v>4903</v>
      </c>
      <c r="B272" s="373"/>
      <c r="C272" s="719">
        <v>46133</v>
      </c>
      <c r="D272" s="373"/>
      <c r="E272" s="346">
        <v>321.21199999999999</v>
      </c>
      <c r="F272" s="373"/>
      <c r="G272" s="347">
        <v>10.2102</v>
      </c>
      <c r="H272" s="374"/>
      <c r="I272" s="348" t="s">
        <v>430</v>
      </c>
      <c r="J272" s="348" t="s">
        <v>430</v>
      </c>
      <c r="K272" s="348" t="s">
        <v>430</v>
      </c>
      <c r="L272" s="348" t="s">
        <v>430</v>
      </c>
      <c r="M272" s="362"/>
      <c r="N272" s="350">
        <v>5.0054999999999996</v>
      </c>
      <c r="O272" s="348">
        <v>8.4664000000000001</v>
      </c>
      <c r="P272" s="348">
        <v>8.7475000000000005</v>
      </c>
      <c r="Q272" s="348">
        <v>9.9710000000000001</v>
      </c>
      <c r="R272" s="348">
        <v>8.1864000000000008</v>
      </c>
      <c r="S272" s="348">
        <v>8.0115999999999996</v>
      </c>
      <c r="T272" s="348" t="s">
        <v>430</v>
      </c>
      <c r="U272" s="354" t="s">
        <v>430</v>
      </c>
      <c r="V272" s="348" t="s">
        <v>430</v>
      </c>
      <c r="W272" s="348" t="s">
        <v>430</v>
      </c>
      <c r="X272" s="348" t="s">
        <v>430</v>
      </c>
      <c r="Y272" s="375" t="s">
        <v>430</v>
      </c>
      <c r="Z272" s="348" t="s">
        <v>430</v>
      </c>
      <c r="AA272" s="348">
        <v>6.9557000000000002</v>
      </c>
      <c r="AB272" s="348" t="s">
        <v>430</v>
      </c>
      <c r="AC272" s="348" t="s">
        <v>430</v>
      </c>
      <c r="AD272" s="348" t="s">
        <v>430</v>
      </c>
      <c r="AE272" s="348">
        <v>9.6022999999999996</v>
      </c>
      <c r="AF272" s="348">
        <v>6.7301000000000002</v>
      </c>
      <c r="AG272" s="569"/>
      <c r="AH272" s="346">
        <v>120</v>
      </c>
      <c r="AI272" s="346">
        <v>61</v>
      </c>
      <c r="AJ272" s="346">
        <v>61</v>
      </c>
      <c r="AK272" s="346">
        <v>72</v>
      </c>
      <c r="AL272" s="346">
        <v>25</v>
      </c>
      <c r="AM272" s="346">
        <v>81</v>
      </c>
      <c r="AN272" s="346" t="s">
        <v>430</v>
      </c>
      <c r="AO272" s="572" t="s">
        <v>430</v>
      </c>
      <c r="AP272" s="346" t="s">
        <v>430</v>
      </c>
      <c r="AQ272" s="346" t="s">
        <v>430</v>
      </c>
      <c r="AR272" s="346" t="s">
        <v>430</v>
      </c>
      <c r="AS272" s="346" t="s">
        <v>430</v>
      </c>
      <c r="AT272" s="346" t="s">
        <v>430</v>
      </c>
      <c r="AU272" s="346">
        <v>45</v>
      </c>
      <c r="AV272" s="346" t="s">
        <v>430</v>
      </c>
      <c r="AW272" s="346" t="s">
        <v>430</v>
      </c>
      <c r="AX272" s="346" t="s">
        <v>430</v>
      </c>
      <c r="AY272" s="346">
        <v>79</v>
      </c>
      <c r="AZ272" s="584"/>
      <c r="BA272" s="467" t="s">
        <v>430</v>
      </c>
      <c r="BB272" s="348">
        <v>105.84</v>
      </c>
      <c r="BC272" s="348" t="s">
        <v>430</v>
      </c>
      <c r="BD272" s="348" t="s">
        <v>430</v>
      </c>
      <c r="BE272" s="375" t="s">
        <v>430</v>
      </c>
      <c r="BF272" s="375">
        <v>-5.84</v>
      </c>
      <c r="BG272" s="374"/>
      <c r="BH272" s="594">
        <v>-5.84</v>
      </c>
      <c r="BI272" s="348">
        <v>45.67</v>
      </c>
      <c r="BJ272" s="348">
        <v>28.5</v>
      </c>
      <c r="BK272" s="348">
        <v>31.67</v>
      </c>
      <c r="BL272" s="348" t="s">
        <v>430</v>
      </c>
      <c r="BM272" s="375" t="s">
        <v>430</v>
      </c>
      <c r="BN272" s="375" t="s">
        <v>430</v>
      </c>
      <c r="BO272" s="375" t="s">
        <v>430</v>
      </c>
      <c r="BP272" s="375" t="s">
        <v>430</v>
      </c>
      <c r="BQ272" s="375" t="s">
        <v>430</v>
      </c>
      <c r="BR272" s="374"/>
      <c r="BS272" s="468">
        <v>17.820072150000001</v>
      </c>
      <c r="BT272" s="348">
        <v>18.998534589999998</v>
      </c>
      <c r="BU272" s="374"/>
      <c r="BV272" s="430" t="s">
        <v>555</v>
      </c>
    </row>
    <row r="273" spans="1:74" s="428" customFormat="1" ht="11" x14ac:dyDescent="0.3">
      <c r="A273" s="841" t="s">
        <v>8523</v>
      </c>
      <c r="B273" s="842"/>
      <c r="C273" s="843">
        <v>45847</v>
      </c>
      <c r="D273" s="842"/>
      <c r="E273" s="844">
        <v>231.529</v>
      </c>
      <c r="F273" s="842"/>
      <c r="G273" s="845">
        <v>10.632</v>
      </c>
      <c r="H273" s="847"/>
      <c r="I273" s="846">
        <v>1.45</v>
      </c>
      <c r="J273" s="846">
        <v>7.56</v>
      </c>
      <c r="K273" s="846">
        <v>1.27</v>
      </c>
      <c r="L273" s="846">
        <v>1.37</v>
      </c>
      <c r="M273" s="851"/>
      <c r="N273" s="848">
        <v>7.5541999999999998</v>
      </c>
      <c r="O273" s="846">
        <v>5.1516999999999999</v>
      </c>
      <c r="P273" s="846">
        <v>7.8587999999999996</v>
      </c>
      <c r="Q273" s="846">
        <v>9.3764000000000003</v>
      </c>
      <c r="R273" s="846">
        <v>7.1977000000000002</v>
      </c>
      <c r="S273" s="846">
        <v>8.2467000000000006</v>
      </c>
      <c r="T273" s="846">
        <v>5.7690000000000001</v>
      </c>
      <c r="U273" s="856">
        <v>5.3789999999999996</v>
      </c>
      <c r="V273" s="846">
        <v>5.9058999999999999</v>
      </c>
      <c r="W273" s="846" t="s">
        <v>430</v>
      </c>
      <c r="X273" s="846" t="s">
        <v>430</v>
      </c>
      <c r="Y273" s="852" t="s">
        <v>430</v>
      </c>
      <c r="Z273" s="846" t="s">
        <v>430</v>
      </c>
      <c r="AA273" s="846">
        <v>6.7012999999999998</v>
      </c>
      <c r="AB273" s="846">
        <v>7.5438000000000001</v>
      </c>
      <c r="AC273" s="846">
        <v>5.5090000000000003</v>
      </c>
      <c r="AD273" s="846">
        <v>5.7596999999999996</v>
      </c>
      <c r="AE273" s="846">
        <v>9.3795999999999999</v>
      </c>
      <c r="AF273" s="846">
        <v>5.7514000000000003</v>
      </c>
      <c r="AG273" s="931"/>
      <c r="AH273" s="844">
        <v>97</v>
      </c>
      <c r="AI273" s="844">
        <v>106</v>
      </c>
      <c r="AJ273" s="844">
        <v>80</v>
      </c>
      <c r="AK273" s="844">
        <v>91</v>
      </c>
      <c r="AL273" s="844">
        <v>57</v>
      </c>
      <c r="AM273" s="844">
        <v>68</v>
      </c>
      <c r="AN273" s="844">
        <v>91</v>
      </c>
      <c r="AO273" s="932">
        <v>89</v>
      </c>
      <c r="AP273" s="844">
        <v>52</v>
      </c>
      <c r="AQ273" s="844" t="s">
        <v>430</v>
      </c>
      <c r="AR273" s="844" t="s">
        <v>430</v>
      </c>
      <c r="AS273" s="844" t="s">
        <v>430</v>
      </c>
      <c r="AT273" s="844" t="s">
        <v>430</v>
      </c>
      <c r="AU273" s="844">
        <v>58</v>
      </c>
      <c r="AV273" s="844">
        <v>77</v>
      </c>
      <c r="AW273" s="844">
        <v>92</v>
      </c>
      <c r="AX273" s="844">
        <v>92</v>
      </c>
      <c r="AY273" s="844">
        <v>88</v>
      </c>
      <c r="AZ273" s="933"/>
      <c r="BA273" s="853" t="s">
        <v>430</v>
      </c>
      <c r="BB273" s="846">
        <v>95.75</v>
      </c>
      <c r="BC273" s="846" t="s">
        <v>430</v>
      </c>
      <c r="BD273" s="846" t="s">
        <v>430</v>
      </c>
      <c r="BE273" s="852" t="s">
        <v>430</v>
      </c>
      <c r="BF273" s="852">
        <v>4.25</v>
      </c>
      <c r="BG273" s="847"/>
      <c r="BH273" s="934">
        <v>4.25</v>
      </c>
      <c r="BI273" s="846" t="s">
        <v>430</v>
      </c>
      <c r="BJ273" s="846" t="s">
        <v>430</v>
      </c>
      <c r="BK273" s="846">
        <v>95.75</v>
      </c>
      <c r="BL273" s="846" t="s">
        <v>430</v>
      </c>
      <c r="BM273" s="852" t="s">
        <v>430</v>
      </c>
      <c r="BN273" s="852" t="s">
        <v>430</v>
      </c>
      <c r="BO273" s="852" t="s">
        <v>430</v>
      </c>
      <c r="BP273" s="852" t="s">
        <v>430</v>
      </c>
      <c r="BQ273" s="852" t="s">
        <v>430</v>
      </c>
      <c r="BR273" s="847"/>
      <c r="BS273" s="854">
        <v>28.155484252815601</v>
      </c>
      <c r="BT273" s="846">
        <v>37.6959263537696</v>
      </c>
      <c r="BU273" s="847"/>
      <c r="BV273" s="892" t="s">
        <v>555</v>
      </c>
    </row>
    <row r="274" spans="1:74" s="428" customFormat="1" x14ac:dyDescent="0.25">
      <c r="A274" s="345" t="s">
        <v>8524</v>
      </c>
      <c r="B274" s="373"/>
      <c r="C274" s="719">
        <v>44916</v>
      </c>
      <c r="D274" s="373"/>
      <c r="E274" s="346">
        <v>222.31299999999999</v>
      </c>
      <c r="F274" s="373"/>
      <c r="G274" s="347">
        <v>12.7742</v>
      </c>
      <c r="H274" s="374"/>
      <c r="I274" s="890">
        <v>0.19</v>
      </c>
      <c r="J274" s="890">
        <v>5.47</v>
      </c>
      <c r="K274" s="890">
        <v>0.18</v>
      </c>
      <c r="L274" s="890">
        <v>0.18</v>
      </c>
      <c r="M274" s="362"/>
      <c r="N274" s="350">
        <v>5.1439000000000004</v>
      </c>
      <c r="O274" s="348">
        <v>4.2874999999999996</v>
      </c>
      <c r="P274" s="348">
        <v>4.8620000000000001</v>
      </c>
      <c r="Q274" s="348">
        <v>5.0099</v>
      </c>
      <c r="R274" s="348">
        <v>5.0820999999999996</v>
      </c>
      <c r="S274" s="348">
        <v>5.2522000000000002</v>
      </c>
      <c r="T274" s="348">
        <v>5.2511999999999999</v>
      </c>
      <c r="U274" s="354">
        <v>5.3907999999999996</v>
      </c>
      <c r="V274" s="348">
        <v>5.4890999999999996</v>
      </c>
      <c r="W274" s="348">
        <v>6.6051000000000002</v>
      </c>
      <c r="X274" s="348">
        <v>6.9740000000000002</v>
      </c>
      <c r="Y274" s="375" t="s">
        <v>430</v>
      </c>
      <c r="Z274" s="348" t="s">
        <v>430</v>
      </c>
      <c r="AA274" s="348">
        <v>5.0898000000000003</v>
      </c>
      <c r="AB274" s="348">
        <v>5.4497999999999998</v>
      </c>
      <c r="AC274" s="348">
        <v>5.3387000000000002</v>
      </c>
      <c r="AD274" s="348">
        <v>5.4923999999999999</v>
      </c>
      <c r="AE274" s="348">
        <v>5.0423</v>
      </c>
      <c r="AF274" s="348">
        <v>6.9448999999999996</v>
      </c>
      <c r="AG274" s="569"/>
      <c r="AH274" s="346">
        <v>116</v>
      </c>
      <c r="AI274" s="346">
        <v>147</v>
      </c>
      <c r="AJ274" s="346">
        <v>134</v>
      </c>
      <c r="AK274" s="346">
        <v>148</v>
      </c>
      <c r="AL274" s="346">
        <v>129</v>
      </c>
      <c r="AM274" s="346">
        <v>146</v>
      </c>
      <c r="AN274" s="346">
        <v>121</v>
      </c>
      <c r="AO274" s="572">
        <v>87</v>
      </c>
      <c r="AP274" s="346">
        <v>107</v>
      </c>
      <c r="AQ274" s="346">
        <v>96</v>
      </c>
      <c r="AR274" s="346">
        <v>95</v>
      </c>
      <c r="AS274" s="346" t="s">
        <v>430</v>
      </c>
      <c r="AT274" s="346" t="s">
        <v>430</v>
      </c>
      <c r="AU274" s="346">
        <v>129</v>
      </c>
      <c r="AV274" s="346">
        <v>144</v>
      </c>
      <c r="AW274" s="346">
        <v>107</v>
      </c>
      <c r="AX274" s="346">
        <v>112</v>
      </c>
      <c r="AY274" s="346">
        <v>149</v>
      </c>
      <c r="AZ274" s="584"/>
      <c r="BA274" s="467">
        <v>93.59</v>
      </c>
      <c r="BB274" s="348" t="s">
        <v>430</v>
      </c>
      <c r="BC274" s="348" t="s">
        <v>430</v>
      </c>
      <c r="BD274" s="348" t="s">
        <v>430</v>
      </c>
      <c r="BE274" s="375" t="s">
        <v>430</v>
      </c>
      <c r="BF274" s="375">
        <v>6.41</v>
      </c>
      <c r="BG274" s="374"/>
      <c r="BH274" s="594">
        <v>6.41</v>
      </c>
      <c r="BI274" s="348" t="s">
        <v>430</v>
      </c>
      <c r="BJ274" s="348" t="s">
        <v>430</v>
      </c>
      <c r="BK274" s="348" t="s">
        <v>430</v>
      </c>
      <c r="BL274" s="348" t="s">
        <v>430</v>
      </c>
      <c r="BM274" s="375">
        <v>93.59</v>
      </c>
      <c r="BN274" s="375" t="s">
        <v>430</v>
      </c>
      <c r="BO274" s="375" t="s">
        <v>430</v>
      </c>
      <c r="BP274" s="375" t="s">
        <v>430</v>
      </c>
      <c r="BQ274" s="375" t="s">
        <v>430</v>
      </c>
      <c r="BR274" s="374"/>
      <c r="BS274" s="468" t="s">
        <v>430</v>
      </c>
      <c r="BT274" s="348" t="s">
        <v>430</v>
      </c>
      <c r="BU274" s="374"/>
      <c r="BV274" s="430" t="s">
        <v>555</v>
      </c>
    </row>
    <row r="275" spans="1:74" s="428" customFormat="1" x14ac:dyDescent="0.25">
      <c r="A275" s="345" t="s">
        <v>8525</v>
      </c>
      <c r="B275" s="373"/>
      <c r="C275" s="719">
        <v>44854</v>
      </c>
      <c r="D275" s="373"/>
      <c r="E275" s="346">
        <v>211.74</v>
      </c>
      <c r="F275" s="373"/>
      <c r="G275" s="347">
        <v>13.4483</v>
      </c>
      <c r="H275" s="374"/>
      <c r="I275" s="348">
        <v>5.99</v>
      </c>
      <c r="J275" s="348">
        <v>6.68</v>
      </c>
      <c r="K275" s="348">
        <v>4.71</v>
      </c>
      <c r="L275" s="348">
        <v>4.8600000000000003</v>
      </c>
      <c r="M275" s="362"/>
      <c r="N275" s="350">
        <v>19.008600000000001</v>
      </c>
      <c r="O275" s="348">
        <v>6.5172999999999996</v>
      </c>
      <c r="P275" s="348">
        <v>1.7454000000000001</v>
      </c>
      <c r="Q275" s="348">
        <v>17.152799999999999</v>
      </c>
      <c r="R275" s="348">
        <v>9.1495999999999995</v>
      </c>
      <c r="S275" s="348">
        <v>13.533099999999999</v>
      </c>
      <c r="T275" s="348">
        <v>6.5057</v>
      </c>
      <c r="U275" s="354">
        <v>5.3486000000000002</v>
      </c>
      <c r="V275" s="348">
        <v>5.7240000000000002</v>
      </c>
      <c r="W275" s="348">
        <v>7.2453000000000003</v>
      </c>
      <c r="X275" s="348">
        <v>7.7427999999999999</v>
      </c>
      <c r="Y275" s="375" t="s">
        <v>430</v>
      </c>
      <c r="Z275" s="348" t="s">
        <v>430</v>
      </c>
      <c r="AA275" s="348">
        <v>8.6384000000000007</v>
      </c>
      <c r="AB275" s="348">
        <v>11.585800000000001</v>
      </c>
      <c r="AC275" s="348">
        <v>6.2382</v>
      </c>
      <c r="AD275" s="348">
        <v>5.9169</v>
      </c>
      <c r="AE275" s="348">
        <v>18.895299999999999</v>
      </c>
      <c r="AF275" s="348">
        <v>8.0722000000000005</v>
      </c>
      <c r="AG275" s="569"/>
      <c r="AH275" s="346">
        <v>42</v>
      </c>
      <c r="AI275" s="346">
        <v>89</v>
      </c>
      <c r="AJ275" s="346">
        <v>161</v>
      </c>
      <c r="AK275" s="346">
        <v>13</v>
      </c>
      <c r="AL275" s="346">
        <v>14</v>
      </c>
      <c r="AM275" s="346">
        <v>31</v>
      </c>
      <c r="AN275" s="346">
        <v>46</v>
      </c>
      <c r="AO275" s="572">
        <v>95</v>
      </c>
      <c r="AP275" s="346">
        <v>76</v>
      </c>
      <c r="AQ275" s="346">
        <v>29</v>
      </c>
      <c r="AR275" s="346">
        <v>23</v>
      </c>
      <c r="AS275" s="346" t="s">
        <v>430</v>
      </c>
      <c r="AT275" s="346" t="s">
        <v>430</v>
      </c>
      <c r="AU275" s="346">
        <v>16</v>
      </c>
      <c r="AV275" s="346">
        <v>24</v>
      </c>
      <c r="AW275" s="346">
        <v>43</v>
      </c>
      <c r="AX275" s="346">
        <v>69</v>
      </c>
      <c r="AY275" s="346">
        <v>20</v>
      </c>
      <c r="AZ275" s="584"/>
      <c r="BA275" s="467">
        <v>94.77</v>
      </c>
      <c r="BB275" s="348" t="s">
        <v>430</v>
      </c>
      <c r="BC275" s="348" t="s">
        <v>430</v>
      </c>
      <c r="BD275" s="348" t="s">
        <v>430</v>
      </c>
      <c r="BE275" s="375" t="s">
        <v>430</v>
      </c>
      <c r="BF275" s="375">
        <v>5.23</v>
      </c>
      <c r="BG275" s="374"/>
      <c r="BH275" s="594">
        <v>5.23</v>
      </c>
      <c r="BI275" s="348" t="s">
        <v>430</v>
      </c>
      <c r="BJ275" s="348" t="s">
        <v>430</v>
      </c>
      <c r="BK275" s="348" t="s">
        <v>430</v>
      </c>
      <c r="BL275" s="348" t="s">
        <v>430</v>
      </c>
      <c r="BM275" s="375">
        <v>94.77</v>
      </c>
      <c r="BN275" s="375" t="s">
        <v>430</v>
      </c>
      <c r="BO275" s="375" t="s">
        <v>430</v>
      </c>
      <c r="BP275" s="375" t="s">
        <v>430</v>
      </c>
      <c r="BQ275" s="375" t="s">
        <v>430</v>
      </c>
      <c r="BR275" s="374"/>
      <c r="BS275" s="468" t="s">
        <v>430</v>
      </c>
      <c r="BT275" s="348" t="s">
        <v>430</v>
      </c>
      <c r="BU275" s="374"/>
      <c r="BV275" s="430" t="s">
        <v>555</v>
      </c>
    </row>
    <row r="276" spans="1:74" s="428" customFormat="1" x14ac:dyDescent="0.25">
      <c r="A276" s="345" t="s">
        <v>8526</v>
      </c>
      <c r="B276" s="373"/>
      <c r="C276" s="719">
        <v>45859</v>
      </c>
      <c r="D276" s="373"/>
      <c r="E276" s="346">
        <v>189.09</v>
      </c>
      <c r="F276" s="373"/>
      <c r="G276" s="347">
        <v>1059.5073</v>
      </c>
      <c r="H276" s="374"/>
      <c r="I276" s="348" t="s">
        <v>430</v>
      </c>
      <c r="J276" s="348" t="s">
        <v>430</v>
      </c>
      <c r="K276" s="348" t="s">
        <v>430</v>
      </c>
      <c r="L276" s="348" t="s">
        <v>430</v>
      </c>
      <c r="M276" s="362"/>
      <c r="N276" s="350">
        <v>12.244199999999999</v>
      </c>
      <c r="O276" s="348">
        <v>9.2257999999999996</v>
      </c>
      <c r="P276" s="348">
        <v>10.477600000000001</v>
      </c>
      <c r="Q276" s="348">
        <v>10.141500000000001</v>
      </c>
      <c r="R276" s="348">
        <v>6.2975000000000003</v>
      </c>
      <c r="S276" s="348">
        <v>9.1081000000000003</v>
      </c>
      <c r="T276" s="348">
        <v>6.3632</v>
      </c>
      <c r="U276" s="354">
        <v>5.6032000000000002</v>
      </c>
      <c r="V276" s="348">
        <v>5.8442999999999996</v>
      </c>
      <c r="W276" s="348" t="s">
        <v>430</v>
      </c>
      <c r="X276" s="348" t="s">
        <v>430</v>
      </c>
      <c r="Y276" s="375" t="s">
        <v>430</v>
      </c>
      <c r="Z276" s="348" t="s">
        <v>430</v>
      </c>
      <c r="AA276" s="348">
        <v>5.8718000000000004</v>
      </c>
      <c r="AB276" s="348">
        <v>8.0871999999999993</v>
      </c>
      <c r="AC276" s="348">
        <v>5.9119000000000002</v>
      </c>
      <c r="AD276" s="348">
        <v>5.9859999999999998</v>
      </c>
      <c r="AE276" s="348">
        <v>10.516500000000001</v>
      </c>
      <c r="AF276" s="348">
        <v>5.5883000000000003</v>
      </c>
      <c r="AG276" s="569"/>
      <c r="AH276" s="346">
        <v>56</v>
      </c>
      <c r="AI276" s="346">
        <v>46</v>
      </c>
      <c r="AJ276" s="346">
        <v>34</v>
      </c>
      <c r="AK276" s="346">
        <v>65</v>
      </c>
      <c r="AL276" s="346">
        <v>89</v>
      </c>
      <c r="AM276" s="346">
        <v>52</v>
      </c>
      <c r="AN276" s="346">
        <v>53</v>
      </c>
      <c r="AO276" s="572">
        <v>70</v>
      </c>
      <c r="AP276" s="346">
        <v>62</v>
      </c>
      <c r="AQ276" s="346" t="s">
        <v>430</v>
      </c>
      <c r="AR276" s="346" t="s">
        <v>430</v>
      </c>
      <c r="AS276" s="346" t="s">
        <v>430</v>
      </c>
      <c r="AT276" s="346" t="s">
        <v>430</v>
      </c>
      <c r="AU276" s="346">
        <v>96</v>
      </c>
      <c r="AV276" s="346">
        <v>51</v>
      </c>
      <c r="AW276" s="346">
        <v>63</v>
      </c>
      <c r="AX276" s="346">
        <v>60</v>
      </c>
      <c r="AY276" s="346">
        <v>58</v>
      </c>
      <c r="AZ276" s="584"/>
      <c r="BA276" s="467" t="s">
        <v>430</v>
      </c>
      <c r="BB276" s="348">
        <v>96.15</v>
      </c>
      <c r="BC276" s="348" t="s">
        <v>430</v>
      </c>
      <c r="BD276" s="348" t="s">
        <v>430</v>
      </c>
      <c r="BE276" s="375" t="s">
        <v>430</v>
      </c>
      <c r="BF276" s="375">
        <v>3.85</v>
      </c>
      <c r="BG276" s="374"/>
      <c r="BH276" s="594">
        <v>3.85</v>
      </c>
      <c r="BI276" s="348" t="s">
        <v>430</v>
      </c>
      <c r="BJ276" s="348" t="s">
        <v>430</v>
      </c>
      <c r="BK276" s="348" t="s">
        <v>430</v>
      </c>
      <c r="BL276" s="348" t="s">
        <v>430</v>
      </c>
      <c r="BM276" s="375" t="s">
        <v>430</v>
      </c>
      <c r="BN276" s="375" t="s">
        <v>430</v>
      </c>
      <c r="BO276" s="375" t="s">
        <v>430</v>
      </c>
      <c r="BP276" s="375">
        <v>96.15</v>
      </c>
      <c r="BQ276" s="375" t="s">
        <v>430</v>
      </c>
      <c r="BR276" s="374"/>
      <c r="BS276" s="468" t="s">
        <v>430</v>
      </c>
      <c r="BT276" s="348" t="s">
        <v>430</v>
      </c>
      <c r="BU276" s="374"/>
      <c r="BV276" s="430" t="s">
        <v>555</v>
      </c>
    </row>
    <row r="277" spans="1:74" s="428" customFormat="1" x14ac:dyDescent="0.25">
      <c r="A277" s="345" t="s">
        <v>8527</v>
      </c>
      <c r="B277" s="373"/>
      <c r="C277" s="719">
        <v>45751</v>
      </c>
      <c r="D277" s="373"/>
      <c r="E277" s="346">
        <v>179.613</v>
      </c>
      <c r="F277" s="373"/>
      <c r="G277" s="347">
        <v>10.8302</v>
      </c>
      <c r="H277" s="374"/>
      <c r="I277" s="348">
        <v>2.64</v>
      </c>
      <c r="J277" s="348">
        <v>7.14</v>
      </c>
      <c r="K277" s="348">
        <v>1.67</v>
      </c>
      <c r="L277" s="348" t="s">
        <v>430</v>
      </c>
      <c r="M277" s="362"/>
      <c r="N277" s="350">
        <v>1.0111000000000001</v>
      </c>
      <c r="O277" s="348">
        <v>6.7441000000000004</v>
      </c>
      <c r="P277" s="348">
        <v>9.7919</v>
      </c>
      <c r="Q277" s="348">
        <v>9.0587</v>
      </c>
      <c r="R277" s="348">
        <v>6.0648</v>
      </c>
      <c r="S277" s="348">
        <v>7.9401999999999999</v>
      </c>
      <c r="T277" s="348">
        <v>5.8811</v>
      </c>
      <c r="U277" s="354">
        <v>5.4649999999999999</v>
      </c>
      <c r="V277" s="348">
        <v>5.7492000000000001</v>
      </c>
      <c r="W277" s="348" t="s">
        <v>430</v>
      </c>
      <c r="X277" s="348" t="s">
        <v>430</v>
      </c>
      <c r="Y277" s="375" t="s">
        <v>430</v>
      </c>
      <c r="Z277" s="348" t="s">
        <v>430</v>
      </c>
      <c r="AA277" s="348">
        <v>5.4120999999999997</v>
      </c>
      <c r="AB277" s="348">
        <v>7.3861999999999997</v>
      </c>
      <c r="AC277" s="348">
        <v>5.7510000000000003</v>
      </c>
      <c r="AD277" s="348">
        <v>5.8048999999999999</v>
      </c>
      <c r="AE277" s="348">
        <v>8.8421000000000003</v>
      </c>
      <c r="AF277" s="348">
        <v>6.0446</v>
      </c>
      <c r="AG277" s="569"/>
      <c r="AH277" s="346">
        <v>148</v>
      </c>
      <c r="AI277" s="346">
        <v>83</v>
      </c>
      <c r="AJ277" s="346">
        <v>46</v>
      </c>
      <c r="AK277" s="346">
        <v>97</v>
      </c>
      <c r="AL277" s="346">
        <v>97</v>
      </c>
      <c r="AM277" s="346">
        <v>86</v>
      </c>
      <c r="AN277" s="346">
        <v>87</v>
      </c>
      <c r="AO277" s="572">
        <v>78</v>
      </c>
      <c r="AP277" s="346">
        <v>72</v>
      </c>
      <c r="AQ277" s="346" t="s">
        <v>430</v>
      </c>
      <c r="AR277" s="346" t="s">
        <v>430</v>
      </c>
      <c r="AS277" s="346" t="s">
        <v>430</v>
      </c>
      <c r="AT277" s="346" t="s">
        <v>430</v>
      </c>
      <c r="AU277" s="346">
        <v>109</v>
      </c>
      <c r="AV277" s="346">
        <v>85</v>
      </c>
      <c r="AW277" s="346">
        <v>78</v>
      </c>
      <c r="AX277" s="346">
        <v>82</v>
      </c>
      <c r="AY277" s="346">
        <v>102</v>
      </c>
      <c r="AZ277" s="584"/>
      <c r="BA277" s="467" t="s">
        <v>430</v>
      </c>
      <c r="BB277" s="348">
        <v>97.42</v>
      </c>
      <c r="BC277" s="348" t="s">
        <v>430</v>
      </c>
      <c r="BD277" s="348" t="s">
        <v>430</v>
      </c>
      <c r="BE277" s="375" t="s">
        <v>430</v>
      </c>
      <c r="BF277" s="375">
        <v>2.58</v>
      </c>
      <c r="BG277" s="374"/>
      <c r="BH277" s="594">
        <v>2.58</v>
      </c>
      <c r="BI277" s="348" t="s">
        <v>430</v>
      </c>
      <c r="BJ277" s="348" t="s">
        <v>430</v>
      </c>
      <c r="BK277" s="348" t="s">
        <v>430</v>
      </c>
      <c r="BL277" s="348" t="s">
        <v>430</v>
      </c>
      <c r="BM277" s="375" t="s">
        <v>430</v>
      </c>
      <c r="BN277" s="375" t="s">
        <v>430</v>
      </c>
      <c r="BO277" s="375" t="s">
        <v>430</v>
      </c>
      <c r="BP277" s="375">
        <v>97.42</v>
      </c>
      <c r="BQ277" s="375" t="s">
        <v>430</v>
      </c>
      <c r="BR277" s="374"/>
      <c r="BS277" s="468" t="s">
        <v>430</v>
      </c>
      <c r="BT277" s="348" t="s">
        <v>430</v>
      </c>
      <c r="BU277" s="374"/>
      <c r="BV277" s="430" t="s">
        <v>555</v>
      </c>
    </row>
    <row r="278" spans="1:74" s="428" customFormat="1" ht="11" x14ac:dyDescent="0.3">
      <c r="A278" s="841" t="s">
        <v>8528</v>
      </c>
      <c r="B278" s="842"/>
      <c r="C278" s="843">
        <v>44972</v>
      </c>
      <c r="D278" s="842"/>
      <c r="E278" s="844">
        <v>184.97800000000001</v>
      </c>
      <c r="F278" s="842"/>
      <c r="G278" s="845">
        <v>12.9953</v>
      </c>
      <c r="H278" s="847"/>
      <c r="I278" s="846">
        <v>6.53</v>
      </c>
      <c r="J278" s="846">
        <v>7.37</v>
      </c>
      <c r="K278" s="846">
        <v>4.9800000000000004</v>
      </c>
      <c r="L278" s="846">
        <v>5.16</v>
      </c>
      <c r="M278" s="851"/>
      <c r="N278" s="848">
        <v>16.297799999999999</v>
      </c>
      <c r="O278" s="846">
        <v>18.471800000000002</v>
      </c>
      <c r="P278" s="846">
        <v>18.724799999999998</v>
      </c>
      <c r="Q278" s="846">
        <v>14.5253</v>
      </c>
      <c r="R278" s="846">
        <v>8.9006000000000007</v>
      </c>
      <c r="S278" s="846">
        <v>14.8413</v>
      </c>
      <c r="T278" s="846">
        <v>7.5403000000000002</v>
      </c>
      <c r="U278" s="856">
        <v>5.7652000000000001</v>
      </c>
      <c r="V278" s="846">
        <v>5.2813999999999997</v>
      </c>
      <c r="W278" s="846">
        <v>6.8902999999999999</v>
      </c>
      <c r="X278" s="846">
        <v>7.4062999999999999</v>
      </c>
      <c r="Y278" s="852" t="s">
        <v>430</v>
      </c>
      <c r="Z278" s="846" t="s">
        <v>430</v>
      </c>
      <c r="AA278" s="846">
        <v>11.6516</v>
      </c>
      <c r="AB278" s="846">
        <v>12.2256</v>
      </c>
      <c r="AC278" s="846">
        <v>7.7016</v>
      </c>
      <c r="AD278" s="846">
        <v>6.7763999999999998</v>
      </c>
      <c r="AE278" s="846">
        <v>12.652699999999999</v>
      </c>
      <c r="AF278" s="846">
        <v>7.7888999999999999</v>
      </c>
      <c r="AG278" s="931"/>
      <c r="AH278" s="844">
        <v>51</v>
      </c>
      <c r="AI278" s="844">
        <v>11</v>
      </c>
      <c r="AJ278" s="844">
        <v>7</v>
      </c>
      <c r="AK278" s="844">
        <v>27</v>
      </c>
      <c r="AL278" s="844">
        <v>16</v>
      </c>
      <c r="AM278" s="844">
        <v>8</v>
      </c>
      <c r="AN278" s="844">
        <v>6</v>
      </c>
      <c r="AO278" s="932">
        <v>56</v>
      </c>
      <c r="AP278" s="844">
        <v>120</v>
      </c>
      <c r="AQ278" s="844">
        <v>73</v>
      </c>
      <c r="AR278" s="844">
        <v>55</v>
      </c>
      <c r="AS278" s="844" t="s">
        <v>430</v>
      </c>
      <c r="AT278" s="844" t="s">
        <v>430</v>
      </c>
      <c r="AU278" s="844">
        <v>2</v>
      </c>
      <c r="AV278" s="844">
        <v>14</v>
      </c>
      <c r="AW278" s="844">
        <v>4</v>
      </c>
      <c r="AX278" s="844">
        <v>6</v>
      </c>
      <c r="AY278" s="844">
        <v>42</v>
      </c>
      <c r="AZ278" s="933"/>
      <c r="BA278" s="853">
        <v>96.59</v>
      </c>
      <c r="BB278" s="846" t="s">
        <v>430</v>
      </c>
      <c r="BC278" s="846" t="s">
        <v>430</v>
      </c>
      <c r="BD278" s="846" t="s">
        <v>430</v>
      </c>
      <c r="BE278" s="852" t="s">
        <v>430</v>
      </c>
      <c r="BF278" s="852">
        <v>3.41</v>
      </c>
      <c r="BG278" s="847"/>
      <c r="BH278" s="934">
        <v>3.41</v>
      </c>
      <c r="BI278" s="846" t="s">
        <v>430</v>
      </c>
      <c r="BJ278" s="846" t="s">
        <v>430</v>
      </c>
      <c r="BK278" s="846" t="s">
        <v>430</v>
      </c>
      <c r="BL278" s="846" t="s">
        <v>430</v>
      </c>
      <c r="BM278" s="852">
        <v>96.59</v>
      </c>
      <c r="BN278" s="852" t="s">
        <v>430</v>
      </c>
      <c r="BO278" s="852" t="s">
        <v>430</v>
      </c>
      <c r="BP278" s="852" t="s">
        <v>430</v>
      </c>
      <c r="BQ278" s="852" t="s">
        <v>430</v>
      </c>
      <c r="BR278" s="847"/>
      <c r="BS278" s="854" t="s">
        <v>430</v>
      </c>
      <c r="BT278" s="846" t="s">
        <v>430</v>
      </c>
      <c r="BU278" s="847"/>
      <c r="BV278" s="892" t="s">
        <v>555</v>
      </c>
    </row>
    <row r="279" spans="1:74" s="428" customFormat="1" x14ac:dyDescent="0.25">
      <c r="A279" s="345" t="s">
        <v>8529</v>
      </c>
      <c r="B279" s="373"/>
      <c r="C279" s="719">
        <v>45008</v>
      </c>
      <c r="D279" s="373"/>
      <c r="E279" s="346">
        <v>181.625</v>
      </c>
      <c r="F279" s="373"/>
      <c r="G279" s="347">
        <v>12.646800000000001</v>
      </c>
      <c r="H279" s="374"/>
      <c r="I279" s="348">
        <v>0.82603000000000004</v>
      </c>
      <c r="J279" s="348">
        <v>5.84</v>
      </c>
      <c r="K279" s="890">
        <v>0.87</v>
      </c>
      <c r="L279" s="348">
        <v>0.80959000000000003</v>
      </c>
      <c r="M279" s="362"/>
      <c r="N279" s="350">
        <v>8.3716000000000008</v>
      </c>
      <c r="O279" s="348">
        <v>6.0637999999999996</v>
      </c>
      <c r="P279" s="348">
        <v>6.0265000000000004</v>
      </c>
      <c r="Q279" s="348">
        <v>6.5720999999999998</v>
      </c>
      <c r="R279" s="348">
        <v>5.5092999999999996</v>
      </c>
      <c r="S279" s="348">
        <v>5.9090999999999996</v>
      </c>
      <c r="T279" s="348">
        <v>5.2434000000000003</v>
      </c>
      <c r="U279" s="354">
        <v>5.2358000000000002</v>
      </c>
      <c r="V279" s="348">
        <v>5.5923999999999996</v>
      </c>
      <c r="W279" s="348">
        <v>6.7942999999999998</v>
      </c>
      <c r="X279" s="348">
        <v>7.1547000000000001</v>
      </c>
      <c r="Y279" s="375" t="s">
        <v>430</v>
      </c>
      <c r="Z279" s="348" t="s">
        <v>430</v>
      </c>
      <c r="AA279" s="348">
        <v>4.8160999999999996</v>
      </c>
      <c r="AB279" s="348">
        <v>5.6349999999999998</v>
      </c>
      <c r="AC279" s="348">
        <v>5.2725</v>
      </c>
      <c r="AD279" s="348">
        <v>5.4305000000000003</v>
      </c>
      <c r="AE279" s="348">
        <v>6.2746000000000004</v>
      </c>
      <c r="AF279" s="348">
        <v>7.1624999999999996</v>
      </c>
      <c r="AG279" s="569"/>
      <c r="AH279" s="346">
        <v>86</v>
      </c>
      <c r="AI279" s="346">
        <v>95</v>
      </c>
      <c r="AJ279" s="346">
        <v>110</v>
      </c>
      <c r="AK279" s="346">
        <v>126</v>
      </c>
      <c r="AL279" s="346">
        <v>118</v>
      </c>
      <c r="AM279" s="346">
        <v>133</v>
      </c>
      <c r="AN279" s="346">
        <v>122</v>
      </c>
      <c r="AO279" s="572">
        <v>106</v>
      </c>
      <c r="AP279" s="346">
        <v>94</v>
      </c>
      <c r="AQ279" s="346">
        <v>84</v>
      </c>
      <c r="AR279" s="346">
        <v>79</v>
      </c>
      <c r="AS279" s="346" t="s">
        <v>430</v>
      </c>
      <c r="AT279" s="346" t="s">
        <v>430</v>
      </c>
      <c r="AU279" s="346">
        <v>151</v>
      </c>
      <c r="AV279" s="346">
        <v>137</v>
      </c>
      <c r="AW279" s="346">
        <v>117</v>
      </c>
      <c r="AX279" s="346">
        <v>119</v>
      </c>
      <c r="AY279" s="346">
        <v>128</v>
      </c>
      <c r="AZ279" s="584"/>
      <c r="BA279" s="467">
        <v>99.61</v>
      </c>
      <c r="BB279" s="348" t="s">
        <v>430</v>
      </c>
      <c r="BC279" s="348" t="s">
        <v>430</v>
      </c>
      <c r="BD279" s="348" t="s">
        <v>430</v>
      </c>
      <c r="BE279" s="375" t="s">
        <v>430</v>
      </c>
      <c r="BF279" s="375">
        <v>0.39</v>
      </c>
      <c r="BG279" s="374"/>
      <c r="BH279" s="594">
        <v>0.39</v>
      </c>
      <c r="BI279" s="348" t="s">
        <v>430</v>
      </c>
      <c r="BJ279" s="348" t="s">
        <v>430</v>
      </c>
      <c r="BK279" s="348" t="s">
        <v>430</v>
      </c>
      <c r="BL279" s="348" t="s">
        <v>430</v>
      </c>
      <c r="BM279" s="375">
        <v>99.61</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8530</v>
      </c>
      <c r="B280" s="373"/>
      <c r="C280" s="719">
        <v>44981</v>
      </c>
      <c r="D280" s="373"/>
      <c r="E280" s="346">
        <v>179.18899999999999</v>
      </c>
      <c r="F280" s="373"/>
      <c r="G280" s="347">
        <v>12.7479</v>
      </c>
      <c r="H280" s="374"/>
      <c r="I280" s="348">
        <v>0.11960999999999999</v>
      </c>
      <c r="J280" s="348">
        <v>5.3568499999999997</v>
      </c>
      <c r="K280" s="348">
        <v>0.11391999999999999</v>
      </c>
      <c r="L280" s="348">
        <v>0.11698</v>
      </c>
      <c r="M280" s="362"/>
      <c r="N280" s="350">
        <v>4.8681000000000001</v>
      </c>
      <c r="O280" s="348">
        <v>4.0098000000000003</v>
      </c>
      <c r="P280" s="348">
        <v>4.7900999999999998</v>
      </c>
      <c r="Q280" s="348">
        <v>4.9587000000000003</v>
      </c>
      <c r="R280" s="348">
        <v>5.1485000000000003</v>
      </c>
      <c r="S280" s="348">
        <v>5.2983000000000002</v>
      </c>
      <c r="T280" s="348">
        <v>5.3255999999999997</v>
      </c>
      <c r="U280" s="354">
        <v>5.4615</v>
      </c>
      <c r="V280" s="348">
        <v>5.5595999999999997</v>
      </c>
      <c r="W280" s="348">
        <v>6.6829000000000001</v>
      </c>
      <c r="X280" s="348">
        <v>7.0561999999999996</v>
      </c>
      <c r="Y280" s="375" t="s">
        <v>430</v>
      </c>
      <c r="Z280" s="348" t="s">
        <v>430</v>
      </c>
      <c r="AA280" s="348">
        <v>5.1398999999999999</v>
      </c>
      <c r="AB280" s="348">
        <v>5.5297000000000001</v>
      </c>
      <c r="AC280" s="348">
        <v>5.4112</v>
      </c>
      <c r="AD280" s="348">
        <v>5.5736999999999997</v>
      </c>
      <c r="AE280" s="348">
        <v>4.9642999999999997</v>
      </c>
      <c r="AF280" s="348">
        <v>7.2411000000000003</v>
      </c>
      <c r="AG280" s="569"/>
      <c r="AH280" s="346">
        <v>122</v>
      </c>
      <c r="AI280" s="346">
        <v>152</v>
      </c>
      <c r="AJ280" s="346">
        <v>137</v>
      </c>
      <c r="AK280" s="346">
        <v>149</v>
      </c>
      <c r="AL280" s="346">
        <v>128</v>
      </c>
      <c r="AM280" s="346">
        <v>145</v>
      </c>
      <c r="AN280" s="346">
        <v>116</v>
      </c>
      <c r="AO280" s="572">
        <v>80</v>
      </c>
      <c r="AP280" s="346">
        <v>101</v>
      </c>
      <c r="AQ280" s="346">
        <v>92</v>
      </c>
      <c r="AR280" s="346">
        <v>89</v>
      </c>
      <c r="AS280" s="346" t="s">
        <v>430</v>
      </c>
      <c r="AT280" s="346" t="s">
        <v>430</v>
      </c>
      <c r="AU280" s="346">
        <v>125</v>
      </c>
      <c r="AV280" s="346">
        <v>142</v>
      </c>
      <c r="AW280" s="346">
        <v>100</v>
      </c>
      <c r="AX280" s="346">
        <v>109</v>
      </c>
      <c r="AY280" s="346">
        <v>150</v>
      </c>
      <c r="AZ280" s="584"/>
      <c r="BA280" s="467">
        <v>93.45</v>
      </c>
      <c r="BB280" s="348" t="s">
        <v>430</v>
      </c>
      <c r="BC280" s="348" t="s">
        <v>430</v>
      </c>
      <c r="BD280" s="348" t="s">
        <v>430</v>
      </c>
      <c r="BE280" s="375" t="s">
        <v>430</v>
      </c>
      <c r="BF280" s="375">
        <v>6.55</v>
      </c>
      <c r="BG280" s="374"/>
      <c r="BH280" s="594">
        <v>6.55</v>
      </c>
      <c r="BI280" s="348" t="s">
        <v>430</v>
      </c>
      <c r="BJ280" s="348" t="s">
        <v>430</v>
      </c>
      <c r="BK280" s="348" t="s">
        <v>430</v>
      </c>
      <c r="BL280" s="348" t="s">
        <v>430</v>
      </c>
      <c r="BM280" s="375">
        <v>93.45</v>
      </c>
      <c r="BN280" s="375" t="s">
        <v>430</v>
      </c>
      <c r="BO280" s="375" t="s">
        <v>430</v>
      </c>
      <c r="BP280" s="375" t="s">
        <v>430</v>
      </c>
      <c r="BQ280" s="375" t="s">
        <v>430</v>
      </c>
      <c r="BR280" s="374"/>
      <c r="BS280" s="468" t="s">
        <v>430</v>
      </c>
      <c r="BT280" s="348" t="s">
        <v>430</v>
      </c>
      <c r="BU280" s="374"/>
      <c r="BV280" s="430" t="s">
        <v>555</v>
      </c>
    </row>
    <row r="281" spans="1:74" s="428" customFormat="1" x14ac:dyDescent="0.25">
      <c r="A281" s="345" t="s">
        <v>8531</v>
      </c>
      <c r="B281" s="373"/>
      <c r="C281" s="719">
        <v>44841</v>
      </c>
      <c r="D281" s="373"/>
      <c r="E281" s="888">
        <v>164.77</v>
      </c>
      <c r="F281" s="373"/>
      <c r="G281" s="347" t="s">
        <v>430</v>
      </c>
      <c r="H281" s="374"/>
      <c r="I281" s="348" t="s">
        <v>430</v>
      </c>
      <c r="J281" s="348" t="s">
        <v>430</v>
      </c>
      <c r="K281" s="348" t="s">
        <v>430</v>
      </c>
      <c r="L281" s="348" t="s">
        <v>430</v>
      </c>
      <c r="M281" s="362"/>
      <c r="N281" s="350" t="s">
        <v>430</v>
      </c>
      <c r="O281" s="348" t="s">
        <v>430</v>
      </c>
      <c r="P281" s="348" t="s">
        <v>430</v>
      </c>
      <c r="Q281" s="348" t="s">
        <v>430</v>
      </c>
      <c r="R281" s="348" t="s">
        <v>430</v>
      </c>
      <c r="S281" s="348" t="s">
        <v>430</v>
      </c>
      <c r="T281" s="348" t="s">
        <v>430</v>
      </c>
      <c r="U281" s="354" t="s">
        <v>430</v>
      </c>
      <c r="V281" s="348" t="s">
        <v>430</v>
      </c>
      <c r="W281" s="348" t="s">
        <v>430</v>
      </c>
      <c r="X281" s="348" t="s">
        <v>430</v>
      </c>
      <c r="Y281" s="375" t="s">
        <v>430</v>
      </c>
      <c r="Z281" s="348" t="s">
        <v>430</v>
      </c>
      <c r="AA281" s="348" t="s">
        <v>430</v>
      </c>
      <c r="AB281" s="348" t="s">
        <v>430</v>
      </c>
      <c r="AC281" s="348" t="s">
        <v>430</v>
      </c>
      <c r="AD281" s="348" t="s">
        <v>430</v>
      </c>
      <c r="AE281" s="348" t="s">
        <v>430</v>
      </c>
      <c r="AF281" s="348" t="s">
        <v>430</v>
      </c>
      <c r="AG281" s="569"/>
      <c r="AH281" s="346" t="s">
        <v>430</v>
      </c>
      <c r="AI281" s="346" t="s">
        <v>430</v>
      </c>
      <c r="AJ281" s="346" t="s">
        <v>430</v>
      </c>
      <c r="AK281" s="346" t="s">
        <v>430</v>
      </c>
      <c r="AL281" s="346" t="s">
        <v>430</v>
      </c>
      <c r="AM281" s="346" t="s">
        <v>430</v>
      </c>
      <c r="AN281" s="346" t="s">
        <v>430</v>
      </c>
      <c r="AO281" s="572" t="s">
        <v>430</v>
      </c>
      <c r="AP281" s="346" t="s">
        <v>430</v>
      </c>
      <c r="AQ281" s="346" t="s">
        <v>430</v>
      </c>
      <c r="AR281" s="346" t="s">
        <v>430</v>
      </c>
      <c r="AS281" s="346" t="s">
        <v>430</v>
      </c>
      <c r="AT281" s="346" t="s">
        <v>430</v>
      </c>
      <c r="AU281" s="346" t="s">
        <v>430</v>
      </c>
      <c r="AV281" s="346" t="s">
        <v>430</v>
      </c>
      <c r="AW281" s="346" t="s">
        <v>430</v>
      </c>
      <c r="AX281" s="346" t="s">
        <v>430</v>
      </c>
      <c r="AY281" s="346" t="s">
        <v>430</v>
      </c>
      <c r="AZ281" s="584"/>
      <c r="BA281" s="467" t="s">
        <v>430</v>
      </c>
      <c r="BB281" s="348" t="s">
        <v>430</v>
      </c>
      <c r="BC281" s="348" t="s">
        <v>430</v>
      </c>
      <c r="BD281" s="348" t="s">
        <v>430</v>
      </c>
      <c r="BE281" s="375" t="s">
        <v>430</v>
      </c>
      <c r="BF281" s="375" t="s">
        <v>430</v>
      </c>
      <c r="BG281" s="374"/>
      <c r="BH281" s="594" t="s">
        <v>430</v>
      </c>
      <c r="BI281" s="348" t="s">
        <v>430</v>
      </c>
      <c r="BJ281" s="348" t="s">
        <v>430</v>
      </c>
      <c r="BK281" s="348" t="s">
        <v>430</v>
      </c>
      <c r="BL281" s="348" t="s">
        <v>430</v>
      </c>
      <c r="BM281" s="375" t="s">
        <v>430</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8532</v>
      </c>
      <c r="B282" s="373"/>
      <c r="C282" s="719">
        <v>44995</v>
      </c>
      <c r="D282" s="373"/>
      <c r="E282" s="346">
        <v>157.89699999999999</v>
      </c>
      <c r="F282" s="373"/>
      <c r="G282" s="347">
        <v>12.9838</v>
      </c>
      <c r="H282" s="374"/>
      <c r="I282" s="348">
        <v>2.6736599999999999</v>
      </c>
      <c r="J282" s="348">
        <v>6.3465800000000003</v>
      </c>
      <c r="K282" s="348">
        <v>2.3536700000000002</v>
      </c>
      <c r="L282" s="348">
        <v>2.4273600000000002</v>
      </c>
      <c r="M282" s="362"/>
      <c r="N282" s="350">
        <v>8.7167999999999992</v>
      </c>
      <c r="O282" s="348">
        <v>5.3436000000000003</v>
      </c>
      <c r="P282" s="348">
        <v>6.2321999999999997</v>
      </c>
      <c r="Q282" s="348">
        <v>12.3269</v>
      </c>
      <c r="R282" s="348">
        <v>6.1165000000000003</v>
      </c>
      <c r="S282" s="348">
        <v>8.6965000000000003</v>
      </c>
      <c r="T282" s="348">
        <v>5.1185</v>
      </c>
      <c r="U282" s="354">
        <v>5.2135999999999996</v>
      </c>
      <c r="V282" s="348">
        <v>5.7899000000000003</v>
      </c>
      <c r="W282" s="348">
        <v>7.2678000000000003</v>
      </c>
      <c r="X282" s="348">
        <v>7.6836000000000002</v>
      </c>
      <c r="Y282" s="375" t="s">
        <v>430</v>
      </c>
      <c r="Z282" s="348" t="s">
        <v>430</v>
      </c>
      <c r="AA282" s="348">
        <v>5.0071000000000003</v>
      </c>
      <c r="AB282" s="348">
        <v>8.0940999999999992</v>
      </c>
      <c r="AC282" s="348">
        <v>5.2324000000000002</v>
      </c>
      <c r="AD282" s="348">
        <v>5.4306999999999999</v>
      </c>
      <c r="AE282" s="348">
        <v>12.664</v>
      </c>
      <c r="AF282" s="348">
        <v>7.9097</v>
      </c>
      <c r="AG282" s="569"/>
      <c r="AH282" s="346">
        <v>80</v>
      </c>
      <c r="AI282" s="346">
        <v>100</v>
      </c>
      <c r="AJ282" s="346">
        <v>106</v>
      </c>
      <c r="AK282" s="346">
        <v>42</v>
      </c>
      <c r="AL282" s="346">
        <v>94</v>
      </c>
      <c r="AM282" s="346">
        <v>60</v>
      </c>
      <c r="AN282" s="346">
        <v>129</v>
      </c>
      <c r="AO282" s="572">
        <v>107</v>
      </c>
      <c r="AP282" s="346">
        <v>67</v>
      </c>
      <c r="AQ282" s="346">
        <v>26</v>
      </c>
      <c r="AR282" s="346">
        <v>28</v>
      </c>
      <c r="AS282" s="346" t="s">
        <v>430</v>
      </c>
      <c r="AT282" s="346" t="s">
        <v>430</v>
      </c>
      <c r="AU282" s="346">
        <v>131</v>
      </c>
      <c r="AV282" s="346">
        <v>50</v>
      </c>
      <c r="AW282" s="346">
        <v>124</v>
      </c>
      <c r="AX282" s="346">
        <v>118</v>
      </c>
      <c r="AY282" s="346">
        <v>41</v>
      </c>
      <c r="AZ282" s="584"/>
      <c r="BA282" s="467">
        <v>96.91</v>
      </c>
      <c r="BB282" s="348" t="s">
        <v>430</v>
      </c>
      <c r="BC282" s="348" t="s">
        <v>430</v>
      </c>
      <c r="BD282" s="348" t="s">
        <v>430</v>
      </c>
      <c r="BE282" s="375" t="s">
        <v>430</v>
      </c>
      <c r="BF282" s="375">
        <v>3.09</v>
      </c>
      <c r="BG282" s="374"/>
      <c r="BH282" s="594">
        <v>3.09</v>
      </c>
      <c r="BI282" s="348" t="s">
        <v>430</v>
      </c>
      <c r="BJ282" s="348" t="s">
        <v>430</v>
      </c>
      <c r="BK282" s="348" t="s">
        <v>430</v>
      </c>
      <c r="BL282" s="348" t="s">
        <v>430</v>
      </c>
      <c r="BM282" s="375">
        <v>96.91</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8533</v>
      </c>
      <c r="B283" s="373"/>
      <c r="C283" s="719">
        <v>44175</v>
      </c>
      <c r="D283" s="373"/>
      <c r="E283" s="346">
        <v>164.5</v>
      </c>
      <c r="F283" s="373"/>
      <c r="G283" s="347">
        <v>65.589600000000004</v>
      </c>
      <c r="H283" s="374"/>
      <c r="I283" s="890">
        <v>4.5315099999999999</v>
      </c>
      <c r="J283" s="890">
        <v>6.42</v>
      </c>
      <c r="K283" s="890">
        <v>3.82</v>
      </c>
      <c r="L283" s="890">
        <v>4.07</v>
      </c>
      <c r="M283" s="362"/>
      <c r="N283" s="350">
        <v>31.301600000000001</v>
      </c>
      <c r="O283" s="348">
        <v>8.8732000000000006</v>
      </c>
      <c r="P283" s="348">
        <v>-0.75509999999999999</v>
      </c>
      <c r="Q283" s="348">
        <v>13.9467</v>
      </c>
      <c r="R283" s="348">
        <v>8.2613000000000003</v>
      </c>
      <c r="S283" s="348">
        <v>13.702500000000001</v>
      </c>
      <c r="T283" s="348">
        <v>7.0842999999999998</v>
      </c>
      <c r="U283" s="354">
        <v>5.9901</v>
      </c>
      <c r="V283" s="348">
        <v>6.2058999999999997</v>
      </c>
      <c r="W283" s="348">
        <v>7.4043000000000001</v>
      </c>
      <c r="X283" s="348">
        <v>7.7603999999999997</v>
      </c>
      <c r="Y283" s="375">
        <v>6.2651000000000003</v>
      </c>
      <c r="Z283" s="348" t="s">
        <v>430</v>
      </c>
      <c r="AA283" s="348">
        <v>8.0696999999999992</v>
      </c>
      <c r="AB283" s="348">
        <v>11.9735</v>
      </c>
      <c r="AC283" s="348">
        <v>6.9451999999999998</v>
      </c>
      <c r="AD283" s="348">
        <v>6.1787000000000001</v>
      </c>
      <c r="AE283" s="348">
        <v>16.001999999999999</v>
      </c>
      <c r="AF283" s="348">
        <v>5.7885</v>
      </c>
      <c r="AG283" s="569"/>
      <c r="AH283" s="346">
        <v>28</v>
      </c>
      <c r="AI283" s="346">
        <v>55</v>
      </c>
      <c r="AJ283" s="346">
        <v>167</v>
      </c>
      <c r="AK283" s="346">
        <v>35</v>
      </c>
      <c r="AL283" s="346">
        <v>23</v>
      </c>
      <c r="AM283" s="346">
        <v>23</v>
      </c>
      <c r="AN283" s="346">
        <v>29</v>
      </c>
      <c r="AO283" s="572">
        <v>34</v>
      </c>
      <c r="AP283" s="346">
        <v>28</v>
      </c>
      <c r="AQ283" s="346">
        <v>21</v>
      </c>
      <c r="AR283" s="346">
        <v>21</v>
      </c>
      <c r="AS283" s="346">
        <v>11</v>
      </c>
      <c r="AT283" s="346" t="s">
        <v>430</v>
      </c>
      <c r="AU283" s="346">
        <v>23</v>
      </c>
      <c r="AV283" s="346">
        <v>19</v>
      </c>
      <c r="AW283" s="346">
        <v>19</v>
      </c>
      <c r="AX283" s="346">
        <v>39</v>
      </c>
      <c r="AY283" s="346">
        <v>29</v>
      </c>
      <c r="AZ283" s="584"/>
      <c r="BA283" s="467">
        <v>97.1</v>
      </c>
      <c r="BB283" s="348" t="s">
        <v>430</v>
      </c>
      <c r="BC283" s="348" t="s">
        <v>430</v>
      </c>
      <c r="BD283" s="348" t="s">
        <v>430</v>
      </c>
      <c r="BE283" s="375" t="s">
        <v>430</v>
      </c>
      <c r="BF283" s="375">
        <v>2.9</v>
      </c>
      <c r="BG283" s="374"/>
      <c r="BH283" s="594">
        <v>2.9</v>
      </c>
      <c r="BI283" s="348" t="s">
        <v>430</v>
      </c>
      <c r="BJ283" s="348" t="s">
        <v>430</v>
      </c>
      <c r="BK283" s="348" t="s">
        <v>430</v>
      </c>
      <c r="BL283" s="348" t="s">
        <v>430</v>
      </c>
      <c r="BM283" s="375">
        <v>97.1</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8534</v>
      </c>
      <c r="B284" s="373"/>
      <c r="C284" s="719">
        <v>44971</v>
      </c>
      <c r="D284" s="373"/>
      <c r="E284" s="346">
        <v>152.26300000000001</v>
      </c>
      <c r="F284" s="373"/>
      <c r="G284" s="347">
        <v>12.980499999999999</v>
      </c>
      <c r="H284" s="374"/>
      <c r="I284" s="890">
        <v>5.59</v>
      </c>
      <c r="J284" s="890">
        <v>7.57</v>
      </c>
      <c r="K284" s="890">
        <v>4.38</v>
      </c>
      <c r="L284" s="890">
        <v>4.55</v>
      </c>
      <c r="M284" s="362"/>
      <c r="N284" s="350">
        <v>-41.568899999999999</v>
      </c>
      <c r="O284" s="348">
        <v>-20.025300000000001</v>
      </c>
      <c r="P284" s="348">
        <v>1.0446</v>
      </c>
      <c r="Q284" s="348">
        <v>7.4527000000000001</v>
      </c>
      <c r="R284" s="348">
        <v>10.4322</v>
      </c>
      <c r="S284" s="348">
        <v>14.349500000000001</v>
      </c>
      <c r="T284" s="348">
        <v>7.1104000000000003</v>
      </c>
      <c r="U284" s="354">
        <v>5.7103999999999999</v>
      </c>
      <c r="V284" s="348">
        <v>4.8955000000000002</v>
      </c>
      <c r="W284" s="348">
        <v>6.9720000000000004</v>
      </c>
      <c r="X284" s="348">
        <v>7.4587000000000003</v>
      </c>
      <c r="Y284" s="375" t="s">
        <v>430</v>
      </c>
      <c r="Z284" s="348" t="s">
        <v>430</v>
      </c>
      <c r="AA284" s="348">
        <v>8.0335000000000001</v>
      </c>
      <c r="AB284" s="348">
        <v>11.212999999999999</v>
      </c>
      <c r="AC284" s="348">
        <v>7.0251999999999999</v>
      </c>
      <c r="AD284" s="348">
        <v>6.0815000000000001</v>
      </c>
      <c r="AE284" s="348">
        <v>10.007</v>
      </c>
      <c r="AF284" s="348">
        <v>7.7474999999999996</v>
      </c>
      <c r="AG284" s="569"/>
      <c r="AH284" s="346">
        <v>153</v>
      </c>
      <c r="AI284" s="346">
        <v>172</v>
      </c>
      <c r="AJ284" s="346">
        <v>162</v>
      </c>
      <c r="AK284" s="346">
        <v>120</v>
      </c>
      <c r="AL284" s="346">
        <v>4</v>
      </c>
      <c r="AM284" s="346">
        <v>12</v>
      </c>
      <c r="AN284" s="346">
        <v>28</v>
      </c>
      <c r="AO284" s="572">
        <v>62</v>
      </c>
      <c r="AP284" s="346">
        <v>141</v>
      </c>
      <c r="AQ284" s="346">
        <v>67</v>
      </c>
      <c r="AR284" s="346">
        <v>45</v>
      </c>
      <c r="AS284" s="346" t="s">
        <v>430</v>
      </c>
      <c r="AT284" s="346" t="s">
        <v>430</v>
      </c>
      <c r="AU284" s="346">
        <v>24</v>
      </c>
      <c r="AV284" s="346">
        <v>32</v>
      </c>
      <c r="AW284" s="346">
        <v>18</v>
      </c>
      <c r="AX284" s="346">
        <v>53</v>
      </c>
      <c r="AY284" s="346">
        <v>65</v>
      </c>
      <c r="AZ284" s="584"/>
      <c r="BA284" s="467">
        <v>91.67</v>
      </c>
      <c r="BB284" s="348" t="s">
        <v>430</v>
      </c>
      <c r="BC284" s="348" t="s">
        <v>430</v>
      </c>
      <c r="BD284" s="348" t="s">
        <v>430</v>
      </c>
      <c r="BE284" s="375" t="s">
        <v>430</v>
      </c>
      <c r="BF284" s="375">
        <v>8.33</v>
      </c>
      <c r="BG284" s="374"/>
      <c r="BH284" s="594">
        <v>8.33</v>
      </c>
      <c r="BI284" s="348" t="s">
        <v>430</v>
      </c>
      <c r="BJ284" s="348" t="s">
        <v>430</v>
      </c>
      <c r="BK284" s="348" t="s">
        <v>430</v>
      </c>
      <c r="BL284" s="348" t="s">
        <v>430</v>
      </c>
      <c r="BM284" s="375">
        <v>91.67</v>
      </c>
      <c r="BN284" s="375" t="s">
        <v>430</v>
      </c>
      <c r="BO284" s="375" t="s">
        <v>430</v>
      </c>
      <c r="BP284" s="375" t="s">
        <v>430</v>
      </c>
      <c r="BQ284" s="375" t="s">
        <v>430</v>
      </c>
      <c r="BR284" s="374"/>
      <c r="BS284" s="468" t="s">
        <v>430</v>
      </c>
      <c r="BT284" s="348" t="s">
        <v>430</v>
      </c>
      <c r="BU284" s="374"/>
      <c r="BV284" s="430" t="s">
        <v>430</v>
      </c>
    </row>
    <row r="285" spans="1:74" s="428" customFormat="1" x14ac:dyDescent="0.25">
      <c r="A285" s="345" t="s">
        <v>8535</v>
      </c>
      <c r="B285" s="373"/>
      <c r="C285" s="719">
        <v>45580</v>
      </c>
      <c r="D285" s="373"/>
      <c r="E285" s="888">
        <v>146.03</v>
      </c>
      <c r="F285" s="373"/>
      <c r="G285" s="347" t="s">
        <v>430</v>
      </c>
      <c r="H285" s="374"/>
      <c r="I285" s="348" t="s">
        <v>430</v>
      </c>
      <c r="J285" s="348" t="s">
        <v>430</v>
      </c>
      <c r="K285" s="348" t="s">
        <v>430</v>
      </c>
      <c r="L285" s="348" t="s">
        <v>430</v>
      </c>
      <c r="M285" s="362"/>
      <c r="N285" s="350" t="s">
        <v>430</v>
      </c>
      <c r="O285" s="348" t="s">
        <v>430</v>
      </c>
      <c r="P285" s="348" t="s">
        <v>430</v>
      </c>
      <c r="Q285" s="348" t="s">
        <v>430</v>
      </c>
      <c r="R285" s="348" t="s">
        <v>430</v>
      </c>
      <c r="S285" s="348" t="s">
        <v>430</v>
      </c>
      <c r="T285" s="348" t="s">
        <v>430</v>
      </c>
      <c r="U285" s="354" t="s">
        <v>430</v>
      </c>
      <c r="V285" s="348" t="s">
        <v>430</v>
      </c>
      <c r="W285" s="348" t="s">
        <v>430</v>
      </c>
      <c r="X285" s="348" t="s">
        <v>430</v>
      </c>
      <c r="Y285" s="375" t="s">
        <v>430</v>
      </c>
      <c r="Z285" s="348" t="s">
        <v>430</v>
      </c>
      <c r="AA285" s="348" t="s">
        <v>430</v>
      </c>
      <c r="AB285" s="348" t="s">
        <v>430</v>
      </c>
      <c r="AC285" s="348" t="s">
        <v>430</v>
      </c>
      <c r="AD285" s="348" t="s">
        <v>430</v>
      </c>
      <c r="AE285" s="348" t="s">
        <v>430</v>
      </c>
      <c r="AF285" s="348" t="s">
        <v>430</v>
      </c>
      <c r="AG285" s="569"/>
      <c r="AH285" s="346" t="s">
        <v>430</v>
      </c>
      <c r="AI285" s="346" t="s">
        <v>430</v>
      </c>
      <c r="AJ285" s="346" t="s">
        <v>430</v>
      </c>
      <c r="AK285" s="346" t="s">
        <v>430</v>
      </c>
      <c r="AL285" s="346" t="s">
        <v>430</v>
      </c>
      <c r="AM285" s="346" t="s">
        <v>430</v>
      </c>
      <c r="AN285" s="346" t="s">
        <v>430</v>
      </c>
      <c r="AO285" s="572" t="s">
        <v>430</v>
      </c>
      <c r="AP285" s="346" t="s">
        <v>430</v>
      </c>
      <c r="AQ285" s="346" t="s">
        <v>430</v>
      </c>
      <c r="AR285" s="346" t="s">
        <v>430</v>
      </c>
      <c r="AS285" s="346" t="s">
        <v>430</v>
      </c>
      <c r="AT285" s="346" t="s">
        <v>430</v>
      </c>
      <c r="AU285" s="346" t="s">
        <v>430</v>
      </c>
      <c r="AV285" s="346" t="s">
        <v>430</v>
      </c>
      <c r="AW285" s="346" t="s">
        <v>430</v>
      </c>
      <c r="AX285" s="346" t="s">
        <v>430</v>
      </c>
      <c r="AY285" s="346" t="s">
        <v>430</v>
      </c>
      <c r="AZ285" s="584"/>
      <c r="BA285" s="467" t="s">
        <v>430</v>
      </c>
      <c r="BB285" s="348" t="s">
        <v>430</v>
      </c>
      <c r="BC285" s="348" t="s">
        <v>430</v>
      </c>
      <c r="BD285" s="348" t="s">
        <v>430</v>
      </c>
      <c r="BE285" s="375" t="s">
        <v>430</v>
      </c>
      <c r="BF285" s="375" t="s">
        <v>430</v>
      </c>
      <c r="BG285" s="374"/>
      <c r="BH285" s="594" t="s">
        <v>430</v>
      </c>
      <c r="BI285" s="348" t="s">
        <v>430</v>
      </c>
      <c r="BJ285" s="348" t="s">
        <v>430</v>
      </c>
      <c r="BK285" s="348" t="s">
        <v>430</v>
      </c>
      <c r="BL285" s="348" t="s">
        <v>430</v>
      </c>
      <c r="BM285" s="375" t="s">
        <v>430</v>
      </c>
      <c r="BN285" s="375" t="s">
        <v>430</v>
      </c>
      <c r="BO285" s="375" t="s">
        <v>430</v>
      </c>
      <c r="BP285" s="375" t="s">
        <v>430</v>
      </c>
      <c r="BQ285" s="375" t="s">
        <v>430</v>
      </c>
      <c r="BR285" s="374"/>
      <c r="BS285" s="468" t="s">
        <v>430</v>
      </c>
      <c r="BT285" s="348" t="s">
        <v>430</v>
      </c>
      <c r="BU285" s="374"/>
      <c r="BV285" s="430" t="s">
        <v>555</v>
      </c>
    </row>
    <row r="286" spans="1:74" s="428" customFormat="1" x14ac:dyDescent="0.25">
      <c r="A286" s="345" t="s">
        <v>8536</v>
      </c>
      <c r="B286" s="373"/>
      <c r="C286" s="719">
        <v>45861</v>
      </c>
      <c r="D286" s="373"/>
      <c r="E286" s="346">
        <v>152.947</v>
      </c>
      <c r="F286" s="373"/>
      <c r="G286" s="347">
        <v>1051.4221</v>
      </c>
      <c r="H286" s="374"/>
      <c r="I286" s="348">
        <v>8.1700000000000002E-3</v>
      </c>
      <c r="J286" s="348">
        <v>5.2268400000000002</v>
      </c>
      <c r="K286" s="348">
        <v>8.1700000000000002E-3</v>
      </c>
      <c r="L286" s="348">
        <v>8.1700000000000002E-3</v>
      </c>
      <c r="M286" s="362"/>
      <c r="N286" s="350">
        <v>4.5829000000000004</v>
      </c>
      <c r="O286" s="348">
        <v>4.5343</v>
      </c>
      <c r="P286" s="348">
        <v>4.49</v>
      </c>
      <c r="Q286" s="348">
        <v>4.5286999999999997</v>
      </c>
      <c r="R286" s="348">
        <v>4.6086999999999998</v>
      </c>
      <c r="S286" s="348">
        <v>4.6882000000000001</v>
      </c>
      <c r="T286" s="348">
        <v>4.6589</v>
      </c>
      <c r="U286" s="354">
        <v>4.6906999999999996</v>
      </c>
      <c r="V286" s="348">
        <v>4.7862999999999998</v>
      </c>
      <c r="W286" s="348" t="s">
        <v>430</v>
      </c>
      <c r="X286" s="348" t="s">
        <v>430</v>
      </c>
      <c r="Y286" s="375" t="s">
        <v>430</v>
      </c>
      <c r="Z286" s="348" t="s">
        <v>430</v>
      </c>
      <c r="AA286" s="348">
        <v>4.6440000000000001</v>
      </c>
      <c r="AB286" s="348">
        <v>4.6603000000000003</v>
      </c>
      <c r="AC286" s="348">
        <v>4.6501000000000001</v>
      </c>
      <c r="AD286" s="348">
        <v>4.7378</v>
      </c>
      <c r="AE286" s="348">
        <v>4.5132000000000003</v>
      </c>
      <c r="AF286" s="348">
        <v>4.8606999999999996</v>
      </c>
      <c r="AG286" s="569"/>
      <c r="AH286" s="346">
        <v>136</v>
      </c>
      <c r="AI286" s="346">
        <v>140</v>
      </c>
      <c r="AJ286" s="346">
        <v>151</v>
      </c>
      <c r="AK286" s="346">
        <v>162</v>
      </c>
      <c r="AL286" s="346">
        <v>152</v>
      </c>
      <c r="AM286" s="346">
        <v>160</v>
      </c>
      <c r="AN286" s="346">
        <v>152</v>
      </c>
      <c r="AO286" s="572">
        <v>146</v>
      </c>
      <c r="AP286" s="346">
        <v>148</v>
      </c>
      <c r="AQ286" s="346" t="s">
        <v>430</v>
      </c>
      <c r="AR286" s="346" t="s">
        <v>430</v>
      </c>
      <c r="AS286" s="346" t="s">
        <v>430</v>
      </c>
      <c r="AT286" s="346" t="s">
        <v>430</v>
      </c>
      <c r="AU286" s="346">
        <v>157</v>
      </c>
      <c r="AV286" s="346">
        <v>159</v>
      </c>
      <c r="AW286" s="346">
        <v>154</v>
      </c>
      <c r="AX286" s="346">
        <v>151</v>
      </c>
      <c r="AY286" s="346">
        <v>164</v>
      </c>
      <c r="AZ286" s="584"/>
      <c r="BA286" s="467" t="s">
        <v>430</v>
      </c>
      <c r="BB286" s="348" t="s">
        <v>430</v>
      </c>
      <c r="BC286" s="348" t="s">
        <v>430</v>
      </c>
      <c r="BD286" s="348" t="s">
        <v>430</v>
      </c>
      <c r="BE286" s="375" t="s">
        <v>430</v>
      </c>
      <c r="BF286" s="375">
        <v>100</v>
      </c>
      <c r="BG286" s="374"/>
      <c r="BH286" s="594">
        <v>99.4</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555</v>
      </c>
    </row>
    <row r="287" spans="1:74" s="428" customFormat="1" x14ac:dyDescent="0.25">
      <c r="A287" s="345" t="s">
        <v>8537</v>
      </c>
      <c r="B287" s="373"/>
      <c r="C287" s="719">
        <v>44972</v>
      </c>
      <c r="D287" s="373"/>
      <c r="E287" s="346">
        <v>146.53200000000001</v>
      </c>
      <c r="F287" s="373"/>
      <c r="G287" s="347">
        <v>12.735200000000001</v>
      </c>
      <c r="H287" s="374"/>
      <c r="I287" s="348">
        <v>2.95</v>
      </c>
      <c r="J287" s="348">
        <v>6.53</v>
      </c>
      <c r="K287" s="348">
        <v>2.54</v>
      </c>
      <c r="L287" s="348">
        <v>2.71</v>
      </c>
      <c r="M287" s="362"/>
      <c r="N287" s="350">
        <v>8.8870000000000005</v>
      </c>
      <c r="O287" s="348">
        <v>4.8742999999999999</v>
      </c>
      <c r="P287" s="348">
        <v>4.5898000000000003</v>
      </c>
      <c r="Q287" s="348">
        <v>10.1938</v>
      </c>
      <c r="R287" s="348">
        <v>6.5730000000000004</v>
      </c>
      <c r="S287" s="348">
        <v>8.5837000000000003</v>
      </c>
      <c r="T287" s="348">
        <v>5.5548999999999999</v>
      </c>
      <c r="U287" s="354">
        <v>5.3795999999999999</v>
      </c>
      <c r="V287" s="348">
        <v>5.6205999999999996</v>
      </c>
      <c r="W287" s="348">
        <v>6.7484999999999999</v>
      </c>
      <c r="X287" s="348">
        <v>7.0721999999999996</v>
      </c>
      <c r="Y287" s="375" t="s">
        <v>430</v>
      </c>
      <c r="Z287" s="348" t="s">
        <v>430</v>
      </c>
      <c r="AA287" s="348">
        <v>6.0231000000000003</v>
      </c>
      <c r="AB287" s="348">
        <v>8.2164000000000001</v>
      </c>
      <c r="AC287" s="348">
        <v>5.7328999999999999</v>
      </c>
      <c r="AD287" s="348">
        <v>5.6283000000000003</v>
      </c>
      <c r="AE287" s="348">
        <v>10.4003</v>
      </c>
      <c r="AF287" s="348">
        <v>7.1669</v>
      </c>
      <c r="AG287" s="569"/>
      <c r="AH287" s="346">
        <v>77</v>
      </c>
      <c r="AI287" s="346">
        <v>120</v>
      </c>
      <c r="AJ287" s="346">
        <v>147</v>
      </c>
      <c r="AK287" s="346">
        <v>63</v>
      </c>
      <c r="AL287" s="346">
        <v>79</v>
      </c>
      <c r="AM287" s="346">
        <v>65</v>
      </c>
      <c r="AN287" s="346">
        <v>102</v>
      </c>
      <c r="AO287" s="572">
        <v>88</v>
      </c>
      <c r="AP287" s="346">
        <v>89</v>
      </c>
      <c r="AQ287" s="346">
        <v>88</v>
      </c>
      <c r="AR287" s="346">
        <v>87</v>
      </c>
      <c r="AS287" s="346" t="s">
        <v>430</v>
      </c>
      <c r="AT287" s="346" t="s">
        <v>430</v>
      </c>
      <c r="AU287" s="346">
        <v>90</v>
      </c>
      <c r="AV287" s="346">
        <v>47</v>
      </c>
      <c r="AW287" s="346">
        <v>80</v>
      </c>
      <c r="AX287" s="346">
        <v>107</v>
      </c>
      <c r="AY287" s="346">
        <v>59</v>
      </c>
      <c r="AZ287" s="584"/>
      <c r="BA287" s="467">
        <v>97.22</v>
      </c>
      <c r="BB287" s="348" t="s">
        <v>430</v>
      </c>
      <c r="BC287" s="348" t="s">
        <v>430</v>
      </c>
      <c r="BD287" s="348" t="s">
        <v>430</v>
      </c>
      <c r="BE287" s="375" t="s">
        <v>430</v>
      </c>
      <c r="BF287" s="375">
        <v>2.78</v>
      </c>
      <c r="BG287" s="374"/>
      <c r="BH287" s="594">
        <v>2.78</v>
      </c>
      <c r="BI287" s="348" t="s">
        <v>430</v>
      </c>
      <c r="BJ287" s="348" t="s">
        <v>430</v>
      </c>
      <c r="BK287" s="348" t="s">
        <v>430</v>
      </c>
      <c r="BL287" s="348" t="s">
        <v>430</v>
      </c>
      <c r="BM287" s="375">
        <v>97.22</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8538</v>
      </c>
      <c r="B288" s="373"/>
      <c r="C288" s="719">
        <v>44889</v>
      </c>
      <c r="D288" s="373"/>
      <c r="E288" s="346">
        <v>143.75700000000001</v>
      </c>
      <c r="F288" s="373"/>
      <c r="G288" s="347">
        <v>13.0219</v>
      </c>
      <c r="H288" s="374"/>
      <c r="I288" s="348">
        <v>1.01</v>
      </c>
      <c r="J288" s="348">
        <v>6.22</v>
      </c>
      <c r="K288" s="348">
        <v>0.94</v>
      </c>
      <c r="L288" s="348">
        <v>0.97</v>
      </c>
      <c r="M288" s="362"/>
      <c r="N288" s="350">
        <v>4.7656999999999998</v>
      </c>
      <c r="O288" s="348">
        <v>4.5799000000000003</v>
      </c>
      <c r="P288" s="348">
        <v>8.0609999999999999</v>
      </c>
      <c r="Q288" s="348">
        <v>10.392200000000001</v>
      </c>
      <c r="R288" s="348">
        <v>7.617</v>
      </c>
      <c r="S288" s="348">
        <v>7.8418999999999999</v>
      </c>
      <c r="T288" s="348">
        <v>6.0434999999999999</v>
      </c>
      <c r="U288" s="354">
        <v>5.8601999999999999</v>
      </c>
      <c r="V288" s="348">
        <v>5.8967000000000001</v>
      </c>
      <c r="W288" s="348">
        <v>7.117</v>
      </c>
      <c r="X288" s="348">
        <v>7.4214000000000002</v>
      </c>
      <c r="Y288" s="375" t="s">
        <v>430</v>
      </c>
      <c r="Z288" s="348" t="s">
        <v>430</v>
      </c>
      <c r="AA288" s="348">
        <v>7.7675000000000001</v>
      </c>
      <c r="AB288" s="348">
        <v>6.5651000000000002</v>
      </c>
      <c r="AC288" s="348">
        <v>5.9779</v>
      </c>
      <c r="AD288" s="348">
        <v>6.0934999999999997</v>
      </c>
      <c r="AE288" s="348">
        <v>9.7797000000000001</v>
      </c>
      <c r="AF288" s="348">
        <v>7.3548999999999998</v>
      </c>
      <c r="AG288" s="569"/>
      <c r="AH288" s="346">
        <v>129</v>
      </c>
      <c r="AI288" s="346">
        <v>137</v>
      </c>
      <c r="AJ288" s="346">
        <v>75</v>
      </c>
      <c r="AK288" s="346">
        <v>58</v>
      </c>
      <c r="AL288" s="346">
        <v>34</v>
      </c>
      <c r="AM288" s="346">
        <v>92</v>
      </c>
      <c r="AN288" s="346">
        <v>72</v>
      </c>
      <c r="AO288" s="572">
        <v>49</v>
      </c>
      <c r="AP288" s="346">
        <v>53</v>
      </c>
      <c r="AQ288" s="346">
        <v>43</v>
      </c>
      <c r="AR288" s="346">
        <v>52</v>
      </c>
      <c r="AS288" s="346" t="s">
        <v>430</v>
      </c>
      <c r="AT288" s="346" t="s">
        <v>430</v>
      </c>
      <c r="AU288" s="346">
        <v>27</v>
      </c>
      <c r="AV288" s="346">
        <v>112</v>
      </c>
      <c r="AW288" s="346">
        <v>59</v>
      </c>
      <c r="AX288" s="346">
        <v>51</v>
      </c>
      <c r="AY288" s="346">
        <v>73</v>
      </c>
      <c r="AZ288" s="584"/>
      <c r="BA288" s="467">
        <v>96.42</v>
      </c>
      <c r="BB288" s="348" t="s">
        <v>430</v>
      </c>
      <c r="BC288" s="348" t="s">
        <v>430</v>
      </c>
      <c r="BD288" s="348" t="s">
        <v>430</v>
      </c>
      <c r="BE288" s="375" t="s">
        <v>430</v>
      </c>
      <c r="BF288" s="375">
        <v>3.58</v>
      </c>
      <c r="BG288" s="374"/>
      <c r="BH288" s="594">
        <v>3.58</v>
      </c>
      <c r="BI288" s="348" t="s">
        <v>430</v>
      </c>
      <c r="BJ288" s="348" t="s">
        <v>430</v>
      </c>
      <c r="BK288" s="348" t="s">
        <v>430</v>
      </c>
      <c r="BL288" s="348" t="s">
        <v>430</v>
      </c>
      <c r="BM288" s="375">
        <v>96.42</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8539</v>
      </c>
      <c r="B289" s="373"/>
      <c r="C289" s="719">
        <v>45559</v>
      </c>
      <c r="D289" s="373"/>
      <c r="E289" s="346">
        <v>139.14400000000001</v>
      </c>
      <c r="F289" s="373"/>
      <c r="G289" s="347">
        <v>110.3175</v>
      </c>
      <c r="H289" s="374"/>
      <c r="I289" s="890">
        <v>2.7399999999999998E-3</v>
      </c>
      <c r="J289" s="890">
        <v>5.35</v>
      </c>
      <c r="K289" s="890">
        <v>2.7399999999999998E-3</v>
      </c>
      <c r="L289" s="890">
        <v>2.7399999999999998E-3</v>
      </c>
      <c r="M289" s="362"/>
      <c r="N289" s="350">
        <v>4.6657999999999999</v>
      </c>
      <c r="O289" s="348">
        <v>4.5014000000000003</v>
      </c>
      <c r="P289" s="348">
        <v>4.5225999999999997</v>
      </c>
      <c r="Q289" s="348">
        <v>4.5952999999999999</v>
      </c>
      <c r="R289" s="348">
        <v>4.6515000000000004</v>
      </c>
      <c r="S289" s="348">
        <v>4.7026000000000003</v>
      </c>
      <c r="T289" s="348">
        <v>4.6479999999999997</v>
      </c>
      <c r="U289" s="354">
        <v>4.6837</v>
      </c>
      <c r="V289" s="348">
        <v>4.7934999999999999</v>
      </c>
      <c r="W289" s="348" t="s">
        <v>430</v>
      </c>
      <c r="X289" s="348" t="s">
        <v>430</v>
      </c>
      <c r="Y289" s="375" t="s">
        <v>430</v>
      </c>
      <c r="Z289" s="348" t="s">
        <v>430</v>
      </c>
      <c r="AA289" s="348">
        <v>4.6969000000000003</v>
      </c>
      <c r="AB289" s="348">
        <v>4.6628999999999996</v>
      </c>
      <c r="AC289" s="348">
        <v>4.6245000000000003</v>
      </c>
      <c r="AD289" s="348">
        <v>4.7382</v>
      </c>
      <c r="AE289" s="348">
        <v>4.5785</v>
      </c>
      <c r="AF289" s="348">
        <v>5.3474000000000004</v>
      </c>
      <c r="AG289" s="569"/>
      <c r="AH289" s="346">
        <v>133</v>
      </c>
      <c r="AI289" s="346">
        <v>143</v>
      </c>
      <c r="AJ289" s="346">
        <v>149</v>
      </c>
      <c r="AK289" s="346">
        <v>161</v>
      </c>
      <c r="AL289" s="346">
        <v>151</v>
      </c>
      <c r="AM289" s="346">
        <v>159</v>
      </c>
      <c r="AN289" s="346">
        <v>154</v>
      </c>
      <c r="AO289" s="572">
        <v>147</v>
      </c>
      <c r="AP289" s="346">
        <v>147</v>
      </c>
      <c r="AQ289" s="346" t="s">
        <v>430</v>
      </c>
      <c r="AR289" s="346" t="s">
        <v>430</v>
      </c>
      <c r="AS289" s="346" t="s">
        <v>430</v>
      </c>
      <c r="AT289" s="346" t="s">
        <v>430</v>
      </c>
      <c r="AU289" s="346">
        <v>155</v>
      </c>
      <c r="AV289" s="346">
        <v>158</v>
      </c>
      <c r="AW289" s="346">
        <v>155</v>
      </c>
      <c r="AX289" s="346">
        <v>150</v>
      </c>
      <c r="AY289" s="346">
        <v>163</v>
      </c>
      <c r="AZ289" s="584"/>
      <c r="BA289" s="467" t="s">
        <v>430</v>
      </c>
      <c r="BB289" s="348" t="s">
        <v>430</v>
      </c>
      <c r="BC289" s="348" t="s">
        <v>430</v>
      </c>
      <c r="BD289" s="348" t="s">
        <v>430</v>
      </c>
      <c r="BE289" s="375" t="s">
        <v>430</v>
      </c>
      <c r="BF289" s="375">
        <v>100</v>
      </c>
      <c r="BG289" s="374"/>
      <c r="BH289" s="594">
        <v>100</v>
      </c>
      <c r="BI289" s="348" t="s">
        <v>430</v>
      </c>
      <c r="BJ289" s="348" t="s">
        <v>430</v>
      </c>
      <c r="BK289" s="348" t="s">
        <v>430</v>
      </c>
      <c r="BL289" s="348" t="s">
        <v>430</v>
      </c>
      <c r="BM289" s="375" t="s">
        <v>430</v>
      </c>
      <c r="BN289" s="375" t="s">
        <v>430</v>
      </c>
      <c r="BO289" s="375" t="s">
        <v>430</v>
      </c>
      <c r="BP289" s="375" t="s">
        <v>430</v>
      </c>
      <c r="BQ289" s="375" t="s">
        <v>430</v>
      </c>
      <c r="BR289" s="374"/>
      <c r="BS289" s="468" t="s">
        <v>430</v>
      </c>
      <c r="BT289" s="348" t="s">
        <v>430</v>
      </c>
      <c r="BU289" s="374"/>
      <c r="BV289" s="430" t="s">
        <v>555</v>
      </c>
    </row>
    <row r="290" spans="1:74" s="428" customFormat="1" x14ac:dyDescent="0.25">
      <c r="A290" s="345" t="s">
        <v>8540</v>
      </c>
      <c r="B290" s="373"/>
      <c r="C290" s="719">
        <v>41971</v>
      </c>
      <c r="D290" s="373"/>
      <c r="E290" s="346">
        <v>141.18</v>
      </c>
      <c r="F290" s="373"/>
      <c r="G290" s="347">
        <v>22.378900000000002</v>
      </c>
      <c r="H290" s="374"/>
      <c r="I290" s="348" t="s">
        <v>430</v>
      </c>
      <c r="J290" s="348" t="s">
        <v>430</v>
      </c>
      <c r="K290" s="348" t="s">
        <v>430</v>
      </c>
      <c r="L290" s="348" t="s">
        <v>430</v>
      </c>
      <c r="M290" s="362"/>
      <c r="N290" s="350" t="s">
        <v>430</v>
      </c>
      <c r="O290" s="348">
        <v>5.1391</v>
      </c>
      <c r="P290" s="348">
        <v>12.557399999999999</v>
      </c>
      <c r="Q290" s="348">
        <v>7.9894999999999996</v>
      </c>
      <c r="R290" s="348">
        <v>7.2024999999999997</v>
      </c>
      <c r="S290" s="348">
        <v>7.7443</v>
      </c>
      <c r="T290" s="348">
        <v>6.2487000000000004</v>
      </c>
      <c r="U290" s="354">
        <v>5.9928999999999997</v>
      </c>
      <c r="V290" s="348">
        <v>6.2069999999999999</v>
      </c>
      <c r="W290" s="348">
        <v>10.1326</v>
      </c>
      <c r="X290" s="348">
        <v>12.581099999999999</v>
      </c>
      <c r="Y290" s="375">
        <v>10.562799999999999</v>
      </c>
      <c r="Z290" s="348">
        <v>7.2016999999999998</v>
      </c>
      <c r="AA290" s="348">
        <v>6.8133999999999997</v>
      </c>
      <c r="AB290" s="348">
        <v>7.5124000000000004</v>
      </c>
      <c r="AC290" s="348">
        <v>6.0715000000000003</v>
      </c>
      <c r="AD290" s="348">
        <v>6.1974999999999998</v>
      </c>
      <c r="AE290" s="348">
        <v>8.6143000000000001</v>
      </c>
      <c r="AF290" s="348">
        <v>7.1196000000000002</v>
      </c>
      <c r="AG290" s="569"/>
      <c r="AH290" s="346" t="s">
        <v>430</v>
      </c>
      <c r="AI290" s="346">
        <v>107</v>
      </c>
      <c r="AJ290" s="346">
        <v>14</v>
      </c>
      <c r="AK290" s="346">
        <v>115</v>
      </c>
      <c r="AL290" s="346">
        <v>56</v>
      </c>
      <c r="AM290" s="346">
        <v>99</v>
      </c>
      <c r="AN290" s="346">
        <v>58</v>
      </c>
      <c r="AO290" s="572">
        <v>31</v>
      </c>
      <c r="AP290" s="346">
        <v>27</v>
      </c>
      <c r="AQ290" s="346">
        <v>2</v>
      </c>
      <c r="AR290" s="346">
        <v>1</v>
      </c>
      <c r="AS290" s="346">
        <v>1</v>
      </c>
      <c r="AT290" s="346">
        <v>4</v>
      </c>
      <c r="AU290" s="346">
        <v>52</v>
      </c>
      <c r="AV290" s="346">
        <v>79</v>
      </c>
      <c r="AW290" s="346">
        <v>53</v>
      </c>
      <c r="AX290" s="346">
        <v>36</v>
      </c>
      <c r="AY290" s="346">
        <v>107</v>
      </c>
      <c r="AZ290" s="584"/>
      <c r="BA290" s="467" t="s">
        <v>430</v>
      </c>
      <c r="BB290" s="348">
        <v>97.19</v>
      </c>
      <c r="BC290" s="348" t="s">
        <v>430</v>
      </c>
      <c r="BD290" s="348" t="s">
        <v>430</v>
      </c>
      <c r="BE290" s="375" t="s">
        <v>430</v>
      </c>
      <c r="BF290" s="375">
        <v>2.81</v>
      </c>
      <c r="BG290" s="374"/>
      <c r="BH290" s="594">
        <v>2.81</v>
      </c>
      <c r="BI290" s="348" t="s">
        <v>430</v>
      </c>
      <c r="BJ290" s="348" t="s">
        <v>430</v>
      </c>
      <c r="BK290" s="348" t="s">
        <v>430</v>
      </c>
      <c r="BL290" s="348" t="s">
        <v>430</v>
      </c>
      <c r="BM290" s="375" t="s">
        <v>430</v>
      </c>
      <c r="BN290" s="375" t="s">
        <v>430</v>
      </c>
      <c r="BO290" s="375" t="s">
        <v>430</v>
      </c>
      <c r="BP290" s="375">
        <v>97.19</v>
      </c>
      <c r="BQ290" s="375" t="s">
        <v>430</v>
      </c>
      <c r="BR290" s="374"/>
      <c r="BS290" s="468" t="s">
        <v>430</v>
      </c>
      <c r="BT290" s="348" t="s">
        <v>430</v>
      </c>
      <c r="BU290" s="374"/>
      <c r="BV290" s="430" t="s">
        <v>555</v>
      </c>
    </row>
    <row r="291" spans="1:74" s="428" customFormat="1" x14ac:dyDescent="0.25">
      <c r="A291" s="345" t="s">
        <v>8541</v>
      </c>
      <c r="B291" s="373"/>
      <c r="C291" s="719">
        <v>45833</v>
      </c>
      <c r="D291" s="373"/>
      <c r="E291" s="346">
        <v>147.15899999999999</v>
      </c>
      <c r="F291" s="373"/>
      <c r="G291" s="347">
        <v>10.706</v>
      </c>
      <c r="H291" s="374"/>
      <c r="I291" s="348">
        <v>0.54</v>
      </c>
      <c r="J291" s="348">
        <v>7.01</v>
      </c>
      <c r="K291" s="348">
        <v>0.51</v>
      </c>
      <c r="L291" s="348">
        <v>0.54</v>
      </c>
      <c r="M291" s="362"/>
      <c r="N291" s="350">
        <v>7.8430999999999997</v>
      </c>
      <c r="O291" s="348">
        <v>7.2774999999999999</v>
      </c>
      <c r="P291" s="348">
        <v>8.2928999999999995</v>
      </c>
      <c r="Q291" s="348">
        <v>9.9982000000000006</v>
      </c>
      <c r="R291" s="348">
        <v>7.9273999999999996</v>
      </c>
      <c r="S291" s="348">
        <v>8.0071999999999992</v>
      </c>
      <c r="T291" s="348">
        <v>6.6665000000000001</v>
      </c>
      <c r="U291" s="354">
        <v>6.1021000000000001</v>
      </c>
      <c r="V291" s="348">
        <v>6.1314000000000002</v>
      </c>
      <c r="W291" s="348" t="s">
        <v>430</v>
      </c>
      <c r="X291" s="348" t="s">
        <v>430</v>
      </c>
      <c r="Y291" s="375" t="s">
        <v>430</v>
      </c>
      <c r="Z291" s="348" t="s">
        <v>430</v>
      </c>
      <c r="AA291" s="348">
        <v>6.82</v>
      </c>
      <c r="AB291" s="348">
        <v>7.4236000000000004</v>
      </c>
      <c r="AC291" s="348">
        <v>6.2815000000000003</v>
      </c>
      <c r="AD291" s="348">
        <v>6.1519000000000004</v>
      </c>
      <c r="AE291" s="348">
        <v>9.5785999999999998</v>
      </c>
      <c r="AF291" s="348">
        <v>6.1990999999999996</v>
      </c>
      <c r="AG291" s="569"/>
      <c r="AH291" s="346">
        <v>94</v>
      </c>
      <c r="AI291" s="346">
        <v>76</v>
      </c>
      <c r="AJ291" s="346">
        <v>68</v>
      </c>
      <c r="AK291" s="346">
        <v>71</v>
      </c>
      <c r="AL291" s="346">
        <v>28</v>
      </c>
      <c r="AM291" s="346">
        <v>82</v>
      </c>
      <c r="AN291" s="346">
        <v>37</v>
      </c>
      <c r="AO291" s="572">
        <v>22</v>
      </c>
      <c r="AP291" s="346">
        <v>36</v>
      </c>
      <c r="AQ291" s="346" t="s">
        <v>430</v>
      </c>
      <c r="AR291" s="346" t="s">
        <v>430</v>
      </c>
      <c r="AS291" s="346" t="s">
        <v>430</v>
      </c>
      <c r="AT291" s="346" t="s">
        <v>430</v>
      </c>
      <c r="AU291" s="346">
        <v>51</v>
      </c>
      <c r="AV291" s="346">
        <v>81</v>
      </c>
      <c r="AW291" s="346">
        <v>39</v>
      </c>
      <c r="AX291" s="346">
        <v>41</v>
      </c>
      <c r="AY291" s="346">
        <v>81</v>
      </c>
      <c r="AZ291" s="584"/>
      <c r="BA291" s="467" t="s">
        <v>430</v>
      </c>
      <c r="BB291" s="348">
        <v>95.98</v>
      </c>
      <c r="BC291" s="348" t="s">
        <v>430</v>
      </c>
      <c r="BD291" s="348" t="s">
        <v>430</v>
      </c>
      <c r="BE291" s="375" t="s">
        <v>430</v>
      </c>
      <c r="BF291" s="375">
        <v>4.0199999999999996</v>
      </c>
      <c r="BG291" s="374"/>
      <c r="BH291" s="594">
        <v>4.0199999999999996</v>
      </c>
      <c r="BI291" s="348">
        <v>60.16</v>
      </c>
      <c r="BJ291" s="348">
        <v>17.89</v>
      </c>
      <c r="BK291" s="348">
        <v>17.940000000000001</v>
      </c>
      <c r="BL291" s="348" t="s">
        <v>430</v>
      </c>
      <c r="BM291" s="375" t="s">
        <v>430</v>
      </c>
      <c r="BN291" s="375" t="s">
        <v>430</v>
      </c>
      <c r="BO291" s="375" t="s">
        <v>430</v>
      </c>
      <c r="BP291" s="375" t="s">
        <v>430</v>
      </c>
      <c r="BQ291" s="375" t="s">
        <v>430</v>
      </c>
      <c r="BR291" s="374"/>
      <c r="BS291" s="468" t="s">
        <v>430</v>
      </c>
      <c r="BT291" s="348">
        <v>16.071529048392801</v>
      </c>
      <c r="BU291" s="374"/>
      <c r="BV291" s="430" t="s">
        <v>555</v>
      </c>
    </row>
    <row r="292" spans="1:74" s="428" customFormat="1" x14ac:dyDescent="0.25">
      <c r="A292" s="345" t="s">
        <v>8542</v>
      </c>
      <c r="B292" s="373"/>
      <c r="C292" s="719">
        <v>45230</v>
      </c>
      <c r="D292" s="373"/>
      <c r="E292" s="346">
        <v>136.934</v>
      </c>
      <c r="F292" s="373"/>
      <c r="G292" s="347">
        <v>13.0144</v>
      </c>
      <c r="H292" s="374"/>
      <c r="I292" s="890">
        <v>5.61</v>
      </c>
      <c r="J292" s="890">
        <v>4.22</v>
      </c>
      <c r="K292" s="890">
        <v>4.8899999999999997</v>
      </c>
      <c r="L292" s="348" t="s">
        <v>430</v>
      </c>
      <c r="M292" s="362"/>
      <c r="N292" s="350">
        <v>22.169699999999999</v>
      </c>
      <c r="O292" s="348">
        <v>7.3554000000000004</v>
      </c>
      <c r="P292" s="348">
        <v>8.7489000000000008</v>
      </c>
      <c r="Q292" s="348">
        <v>-0.76100000000000001</v>
      </c>
      <c r="R292" s="348">
        <v>-0.36530000000000001</v>
      </c>
      <c r="S292" s="348">
        <v>-1.3277000000000001</v>
      </c>
      <c r="T292" s="348">
        <v>8.1308000000000007</v>
      </c>
      <c r="U292" s="354">
        <v>9.7929999999999993</v>
      </c>
      <c r="V292" s="348">
        <v>10.3963</v>
      </c>
      <c r="W292" s="348">
        <v>9.2604000000000006</v>
      </c>
      <c r="X292" s="348" t="s">
        <v>430</v>
      </c>
      <c r="Y292" s="375" t="s">
        <v>430</v>
      </c>
      <c r="Z292" s="348" t="s">
        <v>430</v>
      </c>
      <c r="AA292" s="348">
        <v>2.0005000000000002</v>
      </c>
      <c r="AB292" s="348">
        <v>3.3068</v>
      </c>
      <c r="AC292" s="348">
        <v>8.4428000000000001</v>
      </c>
      <c r="AD292" s="348">
        <v>9.0624000000000002</v>
      </c>
      <c r="AE292" s="348">
        <v>12.7439</v>
      </c>
      <c r="AF292" s="348">
        <v>9.9276999999999997</v>
      </c>
      <c r="AG292" s="569"/>
      <c r="AH292" s="346">
        <v>36</v>
      </c>
      <c r="AI292" s="346">
        <v>75</v>
      </c>
      <c r="AJ292" s="346">
        <v>60</v>
      </c>
      <c r="AK292" s="346">
        <v>173</v>
      </c>
      <c r="AL292" s="346">
        <v>168</v>
      </c>
      <c r="AM292" s="346">
        <v>167</v>
      </c>
      <c r="AN292" s="346">
        <v>2</v>
      </c>
      <c r="AO292" s="572">
        <v>2</v>
      </c>
      <c r="AP292" s="346">
        <v>3</v>
      </c>
      <c r="AQ292" s="346">
        <v>3</v>
      </c>
      <c r="AR292" s="346" t="s">
        <v>430</v>
      </c>
      <c r="AS292" s="346" t="s">
        <v>430</v>
      </c>
      <c r="AT292" s="346" t="s">
        <v>430</v>
      </c>
      <c r="AU292" s="346">
        <v>169</v>
      </c>
      <c r="AV292" s="346">
        <v>164</v>
      </c>
      <c r="AW292" s="346">
        <v>2</v>
      </c>
      <c r="AX292" s="346">
        <v>2</v>
      </c>
      <c r="AY292" s="346">
        <v>39</v>
      </c>
      <c r="AZ292" s="584"/>
      <c r="BA292" s="467" t="s">
        <v>430</v>
      </c>
      <c r="BB292" s="348">
        <v>97.42</v>
      </c>
      <c r="BC292" s="348" t="s">
        <v>430</v>
      </c>
      <c r="BD292" s="348" t="s">
        <v>430</v>
      </c>
      <c r="BE292" s="375" t="s">
        <v>430</v>
      </c>
      <c r="BF292" s="375">
        <v>2.58</v>
      </c>
      <c r="BG292" s="374"/>
      <c r="BH292" s="594">
        <v>2.58</v>
      </c>
      <c r="BI292" s="348" t="s">
        <v>430</v>
      </c>
      <c r="BJ292" s="348" t="s">
        <v>430</v>
      </c>
      <c r="BK292" s="348" t="s">
        <v>430</v>
      </c>
      <c r="BL292" s="348" t="s">
        <v>430</v>
      </c>
      <c r="BM292" s="375" t="s">
        <v>430</v>
      </c>
      <c r="BN292" s="375" t="s">
        <v>430</v>
      </c>
      <c r="BO292" s="375" t="s">
        <v>430</v>
      </c>
      <c r="BP292" s="375">
        <v>97.42</v>
      </c>
      <c r="BQ292" s="375" t="s">
        <v>430</v>
      </c>
      <c r="BR292" s="374"/>
      <c r="BS292" s="468" t="s">
        <v>430</v>
      </c>
      <c r="BT292" s="348" t="s">
        <v>430</v>
      </c>
      <c r="BU292" s="374"/>
      <c r="BV292" s="430" t="s">
        <v>526</v>
      </c>
    </row>
    <row r="293" spans="1:74" s="428" customFormat="1" x14ac:dyDescent="0.25">
      <c r="A293" s="345" t="s">
        <v>8543</v>
      </c>
      <c r="B293" s="373"/>
      <c r="C293" s="719">
        <v>44650</v>
      </c>
      <c r="D293" s="373"/>
      <c r="E293" s="888">
        <v>136.15</v>
      </c>
      <c r="F293" s="373"/>
      <c r="G293" s="347" t="s">
        <v>430</v>
      </c>
      <c r="H293" s="374"/>
      <c r="I293" s="348" t="s">
        <v>430</v>
      </c>
      <c r="J293" s="348" t="s">
        <v>430</v>
      </c>
      <c r="K293" s="348" t="s">
        <v>430</v>
      </c>
      <c r="L293" s="348" t="s">
        <v>430</v>
      </c>
      <c r="M293" s="362"/>
      <c r="N293" s="350" t="s">
        <v>430</v>
      </c>
      <c r="O293" s="348" t="s">
        <v>430</v>
      </c>
      <c r="P293" s="348" t="s">
        <v>430</v>
      </c>
      <c r="Q293" s="348" t="s">
        <v>430</v>
      </c>
      <c r="R293" s="348" t="s">
        <v>430</v>
      </c>
      <c r="S293" s="348" t="s">
        <v>430</v>
      </c>
      <c r="T293" s="348" t="s">
        <v>430</v>
      </c>
      <c r="U293" s="354" t="s">
        <v>430</v>
      </c>
      <c r="V293" s="348" t="s">
        <v>430</v>
      </c>
      <c r="W293" s="348" t="s">
        <v>430</v>
      </c>
      <c r="X293" s="348" t="s">
        <v>430</v>
      </c>
      <c r="Y293" s="375" t="s">
        <v>430</v>
      </c>
      <c r="Z293" s="348" t="s">
        <v>430</v>
      </c>
      <c r="AA293" s="348" t="s">
        <v>430</v>
      </c>
      <c r="AB293" s="348" t="s">
        <v>430</v>
      </c>
      <c r="AC293" s="348" t="s">
        <v>430</v>
      </c>
      <c r="AD293" s="348" t="s">
        <v>430</v>
      </c>
      <c r="AE293" s="348" t="s">
        <v>430</v>
      </c>
      <c r="AF293" s="348" t="s">
        <v>430</v>
      </c>
      <c r="AG293" s="569"/>
      <c r="AH293" s="346" t="s">
        <v>430</v>
      </c>
      <c r="AI293" s="346" t="s">
        <v>430</v>
      </c>
      <c r="AJ293" s="346" t="s">
        <v>430</v>
      </c>
      <c r="AK293" s="346" t="s">
        <v>430</v>
      </c>
      <c r="AL293" s="346" t="s">
        <v>430</v>
      </c>
      <c r="AM293" s="346" t="s">
        <v>430</v>
      </c>
      <c r="AN293" s="346" t="s">
        <v>430</v>
      </c>
      <c r="AO293" s="572" t="s">
        <v>430</v>
      </c>
      <c r="AP293" s="346" t="s">
        <v>430</v>
      </c>
      <c r="AQ293" s="346" t="s">
        <v>430</v>
      </c>
      <c r="AR293" s="346" t="s">
        <v>430</v>
      </c>
      <c r="AS293" s="346" t="s">
        <v>430</v>
      </c>
      <c r="AT293" s="346" t="s">
        <v>430</v>
      </c>
      <c r="AU293" s="346" t="s">
        <v>430</v>
      </c>
      <c r="AV293" s="346" t="s">
        <v>430</v>
      </c>
      <c r="AW293" s="346" t="s">
        <v>430</v>
      </c>
      <c r="AX293" s="346" t="s">
        <v>430</v>
      </c>
      <c r="AY293" s="346" t="s">
        <v>430</v>
      </c>
      <c r="AZ293" s="584"/>
      <c r="BA293" s="467" t="s">
        <v>430</v>
      </c>
      <c r="BB293" s="348" t="s">
        <v>430</v>
      </c>
      <c r="BC293" s="348" t="s">
        <v>430</v>
      </c>
      <c r="BD293" s="348" t="s">
        <v>430</v>
      </c>
      <c r="BE293" s="375" t="s">
        <v>430</v>
      </c>
      <c r="BF293" s="375" t="s">
        <v>430</v>
      </c>
      <c r="BG293" s="374"/>
      <c r="BH293" s="594" t="s">
        <v>430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555</v>
      </c>
    </row>
    <row r="294" spans="1:74" s="428" customFormat="1" x14ac:dyDescent="0.25">
      <c r="A294" s="345" t="s">
        <v>8544</v>
      </c>
      <c r="B294" s="373"/>
      <c r="C294" s="719">
        <v>44939</v>
      </c>
      <c r="D294" s="373"/>
      <c r="E294" s="346">
        <v>134.80000000000001</v>
      </c>
      <c r="F294" s="373"/>
      <c r="G294" s="347">
        <v>12.9726</v>
      </c>
      <c r="H294" s="374"/>
      <c r="I294" s="348">
        <v>2.9777800000000001</v>
      </c>
      <c r="J294" s="348">
        <v>6.3990900000000002</v>
      </c>
      <c r="K294" s="348">
        <v>2.6180300000000001</v>
      </c>
      <c r="L294" s="348">
        <v>2.70086</v>
      </c>
      <c r="M294" s="362"/>
      <c r="N294" s="350">
        <v>18.016100000000002</v>
      </c>
      <c r="O294" s="348">
        <v>6.4748000000000001</v>
      </c>
      <c r="P294" s="348">
        <v>5.4722</v>
      </c>
      <c r="Q294" s="348">
        <v>14.266299999999999</v>
      </c>
      <c r="R294" s="348">
        <v>6.9109999999999996</v>
      </c>
      <c r="S294" s="348">
        <v>8.8766999999999996</v>
      </c>
      <c r="T294" s="348">
        <v>4.9728000000000003</v>
      </c>
      <c r="U294" s="354">
        <v>5.1249000000000002</v>
      </c>
      <c r="V294" s="348">
        <v>5.6874000000000002</v>
      </c>
      <c r="W294" s="348">
        <v>7.1830999999999996</v>
      </c>
      <c r="X294" s="348">
        <v>7.5983999999999998</v>
      </c>
      <c r="Y294" s="375" t="s">
        <v>430</v>
      </c>
      <c r="Z294" s="348" t="s">
        <v>430</v>
      </c>
      <c r="AA294" s="348">
        <v>5.5555000000000003</v>
      </c>
      <c r="AB294" s="348">
        <v>8.2872000000000003</v>
      </c>
      <c r="AC294" s="348">
        <v>5.3236999999999997</v>
      </c>
      <c r="AD294" s="348">
        <v>5.3082000000000003</v>
      </c>
      <c r="AE294" s="348">
        <v>14.2264</v>
      </c>
      <c r="AF294" s="348">
        <v>7.5327000000000002</v>
      </c>
      <c r="AG294" s="569"/>
      <c r="AH294" s="346">
        <v>46</v>
      </c>
      <c r="AI294" s="346">
        <v>90</v>
      </c>
      <c r="AJ294" s="346">
        <v>122</v>
      </c>
      <c r="AK294" s="346">
        <v>31</v>
      </c>
      <c r="AL294" s="346">
        <v>63</v>
      </c>
      <c r="AM294" s="346">
        <v>54</v>
      </c>
      <c r="AN294" s="346">
        <v>134</v>
      </c>
      <c r="AO294" s="572">
        <v>116</v>
      </c>
      <c r="AP294" s="346">
        <v>80</v>
      </c>
      <c r="AQ294" s="346">
        <v>32</v>
      </c>
      <c r="AR294" s="346">
        <v>34</v>
      </c>
      <c r="AS294" s="346" t="s">
        <v>430</v>
      </c>
      <c r="AT294" s="346" t="s">
        <v>430</v>
      </c>
      <c r="AU294" s="346">
        <v>105</v>
      </c>
      <c r="AV294" s="346">
        <v>45</v>
      </c>
      <c r="AW294" s="346">
        <v>112</v>
      </c>
      <c r="AX294" s="346">
        <v>130</v>
      </c>
      <c r="AY294" s="346">
        <v>36</v>
      </c>
      <c r="AZ294" s="584"/>
      <c r="BA294" s="467">
        <v>96.73</v>
      </c>
      <c r="BB294" s="348" t="s">
        <v>430</v>
      </c>
      <c r="BC294" s="348" t="s">
        <v>430</v>
      </c>
      <c r="BD294" s="348" t="s">
        <v>430</v>
      </c>
      <c r="BE294" s="375" t="s">
        <v>430</v>
      </c>
      <c r="BF294" s="375">
        <v>3.27</v>
      </c>
      <c r="BG294" s="374"/>
      <c r="BH294" s="594">
        <v>3.27</v>
      </c>
      <c r="BI294" s="348" t="s">
        <v>430</v>
      </c>
      <c r="BJ294" s="348" t="s">
        <v>430</v>
      </c>
      <c r="BK294" s="348" t="s">
        <v>430</v>
      </c>
      <c r="BL294" s="348" t="s">
        <v>430</v>
      </c>
      <c r="BM294" s="375">
        <v>96.73</v>
      </c>
      <c r="BN294" s="375" t="s">
        <v>430</v>
      </c>
      <c r="BO294" s="375" t="s">
        <v>430</v>
      </c>
      <c r="BP294" s="375" t="s">
        <v>430</v>
      </c>
      <c r="BQ294" s="375" t="s">
        <v>430</v>
      </c>
      <c r="BR294" s="374"/>
      <c r="BS294" s="468" t="s">
        <v>430</v>
      </c>
      <c r="BT294" s="348" t="s">
        <v>430</v>
      </c>
      <c r="BU294" s="374"/>
      <c r="BV294" s="430" t="s">
        <v>555</v>
      </c>
    </row>
    <row r="295" spans="1:74" s="428" customFormat="1" x14ac:dyDescent="0.25">
      <c r="A295" s="345" t="s">
        <v>8545</v>
      </c>
      <c r="B295" s="373"/>
      <c r="C295" s="719">
        <v>44875</v>
      </c>
      <c r="D295" s="373"/>
      <c r="E295" s="346">
        <v>131.77500000000001</v>
      </c>
      <c r="F295" s="373"/>
      <c r="G295" s="347">
        <v>13.156700000000001</v>
      </c>
      <c r="H295" s="374"/>
      <c r="I295" s="348">
        <v>1.65</v>
      </c>
      <c r="J295" s="348">
        <v>6.39</v>
      </c>
      <c r="K295" s="348">
        <v>1.48</v>
      </c>
      <c r="L295" s="348">
        <v>1.57</v>
      </c>
      <c r="M295" s="362"/>
      <c r="N295" s="350">
        <v>18.874700000000001</v>
      </c>
      <c r="O295" s="348">
        <v>10.273400000000001</v>
      </c>
      <c r="P295" s="348">
        <v>9.2109000000000005</v>
      </c>
      <c r="Q295" s="348">
        <v>8.7284000000000006</v>
      </c>
      <c r="R295" s="348">
        <v>6.4607999999999999</v>
      </c>
      <c r="S295" s="348">
        <v>7.9920999999999998</v>
      </c>
      <c r="T295" s="348">
        <v>5.0495999999999999</v>
      </c>
      <c r="U295" s="354">
        <v>5.1249000000000002</v>
      </c>
      <c r="V295" s="348">
        <v>5.4737999999999998</v>
      </c>
      <c r="W295" s="348">
        <v>7.0133999999999999</v>
      </c>
      <c r="X295" s="348">
        <v>7.4055999999999997</v>
      </c>
      <c r="Y295" s="375" t="s">
        <v>430</v>
      </c>
      <c r="Z295" s="348" t="s">
        <v>430</v>
      </c>
      <c r="AA295" s="348">
        <v>6.2126000000000001</v>
      </c>
      <c r="AB295" s="348">
        <v>7.0144000000000002</v>
      </c>
      <c r="AC295" s="348">
        <v>4.9188999999999998</v>
      </c>
      <c r="AD295" s="348">
        <v>5.6528999999999998</v>
      </c>
      <c r="AE295" s="348">
        <v>8.7125000000000004</v>
      </c>
      <c r="AF295" s="348">
        <v>7.5715000000000003</v>
      </c>
      <c r="AG295" s="569"/>
      <c r="AH295" s="346">
        <v>43</v>
      </c>
      <c r="AI295" s="346">
        <v>39</v>
      </c>
      <c r="AJ295" s="346">
        <v>53</v>
      </c>
      <c r="AK295" s="346">
        <v>104</v>
      </c>
      <c r="AL295" s="346">
        <v>84</v>
      </c>
      <c r="AM295" s="346">
        <v>83</v>
      </c>
      <c r="AN295" s="346">
        <v>132</v>
      </c>
      <c r="AO295" s="572">
        <v>116</v>
      </c>
      <c r="AP295" s="346">
        <v>109</v>
      </c>
      <c r="AQ295" s="346">
        <v>60</v>
      </c>
      <c r="AR295" s="346">
        <v>56</v>
      </c>
      <c r="AS295" s="346" t="s">
        <v>430</v>
      </c>
      <c r="AT295" s="346" t="s">
        <v>430</v>
      </c>
      <c r="AU295" s="346">
        <v>87</v>
      </c>
      <c r="AV295" s="346">
        <v>98</v>
      </c>
      <c r="AW295" s="346">
        <v>139</v>
      </c>
      <c r="AX295" s="346">
        <v>104</v>
      </c>
      <c r="AY295" s="346">
        <v>105</v>
      </c>
      <c r="AZ295" s="584"/>
      <c r="BA295" s="467">
        <v>96.86</v>
      </c>
      <c r="BB295" s="348" t="s">
        <v>430</v>
      </c>
      <c r="BC295" s="348" t="s">
        <v>430</v>
      </c>
      <c r="BD295" s="348" t="s">
        <v>430</v>
      </c>
      <c r="BE295" s="375" t="s">
        <v>430</v>
      </c>
      <c r="BF295" s="375">
        <v>3.14</v>
      </c>
      <c r="BG295" s="374"/>
      <c r="BH295" s="594">
        <v>3.14</v>
      </c>
      <c r="BI295" s="348" t="s">
        <v>430</v>
      </c>
      <c r="BJ295" s="348" t="s">
        <v>430</v>
      </c>
      <c r="BK295" s="348" t="s">
        <v>430</v>
      </c>
      <c r="BL295" s="348" t="s">
        <v>430</v>
      </c>
      <c r="BM295" s="375">
        <v>96.86</v>
      </c>
      <c r="BN295" s="375" t="s">
        <v>430</v>
      </c>
      <c r="BO295" s="375" t="s">
        <v>430</v>
      </c>
      <c r="BP295" s="375" t="s">
        <v>430</v>
      </c>
      <c r="BQ295" s="375" t="s">
        <v>430</v>
      </c>
      <c r="BR295" s="374"/>
      <c r="BS295" s="468" t="s">
        <v>430</v>
      </c>
      <c r="BT295" s="348" t="s">
        <v>430</v>
      </c>
      <c r="BU295" s="374"/>
      <c r="BV295" s="430" t="s">
        <v>4740</v>
      </c>
    </row>
    <row r="296" spans="1:74" s="428" customFormat="1" x14ac:dyDescent="0.25">
      <c r="A296" s="345" t="s">
        <v>8546</v>
      </c>
      <c r="B296" s="373"/>
      <c r="C296" s="719">
        <v>44489</v>
      </c>
      <c r="D296" s="373"/>
      <c r="E296" s="888">
        <v>128.69</v>
      </c>
      <c r="F296" s="373"/>
      <c r="G296" s="347" t="s">
        <v>430</v>
      </c>
      <c r="H296" s="374"/>
      <c r="I296" s="348" t="s">
        <v>430</v>
      </c>
      <c r="J296" s="348" t="s">
        <v>430</v>
      </c>
      <c r="K296" s="348" t="s">
        <v>430</v>
      </c>
      <c r="L296" s="348" t="s">
        <v>430</v>
      </c>
      <c r="M296" s="362"/>
      <c r="N296" s="350" t="s">
        <v>430</v>
      </c>
      <c r="O296" s="348" t="s">
        <v>430</v>
      </c>
      <c r="P296" s="348" t="s">
        <v>430</v>
      </c>
      <c r="Q296" s="348" t="s">
        <v>430</v>
      </c>
      <c r="R296" s="348" t="s">
        <v>430</v>
      </c>
      <c r="S296" s="348" t="s">
        <v>430</v>
      </c>
      <c r="T296" s="348" t="s">
        <v>430</v>
      </c>
      <c r="U296" s="354" t="s">
        <v>430</v>
      </c>
      <c r="V296" s="348" t="s">
        <v>430</v>
      </c>
      <c r="W296" s="348" t="s">
        <v>430</v>
      </c>
      <c r="X296" s="348" t="s">
        <v>430</v>
      </c>
      <c r="Y296" s="375" t="s">
        <v>430</v>
      </c>
      <c r="Z296" s="348" t="s">
        <v>430</v>
      </c>
      <c r="AA296" s="348" t="s">
        <v>430</v>
      </c>
      <c r="AB296" s="348" t="s">
        <v>430</v>
      </c>
      <c r="AC296" s="348" t="s">
        <v>430</v>
      </c>
      <c r="AD296" s="348" t="s">
        <v>430</v>
      </c>
      <c r="AE296" s="348" t="s">
        <v>430</v>
      </c>
      <c r="AF296" s="348" t="s">
        <v>430</v>
      </c>
      <c r="AG296" s="569"/>
      <c r="AH296" s="346" t="s">
        <v>430</v>
      </c>
      <c r="AI296" s="346" t="s">
        <v>430</v>
      </c>
      <c r="AJ296" s="346" t="s">
        <v>430</v>
      </c>
      <c r="AK296" s="346" t="s">
        <v>430</v>
      </c>
      <c r="AL296" s="346" t="s">
        <v>430</v>
      </c>
      <c r="AM296" s="346" t="s">
        <v>430</v>
      </c>
      <c r="AN296" s="346" t="s">
        <v>430</v>
      </c>
      <c r="AO296" s="572" t="s">
        <v>430</v>
      </c>
      <c r="AP296" s="346" t="s">
        <v>430</v>
      </c>
      <c r="AQ296" s="346" t="s">
        <v>430</v>
      </c>
      <c r="AR296" s="346" t="s">
        <v>430</v>
      </c>
      <c r="AS296" s="346" t="s">
        <v>430</v>
      </c>
      <c r="AT296" s="346" t="s">
        <v>430</v>
      </c>
      <c r="AU296" s="346" t="s">
        <v>430</v>
      </c>
      <c r="AV296" s="346" t="s">
        <v>430</v>
      </c>
      <c r="AW296" s="346" t="s">
        <v>430</v>
      </c>
      <c r="AX296" s="346" t="s">
        <v>430</v>
      </c>
      <c r="AY296" s="346" t="s">
        <v>430</v>
      </c>
      <c r="AZ296" s="584"/>
      <c r="BA296" s="467" t="s">
        <v>430</v>
      </c>
      <c r="BB296" s="348" t="s">
        <v>430</v>
      </c>
      <c r="BC296" s="348" t="s">
        <v>430</v>
      </c>
      <c r="BD296" s="348" t="s">
        <v>430</v>
      </c>
      <c r="BE296" s="375" t="s">
        <v>430</v>
      </c>
      <c r="BF296" s="375" t="s">
        <v>430</v>
      </c>
      <c r="BG296" s="374"/>
      <c r="BH296" s="594" t="s">
        <v>430</v>
      </c>
      <c r="BI296" s="348" t="s">
        <v>430</v>
      </c>
      <c r="BJ296" s="348" t="s">
        <v>430</v>
      </c>
      <c r="BK296" s="348" t="s">
        <v>430</v>
      </c>
      <c r="BL296" s="348" t="s">
        <v>430</v>
      </c>
      <c r="BM296" s="375" t="s">
        <v>430</v>
      </c>
      <c r="BN296" s="375" t="s">
        <v>430</v>
      </c>
      <c r="BO296" s="375" t="s">
        <v>430</v>
      </c>
      <c r="BP296" s="375" t="s">
        <v>430</v>
      </c>
      <c r="BQ296" s="375" t="s">
        <v>430</v>
      </c>
      <c r="BR296" s="374"/>
      <c r="BS296" s="468" t="s">
        <v>430</v>
      </c>
      <c r="BT296" s="348" t="s">
        <v>430</v>
      </c>
      <c r="BU296" s="374"/>
      <c r="BV296" s="430" t="s">
        <v>555</v>
      </c>
    </row>
    <row r="297" spans="1:74" s="428" customFormat="1" x14ac:dyDescent="0.25">
      <c r="A297" s="345" t="s">
        <v>8547</v>
      </c>
      <c r="B297" s="373"/>
      <c r="C297" s="719">
        <v>45573</v>
      </c>
      <c r="D297" s="373"/>
      <c r="E297" s="346">
        <v>91.584100000000007</v>
      </c>
      <c r="F297" s="373"/>
      <c r="G297" s="347">
        <v>11.4085</v>
      </c>
      <c r="H297" s="374"/>
      <c r="I297" s="890">
        <v>0.13</v>
      </c>
      <c r="J297" s="890">
        <v>7.31</v>
      </c>
      <c r="K297" s="890">
        <v>0.11</v>
      </c>
      <c r="L297" s="890">
        <v>0.12</v>
      </c>
      <c r="M297" s="362"/>
      <c r="N297" s="350">
        <v>7.36</v>
      </c>
      <c r="O297" s="348">
        <v>6.7224000000000004</v>
      </c>
      <c r="P297" s="348">
        <v>6.5899000000000001</v>
      </c>
      <c r="Q297" s="348">
        <v>6.9886999999999997</v>
      </c>
      <c r="R297" s="348">
        <v>6.3398000000000003</v>
      </c>
      <c r="S297" s="348">
        <v>6.9279999999999999</v>
      </c>
      <c r="T297" s="348">
        <v>6.9767000000000001</v>
      </c>
      <c r="U297" s="354">
        <v>6.4752000000000001</v>
      </c>
      <c r="V297" s="348">
        <v>6.5349000000000004</v>
      </c>
      <c r="W297" s="348" t="s">
        <v>430</v>
      </c>
      <c r="X297" s="348" t="s">
        <v>430</v>
      </c>
      <c r="Y297" s="375" t="s">
        <v>430</v>
      </c>
      <c r="Z297" s="348" t="s">
        <v>430</v>
      </c>
      <c r="AA297" s="348">
        <v>6.3303000000000003</v>
      </c>
      <c r="AB297" s="348">
        <v>7.2267000000000001</v>
      </c>
      <c r="AC297" s="348">
        <v>6.6615000000000002</v>
      </c>
      <c r="AD297" s="348">
        <v>6.5246000000000004</v>
      </c>
      <c r="AE297" s="348">
        <v>6.7595000000000001</v>
      </c>
      <c r="AF297" s="348">
        <v>7.3968999999999996</v>
      </c>
      <c r="AG297" s="569"/>
      <c r="AH297" s="346">
        <v>100</v>
      </c>
      <c r="AI297" s="346">
        <v>84</v>
      </c>
      <c r="AJ297" s="346">
        <v>94</v>
      </c>
      <c r="AK297" s="346">
        <v>123</v>
      </c>
      <c r="AL297" s="346">
        <v>86</v>
      </c>
      <c r="AM297" s="346">
        <v>116</v>
      </c>
      <c r="AN297" s="346">
        <v>31</v>
      </c>
      <c r="AO297" s="572">
        <v>10</v>
      </c>
      <c r="AP297" s="346">
        <v>9</v>
      </c>
      <c r="AQ297" s="346" t="s">
        <v>430</v>
      </c>
      <c r="AR297" s="346" t="s">
        <v>430</v>
      </c>
      <c r="AS297" s="346" t="s">
        <v>430</v>
      </c>
      <c r="AT297" s="346" t="s">
        <v>430</v>
      </c>
      <c r="AU297" s="346">
        <v>77</v>
      </c>
      <c r="AV297" s="346">
        <v>90</v>
      </c>
      <c r="AW297" s="346">
        <v>28</v>
      </c>
      <c r="AX297" s="346">
        <v>14</v>
      </c>
      <c r="AY297" s="346">
        <v>124</v>
      </c>
      <c r="AZ297" s="584"/>
      <c r="BA297" s="467" t="s">
        <v>430</v>
      </c>
      <c r="BB297" s="348">
        <v>93.32</v>
      </c>
      <c r="BC297" s="348" t="s">
        <v>430</v>
      </c>
      <c r="BD297" s="348" t="s">
        <v>430</v>
      </c>
      <c r="BE297" s="375" t="s">
        <v>430</v>
      </c>
      <c r="BF297" s="375">
        <v>6.68</v>
      </c>
      <c r="BG297" s="374"/>
      <c r="BH297" s="594">
        <v>6.68</v>
      </c>
      <c r="BI297" s="348" t="s">
        <v>430</v>
      </c>
      <c r="BJ297" s="348">
        <v>39.47</v>
      </c>
      <c r="BK297" s="348">
        <v>53.85</v>
      </c>
      <c r="BL297" s="348" t="s">
        <v>430</v>
      </c>
      <c r="BM297" s="375" t="s">
        <v>430</v>
      </c>
      <c r="BN297" s="375" t="s">
        <v>430</v>
      </c>
      <c r="BO297" s="375" t="s">
        <v>430</v>
      </c>
      <c r="BP297" s="375" t="s">
        <v>430</v>
      </c>
      <c r="BQ297" s="375" t="s">
        <v>430</v>
      </c>
      <c r="BR297" s="374"/>
      <c r="BS297" s="468">
        <v>27.3654967972634</v>
      </c>
      <c r="BT297" s="348">
        <v>46.172299485382801</v>
      </c>
      <c r="BU297" s="374"/>
      <c r="BV297" s="430" t="s">
        <v>555</v>
      </c>
    </row>
    <row r="298" spans="1:74" s="428" customFormat="1" x14ac:dyDescent="0.25">
      <c r="A298" s="345" t="s">
        <v>8548</v>
      </c>
      <c r="B298" s="373"/>
      <c r="C298" s="719">
        <v>44991</v>
      </c>
      <c r="D298" s="373"/>
      <c r="E298" s="346">
        <v>127.358</v>
      </c>
      <c r="F298" s="373"/>
      <c r="G298" s="347">
        <v>12.916499999999999</v>
      </c>
      <c r="H298" s="374"/>
      <c r="I298" s="348">
        <v>2.0103200000000001</v>
      </c>
      <c r="J298" s="348">
        <v>6.15571</v>
      </c>
      <c r="K298" s="348">
        <v>1.80816</v>
      </c>
      <c r="L298" s="348">
        <v>1.8632200000000001</v>
      </c>
      <c r="M298" s="362"/>
      <c r="N298" s="350">
        <v>37.339300000000001</v>
      </c>
      <c r="O298" s="348">
        <v>20.096599999999999</v>
      </c>
      <c r="P298" s="348">
        <v>11.814500000000001</v>
      </c>
      <c r="Q298" s="348">
        <v>11.3119</v>
      </c>
      <c r="R298" s="348">
        <v>5.8723000000000001</v>
      </c>
      <c r="S298" s="348">
        <v>8.0510000000000002</v>
      </c>
      <c r="T298" s="348">
        <v>4.5694999999999997</v>
      </c>
      <c r="U298" s="354">
        <v>5.1402000000000001</v>
      </c>
      <c r="V298" s="348">
        <v>5.7256</v>
      </c>
      <c r="W298" s="348">
        <v>7.1562000000000001</v>
      </c>
      <c r="X298" s="348">
        <v>7.4997999999999996</v>
      </c>
      <c r="Y298" s="375" t="s">
        <v>430</v>
      </c>
      <c r="Z298" s="348" t="s">
        <v>430</v>
      </c>
      <c r="AA298" s="348">
        <v>6.1204000000000001</v>
      </c>
      <c r="AB298" s="348">
        <v>7.6836000000000002</v>
      </c>
      <c r="AC298" s="348">
        <v>4.9892000000000003</v>
      </c>
      <c r="AD298" s="348">
        <v>5.4721000000000002</v>
      </c>
      <c r="AE298" s="348">
        <v>12.138199999999999</v>
      </c>
      <c r="AF298" s="348">
        <v>7.7206999999999999</v>
      </c>
      <c r="AG298" s="569"/>
      <c r="AH298" s="346">
        <v>18</v>
      </c>
      <c r="AI298" s="346">
        <v>10</v>
      </c>
      <c r="AJ298" s="346">
        <v>21</v>
      </c>
      <c r="AK298" s="346">
        <v>52</v>
      </c>
      <c r="AL298" s="346">
        <v>107</v>
      </c>
      <c r="AM298" s="346">
        <v>77</v>
      </c>
      <c r="AN298" s="346">
        <v>157</v>
      </c>
      <c r="AO298" s="572">
        <v>114</v>
      </c>
      <c r="AP298" s="346">
        <v>75</v>
      </c>
      <c r="AQ298" s="346">
        <v>37</v>
      </c>
      <c r="AR298" s="346">
        <v>40</v>
      </c>
      <c r="AS298" s="346" t="s">
        <v>430</v>
      </c>
      <c r="AT298" s="346" t="s">
        <v>430</v>
      </c>
      <c r="AU298" s="346">
        <v>89</v>
      </c>
      <c r="AV298" s="346">
        <v>69</v>
      </c>
      <c r="AW298" s="346">
        <v>133</v>
      </c>
      <c r="AX298" s="346">
        <v>114</v>
      </c>
      <c r="AY298" s="346">
        <v>47</v>
      </c>
      <c r="AZ298" s="584"/>
      <c r="BA298" s="467">
        <v>95.86</v>
      </c>
      <c r="BB298" s="348" t="s">
        <v>430</v>
      </c>
      <c r="BC298" s="348" t="s">
        <v>430</v>
      </c>
      <c r="BD298" s="348" t="s">
        <v>430</v>
      </c>
      <c r="BE298" s="375" t="s">
        <v>430</v>
      </c>
      <c r="BF298" s="375">
        <v>4.1399999999999997</v>
      </c>
      <c r="BG298" s="374"/>
      <c r="BH298" s="594">
        <v>4.12</v>
      </c>
      <c r="BI298" s="348" t="s">
        <v>430</v>
      </c>
      <c r="BJ298" s="348" t="s">
        <v>430</v>
      </c>
      <c r="BK298" s="348" t="s">
        <v>430</v>
      </c>
      <c r="BL298" s="348" t="s">
        <v>430</v>
      </c>
      <c r="BM298" s="375">
        <v>95.86</v>
      </c>
      <c r="BN298" s="375" t="s">
        <v>430</v>
      </c>
      <c r="BO298" s="375" t="s">
        <v>430</v>
      </c>
      <c r="BP298" s="375" t="s">
        <v>430</v>
      </c>
      <c r="BQ298" s="375" t="s">
        <v>430</v>
      </c>
      <c r="BR298" s="374"/>
      <c r="BS298" s="468" t="s">
        <v>430</v>
      </c>
      <c r="BT298" s="348" t="s">
        <v>430</v>
      </c>
      <c r="BU298" s="374"/>
      <c r="BV298" s="430" t="s">
        <v>555</v>
      </c>
    </row>
    <row r="299" spans="1:74" s="428" customFormat="1" x14ac:dyDescent="0.25">
      <c r="A299" s="345" t="s">
        <v>8549</v>
      </c>
      <c r="B299" s="373"/>
      <c r="C299" s="719">
        <v>45856</v>
      </c>
      <c r="D299" s="373"/>
      <c r="E299" s="888">
        <v>126.12</v>
      </c>
      <c r="F299" s="373"/>
      <c r="G299" s="347">
        <v>10.5814</v>
      </c>
      <c r="H299" s="374"/>
      <c r="I299" s="348">
        <v>1.21</v>
      </c>
      <c r="J299" s="348">
        <v>6.88</v>
      </c>
      <c r="K299" s="348">
        <v>1.05</v>
      </c>
      <c r="L299" s="348">
        <v>1.1200000000000001</v>
      </c>
      <c r="M299" s="362"/>
      <c r="N299" s="350" t="s">
        <v>430</v>
      </c>
      <c r="O299" s="348">
        <v>16.053999999999998</v>
      </c>
      <c r="P299" s="348">
        <v>9.5585000000000004</v>
      </c>
      <c r="Q299" s="348">
        <v>8.0096000000000007</v>
      </c>
      <c r="R299" s="348">
        <v>6.8800999999999997</v>
      </c>
      <c r="S299" s="348">
        <v>7.3928000000000003</v>
      </c>
      <c r="T299" s="348">
        <v>5.7687999999999997</v>
      </c>
      <c r="U299" s="354">
        <v>5.3474000000000004</v>
      </c>
      <c r="V299" s="348">
        <v>5.7027999999999999</v>
      </c>
      <c r="W299" s="348" t="s">
        <v>430</v>
      </c>
      <c r="X299" s="348" t="s">
        <v>430</v>
      </c>
      <c r="Y299" s="375" t="s">
        <v>430</v>
      </c>
      <c r="Z299" s="348" t="s">
        <v>430</v>
      </c>
      <c r="AA299" s="348">
        <v>6.3605999999999998</v>
      </c>
      <c r="AB299" s="348">
        <v>6.7507000000000001</v>
      </c>
      <c r="AC299" s="348">
        <v>5.5823999999999998</v>
      </c>
      <c r="AD299" s="348">
        <v>5.7263000000000002</v>
      </c>
      <c r="AE299" s="348">
        <v>8.9951000000000008</v>
      </c>
      <c r="AF299" s="348">
        <v>5.431</v>
      </c>
      <c r="AG299" s="569"/>
      <c r="AH299" s="346" t="s">
        <v>430</v>
      </c>
      <c r="AI299" s="346">
        <v>20</v>
      </c>
      <c r="AJ299" s="346">
        <v>47</v>
      </c>
      <c r="AK299" s="346">
        <v>114</v>
      </c>
      <c r="AL299" s="346">
        <v>65</v>
      </c>
      <c r="AM299" s="346">
        <v>110</v>
      </c>
      <c r="AN299" s="346">
        <v>92</v>
      </c>
      <c r="AO299" s="572">
        <v>96</v>
      </c>
      <c r="AP299" s="346">
        <v>78</v>
      </c>
      <c r="AQ299" s="346" t="s">
        <v>430</v>
      </c>
      <c r="AR299" s="346" t="s">
        <v>430</v>
      </c>
      <c r="AS299" s="346" t="s">
        <v>430</v>
      </c>
      <c r="AT299" s="346" t="s">
        <v>430</v>
      </c>
      <c r="AU299" s="346">
        <v>75</v>
      </c>
      <c r="AV299" s="346">
        <v>107</v>
      </c>
      <c r="AW299" s="346">
        <v>86</v>
      </c>
      <c r="AX299" s="346">
        <v>94</v>
      </c>
      <c r="AY299" s="346">
        <v>99</v>
      </c>
      <c r="AZ299" s="584"/>
      <c r="BA299" s="467" t="s">
        <v>430</v>
      </c>
      <c r="BB299" s="348">
        <v>97.45</v>
      </c>
      <c r="BC299" s="348" t="s">
        <v>430</v>
      </c>
      <c r="BD299" s="348" t="s">
        <v>430</v>
      </c>
      <c r="BE299" s="375" t="s">
        <v>430</v>
      </c>
      <c r="BF299" s="375">
        <v>2.5499999999999998</v>
      </c>
      <c r="BG299" s="374"/>
      <c r="BH299" s="594">
        <v>2.5499999999999998</v>
      </c>
      <c r="BI299" s="348" t="s">
        <v>430</v>
      </c>
      <c r="BJ299" s="348" t="s">
        <v>430</v>
      </c>
      <c r="BK299" s="348" t="s">
        <v>430</v>
      </c>
      <c r="BL299" s="348" t="s">
        <v>430</v>
      </c>
      <c r="BM299" s="375" t="s">
        <v>430</v>
      </c>
      <c r="BN299" s="375" t="s">
        <v>430</v>
      </c>
      <c r="BO299" s="375" t="s">
        <v>430</v>
      </c>
      <c r="BP299" s="375">
        <v>97.45</v>
      </c>
      <c r="BQ299" s="375" t="s">
        <v>430</v>
      </c>
      <c r="BR299" s="374"/>
      <c r="BS299" s="468" t="s">
        <v>430</v>
      </c>
      <c r="BT299" s="348" t="s">
        <v>430</v>
      </c>
      <c r="BU299" s="374"/>
      <c r="BV299" s="430" t="s">
        <v>555</v>
      </c>
    </row>
    <row r="300" spans="1:74" s="428" customFormat="1" x14ac:dyDescent="0.25">
      <c r="A300" s="345" t="s">
        <v>8550</v>
      </c>
      <c r="B300" s="373"/>
      <c r="C300" s="719">
        <v>44967</v>
      </c>
      <c r="D300" s="373"/>
      <c r="E300" s="888">
        <v>118.4</v>
      </c>
      <c r="F300" s="373"/>
      <c r="G300" s="347" t="s">
        <v>430</v>
      </c>
      <c r="H300" s="374"/>
      <c r="I300" s="348" t="s">
        <v>430</v>
      </c>
      <c r="J300" s="348" t="s">
        <v>430</v>
      </c>
      <c r="K300" s="348" t="s">
        <v>430</v>
      </c>
      <c r="L300" s="348" t="s">
        <v>430</v>
      </c>
      <c r="M300" s="362"/>
      <c r="N300" s="350" t="s">
        <v>430</v>
      </c>
      <c r="O300" s="348" t="s">
        <v>430</v>
      </c>
      <c r="P300" s="348" t="s">
        <v>430</v>
      </c>
      <c r="Q300" s="348" t="s">
        <v>430</v>
      </c>
      <c r="R300" s="348" t="s">
        <v>430</v>
      </c>
      <c r="S300" s="348" t="s">
        <v>430</v>
      </c>
      <c r="T300" s="348" t="s">
        <v>430</v>
      </c>
      <c r="U300" s="354" t="s">
        <v>430</v>
      </c>
      <c r="V300" s="348" t="s">
        <v>430</v>
      </c>
      <c r="W300" s="348" t="s">
        <v>430</v>
      </c>
      <c r="X300" s="348" t="s">
        <v>430</v>
      </c>
      <c r="Y300" s="375" t="s">
        <v>430</v>
      </c>
      <c r="Z300" s="348" t="s">
        <v>430</v>
      </c>
      <c r="AA300" s="348" t="s">
        <v>430</v>
      </c>
      <c r="AB300" s="348" t="s">
        <v>430</v>
      </c>
      <c r="AC300" s="348" t="s">
        <v>430</v>
      </c>
      <c r="AD300" s="348" t="s">
        <v>430</v>
      </c>
      <c r="AE300" s="348" t="s">
        <v>430</v>
      </c>
      <c r="AF300" s="348" t="s">
        <v>430</v>
      </c>
      <c r="AG300" s="569"/>
      <c r="AH300" s="346" t="s">
        <v>430</v>
      </c>
      <c r="AI300" s="346" t="s">
        <v>430</v>
      </c>
      <c r="AJ300" s="346" t="s">
        <v>430</v>
      </c>
      <c r="AK300" s="346" t="s">
        <v>430</v>
      </c>
      <c r="AL300" s="346" t="s">
        <v>430</v>
      </c>
      <c r="AM300" s="346" t="s">
        <v>430</v>
      </c>
      <c r="AN300" s="346" t="s">
        <v>430</v>
      </c>
      <c r="AO300" s="572" t="s">
        <v>430</v>
      </c>
      <c r="AP300" s="346" t="s">
        <v>430</v>
      </c>
      <c r="AQ300" s="346" t="s">
        <v>430</v>
      </c>
      <c r="AR300" s="346" t="s">
        <v>430</v>
      </c>
      <c r="AS300" s="346" t="s">
        <v>430</v>
      </c>
      <c r="AT300" s="346" t="s">
        <v>430</v>
      </c>
      <c r="AU300" s="346" t="s">
        <v>430</v>
      </c>
      <c r="AV300" s="346" t="s">
        <v>430</v>
      </c>
      <c r="AW300" s="346" t="s">
        <v>430</v>
      </c>
      <c r="AX300" s="346" t="s">
        <v>430</v>
      </c>
      <c r="AY300" s="346" t="s">
        <v>430</v>
      </c>
      <c r="AZ300" s="584"/>
      <c r="BA300" s="467" t="s">
        <v>430</v>
      </c>
      <c r="BB300" s="348" t="s">
        <v>430</v>
      </c>
      <c r="BC300" s="348" t="s">
        <v>430</v>
      </c>
      <c r="BD300" s="348" t="s">
        <v>430</v>
      </c>
      <c r="BE300" s="375" t="s">
        <v>430</v>
      </c>
      <c r="BF300" s="375" t="s">
        <v>430</v>
      </c>
      <c r="BG300" s="374"/>
      <c r="BH300" s="594" t="s">
        <v>430</v>
      </c>
      <c r="BI300" s="348" t="s">
        <v>430</v>
      </c>
      <c r="BJ300" s="348" t="s">
        <v>430</v>
      </c>
      <c r="BK300" s="348" t="s">
        <v>430</v>
      </c>
      <c r="BL300" s="348" t="s">
        <v>430</v>
      </c>
      <c r="BM300" s="375" t="s">
        <v>430</v>
      </c>
      <c r="BN300" s="375" t="s">
        <v>430</v>
      </c>
      <c r="BO300" s="375" t="s">
        <v>430</v>
      </c>
      <c r="BP300" s="375" t="s">
        <v>430</v>
      </c>
      <c r="BQ300" s="375" t="s">
        <v>430</v>
      </c>
      <c r="BR300" s="374"/>
      <c r="BS300" s="468" t="s">
        <v>430</v>
      </c>
      <c r="BT300" s="348" t="s">
        <v>430</v>
      </c>
      <c r="BU300" s="374"/>
      <c r="BV300" s="430" t="s">
        <v>555</v>
      </c>
    </row>
    <row r="301" spans="1:74" s="428" customFormat="1" x14ac:dyDescent="0.25">
      <c r="A301" s="345" t="s">
        <v>8551</v>
      </c>
      <c r="B301" s="373"/>
      <c r="C301" s="719">
        <v>45162</v>
      </c>
      <c r="D301" s="373"/>
      <c r="E301" s="346">
        <v>123.04600000000001</v>
      </c>
      <c r="F301" s="373"/>
      <c r="G301" s="347">
        <v>1073.4571000000001</v>
      </c>
      <c r="H301" s="374"/>
      <c r="I301" s="348">
        <v>8.1700000000000002E-3</v>
      </c>
      <c r="J301" s="348">
        <v>5.21</v>
      </c>
      <c r="K301" s="348">
        <v>8.1700000000000002E-3</v>
      </c>
      <c r="L301" s="348">
        <v>8.1700000000000002E-3</v>
      </c>
      <c r="M301" s="362"/>
      <c r="N301" s="350">
        <v>4.8562000000000003</v>
      </c>
      <c r="O301" s="348">
        <v>4.7815000000000003</v>
      </c>
      <c r="P301" s="348">
        <v>4.7539999999999996</v>
      </c>
      <c r="Q301" s="348">
        <v>4.7880000000000003</v>
      </c>
      <c r="R301" s="348">
        <v>4.8608000000000002</v>
      </c>
      <c r="S301" s="348">
        <v>4.9455</v>
      </c>
      <c r="T301" s="348">
        <v>4.8757999999999999</v>
      </c>
      <c r="U301" s="354">
        <v>4.8505000000000003</v>
      </c>
      <c r="V301" s="348">
        <v>4.9119000000000002</v>
      </c>
      <c r="W301" s="348">
        <v>5.1581999999999999</v>
      </c>
      <c r="X301" s="348" t="s">
        <v>430</v>
      </c>
      <c r="Y301" s="375" t="s">
        <v>430</v>
      </c>
      <c r="Z301" s="348" t="s">
        <v>430</v>
      </c>
      <c r="AA301" s="348">
        <v>4.8872</v>
      </c>
      <c r="AB301" s="348">
        <v>4.9119999999999999</v>
      </c>
      <c r="AC301" s="348">
        <v>4.8384</v>
      </c>
      <c r="AD301" s="348">
        <v>4.8871000000000002</v>
      </c>
      <c r="AE301" s="348">
        <v>4.7613000000000003</v>
      </c>
      <c r="AF301" s="348">
        <v>5.5388999999999999</v>
      </c>
      <c r="AG301" s="569"/>
      <c r="AH301" s="346">
        <v>123</v>
      </c>
      <c r="AI301" s="346">
        <v>127</v>
      </c>
      <c r="AJ301" s="346">
        <v>142</v>
      </c>
      <c r="AK301" s="346">
        <v>156</v>
      </c>
      <c r="AL301" s="346">
        <v>141</v>
      </c>
      <c r="AM301" s="346">
        <v>152</v>
      </c>
      <c r="AN301" s="346">
        <v>144</v>
      </c>
      <c r="AO301" s="572">
        <v>139</v>
      </c>
      <c r="AP301" s="346">
        <v>139</v>
      </c>
      <c r="AQ301" s="346">
        <v>114</v>
      </c>
      <c r="AR301" s="346" t="s">
        <v>430</v>
      </c>
      <c r="AS301" s="346" t="s">
        <v>430</v>
      </c>
      <c r="AT301" s="346" t="s">
        <v>430</v>
      </c>
      <c r="AU301" s="346">
        <v>146</v>
      </c>
      <c r="AV301" s="346">
        <v>151</v>
      </c>
      <c r="AW301" s="346">
        <v>147</v>
      </c>
      <c r="AX301" s="346">
        <v>144</v>
      </c>
      <c r="AY301" s="346">
        <v>159</v>
      </c>
      <c r="AZ301" s="584"/>
      <c r="BA301" s="467" t="s">
        <v>430</v>
      </c>
      <c r="BB301" s="348" t="s">
        <v>430</v>
      </c>
      <c r="BC301" s="348" t="s">
        <v>430</v>
      </c>
      <c r="BD301" s="348" t="s">
        <v>430</v>
      </c>
      <c r="BE301" s="375" t="s">
        <v>430</v>
      </c>
      <c r="BF301" s="375">
        <v>100</v>
      </c>
      <c r="BG301" s="374"/>
      <c r="BH301" s="594">
        <v>100</v>
      </c>
      <c r="BI301" s="348" t="s">
        <v>430</v>
      </c>
      <c r="BJ301" s="348" t="s">
        <v>430</v>
      </c>
      <c r="BK301" s="348" t="s">
        <v>430</v>
      </c>
      <c r="BL301" s="348" t="s">
        <v>430</v>
      </c>
      <c r="BM301" s="375" t="s">
        <v>430</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8552</v>
      </c>
      <c r="B302" s="373"/>
      <c r="C302" s="719">
        <v>45883</v>
      </c>
      <c r="D302" s="373"/>
      <c r="E302" s="346">
        <v>118.27</v>
      </c>
      <c r="F302" s="373"/>
      <c r="G302" s="347">
        <v>30.674700000000001</v>
      </c>
      <c r="H302" s="374"/>
      <c r="I302" s="348">
        <v>9.43</v>
      </c>
      <c r="J302" s="348">
        <v>6.93</v>
      </c>
      <c r="K302" s="348" t="s">
        <v>430</v>
      </c>
      <c r="L302" s="348">
        <v>7</v>
      </c>
      <c r="M302" s="362"/>
      <c r="N302" s="350">
        <v>63.651800000000001</v>
      </c>
      <c r="O302" s="348">
        <v>16.999700000000001</v>
      </c>
      <c r="P302" s="348">
        <v>11.772600000000001</v>
      </c>
      <c r="Q302" s="348">
        <v>15.6729</v>
      </c>
      <c r="R302" s="348">
        <v>5.8440000000000003</v>
      </c>
      <c r="S302" s="348">
        <v>13.847</v>
      </c>
      <c r="T302" s="348">
        <v>5.9581</v>
      </c>
      <c r="U302" s="354">
        <v>4.6272000000000002</v>
      </c>
      <c r="V302" s="348" t="s">
        <v>430</v>
      </c>
      <c r="W302" s="348" t="s">
        <v>430</v>
      </c>
      <c r="X302" s="348" t="s">
        <v>430</v>
      </c>
      <c r="Y302" s="375" t="s">
        <v>430</v>
      </c>
      <c r="Z302" s="348" t="s">
        <v>430</v>
      </c>
      <c r="AA302" s="348">
        <v>6.4317000000000002</v>
      </c>
      <c r="AB302" s="348">
        <v>11.5441</v>
      </c>
      <c r="AC302" s="348">
        <v>5.3384999999999998</v>
      </c>
      <c r="AD302" s="348">
        <v>5.4076000000000004</v>
      </c>
      <c r="AE302" s="348">
        <v>20.598099999999999</v>
      </c>
      <c r="AF302" s="348">
        <v>4.5719000000000003</v>
      </c>
      <c r="AG302" s="569"/>
      <c r="AH302" s="346">
        <v>7</v>
      </c>
      <c r="AI302" s="346">
        <v>18</v>
      </c>
      <c r="AJ302" s="346">
        <v>23</v>
      </c>
      <c r="AK302" s="346">
        <v>16</v>
      </c>
      <c r="AL302" s="346">
        <v>108</v>
      </c>
      <c r="AM302" s="346">
        <v>20</v>
      </c>
      <c r="AN302" s="346">
        <v>79</v>
      </c>
      <c r="AO302" s="572">
        <v>148</v>
      </c>
      <c r="AP302" s="346" t="s">
        <v>430</v>
      </c>
      <c r="AQ302" s="346" t="s">
        <v>430</v>
      </c>
      <c r="AR302" s="346" t="s">
        <v>430</v>
      </c>
      <c r="AS302" s="346" t="s">
        <v>430</v>
      </c>
      <c r="AT302" s="346" t="s">
        <v>430</v>
      </c>
      <c r="AU302" s="346">
        <v>72</v>
      </c>
      <c r="AV302" s="346">
        <v>27</v>
      </c>
      <c r="AW302" s="346">
        <v>108</v>
      </c>
      <c r="AX302" s="346">
        <v>121</v>
      </c>
      <c r="AY302" s="346">
        <v>9</v>
      </c>
      <c r="AZ302" s="584"/>
      <c r="BA302" s="467">
        <v>98.28</v>
      </c>
      <c r="BB302" s="348" t="s">
        <v>430</v>
      </c>
      <c r="BC302" s="348" t="s">
        <v>430</v>
      </c>
      <c r="BD302" s="348" t="s">
        <v>430</v>
      </c>
      <c r="BE302" s="375" t="s">
        <v>430</v>
      </c>
      <c r="BF302" s="375">
        <v>1.72</v>
      </c>
      <c r="BG302" s="374"/>
      <c r="BH302" s="594">
        <v>1.72</v>
      </c>
      <c r="BI302" s="348" t="s">
        <v>430</v>
      </c>
      <c r="BJ302" s="348" t="s">
        <v>430</v>
      </c>
      <c r="BK302" s="348" t="s">
        <v>430</v>
      </c>
      <c r="BL302" s="348" t="s">
        <v>430</v>
      </c>
      <c r="BM302" s="375">
        <v>98.28</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8553</v>
      </c>
      <c r="B303" s="373"/>
      <c r="C303" s="719">
        <v>45590</v>
      </c>
      <c r="D303" s="373"/>
      <c r="E303" s="346">
        <v>124.852</v>
      </c>
      <c r="F303" s="373"/>
      <c r="G303" s="347">
        <v>11.3758</v>
      </c>
      <c r="H303" s="374"/>
      <c r="I303" s="348">
        <v>0.26180999999999999</v>
      </c>
      <c r="J303" s="348">
        <v>7.02156</v>
      </c>
      <c r="K303" s="348">
        <v>0.24182999999999999</v>
      </c>
      <c r="L303" s="348">
        <v>0.25835000000000002</v>
      </c>
      <c r="M303" s="362"/>
      <c r="N303" s="350">
        <v>8.3442000000000007</v>
      </c>
      <c r="O303" s="348">
        <v>8.3480000000000008</v>
      </c>
      <c r="P303" s="348">
        <v>7.9417999999999997</v>
      </c>
      <c r="Q303" s="348">
        <v>8.4844000000000008</v>
      </c>
      <c r="R303" s="348">
        <v>7.3005000000000004</v>
      </c>
      <c r="S303" s="348">
        <v>7.5594000000000001</v>
      </c>
      <c r="T303" s="348">
        <v>7.0677000000000003</v>
      </c>
      <c r="U303" s="354">
        <v>6.3861999999999997</v>
      </c>
      <c r="V303" s="348">
        <v>6.4741</v>
      </c>
      <c r="W303" s="348" t="s">
        <v>430</v>
      </c>
      <c r="X303" s="348" t="s">
        <v>430</v>
      </c>
      <c r="Y303" s="375" t="s">
        <v>430</v>
      </c>
      <c r="Z303" s="348" t="s">
        <v>430</v>
      </c>
      <c r="AA303" s="348">
        <v>6.9932999999999996</v>
      </c>
      <c r="AB303" s="348">
        <v>7.6631999999999998</v>
      </c>
      <c r="AC303" s="348">
        <v>6.6165000000000003</v>
      </c>
      <c r="AD303" s="348">
        <v>6.4946999999999999</v>
      </c>
      <c r="AE303" s="348">
        <v>8.1933000000000007</v>
      </c>
      <c r="AF303" s="348">
        <v>7.4238999999999997</v>
      </c>
      <c r="AG303" s="569"/>
      <c r="AH303" s="346">
        <v>87</v>
      </c>
      <c r="AI303" s="346">
        <v>64</v>
      </c>
      <c r="AJ303" s="346">
        <v>79</v>
      </c>
      <c r="AK303" s="346">
        <v>110</v>
      </c>
      <c r="AL303" s="346">
        <v>53</v>
      </c>
      <c r="AM303" s="346">
        <v>105</v>
      </c>
      <c r="AN303" s="346">
        <v>30</v>
      </c>
      <c r="AO303" s="572">
        <v>11</v>
      </c>
      <c r="AP303" s="346">
        <v>12</v>
      </c>
      <c r="AQ303" s="346" t="s">
        <v>430</v>
      </c>
      <c r="AR303" s="346" t="s">
        <v>430</v>
      </c>
      <c r="AS303" s="346" t="s">
        <v>430</v>
      </c>
      <c r="AT303" s="346" t="s">
        <v>430</v>
      </c>
      <c r="AU303" s="346">
        <v>42</v>
      </c>
      <c r="AV303" s="346">
        <v>71</v>
      </c>
      <c r="AW303" s="346">
        <v>29</v>
      </c>
      <c r="AX303" s="346">
        <v>16</v>
      </c>
      <c r="AY303" s="346">
        <v>116</v>
      </c>
      <c r="AZ303" s="584"/>
      <c r="BA303" s="467" t="s">
        <v>430</v>
      </c>
      <c r="BB303" s="348">
        <v>94.88</v>
      </c>
      <c r="BC303" s="348" t="s">
        <v>430</v>
      </c>
      <c r="BD303" s="348" t="s">
        <v>430</v>
      </c>
      <c r="BE303" s="375" t="s">
        <v>430</v>
      </c>
      <c r="BF303" s="375">
        <v>5.12</v>
      </c>
      <c r="BG303" s="374"/>
      <c r="BH303" s="594">
        <v>5.0999999999999996</v>
      </c>
      <c r="BI303" s="348" t="s">
        <v>430</v>
      </c>
      <c r="BJ303" s="348" t="s">
        <v>430</v>
      </c>
      <c r="BK303" s="348">
        <v>94.88</v>
      </c>
      <c r="BL303" s="348" t="s">
        <v>430</v>
      </c>
      <c r="BM303" s="375" t="s">
        <v>430</v>
      </c>
      <c r="BN303" s="375" t="s">
        <v>430</v>
      </c>
      <c r="BO303" s="375" t="s">
        <v>430</v>
      </c>
      <c r="BP303" s="375" t="s">
        <v>430</v>
      </c>
      <c r="BQ303" s="375" t="s">
        <v>430</v>
      </c>
      <c r="BR303" s="374"/>
      <c r="BS303" s="468">
        <v>16.431930971643201</v>
      </c>
      <c r="BT303" s="348">
        <v>34.561321183456101</v>
      </c>
      <c r="BU303" s="374"/>
      <c r="BV303" s="430" t="s">
        <v>555</v>
      </c>
    </row>
    <row r="304" spans="1:74" s="428" customFormat="1" x14ac:dyDescent="0.25">
      <c r="A304" s="345" t="s">
        <v>8554</v>
      </c>
      <c r="B304" s="373"/>
      <c r="C304" s="719">
        <v>45973</v>
      </c>
      <c r="D304" s="373"/>
      <c r="E304" s="346">
        <v>108.38200000000001</v>
      </c>
      <c r="F304" s="373"/>
      <c r="G304" s="347">
        <v>10.460800000000001</v>
      </c>
      <c r="H304" s="374"/>
      <c r="I304" s="348" t="s">
        <v>430</v>
      </c>
      <c r="J304" s="348" t="s">
        <v>430</v>
      </c>
      <c r="K304" s="348" t="s">
        <v>430</v>
      </c>
      <c r="L304" s="348" t="s">
        <v>430</v>
      </c>
      <c r="M304" s="362"/>
      <c r="N304" s="350" t="s">
        <v>430</v>
      </c>
      <c r="O304" s="348">
        <v>13.7928</v>
      </c>
      <c r="P304" s="348">
        <v>11.3611</v>
      </c>
      <c r="Q304" s="348">
        <v>9.4255999999999993</v>
      </c>
      <c r="R304" s="348">
        <v>7.36</v>
      </c>
      <c r="S304" s="348">
        <v>7.2808000000000002</v>
      </c>
      <c r="T304" s="348">
        <v>6.4276999999999997</v>
      </c>
      <c r="U304" s="354">
        <v>6.1608999999999998</v>
      </c>
      <c r="V304" s="348" t="s">
        <v>430</v>
      </c>
      <c r="W304" s="348" t="s">
        <v>430</v>
      </c>
      <c r="X304" s="348" t="s">
        <v>430</v>
      </c>
      <c r="Y304" s="375" t="s">
        <v>430</v>
      </c>
      <c r="Z304" s="348" t="s">
        <v>430</v>
      </c>
      <c r="AA304" s="348">
        <v>7.1269999999999998</v>
      </c>
      <c r="AB304" s="348">
        <v>7.0084</v>
      </c>
      <c r="AC304" s="348">
        <v>6.2446999999999999</v>
      </c>
      <c r="AD304" s="348" t="s">
        <v>430</v>
      </c>
      <c r="AE304" s="348">
        <v>9.3916000000000004</v>
      </c>
      <c r="AF304" s="348">
        <v>6.1608999999999998</v>
      </c>
      <c r="AG304" s="569"/>
      <c r="AH304" s="346" t="s">
        <v>430</v>
      </c>
      <c r="AI304" s="346">
        <v>24</v>
      </c>
      <c r="AJ304" s="346">
        <v>25</v>
      </c>
      <c r="AK304" s="346">
        <v>90</v>
      </c>
      <c r="AL304" s="346">
        <v>46</v>
      </c>
      <c r="AM304" s="346">
        <v>111</v>
      </c>
      <c r="AN304" s="346">
        <v>51</v>
      </c>
      <c r="AO304" s="572">
        <v>15</v>
      </c>
      <c r="AP304" s="346" t="s">
        <v>430</v>
      </c>
      <c r="AQ304" s="346" t="s">
        <v>430</v>
      </c>
      <c r="AR304" s="346" t="s">
        <v>430</v>
      </c>
      <c r="AS304" s="346" t="s">
        <v>430</v>
      </c>
      <c r="AT304" s="346" t="s">
        <v>430</v>
      </c>
      <c r="AU304" s="346">
        <v>37</v>
      </c>
      <c r="AV304" s="346">
        <v>99</v>
      </c>
      <c r="AW304" s="346">
        <v>42</v>
      </c>
      <c r="AX304" s="346" t="s">
        <v>430</v>
      </c>
      <c r="AY304" s="346">
        <v>87</v>
      </c>
      <c r="AZ304" s="584"/>
      <c r="BA304" s="467" t="s">
        <v>430</v>
      </c>
      <c r="BB304" s="348">
        <v>99.57</v>
      </c>
      <c r="BC304" s="348" t="s">
        <v>430</v>
      </c>
      <c r="BD304" s="348" t="s">
        <v>430</v>
      </c>
      <c r="BE304" s="375" t="s">
        <v>430</v>
      </c>
      <c r="BF304" s="375">
        <v>0.43</v>
      </c>
      <c r="BG304" s="374"/>
      <c r="BH304" s="594">
        <v>0.43</v>
      </c>
      <c r="BI304" s="348" t="s">
        <v>430</v>
      </c>
      <c r="BJ304" s="348" t="s">
        <v>430</v>
      </c>
      <c r="BK304" s="348" t="s">
        <v>430</v>
      </c>
      <c r="BL304" s="348" t="s">
        <v>430</v>
      </c>
      <c r="BM304" s="375" t="s">
        <v>430</v>
      </c>
      <c r="BN304" s="375" t="s">
        <v>430</v>
      </c>
      <c r="BO304" s="375" t="s">
        <v>430</v>
      </c>
      <c r="BP304" s="375">
        <v>99.57</v>
      </c>
      <c r="BQ304" s="375" t="s">
        <v>430</v>
      </c>
      <c r="BR304" s="374"/>
      <c r="BS304" s="468" t="s">
        <v>430</v>
      </c>
      <c r="BT304" s="348" t="s">
        <v>430</v>
      </c>
      <c r="BU304" s="374"/>
      <c r="BV304" s="430" t="s">
        <v>555</v>
      </c>
    </row>
    <row r="305" spans="1:74" s="428" customFormat="1" ht="11" x14ac:dyDescent="0.3">
      <c r="A305" s="841" t="s">
        <v>8555</v>
      </c>
      <c r="B305" s="842"/>
      <c r="C305" s="843">
        <v>45705</v>
      </c>
      <c r="D305" s="842"/>
      <c r="E305" s="844">
        <v>108.441</v>
      </c>
      <c r="F305" s="842"/>
      <c r="G305" s="845">
        <v>11.1096</v>
      </c>
      <c r="H305" s="847"/>
      <c r="I305" s="846">
        <v>0.27</v>
      </c>
      <c r="J305" s="846">
        <v>7.03</v>
      </c>
      <c r="K305" s="846">
        <v>0.25</v>
      </c>
      <c r="L305" s="846">
        <v>0.27</v>
      </c>
      <c r="M305" s="851"/>
      <c r="N305" s="848">
        <v>8.5442</v>
      </c>
      <c r="O305" s="846">
        <v>7.9997999999999996</v>
      </c>
      <c r="P305" s="846">
        <v>7.8498999999999999</v>
      </c>
      <c r="Q305" s="846">
        <v>8.7591999999999999</v>
      </c>
      <c r="R305" s="846">
        <v>7.3155000000000001</v>
      </c>
      <c r="S305" s="846">
        <v>7.4954999999999998</v>
      </c>
      <c r="T305" s="846">
        <v>6.9378000000000002</v>
      </c>
      <c r="U305" s="856">
        <v>6.2850000000000001</v>
      </c>
      <c r="V305" s="846">
        <v>6.3312999999999997</v>
      </c>
      <c r="W305" s="846" t="s">
        <v>430</v>
      </c>
      <c r="X305" s="846" t="s">
        <v>430</v>
      </c>
      <c r="Y305" s="852" t="s">
        <v>430</v>
      </c>
      <c r="Z305" s="846" t="s">
        <v>430</v>
      </c>
      <c r="AA305" s="846">
        <v>7.0636000000000001</v>
      </c>
      <c r="AB305" s="846">
        <v>7.6245000000000003</v>
      </c>
      <c r="AC305" s="846">
        <v>6.5285000000000002</v>
      </c>
      <c r="AD305" s="846">
        <v>6.3897000000000004</v>
      </c>
      <c r="AE305" s="846">
        <v>8.4664999999999999</v>
      </c>
      <c r="AF305" s="846">
        <v>7.3433000000000002</v>
      </c>
      <c r="AG305" s="931"/>
      <c r="AH305" s="844">
        <v>84</v>
      </c>
      <c r="AI305" s="844">
        <v>66</v>
      </c>
      <c r="AJ305" s="844">
        <v>81</v>
      </c>
      <c r="AK305" s="844">
        <v>103</v>
      </c>
      <c r="AL305" s="844">
        <v>50</v>
      </c>
      <c r="AM305" s="844">
        <v>108</v>
      </c>
      <c r="AN305" s="844">
        <v>32</v>
      </c>
      <c r="AO305" s="932">
        <v>12</v>
      </c>
      <c r="AP305" s="844">
        <v>18</v>
      </c>
      <c r="AQ305" s="844" t="s">
        <v>430</v>
      </c>
      <c r="AR305" s="844" t="s">
        <v>430</v>
      </c>
      <c r="AS305" s="844" t="s">
        <v>430</v>
      </c>
      <c r="AT305" s="844" t="s">
        <v>430</v>
      </c>
      <c r="AU305" s="844">
        <v>39</v>
      </c>
      <c r="AV305" s="844">
        <v>74</v>
      </c>
      <c r="AW305" s="844">
        <v>31</v>
      </c>
      <c r="AX305" s="844">
        <v>22</v>
      </c>
      <c r="AY305" s="844">
        <v>111</v>
      </c>
      <c r="AZ305" s="933"/>
      <c r="BA305" s="853" t="s">
        <v>430</v>
      </c>
      <c r="BB305" s="846">
        <v>95.13</v>
      </c>
      <c r="BC305" s="846" t="s">
        <v>430</v>
      </c>
      <c r="BD305" s="846" t="s">
        <v>430</v>
      </c>
      <c r="BE305" s="852" t="s">
        <v>430</v>
      </c>
      <c r="BF305" s="852">
        <v>4.87</v>
      </c>
      <c r="BG305" s="847"/>
      <c r="BH305" s="934">
        <v>4.87</v>
      </c>
      <c r="BI305" s="846" t="s">
        <v>430</v>
      </c>
      <c r="BJ305" s="846" t="s">
        <v>430</v>
      </c>
      <c r="BK305" s="846">
        <v>95.13</v>
      </c>
      <c r="BL305" s="846" t="s">
        <v>430</v>
      </c>
      <c r="BM305" s="852" t="s">
        <v>430</v>
      </c>
      <c r="BN305" s="852" t="s">
        <v>430</v>
      </c>
      <c r="BO305" s="852" t="s">
        <v>430</v>
      </c>
      <c r="BP305" s="852" t="s">
        <v>430</v>
      </c>
      <c r="BQ305" s="852" t="s">
        <v>430</v>
      </c>
      <c r="BR305" s="847"/>
      <c r="BS305" s="854">
        <v>12.028740579999999</v>
      </c>
      <c r="BT305" s="846">
        <v>35.253440040000001</v>
      </c>
      <c r="BU305" s="847"/>
      <c r="BV305" s="892" t="s">
        <v>555</v>
      </c>
    </row>
    <row r="306" spans="1:74" s="428" customFormat="1" x14ac:dyDescent="0.25">
      <c r="A306" s="345" t="s">
        <v>8556</v>
      </c>
      <c r="B306" s="373"/>
      <c r="C306" s="719">
        <v>37973</v>
      </c>
      <c r="D306" s="373"/>
      <c r="E306" s="346">
        <v>105.569</v>
      </c>
      <c r="F306" s="373"/>
      <c r="G306" s="347">
        <v>48.058599999999998</v>
      </c>
      <c r="H306" s="374"/>
      <c r="I306" s="348" t="s">
        <v>430</v>
      </c>
      <c r="J306" s="348" t="s">
        <v>430</v>
      </c>
      <c r="K306" s="348" t="s">
        <v>430</v>
      </c>
      <c r="L306" s="348" t="s">
        <v>430</v>
      </c>
      <c r="M306" s="362"/>
      <c r="N306" s="350">
        <v>43.722999999999999</v>
      </c>
      <c r="O306" s="348">
        <v>18.2805</v>
      </c>
      <c r="P306" s="348">
        <v>18.433700000000002</v>
      </c>
      <c r="Q306" s="348">
        <v>17.4376</v>
      </c>
      <c r="R306" s="348">
        <v>6.63</v>
      </c>
      <c r="S306" s="348">
        <v>12.208399999999999</v>
      </c>
      <c r="T306" s="348">
        <v>7.3836000000000004</v>
      </c>
      <c r="U306" s="354">
        <v>6.1311</v>
      </c>
      <c r="V306" s="348">
        <v>6.4227999999999996</v>
      </c>
      <c r="W306" s="348">
        <v>7.2557</v>
      </c>
      <c r="X306" s="348">
        <v>7.4878</v>
      </c>
      <c r="Y306" s="375">
        <v>6.5122999999999998</v>
      </c>
      <c r="Z306" s="348">
        <v>7.0014000000000003</v>
      </c>
      <c r="AA306" s="348">
        <v>5.9351000000000003</v>
      </c>
      <c r="AB306" s="348">
        <v>10.891500000000001</v>
      </c>
      <c r="AC306" s="348">
        <v>6.4607999999999999</v>
      </c>
      <c r="AD306" s="348">
        <v>6.3457999999999997</v>
      </c>
      <c r="AE306" s="348">
        <v>17.619</v>
      </c>
      <c r="AF306" s="348">
        <v>7.1706000000000003</v>
      </c>
      <c r="AG306" s="569"/>
      <c r="AH306" s="346">
        <v>15</v>
      </c>
      <c r="AI306" s="346">
        <v>12</v>
      </c>
      <c r="AJ306" s="346">
        <v>8</v>
      </c>
      <c r="AK306" s="346">
        <v>9</v>
      </c>
      <c r="AL306" s="346">
        <v>76</v>
      </c>
      <c r="AM306" s="346">
        <v>39</v>
      </c>
      <c r="AN306" s="346">
        <v>16</v>
      </c>
      <c r="AO306" s="572">
        <v>17</v>
      </c>
      <c r="AP306" s="346">
        <v>13</v>
      </c>
      <c r="AQ306" s="346">
        <v>27</v>
      </c>
      <c r="AR306" s="346">
        <v>43</v>
      </c>
      <c r="AS306" s="346">
        <v>9</v>
      </c>
      <c r="AT306" s="346">
        <v>5</v>
      </c>
      <c r="AU306" s="346">
        <v>94</v>
      </c>
      <c r="AV306" s="346">
        <v>37</v>
      </c>
      <c r="AW306" s="346">
        <v>33</v>
      </c>
      <c r="AX306" s="346">
        <v>28</v>
      </c>
      <c r="AY306" s="346">
        <v>23</v>
      </c>
      <c r="AZ306" s="584"/>
      <c r="BA306" s="467" t="s">
        <v>430</v>
      </c>
      <c r="BB306" s="348">
        <v>99.07</v>
      </c>
      <c r="BC306" s="348" t="s">
        <v>430</v>
      </c>
      <c r="BD306" s="348" t="s">
        <v>430</v>
      </c>
      <c r="BE306" s="375" t="s">
        <v>430</v>
      </c>
      <c r="BF306" s="375">
        <v>0.93</v>
      </c>
      <c r="BG306" s="374"/>
      <c r="BH306" s="594">
        <v>0.93</v>
      </c>
      <c r="BI306" s="348" t="s">
        <v>430</v>
      </c>
      <c r="BJ306" s="348" t="s">
        <v>430</v>
      </c>
      <c r="BK306" s="348" t="s">
        <v>430</v>
      </c>
      <c r="BL306" s="348" t="s">
        <v>430</v>
      </c>
      <c r="BM306" s="375" t="s">
        <v>430</v>
      </c>
      <c r="BN306" s="375" t="s">
        <v>430</v>
      </c>
      <c r="BO306" s="375" t="s">
        <v>430</v>
      </c>
      <c r="BP306" s="375">
        <v>99.07</v>
      </c>
      <c r="BQ306" s="375" t="s">
        <v>430</v>
      </c>
      <c r="BR306" s="374"/>
      <c r="BS306" s="468" t="s">
        <v>430</v>
      </c>
      <c r="BT306" s="348" t="s">
        <v>430</v>
      </c>
      <c r="BU306" s="374"/>
      <c r="BV306" s="430" t="s">
        <v>4673</v>
      </c>
    </row>
    <row r="307" spans="1:74" s="428" customFormat="1" x14ac:dyDescent="0.25">
      <c r="A307" s="345" t="s">
        <v>8557</v>
      </c>
      <c r="B307" s="373"/>
      <c r="C307" s="719">
        <v>45623</v>
      </c>
      <c r="D307" s="373"/>
      <c r="E307" s="346">
        <v>105.06399999999999</v>
      </c>
      <c r="F307" s="373"/>
      <c r="G307" s="347">
        <v>11.308999999999999</v>
      </c>
      <c r="H307" s="374"/>
      <c r="I307" s="348">
        <v>1.27</v>
      </c>
      <c r="J307" s="348">
        <v>7.62</v>
      </c>
      <c r="K307" s="348">
        <v>1.1100000000000001</v>
      </c>
      <c r="L307" s="348">
        <v>1.19</v>
      </c>
      <c r="M307" s="362"/>
      <c r="N307" s="350">
        <v>6.4561999999999999</v>
      </c>
      <c r="O307" s="348">
        <v>9.6903000000000006</v>
      </c>
      <c r="P307" s="348">
        <v>8.7751000000000001</v>
      </c>
      <c r="Q307" s="348">
        <v>9.9509000000000007</v>
      </c>
      <c r="R307" s="348">
        <v>7.4387999999999996</v>
      </c>
      <c r="S307" s="348">
        <v>7.9076000000000004</v>
      </c>
      <c r="T307" s="348">
        <v>6.0045999999999999</v>
      </c>
      <c r="U307" s="354">
        <v>5.6946000000000003</v>
      </c>
      <c r="V307" s="348">
        <v>6.1379999999999999</v>
      </c>
      <c r="W307" s="348" t="s">
        <v>430</v>
      </c>
      <c r="X307" s="348" t="s">
        <v>430</v>
      </c>
      <c r="Y307" s="375" t="s">
        <v>430</v>
      </c>
      <c r="Z307" s="348" t="s">
        <v>430</v>
      </c>
      <c r="AA307" s="348">
        <v>6.7291999999999996</v>
      </c>
      <c r="AB307" s="348">
        <v>7.6455000000000002</v>
      </c>
      <c r="AC307" s="348">
        <v>5.8558000000000003</v>
      </c>
      <c r="AD307" s="348">
        <v>5.9649000000000001</v>
      </c>
      <c r="AE307" s="348">
        <v>9.9661000000000008</v>
      </c>
      <c r="AF307" s="348">
        <v>7.4607000000000001</v>
      </c>
      <c r="AG307" s="569"/>
      <c r="AH307" s="346">
        <v>103</v>
      </c>
      <c r="AI307" s="346">
        <v>42</v>
      </c>
      <c r="AJ307" s="346">
        <v>59</v>
      </c>
      <c r="AK307" s="346">
        <v>73</v>
      </c>
      <c r="AL307" s="346">
        <v>41</v>
      </c>
      <c r="AM307" s="346">
        <v>89</v>
      </c>
      <c r="AN307" s="346">
        <v>76</v>
      </c>
      <c r="AO307" s="572">
        <v>63</v>
      </c>
      <c r="AP307" s="346">
        <v>34</v>
      </c>
      <c r="AQ307" s="346" t="s">
        <v>430</v>
      </c>
      <c r="AR307" s="346" t="s">
        <v>430</v>
      </c>
      <c r="AS307" s="346" t="s">
        <v>430</v>
      </c>
      <c r="AT307" s="346" t="s">
        <v>430</v>
      </c>
      <c r="AU307" s="346">
        <v>57</v>
      </c>
      <c r="AV307" s="346">
        <v>72</v>
      </c>
      <c r="AW307" s="346">
        <v>68</v>
      </c>
      <c r="AX307" s="346">
        <v>63</v>
      </c>
      <c r="AY307" s="346">
        <v>67</v>
      </c>
      <c r="AZ307" s="584"/>
      <c r="BA307" s="467" t="s">
        <v>430</v>
      </c>
      <c r="BB307" s="348">
        <v>93.79</v>
      </c>
      <c r="BC307" s="348" t="s">
        <v>430</v>
      </c>
      <c r="BD307" s="348" t="s">
        <v>430</v>
      </c>
      <c r="BE307" s="375" t="s">
        <v>430</v>
      </c>
      <c r="BF307" s="375">
        <v>6.21</v>
      </c>
      <c r="BG307" s="374"/>
      <c r="BH307" s="594">
        <v>6.21</v>
      </c>
      <c r="BI307" s="348" t="s">
        <v>430</v>
      </c>
      <c r="BJ307" s="348" t="s">
        <v>430</v>
      </c>
      <c r="BK307" s="348">
        <v>93.79</v>
      </c>
      <c r="BL307" s="348" t="s">
        <v>430</v>
      </c>
      <c r="BM307" s="375" t="s">
        <v>430</v>
      </c>
      <c r="BN307" s="375" t="s">
        <v>430</v>
      </c>
      <c r="BO307" s="375" t="s">
        <v>430</v>
      </c>
      <c r="BP307" s="375" t="s">
        <v>430</v>
      </c>
      <c r="BQ307" s="375" t="s">
        <v>430</v>
      </c>
      <c r="BR307" s="374"/>
      <c r="BS307" s="468">
        <v>12.4172092187583</v>
      </c>
      <c r="BT307" s="348">
        <v>47.850757465214897</v>
      </c>
      <c r="BU307" s="374"/>
      <c r="BV307" s="430" t="s">
        <v>4740</v>
      </c>
    </row>
    <row r="308" spans="1:74" s="428" customFormat="1" ht="11" x14ac:dyDescent="0.3">
      <c r="A308" s="841" t="s">
        <v>8558</v>
      </c>
      <c r="B308" s="842"/>
      <c r="C308" s="843">
        <v>44917</v>
      </c>
      <c r="D308" s="842"/>
      <c r="E308" s="844">
        <v>95.06</v>
      </c>
      <c r="F308" s="842"/>
      <c r="G308" s="845" t="s">
        <v>430</v>
      </c>
      <c r="H308" s="847"/>
      <c r="I308" s="846">
        <v>0.01</v>
      </c>
      <c r="J308" s="846">
        <v>5.2</v>
      </c>
      <c r="K308" s="846">
        <v>0.01</v>
      </c>
      <c r="L308" s="846">
        <v>0.01</v>
      </c>
      <c r="M308" s="851"/>
      <c r="N308" s="848" t="s">
        <v>430</v>
      </c>
      <c r="O308" s="846" t="s">
        <v>430</v>
      </c>
      <c r="P308" s="846" t="s">
        <v>430</v>
      </c>
      <c r="Q308" s="846" t="s">
        <v>430</v>
      </c>
      <c r="R308" s="846" t="s">
        <v>430</v>
      </c>
      <c r="S308" s="846" t="s">
        <v>430</v>
      </c>
      <c r="T308" s="846" t="s">
        <v>430</v>
      </c>
      <c r="U308" s="856" t="s">
        <v>430</v>
      </c>
      <c r="V308" s="846" t="s">
        <v>430</v>
      </c>
      <c r="W308" s="846" t="s">
        <v>430</v>
      </c>
      <c r="X308" s="846" t="s">
        <v>430</v>
      </c>
      <c r="Y308" s="852" t="s">
        <v>430</v>
      </c>
      <c r="Z308" s="846" t="s">
        <v>430</v>
      </c>
      <c r="AA308" s="846" t="s">
        <v>430</v>
      </c>
      <c r="AB308" s="846" t="s">
        <v>430</v>
      </c>
      <c r="AC308" s="846" t="s">
        <v>430</v>
      </c>
      <c r="AD308" s="846" t="s">
        <v>430</v>
      </c>
      <c r="AE308" s="846" t="s">
        <v>430</v>
      </c>
      <c r="AF308" s="846" t="s">
        <v>430</v>
      </c>
      <c r="AG308" s="931"/>
      <c r="AH308" s="844" t="s">
        <v>430</v>
      </c>
      <c r="AI308" s="844" t="s">
        <v>430</v>
      </c>
      <c r="AJ308" s="844" t="s">
        <v>430</v>
      </c>
      <c r="AK308" s="844" t="s">
        <v>430</v>
      </c>
      <c r="AL308" s="844" t="s">
        <v>430</v>
      </c>
      <c r="AM308" s="844" t="s">
        <v>430</v>
      </c>
      <c r="AN308" s="844" t="s">
        <v>430</v>
      </c>
      <c r="AO308" s="932" t="s">
        <v>430</v>
      </c>
      <c r="AP308" s="844" t="s">
        <v>430</v>
      </c>
      <c r="AQ308" s="844" t="s">
        <v>430</v>
      </c>
      <c r="AR308" s="844" t="s">
        <v>430</v>
      </c>
      <c r="AS308" s="844" t="s">
        <v>430</v>
      </c>
      <c r="AT308" s="844" t="s">
        <v>430</v>
      </c>
      <c r="AU308" s="844" t="s">
        <v>430</v>
      </c>
      <c r="AV308" s="844" t="s">
        <v>430</v>
      </c>
      <c r="AW308" s="844" t="s">
        <v>430</v>
      </c>
      <c r="AX308" s="844" t="s">
        <v>430</v>
      </c>
      <c r="AY308" s="844" t="s">
        <v>430</v>
      </c>
      <c r="AZ308" s="933"/>
      <c r="BA308" s="853" t="s">
        <v>430</v>
      </c>
      <c r="BB308" s="846" t="s">
        <v>430</v>
      </c>
      <c r="BC308" s="846" t="s">
        <v>430</v>
      </c>
      <c r="BD308" s="846" t="s">
        <v>430</v>
      </c>
      <c r="BE308" s="852" t="s">
        <v>430</v>
      </c>
      <c r="BF308" s="852">
        <v>100</v>
      </c>
      <c r="BG308" s="847"/>
      <c r="BH308" s="934">
        <v>100</v>
      </c>
      <c r="BI308" s="846" t="s">
        <v>430</v>
      </c>
      <c r="BJ308" s="846" t="s">
        <v>430</v>
      </c>
      <c r="BK308" s="846" t="s">
        <v>430</v>
      </c>
      <c r="BL308" s="846" t="s">
        <v>430</v>
      </c>
      <c r="BM308" s="852" t="s">
        <v>430</v>
      </c>
      <c r="BN308" s="852" t="s">
        <v>430</v>
      </c>
      <c r="BO308" s="852" t="s">
        <v>430</v>
      </c>
      <c r="BP308" s="852" t="s">
        <v>430</v>
      </c>
      <c r="BQ308" s="852" t="s">
        <v>430</v>
      </c>
      <c r="BR308" s="847"/>
      <c r="BS308" s="854" t="s">
        <v>430</v>
      </c>
      <c r="BT308" s="846" t="s">
        <v>430</v>
      </c>
      <c r="BU308" s="847"/>
      <c r="BV308" s="892" t="s">
        <v>555</v>
      </c>
    </row>
    <row r="309" spans="1:74" s="428" customFormat="1" x14ac:dyDescent="0.25">
      <c r="A309" s="345" t="s">
        <v>8559</v>
      </c>
      <c r="B309" s="373"/>
      <c r="C309" s="719">
        <v>44852</v>
      </c>
      <c r="D309" s="373"/>
      <c r="E309" s="346">
        <v>93.602500000000006</v>
      </c>
      <c r="F309" s="373"/>
      <c r="G309" s="347">
        <v>13.0868</v>
      </c>
      <c r="H309" s="374"/>
      <c r="I309" s="348">
        <v>0.75</v>
      </c>
      <c r="J309" s="348">
        <v>5.87</v>
      </c>
      <c r="K309" s="348">
        <v>0.71</v>
      </c>
      <c r="L309" s="348">
        <v>0.75</v>
      </c>
      <c r="M309" s="362"/>
      <c r="N309" s="350">
        <v>7.532</v>
      </c>
      <c r="O309" s="348">
        <v>5.2084999999999999</v>
      </c>
      <c r="P309" s="348">
        <v>5.4642999999999997</v>
      </c>
      <c r="Q309" s="348">
        <v>6.0704000000000002</v>
      </c>
      <c r="R309" s="348">
        <v>5.069</v>
      </c>
      <c r="S309" s="348">
        <v>5.9260999999999999</v>
      </c>
      <c r="T309" s="348">
        <v>5.4048999999999996</v>
      </c>
      <c r="U309" s="354">
        <v>5.4161000000000001</v>
      </c>
      <c r="V309" s="348">
        <v>5.6494999999999997</v>
      </c>
      <c r="W309" s="348">
        <v>6.8324999999999996</v>
      </c>
      <c r="X309" s="348">
        <v>7.1839000000000004</v>
      </c>
      <c r="Y309" s="375" t="s">
        <v>430</v>
      </c>
      <c r="Z309" s="348" t="s">
        <v>430</v>
      </c>
      <c r="AA309" s="348">
        <v>4.8007</v>
      </c>
      <c r="AB309" s="348">
        <v>5.7172000000000001</v>
      </c>
      <c r="AC309" s="348">
        <v>5.4463999999999997</v>
      </c>
      <c r="AD309" s="348">
        <v>5.6109999999999998</v>
      </c>
      <c r="AE309" s="348">
        <v>5.8476999999999997</v>
      </c>
      <c r="AF309" s="348">
        <v>7.2925000000000004</v>
      </c>
      <c r="AG309" s="569"/>
      <c r="AH309" s="346">
        <v>98</v>
      </c>
      <c r="AI309" s="346">
        <v>102</v>
      </c>
      <c r="AJ309" s="346">
        <v>124</v>
      </c>
      <c r="AK309" s="346">
        <v>134</v>
      </c>
      <c r="AL309" s="346">
        <v>132</v>
      </c>
      <c r="AM309" s="346">
        <v>132</v>
      </c>
      <c r="AN309" s="346">
        <v>112</v>
      </c>
      <c r="AO309" s="572">
        <v>85</v>
      </c>
      <c r="AP309" s="346">
        <v>84</v>
      </c>
      <c r="AQ309" s="346">
        <v>80</v>
      </c>
      <c r="AR309" s="346">
        <v>77</v>
      </c>
      <c r="AS309" s="346" t="s">
        <v>430</v>
      </c>
      <c r="AT309" s="346" t="s">
        <v>430</v>
      </c>
      <c r="AU309" s="346">
        <v>152</v>
      </c>
      <c r="AV309" s="346">
        <v>132</v>
      </c>
      <c r="AW309" s="346">
        <v>96</v>
      </c>
      <c r="AX309" s="346">
        <v>108</v>
      </c>
      <c r="AY309" s="346">
        <v>136</v>
      </c>
      <c r="AZ309" s="584"/>
      <c r="BA309" s="467">
        <v>96.89</v>
      </c>
      <c r="BB309" s="348" t="s">
        <v>430</v>
      </c>
      <c r="BC309" s="348" t="s">
        <v>430</v>
      </c>
      <c r="BD309" s="348" t="s">
        <v>430</v>
      </c>
      <c r="BE309" s="375" t="s">
        <v>430</v>
      </c>
      <c r="BF309" s="375">
        <v>3.11</v>
      </c>
      <c r="BG309" s="374"/>
      <c r="BH309" s="594">
        <v>3.11</v>
      </c>
      <c r="BI309" s="348" t="s">
        <v>430</v>
      </c>
      <c r="BJ309" s="348" t="s">
        <v>430</v>
      </c>
      <c r="BK309" s="348" t="s">
        <v>430</v>
      </c>
      <c r="BL309" s="348" t="s">
        <v>430</v>
      </c>
      <c r="BM309" s="375">
        <v>96.89</v>
      </c>
      <c r="BN309" s="375" t="s">
        <v>430</v>
      </c>
      <c r="BO309" s="375" t="s">
        <v>430</v>
      </c>
      <c r="BP309" s="375" t="s">
        <v>430</v>
      </c>
      <c r="BQ309" s="375" t="s">
        <v>430</v>
      </c>
      <c r="BR309" s="374"/>
      <c r="BS309" s="468" t="s">
        <v>430</v>
      </c>
      <c r="BT309" s="348" t="s">
        <v>430</v>
      </c>
      <c r="BU309" s="374"/>
      <c r="BV309" s="430" t="s">
        <v>4740</v>
      </c>
    </row>
    <row r="310" spans="1:74" s="428" customFormat="1" x14ac:dyDescent="0.25">
      <c r="A310" s="345" t="s">
        <v>8560</v>
      </c>
      <c r="B310" s="373"/>
      <c r="C310" s="719">
        <v>44882</v>
      </c>
      <c r="D310" s="373"/>
      <c r="E310" s="346">
        <v>89.870099999999994</v>
      </c>
      <c r="F310" s="373"/>
      <c r="G310" s="347">
        <v>12.903</v>
      </c>
      <c r="H310" s="374"/>
      <c r="I310" s="348">
        <v>0.19452</v>
      </c>
      <c r="J310" s="348">
        <v>5.51</v>
      </c>
      <c r="K310" s="348">
        <v>0.18629999999999999</v>
      </c>
      <c r="L310" s="348">
        <v>0.19178000000000001</v>
      </c>
      <c r="M310" s="362"/>
      <c r="N310" s="350">
        <v>5.0925000000000002</v>
      </c>
      <c r="O310" s="348">
        <v>3.8673000000000002</v>
      </c>
      <c r="P310" s="348">
        <v>5.3398000000000003</v>
      </c>
      <c r="Q310" s="348">
        <v>5.2843999999999998</v>
      </c>
      <c r="R310" s="348">
        <v>5.3257000000000003</v>
      </c>
      <c r="S310" s="348">
        <v>5.4642999999999997</v>
      </c>
      <c r="T310" s="348">
        <v>5.423</v>
      </c>
      <c r="U310" s="354">
        <v>5.4638999999999998</v>
      </c>
      <c r="V310" s="348">
        <v>5.5735999999999999</v>
      </c>
      <c r="W310" s="348">
        <v>6.7449000000000003</v>
      </c>
      <c r="X310" s="348">
        <v>7.0777000000000001</v>
      </c>
      <c r="Y310" s="375" t="s">
        <v>430</v>
      </c>
      <c r="Z310" s="348" t="s">
        <v>430</v>
      </c>
      <c r="AA310" s="348">
        <v>5.2925000000000004</v>
      </c>
      <c r="AB310" s="348">
        <v>5.6081000000000003</v>
      </c>
      <c r="AC310" s="348">
        <v>5.4245000000000001</v>
      </c>
      <c r="AD310" s="348">
        <v>5.6830999999999996</v>
      </c>
      <c r="AE310" s="348">
        <v>5.3194999999999997</v>
      </c>
      <c r="AF310" s="348">
        <v>7.0529000000000002</v>
      </c>
      <c r="AG310" s="569"/>
      <c r="AH310" s="346">
        <v>117</v>
      </c>
      <c r="AI310" s="346">
        <v>153</v>
      </c>
      <c r="AJ310" s="346">
        <v>127</v>
      </c>
      <c r="AK310" s="346">
        <v>144</v>
      </c>
      <c r="AL310" s="346">
        <v>125</v>
      </c>
      <c r="AM310" s="346">
        <v>141</v>
      </c>
      <c r="AN310" s="346">
        <v>110</v>
      </c>
      <c r="AO310" s="572">
        <v>79</v>
      </c>
      <c r="AP310" s="346">
        <v>98</v>
      </c>
      <c r="AQ310" s="346">
        <v>89</v>
      </c>
      <c r="AR310" s="346">
        <v>85</v>
      </c>
      <c r="AS310" s="346" t="s">
        <v>430</v>
      </c>
      <c r="AT310" s="346" t="s">
        <v>430</v>
      </c>
      <c r="AU310" s="346">
        <v>116</v>
      </c>
      <c r="AV310" s="346">
        <v>139</v>
      </c>
      <c r="AW310" s="346">
        <v>99</v>
      </c>
      <c r="AX310" s="346">
        <v>100</v>
      </c>
      <c r="AY310" s="346">
        <v>144</v>
      </c>
      <c r="AZ310" s="584"/>
      <c r="BA310" s="467">
        <v>95.63</v>
      </c>
      <c r="BB310" s="348" t="s">
        <v>430</v>
      </c>
      <c r="BC310" s="348" t="s">
        <v>430</v>
      </c>
      <c r="BD310" s="348" t="s">
        <v>430</v>
      </c>
      <c r="BE310" s="375" t="s">
        <v>430</v>
      </c>
      <c r="BF310" s="375">
        <v>4.37</v>
      </c>
      <c r="BG310" s="374"/>
      <c r="BH310" s="594">
        <v>4.37</v>
      </c>
      <c r="BI310" s="348" t="s">
        <v>430</v>
      </c>
      <c r="BJ310" s="348" t="s">
        <v>430</v>
      </c>
      <c r="BK310" s="348" t="s">
        <v>430</v>
      </c>
      <c r="BL310" s="348" t="s">
        <v>430</v>
      </c>
      <c r="BM310" s="375">
        <v>95.63</v>
      </c>
      <c r="BN310" s="375" t="s">
        <v>430</v>
      </c>
      <c r="BO310" s="375" t="s">
        <v>430</v>
      </c>
      <c r="BP310" s="375" t="s">
        <v>430</v>
      </c>
      <c r="BQ310" s="375" t="s">
        <v>430</v>
      </c>
      <c r="BR310" s="374"/>
      <c r="BS310" s="468" t="s">
        <v>430</v>
      </c>
      <c r="BT310" s="348" t="s">
        <v>430</v>
      </c>
      <c r="BU310" s="374"/>
      <c r="BV310" s="430" t="s">
        <v>555</v>
      </c>
    </row>
    <row r="311" spans="1:74" s="428" customFormat="1" x14ac:dyDescent="0.25">
      <c r="A311" s="345" t="s">
        <v>8561</v>
      </c>
      <c r="B311" s="373"/>
      <c r="C311" s="719">
        <v>44951</v>
      </c>
      <c r="D311" s="373"/>
      <c r="E311" s="346">
        <v>88.96</v>
      </c>
      <c r="F311" s="373"/>
      <c r="G311" s="347">
        <v>12.728899999999999</v>
      </c>
      <c r="H311" s="374"/>
      <c r="I311" s="890">
        <v>0.45</v>
      </c>
      <c r="J311" s="890">
        <v>5.62</v>
      </c>
      <c r="K311" s="890">
        <v>0.44</v>
      </c>
      <c r="L311" s="890">
        <v>0.45</v>
      </c>
      <c r="M311" s="362"/>
      <c r="N311" s="350">
        <v>6.3095999999999997</v>
      </c>
      <c r="O311" s="348">
        <v>1.7206999999999999</v>
      </c>
      <c r="P311" s="348">
        <v>6.0697999999999999</v>
      </c>
      <c r="Q311" s="348">
        <v>5.5419</v>
      </c>
      <c r="R311" s="348">
        <v>5.3802000000000003</v>
      </c>
      <c r="S311" s="348">
        <v>5.5785999999999998</v>
      </c>
      <c r="T311" s="348">
        <v>5.4840999999999998</v>
      </c>
      <c r="U311" s="354">
        <v>5.3789999999999996</v>
      </c>
      <c r="V311" s="348">
        <v>5.4467999999999996</v>
      </c>
      <c r="W311" s="348">
        <v>6.7310999999999996</v>
      </c>
      <c r="X311" s="348">
        <v>7.0579999999999998</v>
      </c>
      <c r="Y311" s="375" t="s">
        <v>430</v>
      </c>
      <c r="Z311" s="348" t="s">
        <v>430</v>
      </c>
      <c r="AA311" s="348">
        <v>5.2465999999999999</v>
      </c>
      <c r="AB311" s="348">
        <v>5.6112000000000002</v>
      </c>
      <c r="AC311" s="348">
        <v>5.3949999999999996</v>
      </c>
      <c r="AD311" s="348">
        <v>5.7807000000000004</v>
      </c>
      <c r="AE311" s="348">
        <v>5.5252999999999997</v>
      </c>
      <c r="AF311" s="348">
        <v>7.0317999999999996</v>
      </c>
      <c r="AG311" s="569"/>
      <c r="AH311" s="346">
        <v>106</v>
      </c>
      <c r="AI311" s="346">
        <v>162</v>
      </c>
      <c r="AJ311" s="346">
        <v>109</v>
      </c>
      <c r="AK311" s="346">
        <v>140</v>
      </c>
      <c r="AL311" s="346">
        <v>122</v>
      </c>
      <c r="AM311" s="346">
        <v>139</v>
      </c>
      <c r="AN311" s="346">
        <v>104</v>
      </c>
      <c r="AO311" s="572">
        <v>89</v>
      </c>
      <c r="AP311" s="346">
        <v>111</v>
      </c>
      <c r="AQ311" s="346">
        <v>90</v>
      </c>
      <c r="AR311" s="346">
        <v>88</v>
      </c>
      <c r="AS311" s="346" t="s">
        <v>430</v>
      </c>
      <c r="AT311" s="346" t="s">
        <v>430</v>
      </c>
      <c r="AU311" s="346">
        <v>119</v>
      </c>
      <c r="AV311" s="346">
        <v>138</v>
      </c>
      <c r="AW311" s="346">
        <v>102</v>
      </c>
      <c r="AX311" s="346">
        <v>89</v>
      </c>
      <c r="AY311" s="346">
        <v>142</v>
      </c>
      <c r="AZ311" s="584"/>
      <c r="BA311" s="467">
        <v>97.09</v>
      </c>
      <c r="BB311" s="348" t="s">
        <v>430</v>
      </c>
      <c r="BC311" s="348" t="s">
        <v>430</v>
      </c>
      <c r="BD311" s="348" t="s">
        <v>430</v>
      </c>
      <c r="BE311" s="375" t="s">
        <v>430</v>
      </c>
      <c r="BF311" s="375">
        <v>2.91</v>
      </c>
      <c r="BG311" s="374"/>
      <c r="BH311" s="594">
        <v>2.91</v>
      </c>
      <c r="BI311" s="348" t="s">
        <v>430</v>
      </c>
      <c r="BJ311" s="348" t="s">
        <v>430</v>
      </c>
      <c r="BK311" s="348" t="s">
        <v>430</v>
      </c>
      <c r="BL311" s="348" t="s">
        <v>430</v>
      </c>
      <c r="BM311" s="375">
        <v>97.09</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8562</v>
      </c>
      <c r="B312" s="373"/>
      <c r="C312" s="719">
        <v>44971</v>
      </c>
      <c r="D312" s="373"/>
      <c r="E312" s="346">
        <v>87.721699999999998</v>
      </c>
      <c r="F312" s="373"/>
      <c r="G312" s="347">
        <v>12.878</v>
      </c>
      <c r="H312" s="374"/>
      <c r="I312" s="348">
        <v>0.55313999999999997</v>
      </c>
      <c r="J312" s="348">
        <v>5.9399199999999999</v>
      </c>
      <c r="K312" s="348">
        <v>0.90993000000000002</v>
      </c>
      <c r="L312" s="348">
        <v>0.93713999999999997</v>
      </c>
      <c r="M312" s="362"/>
      <c r="N312" s="350">
        <v>6.2365000000000004</v>
      </c>
      <c r="O312" s="348">
        <v>4.6311</v>
      </c>
      <c r="P312" s="348">
        <v>6.9329999999999998</v>
      </c>
      <c r="Q312" s="348">
        <v>8.4491999999999994</v>
      </c>
      <c r="R312" s="348">
        <v>6.8973000000000004</v>
      </c>
      <c r="S312" s="348">
        <v>7.0837000000000003</v>
      </c>
      <c r="T312" s="348">
        <v>5.6353999999999997</v>
      </c>
      <c r="U312" s="354">
        <v>5.6257999999999999</v>
      </c>
      <c r="V312" s="348">
        <v>5.7958999999999996</v>
      </c>
      <c r="W312" s="348">
        <v>7.0130999999999997</v>
      </c>
      <c r="X312" s="348">
        <v>7.3659999999999997</v>
      </c>
      <c r="Y312" s="375" t="s">
        <v>430</v>
      </c>
      <c r="Z312" s="348" t="s">
        <v>430</v>
      </c>
      <c r="AA312" s="348">
        <v>6.492</v>
      </c>
      <c r="AB312" s="348">
        <v>6.2441000000000004</v>
      </c>
      <c r="AC312" s="348">
        <v>5.6711999999999998</v>
      </c>
      <c r="AD312" s="348">
        <v>5.8533999999999997</v>
      </c>
      <c r="AE312" s="348">
        <v>8.0680999999999994</v>
      </c>
      <c r="AF312" s="348">
        <v>7.5034000000000001</v>
      </c>
      <c r="AG312" s="569"/>
      <c r="AH312" s="346">
        <v>108</v>
      </c>
      <c r="AI312" s="346">
        <v>135</v>
      </c>
      <c r="AJ312" s="346">
        <v>90</v>
      </c>
      <c r="AK312" s="346">
        <v>111</v>
      </c>
      <c r="AL312" s="346">
        <v>64</v>
      </c>
      <c r="AM312" s="346">
        <v>114</v>
      </c>
      <c r="AN312" s="346">
        <v>99</v>
      </c>
      <c r="AO312" s="572">
        <v>68</v>
      </c>
      <c r="AP312" s="346">
        <v>66</v>
      </c>
      <c r="AQ312" s="346">
        <v>61</v>
      </c>
      <c r="AR312" s="346">
        <v>61</v>
      </c>
      <c r="AS312" s="346" t="s">
        <v>430</v>
      </c>
      <c r="AT312" s="346" t="s">
        <v>430</v>
      </c>
      <c r="AU312" s="346">
        <v>66</v>
      </c>
      <c r="AV312" s="346">
        <v>120</v>
      </c>
      <c r="AW312" s="346">
        <v>82</v>
      </c>
      <c r="AX312" s="346">
        <v>76</v>
      </c>
      <c r="AY312" s="346">
        <v>118</v>
      </c>
      <c r="AZ312" s="584"/>
      <c r="BA312" s="467">
        <v>95.94</v>
      </c>
      <c r="BB312" s="348" t="s">
        <v>430</v>
      </c>
      <c r="BC312" s="348" t="s">
        <v>430</v>
      </c>
      <c r="BD312" s="348" t="s">
        <v>430</v>
      </c>
      <c r="BE312" s="375" t="s">
        <v>430</v>
      </c>
      <c r="BF312" s="375">
        <v>4.0599999999999996</v>
      </c>
      <c r="BG312" s="374"/>
      <c r="BH312" s="594">
        <v>4.0599999999999996</v>
      </c>
      <c r="BI312" s="348" t="s">
        <v>430</v>
      </c>
      <c r="BJ312" s="348" t="s">
        <v>430</v>
      </c>
      <c r="BK312" s="348" t="s">
        <v>430</v>
      </c>
      <c r="BL312" s="348" t="s">
        <v>430</v>
      </c>
      <c r="BM312" s="375">
        <v>95.94</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8563</v>
      </c>
      <c r="B313" s="373"/>
      <c r="C313" s="719">
        <v>45590</v>
      </c>
      <c r="D313" s="373"/>
      <c r="E313" s="346">
        <v>82.095500000000001</v>
      </c>
      <c r="F313" s="373"/>
      <c r="G313" s="347">
        <v>11.375299999999999</v>
      </c>
      <c r="H313" s="374"/>
      <c r="I313" s="348">
        <v>1.2762</v>
      </c>
      <c r="J313" s="348">
        <v>7.5685799999999999</v>
      </c>
      <c r="K313" s="348">
        <v>1.1198399999999999</v>
      </c>
      <c r="L313" s="348">
        <v>1.20485</v>
      </c>
      <c r="M313" s="362"/>
      <c r="N313" s="350">
        <v>7.7024999999999997</v>
      </c>
      <c r="O313" s="348">
        <v>8.5625999999999998</v>
      </c>
      <c r="P313" s="348">
        <v>8.2639999999999993</v>
      </c>
      <c r="Q313" s="348">
        <v>9.6849000000000007</v>
      </c>
      <c r="R313" s="348">
        <v>7.3217999999999996</v>
      </c>
      <c r="S313" s="348">
        <v>8.0457000000000001</v>
      </c>
      <c r="T313" s="348">
        <v>6.0212000000000003</v>
      </c>
      <c r="U313" s="354">
        <v>5.6153000000000004</v>
      </c>
      <c r="V313" s="348">
        <v>6.0387000000000004</v>
      </c>
      <c r="W313" s="348" t="s">
        <v>430</v>
      </c>
      <c r="X313" s="348" t="s">
        <v>430</v>
      </c>
      <c r="Y313" s="375" t="s">
        <v>430</v>
      </c>
      <c r="Z313" s="348" t="s">
        <v>430</v>
      </c>
      <c r="AA313" s="348">
        <v>6.8009000000000004</v>
      </c>
      <c r="AB313" s="348">
        <v>7.6859999999999999</v>
      </c>
      <c r="AC313" s="348">
        <v>5.8158000000000003</v>
      </c>
      <c r="AD313" s="348">
        <v>5.9058999999999999</v>
      </c>
      <c r="AE313" s="348">
        <v>9.5350000000000001</v>
      </c>
      <c r="AF313" s="348">
        <v>7.4212999999999996</v>
      </c>
      <c r="AG313" s="569"/>
      <c r="AH313" s="346">
        <v>95</v>
      </c>
      <c r="AI313" s="346">
        <v>59</v>
      </c>
      <c r="AJ313" s="346">
        <v>70</v>
      </c>
      <c r="AK313" s="346">
        <v>81</v>
      </c>
      <c r="AL313" s="346">
        <v>49</v>
      </c>
      <c r="AM313" s="346">
        <v>79</v>
      </c>
      <c r="AN313" s="346">
        <v>75</v>
      </c>
      <c r="AO313" s="572">
        <v>69</v>
      </c>
      <c r="AP313" s="346">
        <v>39</v>
      </c>
      <c r="AQ313" s="346" t="s">
        <v>430</v>
      </c>
      <c r="AR313" s="346" t="s">
        <v>430</v>
      </c>
      <c r="AS313" s="346" t="s">
        <v>430</v>
      </c>
      <c r="AT313" s="346" t="s">
        <v>430</v>
      </c>
      <c r="AU313" s="346">
        <v>54</v>
      </c>
      <c r="AV313" s="346">
        <v>68</v>
      </c>
      <c r="AW313" s="346">
        <v>72</v>
      </c>
      <c r="AX313" s="346">
        <v>72</v>
      </c>
      <c r="AY313" s="346">
        <v>83</v>
      </c>
      <c r="AZ313" s="584"/>
      <c r="BA313" s="467" t="s">
        <v>430</v>
      </c>
      <c r="BB313" s="348">
        <v>93.89</v>
      </c>
      <c r="BC313" s="348" t="s">
        <v>430</v>
      </c>
      <c r="BD313" s="348" t="s">
        <v>430</v>
      </c>
      <c r="BE313" s="375" t="s">
        <v>430</v>
      </c>
      <c r="BF313" s="375">
        <v>6.11</v>
      </c>
      <c r="BG313" s="374"/>
      <c r="BH313" s="594">
        <v>6.11</v>
      </c>
      <c r="BI313" s="348" t="s">
        <v>430</v>
      </c>
      <c r="BJ313" s="348" t="s">
        <v>430</v>
      </c>
      <c r="BK313" s="348">
        <v>93.89</v>
      </c>
      <c r="BL313" s="348" t="s">
        <v>430</v>
      </c>
      <c r="BM313" s="375" t="s">
        <v>430</v>
      </c>
      <c r="BN313" s="375" t="s">
        <v>430</v>
      </c>
      <c r="BO313" s="375" t="s">
        <v>430</v>
      </c>
      <c r="BP313" s="375" t="s">
        <v>430</v>
      </c>
      <c r="BQ313" s="375" t="s">
        <v>430</v>
      </c>
      <c r="BR313" s="374"/>
      <c r="BS313" s="468">
        <v>12.2908267887709</v>
      </c>
      <c r="BT313" s="348">
        <v>47.322558335267701</v>
      </c>
      <c r="BU313" s="374"/>
      <c r="BV313" s="430" t="s">
        <v>555</v>
      </c>
    </row>
    <row r="314" spans="1:74" s="428" customFormat="1" x14ac:dyDescent="0.25">
      <c r="A314" s="345" t="s">
        <v>8564</v>
      </c>
      <c r="B314" s="373"/>
      <c r="C314" s="719">
        <v>45706</v>
      </c>
      <c r="D314" s="373"/>
      <c r="E314" s="346">
        <v>81.633799999999994</v>
      </c>
      <c r="F314" s="373"/>
      <c r="G314" s="347">
        <v>11.151999999999999</v>
      </c>
      <c r="H314" s="374"/>
      <c r="I314" s="348">
        <v>0.81</v>
      </c>
      <c r="J314" s="348">
        <v>7.61</v>
      </c>
      <c r="K314" s="348">
        <v>0.74</v>
      </c>
      <c r="L314" s="348">
        <v>0.8</v>
      </c>
      <c r="M314" s="362"/>
      <c r="N314" s="350">
        <v>8.1842000000000006</v>
      </c>
      <c r="O314" s="348">
        <v>11.2475</v>
      </c>
      <c r="P314" s="348">
        <v>9.9781999999999993</v>
      </c>
      <c r="Q314" s="348">
        <v>10.539300000000001</v>
      </c>
      <c r="R314" s="348">
        <v>7.9828000000000001</v>
      </c>
      <c r="S314" s="348">
        <v>8.0803999999999991</v>
      </c>
      <c r="T314" s="348">
        <v>6.6555</v>
      </c>
      <c r="U314" s="354">
        <v>6.1721000000000004</v>
      </c>
      <c r="V314" s="348">
        <v>6.52</v>
      </c>
      <c r="W314" s="348" t="s">
        <v>430</v>
      </c>
      <c r="X314" s="348" t="s">
        <v>430</v>
      </c>
      <c r="Y314" s="375" t="s">
        <v>430</v>
      </c>
      <c r="Z314" s="348" t="s">
        <v>430</v>
      </c>
      <c r="AA314" s="348">
        <v>7.4831000000000003</v>
      </c>
      <c r="AB314" s="348">
        <v>7.7279999999999998</v>
      </c>
      <c r="AC314" s="348">
        <v>6.3753000000000002</v>
      </c>
      <c r="AD314" s="348">
        <v>6.3571</v>
      </c>
      <c r="AE314" s="348">
        <v>10.385899999999999</v>
      </c>
      <c r="AF314" s="348">
        <v>7.6336000000000004</v>
      </c>
      <c r="AG314" s="569"/>
      <c r="AH314" s="346">
        <v>89</v>
      </c>
      <c r="AI314" s="346">
        <v>33</v>
      </c>
      <c r="AJ314" s="346">
        <v>42</v>
      </c>
      <c r="AK314" s="346">
        <v>56</v>
      </c>
      <c r="AL314" s="346">
        <v>27</v>
      </c>
      <c r="AM314" s="346">
        <v>75</v>
      </c>
      <c r="AN314" s="346">
        <v>39</v>
      </c>
      <c r="AO314" s="572">
        <v>14</v>
      </c>
      <c r="AP314" s="346">
        <v>10</v>
      </c>
      <c r="AQ314" s="346" t="s">
        <v>430</v>
      </c>
      <c r="AR314" s="346" t="s">
        <v>430</v>
      </c>
      <c r="AS314" s="346" t="s">
        <v>430</v>
      </c>
      <c r="AT314" s="346" t="s">
        <v>430</v>
      </c>
      <c r="AU314" s="346">
        <v>32</v>
      </c>
      <c r="AV314" s="346">
        <v>64</v>
      </c>
      <c r="AW314" s="346">
        <v>37</v>
      </c>
      <c r="AX314" s="346">
        <v>26</v>
      </c>
      <c r="AY314" s="346">
        <v>60</v>
      </c>
      <c r="AZ314" s="584"/>
      <c r="BA314" s="467" t="s">
        <v>430</v>
      </c>
      <c r="BB314" s="348">
        <v>96.65</v>
      </c>
      <c r="BC314" s="348" t="s">
        <v>430</v>
      </c>
      <c r="BD314" s="348" t="s">
        <v>430</v>
      </c>
      <c r="BE314" s="375" t="s">
        <v>430</v>
      </c>
      <c r="BF314" s="375">
        <v>3.35</v>
      </c>
      <c r="BG314" s="374"/>
      <c r="BH314" s="594">
        <v>3.35</v>
      </c>
      <c r="BI314" s="348" t="s">
        <v>430</v>
      </c>
      <c r="BJ314" s="348" t="s">
        <v>430</v>
      </c>
      <c r="BK314" s="348">
        <v>96.65</v>
      </c>
      <c r="BL314" s="348" t="s">
        <v>430</v>
      </c>
      <c r="BM314" s="375" t="s">
        <v>430</v>
      </c>
      <c r="BN314" s="375" t="s">
        <v>430</v>
      </c>
      <c r="BO314" s="375" t="s">
        <v>430</v>
      </c>
      <c r="BP314" s="375" t="s">
        <v>430</v>
      </c>
      <c r="BQ314" s="375" t="s">
        <v>430</v>
      </c>
      <c r="BR314" s="374"/>
      <c r="BS314" s="468">
        <v>22.276491447772401</v>
      </c>
      <c r="BT314" s="348">
        <v>55.7691737544231</v>
      </c>
      <c r="BU314" s="374"/>
      <c r="BV314" s="430" t="s">
        <v>4740</v>
      </c>
    </row>
    <row r="315" spans="1:74" s="428" customFormat="1" x14ac:dyDescent="0.25">
      <c r="A315" s="345" t="s">
        <v>8565</v>
      </c>
      <c r="B315" s="373"/>
      <c r="C315" s="719">
        <v>45800</v>
      </c>
      <c r="D315" s="373"/>
      <c r="E315" s="346">
        <v>80.92</v>
      </c>
      <c r="F315" s="373"/>
      <c r="G315" s="347">
        <v>10.725099999999999</v>
      </c>
      <c r="H315" s="374"/>
      <c r="I315" s="348" t="s">
        <v>430</v>
      </c>
      <c r="J315" s="348" t="s">
        <v>430</v>
      </c>
      <c r="K315" s="348" t="s">
        <v>430</v>
      </c>
      <c r="L315" s="348" t="s">
        <v>430</v>
      </c>
      <c r="M315" s="362"/>
      <c r="N315" s="350">
        <v>1.0209999999999999</v>
      </c>
      <c r="O315" s="348">
        <v>5.1070000000000002</v>
      </c>
      <c r="P315" s="348">
        <v>7.4004000000000003</v>
      </c>
      <c r="Q315" s="348">
        <v>8.3890999999999991</v>
      </c>
      <c r="R315" s="348">
        <v>7.0460000000000003</v>
      </c>
      <c r="S315" s="348">
        <v>9.1354000000000006</v>
      </c>
      <c r="T315" s="348">
        <v>6.57</v>
      </c>
      <c r="U315" s="354">
        <v>5.8799000000000001</v>
      </c>
      <c r="V315" s="348">
        <v>6.2575000000000003</v>
      </c>
      <c r="W315" s="348" t="s">
        <v>430</v>
      </c>
      <c r="X315" s="348" t="s">
        <v>430</v>
      </c>
      <c r="Y315" s="375" t="s">
        <v>430</v>
      </c>
      <c r="Z315" s="348" t="s">
        <v>430</v>
      </c>
      <c r="AA315" s="348">
        <v>6.4776999999999996</v>
      </c>
      <c r="AB315" s="348">
        <v>8.0366999999999997</v>
      </c>
      <c r="AC315" s="348">
        <v>6.2812999999999999</v>
      </c>
      <c r="AD315" s="348">
        <v>6.2465000000000002</v>
      </c>
      <c r="AE315" s="348">
        <v>8.0335999999999999</v>
      </c>
      <c r="AF315" s="348">
        <v>5.8825000000000003</v>
      </c>
      <c r="AG315" s="569"/>
      <c r="AH315" s="346">
        <v>147</v>
      </c>
      <c r="AI315" s="346">
        <v>108</v>
      </c>
      <c r="AJ315" s="346">
        <v>85</v>
      </c>
      <c r="AK315" s="346">
        <v>112</v>
      </c>
      <c r="AL315" s="346">
        <v>61</v>
      </c>
      <c r="AM315" s="346">
        <v>50</v>
      </c>
      <c r="AN315" s="346">
        <v>43</v>
      </c>
      <c r="AO315" s="572">
        <v>45</v>
      </c>
      <c r="AP315" s="346">
        <v>22</v>
      </c>
      <c r="AQ315" s="346" t="s">
        <v>430</v>
      </c>
      <c r="AR315" s="346" t="s">
        <v>430</v>
      </c>
      <c r="AS315" s="346" t="s">
        <v>430</v>
      </c>
      <c r="AT315" s="346" t="s">
        <v>430</v>
      </c>
      <c r="AU315" s="346">
        <v>67</v>
      </c>
      <c r="AV315" s="346">
        <v>53</v>
      </c>
      <c r="AW315" s="346">
        <v>40</v>
      </c>
      <c r="AX315" s="346">
        <v>33</v>
      </c>
      <c r="AY315" s="346">
        <v>119</v>
      </c>
      <c r="AZ315" s="584"/>
      <c r="BA315" s="467" t="s">
        <v>430</v>
      </c>
      <c r="BB315" s="348">
        <v>98.16</v>
      </c>
      <c r="BC315" s="348" t="s">
        <v>430</v>
      </c>
      <c r="BD315" s="348" t="s">
        <v>430</v>
      </c>
      <c r="BE315" s="375" t="s">
        <v>430</v>
      </c>
      <c r="BF315" s="375">
        <v>1.84</v>
      </c>
      <c r="BG315" s="374"/>
      <c r="BH315" s="594">
        <v>1.84</v>
      </c>
      <c r="BI315" s="348" t="s">
        <v>430</v>
      </c>
      <c r="BJ315" s="348" t="s">
        <v>430</v>
      </c>
      <c r="BK315" s="348" t="s">
        <v>430</v>
      </c>
      <c r="BL315" s="348" t="s">
        <v>430</v>
      </c>
      <c r="BM315" s="375" t="s">
        <v>430</v>
      </c>
      <c r="BN315" s="375" t="s">
        <v>430</v>
      </c>
      <c r="BO315" s="375" t="s">
        <v>430</v>
      </c>
      <c r="BP315" s="375">
        <v>98.16</v>
      </c>
      <c r="BQ315" s="375" t="s">
        <v>430</v>
      </c>
      <c r="BR315" s="374"/>
      <c r="BS315" s="468" t="s">
        <v>430</v>
      </c>
      <c r="BT315" s="348" t="s">
        <v>430</v>
      </c>
      <c r="BU315" s="374"/>
      <c r="BV315" s="430" t="s">
        <v>555</v>
      </c>
    </row>
    <row r="316" spans="1:74" s="428" customFormat="1" x14ac:dyDescent="0.25">
      <c r="A316" s="345" t="s">
        <v>8566</v>
      </c>
      <c r="B316" s="373"/>
      <c r="C316" s="719">
        <v>45005</v>
      </c>
      <c r="D316" s="373"/>
      <c r="E316" s="346">
        <v>80.81</v>
      </c>
      <c r="F316" s="373"/>
      <c r="G316" s="347">
        <v>1268.8933999999999</v>
      </c>
      <c r="H316" s="374"/>
      <c r="I316" s="890">
        <v>0.92</v>
      </c>
      <c r="J316" s="890">
        <v>5.74</v>
      </c>
      <c r="K316" s="890">
        <v>0.87</v>
      </c>
      <c r="L316" s="890">
        <v>0.9</v>
      </c>
      <c r="M316" s="362"/>
      <c r="N316" s="350">
        <v>8.0906000000000002</v>
      </c>
      <c r="O316" s="348">
        <v>6.0119999999999996</v>
      </c>
      <c r="P316" s="348">
        <v>6.0246000000000004</v>
      </c>
      <c r="Q316" s="348">
        <v>6.556</v>
      </c>
      <c r="R316" s="348">
        <v>5.5152999999999999</v>
      </c>
      <c r="S316" s="348">
        <v>6.0138999999999996</v>
      </c>
      <c r="T316" s="348">
        <v>5.3273000000000001</v>
      </c>
      <c r="U316" s="354">
        <v>5.3160999999999996</v>
      </c>
      <c r="V316" s="348">
        <v>5.6699000000000002</v>
      </c>
      <c r="W316" s="348">
        <v>6.9073000000000002</v>
      </c>
      <c r="X316" s="348">
        <v>7.2832999999999997</v>
      </c>
      <c r="Y316" s="375" t="s">
        <v>430</v>
      </c>
      <c r="Z316" s="348" t="s">
        <v>430</v>
      </c>
      <c r="AA316" s="348">
        <v>4.9145000000000003</v>
      </c>
      <c r="AB316" s="348">
        <v>5.7356999999999996</v>
      </c>
      <c r="AC316" s="348">
        <v>5.3574000000000002</v>
      </c>
      <c r="AD316" s="348">
        <v>5.5110000000000001</v>
      </c>
      <c r="AE316" s="348">
        <v>6.2411000000000003</v>
      </c>
      <c r="AF316" s="348">
        <v>7.2492999999999999</v>
      </c>
      <c r="AG316" s="569"/>
      <c r="AH316" s="346">
        <v>90</v>
      </c>
      <c r="AI316" s="346">
        <v>96</v>
      </c>
      <c r="AJ316" s="346">
        <v>112</v>
      </c>
      <c r="AK316" s="346">
        <v>127</v>
      </c>
      <c r="AL316" s="346">
        <v>117</v>
      </c>
      <c r="AM316" s="346">
        <v>129</v>
      </c>
      <c r="AN316" s="346">
        <v>115</v>
      </c>
      <c r="AO316" s="572">
        <v>100</v>
      </c>
      <c r="AP316" s="346">
        <v>82</v>
      </c>
      <c r="AQ316" s="346">
        <v>72</v>
      </c>
      <c r="AR316" s="346">
        <v>69</v>
      </c>
      <c r="AS316" s="346" t="s">
        <v>430</v>
      </c>
      <c r="AT316" s="346" t="s">
        <v>430</v>
      </c>
      <c r="AU316" s="346">
        <v>143</v>
      </c>
      <c r="AV316" s="346">
        <v>131</v>
      </c>
      <c r="AW316" s="346">
        <v>104</v>
      </c>
      <c r="AX316" s="346">
        <v>111</v>
      </c>
      <c r="AY316" s="346">
        <v>129</v>
      </c>
      <c r="AZ316" s="584"/>
      <c r="BA316" s="467">
        <v>98.16</v>
      </c>
      <c r="BB316" s="348" t="s">
        <v>430</v>
      </c>
      <c r="BC316" s="348" t="s">
        <v>430</v>
      </c>
      <c r="BD316" s="348" t="s">
        <v>430</v>
      </c>
      <c r="BE316" s="375" t="s">
        <v>430</v>
      </c>
      <c r="BF316" s="375">
        <v>1.84</v>
      </c>
      <c r="BG316" s="374"/>
      <c r="BH316" s="594">
        <v>1.84</v>
      </c>
      <c r="BI316" s="348" t="s">
        <v>430</v>
      </c>
      <c r="BJ316" s="348" t="s">
        <v>430</v>
      </c>
      <c r="BK316" s="348" t="s">
        <v>430</v>
      </c>
      <c r="BL316" s="348" t="s">
        <v>430</v>
      </c>
      <c r="BM316" s="375">
        <v>98.16</v>
      </c>
      <c r="BN316" s="375" t="s">
        <v>430</v>
      </c>
      <c r="BO316" s="375" t="s">
        <v>430</v>
      </c>
      <c r="BP316" s="375" t="s">
        <v>430</v>
      </c>
      <c r="BQ316" s="375" t="s">
        <v>430</v>
      </c>
      <c r="BR316" s="374"/>
      <c r="BS316" s="468" t="s">
        <v>430</v>
      </c>
      <c r="BT316" s="348" t="s">
        <v>430</v>
      </c>
      <c r="BU316" s="374"/>
      <c r="BV316" s="430" t="s">
        <v>2439</v>
      </c>
    </row>
    <row r="317" spans="1:74" s="428" customFormat="1" x14ac:dyDescent="0.25">
      <c r="A317" s="345" t="s">
        <v>8567</v>
      </c>
      <c r="B317" s="373"/>
      <c r="C317" s="719">
        <v>45016</v>
      </c>
      <c r="D317" s="373"/>
      <c r="E317" s="346">
        <v>80.378600000000006</v>
      </c>
      <c r="F317" s="373"/>
      <c r="G317" s="347">
        <v>12.6966</v>
      </c>
      <c r="H317" s="374"/>
      <c r="I317" s="348">
        <v>1.71</v>
      </c>
      <c r="J317" s="348">
        <v>6.77</v>
      </c>
      <c r="K317" s="348">
        <v>1.55</v>
      </c>
      <c r="L317" s="348">
        <v>1.6</v>
      </c>
      <c r="M317" s="362"/>
      <c r="N317" s="350">
        <v>14.667299999999999</v>
      </c>
      <c r="O317" s="348">
        <v>8.1507000000000005</v>
      </c>
      <c r="P317" s="348">
        <v>13.2989</v>
      </c>
      <c r="Q317" s="348">
        <v>11.3222</v>
      </c>
      <c r="R317" s="348">
        <v>7.2592999999999996</v>
      </c>
      <c r="S317" s="348">
        <v>8.7703000000000007</v>
      </c>
      <c r="T317" s="348">
        <v>5.4280999999999997</v>
      </c>
      <c r="U317" s="354">
        <v>5.3635999999999999</v>
      </c>
      <c r="V317" s="348">
        <v>5.3746999999999998</v>
      </c>
      <c r="W317" s="348">
        <v>6.9880000000000004</v>
      </c>
      <c r="X317" s="348">
        <v>7.3379000000000003</v>
      </c>
      <c r="Y317" s="375" t="s">
        <v>430</v>
      </c>
      <c r="Z317" s="348" t="s">
        <v>430</v>
      </c>
      <c r="AA317" s="348">
        <v>7.0304000000000002</v>
      </c>
      <c r="AB317" s="348">
        <v>6.8000999999999996</v>
      </c>
      <c r="AC317" s="348">
        <v>5.1599000000000004</v>
      </c>
      <c r="AD317" s="348">
        <v>5.7900999999999998</v>
      </c>
      <c r="AE317" s="348">
        <v>11.501799999999999</v>
      </c>
      <c r="AF317" s="348">
        <v>7.3357000000000001</v>
      </c>
      <c r="AG317" s="569"/>
      <c r="AH317" s="346">
        <v>54</v>
      </c>
      <c r="AI317" s="346">
        <v>65</v>
      </c>
      <c r="AJ317" s="346">
        <v>12</v>
      </c>
      <c r="AK317" s="346">
        <v>51</v>
      </c>
      <c r="AL317" s="346">
        <v>54</v>
      </c>
      <c r="AM317" s="346">
        <v>58</v>
      </c>
      <c r="AN317" s="346">
        <v>109</v>
      </c>
      <c r="AO317" s="572">
        <v>94</v>
      </c>
      <c r="AP317" s="346">
        <v>115</v>
      </c>
      <c r="AQ317" s="346">
        <v>63</v>
      </c>
      <c r="AR317" s="346">
        <v>64</v>
      </c>
      <c r="AS317" s="346" t="s">
        <v>430</v>
      </c>
      <c r="AT317" s="346" t="s">
        <v>430</v>
      </c>
      <c r="AU317" s="346">
        <v>41</v>
      </c>
      <c r="AV317" s="346">
        <v>106</v>
      </c>
      <c r="AW317" s="346">
        <v>128</v>
      </c>
      <c r="AX317" s="346">
        <v>87</v>
      </c>
      <c r="AY317" s="346">
        <v>50</v>
      </c>
      <c r="AZ317" s="584"/>
      <c r="BA317" s="467">
        <v>96.02</v>
      </c>
      <c r="BB317" s="348" t="s">
        <v>430</v>
      </c>
      <c r="BC317" s="348" t="s">
        <v>430</v>
      </c>
      <c r="BD317" s="348" t="s">
        <v>430</v>
      </c>
      <c r="BE317" s="375" t="s">
        <v>430</v>
      </c>
      <c r="BF317" s="375">
        <v>3.98</v>
      </c>
      <c r="BG317" s="374"/>
      <c r="BH317" s="594">
        <v>3.98</v>
      </c>
      <c r="BI317" s="348" t="s">
        <v>430</v>
      </c>
      <c r="BJ317" s="348" t="s">
        <v>430</v>
      </c>
      <c r="BK317" s="348" t="s">
        <v>430</v>
      </c>
      <c r="BL317" s="348" t="s">
        <v>430</v>
      </c>
      <c r="BM317" s="375">
        <v>96.02</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8568</v>
      </c>
      <c r="B318" s="373"/>
      <c r="C318" s="719">
        <v>45016</v>
      </c>
      <c r="D318" s="373"/>
      <c r="E318" s="346">
        <v>79.928799999999995</v>
      </c>
      <c r="F318" s="373"/>
      <c r="G318" s="347">
        <v>30.6296</v>
      </c>
      <c r="H318" s="374"/>
      <c r="I318" s="348">
        <v>8.99</v>
      </c>
      <c r="J318" s="348">
        <v>6.89</v>
      </c>
      <c r="K318" s="348">
        <v>6.52</v>
      </c>
      <c r="L318" s="348">
        <v>6.74</v>
      </c>
      <c r="M318" s="362"/>
      <c r="N318" s="350">
        <v>63.626100000000001</v>
      </c>
      <c r="O318" s="348">
        <v>17.8215</v>
      </c>
      <c r="P318" s="348">
        <v>12.063599999999999</v>
      </c>
      <c r="Q318" s="348">
        <v>15.1449</v>
      </c>
      <c r="R318" s="348">
        <v>5.9302999999999999</v>
      </c>
      <c r="S318" s="348">
        <v>13.617100000000001</v>
      </c>
      <c r="T318" s="348">
        <v>6.4729999999999999</v>
      </c>
      <c r="U318" s="354">
        <v>5.0749000000000004</v>
      </c>
      <c r="V318" s="348">
        <v>5.3743999999999996</v>
      </c>
      <c r="W318" s="348">
        <v>7.0871000000000004</v>
      </c>
      <c r="X318" s="348">
        <v>7.6749000000000001</v>
      </c>
      <c r="Y318" s="375" t="s">
        <v>430</v>
      </c>
      <c r="Z318" s="348" t="s">
        <v>430</v>
      </c>
      <c r="AA318" s="348">
        <v>6.4687999999999999</v>
      </c>
      <c r="AB318" s="348">
        <v>11.700100000000001</v>
      </c>
      <c r="AC318" s="348">
        <v>5.8072999999999997</v>
      </c>
      <c r="AD318" s="348">
        <v>5.7801</v>
      </c>
      <c r="AE318" s="348">
        <v>19.7545</v>
      </c>
      <c r="AF318" s="348">
        <v>7.7950999999999997</v>
      </c>
      <c r="AG318" s="569"/>
      <c r="AH318" s="346">
        <v>8</v>
      </c>
      <c r="AI318" s="346">
        <v>14</v>
      </c>
      <c r="AJ318" s="346">
        <v>17</v>
      </c>
      <c r="AK318" s="346">
        <v>25</v>
      </c>
      <c r="AL318" s="346">
        <v>103</v>
      </c>
      <c r="AM318" s="346">
        <v>28</v>
      </c>
      <c r="AN318" s="346">
        <v>49</v>
      </c>
      <c r="AO318" s="572">
        <v>117</v>
      </c>
      <c r="AP318" s="346">
        <v>116</v>
      </c>
      <c r="AQ318" s="346">
        <v>49</v>
      </c>
      <c r="AR318" s="346">
        <v>29</v>
      </c>
      <c r="AS318" s="346" t="s">
        <v>430</v>
      </c>
      <c r="AT318" s="346" t="s">
        <v>430</v>
      </c>
      <c r="AU318" s="346">
        <v>69</v>
      </c>
      <c r="AV318" s="346">
        <v>21</v>
      </c>
      <c r="AW318" s="346">
        <v>74</v>
      </c>
      <c r="AX318" s="346">
        <v>90</v>
      </c>
      <c r="AY318" s="346">
        <v>16</v>
      </c>
      <c r="AZ318" s="584"/>
      <c r="BA318" s="467">
        <v>95.92</v>
      </c>
      <c r="BB318" s="348" t="s">
        <v>430</v>
      </c>
      <c r="BC318" s="348" t="s">
        <v>430</v>
      </c>
      <c r="BD318" s="348" t="s">
        <v>430</v>
      </c>
      <c r="BE318" s="375" t="s">
        <v>430</v>
      </c>
      <c r="BF318" s="375">
        <v>4.08</v>
      </c>
      <c r="BG318" s="374"/>
      <c r="BH318" s="594">
        <v>4.08</v>
      </c>
      <c r="BI318" s="348" t="s">
        <v>430</v>
      </c>
      <c r="BJ318" s="348" t="s">
        <v>430</v>
      </c>
      <c r="BK318" s="348" t="s">
        <v>430</v>
      </c>
      <c r="BL318" s="348" t="s">
        <v>430</v>
      </c>
      <c r="BM318" s="375">
        <v>95.92</v>
      </c>
      <c r="BN318" s="375" t="s">
        <v>430</v>
      </c>
      <c r="BO318" s="375" t="s">
        <v>430</v>
      </c>
      <c r="BP318" s="375" t="s">
        <v>430</v>
      </c>
      <c r="BQ318" s="375" t="s">
        <v>430</v>
      </c>
      <c r="BR318" s="374"/>
      <c r="BS318" s="468" t="s">
        <v>430</v>
      </c>
      <c r="BT318" s="348" t="s">
        <v>430</v>
      </c>
      <c r="BU318" s="374"/>
      <c r="BV318" s="430" t="s">
        <v>555</v>
      </c>
    </row>
    <row r="319" spans="1:74" s="428" customFormat="1" x14ac:dyDescent="0.25">
      <c r="A319" s="345" t="s">
        <v>8569</v>
      </c>
      <c r="B319" s="373"/>
      <c r="C319" s="719">
        <v>44942</v>
      </c>
      <c r="D319" s="373"/>
      <c r="E319" s="346">
        <v>73.150000000000006</v>
      </c>
      <c r="F319" s="373"/>
      <c r="G319" s="347">
        <v>12.6656</v>
      </c>
      <c r="H319" s="374"/>
      <c r="I319" s="348">
        <v>0.30768000000000001</v>
      </c>
      <c r="J319" s="348">
        <v>5.3969199999999997</v>
      </c>
      <c r="K319" s="348">
        <v>0.29959999999999998</v>
      </c>
      <c r="L319" s="348">
        <v>0.30768000000000001</v>
      </c>
      <c r="M319" s="362"/>
      <c r="N319" s="350">
        <v>4.6115000000000004</v>
      </c>
      <c r="O319" s="348">
        <v>4.8048999999999999</v>
      </c>
      <c r="P319" s="348">
        <v>5.5636999999999999</v>
      </c>
      <c r="Q319" s="348">
        <v>5.3630000000000004</v>
      </c>
      <c r="R319" s="348">
        <v>5.0696000000000003</v>
      </c>
      <c r="S319" s="348">
        <v>5.4844999999999997</v>
      </c>
      <c r="T319" s="348">
        <v>5.2001999999999997</v>
      </c>
      <c r="U319" s="354">
        <v>5.327</v>
      </c>
      <c r="V319" s="348">
        <v>5.3772000000000002</v>
      </c>
      <c r="W319" s="348">
        <v>6.5263999999999998</v>
      </c>
      <c r="X319" s="348">
        <v>6.8975</v>
      </c>
      <c r="Y319" s="375" t="s">
        <v>430</v>
      </c>
      <c r="Z319" s="348" t="s">
        <v>430</v>
      </c>
      <c r="AA319" s="348">
        <v>5.1601999999999997</v>
      </c>
      <c r="AB319" s="348">
        <v>5.5686</v>
      </c>
      <c r="AC319" s="348">
        <v>5.2685000000000004</v>
      </c>
      <c r="AD319" s="348">
        <v>5.4070999999999998</v>
      </c>
      <c r="AE319" s="348">
        <v>5.2191000000000001</v>
      </c>
      <c r="AF319" s="348">
        <v>6.8326000000000002</v>
      </c>
      <c r="AG319" s="569"/>
      <c r="AH319" s="346">
        <v>135</v>
      </c>
      <c r="AI319" s="346">
        <v>126</v>
      </c>
      <c r="AJ319" s="346">
        <v>119</v>
      </c>
      <c r="AK319" s="346">
        <v>143</v>
      </c>
      <c r="AL319" s="346">
        <v>131</v>
      </c>
      <c r="AM319" s="346">
        <v>140</v>
      </c>
      <c r="AN319" s="346">
        <v>124</v>
      </c>
      <c r="AO319" s="572">
        <v>99</v>
      </c>
      <c r="AP319" s="346">
        <v>114</v>
      </c>
      <c r="AQ319" s="346">
        <v>99</v>
      </c>
      <c r="AR319" s="346">
        <v>97</v>
      </c>
      <c r="AS319" s="346" t="s">
        <v>430</v>
      </c>
      <c r="AT319" s="346" t="s">
        <v>430</v>
      </c>
      <c r="AU319" s="346">
        <v>122</v>
      </c>
      <c r="AV319" s="346">
        <v>141</v>
      </c>
      <c r="AW319" s="346">
        <v>118</v>
      </c>
      <c r="AX319" s="346">
        <v>122</v>
      </c>
      <c r="AY319" s="346">
        <v>146</v>
      </c>
      <c r="AZ319" s="584"/>
      <c r="BA319" s="467">
        <v>97.92</v>
      </c>
      <c r="BB319" s="348" t="s">
        <v>430</v>
      </c>
      <c r="BC319" s="348" t="s">
        <v>430</v>
      </c>
      <c r="BD319" s="348" t="s">
        <v>430</v>
      </c>
      <c r="BE319" s="375" t="s">
        <v>430</v>
      </c>
      <c r="BF319" s="375">
        <v>2.08</v>
      </c>
      <c r="BG319" s="374"/>
      <c r="BH319" s="594">
        <v>2.08</v>
      </c>
      <c r="BI319" s="348" t="s">
        <v>430</v>
      </c>
      <c r="BJ319" s="348" t="s">
        <v>430</v>
      </c>
      <c r="BK319" s="348" t="s">
        <v>430</v>
      </c>
      <c r="BL319" s="348" t="s">
        <v>430</v>
      </c>
      <c r="BM319" s="375">
        <v>97.92</v>
      </c>
      <c r="BN319" s="375" t="s">
        <v>430</v>
      </c>
      <c r="BO319" s="375" t="s">
        <v>430</v>
      </c>
      <c r="BP319" s="375" t="s">
        <v>430</v>
      </c>
      <c r="BQ319" s="375" t="s">
        <v>430</v>
      </c>
      <c r="BR319" s="374"/>
      <c r="BS319" s="468" t="s">
        <v>430</v>
      </c>
      <c r="BT319" s="348" t="s">
        <v>430</v>
      </c>
      <c r="BU319" s="374"/>
      <c r="BV319" s="430" t="s">
        <v>555</v>
      </c>
    </row>
    <row r="320" spans="1:74" s="428" customFormat="1" x14ac:dyDescent="0.25">
      <c r="A320" s="345" t="s">
        <v>8570</v>
      </c>
      <c r="B320" s="373"/>
      <c r="C320" s="719">
        <v>45230</v>
      </c>
      <c r="D320" s="373"/>
      <c r="E320" s="346">
        <v>72.096400000000003</v>
      </c>
      <c r="F320" s="373"/>
      <c r="G320" s="347">
        <v>12.852499999999999</v>
      </c>
      <c r="H320" s="374"/>
      <c r="I320" s="890">
        <v>1.92</v>
      </c>
      <c r="J320" s="890">
        <v>4.04</v>
      </c>
      <c r="K320" s="890">
        <v>1.83</v>
      </c>
      <c r="L320" s="348" t="s">
        <v>430</v>
      </c>
      <c r="M320" s="362"/>
      <c r="N320" s="350">
        <v>-11.639900000000001</v>
      </c>
      <c r="O320" s="348">
        <v>10.351900000000001</v>
      </c>
      <c r="P320" s="348">
        <v>14.319900000000001</v>
      </c>
      <c r="Q320" s="348">
        <v>0.83199999999999996</v>
      </c>
      <c r="R320" s="348">
        <v>3.2538999999999998</v>
      </c>
      <c r="S320" s="348">
        <v>1.3753</v>
      </c>
      <c r="T320" s="348">
        <v>11.589399999999999</v>
      </c>
      <c r="U320" s="354">
        <v>12.482799999999999</v>
      </c>
      <c r="V320" s="348">
        <v>11.6327</v>
      </c>
      <c r="W320" s="348">
        <v>10.235799999999999</v>
      </c>
      <c r="X320" s="348" t="s">
        <v>430</v>
      </c>
      <c r="Y320" s="375" t="s">
        <v>430</v>
      </c>
      <c r="Z320" s="348" t="s">
        <v>430</v>
      </c>
      <c r="AA320" s="348">
        <v>9.1387999999999998</v>
      </c>
      <c r="AB320" s="348">
        <v>6.3300999999999998</v>
      </c>
      <c r="AC320" s="348">
        <v>11.5396</v>
      </c>
      <c r="AD320" s="348">
        <v>11.1084</v>
      </c>
      <c r="AE320" s="348">
        <v>4.8593000000000002</v>
      </c>
      <c r="AF320" s="348">
        <v>9.4344000000000001</v>
      </c>
      <c r="AG320" s="569"/>
      <c r="AH320" s="346">
        <v>152</v>
      </c>
      <c r="AI320" s="346">
        <v>36</v>
      </c>
      <c r="AJ320" s="346">
        <v>11</v>
      </c>
      <c r="AK320" s="346">
        <v>172</v>
      </c>
      <c r="AL320" s="346">
        <v>167</v>
      </c>
      <c r="AM320" s="346">
        <v>166</v>
      </c>
      <c r="AN320" s="346">
        <v>1</v>
      </c>
      <c r="AO320" s="572">
        <v>1</v>
      </c>
      <c r="AP320" s="346">
        <v>1</v>
      </c>
      <c r="AQ320" s="346">
        <v>1</v>
      </c>
      <c r="AR320" s="346" t="s">
        <v>430</v>
      </c>
      <c r="AS320" s="346" t="s">
        <v>430</v>
      </c>
      <c r="AT320" s="346" t="s">
        <v>430</v>
      </c>
      <c r="AU320" s="346">
        <v>12</v>
      </c>
      <c r="AV320" s="346">
        <v>119</v>
      </c>
      <c r="AW320" s="346">
        <v>1</v>
      </c>
      <c r="AX320" s="346">
        <v>1</v>
      </c>
      <c r="AY320" s="346">
        <v>152</v>
      </c>
      <c r="AZ320" s="584"/>
      <c r="BA320" s="467" t="s">
        <v>430</v>
      </c>
      <c r="BB320" s="348">
        <v>97.48</v>
      </c>
      <c r="BC320" s="348" t="s">
        <v>430</v>
      </c>
      <c r="BD320" s="348" t="s">
        <v>430</v>
      </c>
      <c r="BE320" s="375" t="s">
        <v>430</v>
      </c>
      <c r="BF320" s="375">
        <v>2.52</v>
      </c>
      <c r="BG320" s="374"/>
      <c r="BH320" s="594">
        <v>2.52</v>
      </c>
      <c r="BI320" s="348" t="s">
        <v>430</v>
      </c>
      <c r="BJ320" s="348" t="s">
        <v>430</v>
      </c>
      <c r="BK320" s="348" t="s">
        <v>430</v>
      </c>
      <c r="BL320" s="348" t="s">
        <v>430</v>
      </c>
      <c r="BM320" s="375" t="s">
        <v>430</v>
      </c>
      <c r="BN320" s="375" t="s">
        <v>430</v>
      </c>
      <c r="BO320" s="375" t="s">
        <v>430</v>
      </c>
      <c r="BP320" s="375">
        <v>97.48</v>
      </c>
      <c r="BQ320" s="375" t="s">
        <v>430</v>
      </c>
      <c r="BR320" s="374"/>
      <c r="BS320" s="468" t="s">
        <v>430</v>
      </c>
      <c r="BT320" s="348" t="s">
        <v>430</v>
      </c>
      <c r="BU320" s="374"/>
      <c r="BV320" s="430" t="s">
        <v>526</v>
      </c>
    </row>
    <row r="321" spans="1:74" s="428" customFormat="1" x14ac:dyDescent="0.25">
      <c r="A321" s="345" t="s">
        <v>8571</v>
      </c>
      <c r="B321" s="373"/>
      <c r="C321" s="719">
        <v>44854</v>
      </c>
      <c r="D321" s="373"/>
      <c r="E321" s="888">
        <v>70.53</v>
      </c>
      <c r="F321" s="373"/>
      <c r="G321" s="347" t="s">
        <v>430</v>
      </c>
      <c r="H321" s="374"/>
      <c r="I321" s="348" t="s">
        <v>430</v>
      </c>
      <c r="J321" s="348" t="s">
        <v>430</v>
      </c>
      <c r="K321" s="348" t="s">
        <v>430</v>
      </c>
      <c r="L321" s="348" t="s">
        <v>430</v>
      </c>
      <c r="M321" s="362"/>
      <c r="N321" s="350" t="s">
        <v>430</v>
      </c>
      <c r="O321" s="348" t="s">
        <v>430</v>
      </c>
      <c r="P321" s="348" t="s">
        <v>430</v>
      </c>
      <c r="Q321" s="348" t="s">
        <v>430</v>
      </c>
      <c r="R321" s="348" t="s">
        <v>430</v>
      </c>
      <c r="S321" s="348" t="s">
        <v>430</v>
      </c>
      <c r="T321" s="348" t="s">
        <v>430</v>
      </c>
      <c r="U321" s="354" t="s">
        <v>430</v>
      </c>
      <c r="V321" s="348" t="s">
        <v>430</v>
      </c>
      <c r="W321" s="348" t="s">
        <v>430</v>
      </c>
      <c r="X321" s="348" t="s">
        <v>430</v>
      </c>
      <c r="Y321" s="375" t="s">
        <v>430</v>
      </c>
      <c r="Z321" s="348" t="s">
        <v>430</v>
      </c>
      <c r="AA321" s="348" t="s">
        <v>430</v>
      </c>
      <c r="AB321" s="348" t="s">
        <v>430</v>
      </c>
      <c r="AC321" s="348" t="s">
        <v>430</v>
      </c>
      <c r="AD321" s="348" t="s">
        <v>430</v>
      </c>
      <c r="AE321" s="348" t="s">
        <v>430</v>
      </c>
      <c r="AF321" s="348" t="s">
        <v>430</v>
      </c>
      <c r="AG321" s="569"/>
      <c r="AH321" s="346" t="s">
        <v>430</v>
      </c>
      <c r="AI321" s="346" t="s">
        <v>430</v>
      </c>
      <c r="AJ321" s="346" t="s">
        <v>430</v>
      </c>
      <c r="AK321" s="346" t="s">
        <v>430</v>
      </c>
      <c r="AL321" s="346" t="s">
        <v>430</v>
      </c>
      <c r="AM321" s="346" t="s">
        <v>430</v>
      </c>
      <c r="AN321" s="346" t="s">
        <v>430</v>
      </c>
      <c r="AO321" s="572" t="s">
        <v>430</v>
      </c>
      <c r="AP321" s="346" t="s">
        <v>430</v>
      </c>
      <c r="AQ321" s="346" t="s">
        <v>430</v>
      </c>
      <c r="AR321" s="346" t="s">
        <v>430</v>
      </c>
      <c r="AS321" s="346" t="s">
        <v>430</v>
      </c>
      <c r="AT321" s="346" t="s">
        <v>430</v>
      </c>
      <c r="AU321" s="346" t="s">
        <v>430</v>
      </c>
      <c r="AV321" s="346" t="s">
        <v>430</v>
      </c>
      <c r="AW321" s="346" t="s">
        <v>430</v>
      </c>
      <c r="AX321" s="346" t="s">
        <v>430</v>
      </c>
      <c r="AY321" s="346" t="s">
        <v>430</v>
      </c>
      <c r="AZ321" s="584"/>
      <c r="BA321" s="467" t="s">
        <v>430</v>
      </c>
      <c r="BB321" s="348" t="s">
        <v>430</v>
      </c>
      <c r="BC321" s="348" t="s">
        <v>430</v>
      </c>
      <c r="BD321" s="348" t="s">
        <v>430</v>
      </c>
      <c r="BE321" s="375" t="s">
        <v>430</v>
      </c>
      <c r="BF321" s="375" t="s">
        <v>430</v>
      </c>
      <c r="BG321" s="374"/>
      <c r="BH321" s="594" t="s">
        <v>430</v>
      </c>
      <c r="BI321" s="348" t="s">
        <v>430</v>
      </c>
      <c r="BJ321" s="348" t="s">
        <v>430</v>
      </c>
      <c r="BK321" s="348" t="s">
        <v>430</v>
      </c>
      <c r="BL321" s="348" t="s">
        <v>430</v>
      </c>
      <c r="BM321" s="375" t="s">
        <v>430</v>
      </c>
      <c r="BN321" s="375" t="s">
        <v>430</v>
      </c>
      <c r="BO321" s="375" t="s">
        <v>430</v>
      </c>
      <c r="BP321" s="375" t="s">
        <v>430</v>
      </c>
      <c r="BQ321" s="375" t="s">
        <v>430</v>
      </c>
      <c r="BR321" s="374"/>
      <c r="BS321" s="468" t="s">
        <v>430</v>
      </c>
      <c r="BT321" s="348" t="s">
        <v>430</v>
      </c>
      <c r="BU321" s="374"/>
      <c r="BV321" s="430" t="s">
        <v>555</v>
      </c>
    </row>
    <row r="322" spans="1:74" s="428" customFormat="1" x14ac:dyDescent="0.25">
      <c r="A322" s="345" t="s">
        <v>8572</v>
      </c>
      <c r="B322" s="373"/>
      <c r="C322" s="719">
        <v>45369</v>
      </c>
      <c r="D322" s="373"/>
      <c r="E322" s="346">
        <v>68.537300000000002</v>
      </c>
      <c r="F322" s="373"/>
      <c r="G322" s="347">
        <v>12.5219</v>
      </c>
      <c r="H322" s="374"/>
      <c r="I322" s="348">
        <v>0</v>
      </c>
      <c r="J322" s="348">
        <v>4.5424499999999997</v>
      </c>
      <c r="K322" s="348">
        <v>5.9793599999999998</v>
      </c>
      <c r="L322" s="348">
        <v>5.9793700000000003</v>
      </c>
      <c r="M322" s="362"/>
      <c r="N322" s="350">
        <v>60.145699999999998</v>
      </c>
      <c r="O322" s="348">
        <v>10.333299999999999</v>
      </c>
      <c r="P322" s="348">
        <v>7.0468999999999999</v>
      </c>
      <c r="Q322" s="348">
        <v>-5.1532999999999998</v>
      </c>
      <c r="R322" s="348">
        <v>-2.2917999999999998</v>
      </c>
      <c r="S322" s="348">
        <v>-1.6375999999999999</v>
      </c>
      <c r="T322" s="348">
        <v>7.5518000000000001</v>
      </c>
      <c r="U322" s="354">
        <v>9.2406000000000006</v>
      </c>
      <c r="V322" s="348">
        <v>10.5589</v>
      </c>
      <c r="W322" s="348">
        <v>8.8628999999999998</v>
      </c>
      <c r="X322" s="348" t="s">
        <v>430</v>
      </c>
      <c r="Y322" s="375" t="s">
        <v>430</v>
      </c>
      <c r="Z322" s="348" t="s">
        <v>430</v>
      </c>
      <c r="AA322" s="348">
        <v>-0.73150000000000004</v>
      </c>
      <c r="AB322" s="348">
        <v>0.78539999999999999</v>
      </c>
      <c r="AC322" s="348">
        <v>7.7011000000000003</v>
      </c>
      <c r="AD322" s="348">
        <v>8.7758000000000003</v>
      </c>
      <c r="AE322" s="348">
        <v>17.467600000000001</v>
      </c>
      <c r="AF322" s="348">
        <v>9.8118999999999996</v>
      </c>
      <c r="AG322" s="569"/>
      <c r="AH322" s="346">
        <v>10</v>
      </c>
      <c r="AI322" s="346">
        <v>37</v>
      </c>
      <c r="AJ322" s="346">
        <v>89</v>
      </c>
      <c r="AK322" s="346">
        <v>174</v>
      </c>
      <c r="AL322" s="346">
        <v>169</v>
      </c>
      <c r="AM322" s="346">
        <v>168</v>
      </c>
      <c r="AN322" s="346">
        <v>4</v>
      </c>
      <c r="AO322" s="572">
        <v>3</v>
      </c>
      <c r="AP322" s="346">
        <v>2</v>
      </c>
      <c r="AQ322" s="346">
        <v>4</v>
      </c>
      <c r="AR322" s="346" t="s">
        <v>430</v>
      </c>
      <c r="AS322" s="346" t="s">
        <v>430</v>
      </c>
      <c r="AT322" s="346" t="s">
        <v>430</v>
      </c>
      <c r="AU322" s="346">
        <v>170</v>
      </c>
      <c r="AV322" s="346">
        <v>165</v>
      </c>
      <c r="AW322" s="346">
        <v>5</v>
      </c>
      <c r="AX322" s="346">
        <v>3</v>
      </c>
      <c r="AY322" s="346">
        <v>24</v>
      </c>
      <c r="AZ322" s="584"/>
      <c r="BA322" s="467" t="s">
        <v>430</v>
      </c>
      <c r="BB322" s="348">
        <v>97.5</v>
      </c>
      <c r="BC322" s="348" t="s">
        <v>430</v>
      </c>
      <c r="BD322" s="348" t="s">
        <v>430</v>
      </c>
      <c r="BE322" s="375" t="s">
        <v>430</v>
      </c>
      <c r="BF322" s="375">
        <v>2.5</v>
      </c>
      <c r="BG322" s="374"/>
      <c r="BH322" s="594">
        <v>2.5</v>
      </c>
      <c r="BI322" s="348" t="s">
        <v>430</v>
      </c>
      <c r="BJ322" s="348" t="s">
        <v>430</v>
      </c>
      <c r="BK322" s="348" t="s">
        <v>430</v>
      </c>
      <c r="BL322" s="348" t="s">
        <v>430</v>
      </c>
      <c r="BM322" s="375" t="s">
        <v>430</v>
      </c>
      <c r="BN322" s="375" t="s">
        <v>430</v>
      </c>
      <c r="BO322" s="375" t="s">
        <v>430</v>
      </c>
      <c r="BP322" s="375">
        <v>97.5</v>
      </c>
      <c r="BQ322" s="375" t="s">
        <v>430</v>
      </c>
      <c r="BR322" s="374"/>
      <c r="BS322" s="468" t="s">
        <v>430</v>
      </c>
      <c r="BT322" s="348" t="s">
        <v>430</v>
      </c>
      <c r="BU322" s="374"/>
      <c r="BV322" s="430" t="s">
        <v>6818</v>
      </c>
    </row>
    <row r="323" spans="1:74" s="428" customFormat="1" x14ac:dyDescent="0.25">
      <c r="A323" s="345" t="s">
        <v>8573</v>
      </c>
      <c r="B323" s="373"/>
      <c r="C323" s="719">
        <v>46034</v>
      </c>
      <c r="D323" s="373"/>
      <c r="E323" s="346">
        <v>69.05</v>
      </c>
      <c r="F323" s="373"/>
      <c r="G323" s="347">
        <v>10.366300000000001</v>
      </c>
      <c r="H323" s="374"/>
      <c r="I323" s="348" t="s">
        <v>430</v>
      </c>
      <c r="J323" s="348" t="s">
        <v>430</v>
      </c>
      <c r="K323" s="348" t="s">
        <v>430</v>
      </c>
      <c r="L323" s="348" t="s">
        <v>430</v>
      </c>
      <c r="M323" s="362"/>
      <c r="N323" s="350" t="s">
        <v>430</v>
      </c>
      <c r="O323" s="348">
        <v>9.1593</v>
      </c>
      <c r="P323" s="348">
        <v>11.4649</v>
      </c>
      <c r="Q323" s="348">
        <v>10.3847</v>
      </c>
      <c r="R323" s="348">
        <v>6.7268999999999997</v>
      </c>
      <c r="S323" s="348">
        <v>7.7621000000000002</v>
      </c>
      <c r="T323" s="348">
        <v>6.1033999999999997</v>
      </c>
      <c r="U323" s="354" t="s">
        <v>430</v>
      </c>
      <c r="V323" s="348" t="s">
        <v>430</v>
      </c>
      <c r="W323" s="348" t="s">
        <v>430</v>
      </c>
      <c r="X323" s="348" t="s">
        <v>430</v>
      </c>
      <c r="Y323" s="375" t="s">
        <v>430</v>
      </c>
      <c r="Z323" s="348" t="s">
        <v>430</v>
      </c>
      <c r="AA323" s="348">
        <v>6.2774999999999999</v>
      </c>
      <c r="AB323" s="348">
        <v>7.2317</v>
      </c>
      <c r="AC323" s="348" t="s">
        <v>430</v>
      </c>
      <c r="AD323" s="348" t="s">
        <v>430</v>
      </c>
      <c r="AE323" s="348">
        <v>10.0977</v>
      </c>
      <c r="AF323" s="348">
        <v>6.3066000000000004</v>
      </c>
      <c r="AG323" s="569"/>
      <c r="AH323" s="346" t="s">
        <v>430</v>
      </c>
      <c r="AI323" s="346">
        <v>48</v>
      </c>
      <c r="AJ323" s="346">
        <v>24</v>
      </c>
      <c r="AK323" s="346">
        <v>59</v>
      </c>
      <c r="AL323" s="346">
        <v>72</v>
      </c>
      <c r="AM323" s="346">
        <v>96</v>
      </c>
      <c r="AN323" s="346">
        <v>66</v>
      </c>
      <c r="AO323" s="572" t="s">
        <v>430</v>
      </c>
      <c r="AP323" s="346" t="s">
        <v>430</v>
      </c>
      <c r="AQ323" s="346" t="s">
        <v>430</v>
      </c>
      <c r="AR323" s="346" t="s">
        <v>430</v>
      </c>
      <c r="AS323" s="346" t="s">
        <v>430</v>
      </c>
      <c r="AT323" s="346" t="s">
        <v>430</v>
      </c>
      <c r="AU323" s="346">
        <v>81</v>
      </c>
      <c r="AV323" s="346">
        <v>89</v>
      </c>
      <c r="AW323" s="346" t="s">
        <v>430</v>
      </c>
      <c r="AX323" s="346" t="s">
        <v>430</v>
      </c>
      <c r="AY323" s="346">
        <v>64</v>
      </c>
      <c r="AZ323" s="584"/>
      <c r="BA323" s="467" t="s">
        <v>430</v>
      </c>
      <c r="BB323" s="348">
        <v>99.23</v>
      </c>
      <c r="BC323" s="348" t="s">
        <v>430</v>
      </c>
      <c r="BD323" s="348" t="s">
        <v>430</v>
      </c>
      <c r="BE323" s="375" t="s">
        <v>430</v>
      </c>
      <c r="BF323" s="375">
        <v>0.77</v>
      </c>
      <c r="BG323" s="374"/>
      <c r="BH323" s="594">
        <v>0.77</v>
      </c>
      <c r="BI323" s="348" t="s">
        <v>430</v>
      </c>
      <c r="BJ323" s="348" t="s">
        <v>430</v>
      </c>
      <c r="BK323" s="348" t="s">
        <v>430</v>
      </c>
      <c r="BL323" s="348" t="s">
        <v>430</v>
      </c>
      <c r="BM323" s="375" t="s">
        <v>430</v>
      </c>
      <c r="BN323" s="375" t="s">
        <v>430</v>
      </c>
      <c r="BO323" s="375" t="s">
        <v>430</v>
      </c>
      <c r="BP323" s="375">
        <v>99.23</v>
      </c>
      <c r="BQ323" s="375" t="s">
        <v>430</v>
      </c>
      <c r="BR323" s="374"/>
      <c r="BS323" s="468" t="s">
        <v>430</v>
      </c>
      <c r="BT323" s="348" t="s">
        <v>430</v>
      </c>
      <c r="BU323" s="374"/>
      <c r="BV323" s="430" t="s">
        <v>555</v>
      </c>
    </row>
    <row r="324" spans="1:74" s="428" customFormat="1" x14ac:dyDescent="0.25">
      <c r="A324" s="345" t="s">
        <v>8574</v>
      </c>
      <c r="B324" s="373"/>
      <c r="C324" s="719">
        <v>45936</v>
      </c>
      <c r="D324" s="373"/>
      <c r="E324" s="888">
        <v>67.92</v>
      </c>
      <c r="F324" s="373"/>
      <c r="G324" s="347">
        <v>1043.3989999999999</v>
      </c>
      <c r="H324" s="374"/>
      <c r="I324" s="348">
        <v>8.2199999999999999E-3</v>
      </c>
      <c r="J324" s="348">
        <v>5.19</v>
      </c>
      <c r="K324" s="348">
        <v>8.2199999999999999E-3</v>
      </c>
      <c r="L324" s="348">
        <v>8.6599999999999993E-3</v>
      </c>
      <c r="M324" s="362"/>
      <c r="N324" s="350">
        <v>4.8281000000000001</v>
      </c>
      <c r="O324" s="348">
        <v>4.7629000000000001</v>
      </c>
      <c r="P324" s="348">
        <v>4.7519</v>
      </c>
      <c r="Q324" s="348">
        <v>4.7845000000000004</v>
      </c>
      <c r="R324" s="348">
        <v>4.8849</v>
      </c>
      <c r="S324" s="348">
        <v>4.9745999999999997</v>
      </c>
      <c r="T324" s="348">
        <v>4.9516999999999998</v>
      </c>
      <c r="U324" s="354">
        <v>4.9827000000000004</v>
      </c>
      <c r="V324" s="348" t="s">
        <v>430</v>
      </c>
      <c r="W324" s="348" t="s">
        <v>430</v>
      </c>
      <c r="X324" s="348" t="s">
        <v>430</v>
      </c>
      <c r="Y324" s="375" t="s">
        <v>430</v>
      </c>
      <c r="Z324" s="348" t="s">
        <v>430</v>
      </c>
      <c r="AA324" s="348">
        <v>4.9429999999999996</v>
      </c>
      <c r="AB324" s="348">
        <v>4.9626999999999999</v>
      </c>
      <c r="AC324" s="348">
        <v>4.9461000000000004</v>
      </c>
      <c r="AD324" s="348" t="s">
        <v>430</v>
      </c>
      <c r="AE324" s="348">
        <v>4.7697000000000003</v>
      </c>
      <c r="AF324" s="348">
        <v>5.0934999999999997</v>
      </c>
      <c r="AG324" s="569"/>
      <c r="AH324" s="346">
        <v>125</v>
      </c>
      <c r="AI324" s="346">
        <v>130</v>
      </c>
      <c r="AJ324" s="346">
        <v>143</v>
      </c>
      <c r="AK324" s="346">
        <v>157</v>
      </c>
      <c r="AL324" s="346">
        <v>138</v>
      </c>
      <c r="AM324" s="346">
        <v>148</v>
      </c>
      <c r="AN324" s="346">
        <v>137</v>
      </c>
      <c r="AO324" s="572">
        <v>123</v>
      </c>
      <c r="AP324" s="346" t="s">
        <v>430</v>
      </c>
      <c r="AQ324" s="346" t="s">
        <v>430</v>
      </c>
      <c r="AR324" s="346" t="s">
        <v>430</v>
      </c>
      <c r="AS324" s="346" t="s">
        <v>430</v>
      </c>
      <c r="AT324" s="346" t="s">
        <v>430</v>
      </c>
      <c r="AU324" s="346">
        <v>136</v>
      </c>
      <c r="AV324" s="346">
        <v>146</v>
      </c>
      <c r="AW324" s="346">
        <v>136</v>
      </c>
      <c r="AX324" s="346" t="s">
        <v>430</v>
      </c>
      <c r="AY324" s="346">
        <v>158</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555</v>
      </c>
    </row>
    <row r="325" spans="1:74" s="428" customFormat="1" x14ac:dyDescent="0.25">
      <c r="A325" s="345" t="s">
        <v>8575</v>
      </c>
      <c r="B325" s="373"/>
      <c r="C325" s="719">
        <v>44887</v>
      </c>
      <c r="D325" s="373"/>
      <c r="E325" s="346">
        <v>65.534300000000002</v>
      </c>
      <c r="F325" s="373"/>
      <c r="G325" s="347">
        <v>12.9216</v>
      </c>
      <c r="H325" s="374"/>
      <c r="I325" s="348">
        <v>0.09</v>
      </c>
      <c r="J325" s="348">
        <v>5.4237799999999998</v>
      </c>
      <c r="K325" s="348">
        <v>0.08</v>
      </c>
      <c r="L325" s="348">
        <v>0.08</v>
      </c>
      <c r="M325" s="362"/>
      <c r="N325" s="350">
        <v>5.9329000000000001</v>
      </c>
      <c r="O325" s="348">
        <v>4.6154999999999999</v>
      </c>
      <c r="P325" s="348">
        <v>5.2107999999999999</v>
      </c>
      <c r="Q325" s="348">
        <v>5.1755000000000004</v>
      </c>
      <c r="R325" s="348">
        <v>5.2443999999999997</v>
      </c>
      <c r="S325" s="348">
        <v>5.3963999999999999</v>
      </c>
      <c r="T325" s="348">
        <v>5.4775</v>
      </c>
      <c r="U325" s="354">
        <v>5.5589000000000004</v>
      </c>
      <c r="V325" s="348">
        <v>5.6548999999999996</v>
      </c>
      <c r="W325" s="348">
        <v>6.7939999999999996</v>
      </c>
      <c r="X325" s="348">
        <v>7.1409000000000002</v>
      </c>
      <c r="Y325" s="375" t="s">
        <v>430</v>
      </c>
      <c r="Z325" s="348" t="s">
        <v>430</v>
      </c>
      <c r="AA325" s="348">
        <v>5.2199</v>
      </c>
      <c r="AB325" s="348">
        <v>5.7591000000000001</v>
      </c>
      <c r="AC325" s="348">
        <v>5.5090000000000003</v>
      </c>
      <c r="AD325" s="348">
        <v>5.6794000000000002</v>
      </c>
      <c r="AE325" s="348">
        <v>5.2245999999999997</v>
      </c>
      <c r="AF325" s="348">
        <v>7.1212</v>
      </c>
      <c r="AG325" s="569"/>
      <c r="AH325" s="346">
        <v>111</v>
      </c>
      <c r="AI325" s="346">
        <v>136</v>
      </c>
      <c r="AJ325" s="346">
        <v>130</v>
      </c>
      <c r="AK325" s="346">
        <v>146</v>
      </c>
      <c r="AL325" s="346">
        <v>126</v>
      </c>
      <c r="AM325" s="346">
        <v>143</v>
      </c>
      <c r="AN325" s="346">
        <v>107</v>
      </c>
      <c r="AO325" s="572">
        <v>74</v>
      </c>
      <c r="AP325" s="346">
        <v>83</v>
      </c>
      <c r="AQ325" s="346">
        <v>86</v>
      </c>
      <c r="AR325" s="346">
        <v>81</v>
      </c>
      <c r="AS325" s="346" t="s">
        <v>430</v>
      </c>
      <c r="AT325" s="346" t="s">
        <v>430</v>
      </c>
      <c r="AU325" s="346">
        <v>120</v>
      </c>
      <c r="AV325" s="346">
        <v>130</v>
      </c>
      <c r="AW325" s="346">
        <v>92</v>
      </c>
      <c r="AX325" s="346">
        <v>102</v>
      </c>
      <c r="AY325" s="346">
        <v>145</v>
      </c>
      <c r="AZ325" s="584"/>
      <c r="BA325" s="467">
        <v>92.42</v>
      </c>
      <c r="BB325" s="348" t="s">
        <v>430</v>
      </c>
      <c r="BC325" s="348" t="s">
        <v>430</v>
      </c>
      <c r="BD325" s="348" t="s">
        <v>430</v>
      </c>
      <c r="BE325" s="375" t="s">
        <v>430</v>
      </c>
      <c r="BF325" s="375">
        <v>7.58</v>
      </c>
      <c r="BG325" s="374"/>
      <c r="BH325" s="594">
        <v>7.58</v>
      </c>
      <c r="BI325" s="348" t="s">
        <v>430</v>
      </c>
      <c r="BJ325" s="348" t="s">
        <v>430</v>
      </c>
      <c r="BK325" s="348" t="s">
        <v>430</v>
      </c>
      <c r="BL325" s="348" t="s">
        <v>430</v>
      </c>
      <c r="BM325" s="375">
        <v>92.42</v>
      </c>
      <c r="BN325" s="375" t="s">
        <v>430</v>
      </c>
      <c r="BO325" s="375" t="s">
        <v>430</v>
      </c>
      <c r="BP325" s="375" t="s">
        <v>430</v>
      </c>
      <c r="BQ325" s="375" t="s">
        <v>430</v>
      </c>
      <c r="BR325" s="374"/>
      <c r="BS325" s="468" t="s">
        <v>430</v>
      </c>
      <c r="BT325" s="348" t="s">
        <v>430</v>
      </c>
      <c r="BU325" s="374"/>
      <c r="BV325" s="430" t="s">
        <v>555</v>
      </c>
    </row>
    <row r="326" spans="1:74" s="428" customFormat="1" x14ac:dyDescent="0.25">
      <c r="A326" s="345" t="s">
        <v>8576</v>
      </c>
      <c r="B326" s="373"/>
      <c r="C326" s="719">
        <v>44936</v>
      </c>
      <c r="D326" s="373"/>
      <c r="E326" s="346">
        <v>65.519400000000005</v>
      </c>
      <c r="F326" s="373"/>
      <c r="G326" s="347">
        <v>12.843500000000001</v>
      </c>
      <c r="H326" s="374"/>
      <c r="I326" s="348">
        <v>0.71</v>
      </c>
      <c r="J326" s="348">
        <v>5.97</v>
      </c>
      <c r="K326" s="348">
        <v>0.67</v>
      </c>
      <c r="L326" s="348">
        <v>0.69</v>
      </c>
      <c r="M326" s="362"/>
      <c r="N326" s="350">
        <v>8.8119999999999994</v>
      </c>
      <c r="O326" s="348">
        <v>4.5487000000000002</v>
      </c>
      <c r="P326" s="348">
        <v>5.4866000000000001</v>
      </c>
      <c r="Q326" s="348">
        <v>6.0021000000000004</v>
      </c>
      <c r="R326" s="348">
        <v>4.7125000000000004</v>
      </c>
      <c r="S326" s="348">
        <v>6.2598000000000003</v>
      </c>
      <c r="T326" s="348">
        <v>5.8918999999999997</v>
      </c>
      <c r="U326" s="354">
        <v>5.7853000000000003</v>
      </c>
      <c r="V326" s="348">
        <v>5.8620000000000001</v>
      </c>
      <c r="W326" s="348">
        <v>6.9748000000000001</v>
      </c>
      <c r="X326" s="348">
        <v>7.3009000000000004</v>
      </c>
      <c r="Y326" s="375" t="s">
        <v>430</v>
      </c>
      <c r="Z326" s="348" t="s">
        <v>430</v>
      </c>
      <c r="AA326" s="348">
        <v>5.0949</v>
      </c>
      <c r="AB326" s="348">
        <v>6.1929999999999996</v>
      </c>
      <c r="AC326" s="348">
        <v>5.8426999999999998</v>
      </c>
      <c r="AD326" s="348">
        <v>6.0057</v>
      </c>
      <c r="AE326" s="348">
        <v>5.8490000000000002</v>
      </c>
      <c r="AF326" s="348">
        <v>7.2157999999999998</v>
      </c>
      <c r="AG326" s="569"/>
      <c r="AH326" s="346">
        <v>79</v>
      </c>
      <c r="AI326" s="346">
        <v>139</v>
      </c>
      <c r="AJ326" s="346">
        <v>121</v>
      </c>
      <c r="AK326" s="346">
        <v>135</v>
      </c>
      <c r="AL326" s="346">
        <v>149</v>
      </c>
      <c r="AM326" s="346">
        <v>125</v>
      </c>
      <c r="AN326" s="346">
        <v>85</v>
      </c>
      <c r="AO326" s="572">
        <v>54</v>
      </c>
      <c r="AP326" s="346">
        <v>59</v>
      </c>
      <c r="AQ326" s="346">
        <v>66</v>
      </c>
      <c r="AR326" s="346">
        <v>66</v>
      </c>
      <c r="AS326" s="346" t="s">
        <v>430</v>
      </c>
      <c r="AT326" s="346" t="s">
        <v>430</v>
      </c>
      <c r="AU326" s="346">
        <v>128</v>
      </c>
      <c r="AV326" s="346">
        <v>123</v>
      </c>
      <c r="AW326" s="346">
        <v>69</v>
      </c>
      <c r="AX326" s="346">
        <v>58</v>
      </c>
      <c r="AY326" s="346">
        <v>135</v>
      </c>
      <c r="AZ326" s="584"/>
      <c r="BA326" s="467">
        <v>95.72</v>
      </c>
      <c r="BB326" s="348" t="s">
        <v>430</v>
      </c>
      <c r="BC326" s="348" t="s">
        <v>430</v>
      </c>
      <c r="BD326" s="348" t="s">
        <v>430</v>
      </c>
      <c r="BE326" s="375" t="s">
        <v>430</v>
      </c>
      <c r="BF326" s="375">
        <v>4.28</v>
      </c>
      <c r="BG326" s="374"/>
      <c r="BH326" s="594">
        <v>4.28</v>
      </c>
      <c r="BI326" s="348" t="s">
        <v>430</v>
      </c>
      <c r="BJ326" s="348" t="s">
        <v>430</v>
      </c>
      <c r="BK326" s="348" t="s">
        <v>430</v>
      </c>
      <c r="BL326" s="348" t="s">
        <v>430</v>
      </c>
      <c r="BM326" s="375">
        <v>95.72</v>
      </c>
      <c r="BN326" s="375" t="s">
        <v>430</v>
      </c>
      <c r="BO326" s="375" t="s">
        <v>430</v>
      </c>
      <c r="BP326" s="375" t="s">
        <v>430</v>
      </c>
      <c r="BQ326" s="375" t="s">
        <v>430</v>
      </c>
      <c r="BR326" s="374"/>
      <c r="BS326" s="468" t="s">
        <v>430</v>
      </c>
      <c r="BT326" s="348" t="s">
        <v>430</v>
      </c>
      <c r="BU326" s="374"/>
      <c r="BV326" s="430" t="s">
        <v>555</v>
      </c>
    </row>
    <row r="327" spans="1:74" s="428" customFormat="1" x14ac:dyDescent="0.25">
      <c r="A327" s="345" t="s">
        <v>8577</v>
      </c>
      <c r="B327" s="373"/>
      <c r="C327" s="719">
        <v>45820</v>
      </c>
      <c r="D327" s="373"/>
      <c r="E327" s="346">
        <v>62.277900000000002</v>
      </c>
      <c r="F327" s="373"/>
      <c r="G327" s="347">
        <v>10.484999999999999</v>
      </c>
      <c r="H327" s="374"/>
      <c r="I327" s="890">
        <v>8.36</v>
      </c>
      <c r="J327" s="890">
        <v>7.02</v>
      </c>
      <c r="K327" s="890">
        <v>3.62</v>
      </c>
      <c r="L327" s="890">
        <v>3.79</v>
      </c>
      <c r="M327" s="362"/>
      <c r="N327" s="350">
        <v>34.496099999999998</v>
      </c>
      <c r="O327" s="348">
        <v>16.383500000000002</v>
      </c>
      <c r="P327" s="348">
        <v>21.672899999999998</v>
      </c>
      <c r="Q327" s="348">
        <v>15.458</v>
      </c>
      <c r="R327" s="348">
        <v>6.4584999999999999</v>
      </c>
      <c r="S327" s="348">
        <v>9.7622</v>
      </c>
      <c r="T327" s="348">
        <v>5.8441000000000001</v>
      </c>
      <c r="U327" s="354">
        <v>4.9043000000000001</v>
      </c>
      <c r="V327" s="348">
        <v>4.9896000000000003</v>
      </c>
      <c r="W327" s="348" t="s">
        <v>430</v>
      </c>
      <c r="X327" s="348" t="s">
        <v>430</v>
      </c>
      <c r="Y327" s="375" t="s">
        <v>430</v>
      </c>
      <c r="Z327" s="348" t="s">
        <v>430</v>
      </c>
      <c r="AA327" s="348">
        <v>5.335</v>
      </c>
      <c r="AB327" s="348">
        <v>9.1052999999999997</v>
      </c>
      <c r="AC327" s="348">
        <v>5.0327999999999999</v>
      </c>
      <c r="AD327" s="348">
        <v>4.9790000000000001</v>
      </c>
      <c r="AE327" s="348">
        <v>15.9969</v>
      </c>
      <c r="AF327" s="348">
        <v>4.1315</v>
      </c>
      <c r="AG327" s="569"/>
      <c r="AH327" s="346">
        <v>22</v>
      </c>
      <c r="AI327" s="346">
        <v>19</v>
      </c>
      <c r="AJ327" s="346">
        <v>5</v>
      </c>
      <c r="AK327" s="346">
        <v>21</v>
      </c>
      <c r="AL327" s="346">
        <v>85</v>
      </c>
      <c r="AM327" s="346">
        <v>46</v>
      </c>
      <c r="AN327" s="346">
        <v>89</v>
      </c>
      <c r="AO327" s="572">
        <v>135</v>
      </c>
      <c r="AP327" s="346">
        <v>136</v>
      </c>
      <c r="AQ327" s="346" t="s">
        <v>430</v>
      </c>
      <c r="AR327" s="346" t="s">
        <v>430</v>
      </c>
      <c r="AS327" s="346" t="s">
        <v>430</v>
      </c>
      <c r="AT327" s="346" t="s">
        <v>430</v>
      </c>
      <c r="AU327" s="346">
        <v>114</v>
      </c>
      <c r="AV327" s="346">
        <v>43</v>
      </c>
      <c r="AW327" s="346">
        <v>132</v>
      </c>
      <c r="AX327" s="346">
        <v>141</v>
      </c>
      <c r="AY327" s="346">
        <v>30</v>
      </c>
      <c r="AZ327" s="584"/>
      <c r="BA327" s="467" t="s">
        <v>430</v>
      </c>
      <c r="BB327" s="348">
        <v>97.11</v>
      </c>
      <c r="BC327" s="348" t="s">
        <v>430</v>
      </c>
      <c r="BD327" s="348" t="s">
        <v>430</v>
      </c>
      <c r="BE327" s="375" t="s">
        <v>430</v>
      </c>
      <c r="BF327" s="375">
        <v>2.89</v>
      </c>
      <c r="BG327" s="374"/>
      <c r="BH327" s="594">
        <v>2.89</v>
      </c>
      <c r="BI327" s="348" t="s">
        <v>430</v>
      </c>
      <c r="BJ327" s="348" t="s">
        <v>430</v>
      </c>
      <c r="BK327" s="348" t="s">
        <v>430</v>
      </c>
      <c r="BL327" s="348" t="s">
        <v>430</v>
      </c>
      <c r="BM327" s="375" t="s">
        <v>430</v>
      </c>
      <c r="BN327" s="375" t="s">
        <v>430</v>
      </c>
      <c r="BO327" s="375" t="s">
        <v>430</v>
      </c>
      <c r="BP327" s="375">
        <v>97.11</v>
      </c>
      <c r="BQ327" s="375" t="s">
        <v>430</v>
      </c>
      <c r="BR327" s="374"/>
      <c r="BS327" s="468" t="s">
        <v>430</v>
      </c>
      <c r="BT327" s="348" t="s">
        <v>430</v>
      </c>
      <c r="BU327" s="374"/>
      <c r="BV327" s="430" t="s">
        <v>555</v>
      </c>
    </row>
    <row r="328" spans="1:74" s="428" customFormat="1" x14ac:dyDescent="0.25">
      <c r="A328" s="345" t="s">
        <v>8578</v>
      </c>
      <c r="B328" s="373"/>
      <c r="C328" s="719">
        <v>44475</v>
      </c>
      <c r="D328" s="373"/>
      <c r="E328" s="346">
        <v>62.44</v>
      </c>
      <c r="F328" s="373"/>
      <c r="G328" s="347">
        <v>13.311500000000001</v>
      </c>
      <c r="H328" s="374"/>
      <c r="I328" s="348" t="s">
        <v>430</v>
      </c>
      <c r="J328" s="348" t="s">
        <v>430</v>
      </c>
      <c r="K328" s="348" t="s">
        <v>430</v>
      </c>
      <c r="L328" s="348" t="s">
        <v>430</v>
      </c>
      <c r="M328" s="362"/>
      <c r="N328" s="350">
        <v>128.226</v>
      </c>
      <c r="O328" s="348">
        <v>22.067299999999999</v>
      </c>
      <c r="P328" s="348">
        <v>-30.104600000000001</v>
      </c>
      <c r="Q328" s="348">
        <v>11.863899999999999</v>
      </c>
      <c r="R328" s="348">
        <v>8.6966000000000001</v>
      </c>
      <c r="S328" s="348">
        <v>13.094099999999999</v>
      </c>
      <c r="T328" s="348">
        <v>7.3887999999999998</v>
      </c>
      <c r="U328" s="354">
        <v>6.0239000000000003</v>
      </c>
      <c r="V328" s="348">
        <v>5.8737000000000004</v>
      </c>
      <c r="W328" s="348">
        <v>6.8373999999999997</v>
      </c>
      <c r="X328" s="348">
        <v>7.5144000000000002</v>
      </c>
      <c r="Y328" s="375" t="s">
        <v>430</v>
      </c>
      <c r="Z328" s="348" t="s">
        <v>430</v>
      </c>
      <c r="AA328" s="348">
        <v>9.4542000000000002</v>
      </c>
      <c r="AB328" s="348">
        <v>10.181800000000001</v>
      </c>
      <c r="AC328" s="348">
        <v>6.6619999999999999</v>
      </c>
      <c r="AD328" s="348">
        <v>5.9741</v>
      </c>
      <c r="AE328" s="348">
        <v>2.9137</v>
      </c>
      <c r="AF328" s="348">
        <v>6.069</v>
      </c>
      <c r="AG328" s="569"/>
      <c r="AH328" s="346">
        <v>1</v>
      </c>
      <c r="AI328" s="346">
        <v>6</v>
      </c>
      <c r="AJ328" s="346">
        <v>174</v>
      </c>
      <c r="AK328" s="346">
        <v>45</v>
      </c>
      <c r="AL328" s="346">
        <v>17</v>
      </c>
      <c r="AM328" s="346">
        <v>33</v>
      </c>
      <c r="AN328" s="346">
        <v>14</v>
      </c>
      <c r="AO328" s="572">
        <v>30</v>
      </c>
      <c r="AP328" s="346">
        <v>55</v>
      </c>
      <c r="AQ328" s="346">
        <v>79</v>
      </c>
      <c r="AR328" s="346">
        <v>39</v>
      </c>
      <c r="AS328" s="346" t="s">
        <v>430</v>
      </c>
      <c r="AT328" s="346" t="s">
        <v>430</v>
      </c>
      <c r="AU328" s="346">
        <v>10</v>
      </c>
      <c r="AV328" s="346">
        <v>40</v>
      </c>
      <c r="AW328" s="346">
        <v>27</v>
      </c>
      <c r="AX328" s="346">
        <v>61</v>
      </c>
      <c r="AY328" s="346">
        <v>172</v>
      </c>
      <c r="AZ328" s="584"/>
      <c r="BA328" s="467" t="s">
        <v>430</v>
      </c>
      <c r="BB328" s="348">
        <v>99.86</v>
      </c>
      <c r="BC328" s="348" t="s">
        <v>430</v>
      </c>
      <c r="BD328" s="348" t="s">
        <v>430</v>
      </c>
      <c r="BE328" s="375" t="s">
        <v>430</v>
      </c>
      <c r="BF328" s="375">
        <v>0.14000000000000001</v>
      </c>
      <c r="BG328" s="374"/>
      <c r="BH328" s="594">
        <v>0.14000000000000001</v>
      </c>
      <c r="BI328" s="348" t="s">
        <v>430</v>
      </c>
      <c r="BJ328" s="348" t="s">
        <v>430</v>
      </c>
      <c r="BK328" s="348" t="s">
        <v>430</v>
      </c>
      <c r="BL328" s="348" t="s">
        <v>430</v>
      </c>
      <c r="BM328" s="375" t="s">
        <v>430</v>
      </c>
      <c r="BN328" s="375" t="s">
        <v>430</v>
      </c>
      <c r="BO328" s="375" t="s">
        <v>430</v>
      </c>
      <c r="BP328" s="375">
        <v>99.86</v>
      </c>
      <c r="BQ328" s="375" t="s">
        <v>430</v>
      </c>
      <c r="BR328" s="374"/>
      <c r="BS328" s="468" t="s">
        <v>430</v>
      </c>
      <c r="BT328" s="348" t="s">
        <v>430</v>
      </c>
      <c r="BU328" s="374"/>
      <c r="BV328" s="430" t="s">
        <v>548</v>
      </c>
    </row>
    <row r="329" spans="1:74" s="428" customFormat="1" x14ac:dyDescent="0.25">
      <c r="A329" s="345" t="s">
        <v>8579</v>
      </c>
      <c r="B329" s="373"/>
      <c r="C329" s="719">
        <v>45877</v>
      </c>
      <c r="D329" s="373"/>
      <c r="E329" s="346">
        <v>55.807000000000002</v>
      </c>
      <c r="F329" s="373"/>
      <c r="G329" s="347">
        <v>1051.5576000000001</v>
      </c>
      <c r="H329" s="374"/>
      <c r="I329" s="348" t="s">
        <v>430</v>
      </c>
      <c r="J329" s="348" t="s">
        <v>430</v>
      </c>
      <c r="K329" s="348" t="s">
        <v>430</v>
      </c>
      <c r="L329" s="348" t="s">
        <v>430</v>
      </c>
      <c r="M329" s="362"/>
      <c r="N329" s="350">
        <v>4.7594000000000003</v>
      </c>
      <c r="O329" s="348">
        <v>4.7351999999999999</v>
      </c>
      <c r="P329" s="348">
        <v>4.7561999999999998</v>
      </c>
      <c r="Q329" s="348">
        <v>4.8090999999999999</v>
      </c>
      <c r="R329" s="348">
        <v>4.8765000000000001</v>
      </c>
      <c r="S329" s="348">
        <v>4.9608999999999996</v>
      </c>
      <c r="T329" s="348">
        <v>4.9062000000000001</v>
      </c>
      <c r="U329" s="354">
        <v>4.95</v>
      </c>
      <c r="V329" s="348">
        <v>5.0513000000000003</v>
      </c>
      <c r="W329" s="348" t="s">
        <v>430</v>
      </c>
      <c r="X329" s="348" t="s">
        <v>430</v>
      </c>
      <c r="Y329" s="375" t="s">
        <v>430</v>
      </c>
      <c r="Z329" s="348" t="s">
        <v>430</v>
      </c>
      <c r="AA329" s="348">
        <v>4.9839000000000002</v>
      </c>
      <c r="AB329" s="348">
        <v>4.9137000000000004</v>
      </c>
      <c r="AC329" s="348">
        <v>4.9077999999999999</v>
      </c>
      <c r="AD329" s="348">
        <v>5.0030000000000001</v>
      </c>
      <c r="AE329" s="348">
        <v>4.7938999999999998</v>
      </c>
      <c r="AF329" s="348">
        <v>5.0842999999999998</v>
      </c>
      <c r="AG329" s="569"/>
      <c r="AH329" s="346">
        <v>130</v>
      </c>
      <c r="AI329" s="346">
        <v>131</v>
      </c>
      <c r="AJ329" s="346">
        <v>141</v>
      </c>
      <c r="AK329" s="346">
        <v>153</v>
      </c>
      <c r="AL329" s="346">
        <v>139</v>
      </c>
      <c r="AM329" s="346">
        <v>150</v>
      </c>
      <c r="AN329" s="346">
        <v>142</v>
      </c>
      <c r="AO329" s="572">
        <v>129</v>
      </c>
      <c r="AP329" s="346">
        <v>131</v>
      </c>
      <c r="AQ329" s="346" t="s">
        <v>430</v>
      </c>
      <c r="AR329" s="346" t="s">
        <v>430</v>
      </c>
      <c r="AS329" s="346" t="s">
        <v>430</v>
      </c>
      <c r="AT329" s="346" t="s">
        <v>430</v>
      </c>
      <c r="AU329" s="346">
        <v>132</v>
      </c>
      <c r="AV329" s="346">
        <v>150</v>
      </c>
      <c r="AW329" s="346">
        <v>143</v>
      </c>
      <c r="AX329" s="346">
        <v>138</v>
      </c>
      <c r="AY329" s="346">
        <v>155</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555</v>
      </c>
    </row>
    <row r="330" spans="1:74" s="428" customFormat="1" x14ac:dyDescent="0.25">
      <c r="A330" s="345" t="s">
        <v>8580</v>
      </c>
      <c r="B330" s="373"/>
      <c r="C330" s="719">
        <v>46119</v>
      </c>
      <c r="D330" s="373"/>
      <c r="E330" s="888">
        <v>53.99</v>
      </c>
      <c r="F330" s="373"/>
      <c r="G330" s="347">
        <v>10.978199999999999</v>
      </c>
      <c r="H330" s="374"/>
      <c r="I330" s="348">
        <v>9.15</v>
      </c>
      <c r="J330" s="348">
        <v>6.86</v>
      </c>
      <c r="K330" s="348">
        <v>6.53</v>
      </c>
      <c r="L330" s="348">
        <v>6.98</v>
      </c>
      <c r="M330" s="362"/>
      <c r="N330" s="350">
        <v>9.3117000000000001</v>
      </c>
      <c r="O330" s="348">
        <v>-10.519299999999999</v>
      </c>
      <c r="P330" s="348">
        <v>7.2294999999999998</v>
      </c>
      <c r="Q330" s="348">
        <v>32.337699999999998</v>
      </c>
      <c r="R330" s="348">
        <v>13.933999999999999</v>
      </c>
      <c r="S330" s="348">
        <v>20.456600000000002</v>
      </c>
      <c r="T330" s="348" t="s">
        <v>430</v>
      </c>
      <c r="U330" s="354" t="s">
        <v>430</v>
      </c>
      <c r="V330" s="348" t="s">
        <v>430</v>
      </c>
      <c r="W330" s="348" t="s">
        <v>430</v>
      </c>
      <c r="X330" s="348" t="s">
        <v>430</v>
      </c>
      <c r="Y330" s="375" t="s">
        <v>430</v>
      </c>
      <c r="Z330" s="348" t="s">
        <v>430</v>
      </c>
      <c r="AA330" s="348">
        <v>19.3705</v>
      </c>
      <c r="AB330" s="348" t="s">
        <v>430</v>
      </c>
      <c r="AC330" s="348" t="s">
        <v>430</v>
      </c>
      <c r="AD330" s="348" t="s">
        <v>430</v>
      </c>
      <c r="AE330" s="348">
        <v>26.2271</v>
      </c>
      <c r="AF330" s="348">
        <v>27.893999999999998</v>
      </c>
      <c r="AG330" s="569"/>
      <c r="AH330" s="346">
        <v>70</v>
      </c>
      <c r="AI330" s="346">
        <v>170</v>
      </c>
      <c r="AJ330" s="346">
        <v>87</v>
      </c>
      <c r="AK330" s="346">
        <v>3</v>
      </c>
      <c r="AL330" s="346">
        <v>1</v>
      </c>
      <c r="AM330" s="346">
        <v>1</v>
      </c>
      <c r="AN330" s="346" t="s">
        <v>430</v>
      </c>
      <c r="AO330" s="572" t="s">
        <v>430</v>
      </c>
      <c r="AP330" s="346" t="s">
        <v>430</v>
      </c>
      <c r="AQ330" s="346" t="s">
        <v>430</v>
      </c>
      <c r="AR330" s="346" t="s">
        <v>430</v>
      </c>
      <c r="AS330" s="346" t="s">
        <v>430</v>
      </c>
      <c r="AT330" s="346" t="s">
        <v>430</v>
      </c>
      <c r="AU330" s="346">
        <v>1</v>
      </c>
      <c r="AV330" s="346" t="s">
        <v>430</v>
      </c>
      <c r="AW330" s="346" t="s">
        <v>430</v>
      </c>
      <c r="AX330" s="346" t="s">
        <v>430</v>
      </c>
      <c r="AY330" s="346">
        <v>3</v>
      </c>
      <c r="AZ330" s="584"/>
      <c r="BA330" s="467">
        <v>28.18</v>
      </c>
      <c r="BB330" s="348" t="s">
        <v>430</v>
      </c>
      <c r="BC330" s="348" t="s">
        <v>430</v>
      </c>
      <c r="BD330" s="348" t="s">
        <v>430</v>
      </c>
      <c r="BE330" s="375" t="s">
        <v>430</v>
      </c>
      <c r="BF330" s="375">
        <v>1.94</v>
      </c>
      <c r="BG330" s="374"/>
      <c r="BH330" s="594">
        <v>1.94</v>
      </c>
      <c r="BI330" s="348" t="s">
        <v>430</v>
      </c>
      <c r="BJ330" s="348" t="s">
        <v>430</v>
      </c>
      <c r="BK330" s="348" t="s">
        <v>430</v>
      </c>
      <c r="BL330" s="348" t="s">
        <v>430</v>
      </c>
      <c r="BM330" s="375">
        <v>28.18</v>
      </c>
      <c r="BN330" s="375" t="s">
        <v>430</v>
      </c>
      <c r="BO330" s="375" t="s">
        <v>430</v>
      </c>
      <c r="BP330" s="375" t="s">
        <v>430</v>
      </c>
      <c r="BQ330" s="375">
        <v>69.88</v>
      </c>
      <c r="BR330" s="374"/>
      <c r="BS330" s="468" t="s">
        <v>430</v>
      </c>
      <c r="BT330" s="348" t="s">
        <v>430</v>
      </c>
      <c r="BU330" s="374"/>
      <c r="BV330" s="430" t="s">
        <v>555</v>
      </c>
    </row>
    <row r="331" spans="1:74" s="428" customFormat="1" x14ac:dyDescent="0.25">
      <c r="A331" s="345" t="s">
        <v>8581</v>
      </c>
      <c r="B331" s="373"/>
      <c r="C331" s="719">
        <v>45014</v>
      </c>
      <c r="D331" s="373"/>
      <c r="E331" s="346">
        <v>52.97</v>
      </c>
      <c r="F331" s="373"/>
      <c r="G331" s="347">
        <v>1301.3761999999999</v>
      </c>
      <c r="H331" s="374"/>
      <c r="I331" s="890">
        <v>5.65</v>
      </c>
      <c r="J331" s="890">
        <v>6.64</v>
      </c>
      <c r="K331" s="890">
        <v>4.4800000000000004</v>
      </c>
      <c r="L331" s="890">
        <v>4.63</v>
      </c>
      <c r="M331" s="362"/>
      <c r="N331" s="350">
        <v>33.255000000000003</v>
      </c>
      <c r="O331" s="348">
        <v>7.0701000000000001</v>
      </c>
      <c r="P331" s="348">
        <v>-2.0066000000000002</v>
      </c>
      <c r="Q331" s="348">
        <v>15.092499999999999</v>
      </c>
      <c r="R331" s="348">
        <v>9.7133000000000003</v>
      </c>
      <c r="S331" s="348">
        <v>13.8477</v>
      </c>
      <c r="T331" s="348">
        <v>7.4034000000000004</v>
      </c>
      <c r="U331" s="354">
        <v>5.9923000000000002</v>
      </c>
      <c r="V331" s="348">
        <v>6.2211999999999996</v>
      </c>
      <c r="W331" s="348">
        <v>7.5983999999999998</v>
      </c>
      <c r="X331" s="348">
        <v>8.0436999999999994</v>
      </c>
      <c r="Y331" s="375" t="s">
        <v>430</v>
      </c>
      <c r="Z331" s="348" t="s">
        <v>430</v>
      </c>
      <c r="AA331" s="348">
        <v>9.7286000000000001</v>
      </c>
      <c r="AB331" s="348">
        <v>13.123699999999999</v>
      </c>
      <c r="AC331" s="348">
        <v>7.1440999999999999</v>
      </c>
      <c r="AD331" s="348">
        <v>6.4082999999999997</v>
      </c>
      <c r="AE331" s="348">
        <v>19.172799999999999</v>
      </c>
      <c r="AF331" s="348">
        <v>8.1100999999999992</v>
      </c>
      <c r="AG331" s="569"/>
      <c r="AH331" s="346">
        <v>23</v>
      </c>
      <c r="AI331" s="346">
        <v>80</v>
      </c>
      <c r="AJ331" s="346">
        <v>171</v>
      </c>
      <c r="AK331" s="346">
        <v>26</v>
      </c>
      <c r="AL331" s="346">
        <v>9</v>
      </c>
      <c r="AM331" s="346">
        <v>19</v>
      </c>
      <c r="AN331" s="346">
        <v>12</v>
      </c>
      <c r="AO331" s="572">
        <v>32</v>
      </c>
      <c r="AP331" s="346">
        <v>25</v>
      </c>
      <c r="AQ331" s="346">
        <v>13</v>
      </c>
      <c r="AR331" s="346">
        <v>6</v>
      </c>
      <c r="AS331" s="346" t="s">
        <v>430</v>
      </c>
      <c r="AT331" s="346" t="s">
        <v>430</v>
      </c>
      <c r="AU331" s="346">
        <v>8</v>
      </c>
      <c r="AV331" s="346">
        <v>7</v>
      </c>
      <c r="AW331" s="346">
        <v>12</v>
      </c>
      <c r="AX331" s="346">
        <v>21</v>
      </c>
      <c r="AY331" s="346">
        <v>18</v>
      </c>
      <c r="AZ331" s="584"/>
      <c r="BA331" s="467">
        <v>98.03</v>
      </c>
      <c r="BB331" s="348" t="s">
        <v>430</v>
      </c>
      <c r="BC331" s="348" t="s">
        <v>430</v>
      </c>
      <c r="BD331" s="348" t="s">
        <v>430</v>
      </c>
      <c r="BE331" s="375" t="s">
        <v>430</v>
      </c>
      <c r="BF331" s="375">
        <v>1.97</v>
      </c>
      <c r="BG331" s="374"/>
      <c r="BH331" s="594">
        <v>1.97</v>
      </c>
      <c r="BI331" s="348" t="s">
        <v>430</v>
      </c>
      <c r="BJ331" s="348" t="s">
        <v>430</v>
      </c>
      <c r="BK331" s="348" t="s">
        <v>430</v>
      </c>
      <c r="BL331" s="348" t="s">
        <v>430</v>
      </c>
      <c r="BM331" s="375">
        <v>98.03</v>
      </c>
      <c r="BN331" s="375" t="s">
        <v>430</v>
      </c>
      <c r="BO331" s="375" t="s">
        <v>430</v>
      </c>
      <c r="BP331" s="375" t="s">
        <v>430</v>
      </c>
      <c r="BQ331" s="375" t="s">
        <v>430</v>
      </c>
      <c r="BR331" s="374"/>
      <c r="BS331" s="468" t="s">
        <v>430</v>
      </c>
      <c r="BT331" s="348" t="s">
        <v>430</v>
      </c>
      <c r="BU331" s="374"/>
      <c r="BV331" s="430" t="s">
        <v>2439</v>
      </c>
    </row>
    <row r="332" spans="1:74" s="428" customFormat="1" x14ac:dyDescent="0.25">
      <c r="A332" s="345" t="s">
        <v>8582</v>
      </c>
      <c r="B332" s="373"/>
      <c r="C332" s="719">
        <v>45008</v>
      </c>
      <c r="D332" s="373"/>
      <c r="E332" s="346">
        <v>48.701099999999997</v>
      </c>
      <c r="F332" s="373"/>
      <c r="G332" s="347">
        <v>12.6981</v>
      </c>
      <c r="H332" s="374"/>
      <c r="I332" s="348">
        <v>0.74772000000000005</v>
      </c>
      <c r="J332" s="348">
        <v>5.8353000000000002</v>
      </c>
      <c r="K332" s="348">
        <v>0.71082999999999996</v>
      </c>
      <c r="L332" s="348">
        <v>0.73138000000000003</v>
      </c>
      <c r="M332" s="362"/>
      <c r="N332" s="350">
        <v>7.4751000000000003</v>
      </c>
      <c r="O332" s="348">
        <v>5.1761999999999997</v>
      </c>
      <c r="P332" s="348">
        <v>5.3849</v>
      </c>
      <c r="Q332" s="348">
        <v>5.9678000000000004</v>
      </c>
      <c r="R332" s="348">
        <v>5.0659000000000001</v>
      </c>
      <c r="S332" s="348">
        <v>6.0909000000000004</v>
      </c>
      <c r="T332" s="348">
        <v>5.4793000000000003</v>
      </c>
      <c r="U332" s="354">
        <v>5.5145999999999997</v>
      </c>
      <c r="V332" s="348">
        <v>5.7567000000000004</v>
      </c>
      <c r="W332" s="348">
        <v>6.9417</v>
      </c>
      <c r="X332" s="348">
        <v>7.2923999999999998</v>
      </c>
      <c r="Y332" s="375" t="s">
        <v>430</v>
      </c>
      <c r="Z332" s="348" t="s">
        <v>430</v>
      </c>
      <c r="AA332" s="348">
        <v>4.9154999999999998</v>
      </c>
      <c r="AB332" s="348">
        <v>5.8048999999999999</v>
      </c>
      <c r="AC332" s="348">
        <v>5.5464000000000002</v>
      </c>
      <c r="AD332" s="348">
        <v>5.7064000000000004</v>
      </c>
      <c r="AE332" s="348">
        <v>5.7163000000000004</v>
      </c>
      <c r="AF332" s="348">
        <v>7.2903000000000002</v>
      </c>
      <c r="AG332" s="569"/>
      <c r="AH332" s="346">
        <v>99</v>
      </c>
      <c r="AI332" s="346">
        <v>105</v>
      </c>
      <c r="AJ332" s="346">
        <v>125</v>
      </c>
      <c r="AK332" s="346">
        <v>137</v>
      </c>
      <c r="AL332" s="346">
        <v>133</v>
      </c>
      <c r="AM332" s="346">
        <v>127</v>
      </c>
      <c r="AN332" s="346">
        <v>106</v>
      </c>
      <c r="AO332" s="572">
        <v>75</v>
      </c>
      <c r="AP332" s="346">
        <v>71</v>
      </c>
      <c r="AQ332" s="346">
        <v>69</v>
      </c>
      <c r="AR332" s="346">
        <v>67</v>
      </c>
      <c r="AS332" s="346" t="s">
        <v>430</v>
      </c>
      <c r="AT332" s="346" t="s">
        <v>430</v>
      </c>
      <c r="AU332" s="346">
        <v>141</v>
      </c>
      <c r="AV332" s="346">
        <v>129</v>
      </c>
      <c r="AW332" s="346">
        <v>88</v>
      </c>
      <c r="AX332" s="346">
        <v>96</v>
      </c>
      <c r="AY332" s="346">
        <v>138</v>
      </c>
      <c r="AZ332" s="584"/>
      <c r="BA332" s="467">
        <v>95.28</v>
      </c>
      <c r="BB332" s="348" t="s">
        <v>430</v>
      </c>
      <c r="BC332" s="348" t="s">
        <v>430</v>
      </c>
      <c r="BD332" s="348" t="s">
        <v>430</v>
      </c>
      <c r="BE332" s="375" t="s">
        <v>430</v>
      </c>
      <c r="BF332" s="375">
        <v>4.72</v>
      </c>
      <c r="BG332" s="374"/>
      <c r="BH332" s="594">
        <v>4.72</v>
      </c>
      <c r="BI332" s="348" t="s">
        <v>430</v>
      </c>
      <c r="BJ332" s="348" t="s">
        <v>430</v>
      </c>
      <c r="BK332" s="348" t="s">
        <v>430</v>
      </c>
      <c r="BL332" s="348" t="s">
        <v>430</v>
      </c>
      <c r="BM332" s="375">
        <v>95.28</v>
      </c>
      <c r="BN332" s="375" t="s">
        <v>430</v>
      </c>
      <c r="BO332" s="375" t="s">
        <v>430</v>
      </c>
      <c r="BP332" s="375" t="s">
        <v>430</v>
      </c>
      <c r="BQ332" s="375" t="s">
        <v>430</v>
      </c>
      <c r="BR332" s="374"/>
      <c r="BS332" s="468" t="s">
        <v>430</v>
      </c>
      <c r="BT332" s="348" t="s">
        <v>430</v>
      </c>
      <c r="BU332" s="374"/>
      <c r="BV332" s="430" t="s">
        <v>555</v>
      </c>
    </row>
    <row r="333" spans="1:74" s="428" customFormat="1" x14ac:dyDescent="0.25">
      <c r="A333" s="345" t="s">
        <v>8583</v>
      </c>
      <c r="B333" s="373"/>
      <c r="C333" s="719">
        <v>45226</v>
      </c>
      <c r="D333" s="373"/>
      <c r="E333" s="888">
        <v>47.45</v>
      </c>
      <c r="F333" s="373"/>
      <c r="G333" s="347">
        <v>1000</v>
      </c>
      <c r="H333" s="374"/>
      <c r="I333" s="348" t="s">
        <v>430</v>
      </c>
      <c r="J333" s="348" t="s">
        <v>430</v>
      </c>
      <c r="K333" s="348" t="s">
        <v>430</v>
      </c>
      <c r="L333" s="348" t="s">
        <v>430</v>
      </c>
      <c r="M333" s="362"/>
      <c r="N333" s="350">
        <v>0</v>
      </c>
      <c r="O333" s="348">
        <v>0</v>
      </c>
      <c r="P333" s="348">
        <v>2.6137000000000001</v>
      </c>
      <c r="Q333" s="348">
        <v>3.6232000000000002</v>
      </c>
      <c r="R333" s="348">
        <v>4.2397999999999998</v>
      </c>
      <c r="S333" s="348">
        <v>4.5945</v>
      </c>
      <c r="T333" s="348">
        <v>4.1581999999999999</v>
      </c>
      <c r="U333" s="354">
        <v>3.9083999999999999</v>
      </c>
      <c r="V333" s="348">
        <v>3.7698999999999998</v>
      </c>
      <c r="W333" s="348">
        <v>3.8062</v>
      </c>
      <c r="X333" s="348" t="s">
        <v>430</v>
      </c>
      <c r="Y333" s="375" t="s">
        <v>430</v>
      </c>
      <c r="Z333" s="348" t="s">
        <v>430</v>
      </c>
      <c r="AA333" s="348">
        <v>4.4558999999999997</v>
      </c>
      <c r="AB333" s="348">
        <v>4.5217999999999998</v>
      </c>
      <c r="AC333" s="348">
        <v>4.0166000000000004</v>
      </c>
      <c r="AD333" s="348">
        <v>3.8209</v>
      </c>
      <c r="AE333" s="348">
        <v>3.5337999999999998</v>
      </c>
      <c r="AF333" s="348">
        <v>3.9346999999999999</v>
      </c>
      <c r="AG333" s="569"/>
      <c r="AH333" s="346">
        <v>150</v>
      </c>
      <c r="AI333" s="346">
        <v>166</v>
      </c>
      <c r="AJ333" s="346">
        <v>156</v>
      </c>
      <c r="AK333" s="346">
        <v>169</v>
      </c>
      <c r="AL333" s="346">
        <v>161</v>
      </c>
      <c r="AM333" s="346">
        <v>164</v>
      </c>
      <c r="AN333" s="346">
        <v>159</v>
      </c>
      <c r="AO333" s="572">
        <v>153</v>
      </c>
      <c r="AP333" s="346">
        <v>153</v>
      </c>
      <c r="AQ333" s="346">
        <v>116</v>
      </c>
      <c r="AR333" s="346" t="s">
        <v>430</v>
      </c>
      <c r="AS333" s="346" t="s">
        <v>430</v>
      </c>
      <c r="AT333" s="346" t="s">
        <v>430</v>
      </c>
      <c r="AU333" s="346">
        <v>163</v>
      </c>
      <c r="AV333" s="346">
        <v>162</v>
      </c>
      <c r="AW333" s="346">
        <v>160</v>
      </c>
      <c r="AX333" s="346">
        <v>157</v>
      </c>
      <c r="AY333" s="346">
        <v>171</v>
      </c>
      <c r="AZ333" s="584"/>
      <c r="BA333" s="467" t="s">
        <v>430</v>
      </c>
      <c r="BB333" s="348" t="s">
        <v>430</v>
      </c>
      <c r="BC333" s="348" t="s">
        <v>430</v>
      </c>
      <c r="BD333" s="348" t="s">
        <v>430</v>
      </c>
      <c r="BE333" s="375" t="s">
        <v>430</v>
      </c>
      <c r="BF333" s="375">
        <v>100</v>
      </c>
      <c r="BG333" s="374"/>
      <c r="BH333" s="59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8584</v>
      </c>
      <c r="B334" s="373"/>
      <c r="C334" s="719">
        <v>44998</v>
      </c>
      <c r="D334" s="373"/>
      <c r="E334" s="346">
        <v>41.116</v>
      </c>
      <c r="F334" s="373"/>
      <c r="G334" s="347">
        <v>1000</v>
      </c>
      <c r="H334" s="374"/>
      <c r="I334" s="348" t="s">
        <v>430</v>
      </c>
      <c r="J334" s="348" t="s">
        <v>430</v>
      </c>
      <c r="K334" s="348" t="s">
        <v>430</v>
      </c>
      <c r="L334" s="348" t="s">
        <v>430</v>
      </c>
      <c r="M334" s="362"/>
      <c r="N334" s="350">
        <v>0</v>
      </c>
      <c r="O334" s="348">
        <v>0</v>
      </c>
      <c r="P334" s="348">
        <v>2.5972</v>
      </c>
      <c r="Q334" s="348">
        <v>3.6360000000000001</v>
      </c>
      <c r="R334" s="348">
        <v>4.2432999999999996</v>
      </c>
      <c r="S334" s="348">
        <v>4.5960000000000001</v>
      </c>
      <c r="T334" s="348">
        <v>4.6792999999999996</v>
      </c>
      <c r="U334" s="354">
        <v>4.7245999999999997</v>
      </c>
      <c r="V334" s="348">
        <v>4.8186999999999998</v>
      </c>
      <c r="W334" s="348">
        <v>5.3247</v>
      </c>
      <c r="X334" s="348">
        <v>5.5530999999999997</v>
      </c>
      <c r="Y334" s="375" t="s">
        <v>430</v>
      </c>
      <c r="Z334" s="348" t="s">
        <v>430</v>
      </c>
      <c r="AA334" s="348">
        <v>4.3982999999999999</v>
      </c>
      <c r="AB334" s="348">
        <v>4.6393000000000004</v>
      </c>
      <c r="AC334" s="348">
        <v>4.6684999999999999</v>
      </c>
      <c r="AD334" s="348">
        <v>4.7797000000000001</v>
      </c>
      <c r="AE334" s="348">
        <v>3.5434999999999999</v>
      </c>
      <c r="AF334" s="348">
        <v>5.6242000000000001</v>
      </c>
      <c r="AG334" s="569"/>
      <c r="AH334" s="346">
        <v>150</v>
      </c>
      <c r="AI334" s="346">
        <v>166</v>
      </c>
      <c r="AJ334" s="346">
        <v>157</v>
      </c>
      <c r="AK334" s="346">
        <v>168</v>
      </c>
      <c r="AL334" s="346">
        <v>160</v>
      </c>
      <c r="AM334" s="346">
        <v>163</v>
      </c>
      <c r="AN334" s="346">
        <v>151</v>
      </c>
      <c r="AO334" s="572">
        <v>144</v>
      </c>
      <c r="AP334" s="346">
        <v>145</v>
      </c>
      <c r="AQ334" s="346">
        <v>112</v>
      </c>
      <c r="AR334" s="346">
        <v>102</v>
      </c>
      <c r="AS334" s="346" t="s">
        <v>430</v>
      </c>
      <c r="AT334" s="346" t="s">
        <v>430</v>
      </c>
      <c r="AU334" s="346">
        <v>164</v>
      </c>
      <c r="AV334" s="346">
        <v>161</v>
      </c>
      <c r="AW334" s="346">
        <v>152</v>
      </c>
      <c r="AX334" s="346">
        <v>148</v>
      </c>
      <c r="AY334" s="346">
        <v>170</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8585</v>
      </c>
      <c r="B335" s="373"/>
      <c r="C335" s="719">
        <v>45478</v>
      </c>
      <c r="D335" s="373"/>
      <c r="E335" s="346">
        <v>37.282699999999998</v>
      </c>
      <c r="F335" s="373"/>
      <c r="G335" s="347">
        <v>1117.0661</v>
      </c>
      <c r="H335" s="374"/>
      <c r="I335" s="348">
        <v>8.2199999999999999E-3</v>
      </c>
      <c r="J335" s="348">
        <v>5.22</v>
      </c>
      <c r="K335" s="348">
        <v>7.7999999999999996E-3</v>
      </c>
      <c r="L335" s="348">
        <v>8.2000000000000007E-3</v>
      </c>
      <c r="M335" s="362"/>
      <c r="N335" s="350">
        <v>4.5782999999999996</v>
      </c>
      <c r="O335" s="348">
        <v>4.5239000000000003</v>
      </c>
      <c r="P335" s="348">
        <v>4.4962</v>
      </c>
      <c r="Q335" s="348">
        <v>4.5270000000000001</v>
      </c>
      <c r="R335" s="348">
        <v>4.6069000000000004</v>
      </c>
      <c r="S335" s="348">
        <v>4.6795999999999998</v>
      </c>
      <c r="T335" s="348">
        <v>4.6543999999999999</v>
      </c>
      <c r="U335" s="354">
        <v>4.7068000000000003</v>
      </c>
      <c r="V335" s="348">
        <v>4.8148</v>
      </c>
      <c r="W335" s="348">
        <v>5.3183999999999996</v>
      </c>
      <c r="X335" s="348" t="s">
        <v>430</v>
      </c>
      <c r="Y335" s="375" t="s">
        <v>430</v>
      </c>
      <c r="Z335" s="348" t="s">
        <v>430</v>
      </c>
      <c r="AA335" s="348">
        <v>4.6281999999999996</v>
      </c>
      <c r="AB335" s="348">
        <v>4.6501999999999999</v>
      </c>
      <c r="AC335" s="348">
        <v>4.6563999999999997</v>
      </c>
      <c r="AD335" s="348">
        <v>4.7584999999999997</v>
      </c>
      <c r="AE335" s="348">
        <v>4.5130999999999997</v>
      </c>
      <c r="AF335" s="348">
        <v>5.3951000000000002</v>
      </c>
      <c r="AG335" s="569"/>
      <c r="AH335" s="346">
        <v>137</v>
      </c>
      <c r="AI335" s="346">
        <v>142</v>
      </c>
      <c r="AJ335" s="346">
        <v>150</v>
      </c>
      <c r="AK335" s="346">
        <v>163</v>
      </c>
      <c r="AL335" s="346">
        <v>153</v>
      </c>
      <c r="AM335" s="346">
        <v>161</v>
      </c>
      <c r="AN335" s="346">
        <v>153</v>
      </c>
      <c r="AO335" s="572">
        <v>145</v>
      </c>
      <c r="AP335" s="346">
        <v>146</v>
      </c>
      <c r="AQ335" s="346">
        <v>113</v>
      </c>
      <c r="AR335" s="346" t="s">
        <v>430</v>
      </c>
      <c r="AS335" s="346" t="s">
        <v>430</v>
      </c>
      <c r="AT335" s="346" t="s">
        <v>430</v>
      </c>
      <c r="AU335" s="346">
        <v>159</v>
      </c>
      <c r="AV335" s="346">
        <v>160</v>
      </c>
      <c r="AW335" s="346">
        <v>153</v>
      </c>
      <c r="AX335" s="346">
        <v>149</v>
      </c>
      <c r="AY335" s="346">
        <v>165</v>
      </c>
      <c r="AZ335" s="584"/>
      <c r="BA335" s="467" t="s">
        <v>430</v>
      </c>
      <c r="BB335" s="348" t="s">
        <v>430</v>
      </c>
      <c r="BC335" s="348" t="s">
        <v>430</v>
      </c>
      <c r="BD335" s="348" t="s">
        <v>430</v>
      </c>
      <c r="BE335" s="375" t="s">
        <v>430</v>
      </c>
      <c r="BF335" s="375">
        <v>100</v>
      </c>
      <c r="BG335" s="374"/>
      <c r="BH335" s="594">
        <v>100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8586</v>
      </c>
      <c r="B336" s="373"/>
      <c r="C336" s="719">
        <v>44995</v>
      </c>
      <c r="D336" s="373"/>
      <c r="E336" s="346">
        <v>40.445900000000002</v>
      </c>
      <c r="F336" s="373"/>
      <c r="G336" s="347">
        <v>12.845700000000001</v>
      </c>
      <c r="H336" s="374"/>
      <c r="I336" s="890">
        <v>1.19</v>
      </c>
      <c r="J336" s="890">
        <v>6.69</v>
      </c>
      <c r="K336" s="890">
        <v>1.1100000000000001</v>
      </c>
      <c r="L336" s="890">
        <v>1.1499999999999999</v>
      </c>
      <c r="M336" s="362"/>
      <c r="N336" s="350">
        <v>2.2732999999999999</v>
      </c>
      <c r="O336" s="348">
        <v>4.1688000000000001</v>
      </c>
      <c r="P336" s="348">
        <v>6.2992999999999997</v>
      </c>
      <c r="Q336" s="348">
        <v>8.8587000000000007</v>
      </c>
      <c r="R336" s="348">
        <v>6.6829999999999998</v>
      </c>
      <c r="S336" s="348">
        <v>7.1466000000000003</v>
      </c>
      <c r="T336" s="348">
        <v>5.9390999999999998</v>
      </c>
      <c r="U336" s="354">
        <v>5.7310999999999996</v>
      </c>
      <c r="V336" s="348">
        <v>5.8216999999999999</v>
      </c>
      <c r="W336" s="348">
        <v>7.0483000000000002</v>
      </c>
      <c r="X336" s="348">
        <v>7.3878000000000004</v>
      </c>
      <c r="Y336" s="375" t="s">
        <v>430</v>
      </c>
      <c r="Z336" s="348" t="s">
        <v>430</v>
      </c>
      <c r="AA336" s="348">
        <v>6.6986999999999997</v>
      </c>
      <c r="AB336" s="348">
        <v>6.5491000000000001</v>
      </c>
      <c r="AC336" s="348">
        <v>5.8105000000000002</v>
      </c>
      <c r="AD336" s="348">
        <v>5.9065000000000003</v>
      </c>
      <c r="AE336" s="348">
        <v>8.3302999999999994</v>
      </c>
      <c r="AF336" s="348">
        <v>7.5738000000000003</v>
      </c>
      <c r="AG336" s="569"/>
      <c r="AH336" s="346">
        <v>143</v>
      </c>
      <c r="AI336" s="346">
        <v>150</v>
      </c>
      <c r="AJ336" s="346">
        <v>102</v>
      </c>
      <c r="AK336" s="346">
        <v>100</v>
      </c>
      <c r="AL336" s="346">
        <v>74</v>
      </c>
      <c r="AM336" s="346">
        <v>112</v>
      </c>
      <c r="AN336" s="346">
        <v>80</v>
      </c>
      <c r="AO336" s="572">
        <v>60</v>
      </c>
      <c r="AP336" s="346">
        <v>63</v>
      </c>
      <c r="AQ336" s="346">
        <v>56</v>
      </c>
      <c r="AR336" s="346">
        <v>59</v>
      </c>
      <c r="AS336" s="346" t="s">
        <v>430</v>
      </c>
      <c r="AT336" s="346" t="s">
        <v>430</v>
      </c>
      <c r="AU336" s="346">
        <v>60</v>
      </c>
      <c r="AV336" s="346">
        <v>114</v>
      </c>
      <c r="AW336" s="346">
        <v>73</v>
      </c>
      <c r="AX336" s="346">
        <v>71</v>
      </c>
      <c r="AY336" s="346">
        <v>114</v>
      </c>
      <c r="AZ336" s="584"/>
      <c r="BA336" s="467">
        <v>95.88</v>
      </c>
      <c r="BB336" s="348" t="s">
        <v>430</v>
      </c>
      <c r="BC336" s="348" t="s">
        <v>430</v>
      </c>
      <c r="BD336" s="348" t="s">
        <v>430</v>
      </c>
      <c r="BE336" s="375" t="s">
        <v>430</v>
      </c>
      <c r="BF336" s="375">
        <v>4.12</v>
      </c>
      <c r="BG336" s="374"/>
      <c r="BH336" s="594">
        <v>4.12</v>
      </c>
      <c r="BI336" s="348" t="s">
        <v>430</v>
      </c>
      <c r="BJ336" s="348" t="s">
        <v>430</v>
      </c>
      <c r="BK336" s="348" t="s">
        <v>430</v>
      </c>
      <c r="BL336" s="348" t="s">
        <v>430</v>
      </c>
      <c r="BM336" s="375">
        <v>95.88</v>
      </c>
      <c r="BN336" s="375" t="s">
        <v>430</v>
      </c>
      <c r="BO336" s="375" t="s">
        <v>430</v>
      </c>
      <c r="BP336" s="375" t="s">
        <v>430</v>
      </c>
      <c r="BQ336" s="375" t="s">
        <v>430</v>
      </c>
      <c r="BR336" s="374"/>
      <c r="BS336" s="468" t="s">
        <v>430</v>
      </c>
      <c r="BT336" s="348" t="s">
        <v>430</v>
      </c>
      <c r="BU336" s="374"/>
      <c r="BV336" s="430" t="s">
        <v>555</v>
      </c>
    </row>
    <row r="337" spans="1:74" s="428" customFormat="1" ht="11" x14ac:dyDescent="0.3">
      <c r="A337" s="841" t="s">
        <v>8587</v>
      </c>
      <c r="B337" s="842"/>
      <c r="C337" s="843">
        <v>45379</v>
      </c>
      <c r="D337" s="842"/>
      <c r="E337" s="844">
        <v>37.68</v>
      </c>
      <c r="F337" s="842"/>
      <c r="G337" s="845" t="s">
        <v>430</v>
      </c>
      <c r="H337" s="847"/>
      <c r="I337" s="846" t="s">
        <v>430</v>
      </c>
      <c r="J337" s="846" t="s">
        <v>430</v>
      </c>
      <c r="K337" s="846" t="s">
        <v>430</v>
      </c>
      <c r="L337" s="846" t="s">
        <v>430</v>
      </c>
      <c r="M337" s="851"/>
      <c r="N337" s="848" t="s">
        <v>430</v>
      </c>
      <c r="O337" s="846" t="s">
        <v>430</v>
      </c>
      <c r="P337" s="846" t="s">
        <v>430</v>
      </c>
      <c r="Q337" s="846" t="s">
        <v>430</v>
      </c>
      <c r="R337" s="846" t="s">
        <v>430</v>
      </c>
      <c r="S337" s="846" t="s">
        <v>430</v>
      </c>
      <c r="T337" s="846" t="s">
        <v>430</v>
      </c>
      <c r="U337" s="856" t="s">
        <v>430</v>
      </c>
      <c r="V337" s="846" t="s">
        <v>430</v>
      </c>
      <c r="W337" s="846" t="s">
        <v>430</v>
      </c>
      <c r="X337" s="846" t="s">
        <v>430</v>
      </c>
      <c r="Y337" s="852" t="s">
        <v>430</v>
      </c>
      <c r="Z337" s="846" t="s">
        <v>430</v>
      </c>
      <c r="AA337" s="846" t="s">
        <v>430</v>
      </c>
      <c r="AB337" s="846" t="s">
        <v>430</v>
      </c>
      <c r="AC337" s="846" t="s">
        <v>430</v>
      </c>
      <c r="AD337" s="846" t="s">
        <v>430</v>
      </c>
      <c r="AE337" s="846" t="s">
        <v>430</v>
      </c>
      <c r="AF337" s="846" t="s">
        <v>430</v>
      </c>
      <c r="AG337" s="931"/>
      <c r="AH337" s="844" t="s">
        <v>430</v>
      </c>
      <c r="AI337" s="844" t="s">
        <v>430</v>
      </c>
      <c r="AJ337" s="844" t="s">
        <v>430</v>
      </c>
      <c r="AK337" s="844" t="s">
        <v>430</v>
      </c>
      <c r="AL337" s="844" t="s">
        <v>430</v>
      </c>
      <c r="AM337" s="844" t="s">
        <v>430</v>
      </c>
      <c r="AN337" s="844" t="s">
        <v>430</v>
      </c>
      <c r="AO337" s="932" t="s">
        <v>430</v>
      </c>
      <c r="AP337" s="844" t="s">
        <v>430</v>
      </c>
      <c r="AQ337" s="844" t="s">
        <v>430</v>
      </c>
      <c r="AR337" s="844" t="s">
        <v>430</v>
      </c>
      <c r="AS337" s="844" t="s">
        <v>430</v>
      </c>
      <c r="AT337" s="844" t="s">
        <v>430</v>
      </c>
      <c r="AU337" s="844" t="s">
        <v>430</v>
      </c>
      <c r="AV337" s="844" t="s">
        <v>430</v>
      </c>
      <c r="AW337" s="844" t="s">
        <v>430</v>
      </c>
      <c r="AX337" s="844" t="s">
        <v>430</v>
      </c>
      <c r="AY337" s="844" t="s">
        <v>430</v>
      </c>
      <c r="AZ337" s="933"/>
      <c r="BA337" s="853" t="s">
        <v>430</v>
      </c>
      <c r="BB337" s="846" t="s">
        <v>430</v>
      </c>
      <c r="BC337" s="846" t="s">
        <v>430</v>
      </c>
      <c r="BD337" s="846" t="s">
        <v>430</v>
      </c>
      <c r="BE337" s="852" t="s">
        <v>430</v>
      </c>
      <c r="BF337" s="852" t="s">
        <v>430</v>
      </c>
      <c r="BG337" s="847"/>
      <c r="BH337" s="934" t="s">
        <v>430</v>
      </c>
      <c r="BI337" s="846" t="s">
        <v>430</v>
      </c>
      <c r="BJ337" s="846" t="s">
        <v>430</v>
      </c>
      <c r="BK337" s="846" t="s">
        <v>430</v>
      </c>
      <c r="BL337" s="846" t="s">
        <v>430</v>
      </c>
      <c r="BM337" s="852" t="s">
        <v>430</v>
      </c>
      <c r="BN337" s="852" t="s">
        <v>430</v>
      </c>
      <c r="BO337" s="852" t="s">
        <v>430</v>
      </c>
      <c r="BP337" s="852" t="s">
        <v>430</v>
      </c>
      <c r="BQ337" s="852" t="s">
        <v>430</v>
      </c>
      <c r="BR337" s="847"/>
      <c r="BS337" s="854" t="s">
        <v>430</v>
      </c>
      <c r="BT337" s="846" t="s">
        <v>430</v>
      </c>
      <c r="BU337" s="847"/>
      <c r="BV337" s="892" t="s">
        <v>555</v>
      </c>
    </row>
    <row r="338" spans="1:74" s="428" customFormat="1" x14ac:dyDescent="0.25">
      <c r="A338" s="345" t="s">
        <v>8588</v>
      </c>
      <c r="B338" s="373"/>
      <c r="C338" s="719">
        <v>44984</v>
      </c>
      <c r="D338" s="373"/>
      <c r="E338" s="346">
        <v>36.186799999999998</v>
      </c>
      <c r="F338" s="373"/>
      <c r="G338" s="347">
        <v>12.8383</v>
      </c>
      <c r="H338" s="374"/>
      <c r="I338" s="348">
        <v>0.94</v>
      </c>
      <c r="J338" s="348">
        <v>6.0094399999999997</v>
      </c>
      <c r="K338" s="348">
        <v>0.88</v>
      </c>
      <c r="L338" s="348">
        <v>0.91</v>
      </c>
      <c r="M338" s="362"/>
      <c r="N338" s="350">
        <v>1.7059</v>
      </c>
      <c r="O338" s="348">
        <v>4.8350999999999997</v>
      </c>
      <c r="P338" s="348">
        <v>6.3437000000000001</v>
      </c>
      <c r="Q338" s="348">
        <v>7.9032</v>
      </c>
      <c r="R338" s="348">
        <v>6.0842000000000001</v>
      </c>
      <c r="S338" s="348">
        <v>6.8243999999999998</v>
      </c>
      <c r="T338" s="348">
        <v>5.7130999999999998</v>
      </c>
      <c r="U338" s="354">
        <v>5.5682</v>
      </c>
      <c r="V338" s="348">
        <v>5.7477</v>
      </c>
      <c r="W338" s="348">
        <v>6.9798</v>
      </c>
      <c r="X338" s="348">
        <v>7.3125</v>
      </c>
      <c r="Y338" s="375" t="s">
        <v>430</v>
      </c>
      <c r="Z338" s="348" t="s">
        <v>430</v>
      </c>
      <c r="AA338" s="348">
        <v>5.9023000000000003</v>
      </c>
      <c r="AB338" s="348">
        <v>6.2110000000000003</v>
      </c>
      <c r="AC338" s="348">
        <v>5.6623000000000001</v>
      </c>
      <c r="AD338" s="348">
        <v>5.7714999999999996</v>
      </c>
      <c r="AE338" s="348">
        <v>7.3895</v>
      </c>
      <c r="AF338" s="348">
        <v>7.4874999999999998</v>
      </c>
      <c r="AG338" s="569"/>
      <c r="AH338" s="346">
        <v>145</v>
      </c>
      <c r="AI338" s="346">
        <v>122</v>
      </c>
      <c r="AJ338" s="346">
        <v>100</v>
      </c>
      <c r="AK338" s="346">
        <v>116</v>
      </c>
      <c r="AL338" s="346">
        <v>96</v>
      </c>
      <c r="AM338" s="346">
        <v>119</v>
      </c>
      <c r="AN338" s="346">
        <v>94</v>
      </c>
      <c r="AO338" s="572">
        <v>73</v>
      </c>
      <c r="AP338" s="346">
        <v>73</v>
      </c>
      <c r="AQ338" s="346">
        <v>65</v>
      </c>
      <c r="AR338" s="346">
        <v>65</v>
      </c>
      <c r="AS338" s="346" t="s">
        <v>430</v>
      </c>
      <c r="AT338" s="346" t="s">
        <v>430</v>
      </c>
      <c r="AU338" s="346">
        <v>95</v>
      </c>
      <c r="AV338" s="346">
        <v>121</v>
      </c>
      <c r="AW338" s="346">
        <v>83</v>
      </c>
      <c r="AX338" s="346">
        <v>91</v>
      </c>
      <c r="AY338" s="346">
        <v>121</v>
      </c>
      <c r="AZ338" s="584"/>
      <c r="BA338" s="467">
        <v>96.36</v>
      </c>
      <c r="BB338" s="348" t="s">
        <v>430</v>
      </c>
      <c r="BC338" s="348" t="s">
        <v>430</v>
      </c>
      <c r="BD338" s="348" t="s">
        <v>430</v>
      </c>
      <c r="BE338" s="375" t="s">
        <v>430</v>
      </c>
      <c r="BF338" s="375">
        <v>3.64</v>
      </c>
      <c r="BG338" s="374"/>
      <c r="BH338" s="594">
        <v>3.64</v>
      </c>
      <c r="BI338" s="348" t="s">
        <v>430</v>
      </c>
      <c r="BJ338" s="348" t="s">
        <v>430</v>
      </c>
      <c r="BK338" s="348" t="s">
        <v>430</v>
      </c>
      <c r="BL338" s="348" t="s">
        <v>430</v>
      </c>
      <c r="BM338" s="375">
        <v>96.36</v>
      </c>
      <c r="BN338" s="375" t="s">
        <v>430</v>
      </c>
      <c r="BO338" s="375" t="s">
        <v>430</v>
      </c>
      <c r="BP338" s="375" t="s">
        <v>430</v>
      </c>
      <c r="BQ338" s="375" t="s">
        <v>430</v>
      </c>
      <c r="BR338" s="374"/>
      <c r="BS338" s="468" t="s">
        <v>430</v>
      </c>
      <c r="BT338" s="348" t="s">
        <v>430</v>
      </c>
      <c r="BU338" s="374"/>
      <c r="BV338" s="430" t="s">
        <v>555</v>
      </c>
    </row>
    <row r="339" spans="1:74" s="428" customFormat="1" x14ac:dyDescent="0.25">
      <c r="A339" s="345" t="s">
        <v>8589</v>
      </c>
      <c r="B339" s="373"/>
      <c r="C339" s="719">
        <v>44897</v>
      </c>
      <c r="D339" s="373"/>
      <c r="E339" s="888">
        <v>33.68</v>
      </c>
      <c r="F339" s="373"/>
      <c r="G339" s="347" t="s">
        <v>430</v>
      </c>
      <c r="H339" s="374"/>
      <c r="I339" s="348" t="s">
        <v>430</v>
      </c>
      <c r="J339" s="348" t="s">
        <v>430</v>
      </c>
      <c r="K339" s="348" t="s">
        <v>430</v>
      </c>
      <c r="L339" s="348" t="s">
        <v>430</v>
      </c>
      <c r="M339" s="362"/>
      <c r="N339" s="350" t="s">
        <v>430</v>
      </c>
      <c r="O339" s="348" t="s">
        <v>430</v>
      </c>
      <c r="P339" s="348" t="s">
        <v>430</v>
      </c>
      <c r="Q339" s="348" t="s">
        <v>430</v>
      </c>
      <c r="R339" s="348" t="s">
        <v>430</v>
      </c>
      <c r="S339" s="348" t="s">
        <v>430</v>
      </c>
      <c r="T339" s="348" t="s">
        <v>430</v>
      </c>
      <c r="U339" s="354" t="s">
        <v>430</v>
      </c>
      <c r="V339" s="348" t="s">
        <v>430</v>
      </c>
      <c r="W339" s="348" t="s">
        <v>430</v>
      </c>
      <c r="X339" s="348" t="s">
        <v>430</v>
      </c>
      <c r="Y339" s="375" t="s">
        <v>430</v>
      </c>
      <c r="Z339" s="348" t="s">
        <v>430</v>
      </c>
      <c r="AA339" s="348" t="s">
        <v>430</v>
      </c>
      <c r="AB339" s="348" t="s">
        <v>430</v>
      </c>
      <c r="AC339" s="348" t="s">
        <v>430</v>
      </c>
      <c r="AD339" s="348" t="s">
        <v>430</v>
      </c>
      <c r="AE339" s="348" t="s">
        <v>430</v>
      </c>
      <c r="AF339" s="348" t="s">
        <v>430</v>
      </c>
      <c r="AG339" s="569"/>
      <c r="AH339" s="346" t="s">
        <v>430</v>
      </c>
      <c r="AI339" s="346" t="s">
        <v>430</v>
      </c>
      <c r="AJ339" s="346" t="s">
        <v>430</v>
      </c>
      <c r="AK339" s="346" t="s">
        <v>430</v>
      </c>
      <c r="AL339" s="346" t="s">
        <v>430</v>
      </c>
      <c r="AM339" s="346" t="s">
        <v>430</v>
      </c>
      <c r="AN339" s="346" t="s">
        <v>430</v>
      </c>
      <c r="AO339" s="572" t="s">
        <v>430</v>
      </c>
      <c r="AP339" s="346" t="s">
        <v>430</v>
      </c>
      <c r="AQ339" s="346" t="s">
        <v>430</v>
      </c>
      <c r="AR339" s="346" t="s">
        <v>430</v>
      </c>
      <c r="AS339" s="346" t="s">
        <v>430</v>
      </c>
      <c r="AT339" s="346" t="s">
        <v>430</v>
      </c>
      <c r="AU339" s="346" t="s">
        <v>430</v>
      </c>
      <c r="AV339" s="346" t="s">
        <v>430</v>
      </c>
      <c r="AW339" s="346" t="s">
        <v>430</v>
      </c>
      <c r="AX339" s="346" t="s">
        <v>430</v>
      </c>
      <c r="AY339" s="346" t="s">
        <v>430</v>
      </c>
      <c r="AZ339" s="584"/>
      <c r="BA339" s="467" t="s">
        <v>430</v>
      </c>
      <c r="BB339" s="348" t="s">
        <v>430</v>
      </c>
      <c r="BC339" s="348" t="s">
        <v>430</v>
      </c>
      <c r="BD339" s="348" t="s">
        <v>430</v>
      </c>
      <c r="BE339" s="375" t="s">
        <v>430</v>
      </c>
      <c r="BF339" s="375" t="s">
        <v>430</v>
      </c>
      <c r="BG339" s="374"/>
      <c r="BH339" s="594" t="s">
        <v>430</v>
      </c>
      <c r="BI339" s="348" t="s">
        <v>430</v>
      </c>
      <c r="BJ339" s="348" t="s">
        <v>430</v>
      </c>
      <c r="BK339" s="348" t="s">
        <v>430</v>
      </c>
      <c r="BL339" s="348" t="s">
        <v>430</v>
      </c>
      <c r="BM339" s="375" t="s">
        <v>430</v>
      </c>
      <c r="BN339" s="375" t="s">
        <v>430</v>
      </c>
      <c r="BO339" s="375" t="s">
        <v>430</v>
      </c>
      <c r="BP339" s="375" t="s">
        <v>430</v>
      </c>
      <c r="BQ339" s="375" t="s">
        <v>430</v>
      </c>
      <c r="BR339" s="374"/>
      <c r="BS339" s="468" t="s">
        <v>430</v>
      </c>
      <c r="BT339" s="348" t="s">
        <v>430</v>
      </c>
      <c r="BU339" s="374"/>
      <c r="BV339" s="430" t="s">
        <v>555</v>
      </c>
    </row>
    <row r="340" spans="1:74" s="428" customFormat="1" x14ac:dyDescent="0.25">
      <c r="A340" s="345" t="s">
        <v>8590</v>
      </c>
      <c r="B340" s="373"/>
      <c r="C340" s="719">
        <v>44832</v>
      </c>
      <c r="D340" s="373"/>
      <c r="E340" s="888">
        <v>33.57</v>
      </c>
      <c r="F340" s="373"/>
      <c r="G340" s="347" t="s">
        <v>430</v>
      </c>
      <c r="H340" s="374"/>
      <c r="I340" s="348" t="s">
        <v>430</v>
      </c>
      <c r="J340" s="348" t="s">
        <v>430</v>
      </c>
      <c r="K340" s="348" t="s">
        <v>430</v>
      </c>
      <c r="L340" s="348" t="s">
        <v>430</v>
      </c>
      <c r="M340" s="362"/>
      <c r="N340" s="350" t="s">
        <v>430</v>
      </c>
      <c r="O340" s="348" t="s">
        <v>430</v>
      </c>
      <c r="P340" s="348" t="s">
        <v>430</v>
      </c>
      <c r="Q340" s="348" t="s">
        <v>430</v>
      </c>
      <c r="R340" s="348" t="s">
        <v>430</v>
      </c>
      <c r="S340" s="348" t="s">
        <v>430</v>
      </c>
      <c r="T340" s="348" t="s">
        <v>430</v>
      </c>
      <c r="U340" s="354" t="s">
        <v>430</v>
      </c>
      <c r="V340" s="348" t="s">
        <v>430</v>
      </c>
      <c r="W340" s="348" t="s">
        <v>430</v>
      </c>
      <c r="X340" s="348" t="s">
        <v>430</v>
      </c>
      <c r="Y340" s="375" t="s">
        <v>430</v>
      </c>
      <c r="Z340" s="348" t="s">
        <v>430</v>
      </c>
      <c r="AA340" s="348" t="s">
        <v>430</v>
      </c>
      <c r="AB340" s="348" t="s">
        <v>430</v>
      </c>
      <c r="AC340" s="348" t="s">
        <v>430</v>
      </c>
      <c r="AD340" s="348" t="s">
        <v>430</v>
      </c>
      <c r="AE340" s="348" t="s">
        <v>430</v>
      </c>
      <c r="AF340" s="348" t="s">
        <v>430</v>
      </c>
      <c r="AG340" s="569"/>
      <c r="AH340" s="346" t="s">
        <v>430</v>
      </c>
      <c r="AI340" s="346" t="s">
        <v>430</v>
      </c>
      <c r="AJ340" s="346" t="s">
        <v>430</v>
      </c>
      <c r="AK340" s="346" t="s">
        <v>430</v>
      </c>
      <c r="AL340" s="346" t="s">
        <v>430</v>
      </c>
      <c r="AM340" s="346" t="s">
        <v>430</v>
      </c>
      <c r="AN340" s="346" t="s">
        <v>430</v>
      </c>
      <c r="AO340" s="572" t="s">
        <v>430</v>
      </c>
      <c r="AP340" s="346" t="s">
        <v>430</v>
      </c>
      <c r="AQ340" s="346" t="s">
        <v>430</v>
      </c>
      <c r="AR340" s="346" t="s">
        <v>430</v>
      </c>
      <c r="AS340" s="346" t="s">
        <v>430</v>
      </c>
      <c r="AT340" s="346" t="s">
        <v>430</v>
      </c>
      <c r="AU340" s="346" t="s">
        <v>430</v>
      </c>
      <c r="AV340" s="346" t="s">
        <v>430</v>
      </c>
      <c r="AW340" s="346" t="s">
        <v>430</v>
      </c>
      <c r="AX340" s="346" t="s">
        <v>430</v>
      </c>
      <c r="AY340" s="346" t="s">
        <v>430</v>
      </c>
      <c r="AZ340" s="584"/>
      <c r="BA340" s="467" t="s">
        <v>430</v>
      </c>
      <c r="BB340" s="348" t="s">
        <v>430</v>
      </c>
      <c r="BC340" s="348" t="s">
        <v>430</v>
      </c>
      <c r="BD340" s="348" t="s">
        <v>430</v>
      </c>
      <c r="BE340" s="375" t="s">
        <v>430</v>
      </c>
      <c r="BF340" s="375" t="s">
        <v>430</v>
      </c>
      <c r="BG340" s="374"/>
      <c r="BH340" s="594" t="s">
        <v>430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8591</v>
      </c>
      <c r="B341" s="373"/>
      <c r="C341" s="719">
        <v>44988</v>
      </c>
      <c r="D341" s="373"/>
      <c r="E341" s="346">
        <v>32.993200000000002</v>
      </c>
      <c r="F341" s="373"/>
      <c r="G341" s="347">
        <v>12.8546</v>
      </c>
      <c r="H341" s="374"/>
      <c r="I341" s="348">
        <v>1.66</v>
      </c>
      <c r="J341" s="348">
        <v>6.94</v>
      </c>
      <c r="K341" s="348">
        <v>1.49</v>
      </c>
      <c r="L341" s="348">
        <v>1.55</v>
      </c>
      <c r="M341" s="362"/>
      <c r="N341" s="350">
        <v>11.6455</v>
      </c>
      <c r="O341" s="348">
        <v>8.8087</v>
      </c>
      <c r="P341" s="348">
        <v>11.341900000000001</v>
      </c>
      <c r="Q341" s="348">
        <v>11.3666</v>
      </c>
      <c r="R341" s="348">
        <v>7.3921000000000001</v>
      </c>
      <c r="S341" s="348">
        <v>8.6633999999999993</v>
      </c>
      <c r="T341" s="348">
        <v>5.6062000000000003</v>
      </c>
      <c r="U341" s="354">
        <v>5.4492000000000003</v>
      </c>
      <c r="V341" s="348">
        <v>5.5871000000000004</v>
      </c>
      <c r="W341" s="348">
        <v>7.0974000000000004</v>
      </c>
      <c r="X341" s="348">
        <v>7.4053000000000004</v>
      </c>
      <c r="Y341" s="375" t="s">
        <v>430</v>
      </c>
      <c r="Z341" s="348" t="s">
        <v>430</v>
      </c>
      <c r="AA341" s="348">
        <v>6.7005999999999997</v>
      </c>
      <c r="AB341" s="348">
        <v>7.0904999999999996</v>
      </c>
      <c r="AC341" s="348">
        <v>5.3459000000000003</v>
      </c>
      <c r="AD341" s="348">
        <v>5.8478000000000003</v>
      </c>
      <c r="AE341" s="348">
        <v>11.47</v>
      </c>
      <c r="AF341" s="348">
        <v>7.5517000000000003</v>
      </c>
      <c r="AG341" s="569"/>
      <c r="AH341" s="346">
        <v>58</v>
      </c>
      <c r="AI341" s="346">
        <v>56</v>
      </c>
      <c r="AJ341" s="346">
        <v>26</v>
      </c>
      <c r="AK341" s="346">
        <v>50</v>
      </c>
      <c r="AL341" s="346">
        <v>43</v>
      </c>
      <c r="AM341" s="346">
        <v>61</v>
      </c>
      <c r="AN341" s="346">
        <v>100</v>
      </c>
      <c r="AO341" s="572">
        <v>81</v>
      </c>
      <c r="AP341" s="346">
        <v>96</v>
      </c>
      <c r="AQ341" s="346">
        <v>47</v>
      </c>
      <c r="AR341" s="346">
        <v>57</v>
      </c>
      <c r="AS341" s="346" t="s">
        <v>430</v>
      </c>
      <c r="AT341" s="346" t="s">
        <v>430</v>
      </c>
      <c r="AU341" s="346">
        <v>59</v>
      </c>
      <c r="AV341" s="346">
        <v>96</v>
      </c>
      <c r="AW341" s="346">
        <v>105</v>
      </c>
      <c r="AX341" s="346">
        <v>77</v>
      </c>
      <c r="AY341" s="346">
        <v>51</v>
      </c>
      <c r="AZ341" s="584"/>
      <c r="BA341" s="467">
        <v>73.14</v>
      </c>
      <c r="BB341" s="348">
        <v>24.09</v>
      </c>
      <c r="BC341" s="348" t="s">
        <v>430</v>
      </c>
      <c r="BD341" s="348" t="s">
        <v>430</v>
      </c>
      <c r="BE341" s="375" t="s">
        <v>430</v>
      </c>
      <c r="BF341" s="375">
        <v>2.77</v>
      </c>
      <c r="BG341" s="374"/>
      <c r="BH341" s="594">
        <v>2.77</v>
      </c>
      <c r="BI341" s="348" t="s">
        <v>430</v>
      </c>
      <c r="BJ341" s="348" t="s">
        <v>430</v>
      </c>
      <c r="BK341" s="348">
        <v>24.09</v>
      </c>
      <c r="BL341" s="348" t="s">
        <v>430</v>
      </c>
      <c r="BM341" s="375">
        <v>73.14</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8592</v>
      </c>
      <c r="B342" s="373"/>
      <c r="C342" s="719">
        <v>45517</v>
      </c>
      <c r="D342" s="373"/>
      <c r="E342" s="346">
        <v>32.534700000000001</v>
      </c>
      <c r="F342" s="373"/>
      <c r="G342" s="347">
        <v>113.31059999999999</v>
      </c>
      <c r="H342" s="374"/>
      <c r="I342" s="890">
        <v>9.0500000000000007</v>
      </c>
      <c r="J342" s="890">
        <v>7.07</v>
      </c>
      <c r="K342" s="890">
        <v>6.58</v>
      </c>
      <c r="L342" s="890">
        <v>6.81</v>
      </c>
      <c r="M342" s="362"/>
      <c r="N342" s="350">
        <v>58.300699999999999</v>
      </c>
      <c r="O342" s="348">
        <v>13.103</v>
      </c>
      <c r="P342" s="348">
        <v>10.0466</v>
      </c>
      <c r="Q342" s="348">
        <v>15.3865</v>
      </c>
      <c r="R342" s="348">
        <v>4.3773</v>
      </c>
      <c r="S342" s="348">
        <v>14.214499999999999</v>
      </c>
      <c r="T342" s="348">
        <v>5.4795999999999996</v>
      </c>
      <c r="U342" s="354">
        <v>3.7835000000000001</v>
      </c>
      <c r="V342" s="348">
        <v>4.2253999999999996</v>
      </c>
      <c r="W342" s="348">
        <v>6.4474999999999998</v>
      </c>
      <c r="X342" s="348" t="s">
        <v>430</v>
      </c>
      <c r="Y342" s="375" t="s">
        <v>430</v>
      </c>
      <c r="Z342" s="348" t="s">
        <v>430</v>
      </c>
      <c r="AA342" s="348">
        <v>5.1684000000000001</v>
      </c>
      <c r="AB342" s="348">
        <v>11.393599999999999</v>
      </c>
      <c r="AC342" s="348">
        <v>4.7313000000000001</v>
      </c>
      <c r="AD342" s="348">
        <v>4.5469999999999997</v>
      </c>
      <c r="AE342" s="348">
        <v>20.325900000000001</v>
      </c>
      <c r="AF342" s="348">
        <v>6.4474999999999998</v>
      </c>
      <c r="AG342" s="569"/>
      <c r="AH342" s="346">
        <v>14</v>
      </c>
      <c r="AI342" s="346">
        <v>28</v>
      </c>
      <c r="AJ342" s="346">
        <v>38</v>
      </c>
      <c r="AK342" s="346">
        <v>23</v>
      </c>
      <c r="AL342" s="346">
        <v>157</v>
      </c>
      <c r="AM342" s="346">
        <v>14</v>
      </c>
      <c r="AN342" s="346">
        <v>105</v>
      </c>
      <c r="AO342" s="572">
        <v>154</v>
      </c>
      <c r="AP342" s="346">
        <v>150</v>
      </c>
      <c r="AQ342" s="346">
        <v>100</v>
      </c>
      <c r="AR342" s="346" t="s">
        <v>430</v>
      </c>
      <c r="AS342" s="346" t="s">
        <v>430</v>
      </c>
      <c r="AT342" s="346" t="s">
        <v>430</v>
      </c>
      <c r="AU342" s="346">
        <v>121</v>
      </c>
      <c r="AV342" s="346">
        <v>31</v>
      </c>
      <c r="AW342" s="346">
        <v>149</v>
      </c>
      <c r="AX342" s="346">
        <v>152</v>
      </c>
      <c r="AY342" s="346">
        <v>14</v>
      </c>
      <c r="AZ342" s="584"/>
      <c r="BA342" s="467">
        <v>97.14</v>
      </c>
      <c r="BB342" s="348" t="s">
        <v>430</v>
      </c>
      <c r="BC342" s="348" t="s">
        <v>430</v>
      </c>
      <c r="BD342" s="348" t="s">
        <v>430</v>
      </c>
      <c r="BE342" s="375" t="s">
        <v>430</v>
      </c>
      <c r="BF342" s="375">
        <v>2.86</v>
      </c>
      <c r="BG342" s="374"/>
      <c r="BH342" s="594">
        <v>2.86</v>
      </c>
      <c r="BI342" s="348" t="s">
        <v>430</v>
      </c>
      <c r="BJ342" s="348" t="s">
        <v>430</v>
      </c>
      <c r="BK342" s="348" t="s">
        <v>430</v>
      </c>
      <c r="BL342" s="348" t="s">
        <v>430</v>
      </c>
      <c r="BM342" s="375">
        <v>97.14</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8593</v>
      </c>
      <c r="B343" s="373"/>
      <c r="C343" s="719">
        <v>46219</v>
      </c>
      <c r="D343" s="373"/>
      <c r="E343" s="346">
        <v>30.533300000000001</v>
      </c>
      <c r="F343" s="373"/>
      <c r="G343" s="347">
        <v>1003.9694</v>
      </c>
      <c r="H343" s="374"/>
      <c r="I343" s="348">
        <v>2.7000000000000001E-3</v>
      </c>
      <c r="J343" s="348" t="s">
        <v>430</v>
      </c>
      <c r="K343" s="348" t="s">
        <v>430</v>
      </c>
      <c r="L343" s="348" t="s">
        <v>430</v>
      </c>
      <c r="M343" s="362"/>
      <c r="N343" s="350">
        <v>4.8758999999999997</v>
      </c>
      <c r="O343" s="348">
        <v>4.819</v>
      </c>
      <c r="P343" s="348">
        <v>4.7815000000000003</v>
      </c>
      <c r="Q343" s="348">
        <v>4.7968999999999999</v>
      </c>
      <c r="R343" s="348" t="s">
        <v>430</v>
      </c>
      <c r="S343" s="348" t="s">
        <v>430</v>
      </c>
      <c r="T343" s="348" t="s">
        <v>430</v>
      </c>
      <c r="U343" s="354" t="s">
        <v>430</v>
      </c>
      <c r="V343" s="348" t="s">
        <v>430</v>
      </c>
      <c r="W343" s="348" t="s">
        <v>430</v>
      </c>
      <c r="X343" s="348" t="s">
        <v>430</v>
      </c>
      <c r="Y343" s="375" t="s">
        <v>430</v>
      </c>
      <c r="Z343" s="348" t="s">
        <v>430</v>
      </c>
      <c r="AA343" s="348" t="s">
        <v>430</v>
      </c>
      <c r="AB343" s="348" t="s">
        <v>430</v>
      </c>
      <c r="AC343" s="348" t="s">
        <v>430</v>
      </c>
      <c r="AD343" s="348" t="s">
        <v>430</v>
      </c>
      <c r="AE343" s="348">
        <v>4.7864000000000004</v>
      </c>
      <c r="AF343" s="348">
        <v>5.1128</v>
      </c>
      <c r="AG343" s="569"/>
      <c r="AH343" s="346">
        <v>121</v>
      </c>
      <c r="AI343" s="346">
        <v>124</v>
      </c>
      <c r="AJ343" s="346">
        <v>139</v>
      </c>
      <c r="AK343" s="346">
        <v>155</v>
      </c>
      <c r="AL343" s="346" t="s">
        <v>430</v>
      </c>
      <c r="AM343" s="346" t="s">
        <v>430</v>
      </c>
      <c r="AN343" s="346" t="s">
        <v>430</v>
      </c>
      <c r="AO343" s="572" t="s">
        <v>430</v>
      </c>
      <c r="AP343" s="346" t="s">
        <v>430</v>
      </c>
      <c r="AQ343" s="346" t="s">
        <v>430</v>
      </c>
      <c r="AR343" s="346" t="s">
        <v>430</v>
      </c>
      <c r="AS343" s="346" t="s">
        <v>430</v>
      </c>
      <c r="AT343" s="346" t="s">
        <v>430</v>
      </c>
      <c r="AU343" s="346" t="s">
        <v>430</v>
      </c>
      <c r="AV343" s="346" t="s">
        <v>430</v>
      </c>
      <c r="AW343" s="346" t="s">
        <v>430</v>
      </c>
      <c r="AX343" s="346" t="s">
        <v>430</v>
      </c>
      <c r="AY343" s="346">
        <v>156</v>
      </c>
      <c r="AZ343" s="584"/>
      <c r="BA343" s="467" t="s">
        <v>430</v>
      </c>
      <c r="BB343" s="348" t="s">
        <v>430</v>
      </c>
      <c r="BC343" s="348" t="s">
        <v>430</v>
      </c>
      <c r="BD343" s="348" t="s">
        <v>430</v>
      </c>
      <c r="BE343" s="375" t="s">
        <v>430</v>
      </c>
      <c r="BF343" s="375">
        <v>100</v>
      </c>
      <c r="BG343" s="374"/>
      <c r="BH343" s="594">
        <v>100</v>
      </c>
      <c r="BI343" s="348" t="s">
        <v>430</v>
      </c>
      <c r="BJ343" s="348" t="s">
        <v>430</v>
      </c>
      <c r="BK343" s="348" t="s">
        <v>430</v>
      </c>
      <c r="BL343" s="348" t="s">
        <v>430</v>
      </c>
      <c r="BM343" s="375" t="s">
        <v>430</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8594</v>
      </c>
      <c r="B344" s="373"/>
      <c r="C344" s="719">
        <v>46218</v>
      </c>
      <c r="D344" s="373"/>
      <c r="E344" s="346">
        <v>33.366199999999999</v>
      </c>
      <c r="F344" s="373"/>
      <c r="G344" s="347">
        <v>10.0661</v>
      </c>
      <c r="H344" s="374"/>
      <c r="I344" s="348" t="s">
        <v>430</v>
      </c>
      <c r="J344" s="348" t="s">
        <v>430</v>
      </c>
      <c r="K344" s="348" t="s">
        <v>430</v>
      </c>
      <c r="L344" s="348" t="s">
        <v>430</v>
      </c>
      <c r="M344" s="362"/>
      <c r="N344" s="350">
        <v>17.0503</v>
      </c>
      <c r="O344" s="348">
        <v>-7.1269999999999998</v>
      </c>
      <c r="P344" s="348">
        <v>-0.93220000000000003</v>
      </c>
      <c r="Q344" s="348">
        <v>12.936299999999999</v>
      </c>
      <c r="R344" s="348" t="s">
        <v>430</v>
      </c>
      <c r="S344" s="348" t="s">
        <v>430</v>
      </c>
      <c r="T344" s="348" t="s">
        <v>430</v>
      </c>
      <c r="U344" s="354" t="s">
        <v>430</v>
      </c>
      <c r="V344" s="348" t="s">
        <v>430</v>
      </c>
      <c r="W344" s="348" t="s">
        <v>430</v>
      </c>
      <c r="X344" s="348" t="s">
        <v>430</v>
      </c>
      <c r="Y344" s="375" t="s">
        <v>430</v>
      </c>
      <c r="Z344" s="348" t="s">
        <v>430</v>
      </c>
      <c r="AA344" s="348" t="s">
        <v>430</v>
      </c>
      <c r="AB344" s="348" t="s">
        <v>430</v>
      </c>
      <c r="AC344" s="348" t="s">
        <v>430</v>
      </c>
      <c r="AD344" s="348" t="s">
        <v>430</v>
      </c>
      <c r="AE344" s="348">
        <v>10.948499999999999</v>
      </c>
      <c r="AF344" s="348">
        <v>8.3194999999999997</v>
      </c>
      <c r="AG344" s="569"/>
      <c r="AH344" s="346">
        <v>50</v>
      </c>
      <c r="AI344" s="346">
        <v>169</v>
      </c>
      <c r="AJ344" s="346">
        <v>168</v>
      </c>
      <c r="AK344" s="346">
        <v>39</v>
      </c>
      <c r="AL344" s="346" t="s">
        <v>430</v>
      </c>
      <c r="AM344" s="346" t="s">
        <v>430</v>
      </c>
      <c r="AN344" s="346" t="s">
        <v>430</v>
      </c>
      <c r="AO344" s="572" t="s">
        <v>430</v>
      </c>
      <c r="AP344" s="346" t="s">
        <v>430</v>
      </c>
      <c r="AQ344" s="346" t="s">
        <v>430</v>
      </c>
      <c r="AR344" s="346" t="s">
        <v>430</v>
      </c>
      <c r="AS344" s="346" t="s">
        <v>430</v>
      </c>
      <c r="AT344" s="346" t="s">
        <v>430</v>
      </c>
      <c r="AU344" s="346" t="s">
        <v>430</v>
      </c>
      <c r="AV344" s="346" t="s">
        <v>430</v>
      </c>
      <c r="AW344" s="346" t="s">
        <v>430</v>
      </c>
      <c r="AX344" s="346" t="s">
        <v>430</v>
      </c>
      <c r="AY344" s="346">
        <v>53</v>
      </c>
      <c r="AZ344" s="584"/>
      <c r="BA344" s="467">
        <v>93.51</v>
      </c>
      <c r="BB344" s="348" t="s">
        <v>430</v>
      </c>
      <c r="BC344" s="348" t="s">
        <v>430</v>
      </c>
      <c r="BD344" s="348" t="s">
        <v>430</v>
      </c>
      <c r="BE344" s="375" t="s">
        <v>430</v>
      </c>
      <c r="BF344" s="375">
        <v>6.49</v>
      </c>
      <c r="BG344" s="374"/>
      <c r="BH344" s="594">
        <v>6.49</v>
      </c>
      <c r="BI344" s="348" t="s">
        <v>430</v>
      </c>
      <c r="BJ344" s="348" t="s">
        <v>430</v>
      </c>
      <c r="BK344" s="348" t="s">
        <v>430</v>
      </c>
      <c r="BL344" s="348" t="s">
        <v>430</v>
      </c>
      <c r="BM344" s="375">
        <v>93.51</v>
      </c>
      <c r="BN344" s="375" t="s">
        <v>430</v>
      </c>
      <c r="BO344" s="375" t="s">
        <v>430</v>
      </c>
      <c r="BP344" s="375" t="s">
        <v>430</v>
      </c>
      <c r="BQ344" s="375" t="s">
        <v>430</v>
      </c>
      <c r="BR344" s="374"/>
      <c r="BS344" s="468" t="s">
        <v>430</v>
      </c>
      <c r="BT344" s="348" t="s">
        <v>430</v>
      </c>
      <c r="BU344" s="374"/>
      <c r="BV344" s="430" t="s">
        <v>555</v>
      </c>
    </row>
    <row r="345" spans="1:74" s="428" customFormat="1" x14ac:dyDescent="0.25">
      <c r="A345" s="345" t="s">
        <v>8595</v>
      </c>
      <c r="B345" s="373"/>
      <c r="C345" s="719">
        <v>46168</v>
      </c>
      <c r="D345" s="373"/>
      <c r="E345" s="346">
        <v>41.474800000000002</v>
      </c>
      <c r="F345" s="373"/>
      <c r="G345" s="347">
        <v>10.287100000000001</v>
      </c>
      <c r="H345" s="374"/>
      <c r="I345" s="348" t="s">
        <v>430</v>
      </c>
      <c r="J345" s="348" t="s">
        <v>430</v>
      </c>
      <c r="K345" s="348" t="s">
        <v>430</v>
      </c>
      <c r="L345" s="348" t="s">
        <v>430</v>
      </c>
      <c r="M345" s="362"/>
      <c r="N345" s="350">
        <v>17.749300000000002</v>
      </c>
      <c r="O345" s="348">
        <v>11.601599999999999</v>
      </c>
      <c r="P345" s="348">
        <v>6.3944999999999999</v>
      </c>
      <c r="Q345" s="348">
        <v>11.7872</v>
      </c>
      <c r="R345" s="348">
        <v>7.3247</v>
      </c>
      <c r="S345" s="348" t="s">
        <v>430</v>
      </c>
      <c r="T345" s="348" t="s">
        <v>430</v>
      </c>
      <c r="U345" s="354" t="s">
        <v>430</v>
      </c>
      <c r="V345" s="348" t="s">
        <v>430</v>
      </c>
      <c r="W345" s="348" t="s">
        <v>430</v>
      </c>
      <c r="X345" s="348" t="s">
        <v>430</v>
      </c>
      <c r="Y345" s="375" t="s">
        <v>430</v>
      </c>
      <c r="Z345" s="348" t="s">
        <v>430</v>
      </c>
      <c r="AA345" s="348">
        <v>5.8551000000000002</v>
      </c>
      <c r="AB345" s="348" t="s">
        <v>430</v>
      </c>
      <c r="AC345" s="348" t="s">
        <v>430</v>
      </c>
      <c r="AD345" s="348" t="s">
        <v>430</v>
      </c>
      <c r="AE345" s="348">
        <v>11.6203</v>
      </c>
      <c r="AF345" s="348">
        <v>13.264699999999999</v>
      </c>
      <c r="AG345" s="569"/>
      <c r="AH345" s="346">
        <v>48</v>
      </c>
      <c r="AI345" s="346">
        <v>32</v>
      </c>
      <c r="AJ345" s="346">
        <v>97</v>
      </c>
      <c r="AK345" s="346">
        <v>47</v>
      </c>
      <c r="AL345" s="346">
        <v>48</v>
      </c>
      <c r="AM345" s="346" t="s">
        <v>430</v>
      </c>
      <c r="AN345" s="346" t="s">
        <v>430</v>
      </c>
      <c r="AO345" s="572" t="s">
        <v>430</v>
      </c>
      <c r="AP345" s="346" t="s">
        <v>430</v>
      </c>
      <c r="AQ345" s="346" t="s">
        <v>430</v>
      </c>
      <c r="AR345" s="346" t="s">
        <v>430</v>
      </c>
      <c r="AS345" s="346" t="s">
        <v>430</v>
      </c>
      <c r="AT345" s="346" t="s">
        <v>430</v>
      </c>
      <c r="AU345" s="346">
        <v>99</v>
      </c>
      <c r="AV345" s="346" t="s">
        <v>430</v>
      </c>
      <c r="AW345" s="346" t="s">
        <v>430</v>
      </c>
      <c r="AX345" s="346" t="s">
        <v>430</v>
      </c>
      <c r="AY345" s="346">
        <v>49</v>
      </c>
      <c r="AZ345" s="584"/>
      <c r="BA345" s="467">
        <v>126.52</v>
      </c>
      <c r="BB345" s="348" t="s">
        <v>430</v>
      </c>
      <c r="BC345" s="348" t="s">
        <v>430</v>
      </c>
      <c r="BD345" s="348" t="s">
        <v>430</v>
      </c>
      <c r="BE345" s="375" t="s">
        <v>430</v>
      </c>
      <c r="BF345" s="375">
        <v>-26.52</v>
      </c>
      <c r="BG345" s="374"/>
      <c r="BH345" s="594">
        <v>-26.52</v>
      </c>
      <c r="BI345" s="348" t="s">
        <v>430</v>
      </c>
      <c r="BJ345" s="348" t="s">
        <v>430</v>
      </c>
      <c r="BK345" s="348" t="s">
        <v>430</v>
      </c>
      <c r="BL345" s="348" t="s">
        <v>430</v>
      </c>
      <c r="BM345" s="375">
        <v>126.52</v>
      </c>
      <c r="BN345" s="375" t="s">
        <v>430</v>
      </c>
      <c r="BO345" s="375" t="s">
        <v>430</v>
      </c>
      <c r="BP345" s="375" t="s">
        <v>430</v>
      </c>
      <c r="BQ345" s="375" t="s">
        <v>430</v>
      </c>
      <c r="BR345" s="374"/>
      <c r="BS345" s="468" t="s">
        <v>430</v>
      </c>
      <c r="BT345" s="348" t="s">
        <v>430</v>
      </c>
      <c r="BU345" s="374"/>
      <c r="BV345" s="430" t="s">
        <v>555</v>
      </c>
    </row>
    <row r="346" spans="1:74" s="428" customFormat="1" x14ac:dyDescent="0.25">
      <c r="A346" s="345" t="s">
        <v>8596</v>
      </c>
      <c r="B346" s="373"/>
      <c r="C346" s="719">
        <v>45009</v>
      </c>
      <c r="D346" s="373"/>
      <c r="E346" s="346">
        <v>29.88</v>
      </c>
      <c r="F346" s="373"/>
      <c r="G346" s="347">
        <v>12.8093</v>
      </c>
      <c r="H346" s="374"/>
      <c r="I346" s="890">
        <v>2.35</v>
      </c>
      <c r="J346" s="890">
        <v>6.62</v>
      </c>
      <c r="K346" s="890">
        <v>2.1</v>
      </c>
      <c r="L346" s="890">
        <v>2.1800000000000002</v>
      </c>
      <c r="M346" s="362"/>
      <c r="N346" s="350">
        <v>39.936500000000002</v>
      </c>
      <c r="O346" s="348">
        <v>14.454599999999999</v>
      </c>
      <c r="P346" s="348">
        <v>12.3635</v>
      </c>
      <c r="Q346" s="348">
        <v>9.9499999999999993</v>
      </c>
      <c r="R346" s="348">
        <v>7.0740999999999996</v>
      </c>
      <c r="S346" s="348">
        <v>9.7941000000000003</v>
      </c>
      <c r="T346" s="348">
        <v>5.4204999999999997</v>
      </c>
      <c r="U346" s="354">
        <v>5.0723000000000003</v>
      </c>
      <c r="V346" s="348">
        <v>5.1441999999999997</v>
      </c>
      <c r="W346" s="348">
        <v>6.9863</v>
      </c>
      <c r="X346" s="348">
        <v>7.3689</v>
      </c>
      <c r="Y346" s="375" t="s">
        <v>430</v>
      </c>
      <c r="Z346" s="348" t="s">
        <v>430</v>
      </c>
      <c r="AA346" s="348">
        <v>6.9219999999999997</v>
      </c>
      <c r="AB346" s="348">
        <v>6.6679000000000004</v>
      </c>
      <c r="AC346" s="348">
        <v>4.9165999999999999</v>
      </c>
      <c r="AD346" s="348">
        <v>5.9560000000000004</v>
      </c>
      <c r="AE346" s="348">
        <v>10.2516</v>
      </c>
      <c r="AF346" s="348">
        <v>7.5726000000000004</v>
      </c>
      <c r="AG346" s="569"/>
      <c r="AH346" s="346">
        <v>17</v>
      </c>
      <c r="AI346" s="346">
        <v>22</v>
      </c>
      <c r="AJ346" s="346">
        <v>16</v>
      </c>
      <c r="AK346" s="346">
        <v>74</v>
      </c>
      <c r="AL346" s="346">
        <v>58</v>
      </c>
      <c r="AM346" s="346">
        <v>45</v>
      </c>
      <c r="AN346" s="346">
        <v>111</v>
      </c>
      <c r="AO346" s="572">
        <v>118</v>
      </c>
      <c r="AP346" s="346">
        <v>126</v>
      </c>
      <c r="AQ346" s="346">
        <v>64</v>
      </c>
      <c r="AR346" s="346">
        <v>60</v>
      </c>
      <c r="AS346" s="346" t="s">
        <v>430</v>
      </c>
      <c r="AT346" s="346" t="s">
        <v>430</v>
      </c>
      <c r="AU346" s="346">
        <v>46</v>
      </c>
      <c r="AV346" s="346">
        <v>110</v>
      </c>
      <c r="AW346" s="346">
        <v>140</v>
      </c>
      <c r="AX346" s="346">
        <v>65</v>
      </c>
      <c r="AY346" s="346">
        <v>61</v>
      </c>
      <c r="AZ346" s="584"/>
      <c r="BA346" s="467">
        <v>96.81</v>
      </c>
      <c r="BB346" s="348" t="s">
        <v>430</v>
      </c>
      <c r="BC346" s="348" t="s">
        <v>430</v>
      </c>
      <c r="BD346" s="348" t="s">
        <v>430</v>
      </c>
      <c r="BE346" s="375" t="s">
        <v>430</v>
      </c>
      <c r="BF346" s="375">
        <v>3.19</v>
      </c>
      <c r="BG346" s="374"/>
      <c r="BH346" s="594">
        <v>3.19</v>
      </c>
      <c r="BI346" s="348" t="s">
        <v>430</v>
      </c>
      <c r="BJ346" s="348" t="s">
        <v>430</v>
      </c>
      <c r="BK346" s="348" t="s">
        <v>430</v>
      </c>
      <c r="BL346" s="348" t="s">
        <v>430</v>
      </c>
      <c r="BM346" s="375">
        <v>96.81</v>
      </c>
      <c r="BN346" s="375" t="s">
        <v>430</v>
      </c>
      <c r="BO346" s="375" t="s">
        <v>430</v>
      </c>
      <c r="BP346" s="375" t="s">
        <v>430</v>
      </c>
      <c r="BQ346" s="375" t="s">
        <v>430</v>
      </c>
      <c r="BR346" s="374"/>
      <c r="BS346" s="468" t="s">
        <v>430</v>
      </c>
      <c r="BT346" s="348" t="s">
        <v>430</v>
      </c>
      <c r="BU346" s="374"/>
      <c r="BV346" s="430" t="s">
        <v>555</v>
      </c>
    </row>
    <row r="347" spans="1:74" s="428" customFormat="1" x14ac:dyDescent="0.25">
      <c r="A347" s="345" t="s">
        <v>8597</v>
      </c>
      <c r="B347" s="373"/>
      <c r="C347" s="719">
        <v>46093</v>
      </c>
      <c r="D347" s="373"/>
      <c r="E347" s="346">
        <v>28.971699999999998</v>
      </c>
      <c r="F347" s="373"/>
      <c r="G347" s="347">
        <v>10.356400000000001</v>
      </c>
      <c r="H347" s="374"/>
      <c r="I347" s="348" t="s">
        <v>430</v>
      </c>
      <c r="J347" s="348" t="s">
        <v>430</v>
      </c>
      <c r="K347" s="348" t="s">
        <v>430</v>
      </c>
      <c r="L347" s="348" t="s">
        <v>430</v>
      </c>
      <c r="M347" s="362"/>
      <c r="N347" s="350">
        <v>14.103</v>
      </c>
      <c r="O347" s="348">
        <v>9.1702999999999992</v>
      </c>
      <c r="P347" s="348">
        <v>12.769299999999999</v>
      </c>
      <c r="Q347" s="348">
        <v>14.4542</v>
      </c>
      <c r="R347" s="348">
        <v>9.7667000000000002</v>
      </c>
      <c r="S347" s="348">
        <v>10.6242</v>
      </c>
      <c r="T347" s="348" t="s">
        <v>430</v>
      </c>
      <c r="U347" s="354" t="s">
        <v>430</v>
      </c>
      <c r="V347" s="348" t="s">
        <v>430</v>
      </c>
      <c r="W347" s="348" t="s">
        <v>430</v>
      </c>
      <c r="X347" s="348" t="s">
        <v>430</v>
      </c>
      <c r="Y347" s="375" t="s">
        <v>430</v>
      </c>
      <c r="Z347" s="348" t="s">
        <v>430</v>
      </c>
      <c r="AA347" s="348">
        <v>8.7992000000000008</v>
      </c>
      <c r="AB347" s="348">
        <v>9.5828000000000007</v>
      </c>
      <c r="AC347" s="348" t="s">
        <v>430</v>
      </c>
      <c r="AD347" s="348" t="s">
        <v>430</v>
      </c>
      <c r="AE347" s="348">
        <v>13.6485</v>
      </c>
      <c r="AF347" s="348">
        <v>8.4471000000000007</v>
      </c>
      <c r="AG347" s="569"/>
      <c r="AH347" s="346">
        <v>55</v>
      </c>
      <c r="AI347" s="346">
        <v>47</v>
      </c>
      <c r="AJ347" s="346">
        <v>13</v>
      </c>
      <c r="AK347" s="346">
        <v>29</v>
      </c>
      <c r="AL347" s="346">
        <v>6</v>
      </c>
      <c r="AM347" s="346">
        <v>42</v>
      </c>
      <c r="AN347" s="346" t="s">
        <v>430</v>
      </c>
      <c r="AO347" s="572" t="s">
        <v>430</v>
      </c>
      <c r="AP347" s="346" t="s">
        <v>430</v>
      </c>
      <c r="AQ347" s="346" t="s">
        <v>430</v>
      </c>
      <c r="AR347" s="346" t="s">
        <v>430</v>
      </c>
      <c r="AS347" s="346" t="s">
        <v>430</v>
      </c>
      <c r="AT347" s="346" t="s">
        <v>430</v>
      </c>
      <c r="AU347" s="346">
        <v>14</v>
      </c>
      <c r="AV347" s="346">
        <v>41</v>
      </c>
      <c r="AW347" s="346" t="s">
        <v>430</v>
      </c>
      <c r="AX347" s="346" t="s">
        <v>430</v>
      </c>
      <c r="AY347" s="346">
        <v>37</v>
      </c>
      <c r="AZ347" s="584"/>
      <c r="BA347" s="467" t="s">
        <v>430</v>
      </c>
      <c r="BB347" s="348">
        <v>99.36</v>
      </c>
      <c r="BC347" s="348" t="s">
        <v>430</v>
      </c>
      <c r="BD347" s="348" t="s">
        <v>430</v>
      </c>
      <c r="BE347" s="375" t="s">
        <v>430</v>
      </c>
      <c r="BF347" s="375">
        <v>0.64</v>
      </c>
      <c r="BG347" s="374"/>
      <c r="BH347" s="594">
        <v>0.64</v>
      </c>
      <c r="BI347" s="348" t="s">
        <v>430</v>
      </c>
      <c r="BJ347" s="348" t="s">
        <v>430</v>
      </c>
      <c r="BK347" s="348" t="s">
        <v>430</v>
      </c>
      <c r="BL347" s="348" t="s">
        <v>430</v>
      </c>
      <c r="BM347" s="375" t="s">
        <v>430</v>
      </c>
      <c r="BN347" s="375" t="s">
        <v>430</v>
      </c>
      <c r="BO347" s="375" t="s">
        <v>430</v>
      </c>
      <c r="BP347" s="375">
        <v>99.36</v>
      </c>
      <c r="BQ347" s="375" t="s">
        <v>430</v>
      </c>
      <c r="BR347" s="374"/>
      <c r="BS347" s="468" t="s">
        <v>430</v>
      </c>
      <c r="BT347" s="348" t="s">
        <v>430</v>
      </c>
      <c r="BU347" s="374"/>
      <c r="BV347" s="430" t="s">
        <v>8404</v>
      </c>
    </row>
    <row r="348" spans="1:74" s="428" customFormat="1" x14ac:dyDescent="0.25">
      <c r="A348" s="345" t="s">
        <v>8598</v>
      </c>
      <c r="B348" s="373"/>
      <c r="C348" s="719">
        <v>45282</v>
      </c>
      <c r="D348" s="373"/>
      <c r="E348" s="346">
        <v>27.517600000000002</v>
      </c>
      <c r="F348" s="373"/>
      <c r="G348" s="347">
        <v>12.259499999999999</v>
      </c>
      <c r="H348" s="374"/>
      <c r="I348" s="890">
        <v>6.48</v>
      </c>
      <c r="J348" s="890">
        <v>7.08</v>
      </c>
      <c r="K348" s="890">
        <v>4.95</v>
      </c>
      <c r="L348" s="890">
        <v>5.13</v>
      </c>
      <c r="M348" s="362"/>
      <c r="N348" s="350">
        <v>37.253999999999998</v>
      </c>
      <c r="O348" s="348">
        <v>6.6528999999999998</v>
      </c>
      <c r="P348" s="348">
        <v>1.8294999999999999</v>
      </c>
      <c r="Q348" s="348">
        <v>17.210999999999999</v>
      </c>
      <c r="R348" s="348">
        <v>8.9123999999999999</v>
      </c>
      <c r="S348" s="348">
        <v>13.336399999999999</v>
      </c>
      <c r="T348" s="348">
        <v>7.6859000000000002</v>
      </c>
      <c r="U348" s="354">
        <v>6.1283000000000003</v>
      </c>
      <c r="V348" s="348">
        <v>6.3371000000000004</v>
      </c>
      <c r="W348" s="348">
        <v>7.4298999999999999</v>
      </c>
      <c r="X348" s="348" t="s">
        <v>430</v>
      </c>
      <c r="Y348" s="375" t="s">
        <v>430</v>
      </c>
      <c r="Z348" s="348" t="s">
        <v>430</v>
      </c>
      <c r="AA348" s="348">
        <v>8.8701000000000008</v>
      </c>
      <c r="AB348" s="348">
        <v>11.6469</v>
      </c>
      <c r="AC348" s="348">
        <v>7.0414000000000003</v>
      </c>
      <c r="AD348" s="348">
        <v>6.6680000000000001</v>
      </c>
      <c r="AE348" s="348">
        <v>19.091899999999999</v>
      </c>
      <c r="AF348" s="348">
        <v>8.01</v>
      </c>
      <c r="AG348" s="569"/>
      <c r="AH348" s="346">
        <v>20</v>
      </c>
      <c r="AI348" s="346">
        <v>85</v>
      </c>
      <c r="AJ348" s="346">
        <v>160</v>
      </c>
      <c r="AK348" s="346">
        <v>11</v>
      </c>
      <c r="AL348" s="346">
        <v>15</v>
      </c>
      <c r="AM348" s="346">
        <v>32</v>
      </c>
      <c r="AN348" s="346">
        <v>3</v>
      </c>
      <c r="AO348" s="572">
        <v>19</v>
      </c>
      <c r="AP348" s="346">
        <v>17</v>
      </c>
      <c r="AQ348" s="346">
        <v>20</v>
      </c>
      <c r="AR348" s="346" t="s">
        <v>430</v>
      </c>
      <c r="AS348" s="346" t="s">
        <v>430</v>
      </c>
      <c r="AT348" s="346" t="s">
        <v>430</v>
      </c>
      <c r="AU348" s="346">
        <v>13</v>
      </c>
      <c r="AV348" s="346">
        <v>23</v>
      </c>
      <c r="AW348" s="346">
        <v>16</v>
      </c>
      <c r="AX348" s="346">
        <v>11</v>
      </c>
      <c r="AY348" s="346">
        <v>19</v>
      </c>
      <c r="AZ348" s="584"/>
      <c r="BA348" s="467">
        <v>94.22</v>
      </c>
      <c r="BB348" s="348" t="s">
        <v>430</v>
      </c>
      <c r="BC348" s="348" t="s">
        <v>430</v>
      </c>
      <c r="BD348" s="348" t="s">
        <v>430</v>
      </c>
      <c r="BE348" s="375" t="s">
        <v>430</v>
      </c>
      <c r="BF348" s="375">
        <v>5.78</v>
      </c>
      <c r="BG348" s="374"/>
      <c r="BH348" s="594">
        <v>5.78</v>
      </c>
      <c r="BI348" s="348" t="s">
        <v>430</v>
      </c>
      <c r="BJ348" s="348" t="s">
        <v>430</v>
      </c>
      <c r="BK348" s="348" t="s">
        <v>430</v>
      </c>
      <c r="BL348" s="348" t="s">
        <v>430</v>
      </c>
      <c r="BM348" s="375">
        <v>94.22</v>
      </c>
      <c r="BN348" s="375" t="s">
        <v>430</v>
      </c>
      <c r="BO348" s="375" t="s">
        <v>430</v>
      </c>
      <c r="BP348" s="375" t="s">
        <v>430</v>
      </c>
      <c r="BQ348" s="375" t="s">
        <v>430</v>
      </c>
      <c r="BR348" s="374"/>
      <c r="BS348" s="468" t="s">
        <v>430</v>
      </c>
      <c r="BT348" s="348" t="s">
        <v>430</v>
      </c>
      <c r="BU348" s="374"/>
      <c r="BV348" s="430" t="s">
        <v>555</v>
      </c>
    </row>
    <row r="349" spans="1:74" s="428" customFormat="1" x14ac:dyDescent="0.25">
      <c r="A349" s="345" t="s">
        <v>8599</v>
      </c>
      <c r="B349" s="373"/>
      <c r="C349" s="719">
        <v>45320</v>
      </c>
      <c r="D349" s="373"/>
      <c r="E349" s="346">
        <v>26.242999999999999</v>
      </c>
      <c r="F349" s="373"/>
      <c r="G349" s="347">
        <v>66.625299999999996</v>
      </c>
      <c r="H349" s="374"/>
      <c r="I349" s="348">
        <v>4.5437000000000003</v>
      </c>
      <c r="J349" s="348" t="s">
        <v>430</v>
      </c>
      <c r="K349" s="348" t="s">
        <v>430</v>
      </c>
      <c r="L349" s="348" t="s">
        <v>430</v>
      </c>
      <c r="M349" s="362"/>
      <c r="N349" s="350">
        <v>31.308499999999999</v>
      </c>
      <c r="O349" s="348">
        <v>8.8998000000000008</v>
      </c>
      <c r="P349" s="348">
        <v>-0.72770000000000001</v>
      </c>
      <c r="Q349" s="348">
        <v>14.013500000000001</v>
      </c>
      <c r="R349" s="348">
        <v>8.3003999999999998</v>
      </c>
      <c r="S349" s="348">
        <v>13.7224</v>
      </c>
      <c r="T349" s="348">
        <v>7.3215000000000003</v>
      </c>
      <c r="U349" s="354">
        <v>6.1561000000000003</v>
      </c>
      <c r="V349" s="348">
        <v>6.3814000000000002</v>
      </c>
      <c r="W349" s="348">
        <v>7.4958</v>
      </c>
      <c r="X349" s="348" t="s">
        <v>430</v>
      </c>
      <c r="Y349" s="375" t="s">
        <v>430</v>
      </c>
      <c r="Z349" s="348" t="s">
        <v>430</v>
      </c>
      <c r="AA349" s="348">
        <v>8.1105999999999998</v>
      </c>
      <c r="AB349" s="348">
        <v>12.2827</v>
      </c>
      <c r="AC349" s="348">
        <v>7.1387</v>
      </c>
      <c r="AD349" s="348">
        <v>6.3301999999999996</v>
      </c>
      <c r="AE349" s="348">
        <v>16.0715</v>
      </c>
      <c r="AF349" s="348">
        <v>7.9382999999999999</v>
      </c>
      <c r="AG349" s="569"/>
      <c r="AH349" s="346">
        <v>27</v>
      </c>
      <c r="AI349" s="346">
        <v>53</v>
      </c>
      <c r="AJ349" s="346">
        <v>166</v>
      </c>
      <c r="AK349" s="346">
        <v>33</v>
      </c>
      <c r="AL349" s="346">
        <v>22</v>
      </c>
      <c r="AM349" s="346">
        <v>22</v>
      </c>
      <c r="AN349" s="346">
        <v>19</v>
      </c>
      <c r="AO349" s="572">
        <v>16</v>
      </c>
      <c r="AP349" s="346">
        <v>14</v>
      </c>
      <c r="AQ349" s="346">
        <v>19</v>
      </c>
      <c r="AR349" s="346" t="s">
        <v>430</v>
      </c>
      <c r="AS349" s="346" t="s">
        <v>430</v>
      </c>
      <c r="AT349" s="346" t="s">
        <v>430</v>
      </c>
      <c r="AU349" s="346">
        <v>20</v>
      </c>
      <c r="AV349" s="346">
        <v>12</v>
      </c>
      <c r="AW349" s="346">
        <v>13</v>
      </c>
      <c r="AX349" s="346">
        <v>29</v>
      </c>
      <c r="AY349" s="346">
        <v>27</v>
      </c>
      <c r="AZ349" s="584"/>
      <c r="BA349" s="467">
        <v>97.01</v>
      </c>
      <c r="BB349" s="348" t="s">
        <v>430</v>
      </c>
      <c r="BC349" s="348" t="s">
        <v>430</v>
      </c>
      <c r="BD349" s="348" t="s">
        <v>430</v>
      </c>
      <c r="BE349" s="375" t="s">
        <v>430</v>
      </c>
      <c r="BF349" s="375">
        <v>2.99</v>
      </c>
      <c r="BG349" s="374"/>
      <c r="BH349" s="594">
        <v>2.99</v>
      </c>
      <c r="BI349" s="348" t="s">
        <v>430</v>
      </c>
      <c r="BJ349" s="348" t="s">
        <v>430</v>
      </c>
      <c r="BK349" s="348" t="s">
        <v>430</v>
      </c>
      <c r="BL349" s="348" t="s">
        <v>430</v>
      </c>
      <c r="BM349" s="375">
        <v>97.01</v>
      </c>
      <c r="BN349" s="375" t="s">
        <v>430</v>
      </c>
      <c r="BO349" s="375" t="s">
        <v>430</v>
      </c>
      <c r="BP349" s="375" t="s">
        <v>430</v>
      </c>
      <c r="BQ349" s="375" t="s">
        <v>430</v>
      </c>
      <c r="BR349" s="374"/>
      <c r="BS349" s="468" t="s">
        <v>430</v>
      </c>
      <c r="BT349" s="348" t="s">
        <v>430</v>
      </c>
      <c r="BU349" s="374"/>
      <c r="BV349" s="430" t="s">
        <v>555</v>
      </c>
    </row>
    <row r="350" spans="1:74" s="428" customFormat="1" x14ac:dyDescent="0.25">
      <c r="A350" s="345" t="s">
        <v>8600</v>
      </c>
      <c r="B350" s="373"/>
      <c r="C350" s="719">
        <v>45320</v>
      </c>
      <c r="D350" s="373"/>
      <c r="E350" s="346">
        <v>24.029399999999999</v>
      </c>
      <c r="F350" s="373"/>
      <c r="G350" s="347">
        <v>26.772300000000001</v>
      </c>
      <c r="H350" s="374"/>
      <c r="I350" s="348">
        <v>9.7728999999999999</v>
      </c>
      <c r="J350" s="348" t="s">
        <v>430</v>
      </c>
      <c r="K350" s="348" t="s">
        <v>430</v>
      </c>
      <c r="L350" s="348" t="s">
        <v>430</v>
      </c>
      <c r="M350" s="362"/>
      <c r="N350" s="350">
        <v>58.718299999999999</v>
      </c>
      <c r="O350" s="348">
        <v>13.011200000000001</v>
      </c>
      <c r="P350" s="348">
        <v>9.9128000000000007</v>
      </c>
      <c r="Q350" s="348">
        <v>15.3201</v>
      </c>
      <c r="R350" s="348">
        <v>4.1486000000000001</v>
      </c>
      <c r="S350" s="348">
        <v>13.078799999999999</v>
      </c>
      <c r="T350" s="348">
        <v>4.8644999999999996</v>
      </c>
      <c r="U350" s="354">
        <v>3.3237000000000001</v>
      </c>
      <c r="V350" s="348">
        <v>3.6124000000000001</v>
      </c>
      <c r="W350" s="348">
        <v>6.0724999999999998</v>
      </c>
      <c r="X350" s="348" t="s">
        <v>430</v>
      </c>
      <c r="Y350" s="375" t="s">
        <v>430</v>
      </c>
      <c r="Z350" s="348" t="s">
        <v>430</v>
      </c>
      <c r="AA350" s="348">
        <v>4.9623999999999997</v>
      </c>
      <c r="AB350" s="348">
        <v>10.6107</v>
      </c>
      <c r="AC350" s="348">
        <v>4.2080000000000002</v>
      </c>
      <c r="AD350" s="348">
        <v>3.9666999999999999</v>
      </c>
      <c r="AE350" s="348">
        <v>20.323599999999999</v>
      </c>
      <c r="AF350" s="348">
        <v>7.1958000000000002</v>
      </c>
      <c r="AG350" s="569"/>
      <c r="AH350" s="346">
        <v>12</v>
      </c>
      <c r="AI350" s="346">
        <v>31</v>
      </c>
      <c r="AJ350" s="346">
        <v>44</v>
      </c>
      <c r="AK350" s="346">
        <v>24</v>
      </c>
      <c r="AL350" s="346">
        <v>163</v>
      </c>
      <c r="AM350" s="346">
        <v>34</v>
      </c>
      <c r="AN350" s="346">
        <v>145</v>
      </c>
      <c r="AO350" s="572">
        <v>157</v>
      </c>
      <c r="AP350" s="346">
        <v>154</v>
      </c>
      <c r="AQ350" s="346">
        <v>103</v>
      </c>
      <c r="AR350" s="346" t="s">
        <v>430</v>
      </c>
      <c r="AS350" s="346" t="s">
        <v>430</v>
      </c>
      <c r="AT350" s="346" t="s">
        <v>430</v>
      </c>
      <c r="AU350" s="346">
        <v>134</v>
      </c>
      <c r="AV350" s="346">
        <v>38</v>
      </c>
      <c r="AW350" s="346">
        <v>159</v>
      </c>
      <c r="AX350" s="346">
        <v>156</v>
      </c>
      <c r="AY350" s="346">
        <v>15</v>
      </c>
      <c r="AZ350" s="584"/>
      <c r="BA350" s="467">
        <v>98.36</v>
      </c>
      <c r="BB350" s="348" t="s">
        <v>430</v>
      </c>
      <c r="BC350" s="348" t="s">
        <v>430</v>
      </c>
      <c r="BD350" s="348" t="s">
        <v>430</v>
      </c>
      <c r="BE350" s="375" t="s">
        <v>430</v>
      </c>
      <c r="BF350" s="375">
        <v>1.64</v>
      </c>
      <c r="BG350" s="374"/>
      <c r="BH350" s="594">
        <v>1.64</v>
      </c>
      <c r="BI350" s="348" t="s">
        <v>430</v>
      </c>
      <c r="BJ350" s="348" t="s">
        <v>430</v>
      </c>
      <c r="BK350" s="348" t="s">
        <v>430</v>
      </c>
      <c r="BL350" s="348" t="s">
        <v>430</v>
      </c>
      <c r="BM350" s="375">
        <v>98.36</v>
      </c>
      <c r="BN350" s="375" t="s">
        <v>430</v>
      </c>
      <c r="BO350" s="375" t="s">
        <v>430</v>
      </c>
      <c r="BP350" s="375" t="s">
        <v>430</v>
      </c>
      <c r="BQ350" s="375" t="s">
        <v>430</v>
      </c>
      <c r="BR350" s="374"/>
      <c r="BS350" s="468" t="s">
        <v>430</v>
      </c>
      <c r="BT350" s="348" t="s">
        <v>430</v>
      </c>
      <c r="BU350" s="374"/>
      <c r="BV350" s="430" t="s">
        <v>555</v>
      </c>
    </row>
    <row r="351" spans="1:74" s="428" customFormat="1" x14ac:dyDescent="0.25">
      <c r="A351" s="345" t="s">
        <v>8601</v>
      </c>
      <c r="B351" s="373"/>
      <c r="C351" s="719">
        <v>45842</v>
      </c>
      <c r="D351" s="373"/>
      <c r="E351" s="346">
        <v>23.3246</v>
      </c>
      <c r="F351" s="373"/>
      <c r="G351" s="347">
        <v>10.651</v>
      </c>
      <c r="H351" s="374"/>
      <c r="I351" s="348" t="s">
        <v>430</v>
      </c>
      <c r="J351" s="348" t="s">
        <v>430</v>
      </c>
      <c r="K351" s="348" t="s">
        <v>430</v>
      </c>
      <c r="L351" s="348" t="s">
        <v>430</v>
      </c>
      <c r="M351" s="362"/>
      <c r="N351" s="350">
        <v>30.868300000000001</v>
      </c>
      <c r="O351" s="348">
        <v>17.1587</v>
      </c>
      <c r="P351" s="348">
        <v>18.1768</v>
      </c>
      <c r="Q351" s="348">
        <v>14.274900000000001</v>
      </c>
      <c r="R351" s="348">
        <v>6.335</v>
      </c>
      <c r="S351" s="348">
        <v>8.4841999999999995</v>
      </c>
      <c r="T351" s="348">
        <v>6.0452000000000004</v>
      </c>
      <c r="U351" s="354">
        <v>5.6792999999999996</v>
      </c>
      <c r="V351" s="348">
        <v>5.8747999999999996</v>
      </c>
      <c r="W351" s="348" t="s">
        <v>430</v>
      </c>
      <c r="X351" s="348" t="s">
        <v>430</v>
      </c>
      <c r="Y351" s="375" t="s">
        <v>430</v>
      </c>
      <c r="Z351" s="348" t="s">
        <v>430</v>
      </c>
      <c r="AA351" s="348">
        <v>5.4090999999999996</v>
      </c>
      <c r="AB351" s="348">
        <v>7.2192999999999996</v>
      </c>
      <c r="AC351" s="348">
        <v>5.7565</v>
      </c>
      <c r="AD351" s="348">
        <v>5.9218999999999999</v>
      </c>
      <c r="AE351" s="348">
        <v>15.6395</v>
      </c>
      <c r="AF351" s="348">
        <v>5.8486000000000002</v>
      </c>
      <c r="AG351" s="569"/>
      <c r="AH351" s="346">
        <v>30</v>
      </c>
      <c r="AI351" s="346">
        <v>17</v>
      </c>
      <c r="AJ351" s="346">
        <v>9</v>
      </c>
      <c r="AK351" s="346">
        <v>30</v>
      </c>
      <c r="AL351" s="346">
        <v>87</v>
      </c>
      <c r="AM351" s="346">
        <v>67</v>
      </c>
      <c r="AN351" s="346">
        <v>70</v>
      </c>
      <c r="AO351" s="572">
        <v>64</v>
      </c>
      <c r="AP351" s="346">
        <v>54</v>
      </c>
      <c r="AQ351" s="346" t="s">
        <v>430</v>
      </c>
      <c r="AR351" s="346" t="s">
        <v>430</v>
      </c>
      <c r="AS351" s="346" t="s">
        <v>430</v>
      </c>
      <c r="AT351" s="346" t="s">
        <v>430</v>
      </c>
      <c r="AU351" s="346">
        <v>110</v>
      </c>
      <c r="AV351" s="346">
        <v>91</v>
      </c>
      <c r="AW351" s="346">
        <v>76</v>
      </c>
      <c r="AX351" s="346">
        <v>68</v>
      </c>
      <c r="AY351" s="346">
        <v>33</v>
      </c>
      <c r="AZ351" s="584"/>
      <c r="BA351" s="467" t="s">
        <v>430</v>
      </c>
      <c r="BB351" s="348">
        <v>95.86</v>
      </c>
      <c r="BC351" s="348" t="s">
        <v>430</v>
      </c>
      <c r="BD351" s="348" t="s">
        <v>430</v>
      </c>
      <c r="BE351" s="375" t="s">
        <v>430</v>
      </c>
      <c r="BF351" s="375">
        <v>4.1399999999999997</v>
      </c>
      <c r="BG351" s="374"/>
      <c r="BH351" s="594">
        <v>4.1399999999999997</v>
      </c>
      <c r="BI351" s="348" t="s">
        <v>430</v>
      </c>
      <c r="BJ351" s="348" t="s">
        <v>430</v>
      </c>
      <c r="BK351" s="348" t="s">
        <v>430</v>
      </c>
      <c r="BL351" s="348" t="s">
        <v>430</v>
      </c>
      <c r="BM351" s="375" t="s">
        <v>430</v>
      </c>
      <c r="BN351" s="375" t="s">
        <v>430</v>
      </c>
      <c r="BO351" s="375" t="s">
        <v>430</v>
      </c>
      <c r="BP351" s="375">
        <v>95.86</v>
      </c>
      <c r="BQ351" s="375" t="s">
        <v>430</v>
      </c>
      <c r="BR351" s="374"/>
      <c r="BS351" s="468" t="s">
        <v>430</v>
      </c>
      <c r="BT351" s="348" t="s">
        <v>430</v>
      </c>
      <c r="BU351" s="374"/>
      <c r="BV351" s="430" t="s">
        <v>4673</v>
      </c>
    </row>
    <row r="352" spans="1:74" s="428" customFormat="1" x14ac:dyDescent="0.25">
      <c r="A352" s="345" t="s">
        <v>8602</v>
      </c>
      <c r="B352" s="373"/>
      <c r="C352" s="719">
        <v>44979</v>
      </c>
      <c r="D352" s="373"/>
      <c r="E352" s="346">
        <v>21.723600000000001</v>
      </c>
      <c r="F352" s="373"/>
      <c r="G352" s="347">
        <v>12.799899999999999</v>
      </c>
      <c r="H352" s="374"/>
      <c r="I352" s="348">
        <v>1.27</v>
      </c>
      <c r="J352" s="348">
        <v>5.93</v>
      </c>
      <c r="K352" s="890">
        <v>1.27</v>
      </c>
      <c r="L352" s="348">
        <v>1.22</v>
      </c>
      <c r="M352" s="362"/>
      <c r="N352" s="350">
        <v>17.973800000000001</v>
      </c>
      <c r="O352" s="348">
        <v>4.1837999999999997</v>
      </c>
      <c r="P352" s="348">
        <v>5.9543999999999997</v>
      </c>
      <c r="Q352" s="348">
        <v>6.7184999999999997</v>
      </c>
      <c r="R352" s="348">
        <v>5.9352999999999998</v>
      </c>
      <c r="S352" s="348">
        <v>6.2815000000000003</v>
      </c>
      <c r="T352" s="348">
        <v>4.6006</v>
      </c>
      <c r="U352" s="354">
        <v>4.9447000000000001</v>
      </c>
      <c r="V352" s="348">
        <v>5.3654000000000002</v>
      </c>
      <c r="W352" s="348">
        <v>6.8125999999999998</v>
      </c>
      <c r="X352" s="348">
        <v>7.1860999999999997</v>
      </c>
      <c r="Y352" s="375" t="s">
        <v>430</v>
      </c>
      <c r="Z352" s="348" t="s">
        <v>430</v>
      </c>
      <c r="AA352" s="348">
        <v>5.2632000000000003</v>
      </c>
      <c r="AB352" s="348">
        <v>6.0533000000000001</v>
      </c>
      <c r="AC352" s="348">
        <v>4.9363999999999999</v>
      </c>
      <c r="AD352" s="348">
        <v>5.2739000000000003</v>
      </c>
      <c r="AE352" s="348">
        <v>6.3757000000000001</v>
      </c>
      <c r="AF352" s="348">
        <v>7.3643000000000001</v>
      </c>
      <c r="AG352" s="569"/>
      <c r="AH352" s="346">
        <v>47</v>
      </c>
      <c r="AI352" s="346">
        <v>149</v>
      </c>
      <c r="AJ352" s="346">
        <v>113</v>
      </c>
      <c r="AK352" s="346">
        <v>125</v>
      </c>
      <c r="AL352" s="346">
        <v>102</v>
      </c>
      <c r="AM352" s="346">
        <v>124</v>
      </c>
      <c r="AN352" s="346">
        <v>155</v>
      </c>
      <c r="AO352" s="572">
        <v>131</v>
      </c>
      <c r="AP352" s="346">
        <v>117</v>
      </c>
      <c r="AQ352" s="346">
        <v>83</v>
      </c>
      <c r="AR352" s="346">
        <v>76</v>
      </c>
      <c r="AS352" s="346" t="s">
        <v>430</v>
      </c>
      <c r="AT352" s="346" t="s">
        <v>430</v>
      </c>
      <c r="AU352" s="346">
        <v>118</v>
      </c>
      <c r="AV352" s="346">
        <v>127</v>
      </c>
      <c r="AW352" s="346">
        <v>137</v>
      </c>
      <c r="AX352" s="346">
        <v>131</v>
      </c>
      <c r="AY352" s="346">
        <v>126</v>
      </c>
      <c r="AZ352" s="584"/>
      <c r="BA352" s="467">
        <v>96.44</v>
      </c>
      <c r="BB352" s="348" t="s">
        <v>430</v>
      </c>
      <c r="BC352" s="348" t="s">
        <v>430</v>
      </c>
      <c r="BD352" s="348" t="s">
        <v>430</v>
      </c>
      <c r="BE352" s="375" t="s">
        <v>430</v>
      </c>
      <c r="BF352" s="375">
        <v>3.56</v>
      </c>
      <c r="BG352" s="374"/>
      <c r="BH352" s="594">
        <v>3.56</v>
      </c>
      <c r="BI352" s="348" t="s">
        <v>430</v>
      </c>
      <c r="BJ352" s="348" t="s">
        <v>430</v>
      </c>
      <c r="BK352" s="348" t="s">
        <v>430</v>
      </c>
      <c r="BL352" s="348" t="s">
        <v>430</v>
      </c>
      <c r="BM352" s="375">
        <v>96.44</v>
      </c>
      <c r="BN352" s="375" t="s">
        <v>430</v>
      </c>
      <c r="BO352" s="375" t="s">
        <v>430</v>
      </c>
      <c r="BP352" s="375" t="s">
        <v>430</v>
      </c>
      <c r="BQ352" s="375" t="s">
        <v>430</v>
      </c>
      <c r="BR352" s="374"/>
      <c r="BS352" s="468" t="s">
        <v>430</v>
      </c>
      <c r="BT352" s="348" t="s">
        <v>430</v>
      </c>
      <c r="BU352" s="374"/>
      <c r="BV352" s="430" t="s">
        <v>555</v>
      </c>
    </row>
    <row r="353" spans="1:74" s="428" customFormat="1" ht="11" x14ac:dyDescent="0.3">
      <c r="A353" s="841" t="s">
        <v>8603</v>
      </c>
      <c r="B353" s="842"/>
      <c r="C353" s="843">
        <v>45210</v>
      </c>
      <c r="D353" s="842"/>
      <c r="E353" s="844">
        <v>21.677399999999999</v>
      </c>
      <c r="F353" s="842"/>
      <c r="G353" s="845">
        <v>12.5205</v>
      </c>
      <c r="H353" s="847"/>
      <c r="I353" s="846">
        <v>6.29</v>
      </c>
      <c r="J353" s="846">
        <v>6.73</v>
      </c>
      <c r="K353" s="846">
        <v>4.83</v>
      </c>
      <c r="L353" s="846">
        <v>4.99</v>
      </c>
      <c r="M353" s="851"/>
      <c r="N353" s="848">
        <v>31.511500000000002</v>
      </c>
      <c r="O353" s="846">
        <v>3.4020000000000001</v>
      </c>
      <c r="P353" s="846">
        <v>0.41649999999999998</v>
      </c>
      <c r="Q353" s="846">
        <v>17.757200000000001</v>
      </c>
      <c r="R353" s="846">
        <v>9.3362999999999996</v>
      </c>
      <c r="S353" s="846">
        <v>13.594200000000001</v>
      </c>
      <c r="T353" s="846">
        <v>7.1340000000000003</v>
      </c>
      <c r="U353" s="856">
        <v>5.8701999999999996</v>
      </c>
      <c r="V353" s="846">
        <v>6.1698000000000004</v>
      </c>
      <c r="W353" s="846">
        <v>7.3781999999999996</v>
      </c>
      <c r="X353" s="846" t="s">
        <v>430</v>
      </c>
      <c r="Y353" s="852" t="s">
        <v>430</v>
      </c>
      <c r="Z353" s="846" t="s">
        <v>430</v>
      </c>
      <c r="AA353" s="846">
        <v>9.2925000000000004</v>
      </c>
      <c r="AB353" s="846">
        <v>12.2171</v>
      </c>
      <c r="AC353" s="846">
        <v>6.7968999999999999</v>
      </c>
      <c r="AD353" s="846">
        <v>6.4574999999999996</v>
      </c>
      <c r="AE353" s="846">
        <v>19.6233</v>
      </c>
      <c r="AF353" s="846">
        <v>8.2332000000000001</v>
      </c>
      <c r="AG353" s="931"/>
      <c r="AH353" s="844">
        <v>25</v>
      </c>
      <c r="AI353" s="844">
        <v>155</v>
      </c>
      <c r="AJ353" s="844">
        <v>163</v>
      </c>
      <c r="AK353" s="844">
        <v>8</v>
      </c>
      <c r="AL353" s="844">
        <v>13</v>
      </c>
      <c r="AM353" s="844">
        <v>30</v>
      </c>
      <c r="AN353" s="844">
        <v>27</v>
      </c>
      <c r="AO353" s="932">
        <v>48</v>
      </c>
      <c r="AP353" s="844">
        <v>30</v>
      </c>
      <c r="AQ353" s="844">
        <v>22</v>
      </c>
      <c r="AR353" s="844" t="s">
        <v>430</v>
      </c>
      <c r="AS353" s="844" t="s">
        <v>430</v>
      </c>
      <c r="AT353" s="844" t="s">
        <v>430</v>
      </c>
      <c r="AU353" s="844">
        <v>11</v>
      </c>
      <c r="AV353" s="844">
        <v>15</v>
      </c>
      <c r="AW353" s="844">
        <v>23</v>
      </c>
      <c r="AX353" s="844">
        <v>18</v>
      </c>
      <c r="AY353" s="844">
        <v>17</v>
      </c>
      <c r="AZ353" s="933"/>
      <c r="BA353" s="853">
        <v>95.22</v>
      </c>
      <c r="BB353" s="846" t="s">
        <v>430</v>
      </c>
      <c r="BC353" s="846" t="s">
        <v>430</v>
      </c>
      <c r="BD353" s="846" t="s">
        <v>430</v>
      </c>
      <c r="BE353" s="852" t="s">
        <v>430</v>
      </c>
      <c r="BF353" s="852">
        <v>4.78</v>
      </c>
      <c r="BG353" s="847"/>
      <c r="BH353" s="934">
        <v>4.78</v>
      </c>
      <c r="BI353" s="846" t="s">
        <v>430</v>
      </c>
      <c r="BJ353" s="846" t="s">
        <v>430</v>
      </c>
      <c r="BK353" s="846" t="s">
        <v>430</v>
      </c>
      <c r="BL353" s="846" t="s">
        <v>430</v>
      </c>
      <c r="BM353" s="852">
        <v>95.22</v>
      </c>
      <c r="BN353" s="852" t="s">
        <v>430</v>
      </c>
      <c r="BO353" s="852" t="s">
        <v>430</v>
      </c>
      <c r="BP353" s="852" t="s">
        <v>430</v>
      </c>
      <c r="BQ353" s="852" t="s">
        <v>430</v>
      </c>
      <c r="BR353" s="847"/>
      <c r="BS353" s="854" t="s">
        <v>430</v>
      </c>
      <c r="BT353" s="846" t="s">
        <v>430</v>
      </c>
      <c r="BU353" s="847"/>
      <c r="BV353" s="892" t="s">
        <v>555</v>
      </c>
    </row>
    <row r="354" spans="1:74" s="428" customFormat="1" x14ac:dyDescent="0.25">
      <c r="A354" s="345" t="s">
        <v>8604</v>
      </c>
      <c r="B354" s="373"/>
      <c r="C354" s="719">
        <v>45000</v>
      </c>
      <c r="D354" s="373"/>
      <c r="E354" s="346">
        <v>21.2561</v>
      </c>
      <c r="F354" s="373"/>
      <c r="G354" s="347">
        <v>12.5679</v>
      </c>
      <c r="H354" s="374"/>
      <c r="I354" s="890">
        <v>1.54</v>
      </c>
      <c r="J354" s="890">
        <v>6.26</v>
      </c>
      <c r="K354" s="890">
        <v>1.4</v>
      </c>
      <c r="L354" s="890">
        <v>1.45</v>
      </c>
      <c r="M354" s="362"/>
      <c r="N354" s="350">
        <v>18.305800000000001</v>
      </c>
      <c r="O354" s="348">
        <v>2.6143999999999998</v>
      </c>
      <c r="P354" s="348">
        <v>6.2724000000000002</v>
      </c>
      <c r="Q354" s="348">
        <v>6.4675000000000002</v>
      </c>
      <c r="R354" s="348">
        <v>5.4305000000000003</v>
      </c>
      <c r="S354" s="348">
        <v>6.1159999999999997</v>
      </c>
      <c r="T354" s="348">
        <v>4.5750000000000002</v>
      </c>
      <c r="U354" s="354">
        <v>4.8552</v>
      </c>
      <c r="V354" s="348">
        <v>5.2314999999999996</v>
      </c>
      <c r="W354" s="348">
        <v>6.5644999999999998</v>
      </c>
      <c r="X354" s="348">
        <v>6.9244000000000003</v>
      </c>
      <c r="Y354" s="375" t="s">
        <v>430</v>
      </c>
      <c r="Z354" s="348" t="s">
        <v>430</v>
      </c>
      <c r="AA354" s="348">
        <v>4.6462000000000003</v>
      </c>
      <c r="AB354" s="348">
        <v>6.2058</v>
      </c>
      <c r="AC354" s="348">
        <v>4.9687000000000001</v>
      </c>
      <c r="AD354" s="348">
        <v>5.1723999999999997</v>
      </c>
      <c r="AE354" s="348">
        <v>6.2243000000000004</v>
      </c>
      <c r="AF354" s="348">
        <v>6.9188999999999998</v>
      </c>
      <c r="AG354" s="569"/>
      <c r="AH354" s="346">
        <v>45</v>
      </c>
      <c r="AI354" s="346">
        <v>161</v>
      </c>
      <c r="AJ354" s="346">
        <v>103</v>
      </c>
      <c r="AK354" s="346">
        <v>128</v>
      </c>
      <c r="AL354" s="346">
        <v>121</v>
      </c>
      <c r="AM354" s="346">
        <v>126</v>
      </c>
      <c r="AN354" s="346">
        <v>156</v>
      </c>
      <c r="AO354" s="572">
        <v>138</v>
      </c>
      <c r="AP354" s="346">
        <v>121</v>
      </c>
      <c r="AQ354" s="346">
        <v>97</v>
      </c>
      <c r="AR354" s="346">
        <v>96</v>
      </c>
      <c r="AS354" s="346" t="s">
        <v>430</v>
      </c>
      <c r="AT354" s="346" t="s">
        <v>430</v>
      </c>
      <c r="AU354" s="346">
        <v>156</v>
      </c>
      <c r="AV354" s="346">
        <v>122</v>
      </c>
      <c r="AW354" s="346">
        <v>134</v>
      </c>
      <c r="AX354" s="346">
        <v>134</v>
      </c>
      <c r="AY354" s="346">
        <v>131</v>
      </c>
      <c r="AZ354" s="584"/>
      <c r="BA354" s="467">
        <v>92.82</v>
      </c>
      <c r="BB354" s="348" t="s">
        <v>430</v>
      </c>
      <c r="BC354" s="348" t="s">
        <v>430</v>
      </c>
      <c r="BD354" s="348" t="s">
        <v>430</v>
      </c>
      <c r="BE354" s="375" t="s">
        <v>430</v>
      </c>
      <c r="BF354" s="375">
        <v>7.18</v>
      </c>
      <c r="BG354" s="374"/>
      <c r="BH354" s="594">
        <v>7.18</v>
      </c>
      <c r="BI354" s="348" t="s">
        <v>430</v>
      </c>
      <c r="BJ354" s="348" t="s">
        <v>430</v>
      </c>
      <c r="BK354" s="348" t="s">
        <v>430</v>
      </c>
      <c r="BL354" s="348" t="s">
        <v>430</v>
      </c>
      <c r="BM354" s="375">
        <v>92.82</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8605</v>
      </c>
      <c r="B355" s="373"/>
      <c r="C355" s="719">
        <v>44627</v>
      </c>
      <c r="D355" s="373"/>
      <c r="E355" s="346">
        <v>20.802</v>
      </c>
      <c r="F355" s="373"/>
      <c r="G355" s="347">
        <v>66.562100000000001</v>
      </c>
      <c r="H355" s="374"/>
      <c r="I355" s="890">
        <v>4.59</v>
      </c>
      <c r="J355" s="890">
        <v>6.51</v>
      </c>
      <c r="K355" s="890">
        <v>3.82</v>
      </c>
      <c r="L355" s="890">
        <v>3.95</v>
      </c>
      <c r="M355" s="362"/>
      <c r="N355" s="350">
        <v>31.118500000000001</v>
      </c>
      <c r="O355" s="348">
        <v>8.8899000000000008</v>
      </c>
      <c r="P355" s="348">
        <v>-0.65790000000000004</v>
      </c>
      <c r="Q355" s="348">
        <v>13.9636</v>
      </c>
      <c r="R355" s="348">
        <v>8.3030000000000008</v>
      </c>
      <c r="S355" s="348">
        <v>13.6753</v>
      </c>
      <c r="T355" s="348">
        <v>7.2577999999999996</v>
      </c>
      <c r="U355" s="354">
        <v>6.1306000000000003</v>
      </c>
      <c r="V355" s="348">
        <v>6.3536999999999999</v>
      </c>
      <c r="W355" s="348">
        <v>7.7750000000000004</v>
      </c>
      <c r="X355" s="348">
        <v>8.0288000000000004</v>
      </c>
      <c r="Y355" s="375" t="s">
        <v>430</v>
      </c>
      <c r="Z355" s="348" t="s">
        <v>430</v>
      </c>
      <c r="AA355" s="348">
        <v>8.1082000000000001</v>
      </c>
      <c r="AB355" s="348">
        <v>12.056699999999999</v>
      </c>
      <c r="AC355" s="348">
        <v>7.0835999999999997</v>
      </c>
      <c r="AD355" s="348">
        <v>6.2995999999999999</v>
      </c>
      <c r="AE355" s="348">
        <v>16.005800000000001</v>
      </c>
      <c r="AF355" s="348">
        <v>6.9718</v>
      </c>
      <c r="AG355" s="569"/>
      <c r="AH355" s="346">
        <v>29</v>
      </c>
      <c r="AI355" s="346">
        <v>54</v>
      </c>
      <c r="AJ355" s="346">
        <v>165</v>
      </c>
      <c r="AK355" s="346">
        <v>34</v>
      </c>
      <c r="AL355" s="346">
        <v>21</v>
      </c>
      <c r="AM355" s="346">
        <v>24</v>
      </c>
      <c r="AN355" s="346">
        <v>22</v>
      </c>
      <c r="AO355" s="572">
        <v>18</v>
      </c>
      <c r="AP355" s="346">
        <v>16</v>
      </c>
      <c r="AQ355" s="346">
        <v>6</v>
      </c>
      <c r="AR355" s="346">
        <v>7</v>
      </c>
      <c r="AS355" s="346" t="s">
        <v>430</v>
      </c>
      <c r="AT355" s="346" t="s">
        <v>430</v>
      </c>
      <c r="AU355" s="346">
        <v>21</v>
      </c>
      <c r="AV355" s="346">
        <v>16</v>
      </c>
      <c r="AW355" s="346">
        <v>15</v>
      </c>
      <c r="AX355" s="346">
        <v>31</v>
      </c>
      <c r="AY355" s="346">
        <v>28</v>
      </c>
      <c r="AZ355" s="584"/>
      <c r="BA355" s="467">
        <v>96.25</v>
      </c>
      <c r="BB355" s="348" t="s">
        <v>430</v>
      </c>
      <c r="BC355" s="348" t="s">
        <v>430</v>
      </c>
      <c r="BD355" s="348" t="s">
        <v>430</v>
      </c>
      <c r="BE355" s="375" t="s">
        <v>430</v>
      </c>
      <c r="BF355" s="375">
        <v>3.75</v>
      </c>
      <c r="BG355" s="374"/>
      <c r="BH355" s="594">
        <v>3.75</v>
      </c>
      <c r="BI355" s="348" t="s">
        <v>430</v>
      </c>
      <c r="BJ355" s="348" t="s">
        <v>430</v>
      </c>
      <c r="BK355" s="348" t="s">
        <v>430</v>
      </c>
      <c r="BL355" s="348" t="s">
        <v>430</v>
      </c>
      <c r="BM355" s="375">
        <v>96.25</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8606</v>
      </c>
      <c r="B356" s="373"/>
      <c r="C356" s="719">
        <v>45996</v>
      </c>
      <c r="D356" s="373"/>
      <c r="E356" s="346">
        <v>17.3</v>
      </c>
      <c r="F356" s="373"/>
      <c r="G356" s="347">
        <v>10.427099999999999</v>
      </c>
      <c r="H356" s="374"/>
      <c r="I356" s="348" t="s">
        <v>430</v>
      </c>
      <c r="J356" s="348" t="s">
        <v>430</v>
      </c>
      <c r="K356" s="348" t="s">
        <v>430</v>
      </c>
      <c r="L356" s="348" t="s">
        <v>430</v>
      </c>
      <c r="M356" s="362"/>
      <c r="N356" s="350">
        <v>11.9056</v>
      </c>
      <c r="O356" s="348">
        <v>15.772600000000001</v>
      </c>
      <c r="P356" s="348">
        <v>15.095700000000001</v>
      </c>
      <c r="Q356" s="348">
        <v>11.8049</v>
      </c>
      <c r="R356" s="348">
        <v>6.1294000000000004</v>
      </c>
      <c r="S356" s="348">
        <v>9.1277000000000008</v>
      </c>
      <c r="T356" s="348">
        <v>6.7187000000000001</v>
      </c>
      <c r="U356" s="354" t="s">
        <v>430</v>
      </c>
      <c r="V356" s="348" t="s">
        <v>430</v>
      </c>
      <c r="W356" s="348" t="s">
        <v>430</v>
      </c>
      <c r="X356" s="348" t="s">
        <v>430</v>
      </c>
      <c r="Y356" s="375" t="s">
        <v>430</v>
      </c>
      <c r="Z356" s="348" t="s">
        <v>430</v>
      </c>
      <c r="AA356" s="348">
        <v>5.9454000000000002</v>
      </c>
      <c r="AB356" s="348">
        <v>8.0698000000000008</v>
      </c>
      <c r="AC356" s="348">
        <v>6.4158999999999997</v>
      </c>
      <c r="AD356" s="348" t="s">
        <v>430</v>
      </c>
      <c r="AE356" s="348">
        <v>12.2783</v>
      </c>
      <c r="AF356" s="348">
        <v>6.2107999999999999</v>
      </c>
      <c r="AG356" s="569"/>
      <c r="AH356" s="346">
        <v>57</v>
      </c>
      <c r="AI356" s="346">
        <v>21</v>
      </c>
      <c r="AJ356" s="346">
        <v>10</v>
      </c>
      <c r="AK356" s="346">
        <v>46</v>
      </c>
      <c r="AL356" s="346">
        <v>92</v>
      </c>
      <c r="AM356" s="346">
        <v>51</v>
      </c>
      <c r="AN356" s="346">
        <v>36</v>
      </c>
      <c r="AO356" s="572" t="s">
        <v>430</v>
      </c>
      <c r="AP356" s="346" t="s">
        <v>430</v>
      </c>
      <c r="AQ356" s="346" t="s">
        <v>430</v>
      </c>
      <c r="AR356" s="346" t="s">
        <v>430</v>
      </c>
      <c r="AS356" s="346" t="s">
        <v>430</v>
      </c>
      <c r="AT356" s="346" t="s">
        <v>430</v>
      </c>
      <c r="AU356" s="346">
        <v>92</v>
      </c>
      <c r="AV356" s="346">
        <v>52</v>
      </c>
      <c r="AW356" s="346">
        <v>34</v>
      </c>
      <c r="AX356" s="346" t="s">
        <v>430</v>
      </c>
      <c r="AY356" s="346">
        <v>46</v>
      </c>
      <c r="AZ356" s="584"/>
      <c r="BA356" s="467" t="s">
        <v>430</v>
      </c>
      <c r="BB356" s="348">
        <v>99.13</v>
      </c>
      <c r="BC356" s="348" t="s">
        <v>430</v>
      </c>
      <c r="BD356" s="348" t="s">
        <v>430</v>
      </c>
      <c r="BE356" s="375" t="s">
        <v>430</v>
      </c>
      <c r="BF356" s="375">
        <v>0.87</v>
      </c>
      <c r="BG356" s="374"/>
      <c r="BH356" s="594">
        <v>0.75</v>
      </c>
      <c r="BI356" s="348" t="s">
        <v>430</v>
      </c>
      <c r="BJ356" s="348" t="s">
        <v>430</v>
      </c>
      <c r="BK356" s="348" t="s">
        <v>430</v>
      </c>
      <c r="BL356" s="348" t="s">
        <v>430</v>
      </c>
      <c r="BM356" s="375" t="s">
        <v>430</v>
      </c>
      <c r="BN356" s="375" t="s">
        <v>430</v>
      </c>
      <c r="BO356" s="375" t="s">
        <v>430</v>
      </c>
      <c r="BP356" s="375">
        <v>99.13</v>
      </c>
      <c r="BQ356" s="375" t="s">
        <v>430</v>
      </c>
      <c r="BR356" s="374"/>
      <c r="BS356" s="468" t="s">
        <v>430</v>
      </c>
      <c r="BT356" s="348" t="s">
        <v>430</v>
      </c>
      <c r="BU356" s="374"/>
      <c r="BV356" s="430" t="s">
        <v>555</v>
      </c>
    </row>
    <row r="357" spans="1:74" s="428" customFormat="1" x14ac:dyDescent="0.25">
      <c r="A357" s="345" t="s">
        <v>8607</v>
      </c>
      <c r="B357" s="373"/>
      <c r="C357" s="719">
        <v>45684</v>
      </c>
      <c r="D357" s="373"/>
      <c r="E357" s="888">
        <v>16.62</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2439</v>
      </c>
    </row>
    <row r="358" spans="1:74" s="428" customFormat="1" x14ac:dyDescent="0.25">
      <c r="A358" s="345" t="s">
        <v>8608</v>
      </c>
      <c r="B358" s="373"/>
      <c r="C358" s="719">
        <v>46168</v>
      </c>
      <c r="D358" s="373"/>
      <c r="E358" s="346">
        <v>16.964700000000001</v>
      </c>
      <c r="F358" s="373"/>
      <c r="G358" s="347">
        <v>10.3527</v>
      </c>
      <c r="H358" s="374"/>
      <c r="I358" s="348" t="s">
        <v>430</v>
      </c>
      <c r="J358" s="348" t="s">
        <v>430</v>
      </c>
      <c r="K358" s="348" t="s">
        <v>430</v>
      </c>
      <c r="L358" s="348" t="s">
        <v>430</v>
      </c>
      <c r="M358" s="362"/>
      <c r="N358" s="350">
        <v>21.8721</v>
      </c>
      <c r="O358" s="348">
        <v>7.6436999999999999</v>
      </c>
      <c r="P358" s="348">
        <v>-1.1581999999999999</v>
      </c>
      <c r="Q358" s="348">
        <v>13.5176</v>
      </c>
      <c r="R358" s="348">
        <v>9.7470999999999997</v>
      </c>
      <c r="S358" s="348" t="s">
        <v>430</v>
      </c>
      <c r="T358" s="348" t="s">
        <v>430</v>
      </c>
      <c r="U358" s="354" t="s">
        <v>430</v>
      </c>
      <c r="V358" s="348" t="s">
        <v>430</v>
      </c>
      <c r="W358" s="348" t="s">
        <v>430</v>
      </c>
      <c r="X358" s="348" t="s">
        <v>430</v>
      </c>
      <c r="Y358" s="375" t="s">
        <v>430</v>
      </c>
      <c r="Z358" s="348" t="s">
        <v>430</v>
      </c>
      <c r="AA358" s="348">
        <v>10.220599999999999</v>
      </c>
      <c r="AB358" s="348" t="s">
        <v>430</v>
      </c>
      <c r="AC358" s="348" t="s">
        <v>430</v>
      </c>
      <c r="AD358" s="348" t="s">
        <v>430</v>
      </c>
      <c r="AE358" s="348">
        <v>14.393000000000001</v>
      </c>
      <c r="AF358" s="348">
        <v>16.2956</v>
      </c>
      <c r="AG358" s="569"/>
      <c r="AH358" s="346">
        <v>37</v>
      </c>
      <c r="AI358" s="346">
        <v>70</v>
      </c>
      <c r="AJ358" s="346">
        <v>169</v>
      </c>
      <c r="AK358" s="346">
        <v>38</v>
      </c>
      <c r="AL358" s="346">
        <v>7</v>
      </c>
      <c r="AM358" s="346" t="s">
        <v>430</v>
      </c>
      <c r="AN358" s="346" t="s">
        <v>430</v>
      </c>
      <c r="AO358" s="572" t="s">
        <v>430</v>
      </c>
      <c r="AP358" s="346" t="s">
        <v>430</v>
      </c>
      <c r="AQ358" s="346" t="s">
        <v>430</v>
      </c>
      <c r="AR358" s="346" t="s">
        <v>430</v>
      </c>
      <c r="AS358" s="346" t="s">
        <v>430</v>
      </c>
      <c r="AT358" s="346" t="s">
        <v>430</v>
      </c>
      <c r="AU358" s="346">
        <v>6</v>
      </c>
      <c r="AV358" s="346" t="s">
        <v>430</v>
      </c>
      <c r="AW358" s="346" t="s">
        <v>430</v>
      </c>
      <c r="AX358" s="346" t="s">
        <v>430</v>
      </c>
      <c r="AY358" s="346">
        <v>35</v>
      </c>
      <c r="AZ358" s="584"/>
      <c r="BA358" s="467">
        <v>95.46</v>
      </c>
      <c r="BB358" s="348" t="s">
        <v>430</v>
      </c>
      <c r="BC358" s="348" t="s">
        <v>430</v>
      </c>
      <c r="BD358" s="348" t="s">
        <v>430</v>
      </c>
      <c r="BE358" s="375" t="s">
        <v>430</v>
      </c>
      <c r="BF358" s="375">
        <v>4.54</v>
      </c>
      <c r="BG358" s="374"/>
      <c r="BH358" s="594">
        <v>4.54</v>
      </c>
      <c r="BI358" s="348" t="s">
        <v>430</v>
      </c>
      <c r="BJ358" s="348" t="s">
        <v>430</v>
      </c>
      <c r="BK358" s="348" t="s">
        <v>430</v>
      </c>
      <c r="BL358" s="348" t="s">
        <v>430</v>
      </c>
      <c r="BM358" s="375">
        <v>95.46</v>
      </c>
      <c r="BN358" s="375" t="s">
        <v>430</v>
      </c>
      <c r="BO358" s="375" t="s">
        <v>430</v>
      </c>
      <c r="BP358" s="375" t="s">
        <v>430</v>
      </c>
      <c r="BQ358" s="375" t="s">
        <v>430</v>
      </c>
      <c r="BR358" s="374"/>
      <c r="BS358" s="468" t="s">
        <v>430</v>
      </c>
      <c r="BT358" s="348" t="s">
        <v>430</v>
      </c>
      <c r="BU358" s="374"/>
      <c r="BV358" s="430" t="s">
        <v>555</v>
      </c>
    </row>
    <row r="359" spans="1:74" s="428" customFormat="1" x14ac:dyDescent="0.25">
      <c r="A359" s="345" t="s">
        <v>8609</v>
      </c>
      <c r="B359" s="373"/>
      <c r="C359" s="719">
        <v>46230</v>
      </c>
      <c r="D359" s="373"/>
      <c r="E359" s="888">
        <v>14.37</v>
      </c>
      <c r="F359" s="373"/>
      <c r="G359" s="347">
        <v>10.168699999999999</v>
      </c>
      <c r="H359" s="374"/>
      <c r="I359" s="348" t="s">
        <v>430</v>
      </c>
      <c r="J359" s="348" t="s">
        <v>430</v>
      </c>
      <c r="K359" s="348" t="s">
        <v>430</v>
      </c>
      <c r="L359" s="348" t="s">
        <v>430</v>
      </c>
      <c r="M359" s="362"/>
      <c r="N359" s="350">
        <v>-57.340899999999998</v>
      </c>
      <c r="O359" s="348">
        <v>2.9918999999999998</v>
      </c>
      <c r="P359" s="348">
        <v>37.027299999999997</v>
      </c>
      <c r="Q359" s="348">
        <v>57.626100000000001</v>
      </c>
      <c r="R359" s="348" t="s">
        <v>430</v>
      </c>
      <c r="S359" s="348" t="s">
        <v>430</v>
      </c>
      <c r="T359" s="348" t="s">
        <v>430</v>
      </c>
      <c r="U359" s="354" t="s">
        <v>430</v>
      </c>
      <c r="V359" s="348" t="s">
        <v>430</v>
      </c>
      <c r="W359" s="348" t="s">
        <v>430</v>
      </c>
      <c r="X359" s="348" t="s">
        <v>430</v>
      </c>
      <c r="Y359" s="375" t="s">
        <v>430</v>
      </c>
      <c r="Z359" s="348" t="s">
        <v>430</v>
      </c>
      <c r="AA359" s="348" t="s">
        <v>430</v>
      </c>
      <c r="AB359" s="348" t="s">
        <v>430</v>
      </c>
      <c r="AC359" s="348" t="s">
        <v>430</v>
      </c>
      <c r="AD359" s="348" t="s">
        <v>430</v>
      </c>
      <c r="AE359" s="348">
        <v>41.268999999999998</v>
      </c>
      <c r="AF359" s="348">
        <v>36.2209</v>
      </c>
      <c r="AG359" s="569"/>
      <c r="AH359" s="346">
        <v>155</v>
      </c>
      <c r="AI359" s="346">
        <v>159</v>
      </c>
      <c r="AJ359" s="346">
        <v>2</v>
      </c>
      <c r="AK359" s="346">
        <v>2</v>
      </c>
      <c r="AL359" s="346" t="s">
        <v>430</v>
      </c>
      <c r="AM359" s="346" t="s">
        <v>430</v>
      </c>
      <c r="AN359" s="346" t="s">
        <v>430</v>
      </c>
      <c r="AO359" s="572" t="s">
        <v>430</v>
      </c>
      <c r="AP359" s="346" t="s">
        <v>430</v>
      </c>
      <c r="AQ359" s="346" t="s">
        <v>430</v>
      </c>
      <c r="AR359" s="346" t="s">
        <v>430</v>
      </c>
      <c r="AS359" s="346" t="s">
        <v>430</v>
      </c>
      <c r="AT359" s="346" t="s">
        <v>430</v>
      </c>
      <c r="AU359" s="346" t="s">
        <v>430</v>
      </c>
      <c r="AV359" s="346" t="s">
        <v>430</v>
      </c>
      <c r="AW359" s="346" t="s">
        <v>430</v>
      </c>
      <c r="AX359" s="346" t="s">
        <v>430</v>
      </c>
      <c r="AY359" s="346">
        <v>2</v>
      </c>
      <c r="AZ359" s="584"/>
      <c r="BA359" s="467">
        <v>50.52</v>
      </c>
      <c r="BB359" s="348" t="s">
        <v>430</v>
      </c>
      <c r="BC359" s="348" t="s">
        <v>430</v>
      </c>
      <c r="BD359" s="348" t="s">
        <v>430</v>
      </c>
      <c r="BE359" s="375" t="s">
        <v>430</v>
      </c>
      <c r="BF359" s="375">
        <v>1.03</v>
      </c>
      <c r="BG359" s="374"/>
      <c r="BH359" s="594">
        <v>1.03</v>
      </c>
      <c r="BI359" s="348" t="s">
        <v>430</v>
      </c>
      <c r="BJ359" s="348" t="s">
        <v>430</v>
      </c>
      <c r="BK359" s="348" t="s">
        <v>430</v>
      </c>
      <c r="BL359" s="348" t="s">
        <v>430</v>
      </c>
      <c r="BM359" s="375">
        <v>50.52</v>
      </c>
      <c r="BN359" s="375" t="s">
        <v>430</v>
      </c>
      <c r="BO359" s="375" t="s">
        <v>430</v>
      </c>
      <c r="BP359" s="375" t="s">
        <v>430</v>
      </c>
      <c r="BQ359" s="375">
        <v>48.45</v>
      </c>
      <c r="BR359" s="374"/>
      <c r="BS359" s="468" t="s">
        <v>430</v>
      </c>
      <c r="BT359" s="348" t="s">
        <v>430</v>
      </c>
      <c r="BU359" s="374"/>
      <c r="BV359" s="430" t="s">
        <v>555</v>
      </c>
    </row>
    <row r="360" spans="1:74" s="428" customFormat="1" x14ac:dyDescent="0.25">
      <c r="A360" s="345" t="s">
        <v>8610</v>
      </c>
      <c r="B360" s="373"/>
      <c r="C360" s="719">
        <v>45448</v>
      </c>
      <c r="D360" s="373"/>
      <c r="E360" s="346">
        <v>12.8969</v>
      </c>
      <c r="F360" s="373"/>
      <c r="G360" s="347">
        <v>11.598000000000001</v>
      </c>
      <c r="H360" s="374"/>
      <c r="I360" s="890">
        <v>1.01</v>
      </c>
      <c r="J360" s="890">
        <v>6.12</v>
      </c>
      <c r="K360" s="890">
        <v>0.93</v>
      </c>
      <c r="L360" s="890">
        <v>0.96</v>
      </c>
      <c r="M360" s="362"/>
      <c r="N360" s="350">
        <v>5.3507999999999996</v>
      </c>
      <c r="O360" s="348">
        <v>4.8274999999999997</v>
      </c>
      <c r="P360" s="348">
        <v>5.3105000000000002</v>
      </c>
      <c r="Q360" s="348">
        <v>5.9931999999999999</v>
      </c>
      <c r="R360" s="348">
        <v>5.0774999999999997</v>
      </c>
      <c r="S360" s="348">
        <v>5.6166</v>
      </c>
      <c r="T360" s="348">
        <v>5.0911999999999997</v>
      </c>
      <c r="U360" s="354">
        <v>5.0533999999999999</v>
      </c>
      <c r="V360" s="348">
        <v>5.399</v>
      </c>
      <c r="W360" s="348">
        <v>6.6590999999999996</v>
      </c>
      <c r="X360" s="348" t="s">
        <v>430</v>
      </c>
      <c r="Y360" s="375" t="s">
        <v>430</v>
      </c>
      <c r="Z360" s="348" t="s">
        <v>430</v>
      </c>
      <c r="AA360" s="348">
        <v>4.4584000000000001</v>
      </c>
      <c r="AB360" s="348">
        <v>5.4629000000000003</v>
      </c>
      <c r="AC360" s="348">
        <v>5.0968999999999998</v>
      </c>
      <c r="AD360" s="348">
        <v>5.2244000000000002</v>
      </c>
      <c r="AE360" s="348">
        <v>5.6761999999999997</v>
      </c>
      <c r="AF360" s="348">
        <v>7.0068000000000001</v>
      </c>
      <c r="AG360" s="569"/>
      <c r="AH360" s="346">
        <v>113</v>
      </c>
      <c r="AI360" s="346">
        <v>123</v>
      </c>
      <c r="AJ360" s="346">
        <v>128</v>
      </c>
      <c r="AK360" s="346">
        <v>136</v>
      </c>
      <c r="AL360" s="346">
        <v>130</v>
      </c>
      <c r="AM360" s="346">
        <v>138</v>
      </c>
      <c r="AN360" s="346">
        <v>131</v>
      </c>
      <c r="AO360" s="572">
        <v>119</v>
      </c>
      <c r="AP360" s="346">
        <v>112</v>
      </c>
      <c r="AQ360" s="346">
        <v>93</v>
      </c>
      <c r="AR360" s="346" t="s">
        <v>430</v>
      </c>
      <c r="AS360" s="346" t="s">
        <v>430</v>
      </c>
      <c r="AT360" s="346" t="s">
        <v>430</v>
      </c>
      <c r="AU360" s="346">
        <v>162</v>
      </c>
      <c r="AV360" s="346">
        <v>143</v>
      </c>
      <c r="AW360" s="346">
        <v>130</v>
      </c>
      <c r="AX360" s="346">
        <v>132</v>
      </c>
      <c r="AY360" s="346">
        <v>139</v>
      </c>
      <c r="AZ360" s="584"/>
      <c r="BA360" s="467">
        <v>89.94</v>
      </c>
      <c r="BB360" s="348" t="s">
        <v>430</v>
      </c>
      <c r="BC360" s="348" t="s">
        <v>430</v>
      </c>
      <c r="BD360" s="348" t="s">
        <v>430</v>
      </c>
      <c r="BE360" s="375" t="s">
        <v>430</v>
      </c>
      <c r="BF360" s="375">
        <v>10.06</v>
      </c>
      <c r="BG360" s="374"/>
      <c r="BH360" s="594">
        <v>10.06</v>
      </c>
      <c r="BI360" s="348" t="s">
        <v>430</v>
      </c>
      <c r="BJ360" s="348" t="s">
        <v>430</v>
      </c>
      <c r="BK360" s="348" t="s">
        <v>430</v>
      </c>
      <c r="BL360" s="348" t="s">
        <v>430</v>
      </c>
      <c r="BM360" s="375">
        <v>89.94</v>
      </c>
      <c r="BN360" s="375" t="s">
        <v>430</v>
      </c>
      <c r="BO360" s="375" t="s">
        <v>430</v>
      </c>
      <c r="BP360" s="375" t="s">
        <v>430</v>
      </c>
      <c r="BQ360" s="375" t="s">
        <v>430</v>
      </c>
      <c r="BR360" s="374"/>
      <c r="BS360" s="468" t="s">
        <v>430</v>
      </c>
      <c r="BT360" s="348" t="s">
        <v>430</v>
      </c>
      <c r="BU360" s="374"/>
      <c r="BV360" s="430" t="s">
        <v>555</v>
      </c>
    </row>
    <row r="361" spans="1:74" s="428" customFormat="1" x14ac:dyDescent="0.25">
      <c r="A361" s="345" t="s">
        <v>8611</v>
      </c>
      <c r="B361" s="373"/>
      <c r="C361" s="719">
        <v>46231</v>
      </c>
      <c r="D361" s="373"/>
      <c r="E361" s="888">
        <v>12.57</v>
      </c>
      <c r="F361" s="373"/>
      <c r="G361" s="347">
        <v>10.32</v>
      </c>
      <c r="H361" s="374"/>
      <c r="I361" s="348" t="s">
        <v>430</v>
      </c>
      <c r="J361" s="348" t="s">
        <v>430</v>
      </c>
      <c r="K361" s="348" t="s">
        <v>430</v>
      </c>
      <c r="L361" s="348" t="s">
        <v>430</v>
      </c>
      <c r="M361" s="362"/>
      <c r="N361" s="350">
        <v>-119.857</v>
      </c>
      <c r="O361" s="348">
        <v>-5.8917999999999999</v>
      </c>
      <c r="P361" s="348">
        <v>47.930999999999997</v>
      </c>
      <c r="Q361" s="348">
        <v>78.058199999999999</v>
      </c>
      <c r="R361" s="348" t="s">
        <v>430</v>
      </c>
      <c r="S361" s="348" t="s">
        <v>430</v>
      </c>
      <c r="T361" s="348" t="s">
        <v>430</v>
      </c>
      <c r="U361" s="354" t="s">
        <v>430</v>
      </c>
      <c r="V361" s="348" t="s">
        <v>430</v>
      </c>
      <c r="W361" s="348" t="s">
        <v>430</v>
      </c>
      <c r="X361" s="348" t="s">
        <v>430</v>
      </c>
      <c r="Y361" s="375" t="s">
        <v>430</v>
      </c>
      <c r="Z361" s="348" t="s">
        <v>430</v>
      </c>
      <c r="AA361" s="348" t="s">
        <v>430</v>
      </c>
      <c r="AB361" s="348" t="s">
        <v>430</v>
      </c>
      <c r="AC361" s="348" t="s">
        <v>430</v>
      </c>
      <c r="AD361" s="348" t="s">
        <v>430</v>
      </c>
      <c r="AE361" s="348">
        <v>50.686399999999999</v>
      </c>
      <c r="AF361" s="348">
        <v>73</v>
      </c>
      <c r="AG361" s="569"/>
      <c r="AH361" s="346">
        <v>157</v>
      </c>
      <c r="AI361" s="346">
        <v>168</v>
      </c>
      <c r="AJ361" s="346">
        <v>1</v>
      </c>
      <c r="AK361" s="346">
        <v>1</v>
      </c>
      <c r="AL361" s="346" t="s">
        <v>430</v>
      </c>
      <c r="AM361" s="346" t="s">
        <v>430</v>
      </c>
      <c r="AN361" s="346" t="s">
        <v>430</v>
      </c>
      <c r="AO361" s="572" t="s">
        <v>430</v>
      </c>
      <c r="AP361" s="346" t="s">
        <v>430</v>
      </c>
      <c r="AQ361" s="346" t="s">
        <v>430</v>
      </c>
      <c r="AR361" s="346" t="s">
        <v>430</v>
      </c>
      <c r="AS361" s="346" t="s">
        <v>430</v>
      </c>
      <c r="AT361" s="346" t="s">
        <v>430</v>
      </c>
      <c r="AU361" s="346" t="s">
        <v>430</v>
      </c>
      <c r="AV361" s="346" t="s">
        <v>430</v>
      </c>
      <c r="AW361" s="346" t="s">
        <v>430</v>
      </c>
      <c r="AX361" s="346" t="s">
        <v>430</v>
      </c>
      <c r="AY361" s="346">
        <v>1</v>
      </c>
      <c r="AZ361" s="584"/>
      <c r="BA361" s="467">
        <v>24.53</v>
      </c>
      <c r="BB361" s="348" t="s">
        <v>430</v>
      </c>
      <c r="BC361" s="348" t="s">
        <v>430</v>
      </c>
      <c r="BD361" s="348" t="s">
        <v>430</v>
      </c>
      <c r="BE361" s="375" t="s">
        <v>430</v>
      </c>
      <c r="BF361" s="375">
        <v>0.36</v>
      </c>
      <c r="BG361" s="374"/>
      <c r="BH361" s="594">
        <v>0.36</v>
      </c>
      <c r="BI361" s="348" t="s">
        <v>430</v>
      </c>
      <c r="BJ361" s="348" t="s">
        <v>430</v>
      </c>
      <c r="BK361" s="348" t="s">
        <v>430</v>
      </c>
      <c r="BL361" s="348" t="s">
        <v>430</v>
      </c>
      <c r="BM361" s="375">
        <v>24.53</v>
      </c>
      <c r="BN361" s="375" t="s">
        <v>430</v>
      </c>
      <c r="BO361" s="375" t="s">
        <v>430</v>
      </c>
      <c r="BP361" s="375" t="s">
        <v>430</v>
      </c>
      <c r="BQ361" s="375">
        <v>75.12</v>
      </c>
      <c r="BR361" s="374"/>
      <c r="BS361" s="468" t="s">
        <v>430</v>
      </c>
      <c r="BT361" s="348" t="s">
        <v>430</v>
      </c>
      <c r="BU361" s="374"/>
      <c r="BV361" s="430" t="s">
        <v>555</v>
      </c>
    </row>
    <row r="362" spans="1:74" s="428" customFormat="1" x14ac:dyDescent="0.25">
      <c r="A362" s="345" t="s">
        <v>8612</v>
      </c>
      <c r="B362" s="373"/>
      <c r="C362" s="719">
        <v>45478</v>
      </c>
      <c r="D362" s="373"/>
      <c r="E362" s="346">
        <v>12.1038</v>
      </c>
      <c r="F362" s="373"/>
      <c r="G362" s="347">
        <v>115.15770000000001</v>
      </c>
      <c r="H362" s="374"/>
      <c r="I362" s="890">
        <v>14.15</v>
      </c>
      <c r="J362" s="890">
        <v>7.07</v>
      </c>
      <c r="K362" s="890">
        <v>6.13</v>
      </c>
      <c r="L362" s="890">
        <v>6.35</v>
      </c>
      <c r="M362" s="362"/>
      <c r="N362" s="350">
        <v>66.046300000000002</v>
      </c>
      <c r="O362" s="348">
        <v>26.4175</v>
      </c>
      <c r="P362" s="348">
        <v>23.588200000000001</v>
      </c>
      <c r="Q362" s="348">
        <v>21.470300000000002</v>
      </c>
      <c r="R362" s="348">
        <v>6.5151000000000003</v>
      </c>
      <c r="S362" s="348">
        <v>13.048299999999999</v>
      </c>
      <c r="T362" s="348">
        <v>5.9009999999999998</v>
      </c>
      <c r="U362" s="354">
        <v>4.9485999999999999</v>
      </c>
      <c r="V362" s="348">
        <v>5.3981000000000003</v>
      </c>
      <c r="W362" s="348">
        <v>6.5488999999999997</v>
      </c>
      <c r="X362" s="348" t="s">
        <v>430</v>
      </c>
      <c r="Y362" s="375" t="s">
        <v>430</v>
      </c>
      <c r="Z362" s="348" t="s">
        <v>430</v>
      </c>
      <c r="AA362" s="348">
        <v>6.2541000000000002</v>
      </c>
      <c r="AB362" s="348">
        <v>12.02</v>
      </c>
      <c r="AC362" s="348">
        <v>5.3365999999999998</v>
      </c>
      <c r="AD362" s="348">
        <v>5.2122000000000002</v>
      </c>
      <c r="AE362" s="348">
        <v>23.8706</v>
      </c>
      <c r="AF362" s="348">
        <v>6.9282000000000004</v>
      </c>
      <c r="AG362" s="569"/>
      <c r="AH362" s="346">
        <v>5</v>
      </c>
      <c r="AI362" s="346">
        <v>4</v>
      </c>
      <c r="AJ362" s="346">
        <v>3</v>
      </c>
      <c r="AK362" s="346">
        <v>4</v>
      </c>
      <c r="AL362" s="346">
        <v>83</v>
      </c>
      <c r="AM362" s="346">
        <v>35</v>
      </c>
      <c r="AN362" s="346">
        <v>83</v>
      </c>
      <c r="AO362" s="572">
        <v>130</v>
      </c>
      <c r="AP362" s="346">
        <v>113</v>
      </c>
      <c r="AQ362" s="346">
        <v>98</v>
      </c>
      <c r="AR362" s="346" t="s">
        <v>430</v>
      </c>
      <c r="AS362" s="346" t="s">
        <v>430</v>
      </c>
      <c r="AT362" s="346" t="s">
        <v>430</v>
      </c>
      <c r="AU362" s="346">
        <v>82</v>
      </c>
      <c r="AV362" s="346">
        <v>17</v>
      </c>
      <c r="AW362" s="346">
        <v>109</v>
      </c>
      <c r="AX362" s="346">
        <v>133</v>
      </c>
      <c r="AY362" s="346">
        <v>4</v>
      </c>
      <c r="AZ362" s="584"/>
      <c r="BA362" s="467">
        <v>95.9</v>
      </c>
      <c r="BB362" s="348" t="s">
        <v>430</v>
      </c>
      <c r="BC362" s="348" t="s">
        <v>430</v>
      </c>
      <c r="BD362" s="348" t="s">
        <v>430</v>
      </c>
      <c r="BE362" s="375" t="s">
        <v>430</v>
      </c>
      <c r="BF362" s="375">
        <v>4.0999999999999996</v>
      </c>
      <c r="BG362" s="374"/>
      <c r="BH362" s="594">
        <v>4.0999999999999996</v>
      </c>
      <c r="BI362" s="348" t="s">
        <v>430</v>
      </c>
      <c r="BJ362" s="348" t="s">
        <v>430</v>
      </c>
      <c r="BK362" s="348" t="s">
        <v>430</v>
      </c>
      <c r="BL362" s="348" t="s">
        <v>430</v>
      </c>
      <c r="BM362" s="375">
        <v>95.9</v>
      </c>
      <c r="BN362" s="375" t="s">
        <v>430</v>
      </c>
      <c r="BO362" s="375" t="s">
        <v>430</v>
      </c>
      <c r="BP362" s="375" t="s">
        <v>430</v>
      </c>
      <c r="BQ362" s="375" t="s">
        <v>430</v>
      </c>
      <c r="BR362" s="374"/>
      <c r="BS362" s="468" t="s">
        <v>430</v>
      </c>
      <c r="BT362" s="348" t="s">
        <v>430</v>
      </c>
      <c r="BU362" s="374"/>
      <c r="BV362" s="430" t="s">
        <v>555</v>
      </c>
    </row>
    <row r="363" spans="1:74" s="428" customFormat="1" x14ac:dyDescent="0.25">
      <c r="A363" s="345" t="s">
        <v>8613</v>
      </c>
      <c r="B363" s="373"/>
      <c r="C363" s="719">
        <v>45609</v>
      </c>
      <c r="D363" s="373"/>
      <c r="E363" s="346">
        <v>10.240600000000001</v>
      </c>
      <c r="F363" s="373"/>
      <c r="G363" s="347">
        <v>11.336</v>
      </c>
      <c r="H363" s="374"/>
      <c r="I363" s="890">
        <v>1.08</v>
      </c>
      <c r="J363" s="890">
        <v>7.99</v>
      </c>
      <c r="K363" s="890">
        <v>0.95</v>
      </c>
      <c r="L363" s="890">
        <v>1.03</v>
      </c>
      <c r="M363" s="362"/>
      <c r="N363" s="350">
        <v>8.6956000000000007</v>
      </c>
      <c r="O363" s="348">
        <v>9.2371999999999996</v>
      </c>
      <c r="P363" s="348">
        <v>8.6158000000000001</v>
      </c>
      <c r="Q363" s="348">
        <v>9.7417999999999996</v>
      </c>
      <c r="R363" s="348">
        <v>7.4208999999999996</v>
      </c>
      <c r="S363" s="348">
        <v>7.8775000000000004</v>
      </c>
      <c r="T363" s="348">
        <v>6.5971000000000002</v>
      </c>
      <c r="U363" s="354">
        <v>6.048</v>
      </c>
      <c r="V363" s="348">
        <v>6.3194999999999997</v>
      </c>
      <c r="W363" s="348" t="s">
        <v>430</v>
      </c>
      <c r="X363" s="348" t="s">
        <v>430</v>
      </c>
      <c r="Y363" s="375" t="s">
        <v>430</v>
      </c>
      <c r="Z363" s="348" t="s">
        <v>430</v>
      </c>
      <c r="AA363" s="348">
        <v>6.899</v>
      </c>
      <c r="AB363" s="348">
        <v>7.9978999999999996</v>
      </c>
      <c r="AC363" s="348">
        <v>6.2569999999999997</v>
      </c>
      <c r="AD363" s="348">
        <v>6.2145000000000001</v>
      </c>
      <c r="AE363" s="348">
        <v>9.5680999999999994</v>
      </c>
      <c r="AF363" s="348">
        <v>7.4375999999999998</v>
      </c>
      <c r="AG363" s="569"/>
      <c r="AH363" s="346">
        <v>81</v>
      </c>
      <c r="AI363" s="346">
        <v>45</v>
      </c>
      <c r="AJ363" s="346">
        <v>63</v>
      </c>
      <c r="AK363" s="346">
        <v>79</v>
      </c>
      <c r="AL363" s="346">
        <v>42</v>
      </c>
      <c r="AM363" s="346">
        <v>90</v>
      </c>
      <c r="AN363" s="346">
        <v>42</v>
      </c>
      <c r="AO363" s="572">
        <v>26</v>
      </c>
      <c r="AP363" s="346">
        <v>20</v>
      </c>
      <c r="AQ363" s="346" t="s">
        <v>430</v>
      </c>
      <c r="AR363" s="346" t="s">
        <v>430</v>
      </c>
      <c r="AS363" s="346" t="s">
        <v>430</v>
      </c>
      <c r="AT363" s="346" t="s">
        <v>430</v>
      </c>
      <c r="AU363" s="346">
        <v>47</v>
      </c>
      <c r="AV363" s="346">
        <v>55</v>
      </c>
      <c r="AW363" s="346">
        <v>41</v>
      </c>
      <c r="AX363" s="346">
        <v>34</v>
      </c>
      <c r="AY363" s="346">
        <v>82</v>
      </c>
      <c r="AZ363" s="584"/>
      <c r="BA363" s="467" t="s">
        <v>430</v>
      </c>
      <c r="BB363" s="348">
        <v>93.18</v>
      </c>
      <c r="BC363" s="348" t="s">
        <v>430</v>
      </c>
      <c r="BD363" s="348" t="s">
        <v>430</v>
      </c>
      <c r="BE363" s="375" t="s">
        <v>430</v>
      </c>
      <c r="BF363" s="375">
        <v>6.82</v>
      </c>
      <c r="BG363" s="374"/>
      <c r="BH363" s="594">
        <v>6.82</v>
      </c>
      <c r="BI363" s="348" t="s">
        <v>430</v>
      </c>
      <c r="BJ363" s="348" t="s">
        <v>430</v>
      </c>
      <c r="BK363" s="348">
        <v>93.18</v>
      </c>
      <c r="BL363" s="348" t="s">
        <v>430</v>
      </c>
      <c r="BM363" s="375" t="s">
        <v>430</v>
      </c>
      <c r="BN363" s="375" t="s">
        <v>430</v>
      </c>
      <c r="BO363" s="375" t="s">
        <v>430</v>
      </c>
      <c r="BP363" s="375" t="s">
        <v>430</v>
      </c>
      <c r="BQ363" s="375" t="s">
        <v>430</v>
      </c>
      <c r="BR363" s="374"/>
      <c r="BS363" s="468">
        <v>19.548290418045202</v>
      </c>
      <c r="BT363" s="348">
        <v>29.402258547059802</v>
      </c>
      <c r="BU363" s="374"/>
      <c r="BV363" s="430" t="s">
        <v>555</v>
      </c>
    </row>
    <row r="364" spans="1:74" s="428" customFormat="1" x14ac:dyDescent="0.25">
      <c r="A364" s="345" t="s">
        <v>8614</v>
      </c>
      <c r="B364" s="373"/>
      <c r="C364" s="719">
        <v>45372</v>
      </c>
      <c r="D364" s="373"/>
      <c r="E364" s="888">
        <v>8.09</v>
      </c>
      <c r="F364" s="373"/>
      <c r="G364" s="347" t="s">
        <v>430</v>
      </c>
      <c r="H364" s="374"/>
      <c r="I364" s="348" t="s">
        <v>430</v>
      </c>
      <c r="J364" s="348" t="s">
        <v>430</v>
      </c>
      <c r="K364" s="348" t="s">
        <v>430</v>
      </c>
      <c r="L364" s="348" t="s">
        <v>430</v>
      </c>
      <c r="M364" s="362"/>
      <c r="N364" s="350" t="s">
        <v>430</v>
      </c>
      <c r="O364" s="348" t="s">
        <v>430</v>
      </c>
      <c r="P364" s="348" t="s">
        <v>430</v>
      </c>
      <c r="Q364" s="348" t="s">
        <v>430</v>
      </c>
      <c r="R364" s="348" t="s">
        <v>430</v>
      </c>
      <c r="S364" s="348" t="s">
        <v>430</v>
      </c>
      <c r="T364" s="348" t="s">
        <v>430</v>
      </c>
      <c r="U364" s="354" t="s">
        <v>430</v>
      </c>
      <c r="V364" s="348" t="s">
        <v>430</v>
      </c>
      <c r="W364" s="348" t="s">
        <v>430</v>
      </c>
      <c r="X364" s="348" t="s">
        <v>430</v>
      </c>
      <c r="Y364" s="375" t="s">
        <v>430</v>
      </c>
      <c r="Z364" s="348" t="s">
        <v>430</v>
      </c>
      <c r="AA364" s="348" t="s">
        <v>430</v>
      </c>
      <c r="AB364" s="348" t="s">
        <v>430</v>
      </c>
      <c r="AC364" s="348" t="s">
        <v>430</v>
      </c>
      <c r="AD364" s="348" t="s">
        <v>430</v>
      </c>
      <c r="AE364" s="348" t="s">
        <v>430</v>
      </c>
      <c r="AF364" s="348" t="s">
        <v>430</v>
      </c>
      <c r="AG364" s="569"/>
      <c r="AH364" s="346" t="s">
        <v>430</v>
      </c>
      <c r="AI364" s="346" t="s">
        <v>430</v>
      </c>
      <c r="AJ364" s="346" t="s">
        <v>430</v>
      </c>
      <c r="AK364" s="346" t="s">
        <v>430</v>
      </c>
      <c r="AL364" s="346" t="s">
        <v>430</v>
      </c>
      <c r="AM364" s="346" t="s">
        <v>430</v>
      </c>
      <c r="AN364" s="346" t="s">
        <v>430</v>
      </c>
      <c r="AO364" s="572" t="s">
        <v>430</v>
      </c>
      <c r="AP364" s="346" t="s">
        <v>430</v>
      </c>
      <c r="AQ364" s="346" t="s">
        <v>430</v>
      </c>
      <c r="AR364" s="346" t="s">
        <v>430</v>
      </c>
      <c r="AS364" s="346" t="s">
        <v>430</v>
      </c>
      <c r="AT364" s="346" t="s">
        <v>430</v>
      </c>
      <c r="AU364" s="346" t="s">
        <v>430</v>
      </c>
      <c r="AV364" s="346" t="s">
        <v>430</v>
      </c>
      <c r="AW364" s="346" t="s">
        <v>430</v>
      </c>
      <c r="AX364" s="346" t="s">
        <v>430</v>
      </c>
      <c r="AY364" s="346" t="s">
        <v>430</v>
      </c>
      <c r="AZ364" s="584"/>
      <c r="BA364" s="467" t="s">
        <v>430</v>
      </c>
      <c r="BB364" s="348" t="s">
        <v>430</v>
      </c>
      <c r="BC364" s="348" t="s">
        <v>430</v>
      </c>
      <c r="BD364" s="348" t="s">
        <v>430</v>
      </c>
      <c r="BE364" s="375" t="s">
        <v>430</v>
      </c>
      <c r="BF364" s="375" t="s">
        <v>430</v>
      </c>
      <c r="BG364" s="374"/>
      <c r="BH364" s="594" t="s">
        <v>430</v>
      </c>
      <c r="BI364" s="348" t="s">
        <v>430</v>
      </c>
      <c r="BJ364" s="348" t="s">
        <v>430</v>
      </c>
      <c r="BK364" s="348" t="s">
        <v>430</v>
      </c>
      <c r="BL364" s="348" t="s">
        <v>430</v>
      </c>
      <c r="BM364" s="375" t="s">
        <v>430</v>
      </c>
      <c r="BN364" s="375" t="s">
        <v>430</v>
      </c>
      <c r="BO364" s="375" t="s">
        <v>430</v>
      </c>
      <c r="BP364" s="375" t="s">
        <v>430</v>
      </c>
      <c r="BQ364" s="375" t="s">
        <v>430</v>
      </c>
      <c r="BR364" s="374"/>
      <c r="BS364" s="468" t="s">
        <v>430</v>
      </c>
      <c r="BT364" s="348" t="s">
        <v>430</v>
      </c>
      <c r="BU364" s="374"/>
      <c r="BV364" s="430" t="s">
        <v>555</v>
      </c>
    </row>
    <row r="365" spans="1:74" s="428" customFormat="1" x14ac:dyDescent="0.25">
      <c r="A365" s="345" t="s">
        <v>8615</v>
      </c>
      <c r="B365" s="373"/>
      <c r="C365" s="719">
        <v>45637</v>
      </c>
      <c r="D365" s="373"/>
      <c r="E365" s="346">
        <v>7.8906999999999998</v>
      </c>
      <c r="F365" s="373"/>
      <c r="G365" s="347">
        <v>11.2553</v>
      </c>
      <c r="H365" s="374"/>
      <c r="I365" s="348">
        <v>0.75</v>
      </c>
      <c r="J365" s="348">
        <v>7.4568199999999996</v>
      </c>
      <c r="K365" s="348">
        <v>0.69</v>
      </c>
      <c r="L365" s="348">
        <v>0.74</v>
      </c>
      <c r="M365" s="362"/>
      <c r="N365" s="350">
        <v>8.4335000000000004</v>
      </c>
      <c r="O365" s="348">
        <v>9.8447999999999993</v>
      </c>
      <c r="P365" s="348">
        <v>8.4451999999999998</v>
      </c>
      <c r="Q365" s="348">
        <v>9.5551999999999992</v>
      </c>
      <c r="R365" s="348">
        <v>6.7016</v>
      </c>
      <c r="S365" s="348">
        <v>7.1372</v>
      </c>
      <c r="T365" s="348">
        <v>6.3005000000000004</v>
      </c>
      <c r="U365" s="354">
        <v>5.8898000000000001</v>
      </c>
      <c r="V365" s="348">
        <v>6.2511999999999999</v>
      </c>
      <c r="W365" s="348" t="s">
        <v>430</v>
      </c>
      <c r="X365" s="348" t="s">
        <v>430</v>
      </c>
      <c r="Y365" s="375" t="s">
        <v>430</v>
      </c>
      <c r="Z365" s="348" t="s">
        <v>430</v>
      </c>
      <c r="AA365" s="348">
        <v>6.4396000000000004</v>
      </c>
      <c r="AB365" s="348">
        <v>7.1555999999999997</v>
      </c>
      <c r="AC365" s="348">
        <v>6.0986000000000002</v>
      </c>
      <c r="AD365" s="348">
        <v>6.1002000000000001</v>
      </c>
      <c r="AE365" s="348">
        <v>9.1347000000000005</v>
      </c>
      <c r="AF365" s="348">
        <v>7.3322000000000003</v>
      </c>
      <c r="AG365" s="569"/>
      <c r="AH365" s="346">
        <v>85</v>
      </c>
      <c r="AI365" s="346">
        <v>41</v>
      </c>
      <c r="AJ365" s="346">
        <v>65</v>
      </c>
      <c r="AK365" s="346">
        <v>85</v>
      </c>
      <c r="AL365" s="346">
        <v>73</v>
      </c>
      <c r="AM365" s="346">
        <v>113</v>
      </c>
      <c r="AN365" s="346">
        <v>56</v>
      </c>
      <c r="AO365" s="572">
        <v>43</v>
      </c>
      <c r="AP365" s="346">
        <v>23</v>
      </c>
      <c r="AQ365" s="346" t="s">
        <v>430</v>
      </c>
      <c r="AR365" s="346" t="s">
        <v>430</v>
      </c>
      <c r="AS365" s="346" t="s">
        <v>430</v>
      </c>
      <c r="AT365" s="346" t="s">
        <v>430</v>
      </c>
      <c r="AU365" s="346">
        <v>71</v>
      </c>
      <c r="AV365" s="346">
        <v>94</v>
      </c>
      <c r="AW365" s="346">
        <v>50</v>
      </c>
      <c r="AX365" s="346">
        <v>48</v>
      </c>
      <c r="AY365" s="346">
        <v>96</v>
      </c>
      <c r="AZ365" s="584"/>
      <c r="BA365" s="467" t="s">
        <v>430</v>
      </c>
      <c r="BB365" s="348">
        <v>94.95</v>
      </c>
      <c r="BC365" s="348" t="s">
        <v>430</v>
      </c>
      <c r="BD365" s="348" t="s">
        <v>430</v>
      </c>
      <c r="BE365" s="375" t="s">
        <v>430</v>
      </c>
      <c r="BF365" s="375">
        <v>5.05</v>
      </c>
      <c r="BG365" s="374"/>
      <c r="BH365" s="594">
        <v>5.05</v>
      </c>
      <c r="BI365" s="348" t="s">
        <v>430</v>
      </c>
      <c r="BJ365" s="348" t="s">
        <v>430</v>
      </c>
      <c r="BK365" s="348">
        <v>94.95</v>
      </c>
      <c r="BL365" s="348" t="s">
        <v>430</v>
      </c>
      <c r="BM365" s="375" t="s">
        <v>430</v>
      </c>
      <c r="BN365" s="375" t="s">
        <v>430</v>
      </c>
      <c r="BO365" s="375" t="s">
        <v>430</v>
      </c>
      <c r="BP365" s="375" t="s">
        <v>430</v>
      </c>
      <c r="BQ365" s="375" t="s">
        <v>430</v>
      </c>
      <c r="BR365" s="374"/>
      <c r="BS365" s="468">
        <v>13.081873072815601</v>
      </c>
      <c r="BT365" s="348">
        <v>62.237928627950303</v>
      </c>
      <c r="BU365" s="374"/>
      <c r="BV365" s="430" t="s">
        <v>555</v>
      </c>
    </row>
    <row r="366" spans="1:74" s="428" customFormat="1" x14ac:dyDescent="0.25">
      <c r="A366" s="345" t="s">
        <v>8616</v>
      </c>
      <c r="B366" s="373"/>
      <c r="C366" s="719">
        <v>45618</v>
      </c>
      <c r="D366" s="373"/>
      <c r="E366" s="346">
        <v>5.3446999999999996</v>
      </c>
      <c r="F366" s="373"/>
      <c r="G366" s="347">
        <v>11.3102</v>
      </c>
      <c r="H366" s="374"/>
      <c r="I366" s="348">
        <v>0.96</v>
      </c>
      <c r="J366" s="348">
        <v>7.42476</v>
      </c>
      <c r="K366" s="348">
        <v>0.85</v>
      </c>
      <c r="L366" s="348">
        <v>0.92</v>
      </c>
      <c r="M366" s="362"/>
      <c r="N366" s="350">
        <v>9.0382999999999996</v>
      </c>
      <c r="O366" s="348">
        <v>8.9351000000000003</v>
      </c>
      <c r="P366" s="348">
        <v>8.1266999999999996</v>
      </c>
      <c r="Q366" s="348">
        <v>9.4621999999999993</v>
      </c>
      <c r="R366" s="348">
        <v>6.6584000000000003</v>
      </c>
      <c r="S366" s="348">
        <v>7.6441999999999997</v>
      </c>
      <c r="T366" s="348">
        <v>6.0663</v>
      </c>
      <c r="U366" s="354">
        <v>5.6721000000000004</v>
      </c>
      <c r="V366" s="348">
        <v>6.0237999999999996</v>
      </c>
      <c r="W366" s="348" t="s">
        <v>430</v>
      </c>
      <c r="X366" s="348" t="s">
        <v>430</v>
      </c>
      <c r="Y366" s="375" t="s">
        <v>430</v>
      </c>
      <c r="Z366" s="348" t="s">
        <v>430</v>
      </c>
      <c r="AA366" s="348">
        <v>6.2815000000000003</v>
      </c>
      <c r="AB366" s="348">
        <v>7.4073000000000002</v>
      </c>
      <c r="AC366" s="348">
        <v>5.8319999999999999</v>
      </c>
      <c r="AD366" s="348">
        <v>5.9359999999999999</v>
      </c>
      <c r="AE366" s="348">
        <v>9.2901000000000007</v>
      </c>
      <c r="AF366" s="348">
        <v>7.4058999999999999</v>
      </c>
      <c r="AG366" s="569"/>
      <c r="AH366" s="346">
        <v>75</v>
      </c>
      <c r="AI366" s="346">
        <v>52</v>
      </c>
      <c r="AJ366" s="346">
        <v>73</v>
      </c>
      <c r="AK366" s="346">
        <v>88</v>
      </c>
      <c r="AL366" s="346">
        <v>75</v>
      </c>
      <c r="AM366" s="346">
        <v>104</v>
      </c>
      <c r="AN366" s="346">
        <v>68</v>
      </c>
      <c r="AO366" s="572">
        <v>66</v>
      </c>
      <c r="AP366" s="346">
        <v>41</v>
      </c>
      <c r="AQ366" s="346" t="s">
        <v>430</v>
      </c>
      <c r="AR366" s="346" t="s">
        <v>430</v>
      </c>
      <c r="AS366" s="346" t="s">
        <v>430</v>
      </c>
      <c r="AT366" s="346" t="s">
        <v>430</v>
      </c>
      <c r="AU366" s="346">
        <v>80</v>
      </c>
      <c r="AV366" s="346">
        <v>83</v>
      </c>
      <c r="AW366" s="346">
        <v>70</v>
      </c>
      <c r="AX366" s="346">
        <v>67</v>
      </c>
      <c r="AY366" s="346">
        <v>92</v>
      </c>
      <c r="AZ366" s="584"/>
      <c r="BA366" s="467" t="s">
        <v>430</v>
      </c>
      <c r="BB366" s="348">
        <v>94.68</v>
      </c>
      <c r="BC366" s="348" t="s">
        <v>430</v>
      </c>
      <c r="BD366" s="348" t="s">
        <v>430</v>
      </c>
      <c r="BE366" s="375" t="s">
        <v>430</v>
      </c>
      <c r="BF366" s="375">
        <v>5.32</v>
      </c>
      <c r="BG366" s="374"/>
      <c r="BH366" s="594">
        <v>5.32</v>
      </c>
      <c r="BI366" s="348" t="s">
        <v>430</v>
      </c>
      <c r="BJ366" s="348" t="s">
        <v>430</v>
      </c>
      <c r="BK366" s="348">
        <v>94.68</v>
      </c>
      <c r="BL366" s="348" t="s">
        <v>430</v>
      </c>
      <c r="BM366" s="375" t="s">
        <v>430</v>
      </c>
      <c r="BN366" s="375" t="s">
        <v>430</v>
      </c>
      <c r="BO366" s="375" t="s">
        <v>430</v>
      </c>
      <c r="BP366" s="375" t="s">
        <v>430</v>
      </c>
      <c r="BQ366" s="375" t="s">
        <v>430</v>
      </c>
      <c r="BR366" s="374"/>
      <c r="BS366" s="468">
        <v>18.748345109999999</v>
      </c>
      <c r="BT366" s="348">
        <v>24.338887029999999</v>
      </c>
      <c r="BU366" s="374"/>
      <c r="BV366" s="430" t="s">
        <v>555</v>
      </c>
    </row>
    <row r="367" spans="1:74" s="428" customFormat="1" x14ac:dyDescent="0.25">
      <c r="A367" s="345" t="s">
        <v>8617</v>
      </c>
      <c r="B367" s="373"/>
      <c r="C367" s="719">
        <v>45726</v>
      </c>
      <c r="D367" s="373"/>
      <c r="E367" s="346">
        <v>0.35859999999999997</v>
      </c>
      <c r="F367" s="373"/>
      <c r="G367" s="347">
        <v>10.996700000000001</v>
      </c>
      <c r="H367" s="374"/>
      <c r="I367" s="348">
        <v>3.29</v>
      </c>
      <c r="J367" s="348">
        <v>6.47</v>
      </c>
      <c r="K367" s="348">
        <v>2.88</v>
      </c>
      <c r="L367" s="348">
        <v>2.97</v>
      </c>
      <c r="M367" s="362"/>
      <c r="N367" s="350">
        <v>29.232199999999999</v>
      </c>
      <c r="O367" s="348">
        <v>8.5251999999999999</v>
      </c>
      <c r="P367" s="348">
        <v>4.9359999999999999</v>
      </c>
      <c r="Q367" s="348">
        <v>16.366099999999999</v>
      </c>
      <c r="R367" s="348">
        <v>7.6188000000000002</v>
      </c>
      <c r="S367" s="348">
        <v>9.1877999999999993</v>
      </c>
      <c r="T367" s="348">
        <v>5.1588000000000003</v>
      </c>
      <c r="U367" s="354">
        <v>5.1398999999999999</v>
      </c>
      <c r="V367" s="348">
        <v>5.1007999999999996</v>
      </c>
      <c r="W367" s="348" t="s">
        <v>430</v>
      </c>
      <c r="X367" s="348" t="s">
        <v>430</v>
      </c>
      <c r="Y367" s="375" t="s">
        <v>430</v>
      </c>
      <c r="Z367" s="348" t="s">
        <v>430</v>
      </c>
      <c r="AA367" s="348">
        <v>6.2474999999999996</v>
      </c>
      <c r="AB367" s="348">
        <v>8.49</v>
      </c>
      <c r="AC367" s="348">
        <v>5.6924999999999999</v>
      </c>
      <c r="AD367" s="348">
        <v>5.3480999999999996</v>
      </c>
      <c r="AE367" s="348">
        <v>15.868</v>
      </c>
      <c r="AF367" s="348">
        <v>6.8826999999999998</v>
      </c>
      <c r="AG367" s="569"/>
      <c r="AH367" s="346">
        <v>31</v>
      </c>
      <c r="AI367" s="346">
        <v>60</v>
      </c>
      <c r="AJ367" s="346">
        <v>133</v>
      </c>
      <c r="AK367" s="346">
        <v>14</v>
      </c>
      <c r="AL367" s="346">
        <v>33</v>
      </c>
      <c r="AM367" s="346">
        <v>49</v>
      </c>
      <c r="AN367" s="346">
        <v>128</v>
      </c>
      <c r="AO367" s="572">
        <v>115</v>
      </c>
      <c r="AP367" s="346">
        <v>128</v>
      </c>
      <c r="AQ367" s="346" t="s">
        <v>430</v>
      </c>
      <c r="AR367" s="346" t="s">
        <v>430</v>
      </c>
      <c r="AS367" s="346" t="s">
        <v>430</v>
      </c>
      <c r="AT367" s="346" t="s">
        <v>430</v>
      </c>
      <c r="AU367" s="346">
        <v>83</v>
      </c>
      <c r="AV367" s="346">
        <v>44</v>
      </c>
      <c r="AW367" s="346">
        <v>81</v>
      </c>
      <c r="AX367" s="346">
        <v>126</v>
      </c>
      <c r="AY367" s="346">
        <v>31</v>
      </c>
      <c r="AZ367" s="584"/>
      <c r="BA367" s="467">
        <v>96.22</v>
      </c>
      <c r="BB367" s="348" t="s">
        <v>430</v>
      </c>
      <c r="BC367" s="348" t="s">
        <v>430</v>
      </c>
      <c r="BD367" s="348" t="s">
        <v>430</v>
      </c>
      <c r="BE367" s="375" t="s">
        <v>430</v>
      </c>
      <c r="BF367" s="375">
        <v>3.78</v>
      </c>
      <c r="BG367" s="374"/>
      <c r="BH367" s="594">
        <v>3.72</v>
      </c>
      <c r="BI367" s="348" t="s">
        <v>430</v>
      </c>
      <c r="BJ367" s="348" t="s">
        <v>430</v>
      </c>
      <c r="BK367" s="348" t="s">
        <v>430</v>
      </c>
      <c r="BL367" s="348" t="s">
        <v>430</v>
      </c>
      <c r="BM367" s="375">
        <v>96.22</v>
      </c>
      <c r="BN367" s="375" t="s">
        <v>430</v>
      </c>
      <c r="BO367" s="375" t="s">
        <v>430</v>
      </c>
      <c r="BP367" s="375" t="s">
        <v>430</v>
      </c>
      <c r="BQ367" s="375" t="s">
        <v>430</v>
      </c>
      <c r="BR367" s="374"/>
      <c r="BS367" s="468" t="s">
        <v>430</v>
      </c>
      <c r="BT367" s="348" t="s">
        <v>430</v>
      </c>
      <c r="BU367" s="374"/>
      <c r="BV367" s="430" t="s">
        <v>555</v>
      </c>
    </row>
    <row r="368" spans="1:74" s="428" customFormat="1" x14ac:dyDescent="0.25">
      <c r="A368" s="345" t="s">
        <v>8618</v>
      </c>
      <c r="B368" s="373"/>
      <c r="C368" s="719" t="s">
        <v>430</v>
      </c>
      <c r="D368" s="373"/>
      <c r="E368" s="346" t="s">
        <v>430</v>
      </c>
      <c r="F368" s="373"/>
      <c r="G368" s="347" t="s">
        <v>430</v>
      </c>
      <c r="H368" s="374"/>
      <c r="I368" s="348" t="s">
        <v>430</v>
      </c>
      <c r="J368" s="348" t="s">
        <v>430</v>
      </c>
      <c r="K368" s="348" t="s">
        <v>430</v>
      </c>
      <c r="L368" s="348" t="s">
        <v>430</v>
      </c>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t="s">
        <v>430</v>
      </c>
      <c r="AI368" s="346" t="s">
        <v>430</v>
      </c>
      <c r="AJ368" s="346" t="s">
        <v>430</v>
      </c>
      <c r="AK368" s="346" t="s">
        <v>430</v>
      </c>
      <c r="AL368" s="346" t="s">
        <v>430</v>
      </c>
      <c r="AM368" s="346" t="s">
        <v>430</v>
      </c>
      <c r="AN368" s="346" t="s">
        <v>430</v>
      </c>
      <c r="AO368" s="572" t="s">
        <v>430</v>
      </c>
      <c r="AP368" s="346" t="s">
        <v>430</v>
      </c>
      <c r="AQ368" s="346" t="s">
        <v>430</v>
      </c>
      <c r="AR368" s="346" t="s">
        <v>430</v>
      </c>
      <c r="AS368" s="346" t="s">
        <v>430</v>
      </c>
      <c r="AT368" s="346" t="s">
        <v>430</v>
      </c>
      <c r="AU368" s="346" t="s">
        <v>430</v>
      </c>
      <c r="AV368" s="346" t="s">
        <v>430</v>
      </c>
      <c r="AW368" s="346" t="s">
        <v>430</v>
      </c>
      <c r="AX368" s="346" t="s">
        <v>430</v>
      </c>
      <c r="AY368" s="346" t="s">
        <v>430</v>
      </c>
      <c r="AZ368" s="584"/>
      <c r="BA368" s="467" t="s">
        <v>430</v>
      </c>
      <c r="BB368" s="348" t="s">
        <v>430</v>
      </c>
      <c r="BC368" s="348" t="s">
        <v>430</v>
      </c>
      <c r="BD368" s="348" t="s">
        <v>430</v>
      </c>
      <c r="BE368" s="375" t="s">
        <v>430</v>
      </c>
      <c r="BF368" s="375" t="s">
        <v>430</v>
      </c>
      <c r="BG368" s="374"/>
      <c r="BH368" s="594" t="s">
        <v>430</v>
      </c>
      <c r="BI368" s="348" t="s">
        <v>430</v>
      </c>
      <c r="BJ368" s="348" t="s">
        <v>430</v>
      </c>
      <c r="BK368" s="348" t="s">
        <v>430</v>
      </c>
      <c r="BL368" s="348" t="s">
        <v>430</v>
      </c>
      <c r="BM368" s="375" t="s">
        <v>430</v>
      </c>
      <c r="BN368" s="375" t="s">
        <v>430</v>
      </c>
      <c r="BO368" s="375" t="s">
        <v>430</v>
      </c>
      <c r="BP368" s="375" t="s">
        <v>430</v>
      </c>
      <c r="BQ368" s="375" t="s">
        <v>430</v>
      </c>
      <c r="BR368" s="374"/>
      <c r="BS368" s="468" t="s">
        <v>430</v>
      </c>
      <c r="BT368" s="348" t="s">
        <v>430</v>
      </c>
      <c r="BU368" s="374"/>
      <c r="BV368" s="430" t="s">
        <v>555</v>
      </c>
    </row>
    <row r="369" spans="1:74" s="428" customFormat="1" x14ac:dyDescent="0.25">
      <c r="A369" s="345" t="s">
        <v>8619</v>
      </c>
      <c r="B369" s="373"/>
      <c r="C369" s="719" t="s">
        <v>430</v>
      </c>
      <c r="D369" s="373"/>
      <c r="E369" s="346" t="s">
        <v>430</v>
      </c>
      <c r="F369" s="373"/>
      <c r="G369" s="347" t="s">
        <v>430</v>
      </c>
      <c r="H369" s="374"/>
      <c r="I369" s="348" t="s">
        <v>430</v>
      </c>
      <c r="J369" s="348" t="s">
        <v>430</v>
      </c>
      <c r="K369" s="348" t="s">
        <v>430</v>
      </c>
      <c r="L369" s="348" t="s">
        <v>430</v>
      </c>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t="s">
        <v>430</v>
      </c>
      <c r="AI369" s="346" t="s">
        <v>430</v>
      </c>
      <c r="AJ369" s="346" t="s">
        <v>430</v>
      </c>
      <c r="AK369" s="346" t="s">
        <v>430</v>
      </c>
      <c r="AL369" s="346" t="s">
        <v>430</v>
      </c>
      <c r="AM369" s="346" t="s">
        <v>430</v>
      </c>
      <c r="AN369" s="346" t="s">
        <v>430</v>
      </c>
      <c r="AO369" s="572" t="s">
        <v>430</v>
      </c>
      <c r="AP369" s="346" t="s">
        <v>430</v>
      </c>
      <c r="AQ369" s="346" t="s">
        <v>430</v>
      </c>
      <c r="AR369" s="346" t="s">
        <v>430</v>
      </c>
      <c r="AS369" s="346" t="s">
        <v>430</v>
      </c>
      <c r="AT369" s="346" t="s">
        <v>430</v>
      </c>
      <c r="AU369" s="346" t="s">
        <v>430</v>
      </c>
      <c r="AV369" s="346" t="s">
        <v>430</v>
      </c>
      <c r="AW369" s="346" t="s">
        <v>430</v>
      </c>
      <c r="AX369" s="346" t="s">
        <v>430</v>
      </c>
      <c r="AY369" s="346" t="s">
        <v>430</v>
      </c>
      <c r="AZ369" s="584"/>
      <c r="BA369" s="467" t="s">
        <v>430</v>
      </c>
      <c r="BB369" s="348" t="s">
        <v>430</v>
      </c>
      <c r="BC369" s="348" t="s">
        <v>430</v>
      </c>
      <c r="BD369" s="348" t="s">
        <v>430</v>
      </c>
      <c r="BE369" s="375" t="s">
        <v>430</v>
      </c>
      <c r="BF369" s="375" t="s">
        <v>430</v>
      </c>
      <c r="BG369" s="374"/>
      <c r="BH369" s="594" t="s">
        <v>430</v>
      </c>
      <c r="BI369" s="348" t="s">
        <v>430</v>
      </c>
      <c r="BJ369" s="348" t="s">
        <v>430</v>
      </c>
      <c r="BK369" s="348" t="s">
        <v>430</v>
      </c>
      <c r="BL369" s="348" t="s">
        <v>430</v>
      </c>
      <c r="BM369" s="375" t="s">
        <v>430</v>
      </c>
      <c r="BN369" s="375" t="s">
        <v>430</v>
      </c>
      <c r="BO369" s="375" t="s">
        <v>430</v>
      </c>
      <c r="BP369" s="375" t="s">
        <v>430</v>
      </c>
      <c r="BQ369" s="375" t="s">
        <v>430</v>
      </c>
      <c r="BR369" s="374"/>
      <c r="BS369" s="468" t="s">
        <v>430</v>
      </c>
      <c r="BT369" s="348" t="s">
        <v>430</v>
      </c>
      <c r="BU369" s="374"/>
      <c r="BV369" s="430" t="s">
        <v>555</v>
      </c>
    </row>
    <row r="370" spans="1:74" s="428" customFormat="1" x14ac:dyDescent="0.25">
      <c r="A370" s="345" t="s">
        <v>8620</v>
      </c>
      <c r="B370" s="373"/>
      <c r="C370" s="719" t="s">
        <v>430</v>
      </c>
      <c r="D370" s="373"/>
      <c r="E370" s="346" t="s">
        <v>430</v>
      </c>
      <c r="F370" s="373"/>
      <c r="G370" s="347" t="s">
        <v>430</v>
      </c>
      <c r="H370" s="374"/>
      <c r="I370" s="348" t="s">
        <v>430</v>
      </c>
      <c r="J370" s="348" t="s">
        <v>430</v>
      </c>
      <c r="K370" s="348" t="s">
        <v>430</v>
      </c>
      <c r="L370" s="348" t="s">
        <v>430</v>
      </c>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t="s">
        <v>430</v>
      </c>
      <c r="AI370" s="346" t="s">
        <v>430</v>
      </c>
      <c r="AJ370" s="346" t="s">
        <v>430</v>
      </c>
      <c r="AK370" s="346" t="s">
        <v>430</v>
      </c>
      <c r="AL370" s="346" t="s">
        <v>430</v>
      </c>
      <c r="AM370" s="346" t="s">
        <v>430</v>
      </c>
      <c r="AN370" s="346" t="s">
        <v>430</v>
      </c>
      <c r="AO370" s="572" t="s">
        <v>430</v>
      </c>
      <c r="AP370" s="346" t="s">
        <v>430</v>
      </c>
      <c r="AQ370" s="346" t="s">
        <v>430</v>
      </c>
      <c r="AR370" s="346" t="s">
        <v>430</v>
      </c>
      <c r="AS370" s="346" t="s">
        <v>430</v>
      </c>
      <c r="AT370" s="346" t="s">
        <v>430</v>
      </c>
      <c r="AU370" s="346" t="s">
        <v>430</v>
      </c>
      <c r="AV370" s="346" t="s">
        <v>430</v>
      </c>
      <c r="AW370" s="346" t="s">
        <v>430</v>
      </c>
      <c r="AX370" s="346" t="s">
        <v>430</v>
      </c>
      <c r="AY370" s="346" t="s">
        <v>430</v>
      </c>
      <c r="AZ370" s="584"/>
      <c r="BA370" s="467" t="s">
        <v>430</v>
      </c>
      <c r="BB370" s="348" t="s">
        <v>430</v>
      </c>
      <c r="BC370" s="348" t="s">
        <v>430</v>
      </c>
      <c r="BD370" s="348" t="s">
        <v>430</v>
      </c>
      <c r="BE370" s="375" t="s">
        <v>430</v>
      </c>
      <c r="BF370" s="375" t="s">
        <v>430</v>
      </c>
      <c r="BG370" s="374"/>
      <c r="BH370" s="594" t="s">
        <v>430</v>
      </c>
      <c r="BI370" s="348" t="s">
        <v>430</v>
      </c>
      <c r="BJ370" s="348" t="s">
        <v>430</v>
      </c>
      <c r="BK370" s="348" t="s">
        <v>430</v>
      </c>
      <c r="BL370" s="348" t="s">
        <v>430</v>
      </c>
      <c r="BM370" s="375" t="s">
        <v>430</v>
      </c>
      <c r="BN370" s="375" t="s">
        <v>430</v>
      </c>
      <c r="BO370" s="375" t="s">
        <v>430</v>
      </c>
      <c r="BP370" s="375" t="s">
        <v>430</v>
      </c>
      <c r="BQ370" s="375" t="s">
        <v>430</v>
      </c>
      <c r="BR370" s="374"/>
      <c r="BS370" s="468" t="s">
        <v>430</v>
      </c>
      <c r="BT370" s="348" t="s">
        <v>430</v>
      </c>
      <c r="BU370" s="374"/>
      <c r="BV370" s="430" t="s">
        <v>555</v>
      </c>
    </row>
    <row r="371" spans="1:74" x14ac:dyDescent="0.25">
      <c r="A371" s="318" t="s">
        <v>93</v>
      </c>
      <c r="B371" s="43"/>
      <c r="C371" s="720"/>
      <c r="D371" s="43"/>
      <c r="E371" s="51"/>
      <c r="F371" s="43"/>
      <c r="G371" s="55"/>
      <c r="H371" s="66"/>
      <c r="I371" s="59"/>
      <c r="J371" s="59"/>
      <c r="K371" s="59"/>
      <c r="L371" s="59"/>
      <c r="M371" s="258"/>
      <c r="N371" s="70">
        <v>14.454499999999999</v>
      </c>
      <c r="O371" s="59">
        <v>7.8015999999999996</v>
      </c>
      <c r="P371" s="59">
        <v>7.6635</v>
      </c>
      <c r="Q371" s="59">
        <v>10.2707</v>
      </c>
      <c r="R371" s="59">
        <v>6.4631999999999996</v>
      </c>
      <c r="S371" s="59">
        <v>8.6934000000000005</v>
      </c>
      <c r="T371" s="59">
        <v>6.0213999999999999</v>
      </c>
      <c r="U371" s="88">
        <v>5.5564999999999998</v>
      </c>
      <c r="V371" s="59">
        <v>5.7483000000000004</v>
      </c>
      <c r="W371" s="59">
        <v>6.9183000000000003</v>
      </c>
      <c r="X371" s="59">
        <v>7.4522000000000004</v>
      </c>
      <c r="Y371" s="276">
        <v>6.5354999999999999</v>
      </c>
      <c r="Z371" s="59">
        <v>6.9452999999999996</v>
      </c>
      <c r="AA371" s="59">
        <v>6.3304</v>
      </c>
      <c r="AB371" s="59">
        <v>7.9337999999999997</v>
      </c>
      <c r="AC371" s="59">
        <v>5.8272000000000004</v>
      </c>
      <c r="AD371" s="59">
        <v>5.8365</v>
      </c>
      <c r="AE371" s="59">
        <v>10.578799999999999</v>
      </c>
      <c r="AF371" s="59">
        <v>7.6529999999999996</v>
      </c>
      <c r="AG371" s="553"/>
      <c r="AH371" s="51">
        <v>157</v>
      </c>
      <c r="AI371" s="51">
        <v>173</v>
      </c>
      <c r="AJ371" s="51">
        <v>174</v>
      </c>
      <c r="AK371" s="51">
        <v>174</v>
      </c>
      <c r="AL371" s="51">
        <v>169</v>
      </c>
      <c r="AM371" s="51">
        <v>168</v>
      </c>
      <c r="AN371" s="51">
        <v>159</v>
      </c>
      <c r="AO371" s="560">
        <v>157</v>
      </c>
      <c r="AP371" s="51">
        <v>154</v>
      </c>
      <c r="AQ371" s="51">
        <v>117</v>
      </c>
      <c r="AR371" s="51">
        <v>103</v>
      </c>
      <c r="AS371" s="51">
        <v>23</v>
      </c>
      <c r="AT371" s="51">
        <v>12</v>
      </c>
      <c r="AU371" s="51">
        <v>170</v>
      </c>
      <c r="AV371" s="51">
        <v>165</v>
      </c>
      <c r="AW371" s="51">
        <v>160</v>
      </c>
      <c r="AX371" s="51">
        <v>157</v>
      </c>
      <c r="AY371" s="51">
        <v>174</v>
      </c>
      <c r="AZ371" s="579"/>
      <c r="BA371" s="577"/>
      <c r="BB371" s="59"/>
      <c r="BC371" s="59"/>
      <c r="BD371" s="59"/>
      <c r="BE371" s="276"/>
      <c r="BF371" s="276"/>
      <c r="BG371" s="66"/>
      <c r="BH371" s="586"/>
      <c r="BI371" s="59"/>
      <c r="BJ371" s="59"/>
      <c r="BK371" s="59"/>
      <c r="BL371" s="59"/>
      <c r="BM371" s="276"/>
      <c r="BN371" s="587"/>
      <c r="BO371" s="587"/>
      <c r="BP371" s="587"/>
      <c r="BQ371" s="587"/>
      <c r="BR371" s="602"/>
      <c r="BS371" s="267"/>
      <c r="BT371" s="59"/>
      <c r="BU371" s="66"/>
      <c r="BV371" s="34"/>
    </row>
    <row r="372" spans="1:74" x14ac:dyDescent="0.25">
      <c r="A372" s="320" t="s">
        <v>94</v>
      </c>
      <c r="B372" s="44"/>
      <c r="C372" s="721"/>
      <c r="D372" s="44"/>
      <c r="E372" s="52"/>
      <c r="F372" s="44"/>
      <c r="G372" s="56"/>
      <c r="H372" s="67"/>
      <c r="I372" s="60"/>
      <c r="J372" s="60"/>
      <c r="K372" s="60"/>
      <c r="L372" s="60"/>
      <c r="M372" s="259"/>
      <c r="N372" s="71">
        <v>128.226</v>
      </c>
      <c r="O372" s="60">
        <v>49.380299999999998</v>
      </c>
      <c r="P372" s="60">
        <v>47.930999999999997</v>
      </c>
      <c r="Q372" s="60">
        <v>78.058199999999999</v>
      </c>
      <c r="R372" s="60">
        <v>13.933999999999999</v>
      </c>
      <c r="S372" s="60">
        <v>20.456600000000002</v>
      </c>
      <c r="T372" s="60">
        <v>11.589399999999999</v>
      </c>
      <c r="U372" s="89">
        <v>12.482799999999999</v>
      </c>
      <c r="V372" s="60">
        <v>11.6327</v>
      </c>
      <c r="W372" s="60">
        <v>10.235799999999999</v>
      </c>
      <c r="X372" s="60">
        <v>12.581099999999999</v>
      </c>
      <c r="Y372" s="277">
        <v>10.562799999999999</v>
      </c>
      <c r="Z372" s="60">
        <v>10.7331</v>
      </c>
      <c r="AA372" s="60">
        <v>19.3705</v>
      </c>
      <c r="AB372" s="60">
        <v>14.671200000000001</v>
      </c>
      <c r="AC372" s="60">
        <v>11.5396</v>
      </c>
      <c r="AD372" s="60">
        <v>11.1084</v>
      </c>
      <c r="AE372" s="60">
        <v>50.686399999999999</v>
      </c>
      <c r="AF372" s="60">
        <v>73</v>
      </c>
      <c r="AG372" s="554"/>
      <c r="AH372" s="52"/>
      <c r="AI372" s="52"/>
      <c r="AJ372" s="52"/>
      <c r="AK372" s="52"/>
      <c r="AL372" s="52"/>
      <c r="AM372" s="52"/>
      <c r="AN372" s="52"/>
      <c r="AO372" s="561"/>
      <c r="AP372" s="52"/>
      <c r="AQ372" s="52"/>
      <c r="AR372" s="52"/>
      <c r="AS372" s="52"/>
      <c r="AT372" s="52"/>
      <c r="AU372" s="52"/>
      <c r="AV372" s="52"/>
      <c r="AW372" s="52"/>
      <c r="AX372" s="52"/>
      <c r="AY372" s="52"/>
      <c r="AZ372" s="580"/>
      <c r="BA372" s="551"/>
      <c r="BB372" s="60"/>
      <c r="BC372" s="60"/>
      <c r="BD372" s="60"/>
      <c r="BE372" s="277"/>
      <c r="BF372" s="277"/>
      <c r="BG372" s="67"/>
      <c r="BH372" s="588"/>
      <c r="BI372" s="60"/>
      <c r="BJ372" s="60"/>
      <c r="BK372" s="60"/>
      <c r="BL372" s="60"/>
      <c r="BM372" s="277"/>
      <c r="BN372" s="589"/>
      <c r="BO372" s="589"/>
      <c r="BP372" s="589"/>
      <c r="BQ372" s="589"/>
      <c r="BR372" s="596"/>
      <c r="BS372" s="268"/>
      <c r="BT372" s="60"/>
      <c r="BU372" s="67"/>
      <c r="BV372" s="26"/>
    </row>
    <row r="373" spans="1:74" x14ac:dyDescent="0.25">
      <c r="A373" s="320" t="s">
        <v>95</v>
      </c>
      <c r="B373" s="44"/>
      <c r="C373" s="721"/>
      <c r="D373" s="44"/>
      <c r="E373" s="52"/>
      <c r="F373" s="44"/>
      <c r="G373" s="56"/>
      <c r="H373" s="67"/>
      <c r="I373" s="60"/>
      <c r="J373" s="60"/>
      <c r="K373" s="60"/>
      <c r="L373" s="60"/>
      <c r="M373" s="259"/>
      <c r="N373" s="71">
        <v>-119.857</v>
      </c>
      <c r="O373" s="60">
        <v>-25.667100000000001</v>
      </c>
      <c r="P373" s="60">
        <v>-30.104600000000001</v>
      </c>
      <c r="Q373" s="60">
        <v>-5.1532999999999998</v>
      </c>
      <c r="R373" s="60">
        <v>-2.2917999999999998</v>
      </c>
      <c r="S373" s="60">
        <v>-1.6375999999999999</v>
      </c>
      <c r="T373" s="60">
        <v>4.1581999999999999</v>
      </c>
      <c r="U373" s="89">
        <v>3.3237000000000001</v>
      </c>
      <c r="V373" s="60">
        <v>3.6124000000000001</v>
      </c>
      <c r="W373" s="60">
        <v>3.4089</v>
      </c>
      <c r="X373" s="60">
        <v>5.3757999999999999</v>
      </c>
      <c r="Y373" s="277">
        <v>4.8646000000000003</v>
      </c>
      <c r="Z373" s="60">
        <v>4.1081000000000003</v>
      </c>
      <c r="AA373" s="60">
        <v>-0.73150000000000004</v>
      </c>
      <c r="AB373" s="60">
        <v>0.78539999999999999</v>
      </c>
      <c r="AC373" s="60">
        <v>4.0166000000000004</v>
      </c>
      <c r="AD373" s="60">
        <v>3.8209</v>
      </c>
      <c r="AE373" s="60">
        <v>0.49480000000000002</v>
      </c>
      <c r="AF373" s="60">
        <v>3.9346999999999999</v>
      </c>
      <c r="AG373" s="554"/>
      <c r="AH373" s="52"/>
      <c r="AI373" s="52"/>
      <c r="AJ373" s="52"/>
      <c r="AK373" s="52"/>
      <c r="AL373" s="52"/>
      <c r="AM373" s="52"/>
      <c r="AN373" s="52"/>
      <c r="AO373" s="561"/>
      <c r="AP373" s="52"/>
      <c r="AQ373" s="52"/>
      <c r="AR373" s="52"/>
      <c r="AS373" s="52"/>
      <c r="AT373" s="52"/>
      <c r="AU373" s="52"/>
      <c r="AV373" s="52"/>
      <c r="AW373" s="52"/>
      <c r="AX373" s="52"/>
      <c r="AY373" s="52"/>
      <c r="AZ373" s="580"/>
      <c r="BA373" s="551"/>
      <c r="BB373" s="60"/>
      <c r="BC373" s="60"/>
      <c r="BD373" s="60"/>
      <c r="BE373" s="277"/>
      <c r="BF373" s="277"/>
      <c r="BG373" s="67"/>
      <c r="BH373" s="588"/>
      <c r="BI373" s="60"/>
      <c r="BJ373" s="60"/>
      <c r="BK373" s="60"/>
      <c r="BL373" s="60"/>
      <c r="BM373" s="277"/>
      <c r="BN373" s="589"/>
      <c r="BO373" s="589"/>
      <c r="BP373" s="589"/>
      <c r="BQ373" s="589"/>
      <c r="BR373" s="596"/>
      <c r="BS373" s="268"/>
      <c r="BT373" s="60"/>
      <c r="BU373" s="67"/>
      <c r="BV373" s="26"/>
    </row>
    <row r="374" spans="1:74" x14ac:dyDescent="0.25">
      <c r="A374" s="321" t="s">
        <v>96</v>
      </c>
      <c r="B374" s="45"/>
      <c r="C374" s="722"/>
      <c r="D374" s="45"/>
      <c r="E374" s="53"/>
      <c r="F374" s="45"/>
      <c r="G374" s="57"/>
      <c r="H374" s="68"/>
      <c r="I374" s="61"/>
      <c r="J374" s="61"/>
      <c r="K374" s="61"/>
      <c r="L374" s="61"/>
      <c r="M374" s="262"/>
      <c r="N374" s="72">
        <v>8.6631</v>
      </c>
      <c r="O374" s="61">
        <v>6.63035</v>
      </c>
      <c r="P374" s="61">
        <v>7.1496000000000004</v>
      </c>
      <c r="Q374" s="61">
        <v>9.4732000000000003</v>
      </c>
      <c r="R374" s="61">
        <v>6.4596499999999999</v>
      </c>
      <c r="S374" s="61">
        <v>7.9547999999999996</v>
      </c>
      <c r="T374" s="61">
        <v>5.9390999999999998</v>
      </c>
      <c r="U374" s="90">
        <v>5.4615</v>
      </c>
      <c r="V374" s="61">
        <v>5.7107000000000001</v>
      </c>
      <c r="W374" s="61">
        <v>7.0370999999999997</v>
      </c>
      <c r="X374" s="61">
        <v>7.4214000000000002</v>
      </c>
      <c r="Y374" s="279">
        <v>6.0259999999999998</v>
      </c>
      <c r="Z374" s="61">
        <v>6.6647999999999996</v>
      </c>
      <c r="AA374" s="61">
        <v>6.1741000000000001</v>
      </c>
      <c r="AB374" s="61">
        <v>7.2648999999999999</v>
      </c>
      <c r="AC374" s="61">
        <v>5.5590999999999999</v>
      </c>
      <c r="AD374" s="61">
        <v>5.7858000000000001</v>
      </c>
      <c r="AE374" s="61">
        <v>9.3856000000000002</v>
      </c>
      <c r="AF374" s="61">
        <v>7.0883500000000002</v>
      </c>
      <c r="AG374" s="556"/>
      <c r="AH374" s="53"/>
      <c r="AI374" s="53"/>
      <c r="AJ374" s="53"/>
      <c r="AK374" s="53"/>
      <c r="AL374" s="53"/>
      <c r="AM374" s="53"/>
      <c r="AN374" s="53"/>
      <c r="AO374" s="563"/>
      <c r="AP374" s="53"/>
      <c r="AQ374" s="53"/>
      <c r="AR374" s="53"/>
      <c r="AS374" s="53"/>
      <c r="AT374" s="53"/>
      <c r="AU374" s="53"/>
      <c r="AV374" s="53"/>
      <c r="AW374" s="53"/>
      <c r="AX374" s="53"/>
      <c r="AY374" s="53"/>
      <c r="AZ374" s="581"/>
      <c r="BA374" s="578"/>
      <c r="BB374" s="61"/>
      <c r="BC374" s="61"/>
      <c r="BD374" s="61"/>
      <c r="BE374" s="279"/>
      <c r="BF374" s="279"/>
      <c r="BG374" s="68"/>
      <c r="BH374" s="590"/>
      <c r="BI374" s="61"/>
      <c r="BJ374" s="61"/>
      <c r="BK374" s="61"/>
      <c r="BL374" s="61"/>
      <c r="BM374" s="279"/>
      <c r="BN374" s="591"/>
      <c r="BO374" s="591"/>
      <c r="BP374" s="591"/>
      <c r="BQ374" s="591"/>
      <c r="BR374" s="603"/>
      <c r="BS374" s="270"/>
      <c r="BT374" s="61"/>
      <c r="BU374" s="68"/>
      <c r="BV374" s="272"/>
    </row>
    <row r="375" spans="1:74" ht="14.5" x14ac:dyDescent="0.25">
      <c r="A375" s="323" t="s">
        <v>91</v>
      </c>
      <c r="B375" s="69"/>
      <c r="C375" s="726"/>
      <c r="D375" s="69"/>
      <c r="E375" s="40"/>
      <c r="F375" s="69"/>
      <c r="G375" s="40"/>
      <c r="H375" s="69"/>
      <c r="I375" s="62"/>
      <c r="J375" s="62"/>
      <c r="K375" s="62"/>
      <c r="L375" s="62"/>
      <c r="M375" s="263"/>
      <c r="N375" s="73"/>
      <c r="O375" s="62"/>
      <c r="P375" s="62"/>
      <c r="Q375" s="62"/>
      <c r="R375" s="62"/>
      <c r="S375" s="62"/>
      <c r="T375" s="62"/>
      <c r="U375" s="91"/>
      <c r="V375" s="62"/>
      <c r="W375" s="62"/>
      <c r="X375" s="62"/>
      <c r="Y375" s="245"/>
      <c r="Z375" s="62"/>
      <c r="AA375" s="62"/>
      <c r="AB375" s="62"/>
      <c r="AC375" s="62"/>
      <c r="AD375" s="62"/>
      <c r="AE375" s="62"/>
      <c r="AF375" s="62"/>
      <c r="AG375" s="557"/>
      <c r="AH375" s="54"/>
      <c r="AI375" s="54"/>
      <c r="AJ375" s="54"/>
      <c r="AK375" s="54"/>
      <c r="AL375" s="54"/>
      <c r="AM375" s="54"/>
      <c r="AN375" s="54"/>
      <c r="AO375" s="312"/>
      <c r="AP375" s="247"/>
      <c r="AQ375" s="247"/>
      <c r="AR375" s="247"/>
      <c r="AS375" s="247"/>
      <c r="AT375" s="247"/>
      <c r="AU375" s="247"/>
      <c r="AV375" s="247"/>
      <c r="AW375" s="247"/>
      <c r="AX375" s="247"/>
      <c r="AY375" s="247"/>
      <c r="AZ375" s="69"/>
      <c r="BA375" s="245"/>
      <c r="BB375" s="245"/>
      <c r="BC375" s="245"/>
      <c r="BD375" s="245"/>
      <c r="BE375" s="245"/>
      <c r="BF375" s="245"/>
      <c r="BG375" s="69"/>
      <c r="BH375" s="245"/>
      <c r="BI375" s="245"/>
      <c r="BJ375" s="245"/>
      <c r="BK375" s="245"/>
      <c r="BL375" s="245"/>
      <c r="BM375" s="245"/>
      <c r="BN375" s="245"/>
      <c r="BO375" s="245"/>
      <c r="BP375" s="245"/>
      <c r="BQ375" s="245"/>
      <c r="BR375" s="69"/>
      <c r="BS375" s="40"/>
      <c r="BT375" s="40"/>
      <c r="BU375" s="69"/>
      <c r="BV375" s="41"/>
    </row>
    <row r="376" spans="1:74" s="355" customFormat="1" x14ac:dyDescent="0.25">
      <c r="A376" s="685" t="s">
        <v>8164</v>
      </c>
      <c r="B376" s="406"/>
      <c r="C376" s="730"/>
      <c r="D376" s="406"/>
      <c r="E376" s="401"/>
      <c r="F376" s="406"/>
      <c r="G376" s="401"/>
      <c r="H376" s="406"/>
      <c r="I376" s="405"/>
      <c r="J376" s="405"/>
      <c r="K376" s="405"/>
      <c r="L376" s="405"/>
      <c r="M376" s="409"/>
      <c r="N376" s="407" t="s">
        <v>430</v>
      </c>
      <c r="O376" s="405" t="s">
        <v>430</v>
      </c>
      <c r="P376" s="405" t="s">
        <v>430</v>
      </c>
      <c r="Q376" s="405" t="s">
        <v>430</v>
      </c>
      <c r="R376" s="405" t="s">
        <v>430</v>
      </c>
      <c r="S376" s="405" t="s">
        <v>430</v>
      </c>
      <c r="T376" s="405" t="s">
        <v>430</v>
      </c>
      <c r="U376" s="411" t="s">
        <v>430</v>
      </c>
      <c r="V376" s="405" t="s">
        <v>430</v>
      </c>
      <c r="W376" s="405" t="s">
        <v>430</v>
      </c>
      <c r="X376" s="405" t="s">
        <v>430</v>
      </c>
      <c r="Y376" s="410" t="s">
        <v>430</v>
      </c>
      <c r="Z376" s="405" t="s">
        <v>430</v>
      </c>
      <c r="AA376" s="405" t="s">
        <v>430</v>
      </c>
      <c r="AB376" s="405" t="s">
        <v>430</v>
      </c>
      <c r="AC376" s="405" t="s">
        <v>430</v>
      </c>
      <c r="AD376" s="405" t="s">
        <v>430</v>
      </c>
      <c r="AE376" s="405" t="s">
        <v>430</v>
      </c>
      <c r="AF376" s="405" t="s">
        <v>430</v>
      </c>
      <c r="AG376" s="629"/>
      <c r="AH376" s="403"/>
      <c r="AI376" s="403"/>
      <c r="AJ376" s="403"/>
      <c r="AK376" s="403"/>
      <c r="AL376" s="403"/>
      <c r="AM376" s="403"/>
      <c r="AN376" s="403"/>
      <c r="AO376" s="700"/>
      <c r="AP376" s="403"/>
      <c r="AQ376" s="403"/>
      <c r="AR376" s="403"/>
      <c r="AS376" s="403"/>
      <c r="AT376" s="403"/>
      <c r="AU376" s="426"/>
      <c r="AV376" s="426"/>
      <c r="AW376" s="426"/>
      <c r="AX376" s="426"/>
      <c r="AY376" s="426"/>
      <c r="AZ376" s="406"/>
      <c r="BA376" s="410"/>
      <c r="BB376" s="410"/>
      <c r="BC376" s="410"/>
      <c r="BD376" s="410"/>
      <c r="BE376" s="410"/>
      <c r="BF376" s="410"/>
      <c r="BG376" s="406"/>
      <c r="BH376" s="410"/>
      <c r="BI376" s="410"/>
      <c r="BJ376" s="410"/>
      <c r="BK376" s="410"/>
      <c r="BL376" s="410"/>
      <c r="BM376" s="410"/>
      <c r="BN376" s="410"/>
      <c r="BO376" s="410"/>
      <c r="BP376" s="410"/>
      <c r="BQ376" s="410"/>
      <c r="BR376" s="406"/>
      <c r="BS376" s="401"/>
      <c r="BT376" s="401"/>
      <c r="BU376" s="406"/>
      <c r="BV376" s="427"/>
    </row>
    <row r="377" spans="1:74" s="355" customFormat="1" x14ac:dyDescent="0.25">
      <c r="A377" s="686" t="s">
        <v>8165</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8166</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8127</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8127</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8167</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8168</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8169</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8170</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8171</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8127</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8127</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8172</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8173</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8174</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8175</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8176</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8177</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8178</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8179</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8180</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8181</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8182</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8183</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8184</v>
      </c>
      <c r="B400" s="374"/>
      <c r="C400" s="731"/>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8185</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8186</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8187</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8188</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8189</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8190</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8191</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8192</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8193</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8194</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8195</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8195</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7444</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7771</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8196</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8197</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8198</v>
      </c>
      <c r="B417" s="374"/>
      <c r="C417" s="731"/>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8199</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8200</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8201</v>
      </c>
      <c r="B420" s="374"/>
      <c r="C420" s="731"/>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8202</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8203</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4442</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4443</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8204</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8205</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8206</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8207</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v>6.2203999999999997</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8207</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8208</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8128</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7446</v>
      </c>
      <c r="B432" s="374"/>
      <c r="C432" s="731"/>
      <c r="D432" s="374"/>
      <c r="E432" s="372"/>
      <c r="F432" s="374"/>
      <c r="G432" s="372"/>
      <c r="H432" s="374"/>
      <c r="I432" s="348"/>
      <c r="J432" s="348"/>
      <c r="K432" s="348"/>
      <c r="L432" s="348"/>
      <c r="M432" s="362"/>
      <c r="N432" s="350">
        <v>5.0723000000000003</v>
      </c>
      <c r="O432" s="348">
        <v>5.0736999999999997</v>
      </c>
      <c r="P432" s="348">
        <v>4.9958999999999998</v>
      </c>
      <c r="Q432" s="348">
        <v>5.0309999999999997</v>
      </c>
      <c r="R432" s="348">
        <v>5.1119000000000003</v>
      </c>
      <c r="S432" s="348">
        <v>5.1954000000000002</v>
      </c>
      <c r="T432" s="348">
        <v>5.1647999999999996</v>
      </c>
      <c r="U432" s="354">
        <v>5.2019000000000002</v>
      </c>
      <c r="V432" s="348">
        <v>5.3061999999999996</v>
      </c>
      <c r="W432" s="348">
        <v>5.7862</v>
      </c>
      <c r="X432" s="348">
        <v>6.1403999999999996</v>
      </c>
      <c r="Y432" s="375">
        <v>5.7084000000000001</v>
      </c>
      <c r="Z432" s="348">
        <v>5.4181999999999997</v>
      </c>
      <c r="AA432" s="348">
        <v>5.1352000000000002</v>
      </c>
      <c r="AB432" s="348">
        <v>5.1736000000000004</v>
      </c>
      <c r="AC432" s="348">
        <v>5.1578999999999997</v>
      </c>
      <c r="AD432" s="348">
        <v>5.2542</v>
      </c>
      <c r="AE432" s="348">
        <v>5.0155000000000003</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8209</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6905</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8210</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8211</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8212</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8213</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8214</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8215</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8216</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8217</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8218</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8219</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8220</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7907</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6907</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6907</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8221</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8222</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8223</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8224</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6907</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6907</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8225</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8226</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8227</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8228</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8229</v>
      </c>
      <c r="B459" s="374"/>
      <c r="C459" s="731"/>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8230</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8231</v>
      </c>
      <c r="B461" s="374"/>
      <c r="C461" s="731"/>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8232</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8233</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8234</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8235</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8236</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8237</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8238</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8239</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8195</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8195</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8207</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8207</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8240</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8241</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6" t="s">
        <v>8242</v>
      </c>
      <c r="B476" s="374"/>
      <c r="C476" s="731"/>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6" t="s">
        <v>8243</v>
      </c>
      <c r="B477" s="374"/>
      <c r="C477" s="731"/>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6" t="s">
        <v>8244</v>
      </c>
      <c r="B478" s="374"/>
      <c r="C478" s="731"/>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6" t="s">
        <v>8245</v>
      </c>
      <c r="B479" s="374"/>
      <c r="C479" s="731"/>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6" t="s">
        <v>8246</v>
      </c>
      <c r="B480" s="374"/>
      <c r="C480" s="731"/>
      <c r="D480" s="374"/>
      <c r="E480" s="372"/>
      <c r="F480" s="374"/>
      <c r="G480" s="372"/>
      <c r="H480" s="374"/>
      <c r="I480" s="348"/>
      <c r="J480" s="348"/>
      <c r="K480" s="348"/>
      <c r="L480" s="348"/>
      <c r="M480" s="362"/>
      <c r="N480" s="350" t="s">
        <v>430</v>
      </c>
      <c r="O480" s="348" t="s">
        <v>430</v>
      </c>
      <c r="P480" s="348" t="s">
        <v>430</v>
      </c>
      <c r="Q480" s="348" t="s">
        <v>430</v>
      </c>
      <c r="R480" s="348" t="s">
        <v>430</v>
      </c>
      <c r="S480" s="348" t="s">
        <v>430</v>
      </c>
      <c r="T480" s="348" t="s">
        <v>430</v>
      </c>
      <c r="U480" s="354" t="s">
        <v>430</v>
      </c>
      <c r="V480" s="348" t="s">
        <v>430</v>
      </c>
      <c r="W480" s="348" t="s">
        <v>430</v>
      </c>
      <c r="X480" s="348" t="s">
        <v>430</v>
      </c>
      <c r="Y480" s="375" t="s">
        <v>430</v>
      </c>
      <c r="Z480" s="348" t="s">
        <v>430</v>
      </c>
      <c r="AA480" s="348" t="s">
        <v>430</v>
      </c>
      <c r="AB480" s="348" t="s">
        <v>430</v>
      </c>
      <c r="AC480" s="348" t="s">
        <v>430</v>
      </c>
      <c r="AD480" s="348" t="s">
        <v>430</v>
      </c>
      <c r="AE480" s="348" t="s">
        <v>430</v>
      </c>
      <c r="AF480" s="348" t="s">
        <v>430</v>
      </c>
      <c r="AG480" s="569"/>
      <c r="AH480" s="346"/>
      <c r="AI480" s="346"/>
      <c r="AJ480" s="346"/>
      <c r="AK480" s="346"/>
      <c r="AL480" s="346"/>
      <c r="AM480" s="346"/>
      <c r="AN480" s="346"/>
      <c r="AO480" s="573"/>
      <c r="AP480" s="346"/>
      <c r="AQ480" s="346"/>
      <c r="AR480" s="346"/>
      <c r="AS480" s="346"/>
      <c r="AT480" s="346"/>
      <c r="AU480" s="429"/>
      <c r="AV480" s="429"/>
      <c r="AW480" s="429"/>
      <c r="AX480" s="429"/>
      <c r="AY480" s="429"/>
      <c r="AZ480" s="374"/>
      <c r="BA480" s="375"/>
      <c r="BB480" s="375"/>
      <c r="BC480" s="375"/>
      <c r="BD480" s="375"/>
      <c r="BE480" s="375"/>
      <c r="BF480" s="375"/>
      <c r="BG480" s="374"/>
      <c r="BH480" s="375"/>
      <c r="BI480" s="375"/>
      <c r="BJ480" s="375"/>
      <c r="BK480" s="375"/>
      <c r="BL480" s="375"/>
      <c r="BM480" s="375"/>
      <c r="BN480" s="375"/>
      <c r="BO480" s="375"/>
      <c r="BP480" s="375"/>
      <c r="BQ480" s="375"/>
      <c r="BR480" s="374"/>
      <c r="BS480" s="372"/>
      <c r="BT480" s="372"/>
      <c r="BU480" s="374"/>
      <c r="BV480" s="430"/>
    </row>
    <row r="481" spans="1:74" s="355" customFormat="1" x14ac:dyDescent="0.25">
      <c r="A481" s="686" t="s">
        <v>8247</v>
      </c>
      <c r="B481" s="374"/>
      <c r="C481" s="731"/>
      <c r="D481" s="374"/>
      <c r="E481" s="372"/>
      <c r="F481" s="374"/>
      <c r="G481" s="372"/>
      <c r="H481" s="374"/>
      <c r="I481" s="348"/>
      <c r="J481" s="348"/>
      <c r="K481" s="348"/>
      <c r="L481" s="348"/>
      <c r="M481" s="362"/>
      <c r="N481" s="350" t="s">
        <v>430</v>
      </c>
      <c r="O481" s="348" t="s">
        <v>430</v>
      </c>
      <c r="P481" s="348" t="s">
        <v>430</v>
      </c>
      <c r="Q481" s="348" t="s">
        <v>430</v>
      </c>
      <c r="R481" s="348" t="s">
        <v>430</v>
      </c>
      <c r="S481" s="348" t="s">
        <v>430</v>
      </c>
      <c r="T481" s="348" t="s">
        <v>430</v>
      </c>
      <c r="U481" s="354" t="s">
        <v>430</v>
      </c>
      <c r="V481" s="348" t="s">
        <v>430</v>
      </c>
      <c r="W481" s="348" t="s">
        <v>430</v>
      </c>
      <c r="X481" s="348" t="s">
        <v>430</v>
      </c>
      <c r="Y481" s="375" t="s">
        <v>430</v>
      </c>
      <c r="Z481" s="348" t="s">
        <v>430</v>
      </c>
      <c r="AA481" s="348" t="s">
        <v>430</v>
      </c>
      <c r="AB481" s="348" t="s">
        <v>430</v>
      </c>
      <c r="AC481" s="348" t="s">
        <v>430</v>
      </c>
      <c r="AD481" s="348" t="s">
        <v>430</v>
      </c>
      <c r="AE481" s="348" t="s">
        <v>430</v>
      </c>
      <c r="AF481" s="348" t="s">
        <v>430</v>
      </c>
      <c r="AG481" s="569"/>
      <c r="AH481" s="346"/>
      <c r="AI481" s="346"/>
      <c r="AJ481" s="346"/>
      <c r="AK481" s="346"/>
      <c r="AL481" s="346"/>
      <c r="AM481" s="346"/>
      <c r="AN481" s="346"/>
      <c r="AO481" s="573"/>
      <c r="AP481" s="346"/>
      <c r="AQ481" s="346"/>
      <c r="AR481" s="346"/>
      <c r="AS481" s="346"/>
      <c r="AT481" s="346"/>
      <c r="AU481" s="429"/>
      <c r="AV481" s="429"/>
      <c r="AW481" s="429"/>
      <c r="AX481" s="429"/>
      <c r="AY481" s="429"/>
      <c r="AZ481" s="374"/>
      <c r="BA481" s="375"/>
      <c r="BB481" s="375"/>
      <c r="BC481" s="375"/>
      <c r="BD481" s="375"/>
      <c r="BE481" s="375"/>
      <c r="BF481" s="375"/>
      <c r="BG481" s="374"/>
      <c r="BH481" s="375"/>
      <c r="BI481" s="375"/>
      <c r="BJ481" s="375"/>
      <c r="BK481" s="375"/>
      <c r="BL481" s="375"/>
      <c r="BM481" s="375"/>
      <c r="BN481" s="375"/>
      <c r="BO481" s="375"/>
      <c r="BP481" s="375"/>
      <c r="BQ481" s="375"/>
      <c r="BR481" s="374"/>
      <c r="BS481" s="372"/>
      <c r="BT481" s="372"/>
      <c r="BU481" s="374"/>
      <c r="BV481" s="430"/>
    </row>
    <row r="482" spans="1:74" s="355" customFormat="1" x14ac:dyDescent="0.25">
      <c r="A482" s="686" t="s">
        <v>8248</v>
      </c>
      <c r="B482" s="374"/>
      <c r="C482" s="731"/>
      <c r="D482" s="374"/>
      <c r="E482" s="372"/>
      <c r="F482" s="374"/>
      <c r="G482" s="372"/>
      <c r="H482" s="374"/>
      <c r="I482" s="348"/>
      <c r="J482" s="348"/>
      <c r="K482" s="348"/>
      <c r="L482" s="348"/>
      <c r="M482" s="362"/>
      <c r="N482" s="350" t="s">
        <v>430</v>
      </c>
      <c r="O482" s="348" t="s">
        <v>430</v>
      </c>
      <c r="P482" s="348" t="s">
        <v>430</v>
      </c>
      <c r="Q482" s="348" t="s">
        <v>430</v>
      </c>
      <c r="R482" s="348" t="s">
        <v>430</v>
      </c>
      <c r="S482" s="348" t="s">
        <v>430</v>
      </c>
      <c r="T482" s="348" t="s">
        <v>430</v>
      </c>
      <c r="U482" s="354" t="s">
        <v>430</v>
      </c>
      <c r="V482" s="348" t="s">
        <v>430</v>
      </c>
      <c r="W482" s="348" t="s">
        <v>430</v>
      </c>
      <c r="X482" s="348" t="s">
        <v>430</v>
      </c>
      <c r="Y482" s="375" t="s">
        <v>430</v>
      </c>
      <c r="Z482" s="348" t="s">
        <v>430</v>
      </c>
      <c r="AA482" s="348" t="s">
        <v>430</v>
      </c>
      <c r="AB482" s="348" t="s">
        <v>430</v>
      </c>
      <c r="AC482" s="348" t="s">
        <v>430</v>
      </c>
      <c r="AD482" s="348" t="s">
        <v>430</v>
      </c>
      <c r="AE482" s="348" t="s">
        <v>430</v>
      </c>
      <c r="AF482" s="348" t="s">
        <v>430</v>
      </c>
      <c r="AG482" s="569"/>
      <c r="AH482" s="346"/>
      <c r="AI482" s="346"/>
      <c r="AJ482" s="346"/>
      <c r="AK482" s="346"/>
      <c r="AL482" s="346"/>
      <c r="AM482" s="346"/>
      <c r="AN482" s="346"/>
      <c r="AO482" s="573"/>
      <c r="AP482" s="346"/>
      <c r="AQ482" s="346"/>
      <c r="AR482" s="346"/>
      <c r="AS482" s="346"/>
      <c r="AT482" s="346"/>
      <c r="AU482" s="429"/>
      <c r="AV482" s="429"/>
      <c r="AW482" s="429"/>
      <c r="AX482" s="429"/>
      <c r="AY482" s="429"/>
      <c r="AZ482" s="374"/>
      <c r="BA482" s="375"/>
      <c r="BB482" s="375"/>
      <c r="BC482" s="375"/>
      <c r="BD482" s="375"/>
      <c r="BE482" s="375"/>
      <c r="BF482" s="375"/>
      <c r="BG482" s="374"/>
      <c r="BH482" s="375"/>
      <c r="BI482" s="375"/>
      <c r="BJ482" s="375"/>
      <c r="BK482" s="375"/>
      <c r="BL482" s="375"/>
      <c r="BM482" s="375"/>
      <c r="BN482" s="375"/>
      <c r="BO482" s="375"/>
      <c r="BP482" s="375"/>
      <c r="BQ482" s="375"/>
      <c r="BR482" s="374"/>
      <c r="BS482" s="372"/>
      <c r="BT482" s="372"/>
      <c r="BU482" s="374"/>
      <c r="BV482" s="430"/>
    </row>
    <row r="483" spans="1:74" s="355" customFormat="1" x14ac:dyDescent="0.25">
      <c r="A483" s="686" t="s">
        <v>8249</v>
      </c>
      <c r="B483" s="374"/>
      <c r="C483" s="731"/>
      <c r="D483" s="374"/>
      <c r="E483" s="372"/>
      <c r="F483" s="374"/>
      <c r="G483" s="372"/>
      <c r="H483" s="374"/>
      <c r="I483" s="348"/>
      <c r="J483" s="348"/>
      <c r="K483" s="348"/>
      <c r="L483" s="348"/>
      <c r="M483" s="362"/>
      <c r="N483" s="350" t="s">
        <v>430</v>
      </c>
      <c r="O483" s="348" t="s">
        <v>430</v>
      </c>
      <c r="P483" s="348" t="s">
        <v>430</v>
      </c>
      <c r="Q483" s="348" t="s">
        <v>430</v>
      </c>
      <c r="R483" s="348" t="s">
        <v>430</v>
      </c>
      <c r="S483" s="348" t="s">
        <v>430</v>
      </c>
      <c r="T483" s="348" t="s">
        <v>430</v>
      </c>
      <c r="U483" s="354" t="s">
        <v>430</v>
      </c>
      <c r="V483" s="348" t="s">
        <v>430</v>
      </c>
      <c r="W483" s="348" t="s">
        <v>430</v>
      </c>
      <c r="X483" s="348" t="s">
        <v>430</v>
      </c>
      <c r="Y483" s="375" t="s">
        <v>430</v>
      </c>
      <c r="Z483" s="348" t="s">
        <v>430</v>
      </c>
      <c r="AA483" s="348" t="s">
        <v>430</v>
      </c>
      <c r="AB483" s="348" t="s">
        <v>430</v>
      </c>
      <c r="AC483" s="348" t="s">
        <v>430</v>
      </c>
      <c r="AD483" s="348" t="s">
        <v>430</v>
      </c>
      <c r="AE483" s="348" t="s">
        <v>430</v>
      </c>
      <c r="AF483" s="348" t="s">
        <v>430</v>
      </c>
      <c r="AG483" s="569"/>
      <c r="AH483" s="346"/>
      <c r="AI483" s="346"/>
      <c r="AJ483" s="346"/>
      <c r="AK483" s="346"/>
      <c r="AL483" s="346"/>
      <c r="AM483" s="346"/>
      <c r="AN483" s="346"/>
      <c r="AO483" s="573"/>
      <c r="AP483" s="346"/>
      <c r="AQ483" s="346"/>
      <c r="AR483" s="346"/>
      <c r="AS483" s="346"/>
      <c r="AT483" s="346"/>
      <c r="AU483" s="429"/>
      <c r="AV483" s="429"/>
      <c r="AW483" s="429"/>
      <c r="AX483" s="429"/>
      <c r="AY483" s="429"/>
      <c r="AZ483" s="374"/>
      <c r="BA483" s="375"/>
      <c r="BB483" s="375"/>
      <c r="BC483" s="375"/>
      <c r="BD483" s="375"/>
      <c r="BE483" s="375"/>
      <c r="BF483" s="375"/>
      <c r="BG483" s="374"/>
      <c r="BH483" s="375"/>
      <c r="BI483" s="375"/>
      <c r="BJ483" s="375"/>
      <c r="BK483" s="375"/>
      <c r="BL483" s="375"/>
      <c r="BM483" s="375"/>
      <c r="BN483" s="375"/>
      <c r="BO483" s="375"/>
      <c r="BP483" s="375"/>
      <c r="BQ483" s="375"/>
      <c r="BR483" s="374"/>
      <c r="BS483" s="372"/>
      <c r="BT483" s="372"/>
      <c r="BU483" s="374"/>
      <c r="BV483" s="430"/>
    </row>
    <row r="484" spans="1:74" s="355" customFormat="1" x14ac:dyDescent="0.25">
      <c r="A484" s="686" t="s">
        <v>8250</v>
      </c>
      <c r="B484" s="374"/>
      <c r="C484" s="731"/>
      <c r="D484" s="374"/>
      <c r="E484" s="372"/>
      <c r="F484" s="374"/>
      <c r="G484" s="372"/>
      <c r="H484" s="374"/>
      <c r="I484" s="348"/>
      <c r="J484" s="348"/>
      <c r="K484" s="348"/>
      <c r="L484" s="348"/>
      <c r="M484" s="362"/>
      <c r="N484" s="350" t="s">
        <v>430</v>
      </c>
      <c r="O484" s="348" t="s">
        <v>430</v>
      </c>
      <c r="P484" s="348" t="s">
        <v>430</v>
      </c>
      <c r="Q484" s="348" t="s">
        <v>430</v>
      </c>
      <c r="R484" s="348" t="s">
        <v>430</v>
      </c>
      <c r="S484" s="348" t="s">
        <v>430</v>
      </c>
      <c r="T484" s="348" t="s">
        <v>430</v>
      </c>
      <c r="U484" s="354" t="s">
        <v>430</v>
      </c>
      <c r="V484" s="348" t="s">
        <v>430</v>
      </c>
      <c r="W484" s="348" t="s">
        <v>430</v>
      </c>
      <c r="X484" s="348" t="s">
        <v>430</v>
      </c>
      <c r="Y484" s="375" t="s">
        <v>430</v>
      </c>
      <c r="Z484" s="348" t="s">
        <v>430</v>
      </c>
      <c r="AA484" s="348" t="s">
        <v>430</v>
      </c>
      <c r="AB484" s="348" t="s">
        <v>430</v>
      </c>
      <c r="AC484" s="348" t="s">
        <v>430</v>
      </c>
      <c r="AD484" s="348" t="s">
        <v>430</v>
      </c>
      <c r="AE484" s="348" t="s">
        <v>430</v>
      </c>
      <c r="AF484" s="348" t="s">
        <v>430</v>
      </c>
      <c r="AG484" s="569"/>
      <c r="AH484" s="346"/>
      <c r="AI484" s="346"/>
      <c r="AJ484" s="346"/>
      <c r="AK484" s="346"/>
      <c r="AL484" s="346"/>
      <c r="AM484" s="346"/>
      <c r="AN484" s="346"/>
      <c r="AO484" s="573"/>
      <c r="AP484" s="346"/>
      <c r="AQ484" s="346"/>
      <c r="AR484" s="346"/>
      <c r="AS484" s="346"/>
      <c r="AT484" s="346"/>
      <c r="AU484" s="429"/>
      <c r="AV484" s="429"/>
      <c r="AW484" s="429"/>
      <c r="AX484" s="429"/>
      <c r="AY484" s="429"/>
      <c r="AZ484" s="374"/>
      <c r="BA484" s="375"/>
      <c r="BB484" s="375"/>
      <c r="BC484" s="375"/>
      <c r="BD484" s="375"/>
      <c r="BE484" s="375"/>
      <c r="BF484" s="375"/>
      <c r="BG484" s="374"/>
      <c r="BH484" s="375"/>
      <c r="BI484" s="375"/>
      <c r="BJ484" s="375"/>
      <c r="BK484" s="375"/>
      <c r="BL484" s="375"/>
      <c r="BM484" s="375"/>
      <c r="BN484" s="375"/>
      <c r="BO484" s="375"/>
      <c r="BP484" s="375"/>
      <c r="BQ484" s="375"/>
      <c r="BR484" s="374"/>
      <c r="BS484" s="372"/>
      <c r="BT484" s="372"/>
      <c r="BU484" s="374"/>
      <c r="BV484" s="430"/>
    </row>
    <row r="485" spans="1:74" s="355" customFormat="1" x14ac:dyDescent="0.25">
      <c r="A485" s="686" t="s">
        <v>8251</v>
      </c>
      <c r="B485" s="374"/>
      <c r="C485" s="731"/>
      <c r="D485" s="374"/>
      <c r="E485" s="372"/>
      <c r="F485" s="374"/>
      <c r="G485" s="372"/>
      <c r="H485" s="374"/>
      <c r="I485" s="348"/>
      <c r="J485" s="348"/>
      <c r="K485" s="348"/>
      <c r="L485" s="348"/>
      <c r="M485" s="362"/>
      <c r="N485" s="350" t="s">
        <v>430</v>
      </c>
      <c r="O485" s="348" t="s">
        <v>430</v>
      </c>
      <c r="P485" s="348" t="s">
        <v>430</v>
      </c>
      <c r="Q485" s="348" t="s">
        <v>430</v>
      </c>
      <c r="R485" s="348" t="s">
        <v>430</v>
      </c>
      <c r="S485" s="348" t="s">
        <v>430</v>
      </c>
      <c r="T485" s="348" t="s">
        <v>430</v>
      </c>
      <c r="U485" s="354" t="s">
        <v>430</v>
      </c>
      <c r="V485" s="348" t="s">
        <v>430</v>
      </c>
      <c r="W485" s="348" t="s">
        <v>430</v>
      </c>
      <c r="X485" s="348" t="s">
        <v>430</v>
      </c>
      <c r="Y485" s="375" t="s">
        <v>430</v>
      </c>
      <c r="Z485" s="348" t="s">
        <v>430</v>
      </c>
      <c r="AA485" s="348" t="s">
        <v>430</v>
      </c>
      <c r="AB485" s="348" t="s">
        <v>430</v>
      </c>
      <c r="AC485" s="348" t="s">
        <v>430</v>
      </c>
      <c r="AD485" s="348" t="s">
        <v>430</v>
      </c>
      <c r="AE485" s="348" t="s">
        <v>430</v>
      </c>
      <c r="AF485" s="348" t="s">
        <v>430</v>
      </c>
      <c r="AG485" s="569"/>
      <c r="AH485" s="346"/>
      <c r="AI485" s="346"/>
      <c r="AJ485" s="346"/>
      <c r="AK485" s="346"/>
      <c r="AL485" s="346"/>
      <c r="AM485" s="346"/>
      <c r="AN485" s="346"/>
      <c r="AO485" s="573"/>
      <c r="AP485" s="346"/>
      <c r="AQ485" s="346"/>
      <c r="AR485" s="346"/>
      <c r="AS485" s="346"/>
      <c r="AT485" s="346"/>
      <c r="AU485" s="429"/>
      <c r="AV485" s="429"/>
      <c r="AW485" s="429"/>
      <c r="AX485" s="429"/>
      <c r="AY485" s="429"/>
      <c r="AZ485" s="374"/>
      <c r="BA485" s="375"/>
      <c r="BB485" s="375"/>
      <c r="BC485" s="375"/>
      <c r="BD485" s="375"/>
      <c r="BE485" s="375"/>
      <c r="BF485" s="375"/>
      <c r="BG485" s="374"/>
      <c r="BH485" s="375"/>
      <c r="BI485" s="375"/>
      <c r="BJ485" s="375"/>
      <c r="BK485" s="375"/>
      <c r="BL485" s="375"/>
      <c r="BM485" s="375"/>
      <c r="BN485" s="375"/>
      <c r="BO485" s="375"/>
      <c r="BP485" s="375"/>
      <c r="BQ485" s="375"/>
      <c r="BR485" s="374"/>
      <c r="BS485" s="372"/>
      <c r="BT485" s="372"/>
      <c r="BU485" s="374"/>
      <c r="BV485" s="430"/>
    </row>
    <row r="486" spans="1:74" s="355" customFormat="1" x14ac:dyDescent="0.25">
      <c r="A486" s="686" t="s">
        <v>8252</v>
      </c>
      <c r="B486" s="374"/>
      <c r="C486" s="731"/>
      <c r="D486" s="374"/>
      <c r="E486" s="372"/>
      <c r="F486" s="374"/>
      <c r="G486" s="372"/>
      <c r="H486" s="374"/>
      <c r="I486" s="348"/>
      <c r="J486" s="348"/>
      <c r="K486" s="348"/>
      <c r="L486" s="348"/>
      <c r="M486" s="362"/>
      <c r="N486" s="350" t="s">
        <v>430</v>
      </c>
      <c r="O486" s="348" t="s">
        <v>430</v>
      </c>
      <c r="P486" s="348" t="s">
        <v>430</v>
      </c>
      <c r="Q486" s="348" t="s">
        <v>430</v>
      </c>
      <c r="R486" s="348" t="s">
        <v>430</v>
      </c>
      <c r="S486" s="348" t="s">
        <v>430</v>
      </c>
      <c r="T486" s="348" t="s">
        <v>430</v>
      </c>
      <c r="U486" s="354" t="s">
        <v>430</v>
      </c>
      <c r="V486" s="348" t="s">
        <v>430</v>
      </c>
      <c r="W486" s="348" t="s">
        <v>430</v>
      </c>
      <c r="X486" s="348" t="s">
        <v>430</v>
      </c>
      <c r="Y486" s="375" t="s">
        <v>430</v>
      </c>
      <c r="Z486" s="348" t="s">
        <v>430</v>
      </c>
      <c r="AA486" s="348" t="s">
        <v>430</v>
      </c>
      <c r="AB486" s="348" t="s">
        <v>430</v>
      </c>
      <c r="AC486" s="348" t="s">
        <v>430</v>
      </c>
      <c r="AD486" s="348" t="s">
        <v>430</v>
      </c>
      <c r="AE486" s="348" t="s">
        <v>430</v>
      </c>
      <c r="AF486" s="348" t="s">
        <v>428</v>
      </c>
      <c r="AG486" s="569"/>
      <c r="AH486" s="346"/>
      <c r="AI486" s="346"/>
      <c r="AJ486" s="346"/>
      <c r="AK486" s="346"/>
      <c r="AL486" s="346"/>
      <c r="AM486" s="346"/>
      <c r="AN486" s="346"/>
      <c r="AO486" s="573"/>
      <c r="AP486" s="346"/>
      <c r="AQ486" s="346"/>
      <c r="AR486" s="346"/>
      <c r="AS486" s="346"/>
      <c r="AT486" s="346"/>
      <c r="AU486" s="429"/>
      <c r="AV486" s="429"/>
      <c r="AW486" s="429"/>
      <c r="AX486" s="429"/>
      <c r="AY486" s="429"/>
      <c r="AZ486" s="374"/>
      <c r="BA486" s="375"/>
      <c r="BB486" s="375"/>
      <c r="BC486" s="375"/>
      <c r="BD486" s="375"/>
      <c r="BE486" s="375"/>
      <c r="BF486" s="375"/>
      <c r="BG486" s="374"/>
      <c r="BH486" s="375"/>
      <c r="BI486" s="375"/>
      <c r="BJ486" s="375"/>
      <c r="BK486" s="375"/>
      <c r="BL486" s="375"/>
      <c r="BM486" s="375"/>
      <c r="BN486" s="375"/>
      <c r="BO486" s="375"/>
      <c r="BP486" s="375"/>
      <c r="BQ486" s="375"/>
      <c r="BR486" s="374"/>
      <c r="BS486" s="372"/>
      <c r="BT486" s="372"/>
      <c r="BU486" s="374"/>
      <c r="BV486" s="430"/>
    </row>
    <row r="487" spans="1:74" s="355" customFormat="1" x14ac:dyDescent="0.25">
      <c r="A487" s="686" t="s">
        <v>8253</v>
      </c>
      <c r="B487" s="374"/>
      <c r="C487" s="731"/>
      <c r="D487" s="374"/>
      <c r="E487" s="372"/>
      <c r="F487" s="374"/>
      <c r="G487" s="372"/>
      <c r="H487" s="374"/>
      <c r="I487" s="348"/>
      <c r="J487" s="348"/>
      <c r="K487" s="348"/>
      <c r="L487" s="348"/>
      <c r="M487" s="362"/>
      <c r="N487" s="350" t="s">
        <v>430</v>
      </c>
      <c r="O487" s="348" t="s">
        <v>430</v>
      </c>
      <c r="P487" s="348" t="s">
        <v>430</v>
      </c>
      <c r="Q487" s="348" t="s">
        <v>430</v>
      </c>
      <c r="R487" s="348" t="s">
        <v>430</v>
      </c>
      <c r="S487" s="348" t="s">
        <v>430</v>
      </c>
      <c r="T487" s="348" t="s">
        <v>430</v>
      </c>
      <c r="U487" s="354" t="s">
        <v>430</v>
      </c>
      <c r="V487" s="348" t="s">
        <v>430</v>
      </c>
      <c r="W487" s="348" t="s">
        <v>430</v>
      </c>
      <c r="X487" s="348" t="s">
        <v>430</v>
      </c>
      <c r="Y487" s="375" t="s">
        <v>430</v>
      </c>
      <c r="Z487" s="348" t="s">
        <v>430</v>
      </c>
      <c r="AA487" s="348" t="s">
        <v>430</v>
      </c>
      <c r="AB487" s="348" t="s">
        <v>430</v>
      </c>
      <c r="AC487" s="348" t="s">
        <v>430</v>
      </c>
      <c r="AD487" s="348" t="s">
        <v>430</v>
      </c>
      <c r="AE487" s="348" t="s">
        <v>430</v>
      </c>
      <c r="AF487" s="348" t="s">
        <v>430</v>
      </c>
      <c r="AG487" s="569"/>
      <c r="AH487" s="346"/>
      <c r="AI487" s="346"/>
      <c r="AJ487" s="346"/>
      <c r="AK487" s="346"/>
      <c r="AL487" s="346"/>
      <c r="AM487" s="346"/>
      <c r="AN487" s="346"/>
      <c r="AO487" s="573"/>
      <c r="AP487" s="346"/>
      <c r="AQ487" s="346"/>
      <c r="AR487" s="346"/>
      <c r="AS487" s="346"/>
      <c r="AT487" s="346"/>
      <c r="AU487" s="429"/>
      <c r="AV487" s="429"/>
      <c r="AW487" s="429"/>
      <c r="AX487" s="429"/>
      <c r="AY487" s="429"/>
      <c r="AZ487" s="374"/>
      <c r="BA487" s="375"/>
      <c r="BB487" s="375"/>
      <c r="BC487" s="375"/>
      <c r="BD487" s="375"/>
      <c r="BE487" s="375"/>
      <c r="BF487" s="375"/>
      <c r="BG487" s="374"/>
      <c r="BH487" s="375"/>
      <c r="BI487" s="375"/>
      <c r="BJ487" s="375"/>
      <c r="BK487" s="375"/>
      <c r="BL487" s="375"/>
      <c r="BM487" s="375"/>
      <c r="BN487" s="375"/>
      <c r="BO487" s="375"/>
      <c r="BP487" s="375"/>
      <c r="BQ487" s="375"/>
      <c r="BR487" s="374"/>
      <c r="BS487" s="372"/>
      <c r="BT487" s="372"/>
      <c r="BU487" s="374"/>
      <c r="BV487" s="430"/>
    </row>
    <row r="488" spans="1:74" s="355" customFormat="1" x14ac:dyDescent="0.25">
      <c r="A488" s="686" t="s">
        <v>8254</v>
      </c>
      <c r="B488" s="374"/>
      <c r="C488" s="731"/>
      <c r="D488" s="374"/>
      <c r="E488" s="372"/>
      <c r="F488" s="374"/>
      <c r="G488" s="372"/>
      <c r="H488" s="374"/>
      <c r="I488" s="348"/>
      <c r="J488" s="348"/>
      <c r="K488" s="348"/>
      <c r="L488" s="348"/>
      <c r="M488" s="362"/>
      <c r="N488" s="350" t="s">
        <v>430</v>
      </c>
      <c r="O488" s="348" t="s">
        <v>430</v>
      </c>
      <c r="P488" s="348" t="s">
        <v>430</v>
      </c>
      <c r="Q488" s="348" t="s">
        <v>430</v>
      </c>
      <c r="R488" s="348" t="s">
        <v>430</v>
      </c>
      <c r="S488" s="348" t="s">
        <v>430</v>
      </c>
      <c r="T488" s="348" t="s">
        <v>430</v>
      </c>
      <c r="U488" s="354" t="s">
        <v>430</v>
      </c>
      <c r="V488" s="348" t="s">
        <v>430</v>
      </c>
      <c r="W488" s="348" t="s">
        <v>430</v>
      </c>
      <c r="X488" s="348" t="s">
        <v>430</v>
      </c>
      <c r="Y488" s="375" t="s">
        <v>430</v>
      </c>
      <c r="Z488" s="348" t="s">
        <v>430</v>
      </c>
      <c r="AA488" s="348" t="s">
        <v>430</v>
      </c>
      <c r="AB488" s="348" t="s">
        <v>430</v>
      </c>
      <c r="AC488" s="348" t="s">
        <v>430</v>
      </c>
      <c r="AD488" s="348" t="s">
        <v>430</v>
      </c>
      <c r="AE488" s="348" t="s">
        <v>430</v>
      </c>
      <c r="AF488" s="348" t="s">
        <v>430</v>
      </c>
      <c r="AG488" s="569"/>
      <c r="AH488" s="346"/>
      <c r="AI488" s="346"/>
      <c r="AJ488" s="346"/>
      <c r="AK488" s="346"/>
      <c r="AL488" s="346"/>
      <c r="AM488" s="346"/>
      <c r="AN488" s="346"/>
      <c r="AO488" s="573"/>
      <c r="AP488" s="346"/>
      <c r="AQ488" s="346"/>
      <c r="AR488" s="346"/>
      <c r="AS488" s="346"/>
      <c r="AT488" s="346"/>
      <c r="AU488" s="429"/>
      <c r="AV488" s="429"/>
      <c r="AW488" s="429"/>
      <c r="AX488" s="429"/>
      <c r="AY488" s="429"/>
      <c r="AZ488" s="374"/>
      <c r="BA488" s="375"/>
      <c r="BB488" s="375"/>
      <c r="BC488" s="375"/>
      <c r="BD488" s="375"/>
      <c r="BE488" s="375"/>
      <c r="BF488" s="375"/>
      <c r="BG488" s="374"/>
      <c r="BH488" s="375"/>
      <c r="BI488" s="375"/>
      <c r="BJ488" s="375"/>
      <c r="BK488" s="375"/>
      <c r="BL488" s="375"/>
      <c r="BM488" s="375"/>
      <c r="BN488" s="375"/>
      <c r="BO488" s="375"/>
      <c r="BP488" s="375"/>
      <c r="BQ488" s="375"/>
      <c r="BR488" s="374"/>
      <c r="BS488" s="372"/>
      <c r="BT488" s="372"/>
      <c r="BU488" s="374"/>
      <c r="BV488" s="430"/>
    </row>
    <row r="489" spans="1:74" s="355" customFormat="1" x14ac:dyDescent="0.25">
      <c r="A489" s="686" t="s">
        <v>8255</v>
      </c>
      <c r="B489" s="374"/>
      <c r="C489" s="731"/>
      <c r="D489" s="374"/>
      <c r="E489" s="372"/>
      <c r="F489" s="374"/>
      <c r="G489" s="372"/>
      <c r="H489" s="374"/>
      <c r="I489" s="348"/>
      <c r="J489" s="348"/>
      <c r="K489" s="348"/>
      <c r="L489" s="348"/>
      <c r="M489" s="362"/>
      <c r="N489" s="350" t="s">
        <v>430</v>
      </c>
      <c r="O489" s="348" t="s">
        <v>430</v>
      </c>
      <c r="P489" s="348" t="s">
        <v>430</v>
      </c>
      <c r="Q489" s="348" t="s">
        <v>430</v>
      </c>
      <c r="R489" s="348" t="s">
        <v>430</v>
      </c>
      <c r="S489" s="348" t="s">
        <v>430</v>
      </c>
      <c r="T489" s="348" t="s">
        <v>430</v>
      </c>
      <c r="U489" s="354" t="s">
        <v>430</v>
      </c>
      <c r="V489" s="348" t="s">
        <v>430</v>
      </c>
      <c r="W489" s="348" t="s">
        <v>430</v>
      </c>
      <c r="X489" s="348" t="s">
        <v>430</v>
      </c>
      <c r="Y489" s="375" t="s">
        <v>430</v>
      </c>
      <c r="Z489" s="348" t="s">
        <v>430</v>
      </c>
      <c r="AA489" s="348" t="s">
        <v>430</v>
      </c>
      <c r="AB489" s="348" t="s">
        <v>430</v>
      </c>
      <c r="AC489" s="348" t="s">
        <v>430</v>
      </c>
      <c r="AD489" s="348" t="s">
        <v>430</v>
      </c>
      <c r="AE489" s="348" t="s">
        <v>430</v>
      </c>
      <c r="AF489" s="348" t="s">
        <v>430</v>
      </c>
      <c r="AG489" s="569"/>
      <c r="AH489" s="346"/>
      <c r="AI489" s="346"/>
      <c r="AJ489" s="346"/>
      <c r="AK489" s="346"/>
      <c r="AL489" s="346"/>
      <c r="AM489" s="346"/>
      <c r="AN489" s="346"/>
      <c r="AO489" s="573"/>
      <c r="AP489" s="346"/>
      <c r="AQ489" s="346"/>
      <c r="AR489" s="346"/>
      <c r="AS489" s="346"/>
      <c r="AT489" s="346"/>
      <c r="AU489" s="429"/>
      <c r="AV489" s="429"/>
      <c r="AW489" s="429"/>
      <c r="AX489" s="429"/>
      <c r="AY489" s="429"/>
      <c r="AZ489" s="374"/>
      <c r="BA489" s="375"/>
      <c r="BB489" s="375"/>
      <c r="BC489" s="375"/>
      <c r="BD489" s="375"/>
      <c r="BE489" s="375"/>
      <c r="BF489" s="375"/>
      <c r="BG489" s="374"/>
      <c r="BH489" s="375"/>
      <c r="BI489" s="375"/>
      <c r="BJ489" s="375"/>
      <c r="BK489" s="375"/>
      <c r="BL489" s="375"/>
      <c r="BM489" s="375"/>
      <c r="BN489" s="375"/>
      <c r="BO489" s="375"/>
      <c r="BP489" s="375"/>
      <c r="BQ489" s="375"/>
      <c r="BR489" s="374"/>
      <c r="BS489" s="372"/>
      <c r="BT489" s="372"/>
      <c r="BU489" s="374"/>
      <c r="BV489" s="430"/>
    </row>
    <row r="490" spans="1:74" s="355" customFormat="1" x14ac:dyDescent="0.25">
      <c r="A490" s="687" t="s">
        <v>8256</v>
      </c>
      <c r="B490" s="417"/>
      <c r="C490" s="744"/>
      <c r="D490" s="417"/>
      <c r="E490" s="412"/>
      <c r="F490" s="417"/>
      <c r="G490" s="412"/>
      <c r="H490" s="417"/>
      <c r="I490" s="416"/>
      <c r="J490" s="416"/>
      <c r="K490" s="416"/>
      <c r="L490" s="416"/>
      <c r="M490" s="420"/>
      <c r="N490" s="418" t="s">
        <v>430</v>
      </c>
      <c r="O490" s="416" t="s">
        <v>430</v>
      </c>
      <c r="P490" s="416" t="s">
        <v>430</v>
      </c>
      <c r="Q490" s="416" t="s">
        <v>430</v>
      </c>
      <c r="R490" s="416" t="s">
        <v>430</v>
      </c>
      <c r="S490" s="416" t="s">
        <v>430</v>
      </c>
      <c r="T490" s="416" t="s">
        <v>430</v>
      </c>
      <c r="U490" s="422" t="s">
        <v>430</v>
      </c>
      <c r="V490" s="416" t="s">
        <v>430</v>
      </c>
      <c r="W490" s="416" t="s">
        <v>430</v>
      </c>
      <c r="X490" s="416" t="s">
        <v>430</v>
      </c>
      <c r="Y490" s="421" t="s">
        <v>430</v>
      </c>
      <c r="Z490" s="416" t="s">
        <v>430</v>
      </c>
      <c r="AA490" s="416" t="s">
        <v>430</v>
      </c>
      <c r="AB490" s="416" t="s">
        <v>430</v>
      </c>
      <c r="AC490" s="416" t="s">
        <v>430</v>
      </c>
      <c r="AD490" s="416" t="s">
        <v>430</v>
      </c>
      <c r="AE490" s="416" t="s">
        <v>430</v>
      </c>
      <c r="AF490" s="416" t="s">
        <v>430</v>
      </c>
      <c r="AG490" s="575"/>
      <c r="AH490" s="414"/>
      <c r="AI490" s="414"/>
      <c r="AJ490" s="414"/>
      <c r="AK490" s="414"/>
      <c r="AL490" s="414"/>
      <c r="AM490" s="414"/>
      <c r="AN490" s="414"/>
      <c r="AO490" s="701"/>
      <c r="AP490" s="414"/>
      <c r="AQ490" s="414"/>
      <c r="AR490" s="414"/>
      <c r="AS490" s="414"/>
      <c r="AT490" s="414"/>
      <c r="AU490" s="633"/>
      <c r="AV490" s="633"/>
      <c r="AW490" s="633"/>
      <c r="AX490" s="633"/>
      <c r="AY490" s="633"/>
      <c r="AZ490" s="417"/>
      <c r="BA490" s="421"/>
      <c r="BB490" s="421"/>
      <c r="BC490" s="421"/>
      <c r="BD490" s="421"/>
      <c r="BE490" s="421"/>
      <c r="BF490" s="421"/>
      <c r="BG490" s="417"/>
      <c r="BH490" s="421"/>
      <c r="BI490" s="421"/>
      <c r="BJ490" s="421"/>
      <c r="BK490" s="421"/>
      <c r="BL490" s="421"/>
      <c r="BM490" s="421"/>
      <c r="BN490" s="421"/>
      <c r="BO490" s="421"/>
      <c r="BP490" s="421"/>
      <c r="BQ490" s="421"/>
      <c r="BR490" s="417"/>
      <c r="BS490" s="412"/>
      <c r="BT490" s="412"/>
      <c r="BU490" s="417"/>
      <c r="BV490" s="546"/>
    </row>
    <row r="491" spans="1:74" x14ac:dyDescent="0.25">
      <c r="A491" s="488" t="s">
        <v>8257</v>
      </c>
      <c r="N491" s="235" t="s">
        <v>430</v>
      </c>
      <c r="O491" s="235" t="s">
        <v>430</v>
      </c>
      <c r="P491" s="235" t="s">
        <v>430</v>
      </c>
      <c r="Q491" s="235" t="s">
        <v>430</v>
      </c>
      <c r="R491" s="235" t="s">
        <v>430</v>
      </c>
      <c r="S491" s="235" t="s">
        <v>430</v>
      </c>
      <c r="T491" s="235" t="s">
        <v>430</v>
      </c>
      <c r="U491" s="235" t="s">
        <v>430</v>
      </c>
      <c r="V491" s="235" t="s">
        <v>430</v>
      </c>
      <c r="W491" s="235" t="s">
        <v>430</v>
      </c>
      <c r="X491" s="235" t="s">
        <v>430</v>
      </c>
      <c r="Y491" s="235" t="s">
        <v>430</v>
      </c>
      <c r="Z491" s="235" t="s">
        <v>430</v>
      </c>
      <c r="AA491" s="235" t="s">
        <v>430</v>
      </c>
      <c r="AB491" s="235" t="s">
        <v>430</v>
      </c>
      <c r="AC491" s="235" t="s">
        <v>430</v>
      </c>
      <c r="AD491" s="235" t="s">
        <v>430</v>
      </c>
      <c r="AE491" s="235" t="s">
        <v>430</v>
      </c>
      <c r="BM491" s="277"/>
    </row>
    <row r="492" spans="1:74" x14ac:dyDescent="0.25">
      <c r="A492" s="488" t="s">
        <v>8258</v>
      </c>
      <c r="N492" s="235" t="s">
        <v>430</v>
      </c>
      <c r="O492" s="235" t="s">
        <v>430</v>
      </c>
      <c r="P492" s="235" t="s">
        <v>430</v>
      </c>
      <c r="Q492" s="235" t="s">
        <v>430</v>
      </c>
      <c r="R492" s="235" t="s">
        <v>430</v>
      </c>
      <c r="S492" s="235" t="s">
        <v>430</v>
      </c>
      <c r="T492" s="235" t="s">
        <v>430</v>
      </c>
      <c r="U492" s="235" t="s">
        <v>430</v>
      </c>
      <c r="V492" s="235" t="s">
        <v>430</v>
      </c>
      <c r="W492" s="235" t="s">
        <v>430</v>
      </c>
      <c r="X492" s="235" t="s">
        <v>430</v>
      </c>
      <c r="Y492" s="235" t="s">
        <v>430</v>
      </c>
      <c r="Z492" s="235" t="s">
        <v>430</v>
      </c>
      <c r="AA492" s="235" t="s">
        <v>430</v>
      </c>
      <c r="AB492" s="235" t="s">
        <v>430</v>
      </c>
      <c r="AC492" s="235" t="s">
        <v>430</v>
      </c>
      <c r="AD492" s="235" t="s">
        <v>430</v>
      </c>
      <c r="AE492" s="235" t="s">
        <v>430</v>
      </c>
      <c r="BM492" s="277"/>
    </row>
    <row r="493" spans="1:74" x14ac:dyDescent="0.25">
      <c r="A493" s="488" t="s">
        <v>8259</v>
      </c>
      <c r="N493" s="235" t="s">
        <v>430</v>
      </c>
      <c r="O493" s="235" t="s">
        <v>430</v>
      </c>
      <c r="P493" s="235" t="s">
        <v>430</v>
      </c>
      <c r="Q493" s="235" t="s">
        <v>430</v>
      </c>
      <c r="R493" s="235" t="s">
        <v>430</v>
      </c>
      <c r="S493" s="235" t="s">
        <v>430</v>
      </c>
      <c r="T493" s="235" t="s">
        <v>430</v>
      </c>
      <c r="U493" s="235" t="s">
        <v>430</v>
      </c>
      <c r="V493" s="235" t="s">
        <v>430</v>
      </c>
      <c r="W493" s="235" t="s">
        <v>430</v>
      </c>
      <c r="X493" s="235" t="s">
        <v>430</v>
      </c>
      <c r="Y493" s="235" t="s">
        <v>430</v>
      </c>
      <c r="Z493" s="235" t="s">
        <v>430</v>
      </c>
      <c r="AA493" s="235" t="s">
        <v>430</v>
      </c>
      <c r="AB493" s="235" t="s">
        <v>430</v>
      </c>
      <c r="AC493" s="235" t="s">
        <v>430</v>
      </c>
      <c r="AD493" s="235" t="s">
        <v>430</v>
      </c>
      <c r="AE493" s="235" t="s">
        <v>430</v>
      </c>
      <c r="BM493" s="277"/>
    </row>
    <row r="494" spans="1:74" hidden="1" x14ac:dyDescent="0.25">
      <c r="A494" s="488" t="s">
        <v>8260</v>
      </c>
      <c r="N494" s="235">
        <v>9.4001000000000001</v>
      </c>
      <c r="O494" s="235">
        <v>1.8718999999999999</v>
      </c>
      <c r="P494" s="235">
        <v>7.4577999999999998</v>
      </c>
      <c r="Q494" s="235">
        <v>9.9846000000000004</v>
      </c>
      <c r="R494" s="235">
        <v>5.8978999999999999</v>
      </c>
      <c r="S494" s="235">
        <v>7.3202999999999996</v>
      </c>
      <c r="T494" s="235">
        <v>5.3303000000000003</v>
      </c>
      <c r="U494" s="235">
        <v>5.0296000000000003</v>
      </c>
      <c r="V494" s="235">
        <v>5.3781999999999996</v>
      </c>
      <c r="W494" s="235">
        <v>6.8300999999999998</v>
      </c>
      <c r="X494" s="235">
        <v>7.0415999999999999</v>
      </c>
      <c r="Y494" s="235">
        <v>6.1021000000000001</v>
      </c>
      <c r="Z494" s="235">
        <v>6.8925999999999998</v>
      </c>
      <c r="AA494" s="235">
        <v>4.7676999999999996</v>
      </c>
      <c r="AB494" s="235">
        <v>7.1207000000000003</v>
      </c>
      <c r="AC494" s="235">
        <v>5.2428999999999997</v>
      </c>
      <c r="AD494" s="235">
        <v>5.3056999999999999</v>
      </c>
      <c r="AE494" s="235">
        <v>9.9145000000000003</v>
      </c>
      <c r="BM494" s="277"/>
    </row>
    <row r="495" spans="1:74" x14ac:dyDescent="0.25">
      <c r="A495" s="488" t="s">
        <v>7772</v>
      </c>
      <c r="N495" s="235" t="s">
        <v>430</v>
      </c>
      <c r="O495" s="235" t="s">
        <v>430</v>
      </c>
      <c r="P495" s="235" t="s">
        <v>430</v>
      </c>
      <c r="Q495" s="235" t="s">
        <v>430</v>
      </c>
      <c r="R495" s="235" t="s">
        <v>430</v>
      </c>
      <c r="S495" s="235" t="s">
        <v>430</v>
      </c>
      <c r="T495" s="235" t="s">
        <v>430</v>
      </c>
      <c r="U495" s="235" t="s">
        <v>430</v>
      </c>
      <c r="V495" s="235" t="s">
        <v>430</v>
      </c>
      <c r="W495" s="235" t="s">
        <v>430</v>
      </c>
      <c r="X495" s="235" t="s">
        <v>430</v>
      </c>
      <c r="Y495" s="235" t="s">
        <v>430</v>
      </c>
      <c r="Z495" s="235" t="s">
        <v>430</v>
      </c>
      <c r="AA495" s="235" t="s">
        <v>430</v>
      </c>
      <c r="AB495" s="235" t="s">
        <v>430</v>
      </c>
      <c r="AC495" s="235" t="s">
        <v>430</v>
      </c>
      <c r="AD495" s="235" t="s">
        <v>430</v>
      </c>
      <c r="AE495" s="235" t="s">
        <v>430</v>
      </c>
      <c r="BM495" s="277"/>
    </row>
    <row r="496" spans="1:74" x14ac:dyDescent="0.25">
      <c r="A496" s="488" t="s">
        <v>8261</v>
      </c>
      <c r="N496" s="235" t="s">
        <v>430</v>
      </c>
      <c r="O496" s="235" t="s">
        <v>430</v>
      </c>
      <c r="P496" s="235" t="s">
        <v>430</v>
      </c>
      <c r="Q496" s="235" t="s">
        <v>430</v>
      </c>
      <c r="R496" s="235" t="s">
        <v>430</v>
      </c>
      <c r="S496" s="235" t="s">
        <v>430</v>
      </c>
      <c r="T496" s="235" t="s">
        <v>430</v>
      </c>
      <c r="U496" s="235" t="s">
        <v>430</v>
      </c>
      <c r="V496" s="235" t="s">
        <v>430</v>
      </c>
      <c r="W496" s="235" t="s">
        <v>430</v>
      </c>
      <c r="X496" s="235" t="s">
        <v>430</v>
      </c>
      <c r="Y496" s="235" t="s">
        <v>430</v>
      </c>
      <c r="Z496" s="235" t="s">
        <v>430</v>
      </c>
      <c r="AA496" s="235" t="s">
        <v>430</v>
      </c>
      <c r="AB496" s="235" t="s">
        <v>430</v>
      </c>
      <c r="AC496" s="235" t="s">
        <v>430</v>
      </c>
      <c r="AD496" s="235" t="s">
        <v>430</v>
      </c>
      <c r="AE496" s="235" t="s">
        <v>430</v>
      </c>
      <c r="BM496" s="277"/>
    </row>
    <row r="497" spans="1:31" x14ac:dyDescent="0.25">
      <c r="A497" s="488" t="s">
        <v>10495</v>
      </c>
      <c r="N497" s="235" t="s">
        <v>430</v>
      </c>
      <c r="O497" s="235" t="s">
        <v>430</v>
      </c>
      <c r="P497" s="235" t="s">
        <v>430</v>
      </c>
      <c r="Q497" s="235" t="s">
        <v>430</v>
      </c>
      <c r="R497" s="235" t="s">
        <v>430</v>
      </c>
      <c r="S497" s="235" t="s">
        <v>430</v>
      </c>
      <c r="T497" s="235" t="s">
        <v>430</v>
      </c>
      <c r="U497" s="235" t="s">
        <v>430</v>
      </c>
      <c r="V497" s="235" t="s">
        <v>430</v>
      </c>
      <c r="W497" s="235" t="s">
        <v>430</v>
      </c>
      <c r="X497" s="235" t="s">
        <v>430</v>
      </c>
      <c r="Y497" s="235" t="s">
        <v>430</v>
      </c>
      <c r="Z497" s="235" t="s">
        <v>430</v>
      </c>
      <c r="AA497" s="235" t="s">
        <v>430</v>
      </c>
      <c r="AB497" s="235" t="s">
        <v>430</v>
      </c>
      <c r="AC497" s="235" t="s">
        <v>430</v>
      </c>
      <c r="AD497" s="235" t="s">
        <v>430</v>
      </c>
      <c r="AE497" s="235" t="s">
        <v>430</v>
      </c>
    </row>
    <row r="498" spans="1:31" x14ac:dyDescent="0.25">
      <c r="A498" s="488" t="s">
        <v>8262</v>
      </c>
      <c r="N498" s="235" t="s">
        <v>430</v>
      </c>
      <c r="O498" s="235" t="s">
        <v>430</v>
      </c>
      <c r="P498" s="235" t="s">
        <v>430</v>
      </c>
      <c r="Q498" s="235" t="s">
        <v>430</v>
      </c>
      <c r="R498" s="235" t="s">
        <v>430</v>
      </c>
      <c r="S498" s="235" t="s">
        <v>430</v>
      </c>
      <c r="T498" s="235" t="s">
        <v>430</v>
      </c>
      <c r="U498" s="235" t="s">
        <v>430</v>
      </c>
      <c r="V498" s="235" t="s">
        <v>430</v>
      </c>
      <c r="W498" s="235" t="s">
        <v>430</v>
      </c>
      <c r="X498" s="235" t="s">
        <v>430</v>
      </c>
      <c r="Y498" s="235" t="s">
        <v>430</v>
      </c>
      <c r="Z498" s="235" t="s">
        <v>430</v>
      </c>
      <c r="AA498" s="235" t="s">
        <v>430</v>
      </c>
      <c r="AB498" s="235" t="s">
        <v>430</v>
      </c>
      <c r="AC498" s="235" t="s">
        <v>430</v>
      </c>
      <c r="AD498" s="235" t="s">
        <v>430</v>
      </c>
      <c r="AE498"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8CB2F-0903-4657-99CA-4A008968DC4E}">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6328125" style="21" bestFit="1" customWidth="1"/>
    <col min="83" max="84" width="11.1796875" style="21" bestFit="1" customWidth="1"/>
    <col min="85" max="85" width="13.3632812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10203</v>
      </c>
    </row>
    <row r="4" spans="1:88" x14ac:dyDescent="0.25">
      <c r="A4" s="21" t="s">
        <v>425</v>
      </c>
    </row>
    <row r="5" spans="1:88" ht="27" customHeight="1" x14ac:dyDescent="0.25">
      <c r="A5" s="1081" t="s">
        <v>10204</v>
      </c>
      <c r="B5" s="1082"/>
      <c r="C5" s="1088" t="s">
        <v>44</v>
      </c>
      <c r="D5" s="1082"/>
      <c r="E5" s="1088" t="s">
        <v>45</v>
      </c>
      <c r="F5" s="1082"/>
      <c r="G5" s="1088" t="s">
        <v>46</v>
      </c>
      <c r="H5" s="1082"/>
      <c r="I5" s="1112" t="s">
        <v>184</v>
      </c>
      <c r="J5" s="1107"/>
      <c r="K5" s="1107"/>
      <c r="L5" s="1107"/>
      <c r="M5" s="1106"/>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82"/>
      <c r="AU5" s="836" t="s">
        <v>55</v>
      </c>
      <c r="AV5" s="835" t="s">
        <v>69</v>
      </c>
      <c r="AW5" s="835" t="s">
        <v>54</v>
      </c>
      <c r="AX5" s="835" t="s">
        <v>53</v>
      </c>
      <c r="AY5" s="828" t="s">
        <v>4</v>
      </c>
      <c r="AZ5" s="834"/>
      <c r="BA5" s="836" t="s">
        <v>55</v>
      </c>
      <c r="BB5" s="835" t="s">
        <v>69</v>
      </c>
      <c r="BC5" s="835" t="s">
        <v>54</v>
      </c>
      <c r="BD5" s="835" t="s">
        <v>53</v>
      </c>
      <c r="BE5" s="835" t="s">
        <v>4</v>
      </c>
      <c r="BF5" s="1088"/>
      <c r="BG5" s="1106" t="s">
        <v>76</v>
      </c>
      <c r="BH5" s="1107"/>
      <c r="BI5" s="1107"/>
      <c r="BJ5" s="1107"/>
      <c r="BK5" s="829"/>
      <c r="BL5" s="1112" t="s">
        <v>53</v>
      </c>
      <c r="BM5" s="1107"/>
      <c r="BN5" s="1108"/>
      <c r="BO5" s="1082"/>
      <c r="BP5" s="1088" t="s">
        <v>312</v>
      </c>
      <c r="BQ5" s="1082"/>
      <c r="BR5" s="1112" t="s">
        <v>81</v>
      </c>
      <c r="BS5" s="1107"/>
      <c r="BT5" s="1107"/>
      <c r="BU5" s="1108"/>
      <c r="BV5" s="1082"/>
      <c r="BW5" s="1112" t="s">
        <v>198</v>
      </c>
      <c r="BX5" s="1107"/>
      <c r="BY5" s="1107"/>
      <c r="BZ5" s="1107"/>
      <c r="CA5" s="1107"/>
      <c r="CB5" s="1107"/>
      <c r="CC5" s="1106"/>
      <c r="CD5" s="1106" t="s">
        <v>87</v>
      </c>
      <c r="CE5" s="1107"/>
      <c r="CF5" s="1107"/>
      <c r="CG5" s="1107"/>
      <c r="CH5" s="1108"/>
      <c r="CI5" s="1082"/>
      <c r="CJ5" s="1112" t="s">
        <v>88</v>
      </c>
    </row>
    <row r="6" spans="1:88" ht="27" customHeight="1" x14ac:dyDescent="0.25">
      <c r="A6" s="1081"/>
      <c r="B6" s="1083"/>
      <c r="C6" s="1119"/>
      <c r="D6" s="1083"/>
      <c r="E6" s="1119"/>
      <c r="F6" s="1083"/>
      <c r="G6" s="1119"/>
      <c r="H6" s="1083"/>
      <c r="I6" s="840" t="s">
        <v>180</v>
      </c>
      <c r="J6" s="831" t="s">
        <v>181</v>
      </c>
      <c r="K6" s="831" t="s">
        <v>182</v>
      </c>
      <c r="L6" s="831" t="s">
        <v>183</v>
      </c>
      <c r="M6" s="1109"/>
      <c r="N6" s="1079" t="s">
        <v>47</v>
      </c>
      <c r="O6" s="1109"/>
      <c r="P6" s="1109"/>
      <c r="Q6" s="1109"/>
      <c r="R6" s="1109"/>
      <c r="S6" s="1079" t="s">
        <v>57</v>
      </c>
      <c r="T6" s="1109"/>
      <c r="U6" s="1109"/>
      <c r="V6" s="1109"/>
      <c r="W6" s="1109"/>
      <c r="X6" s="1109"/>
      <c r="Y6" s="1109"/>
      <c r="Z6" s="1109"/>
      <c r="AA6" s="1109"/>
      <c r="AB6" s="1109"/>
      <c r="AC6" s="1109"/>
      <c r="AD6" s="831"/>
      <c r="AE6" s="1079" t="s">
        <v>68</v>
      </c>
      <c r="AF6" s="1109"/>
      <c r="AG6" s="1109"/>
      <c r="AH6" s="1109"/>
      <c r="AI6" s="1109"/>
      <c r="AJ6" s="1109"/>
      <c r="AK6" s="1109"/>
      <c r="AL6" s="1109"/>
      <c r="AM6" s="1109"/>
      <c r="AN6" s="1109"/>
      <c r="AO6" s="1109"/>
      <c r="AP6" s="1109"/>
      <c r="AQ6" s="1109"/>
      <c r="AR6" s="1109"/>
      <c r="AS6" s="1123"/>
      <c r="AT6" s="1083"/>
      <c r="AU6" s="1124" t="s">
        <v>70</v>
      </c>
      <c r="AV6" s="1109"/>
      <c r="AW6" s="1109"/>
      <c r="AX6" s="1109"/>
      <c r="AY6" s="1123"/>
      <c r="AZ6" s="830"/>
      <c r="BA6" s="1124" t="s">
        <v>71</v>
      </c>
      <c r="BB6" s="1109"/>
      <c r="BC6" s="1109"/>
      <c r="BD6" s="1109"/>
      <c r="BE6" s="1109"/>
      <c r="BF6" s="1119"/>
      <c r="BG6" s="831" t="s">
        <v>72</v>
      </c>
      <c r="BH6" s="831" t="s">
        <v>73</v>
      </c>
      <c r="BI6" s="831" t="s">
        <v>74</v>
      </c>
      <c r="BJ6" s="831" t="s">
        <v>75</v>
      </c>
      <c r="BK6" s="826"/>
      <c r="BL6" s="840" t="s">
        <v>309</v>
      </c>
      <c r="BM6" s="831" t="s">
        <v>310</v>
      </c>
      <c r="BN6" s="832" t="s">
        <v>311</v>
      </c>
      <c r="BO6" s="1083"/>
      <c r="BP6" s="1119"/>
      <c r="BQ6" s="1083"/>
      <c r="BR6" s="840" t="s">
        <v>77</v>
      </c>
      <c r="BS6" s="831" t="s">
        <v>78</v>
      </c>
      <c r="BT6" s="831" t="s">
        <v>79</v>
      </c>
      <c r="BU6" s="832" t="s">
        <v>313</v>
      </c>
      <c r="BV6" s="1083"/>
      <c r="BW6" s="840" t="s">
        <v>192</v>
      </c>
      <c r="BX6" s="831" t="s">
        <v>193</v>
      </c>
      <c r="BY6" s="831" t="s">
        <v>194</v>
      </c>
      <c r="BZ6" s="831" t="s">
        <v>195</v>
      </c>
      <c r="CA6" s="831" t="s">
        <v>196</v>
      </c>
      <c r="CB6" s="832" t="s">
        <v>197</v>
      </c>
      <c r="CC6" s="1083"/>
      <c r="CD6" s="840" t="s">
        <v>82</v>
      </c>
      <c r="CE6" s="831" t="s">
        <v>83</v>
      </c>
      <c r="CF6" s="831" t="s">
        <v>84</v>
      </c>
      <c r="CG6" s="831" t="s">
        <v>85</v>
      </c>
      <c r="CH6" s="832" t="s">
        <v>86</v>
      </c>
      <c r="CI6" s="1083"/>
      <c r="CJ6" s="1113"/>
    </row>
    <row r="7" spans="1:88" ht="14.5" x14ac:dyDescent="0.25">
      <c r="A7" s="29" t="s">
        <v>10205</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6" t="s">
        <v>9036</v>
      </c>
      <c r="B8" s="1033"/>
      <c r="C8" s="988">
        <v>41948</v>
      </c>
      <c r="D8" s="1033"/>
      <c r="E8" s="989">
        <v>9331.81</v>
      </c>
      <c r="F8" s="1033"/>
      <c r="G8" s="990">
        <v>66.088999999999999</v>
      </c>
      <c r="H8" s="1033"/>
      <c r="I8" s="1034">
        <v>9.25</v>
      </c>
      <c r="J8" s="1034">
        <v>6.97</v>
      </c>
      <c r="K8" s="1034">
        <v>4</v>
      </c>
      <c r="L8" s="1034">
        <v>4.1500000000000004</v>
      </c>
      <c r="M8" s="1035"/>
      <c r="N8" s="991">
        <v>5.6000000000000001E-2</v>
      </c>
      <c r="O8" s="991">
        <v>-0.49830000000000002</v>
      </c>
      <c r="P8" s="991">
        <v>1.4055</v>
      </c>
      <c r="Q8" s="991">
        <v>6.343</v>
      </c>
      <c r="R8" s="991">
        <v>3.7128999999999999</v>
      </c>
      <c r="S8" s="993">
        <v>6.3891999999999998</v>
      </c>
      <c r="T8" s="991">
        <v>5.2343000000000002</v>
      </c>
      <c r="U8" s="991">
        <v>13.1564</v>
      </c>
      <c r="V8" s="991">
        <v>12.062200000000001</v>
      </c>
      <c r="W8" s="991">
        <v>12.4076</v>
      </c>
      <c r="X8" s="991">
        <v>2.6896</v>
      </c>
      <c r="Y8" s="991">
        <v>14.9514</v>
      </c>
      <c r="Z8" s="991">
        <v>4.0263999999999998</v>
      </c>
      <c r="AA8" s="991">
        <v>5.6510999999999996</v>
      </c>
      <c r="AB8" s="991">
        <v>1.0396000000000001</v>
      </c>
      <c r="AC8" s="991">
        <v>11.8345</v>
      </c>
      <c r="AD8" s="1035"/>
      <c r="AE8" s="994" t="s">
        <v>7330</v>
      </c>
      <c r="AF8" s="994" t="s">
        <v>7283</v>
      </c>
      <c r="AG8" s="994" t="s">
        <v>7295</v>
      </c>
      <c r="AH8" s="994" t="s">
        <v>10206</v>
      </c>
      <c r="AI8" s="994" t="s">
        <v>7278</v>
      </c>
      <c r="AJ8" s="994" t="s">
        <v>7278</v>
      </c>
      <c r="AK8" s="994" t="s">
        <v>10206</v>
      </c>
      <c r="AL8" s="994" t="s">
        <v>10206</v>
      </c>
      <c r="AM8" s="994" t="s">
        <v>7278</v>
      </c>
      <c r="AN8" s="994" t="s">
        <v>7335</v>
      </c>
      <c r="AO8" s="994" t="s">
        <v>7287</v>
      </c>
      <c r="AP8" s="994" t="s">
        <v>7335</v>
      </c>
      <c r="AQ8" s="994" t="s">
        <v>7335</v>
      </c>
      <c r="AR8" s="994" t="s">
        <v>7278</v>
      </c>
      <c r="AS8" s="994" t="s">
        <v>7296</v>
      </c>
      <c r="AT8" s="1033"/>
      <c r="AU8" s="991">
        <v>13.46</v>
      </c>
      <c r="AV8" s="991">
        <v>14.09</v>
      </c>
      <c r="AW8" s="991">
        <v>11.86</v>
      </c>
      <c r="AX8" s="991">
        <v>9.44</v>
      </c>
      <c r="AY8" s="991">
        <v>10.32</v>
      </c>
      <c r="AZ8" s="995"/>
      <c r="BA8" s="1036" t="s">
        <v>7278</v>
      </c>
      <c r="BB8" s="1036" t="s">
        <v>7278</v>
      </c>
      <c r="BC8" s="1036" t="s">
        <v>10206</v>
      </c>
      <c r="BD8" s="1036" t="s">
        <v>7278</v>
      </c>
      <c r="BE8" s="1036" t="s">
        <v>7335</v>
      </c>
      <c r="BF8" s="991"/>
      <c r="BG8" s="993">
        <v>11.3788098511514</v>
      </c>
      <c r="BH8" s="1037">
        <v>1.2366876037855301</v>
      </c>
      <c r="BI8" s="1037">
        <v>5.8271395819024199E-2</v>
      </c>
      <c r="BJ8" s="1038">
        <v>0.69612042790008399</v>
      </c>
      <c r="BK8" s="1039"/>
      <c r="BL8" s="991" t="s">
        <v>430</v>
      </c>
      <c r="BM8" s="991" t="s">
        <v>430</v>
      </c>
      <c r="BN8" s="991" t="s">
        <v>430</v>
      </c>
      <c r="BO8" s="1033"/>
      <c r="BP8" s="991">
        <v>78.288838470000002</v>
      </c>
      <c r="BQ8" s="1033"/>
      <c r="BR8" s="991">
        <v>45.833399999999997</v>
      </c>
      <c r="BS8" s="991">
        <v>25.635899999999999</v>
      </c>
      <c r="BT8" s="991">
        <v>6.9294599999999997</v>
      </c>
      <c r="BU8" s="991">
        <v>21.601240000000001</v>
      </c>
      <c r="BV8" s="1033"/>
      <c r="BW8" s="991">
        <v>7.65</v>
      </c>
      <c r="BX8" s="991">
        <v>7.26</v>
      </c>
      <c r="BY8" s="991">
        <v>0.38</v>
      </c>
      <c r="BZ8" s="991">
        <v>1.25</v>
      </c>
      <c r="CA8" s="991" t="s">
        <v>430</v>
      </c>
      <c r="CB8" s="991">
        <v>5.0599999999999996</v>
      </c>
      <c r="CC8" s="1033"/>
      <c r="CD8" s="1040" t="s">
        <v>9037</v>
      </c>
      <c r="CE8" s="1040" t="s">
        <v>9038</v>
      </c>
      <c r="CF8" s="1040" t="s">
        <v>9039</v>
      </c>
      <c r="CG8" s="1040" t="s">
        <v>2939</v>
      </c>
      <c r="CH8" s="1040" t="s">
        <v>9040</v>
      </c>
      <c r="CI8" s="1033"/>
      <c r="CJ8" s="1015" t="s">
        <v>443</v>
      </c>
    </row>
    <row r="9" spans="1:88" x14ac:dyDescent="0.25">
      <c r="A9" s="986" t="s">
        <v>9218</v>
      </c>
      <c r="B9" s="999"/>
      <c r="C9" s="1000">
        <v>43315</v>
      </c>
      <c r="D9" s="999"/>
      <c r="E9" s="1001">
        <v>17584.2</v>
      </c>
      <c r="F9" s="999"/>
      <c r="G9" s="1002">
        <v>21.4</v>
      </c>
      <c r="H9" s="999"/>
      <c r="I9" s="1041">
        <v>12.05</v>
      </c>
      <c r="J9" s="1041">
        <v>7.2</v>
      </c>
      <c r="K9" s="1041">
        <v>4.8099999999999996</v>
      </c>
      <c r="L9" s="1041">
        <v>5</v>
      </c>
      <c r="M9" s="1004"/>
      <c r="N9" s="1003">
        <v>0.13569999999999999</v>
      </c>
      <c r="O9" s="1003">
        <v>-2.8000000000000001E-2</v>
      </c>
      <c r="P9" s="1003">
        <v>1.4458</v>
      </c>
      <c r="Q9" s="1003">
        <v>5.7835000000000001</v>
      </c>
      <c r="R9" s="1003">
        <v>2.2505000000000002</v>
      </c>
      <c r="S9" s="1005">
        <v>5.3201000000000001</v>
      </c>
      <c r="T9" s="1003">
        <v>4.9848999999999997</v>
      </c>
      <c r="U9" s="1003">
        <v>9.8130000000000006</v>
      </c>
      <c r="V9" s="1003">
        <v>8.8163999999999998</v>
      </c>
      <c r="W9" s="1003" t="s">
        <v>430</v>
      </c>
      <c r="X9" s="1003">
        <v>2.4512</v>
      </c>
      <c r="Y9" s="1003">
        <v>10.5886</v>
      </c>
      <c r="Z9" s="1003">
        <v>1.6724000000000001</v>
      </c>
      <c r="AA9" s="1003">
        <v>4.9482999999999997</v>
      </c>
      <c r="AB9" s="1003">
        <v>1.0196000000000001</v>
      </c>
      <c r="AC9" s="1003">
        <v>9.9342000000000006</v>
      </c>
      <c r="AD9" s="1004"/>
      <c r="AE9" s="1006" t="s">
        <v>7335</v>
      </c>
      <c r="AF9" s="1006" t="s">
        <v>7295</v>
      </c>
      <c r="AG9" s="1006" t="s">
        <v>7287</v>
      </c>
      <c r="AH9" s="1006" t="s">
        <v>7278</v>
      </c>
      <c r="AI9" s="1006" t="s">
        <v>7295</v>
      </c>
      <c r="AJ9" s="1006" t="s">
        <v>7281</v>
      </c>
      <c r="AK9" s="1006" t="s">
        <v>7296</v>
      </c>
      <c r="AL9" s="1006" t="s">
        <v>7285</v>
      </c>
      <c r="AM9" s="1006" t="s">
        <v>7324</v>
      </c>
      <c r="AN9" s="1001" t="s">
        <v>430</v>
      </c>
      <c r="AO9" s="1006" t="s">
        <v>7295</v>
      </c>
      <c r="AP9" s="1006" t="s">
        <v>7330</v>
      </c>
      <c r="AQ9" s="1006" t="s">
        <v>7295</v>
      </c>
      <c r="AR9" s="1006" t="s">
        <v>7296</v>
      </c>
      <c r="AS9" s="1006" t="s">
        <v>7287</v>
      </c>
      <c r="AT9" s="999"/>
      <c r="AU9" s="1003" t="s">
        <v>430</v>
      </c>
      <c r="AV9" s="1003">
        <v>9.8800000000000008</v>
      </c>
      <c r="AW9" s="1003">
        <v>8.9700000000000006</v>
      </c>
      <c r="AX9" s="1003">
        <v>7.16</v>
      </c>
      <c r="AY9" s="1003">
        <v>7.47</v>
      </c>
      <c r="AZ9" s="1007"/>
      <c r="BA9" s="1001" t="s">
        <v>430</v>
      </c>
      <c r="BB9" s="1006" t="s">
        <v>7324</v>
      </c>
      <c r="BC9" s="1006" t="s">
        <v>7418</v>
      </c>
      <c r="BD9" s="1006" t="s">
        <v>7281</v>
      </c>
      <c r="BE9" s="1006" t="s">
        <v>7296</v>
      </c>
      <c r="BF9" s="1008"/>
      <c r="BG9" s="1003">
        <v>8.1634693283567294</v>
      </c>
      <c r="BH9" s="1009">
        <v>0</v>
      </c>
      <c r="BI9" s="1009">
        <v>4.37645993893961E-2</v>
      </c>
      <c r="BJ9" s="1009" t="s">
        <v>430</v>
      </c>
      <c r="BK9" s="1004"/>
      <c r="BL9" s="1003">
        <v>72.339476219700003</v>
      </c>
      <c r="BM9" s="1003">
        <v>51.581802884699997</v>
      </c>
      <c r="BN9" s="1003">
        <v>1.4024224082000001</v>
      </c>
      <c r="BO9" s="999"/>
      <c r="BP9" s="1003">
        <v>62.403007039999999</v>
      </c>
      <c r="BQ9" s="999"/>
      <c r="BR9" s="1003">
        <v>51.643300000000004</v>
      </c>
      <c r="BS9" s="1003">
        <v>9.3155699999999992</v>
      </c>
      <c r="BT9" s="1003">
        <v>8.2461599999999997</v>
      </c>
      <c r="BU9" s="1003">
        <v>30.794969999999999</v>
      </c>
      <c r="BV9" s="999"/>
      <c r="BW9" s="1003">
        <v>9.99</v>
      </c>
      <c r="BX9" s="1003">
        <v>10.52</v>
      </c>
      <c r="BY9" s="1003">
        <v>0.35</v>
      </c>
      <c r="BZ9" s="1003">
        <v>2.76</v>
      </c>
      <c r="CA9" s="1003" t="s">
        <v>430</v>
      </c>
      <c r="CB9" s="1003">
        <v>6.95</v>
      </c>
      <c r="CC9" s="999"/>
      <c r="CD9" s="1042" t="s">
        <v>9219</v>
      </c>
      <c r="CE9" s="1042" t="s">
        <v>9220</v>
      </c>
      <c r="CF9" s="1042" t="s">
        <v>9221</v>
      </c>
      <c r="CG9" s="1042" t="s">
        <v>9222</v>
      </c>
      <c r="CH9" s="1042" t="s">
        <v>9223</v>
      </c>
      <c r="CI9" s="999"/>
      <c r="CJ9" s="1020" t="s">
        <v>604</v>
      </c>
    </row>
    <row r="10" spans="1:88" x14ac:dyDescent="0.25">
      <c r="A10" s="899" t="s">
        <v>7423</v>
      </c>
      <c r="B10" s="958"/>
      <c r="C10" s="33"/>
      <c r="D10" s="33"/>
      <c r="E10" s="33"/>
      <c r="F10" s="33"/>
      <c r="G10" s="33"/>
      <c r="H10" s="33"/>
      <c r="I10" s="33"/>
      <c r="J10" s="33"/>
      <c r="K10" s="33"/>
      <c r="L10" s="33"/>
      <c r="M10" s="33"/>
      <c r="N10" s="70">
        <f t="shared" ref="N10:AC10" si="0">IFERROR(ROUND(AVERAGE(N8:N9),2),"--")</f>
        <v>0.1</v>
      </c>
      <c r="O10" s="59">
        <f t="shared" si="0"/>
        <v>-0.26</v>
      </c>
      <c r="P10" s="59">
        <f t="shared" si="0"/>
        <v>1.43</v>
      </c>
      <c r="Q10" s="59">
        <f t="shared" si="0"/>
        <v>6.06</v>
      </c>
      <c r="R10" s="59">
        <f t="shared" si="0"/>
        <v>2.98</v>
      </c>
      <c r="S10" s="70">
        <f t="shared" si="0"/>
        <v>5.85</v>
      </c>
      <c r="T10" s="59">
        <f t="shared" si="0"/>
        <v>5.1100000000000003</v>
      </c>
      <c r="U10" s="59">
        <f t="shared" si="0"/>
        <v>11.48</v>
      </c>
      <c r="V10" s="59">
        <f t="shared" si="0"/>
        <v>10.44</v>
      </c>
      <c r="W10" s="59">
        <f t="shared" si="0"/>
        <v>12.41</v>
      </c>
      <c r="X10" s="59">
        <f t="shared" si="0"/>
        <v>2.57</v>
      </c>
      <c r="Y10" s="59">
        <f t="shared" si="0"/>
        <v>12.77</v>
      </c>
      <c r="Z10" s="59">
        <f t="shared" si="0"/>
        <v>2.85</v>
      </c>
      <c r="AA10" s="59">
        <f t="shared" si="0"/>
        <v>5.3</v>
      </c>
      <c r="AB10" s="59">
        <f t="shared" si="0"/>
        <v>1.03</v>
      </c>
      <c r="AC10" s="88">
        <f t="shared" si="0"/>
        <v>10.88</v>
      </c>
      <c r="AD10" s="59"/>
      <c r="AE10" s="59"/>
      <c r="AF10" s="59"/>
      <c r="AG10" s="59"/>
      <c r="AH10" s="59"/>
      <c r="AI10" s="59"/>
      <c r="AJ10" s="59"/>
      <c r="AK10" s="59"/>
      <c r="AL10" s="59"/>
      <c r="AM10" s="59"/>
      <c r="AN10" s="59"/>
      <c r="AO10" s="59"/>
      <c r="AP10" s="59"/>
      <c r="AQ10" s="59"/>
      <c r="AR10" s="59"/>
      <c r="AS10" s="59"/>
      <c r="AT10" s="59"/>
      <c r="AU10" s="59">
        <f>IFERROR(ROUND(AVERAGE(AU8:AU9),2),"--")</f>
        <v>13.46</v>
      </c>
      <c r="AV10" s="59">
        <f>IFERROR(ROUND(AVERAGE(AV8:AV9),2),"--")</f>
        <v>11.99</v>
      </c>
      <c r="AW10" s="59">
        <f>IFERROR(ROUND(AVERAGE(AW8:AW9),2),"--")</f>
        <v>10.42</v>
      </c>
      <c r="AX10" s="59">
        <f>IFERROR(ROUND(AVERAGE(AX8:AX9),2),"--")</f>
        <v>8.3000000000000007</v>
      </c>
      <c r="AY10" s="59">
        <f>IFERROR(ROUND(AVERAGE(AY8:AY9),2),"--")</f>
        <v>8.9</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895" t="s">
        <v>94</v>
      </c>
      <c r="B11" s="959"/>
      <c r="C11" s="25"/>
      <c r="D11" s="25"/>
      <c r="E11" s="25"/>
      <c r="F11" s="25"/>
      <c r="G11" s="25"/>
      <c r="H11" s="25"/>
      <c r="I11" s="25"/>
      <c r="J11" s="25"/>
      <c r="K11" s="25"/>
      <c r="L11" s="25"/>
      <c r="M11" s="25"/>
      <c r="N11" s="71">
        <f t="shared" ref="N11:AC11" si="1">IF(COUNTIF(N8:N9,"--") = 2,"--",ROUND(MAX(N8:N9),2))</f>
        <v>0.14000000000000001</v>
      </c>
      <c r="O11" s="60">
        <f t="shared" si="1"/>
        <v>-0.03</v>
      </c>
      <c r="P11" s="60">
        <f t="shared" si="1"/>
        <v>1.45</v>
      </c>
      <c r="Q11" s="60">
        <f t="shared" si="1"/>
        <v>6.34</v>
      </c>
      <c r="R11" s="60">
        <f t="shared" si="1"/>
        <v>3.71</v>
      </c>
      <c r="S11" s="71">
        <f t="shared" si="1"/>
        <v>6.39</v>
      </c>
      <c r="T11" s="60">
        <f t="shared" si="1"/>
        <v>5.23</v>
      </c>
      <c r="U11" s="60">
        <f t="shared" si="1"/>
        <v>13.16</v>
      </c>
      <c r="V11" s="60">
        <f t="shared" si="1"/>
        <v>12.06</v>
      </c>
      <c r="W11" s="60">
        <f t="shared" si="1"/>
        <v>12.41</v>
      </c>
      <c r="X11" s="60">
        <f t="shared" si="1"/>
        <v>2.69</v>
      </c>
      <c r="Y11" s="60">
        <f t="shared" si="1"/>
        <v>14.95</v>
      </c>
      <c r="Z11" s="60">
        <f t="shared" si="1"/>
        <v>4.03</v>
      </c>
      <c r="AA11" s="60">
        <f t="shared" si="1"/>
        <v>5.65</v>
      </c>
      <c r="AB11" s="60">
        <f t="shared" si="1"/>
        <v>1.04</v>
      </c>
      <c r="AC11" s="89">
        <f t="shared" si="1"/>
        <v>11.83</v>
      </c>
      <c r="AD11" s="60"/>
      <c r="AE11" s="60"/>
      <c r="AF11" s="60"/>
      <c r="AG11" s="60"/>
      <c r="AH11" s="60"/>
      <c r="AI11" s="60"/>
      <c r="AJ11" s="60"/>
      <c r="AK11" s="60"/>
      <c r="AL11" s="60"/>
      <c r="AM11" s="60"/>
      <c r="AN11" s="60"/>
      <c r="AO11" s="60"/>
      <c r="AP11" s="60"/>
      <c r="AQ11" s="60"/>
      <c r="AR11" s="60"/>
      <c r="AS11" s="60"/>
      <c r="AT11" s="60"/>
      <c r="AU11" s="60">
        <f>IF(COUNTIF(AU8:AU9,"--") = 2,"--",ROUND(MAX(AU8:AU9),2))</f>
        <v>13.46</v>
      </c>
      <c r="AV11" s="60">
        <f>IF(COUNTIF(AV8:AV9,"--") = 2,"--",ROUND(MAX(AV8:AV9),2))</f>
        <v>14.09</v>
      </c>
      <c r="AW11" s="60">
        <f>IF(COUNTIF(AW8:AW9,"--") = 2,"--",ROUND(MAX(AW8:AW9),2))</f>
        <v>11.86</v>
      </c>
      <c r="AX11" s="60">
        <f>IF(COUNTIF(AX8:AX9,"--") = 2,"--",ROUND(MAX(AX8:AX9),2))</f>
        <v>9.44</v>
      </c>
      <c r="AY11" s="60">
        <f>IF(COUNTIF(AY8:AY9,"--") = 2,"--",ROUND(MAX(AY8:AY9),2))</f>
        <v>10.32</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895" t="s">
        <v>95</v>
      </c>
      <c r="B12" s="959"/>
      <c r="C12" s="25"/>
      <c r="D12" s="25"/>
      <c r="E12" s="25"/>
      <c r="F12" s="25"/>
      <c r="G12" s="25"/>
      <c r="H12" s="25"/>
      <c r="I12" s="25"/>
      <c r="J12" s="25"/>
      <c r="K12" s="25"/>
      <c r="L12" s="25"/>
      <c r="M12" s="25"/>
      <c r="N12" s="71">
        <f t="shared" ref="N12:AC12" si="2">IF(COUNTIF(N8:N9,"--") = 2,"--",ROUND(MIN(N8:N9),2))</f>
        <v>0.06</v>
      </c>
      <c r="O12" s="60">
        <f t="shared" si="2"/>
        <v>-0.5</v>
      </c>
      <c r="P12" s="60">
        <f t="shared" si="2"/>
        <v>1.41</v>
      </c>
      <c r="Q12" s="60">
        <f t="shared" si="2"/>
        <v>5.78</v>
      </c>
      <c r="R12" s="60">
        <f t="shared" si="2"/>
        <v>2.25</v>
      </c>
      <c r="S12" s="71">
        <f t="shared" si="2"/>
        <v>5.32</v>
      </c>
      <c r="T12" s="60">
        <f t="shared" si="2"/>
        <v>4.9800000000000004</v>
      </c>
      <c r="U12" s="60">
        <f t="shared" si="2"/>
        <v>9.81</v>
      </c>
      <c r="V12" s="60">
        <f t="shared" si="2"/>
        <v>8.82</v>
      </c>
      <c r="W12" s="60">
        <f t="shared" si="2"/>
        <v>12.41</v>
      </c>
      <c r="X12" s="60">
        <f t="shared" si="2"/>
        <v>2.4500000000000002</v>
      </c>
      <c r="Y12" s="60">
        <f t="shared" si="2"/>
        <v>10.59</v>
      </c>
      <c r="Z12" s="60">
        <f t="shared" si="2"/>
        <v>1.67</v>
      </c>
      <c r="AA12" s="60">
        <f t="shared" si="2"/>
        <v>4.95</v>
      </c>
      <c r="AB12" s="60">
        <f t="shared" si="2"/>
        <v>1.02</v>
      </c>
      <c r="AC12" s="89">
        <f t="shared" si="2"/>
        <v>9.93</v>
      </c>
      <c r="AD12" s="60"/>
      <c r="AE12" s="60"/>
      <c r="AF12" s="60"/>
      <c r="AG12" s="60"/>
      <c r="AH12" s="60"/>
      <c r="AI12" s="60"/>
      <c r="AJ12" s="60"/>
      <c r="AK12" s="60"/>
      <c r="AL12" s="60"/>
      <c r="AM12" s="60"/>
      <c r="AN12" s="60"/>
      <c r="AO12" s="60"/>
      <c r="AP12" s="60"/>
      <c r="AQ12" s="60"/>
      <c r="AR12" s="60"/>
      <c r="AS12" s="60"/>
      <c r="AT12" s="60"/>
      <c r="AU12" s="60">
        <f>IF(COUNTIF(AU8:AU9,"--") = 2,"--",ROUND(MIN(AU8:AU9),2))</f>
        <v>13.46</v>
      </c>
      <c r="AV12" s="60">
        <f>IF(COUNTIF(AV8:AV9,"--") = 2,"--",ROUND(MIN(AV8:AV9),2))</f>
        <v>9.8800000000000008</v>
      </c>
      <c r="AW12" s="60">
        <f>IF(COUNTIF(AW8:AW9,"--") = 2,"--",ROUND(MIN(AW8:AW9),2))</f>
        <v>8.9700000000000006</v>
      </c>
      <c r="AX12" s="60">
        <f>IF(COUNTIF(AX8:AX9,"--") = 2,"--",ROUND(MIN(AX8:AX9),2))</f>
        <v>7.16</v>
      </c>
      <c r="AY12" s="60">
        <f>IF(COUNTIF(AY8:AY9,"--") = 2,"--",ROUND(MIN(AY8:AY9),2))</f>
        <v>7.47</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897" t="s">
        <v>96</v>
      </c>
      <c r="B13" s="960"/>
      <c r="C13" s="27"/>
      <c r="D13" s="27"/>
      <c r="E13" s="27"/>
      <c r="F13" s="27"/>
      <c r="G13" s="27"/>
      <c r="H13" s="27"/>
      <c r="I13" s="27"/>
      <c r="J13" s="27"/>
      <c r="K13" s="27"/>
      <c r="L13" s="27"/>
      <c r="M13" s="27"/>
      <c r="N13" s="72">
        <f t="shared" ref="N13:AC13" si="3">IFERROR(ROUND(MEDIAN(N8:N9),2),"--")</f>
        <v>0.1</v>
      </c>
      <c r="O13" s="61">
        <f t="shared" si="3"/>
        <v>-0.26</v>
      </c>
      <c r="P13" s="61">
        <f t="shared" si="3"/>
        <v>1.43</v>
      </c>
      <c r="Q13" s="61">
        <f t="shared" si="3"/>
        <v>6.06</v>
      </c>
      <c r="R13" s="61">
        <f t="shared" si="3"/>
        <v>2.98</v>
      </c>
      <c r="S13" s="72">
        <f t="shared" si="3"/>
        <v>5.85</v>
      </c>
      <c r="T13" s="61">
        <f t="shared" si="3"/>
        <v>5.1100000000000003</v>
      </c>
      <c r="U13" s="61">
        <f t="shared" si="3"/>
        <v>11.48</v>
      </c>
      <c r="V13" s="61">
        <f t="shared" si="3"/>
        <v>10.44</v>
      </c>
      <c r="W13" s="61">
        <f t="shared" si="3"/>
        <v>12.41</v>
      </c>
      <c r="X13" s="61">
        <f t="shared" si="3"/>
        <v>2.57</v>
      </c>
      <c r="Y13" s="61">
        <f t="shared" si="3"/>
        <v>12.77</v>
      </c>
      <c r="Z13" s="61">
        <f t="shared" si="3"/>
        <v>2.85</v>
      </c>
      <c r="AA13" s="61">
        <f t="shared" si="3"/>
        <v>5.3</v>
      </c>
      <c r="AB13" s="61">
        <f t="shared" si="3"/>
        <v>1.03</v>
      </c>
      <c r="AC13" s="90">
        <f t="shared" si="3"/>
        <v>10.88</v>
      </c>
      <c r="AD13" s="61"/>
      <c r="AE13" s="61"/>
      <c r="AF13" s="61"/>
      <c r="AG13" s="61"/>
      <c r="AH13" s="61"/>
      <c r="AI13" s="61"/>
      <c r="AJ13" s="61"/>
      <c r="AK13" s="61"/>
      <c r="AL13" s="61"/>
      <c r="AM13" s="61"/>
      <c r="AN13" s="61"/>
      <c r="AO13" s="61"/>
      <c r="AP13" s="61"/>
      <c r="AQ13" s="61"/>
      <c r="AR13" s="61"/>
      <c r="AS13" s="61"/>
      <c r="AT13" s="61"/>
      <c r="AU13" s="61">
        <f>IFERROR(ROUND(MEDIAN(AU8:AU9),2),"--")</f>
        <v>13.46</v>
      </c>
      <c r="AV13" s="61">
        <f>IFERROR(ROUND(MEDIAN(AV8:AV9),2),"--")</f>
        <v>11.99</v>
      </c>
      <c r="AW13" s="61">
        <f>IFERROR(ROUND(MEDIAN(AW8:AW9),2),"--")</f>
        <v>10.42</v>
      </c>
      <c r="AX13" s="61">
        <f>IFERROR(ROUND(MEDIAN(AX8:AX9),2),"--")</f>
        <v>8.3000000000000007</v>
      </c>
      <c r="AY13" s="61">
        <f>IFERROR(ROUND(MEDIAN(AY8:AY9),2),"--")</f>
        <v>8.9</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10207</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6" t="s">
        <v>9091</v>
      </c>
      <c r="B15" s="1033"/>
      <c r="C15" s="988">
        <v>41949</v>
      </c>
      <c r="D15" s="1033"/>
      <c r="E15" s="989">
        <v>9331.81</v>
      </c>
      <c r="F15" s="1033"/>
      <c r="G15" s="990">
        <v>78.680999999999997</v>
      </c>
      <c r="H15" s="1033"/>
      <c r="I15" s="1034">
        <v>9.25</v>
      </c>
      <c r="J15" s="1034">
        <v>6.97</v>
      </c>
      <c r="K15" s="1034">
        <v>4</v>
      </c>
      <c r="L15" s="1034">
        <v>4.1500000000000004</v>
      </c>
      <c r="M15" s="1035"/>
      <c r="N15" s="991">
        <v>5.9799999999999999E-2</v>
      </c>
      <c r="O15" s="991">
        <v>-0.47310000000000002</v>
      </c>
      <c r="P15" s="991">
        <v>1.5146999999999999</v>
      </c>
      <c r="Q15" s="991">
        <v>6.6860999999999997</v>
      </c>
      <c r="R15" s="991">
        <v>4.3695000000000004</v>
      </c>
      <c r="S15" s="993">
        <v>7.7511999999999999</v>
      </c>
      <c r="T15" s="991">
        <v>6.5967000000000002</v>
      </c>
      <c r="U15" s="991">
        <v>14.646800000000001</v>
      </c>
      <c r="V15" s="991">
        <v>13.5822</v>
      </c>
      <c r="W15" s="991">
        <v>13.930899999999999</v>
      </c>
      <c r="X15" s="991">
        <v>2.8469000000000002</v>
      </c>
      <c r="Y15" s="991">
        <v>15.493399999999999</v>
      </c>
      <c r="Z15" s="991">
        <v>4.8451000000000004</v>
      </c>
      <c r="AA15" s="991">
        <v>6.8223000000000003</v>
      </c>
      <c r="AB15" s="991">
        <v>1.0869</v>
      </c>
      <c r="AC15" s="991">
        <v>13.3689</v>
      </c>
      <c r="AD15" s="1035"/>
      <c r="AE15" s="994" t="s">
        <v>7330</v>
      </c>
      <c r="AF15" s="994" t="s">
        <v>7283</v>
      </c>
      <c r="AG15" s="994" t="s">
        <v>7295</v>
      </c>
      <c r="AH15" s="994" t="s">
        <v>10206</v>
      </c>
      <c r="AI15" s="994" t="s">
        <v>7278</v>
      </c>
      <c r="AJ15" s="994" t="s">
        <v>7278</v>
      </c>
      <c r="AK15" s="994" t="s">
        <v>7335</v>
      </c>
      <c r="AL15" s="994" t="s">
        <v>10206</v>
      </c>
      <c r="AM15" s="994" t="s">
        <v>7278</v>
      </c>
      <c r="AN15" s="994" t="s">
        <v>7278</v>
      </c>
      <c r="AO15" s="994" t="s">
        <v>7287</v>
      </c>
      <c r="AP15" s="994" t="s">
        <v>7335</v>
      </c>
      <c r="AQ15" s="994" t="s">
        <v>7335</v>
      </c>
      <c r="AR15" s="994" t="s">
        <v>7278</v>
      </c>
      <c r="AS15" s="994" t="s">
        <v>7296</v>
      </c>
      <c r="AT15" s="1033"/>
      <c r="AU15" s="991">
        <v>14.98</v>
      </c>
      <c r="AV15" s="991">
        <v>15.67</v>
      </c>
      <c r="AW15" s="991">
        <v>13.36</v>
      </c>
      <c r="AX15" s="991">
        <v>10.87</v>
      </c>
      <c r="AY15" s="991">
        <v>11.71</v>
      </c>
      <c r="AZ15" s="995"/>
      <c r="BA15" s="1036" t="s">
        <v>7278</v>
      </c>
      <c r="BB15" s="1036" t="s">
        <v>7278</v>
      </c>
      <c r="BC15" s="1036" t="s">
        <v>10206</v>
      </c>
      <c r="BD15" s="1036" t="s">
        <v>7278</v>
      </c>
      <c r="BE15" s="1036" t="s">
        <v>7335</v>
      </c>
      <c r="BF15" s="991"/>
      <c r="BG15" s="993">
        <v>11.394886344871701</v>
      </c>
      <c r="BH15" s="1037">
        <v>1.23855226209027</v>
      </c>
      <c r="BI15" s="1037">
        <v>6.7905092046461502E-2</v>
      </c>
      <c r="BJ15" s="1038">
        <v>0.80688195052747302</v>
      </c>
      <c r="BK15" s="1039"/>
      <c r="BL15" s="991" t="s">
        <v>430</v>
      </c>
      <c r="BM15" s="991" t="s">
        <v>430</v>
      </c>
      <c r="BN15" s="991" t="s">
        <v>430</v>
      </c>
      <c r="BO15" s="1033"/>
      <c r="BP15" s="991">
        <v>78.288838470000002</v>
      </c>
      <c r="BQ15" s="1033"/>
      <c r="BR15" s="991">
        <v>45.833399999999997</v>
      </c>
      <c r="BS15" s="991">
        <v>25.635899999999999</v>
      </c>
      <c r="BT15" s="991">
        <v>6.9294599999999997</v>
      </c>
      <c r="BU15" s="991">
        <v>21.601240000000001</v>
      </c>
      <c r="BV15" s="1033"/>
      <c r="BW15" s="991">
        <v>7.65</v>
      </c>
      <c r="BX15" s="991">
        <v>7.26</v>
      </c>
      <c r="BY15" s="991">
        <v>0.38</v>
      </c>
      <c r="BZ15" s="991">
        <v>1.25</v>
      </c>
      <c r="CA15" s="991" t="s">
        <v>430</v>
      </c>
      <c r="CB15" s="991">
        <v>5.0599999999999996</v>
      </c>
      <c r="CC15" s="1033"/>
      <c r="CD15" s="1040" t="s">
        <v>9037</v>
      </c>
      <c r="CE15" s="1040" t="s">
        <v>9038</v>
      </c>
      <c r="CF15" s="1040" t="s">
        <v>9039</v>
      </c>
      <c r="CG15" s="1040" t="s">
        <v>2939</v>
      </c>
      <c r="CH15" s="1040" t="s">
        <v>9040</v>
      </c>
      <c r="CI15" s="1033"/>
      <c r="CJ15" s="1015" t="s">
        <v>443</v>
      </c>
    </row>
    <row r="16" spans="1:88" x14ac:dyDescent="0.25">
      <c r="A16" s="986" t="s">
        <v>9284</v>
      </c>
      <c r="B16" s="999"/>
      <c r="C16" s="1000">
        <v>43315</v>
      </c>
      <c r="D16" s="999"/>
      <c r="E16" s="1001">
        <v>17584.2</v>
      </c>
      <c r="F16" s="999"/>
      <c r="G16" s="1002">
        <v>23.489000000000001</v>
      </c>
      <c r="H16" s="999"/>
      <c r="I16" s="1041">
        <v>12.05</v>
      </c>
      <c r="J16" s="1041">
        <v>7.2</v>
      </c>
      <c r="K16" s="1041">
        <v>4.8099999999999996</v>
      </c>
      <c r="L16" s="1041">
        <v>5</v>
      </c>
      <c r="M16" s="1004"/>
      <c r="N16" s="1003">
        <v>0.13639999999999999</v>
      </c>
      <c r="O16" s="1003">
        <v>-8.5000000000000006E-3</v>
      </c>
      <c r="P16" s="1003">
        <v>1.5388999999999999</v>
      </c>
      <c r="Q16" s="1003">
        <v>6.0690999999999997</v>
      </c>
      <c r="R16" s="1003">
        <v>2.7965</v>
      </c>
      <c r="S16" s="1005">
        <v>6.4729999999999999</v>
      </c>
      <c r="T16" s="1003">
        <v>6.1425999999999998</v>
      </c>
      <c r="U16" s="1003">
        <v>11.0435</v>
      </c>
      <c r="V16" s="1003">
        <v>10.0953</v>
      </c>
      <c r="W16" s="1003" t="s">
        <v>430</v>
      </c>
      <c r="X16" s="1003">
        <v>2.581</v>
      </c>
      <c r="Y16" s="1003">
        <v>11.0276</v>
      </c>
      <c r="Z16" s="1003">
        <v>2.3485999999999998</v>
      </c>
      <c r="AA16" s="1003">
        <v>5.9447000000000001</v>
      </c>
      <c r="AB16" s="1003">
        <v>1.0584</v>
      </c>
      <c r="AC16" s="1003">
        <v>11.2163</v>
      </c>
      <c r="AD16" s="1004"/>
      <c r="AE16" s="1006" t="s">
        <v>7335</v>
      </c>
      <c r="AF16" s="1006" t="s">
        <v>7295</v>
      </c>
      <c r="AG16" s="1006" t="s">
        <v>7287</v>
      </c>
      <c r="AH16" s="1006" t="s">
        <v>7278</v>
      </c>
      <c r="AI16" s="1006" t="s">
        <v>7295</v>
      </c>
      <c r="AJ16" s="1006" t="s">
        <v>7295</v>
      </c>
      <c r="AK16" s="1006" t="s">
        <v>7296</v>
      </c>
      <c r="AL16" s="1006" t="s">
        <v>7279</v>
      </c>
      <c r="AM16" s="1006" t="s">
        <v>7323</v>
      </c>
      <c r="AN16" s="1001" t="s">
        <v>430</v>
      </c>
      <c r="AO16" s="1006" t="s">
        <v>7295</v>
      </c>
      <c r="AP16" s="1006" t="s">
        <v>7287</v>
      </c>
      <c r="AQ16" s="1006" t="s">
        <v>7295</v>
      </c>
      <c r="AR16" s="1006" t="s">
        <v>7281</v>
      </c>
      <c r="AS16" s="1006" t="s">
        <v>7287</v>
      </c>
      <c r="AT16" s="999"/>
      <c r="AU16" s="1003" t="s">
        <v>430</v>
      </c>
      <c r="AV16" s="1003">
        <v>11.18</v>
      </c>
      <c r="AW16" s="1003">
        <v>10.220000000000001</v>
      </c>
      <c r="AX16" s="1003">
        <v>8.35</v>
      </c>
      <c r="AY16" s="1003">
        <v>8.6199999999999992</v>
      </c>
      <c r="AZ16" s="1007"/>
      <c r="BA16" s="1001" t="s">
        <v>430</v>
      </c>
      <c r="BB16" s="1006" t="s">
        <v>7323</v>
      </c>
      <c r="BC16" s="1006" t="s">
        <v>7418</v>
      </c>
      <c r="BD16" s="1006" t="s">
        <v>7281</v>
      </c>
      <c r="BE16" s="1006" t="s">
        <v>7296</v>
      </c>
      <c r="BF16" s="1008"/>
      <c r="BG16" s="1003">
        <v>8.1759976854642797</v>
      </c>
      <c r="BH16" s="1009">
        <v>0</v>
      </c>
      <c r="BI16" s="1009">
        <v>5.5206967410156099E-2</v>
      </c>
      <c r="BJ16" s="1009" t="s">
        <v>430</v>
      </c>
      <c r="BK16" s="1004"/>
      <c r="BL16" s="1003">
        <v>75.471735318200004</v>
      </c>
      <c r="BM16" s="1003">
        <v>48.499703842800002</v>
      </c>
      <c r="BN16" s="1003">
        <v>1.5561277562</v>
      </c>
      <c r="BO16" s="999"/>
      <c r="BP16" s="1003">
        <v>62.403007039999999</v>
      </c>
      <c r="BQ16" s="999"/>
      <c r="BR16" s="1003">
        <v>51.643300000000004</v>
      </c>
      <c r="BS16" s="1003">
        <v>9.3155699999999992</v>
      </c>
      <c r="BT16" s="1003">
        <v>8.2461599999999997</v>
      </c>
      <c r="BU16" s="1003">
        <v>30.794969999999999</v>
      </c>
      <c r="BV16" s="999"/>
      <c r="BW16" s="1003">
        <v>9.99</v>
      </c>
      <c r="BX16" s="1003">
        <v>10.52</v>
      </c>
      <c r="BY16" s="1003">
        <v>0.35</v>
      </c>
      <c r="BZ16" s="1003">
        <v>2.76</v>
      </c>
      <c r="CA16" s="1003" t="s">
        <v>430</v>
      </c>
      <c r="CB16" s="1003">
        <v>6.95</v>
      </c>
      <c r="CC16" s="999"/>
      <c r="CD16" s="1042" t="s">
        <v>9219</v>
      </c>
      <c r="CE16" s="1042" t="s">
        <v>9220</v>
      </c>
      <c r="CF16" s="1042" t="s">
        <v>9221</v>
      </c>
      <c r="CG16" s="1042" t="s">
        <v>9222</v>
      </c>
      <c r="CH16" s="1042" t="s">
        <v>9223</v>
      </c>
      <c r="CI16" s="999"/>
      <c r="CJ16" s="1020" t="s">
        <v>604</v>
      </c>
    </row>
    <row r="17" spans="1:88" x14ac:dyDescent="0.25">
      <c r="A17" s="899" t="s">
        <v>7423</v>
      </c>
      <c r="B17" s="958"/>
      <c r="C17" s="33"/>
      <c r="D17" s="33"/>
      <c r="E17" s="33"/>
      <c r="F17" s="33"/>
      <c r="G17" s="33"/>
      <c r="H17" s="33"/>
      <c r="I17" s="33"/>
      <c r="J17" s="33"/>
      <c r="K17" s="33"/>
      <c r="L17" s="33"/>
      <c r="M17" s="33"/>
      <c r="N17" s="70">
        <f t="shared" ref="N17:AC17" si="4">IFERROR(ROUND(AVERAGE(N15:N16),2),"--")</f>
        <v>0.1</v>
      </c>
      <c r="O17" s="59">
        <f t="shared" si="4"/>
        <v>-0.24</v>
      </c>
      <c r="P17" s="59">
        <f t="shared" si="4"/>
        <v>1.53</v>
      </c>
      <c r="Q17" s="59">
        <f t="shared" si="4"/>
        <v>6.38</v>
      </c>
      <c r="R17" s="59">
        <f t="shared" si="4"/>
        <v>3.58</v>
      </c>
      <c r="S17" s="70">
        <f t="shared" si="4"/>
        <v>7.11</v>
      </c>
      <c r="T17" s="59">
        <f t="shared" si="4"/>
        <v>6.37</v>
      </c>
      <c r="U17" s="59">
        <f t="shared" si="4"/>
        <v>12.85</v>
      </c>
      <c r="V17" s="59">
        <f t="shared" si="4"/>
        <v>11.84</v>
      </c>
      <c r="W17" s="59">
        <f t="shared" si="4"/>
        <v>13.93</v>
      </c>
      <c r="X17" s="59">
        <f t="shared" si="4"/>
        <v>2.71</v>
      </c>
      <c r="Y17" s="59">
        <f t="shared" si="4"/>
        <v>13.26</v>
      </c>
      <c r="Z17" s="59">
        <f t="shared" si="4"/>
        <v>3.6</v>
      </c>
      <c r="AA17" s="59">
        <f t="shared" si="4"/>
        <v>6.38</v>
      </c>
      <c r="AB17" s="59">
        <f t="shared" si="4"/>
        <v>1.07</v>
      </c>
      <c r="AC17" s="88">
        <f t="shared" si="4"/>
        <v>12.29</v>
      </c>
      <c r="AD17" s="59"/>
      <c r="AE17" s="59"/>
      <c r="AF17" s="59"/>
      <c r="AG17" s="59"/>
      <c r="AH17" s="59"/>
      <c r="AI17" s="59"/>
      <c r="AJ17" s="59"/>
      <c r="AK17" s="59"/>
      <c r="AL17" s="59"/>
      <c r="AM17" s="59"/>
      <c r="AN17" s="59"/>
      <c r="AO17" s="59"/>
      <c r="AP17" s="59"/>
      <c r="AQ17" s="59"/>
      <c r="AR17" s="59"/>
      <c r="AS17" s="59"/>
      <c r="AT17" s="59"/>
      <c r="AU17" s="59">
        <f>IFERROR(ROUND(AVERAGE(AU15:AU16),2),"--")</f>
        <v>14.98</v>
      </c>
      <c r="AV17" s="59">
        <f>IFERROR(ROUND(AVERAGE(AV15:AV16),2),"--")</f>
        <v>13.43</v>
      </c>
      <c r="AW17" s="59">
        <f>IFERROR(ROUND(AVERAGE(AW15:AW16),2),"--")</f>
        <v>11.79</v>
      </c>
      <c r="AX17" s="59">
        <f>IFERROR(ROUND(AVERAGE(AX15:AX16),2),"--")</f>
        <v>9.61</v>
      </c>
      <c r="AY17" s="59">
        <f>IFERROR(ROUND(AVERAGE(AY15:AY16),2),"--")</f>
        <v>10.17</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895" t="s">
        <v>94</v>
      </c>
      <c r="B18" s="959"/>
      <c r="C18" s="25"/>
      <c r="D18" s="25"/>
      <c r="E18" s="25"/>
      <c r="F18" s="25"/>
      <c r="G18" s="25"/>
      <c r="H18" s="25"/>
      <c r="I18" s="25"/>
      <c r="J18" s="25"/>
      <c r="K18" s="25"/>
      <c r="L18" s="25"/>
      <c r="M18" s="25"/>
      <c r="N18" s="71">
        <f t="shared" ref="N18:AC18" si="5">IF(COUNTIF(N15:N16,"--") = 2,"--",ROUND(MAX(N15:N16),2))</f>
        <v>0.14000000000000001</v>
      </c>
      <c r="O18" s="60">
        <f t="shared" si="5"/>
        <v>-0.01</v>
      </c>
      <c r="P18" s="60">
        <f t="shared" si="5"/>
        <v>1.54</v>
      </c>
      <c r="Q18" s="60">
        <f t="shared" si="5"/>
        <v>6.69</v>
      </c>
      <c r="R18" s="60">
        <f t="shared" si="5"/>
        <v>4.37</v>
      </c>
      <c r="S18" s="71">
        <f t="shared" si="5"/>
        <v>7.75</v>
      </c>
      <c r="T18" s="60">
        <f t="shared" si="5"/>
        <v>6.6</v>
      </c>
      <c r="U18" s="60">
        <f t="shared" si="5"/>
        <v>14.65</v>
      </c>
      <c r="V18" s="60">
        <f t="shared" si="5"/>
        <v>13.58</v>
      </c>
      <c r="W18" s="60">
        <f t="shared" si="5"/>
        <v>13.93</v>
      </c>
      <c r="X18" s="60">
        <f t="shared" si="5"/>
        <v>2.85</v>
      </c>
      <c r="Y18" s="60">
        <f t="shared" si="5"/>
        <v>15.49</v>
      </c>
      <c r="Z18" s="60">
        <f t="shared" si="5"/>
        <v>4.8499999999999996</v>
      </c>
      <c r="AA18" s="60">
        <f t="shared" si="5"/>
        <v>6.82</v>
      </c>
      <c r="AB18" s="60">
        <f t="shared" si="5"/>
        <v>1.0900000000000001</v>
      </c>
      <c r="AC18" s="89">
        <f t="shared" si="5"/>
        <v>13.37</v>
      </c>
      <c r="AD18" s="60"/>
      <c r="AE18" s="60"/>
      <c r="AF18" s="60"/>
      <c r="AG18" s="60"/>
      <c r="AH18" s="60"/>
      <c r="AI18" s="60"/>
      <c r="AJ18" s="60"/>
      <c r="AK18" s="60"/>
      <c r="AL18" s="60"/>
      <c r="AM18" s="60"/>
      <c r="AN18" s="60"/>
      <c r="AO18" s="60"/>
      <c r="AP18" s="60"/>
      <c r="AQ18" s="60"/>
      <c r="AR18" s="60"/>
      <c r="AS18" s="60"/>
      <c r="AT18" s="60"/>
      <c r="AU18" s="60">
        <f>IF(COUNTIF(AU15:AU16,"--") = 2,"--",ROUND(MAX(AU15:AU16),2))</f>
        <v>14.98</v>
      </c>
      <c r="AV18" s="60">
        <f>IF(COUNTIF(AV15:AV16,"--") = 2,"--",ROUND(MAX(AV15:AV16),2))</f>
        <v>15.67</v>
      </c>
      <c r="AW18" s="60">
        <f>IF(COUNTIF(AW15:AW16,"--") = 2,"--",ROUND(MAX(AW15:AW16),2))</f>
        <v>13.36</v>
      </c>
      <c r="AX18" s="60">
        <f>IF(COUNTIF(AX15:AX16,"--") = 2,"--",ROUND(MAX(AX15:AX16),2))</f>
        <v>10.87</v>
      </c>
      <c r="AY18" s="60">
        <f>IF(COUNTIF(AY15:AY16,"--") = 2,"--",ROUND(MAX(AY15:AY16),2))</f>
        <v>11.71</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895" t="s">
        <v>95</v>
      </c>
      <c r="B19" s="959"/>
      <c r="C19" s="25"/>
      <c r="D19" s="25"/>
      <c r="E19" s="25"/>
      <c r="F19" s="25"/>
      <c r="G19" s="25"/>
      <c r="H19" s="25"/>
      <c r="I19" s="25"/>
      <c r="J19" s="25"/>
      <c r="K19" s="25"/>
      <c r="L19" s="25"/>
      <c r="M19" s="25"/>
      <c r="N19" s="71">
        <f t="shared" ref="N19:AC19" si="6">IF(COUNTIF(N15:N16,"--") = 2,"--",ROUND(MIN(N15:N16),2))</f>
        <v>0.06</v>
      </c>
      <c r="O19" s="60">
        <f t="shared" si="6"/>
        <v>-0.47</v>
      </c>
      <c r="P19" s="60">
        <f t="shared" si="6"/>
        <v>1.51</v>
      </c>
      <c r="Q19" s="60">
        <f t="shared" si="6"/>
        <v>6.07</v>
      </c>
      <c r="R19" s="60">
        <f t="shared" si="6"/>
        <v>2.8</v>
      </c>
      <c r="S19" s="71">
        <f t="shared" si="6"/>
        <v>6.47</v>
      </c>
      <c r="T19" s="60">
        <f t="shared" si="6"/>
        <v>6.14</v>
      </c>
      <c r="U19" s="60">
        <f t="shared" si="6"/>
        <v>11.04</v>
      </c>
      <c r="V19" s="60">
        <f t="shared" si="6"/>
        <v>10.1</v>
      </c>
      <c r="W19" s="60">
        <f t="shared" si="6"/>
        <v>13.93</v>
      </c>
      <c r="X19" s="60">
        <f t="shared" si="6"/>
        <v>2.58</v>
      </c>
      <c r="Y19" s="60">
        <f t="shared" si="6"/>
        <v>11.03</v>
      </c>
      <c r="Z19" s="60">
        <f t="shared" si="6"/>
        <v>2.35</v>
      </c>
      <c r="AA19" s="60">
        <f t="shared" si="6"/>
        <v>5.94</v>
      </c>
      <c r="AB19" s="60">
        <f t="shared" si="6"/>
        <v>1.06</v>
      </c>
      <c r="AC19" s="89">
        <f t="shared" si="6"/>
        <v>11.22</v>
      </c>
      <c r="AD19" s="60"/>
      <c r="AE19" s="60"/>
      <c r="AF19" s="60"/>
      <c r="AG19" s="60"/>
      <c r="AH19" s="60"/>
      <c r="AI19" s="60"/>
      <c r="AJ19" s="60"/>
      <c r="AK19" s="60"/>
      <c r="AL19" s="60"/>
      <c r="AM19" s="60"/>
      <c r="AN19" s="60"/>
      <c r="AO19" s="60"/>
      <c r="AP19" s="60"/>
      <c r="AQ19" s="60"/>
      <c r="AR19" s="60"/>
      <c r="AS19" s="60"/>
      <c r="AT19" s="60"/>
      <c r="AU19" s="60">
        <f>IF(COUNTIF(AU15:AU16,"--") = 2,"--",ROUND(MIN(AU15:AU16),2))</f>
        <v>14.98</v>
      </c>
      <c r="AV19" s="60">
        <f>IF(COUNTIF(AV15:AV16,"--") = 2,"--",ROUND(MIN(AV15:AV16),2))</f>
        <v>11.18</v>
      </c>
      <c r="AW19" s="60">
        <f>IF(COUNTIF(AW15:AW16,"--") = 2,"--",ROUND(MIN(AW15:AW16),2))</f>
        <v>10.220000000000001</v>
      </c>
      <c r="AX19" s="60">
        <f>IF(COUNTIF(AX15:AX16,"--") = 2,"--",ROUND(MIN(AX15:AX16),2))</f>
        <v>8.35</v>
      </c>
      <c r="AY19" s="60">
        <f>IF(COUNTIF(AY15:AY16,"--") = 2,"--",ROUND(MIN(AY15:AY16),2))</f>
        <v>8.6199999999999992</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897" t="s">
        <v>96</v>
      </c>
      <c r="B20" s="960"/>
      <c r="C20" s="27"/>
      <c r="D20" s="27"/>
      <c r="E20" s="27"/>
      <c r="F20" s="27"/>
      <c r="G20" s="27"/>
      <c r="H20" s="27"/>
      <c r="I20" s="27"/>
      <c r="J20" s="27"/>
      <c r="K20" s="27"/>
      <c r="L20" s="27"/>
      <c r="M20" s="27"/>
      <c r="N20" s="72">
        <f t="shared" ref="N20:AC20" si="7">IFERROR(ROUND(MEDIAN(N15:N16),2),"--")</f>
        <v>0.1</v>
      </c>
      <c r="O20" s="61">
        <f t="shared" si="7"/>
        <v>-0.24</v>
      </c>
      <c r="P20" s="61">
        <f t="shared" si="7"/>
        <v>1.53</v>
      </c>
      <c r="Q20" s="61">
        <f t="shared" si="7"/>
        <v>6.38</v>
      </c>
      <c r="R20" s="61">
        <f t="shared" si="7"/>
        <v>3.58</v>
      </c>
      <c r="S20" s="72">
        <f t="shared" si="7"/>
        <v>7.11</v>
      </c>
      <c r="T20" s="61">
        <f t="shared" si="7"/>
        <v>6.37</v>
      </c>
      <c r="U20" s="61">
        <f t="shared" si="7"/>
        <v>12.85</v>
      </c>
      <c r="V20" s="61">
        <f t="shared" si="7"/>
        <v>11.84</v>
      </c>
      <c r="W20" s="61">
        <f t="shared" si="7"/>
        <v>13.93</v>
      </c>
      <c r="X20" s="61">
        <f t="shared" si="7"/>
        <v>2.71</v>
      </c>
      <c r="Y20" s="61">
        <f t="shared" si="7"/>
        <v>13.26</v>
      </c>
      <c r="Z20" s="61">
        <f t="shared" si="7"/>
        <v>3.6</v>
      </c>
      <c r="AA20" s="61">
        <f t="shared" si="7"/>
        <v>6.38</v>
      </c>
      <c r="AB20" s="61">
        <f t="shared" si="7"/>
        <v>1.07</v>
      </c>
      <c r="AC20" s="90">
        <f t="shared" si="7"/>
        <v>12.29</v>
      </c>
      <c r="AD20" s="61"/>
      <c r="AE20" s="61"/>
      <c r="AF20" s="61"/>
      <c r="AG20" s="61"/>
      <c r="AH20" s="61"/>
      <c r="AI20" s="61"/>
      <c r="AJ20" s="61"/>
      <c r="AK20" s="61"/>
      <c r="AL20" s="61"/>
      <c r="AM20" s="61"/>
      <c r="AN20" s="61"/>
      <c r="AO20" s="61"/>
      <c r="AP20" s="61"/>
      <c r="AQ20" s="61"/>
      <c r="AR20" s="61"/>
      <c r="AS20" s="61"/>
      <c r="AT20" s="61"/>
      <c r="AU20" s="61">
        <f>IFERROR(ROUND(MEDIAN(AU15:AU16),2),"--")</f>
        <v>14.98</v>
      </c>
      <c r="AV20" s="61">
        <f>IFERROR(ROUND(MEDIAN(AV15:AV16),2),"--")</f>
        <v>13.43</v>
      </c>
      <c r="AW20" s="61">
        <f>IFERROR(ROUND(MEDIAN(AW15:AW16),2),"--")</f>
        <v>11.79</v>
      </c>
      <c r="AX20" s="61">
        <f>IFERROR(ROUND(MEDIAN(AX15:AX16),2),"--")</f>
        <v>9.61</v>
      </c>
      <c r="AY20" s="61">
        <f>IFERROR(ROUND(MEDIAN(AY15:AY16),2),"--")</f>
        <v>10.17</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7441</v>
      </c>
      <c r="B21" s="961"/>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9002</v>
      </c>
      <c r="B22" s="974"/>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26"/>
      <c r="C23" s="728"/>
      <c r="D23" s="117"/>
      <c r="E23" s="117"/>
      <c r="F23" s="117"/>
      <c r="G23" s="117"/>
      <c r="H23" s="117"/>
      <c r="I23" s="117"/>
      <c r="J23" s="117"/>
      <c r="K23" s="117"/>
      <c r="L23" s="117"/>
      <c r="M23" s="113"/>
      <c r="N23" s="112">
        <v>-0.1573</v>
      </c>
      <c r="O23" s="112">
        <v>-0.94679999999999997</v>
      </c>
      <c r="P23" s="112">
        <v>0.99029999999999996</v>
      </c>
      <c r="Q23" s="112">
        <v>5.0003000000000002</v>
      </c>
      <c r="R23" s="112">
        <v>-3.4449000000000001</v>
      </c>
      <c r="S23" s="114">
        <v>0.21340000000000001</v>
      </c>
      <c r="T23" s="112">
        <v>1.7262</v>
      </c>
      <c r="U23" s="112">
        <v>9.1432000000000002</v>
      </c>
      <c r="V23" s="112">
        <v>9.3836999999999993</v>
      </c>
      <c r="W23" s="112">
        <v>12.244300000000001</v>
      </c>
      <c r="X23" s="112">
        <v>2.5228999999999999</v>
      </c>
      <c r="Y23" s="112">
        <v>10.109400000000001</v>
      </c>
      <c r="Z23" s="112">
        <v>-5.7858000000000001</v>
      </c>
      <c r="AA23" s="112">
        <v>0.17599999999999999</v>
      </c>
      <c r="AB23" s="112">
        <v>0.15429999999999999</v>
      </c>
      <c r="AC23" s="112">
        <v>10.885</v>
      </c>
      <c r="AD23" s="113"/>
      <c r="AE23" s="110"/>
      <c r="AF23" s="110"/>
      <c r="AG23" s="110"/>
      <c r="AH23" s="110"/>
      <c r="AI23" s="110"/>
      <c r="AJ23" s="110"/>
      <c r="AK23" s="110"/>
      <c r="AL23" s="110"/>
      <c r="AM23" s="110"/>
      <c r="AN23" s="110"/>
      <c r="AO23" s="110"/>
      <c r="AP23" s="110"/>
      <c r="AQ23" s="110"/>
      <c r="AR23" s="110"/>
      <c r="AS23" s="110"/>
      <c r="AT23" s="113"/>
      <c r="AU23" s="112">
        <v>11.9</v>
      </c>
      <c r="AV23" s="112">
        <v>11.29</v>
      </c>
      <c r="AW23" s="112">
        <v>8.07</v>
      </c>
      <c r="AX23" s="112">
        <v>4.1399999999999997</v>
      </c>
      <c r="AY23" s="112">
        <v>-0.7</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6906</v>
      </c>
      <c r="B24" s="929"/>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73"/>
    </row>
    <row r="28" spans="1:88" x14ac:dyDescent="0.25">
      <c r="A28" s="22" t="s">
        <v>179</v>
      </c>
    </row>
    <row r="29" spans="1:88" x14ac:dyDescent="0.25">
      <c r="A29" s="22" t="s">
        <v>7442</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E252-49F2-48A3-9ACA-339423723C58}">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26953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80" width="14.269531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10208</v>
      </c>
    </row>
    <row r="4" spans="1:82" x14ac:dyDescent="0.25">
      <c r="A4" s="21" t="s">
        <v>425</v>
      </c>
    </row>
    <row r="5" spans="1:82" ht="27" customHeight="1" x14ac:dyDescent="0.25">
      <c r="A5" s="1081" t="s">
        <v>10204</v>
      </c>
      <c r="B5" s="1082"/>
      <c r="C5" s="1088" t="s">
        <v>44</v>
      </c>
      <c r="D5" s="1082"/>
      <c r="E5" s="1088" t="s">
        <v>45</v>
      </c>
      <c r="F5" s="1082"/>
      <c r="G5" s="1088" t="s">
        <v>46</v>
      </c>
      <c r="H5" s="1082"/>
      <c r="I5" s="1112" t="s">
        <v>184</v>
      </c>
      <c r="J5" s="1107"/>
      <c r="K5" s="1107"/>
      <c r="L5" s="1107"/>
      <c r="M5" s="1106"/>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76</v>
      </c>
      <c r="BB5" s="1105"/>
      <c r="BC5" s="1105"/>
      <c r="BD5" s="1117"/>
      <c r="BE5" s="834"/>
      <c r="BF5" s="1066" t="s">
        <v>53</v>
      </c>
      <c r="BG5" s="1105"/>
      <c r="BH5" s="1117"/>
      <c r="BI5" s="1082"/>
      <c r="BJ5" s="1065" t="s">
        <v>312</v>
      </c>
      <c r="BK5" s="1082"/>
      <c r="BL5" s="1066" t="s">
        <v>81</v>
      </c>
      <c r="BM5" s="1105"/>
      <c r="BN5" s="1105"/>
      <c r="BO5" s="1117"/>
      <c r="BP5" s="1082"/>
      <c r="BQ5" s="1066" t="s">
        <v>198</v>
      </c>
      <c r="BR5" s="1105"/>
      <c r="BS5" s="1105"/>
      <c r="BT5" s="1105"/>
      <c r="BU5" s="1105"/>
      <c r="BV5" s="1105"/>
      <c r="BW5" s="1106"/>
      <c r="BX5" s="1106" t="s">
        <v>87</v>
      </c>
      <c r="BY5" s="1107"/>
      <c r="BZ5" s="1107"/>
      <c r="CA5" s="1107"/>
      <c r="CB5" s="1108"/>
      <c r="CC5" s="1082"/>
      <c r="CD5" s="1112" t="s">
        <v>88</v>
      </c>
    </row>
    <row r="6" spans="1:82" ht="27" customHeight="1" x14ac:dyDescent="0.25">
      <c r="A6" s="1081"/>
      <c r="B6" s="1083"/>
      <c r="C6" s="1119"/>
      <c r="D6" s="1083"/>
      <c r="E6" s="1119"/>
      <c r="F6" s="1083"/>
      <c r="G6" s="1119"/>
      <c r="H6" s="1083"/>
      <c r="I6" s="840" t="s">
        <v>180</v>
      </c>
      <c r="J6" s="831" t="s">
        <v>181</v>
      </c>
      <c r="K6" s="831" t="s">
        <v>182</v>
      </c>
      <c r="L6" s="831" t="s">
        <v>183</v>
      </c>
      <c r="M6" s="1109"/>
      <c r="N6" s="1110" t="s">
        <v>185</v>
      </c>
      <c r="O6" s="1111"/>
      <c r="P6" s="1111"/>
      <c r="Q6" s="1111"/>
      <c r="R6" s="1111"/>
      <c r="S6" s="1111"/>
      <c r="T6" s="1111"/>
      <c r="U6" s="1111"/>
      <c r="V6" s="1110" t="s">
        <v>57</v>
      </c>
      <c r="W6" s="1111"/>
      <c r="X6" s="1111"/>
      <c r="Y6" s="1111"/>
      <c r="Z6" s="1111"/>
      <c r="AA6" s="1111"/>
      <c r="AB6" s="1111"/>
      <c r="AC6" s="1111"/>
      <c r="AD6" s="1111"/>
      <c r="AE6" s="1111"/>
      <c r="AF6" s="1111"/>
      <c r="AG6" s="831"/>
      <c r="AH6" s="1118" t="s">
        <v>68</v>
      </c>
      <c r="AI6" s="1115"/>
      <c r="AJ6" s="1115"/>
      <c r="AK6" s="1115"/>
      <c r="AL6" s="1115"/>
      <c r="AM6" s="1115"/>
      <c r="AN6" s="1115"/>
      <c r="AO6" s="1115"/>
      <c r="AP6" s="1115"/>
      <c r="AQ6" s="1115"/>
      <c r="AR6" s="1115"/>
      <c r="AS6" s="1115"/>
      <c r="AT6" s="1115"/>
      <c r="AU6" s="1115"/>
      <c r="AV6" s="1115"/>
      <c r="AW6" s="1115"/>
      <c r="AX6" s="1115"/>
      <c r="AY6" s="1116"/>
      <c r="AZ6" s="1109"/>
      <c r="BA6" s="838" t="s">
        <v>72</v>
      </c>
      <c r="BB6" s="837" t="s">
        <v>73</v>
      </c>
      <c r="BC6" s="837" t="s">
        <v>74</v>
      </c>
      <c r="BD6" s="327" t="s">
        <v>75</v>
      </c>
      <c r="BE6" s="830"/>
      <c r="BF6" s="838" t="s">
        <v>309</v>
      </c>
      <c r="BG6" s="837" t="s">
        <v>310</v>
      </c>
      <c r="BH6" s="327" t="s">
        <v>311</v>
      </c>
      <c r="BI6" s="1083"/>
      <c r="BJ6" s="1122"/>
      <c r="BK6" s="1083"/>
      <c r="BL6" s="838" t="s">
        <v>77</v>
      </c>
      <c r="BM6" s="837" t="s">
        <v>78</v>
      </c>
      <c r="BN6" s="837" t="s">
        <v>79</v>
      </c>
      <c r="BO6" s="327" t="s">
        <v>313</v>
      </c>
      <c r="BP6" s="1083"/>
      <c r="BQ6" s="838" t="s">
        <v>192</v>
      </c>
      <c r="BR6" s="837" t="s">
        <v>193</v>
      </c>
      <c r="BS6" s="837" t="s">
        <v>194</v>
      </c>
      <c r="BT6" s="837" t="s">
        <v>195</v>
      </c>
      <c r="BU6" s="837" t="s">
        <v>196</v>
      </c>
      <c r="BV6" s="327" t="s">
        <v>197</v>
      </c>
      <c r="BW6" s="1083"/>
      <c r="BX6" s="840" t="s">
        <v>82</v>
      </c>
      <c r="BY6" s="831" t="s">
        <v>83</v>
      </c>
      <c r="BZ6" s="831" t="s">
        <v>84</v>
      </c>
      <c r="CA6" s="831" t="s">
        <v>85</v>
      </c>
      <c r="CB6" s="832" t="s">
        <v>86</v>
      </c>
      <c r="CC6" s="1083"/>
      <c r="CD6" s="1113"/>
    </row>
    <row r="7" spans="1:82" ht="14.5" x14ac:dyDescent="0.25">
      <c r="A7" s="29" t="s">
        <v>10207</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6" t="s">
        <v>9533</v>
      </c>
      <c r="B8" s="987"/>
      <c r="C8" s="988">
        <v>41925</v>
      </c>
      <c r="D8" s="987"/>
      <c r="E8" s="989">
        <v>10581.3</v>
      </c>
      <c r="F8" s="987"/>
      <c r="G8" s="990">
        <v>30.880199999999999</v>
      </c>
      <c r="H8" s="987"/>
      <c r="I8" s="1034">
        <v>2.94</v>
      </c>
      <c r="J8" s="1034">
        <v>6.96</v>
      </c>
      <c r="K8" s="1034">
        <v>1.98</v>
      </c>
      <c r="L8" s="1034">
        <v>2.0699999999999998</v>
      </c>
      <c r="M8" s="992"/>
      <c r="N8" s="991">
        <v>74.854799999999997</v>
      </c>
      <c r="O8" s="991">
        <v>38.100099999999998</v>
      </c>
      <c r="P8" s="991">
        <v>16.005800000000001</v>
      </c>
      <c r="Q8" s="991">
        <v>26.145099999999999</v>
      </c>
      <c r="R8" s="991">
        <v>18.4176</v>
      </c>
      <c r="S8" s="991">
        <v>14.8424</v>
      </c>
      <c r="T8" s="991">
        <v>6.1971999999999996</v>
      </c>
      <c r="U8" s="991">
        <v>4.9542999999999999</v>
      </c>
      <c r="V8" s="993">
        <v>7.6906999999999996</v>
      </c>
      <c r="W8" s="991">
        <v>6.7209000000000003</v>
      </c>
      <c r="X8" s="991">
        <v>11.0908</v>
      </c>
      <c r="Y8" s="991">
        <v>10.736000000000001</v>
      </c>
      <c r="Z8" s="991">
        <v>10.154</v>
      </c>
      <c r="AA8" s="991">
        <v>19.341699999999999</v>
      </c>
      <c r="AB8" s="991">
        <v>20.948799999999999</v>
      </c>
      <c r="AC8" s="991">
        <v>4.1623000000000001</v>
      </c>
      <c r="AD8" s="991">
        <v>6.3520000000000003</v>
      </c>
      <c r="AE8" s="991">
        <v>27.3032</v>
      </c>
      <c r="AF8" s="991">
        <v>9.9902999999999995</v>
      </c>
      <c r="AG8" s="992"/>
      <c r="AH8" s="994" t="s">
        <v>7294</v>
      </c>
      <c r="AI8" s="994" t="s">
        <v>7294</v>
      </c>
      <c r="AJ8" s="994" t="s">
        <v>7335</v>
      </c>
      <c r="AK8" s="994" t="s">
        <v>7335</v>
      </c>
      <c r="AL8" s="994" t="s">
        <v>7294</v>
      </c>
      <c r="AM8" s="994" t="s">
        <v>7287</v>
      </c>
      <c r="AN8" s="994" t="s">
        <v>7330</v>
      </c>
      <c r="AO8" s="994" t="s">
        <v>7296</v>
      </c>
      <c r="AP8" s="994" t="s">
        <v>10206</v>
      </c>
      <c r="AQ8" s="994" t="s">
        <v>7287</v>
      </c>
      <c r="AR8" s="994" t="s">
        <v>7278</v>
      </c>
      <c r="AS8" s="994" t="s">
        <v>7335</v>
      </c>
      <c r="AT8" s="994" t="s">
        <v>7406</v>
      </c>
      <c r="AU8" s="994" t="s">
        <v>7335</v>
      </c>
      <c r="AV8" s="994" t="s">
        <v>10206</v>
      </c>
      <c r="AW8" s="994" t="s">
        <v>7296</v>
      </c>
      <c r="AX8" s="994" t="s">
        <v>7296</v>
      </c>
      <c r="AY8" s="994" t="s">
        <v>7294</v>
      </c>
      <c r="AZ8" s="992"/>
      <c r="BA8" s="997">
        <v>69.100318234151004</v>
      </c>
      <c r="BB8" s="997">
        <v>0</v>
      </c>
      <c r="BC8" s="997">
        <v>7.6173274024889007E-2</v>
      </c>
      <c r="BD8" s="997" t="s">
        <v>430</v>
      </c>
      <c r="BE8" s="987"/>
      <c r="BF8" s="991">
        <v>61.710573017900003</v>
      </c>
      <c r="BG8" s="991">
        <v>26.110594389599999</v>
      </c>
      <c r="BH8" s="991">
        <v>2.3634304182000001</v>
      </c>
      <c r="BI8" s="987"/>
      <c r="BJ8" s="991">
        <v>33.796369009999999</v>
      </c>
      <c r="BK8" s="987"/>
      <c r="BL8" s="991">
        <v>45.055</v>
      </c>
      <c r="BM8" s="991">
        <v>18.154699999999998</v>
      </c>
      <c r="BN8" s="991">
        <v>4.2015200000000004</v>
      </c>
      <c r="BO8" s="991">
        <v>32.58878</v>
      </c>
      <c r="BP8" s="987"/>
      <c r="BQ8" s="991">
        <v>2.39</v>
      </c>
      <c r="BR8" s="991">
        <v>20.440000000000001</v>
      </c>
      <c r="BS8" s="991">
        <v>1.2</v>
      </c>
      <c r="BT8" s="991" t="s">
        <v>430</v>
      </c>
      <c r="BU8" s="991" t="s">
        <v>430</v>
      </c>
      <c r="BV8" s="991">
        <v>8.56</v>
      </c>
      <c r="BW8" s="987"/>
      <c r="BX8" s="1037" t="s">
        <v>9454</v>
      </c>
      <c r="BY8" s="1037" t="s">
        <v>5469</v>
      </c>
      <c r="BZ8" s="1037" t="s">
        <v>9455</v>
      </c>
      <c r="CA8" s="1037" t="s">
        <v>9456</v>
      </c>
      <c r="CB8" s="1037" t="s">
        <v>9457</v>
      </c>
      <c r="CC8" s="987"/>
      <c r="CD8" s="1015" t="s">
        <v>476</v>
      </c>
    </row>
    <row r="9" spans="1:82" x14ac:dyDescent="0.25">
      <c r="A9" s="986" t="s">
        <v>9607</v>
      </c>
      <c r="B9" s="999"/>
      <c r="C9" s="1000">
        <v>41275</v>
      </c>
      <c r="D9" s="999"/>
      <c r="E9" s="1001">
        <v>74914.5</v>
      </c>
      <c r="F9" s="999"/>
      <c r="G9" s="1002">
        <v>43.049500000000002</v>
      </c>
      <c r="H9" s="999"/>
      <c r="I9" s="1041">
        <v>0.46</v>
      </c>
      <c r="J9" s="1041">
        <v>6.87</v>
      </c>
      <c r="K9" s="1041">
        <v>0.42</v>
      </c>
      <c r="L9" s="1041">
        <v>0.43</v>
      </c>
      <c r="M9" s="1004"/>
      <c r="N9" s="1003">
        <v>-12.882899999999999</v>
      </c>
      <c r="O9" s="1003">
        <v>6.0510999999999999</v>
      </c>
      <c r="P9" s="1003">
        <v>11.386100000000001</v>
      </c>
      <c r="Q9" s="1003">
        <v>6.8918999999999997</v>
      </c>
      <c r="R9" s="1003">
        <v>7.4810999999999996</v>
      </c>
      <c r="S9" s="1003">
        <v>7.1596000000000002</v>
      </c>
      <c r="T9" s="1003">
        <v>6.7069000000000001</v>
      </c>
      <c r="U9" s="1003">
        <v>6.8282999999999996</v>
      </c>
      <c r="V9" s="1005">
        <v>6.7713999999999999</v>
      </c>
      <c r="W9" s="1003">
        <v>7.0678000000000001</v>
      </c>
      <c r="X9" s="1003">
        <v>7.6017000000000001</v>
      </c>
      <c r="Y9" s="1003">
        <v>6.8676000000000004</v>
      </c>
      <c r="Z9" s="1003">
        <v>6.4730999999999996</v>
      </c>
      <c r="AA9" s="1003">
        <v>7.6054000000000004</v>
      </c>
      <c r="AB9" s="1003">
        <v>6.5621999999999998</v>
      </c>
      <c r="AC9" s="1003">
        <v>6.8182</v>
      </c>
      <c r="AD9" s="1003">
        <v>6.9245999999999999</v>
      </c>
      <c r="AE9" s="1003">
        <v>6.9565999999999999</v>
      </c>
      <c r="AF9" s="1003">
        <v>7.0884999999999998</v>
      </c>
      <c r="AG9" s="1004"/>
      <c r="AH9" s="1006" t="s">
        <v>7330</v>
      </c>
      <c r="AI9" s="1006" t="s">
        <v>7296</v>
      </c>
      <c r="AJ9" s="1006" t="s">
        <v>7330</v>
      </c>
      <c r="AK9" s="1006" t="s">
        <v>7278</v>
      </c>
      <c r="AL9" s="1006" t="s">
        <v>7294</v>
      </c>
      <c r="AM9" s="1006" t="s">
        <v>7278</v>
      </c>
      <c r="AN9" s="1006" t="s">
        <v>7294</v>
      </c>
      <c r="AO9" s="1006" t="s">
        <v>7335</v>
      </c>
      <c r="AP9" s="1006" t="s">
        <v>7335</v>
      </c>
      <c r="AQ9" s="1006" t="s">
        <v>10206</v>
      </c>
      <c r="AR9" s="1006" t="s">
        <v>7294</v>
      </c>
      <c r="AS9" s="1006" t="s">
        <v>7335</v>
      </c>
      <c r="AT9" s="1006" t="s">
        <v>7282</v>
      </c>
      <c r="AU9" s="1006" t="s">
        <v>7335</v>
      </c>
      <c r="AV9" s="1006" t="s">
        <v>10206</v>
      </c>
      <c r="AW9" s="1006" t="s">
        <v>7294</v>
      </c>
      <c r="AX9" s="1006" t="s">
        <v>7335</v>
      </c>
      <c r="AY9" s="1006" t="s">
        <v>7278</v>
      </c>
      <c r="AZ9" s="1004"/>
      <c r="BA9" s="1009">
        <v>5.7716472083586901</v>
      </c>
      <c r="BB9" s="1009">
        <v>0.46279692669193001</v>
      </c>
      <c r="BC9" s="1009">
        <v>0.33501919868100299</v>
      </c>
      <c r="BD9" s="1009">
        <v>1.0547582463164999</v>
      </c>
      <c r="BE9" s="1004"/>
      <c r="BF9" s="1003" t="s">
        <v>430</v>
      </c>
      <c r="BG9" s="1003" t="s">
        <v>430</v>
      </c>
      <c r="BH9" s="1003" t="s">
        <v>430</v>
      </c>
      <c r="BI9" s="1004"/>
      <c r="BJ9" s="1003">
        <v>-0.40949353999999999</v>
      </c>
      <c r="BK9" s="1004"/>
      <c r="BL9" s="1003">
        <v>52.194699999999997</v>
      </c>
      <c r="BM9" s="1003">
        <v>14.4039</v>
      </c>
      <c r="BN9" s="1003">
        <v>1.90299</v>
      </c>
      <c r="BO9" s="1003">
        <v>31.49841</v>
      </c>
      <c r="BP9" s="999"/>
      <c r="BQ9" s="1003" t="s">
        <v>430</v>
      </c>
      <c r="BR9" s="1003">
        <v>30.37</v>
      </c>
      <c r="BS9" s="1003" t="s">
        <v>430</v>
      </c>
      <c r="BT9" s="1003" t="s">
        <v>430</v>
      </c>
      <c r="BU9" s="1003" t="s">
        <v>430</v>
      </c>
      <c r="BV9" s="1003">
        <v>1.1299999999999999</v>
      </c>
      <c r="BW9" s="999"/>
      <c r="BX9" s="1042" t="s">
        <v>9608</v>
      </c>
      <c r="BY9" s="1042" t="s">
        <v>9609</v>
      </c>
      <c r="BZ9" s="1042" t="s">
        <v>1600</v>
      </c>
      <c r="CA9" s="1042" t="s">
        <v>9610</v>
      </c>
      <c r="CB9" s="1042" t="s">
        <v>2674</v>
      </c>
      <c r="CC9" s="999"/>
      <c r="CD9" s="1020" t="s">
        <v>8115</v>
      </c>
    </row>
    <row r="10" spans="1:82" x14ac:dyDescent="0.25">
      <c r="A10" s="986" t="s">
        <v>9929</v>
      </c>
      <c r="B10" s="999"/>
      <c r="C10" s="1000">
        <v>45191</v>
      </c>
      <c r="D10" s="999"/>
      <c r="E10" s="1001">
        <v>15030.6</v>
      </c>
      <c r="F10" s="999"/>
      <c r="G10" s="1002">
        <v>16.847999999999999</v>
      </c>
      <c r="H10" s="999"/>
      <c r="I10" s="1041">
        <v>6.88</v>
      </c>
      <c r="J10" s="1041">
        <v>6.48</v>
      </c>
      <c r="K10" s="1041">
        <v>2.61</v>
      </c>
      <c r="L10" s="1041">
        <v>2.7</v>
      </c>
      <c r="M10" s="1004"/>
      <c r="N10" s="1003" t="s">
        <v>430</v>
      </c>
      <c r="O10" s="1003">
        <v>58.681699999999999</v>
      </c>
      <c r="P10" s="1003">
        <v>27.565799999999999</v>
      </c>
      <c r="Q10" s="1003">
        <v>80.219800000000006</v>
      </c>
      <c r="R10" s="1003">
        <v>30.194600000000001</v>
      </c>
      <c r="S10" s="1003">
        <v>10.4048</v>
      </c>
      <c r="T10" s="1003">
        <v>5.6791</v>
      </c>
      <c r="U10" s="1003">
        <v>15.237299999999999</v>
      </c>
      <c r="V10" s="1005">
        <v>23.9023</v>
      </c>
      <c r="W10" s="1003">
        <v>14.7302</v>
      </c>
      <c r="X10" s="1003" t="s">
        <v>430</v>
      </c>
      <c r="Y10" s="1003" t="s">
        <v>430</v>
      </c>
      <c r="Z10" s="1003" t="s">
        <v>430</v>
      </c>
      <c r="AA10" s="1003">
        <v>28.161000000000001</v>
      </c>
      <c r="AB10" s="1003">
        <v>31.3309</v>
      </c>
      <c r="AC10" s="1003">
        <v>7.4856999999999996</v>
      </c>
      <c r="AD10" s="1003">
        <v>18.9544</v>
      </c>
      <c r="AE10" s="1003">
        <v>77.953500000000005</v>
      </c>
      <c r="AF10" s="1003">
        <v>19.776900000000001</v>
      </c>
      <c r="AG10" s="1004"/>
      <c r="AH10" s="1001" t="s">
        <v>430</v>
      </c>
      <c r="AI10" s="1006" t="s">
        <v>7294</v>
      </c>
      <c r="AJ10" s="1006" t="s">
        <v>7287</v>
      </c>
      <c r="AK10" s="1006" t="s">
        <v>7335</v>
      </c>
      <c r="AL10" s="1006" t="s">
        <v>7330</v>
      </c>
      <c r="AM10" s="1006" t="s">
        <v>7283</v>
      </c>
      <c r="AN10" s="1006" t="s">
        <v>7295</v>
      </c>
      <c r="AO10" s="1006" t="s">
        <v>7294</v>
      </c>
      <c r="AP10" s="1006" t="s">
        <v>7294</v>
      </c>
      <c r="AQ10" s="1006" t="s">
        <v>7297</v>
      </c>
      <c r="AR10" s="1001" t="s">
        <v>430</v>
      </c>
      <c r="AS10" s="1001" t="s">
        <v>430</v>
      </c>
      <c r="AT10" s="1001" t="s">
        <v>430</v>
      </c>
      <c r="AU10" s="1006" t="s">
        <v>7296</v>
      </c>
      <c r="AV10" s="1006" t="s">
        <v>7287</v>
      </c>
      <c r="AW10" s="1006" t="s">
        <v>7296</v>
      </c>
      <c r="AX10" s="1006" t="s">
        <v>7294</v>
      </c>
      <c r="AY10" s="1006" t="s">
        <v>7335</v>
      </c>
      <c r="AZ10" s="1004"/>
      <c r="BA10" s="1009">
        <v>128.44335367955301</v>
      </c>
      <c r="BB10" s="1009">
        <v>0</v>
      </c>
      <c r="BC10" s="1009">
        <v>0.103781776758049</v>
      </c>
      <c r="BD10" s="1009" t="s">
        <v>430</v>
      </c>
      <c r="BE10" s="999"/>
      <c r="BF10" s="1003">
        <v>94.2624552857</v>
      </c>
      <c r="BG10" s="1003">
        <v>30.080793928599999</v>
      </c>
      <c r="BH10" s="1003">
        <v>3.1336425332000002</v>
      </c>
      <c r="BI10" s="999"/>
      <c r="BJ10" s="1003">
        <v>69.434881259999997</v>
      </c>
      <c r="BK10" s="999"/>
      <c r="BL10" s="1003">
        <v>39.089599999999997</v>
      </c>
      <c r="BM10" s="1003">
        <v>15.906599999999999</v>
      </c>
      <c r="BN10" s="1003">
        <v>14.2089</v>
      </c>
      <c r="BO10" s="1003">
        <v>30.794899999999998</v>
      </c>
      <c r="BP10" s="999"/>
      <c r="BQ10" s="1003">
        <v>3.45</v>
      </c>
      <c r="BR10" s="1003">
        <v>6.32</v>
      </c>
      <c r="BS10" s="1003">
        <v>0.67</v>
      </c>
      <c r="BT10" s="1003">
        <v>7.0000000000000007E-2</v>
      </c>
      <c r="BU10" s="1003" t="s">
        <v>430</v>
      </c>
      <c r="BV10" s="1003">
        <v>11.21</v>
      </c>
      <c r="BW10" s="999"/>
      <c r="BX10" s="1042" t="s">
        <v>9869</v>
      </c>
      <c r="BY10" s="1042" t="s">
        <v>9870</v>
      </c>
      <c r="BZ10" s="1042" t="s">
        <v>9871</v>
      </c>
      <c r="CA10" s="1042" t="s">
        <v>9872</v>
      </c>
      <c r="CB10" s="1042" t="s">
        <v>1944</v>
      </c>
      <c r="CC10" s="999"/>
      <c r="CD10" s="1020" t="s">
        <v>443</v>
      </c>
    </row>
    <row r="11" spans="1:82" x14ac:dyDescent="0.25">
      <c r="A11" s="986" t="s">
        <v>10094</v>
      </c>
      <c r="B11" s="1011"/>
      <c r="C11" s="1000">
        <v>41275</v>
      </c>
      <c r="D11" s="1011"/>
      <c r="E11" s="1001">
        <v>2869.07</v>
      </c>
      <c r="F11" s="1011"/>
      <c r="G11" s="1002">
        <v>70.590299999999999</v>
      </c>
      <c r="H11" s="1011"/>
      <c r="I11" s="1041">
        <v>9.81</v>
      </c>
      <c r="J11" s="1041">
        <v>7.43</v>
      </c>
      <c r="K11" s="1041">
        <v>4.7300000000000004</v>
      </c>
      <c r="L11" s="1041">
        <v>4.93</v>
      </c>
      <c r="M11" s="1012"/>
      <c r="N11" s="1003">
        <v>25.7164</v>
      </c>
      <c r="O11" s="1003">
        <v>10.108499999999999</v>
      </c>
      <c r="P11" s="1003">
        <v>14.176600000000001</v>
      </c>
      <c r="Q11" s="1003">
        <v>20.0303</v>
      </c>
      <c r="R11" s="1003">
        <v>9.6424000000000003</v>
      </c>
      <c r="S11" s="1003">
        <v>15.633800000000001</v>
      </c>
      <c r="T11" s="1003">
        <v>4.7958999999999996</v>
      </c>
      <c r="U11" s="1003">
        <v>3.754</v>
      </c>
      <c r="V11" s="1005">
        <v>5.5053000000000001</v>
      </c>
      <c r="W11" s="1003">
        <v>5.5426000000000002</v>
      </c>
      <c r="X11" s="1003">
        <v>9.6026000000000007</v>
      </c>
      <c r="Y11" s="1003">
        <v>9.3839000000000006</v>
      </c>
      <c r="Z11" s="1003">
        <v>9.9581</v>
      </c>
      <c r="AA11" s="1003">
        <v>11.099</v>
      </c>
      <c r="AB11" s="1003">
        <v>15.938599999999999</v>
      </c>
      <c r="AC11" s="1003">
        <v>3.2109000000000001</v>
      </c>
      <c r="AD11" s="1003">
        <v>5.0613000000000001</v>
      </c>
      <c r="AE11" s="1003">
        <v>19.1418</v>
      </c>
      <c r="AF11" s="1003">
        <v>10.4596</v>
      </c>
      <c r="AG11" s="1012"/>
      <c r="AH11" s="1006" t="s">
        <v>10206</v>
      </c>
      <c r="AI11" s="1006" t="s">
        <v>10206</v>
      </c>
      <c r="AJ11" s="1006" t="s">
        <v>7294</v>
      </c>
      <c r="AK11" s="1006" t="s">
        <v>10206</v>
      </c>
      <c r="AL11" s="1006" t="s">
        <v>7287</v>
      </c>
      <c r="AM11" s="1006" t="s">
        <v>7335</v>
      </c>
      <c r="AN11" s="1006" t="s">
        <v>7285</v>
      </c>
      <c r="AO11" s="1006" t="s">
        <v>7285</v>
      </c>
      <c r="AP11" s="1006" t="s">
        <v>7296</v>
      </c>
      <c r="AQ11" s="1006" t="s">
        <v>7285</v>
      </c>
      <c r="AR11" s="1006" t="s">
        <v>10206</v>
      </c>
      <c r="AS11" s="1006" t="s">
        <v>7335</v>
      </c>
      <c r="AT11" s="1006" t="s">
        <v>10209</v>
      </c>
      <c r="AU11" s="1006" t="s">
        <v>10206</v>
      </c>
      <c r="AV11" s="1006" t="s">
        <v>7287</v>
      </c>
      <c r="AW11" s="1006" t="s">
        <v>7285</v>
      </c>
      <c r="AX11" s="1006" t="s">
        <v>7289</v>
      </c>
      <c r="AY11" s="1006" t="s">
        <v>7278</v>
      </c>
      <c r="AZ11" s="1012"/>
      <c r="BA11" s="1009">
        <v>54.935049746082903</v>
      </c>
      <c r="BB11" s="1009">
        <v>0</v>
      </c>
      <c r="BC11" s="1009">
        <v>6.9490191976271806E-2</v>
      </c>
      <c r="BD11" s="1009" t="s">
        <v>430</v>
      </c>
      <c r="BE11" s="1011"/>
      <c r="BF11" s="1003">
        <v>53.717726188900002</v>
      </c>
      <c r="BG11" s="1003">
        <v>22.279061547200001</v>
      </c>
      <c r="BH11" s="1003">
        <v>2.4111305619999999</v>
      </c>
      <c r="BI11" s="1011"/>
      <c r="BJ11" s="1003">
        <v>22.677435509999999</v>
      </c>
      <c r="BK11" s="1011"/>
      <c r="BL11" s="1003">
        <v>15.420199999999999</v>
      </c>
      <c r="BM11" s="1003">
        <v>6.4892000000000003</v>
      </c>
      <c r="BN11" s="1003">
        <v>1.2443900000000001</v>
      </c>
      <c r="BO11" s="1003">
        <v>76.846209999999999</v>
      </c>
      <c r="BP11" s="1011"/>
      <c r="BQ11" s="1003">
        <v>28.47</v>
      </c>
      <c r="BR11" s="1003">
        <v>20.8</v>
      </c>
      <c r="BS11" s="1003">
        <v>2.62</v>
      </c>
      <c r="BT11" s="1003">
        <v>11.37</v>
      </c>
      <c r="BU11" s="1003">
        <v>0.01</v>
      </c>
      <c r="BV11" s="1003">
        <v>13.51</v>
      </c>
      <c r="BW11" s="1011"/>
      <c r="BX11" s="1030" t="s">
        <v>10095</v>
      </c>
      <c r="BY11" s="1030" t="s">
        <v>10096</v>
      </c>
      <c r="BZ11" s="1030" t="s">
        <v>10097</v>
      </c>
      <c r="CA11" s="1030" t="s">
        <v>1818</v>
      </c>
      <c r="CB11" s="1030" t="s">
        <v>10098</v>
      </c>
      <c r="CC11" s="1011"/>
      <c r="CD11" s="1020" t="s">
        <v>604</v>
      </c>
    </row>
    <row r="12" spans="1:82" x14ac:dyDescent="0.25">
      <c r="A12" s="899" t="s">
        <v>7423</v>
      </c>
      <c r="B12" s="958"/>
      <c r="C12" s="33"/>
      <c r="D12" s="33"/>
      <c r="E12" s="33"/>
      <c r="F12" s="33"/>
      <c r="G12" s="33"/>
      <c r="H12" s="33"/>
      <c r="I12" s="33"/>
      <c r="J12" s="33"/>
      <c r="K12" s="33"/>
      <c r="L12" s="33"/>
      <c r="M12" s="33"/>
      <c r="N12" s="70">
        <f t="shared" ref="N12:AF12" si="0">IFERROR(ROUND(AVERAGE(N8:N11),2),"--")</f>
        <v>29.23</v>
      </c>
      <c r="O12" s="59">
        <f t="shared" si="0"/>
        <v>28.24</v>
      </c>
      <c r="P12" s="59">
        <f t="shared" si="0"/>
        <v>17.28</v>
      </c>
      <c r="Q12" s="59">
        <f t="shared" si="0"/>
        <v>33.32</v>
      </c>
      <c r="R12" s="59">
        <f t="shared" si="0"/>
        <v>16.43</v>
      </c>
      <c r="S12" s="59">
        <f t="shared" si="0"/>
        <v>12.01</v>
      </c>
      <c r="T12" s="59">
        <f t="shared" si="0"/>
        <v>5.84</v>
      </c>
      <c r="U12" s="59">
        <f t="shared" si="0"/>
        <v>7.69</v>
      </c>
      <c r="V12" s="70">
        <f t="shared" si="0"/>
        <v>10.97</v>
      </c>
      <c r="W12" s="59">
        <f t="shared" si="0"/>
        <v>8.52</v>
      </c>
      <c r="X12" s="59">
        <f t="shared" si="0"/>
        <v>9.43</v>
      </c>
      <c r="Y12" s="59">
        <f t="shared" si="0"/>
        <v>9</v>
      </c>
      <c r="Z12" s="59">
        <f t="shared" si="0"/>
        <v>8.86</v>
      </c>
      <c r="AA12" s="59">
        <f t="shared" si="0"/>
        <v>16.55</v>
      </c>
      <c r="AB12" s="59">
        <f t="shared" si="0"/>
        <v>18.7</v>
      </c>
      <c r="AC12" s="59">
        <f t="shared" si="0"/>
        <v>5.42</v>
      </c>
      <c r="AD12" s="59">
        <f t="shared" si="0"/>
        <v>9.32</v>
      </c>
      <c r="AE12" s="59">
        <f t="shared" si="0"/>
        <v>32.840000000000003</v>
      </c>
      <c r="AF12" s="88">
        <f t="shared" si="0"/>
        <v>11.83</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895" t="s">
        <v>94</v>
      </c>
      <c r="B13" s="959"/>
      <c r="C13" s="25"/>
      <c r="D13" s="25"/>
      <c r="E13" s="25"/>
      <c r="F13" s="25"/>
      <c r="G13" s="25"/>
      <c r="H13" s="25"/>
      <c r="I13" s="25"/>
      <c r="J13" s="25"/>
      <c r="K13" s="25"/>
      <c r="L13" s="25"/>
      <c r="M13" s="25"/>
      <c r="N13" s="71">
        <f t="shared" ref="N13:AF13" si="1">IF(COUNTIF(N8:N11,"--") = 4,"--",ROUND(MAX(N8:N11),2))</f>
        <v>74.849999999999994</v>
      </c>
      <c r="O13" s="60">
        <f t="shared" si="1"/>
        <v>58.68</v>
      </c>
      <c r="P13" s="60">
        <f t="shared" si="1"/>
        <v>27.57</v>
      </c>
      <c r="Q13" s="60">
        <f t="shared" si="1"/>
        <v>80.22</v>
      </c>
      <c r="R13" s="60">
        <f t="shared" si="1"/>
        <v>30.19</v>
      </c>
      <c r="S13" s="60">
        <f t="shared" si="1"/>
        <v>15.63</v>
      </c>
      <c r="T13" s="60">
        <f t="shared" si="1"/>
        <v>6.71</v>
      </c>
      <c r="U13" s="60">
        <f t="shared" si="1"/>
        <v>15.24</v>
      </c>
      <c r="V13" s="71">
        <f t="shared" si="1"/>
        <v>23.9</v>
      </c>
      <c r="W13" s="60">
        <f t="shared" si="1"/>
        <v>14.73</v>
      </c>
      <c r="X13" s="60">
        <f t="shared" si="1"/>
        <v>11.09</v>
      </c>
      <c r="Y13" s="60">
        <f t="shared" si="1"/>
        <v>10.74</v>
      </c>
      <c r="Z13" s="60">
        <f t="shared" si="1"/>
        <v>10.15</v>
      </c>
      <c r="AA13" s="60">
        <f t="shared" si="1"/>
        <v>28.16</v>
      </c>
      <c r="AB13" s="60">
        <f t="shared" si="1"/>
        <v>31.33</v>
      </c>
      <c r="AC13" s="60">
        <f t="shared" si="1"/>
        <v>7.49</v>
      </c>
      <c r="AD13" s="60">
        <f t="shared" si="1"/>
        <v>18.95</v>
      </c>
      <c r="AE13" s="60">
        <f t="shared" si="1"/>
        <v>77.95</v>
      </c>
      <c r="AF13" s="89">
        <f t="shared" si="1"/>
        <v>19.78</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895" t="s">
        <v>95</v>
      </c>
      <c r="B14" s="959"/>
      <c r="C14" s="25"/>
      <c r="D14" s="25"/>
      <c r="E14" s="25"/>
      <c r="F14" s="25"/>
      <c r="G14" s="25"/>
      <c r="H14" s="25"/>
      <c r="I14" s="25"/>
      <c r="J14" s="25"/>
      <c r="K14" s="25"/>
      <c r="L14" s="25"/>
      <c r="M14" s="25"/>
      <c r="N14" s="71">
        <f t="shared" ref="N14:AF14" si="2">IF(COUNTIF(N8:N11,"--") = 4,"--",ROUND(MIN(N8:N11),2))</f>
        <v>-12.88</v>
      </c>
      <c r="O14" s="60">
        <f t="shared" si="2"/>
        <v>6.05</v>
      </c>
      <c r="P14" s="60">
        <f t="shared" si="2"/>
        <v>11.39</v>
      </c>
      <c r="Q14" s="60">
        <f t="shared" si="2"/>
        <v>6.89</v>
      </c>
      <c r="R14" s="60">
        <f t="shared" si="2"/>
        <v>7.48</v>
      </c>
      <c r="S14" s="60">
        <f t="shared" si="2"/>
        <v>7.16</v>
      </c>
      <c r="T14" s="60">
        <f t="shared" si="2"/>
        <v>4.8</v>
      </c>
      <c r="U14" s="60">
        <f t="shared" si="2"/>
        <v>3.75</v>
      </c>
      <c r="V14" s="71">
        <f t="shared" si="2"/>
        <v>5.51</v>
      </c>
      <c r="W14" s="60">
        <f t="shared" si="2"/>
        <v>5.54</v>
      </c>
      <c r="X14" s="60">
        <f t="shared" si="2"/>
        <v>7.6</v>
      </c>
      <c r="Y14" s="60">
        <f t="shared" si="2"/>
        <v>6.87</v>
      </c>
      <c r="Z14" s="60">
        <f t="shared" si="2"/>
        <v>6.47</v>
      </c>
      <c r="AA14" s="60">
        <f t="shared" si="2"/>
        <v>7.61</v>
      </c>
      <c r="AB14" s="60">
        <f t="shared" si="2"/>
        <v>6.56</v>
      </c>
      <c r="AC14" s="60">
        <f t="shared" si="2"/>
        <v>3.21</v>
      </c>
      <c r="AD14" s="60">
        <f t="shared" si="2"/>
        <v>5.0599999999999996</v>
      </c>
      <c r="AE14" s="60">
        <f t="shared" si="2"/>
        <v>6.96</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897" t="s">
        <v>96</v>
      </c>
      <c r="B15" s="960"/>
      <c r="C15" s="27"/>
      <c r="D15" s="27"/>
      <c r="E15" s="27"/>
      <c r="F15" s="27"/>
      <c r="G15" s="27"/>
      <c r="H15" s="27"/>
      <c r="I15" s="27"/>
      <c r="J15" s="27"/>
      <c r="K15" s="27"/>
      <c r="L15" s="27"/>
      <c r="M15" s="27"/>
      <c r="N15" s="72">
        <f t="shared" ref="N15:AF15" si="3">IFERROR(ROUND(MEDIAN(N8:N11),2),"--")</f>
        <v>25.72</v>
      </c>
      <c r="O15" s="61">
        <f t="shared" si="3"/>
        <v>24.1</v>
      </c>
      <c r="P15" s="61">
        <f t="shared" si="3"/>
        <v>15.09</v>
      </c>
      <c r="Q15" s="61">
        <f t="shared" si="3"/>
        <v>23.09</v>
      </c>
      <c r="R15" s="61">
        <f t="shared" si="3"/>
        <v>14.03</v>
      </c>
      <c r="S15" s="61">
        <f t="shared" si="3"/>
        <v>12.62</v>
      </c>
      <c r="T15" s="61">
        <f t="shared" si="3"/>
        <v>5.94</v>
      </c>
      <c r="U15" s="61">
        <f t="shared" si="3"/>
        <v>5.89</v>
      </c>
      <c r="V15" s="72">
        <f t="shared" si="3"/>
        <v>7.23</v>
      </c>
      <c r="W15" s="61">
        <f t="shared" si="3"/>
        <v>6.89</v>
      </c>
      <c r="X15" s="61">
        <f t="shared" si="3"/>
        <v>9.6</v>
      </c>
      <c r="Y15" s="61">
        <f t="shared" si="3"/>
        <v>9.3800000000000008</v>
      </c>
      <c r="Z15" s="61">
        <f t="shared" si="3"/>
        <v>9.9600000000000009</v>
      </c>
      <c r="AA15" s="61">
        <f t="shared" si="3"/>
        <v>15.22</v>
      </c>
      <c r="AB15" s="61">
        <f t="shared" si="3"/>
        <v>18.440000000000001</v>
      </c>
      <c r="AC15" s="61">
        <f t="shared" si="3"/>
        <v>5.49</v>
      </c>
      <c r="AD15" s="61">
        <f t="shared" si="3"/>
        <v>6.64</v>
      </c>
      <c r="AE15" s="61">
        <f t="shared" si="3"/>
        <v>23.22</v>
      </c>
      <c r="AF15" s="90">
        <f t="shared" si="3"/>
        <v>10.220000000000001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10205</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6" t="s">
        <v>9453</v>
      </c>
      <c r="B17" s="987"/>
      <c r="C17" s="988">
        <v>41925</v>
      </c>
      <c r="D17" s="987"/>
      <c r="E17" s="989">
        <v>10581.3</v>
      </c>
      <c r="F17" s="987"/>
      <c r="G17" s="990">
        <v>27.794599999999999</v>
      </c>
      <c r="H17" s="987"/>
      <c r="I17" s="1034">
        <v>2.94</v>
      </c>
      <c r="J17" s="1034">
        <v>6.96</v>
      </c>
      <c r="K17" s="1034">
        <v>1.98</v>
      </c>
      <c r="L17" s="1034">
        <v>2.0699999999999998</v>
      </c>
      <c r="M17" s="992"/>
      <c r="N17" s="991">
        <v>73.819800000000001</v>
      </c>
      <c r="O17" s="991">
        <v>37.057400000000001</v>
      </c>
      <c r="P17" s="991">
        <v>14.957000000000001</v>
      </c>
      <c r="Q17" s="991">
        <v>25.0868</v>
      </c>
      <c r="R17" s="991">
        <v>17.353400000000001</v>
      </c>
      <c r="S17" s="991">
        <v>13.755699999999999</v>
      </c>
      <c r="T17" s="991">
        <v>5.1191000000000004</v>
      </c>
      <c r="U17" s="991">
        <v>3.867</v>
      </c>
      <c r="V17" s="993">
        <v>6.5522999999999998</v>
      </c>
      <c r="W17" s="991">
        <v>5.5654000000000003</v>
      </c>
      <c r="X17" s="991">
        <v>9.8848000000000003</v>
      </c>
      <c r="Y17" s="991">
        <v>9.5649999999999995</v>
      </c>
      <c r="Z17" s="991">
        <v>9.1318999999999999</v>
      </c>
      <c r="AA17" s="991">
        <v>18.2713</v>
      </c>
      <c r="AB17" s="991">
        <v>19.8248</v>
      </c>
      <c r="AC17" s="991">
        <v>3.0886</v>
      </c>
      <c r="AD17" s="991">
        <v>5.2411000000000003</v>
      </c>
      <c r="AE17" s="991">
        <v>26.254799999999999</v>
      </c>
      <c r="AF17" s="991">
        <v>9.0167000000000002</v>
      </c>
      <c r="AG17" s="992"/>
      <c r="AH17" s="994" t="s">
        <v>7294</v>
      </c>
      <c r="AI17" s="994" t="s">
        <v>7294</v>
      </c>
      <c r="AJ17" s="994" t="s">
        <v>7335</v>
      </c>
      <c r="AK17" s="994" t="s">
        <v>7335</v>
      </c>
      <c r="AL17" s="994" t="s">
        <v>7294</v>
      </c>
      <c r="AM17" s="994" t="s">
        <v>7287</v>
      </c>
      <c r="AN17" s="994" t="s">
        <v>7330</v>
      </c>
      <c r="AO17" s="994" t="s">
        <v>7287</v>
      </c>
      <c r="AP17" s="994" t="s">
        <v>10206</v>
      </c>
      <c r="AQ17" s="994" t="s">
        <v>7330</v>
      </c>
      <c r="AR17" s="994" t="s">
        <v>7278</v>
      </c>
      <c r="AS17" s="994" t="s">
        <v>7335</v>
      </c>
      <c r="AT17" s="994" t="s">
        <v>7440</v>
      </c>
      <c r="AU17" s="994" t="s">
        <v>7294</v>
      </c>
      <c r="AV17" s="994" t="s">
        <v>10206</v>
      </c>
      <c r="AW17" s="994" t="s">
        <v>7296</v>
      </c>
      <c r="AX17" s="994" t="s">
        <v>7296</v>
      </c>
      <c r="AY17" s="994" t="s">
        <v>7294</v>
      </c>
      <c r="AZ17" s="992"/>
      <c r="BA17" s="997">
        <v>69.040095300337498</v>
      </c>
      <c r="BB17" s="997">
        <v>0</v>
      </c>
      <c r="BC17" s="997">
        <v>6.0312025012732598E-2</v>
      </c>
      <c r="BD17" s="997" t="s">
        <v>430</v>
      </c>
      <c r="BE17" s="987"/>
      <c r="BF17" s="991">
        <v>58.674787129599999</v>
      </c>
      <c r="BG17" s="991">
        <v>29.165545922300002</v>
      </c>
      <c r="BH17" s="991">
        <v>2.0117842912000001</v>
      </c>
      <c r="BI17" s="987"/>
      <c r="BJ17" s="991">
        <v>33.796369009999999</v>
      </c>
      <c r="BK17" s="987"/>
      <c r="BL17" s="991">
        <v>45.055</v>
      </c>
      <c r="BM17" s="991">
        <v>18.154699999999998</v>
      </c>
      <c r="BN17" s="991">
        <v>4.2015200000000004</v>
      </c>
      <c r="BO17" s="991">
        <v>32.58878</v>
      </c>
      <c r="BP17" s="987"/>
      <c r="BQ17" s="991">
        <v>2.39</v>
      </c>
      <c r="BR17" s="991">
        <v>20.440000000000001</v>
      </c>
      <c r="BS17" s="991">
        <v>1.2</v>
      </c>
      <c r="BT17" s="991" t="s">
        <v>430</v>
      </c>
      <c r="BU17" s="991" t="s">
        <v>430</v>
      </c>
      <c r="BV17" s="991">
        <v>8.56</v>
      </c>
      <c r="BW17" s="987"/>
      <c r="BX17" s="1037" t="s">
        <v>9454</v>
      </c>
      <c r="BY17" s="1037" t="s">
        <v>5469</v>
      </c>
      <c r="BZ17" s="1037" t="s">
        <v>9455</v>
      </c>
      <c r="CA17" s="1037" t="s">
        <v>9456</v>
      </c>
      <c r="CB17" s="1037" t="s">
        <v>9457</v>
      </c>
      <c r="CC17" s="987"/>
      <c r="CD17" s="1015" t="s">
        <v>476</v>
      </c>
    </row>
    <row r="18" spans="1:82" x14ac:dyDescent="0.25">
      <c r="A18" s="986" t="s">
        <v>9687</v>
      </c>
      <c r="B18" s="999"/>
      <c r="C18" s="1000">
        <v>38624</v>
      </c>
      <c r="D18" s="999"/>
      <c r="E18" s="1001">
        <v>74914.5</v>
      </c>
      <c r="F18" s="999"/>
      <c r="G18" s="1002">
        <v>40.012700000000002</v>
      </c>
      <c r="H18" s="999"/>
      <c r="I18" s="1041">
        <v>0.46</v>
      </c>
      <c r="J18" s="1041">
        <v>6.87</v>
      </c>
      <c r="K18" s="1041">
        <v>0.42</v>
      </c>
      <c r="L18" s="1041">
        <v>0.43</v>
      </c>
      <c r="M18" s="1004"/>
      <c r="N18" s="1003">
        <v>-13.495699999999999</v>
      </c>
      <c r="O18" s="1003">
        <v>5.4756999999999998</v>
      </c>
      <c r="P18" s="1003">
        <v>10.786300000000001</v>
      </c>
      <c r="Q18" s="1003">
        <v>6.2964000000000002</v>
      </c>
      <c r="R18" s="1003">
        <v>6.8815999999999997</v>
      </c>
      <c r="S18" s="1003">
        <v>6.5503999999999998</v>
      </c>
      <c r="T18" s="1003">
        <v>6.0698999999999996</v>
      </c>
      <c r="U18" s="1003">
        <v>6.1859000000000002</v>
      </c>
      <c r="V18" s="1005">
        <v>6.1215000000000002</v>
      </c>
      <c r="W18" s="1003">
        <v>6.4229000000000003</v>
      </c>
      <c r="X18" s="1003">
        <v>6.9607999999999999</v>
      </c>
      <c r="Y18" s="1003">
        <v>6.2366000000000001</v>
      </c>
      <c r="Z18" s="1003">
        <v>5.8879999999999999</v>
      </c>
      <c r="AA18" s="1003">
        <v>7.0018000000000002</v>
      </c>
      <c r="AB18" s="1003">
        <v>5.9465000000000003</v>
      </c>
      <c r="AC18" s="1003">
        <v>6.1795999999999998</v>
      </c>
      <c r="AD18" s="1003">
        <v>6.2778</v>
      </c>
      <c r="AE18" s="1003">
        <v>6.3577000000000004</v>
      </c>
      <c r="AF18" s="1003">
        <v>6.8647</v>
      </c>
      <c r="AG18" s="1004"/>
      <c r="AH18" s="1006" t="s">
        <v>10206</v>
      </c>
      <c r="AI18" s="1006" t="s">
        <v>7296</v>
      </c>
      <c r="AJ18" s="1006" t="s">
        <v>7330</v>
      </c>
      <c r="AK18" s="1006" t="s">
        <v>7278</v>
      </c>
      <c r="AL18" s="1006" t="s">
        <v>7294</v>
      </c>
      <c r="AM18" s="1006" t="s">
        <v>7294</v>
      </c>
      <c r="AN18" s="1006" t="s">
        <v>7294</v>
      </c>
      <c r="AO18" s="1006" t="s">
        <v>7294</v>
      </c>
      <c r="AP18" s="1006" t="s">
        <v>7294</v>
      </c>
      <c r="AQ18" s="1006" t="s">
        <v>7335</v>
      </c>
      <c r="AR18" s="1006" t="s">
        <v>7294</v>
      </c>
      <c r="AS18" s="1006" t="s">
        <v>7278</v>
      </c>
      <c r="AT18" s="1006" t="s">
        <v>8655</v>
      </c>
      <c r="AU18" s="1006" t="s">
        <v>7335</v>
      </c>
      <c r="AV18" s="1006" t="s">
        <v>7294</v>
      </c>
      <c r="AW18" s="1006" t="s">
        <v>7294</v>
      </c>
      <c r="AX18" s="1006" t="s">
        <v>7294</v>
      </c>
      <c r="AY18" s="1006" t="s">
        <v>7278</v>
      </c>
      <c r="AZ18" s="1004"/>
      <c r="BA18" s="1009">
        <v>5.7873073255660099</v>
      </c>
      <c r="BB18" s="1009">
        <v>0.46374028922963501</v>
      </c>
      <c r="BC18" s="1009">
        <v>0.23032939691038901</v>
      </c>
      <c r="BD18" s="1009">
        <v>0.45234117793522699</v>
      </c>
      <c r="BE18" s="1004"/>
      <c r="BF18" s="1003" t="s">
        <v>430</v>
      </c>
      <c r="BG18" s="1003" t="s">
        <v>430</v>
      </c>
      <c r="BH18" s="1003" t="s">
        <v>430</v>
      </c>
      <c r="BI18" s="1004"/>
      <c r="BJ18" s="1003">
        <v>-0.40949353999999999</v>
      </c>
      <c r="BK18" s="1004"/>
      <c r="BL18" s="1003">
        <v>52.194699999999997</v>
      </c>
      <c r="BM18" s="1003">
        <v>14.4039</v>
      </c>
      <c r="BN18" s="1003">
        <v>1.90299</v>
      </c>
      <c r="BO18" s="1003">
        <v>31.49841</v>
      </c>
      <c r="BP18" s="999"/>
      <c r="BQ18" s="1003" t="s">
        <v>430</v>
      </c>
      <c r="BR18" s="1003">
        <v>30.37</v>
      </c>
      <c r="BS18" s="1003" t="s">
        <v>430</v>
      </c>
      <c r="BT18" s="1003" t="s">
        <v>430</v>
      </c>
      <c r="BU18" s="1003" t="s">
        <v>430</v>
      </c>
      <c r="BV18" s="1003">
        <v>1.1299999999999999</v>
      </c>
      <c r="BW18" s="999"/>
      <c r="BX18" s="1042" t="s">
        <v>9608</v>
      </c>
      <c r="BY18" s="1042" t="s">
        <v>9609</v>
      </c>
      <c r="BZ18" s="1042" t="s">
        <v>1600</v>
      </c>
      <c r="CA18" s="1042" t="s">
        <v>9610</v>
      </c>
      <c r="CB18" s="1042" t="s">
        <v>2674</v>
      </c>
      <c r="CC18" s="999"/>
      <c r="CD18" s="1020" t="s">
        <v>8115</v>
      </c>
    </row>
    <row r="19" spans="1:82" x14ac:dyDescent="0.25">
      <c r="A19" s="986" t="s">
        <v>9868</v>
      </c>
      <c r="B19" s="999"/>
      <c r="C19" s="1000">
        <v>45191</v>
      </c>
      <c r="D19" s="999"/>
      <c r="E19" s="1001">
        <v>15030.6</v>
      </c>
      <c r="F19" s="999"/>
      <c r="G19" s="1002">
        <v>16.204999999999998</v>
      </c>
      <c r="H19" s="999"/>
      <c r="I19" s="1041">
        <v>6.88</v>
      </c>
      <c r="J19" s="1041">
        <v>6.48</v>
      </c>
      <c r="K19" s="1041">
        <v>2.61</v>
      </c>
      <c r="L19" s="1041">
        <v>2.7</v>
      </c>
      <c r="M19" s="1004"/>
      <c r="N19" s="1003" t="s">
        <v>430</v>
      </c>
      <c r="O19" s="1003">
        <v>56.484099999999998</v>
      </c>
      <c r="P19" s="1003">
        <v>26.013300000000001</v>
      </c>
      <c r="Q19" s="1003">
        <v>78.911799999999999</v>
      </c>
      <c r="R19" s="1003">
        <v>28.979199999999999</v>
      </c>
      <c r="S19" s="1003">
        <v>9.2165999999999997</v>
      </c>
      <c r="T19" s="1003">
        <v>4.4633000000000003</v>
      </c>
      <c r="U19" s="1003">
        <v>13.92</v>
      </c>
      <c r="V19" s="1005">
        <v>22.409500000000001</v>
      </c>
      <c r="W19" s="1003">
        <v>13.2723</v>
      </c>
      <c r="X19" s="1003" t="s">
        <v>430</v>
      </c>
      <c r="Y19" s="1003" t="s">
        <v>430</v>
      </c>
      <c r="Z19" s="1003" t="s">
        <v>430</v>
      </c>
      <c r="AA19" s="1003">
        <v>26.968699999999998</v>
      </c>
      <c r="AB19" s="1003">
        <v>30.0062</v>
      </c>
      <c r="AC19" s="1003">
        <v>6.2435</v>
      </c>
      <c r="AD19" s="1003">
        <v>17.564900000000002</v>
      </c>
      <c r="AE19" s="1003">
        <v>76.782600000000002</v>
      </c>
      <c r="AF19" s="1003">
        <v>18.1754</v>
      </c>
      <c r="AG19" s="1004"/>
      <c r="AH19" s="1001" t="s">
        <v>430</v>
      </c>
      <c r="AI19" s="1006" t="s">
        <v>7294</v>
      </c>
      <c r="AJ19" s="1006" t="s">
        <v>7296</v>
      </c>
      <c r="AK19" s="1006" t="s">
        <v>7335</v>
      </c>
      <c r="AL19" s="1006" t="s">
        <v>7330</v>
      </c>
      <c r="AM19" s="1006" t="s">
        <v>7283</v>
      </c>
      <c r="AN19" s="1006" t="s">
        <v>7296</v>
      </c>
      <c r="AO19" s="1006" t="s">
        <v>7294</v>
      </c>
      <c r="AP19" s="1006" t="s">
        <v>7294</v>
      </c>
      <c r="AQ19" s="1006" t="s">
        <v>7286</v>
      </c>
      <c r="AR19" s="1001" t="s">
        <v>430</v>
      </c>
      <c r="AS19" s="1001" t="s">
        <v>430</v>
      </c>
      <c r="AT19" s="1001" t="s">
        <v>430</v>
      </c>
      <c r="AU19" s="1006" t="s">
        <v>7295</v>
      </c>
      <c r="AV19" s="1006" t="s">
        <v>7287</v>
      </c>
      <c r="AW19" s="1006" t="s">
        <v>7296</v>
      </c>
      <c r="AX19" s="1006" t="s">
        <v>7294</v>
      </c>
      <c r="AY19" s="1006" t="s">
        <v>7335</v>
      </c>
      <c r="AZ19" s="1004"/>
      <c r="BA19" s="1009">
        <v>128.30964868719701</v>
      </c>
      <c r="BB19" s="1009">
        <v>0</v>
      </c>
      <c r="BC19" s="1009">
        <v>9.3269196520934794E-2</v>
      </c>
      <c r="BD19" s="1009" t="s">
        <v>430</v>
      </c>
      <c r="BE19" s="999"/>
      <c r="BF19" s="1003">
        <v>90.4812148205</v>
      </c>
      <c r="BG19" s="1003">
        <v>33.594100574499997</v>
      </c>
      <c r="BH19" s="1003">
        <v>2.6933661944999998</v>
      </c>
      <c r="BI19" s="999"/>
      <c r="BJ19" s="1003">
        <v>69.434881259999997</v>
      </c>
      <c r="BK19" s="999"/>
      <c r="BL19" s="1003">
        <v>39.089599999999997</v>
      </c>
      <c r="BM19" s="1003">
        <v>15.906599999999999</v>
      </c>
      <c r="BN19" s="1003">
        <v>14.2089</v>
      </c>
      <c r="BO19" s="1003">
        <v>30.794899999999998</v>
      </c>
      <c r="BP19" s="999"/>
      <c r="BQ19" s="1003">
        <v>3.45</v>
      </c>
      <c r="BR19" s="1003">
        <v>6.32</v>
      </c>
      <c r="BS19" s="1003">
        <v>0.67</v>
      </c>
      <c r="BT19" s="1003">
        <v>7.0000000000000007E-2</v>
      </c>
      <c r="BU19" s="1003" t="s">
        <v>430</v>
      </c>
      <c r="BV19" s="1003">
        <v>11.21</v>
      </c>
      <c r="BW19" s="999"/>
      <c r="BX19" s="1042" t="s">
        <v>9869</v>
      </c>
      <c r="BY19" s="1042" t="s">
        <v>9870</v>
      </c>
      <c r="BZ19" s="1042" t="s">
        <v>9871</v>
      </c>
      <c r="CA19" s="1042" t="s">
        <v>9872</v>
      </c>
      <c r="CB19" s="1042" t="s">
        <v>1944</v>
      </c>
      <c r="CC19" s="999"/>
      <c r="CD19" s="1020" t="s">
        <v>443</v>
      </c>
    </row>
    <row r="20" spans="1:82" x14ac:dyDescent="0.25">
      <c r="A20" s="986" t="s">
        <v>10163</v>
      </c>
      <c r="B20" s="1011"/>
      <c r="C20" s="1000">
        <v>37957</v>
      </c>
      <c r="D20" s="1011"/>
      <c r="E20" s="1001">
        <v>2869.07</v>
      </c>
      <c r="F20" s="1011"/>
      <c r="G20" s="1002">
        <v>60.366900000000001</v>
      </c>
      <c r="H20" s="1011"/>
      <c r="I20" s="1041">
        <v>9.81</v>
      </c>
      <c r="J20" s="1041">
        <v>7.43</v>
      </c>
      <c r="K20" s="1041">
        <v>4.7300000000000004</v>
      </c>
      <c r="L20" s="1041">
        <v>4.93</v>
      </c>
      <c r="M20" s="1012"/>
      <c r="N20" s="1003">
        <v>24.564699999999998</v>
      </c>
      <c r="O20" s="1003">
        <v>8.9551999999999996</v>
      </c>
      <c r="P20" s="1003">
        <v>13.0322</v>
      </c>
      <c r="Q20" s="1003">
        <v>18.8751</v>
      </c>
      <c r="R20" s="1003">
        <v>8.4885999999999999</v>
      </c>
      <c r="S20" s="1003">
        <v>14.4323</v>
      </c>
      <c r="T20" s="1003">
        <v>3.6004</v>
      </c>
      <c r="U20" s="1003">
        <v>2.5525000000000002</v>
      </c>
      <c r="V20" s="1005">
        <v>4.2732000000000001</v>
      </c>
      <c r="W20" s="1003">
        <v>4.2987000000000002</v>
      </c>
      <c r="X20" s="1003">
        <v>8.2856000000000005</v>
      </c>
      <c r="Y20" s="1003">
        <v>7.9962999999999997</v>
      </c>
      <c r="Z20" s="1003">
        <v>8.5951000000000004</v>
      </c>
      <c r="AA20" s="1003">
        <v>9.9389000000000003</v>
      </c>
      <c r="AB20" s="1003">
        <v>14.707000000000001</v>
      </c>
      <c r="AC20" s="1003">
        <v>2.0190000000000001</v>
      </c>
      <c r="AD20" s="1003">
        <v>3.8418999999999999</v>
      </c>
      <c r="AE20" s="1003">
        <v>17.988499999999998</v>
      </c>
      <c r="AF20" s="1003">
        <v>8.2375000000000007</v>
      </c>
      <c r="AG20" s="1012"/>
      <c r="AH20" s="1006" t="s">
        <v>10206</v>
      </c>
      <c r="AI20" s="1006" t="s">
        <v>10206</v>
      </c>
      <c r="AJ20" s="1006" t="s">
        <v>7294</v>
      </c>
      <c r="AK20" s="1006" t="s">
        <v>10206</v>
      </c>
      <c r="AL20" s="1006" t="s">
        <v>7296</v>
      </c>
      <c r="AM20" s="1006" t="s">
        <v>7335</v>
      </c>
      <c r="AN20" s="1006" t="s">
        <v>7285</v>
      </c>
      <c r="AO20" s="1006" t="s">
        <v>7285</v>
      </c>
      <c r="AP20" s="1006" t="s">
        <v>7281</v>
      </c>
      <c r="AQ20" s="1006" t="s">
        <v>7280</v>
      </c>
      <c r="AR20" s="1006" t="s">
        <v>7296</v>
      </c>
      <c r="AS20" s="1006" t="s">
        <v>10206</v>
      </c>
      <c r="AT20" s="1006" t="s">
        <v>8657</v>
      </c>
      <c r="AU20" s="1006" t="s">
        <v>10206</v>
      </c>
      <c r="AV20" s="1006" t="s">
        <v>7287</v>
      </c>
      <c r="AW20" s="1006" t="s">
        <v>7285</v>
      </c>
      <c r="AX20" s="1006" t="s">
        <v>7289</v>
      </c>
      <c r="AY20" s="1006" t="s">
        <v>7278</v>
      </c>
      <c r="AZ20" s="1012"/>
      <c r="BA20" s="1009">
        <v>54.844932242633199</v>
      </c>
      <c r="BB20" s="1009">
        <v>0</v>
      </c>
      <c r="BC20" s="1009">
        <v>4.7351639467658899E-2</v>
      </c>
      <c r="BD20" s="1009" t="s">
        <v>430</v>
      </c>
      <c r="BE20" s="1011"/>
      <c r="BF20" s="1003">
        <v>50.364852018299999</v>
      </c>
      <c r="BG20" s="1003">
        <v>25.6788047344</v>
      </c>
      <c r="BH20" s="1003">
        <v>1.9613394212999999</v>
      </c>
      <c r="BI20" s="1011"/>
      <c r="BJ20" s="1003">
        <v>22.677435509999999</v>
      </c>
      <c r="BK20" s="1011"/>
      <c r="BL20" s="1003">
        <v>15.420199999999999</v>
      </c>
      <c r="BM20" s="1003">
        <v>6.4892000000000003</v>
      </c>
      <c r="BN20" s="1003">
        <v>1.2443900000000001</v>
      </c>
      <c r="BO20" s="1003">
        <v>76.846209999999999</v>
      </c>
      <c r="BP20" s="1011"/>
      <c r="BQ20" s="1003">
        <v>28.47</v>
      </c>
      <c r="BR20" s="1003">
        <v>20.8</v>
      </c>
      <c r="BS20" s="1003">
        <v>2.62</v>
      </c>
      <c r="BT20" s="1003">
        <v>11.37</v>
      </c>
      <c r="BU20" s="1003">
        <v>0.01</v>
      </c>
      <c r="BV20" s="1003">
        <v>13.51</v>
      </c>
      <c r="BW20" s="1011"/>
      <c r="BX20" s="1030" t="s">
        <v>10095</v>
      </c>
      <c r="BY20" s="1030" t="s">
        <v>10096</v>
      </c>
      <c r="BZ20" s="1030" t="s">
        <v>10097</v>
      </c>
      <c r="CA20" s="1030" t="s">
        <v>1818</v>
      </c>
      <c r="CB20" s="1030" t="s">
        <v>10098</v>
      </c>
      <c r="CC20" s="1011"/>
      <c r="CD20" s="1020" t="s">
        <v>604</v>
      </c>
    </row>
    <row r="21" spans="1:82" x14ac:dyDescent="0.25">
      <c r="A21" s="899" t="s">
        <v>7423</v>
      </c>
      <c r="B21" s="958"/>
      <c r="C21" s="33"/>
      <c r="D21" s="33"/>
      <c r="E21" s="33"/>
      <c r="F21" s="33"/>
      <c r="G21" s="33"/>
      <c r="H21" s="33"/>
      <c r="I21" s="33"/>
      <c r="J21" s="33"/>
      <c r="K21" s="33"/>
      <c r="L21" s="33"/>
      <c r="M21" s="33"/>
      <c r="N21" s="70">
        <f t="shared" ref="N21:AF21" si="4">IFERROR(ROUND(AVERAGE(N17:N20),2),"--")</f>
        <v>28.3</v>
      </c>
      <c r="O21" s="59">
        <f t="shared" si="4"/>
        <v>26.99</v>
      </c>
      <c r="P21" s="59">
        <f t="shared" si="4"/>
        <v>16.2</v>
      </c>
      <c r="Q21" s="59">
        <f t="shared" si="4"/>
        <v>32.29</v>
      </c>
      <c r="R21" s="59">
        <f t="shared" si="4"/>
        <v>15.43</v>
      </c>
      <c r="S21" s="59">
        <f t="shared" si="4"/>
        <v>10.99</v>
      </c>
      <c r="T21" s="59">
        <f t="shared" si="4"/>
        <v>4.8099999999999996</v>
      </c>
      <c r="U21" s="59">
        <f t="shared" si="4"/>
        <v>6.63</v>
      </c>
      <c r="V21" s="70">
        <f t="shared" si="4"/>
        <v>9.84</v>
      </c>
      <c r="W21" s="59">
        <f t="shared" si="4"/>
        <v>7.39</v>
      </c>
      <c r="X21" s="59">
        <f t="shared" si="4"/>
        <v>8.3800000000000008</v>
      </c>
      <c r="Y21" s="59">
        <f t="shared" si="4"/>
        <v>7.93</v>
      </c>
      <c r="Z21" s="59">
        <f t="shared" si="4"/>
        <v>7.87</v>
      </c>
      <c r="AA21" s="59">
        <f t="shared" si="4"/>
        <v>15.55</v>
      </c>
      <c r="AB21" s="59">
        <f t="shared" si="4"/>
        <v>17.62</v>
      </c>
      <c r="AC21" s="59">
        <f t="shared" si="4"/>
        <v>4.38</v>
      </c>
      <c r="AD21" s="59">
        <f t="shared" si="4"/>
        <v>8.23</v>
      </c>
      <c r="AE21" s="59">
        <f t="shared" si="4"/>
        <v>31.85</v>
      </c>
      <c r="AF21" s="88">
        <f t="shared" si="4"/>
        <v>10.57</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895" t="s">
        <v>94</v>
      </c>
      <c r="B22" s="959"/>
      <c r="C22" s="25"/>
      <c r="D22" s="25"/>
      <c r="E22" s="25"/>
      <c r="F22" s="25"/>
      <c r="G22" s="25"/>
      <c r="H22" s="25"/>
      <c r="I22" s="25"/>
      <c r="J22" s="25"/>
      <c r="K22" s="25"/>
      <c r="L22" s="25"/>
      <c r="M22" s="25"/>
      <c r="N22" s="71">
        <f t="shared" ref="N22:AF22" si="5">IF(COUNTIF(N17:N20,"--") = 4,"--",ROUND(MAX(N17:N20),2))</f>
        <v>73.819999999999993</v>
      </c>
      <c r="O22" s="60">
        <f t="shared" si="5"/>
        <v>56.48</v>
      </c>
      <c r="P22" s="60">
        <f t="shared" si="5"/>
        <v>26.01</v>
      </c>
      <c r="Q22" s="60">
        <f t="shared" si="5"/>
        <v>78.91</v>
      </c>
      <c r="R22" s="60">
        <f t="shared" si="5"/>
        <v>28.98</v>
      </c>
      <c r="S22" s="60">
        <f t="shared" si="5"/>
        <v>14.43</v>
      </c>
      <c r="T22" s="60">
        <f t="shared" si="5"/>
        <v>6.07</v>
      </c>
      <c r="U22" s="60">
        <f t="shared" si="5"/>
        <v>13.92</v>
      </c>
      <c r="V22" s="71">
        <f t="shared" si="5"/>
        <v>22.41</v>
      </c>
      <c r="W22" s="60">
        <f t="shared" si="5"/>
        <v>13.27</v>
      </c>
      <c r="X22" s="60">
        <f t="shared" si="5"/>
        <v>9.8800000000000008</v>
      </c>
      <c r="Y22" s="60">
        <f t="shared" si="5"/>
        <v>9.57</v>
      </c>
      <c r="Z22" s="60">
        <f t="shared" si="5"/>
        <v>9.1300000000000008</v>
      </c>
      <c r="AA22" s="60">
        <f t="shared" si="5"/>
        <v>26.97</v>
      </c>
      <c r="AB22" s="60">
        <f t="shared" si="5"/>
        <v>30.01</v>
      </c>
      <c r="AC22" s="60">
        <f t="shared" si="5"/>
        <v>6.24</v>
      </c>
      <c r="AD22" s="60">
        <f t="shared" si="5"/>
        <v>17.559999999999999</v>
      </c>
      <c r="AE22" s="60">
        <f t="shared" si="5"/>
        <v>76.78</v>
      </c>
      <c r="AF22" s="89">
        <f t="shared" si="5"/>
        <v>18.18</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895" t="s">
        <v>95</v>
      </c>
      <c r="B23" s="959"/>
      <c r="C23" s="25"/>
      <c r="D23" s="25"/>
      <c r="E23" s="25"/>
      <c r="F23" s="25"/>
      <c r="G23" s="25"/>
      <c r="H23" s="25"/>
      <c r="I23" s="25"/>
      <c r="J23" s="25"/>
      <c r="K23" s="25"/>
      <c r="L23" s="25"/>
      <c r="M23" s="25"/>
      <c r="N23" s="71">
        <f t="shared" ref="N23:AF23" si="6">IF(COUNTIF(N17:N20,"--") = 4,"--",ROUND(MIN(N17:N20),2))</f>
        <v>-13.5</v>
      </c>
      <c r="O23" s="60">
        <f t="shared" si="6"/>
        <v>5.48</v>
      </c>
      <c r="P23" s="60">
        <f t="shared" si="6"/>
        <v>10.79</v>
      </c>
      <c r="Q23" s="60">
        <f t="shared" si="6"/>
        <v>6.3</v>
      </c>
      <c r="R23" s="60">
        <f t="shared" si="6"/>
        <v>6.88</v>
      </c>
      <c r="S23" s="60">
        <f t="shared" si="6"/>
        <v>6.55</v>
      </c>
      <c r="T23" s="60">
        <f t="shared" si="6"/>
        <v>3.6</v>
      </c>
      <c r="U23" s="60">
        <f t="shared" si="6"/>
        <v>2.5499999999999998</v>
      </c>
      <c r="V23" s="71">
        <f t="shared" si="6"/>
        <v>4.2699999999999996</v>
      </c>
      <c r="W23" s="60">
        <f t="shared" si="6"/>
        <v>4.3</v>
      </c>
      <c r="X23" s="60">
        <f t="shared" si="6"/>
        <v>6.96</v>
      </c>
      <c r="Y23" s="60">
        <f t="shared" si="6"/>
        <v>6.24</v>
      </c>
      <c r="Z23" s="60">
        <f t="shared" si="6"/>
        <v>5.89</v>
      </c>
      <c r="AA23" s="60">
        <f t="shared" si="6"/>
        <v>7</v>
      </c>
      <c r="AB23" s="60">
        <f t="shared" si="6"/>
        <v>5.95</v>
      </c>
      <c r="AC23" s="60">
        <f t="shared" si="6"/>
        <v>2.02</v>
      </c>
      <c r="AD23" s="60">
        <f t="shared" si="6"/>
        <v>3.84</v>
      </c>
      <c r="AE23" s="60">
        <f t="shared" si="6"/>
        <v>6.36</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897" t="s">
        <v>96</v>
      </c>
      <c r="B24" s="960"/>
      <c r="C24" s="27"/>
      <c r="D24" s="27"/>
      <c r="E24" s="27"/>
      <c r="F24" s="27"/>
      <c r="G24" s="27"/>
      <c r="H24" s="27"/>
      <c r="I24" s="27"/>
      <c r="J24" s="27"/>
      <c r="K24" s="27"/>
      <c r="L24" s="27"/>
      <c r="M24" s="27"/>
      <c r="N24" s="72">
        <f t="shared" ref="N24:AF24" si="7">IFERROR(ROUND(MEDIAN(N17:N20),2),"--")</f>
        <v>24.56</v>
      </c>
      <c r="O24" s="61">
        <f t="shared" si="7"/>
        <v>23.01</v>
      </c>
      <c r="P24" s="61">
        <f t="shared" si="7"/>
        <v>13.99</v>
      </c>
      <c r="Q24" s="61">
        <f t="shared" si="7"/>
        <v>21.98</v>
      </c>
      <c r="R24" s="61">
        <f t="shared" si="7"/>
        <v>12.92</v>
      </c>
      <c r="S24" s="61">
        <f t="shared" si="7"/>
        <v>11.49</v>
      </c>
      <c r="T24" s="61">
        <f t="shared" si="7"/>
        <v>4.79</v>
      </c>
      <c r="U24" s="61">
        <f t="shared" si="7"/>
        <v>5.03</v>
      </c>
      <c r="V24" s="72">
        <f t="shared" si="7"/>
        <v>6.34</v>
      </c>
      <c r="W24" s="61">
        <f t="shared" si="7"/>
        <v>5.99</v>
      </c>
      <c r="X24" s="61">
        <f t="shared" si="7"/>
        <v>8.2899999999999991</v>
      </c>
      <c r="Y24" s="61">
        <f t="shared" si="7"/>
        <v>8</v>
      </c>
      <c r="Z24" s="61">
        <f t="shared" si="7"/>
        <v>8.6</v>
      </c>
      <c r="AA24" s="61">
        <f t="shared" si="7"/>
        <v>14.11</v>
      </c>
      <c r="AB24" s="61">
        <f t="shared" si="7"/>
        <v>17.27</v>
      </c>
      <c r="AC24" s="61">
        <f t="shared" si="7"/>
        <v>4.63</v>
      </c>
      <c r="AD24" s="61">
        <f t="shared" si="7"/>
        <v>5.76</v>
      </c>
      <c r="AE24" s="61">
        <f t="shared" si="7"/>
        <v>22.12</v>
      </c>
      <c r="AF24" s="90">
        <f t="shared" si="7"/>
        <v>8.6300000000000008</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7441</v>
      </c>
      <c r="B25" s="961"/>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9445</v>
      </c>
      <c r="B26" s="976"/>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5"/>
    </row>
    <row r="27" spans="1:82" x14ac:dyDescent="0.25">
      <c r="A27" s="345" t="s">
        <v>9606</v>
      </c>
      <c r="B27" s="925"/>
      <c r="C27" s="731"/>
      <c r="D27" s="374"/>
      <c r="E27" s="372"/>
      <c r="F27" s="374"/>
      <c r="G27" s="372"/>
      <c r="H27" s="374"/>
      <c r="I27" s="372"/>
      <c r="J27" s="372"/>
      <c r="K27" s="372"/>
      <c r="L27" s="372"/>
      <c r="M27" s="374"/>
      <c r="N27" s="348">
        <v>-33.114400000000003</v>
      </c>
      <c r="O27" s="348">
        <v>3.3555999999999999</v>
      </c>
      <c r="P27" s="348">
        <v>6.9486999999999997</v>
      </c>
      <c r="Q27" s="348">
        <v>1.736</v>
      </c>
      <c r="R27" s="348">
        <v>5.8772000000000002</v>
      </c>
      <c r="S27" s="348">
        <v>7.0861000000000001</v>
      </c>
      <c r="T27" s="348">
        <v>6.4653999999999998</v>
      </c>
      <c r="U27" s="348">
        <v>7.0552000000000001</v>
      </c>
      <c r="V27" s="350">
        <v>7.2651000000000003</v>
      </c>
      <c r="W27" s="348">
        <v>7.3127000000000004</v>
      </c>
      <c r="X27" s="348">
        <v>7.5082000000000004</v>
      </c>
      <c r="Y27" s="348">
        <v>6.5168999999999997</v>
      </c>
      <c r="Z27" s="348">
        <v>5.5933000000000002</v>
      </c>
      <c r="AA27" s="348">
        <v>7.5987999999999998</v>
      </c>
      <c r="AB27" s="348">
        <v>6.3428000000000004</v>
      </c>
      <c r="AC27" s="348">
        <v>7.0579999999999998</v>
      </c>
      <c r="AD27" s="348">
        <v>7.2286999999999999</v>
      </c>
      <c r="AE27" s="348">
        <v>3.4207999999999998</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666</v>
      </c>
      <c r="B28" s="925"/>
      <c r="C28" s="731"/>
      <c r="D28" s="374"/>
      <c r="E28" s="372"/>
      <c r="F28" s="374"/>
      <c r="G28" s="372"/>
      <c r="H28" s="374"/>
      <c r="I28" s="372"/>
      <c r="J28" s="372"/>
      <c r="K28" s="372"/>
      <c r="L28" s="372"/>
      <c r="M28" s="374"/>
      <c r="N28" s="348">
        <v>-20.130099999999999</v>
      </c>
      <c r="O28" s="348">
        <v>-42.567</v>
      </c>
      <c r="P28" s="348">
        <v>-14.2461</v>
      </c>
      <c r="Q28" s="348">
        <v>36.7592</v>
      </c>
      <c r="R28" s="348">
        <v>18.083600000000001</v>
      </c>
      <c r="S28" s="348">
        <v>25.058599999999998</v>
      </c>
      <c r="T28" s="348">
        <v>4.2946</v>
      </c>
      <c r="U28" s="348">
        <v>0.1087</v>
      </c>
      <c r="V28" s="350">
        <v>5.2134999999999998</v>
      </c>
      <c r="W28" s="348">
        <v>3.0718999999999999</v>
      </c>
      <c r="X28" s="348">
        <v>13.0015</v>
      </c>
      <c r="Y28" s="348">
        <v>12.0814</v>
      </c>
      <c r="Z28" s="348">
        <v>13.626099999999999</v>
      </c>
      <c r="AA28" s="348">
        <v>26.034300000000002</v>
      </c>
      <c r="AB28" s="348">
        <v>42.736400000000003</v>
      </c>
      <c r="AC28" s="348">
        <v>-0.2676</v>
      </c>
      <c r="AD28" s="348">
        <v>5.7123999999999997</v>
      </c>
      <c r="AE28" s="348">
        <v>25.782599999999999</v>
      </c>
      <c r="AF28" s="348">
        <v>12.604699999999999</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6903</v>
      </c>
      <c r="B29" s="977"/>
      <c r="C29" s="917"/>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9001</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74CB-51F2-4546-868B-1ABE7DF99178}">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81" t="s">
        <v>315</v>
      </c>
      <c r="B5" s="1082"/>
      <c r="C5" s="1088" t="s">
        <v>44</v>
      </c>
      <c r="D5" s="1082"/>
      <c r="E5" s="1088" t="s">
        <v>45</v>
      </c>
      <c r="F5" s="1082"/>
      <c r="G5" s="1088" t="s">
        <v>46</v>
      </c>
      <c r="H5" s="1082"/>
      <c r="I5" s="1112" t="s">
        <v>184</v>
      </c>
      <c r="J5" s="1107"/>
      <c r="K5" s="1107"/>
      <c r="L5" s="1107"/>
      <c r="M5" s="1106"/>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82"/>
      <c r="AU5" s="75" t="s">
        <v>55</v>
      </c>
      <c r="AV5" s="24" t="s">
        <v>69</v>
      </c>
      <c r="AW5" s="24" t="s">
        <v>54</v>
      </c>
      <c r="AX5" s="24" t="s">
        <v>53</v>
      </c>
      <c r="AY5" s="74" t="s">
        <v>4</v>
      </c>
      <c r="AZ5" s="76"/>
      <c r="BA5" s="75" t="s">
        <v>55</v>
      </c>
      <c r="BB5" s="24" t="s">
        <v>69</v>
      </c>
      <c r="BC5" s="24" t="s">
        <v>54</v>
      </c>
      <c r="BD5" s="24" t="s">
        <v>53</v>
      </c>
      <c r="BE5" s="24" t="s">
        <v>4</v>
      </c>
      <c r="BF5" s="1088"/>
      <c r="BG5" s="1106" t="s">
        <v>76</v>
      </c>
      <c r="BH5" s="1107"/>
      <c r="BI5" s="1107"/>
      <c r="BJ5" s="1107"/>
      <c r="BK5" s="689"/>
      <c r="BL5" s="1112" t="s">
        <v>53</v>
      </c>
      <c r="BM5" s="1107"/>
      <c r="BN5" s="1108"/>
      <c r="BO5" s="1082"/>
      <c r="BP5" s="1088" t="s">
        <v>312</v>
      </c>
      <c r="BQ5" s="1082"/>
      <c r="BR5" s="1112" t="s">
        <v>81</v>
      </c>
      <c r="BS5" s="1107"/>
      <c r="BT5" s="1107"/>
      <c r="BU5" s="1108"/>
      <c r="BV5" s="1082"/>
      <c r="BW5" s="1112" t="s">
        <v>198</v>
      </c>
      <c r="BX5" s="1107"/>
      <c r="BY5" s="1107"/>
      <c r="BZ5" s="1107"/>
      <c r="CA5" s="1107"/>
      <c r="CB5" s="1107"/>
      <c r="CC5" s="1106"/>
      <c r="CD5" s="1106" t="s">
        <v>87</v>
      </c>
      <c r="CE5" s="1107"/>
      <c r="CF5" s="1107"/>
      <c r="CG5" s="1107"/>
      <c r="CH5" s="1108"/>
      <c r="CI5" s="1082"/>
      <c r="CJ5" s="1112" t="s">
        <v>88</v>
      </c>
    </row>
    <row r="6" spans="1:88" ht="33" x14ac:dyDescent="0.25">
      <c r="A6" s="1081"/>
      <c r="B6" s="1083"/>
      <c r="C6" s="1119"/>
      <c r="D6" s="1083"/>
      <c r="E6" s="1119"/>
      <c r="F6" s="1083"/>
      <c r="G6" s="1119"/>
      <c r="H6" s="1083"/>
      <c r="I6" s="83" t="s">
        <v>180</v>
      </c>
      <c r="J6" s="28" t="s">
        <v>181</v>
      </c>
      <c r="K6" s="28" t="s">
        <v>182</v>
      </c>
      <c r="L6" s="28" t="s">
        <v>183</v>
      </c>
      <c r="M6" s="1109"/>
      <c r="N6" s="1079" t="s">
        <v>47</v>
      </c>
      <c r="O6" s="1109"/>
      <c r="P6" s="1109"/>
      <c r="Q6" s="1109"/>
      <c r="R6" s="1109"/>
      <c r="S6" s="1079" t="s">
        <v>57</v>
      </c>
      <c r="T6" s="1109"/>
      <c r="U6" s="1109"/>
      <c r="V6" s="1109"/>
      <c r="W6" s="1109"/>
      <c r="X6" s="1109"/>
      <c r="Y6" s="1109"/>
      <c r="Z6" s="1109"/>
      <c r="AA6" s="1109"/>
      <c r="AB6" s="1109"/>
      <c r="AC6" s="1109"/>
      <c r="AD6" s="28"/>
      <c r="AE6" s="1079" t="s">
        <v>68</v>
      </c>
      <c r="AF6" s="1109"/>
      <c r="AG6" s="1109"/>
      <c r="AH6" s="1109"/>
      <c r="AI6" s="1109"/>
      <c r="AJ6" s="1109"/>
      <c r="AK6" s="1109"/>
      <c r="AL6" s="1109"/>
      <c r="AM6" s="1109"/>
      <c r="AN6" s="1109"/>
      <c r="AO6" s="1109"/>
      <c r="AP6" s="1109"/>
      <c r="AQ6" s="1109"/>
      <c r="AR6" s="1109"/>
      <c r="AS6" s="1123"/>
      <c r="AT6" s="1083"/>
      <c r="AU6" s="1124" t="s">
        <v>70</v>
      </c>
      <c r="AV6" s="1109"/>
      <c r="AW6" s="1109"/>
      <c r="AX6" s="1109"/>
      <c r="AY6" s="1123"/>
      <c r="AZ6" s="77"/>
      <c r="BA6" s="1124" t="s">
        <v>71</v>
      </c>
      <c r="BB6" s="1109"/>
      <c r="BC6" s="1109"/>
      <c r="BD6" s="1109"/>
      <c r="BE6" s="1109"/>
      <c r="BF6" s="1119"/>
      <c r="BG6" s="690" t="s">
        <v>72</v>
      </c>
      <c r="BH6" s="690" t="s">
        <v>73</v>
      </c>
      <c r="BI6" s="690" t="s">
        <v>74</v>
      </c>
      <c r="BJ6" s="690" t="s">
        <v>75</v>
      </c>
      <c r="BK6" s="688"/>
      <c r="BL6" s="83" t="s">
        <v>309</v>
      </c>
      <c r="BM6" s="28" t="s">
        <v>310</v>
      </c>
      <c r="BN6" s="82" t="s">
        <v>311</v>
      </c>
      <c r="BO6" s="1083"/>
      <c r="BP6" s="1119"/>
      <c r="BQ6" s="1083"/>
      <c r="BR6" s="83" t="s">
        <v>77</v>
      </c>
      <c r="BS6" s="28" t="s">
        <v>78</v>
      </c>
      <c r="BT6" s="28" t="s">
        <v>79</v>
      </c>
      <c r="BU6" s="82" t="s">
        <v>313</v>
      </c>
      <c r="BV6" s="1083"/>
      <c r="BW6" s="83" t="s">
        <v>192</v>
      </c>
      <c r="BX6" s="28" t="s">
        <v>193</v>
      </c>
      <c r="BY6" s="28" t="s">
        <v>194</v>
      </c>
      <c r="BZ6" s="28" t="s">
        <v>195</v>
      </c>
      <c r="CA6" s="28" t="s">
        <v>196</v>
      </c>
      <c r="CB6" s="82" t="s">
        <v>197</v>
      </c>
      <c r="CC6" s="1083"/>
      <c r="CD6" s="83" t="s">
        <v>82</v>
      </c>
      <c r="CE6" s="28" t="s">
        <v>83</v>
      </c>
      <c r="CF6" s="28" t="s">
        <v>84</v>
      </c>
      <c r="CG6" s="28" t="s">
        <v>85</v>
      </c>
      <c r="CH6" s="82" t="s">
        <v>86</v>
      </c>
      <c r="CI6" s="1083"/>
      <c r="CJ6" s="1113"/>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9003</v>
      </c>
      <c r="B8" s="127"/>
      <c r="C8" s="733">
        <v>34981</v>
      </c>
      <c r="D8" s="127"/>
      <c r="E8" s="128">
        <v>88864.8</v>
      </c>
      <c r="F8" s="127"/>
      <c r="G8" s="129">
        <v>319.90440000000001</v>
      </c>
      <c r="H8" s="127"/>
      <c r="I8" s="151">
        <v>5.4</v>
      </c>
      <c r="J8" s="151">
        <v>7.55</v>
      </c>
      <c r="K8" s="151">
        <v>3.61</v>
      </c>
      <c r="L8" s="151">
        <v>3.94</v>
      </c>
      <c r="M8" s="131"/>
      <c r="N8" s="130">
        <v>0.24790000000000001</v>
      </c>
      <c r="O8" s="130">
        <v>-5.5199999999999999E-2</v>
      </c>
      <c r="P8" s="130">
        <v>1.6419999999999999</v>
      </c>
      <c r="Q8" s="130">
        <v>5.8494000000000002</v>
      </c>
      <c r="R8" s="130">
        <v>4.4185999999999996</v>
      </c>
      <c r="S8" s="132">
        <v>7.6266999999999996</v>
      </c>
      <c r="T8" s="130">
        <v>8.4913000000000007</v>
      </c>
      <c r="U8" s="130">
        <v>13.0565</v>
      </c>
      <c r="V8" s="130">
        <v>10.610300000000001</v>
      </c>
      <c r="W8" s="130">
        <v>11.919600000000001</v>
      </c>
      <c r="X8" s="130">
        <v>2.4655999999999998</v>
      </c>
      <c r="Y8" s="130">
        <v>13.5623</v>
      </c>
      <c r="Z8" s="130">
        <v>3.0724</v>
      </c>
      <c r="AA8" s="130">
        <v>6.8738999999999999</v>
      </c>
      <c r="AB8" s="130">
        <v>0.64080000000000004</v>
      </c>
      <c r="AC8" s="130">
        <v>14.9278</v>
      </c>
      <c r="AD8" s="131"/>
      <c r="AE8" s="128">
        <v>1</v>
      </c>
      <c r="AF8" s="128">
        <v>6</v>
      </c>
      <c r="AG8" s="128">
        <v>6</v>
      </c>
      <c r="AH8" s="128">
        <v>6</v>
      </c>
      <c r="AI8" s="128">
        <v>2</v>
      </c>
      <c r="AJ8" s="128">
        <v>2</v>
      </c>
      <c r="AK8" s="128">
        <v>1</v>
      </c>
      <c r="AL8" s="128">
        <v>5</v>
      </c>
      <c r="AM8" s="128">
        <v>7</v>
      </c>
      <c r="AN8" s="128">
        <v>5</v>
      </c>
      <c r="AO8" s="128">
        <v>8</v>
      </c>
      <c r="AP8" s="128">
        <v>3</v>
      </c>
      <c r="AQ8" s="128">
        <v>3</v>
      </c>
      <c r="AR8" s="128">
        <v>2</v>
      </c>
      <c r="AS8" s="128">
        <v>12</v>
      </c>
      <c r="AT8" s="127"/>
      <c r="AU8" s="130">
        <v>12.35</v>
      </c>
      <c r="AV8" s="130">
        <v>12.61</v>
      </c>
      <c r="AW8" s="130">
        <v>11.44</v>
      </c>
      <c r="AX8" s="130">
        <v>10.210000000000001</v>
      </c>
      <c r="AY8" s="130">
        <v>9.7200000000000006</v>
      </c>
      <c r="AZ8" s="133"/>
      <c r="BA8" s="134">
        <v>5</v>
      </c>
      <c r="BB8" s="134">
        <v>7</v>
      </c>
      <c r="BC8" s="134">
        <v>5</v>
      </c>
      <c r="BD8" s="134">
        <v>2</v>
      </c>
      <c r="BE8" s="134">
        <v>3</v>
      </c>
      <c r="BF8" s="130"/>
      <c r="BG8" s="132">
        <v>10.0607466902157</v>
      </c>
      <c r="BH8" s="795">
        <v>0</v>
      </c>
      <c r="BI8" s="795">
        <v>6.2736210648364502E-2</v>
      </c>
      <c r="BJ8" s="808" t="s">
        <v>430</v>
      </c>
      <c r="BK8" s="803"/>
      <c r="BL8" s="130" t="s">
        <v>430</v>
      </c>
      <c r="BM8" s="130" t="s">
        <v>430</v>
      </c>
      <c r="BN8" s="130" t="s">
        <v>430</v>
      </c>
      <c r="BO8" s="127"/>
      <c r="BP8" s="130">
        <v>74.583729410000004</v>
      </c>
      <c r="BQ8" s="127"/>
      <c r="BR8" s="130">
        <v>55.492699999999999</v>
      </c>
      <c r="BS8" s="130">
        <v>18.614699999999999</v>
      </c>
      <c r="BT8" s="130">
        <v>0.67903500000000006</v>
      </c>
      <c r="BU8" s="130">
        <v>25.213564999999999</v>
      </c>
      <c r="BV8" s="127"/>
      <c r="BW8" s="130">
        <v>7.02</v>
      </c>
      <c r="BX8" s="130">
        <v>4.58</v>
      </c>
      <c r="BY8" s="130">
        <v>4.03</v>
      </c>
      <c r="BZ8" s="130">
        <v>4.66</v>
      </c>
      <c r="CA8" s="130">
        <v>2.2999999999999998</v>
      </c>
      <c r="CB8" s="130">
        <v>3.21</v>
      </c>
      <c r="CC8" s="127"/>
      <c r="CD8" s="136" t="s">
        <v>550</v>
      </c>
      <c r="CE8" s="136" t="s">
        <v>9004</v>
      </c>
      <c r="CF8" s="136" t="s">
        <v>9005</v>
      </c>
      <c r="CG8" s="136" t="s">
        <v>9006</v>
      </c>
      <c r="CH8" s="136" t="s">
        <v>9007</v>
      </c>
      <c r="CI8" s="127"/>
      <c r="CJ8" s="137" t="s">
        <v>1517</v>
      </c>
    </row>
    <row r="9" spans="1:88" s="107" customFormat="1" x14ac:dyDescent="0.25">
      <c r="A9" s="108" t="s">
        <v>9008</v>
      </c>
      <c r="B9" s="109"/>
      <c r="C9" s="734">
        <v>36467</v>
      </c>
      <c r="D9" s="109"/>
      <c r="E9" s="110">
        <v>52849.599999999999</v>
      </c>
      <c r="F9" s="109"/>
      <c r="G9" s="111">
        <v>410.79</v>
      </c>
      <c r="H9" s="109"/>
      <c r="I9" s="963">
        <v>6.67</v>
      </c>
      <c r="J9" s="963">
        <v>7.19</v>
      </c>
      <c r="K9" s="963">
        <v>3.36</v>
      </c>
      <c r="L9" s="963">
        <v>3.51</v>
      </c>
      <c r="M9" s="113"/>
      <c r="N9" s="112">
        <v>-7.7799999999999994E-2</v>
      </c>
      <c r="O9" s="112">
        <v>-4.6199999999999998E-2</v>
      </c>
      <c r="P9" s="112">
        <v>0.81479999999999997</v>
      </c>
      <c r="Q9" s="112">
        <v>4.2667000000000002</v>
      </c>
      <c r="R9" s="112">
        <v>0.66659999999999997</v>
      </c>
      <c r="S9" s="114">
        <v>5.3361999999999998</v>
      </c>
      <c r="T9" s="112">
        <v>5.5164999999999997</v>
      </c>
      <c r="U9" s="112">
        <v>14.6943</v>
      </c>
      <c r="V9" s="112">
        <v>15.602399999999999</v>
      </c>
      <c r="W9" s="112">
        <v>14.9282</v>
      </c>
      <c r="X9" s="112">
        <v>1.7739</v>
      </c>
      <c r="Y9" s="112">
        <v>9.5294000000000008</v>
      </c>
      <c r="Z9" s="112">
        <v>-7.0499999999999993E-2</v>
      </c>
      <c r="AA9" s="112">
        <v>3.4813999999999998</v>
      </c>
      <c r="AB9" s="112">
        <v>0.60250000000000004</v>
      </c>
      <c r="AC9" s="112">
        <v>14.8741</v>
      </c>
      <c r="AD9" s="113"/>
      <c r="AE9" s="110">
        <v>13</v>
      </c>
      <c r="AF9" s="110">
        <v>5</v>
      </c>
      <c r="AG9" s="110">
        <v>12</v>
      </c>
      <c r="AH9" s="110">
        <v>14</v>
      </c>
      <c r="AI9" s="110">
        <v>10</v>
      </c>
      <c r="AJ9" s="110">
        <v>5</v>
      </c>
      <c r="AK9" s="110">
        <v>2</v>
      </c>
      <c r="AL9" s="110">
        <v>1</v>
      </c>
      <c r="AM9" s="110">
        <v>1</v>
      </c>
      <c r="AN9" s="110">
        <v>1</v>
      </c>
      <c r="AO9" s="110">
        <v>14</v>
      </c>
      <c r="AP9" s="110">
        <v>13</v>
      </c>
      <c r="AQ9" s="110">
        <v>9</v>
      </c>
      <c r="AR9" s="110">
        <v>11</v>
      </c>
      <c r="AS9" s="110">
        <v>13</v>
      </c>
      <c r="AT9" s="109"/>
      <c r="AU9" s="112">
        <v>15.97</v>
      </c>
      <c r="AV9" s="112">
        <v>17.11</v>
      </c>
      <c r="AW9" s="112">
        <v>13.47</v>
      </c>
      <c r="AX9" s="112">
        <v>8.7799999999999994</v>
      </c>
      <c r="AY9" s="112">
        <v>4.66</v>
      </c>
      <c r="AZ9" s="115"/>
      <c r="BA9" s="116">
        <v>1</v>
      </c>
      <c r="BB9" s="116">
        <v>1</v>
      </c>
      <c r="BC9" s="116">
        <v>1</v>
      </c>
      <c r="BD9" s="116">
        <v>4</v>
      </c>
      <c r="BE9" s="116">
        <v>10</v>
      </c>
      <c r="BF9" s="112"/>
      <c r="BG9" s="114">
        <v>9.2011390649905795</v>
      </c>
      <c r="BH9" s="796">
        <v>0</v>
      </c>
      <c r="BI9" s="796">
        <v>8.6782274349023705E-2</v>
      </c>
      <c r="BJ9" s="809" t="s">
        <v>430</v>
      </c>
      <c r="BK9" s="269"/>
      <c r="BL9" s="112" t="s">
        <v>430</v>
      </c>
      <c r="BM9" s="112" t="s">
        <v>430</v>
      </c>
      <c r="BN9" s="112" t="s">
        <v>430</v>
      </c>
      <c r="BO9" s="109"/>
      <c r="BP9" s="112">
        <v>72.700208180000004</v>
      </c>
      <c r="BQ9" s="109"/>
      <c r="BR9" s="112">
        <v>58.299300000000002</v>
      </c>
      <c r="BS9" s="112">
        <v>5.8795999999999999</v>
      </c>
      <c r="BT9" s="112">
        <v>6.8618899999999998</v>
      </c>
      <c r="BU9" s="112">
        <v>28.959209999999999</v>
      </c>
      <c r="BV9" s="109"/>
      <c r="BW9" s="112">
        <v>8.66</v>
      </c>
      <c r="BX9" s="112">
        <v>6.66</v>
      </c>
      <c r="BY9" s="112">
        <v>3.89</v>
      </c>
      <c r="BZ9" s="112">
        <v>1.75</v>
      </c>
      <c r="CA9" s="112">
        <v>2.58</v>
      </c>
      <c r="CB9" s="112">
        <v>6.91</v>
      </c>
      <c r="CC9" s="109"/>
      <c r="CD9" s="118" t="s">
        <v>5228</v>
      </c>
      <c r="CE9" s="118" t="s">
        <v>9009</v>
      </c>
      <c r="CF9" s="118" t="s">
        <v>9010</v>
      </c>
      <c r="CG9" s="118" t="s">
        <v>9011</v>
      </c>
      <c r="CH9" s="118" t="s">
        <v>9012</v>
      </c>
      <c r="CI9" s="109"/>
      <c r="CJ9" s="119" t="s">
        <v>443</v>
      </c>
    </row>
    <row r="10" spans="1:88" s="107" customFormat="1" x14ac:dyDescent="0.25">
      <c r="A10" s="108" t="s">
        <v>9013</v>
      </c>
      <c r="B10" s="109"/>
      <c r="C10" s="734">
        <v>38448</v>
      </c>
      <c r="D10" s="109"/>
      <c r="E10" s="110">
        <v>22631.1</v>
      </c>
      <c r="F10" s="109"/>
      <c r="G10" s="111">
        <v>115.411</v>
      </c>
      <c r="H10" s="109"/>
      <c r="I10" s="152">
        <v>9.9095600000000008</v>
      </c>
      <c r="J10" s="152">
        <v>7.6092700000000004</v>
      </c>
      <c r="K10" s="152">
        <v>5.1452099999999996</v>
      </c>
      <c r="L10" s="152">
        <v>5.4414499999999997</v>
      </c>
      <c r="M10" s="113"/>
      <c r="N10" s="112">
        <v>-8.9999999999999998E-4</v>
      </c>
      <c r="O10" s="112">
        <v>-0.56779999999999997</v>
      </c>
      <c r="P10" s="112">
        <v>0.80269999999999997</v>
      </c>
      <c r="Q10" s="112">
        <v>5.1677</v>
      </c>
      <c r="R10" s="112">
        <v>-2.6732999999999998</v>
      </c>
      <c r="S10" s="114">
        <v>-1.3310999999999999</v>
      </c>
      <c r="T10" s="112">
        <v>1.1772</v>
      </c>
      <c r="U10" s="112">
        <v>7.3136000000000001</v>
      </c>
      <c r="V10" s="112">
        <v>8.7276000000000007</v>
      </c>
      <c r="W10" s="112">
        <v>10.1196</v>
      </c>
      <c r="X10" s="112">
        <v>2.1082999999999998</v>
      </c>
      <c r="Y10" s="112">
        <v>8.9841999999999995</v>
      </c>
      <c r="Z10" s="112">
        <v>-4.4127999999999998</v>
      </c>
      <c r="AA10" s="112">
        <v>-1.5113000000000001</v>
      </c>
      <c r="AB10" s="112">
        <v>0.51380000000000003</v>
      </c>
      <c r="AC10" s="112">
        <v>12.128</v>
      </c>
      <c r="AD10" s="113"/>
      <c r="AE10" s="110">
        <v>9</v>
      </c>
      <c r="AF10" s="110">
        <v>14</v>
      </c>
      <c r="AG10" s="110">
        <v>13</v>
      </c>
      <c r="AH10" s="110">
        <v>10</v>
      </c>
      <c r="AI10" s="110">
        <v>15</v>
      </c>
      <c r="AJ10" s="110">
        <v>15</v>
      </c>
      <c r="AK10" s="110">
        <v>15</v>
      </c>
      <c r="AL10" s="110">
        <v>15</v>
      </c>
      <c r="AM10" s="110">
        <v>14</v>
      </c>
      <c r="AN10" s="110">
        <v>12</v>
      </c>
      <c r="AO10" s="110">
        <v>12</v>
      </c>
      <c r="AP10" s="110">
        <v>14</v>
      </c>
      <c r="AQ10" s="110">
        <v>15</v>
      </c>
      <c r="AR10" s="110">
        <v>15</v>
      </c>
      <c r="AS10" s="110">
        <v>14</v>
      </c>
      <c r="AT10" s="109"/>
      <c r="AU10" s="112">
        <v>10.130000000000001</v>
      </c>
      <c r="AV10" s="112">
        <v>10.210000000000001</v>
      </c>
      <c r="AW10" s="112">
        <v>6.96</v>
      </c>
      <c r="AX10" s="112">
        <v>2.98</v>
      </c>
      <c r="AY10" s="112">
        <v>-0.46</v>
      </c>
      <c r="AZ10" s="115"/>
      <c r="BA10" s="116">
        <v>15</v>
      </c>
      <c r="BB10" s="116">
        <v>15</v>
      </c>
      <c r="BC10" s="116">
        <v>15</v>
      </c>
      <c r="BD10" s="116">
        <v>15</v>
      </c>
      <c r="BE10" s="116">
        <v>15</v>
      </c>
      <c r="BF10" s="112"/>
      <c r="BG10" s="114">
        <v>9.9686068699702606</v>
      </c>
      <c r="BH10" s="796">
        <v>1.1498588172106501</v>
      </c>
      <c r="BI10" s="796">
        <v>1.7562093623131901E-2</v>
      </c>
      <c r="BJ10" s="809">
        <v>0.205809643332133</v>
      </c>
      <c r="BK10" s="269"/>
      <c r="BL10" s="112" t="s">
        <v>430</v>
      </c>
      <c r="BM10" s="112" t="s">
        <v>430</v>
      </c>
      <c r="BN10" s="112" t="s">
        <v>430</v>
      </c>
      <c r="BO10" s="109"/>
      <c r="BP10" s="112">
        <v>72.16090955</v>
      </c>
      <c r="BQ10" s="109"/>
      <c r="BR10" s="112">
        <v>49.238599999999998</v>
      </c>
      <c r="BS10" s="112">
        <v>4.7468199999999996</v>
      </c>
      <c r="BT10" s="112">
        <v>15.4232</v>
      </c>
      <c r="BU10" s="112">
        <v>30.591380000000001</v>
      </c>
      <c r="BV10" s="109"/>
      <c r="BW10" s="112">
        <v>6.72</v>
      </c>
      <c r="BX10" s="112">
        <v>13.56</v>
      </c>
      <c r="BY10" s="112">
        <v>3.72</v>
      </c>
      <c r="BZ10" s="112">
        <v>0.33</v>
      </c>
      <c r="CA10" s="112">
        <v>0.66</v>
      </c>
      <c r="CB10" s="112">
        <v>2.97</v>
      </c>
      <c r="CC10" s="109"/>
      <c r="CD10" s="118" t="s">
        <v>2087</v>
      </c>
      <c r="CE10" s="118" t="s">
        <v>9014</v>
      </c>
      <c r="CF10" s="118" t="s">
        <v>9015</v>
      </c>
      <c r="CG10" s="118" t="s">
        <v>9016</v>
      </c>
      <c r="CH10" s="118" t="s">
        <v>9017</v>
      </c>
      <c r="CI10" s="109"/>
      <c r="CJ10" s="119" t="s">
        <v>443</v>
      </c>
    </row>
    <row r="11" spans="1:88" s="107" customFormat="1" x14ac:dyDescent="0.25">
      <c r="A11" s="108" t="s">
        <v>9018</v>
      </c>
      <c r="B11" s="109"/>
      <c r="C11" s="734">
        <v>36307</v>
      </c>
      <c r="D11" s="109"/>
      <c r="E11" s="110">
        <v>11906.1</v>
      </c>
      <c r="F11" s="109"/>
      <c r="G11" s="111">
        <v>351.88600000000002</v>
      </c>
      <c r="H11" s="109"/>
      <c r="I11" s="152">
        <v>4.4190300000000002</v>
      </c>
      <c r="J11" s="152">
        <v>2.2161</v>
      </c>
      <c r="K11" s="152">
        <v>1.7788900000000001</v>
      </c>
      <c r="L11" s="152">
        <v>1.85781</v>
      </c>
      <c r="M11" s="113"/>
      <c r="N11" s="112">
        <v>-3.27E-2</v>
      </c>
      <c r="O11" s="112">
        <v>-0.57669999999999999</v>
      </c>
      <c r="P11" s="112">
        <v>-0.44640000000000002</v>
      </c>
      <c r="Q11" s="112">
        <v>3.4693999999999998</v>
      </c>
      <c r="R11" s="112">
        <v>-1.3573</v>
      </c>
      <c r="S11" s="114">
        <v>-0.51819999999999999</v>
      </c>
      <c r="T11" s="112">
        <v>2.8932000000000002</v>
      </c>
      <c r="U11" s="112">
        <v>10.7324</v>
      </c>
      <c r="V11" s="112">
        <v>8.9450000000000003</v>
      </c>
      <c r="W11" s="112">
        <v>11.1815</v>
      </c>
      <c r="X11" s="112">
        <v>0.47939999999999999</v>
      </c>
      <c r="Y11" s="112">
        <v>8.7440999999999995</v>
      </c>
      <c r="Z11" s="112">
        <v>-3.4710000000000001</v>
      </c>
      <c r="AA11" s="112">
        <v>-0.40360000000000001</v>
      </c>
      <c r="AB11" s="112">
        <v>1.6199999999999999E-2</v>
      </c>
      <c r="AC11" s="112">
        <v>13.968400000000001</v>
      </c>
      <c r="AD11" s="113"/>
      <c r="AE11" s="110">
        <v>11</v>
      </c>
      <c r="AF11" s="110">
        <v>15</v>
      </c>
      <c r="AG11" s="110">
        <v>15</v>
      </c>
      <c r="AH11" s="110">
        <v>15</v>
      </c>
      <c r="AI11" s="110">
        <v>14</v>
      </c>
      <c r="AJ11" s="110">
        <v>14</v>
      </c>
      <c r="AK11" s="110">
        <v>11</v>
      </c>
      <c r="AL11" s="110">
        <v>11</v>
      </c>
      <c r="AM11" s="110">
        <v>12</v>
      </c>
      <c r="AN11" s="110">
        <v>9</v>
      </c>
      <c r="AO11" s="110">
        <v>15</v>
      </c>
      <c r="AP11" s="110">
        <v>15</v>
      </c>
      <c r="AQ11" s="110">
        <v>14</v>
      </c>
      <c r="AR11" s="110">
        <v>14</v>
      </c>
      <c r="AS11" s="110">
        <v>15</v>
      </c>
      <c r="AT11" s="109"/>
      <c r="AU11" s="112">
        <v>11.32</v>
      </c>
      <c r="AV11" s="112">
        <v>11.13</v>
      </c>
      <c r="AW11" s="112">
        <v>9.11</v>
      </c>
      <c r="AX11" s="112">
        <v>4.9400000000000004</v>
      </c>
      <c r="AY11" s="112">
        <v>-0.31</v>
      </c>
      <c r="AZ11" s="115"/>
      <c r="BA11" s="116">
        <v>9</v>
      </c>
      <c r="BB11" s="116">
        <v>12</v>
      </c>
      <c r="BC11" s="116">
        <v>12</v>
      </c>
      <c r="BD11" s="116">
        <v>14</v>
      </c>
      <c r="BE11" s="116">
        <v>14</v>
      </c>
      <c r="BF11" s="112"/>
      <c r="BG11" s="114">
        <v>10.189109903016</v>
      </c>
      <c r="BH11" s="796">
        <v>0</v>
      </c>
      <c r="BI11" s="796">
        <v>4.6172086605768499E-2</v>
      </c>
      <c r="BJ11" s="809" t="s">
        <v>430</v>
      </c>
      <c r="BK11" s="269"/>
      <c r="BL11" s="112" t="s">
        <v>430</v>
      </c>
      <c r="BM11" s="112" t="s">
        <v>430</v>
      </c>
      <c r="BN11" s="112" t="s">
        <v>430</v>
      </c>
      <c r="BO11" s="109"/>
      <c r="BP11" s="112">
        <v>68.369485170000004</v>
      </c>
      <c r="BQ11" s="109"/>
      <c r="BR11" s="112">
        <v>53.0458</v>
      </c>
      <c r="BS11" s="112">
        <v>8.7245000000000008</v>
      </c>
      <c r="BT11" s="112">
        <v>7.7463699999999998</v>
      </c>
      <c r="BU11" s="112">
        <v>30.483329999999999</v>
      </c>
      <c r="BV11" s="109"/>
      <c r="BW11" s="112">
        <v>15.45</v>
      </c>
      <c r="BX11" s="112">
        <v>7.57</v>
      </c>
      <c r="BY11" s="112">
        <v>4.8499999999999996</v>
      </c>
      <c r="BZ11" s="112" t="s">
        <v>430</v>
      </c>
      <c r="CA11" s="112" t="s">
        <v>430</v>
      </c>
      <c r="CB11" s="112">
        <v>2.62</v>
      </c>
      <c r="CC11" s="109"/>
      <c r="CD11" s="118" t="s">
        <v>9019</v>
      </c>
      <c r="CE11" s="118" t="s">
        <v>9020</v>
      </c>
      <c r="CF11" s="118" t="s">
        <v>9021</v>
      </c>
      <c r="CG11" s="118" t="s">
        <v>9022</v>
      </c>
      <c r="CH11" s="118" t="s">
        <v>9023</v>
      </c>
      <c r="CI11" s="109"/>
      <c r="CJ11" s="119" t="s">
        <v>1517</v>
      </c>
    </row>
    <row r="12" spans="1:88" s="107" customFormat="1" x14ac:dyDescent="0.25">
      <c r="A12" s="108" t="s">
        <v>9024</v>
      </c>
      <c r="B12" s="109"/>
      <c r="C12" s="734">
        <v>34001</v>
      </c>
      <c r="D12" s="109"/>
      <c r="E12" s="110">
        <v>11506.3</v>
      </c>
      <c r="F12" s="109"/>
      <c r="G12" s="111">
        <v>374.51</v>
      </c>
      <c r="H12" s="109"/>
      <c r="I12" s="963">
        <v>2.0099999999999998</v>
      </c>
      <c r="J12" s="963">
        <v>6.67</v>
      </c>
      <c r="K12" s="963">
        <v>1.1100000000000001</v>
      </c>
      <c r="L12" s="963">
        <v>1.17</v>
      </c>
      <c r="M12" s="113"/>
      <c r="N12" s="112">
        <v>5.6099999999999997E-2</v>
      </c>
      <c r="O12" s="112">
        <v>-0.16789999999999999</v>
      </c>
      <c r="P12" s="112">
        <v>2.0045999999999999</v>
      </c>
      <c r="Q12" s="112">
        <v>6.2199</v>
      </c>
      <c r="R12" s="112">
        <v>2.1242000000000001</v>
      </c>
      <c r="S12" s="114">
        <v>4.9842000000000004</v>
      </c>
      <c r="T12" s="112">
        <v>4.5884999999999998</v>
      </c>
      <c r="U12" s="112">
        <v>11.404</v>
      </c>
      <c r="V12" s="112">
        <v>9.5784000000000002</v>
      </c>
      <c r="W12" s="112">
        <v>11.960100000000001</v>
      </c>
      <c r="X12" s="112">
        <v>3.3302</v>
      </c>
      <c r="Y12" s="112">
        <v>12.519500000000001</v>
      </c>
      <c r="Z12" s="112">
        <v>1.5373000000000001</v>
      </c>
      <c r="AA12" s="112">
        <v>4.5533000000000001</v>
      </c>
      <c r="AB12" s="112">
        <v>1.0496000000000001</v>
      </c>
      <c r="AC12" s="112">
        <v>11.5251</v>
      </c>
      <c r="AD12" s="113"/>
      <c r="AE12" s="110">
        <v>4</v>
      </c>
      <c r="AF12" s="110">
        <v>10</v>
      </c>
      <c r="AG12" s="110">
        <v>5</v>
      </c>
      <c r="AH12" s="110">
        <v>5</v>
      </c>
      <c r="AI12" s="110">
        <v>5</v>
      </c>
      <c r="AJ12" s="110">
        <v>7</v>
      </c>
      <c r="AK12" s="110">
        <v>7</v>
      </c>
      <c r="AL12" s="110">
        <v>8</v>
      </c>
      <c r="AM12" s="110">
        <v>10</v>
      </c>
      <c r="AN12" s="110">
        <v>4</v>
      </c>
      <c r="AO12" s="110">
        <v>2</v>
      </c>
      <c r="AP12" s="110">
        <v>5</v>
      </c>
      <c r="AQ12" s="110">
        <v>5</v>
      </c>
      <c r="AR12" s="110">
        <v>6</v>
      </c>
      <c r="AS12" s="110">
        <v>6</v>
      </c>
      <c r="AT12" s="109"/>
      <c r="AU12" s="112">
        <v>11.9</v>
      </c>
      <c r="AV12" s="112">
        <v>11.67</v>
      </c>
      <c r="AW12" s="112">
        <v>9.9600000000000009</v>
      </c>
      <c r="AX12" s="112">
        <v>7.57</v>
      </c>
      <c r="AY12" s="112">
        <v>7.67</v>
      </c>
      <c r="AZ12" s="115"/>
      <c r="BA12" s="116">
        <v>6</v>
      </c>
      <c r="BB12" s="116">
        <v>9</v>
      </c>
      <c r="BC12" s="116">
        <v>9</v>
      </c>
      <c r="BD12" s="116">
        <v>7</v>
      </c>
      <c r="BE12" s="116">
        <v>5</v>
      </c>
      <c r="BF12" s="112"/>
      <c r="BG12" s="114">
        <v>10.4809792821702</v>
      </c>
      <c r="BH12" s="796">
        <v>0</v>
      </c>
      <c r="BI12" s="796">
        <v>4.7616747363327799E-2</v>
      </c>
      <c r="BJ12" s="809" t="s">
        <v>430</v>
      </c>
      <c r="BK12" s="269"/>
      <c r="BL12" s="112" t="s">
        <v>430</v>
      </c>
      <c r="BM12" s="112" t="s">
        <v>430</v>
      </c>
      <c r="BN12" s="112" t="s">
        <v>430</v>
      </c>
      <c r="BO12" s="109"/>
      <c r="BP12" s="112">
        <v>77.753272910000007</v>
      </c>
      <c r="BQ12" s="109"/>
      <c r="BR12" s="112">
        <v>58.359900000000003</v>
      </c>
      <c r="BS12" s="112">
        <v>12.8429</v>
      </c>
      <c r="BT12" s="112">
        <v>8.0905900000000006</v>
      </c>
      <c r="BU12" s="112">
        <v>20.706610000000001</v>
      </c>
      <c r="BV12" s="109"/>
      <c r="BW12" s="112">
        <v>3.72</v>
      </c>
      <c r="BX12" s="112">
        <v>13.29</v>
      </c>
      <c r="BY12" s="112" t="s">
        <v>430</v>
      </c>
      <c r="BZ12" s="112" t="s">
        <v>430</v>
      </c>
      <c r="CA12" s="112" t="s">
        <v>430</v>
      </c>
      <c r="CB12" s="112">
        <v>3.69</v>
      </c>
      <c r="CC12" s="109"/>
      <c r="CD12" s="118" t="s">
        <v>9025</v>
      </c>
      <c r="CE12" s="118" t="s">
        <v>9026</v>
      </c>
      <c r="CF12" s="118" t="s">
        <v>9027</v>
      </c>
      <c r="CG12" s="118" t="s">
        <v>9028</v>
      </c>
      <c r="CH12" s="118" t="s">
        <v>9029</v>
      </c>
      <c r="CI12" s="109"/>
      <c r="CJ12" s="119" t="s">
        <v>519</v>
      </c>
    </row>
    <row r="13" spans="1:88" s="107" customFormat="1" x14ac:dyDescent="0.25">
      <c r="A13" s="108" t="s">
        <v>9030</v>
      </c>
      <c r="B13" s="109"/>
      <c r="C13" s="734">
        <v>42214</v>
      </c>
      <c r="D13" s="109"/>
      <c r="E13" s="110">
        <v>9627.2999999999993</v>
      </c>
      <c r="F13" s="109"/>
      <c r="G13" s="111">
        <v>33.752000000000002</v>
      </c>
      <c r="H13" s="109"/>
      <c r="I13" s="963">
        <v>4.8499999999999996</v>
      </c>
      <c r="J13" s="963">
        <v>7.44</v>
      </c>
      <c r="K13" s="963">
        <v>2.69</v>
      </c>
      <c r="L13" s="963">
        <v>2.84</v>
      </c>
      <c r="M13" s="113"/>
      <c r="N13" s="112">
        <v>-8.8999999999999999E-3</v>
      </c>
      <c r="O13" s="112">
        <v>-0.12130000000000001</v>
      </c>
      <c r="P13" s="112">
        <v>1.1962999999999999</v>
      </c>
      <c r="Q13" s="112">
        <v>4.8524000000000003</v>
      </c>
      <c r="R13" s="112">
        <v>1.1326000000000001</v>
      </c>
      <c r="S13" s="114">
        <v>5.8719999999999999</v>
      </c>
      <c r="T13" s="112">
        <v>5.0155000000000003</v>
      </c>
      <c r="U13" s="112">
        <v>11.032999999999999</v>
      </c>
      <c r="V13" s="112">
        <v>9.6774000000000004</v>
      </c>
      <c r="W13" s="112">
        <v>11.885300000000001</v>
      </c>
      <c r="X13" s="112">
        <v>2.4060000000000001</v>
      </c>
      <c r="Y13" s="112">
        <v>11.2972</v>
      </c>
      <c r="Z13" s="112">
        <v>0.70709999999999995</v>
      </c>
      <c r="AA13" s="112">
        <v>5.5113000000000003</v>
      </c>
      <c r="AB13" s="112">
        <v>1.0206</v>
      </c>
      <c r="AC13" s="112">
        <v>11.638199999999999</v>
      </c>
      <c r="AD13" s="113"/>
      <c r="AE13" s="110">
        <v>10</v>
      </c>
      <c r="AF13" s="110">
        <v>9</v>
      </c>
      <c r="AG13" s="110">
        <v>10</v>
      </c>
      <c r="AH13" s="110">
        <v>13</v>
      </c>
      <c r="AI13" s="110">
        <v>8</v>
      </c>
      <c r="AJ13" s="110">
        <v>4</v>
      </c>
      <c r="AK13" s="110">
        <v>5</v>
      </c>
      <c r="AL13" s="110">
        <v>9</v>
      </c>
      <c r="AM13" s="110">
        <v>8</v>
      </c>
      <c r="AN13" s="110">
        <v>6</v>
      </c>
      <c r="AO13" s="110">
        <v>9</v>
      </c>
      <c r="AP13" s="110">
        <v>9</v>
      </c>
      <c r="AQ13" s="110">
        <v>7</v>
      </c>
      <c r="AR13" s="110">
        <v>4</v>
      </c>
      <c r="AS13" s="110">
        <v>9</v>
      </c>
      <c r="AT13" s="109"/>
      <c r="AU13" s="112">
        <v>11.8</v>
      </c>
      <c r="AV13" s="112">
        <v>11.81</v>
      </c>
      <c r="AW13" s="112">
        <v>10.130000000000001</v>
      </c>
      <c r="AX13" s="112">
        <v>7.94</v>
      </c>
      <c r="AY13" s="112">
        <v>6.64</v>
      </c>
      <c r="AZ13" s="115"/>
      <c r="BA13" s="116">
        <v>7</v>
      </c>
      <c r="BB13" s="116">
        <v>8</v>
      </c>
      <c r="BC13" s="116">
        <v>8</v>
      </c>
      <c r="BD13" s="116">
        <v>6</v>
      </c>
      <c r="BE13" s="116">
        <v>8</v>
      </c>
      <c r="BF13" s="112"/>
      <c r="BG13" s="114">
        <v>10.679253809302001</v>
      </c>
      <c r="BH13" s="796">
        <v>0</v>
      </c>
      <c r="BI13" s="796">
        <v>4.6833972438344598E-2</v>
      </c>
      <c r="BJ13" s="809" t="s">
        <v>430</v>
      </c>
      <c r="BK13" s="269"/>
      <c r="BL13" s="112" t="s">
        <v>430</v>
      </c>
      <c r="BM13" s="112" t="s">
        <v>430</v>
      </c>
      <c r="BN13" s="112" t="s">
        <v>430</v>
      </c>
      <c r="BO13" s="109"/>
      <c r="BP13" s="112">
        <v>76.275739419999994</v>
      </c>
      <c r="BQ13" s="109"/>
      <c r="BR13" s="112">
        <v>56.655700000000003</v>
      </c>
      <c r="BS13" s="112">
        <v>9.9525500000000005</v>
      </c>
      <c r="BT13" s="112">
        <v>10.171799999999999</v>
      </c>
      <c r="BU13" s="112">
        <v>23.219950000000001</v>
      </c>
      <c r="BV13" s="109"/>
      <c r="BW13" s="112">
        <v>3.79</v>
      </c>
      <c r="BX13" s="112">
        <v>10.29</v>
      </c>
      <c r="BY13" s="112">
        <v>5.31</v>
      </c>
      <c r="BZ13" s="112">
        <v>1.46</v>
      </c>
      <c r="CA13" s="112" t="s">
        <v>430</v>
      </c>
      <c r="CB13" s="112">
        <v>2.2400000000000002</v>
      </c>
      <c r="CC13" s="109"/>
      <c r="CD13" s="118" t="s">
        <v>9031</v>
      </c>
      <c r="CE13" s="118" t="s">
        <v>9032</v>
      </c>
      <c r="CF13" s="118" t="s">
        <v>9033</v>
      </c>
      <c r="CG13" s="118" t="s">
        <v>9034</v>
      </c>
      <c r="CH13" s="118" t="s">
        <v>9035</v>
      </c>
      <c r="CI13" s="109"/>
      <c r="CJ13" s="119" t="s">
        <v>443</v>
      </c>
    </row>
    <row r="14" spans="1:88" s="107" customFormat="1" ht="11" x14ac:dyDescent="0.3">
      <c r="A14" s="841" t="s">
        <v>9036</v>
      </c>
      <c r="B14" s="857"/>
      <c r="C14" s="843">
        <v>41948</v>
      </c>
      <c r="D14" s="857"/>
      <c r="E14" s="844">
        <v>9331.81</v>
      </c>
      <c r="F14" s="857"/>
      <c r="G14" s="845">
        <v>66.088999999999999</v>
      </c>
      <c r="H14" s="857"/>
      <c r="I14" s="965">
        <v>9.25</v>
      </c>
      <c r="J14" s="965">
        <v>6.97</v>
      </c>
      <c r="K14" s="965">
        <v>4</v>
      </c>
      <c r="L14" s="965">
        <v>4.1500000000000004</v>
      </c>
      <c r="M14" s="858"/>
      <c r="N14" s="846">
        <v>5.6000000000000001E-2</v>
      </c>
      <c r="O14" s="846">
        <v>-0.49830000000000002</v>
      </c>
      <c r="P14" s="846">
        <v>1.4055</v>
      </c>
      <c r="Q14" s="846">
        <v>6.343</v>
      </c>
      <c r="R14" s="846">
        <v>3.7128999999999999</v>
      </c>
      <c r="S14" s="848">
        <v>6.3891999999999998</v>
      </c>
      <c r="T14" s="846">
        <v>5.2343000000000002</v>
      </c>
      <c r="U14" s="846">
        <v>13.1564</v>
      </c>
      <c r="V14" s="846">
        <v>12.062200000000001</v>
      </c>
      <c r="W14" s="846">
        <v>12.4076</v>
      </c>
      <c r="X14" s="846">
        <v>2.6896</v>
      </c>
      <c r="Y14" s="846">
        <v>14.9514</v>
      </c>
      <c r="Z14" s="846">
        <v>4.0263999999999998</v>
      </c>
      <c r="AA14" s="846">
        <v>5.6510999999999996</v>
      </c>
      <c r="AB14" s="846">
        <v>1.0396000000000001</v>
      </c>
      <c r="AC14" s="846">
        <v>11.8345</v>
      </c>
      <c r="AD14" s="858"/>
      <c r="AE14" s="844">
        <v>5</v>
      </c>
      <c r="AF14" s="844">
        <v>13</v>
      </c>
      <c r="AG14" s="844">
        <v>8</v>
      </c>
      <c r="AH14" s="844">
        <v>4</v>
      </c>
      <c r="AI14" s="844">
        <v>3</v>
      </c>
      <c r="AJ14" s="844">
        <v>3</v>
      </c>
      <c r="AK14" s="844">
        <v>4</v>
      </c>
      <c r="AL14" s="844">
        <v>4</v>
      </c>
      <c r="AM14" s="844">
        <v>3</v>
      </c>
      <c r="AN14" s="844">
        <v>2</v>
      </c>
      <c r="AO14" s="844">
        <v>6</v>
      </c>
      <c r="AP14" s="844">
        <v>2</v>
      </c>
      <c r="AQ14" s="844">
        <v>2</v>
      </c>
      <c r="AR14" s="844">
        <v>3</v>
      </c>
      <c r="AS14" s="844">
        <v>7</v>
      </c>
      <c r="AT14" s="857"/>
      <c r="AU14" s="846">
        <v>13.46</v>
      </c>
      <c r="AV14" s="846">
        <v>14.09</v>
      </c>
      <c r="AW14" s="846">
        <v>11.86</v>
      </c>
      <c r="AX14" s="846">
        <v>9.44</v>
      </c>
      <c r="AY14" s="846">
        <v>10.32</v>
      </c>
      <c r="AZ14" s="849"/>
      <c r="BA14" s="966">
        <v>3</v>
      </c>
      <c r="BB14" s="966">
        <v>3</v>
      </c>
      <c r="BC14" s="966">
        <v>4</v>
      </c>
      <c r="BD14" s="966">
        <v>3</v>
      </c>
      <c r="BE14" s="966">
        <v>2</v>
      </c>
      <c r="BF14" s="846"/>
      <c r="BG14" s="848">
        <v>11.3788098511514</v>
      </c>
      <c r="BH14" s="855">
        <v>1.2366876037855301</v>
      </c>
      <c r="BI14" s="855">
        <v>5.8271395819024199E-2</v>
      </c>
      <c r="BJ14" s="892">
        <v>0.69612042790008399</v>
      </c>
      <c r="BK14" s="967"/>
      <c r="BL14" s="846" t="s">
        <v>430</v>
      </c>
      <c r="BM14" s="846" t="s">
        <v>430</v>
      </c>
      <c r="BN14" s="846" t="s">
        <v>430</v>
      </c>
      <c r="BO14" s="857"/>
      <c r="BP14" s="846">
        <v>78.288838470000002</v>
      </c>
      <c r="BQ14" s="857"/>
      <c r="BR14" s="846">
        <v>45.833399999999997</v>
      </c>
      <c r="BS14" s="846">
        <v>25.635899999999999</v>
      </c>
      <c r="BT14" s="846">
        <v>6.9294599999999997</v>
      </c>
      <c r="BU14" s="846">
        <v>21.601240000000001</v>
      </c>
      <c r="BV14" s="857"/>
      <c r="BW14" s="846">
        <v>7.65</v>
      </c>
      <c r="BX14" s="846">
        <v>7.26</v>
      </c>
      <c r="BY14" s="846">
        <v>0.38</v>
      </c>
      <c r="BZ14" s="846">
        <v>1.25</v>
      </c>
      <c r="CA14" s="846" t="s">
        <v>430</v>
      </c>
      <c r="CB14" s="846">
        <v>5.0599999999999996</v>
      </c>
      <c r="CC14" s="857"/>
      <c r="CD14" s="859" t="s">
        <v>9037</v>
      </c>
      <c r="CE14" s="859" t="s">
        <v>9038</v>
      </c>
      <c r="CF14" s="859" t="s">
        <v>9039</v>
      </c>
      <c r="CG14" s="859" t="s">
        <v>2939</v>
      </c>
      <c r="CH14" s="859" t="s">
        <v>9040</v>
      </c>
      <c r="CI14" s="857"/>
      <c r="CJ14" s="856" t="s">
        <v>443</v>
      </c>
    </row>
    <row r="15" spans="1:88" s="107" customFormat="1" x14ac:dyDescent="0.25">
      <c r="A15" s="108" t="s">
        <v>9041</v>
      </c>
      <c r="B15" s="109"/>
      <c r="C15" s="734">
        <v>36539</v>
      </c>
      <c r="D15" s="109"/>
      <c r="E15" s="110">
        <v>9318.15</v>
      </c>
      <c r="F15" s="109"/>
      <c r="G15" s="111">
        <v>163.14689999999999</v>
      </c>
      <c r="H15" s="109"/>
      <c r="I15" s="963">
        <v>3.65</v>
      </c>
      <c r="J15" s="963">
        <v>6.46</v>
      </c>
      <c r="K15" s="963">
        <v>2.67</v>
      </c>
      <c r="L15" s="963">
        <v>2.59</v>
      </c>
      <c r="M15" s="113"/>
      <c r="N15" s="112">
        <v>-8.2400000000000001E-2</v>
      </c>
      <c r="O15" s="112">
        <v>0.30959999999999999</v>
      </c>
      <c r="P15" s="112">
        <v>2.0510999999999999</v>
      </c>
      <c r="Q15" s="112">
        <v>5.1692999999999998</v>
      </c>
      <c r="R15" s="112">
        <v>5.9999999999999995E-4</v>
      </c>
      <c r="S15" s="114">
        <v>2.3197999999999999</v>
      </c>
      <c r="T15" s="112">
        <v>2.5102000000000002</v>
      </c>
      <c r="U15" s="112">
        <v>9.8704000000000001</v>
      </c>
      <c r="V15" s="112">
        <v>8.9895999999999994</v>
      </c>
      <c r="W15" s="112">
        <v>11.3057</v>
      </c>
      <c r="X15" s="112">
        <v>3.2986</v>
      </c>
      <c r="Y15" s="112">
        <v>10.9023</v>
      </c>
      <c r="Z15" s="112">
        <v>-1.2522</v>
      </c>
      <c r="AA15" s="112">
        <v>2.0320999999999998</v>
      </c>
      <c r="AB15" s="112">
        <v>1.6822999999999999</v>
      </c>
      <c r="AC15" s="112">
        <v>11.0684</v>
      </c>
      <c r="AD15" s="113"/>
      <c r="AE15" s="110">
        <v>14</v>
      </c>
      <c r="AF15" s="110">
        <v>2</v>
      </c>
      <c r="AG15" s="110">
        <v>4</v>
      </c>
      <c r="AH15" s="110">
        <v>9</v>
      </c>
      <c r="AI15" s="110">
        <v>11</v>
      </c>
      <c r="AJ15" s="110">
        <v>12</v>
      </c>
      <c r="AK15" s="110">
        <v>12</v>
      </c>
      <c r="AL15" s="110">
        <v>13</v>
      </c>
      <c r="AM15" s="110">
        <v>11</v>
      </c>
      <c r="AN15" s="110">
        <v>8</v>
      </c>
      <c r="AO15" s="110">
        <v>3</v>
      </c>
      <c r="AP15" s="110">
        <v>10</v>
      </c>
      <c r="AQ15" s="110">
        <v>11</v>
      </c>
      <c r="AR15" s="110">
        <v>12</v>
      </c>
      <c r="AS15" s="110">
        <v>2</v>
      </c>
      <c r="AT15" s="109"/>
      <c r="AU15" s="112">
        <v>10.59</v>
      </c>
      <c r="AV15" s="112">
        <v>10.76</v>
      </c>
      <c r="AW15" s="112">
        <v>8.39</v>
      </c>
      <c r="AX15" s="112">
        <v>5.35</v>
      </c>
      <c r="AY15" s="112">
        <v>3.99</v>
      </c>
      <c r="AZ15" s="115"/>
      <c r="BA15" s="116">
        <v>12</v>
      </c>
      <c r="BB15" s="116">
        <v>13</v>
      </c>
      <c r="BC15" s="116">
        <v>13</v>
      </c>
      <c r="BD15" s="116">
        <v>11</v>
      </c>
      <c r="BE15" s="116">
        <v>12</v>
      </c>
      <c r="BF15" s="112"/>
      <c r="BG15" s="114">
        <v>10.127923127743699</v>
      </c>
      <c r="BH15" s="796">
        <v>0</v>
      </c>
      <c r="BI15" s="796">
        <v>3.9758826720286397E-2</v>
      </c>
      <c r="BJ15" s="809" t="s">
        <v>430</v>
      </c>
      <c r="BK15" s="269"/>
      <c r="BL15" s="112" t="s">
        <v>430</v>
      </c>
      <c r="BM15" s="112" t="s">
        <v>430</v>
      </c>
      <c r="BN15" s="112" t="s">
        <v>430</v>
      </c>
      <c r="BO15" s="109"/>
      <c r="BP15" s="112">
        <v>69.183243200000007</v>
      </c>
      <c r="BQ15" s="109"/>
      <c r="BR15" s="112">
        <v>43.937600000000003</v>
      </c>
      <c r="BS15" s="112">
        <v>13.7247</v>
      </c>
      <c r="BT15" s="112">
        <v>12.8329</v>
      </c>
      <c r="BU15" s="112">
        <v>29.504799999999999</v>
      </c>
      <c r="BV15" s="109"/>
      <c r="BW15" s="112">
        <v>5.79</v>
      </c>
      <c r="BX15" s="112">
        <v>13.79</v>
      </c>
      <c r="BY15" s="112">
        <v>0.88</v>
      </c>
      <c r="BZ15" s="112" t="s">
        <v>430</v>
      </c>
      <c r="CA15" s="112" t="s">
        <v>430</v>
      </c>
      <c r="CB15" s="112">
        <v>8.82</v>
      </c>
      <c r="CC15" s="109"/>
      <c r="CD15" s="118" t="s">
        <v>9042</v>
      </c>
      <c r="CE15" s="118" t="s">
        <v>9043</v>
      </c>
      <c r="CF15" s="118" t="s">
        <v>9044</v>
      </c>
      <c r="CG15" s="118" t="s">
        <v>9045</v>
      </c>
      <c r="CH15" s="118" t="s">
        <v>9046</v>
      </c>
      <c r="CI15" s="109"/>
      <c r="CJ15" s="119" t="s">
        <v>443</v>
      </c>
    </row>
    <row r="16" spans="1:88" s="107" customFormat="1" x14ac:dyDescent="0.25">
      <c r="A16" s="108" t="s">
        <v>9047</v>
      </c>
      <c r="B16" s="109"/>
      <c r="C16" s="734">
        <v>34740</v>
      </c>
      <c r="D16" s="109"/>
      <c r="E16" s="110">
        <v>7288.27</v>
      </c>
      <c r="F16" s="109"/>
      <c r="G16" s="111">
        <v>1570.92</v>
      </c>
      <c r="H16" s="109"/>
      <c r="I16" s="152">
        <v>6.66</v>
      </c>
      <c r="J16" s="152">
        <v>7.71</v>
      </c>
      <c r="K16" s="152">
        <v>3.88</v>
      </c>
      <c r="L16" s="152">
        <v>4.1100000000000003</v>
      </c>
      <c r="M16" s="113"/>
      <c r="N16" s="112">
        <v>1.0800000000000001E-2</v>
      </c>
      <c r="O16" s="112">
        <v>-0.31030000000000002</v>
      </c>
      <c r="P16" s="112">
        <v>2.1717</v>
      </c>
      <c r="Q16" s="112">
        <v>7.1291000000000002</v>
      </c>
      <c r="R16" s="112">
        <v>1.2536</v>
      </c>
      <c r="S16" s="114">
        <v>4.4424999999999999</v>
      </c>
      <c r="T16" s="112">
        <v>3.8161999999999998</v>
      </c>
      <c r="U16" s="112">
        <v>10.832000000000001</v>
      </c>
      <c r="V16" s="112">
        <v>8.7904999999999998</v>
      </c>
      <c r="W16" s="112">
        <v>9.5569000000000006</v>
      </c>
      <c r="X16" s="112">
        <v>3.8481000000000001</v>
      </c>
      <c r="Y16" s="112">
        <v>12.589</v>
      </c>
      <c r="Z16" s="112">
        <v>6.6199999999999995E-2</v>
      </c>
      <c r="AA16" s="112">
        <v>4.0240999999999998</v>
      </c>
      <c r="AB16" s="112">
        <v>1.0250999999999999</v>
      </c>
      <c r="AC16" s="112">
        <v>17.398199999999999</v>
      </c>
      <c r="AD16" s="113"/>
      <c r="AE16" s="110">
        <v>7</v>
      </c>
      <c r="AF16" s="110">
        <v>12</v>
      </c>
      <c r="AG16" s="110">
        <v>3</v>
      </c>
      <c r="AH16" s="110">
        <v>2</v>
      </c>
      <c r="AI16" s="110">
        <v>7</v>
      </c>
      <c r="AJ16" s="110">
        <v>9</v>
      </c>
      <c r="AK16" s="110">
        <v>9</v>
      </c>
      <c r="AL16" s="110">
        <v>10</v>
      </c>
      <c r="AM16" s="110">
        <v>13</v>
      </c>
      <c r="AN16" s="110">
        <v>13</v>
      </c>
      <c r="AO16" s="110">
        <v>1</v>
      </c>
      <c r="AP16" s="110">
        <v>4</v>
      </c>
      <c r="AQ16" s="110">
        <v>8</v>
      </c>
      <c r="AR16" s="110">
        <v>9</v>
      </c>
      <c r="AS16" s="110">
        <v>8</v>
      </c>
      <c r="AT16" s="109"/>
      <c r="AU16" s="112">
        <v>10.28</v>
      </c>
      <c r="AV16" s="112">
        <v>11.15</v>
      </c>
      <c r="AW16" s="112">
        <v>9.31</v>
      </c>
      <c r="AX16" s="112">
        <v>6.97</v>
      </c>
      <c r="AY16" s="112">
        <v>6.94</v>
      </c>
      <c r="AZ16" s="115"/>
      <c r="BA16" s="116">
        <v>13</v>
      </c>
      <c r="BB16" s="116">
        <v>11</v>
      </c>
      <c r="BC16" s="116">
        <v>10</v>
      </c>
      <c r="BD16" s="116">
        <v>9</v>
      </c>
      <c r="BE16" s="116">
        <v>6</v>
      </c>
      <c r="BF16" s="112"/>
      <c r="BG16" s="114">
        <v>11.1258495078072</v>
      </c>
      <c r="BH16" s="796">
        <v>0</v>
      </c>
      <c r="BI16" s="796">
        <v>4.3895576123889002E-2</v>
      </c>
      <c r="BJ16" s="809" t="s">
        <v>430</v>
      </c>
      <c r="BK16" s="269"/>
      <c r="BL16" s="112" t="s">
        <v>430</v>
      </c>
      <c r="BM16" s="112" t="s">
        <v>430</v>
      </c>
      <c r="BN16" s="112" t="s">
        <v>430</v>
      </c>
      <c r="BO16" s="109"/>
      <c r="BP16" s="112">
        <v>75.742292980000002</v>
      </c>
      <c r="BQ16" s="109"/>
      <c r="BR16" s="112">
        <v>53.970599999999997</v>
      </c>
      <c r="BS16" s="112">
        <v>14.8443</v>
      </c>
      <c r="BT16" s="112">
        <v>6.8606999999999996</v>
      </c>
      <c r="BU16" s="112">
        <v>24.324400000000001</v>
      </c>
      <c r="BV16" s="109"/>
      <c r="BW16" s="112">
        <v>5.92</v>
      </c>
      <c r="BX16" s="112">
        <v>10.73</v>
      </c>
      <c r="BY16" s="112">
        <v>3.33</v>
      </c>
      <c r="BZ16" s="112" t="s">
        <v>430</v>
      </c>
      <c r="CA16" s="112">
        <v>0.15</v>
      </c>
      <c r="CB16" s="112">
        <v>4.2</v>
      </c>
      <c r="CC16" s="109"/>
      <c r="CD16" s="118" t="s">
        <v>2127</v>
      </c>
      <c r="CE16" s="118" t="s">
        <v>9048</v>
      </c>
      <c r="CF16" s="118" t="s">
        <v>9049</v>
      </c>
      <c r="CG16" s="118" t="s">
        <v>5368</v>
      </c>
      <c r="CH16" s="118" t="s">
        <v>9050</v>
      </c>
      <c r="CI16" s="109"/>
      <c r="CJ16" s="119" t="s">
        <v>476</v>
      </c>
    </row>
    <row r="17" spans="1:88" s="107" customFormat="1" ht="11" x14ac:dyDescent="0.3">
      <c r="A17" s="96" t="s">
        <v>9051</v>
      </c>
      <c r="B17" s="97"/>
      <c r="C17" s="736">
        <v>34719</v>
      </c>
      <c r="D17" s="97"/>
      <c r="E17" s="98">
        <v>6837.26</v>
      </c>
      <c r="F17" s="97"/>
      <c r="G17" s="99">
        <v>413.63099999999997</v>
      </c>
      <c r="H17" s="97"/>
      <c r="I17" s="153">
        <v>8.4600000000000009</v>
      </c>
      <c r="J17" s="153">
        <v>7.41</v>
      </c>
      <c r="K17" s="153">
        <v>4.4800000000000004</v>
      </c>
      <c r="L17" s="153">
        <v>4.8099999999999996</v>
      </c>
      <c r="M17" s="101"/>
      <c r="N17" s="100">
        <v>-0.10829999999999999</v>
      </c>
      <c r="O17" s="100">
        <v>-7.3200000000000001E-2</v>
      </c>
      <c r="P17" s="100">
        <v>0.88039999999999996</v>
      </c>
      <c r="Q17" s="100">
        <v>5.1288</v>
      </c>
      <c r="R17" s="100">
        <v>-2.9499999999999998E-2</v>
      </c>
      <c r="S17" s="102">
        <v>4.0297000000000001</v>
      </c>
      <c r="T17" s="100">
        <v>3.2339000000000002</v>
      </c>
      <c r="U17" s="100">
        <v>11.908200000000001</v>
      </c>
      <c r="V17" s="100">
        <v>11.6448</v>
      </c>
      <c r="W17" s="100">
        <v>11.527100000000001</v>
      </c>
      <c r="X17" s="100">
        <v>2.3599000000000001</v>
      </c>
      <c r="Y17" s="100">
        <v>9.8969000000000005</v>
      </c>
      <c r="Z17" s="100">
        <v>-1.3906000000000001</v>
      </c>
      <c r="AA17" s="100">
        <v>4.0260999999999996</v>
      </c>
      <c r="AB17" s="100">
        <v>0.99990000000000001</v>
      </c>
      <c r="AC17" s="100">
        <v>14.633699999999999</v>
      </c>
      <c r="AD17" s="101"/>
      <c r="AE17" s="98">
        <v>15</v>
      </c>
      <c r="AF17" s="98">
        <v>7</v>
      </c>
      <c r="AG17" s="98">
        <v>11</v>
      </c>
      <c r="AH17" s="98">
        <v>11</v>
      </c>
      <c r="AI17" s="98">
        <v>12</v>
      </c>
      <c r="AJ17" s="98">
        <v>11</v>
      </c>
      <c r="AK17" s="98">
        <v>10</v>
      </c>
      <c r="AL17" s="98">
        <v>6</v>
      </c>
      <c r="AM17" s="98">
        <v>4</v>
      </c>
      <c r="AN17" s="98">
        <v>7</v>
      </c>
      <c r="AO17" s="98">
        <v>10</v>
      </c>
      <c r="AP17" s="98">
        <v>11</v>
      </c>
      <c r="AQ17" s="98">
        <v>12</v>
      </c>
      <c r="AR17" s="98">
        <v>8</v>
      </c>
      <c r="AS17" s="98">
        <v>10</v>
      </c>
      <c r="AT17" s="97"/>
      <c r="AU17" s="100">
        <v>12.52</v>
      </c>
      <c r="AV17" s="100">
        <v>13.64</v>
      </c>
      <c r="AW17" s="100">
        <v>10.88</v>
      </c>
      <c r="AX17" s="100">
        <v>6.62</v>
      </c>
      <c r="AY17" s="100">
        <v>4.2</v>
      </c>
      <c r="AZ17" s="103"/>
      <c r="BA17" s="104">
        <v>4</v>
      </c>
      <c r="BB17" s="104">
        <v>4</v>
      </c>
      <c r="BC17" s="104">
        <v>7</v>
      </c>
      <c r="BD17" s="104">
        <v>10</v>
      </c>
      <c r="BE17" s="104">
        <v>11</v>
      </c>
      <c r="BF17" s="100"/>
      <c r="BG17" s="102">
        <v>10.538879554919999</v>
      </c>
      <c r="BH17" s="797">
        <v>0</v>
      </c>
      <c r="BI17" s="797">
        <v>5.4531076986313799E-2</v>
      </c>
      <c r="BJ17" s="810" t="s">
        <v>430</v>
      </c>
      <c r="BK17" s="804"/>
      <c r="BL17" s="100" t="s">
        <v>430</v>
      </c>
      <c r="BM17" s="100" t="s">
        <v>430</v>
      </c>
      <c r="BN17" s="100" t="s">
        <v>430</v>
      </c>
      <c r="BO17" s="97"/>
      <c r="BP17" s="100">
        <v>69.932532559999999</v>
      </c>
      <c r="BQ17" s="97"/>
      <c r="BR17" s="100">
        <v>46.521999999999998</v>
      </c>
      <c r="BS17" s="100">
        <v>13.6388</v>
      </c>
      <c r="BT17" s="100">
        <v>10.510999999999999</v>
      </c>
      <c r="BU17" s="100">
        <v>29.328199999999999</v>
      </c>
      <c r="BV17" s="97"/>
      <c r="BW17" s="100">
        <v>9.64</v>
      </c>
      <c r="BX17" s="100">
        <v>11.88</v>
      </c>
      <c r="BY17" s="100">
        <v>1.89</v>
      </c>
      <c r="BZ17" s="100" t="s">
        <v>430</v>
      </c>
      <c r="CA17" s="100" t="s">
        <v>430</v>
      </c>
      <c r="CB17" s="100">
        <v>5.9</v>
      </c>
      <c r="CC17" s="97"/>
      <c r="CD17" s="105" t="s">
        <v>9052</v>
      </c>
      <c r="CE17" s="105" t="s">
        <v>9053</v>
      </c>
      <c r="CF17" s="105" t="s">
        <v>9054</v>
      </c>
      <c r="CG17" s="105" t="s">
        <v>9055</v>
      </c>
      <c r="CH17" s="105" t="s">
        <v>9056</v>
      </c>
      <c r="CI17" s="97"/>
      <c r="CJ17" s="106" t="s">
        <v>1517</v>
      </c>
    </row>
    <row r="18" spans="1:88" s="107" customFormat="1" x14ac:dyDescent="0.25">
      <c r="A18" s="108" t="s">
        <v>9057</v>
      </c>
      <c r="B18" s="109"/>
      <c r="C18" s="734">
        <v>40581</v>
      </c>
      <c r="D18" s="109"/>
      <c r="E18" s="110">
        <v>5786.7</v>
      </c>
      <c r="F18" s="109"/>
      <c r="G18" s="111">
        <v>59.9054</v>
      </c>
      <c r="H18" s="109"/>
      <c r="I18" s="963">
        <v>1.73</v>
      </c>
      <c r="J18" s="963">
        <v>7.06</v>
      </c>
      <c r="K18" s="963">
        <v>1.38</v>
      </c>
      <c r="L18" s="963">
        <v>1.45</v>
      </c>
      <c r="M18" s="113"/>
      <c r="N18" s="112">
        <v>6.9000000000000006E-2</v>
      </c>
      <c r="O18" s="112">
        <v>0.88849999999999996</v>
      </c>
      <c r="P18" s="112">
        <v>2.6503000000000001</v>
      </c>
      <c r="Q18" s="112">
        <v>8.0089000000000006</v>
      </c>
      <c r="R18" s="112">
        <v>6.6473000000000004</v>
      </c>
      <c r="S18" s="114">
        <v>7.8075000000000001</v>
      </c>
      <c r="T18" s="112">
        <v>5.2533000000000003</v>
      </c>
      <c r="U18" s="112">
        <v>13.584199999999999</v>
      </c>
      <c r="V18" s="112">
        <v>10.7254</v>
      </c>
      <c r="W18" s="112">
        <v>10.986700000000001</v>
      </c>
      <c r="X18" s="112">
        <v>2.9068999999999998</v>
      </c>
      <c r="Y18" s="112">
        <v>16.764900000000001</v>
      </c>
      <c r="Z18" s="112">
        <v>5.9789000000000003</v>
      </c>
      <c r="AA18" s="112">
        <v>7.0960999999999999</v>
      </c>
      <c r="AB18" s="112">
        <v>2.2254</v>
      </c>
      <c r="AC18" s="112">
        <v>12.2235</v>
      </c>
      <c r="AD18" s="113"/>
      <c r="AE18" s="110">
        <v>3</v>
      </c>
      <c r="AF18" s="110">
        <v>1</v>
      </c>
      <c r="AG18" s="110">
        <v>1</v>
      </c>
      <c r="AH18" s="110">
        <v>1</v>
      </c>
      <c r="AI18" s="110">
        <v>1</v>
      </c>
      <c r="AJ18" s="110">
        <v>1</v>
      </c>
      <c r="AK18" s="110">
        <v>3</v>
      </c>
      <c r="AL18" s="110">
        <v>2</v>
      </c>
      <c r="AM18" s="110">
        <v>6</v>
      </c>
      <c r="AN18" s="110">
        <v>10</v>
      </c>
      <c r="AO18" s="110">
        <v>5</v>
      </c>
      <c r="AP18" s="110">
        <v>1</v>
      </c>
      <c r="AQ18" s="110">
        <v>1</v>
      </c>
      <c r="AR18" s="110">
        <v>1</v>
      </c>
      <c r="AS18" s="110">
        <v>1</v>
      </c>
      <c r="AT18" s="109"/>
      <c r="AU18" s="112">
        <v>11.77</v>
      </c>
      <c r="AV18" s="112">
        <v>12.98</v>
      </c>
      <c r="AW18" s="112">
        <v>12.21</v>
      </c>
      <c r="AX18" s="112">
        <v>10.37</v>
      </c>
      <c r="AY18" s="112">
        <v>13.81</v>
      </c>
      <c r="AZ18" s="115"/>
      <c r="BA18" s="116">
        <v>8</v>
      </c>
      <c r="BB18" s="116">
        <v>5</v>
      </c>
      <c r="BC18" s="116">
        <v>2</v>
      </c>
      <c r="BD18" s="116">
        <v>1</v>
      </c>
      <c r="BE18" s="116">
        <v>1</v>
      </c>
      <c r="BF18" s="112"/>
      <c r="BG18" s="114">
        <v>14.3797110630088</v>
      </c>
      <c r="BH18" s="796">
        <v>1.464520314269</v>
      </c>
      <c r="BI18" s="796">
        <v>4.9284191400853002E-2</v>
      </c>
      <c r="BJ18" s="809">
        <v>0.74784454976704295</v>
      </c>
      <c r="BK18" s="269"/>
      <c r="BL18" s="112" t="s">
        <v>430</v>
      </c>
      <c r="BM18" s="112" t="s">
        <v>430</v>
      </c>
      <c r="BN18" s="112" t="s">
        <v>430</v>
      </c>
      <c r="BO18" s="109"/>
      <c r="BP18" s="112">
        <v>72.263582729999996</v>
      </c>
      <c r="BQ18" s="109"/>
      <c r="BR18" s="112">
        <v>36.579500000000003</v>
      </c>
      <c r="BS18" s="112">
        <v>21.488800000000001</v>
      </c>
      <c r="BT18" s="112">
        <v>16.108000000000001</v>
      </c>
      <c r="BU18" s="112">
        <v>25.823699999999999</v>
      </c>
      <c r="BV18" s="109"/>
      <c r="BW18" s="112">
        <v>2.2799999999999998</v>
      </c>
      <c r="BX18" s="112">
        <v>22.66</v>
      </c>
      <c r="BY18" s="112" t="s">
        <v>430</v>
      </c>
      <c r="BZ18" s="112" t="s">
        <v>430</v>
      </c>
      <c r="CA18" s="112" t="s">
        <v>430</v>
      </c>
      <c r="CB18" s="112">
        <v>0.85</v>
      </c>
      <c r="CC18" s="109"/>
      <c r="CD18" s="118" t="s">
        <v>9058</v>
      </c>
      <c r="CE18" s="118" t="s">
        <v>9059</v>
      </c>
      <c r="CF18" s="118" t="s">
        <v>9060</v>
      </c>
      <c r="CG18" s="118" t="s">
        <v>9061</v>
      </c>
      <c r="CH18" s="118" t="s">
        <v>9062</v>
      </c>
      <c r="CI18" s="109"/>
      <c r="CJ18" s="119" t="s">
        <v>519</v>
      </c>
    </row>
    <row r="19" spans="1:88" s="107" customFormat="1" x14ac:dyDescent="0.25">
      <c r="A19" s="108" t="s">
        <v>9063</v>
      </c>
      <c r="B19" s="109"/>
      <c r="C19" s="734">
        <v>38511</v>
      </c>
      <c r="D19" s="109"/>
      <c r="E19" s="110">
        <v>4101.2299999999996</v>
      </c>
      <c r="F19" s="109"/>
      <c r="G19" s="111">
        <v>108.6914</v>
      </c>
      <c r="H19" s="109"/>
      <c r="I19" s="152">
        <v>4.4694099999999999</v>
      </c>
      <c r="J19" s="152">
        <v>7.9370000000000003</v>
      </c>
      <c r="K19" s="152">
        <v>3.02752</v>
      </c>
      <c r="L19" s="152">
        <v>3.1997</v>
      </c>
      <c r="M19" s="113"/>
      <c r="N19" s="112">
        <v>1.44E-2</v>
      </c>
      <c r="O19" s="112">
        <v>-0.1037</v>
      </c>
      <c r="P19" s="112">
        <v>1.3157000000000001</v>
      </c>
      <c r="Q19" s="112">
        <v>5.7001999999999997</v>
      </c>
      <c r="R19" s="112">
        <v>1.5206</v>
      </c>
      <c r="S19" s="114">
        <v>4.7458999999999998</v>
      </c>
      <c r="T19" s="112">
        <v>4.4779999999999998</v>
      </c>
      <c r="U19" s="112">
        <v>11.634399999999999</v>
      </c>
      <c r="V19" s="112">
        <v>11.2431</v>
      </c>
      <c r="W19" s="112">
        <v>9.5134000000000007</v>
      </c>
      <c r="X19" s="112">
        <v>2.5749</v>
      </c>
      <c r="Y19" s="112">
        <v>11.5558</v>
      </c>
      <c r="Z19" s="112">
        <v>1.2041999999999999</v>
      </c>
      <c r="AA19" s="112">
        <v>4.1125999999999996</v>
      </c>
      <c r="AB19" s="112">
        <v>0.82040000000000002</v>
      </c>
      <c r="AC19" s="112">
        <v>11.9154</v>
      </c>
      <c r="AD19" s="113"/>
      <c r="AE19" s="110">
        <v>6</v>
      </c>
      <c r="AF19" s="110">
        <v>8</v>
      </c>
      <c r="AG19" s="110">
        <v>9</v>
      </c>
      <c r="AH19" s="110">
        <v>7</v>
      </c>
      <c r="AI19" s="110">
        <v>6</v>
      </c>
      <c r="AJ19" s="110">
        <v>8</v>
      </c>
      <c r="AK19" s="110">
        <v>8</v>
      </c>
      <c r="AL19" s="110">
        <v>7</v>
      </c>
      <c r="AM19" s="110">
        <v>5</v>
      </c>
      <c r="AN19" s="110">
        <v>14</v>
      </c>
      <c r="AO19" s="110">
        <v>7</v>
      </c>
      <c r="AP19" s="110">
        <v>8</v>
      </c>
      <c r="AQ19" s="110">
        <v>6</v>
      </c>
      <c r="AR19" s="110">
        <v>7</v>
      </c>
      <c r="AS19" s="110">
        <v>11</v>
      </c>
      <c r="AT19" s="109"/>
      <c r="AU19" s="112">
        <v>10.7</v>
      </c>
      <c r="AV19" s="112">
        <v>12.73</v>
      </c>
      <c r="AW19" s="112">
        <v>10.89</v>
      </c>
      <c r="AX19" s="112">
        <v>7.35</v>
      </c>
      <c r="AY19" s="112">
        <v>6.68</v>
      </c>
      <c r="AZ19" s="115"/>
      <c r="BA19" s="116">
        <v>11</v>
      </c>
      <c r="BB19" s="116">
        <v>6</v>
      </c>
      <c r="BC19" s="116">
        <v>6</v>
      </c>
      <c r="BD19" s="116">
        <v>8</v>
      </c>
      <c r="BE19" s="116">
        <v>7</v>
      </c>
      <c r="BF19" s="112"/>
      <c r="BG19" s="114">
        <v>10.6383329665288</v>
      </c>
      <c r="BH19" s="796">
        <v>0</v>
      </c>
      <c r="BI19" s="796">
        <v>5.0767489891683698E-2</v>
      </c>
      <c r="BJ19" s="809" t="s">
        <v>430</v>
      </c>
      <c r="BK19" s="269"/>
      <c r="BL19" s="112" t="s">
        <v>430</v>
      </c>
      <c r="BM19" s="112" t="s">
        <v>430</v>
      </c>
      <c r="BN19" s="112" t="s">
        <v>430</v>
      </c>
      <c r="BO19" s="109"/>
      <c r="BP19" s="112">
        <v>74.092636940000006</v>
      </c>
      <c r="BQ19" s="109"/>
      <c r="BR19" s="112">
        <v>52.604100000000003</v>
      </c>
      <c r="BS19" s="112">
        <v>12.514699999999999</v>
      </c>
      <c r="BT19" s="112">
        <v>8.7081800000000005</v>
      </c>
      <c r="BU19" s="112">
        <v>26.173020000000001</v>
      </c>
      <c r="BV19" s="109"/>
      <c r="BW19" s="112">
        <v>3.62</v>
      </c>
      <c r="BX19" s="112">
        <v>5.54</v>
      </c>
      <c r="BY19" s="112">
        <v>3.79</v>
      </c>
      <c r="BZ19" s="112">
        <v>4.33</v>
      </c>
      <c r="CA19" s="112">
        <v>0.61</v>
      </c>
      <c r="CB19" s="112">
        <v>8.2899999999999991</v>
      </c>
      <c r="CC19" s="109"/>
      <c r="CD19" s="118" t="s">
        <v>9064</v>
      </c>
      <c r="CE19" s="118" t="s">
        <v>9065</v>
      </c>
      <c r="CF19" s="118" t="s">
        <v>9066</v>
      </c>
      <c r="CG19" s="118" t="s">
        <v>9067</v>
      </c>
      <c r="CH19" s="118" t="s">
        <v>9068</v>
      </c>
      <c r="CI19" s="109"/>
      <c r="CJ19" s="119" t="s">
        <v>1517</v>
      </c>
    </row>
    <row r="20" spans="1:88" s="107" customFormat="1" x14ac:dyDescent="0.25">
      <c r="A20" s="108" t="s">
        <v>9069</v>
      </c>
      <c r="B20" s="109"/>
      <c r="C20" s="734">
        <v>34980</v>
      </c>
      <c r="D20" s="109"/>
      <c r="E20" s="110">
        <v>4005.61</v>
      </c>
      <c r="F20" s="109"/>
      <c r="G20" s="111">
        <v>446.6524</v>
      </c>
      <c r="H20" s="109"/>
      <c r="I20" s="152">
        <v>5.6935000000000002</v>
      </c>
      <c r="J20" s="152">
        <v>7.27</v>
      </c>
      <c r="K20" s="152">
        <v>3.3510900000000001</v>
      </c>
      <c r="L20" s="152">
        <v>3.4857</v>
      </c>
      <c r="M20" s="113"/>
      <c r="N20" s="112">
        <v>4.1999999999999997E-3</v>
      </c>
      <c r="O20" s="112">
        <v>0.1656</v>
      </c>
      <c r="P20" s="112">
        <v>1.5167999999999999</v>
      </c>
      <c r="Q20" s="112">
        <v>6.6497000000000002</v>
      </c>
      <c r="R20" s="112">
        <v>0.85709999999999997</v>
      </c>
      <c r="S20" s="114">
        <v>4.0871000000000004</v>
      </c>
      <c r="T20" s="112">
        <v>1.7278</v>
      </c>
      <c r="U20" s="112">
        <v>8.9090000000000007</v>
      </c>
      <c r="V20" s="112">
        <v>8.7173999999999996</v>
      </c>
      <c r="W20" s="112">
        <v>9.2957999999999998</v>
      </c>
      <c r="X20" s="112">
        <v>2.3138999999999998</v>
      </c>
      <c r="Y20" s="112">
        <v>12.323600000000001</v>
      </c>
      <c r="Z20" s="112">
        <v>-1.4396</v>
      </c>
      <c r="AA20" s="112">
        <v>3.6116000000000001</v>
      </c>
      <c r="AB20" s="112">
        <v>1.29</v>
      </c>
      <c r="AC20" s="112">
        <v>14.472099999999999</v>
      </c>
      <c r="AD20" s="113"/>
      <c r="AE20" s="110">
        <v>8</v>
      </c>
      <c r="AF20" s="110">
        <v>3</v>
      </c>
      <c r="AG20" s="110">
        <v>7</v>
      </c>
      <c r="AH20" s="110">
        <v>3</v>
      </c>
      <c r="AI20" s="110">
        <v>9</v>
      </c>
      <c r="AJ20" s="110">
        <v>10</v>
      </c>
      <c r="AK20" s="110">
        <v>14</v>
      </c>
      <c r="AL20" s="110">
        <v>14</v>
      </c>
      <c r="AM20" s="110">
        <v>15</v>
      </c>
      <c r="AN20" s="110">
        <v>15</v>
      </c>
      <c r="AO20" s="110">
        <v>11</v>
      </c>
      <c r="AP20" s="110">
        <v>7</v>
      </c>
      <c r="AQ20" s="110">
        <v>13</v>
      </c>
      <c r="AR20" s="110">
        <v>10</v>
      </c>
      <c r="AS20" s="110">
        <v>3</v>
      </c>
      <c r="AT20" s="109"/>
      <c r="AU20" s="112">
        <v>10.15</v>
      </c>
      <c r="AV20" s="112">
        <v>10.53</v>
      </c>
      <c r="AW20" s="112">
        <v>8.18</v>
      </c>
      <c r="AX20" s="112">
        <v>5.3</v>
      </c>
      <c r="AY20" s="112">
        <v>5.5</v>
      </c>
      <c r="AZ20" s="115"/>
      <c r="BA20" s="116">
        <v>14</v>
      </c>
      <c r="BB20" s="116">
        <v>14</v>
      </c>
      <c r="BC20" s="116">
        <v>14</v>
      </c>
      <c r="BD20" s="116">
        <v>12</v>
      </c>
      <c r="BE20" s="116">
        <v>9</v>
      </c>
      <c r="BF20" s="112"/>
      <c r="BG20" s="114">
        <v>10.0003989184065</v>
      </c>
      <c r="BH20" s="796">
        <v>0</v>
      </c>
      <c r="BI20" s="796">
        <v>2.98668278777393E-2</v>
      </c>
      <c r="BJ20" s="809" t="s">
        <v>430</v>
      </c>
      <c r="BK20" s="269"/>
      <c r="BL20" s="112" t="s">
        <v>430</v>
      </c>
      <c r="BM20" s="112" t="s">
        <v>430</v>
      </c>
      <c r="BN20" s="112" t="s">
        <v>430</v>
      </c>
      <c r="BO20" s="109"/>
      <c r="BP20" s="112">
        <v>76.224916910000005</v>
      </c>
      <c r="BQ20" s="109"/>
      <c r="BR20" s="112">
        <v>55.669899999999998</v>
      </c>
      <c r="BS20" s="112">
        <v>11.284000000000001</v>
      </c>
      <c r="BT20" s="112">
        <v>7.1810099999999997</v>
      </c>
      <c r="BU20" s="112">
        <v>25.865089999999999</v>
      </c>
      <c r="BV20" s="109"/>
      <c r="BW20" s="112">
        <v>10.65</v>
      </c>
      <c r="BX20" s="112">
        <v>8.1999999999999993</v>
      </c>
      <c r="BY20" s="112">
        <v>1.67</v>
      </c>
      <c r="BZ20" s="112">
        <v>0.63</v>
      </c>
      <c r="CA20" s="112">
        <v>0.94</v>
      </c>
      <c r="CB20" s="112">
        <v>3.78</v>
      </c>
      <c r="CC20" s="109"/>
      <c r="CD20" s="118" t="s">
        <v>9070</v>
      </c>
      <c r="CE20" s="118" t="s">
        <v>9071</v>
      </c>
      <c r="CF20" s="118" t="s">
        <v>582</v>
      </c>
      <c r="CG20" s="118" t="s">
        <v>828</v>
      </c>
      <c r="CH20" s="118" t="s">
        <v>9072</v>
      </c>
      <c r="CI20" s="109"/>
      <c r="CJ20" s="119" t="s">
        <v>526</v>
      </c>
    </row>
    <row r="21" spans="1:88" s="107" customFormat="1" x14ac:dyDescent="0.25">
      <c r="A21" s="108" t="s">
        <v>9073</v>
      </c>
      <c r="B21" s="109"/>
      <c r="C21" s="734">
        <v>40037</v>
      </c>
      <c r="D21" s="109"/>
      <c r="E21" s="110">
        <v>3970.02</v>
      </c>
      <c r="F21" s="109"/>
      <c r="G21" s="111">
        <v>66.099999999999994</v>
      </c>
      <c r="H21" s="109"/>
      <c r="I21" s="152">
        <v>0.73</v>
      </c>
      <c r="J21" s="152">
        <v>6.36</v>
      </c>
      <c r="K21" s="152">
        <v>0.64</v>
      </c>
      <c r="L21" s="152">
        <v>0.68</v>
      </c>
      <c r="M21" s="113"/>
      <c r="N21" s="112">
        <v>-6.0499999999999998E-2</v>
      </c>
      <c r="O21" s="112">
        <v>-4.5400000000000003E-2</v>
      </c>
      <c r="P21" s="112">
        <v>2.2745000000000002</v>
      </c>
      <c r="Q21" s="112">
        <v>5.4058000000000002</v>
      </c>
      <c r="R21" s="112">
        <v>2.8473999999999999</v>
      </c>
      <c r="S21" s="114">
        <v>5.1543000000000001</v>
      </c>
      <c r="T21" s="112">
        <v>4.7510000000000003</v>
      </c>
      <c r="U21" s="112">
        <v>13.384</v>
      </c>
      <c r="V21" s="112">
        <v>12.827199999999999</v>
      </c>
      <c r="W21" s="112">
        <v>12.305899999999999</v>
      </c>
      <c r="X21" s="112">
        <v>3.0398000000000001</v>
      </c>
      <c r="Y21" s="112">
        <v>12.472300000000001</v>
      </c>
      <c r="Z21" s="112">
        <v>1.6454</v>
      </c>
      <c r="AA21" s="112">
        <v>4.7876000000000003</v>
      </c>
      <c r="AB21" s="112">
        <v>1.1167</v>
      </c>
      <c r="AC21" s="112">
        <v>11.7399</v>
      </c>
      <c r="AD21" s="113"/>
      <c r="AE21" s="110">
        <v>12</v>
      </c>
      <c r="AF21" s="110">
        <v>4</v>
      </c>
      <c r="AG21" s="110">
        <v>2</v>
      </c>
      <c r="AH21" s="110">
        <v>8</v>
      </c>
      <c r="AI21" s="110">
        <v>4</v>
      </c>
      <c r="AJ21" s="110">
        <v>6</v>
      </c>
      <c r="AK21" s="110">
        <v>6</v>
      </c>
      <c r="AL21" s="110">
        <v>3</v>
      </c>
      <c r="AM21" s="110">
        <v>2</v>
      </c>
      <c r="AN21" s="110">
        <v>3</v>
      </c>
      <c r="AO21" s="110">
        <v>4</v>
      </c>
      <c r="AP21" s="110">
        <v>6</v>
      </c>
      <c r="AQ21" s="110">
        <v>4</v>
      </c>
      <c r="AR21" s="110">
        <v>5</v>
      </c>
      <c r="AS21" s="110">
        <v>4</v>
      </c>
      <c r="AT21" s="109"/>
      <c r="AU21" s="112">
        <v>13.48</v>
      </c>
      <c r="AV21" s="112">
        <v>14.22</v>
      </c>
      <c r="AW21" s="112">
        <v>12.11</v>
      </c>
      <c r="AX21" s="112">
        <v>8.31</v>
      </c>
      <c r="AY21" s="112">
        <v>8.07</v>
      </c>
      <c r="AZ21" s="115"/>
      <c r="BA21" s="116">
        <v>2</v>
      </c>
      <c r="BB21" s="116">
        <v>2</v>
      </c>
      <c r="BC21" s="116">
        <v>3</v>
      </c>
      <c r="BD21" s="116">
        <v>5</v>
      </c>
      <c r="BE21" s="116">
        <v>4</v>
      </c>
      <c r="BF21" s="112"/>
      <c r="BG21" s="114">
        <v>10.047841841374</v>
      </c>
      <c r="BH21" s="796">
        <v>0</v>
      </c>
      <c r="BI21" s="796">
        <v>6.4579767431534693E-2</v>
      </c>
      <c r="BJ21" s="809" t="s">
        <v>430</v>
      </c>
      <c r="BK21" s="269"/>
      <c r="BL21" s="112" t="s">
        <v>430</v>
      </c>
      <c r="BM21" s="112" t="s">
        <v>430</v>
      </c>
      <c r="BN21" s="112" t="s">
        <v>430</v>
      </c>
      <c r="BO21" s="109"/>
      <c r="BP21" s="112">
        <v>75.193039920000004</v>
      </c>
      <c r="BQ21" s="109"/>
      <c r="BR21" s="112">
        <v>50.731000000000002</v>
      </c>
      <c r="BS21" s="112">
        <v>12.6981</v>
      </c>
      <c r="BT21" s="112">
        <v>11.154500000000001</v>
      </c>
      <c r="BU21" s="112">
        <v>25.416399999999999</v>
      </c>
      <c r="BV21" s="109"/>
      <c r="BW21" s="112">
        <v>0.52</v>
      </c>
      <c r="BX21" s="112">
        <v>10.52</v>
      </c>
      <c r="BY21" s="112" t="s">
        <v>430</v>
      </c>
      <c r="BZ21" s="112" t="s">
        <v>430</v>
      </c>
      <c r="CA21" s="112">
        <v>0.01</v>
      </c>
      <c r="CB21" s="112">
        <v>14.31</v>
      </c>
      <c r="CC21" s="109"/>
      <c r="CD21" s="118" t="s">
        <v>9074</v>
      </c>
      <c r="CE21" s="118" t="s">
        <v>9075</v>
      </c>
      <c r="CF21" s="118" t="s">
        <v>9076</v>
      </c>
      <c r="CG21" s="118" t="s">
        <v>9077</v>
      </c>
      <c r="CH21" s="118" t="s">
        <v>9078</v>
      </c>
      <c r="CI21" s="109"/>
      <c r="CJ21" s="119" t="s">
        <v>476</v>
      </c>
    </row>
    <row r="22" spans="1:88" s="107" customFormat="1" x14ac:dyDescent="0.25">
      <c r="A22" s="108" t="s">
        <v>9079</v>
      </c>
      <c r="B22" s="109"/>
      <c r="C22" s="734">
        <v>36504</v>
      </c>
      <c r="D22" s="109"/>
      <c r="E22" s="110">
        <v>2389.8000000000002</v>
      </c>
      <c r="F22" s="109"/>
      <c r="G22" s="111">
        <v>271.28109999999998</v>
      </c>
      <c r="H22" s="109"/>
      <c r="I22" s="152">
        <v>3.64</v>
      </c>
      <c r="J22" s="152">
        <v>7.68</v>
      </c>
      <c r="K22" s="152">
        <v>2.75</v>
      </c>
      <c r="L22" s="152">
        <v>2.9</v>
      </c>
      <c r="M22" s="113"/>
      <c r="N22" s="112">
        <v>7.6100000000000001E-2</v>
      </c>
      <c r="O22" s="112">
        <v>-0.24349999999999999</v>
      </c>
      <c r="P22" s="112">
        <v>0.79849999999999999</v>
      </c>
      <c r="Q22" s="112">
        <v>4.9105999999999996</v>
      </c>
      <c r="R22" s="112">
        <v>-0.19620000000000001</v>
      </c>
      <c r="S22" s="114">
        <v>1.2577</v>
      </c>
      <c r="T22" s="112">
        <v>2.1888000000000001</v>
      </c>
      <c r="U22" s="112">
        <v>10.611800000000001</v>
      </c>
      <c r="V22" s="112">
        <v>9.6020000000000003</v>
      </c>
      <c r="W22" s="112">
        <v>10.490399999999999</v>
      </c>
      <c r="X22" s="112">
        <v>2.0592000000000001</v>
      </c>
      <c r="Y22" s="112">
        <v>9.8437999999999999</v>
      </c>
      <c r="Z22" s="112">
        <v>-0.98009999999999997</v>
      </c>
      <c r="AA22" s="112">
        <v>1.5451999999999999</v>
      </c>
      <c r="AB22" s="112">
        <v>1.0829</v>
      </c>
      <c r="AC22" s="112">
        <v>13.161799999999999</v>
      </c>
      <c r="AD22" s="113"/>
      <c r="AE22" s="110">
        <v>2</v>
      </c>
      <c r="AF22" s="110">
        <v>11</v>
      </c>
      <c r="AG22" s="110">
        <v>14</v>
      </c>
      <c r="AH22" s="110">
        <v>12</v>
      </c>
      <c r="AI22" s="110">
        <v>13</v>
      </c>
      <c r="AJ22" s="110">
        <v>13</v>
      </c>
      <c r="AK22" s="110">
        <v>13</v>
      </c>
      <c r="AL22" s="110">
        <v>12</v>
      </c>
      <c r="AM22" s="110">
        <v>9</v>
      </c>
      <c r="AN22" s="110">
        <v>11</v>
      </c>
      <c r="AO22" s="110">
        <v>13</v>
      </c>
      <c r="AP22" s="110">
        <v>12</v>
      </c>
      <c r="AQ22" s="110">
        <v>10</v>
      </c>
      <c r="AR22" s="110">
        <v>13</v>
      </c>
      <c r="AS22" s="110">
        <v>5</v>
      </c>
      <c r="AT22" s="109"/>
      <c r="AU22" s="112">
        <v>11.25</v>
      </c>
      <c r="AV22" s="112">
        <v>11.56</v>
      </c>
      <c r="AW22" s="112">
        <v>9.25</v>
      </c>
      <c r="AX22" s="112">
        <v>5.15</v>
      </c>
      <c r="AY22" s="112">
        <v>3.13</v>
      </c>
      <c r="AZ22" s="115"/>
      <c r="BA22" s="116">
        <v>10</v>
      </c>
      <c r="BB22" s="116">
        <v>10</v>
      </c>
      <c r="BC22" s="116">
        <v>11</v>
      </c>
      <c r="BD22" s="116">
        <v>13</v>
      </c>
      <c r="BE22" s="116">
        <v>13</v>
      </c>
      <c r="BF22" s="112"/>
      <c r="BG22" s="114">
        <v>9.8823746471294402</v>
      </c>
      <c r="BH22" s="796">
        <v>0</v>
      </c>
      <c r="BI22" s="796">
        <v>4.8408567109296502E-2</v>
      </c>
      <c r="BJ22" s="809" t="s">
        <v>430</v>
      </c>
      <c r="BK22" s="269"/>
      <c r="BL22" s="112" t="s">
        <v>430</v>
      </c>
      <c r="BM22" s="112" t="s">
        <v>430</v>
      </c>
      <c r="BN22" s="112" t="s">
        <v>430</v>
      </c>
      <c r="BO22" s="109"/>
      <c r="BP22" s="112">
        <v>68.277792809999994</v>
      </c>
      <c r="BQ22" s="109"/>
      <c r="BR22" s="112">
        <v>46.0608</v>
      </c>
      <c r="BS22" s="112">
        <v>9.0403099999999998</v>
      </c>
      <c r="BT22" s="112">
        <v>13.8287</v>
      </c>
      <c r="BU22" s="112">
        <v>31.07019</v>
      </c>
      <c r="BV22" s="109"/>
      <c r="BW22" s="112">
        <v>8.41</v>
      </c>
      <c r="BX22" s="112">
        <v>12.46</v>
      </c>
      <c r="BY22" s="112" t="s">
        <v>430</v>
      </c>
      <c r="BZ22" s="112">
        <v>7.59</v>
      </c>
      <c r="CA22" s="112" t="s">
        <v>430</v>
      </c>
      <c r="CB22" s="112">
        <v>2.61</v>
      </c>
      <c r="CC22" s="109"/>
      <c r="CD22" s="118" t="s">
        <v>9080</v>
      </c>
      <c r="CE22" s="118" t="s">
        <v>9081</v>
      </c>
      <c r="CF22" s="118" t="s">
        <v>9082</v>
      </c>
      <c r="CG22" s="118" t="s">
        <v>9083</v>
      </c>
      <c r="CH22" s="118" t="s">
        <v>9084</v>
      </c>
      <c r="CI22" s="109"/>
      <c r="CJ22" s="119" t="s">
        <v>519</v>
      </c>
    </row>
    <row r="23" spans="1:88" x14ac:dyDescent="0.25">
      <c r="A23" s="36" t="s">
        <v>93</v>
      </c>
      <c r="B23" s="43"/>
      <c r="C23" s="720"/>
      <c r="D23" s="43"/>
      <c r="E23" s="51"/>
      <c r="F23" s="43"/>
      <c r="G23" s="55"/>
      <c r="H23" s="43"/>
      <c r="I23" s="92"/>
      <c r="J23" s="92"/>
      <c r="K23" s="92"/>
      <c r="L23" s="92"/>
      <c r="M23" s="66"/>
      <c r="N23" s="59">
        <v>1.09E-2</v>
      </c>
      <c r="O23" s="59">
        <v>-9.64E-2</v>
      </c>
      <c r="P23" s="59">
        <v>1.4052</v>
      </c>
      <c r="Q23" s="59">
        <v>5.6181000000000001</v>
      </c>
      <c r="R23" s="59">
        <v>1.395</v>
      </c>
      <c r="S23" s="70">
        <v>4.1468999999999996</v>
      </c>
      <c r="T23" s="59">
        <v>4.0583999999999998</v>
      </c>
      <c r="U23" s="59">
        <v>11.4749</v>
      </c>
      <c r="V23" s="59">
        <v>10.5162</v>
      </c>
      <c r="W23" s="59">
        <v>11.292299999999999</v>
      </c>
      <c r="X23" s="59">
        <v>2.5103</v>
      </c>
      <c r="Y23" s="59">
        <v>11.729100000000001</v>
      </c>
      <c r="Z23" s="59">
        <v>0.34810000000000002</v>
      </c>
      <c r="AA23" s="59">
        <v>3.6928000000000001</v>
      </c>
      <c r="AB23" s="59">
        <v>1.0084</v>
      </c>
      <c r="AC23" s="59">
        <v>13.167299999999999</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11.844666666666701</v>
      </c>
      <c r="AV23" s="59">
        <v>12.4133333333333</v>
      </c>
      <c r="AW23" s="59">
        <v>10.276666666666699</v>
      </c>
      <c r="AX23" s="59">
        <v>7.1520000000000001</v>
      </c>
      <c r="AY23" s="59">
        <v>6.0373333333333301</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0.24790000000000001</v>
      </c>
      <c r="O24" s="60">
        <v>0.88849999999999996</v>
      </c>
      <c r="P24" s="60">
        <v>2.6503000000000001</v>
      </c>
      <c r="Q24" s="60">
        <v>8.0089000000000006</v>
      </c>
      <c r="R24" s="60">
        <v>6.6473000000000004</v>
      </c>
      <c r="S24" s="71">
        <v>7.8075000000000001</v>
      </c>
      <c r="T24" s="60">
        <v>8.4913000000000007</v>
      </c>
      <c r="U24" s="60">
        <v>14.6943</v>
      </c>
      <c r="V24" s="60">
        <v>15.602399999999999</v>
      </c>
      <c r="W24" s="60">
        <v>14.9282</v>
      </c>
      <c r="X24" s="60">
        <v>3.8481000000000001</v>
      </c>
      <c r="Y24" s="60">
        <v>16.764900000000001</v>
      </c>
      <c r="Z24" s="60">
        <v>5.9789000000000003</v>
      </c>
      <c r="AA24" s="60">
        <v>7.0960999999999999</v>
      </c>
      <c r="AB24" s="60">
        <v>2.2254</v>
      </c>
      <c r="AC24" s="60">
        <v>17.398199999999999</v>
      </c>
      <c r="AD24" s="67"/>
      <c r="AE24" s="52"/>
      <c r="AF24" s="52"/>
      <c r="AG24" s="52"/>
      <c r="AH24" s="52"/>
      <c r="AI24" s="52"/>
      <c r="AJ24" s="52"/>
      <c r="AK24" s="52"/>
      <c r="AL24" s="52"/>
      <c r="AM24" s="52"/>
      <c r="AN24" s="52"/>
      <c r="AO24" s="52"/>
      <c r="AP24" s="52"/>
      <c r="AQ24" s="52"/>
      <c r="AR24" s="52"/>
      <c r="AS24" s="52"/>
      <c r="AT24" s="44"/>
      <c r="AU24" s="60">
        <v>15.97</v>
      </c>
      <c r="AV24" s="60">
        <v>17.11</v>
      </c>
      <c r="AW24" s="60">
        <v>13.47</v>
      </c>
      <c r="AX24" s="60">
        <v>10.37</v>
      </c>
      <c r="AY24" s="60">
        <v>13.81</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-0.10829999999999999</v>
      </c>
      <c r="O25" s="60">
        <v>-0.57669999999999999</v>
      </c>
      <c r="P25" s="60">
        <v>-0.44640000000000002</v>
      </c>
      <c r="Q25" s="60">
        <v>3.4693999999999998</v>
      </c>
      <c r="R25" s="60">
        <v>-2.6732999999999998</v>
      </c>
      <c r="S25" s="71">
        <v>-1.3310999999999999</v>
      </c>
      <c r="T25" s="60">
        <v>1.1772</v>
      </c>
      <c r="U25" s="60">
        <v>7.3136000000000001</v>
      </c>
      <c r="V25" s="60">
        <v>8.7173999999999996</v>
      </c>
      <c r="W25" s="60">
        <v>9.2957999999999998</v>
      </c>
      <c r="X25" s="60">
        <v>0.47939999999999999</v>
      </c>
      <c r="Y25" s="60">
        <v>8.7440999999999995</v>
      </c>
      <c r="Z25" s="60">
        <v>-4.4127999999999998</v>
      </c>
      <c r="AA25" s="60">
        <v>-1.5113000000000001</v>
      </c>
      <c r="AB25" s="60">
        <v>1.6199999999999999E-2</v>
      </c>
      <c r="AC25" s="60">
        <v>11.0684</v>
      </c>
      <c r="AD25" s="67"/>
      <c r="AE25" s="52"/>
      <c r="AF25" s="52"/>
      <c r="AG25" s="52"/>
      <c r="AH25" s="52"/>
      <c r="AI25" s="52"/>
      <c r="AJ25" s="52"/>
      <c r="AK25" s="52"/>
      <c r="AL25" s="52"/>
      <c r="AM25" s="52"/>
      <c r="AN25" s="52"/>
      <c r="AO25" s="52"/>
      <c r="AP25" s="52"/>
      <c r="AQ25" s="52"/>
      <c r="AR25" s="52"/>
      <c r="AS25" s="52"/>
      <c r="AT25" s="44"/>
      <c r="AU25" s="60">
        <v>10.130000000000001</v>
      </c>
      <c r="AV25" s="60">
        <v>10.210000000000001</v>
      </c>
      <c r="AW25" s="60">
        <v>6.96</v>
      </c>
      <c r="AX25" s="60">
        <v>2.98</v>
      </c>
      <c r="AY25" s="60">
        <v>-0.46</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4.1999999999999997E-3</v>
      </c>
      <c r="O26" s="61">
        <v>-0.1037</v>
      </c>
      <c r="P26" s="61">
        <v>1.4055</v>
      </c>
      <c r="Q26" s="61">
        <v>5.4058000000000002</v>
      </c>
      <c r="R26" s="61">
        <v>1.1326000000000001</v>
      </c>
      <c r="S26" s="72">
        <v>4.7458999999999998</v>
      </c>
      <c r="T26" s="61">
        <v>4.4779999999999998</v>
      </c>
      <c r="U26" s="61">
        <v>11.404</v>
      </c>
      <c r="V26" s="61">
        <v>9.6774000000000004</v>
      </c>
      <c r="W26" s="61">
        <v>11.3057</v>
      </c>
      <c r="X26" s="61">
        <v>2.4655999999999998</v>
      </c>
      <c r="Y26" s="61">
        <v>11.5558</v>
      </c>
      <c r="Z26" s="61">
        <v>6.6199999999999995E-2</v>
      </c>
      <c r="AA26" s="61">
        <v>4.0260999999999996</v>
      </c>
      <c r="AB26" s="61">
        <v>1.0250999999999999</v>
      </c>
      <c r="AC26" s="61">
        <v>12.2235</v>
      </c>
      <c r="AD26" s="68"/>
      <c r="AE26" s="53"/>
      <c r="AF26" s="53"/>
      <c r="AG26" s="53"/>
      <c r="AH26" s="53"/>
      <c r="AI26" s="53"/>
      <c r="AJ26" s="53"/>
      <c r="AK26" s="53"/>
      <c r="AL26" s="53"/>
      <c r="AM26" s="53"/>
      <c r="AN26" s="53"/>
      <c r="AO26" s="53"/>
      <c r="AP26" s="53"/>
      <c r="AQ26" s="53"/>
      <c r="AR26" s="53"/>
      <c r="AS26" s="53"/>
      <c r="AT26" s="45"/>
      <c r="AU26" s="61">
        <v>11.77</v>
      </c>
      <c r="AV26" s="61">
        <v>11.81</v>
      </c>
      <c r="AW26" s="61">
        <v>10.130000000000001</v>
      </c>
      <c r="AX26" s="61">
        <v>7.35</v>
      </c>
      <c r="AY26" s="61">
        <v>6.64</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9085</v>
      </c>
      <c r="B28" s="127"/>
      <c r="C28" s="733">
        <v>41275</v>
      </c>
      <c r="D28" s="127"/>
      <c r="E28" s="128">
        <v>88864.8</v>
      </c>
      <c r="F28" s="127"/>
      <c r="G28" s="129">
        <v>355.84070000000003</v>
      </c>
      <c r="H28" s="127"/>
      <c r="I28" s="151">
        <v>5.4</v>
      </c>
      <c r="J28" s="151">
        <v>7.55</v>
      </c>
      <c r="K28" s="151">
        <v>3.61</v>
      </c>
      <c r="L28" s="151">
        <v>3.94</v>
      </c>
      <c r="M28" s="131"/>
      <c r="N28" s="130">
        <v>0.24970000000000001</v>
      </c>
      <c r="O28" s="130">
        <v>-4.2500000000000003E-2</v>
      </c>
      <c r="P28" s="130">
        <v>1.6996</v>
      </c>
      <c r="Q28" s="130">
        <v>6.0175999999999998</v>
      </c>
      <c r="R28" s="130">
        <v>4.7499000000000002</v>
      </c>
      <c r="S28" s="132">
        <v>8.3300999999999998</v>
      </c>
      <c r="T28" s="130">
        <v>9.2052999999999994</v>
      </c>
      <c r="U28" s="130">
        <v>13.8073</v>
      </c>
      <c r="V28" s="130">
        <v>11.360200000000001</v>
      </c>
      <c r="W28" s="130">
        <v>12.773400000000001</v>
      </c>
      <c r="X28" s="130">
        <v>2.5467</v>
      </c>
      <c r="Y28" s="130">
        <v>13.826000000000001</v>
      </c>
      <c r="Z28" s="130">
        <v>3.4828000000000001</v>
      </c>
      <c r="AA28" s="130">
        <v>7.4790999999999999</v>
      </c>
      <c r="AB28" s="130">
        <v>0.66469999999999996</v>
      </c>
      <c r="AC28" s="130">
        <v>14.431800000000001</v>
      </c>
      <c r="AD28" s="131"/>
      <c r="AE28" s="128">
        <v>1</v>
      </c>
      <c r="AF28" s="128">
        <v>6</v>
      </c>
      <c r="AG28" s="128">
        <v>6</v>
      </c>
      <c r="AH28" s="128">
        <v>6</v>
      </c>
      <c r="AI28" s="128">
        <v>2</v>
      </c>
      <c r="AJ28" s="128">
        <v>2</v>
      </c>
      <c r="AK28" s="128">
        <v>1</v>
      </c>
      <c r="AL28" s="128">
        <v>5</v>
      </c>
      <c r="AM28" s="128">
        <v>7</v>
      </c>
      <c r="AN28" s="128">
        <v>6</v>
      </c>
      <c r="AO28" s="128">
        <v>9</v>
      </c>
      <c r="AP28" s="128">
        <v>3</v>
      </c>
      <c r="AQ28" s="128">
        <v>3</v>
      </c>
      <c r="AR28" s="128">
        <v>2</v>
      </c>
      <c r="AS28" s="128">
        <v>12</v>
      </c>
      <c r="AT28" s="127"/>
      <c r="AU28" s="130">
        <v>13.13</v>
      </c>
      <c r="AV28" s="130">
        <v>13.38</v>
      </c>
      <c r="AW28" s="130">
        <v>12.18</v>
      </c>
      <c r="AX28" s="130">
        <v>10.94</v>
      </c>
      <c r="AY28" s="130">
        <v>10.42</v>
      </c>
      <c r="AZ28" s="133"/>
      <c r="BA28" s="134">
        <v>7</v>
      </c>
      <c r="BB28" s="134">
        <v>7</v>
      </c>
      <c r="BC28" s="134">
        <v>5</v>
      </c>
      <c r="BD28" s="134">
        <v>2</v>
      </c>
      <c r="BE28" s="134">
        <v>3</v>
      </c>
      <c r="BF28" s="130"/>
      <c r="BG28" s="132">
        <v>10.066289691027499</v>
      </c>
      <c r="BH28" s="795">
        <v>0</v>
      </c>
      <c r="BI28" s="795">
        <v>6.8259517289397498E-2</v>
      </c>
      <c r="BJ28" s="808" t="s">
        <v>430</v>
      </c>
      <c r="BK28" s="803"/>
      <c r="BL28" s="130" t="s">
        <v>430</v>
      </c>
      <c r="BM28" s="130" t="s">
        <v>430</v>
      </c>
      <c r="BN28" s="130" t="s">
        <v>430</v>
      </c>
      <c r="BO28" s="127"/>
      <c r="BP28" s="130">
        <v>74.583729410000004</v>
      </c>
      <c r="BQ28" s="127"/>
      <c r="BR28" s="130">
        <v>55.492699999999999</v>
      </c>
      <c r="BS28" s="130">
        <v>18.614699999999999</v>
      </c>
      <c r="BT28" s="130">
        <v>0.67903500000000006</v>
      </c>
      <c r="BU28" s="130">
        <v>25.213564999999999</v>
      </c>
      <c r="BV28" s="127"/>
      <c r="BW28" s="130">
        <v>7.02</v>
      </c>
      <c r="BX28" s="130">
        <v>4.58</v>
      </c>
      <c r="BY28" s="130">
        <v>4.03</v>
      </c>
      <c r="BZ28" s="130">
        <v>4.66</v>
      </c>
      <c r="CA28" s="130">
        <v>2.2999999999999998</v>
      </c>
      <c r="CB28" s="130">
        <v>3.21</v>
      </c>
      <c r="CC28" s="127"/>
      <c r="CD28" s="136" t="s">
        <v>550</v>
      </c>
      <c r="CE28" s="136" t="s">
        <v>9004</v>
      </c>
      <c r="CF28" s="136" t="s">
        <v>9005</v>
      </c>
      <c r="CG28" s="136" t="s">
        <v>9006</v>
      </c>
      <c r="CH28" s="136" t="s">
        <v>9007</v>
      </c>
      <c r="CI28" s="127"/>
      <c r="CJ28" s="137" t="s">
        <v>1517</v>
      </c>
    </row>
    <row r="29" spans="1:88" s="107" customFormat="1" x14ac:dyDescent="0.25">
      <c r="A29" s="108" t="s">
        <v>9086</v>
      </c>
      <c r="B29" s="109"/>
      <c r="C29" s="734">
        <v>41275</v>
      </c>
      <c r="D29" s="109"/>
      <c r="E29" s="110">
        <v>52849.599999999999</v>
      </c>
      <c r="F29" s="109"/>
      <c r="G29" s="111">
        <v>458.6</v>
      </c>
      <c r="H29" s="109"/>
      <c r="I29" s="963">
        <v>6.67</v>
      </c>
      <c r="J29" s="963">
        <v>7.19</v>
      </c>
      <c r="K29" s="963">
        <v>3.36</v>
      </c>
      <c r="L29" s="963">
        <v>3.51</v>
      </c>
      <c r="M29" s="113"/>
      <c r="N29" s="112">
        <v>-7.6300000000000007E-2</v>
      </c>
      <c r="O29" s="112">
        <v>-3.49E-2</v>
      </c>
      <c r="P29" s="112">
        <v>0.86209999999999998</v>
      </c>
      <c r="Q29" s="112">
        <v>4.4076000000000004</v>
      </c>
      <c r="R29" s="112">
        <v>0.94430000000000003</v>
      </c>
      <c r="S29" s="114">
        <v>5.9489000000000001</v>
      </c>
      <c r="T29" s="112">
        <v>6.1382000000000003</v>
      </c>
      <c r="U29" s="112">
        <v>15.3706</v>
      </c>
      <c r="V29" s="112">
        <v>16.267099999999999</v>
      </c>
      <c r="W29" s="112">
        <v>15.789</v>
      </c>
      <c r="X29" s="112">
        <v>1.8387</v>
      </c>
      <c r="Y29" s="112">
        <v>9.7497000000000007</v>
      </c>
      <c r="Z29" s="112">
        <v>0.27989999999999998</v>
      </c>
      <c r="AA29" s="112">
        <v>4.0004</v>
      </c>
      <c r="AB29" s="112">
        <v>0.62309999999999999</v>
      </c>
      <c r="AC29" s="112">
        <v>16.666399999999999</v>
      </c>
      <c r="AD29" s="113"/>
      <c r="AE29" s="110">
        <v>13</v>
      </c>
      <c r="AF29" s="110">
        <v>5</v>
      </c>
      <c r="AG29" s="110">
        <v>13</v>
      </c>
      <c r="AH29" s="110">
        <v>14</v>
      </c>
      <c r="AI29" s="110">
        <v>10</v>
      </c>
      <c r="AJ29" s="110">
        <v>7</v>
      </c>
      <c r="AK29" s="110">
        <v>6</v>
      </c>
      <c r="AL29" s="110">
        <v>1</v>
      </c>
      <c r="AM29" s="110">
        <v>1</v>
      </c>
      <c r="AN29" s="110">
        <v>1</v>
      </c>
      <c r="AO29" s="110">
        <v>14</v>
      </c>
      <c r="AP29" s="110">
        <v>13</v>
      </c>
      <c r="AQ29" s="110">
        <v>9</v>
      </c>
      <c r="AR29" s="110">
        <v>11</v>
      </c>
      <c r="AS29" s="110">
        <v>13</v>
      </c>
      <c r="AT29" s="109"/>
      <c r="AU29" s="112">
        <v>16.690000000000001</v>
      </c>
      <c r="AV29" s="112">
        <v>17.809999999999999</v>
      </c>
      <c r="AW29" s="112">
        <v>14.15</v>
      </c>
      <c r="AX29" s="112">
        <v>9.43</v>
      </c>
      <c r="AY29" s="112">
        <v>5.24</v>
      </c>
      <c r="AZ29" s="115"/>
      <c r="BA29" s="116">
        <v>1</v>
      </c>
      <c r="BB29" s="116">
        <v>1</v>
      </c>
      <c r="BC29" s="116">
        <v>1</v>
      </c>
      <c r="BD29" s="116">
        <v>5</v>
      </c>
      <c r="BE29" s="116">
        <v>10</v>
      </c>
      <c r="BF29" s="112"/>
      <c r="BG29" s="114">
        <v>9.2064663150858692</v>
      </c>
      <c r="BH29" s="796">
        <v>0</v>
      </c>
      <c r="BI29" s="796">
        <v>9.2127719541589007E-2</v>
      </c>
      <c r="BJ29" s="809" t="s">
        <v>430</v>
      </c>
      <c r="BK29" s="269"/>
      <c r="BL29" s="112" t="s">
        <v>430</v>
      </c>
      <c r="BM29" s="112" t="s">
        <v>430</v>
      </c>
      <c r="BN29" s="112" t="s">
        <v>430</v>
      </c>
      <c r="BO29" s="109"/>
      <c r="BP29" s="112">
        <v>72.700208180000004</v>
      </c>
      <c r="BQ29" s="109"/>
      <c r="BR29" s="112">
        <v>58.299300000000002</v>
      </c>
      <c r="BS29" s="112">
        <v>5.8795999999999999</v>
      </c>
      <c r="BT29" s="112">
        <v>6.8618899999999998</v>
      </c>
      <c r="BU29" s="112">
        <v>28.959209999999999</v>
      </c>
      <c r="BV29" s="109"/>
      <c r="BW29" s="112">
        <v>8.66</v>
      </c>
      <c r="BX29" s="112">
        <v>6.66</v>
      </c>
      <c r="BY29" s="112">
        <v>3.89</v>
      </c>
      <c r="BZ29" s="112">
        <v>1.75</v>
      </c>
      <c r="CA29" s="112">
        <v>2.58</v>
      </c>
      <c r="CB29" s="112">
        <v>6.91</v>
      </c>
      <c r="CC29" s="109"/>
      <c r="CD29" s="118" t="s">
        <v>5228</v>
      </c>
      <c r="CE29" s="118" t="s">
        <v>9009</v>
      </c>
      <c r="CF29" s="118" t="s">
        <v>9010</v>
      </c>
      <c r="CG29" s="118" t="s">
        <v>9011</v>
      </c>
      <c r="CH29" s="118" t="s">
        <v>9012</v>
      </c>
      <c r="CI29" s="109"/>
      <c r="CJ29" s="119" t="s">
        <v>443</v>
      </c>
    </row>
    <row r="30" spans="1:88" s="107" customFormat="1" x14ac:dyDescent="0.25">
      <c r="A30" s="108" t="s">
        <v>9087</v>
      </c>
      <c r="B30" s="109"/>
      <c r="C30" s="734">
        <v>41275</v>
      </c>
      <c r="D30" s="109"/>
      <c r="E30" s="110">
        <v>22631.1</v>
      </c>
      <c r="F30" s="109"/>
      <c r="G30" s="111">
        <v>125.976</v>
      </c>
      <c r="H30" s="109"/>
      <c r="I30" s="152">
        <v>9.9095600000000008</v>
      </c>
      <c r="J30" s="152">
        <v>7.6092700000000004</v>
      </c>
      <c r="K30" s="152">
        <v>5.1452099999999996</v>
      </c>
      <c r="L30" s="152">
        <v>5.4414499999999997</v>
      </c>
      <c r="M30" s="113"/>
      <c r="N30" s="112">
        <v>0</v>
      </c>
      <c r="O30" s="112">
        <v>-0.55730000000000002</v>
      </c>
      <c r="P30" s="112">
        <v>0.85340000000000005</v>
      </c>
      <c r="Q30" s="112">
        <v>5.3266999999999998</v>
      </c>
      <c r="R30" s="112">
        <v>-2.3736999999999999</v>
      </c>
      <c r="S30" s="114">
        <v>-0.69450000000000001</v>
      </c>
      <c r="T30" s="112">
        <v>1.8315999999999999</v>
      </c>
      <c r="U30" s="112">
        <v>8.0069999999999997</v>
      </c>
      <c r="V30" s="112">
        <v>9.4293999999999993</v>
      </c>
      <c r="W30" s="112">
        <v>10.857799999999999</v>
      </c>
      <c r="X30" s="112">
        <v>2.1802999999999999</v>
      </c>
      <c r="Y30" s="112">
        <v>9.2289999999999992</v>
      </c>
      <c r="Z30" s="112">
        <v>-4.0410000000000004</v>
      </c>
      <c r="AA30" s="112">
        <v>-0.9607</v>
      </c>
      <c r="AB30" s="112">
        <v>0.53469999999999995</v>
      </c>
      <c r="AC30" s="112">
        <v>11.397500000000001</v>
      </c>
      <c r="AD30" s="113"/>
      <c r="AE30" s="110">
        <v>9</v>
      </c>
      <c r="AF30" s="110">
        <v>15</v>
      </c>
      <c r="AG30" s="110">
        <v>14</v>
      </c>
      <c r="AH30" s="110">
        <v>10</v>
      </c>
      <c r="AI30" s="110">
        <v>15</v>
      </c>
      <c r="AJ30" s="110">
        <v>15</v>
      </c>
      <c r="AK30" s="110">
        <v>15</v>
      </c>
      <c r="AL30" s="110">
        <v>15</v>
      </c>
      <c r="AM30" s="110">
        <v>15</v>
      </c>
      <c r="AN30" s="110">
        <v>12</v>
      </c>
      <c r="AO30" s="110">
        <v>13</v>
      </c>
      <c r="AP30" s="110">
        <v>14</v>
      </c>
      <c r="AQ30" s="110">
        <v>15</v>
      </c>
      <c r="AR30" s="110">
        <v>15</v>
      </c>
      <c r="AS30" s="110">
        <v>14</v>
      </c>
      <c r="AT30" s="109"/>
      <c r="AU30" s="112">
        <v>10.86</v>
      </c>
      <c r="AV30" s="112">
        <v>10.96</v>
      </c>
      <c r="AW30" s="112">
        <v>7.67</v>
      </c>
      <c r="AX30" s="112">
        <v>3.65</v>
      </c>
      <c r="AY30" s="112">
        <v>0.16</v>
      </c>
      <c r="AZ30" s="115"/>
      <c r="BA30" s="116">
        <v>15</v>
      </c>
      <c r="BB30" s="116">
        <v>15</v>
      </c>
      <c r="BC30" s="116">
        <v>15</v>
      </c>
      <c r="BD30" s="116">
        <v>15</v>
      </c>
      <c r="BE30" s="116">
        <v>15</v>
      </c>
      <c r="BF30" s="112"/>
      <c r="BG30" s="114">
        <v>9.9735650889002994</v>
      </c>
      <c r="BH30" s="796">
        <v>1.15058987029912</v>
      </c>
      <c r="BI30" s="796">
        <v>2.2972651728662301E-2</v>
      </c>
      <c r="BJ30" s="809">
        <v>0.25987881725922601</v>
      </c>
      <c r="BK30" s="269"/>
      <c r="BL30" s="112" t="s">
        <v>430</v>
      </c>
      <c r="BM30" s="112" t="s">
        <v>430</v>
      </c>
      <c r="BN30" s="112" t="s">
        <v>430</v>
      </c>
      <c r="BO30" s="109"/>
      <c r="BP30" s="112">
        <v>72.16090955</v>
      </c>
      <c r="BQ30" s="109"/>
      <c r="BR30" s="112">
        <v>49.238599999999998</v>
      </c>
      <c r="BS30" s="112">
        <v>4.7468199999999996</v>
      </c>
      <c r="BT30" s="112">
        <v>15.4232</v>
      </c>
      <c r="BU30" s="112">
        <v>30.591380000000001</v>
      </c>
      <c r="BV30" s="109"/>
      <c r="BW30" s="112">
        <v>6.72</v>
      </c>
      <c r="BX30" s="112">
        <v>13.56</v>
      </c>
      <c r="BY30" s="112">
        <v>3.72</v>
      </c>
      <c r="BZ30" s="112">
        <v>0.33</v>
      </c>
      <c r="CA30" s="112">
        <v>0.66</v>
      </c>
      <c r="CB30" s="112">
        <v>2.97</v>
      </c>
      <c r="CC30" s="109"/>
      <c r="CD30" s="118" t="s">
        <v>2087</v>
      </c>
      <c r="CE30" s="118" t="s">
        <v>9014</v>
      </c>
      <c r="CF30" s="118" t="s">
        <v>9015</v>
      </c>
      <c r="CG30" s="118" t="s">
        <v>9016</v>
      </c>
      <c r="CH30" s="118" t="s">
        <v>9017</v>
      </c>
      <c r="CI30" s="109"/>
      <c r="CJ30" s="119" t="s">
        <v>443</v>
      </c>
    </row>
    <row r="31" spans="1:88" s="107" customFormat="1" x14ac:dyDescent="0.25">
      <c r="A31" s="108" t="s">
        <v>9088</v>
      </c>
      <c r="B31" s="109"/>
      <c r="C31" s="734">
        <v>41275</v>
      </c>
      <c r="D31" s="109"/>
      <c r="E31" s="110">
        <v>11906.1</v>
      </c>
      <c r="F31" s="109"/>
      <c r="G31" s="111">
        <v>400.154</v>
      </c>
      <c r="H31" s="109"/>
      <c r="I31" s="152">
        <v>4.4190300000000002</v>
      </c>
      <c r="J31" s="152">
        <v>2.2161</v>
      </c>
      <c r="K31" s="152">
        <v>1.7788900000000001</v>
      </c>
      <c r="L31" s="152">
        <v>1.85781</v>
      </c>
      <c r="M31" s="113"/>
      <c r="N31" s="112">
        <v>-2.9700000000000001E-2</v>
      </c>
      <c r="O31" s="112">
        <v>-0.55669999999999997</v>
      </c>
      <c r="P31" s="112">
        <v>-0.35809999999999997</v>
      </c>
      <c r="Q31" s="112">
        <v>3.7423999999999999</v>
      </c>
      <c r="R31" s="112">
        <v>-0.84279999999999999</v>
      </c>
      <c r="S31" s="114">
        <v>0.53769999999999996</v>
      </c>
      <c r="T31" s="112">
        <v>3.9809999999999999</v>
      </c>
      <c r="U31" s="112">
        <v>11.897500000000001</v>
      </c>
      <c r="V31" s="112">
        <v>10.085000000000001</v>
      </c>
      <c r="W31" s="112">
        <v>12.351800000000001</v>
      </c>
      <c r="X31" s="112">
        <v>0.60589999999999999</v>
      </c>
      <c r="Y31" s="112">
        <v>9.1669999999999998</v>
      </c>
      <c r="Z31" s="112">
        <v>-2.8448000000000002</v>
      </c>
      <c r="AA31" s="112">
        <v>0.51219999999999999</v>
      </c>
      <c r="AB31" s="112">
        <v>5.3499999999999999E-2</v>
      </c>
      <c r="AC31" s="112">
        <v>13.3085</v>
      </c>
      <c r="AD31" s="113"/>
      <c r="AE31" s="110">
        <v>11</v>
      </c>
      <c r="AF31" s="110">
        <v>14</v>
      </c>
      <c r="AG31" s="110">
        <v>15</v>
      </c>
      <c r="AH31" s="110">
        <v>15</v>
      </c>
      <c r="AI31" s="110">
        <v>14</v>
      </c>
      <c r="AJ31" s="110">
        <v>14</v>
      </c>
      <c r="AK31" s="110">
        <v>10</v>
      </c>
      <c r="AL31" s="110">
        <v>10</v>
      </c>
      <c r="AM31" s="110">
        <v>12</v>
      </c>
      <c r="AN31" s="110">
        <v>8</v>
      </c>
      <c r="AO31" s="110">
        <v>15</v>
      </c>
      <c r="AP31" s="110">
        <v>15</v>
      </c>
      <c r="AQ31" s="110">
        <v>14</v>
      </c>
      <c r="AR31" s="110">
        <v>14</v>
      </c>
      <c r="AS31" s="110">
        <v>15</v>
      </c>
      <c r="AT31" s="109"/>
      <c r="AU31" s="112">
        <v>12.5</v>
      </c>
      <c r="AV31" s="112">
        <v>12.33</v>
      </c>
      <c r="AW31" s="112">
        <v>10.29</v>
      </c>
      <c r="AX31" s="112">
        <v>6.08</v>
      </c>
      <c r="AY31" s="112">
        <v>0.73</v>
      </c>
      <c r="AZ31" s="115"/>
      <c r="BA31" s="116">
        <v>9</v>
      </c>
      <c r="BB31" s="116">
        <v>11</v>
      </c>
      <c r="BC31" s="116">
        <v>11</v>
      </c>
      <c r="BD31" s="116">
        <v>14</v>
      </c>
      <c r="BE31" s="116">
        <v>14</v>
      </c>
      <c r="BF31" s="112"/>
      <c r="BG31" s="114">
        <v>10.197989980191601</v>
      </c>
      <c r="BH31" s="796">
        <v>0</v>
      </c>
      <c r="BI31" s="796">
        <v>5.4774713537804803E-2</v>
      </c>
      <c r="BJ31" s="809" t="s">
        <v>430</v>
      </c>
      <c r="BK31" s="269"/>
      <c r="BL31" s="112" t="s">
        <v>430</v>
      </c>
      <c r="BM31" s="112" t="s">
        <v>430</v>
      </c>
      <c r="BN31" s="112" t="s">
        <v>430</v>
      </c>
      <c r="BO31" s="109"/>
      <c r="BP31" s="112">
        <v>68.369485170000004</v>
      </c>
      <c r="BQ31" s="109"/>
      <c r="BR31" s="112">
        <v>53.0458</v>
      </c>
      <c r="BS31" s="112">
        <v>8.7245000000000008</v>
      </c>
      <c r="BT31" s="112">
        <v>7.7463699999999998</v>
      </c>
      <c r="BU31" s="112">
        <v>30.483329999999999</v>
      </c>
      <c r="BV31" s="109"/>
      <c r="BW31" s="112">
        <v>15.45</v>
      </c>
      <c r="BX31" s="112">
        <v>7.57</v>
      </c>
      <c r="BY31" s="112">
        <v>4.8499999999999996</v>
      </c>
      <c r="BZ31" s="112" t="s">
        <v>430</v>
      </c>
      <c r="CA31" s="112" t="s">
        <v>430</v>
      </c>
      <c r="CB31" s="112">
        <v>2.62</v>
      </c>
      <c r="CC31" s="109"/>
      <c r="CD31" s="118" t="s">
        <v>9019</v>
      </c>
      <c r="CE31" s="118" t="s">
        <v>9020</v>
      </c>
      <c r="CF31" s="118" t="s">
        <v>9021</v>
      </c>
      <c r="CG31" s="118" t="s">
        <v>9022</v>
      </c>
      <c r="CH31" s="118" t="s">
        <v>9023</v>
      </c>
      <c r="CI31" s="109"/>
      <c r="CJ31" s="119" t="s">
        <v>1517</v>
      </c>
    </row>
    <row r="32" spans="1:88" s="107" customFormat="1" x14ac:dyDescent="0.25">
      <c r="A32" s="108" t="s">
        <v>9089</v>
      </c>
      <c r="B32" s="109"/>
      <c r="C32" s="734">
        <v>41276</v>
      </c>
      <c r="D32" s="109"/>
      <c r="E32" s="110">
        <v>11506.3</v>
      </c>
      <c r="F32" s="109"/>
      <c r="G32" s="111">
        <v>428.85</v>
      </c>
      <c r="H32" s="109"/>
      <c r="I32" s="963">
        <v>2.0099999999999998</v>
      </c>
      <c r="J32" s="963">
        <v>6.67</v>
      </c>
      <c r="K32" s="963">
        <v>1.1100000000000001</v>
      </c>
      <c r="L32" s="963">
        <v>1.17</v>
      </c>
      <c r="M32" s="113"/>
      <c r="N32" s="112">
        <v>6.0699999999999997E-2</v>
      </c>
      <c r="O32" s="112">
        <v>-0.1444</v>
      </c>
      <c r="P32" s="112">
        <v>2.1046999999999998</v>
      </c>
      <c r="Q32" s="112">
        <v>6.5254000000000003</v>
      </c>
      <c r="R32" s="112">
        <v>2.6964000000000001</v>
      </c>
      <c r="S32" s="114">
        <v>6.1798999999999999</v>
      </c>
      <c r="T32" s="112">
        <v>5.7805999999999997</v>
      </c>
      <c r="U32" s="112">
        <v>12.672499999999999</v>
      </c>
      <c r="V32" s="112">
        <v>10.8583</v>
      </c>
      <c r="W32" s="112">
        <v>13.3011</v>
      </c>
      <c r="X32" s="112">
        <v>3.472</v>
      </c>
      <c r="Y32" s="112">
        <v>12.994999999999999</v>
      </c>
      <c r="Z32" s="112">
        <v>2.2458999999999998</v>
      </c>
      <c r="AA32" s="112">
        <v>5.5865</v>
      </c>
      <c r="AB32" s="112">
        <v>1.0913999999999999</v>
      </c>
      <c r="AC32" s="112">
        <v>13.9902</v>
      </c>
      <c r="AD32" s="113"/>
      <c r="AE32" s="110">
        <v>4</v>
      </c>
      <c r="AF32" s="110">
        <v>10</v>
      </c>
      <c r="AG32" s="110">
        <v>5</v>
      </c>
      <c r="AH32" s="110">
        <v>5</v>
      </c>
      <c r="AI32" s="110">
        <v>5</v>
      </c>
      <c r="AJ32" s="110">
        <v>6</v>
      </c>
      <c r="AK32" s="110">
        <v>7</v>
      </c>
      <c r="AL32" s="110">
        <v>6</v>
      </c>
      <c r="AM32" s="110">
        <v>9</v>
      </c>
      <c r="AN32" s="110">
        <v>5</v>
      </c>
      <c r="AO32" s="110">
        <v>2</v>
      </c>
      <c r="AP32" s="110">
        <v>5</v>
      </c>
      <c r="AQ32" s="110">
        <v>5</v>
      </c>
      <c r="AR32" s="110">
        <v>6</v>
      </c>
      <c r="AS32" s="110">
        <v>6</v>
      </c>
      <c r="AT32" s="109"/>
      <c r="AU32" s="112">
        <v>13.23</v>
      </c>
      <c r="AV32" s="112">
        <v>13</v>
      </c>
      <c r="AW32" s="112">
        <v>11.24</v>
      </c>
      <c r="AX32" s="112">
        <v>8.8000000000000007</v>
      </c>
      <c r="AY32" s="112">
        <v>8.8800000000000008</v>
      </c>
      <c r="AZ32" s="115"/>
      <c r="BA32" s="116">
        <v>6</v>
      </c>
      <c r="BB32" s="116">
        <v>9</v>
      </c>
      <c r="BC32" s="116">
        <v>9</v>
      </c>
      <c r="BD32" s="116">
        <v>7</v>
      </c>
      <c r="BE32" s="116">
        <v>5</v>
      </c>
      <c r="BF32" s="112"/>
      <c r="BG32" s="114">
        <v>10.4921517604872</v>
      </c>
      <c r="BH32" s="796">
        <v>0</v>
      </c>
      <c r="BI32" s="796">
        <v>5.6673543145638799E-2</v>
      </c>
      <c r="BJ32" s="809" t="s">
        <v>430</v>
      </c>
      <c r="BK32" s="269"/>
      <c r="BL32" s="112" t="s">
        <v>430</v>
      </c>
      <c r="BM32" s="112" t="s">
        <v>430</v>
      </c>
      <c r="BN32" s="112" t="s">
        <v>430</v>
      </c>
      <c r="BO32" s="109"/>
      <c r="BP32" s="112">
        <v>77.753272910000007</v>
      </c>
      <c r="BQ32" s="109"/>
      <c r="BR32" s="112">
        <v>58.359900000000003</v>
      </c>
      <c r="BS32" s="112">
        <v>12.8429</v>
      </c>
      <c r="BT32" s="112">
        <v>8.0905900000000006</v>
      </c>
      <c r="BU32" s="112">
        <v>20.706610000000001</v>
      </c>
      <c r="BV32" s="109"/>
      <c r="BW32" s="112">
        <v>3.72</v>
      </c>
      <c r="BX32" s="112">
        <v>13.29</v>
      </c>
      <c r="BY32" s="112" t="s">
        <v>430</v>
      </c>
      <c r="BZ32" s="112" t="s">
        <v>430</v>
      </c>
      <c r="CA32" s="112" t="s">
        <v>430</v>
      </c>
      <c r="CB32" s="112">
        <v>3.69</v>
      </c>
      <c r="CC32" s="109"/>
      <c r="CD32" s="118" t="s">
        <v>9025</v>
      </c>
      <c r="CE32" s="118" t="s">
        <v>9026</v>
      </c>
      <c r="CF32" s="118" t="s">
        <v>9027</v>
      </c>
      <c r="CG32" s="118" t="s">
        <v>9028</v>
      </c>
      <c r="CH32" s="118" t="s">
        <v>9029</v>
      </c>
      <c r="CI32" s="109"/>
      <c r="CJ32" s="119" t="s">
        <v>519</v>
      </c>
    </row>
    <row r="33" spans="1:88" s="107" customFormat="1" x14ac:dyDescent="0.25">
      <c r="A33" s="108" t="s">
        <v>9090</v>
      </c>
      <c r="B33" s="109"/>
      <c r="C33" s="734">
        <v>42214</v>
      </c>
      <c r="D33" s="109"/>
      <c r="E33" s="110">
        <v>9627.2999999999993</v>
      </c>
      <c r="F33" s="109"/>
      <c r="G33" s="111">
        <v>39.936999999999998</v>
      </c>
      <c r="H33" s="109"/>
      <c r="I33" s="963">
        <v>4.8499999999999996</v>
      </c>
      <c r="J33" s="963">
        <v>7.44</v>
      </c>
      <c r="K33" s="963">
        <v>2.69</v>
      </c>
      <c r="L33" s="963">
        <v>2.84</v>
      </c>
      <c r="M33" s="113"/>
      <c r="N33" s="112">
        <v>-7.4999999999999997E-3</v>
      </c>
      <c r="O33" s="112">
        <v>-9.7600000000000006E-2</v>
      </c>
      <c r="P33" s="112">
        <v>1.3064</v>
      </c>
      <c r="Q33" s="112">
        <v>5.2026000000000003</v>
      </c>
      <c r="R33" s="112">
        <v>1.7944</v>
      </c>
      <c r="S33" s="114">
        <v>7.2824999999999998</v>
      </c>
      <c r="T33" s="112">
        <v>6.4105999999999996</v>
      </c>
      <c r="U33" s="112">
        <v>12.5159</v>
      </c>
      <c r="V33" s="112">
        <v>11.1692</v>
      </c>
      <c r="W33" s="112">
        <v>13.5832</v>
      </c>
      <c r="X33" s="112">
        <v>2.5682999999999998</v>
      </c>
      <c r="Y33" s="112">
        <v>11.840199999999999</v>
      </c>
      <c r="Z33" s="112">
        <v>1.5279</v>
      </c>
      <c r="AA33" s="112">
        <v>6.7321</v>
      </c>
      <c r="AB33" s="112">
        <v>1.0679000000000001</v>
      </c>
      <c r="AC33" s="112">
        <v>13.3513</v>
      </c>
      <c r="AD33" s="113"/>
      <c r="AE33" s="110">
        <v>10</v>
      </c>
      <c r="AF33" s="110">
        <v>9</v>
      </c>
      <c r="AG33" s="110">
        <v>10</v>
      </c>
      <c r="AH33" s="110">
        <v>12</v>
      </c>
      <c r="AI33" s="110">
        <v>7</v>
      </c>
      <c r="AJ33" s="110">
        <v>4</v>
      </c>
      <c r="AK33" s="110">
        <v>3</v>
      </c>
      <c r="AL33" s="110">
        <v>9</v>
      </c>
      <c r="AM33" s="110">
        <v>8</v>
      </c>
      <c r="AN33" s="110">
        <v>4</v>
      </c>
      <c r="AO33" s="110">
        <v>8</v>
      </c>
      <c r="AP33" s="110">
        <v>9</v>
      </c>
      <c r="AQ33" s="110">
        <v>7</v>
      </c>
      <c r="AR33" s="110">
        <v>4</v>
      </c>
      <c r="AS33" s="110">
        <v>8</v>
      </c>
      <c r="AT33" s="109"/>
      <c r="AU33" s="112">
        <v>13.4</v>
      </c>
      <c r="AV33" s="112">
        <v>13.38</v>
      </c>
      <c r="AW33" s="112">
        <v>11.63</v>
      </c>
      <c r="AX33" s="112">
        <v>9.3800000000000008</v>
      </c>
      <c r="AY33" s="112">
        <v>8.0399999999999991</v>
      </c>
      <c r="AZ33" s="115"/>
      <c r="BA33" s="116">
        <v>4</v>
      </c>
      <c r="BB33" s="116">
        <v>7</v>
      </c>
      <c r="BC33" s="116">
        <v>7</v>
      </c>
      <c r="BD33" s="116">
        <v>6</v>
      </c>
      <c r="BE33" s="116">
        <v>6</v>
      </c>
      <c r="BF33" s="112"/>
      <c r="BG33" s="114">
        <v>10.6922354986285</v>
      </c>
      <c r="BH33" s="796">
        <v>0</v>
      </c>
      <c r="BI33" s="796">
        <v>5.7239412626665397E-2</v>
      </c>
      <c r="BJ33" s="809" t="s">
        <v>430</v>
      </c>
      <c r="BK33" s="269"/>
      <c r="BL33" s="112" t="s">
        <v>430</v>
      </c>
      <c r="BM33" s="112" t="s">
        <v>430</v>
      </c>
      <c r="BN33" s="112" t="s">
        <v>430</v>
      </c>
      <c r="BO33" s="109"/>
      <c r="BP33" s="112">
        <v>76.275739419999994</v>
      </c>
      <c r="BQ33" s="109"/>
      <c r="BR33" s="112">
        <v>56.655700000000003</v>
      </c>
      <c r="BS33" s="112">
        <v>9.9525500000000005</v>
      </c>
      <c r="BT33" s="112">
        <v>10.171799999999999</v>
      </c>
      <c r="BU33" s="112">
        <v>23.219950000000001</v>
      </c>
      <c r="BV33" s="109"/>
      <c r="BW33" s="112">
        <v>3.79</v>
      </c>
      <c r="BX33" s="112">
        <v>10.29</v>
      </c>
      <c r="BY33" s="112">
        <v>5.31</v>
      </c>
      <c r="BZ33" s="112">
        <v>1.46</v>
      </c>
      <c r="CA33" s="112" t="s">
        <v>430</v>
      </c>
      <c r="CB33" s="112">
        <v>2.2400000000000002</v>
      </c>
      <c r="CC33" s="109"/>
      <c r="CD33" s="118" t="s">
        <v>9031</v>
      </c>
      <c r="CE33" s="118" t="s">
        <v>9032</v>
      </c>
      <c r="CF33" s="118" t="s">
        <v>9033</v>
      </c>
      <c r="CG33" s="118" t="s">
        <v>9034</v>
      </c>
      <c r="CH33" s="118" t="s">
        <v>9035</v>
      </c>
      <c r="CI33" s="109"/>
      <c r="CJ33" s="119" t="s">
        <v>443</v>
      </c>
    </row>
    <row r="34" spans="1:88" s="107" customFormat="1" ht="11" x14ac:dyDescent="0.3">
      <c r="A34" s="841" t="s">
        <v>9091</v>
      </c>
      <c r="B34" s="857"/>
      <c r="C34" s="843">
        <v>41949</v>
      </c>
      <c r="D34" s="857"/>
      <c r="E34" s="844">
        <v>9331.81</v>
      </c>
      <c r="F34" s="857"/>
      <c r="G34" s="845">
        <v>78.680999999999997</v>
      </c>
      <c r="H34" s="857"/>
      <c r="I34" s="965">
        <v>9.25</v>
      </c>
      <c r="J34" s="965">
        <v>6.97</v>
      </c>
      <c r="K34" s="965">
        <v>4</v>
      </c>
      <c r="L34" s="965">
        <v>4.1500000000000004</v>
      </c>
      <c r="M34" s="858"/>
      <c r="N34" s="846">
        <v>5.9799999999999999E-2</v>
      </c>
      <c r="O34" s="846">
        <v>-0.47310000000000002</v>
      </c>
      <c r="P34" s="846">
        <v>1.5146999999999999</v>
      </c>
      <c r="Q34" s="846">
        <v>6.6860999999999997</v>
      </c>
      <c r="R34" s="846">
        <v>4.3695000000000004</v>
      </c>
      <c r="S34" s="848">
        <v>7.7511999999999999</v>
      </c>
      <c r="T34" s="846">
        <v>6.5967000000000002</v>
      </c>
      <c r="U34" s="846">
        <v>14.646800000000001</v>
      </c>
      <c r="V34" s="846">
        <v>13.5822</v>
      </c>
      <c r="W34" s="846">
        <v>13.930899999999999</v>
      </c>
      <c r="X34" s="846">
        <v>2.8469000000000002</v>
      </c>
      <c r="Y34" s="846">
        <v>15.493399999999999</v>
      </c>
      <c r="Z34" s="846">
        <v>4.8451000000000004</v>
      </c>
      <c r="AA34" s="846">
        <v>6.8223000000000003</v>
      </c>
      <c r="AB34" s="846">
        <v>1.0869</v>
      </c>
      <c r="AC34" s="846">
        <v>13.3689</v>
      </c>
      <c r="AD34" s="858"/>
      <c r="AE34" s="844">
        <v>5</v>
      </c>
      <c r="AF34" s="844">
        <v>13</v>
      </c>
      <c r="AG34" s="844">
        <v>8</v>
      </c>
      <c r="AH34" s="844">
        <v>4</v>
      </c>
      <c r="AI34" s="844">
        <v>3</v>
      </c>
      <c r="AJ34" s="844">
        <v>3</v>
      </c>
      <c r="AK34" s="844">
        <v>2</v>
      </c>
      <c r="AL34" s="844">
        <v>4</v>
      </c>
      <c r="AM34" s="844">
        <v>3</v>
      </c>
      <c r="AN34" s="844">
        <v>3</v>
      </c>
      <c r="AO34" s="844">
        <v>6</v>
      </c>
      <c r="AP34" s="844">
        <v>2</v>
      </c>
      <c r="AQ34" s="844">
        <v>2</v>
      </c>
      <c r="AR34" s="844">
        <v>3</v>
      </c>
      <c r="AS34" s="844">
        <v>7</v>
      </c>
      <c r="AT34" s="857"/>
      <c r="AU34" s="846">
        <v>14.98</v>
      </c>
      <c r="AV34" s="846">
        <v>15.67</v>
      </c>
      <c r="AW34" s="846">
        <v>13.36</v>
      </c>
      <c r="AX34" s="846">
        <v>10.87</v>
      </c>
      <c r="AY34" s="846">
        <v>11.71</v>
      </c>
      <c r="AZ34" s="849"/>
      <c r="BA34" s="966">
        <v>3</v>
      </c>
      <c r="BB34" s="966">
        <v>3</v>
      </c>
      <c r="BC34" s="966">
        <v>4</v>
      </c>
      <c r="BD34" s="966">
        <v>3</v>
      </c>
      <c r="BE34" s="966">
        <v>2</v>
      </c>
      <c r="BF34" s="846"/>
      <c r="BG34" s="848">
        <v>11.394886344871701</v>
      </c>
      <c r="BH34" s="855">
        <v>1.23855226209027</v>
      </c>
      <c r="BI34" s="855">
        <v>6.7905092046461502E-2</v>
      </c>
      <c r="BJ34" s="892">
        <v>0.80688195052747302</v>
      </c>
      <c r="BK34" s="967"/>
      <c r="BL34" s="846" t="s">
        <v>430</v>
      </c>
      <c r="BM34" s="846" t="s">
        <v>430</v>
      </c>
      <c r="BN34" s="846" t="s">
        <v>430</v>
      </c>
      <c r="BO34" s="857"/>
      <c r="BP34" s="846">
        <v>78.288838470000002</v>
      </c>
      <c r="BQ34" s="857"/>
      <c r="BR34" s="846">
        <v>45.833399999999997</v>
      </c>
      <c r="BS34" s="846">
        <v>25.635899999999999</v>
      </c>
      <c r="BT34" s="846">
        <v>6.9294599999999997</v>
      </c>
      <c r="BU34" s="846">
        <v>21.601240000000001</v>
      </c>
      <c r="BV34" s="857"/>
      <c r="BW34" s="846">
        <v>7.65</v>
      </c>
      <c r="BX34" s="846">
        <v>7.26</v>
      </c>
      <c r="BY34" s="846">
        <v>0.38</v>
      </c>
      <c r="BZ34" s="846">
        <v>1.25</v>
      </c>
      <c r="CA34" s="846" t="s">
        <v>430</v>
      </c>
      <c r="CB34" s="846">
        <v>5.0599999999999996</v>
      </c>
      <c r="CC34" s="857"/>
      <c r="CD34" s="859" t="s">
        <v>9037</v>
      </c>
      <c r="CE34" s="859" t="s">
        <v>9038</v>
      </c>
      <c r="CF34" s="859" t="s">
        <v>9039</v>
      </c>
      <c r="CG34" s="859" t="s">
        <v>2939</v>
      </c>
      <c r="CH34" s="859" t="s">
        <v>9040</v>
      </c>
      <c r="CI34" s="857"/>
      <c r="CJ34" s="856" t="s">
        <v>443</v>
      </c>
    </row>
    <row r="35" spans="1:88" s="107" customFormat="1" x14ac:dyDescent="0.25">
      <c r="A35" s="108" t="s">
        <v>9092</v>
      </c>
      <c r="B35" s="109"/>
      <c r="C35" s="734">
        <v>41275</v>
      </c>
      <c r="D35" s="109"/>
      <c r="E35" s="110">
        <v>9318.15</v>
      </c>
      <c r="F35" s="109"/>
      <c r="G35" s="111">
        <v>189.13229999999999</v>
      </c>
      <c r="H35" s="109"/>
      <c r="I35" s="963">
        <v>3.65</v>
      </c>
      <c r="J35" s="963">
        <v>6.46</v>
      </c>
      <c r="K35" s="963">
        <v>2.67</v>
      </c>
      <c r="L35" s="963">
        <v>2.59</v>
      </c>
      <c r="M35" s="113"/>
      <c r="N35" s="112">
        <v>-7.9699999999999993E-2</v>
      </c>
      <c r="O35" s="112">
        <v>0.32869999999999999</v>
      </c>
      <c r="P35" s="112">
        <v>2.1381000000000001</v>
      </c>
      <c r="Q35" s="112">
        <v>5.4402999999999997</v>
      </c>
      <c r="R35" s="112">
        <v>0.51039999999999996</v>
      </c>
      <c r="S35" s="114">
        <v>3.4064999999999999</v>
      </c>
      <c r="T35" s="112">
        <v>3.6244999999999998</v>
      </c>
      <c r="U35" s="112">
        <v>11.0884</v>
      </c>
      <c r="V35" s="112">
        <v>10.2538</v>
      </c>
      <c r="W35" s="112">
        <v>12.635400000000001</v>
      </c>
      <c r="X35" s="112">
        <v>3.4245999999999999</v>
      </c>
      <c r="Y35" s="112">
        <v>11.3231</v>
      </c>
      <c r="Z35" s="112">
        <v>-0.62539999999999996</v>
      </c>
      <c r="AA35" s="112">
        <v>2.9653999999999998</v>
      </c>
      <c r="AB35" s="112">
        <v>1.7183999999999999</v>
      </c>
      <c r="AC35" s="112">
        <v>13.321300000000001</v>
      </c>
      <c r="AD35" s="113"/>
      <c r="AE35" s="110">
        <v>14</v>
      </c>
      <c r="AF35" s="110">
        <v>2</v>
      </c>
      <c r="AG35" s="110">
        <v>4</v>
      </c>
      <c r="AH35" s="110">
        <v>9</v>
      </c>
      <c r="AI35" s="110">
        <v>11</v>
      </c>
      <c r="AJ35" s="110">
        <v>12</v>
      </c>
      <c r="AK35" s="110">
        <v>12</v>
      </c>
      <c r="AL35" s="110">
        <v>13</v>
      </c>
      <c r="AM35" s="110">
        <v>11</v>
      </c>
      <c r="AN35" s="110">
        <v>7</v>
      </c>
      <c r="AO35" s="110">
        <v>3</v>
      </c>
      <c r="AP35" s="110">
        <v>10</v>
      </c>
      <c r="AQ35" s="110">
        <v>11</v>
      </c>
      <c r="AR35" s="110">
        <v>12</v>
      </c>
      <c r="AS35" s="110">
        <v>2</v>
      </c>
      <c r="AT35" s="109"/>
      <c r="AU35" s="112">
        <v>11.9</v>
      </c>
      <c r="AV35" s="112">
        <v>12.08</v>
      </c>
      <c r="AW35" s="112">
        <v>9.6300000000000008</v>
      </c>
      <c r="AX35" s="112">
        <v>6.51</v>
      </c>
      <c r="AY35" s="112">
        <v>5.0599999999999996</v>
      </c>
      <c r="AZ35" s="115"/>
      <c r="BA35" s="116">
        <v>11</v>
      </c>
      <c r="BB35" s="116">
        <v>12</v>
      </c>
      <c r="BC35" s="116">
        <v>13</v>
      </c>
      <c r="BD35" s="116">
        <v>11</v>
      </c>
      <c r="BE35" s="116">
        <v>11</v>
      </c>
      <c r="BF35" s="112"/>
      <c r="BG35" s="114">
        <v>10.140017538476901</v>
      </c>
      <c r="BH35" s="796">
        <v>0</v>
      </c>
      <c r="BI35" s="796">
        <v>4.8880132719502201E-2</v>
      </c>
      <c r="BJ35" s="809" t="s">
        <v>430</v>
      </c>
      <c r="BK35" s="269"/>
      <c r="BL35" s="112" t="s">
        <v>430</v>
      </c>
      <c r="BM35" s="112" t="s">
        <v>430</v>
      </c>
      <c r="BN35" s="112" t="s">
        <v>430</v>
      </c>
      <c r="BO35" s="109"/>
      <c r="BP35" s="112">
        <v>69.183243200000007</v>
      </c>
      <c r="BQ35" s="109"/>
      <c r="BR35" s="112">
        <v>43.937600000000003</v>
      </c>
      <c r="BS35" s="112">
        <v>13.7247</v>
      </c>
      <c r="BT35" s="112">
        <v>12.8329</v>
      </c>
      <c r="BU35" s="112">
        <v>29.504799999999999</v>
      </c>
      <c r="BV35" s="109"/>
      <c r="BW35" s="112">
        <v>5.79</v>
      </c>
      <c r="BX35" s="112">
        <v>13.79</v>
      </c>
      <c r="BY35" s="112">
        <v>0.88</v>
      </c>
      <c r="BZ35" s="112" t="s">
        <v>430</v>
      </c>
      <c r="CA35" s="112" t="s">
        <v>430</v>
      </c>
      <c r="CB35" s="112">
        <v>8.82</v>
      </c>
      <c r="CC35" s="109"/>
      <c r="CD35" s="118" t="s">
        <v>9042</v>
      </c>
      <c r="CE35" s="118" t="s">
        <v>9043</v>
      </c>
      <c r="CF35" s="118" t="s">
        <v>9044</v>
      </c>
      <c r="CG35" s="118" t="s">
        <v>9045</v>
      </c>
      <c r="CH35" s="118" t="s">
        <v>9046</v>
      </c>
      <c r="CI35" s="109"/>
      <c r="CJ35" s="119" t="s">
        <v>443</v>
      </c>
    </row>
    <row r="36" spans="1:88" s="107" customFormat="1" x14ac:dyDescent="0.25">
      <c r="A36" s="108" t="s">
        <v>9093</v>
      </c>
      <c r="B36" s="109"/>
      <c r="C36" s="734">
        <v>41275</v>
      </c>
      <c r="D36" s="109"/>
      <c r="E36" s="110">
        <v>7288.27</v>
      </c>
      <c r="F36" s="109"/>
      <c r="G36" s="111">
        <v>1773.6</v>
      </c>
      <c r="H36" s="109"/>
      <c r="I36" s="152">
        <v>6.66</v>
      </c>
      <c r="J36" s="152">
        <v>7.71</v>
      </c>
      <c r="K36" s="152">
        <v>3.88</v>
      </c>
      <c r="L36" s="152">
        <v>4.1100000000000003</v>
      </c>
      <c r="M36" s="113"/>
      <c r="N36" s="112">
        <v>1.2999999999999999E-2</v>
      </c>
      <c r="O36" s="112">
        <v>-0.29680000000000001</v>
      </c>
      <c r="P36" s="112">
        <v>2.2342</v>
      </c>
      <c r="Q36" s="112">
        <v>7.3250000000000002</v>
      </c>
      <c r="R36" s="112">
        <v>1.6255999999999999</v>
      </c>
      <c r="S36" s="114">
        <v>5.2313000000000001</v>
      </c>
      <c r="T36" s="112">
        <v>4.6059999999999999</v>
      </c>
      <c r="U36" s="112">
        <v>11.6838</v>
      </c>
      <c r="V36" s="112">
        <v>9.6372999999999998</v>
      </c>
      <c r="W36" s="112">
        <v>10.526199999999999</v>
      </c>
      <c r="X36" s="112">
        <v>3.9386999999999999</v>
      </c>
      <c r="Y36" s="112">
        <v>12.8941</v>
      </c>
      <c r="Z36" s="112">
        <v>0.52600000000000002</v>
      </c>
      <c r="AA36" s="112">
        <v>4.7045000000000003</v>
      </c>
      <c r="AB36" s="112">
        <v>1.0511999999999999</v>
      </c>
      <c r="AC36" s="112">
        <v>12.6776</v>
      </c>
      <c r="AD36" s="113"/>
      <c r="AE36" s="110">
        <v>7</v>
      </c>
      <c r="AF36" s="110">
        <v>12</v>
      </c>
      <c r="AG36" s="110">
        <v>3</v>
      </c>
      <c r="AH36" s="110">
        <v>2</v>
      </c>
      <c r="AI36" s="110">
        <v>8</v>
      </c>
      <c r="AJ36" s="110">
        <v>9</v>
      </c>
      <c r="AK36" s="110">
        <v>9</v>
      </c>
      <c r="AL36" s="110">
        <v>12</v>
      </c>
      <c r="AM36" s="110">
        <v>14</v>
      </c>
      <c r="AN36" s="110">
        <v>14</v>
      </c>
      <c r="AO36" s="110">
        <v>1</v>
      </c>
      <c r="AP36" s="110">
        <v>6</v>
      </c>
      <c r="AQ36" s="110">
        <v>8</v>
      </c>
      <c r="AR36" s="110">
        <v>8</v>
      </c>
      <c r="AS36" s="110">
        <v>9</v>
      </c>
      <c r="AT36" s="109"/>
      <c r="AU36" s="112">
        <v>11.17</v>
      </c>
      <c r="AV36" s="112">
        <v>12.03</v>
      </c>
      <c r="AW36" s="112">
        <v>10.16</v>
      </c>
      <c r="AX36" s="112">
        <v>7.79</v>
      </c>
      <c r="AY36" s="112">
        <v>7.72</v>
      </c>
      <c r="AZ36" s="115"/>
      <c r="BA36" s="116">
        <v>14</v>
      </c>
      <c r="BB36" s="116">
        <v>13</v>
      </c>
      <c r="BC36" s="116">
        <v>12</v>
      </c>
      <c r="BD36" s="116">
        <v>9</v>
      </c>
      <c r="BE36" s="116">
        <v>7</v>
      </c>
      <c r="BF36" s="112"/>
      <c r="BG36" s="114">
        <v>11.133644749850101</v>
      </c>
      <c r="BH36" s="796">
        <v>0</v>
      </c>
      <c r="BI36" s="796">
        <v>4.9664037239169297E-2</v>
      </c>
      <c r="BJ36" s="809" t="s">
        <v>430</v>
      </c>
      <c r="BK36" s="269"/>
      <c r="BL36" s="112" t="s">
        <v>430</v>
      </c>
      <c r="BM36" s="112" t="s">
        <v>430</v>
      </c>
      <c r="BN36" s="112" t="s">
        <v>430</v>
      </c>
      <c r="BO36" s="109"/>
      <c r="BP36" s="112">
        <v>75.742292980000002</v>
      </c>
      <c r="BQ36" s="109"/>
      <c r="BR36" s="112">
        <v>53.970599999999997</v>
      </c>
      <c r="BS36" s="112">
        <v>14.8443</v>
      </c>
      <c r="BT36" s="112">
        <v>6.8606999999999996</v>
      </c>
      <c r="BU36" s="112">
        <v>24.324400000000001</v>
      </c>
      <c r="BV36" s="109"/>
      <c r="BW36" s="112">
        <v>5.92</v>
      </c>
      <c r="BX36" s="112">
        <v>10.73</v>
      </c>
      <c r="BY36" s="112">
        <v>3.33</v>
      </c>
      <c r="BZ36" s="112" t="s">
        <v>430</v>
      </c>
      <c r="CA36" s="112">
        <v>0.15</v>
      </c>
      <c r="CB36" s="112">
        <v>4.2</v>
      </c>
      <c r="CC36" s="109"/>
      <c r="CD36" s="118" t="s">
        <v>2127</v>
      </c>
      <c r="CE36" s="118" t="s">
        <v>9048</v>
      </c>
      <c r="CF36" s="118" t="s">
        <v>9049</v>
      </c>
      <c r="CG36" s="118" t="s">
        <v>5368</v>
      </c>
      <c r="CH36" s="118" t="s">
        <v>9050</v>
      </c>
      <c r="CI36" s="109"/>
      <c r="CJ36" s="119" t="s">
        <v>476</v>
      </c>
    </row>
    <row r="37" spans="1:88" s="107" customFormat="1" ht="11" x14ac:dyDescent="0.3">
      <c r="A37" s="96" t="s">
        <v>9094</v>
      </c>
      <c r="B37" s="97"/>
      <c r="C37" s="736">
        <v>41275</v>
      </c>
      <c r="D37" s="97"/>
      <c r="E37" s="98">
        <v>6837.26</v>
      </c>
      <c r="F37" s="97"/>
      <c r="G37" s="99">
        <v>447.92469999999997</v>
      </c>
      <c r="H37" s="97"/>
      <c r="I37" s="153">
        <v>8.4600000000000009</v>
      </c>
      <c r="J37" s="153">
        <v>7.41</v>
      </c>
      <c r="K37" s="153">
        <v>4.4800000000000004</v>
      </c>
      <c r="L37" s="153">
        <v>4.8099999999999996</v>
      </c>
      <c r="M37" s="101"/>
      <c r="N37" s="100">
        <v>-0.1066</v>
      </c>
      <c r="O37" s="100">
        <v>-6.13E-2</v>
      </c>
      <c r="P37" s="100">
        <v>0.93389999999999995</v>
      </c>
      <c r="Q37" s="100">
        <v>5.2941000000000003</v>
      </c>
      <c r="R37" s="100">
        <v>0.2858</v>
      </c>
      <c r="S37" s="102">
        <v>4.6938000000000004</v>
      </c>
      <c r="T37" s="100">
        <v>3.8982999999999999</v>
      </c>
      <c r="U37" s="100">
        <v>12.6226</v>
      </c>
      <c r="V37" s="100">
        <v>12.3489</v>
      </c>
      <c r="W37" s="100">
        <v>12.275399999999999</v>
      </c>
      <c r="X37" s="100">
        <v>2.4369000000000001</v>
      </c>
      <c r="Y37" s="100">
        <v>10.150499999999999</v>
      </c>
      <c r="Z37" s="100">
        <v>-1.0003</v>
      </c>
      <c r="AA37" s="100">
        <v>4.6048</v>
      </c>
      <c r="AB37" s="100">
        <v>1.0223</v>
      </c>
      <c r="AC37" s="100">
        <v>12.6739</v>
      </c>
      <c r="AD37" s="101"/>
      <c r="AE37" s="98">
        <v>15</v>
      </c>
      <c r="AF37" s="98">
        <v>7</v>
      </c>
      <c r="AG37" s="98">
        <v>11</v>
      </c>
      <c r="AH37" s="98">
        <v>11</v>
      </c>
      <c r="AI37" s="98">
        <v>13</v>
      </c>
      <c r="AJ37" s="98">
        <v>11</v>
      </c>
      <c r="AK37" s="98">
        <v>11</v>
      </c>
      <c r="AL37" s="98">
        <v>7</v>
      </c>
      <c r="AM37" s="98">
        <v>4</v>
      </c>
      <c r="AN37" s="98">
        <v>9</v>
      </c>
      <c r="AO37" s="98">
        <v>10</v>
      </c>
      <c r="AP37" s="98">
        <v>12</v>
      </c>
      <c r="AQ37" s="98">
        <v>13</v>
      </c>
      <c r="AR37" s="98">
        <v>9</v>
      </c>
      <c r="AS37" s="98">
        <v>10</v>
      </c>
      <c r="AT37" s="97"/>
      <c r="AU37" s="100">
        <v>13.25</v>
      </c>
      <c r="AV37" s="100">
        <v>14.4</v>
      </c>
      <c r="AW37" s="100">
        <v>11.6</v>
      </c>
      <c r="AX37" s="100">
        <v>7.31</v>
      </c>
      <c r="AY37" s="100">
        <v>4.8499999999999996</v>
      </c>
      <c r="AZ37" s="103"/>
      <c r="BA37" s="104">
        <v>5</v>
      </c>
      <c r="BB37" s="104">
        <v>4</v>
      </c>
      <c r="BC37" s="104">
        <v>8</v>
      </c>
      <c r="BD37" s="104">
        <v>10</v>
      </c>
      <c r="BE37" s="104">
        <v>12</v>
      </c>
      <c r="BF37" s="100"/>
      <c r="BG37" s="102">
        <v>10.5436604724069</v>
      </c>
      <c r="BH37" s="797">
        <v>0</v>
      </c>
      <c r="BI37" s="797">
        <v>5.9591494987749197E-2</v>
      </c>
      <c r="BJ37" s="810" t="s">
        <v>430</v>
      </c>
      <c r="BK37" s="804"/>
      <c r="BL37" s="100" t="s">
        <v>430</v>
      </c>
      <c r="BM37" s="100" t="s">
        <v>430</v>
      </c>
      <c r="BN37" s="100" t="s">
        <v>430</v>
      </c>
      <c r="BO37" s="97"/>
      <c r="BP37" s="100">
        <v>69.932532559999999</v>
      </c>
      <c r="BQ37" s="97"/>
      <c r="BR37" s="100">
        <v>46.521999999999998</v>
      </c>
      <c r="BS37" s="100">
        <v>13.6388</v>
      </c>
      <c r="BT37" s="100">
        <v>10.510999999999999</v>
      </c>
      <c r="BU37" s="100">
        <v>29.328199999999999</v>
      </c>
      <c r="BV37" s="97"/>
      <c r="BW37" s="100">
        <v>9.64</v>
      </c>
      <c r="BX37" s="100">
        <v>11.88</v>
      </c>
      <c r="BY37" s="100">
        <v>1.89</v>
      </c>
      <c r="BZ37" s="100" t="s">
        <v>430</v>
      </c>
      <c r="CA37" s="100" t="s">
        <v>430</v>
      </c>
      <c r="CB37" s="100">
        <v>5.9</v>
      </c>
      <c r="CC37" s="97"/>
      <c r="CD37" s="105" t="s">
        <v>9052</v>
      </c>
      <c r="CE37" s="105" t="s">
        <v>9053</v>
      </c>
      <c r="CF37" s="105" t="s">
        <v>9054</v>
      </c>
      <c r="CG37" s="105" t="s">
        <v>9055</v>
      </c>
      <c r="CH37" s="105" t="s">
        <v>9056</v>
      </c>
      <c r="CI37" s="97"/>
      <c r="CJ37" s="106" t="s">
        <v>1517</v>
      </c>
    </row>
    <row r="38" spans="1:88" s="107" customFormat="1" x14ac:dyDescent="0.25">
      <c r="A38" s="108" t="s">
        <v>9095</v>
      </c>
      <c r="B38" s="109"/>
      <c r="C38" s="734">
        <v>41275</v>
      </c>
      <c r="D38" s="109"/>
      <c r="E38" s="110">
        <v>5786.7</v>
      </c>
      <c r="F38" s="109"/>
      <c r="G38" s="111">
        <v>68.826800000000006</v>
      </c>
      <c r="H38" s="109"/>
      <c r="I38" s="963">
        <v>1.73</v>
      </c>
      <c r="J38" s="963">
        <v>7.06</v>
      </c>
      <c r="K38" s="963">
        <v>1.38</v>
      </c>
      <c r="L38" s="963">
        <v>1.45</v>
      </c>
      <c r="M38" s="113"/>
      <c r="N38" s="112">
        <v>7.1999999999999995E-2</v>
      </c>
      <c r="O38" s="112">
        <v>0.90900000000000003</v>
      </c>
      <c r="P38" s="112">
        <v>2.7421000000000002</v>
      </c>
      <c r="Q38" s="112">
        <v>8.2951999999999995</v>
      </c>
      <c r="R38" s="112">
        <v>7.2054999999999998</v>
      </c>
      <c r="S38" s="114">
        <v>8.9398999999999997</v>
      </c>
      <c r="T38" s="112">
        <v>6.3531000000000004</v>
      </c>
      <c r="U38" s="112">
        <v>14.770099999999999</v>
      </c>
      <c r="V38" s="112">
        <v>11.873200000000001</v>
      </c>
      <c r="W38" s="112">
        <v>12.148</v>
      </c>
      <c r="X38" s="112">
        <v>3.0373999999999999</v>
      </c>
      <c r="Y38" s="112">
        <v>17.219200000000001</v>
      </c>
      <c r="Z38" s="112">
        <v>6.6672000000000002</v>
      </c>
      <c r="AA38" s="112">
        <v>8.0734999999999992</v>
      </c>
      <c r="AB38" s="112">
        <v>2.2635999999999998</v>
      </c>
      <c r="AC38" s="112">
        <v>14.0099</v>
      </c>
      <c r="AD38" s="113"/>
      <c r="AE38" s="110">
        <v>3</v>
      </c>
      <c r="AF38" s="110">
        <v>1</v>
      </c>
      <c r="AG38" s="110">
        <v>1</v>
      </c>
      <c r="AH38" s="110">
        <v>1</v>
      </c>
      <c r="AI38" s="110">
        <v>1</v>
      </c>
      <c r="AJ38" s="110">
        <v>1</v>
      </c>
      <c r="AK38" s="110">
        <v>4</v>
      </c>
      <c r="AL38" s="110">
        <v>3</v>
      </c>
      <c r="AM38" s="110">
        <v>6</v>
      </c>
      <c r="AN38" s="110">
        <v>10</v>
      </c>
      <c r="AO38" s="110">
        <v>5</v>
      </c>
      <c r="AP38" s="110">
        <v>1</v>
      </c>
      <c r="AQ38" s="110">
        <v>1</v>
      </c>
      <c r="AR38" s="110">
        <v>1</v>
      </c>
      <c r="AS38" s="110">
        <v>1</v>
      </c>
      <c r="AT38" s="109"/>
      <c r="AU38" s="112">
        <v>12.92</v>
      </c>
      <c r="AV38" s="112">
        <v>14.16</v>
      </c>
      <c r="AW38" s="112">
        <v>13.38</v>
      </c>
      <c r="AX38" s="112">
        <v>11.53</v>
      </c>
      <c r="AY38" s="112">
        <v>14.99</v>
      </c>
      <c r="AZ38" s="115"/>
      <c r="BA38" s="116">
        <v>8</v>
      </c>
      <c r="BB38" s="116">
        <v>5</v>
      </c>
      <c r="BC38" s="116">
        <v>3</v>
      </c>
      <c r="BD38" s="116">
        <v>1</v>
      </c>
      <c r="BE38" s="116">
        <v>1</v>
      </c>
      <c r="BF38" s="112"/>
      <c r="BG38" s="114">
        <v>14.3926581633875</v>
      </c>
      <c r="BH38" s="796">
        <v>1.46604393983588</v>
      </c>
      <c r="BI38" s="796">
        <v>5.5334709482600303E-2</v>
      </c>
      <c r="BJ38" s="809">
        <v>0.83560640782457196</v>
      </c>
      <c r="BK38" s="269"/>
      <c r="BL38" s="112" t="s">
        <v>430</v>
      </c>
      <c r="BM38" s="112" t="s">
        <v>430</v>
      </c>
      <c r="BN38" s="112" t="s">
        <v>430</v>
      </c>
      <c r="BO38" s="109"/>
      <c r="BP38" s="112">
        <v>72.263582729999996</v>
      </c>
      <c r="BQ38" s="109"/>
      <c r="BR38" s="112">
        <v>36.579500000000003</v>
      </c>
      <c r="BS38" s="112">
        <v>21.488800000000001</v>
      </c>
      <c r="BT38" s="112">
        <v>16.108000000000001</v>
      </c>
      <c r="BU38" s="112">
        <v>25.823699999999999</v>
      </c>
      <c r="BV38" s="109"/>
      <c r="BW38" s="112">
        <v>2.2799999999999998</v>
      </c>
      <c r="BX38" s="112">
        <v>22.66</v>
      </c>
      <c r="BY38" s="112" t="s">
        <v>430</v>
      </c>
      <c r="BZ38" s="112" t="s">
        <v>430</v>
      </c>
      <c r="CA38" s="112" t="s">
        <v>430</v>
      </c>
      <c r="CB38" s="112">
        <v>0.85</v>
      </c>
      <c r="CC38" s="109"/>
      <c r="CD38" s="118" t="s">
        <v>9058</v>
      </c>
      <c r="CE38" s="118" t="s">
        <v>9059</v>
      </c>
      <c r="CF38" s="118" t="s">
        <v>9060</v>
      </c>
      <c r="CG38" s="118" t="s">
        <v>9061</v>
      </c>
      <c r="CH38" s="118" t="s">
        <v>9062</v>
      </c>
      <c r="CI38" s="109"/>
      <c r="CJ38" s="119" t="s">
        <v>519</v>
      </c>
    </row>
    <row r="39" spans="1:88" s="107" customFormat="1" x14ac:dyDescent="0.25">
      <c r="A39" s="108" t="s">
        <v>9096</v>
      </c>
      <c r="B39" s="109"/>
      <c r="C39" s="734">
        <v>41275</v>
      </c>
      <c r="D39" s="109"/>
      <c r="E39" s="110">
        <v>4101.2299999999996</v>
      </c>
      <c r="F39" s="109"/>
      <c r="G39" s="111">
        <v>123.6318</v>
      </c>
      <c r="H39" s="109"/>
      <c r="I39" s="152">
        <v>4.4694099999999999</v>
      </c>
      <c r="J39" s="152">
        <v>7.9370000000000003</v>
      </c>
      <c r="K39" s="152">
        <v>3.02752</v>
      </c>
      <c r="L39" s="152">
        <v>3.1997</v>
      </c>
      <c r="M39" s="113"/>
      <c r="N39" s="112">
        <v>1.67E-2</v>
      </c>
      <c r="O39" s="112">
        <v>-8.7599999999999997E-2</v>
      </c>
      <c r="P39" s="112">
        <v>1.3877999999999999</v>
      </c>
      <c r="Q39" s="112">
        <v>5.9218000000000002</v>
      </c>
      <c r="R39" s="112">
        <v>1.9495</v>
      </c>
      <c r="S39" s="114">
        <v>5.6506999999999996</v>
      </c>
      <c r="T39" s="112">
        <v>5.3719000000000001</v>
      </c>
      <c r="U39" s="112">
        <v>12.5639</v>
      </c>
      <c r="V39" s="112">
        <v>12.141500000000001</v>
      </c>
      <c r="W39" s="112">
        <v>10.560700000000001</v>
      </c>
      <c r="X39" s="112">
        <v>2.6778</v>
      </c>
      <c r="Y39" s="112">
        <v>11.901400000000001</v>
      </c>
      <c r="Z39" s="112">
        <v>1.7397</v>
      </c>
      <c r="AA39" s="112">
        <v>4.8930999999999996</v>
      </c>
      <c r="AB39" s="112">
        <v>0.85060000000000002</v>
      </c>
      <c r="AC39" s="112">
        <v>12.2727</v>
      </c>
      <c r="AD39" s="113"/>
      <c r="AE39" s="110">
        <v>6</v>
      </c>
      <c r="AF39" s="110">
        <v>8</v>
      </c>
      <c r="AG39" s="110">
        <v>9</v>
      </c>
      <c r="AH39" s="110">
        <v>7</v>
      </c>
      <c r="AI39" s="110">
        <v>6</v>
      </c>
      <c r="AJ39" s="110">
        <v>8</v>
      </c>
      <c r="AK39" s="110">
        <v>8</v>
      </c>
      <c r="AL39" s="110">
        <v>8</v>
      </c>
      <c r="AM39" s="110">
        <v>5</v>
      </c>
      <c r="AN39" s="110">
        <v>13</v>
      </c>
      <c r="AO39" s="110">
        <v>7</v>
      </c>
      <c r="AP39" s="110">
        <v>8</v>
      </c>
      <c r="AQ39" s="110">
        <v>6</v>
      </c>
      <c r="AR39" s="110">
        <v>7</v>
      </c>
      <c r="AS39" s="110">
        <v>11</v>
      </c>
      <c r="AT39" s="109"/>
      <c r="AU39" s="112">
        <v>11.62</v>
      </c>
      <c r="AV39" s="112">
        <v>13.67</v>
      </c>
      <c r="AW39" s="112">
        <v>11.83</v>
      </c>
      <c r="AX39" s="112">
        <v>8.27</v>
      </c>
      <c r="AY39" s="112">
        <v>7.58</v>
      </c>
      <c r="AZ39" s="115"/>
      <c r="BA39" s="116">
        <v>12</v>
      </c>
      <c r="BB39" s="116">
        <v>6</v>
      </c>
      <c r="BC39" s="116">
        <v>6</v>
      </c>
      <c r="BD39" s="116">
        <v>8</v>
      </c>
      <c r="BE39" s="116">
        <v>8</v>
      </c>
      <c r="BF39" s="112"/>
      <c r="BG39" s="114">
        <v>10.642721026812699</v>
      </c>
      <c r="BH39" s="796">
        <v>0</v>
      </c>
      <c r="BI39" s="796">
        <v>5.7297411391097001E-2</v>
      </c>
      <c r="BJ39" s="809" t="s">
        <v>430</v>
      </c>
      <c r="BK39" s="269"/>
      <c r="BL39" s="112" t="s">
        <v>430</v>
      </c>
      <c r="BM39" s="112" t="s">
        <v>430</v>
      </c>
      <c r="BN39" s="112" t="s">
        <v>430</v>
      </c>
      <c r="BO39" s="109"/>
      <c r="BP39" s="112">
        <v>74.092636940000006</v>
      </c>
      <c r="BQ39" s="109"/>
      <c r="BR39" s="112">
        <v>52.604100000000003</v>
      </c>
      <c r="BS39" s="112">
        <v>12.514699999999999</v>
      </c>
      <c r="BT39" s="112">
        <v>8.7081800000000005</v>
      </c>
      <c r="BU39" s="112">
        <v>26.173020000000001</v>
      </c>
      <c r="BV39" s="109"/>
      <c r="BW39" s="112">
        <v>3.62</v>
      </c>
      <c r="BX39" s="112">
        <v>5.54</v>
      </c>
      <c r="BY39" s="112">
        <v>3.79</v>
      </c>
      <c r="BZ39" s="112">
        <v>4.33</v>
      </c>
      <c r="CA39" s="112">
        <v>0.61</v>
      </c>
      <c r="CB39" s="112">
        <v>8.2899999999999991</v>
      </c>
      <c r="CC39" s="109"/>
      <c r="CD39" s="118" t="s">
        <v>9064</v>
      </c>
      <c r="CE39" s="118" t="s">
        <v>9065</v>
      </c>
      <c r="CF39" s="118" t="s">
        <v>9066</v>
      </c>
      <c r="CG39" s="118" t="s">
        <v>9067</v>
      </c>
      <c r="CH39" s="118" t="s">
        <v>9068</v>
      </c>
      <c r="CI39" s="109"/>
      <c r="CJ39" s="119" t="s">
        <v>1517</v>
      </c>
    </row>
    <row r="40" spans="1:88" s="107" customFormat="1" x14ac:dyDescent="0.25">
      <c r="A40" s="108" t="s">
        <v>9097</v>
      </c>
      <c r="B40" s="109"/>
      <c r="C40" s="734">
        <v>41275</v>
      </c>
      <c r="D40" s="109"/>
      <c r="E40" s="110">
        <v>4005.61</v>
      </c>
      <c r="F40" s="109"/>
      <c r="G40" s="111">
        <v>506.51889999999997</v>
      </c>
      <c r="H40" s="109"/>
      <c r="I40" s="152">
        <v>5.6935000000000002</v>
      </c>
      <c r="J40" s="152">
        <v>7.27</v>
      </c>
      <c r="K40" s="152">
        <v>3.3510900000000001</v>
      </c>
      <c r="L40" s="152">
        <v>3.4857</v>
      </c>
      <c r="M40" s="113"/>
      <c r="N40" s="112">
        <v>6.7000000000000002E-3</v>
      </c>
      <c r="O40" s="112">
        <v>0.18360000000000001</v>
      </c>
      <c r="P40" s="112">
        <v>1.5972999999999999</v>
      </c>
      <c r="Q40" s="112">
        <v>6.9009</v>
      </c>
      <c r="R40" s="112">
        <v>1.3260000000000001</v>
      </c>
      <c r="S40" s="114">
        <v>5.0688000000000004</v>
      </c>
      <c r="T40" s="112">
        <v>2.6861000000000002</v>
      </c>
      <c r="U40" s="112">
        <v>9.9426000000000005</v>
      </c>
      <c r="V40" s="112">
        <v>9.7528000000000006</v>
      </c>
      <c r="W40" s="112">
        <v>10.474500000000001</v>
      </c>
      <c r="X40" s="112">
        <v>2.4291</v>
      </c>
      <c r="Y40" s="112">
        <v>12.7118</v>
      </c>
      <c r="Z40" s="112">
        <v>-0.86860000000000004</v>
      </c>
      <c r="AA40" s="112">
        <v>4.4598000000000004</v>
      </c>
      <c r="AB40" s="112">
        <v>1.3237000000000001</v>
      </c>
      <c r="AC40" s="112">
        <v>12.714499999999999</v>
      </c>
      <c r="AD40" s="113"/>
      <c r="AE40" s="110">
        <v>8</v>
      </c>
      <c r="AF40" s="110">
        <v>3</v>
      </c>
      <c r="AG40" s="110">
        <v>7</v>
      </c>
      <c r="AH40" s="110">
        <v>3</v>
      </c>
      <c r="AI40" s="110">
        <v>9</v>
      </c>
      <c r="AJ40" s="110">
        <v>10</v>
      </c>
      <c r="AK40" s="110">
        <v>14</v>
      </c>
      <c r="AL40" s="110">
        <v>14</v>
      </c>
      <c r="AM40" s="110">
        <v>13</v>
      </c>
      <c r="AN40" s="110">
        <v>15</v>
      </c>
      <c r="AO40" s="110">
        <v>11</v>
      </c>
      <c r="AP40" s="110">
        <v>7</v>
      </c>
      <c r="AQ40" s="110">
        <v>12</v>
      </c>
      <c r="AR40" s="110">
        <v>10</v>
      </c>
      <c r="AS40" s="110">
        <v>3</v>
      </c>
      <c r="AT40" s="109"/>
      <c r="AU40" s="112">
        <v>11.27</v>
      </c>
      <c r="AV40" s="112">
        <v>11.62</v>
      </c>
      <c r="AW40" s="112">
        <v>9.2200000000000006</v>
      </c>
      <c r="AX40" s="112">
        <v>6.3</v>
      </c>
      <c r="AY40" s="112">
        <v>6.48</v>
      </c>
      <c r="AZ40" s="115"/>
      <c r="BA40" s="116">
        <v>13</v>
      </c>
      <c r="BB40" s="116">
        <v>14</v>
      </c>
      <c r="BC40" s="116">
        <v>14</v>
      </c>
      <c r="BD40" s="116">
        <v>13</v>
      </c>
      <c r="BE40" s="116">
        <v>9</v>
      </c>
      <c r="BF40" s="112"/>
      <c r="BG40" s="114">
        <v>10.0099820825926</v>
      </c>
      <c r="BH40" s="796">
        <v>0</v>
      </c>
      <c r="BI40" s="796">
        <v>3.7780677854991403E-2</v>
      </c>
      <c r="BJ40" s="809" t="s">
        <v>430</v>
      </c>
      <c r="BK40" s="269"/>
      <c r="BL40" s="112" t="s">
        <v>430</v>
      </c>
      <c r="BM40" s="112" t="s">
        <v>430</v>
      </c>
      <c r="BN40" s="112" t="s">
        <v>430</v>
      </c>
      <c r="BO40" s="109"/>
      <c r="BP40" s="112">
        <v>76.224916910000005</v>
      </c>
      <c r="BQ40" s="109"/>
      <c r="BR40" s="112">
        <v>55.669899999999998</v>
      </c>
      <c r="BS40" s="112">
        <v>11.284000000000001</v>
      </c>
      <c r="BT40" s="112">
        <v>7.1810099999999997</v>
      </c>
      <c r="BU40" s="112">
        <v>25.865089999999999</v>
      </c>
      <c r="BV40" s="109"/>
      <c r="BW40" s="112">
        <v>10.65</v>
      </c>
      <c r="BX40" s="112">
        <v>8.1999999999999993</v>
      </c>
      <c r="BY40" s="112">
        <v>1.67</v>
      </c>
      <c r="BZ40" s="112">
        <v>0.63</v>
      </c>
      <c r="CA40" s="112">
        <v>0.94</v>
      </c>
      <c r="CB40" s="112">
        <v>3.78</v>
      </c>
      <c r="CC40" s="109"/>
      <c r="CD40" s="118" t="s">
        <v>9070</v>
      </c>
      <c r="CE40" s="118" t="s">
        <v>9071</v>
      </c>
      <c r="CF40" s="118" t="s">
        <v>582</v>
      </c>
      <c r="CG40" s="118" t="s">
        <v>828</v>
      </c>
      <c r="CH40" s="118" t="s">
        <v>9072</v>
      </c>
      <c r="CI40" s="109"/>
      <c r="CJ40" s="119" t="s">
        <v>526</v>
      </c>
    </row>
    <row r="41" spans="1:88" s="107" customFormat="1" x14ac:dyDescent="0.25">
      <c r="A41" s="108" t="s">
        <v>9098</v>
      </c>
      <c r="B41" s="109"/>
      <c r="C41" s="734">
        <v>41281</v>
      </c>
      <c r="D41" s="109"/>
      <c r="E41" s="110">
        <v>3970.02</v>
      </c>
      <c r="F41" s="109"/>
      <c r="G41" s="111">
        <v>77.33</v>
      </c>
      <c r="H41" s="109"/>
      <c r="I41" s="152">
        <v>0.73</v>
      </c>
      <c r="J41" s="152">
        <v>6.36</v>
      </c>
      <c r="K41" s="152">
        <v>0.64</v>
      </c>
      <c r="L41" s="152">
        <v>0.68</v>
      </c>
      <c r="M41" s="113"/>
      <c r="N41" s="112">
        <v>-6.4600000000000005E-2</v>
      </c>
      <c r="O41" s="112">
        <v>-2.5899999999999999E-2</v>
      </c>
      <c r="P41" s="112">
        <v>2.3967000000000001</v>
      </c>
      <c r="Q41" s="112">
        <v>5.7721</v>
      </c>
      <c r="R41" s="112">
        <v>3.5762</v>
      </c>
      <c r="S41" s="114">
        <v>6.6914999999999996</v>
      </c>
      <c r="T41" s="112">
        <v>6.3430999999999997</v>
      </c>
      <c r="U41" s="112">
        <v>15.1792</v>
      </c>
      <c r="V41" s="112">
        <v>14.7811</v>
      </c>
      <c r="W41" s="112">
        <v>13.9383</v>
      </c>
      <c r="X41" s="112">
        <v>3.2029999999999998</v>
      </c>
      <c r="Y41" s="112">
        <v>13.0556</v>
      </c>
      <c r="Z41" s="112">
        <v>2.5461</v>
      </c>
      <c r="AA41" s="112">
        <v>6.1204999999999998</v>
      </c>
      <c r="AB41" s="112">
        <v>1.1642999999999999</v>
      </c>
      <c r="AC41" s="112">
        <v>14.087899999999999</v>
      </c>
      <c r="AD41" s="113"/>
      <c r="AE41" s="110">
        <v>12</v>
      </c>
      <c r="AF41" s="110">
        <v>4</v>
      </c>
      <c r="AG41" s="110">
        <v>2</v>
      </c>
      <c r="AH41" s="110">
        <v>8</v>
      </c>
      <c r="AI41" s="110">
        <v>4</v>
      </c>
      <c r="AJ41" s="110">
        <v>5</v>
      </c>
      <c r="AK41" s="110">
        <v>5</v>
      </c>
      <c r="AL41" s="110">
        <v>2</v>
      </c>
      <c r="AM41" s="110">
        <v>2</v>
      </c>
      <c r="AN41" s="110">
        <v>2</v>
      </c>
      <c r="AO41" s="110">
        <v>4</v>
      </c>
      <c r="AP41" s="110">
        <v>4</v>
      </c>
      <c r="AQ41" s="110">
        <v>4</v>
      </c>
      <c r="AR41" s="110">
        <v>5</v>
      </c>
      <c r="AS41" s="110">
        <v>4</v>
      </c>
      <c r="AT41" s="109"/>
      <c r="AU41" s="112">
        <v>15.34</v>
      </c>
      <c r="AV41" s="112">
        <v>16.22</v>
      </c>
      <c r="AW41" s="112">
        <v>13.98</v>
      </c>
      <c r="AX41" s="112">
        <v>9.98</v>
      </c>
      <c r="AY41" s="112">
        <v>9.6</v>
      </c>
      <c r="AZ41" s="115"/>
      <c r="BA41" s="116">
        <v>2</v>
      </c>
      <c r="BB41" s="116">
        <v>2</v>
      </c>
      <c r="BC41" s="116">
        <v>2</v>
      </c>
      <c r="BD41" s="116">
        <v>4</v>
      </c>
      <c r="BE41" s="116">
        <v>4</v>
      </c>
      <c r="BF41" s="112"/>
      <c r="BG41" s="114">
        <v>10.0625591202444</v>
      </c>
      <c r="BH41" s="796">
        <v>0</v>
      </c>
      <c r="BI41" s="796">
        <v>7.7755651589863306E-2</v>
      </c>
      <c r="BJ41" s="809" t="s">
        <v>430</v>
      </c>
      <c r="BK41" s="269"/>
      <c r="BL41" s="112" t="s">
        <v>430</v>
      </c>
      <c r="BM41" s="112" t="s">
        <v>430</v>
      </c>
      <c r="BN41" s="112" t="s">
        <v>430</v>
      </c>
      <c r="BO41" s="109"/>
      <c r="BP41" s="112">
        <v>75.193039920000004</v>
      </c>
      <c r="BQ41" s="109"/>
      <c r="BR41" s="112">
        <v>50.731000000000002</v>
      </c>
      <c r="BS41" s="112">
        <v>12.6981</v>
      </c>
      <c r="BT41" s="112">
        <v>11.154500000000001</v>
      </c>
      <c r="BU41" s="112">
        <v>25.416399999999999</v>
      </c>
      <c r="BV41" s="109"/>
      <c r="BW41" s="112">
        <v>0.52</v>
      </c>
      <c r="BX41" s="112">
        <v>10.52</v>
      </c>
      <c r="BY41" s="112" t="s">
        <v>430</v>
      </c>
      <c r="BZ41" s="112" t="s">
        <v>430</v>
      </c>
      <c r="CA41" s="112">
        <v>0.01</v>
      </c>
      <c r="CB41" s="112">
        <v>14.31</v>
      </c>
      <c r="CC41" s="109"/>
      <c r="CD41" s="118" t="s">
        <v>9074</v>
      </c>
      <c r="CE41" s="118" t="s">
        <v>9075</v>
      </c>
      <c r="CF41" s="118" t="s">
        <v>9076</v>
      </c>
      <c r="CG41" s="118" t="s">
        <v>9077</v>
      </c>
      <c r="CH41" s="118" t="s">
        <v>9078</v>
      </c>
      <c r="CI41" s="109"/>
      <c r="CJ41" s="119" t="s">
        <v>476</v>
      </c>
    </row>
    <row r="42" spans="1:88" s="107" customFormat="1" x14ac:dyDescent="0.25">
      <c r="A42" s="108" t="s">
        <v>9099</v>
      </c>
      <c r="B42" s="109"/>
      <c r="C42" s="734">
        <v>41275</v>
      </c>
      <c r="D42" s="109"/>
      <c r="E42" s="110">
        <v>2389.8000000000002</v>
      </c>
      <c r="F42" s="109"/>
      <c r="G42" s="111">
        <v>313.79259999999999</v>
      </c>
      <c r="H42" s="109"/>
      <c r="I42" s="152">
        <v>3.64</v>
      </c>
      <c r="J42" s="152">
        <v>7.68</v>
      </c>
      <c r="K42" s="152">
        <v>2.75</v>
      </c>
      <c r="L42" s="152">
        <v>2.9</v>
      </c>
      <c r="M42" s="113"/>
      <c r="N42" s="112">
        <v>7.9000000000000001E-2</v>
      </c>
      <c r="O42" s="112">
        <v>-0.22270000000000001</v>
      </c>
      <c r="P42" s="112">
        <v>0.89180000000000004</v>
      </c>
      <c r="Q42" s="112">
        <v>5.2009999999999996</v>
      </c>
      <c r="R42" s="112">
        <v>0.35189999999999999</v>
      </c>
      <c r="S42" s="114">
        <v>2.3881999999999999</v>
      </c>
      <c r="T42" s="112">
        <v>3.3207</v>
      </c>
      <c r="U42" s="112">
        <v>11.807399999999999</v>
      </c>
      <c r="V42" s="112">
        <v>10.7729</v>
      </c>
      <c r="W42" s="112">
        <v>11.7554</v>
      </c>
      <c r="X42" s="112">
        <v>2.1938</v>
      </c>
      <c r="Y42" s="112">
        <v>10.292400000000001</v>
      </c>
      <c r="Z42" s="112">
        <v>-0.30209999999999998</v>
      </c>
      <c r="AA42" s="112">
        <v>2.5291999999999999</v>
      </c>
      <c r="AB42" s="112">
        <v>1.1221000000000001</v>
      </c>
      <c r="AC42" s="112">
        <v>13.6137</v>
      </c>
      <c r="AD42" s="113"/>
      <c r="AE42" s="110">
        <v>2</v>
      </c>
      <c r="AF42" s="110">
        <v>11</v>
      </c>
      <c r="AG42" s="110">
        <v>12</v>
      </c>
      <c r="AH42" s="110">
        <v>13</v>
      </c>
      <c r="AI42" s="110">
        <v>12</v>
      </c>
      <c r="AJ42" s="110">
        <v>13</v>
      </c>
      <c r="AK42" s="110">
        <v>13</v>
      </c>
      <c r="AL42" s="110">
        <v>11</v>
      </c>
      <c r="AM42" s="110">
        <v>10</v>
      </c>
      <c r="AN42" s="110">
        <v>11</v>
      </c>
      <c r="AO42" s="110">
        <v>12</v>
      </c>
      <c r="AP42" s="110">
        <v>11</v>
      </c>
      <c r="AQ42" s="110">
        <v>10</v>
      </c>
      <c r="AR42" s="110">
        <v>13</v>
      </c>
      <c r="AS42" s="110">
        <v>5</v>
      </c>
      <c r="AT42" s="109"/>
      <c r="AU42" s="112">
        <v>12.46</v>
      </c>
      <c r="AV42" s="112">
        <v>12.8</v>
      </c>
      <c r="AW42" s="112">
        <v>10.47</v>
      </c>
      <c r="AX42" s="112">
        <v>6.32</v>
      </c>
      <c r="AY42" s="112">
        <v>4.26</v>
      </c>
      <c r="AZ42" s="115"/>
      <c r="BA42" s="116">
        <v>10</v>
      </c>
      <c r="BB42" s="116">
        <v>10</v>
      </c>
      <c r="BC42" s="116">
        <v>10</v>
      </c>
      <c r="BD42" s="116">
        <v>12</v>
      </c>
      <c r="BE42" s="116">
        <v>13</v>
      </c>
      <c r="BF42" s="112"/>
      <c r="BG42" s="114">
        <v>9.88952677243309</v>
      </c>
      <c r="BH42" s="796">
        <v>0</v>
      </c>
      <c r="BI42" s="796">
        <v>5.7576720043857499E-2</v>
      </c>
      <c r="BJ42" s="809" t="s">
        <v>430</v>
      </c>
      <c r="BK42" s="269"/>
      <c r="BL42" s="112" t="s">
        <v>430</v>
      </c>
      <c r="BM42" s="112" t="s">
        <v>430</v>
      </c>
      <c r="BN42" s="112" t="s">
        <v>430</v>
      </c>
      <c r="BO42" s="109"/>
      <c r="BP42" s="112">
        <v>68.277792809999994</v>
      </c>
      <c r="BQ42" s="109"/>
      <c r="BR42" s="112">
        <v>46.0608</v>
      </c>
      <c r="BS42" s="112">
        <v>9.0403099999999998</v>
      </c>
      <c r="BT42" s="112">
        <v>13.8287</v>
      </c>
      <c r="BU42" s="112">
        <v>31.07019</v>
      </c>
      <c r="BV42" s="109"/>
      <c r="BW42" s="112">
        <v>8.41</v>
      </c>
      <c r="BX42" s="112">
        <v>12.46</v>
      </c>
      <c r="BY42" s="112" t="s">
        <v>430</v>
      </c>
      <c r="BZ42" s="112">
        <v>7.59</v>
      </c>
      <c r="CA42" s="112" t="s">
        <v>430</v>
      </c>
      <c r="CB42" s="112">
        <v>2.61</v>
      </c>
      <c r="CC42" s="109"/>
      <c r="CD42" s="118" t="s">
        <v>9080</v>
      </c>
      <c r="CE42" s="118" t="s">
        <v>9081</v>
      </c>
      <c r="CF42" s="118" t="s">
        <v>9082</v>
      </c>
      <c r="CG42" s="118" t="s">
        <v>9083</v>
      </c>
      <c r="CH42" s="118" t="s">
        <v>9084</v>
      </c>
      <c r="CI42" s="109"/>
      <c r="CJ42" s="119" t="s">
        <v>519</v>
      </c>
    </row>
    <row r="43" spans="1:88" x14ac:dyDescent="0.25">
      <c r="A43" s="36" t="s">
        <v>93</v>
      </c>
      <c r="B43" s="43"/>
      <c r="C43" s="720"/>
      <c r="D43" s="43"/>
      <c r="E43" s="51"/>
      <c r="F43" s="43"/>
      <c r="G43" s="55"/>
      <c r="H43" s="43"/>
      <c r="I43" s="92"/>
      <c r="J43" s="92"/>
      <c r="K43" s="92"/>
      <c r="L43" s="92"/>
      <c r="M43" s="66"/>
      <c r="N43" s="59">
        <v>1.29E-2</v>
      </c>
      <c r="O43" s="59">
        <v>-7.8600000000000003E-2</v>
      </c>
      <c r="P43" s="59">
        <v>1.4870000000000001</v>
      </c>
      <c r="Q43" s="59">
        <v>5.8705999999999996</v>
      </c>
      <c r="R43" s="59">
        <v>1.8778999999999999</v>
      </c>
      <c r="S43" s="70">
        <v>5.1604000000000001</v>
      </c>
      <c r="T43" s="59">
        <v>5.0765000000000002</v>
      </c>
      <c r="U43" s="59">
        <v>12.5717</v>
      </c>
      <c r="V43" s="59">
        <v>11.620900000000001</v>
      </c>
      <c r="W43" s="59">
        <v>12.460100000000001</v>
      </c>
      <c r="X43" s="59">
        <v>2.6267</v>
      </c>
      <c r="Y43" s="59">
        <v>12.123200000000001</v>
      </c>
      <c r="Z43" s="59">
        <v>0.94520000000000004</v>
      </c>
      <c r="AA43" s="59">
        <v>4.5682</v>
      </c>
      <c r="AB43" s="59">
        <v>1.0426</v>
      </c>
      <c r="AC43" s="59">
        <v>13.459099999999999</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12.9813333333333</v>
      </c>
      <c r="AV43" s="59">
        <v>13.5673333333333</v>
      </c>
      <c r="AW43" s="59">
        <v>11.385999999999999</v>
      </c>
      <c r="AX43" s="59">
        <v>8.2106666666666701</v>
      </c>
      <c r="AY43" s="59">
        <v>7.048</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0.24970000000000001</v>
      </c>
      <c r="O44" s="60">
        <v>0.90900000000000003</v>
      </c>
      <c r="P44" s="60">
        <v>2.7421000000000002</v>
      </c>
      <c r="Q44" s="60">
        <v>8.2951999999999995</v>
      </c>
      <c r="R44" s="60">
        <v>7.2054999999999998</v>
      </c>
      <c r="S44" s="71">
        <v>8.9398999999999997</v>
      </c>
      <c r="T44" s="60">
        <v>9.2052999999999994</v>
      </c>
      <c r="U44" s="60">
        <v>15.3706</v>
      </c>
      <c r="V44" s="60">
        <v>16.267099999999999</v>
      </c>
      <c r="W44" s="60">
        <v>15.789</v>
      </c>
      <c r="X44" s="60">
        <v>3.9386999999999999</v>
      </c>
      <c r="Y44" s="60">
        <v>17.219200000000001</v>
      </c>
      <c r="Z44" s="60">
        <v>6.6672000000000002</v>
      </c>
      <c r="AA44" s="60">
        <v>8.0734999999999992</v>
      </c>
      <c r="AB44" s="60">
        <v>2.2635999999999998</v>
      </c>
      <c r="AC44" s="60">
        <v>16.666399999999999</v>
      </c>
      <c r="AD44" s="67"/>
      <c r="AE44" s="52"/>
      <c r="AF44" s="52"/>
      <c r="AG44" s="52"/>
      <c r="AH44" s="52"/>
      <c r="AI44" s="52"/>
      <c r="AJ44" s="52"/>
      <c r="AK44" s="52"/>
      <c r="AL44" s="52"/>
      <c r="AM44" s="52"/>
      <c r="AN44" s="52"/>
      <c r="AO44" s="52"/>
      <c r="AP44" s="52"/>
      <c r="AQ44" s="52"/>
      <c r="AR44" s="52"/>
      <c r="AS44" s="52"/>
      <c r="AT44" s="44"/>
      <c r="AU44" s="60">
        <v>16.690000000000001</v>
      </c>
      <c r="AV44" s="60">
        <v>17.809999999999999</v>
      </c>
      <c r="AW44" s="60">
        <v>14.15</v>
      </c>
      <c r="AX44" s="60">
        <v>11.53</v>
      </c>
      <c r="AY44" s="60">
        <v>14.99</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-0.1066</v>
      </c>
      <c r="O45" s="60">
        <v>-0.55730000000000002</v>
      </c>
      <c r="P45" s="60">
        <v>-0.35809999999999997</v>
      </c>
      <c r="Q45" s="60">
        <v>3.7423999999999999</v>
      </c>
      <c r="R45" s="60">
        <v>-2.3736999999999999</v>
      </c>
      <c r="S45" s="71">
        <v>-0.69450000000000001</v>
      </c>
      <c r="T45" s="60">
        <v>1.8315999999999999</v>
      </c>
      <c r="U45" s="60">
        <v>8.0069999999999997</v>
      </c>
      <c r="V45" s="60">
        <v>9.4293999999999993</v>
      </c>
      <c r="W45" s="60">
        <v>10.474500000000001</v>
      </c>
      <c r="X45" s="60">
        <v>0.60589999999999999</v>
      </c>
      <c r="Y45" s="60">
        <v>9.1669999999999998</v>
      </c>
      <c r="Z45" s="60">
        <v>-4.0410000000000004</v>
      </c>
      <c r="AA45" s="60">
        <v>-0.9607</v>
      </c>
      <c r="AB45" s="60">
        <v>5.3499999999999999E-2</v>
      </c>
      <c r="AC45" s="60">
        <v>11.397500000000001</v>
      </c>
      <c r="AD45" s="67"/>
      <c r="AE45" s="52"/>
      <c r="AF45" s="52"/>
      <c r="AG45" s="52"/>
      <c r="AH45" s="52"/>
      <c r="AI45" s="52"/>
      <c r="AJ45" s="52"/>
      <c r="AK45" s="52"/>
      <c r="AL45" s="52"/>
      <c r="AM45" s="52"/>
      <c r="AN45" s="52"/>
      <c r="AO45" s="52"/>
      <c r="AP45" s="52"/>
      <c r="AQ45" s="52"/>
      <c r="AR45" s="52"/>
      <c r="AS45" s="52"/>
      <c r="AT45" s="44"/>
      <c r="AU45" s="60">
        <v>10.86</v>
      </c>
      <c r="AV45" s="60">
        <v>10.96</v>
      </c>
      <c r="AW45" s="60">
        <v>7.67</v>
      </c>
      <c r="AX45" s="60">
        <v>3.65</v>
      </c>
      <c r="AY45" s="60">
        <v>0.16</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6.7000000000000002E-3</v>
      </c>
      <c r="O46" s="61">
        <v>-8.7599999999999997E-2</v>
      </c>
      <c r="P46" s="61">
        <v>1.5146999999999999</v>
      </c>
      <c r="Q46" s="61">
        <v>5.7721</v>
      </c>
      <c r="R46" s="61">
        <v>1.6255999999999999</v>
      </c>
      <c r="S46" s="72">
        <v>5.6506999999999996</v>
      </c>
      <c r="T46" s="61">
        <v>5.3719000000000001</v>
      </c>
      <c r="U46" s="61">
        <v>12.5639</v>
      </c>
      <c r="V46" s="61">
        <v>11.1692</v>
      </c>
      <c r="W46" s="61">
        <v>12.351800000000001</v>
      </c>
      <c r="X46" s="61">
        <v>2.5682999999999998</v>
      </c>
      <c r="Y46" s="61">
        <v>11.901400000000001</v>
      </c>
      <c r="Z46" s="61">
        <v>0.52600000000000002</v>
      </c>
      <c r="AA46" s="61">
        <v>4.7045000000000003</v>
      </c>
      <c r="AB46" s="61">
        <v>1.0679000000000001</v>
      </c>
      <c r="AC46" s="61">
        <v>13.3513</v>
      </c>
      <c r="AD46" s="68"/>
      <c r="AE46" s="53"/>
      <c r="AF46" s="53"/>
      <c r="AG46" s="53"/>
      <c r="AH46" s="53"/>
      <c r="AI46" s="53"/>
      <c r="AJ46" s="53"/>
      <c r="AK46" s="53"/>
      <c r="AL46" s="53"/>
      <c r="AM46" s="53"/>
      <c r="AN46" s="53"/>
      <c r="AO46" s="53"/>
      <c r="AP46" s="53"/>
      <c r="AQ46" s="53"/>
      <c r="AR46" s="53"/>
      <c r="AS46" s="53"/>
      <c r="AT46" s="45"/>
      <c r="AU46" s="61">
        <v>12.92</v>
      </c>
      <c r="AV46" s="61">
        <v>13.38</v>
      </c>
      <c r="AW46" s="61">
        <v>11.6</v>
      </c>
      <c r="AX46" s="61">
        <v>8.27</v>
      </c>
      <c r="AY46" s="61">
        <v>7.58</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9100</v>
      </c>
      <c r="B48" s="127"/>
      <c r="C48" s="733">
        <v>43665</v>
      </c>
      <c r="D48" s="127"/>
      <c r="E48" s="128">
        <v>2710.04</v>
      </c>
      <c r="F48" s="127"/>
      <c r="G48" s="129">
        <v>27.276900000000001</v>
      </c>
      <c r="H48" s="127"/>
      <c r="I48" s="964">
        <v>5.41</v>
      </c>
      <c r="J48" s="964">
        <v>7.28</v>
      </c>
      <c r="K48" s="964">
        <v>3.05</v>
      </c>
      <c r="L48" s="964">
        <v>3.19</v>
      </c>
      <c r="M48" s="131"/>
      <c r="N48" s="130">
        <v>4.7699999999999999E-2</v>
      </c>
      <c r="O48" s="130">
        <v>-0.25009999999999999</v>
      </c>
      <c r="P48" s="130">
        <v>1.3608</v>
      </c>
      <c r="Q48" s="130">
        <v>4.9362000000000004</v>
      </c>
      <c r="R48" s="130">
        <v>-0.81200000000000006</v>
      </c>
      <c r="S48" s="132">
        <v>1.6497999999999999</v>
      </c>
      <c r="T48" s="130">
        <v>2.6354000000000002</v>
      </c>
      <c r="U48" s="130">
        <v>12.0282</v>
      </c>
      <c r="V48" s="130">
        <v>11.254799999999999</v>
      </c>
      <c r="W48" s="130" t="s">
        <v>430</v>
      </c>
      <c r="X48" s="130">
        <v>2.6223000000000001</v>
      </c>
      <c r="Y48" s="130">
        <v>9.6527999999999992</v>
      </c>
      <c r="Z48" s="130">
        <v>-2.3380000000000001</v>
      </c>
      <c r="AA48" s="130">
        <v>1.1908000000000001</v>
      </c>
      <c r="AB48" s="130">
        <v>0.94069999999999998</v>
      </c>
      <c r="AC48" s="130">
        <v>15.240600000000001</v>
      </c>
      <c r="AD48" s="131"/>
      <c r="AE48" s="128">
        <v>7</v>
      </c>
      <c r="AF48" s="128">
        <v>9</v>
      </c>
      <c r="AG48" s="128">
        <v>11</v>
      </c>
      <c r="AH48" s="128">
        <v>10</v>
      </c>
      <c r="AI48" s="128">
        <v>12</v>
      </c>
      <c r="AJ48" s="128">
        <v>11</v>
      </c>
      <c r="AK48" s="128">
        <v>9</v>
      </c>
      <c r="AL48" s="128">
        <v>5</v>
      </c>
      <c r="AM48" s="128">
        <v>5</v>
      </c>
      <c r="AN48" s="128" t="s">
        <v>430</v>
      </c>
      <c r="AO48" s="128">
        <v>10</v>
      </c>
      <c r="AP48" s="128">
        <v>14</v>
      </c>
      <c r="AQ48" s="128">
        <v>13</v>
      </c>
      <c r="AR48" s="128">
        <v>11</v>
      </c>
      <c r="AS48" s="128">
        <v>9</v>
      </c>
      <c r="AT48" s="127"/>
      <c r="AU48" s="130" t="s">
        <v>430</v>
      </c>
      <c r="AV48" s="130">
        <v>13.31</v>
      </c>
      <c r="AW48" s="130">
        <v>10.54</v>
      </c>
      <c r="AX48" s="130">
        <v>6.3</v>
      </c>
      <c r="AY48" s="130">
        <v>2.5</v>
      </c>
      <c r="AZ48" s="133"/>
      <c r="BA48" s="134" t="s">
        <v>430</v>
      </c>
      <c r="BB48" s="134">
        <v>5</v>
      </c>
      <c r="BC48" s="134">
        <v>6</v>
      </c>
      <c r="BD48" s="134">
        <v>8</v>
      </c>
      <c r="BE48" s="134">
        <v>12</v>
      </c>
      <c r="BF48" s="130"/>
      <c r="BG48" s="132">
        <v>10.9522264245889</v>
      </c>
      <c r="BH48" s="795">
        <v>0</v>
      </c>
      <c r="BI48" s="795">
        <v>5.3772481811860798E-2</v>
      </c>
      <c r="BJ48" s="808" t="s">
        <v>430</v>
      </c>
      <c r="BK48" s="803"/>
      <c r="BL48" s="130" t="s">
        <v>430</v>
      </c>
      <c r="BM48" s="130" t="s">
        <v>430</v>
      </c>
      <c r="BN48" s="130" t="s">
        <v>430</v>
      </c>
      <c r="BO48" s="127"/>
      <c r="BP48" s="130">
        <v>74.558566159999998</v>
      </c>
      <c r="BQ48" s="127"/>
      <c r="BR48" s="130">
        <v>45.510899999999999</v>
      </c>
      <c r="BS48" s="130">
        <v>20.684200000000001</v>
      </c>
      <c r="BT48" s="130">
        <v>7.9423399999999997</v>
      </c>
      <c r="BU48" s="130">
        <v>25.862559999999998</v>
      </c>
      <c r="BV48" s="127"/>
      <c r="BW48" s="130">
        <v>3.71</v>
      </c>
      <c r="BX48" s="130">
        <v>11.22</v>
      </c>
      <c r="BY48" s="130">
        <v>3.59</v>
      </c>
      <c r="BZ48" s="130">
        <v>1.31</v>
      </c>
      <c r="CA48" s="130" t="s">
        <v>430</v>
      </c>
      <c r="CB48" s="130">
        <v>6.04</v>
      </c>
      <c r="CC48" s="127"/>
      <c r="CD48" s="136" t="s">
        <v>2958</v>
      </c>
      <c r="CE48" s="136" t="s">
        <v>9101</v>
      </c>
      <c r="CF48" s="136" t="s">
        <v>9102</v>
      </c>
      <c r="CG48" s="136" t="s">
        <v>9103</v>
      </c>
      <c r="CH48" s="136" t="s">
        <v>9104</v>
      </c>
      <c r="CI48" s="127"/>
      <c r="CJ48" s="137" t="s">
        <v>476</v>
      </c>
    </row>
    <row r="49" spans="1:88" s="107" customFormat="1" x14ac:dyDescent="0.25">
      <c r="A49" s="108" t="s">
        <v>9105</v>
      </c>
      <c r="B49" s="109"/>
      <c r="C49" s="734">
        <v>42734</v>
      </c>
      <c r="D49" s="109"/>
      <c r="E49" s="110">
        <v>2507.27</v>
      </c>
      <c r="F49" s="109"/>
      <c r="G49" s="111">
        <v>28.39</v>
      </c>
      <c r="H49" s="109"/>
      <c r="I49" s="152">
        <v>4.26</v>
      </c>
      <c r="J49" s="152">
        <v>5.12</v>
      </c>
      <c r="K49" s="152">
        <v>2.35</v>
      </c>
      <c r="L49" s="152">
        <v>2.48</v>
      </c>
      <c r="M49" s="113"/>
      <c r="N49" s="112">
        <v>0.1305</v>
      </c>
      <c r="O49" s="112">
        <v>-0.1231</v>
      </c>
      <c r="P49" s="112">
        <v>2.4207000000000001</v>
      </c>
      <c r="Q49" s="112">
        <v>8.2225000000000001</v>
      </c>
      <c r="R49" s="112">
        <v>5.4802</v>
      </c>
      <c r="S49" s="114">
        <v>10.363899999999999</v>
      </c>
      <c r="T49" s="112">
        <v>9.1996000000000002</v>
      </c>
      <c r="U49" s="112">
        <v>14.573600000000001</v>
      </c>
      <c r="V49" s="112">
        <v>11.2697</v>
      </c>
      <c r="W49" s="112" t="s">
        <v>430</v>
      </c>
      <c r="X49" s="112">
        <v>4.2752999999999997</v>
      </c>
      <c r="Y49" s="112">
        <v>16.052800000000001</v>
      </c>
      <c r="Z49" s="112">
        <v>5.1247999999999996</v>
      </c>
      <c r="AA49" s="112">
        <v>9.6138999999999992</v>
      </c>
      <c r="AB49" s="112">
        <v>1.7525999999999999</v>
      </c>
      <c r="AC49" s="112">
        <v>11.451000000000001</v>
      </c>
      <c r="AD49" s="113"/>
      <c r="AE49" s="110">
        <v>5</v>
      </c>
      <c r="AF49" s="110">
        <v>7</v>
      </c>
      <c r="AG49" s="110">
        <v>3</v>
      </c>
      <c r="AH49" s="110">
        <v>2</v>
      </c>
      <c r="AI49" s="110">
        <v>4</v>
      </c>
      <c r="AJ49" s="110">
        <v>4</v>
      </c>
      <c r="AK49" s="110">
        <v>1</v>
      </c>
      <c r="AL49" s="110">
        <v>2</v>
      </c>
      <c r="AM49" s="110">
        <v>4</v>
      </c>
      <c r="AN49" s="110" t="s">
        <v>430</v>
      </c>
      <c r="AO49" s="110">
        <v>3</v>
      </c>
      <c r="AP49" s="110">
        <v>4</v>
      </c>
      <c r="AQ49" s="110">
        <v>4</v>
      </c>
      <c r="AR49" s="110">
        <v>3</v>
      </c>
      <c r="AS49" s="110">
        <v>3</v>
      </c>
      <c r="AT49" s="109"/>
      <c r="AU49" s="112" t="s">
        <v>430</v>
      </c>
      <c r="AV49" s="112">
        <v>14.41</v>
      </c>
      <c r="AW49" s="112">
        <v>13.15</v>
      </c>
      <c r="AX49" s="112">
        <v>12.2</v>
      </c>
      <c r="AY49" s="112">
        <v>14.12</v>
      </c>
      <c r="AZ49" s="115"/>
      <c r="BA49" s="116" t="s">
        <v>430</v>
      </c>
      <c r="BB49" s="116">
        <v>4</v>
      </c>
      <c r="BC49" s="116">
        <v>2</v>
      </c>
      <c r="BD49" s="116">
        <v>2</v>
      </c>
      <c r="BE49" s="116">
        <v>4</v>
      </c>
      <c r="BF49" s="112"/>
      <c r="BG49" s="114">
        <v>11.3245663266552</v>
      </c>
      <c r="BH49" s="796">
        <v>0</v>
      </c>
      <c r="BI49" s="796">
        <v>6.6637635831356595E-2</v>
      </c>
      <c r="BJ49" s="809" t="s">
        <v>430</v>
      </c>
      <c r="BK49" s="269"/>
      <c r="BL49" s="112" t="s">
        <v>430</v>
      </c>
      <c r="BM49" s="112" t="s">
        <v>430</v>
      </c>
      <c r="BN49" s="112" t="s">
        <v>430</v>
      </c>
      <c r="BO49" s="109"/>
      <c r="BP49" s="112">
        <v>79.33835784</v>
      </c>
      <c r="BQ49" s="109"/>
      <c r="BR49" s="112">
        <v>56.234400000000001</v>
      </c>
      <c r="BS49" s="112">
        <v>10.164999999999999</v>
      </c>
      <c r="BT49" s="112">
        <v>13.8528</v>
      </c>
      <c r="BU49" s="112">
        <v>19.747800000000002</v>
      </c>
      <c r="BV49" s="109"/>
      <c r="BW49" s="112">
        <v>2.64</v>
      </c>
      <c r="BX49" s="112">
        <v>16.28</v>
      </c>
      <c r="BY49" s="112">
        <v>0.5</v>
      </c>
      <c r="BZ49" s="112" t="s">
        <v>430</v>
      </c>
      <c r="CA49" s="112" t="s">
        <v>430</v>
      </c>
      <c r="CB49" s="112">
        <v>1.02</v>
      </c>
      <c r="CC49" s="109"/>
      <c r="CD49" s="118" t="s">
        <v>9106</v>
      </c>
      <c r="CE49" s="118" t="s">
        <v>9107</v>
      </c>
      <c r="CF49" s="118" t="s">
        <v>9108</v>
      </c>
      <c r="CG49" s="118" t="s">
        <v>9109</v>
      </c>
      <c r="CH49" s="118" t="s">
        <v>9110</v>
      </c>
      <c r="CI49" s="109"/>
      <c r="CJ49" s="119" t="s">
        <v>1517</v>
      </c>
    </row>
    <row r="50" spans="1:88" s="107" customFormat="1" x14ac:dyDescent="0.25">
      <c r="A50" s="108" t="s">
        <v>9111</v>
      </c>
      <c r="B50" s="109"/>
      <c r="C50" s="734">
        <v>36985</v>
      </c>
      <c r="D50" s="109"/>
      <c r="E50" s="110">
        <v>2195.54</v>
      </c>
      <c r="F50" s="109"/>
      <c r="G50" s="111">
        <v>469.27109999999999</v>
      </c>
      <c r="H50" s="109"/>
      <c r="I50" s="152" t="s">
        <v>430</v>
      </c>
      <c r="J50" s="152" t="s">
        <v>430</v>
      </c>
      <c r="K50" s="152" t="s">
        <v>430</v>
      </c>
      <c r="L50" s="152" t="s">
        <v>430</v>
      </c>
      <c r="M50" s="113"/>
      <c r="N50" s="112">
        <v>-0.33110000000000001</v>
      </c>
      <c r="O50" s="112">
        <v>-0.56979999999999997</v>
      </c>
      <c r="P50" s="112">
        <v>-0.3609</v>
      </c>
      <c r="Q50" s="112">
        <v>5.6905999999999999</v>
      </c>
      <c r="R50" s="112">
        <v>10.765499999999999</v>
      </c>
      <c r="S50" s="114">
        <v>12.8245</v>
      </c>
      <c r="T50" s="112">
        <v>4.3346999999999998</v>
      </c>
      <c r="U50" s="112">
        <v>13.1082</v>
      </c>
      <c r="V50" s="112">
        <v>12.4079</v>
      </c>
      <c r="W50" s="112">
        <v>15.4129</v>
      </c>
      <c r="X50" s="112">
        <v>0.36870000000000003</v>
      </c>
      <c r="Y50" s="112">
        <v>20.070399999999999</v>
      </c>
      <c r="Z50" s="112">
        <v>8.0268999999999995</v>
      </c>
      <c r="AA50" s="112">
        <v>10.799099999999999</v>
      </c>
      <c r="AB50" s="112">
        <v>-0.15340000000000001</v>
      </c>
      <c r="AC50" s="112">
        <v>16.377199999999998</v>
      </c>
      <c r="AD50" s="113"/>
      <c r="AE50" s="110">
        <v>13</v>
      </c>
      <c r="AF50" s="110">
        <v>14</v>
      </c>
      <c r="AG50" s="110">
        <v>15</v>
      </c>
      <c r="AH50" s="110">
        <v>8</v>
      </c>
      <c r="AI50" s="110">
        <v>2</v>
      </c>
      <c r="AJ50" s="110">
        <v>2</v>
      </c>
      <c r="AK50" s="110">
        <v>5</v>
      </c>
      <c r="AL50" s="110">
        <v>4</v>
      </c>
      <c r="AM50" s="110">
        <v>3</v>
      </c>
      <c r="AN50" s="110">
        <v>1</v>
      </c>
      <c r="AO50" s="110">
        <v>15</v>
      </c>
      <c r="AP50" s="110">
        <v>2</v>
      </c>
      <c r="AQ50" s="110">
        <v>2</v>
      </c>
      <c r="AR50" s="110">
        <v>2</v>
      </c>
      <c r="AS50" s="110">
        <v>15</v>
      </c>
      <c r="AT50" s="109"/>
      <c r="AU50" s="112">
        <v>16.78</v>
      </c>
      <c r="AV50" s="112">
        <v>16.760000000000002</v>
      </c>
      <c r="AW50" s="112">
        <v>12.13</v>
      </c>
      <c r="AX50" s="112">
        <v>10.38</v>
      </c>
      <c r="AY50" s="112">
        <v>16.82</v>
      </c>
      <c r="AZ50" s="115"/>
      <c r="BA50" s="116">
        <v>2</v>
      </c>
      <c r="BB50" s="116">
        <v>2</v>
      </c>
      <c r="BC50" s="116">
        <v>4</v>
      </c>
      <c r="BD50" s="116">
        <v>3</v>
      </c>
      <c r="BE50" s="116">
        <v>2</v>
      </c>
      <c r="BF50" s="112"/>
      <c r="BG50" s="114">
        <v>12.0447511657626</v>
      </c>
      <c r="BH50" s="796">
        <v>1.14513532628762</v>
      </c>
      <c r="BI50" s="796">
        <v>5.8937154817653901E-2</v>
      </c>
      <c r="BJ50" s="809">
        <v>0.74049712376879595</v>
      </c>
      <c r="BK50" s="269"/>
      <c r="BL50" s="112" t="s">
        <v>430</v>
      </c>
      <c r="BM50" s="112" t="s">
        <v>430</v>
      </c>
      <c r="BN50" s="112" t="s">
        <v>430</v>
      </c>
      <c r="BO50" s="109"/>
      <c r="BP50" s="112">
        <v>75.645275010000006</v>
      </c>
      <c r="BQ50" s="109"/>
      <c r="BR50" s="112">
        <v>63.0623</v>
      </c>
      <c r="BS50" s="112">
        <v>7.35466</v>
      </c>
      <c r="BT50" s="112" t="s">
        <v>430</v>
      </c>
      <c r="BU50" s="112">
        <v>29.58304</v>
      </c>
      <c r="BV50" s="109"/>
      <c r="BW50" s="112">
        <v>14.88</v>
      </c>
      <c r="BX50" s="112">
        <v>4.8</v>
      </c>
      <c r="BY50" s="112" t="s">
        <v>430</v>
      </c>
      <c r="BZ50" s="112" t="s">
        <v>430</v>
      </c>
      <c r="CA50" s="112">
        <v>1.1399999999999999</v>
      </c>
      <c r="CB50" s="112">
        <v>3.1</v>
      </c>
      <c r="CC50" s="109"/>
      <c r="CD50" s="118" t="s">
        <v>9112</v>
      </c>
      <c r="CE50" s="118" t="s">
        <v>9113</v>
      </c>
      <c r="CF50" s="118" t="s">
        <v>9114</v>
      </c>
      <c r="CG50" s="118" t="s">
        <v>9115</v>
      </c>
      <c r="CH50" s="118" t="s">
        <v>9116</v>
      </c>
      <c r="CI50" s="109"/>
      <c r="CJ50" s="119" t="s">
        <v>548</v>
      </c>
    </row>
    <row r="51" spans="1:88" s="107" customFormat="1" x14ac:dyDescent="0.25">
      <c r="A51" s="108" t="s">
        <v>9117</v>
      </c>
      <c r="B51" s="109"/>
      <c r="C51" s="734">
        <v>42571</v>
      </c>
      <c r="D51" s="109"/>
      <c r="E51" s="110">
        <v>1920.51</v>
      </c>
      <c r="F51" s="109"/>
      <c r="G51" s="111">
        <v>42.92</v>
      </c>
      <c r="H51" s="109"/>
      <c r="I51" s="963">
        <v>1.65</v>
      </c>
      <c r="J51" s="963">
        <v>6.74</v>
      </c>
      <c r="K51" s="963">
        <v>1.31</v>
      </c>
      <c r="L51" s="963">
        <v>1.38</v>
      </c>
      <c r="M51" s="113"/>
      <c r="N51" s="112">
        <v>0.44469999999999998</v>
      </c>
      <c r="O51" s="112">
        <v>1.2742</v>
      </c>
      <c r="P51" s="112">
        <v>2.1175000000000002</v>
      </c>
      <c r="Q51" s="112">
        <v>6.5277000000000003</v>
      </c>
      <c r="R51" s="112">
        <v>12.7989</v>
      </c>
      <c r="S51" s="114">
        <v>14.8515</v>
      </c>
      <c r="T51" s="112">
        <v>6.0119999999999996</v>
      </c>
      <c r="U51" s="112">
        <v>17.5182</v>
      </c>
      <c r="V51" s="112">
        <v>14.807700000000001</v>
      </c>
      <c r="W51" s="112">
        <v>15.4057</v>
      </c>
      <c r="X51" s="112">
        <v>2.9257</v>
      </c>
      <c r="Y51" s="112">
        <v>20.6296</v>
      </c>
      <c r="Z51" s="112">
        <v>11.1629</v>
      </c>
      <c r="AA51" s="112">
        <v>14.6061</v>
      </c>
      <c r="AB51" s="112">
        <v>2.5813000000000001</v>
      </c>
      <c r="AC51" s="112">
        <v>15.562900000000001</v>
      </c>
      <c r="AD51" s="113"/>
      <c r="AE51" s="110">
        <v>1</v>
      </c>
      <c r="AF51" s="110">
        <v>1</v>
      </c>
      <c r="AG51" s="110">
        <v>4</v>
      </c>
      <c r="AH51" s="110">
        <v>6</v>
      </c>
      <c r="AI51" s="110">
        <v>1</v>
      </c>
      <c r="AJ51" s="110">
        <v>1</v>
      </c>
      <c r="AK51" s="110">
        <v>3</v>
      </c>
      <c r="AL51" s="110">
        <v>1</v>
      </c>
      <c r="AM51" s="110">
        <v>1</v>
      </c>
      <c r="AN51" s="110">
        <v>2</v>
      </c>
      <c r="AO51" s="110">
        <v>8</v>
      </c>
      <c r="AP51" s="110">
        <v>1</v>
      </c>
      <c r="AQ51" s="110">
        <v>1</v>
      </c>
      <c r="AR51" s="110">
        <v>1</v>
      </c>
      <c r="AS51" s="110">
        <v>1</v>
      </c>
      <c r="AT51" s="109"/>
      <c r="AU51" s="112">
        <v>16.920000000000002</v>
      </c>
      <c r="AV51" s="112">
        <v>18.96</v>
      </c>
      <c r="AW51" s="112">
        <v>15.76</v>
      </c>
      <c r="AX51" s="112">
        <v>12.83</v>
      </c>
      <c r="AY51" s="112">
        <v>23.25</v>
      </c>
      <c r="AZ51" s="115"/>
      <c r="BA51" s="116">
        <v>1</v>
      </c>
      <c r="BB51" s="116">
        <v>1</v>
      </c>
      <c r="BC51" s="116">
        <v>1</v>
      </c>
      <c r="BD51" s="116">
        <v>1</v>
      </c>
      <c r="BE51" s="116">
        <v>1</v>
      </c>
      <c r="BF51" s="112"/>
      <c r="BG51" s="114">
        <v>15.2027855532901</v>
      </c>
      <c r="BH51" s="796">
        <v>0</v>
      </c>
      <c r="BI51" s="796">
        <v>7.3475821043065104E-2</v>
      </c>
      <c r="BJ51" s="809" t="s">
        <v>430</v>
      </c>
      <c r="BK51" s="269"/>
      <c r="BL51" s="112" t="s">
        <v>430</v>
      </c>
      <c r="BM51" s="112" t="s">
        <v>430</v>
      </c>
      <c r="BN51" s="112" t="s">
        <v>430</v>
      </c>
      <c r="BO51" s="109"/>
      <c r="BP51" s="112">
        <v>76.141496849999996</v>
      </c>
      <c r="BQ51" s="109"/>
      <c r="BR51" s="112" t="s">
        <v>430</v>
      </c>
      <c r="BS51" s="112">
        <v>42.673000000000002</v>
      </c>
      <c r="BT51" s="112">
        <v>24.8993</v>
      </c>
      <c r="BU51" s="112">
        <v>32.427700000000002</v>
      </c>
      <c r="BV51" s="109"/>
      <c r="BW51" s="112">
        <v>1.85</v>
      </c>
      <c r="BX51" s="112">
        <v>22.12</v>
      </c>
      <c r="BY51" s="112">
        <v>0.98</v>
      </c>
      <c r="BZ51" s="112">
        <v>0.32</v>
      </c>
      <c r="CA51" s="112" t="s">
        <v>430</v>
      </c>
      <c r="CB51" s="112">
        <v>6.9</v>
      </c>
      <c r="CC51" s="109"/>
      <c r="CD51" s="118" t="s">
        <v>9118</v>
      </c>
      <c r="CE51" s="118" t="s">
        <v>9119</v>
      </c>
      <c r="CF51" s="118" t="s">
        <v>9120</v>
      </c>
      <c r="CG51" s="118" t="s">
        <v>9121</v>
      </c>
      <c r="CH51" s="118" t="s">
        <v>9122</v>
      </c>
      <c r="CI51" s="109"/>
      <c r="CJ51" s="119" t="s">
        <v>476</v>
      </c>
    </row>
    <row r="52" spans="1:88" s="107" customFormat="1" x14ac:dyDescent="0.25">
      <c r="A52" s="108" t="s">
        <v>9123</v>
      </c>
      <c r="B52" s="109"/>
      <c r="C52" s="734">
        <v>43321</v>
      </c>
      <c r="D52" s="109"/>
      <c r="E52" s="110">
        <v>1489.46</v>
      </c>
      <c r="F52" s="109"/>
      <c r="G52" s="111">
        <v>21.11</v>
      </c>
      <c r="H52" s="109"/>
      <c r="I52" s="152">
        <v>2.46</v>
      </c>
      <c r="J52" s="152">
        <v>7.81121</v>
      </c>
      <c r="K52" s="152">
        <v>1.75</v>
      </c>
      <c r="L52" s="152">
        <v>1.87</v>
      </c>
      <c r="M52" s="113"/>
      <c r="N52" s="112">
        <v>-9.4700000000000006E-2</v>
      </c>
      <c r="O52" s="112">
        <v>-0.23630000000000001</v>
      </c>
      <c r="P52" s="112">
        <v>1.784</v>
      </c>
      <c r="Q52" s="112">
        <v>6.5086000000000004</v>
      </c>
      <c r="R52" s="112">
        <v>1.9806999999999999</v>
      </c>
      <c r="S52" s="114">
        <v>4.6604000000000001</v>
      </c>
      <c r="T52" s="112">
        <v>3.8866000000000001</v>
      </c>
      <c r="U52" s="112">
        <v>9.8339999999999996</v>
      </c>
      <c r="V52" s="112">
        <v>7.2986000000000004</v>
      </c>
      <c r="W52" s="112" t="s">
        <v>430</v>
      </c>
      <c r="X52" s="112">
        <v>3.3283999999999998</v>
      </c>
      <c r="Y52" s="112">
        <v>11.398400000000001</v>
      </c>
      <c r="Z52" s="112">
        <v>0.76370000000000005</v>
      </c>
      <c r="AA52" s="112">
        <v>4.2469000000000001</v>
      </c>
      <c r="AB52" s="112">
        <v>1.1499999999999999</v>
      </c>
      <c r="AC52" s="112">
        <v>9.7684999999999995</v>
      </c>
      <c r="AD52" s="113"/>
      <c r="AE52" s="110">
        <v>11</v>
      </c>
      <c r="AF52" s="110">
        <v>8</v>
      </c>
      <c r="AG52" s="110">
        <v>8</v>
      </c>
      <c r="AH52" s="110">
        <v>7</v>
      </c>
      <c r="AI52" s="110">
        <v>8</v>
      </c>
      <c r="AJ52" s="110">
        <v>7</v>
      </c>
      <c r="AK52" s="110">
        <v>6</v>
      </c>
      <c r="AL52" s="110">
        <v>11</v>
      </c>
      <c r="AM52" s="110">
        <v>13</v>
      </c>
      <c r="AN52" s="110" t="s">
        <v>430</v>
      </c>
      <c r="AO52" s="110">
        <v>7</v>
      </c>
      <c r="AP52" s="110">
        <v>9</v>
      </c>
      <c r="AQ52" s="110">
        <v>8</v>
      </c>
      <c r="AR52" s="110">
        <v>7</v>
      </c>
      <c r="AS52" s="110">
        <v>8</v>
      </c>
      <c r="AT52" s="109"/>
      <c r="AU52" s="112" t="s">
        <v>430</v>
      </c>
      <c r="AV52" s="112">
        <v>9.52</v>
      </c>
      <c r="AW52" s="112">
        <v>8.06</v>
      </c>
      <c r="AX52" s="112">
        <v>6.8</v>
      </c>
      <c r="AY52" s="112">
        <v>6.89</v>
      </c>
      <c r="AZ52" s="115"/>
      <c r="BA52" s="116" t="s">
        <v>430</v>
      </c>
      <c r="BB52" s="116">
        <v>10</v>
      </c>
      <c r="BC52" s="116">
        <v>11</v>
      </c>
      <c r="BD52" s="116">
        <v>7</v>
      </c>
      <c r="BE52" s="116">
        <v>8</v>
      </c>
      <c r="BF52" s="112"/>
      <c r="BG52" s="114">
        <v>10.526329421550001</v>
      </c>
      <c r="BH52" s="796">
        <v>0</v>
      </c>
      <c r="BI52" s="796">
        <v>3.3882571968381403E-2</v>
      </c>
      <c r="BJ52" s="809" t="s">
        <v>430</v>
      </c>
      <c r="BK52" s="269"/>
      <c r="BL52" s="112" t="s">
        <v>430</v>
      </c>
      <c r="BM52" s="112" t="s">
        <v>430</v>
      </c>
      <c r="BN52" s="112" t="s">
        <v>430</v>
      </c>
      <c r="BO52" s="109"/>
      <c r="BP52" s="112">
        <v>71.780950489999995</v>
      </c>
      <c r="BQ52" s="109"/>
      <c r="BR52" s="112">
        <v>52.900799999999997</v>
      </c>
      <c r="BS52" s="112">
        <v>9.3341700000000003</v>
      </c>
      <c r="BT52" s="112">
        <v>9.5802499999999995</v>
      </c>
      <c r="BU52" s="112">
        <v>28.18478</v>
      </c>
      <c r="BV52" s="109"/>
      <c r="BW52" s="112">
        <v>0.71</v>
      </c>
      <c r="BX52" s="112">
        <v>11.42</v>
      </c>
      <c r="BY52" s="112">
        <v>1.91</v>
      </c>
      <c r="BZ52" s="112">
        <v>4.43</v>
      </c>
      <c r="CA52" s="112">
        <v>3.87</v>
      </c>
      <c r="CB52" s="112">
        <v>5.85</v>
      </c>
      <c r="CC52" s="109"/>
      <c r="CD52" s="118" t="s">
        <v>9124</v>
      </c>
      <c r="CE52" s="118" t="s">
        <v>9125</v>
      </c>
      <c r="CF52" s="118" t="s">
        <v>9126</v>
      </c>
      <c r="CG52" s="118" t="s">
        <v>9127</v>
      </c>
      <c r="CH52" s="118" t="s">
        <v>9128</v>
      </c>
      <c r="CI52" s="109"/>
      <c r="CJ52" s="119" t="s">
        <v>1517</v>
      </c>
    </row>
    <row r="53" spans="1:88" s="107" customFormat="1" x14ac:dyDescent="0.25">
      <c r="A53" s="108" t="s">
        <v>9129</v>
      </c>
      <c r="B53" s="109"/>
      <c r="C53" s="734">
        <v>42832</v>
      </c>
      <c r="D53" s="109"/>
      <c r="E53" s="110">
        <v>1266.94</v>
      </c>
      <c r="F53" s="109"/>
      <c r="G53" s="111">
        <v>28.511399999999998</v>
      </c>
      <c r="H53" s="109"/>
      <c r="I53" s="963">
        <v>4.17</v>
      </c>
      <c r="J53" s="963">
        <v>7.09</v>
      </c>
      <c r="K53" s="963">
        <v>2.5499999999999998</v>
      </c>
      <c r="L53" s="963">
        <v>2.68</v>
      </c>
      <c r="M53" s="113"/>
      <c r="N53" s="112">
        <v>-0.12230000000000001</v>
      </c>
      <c r="O53" s="112">
        <v>0.39079999999999998</v>
      </c>
      <c r="P53" s="112">
        <v>1.8838999999999999</v>
      </c>
      <c r="Q53" s="112">
        <v>4.5128000000000004</v>
      </c>
      <c r="R53" s="112">
        <v>1.7242999999999999</v>
      </c>
      <c r="S53" s="114">
        <v>3.3744999999999998</v>
      </c>
      <c r="T53" s="112">
        <v>2.5670000000000002</v>
      </c>
      <c r="U53" s="112">
        <v>11.0167</v>
      </c>
      <c r="V53" s="112">
        <v>9.7674000000000003</v>
      </c>
      <c r="W53" s="112" t="s">
        <v>430</v>
      </c>
      <c r="X53" s="112">
        <v>2.4542999999999999</v>
      </c>
      <c r="Y53" s="112">
        <v>10.997199999999999</v>
      </c>
      <c r="Z53" s="112">
        <v>0.29580000000000001</v>
      </c>
      <c r="AA53" s="112">
        <v>3.9628999999999999</v>
      </c>
      <c r="AB53" s="112">
        <v>1.2809999999999999</v>
      </c>
      <c r="AC53" s="112">
        <v>11.8492</v>
      </c>
      <c r="AD53" s="113"/>
      <c r="AE53" s="110">
        <v>12</v>
      </c>
      <c r="AF53" s="110">
        <v>3</v>
      </c>
      <c r="AG53" s="110">
        <v>6</v>
      </c>
      <c r="AH53" s="110">
        <v>12</v>
      </c>
      <c r="AI53" s="110">
        <v>10</v>
      </c>
      <c r="AJ53" s="110">
        <v>10</v>
      </c>
      <c r="AK53" s="110">
        <v>10</v>
      </c>
      <c r="AL53" s="110">
        <v>8</v>
      </c>
      <c r="AM53" s="110">
        <v>7</v>
      </c>
      <c r="AN53" s="110" t="s">
        <v>430</v>
      </c>
      <c r="AO53" s="110">
        <v>12</v>
      </c>
      <c r="AP53" s="110">
        <v>10</v>
      </c>
      <c r="AQ53" s="110">
        <v>9</v>
      </c>
      <c r="AR53" s="110">
        <v>8</v>
      </c>
      <c r="AS53" s="110">
        <v>7</v>
      </c>
      <c r="AT53" s="109"/>
      <c r="AU53" s="112" t="s">
        <v>430</v>
      </c>
      <c r="AV53" s="112">
        <v>11.61</v>
      </c>
      <c r="AW53" s="112">
        <v>9.68</v>
      </c>
      <c r="AX53" s="112">
        <v>6.12</v>
      </c>
      <c r="AY53" s="112">
        <v>5.86</v>
      </c>
      <c r="AZ53" s="115"/>
      <c r="BA53" s="116" t="s">
        <v>430</v>
      </c>
      <c r="BB53" s="116">
        <v>7</v>
      </c>
      <c r="BC53" s="116">
        <v>8</v>
      </c>
      <c r="BD53" s="116">
        <v>9</v>
      </c>
      <c r="BE53" s="116">
        <v>9</v>
      </c>
      <c r="BF53" s="112"/>
      <c r="BG53" s="114">
        <v>10.1439428049017</v>
      </c>
      <c r="BH53" s="796">
        <v>0</v>
      </c>
      <c r="BI53" s="796">
        <v>4.8760922757295398E-2</v>
      </c>
      <c r="BJ53" s="809" t="s">
        <v>430</v>
      </c>
      <c r="BK53" s="269"/>
      <c r="BL53" s="112" t="s">
        <v>430</v>
      </c>
      <c r="BM53" s="112" t="s">
        <v>430</v>
      </c>
      <c r="BN53" s="112" t="s">
        <v>430</v>
      </c>
      <c r="BO53" s="109"/>
      <c r="BP53" s="112">
        <v>71.025590949999994</v>
      </c>
      <c r="BQ53" s="109"/>
      <c r="BR53" s="112">
        <v>50.179499999999997</v>
      </c>
      <c r="BS53" s="112">
        <v>14.35</v>
      </c>
      <c r="BT53" s="112">
        <v>8.3715200000000003</v>
      </c>
      <c r="BU53" s="112">
        <v>27.098980000000001</v>
      </c>
      <c r="BV53" s="109"/>
      <c r="BW53" s="112">
        <v>6.32</v>
      </c>
      <c r="BX53" s="112">
        <v>10.73</v>
      </c>
      <c r="BY53" s="112">
        <v>3.25</v>
      </c>
      <c r="BZ53" s="112">
        <v>0.79</v>
      </c>
      <c r="CA53" s="112">
        <v>0.48</v>
      </c>
      <c r="CB53" s="112">
        <v>5.53</v>
      </c>
      <c r="CC53" s="109"/>
      <c r="CD53" s="118" t="s">
        <v>9130</v>
      </c>
      <c r="CE53" s="118" t="s">
        <v>9131</v>
      </c>
      <c r="CF53" s="118" t="s">
        <v>9132</v>
      </c>
      <c r="CG53" s="118" t="s">
        <v>9133</v>
      </c>
      <c r="CH53" s="118" t="s">
        <v>997</v>
      </c>
      <c r="CI53" s="109"/>
      <c r="CJ53" s="119" t="s">
        <v>1517</v>
      </c>
    </row>
    <row r="54" spans="1:88" s="107" customFormat="1" x14ac:dyDescent="0.25">
      <c r="A54" s="108" t="s">
        <v>9134</v>
      </c>
      <c r="B54" s="109"/>
      <c r="C54" s="734">
        <v>43281</v>
      </c>
      <c r="D54" s="109"/>
      <c r="E54" s="110">
        <v>788.33</v>
      </c>
      <c r="F54" s="109"/>
      <c r="G54" s="111">
        <v>21.5459</v>
      </c>
      <c r="H54" s="109"/>
      <c r="I54" s="963">
        <v>1.82</v>
      </c>
      <c r="J54" s="963">
        <v>6.99</v>
      </c>
      <c r="K54" s="963">
        <v>1.57</v>
      </c>
      <c r="L54" s="963">
        <v>1.64</v>
      </c>
      <c r="M54" s="113"/>
      <c r="N54" s="112">
        <v>0.16639999999999999</v>
      </c>
      <c r="O54" s="112">
        <v>-0.43619999999999998</v>
      </c>
      <c r="P54" s="112">
        <v>0.3755</v>
      </c>
      <c r="Q54" s="112">
        <v>5.0450999999999997</v>
      </c>
      <c r="R54" s="112">
        <v>-1.6151</v>
      </c>
      <c r="S54" s="114">
        <v>-3.5251999999999999</v>
      </c>
      <c r="T54" s="112">
        <v>0.52039999999999997</v>
      </c>
      <c r="U54" s="112">
        <v>10.904</v>
      </c>
      <c r="V54" s="112">
        <v>9.016</v>
      </c>
      <c r="W54" s="112" t="s">
        <v>430</v>
      </c>
      <c r="X54" s="112">
        <v>1.9553</v>
      </c>
      <c r="Y54" s="112">
        <v>10.4459</v>
      </c>
      <c r="Z54" s="112">
        <v>-4.8804999999999996</v>
      </c>
      <c r="AA54" s="112">
        <v>-3.3395999999999999</v>
      </c>
      <c r="AB54" s="112">
        <v>0.26529999999999998</v>
      </c>
      <c r="AC54" s="112">
        <v>9.9067000000000007</v>
      </c>
      <c r="AD54" s="113"/>
      <c r="AE54" s="110">
        <v>2</v>
      </c>
      <c r="AF54" s="110">
        <v>13</v>
      </c>
      <c r="AG54" s="110">
        <v>14</v>
      </c>
      <c r="AH54" s="110">
        <v>9</v>
      </c>
      <c r="AI54" s="110">
        <v>14</v>
      </c>
      <c r="AJ54" s="110">
        <v>14</v>
      </c>
      <c r="AK54" s="110">
        <v>12</v>
      </c>
      <c r="AL54" s="110">
        <v>10</v>
      </c>
      <c r="AM54" s="110">
        <v>9</v>
      </c>
      <c r="AN54" s="110" t="s">
        <v>430</v>
      </c>
      <c r="AO54" s="110">
        <v>13</v>
      </c>
      <c r="AP54" s="110">
        <v>12</v>
      </c>
      <c r="AQ54" s="110">
        <v>14</v>
      </c>
      <c r="AR54" s="110">
        <v>14</v>
      </c>
      <c r="AS54" s="110">
        <v>14</v>
      </c>
      <c r="AT54" s="109"/>
      <c r="AU54" s="112" t="s">
        <v>430</v>
      </c>
      <c r="AV54" s="112">
        <v>10.130000000000001</v>
      </c>
      <c r="AW54" s="112">
        <v>8.36</v>
      </c>
      <c r="AX54" s="112">
        <v>3.2</v>
      </c>
      <c r="AY54" s="112">
        <v>-1.03</v>
      </c>
      <c r="AZ54" s="115"/>
      <c r="BA54" s="116" t="s">
        <v>430</v>
      </c>
      <c r="BB54" s="116">
        <v>9</v>
      </c>
      <c r="BC54" s="116">
        <v>10</v>
      </c>
      <c r="BD54" s="116">
        <v>14</v>
      </c>
      <c r="BE54" s="116">
        <v>14</v>
      </c>
      <c r="BF54" s="112"/>
      <c r="BG54" s="114">
        <v>12.4449662329855</v>
      </c>
      <c r="BH54" s="796">
        <v>0</v>
      </c>
      <c r="BI54" s="796">
        <v>3.8772540789844497E-2</v>
      </c>
      <c r="BJ54" s="809" t="s">
        <v>430</v>
      </c>
      <c r="BK54" s="269"/>
      <c r="BL54" s="112" t="s">
        <v>430</v>
      </c>
      <c r="BM54" s="112" t="s">
        <v>430</v>
      </c>
      <c r="BN54" s="112" t="s">
        <v>430</v>
      </c>
      <c r="BO54" s="109"/>
      <c r="BP54" s="112">
        <v>70.923035400000003</v>
      </c>
      <c r="BQ54" s="109"/>
      <c r="BR54" s="112">
        <v>44.911200000000001</v>
      </c>
      <c r="BS54" s="112">
        <v>10.5847</v>
      </c>
      <c r="BT54" s="112">
        <v>15.1615</v>
      </c>
      <c r="BU54" s="112">
        <v>29.342600000000001</v>
      </c>
      <c r="BV54" s="109"/>
      <c r="BW54" s="112">
        <v>2.16</v>
      </c>
      <c r="BX54" s="112">
        <v>17.78</v>
      </c>
      <c r="BY54" s="112">
        <v>2.0299999999999998</v>
      </c>
      <c r="BZ54" s="112">
        <v>4.5599999999999996</v>
      </c>
      <c r="CA54" s="112">
        <v>0.76</v>
      </c>
      <c r="CB54" s="112">
        <v>2.0499999999999998</v>
      </c>
      <c r="CC54" s="109"/>
      <c r="CD54" s="118" t="s">
        <v>799</v>
      </c>
      <c r="CE54" s="118" t="s">
        <v>9135</v>
      </c>
      <c r="CF54" s="118" t="s">
        <v>9136</v>
      </c>
      <c r="CG54" s="118" t="s">
        <v>9137</v>
      </c>
      <c r="CH54" s="118" t="s">
        <v>9138</v>
      </c>
      <c r="CI54" s="109"/>
      <c r="CJ54" s="119" t="s">
        <v>519</v>
      </c>
    </row>
    <row r="55" spans="1:88" s="107" customFormat="1" x14ac:dyDescent="0.25">
      <c r="A55" s="108" t="s">
        <v>9139</v>
      </c>
      <c r="B55" s="109"/>
      <c r="C55" s="734">
        <v>44183</v>
      </c>
      <c r="D55" s="109"/>
      <c r="E55" s="110">
        <v>771.66</v>
      </c>
      <c r="F55" s="109"/>
      <c r="G55" s="111">
        <v>18.88</v>
      </c>
      <c r="H55" s="109"/>
      <c r="I55" s="963">
        <v>4.7300000000000004</v>
      </c>
      <c r="J55" s="963">
        <v>6.93</v>
      </c>
      <c r="K55" s="963">
        <v>3.43</v>
      </c>
      <c r="L55" s="963">
        <v>3.66</v>
      </c>
      <c r="M55" s="113"/>
      <c r="N55" s="112">
        <v>0.15920000000000001</v>
      </c>
      <c r="O55" s="112">
        <v>0.26550000000000001</v>
      </c>
      <c r="P55" s="112">
        <v>1.7241</v>
      </c>
      <c r="Q55" s="112">
        <v>6.8478000000000003</v>
      </c>
      <c r="R55" s="112">
        <v>3.2258</v>
      </c>
      <c r="S55" s="114">
        <v>5.7702999999999998</v>
      </c>
      <c r="T55" s="112">
        <v>4.8003999999999998</v>
      </c>
      <c r="U55" s="112">
        <v>10.954700000000001</v>
      </c>
      <c r="V55" s="112">
        <v>9.2644000000000002</v>
      </c>
      <c r="W55" s="112" t="s">
        <v>430</v>
      </c>
      <c r="X55" s="112">
        <v>3.3954</v>
      </c>
      <c r="Y55" s="112">
        <v>13.598100000000001</v>
      </c>
      <c r="Z55" s="112">
        <v>2.3860999999999999</v>
      </c>
      <c r="AA55" s="112">
        <v>5.7702999999999998</v>
      </c>
      <c r="AB55" s="112">
        <v>1.2876000000000001</v>
      </c>
      <c r="AC55" s="112">
        <v>11.894399999999999</v>
      </c>
      <c r="AD55" s="113"/>
      <c r="AE55" s="110">
        <v>3</v>
      </c>
      <c r="AF55" s="110">
        <v>4</v>
      </c>
      <c r="AG55" s="110">
        <v>9</v>
      </c>
      <c r="AH55" s="110">
        <v>4</v>
      </c>
      <c r="AI55" s="110">
        <v>7</v>
      </c>
      <c r="AJ55" s="110">
        <v>5</v>
      </c>
      <c r="AK55" s="110">
        <v>4</v>
      </c>
      <c r="AL55" s="110">
        <v>9</v>
      </c>
      <c r="AM55" s="110">
        <v>8</v>
      </c>
      <c r="AN55" s="110" t="s">
        <v>430</v>
      </c>
      <c r="AO55" s="110">
        <v>6</v>
      </c>
      <c r="AP55" s="110">
        <v>7</v>
      </c>
      <c r="AQ55" s="110">
        <v>5</v>
      </c>
      <c r="AR55" s="110">
        <v>5</v>
      </c>
      <c r="AS55" s="110">
        <v>6</v>
      </c>
      <c r="AT55" s="109"/>
      <c r="AU55" s="112" t="s">
        <v>430</v>
      </c>
      <c r="AV55" s="112" t="s">
        <v>430</v>
      </c>
      <c r="AW55" s="112">
        <v>9.8000000000000007</v>
      </c>
      <c r="AX55" s="112">
        <v>7.7</v>
      </c>
      <c r="AY55" s="112">
        <v>9.48</v>
      </c>
      <c r="AZ55" s="115"/>
      <c r="BA55" s="116" t="s">
        <v>430</v>
      </c>
      <c r="BB55" s="116" t="s">
        <v>430</v>
      </c>
      <c r="BC55" s="116">
        <v>7</v>
      </c>
      <c r="BD55" s="116">
        <v>5</v>
      </c>
      <c r="BE55" s="116">
        <v>5</v>
      </c>
      <c r="BF55" s="112"/>
      <c r="BG55" s="114">
        <v>11.0375901056078</v>
      </c>
      <c r="BH55" s="796">
        <v>0</v>
      </c>
      <c r="BI55" s="796">
        <v>4.37307236807922E-2</v>
      </c>
      <c r="BJ55" s="809" t="s">
        <v>430</v>
      </c>
      <c r="BK55" s="269"/>
      <c r="BL55" s="112" t="s">
        <v>430</v>
      </c>
      <c r="BM55" s="112" t="s">
        <v>430</v>
      </c>
      <c r="BN55" s="112" t="s">
        <v>430</v>
      </c>
      <c r="BO55" s="109"/>
      <c r="BP55" s="112">
        <v>77.113840999999994</v>
      </c>
      <c r="BQ55" s="109"/>
      <c r="BR55" s="112">
        <v>45.276600000000002</v>
      </c>
      <c r="BS55" s="112">
        <v>14.966799999999999</v>
      </c>
      <c r="BT55" s="112">
        <v>15.722300000000001</v>
      </c>
      <c r="BU55" s="112">
        <v>24.034300000000002</v>
      </c>
      <c r="BV55" s="109"/>
      <c r="BW55" s="112">
        <v>0.08</v>
      </c>
      <c r="BX55" s="112">
        <v>17.809999999999999</v>
      </c>
      <c r="BY55" s="112" t="s">
        <v>430</v>
      </c>
      <c r="BZ55" s="112" t="s">
        <v>430</v>
      </c>
      <c r="CA55" s="112" t="s">
        <v>430</v>
      </c>
      <c r="CB55" s="112">
        <v>6.14</v>
      </c>
      <c r="CC55" s="109"/>
      <c r="CD55" s="118" t="s">
        <v>9140</v>
      </c>
      <c r="CE55" s="118" t="s">
        <v>9141</v>
      </c>
      <c r="CF55" s="118" t="s">
        <v>9142</v>
      </c>
      <c r="CG55" s="118" t="s">
        <v>9143</v>
      </c>
      <c r="CH55" s="118" t="s">
        <v>9144</v>
      </c>
      <c r="CI55" s="109"/>
      <c r="CJ55" s="119" t="s">
        <v>548</v>
      </c>
    </row>
    <row r="56" spans="1:88" s="107" customFormat="1" x14ac:dyDescent="0.25">
      <c r="A56" s="108" t="s">
        <v>9145</v>
      </c>
      <c r="B56" s="109"/>
      <c r="C56" s="734">
        <v>34790</v>
      </c>
      <c r="D56" s="109"/>
      <c r="E56" s="110">
        <v>708.80600000000004</v>
      </c>
      <c r="F56" s="109"/>
      <c r="G56" s="111">
        <v>122.1434</v>
      </c>
      <c r="H56" s="109"/>
      <c r="I56" s="963">
        <v>2.98</v>
      </c>
      <c r="J56" s="963">
        <v>7.86</v>
      </c>
      <c r="K56" s="963">
        <v>2.41</v>
      </c>
      <c r="L56" s="963">
        <v>2.5299999999999998</v>
      </c>
      <c r="M56" s="113"/>
      <c r="N56" s="112">
        <v>0.13539999999999999</v>
      </c>
      <c r="O56" s="112">
        <v>0.2387</v>
      </c>
      <c r="P56" s="112">
        <v>3.4632000000000001</v>
      </c>
      <c r="Q56" s="112">
        <v>6.9630000000000001</v>
      </c>
      <c r="R56" s="112">
        <v>3.7040000000000002</v>
      </c>
      <c r="S56" s="114">
        <v>3.7509999999999999</v>
      </c>
      <c r="T56" s="112">
        <v>-0.81789999999999996</v>
      </c>
      <c r="U56" s="112">
        <v>13.368499999999999</v>
      </c>
      <c r="V56" s="112">
        <v>13.2287</v>
      </c>
      <c r="W56" s="112">
        <v>11.964</v>
      </c>
      <c r="X56" s="112">
        <v>5.6322999999999999</v>
      </c>
      <c r="Y56" s="112">
        <v>15.555999999999999</v>
      </c>
      <c r="Z56" s="112">
        <v>1.9198999999999999</v>
      </c>
      <c r="AA56" s="112">
        <v>2.9340999999999999</v>
      </c>
      <c r="AB56" s="112">
        <v>1.6259999999999999</v>
      </c>
      <c r="AC56" s="112">
        <v>12.1286</v>
      </c>
      <c r="AD56" s="113"/>
      <c r="AE56" s="110">
        <v>4</v>
      </c>
      <c r="AF56" s="110">
        <v>5</v>
      </c>
      <c r="AG56" s="110">
        <v>1</v>
      </c>
      <c r="AH56" s="110">
        <v>3</v>
      </c>
      <c r="AI56" s="110">
        <v>6</v>
      </c>
      <c r="AJ56" s="110">
        <v>9</v>
      </c>
      <c r="AK56" s="110">
        <v>14</v>
      </c>
      <c r="AL56" s="110">
        <v>3</v>
      </c>
      <c r="AM56" s="110">
        <v>2</v>
      </c>
      <c r="AN56" s="110">
        <v>3</v>
      </c>
      <c r="AO56" s="110">
        <v>1</v>
      </c>
      <c r="AP56" s="110">
        <v>5</v>
      </c>
      <c r="AQ56" s="110">
        <v>6</v>
      </c>
      <c r="AR56" s="110">
        <v>10</v>
      </c>
      <c r="AS56" s="110">
        <v>4</v>
      </c>
      <c r="AT56" s="109"/>
      <c r="AU56" s="112">
        <v>13.95</v>
      </c>
      <c r="AV56" s="112">
        <v>15.45</v>
      </c>
      <c r="AW56" s="112">
        <v>12.17</v>
      </c>
      <c r="AX56" s="112">
        <v>5.43</v>
      </c>
      <c r="AY56" s="112">
        <v>8.85</v>
      </c>
      <c r="AZ56" s="115"/>
      <c r="BA56" s="116">
        <v>3</v>
      </c>
      <c r="BB56" s="116">
        <v>3</v>
      </c>
      <c r="BC56" s="116">
        <v>3</v>
      </c>
      <c r="BD56" s="116">
        <v>10</v>
      </c>
      <c r="BE56" s="116">
        <v>7</v>
      </c>
      <c r="BF56" s="112"/>
      <c r="BG56" s="114">
        <v>13.545749722810999</v>
      </c>
      <c r="BH56" s="796">
        <v>0</v>
      </c>
      <c r="BI56" s="796">
        <v>5.7109299355765197E-2</v>
      </c>
      <c r="BJ56" s="809" t="s">
        <v>430</v>
      </c>
      <c r="BK56" s="269"/>
      <c r="BL56" s="112" t="s">
        <v>430</v>
      </c>
      <c r="BM56" s="112" t="s">
        <v>430</v>
      </c>
      <c r="BN56" s="112" t="s">
        <v>430</v>
      </c>
      <c r="BO56" s="109"/>
      <c r="BP56" s="112">
        <v>75.492257769999995</v>
      </c>
      <c r="BQ56" s="109"/>
      <c r="BR56" s="112">
        <v>44.614600000000003</v>
      </c>
      <c r="BS56" s="112">
        <v>17.828800000000001</v>
      </c>
      <c r="BT56" s="112">
        <v>16.2164</v>
      </c>
      <c r="BU56" s="112">
        <v>21.340199999999999</v>
      </c>
      <c r="BV56" s="109"/>
      <c r="BW56" s="112">
        <v>6.18</v>
      </c>
      <c r="BX56" s="112">
        <v>10.86</v>
      </c>
      <c r="BY56" s="112">
        <v>2.4900000000000002</v>
      </c>
      <c r="BZ56" s="112">
        <v>0.71</v>
      </c>
      <c r="CA56" s="112" t="s">
        <v>430</v>
      </c>
      <c r="CB56" s="112">
        <v>1.1100000000000001</v>
      </c>
      <c r="CC56" s="109"/>
      <c r="CD56" s="118" t="s">
        <v>9146</v>
      </c>
      <c r="CE56" s="118" t="s">
        <v>9147</v>
      </c>
      <c r="CF56" s="118" t="s">
        <v>9148</v>
      </c>
      <c r="CG56" s="118" t="s">
        <v>9149</v>
      </c>
      <c r="CH56" s="118" t="s">
        <v>9150</v>
      </c>
      <c r="CI56" s="109"/>
      <c r="CJ56" s="119" t="s">
        <v>9151</v>
      </c>
    </row>
    <row r="57" spans="1:88" s="107" customFormat="1" x14ac:dyDescent="0.25">
      <c r="A57" s="108" t="s">
        <v>9152</v>
      </c>
      <c r="B57" s="109"/>
      <c r="C57" s="734">
        <v>33239</v>
      </c>
      <c r="D57" s="109"/>
      <c r="E57" s="110">
        <v>552.82000000000005</v>
      </c>
      <c r="F57" s="109"/>
      <c r="G57" s="111">
        <v>204.15479999999999</v>
      </c>
      <c r="H57" s="109"/>
      <c r="I57" s="152" t="s">
        <v>430</v>
      </c>
      <c r="J57" s="152" t="s">
        <v>430</v>
      </c>
      <c r="K57" s="152" t="s">
        <v>430</v>
      </c>
      <c r="L57" s="152" t="s">
        <v>430</v>
      </c>
      <c r="M57" s="113"/>
      <c r="N57" s="112">
        <v>0.1202</v>
      </c>
      <c r="O57" s="112">
        <v>0.92530000000000001</v>
      </c>
      <c r="P57" s="112">
        <v>2.9350000000000001</v>
      </c>
      <c r="Q57" s="112">
        <v>6.7295999999999996</v>
      </c>
      <c r="R57" s="112">
        <v>4.2130999999999998</v>
      </c>
      <c r="S57" s="114">
        <v>4.9965000000000002</v>
      </c>
      <c r="T57" s="112">
        <v>3.7959000000000001</v>
      </c>
      <c r="U57" s="112">
        <v>11.2845</v>
      </c>
      <c r="V57" s="112">
        <v>8.6408000000000005</v>
      </c>
      <c r="W57" s="112">
        <v>9.0489999999999995</v>
      </c>
      <c r="X57" s="112">
        <v>3.7292000000000001</v>
      </c>
      <c r="Y57" s="112">
        <v>15.0517</v>
      </c>
      <c r="Z57" s="112">
        <v>1.4970000000000001</v>
      </c>
      <c r="AA57" s="112">
        <v>5.1147999999999998</v>
      </c>
      <c r="AB57" s="112">
        <v>2.5783999999999998</v>
      </c>
      <c r="AC57" s="112">
        <v>8.8321000000000005</v>
      </c>
      <c r="AD57" s="113"/>
      <c r="AE57" s="110">
        <v>6</v>
      </c>
      <c r="AF57" s="110">
        <v>2</v>
      </c>
      <c r="AG57" s="110">
        <v>2</v>
      </c>
      <c r="AH57" s="110">
        <v>5</v>
      </c>
      <c r="AI57" s="110">
        <v>5</v>
      </c>
      <c r="AJ57" s="110">
        <v>6</v>
      </c>
      <c r="AK57" s="110">
        <v>7</v>
      </c>
      <c r="AL57" s="110">
        <v>6</v>
      </c>
      <c r="AM57" s="110">
        <v>10</v>
      </c>
      <c r="AN57" s="110">
        <v>4</v>
      </c>
      <c r="AO57" s="110">
        <v>5</v>
      </c>
      <c r="AP57" s="110">
        <v>6</v>
      </c>
      <c r="AQ57" s="110">
        <v>7</v>
      </c>
      <c r="AR57" s="110">
        <v>6</v>
      </c>
      <c r="AS57" s="110">
        <v>2</v>
      </c>
      <c r="AT57" s="109"/>
      <c r="AU57" s="112">
        <v>9.84</v>
      </c>
      <c r="AV57" s="112">
        <v>10.36</v>
      </c>
      <c r="AW57" s="112">
        <v>9.67</v>
      </c>
      <c r="AX57" s="112">
        <v>7.58</v>
      </c>
      <c r="AY57" s="112">
        <v>9.25</v>
      </c>
      <c r="AZ57" s="115"/>
      <c r="BA57" s="116">
        <v>4</v>
      </c>
      <c r="BB57" s="116">
        <v>8</v>
      </c>
      <c r="BC57" s="116">
        <v>9</v>
      </c>
      <c r="BD57" s="116">
        <v>6</v>
      </c>
      <c r="BE57" s="116">
        <v>6</v>
      </c>
      <c r="BF57" s="112"/>
      <c r="BG57" s="114">
        <v>11.4291428623577</v>
      </c>
      <c r="BH57" s="796">
        <v>0</v>
      </c>
      <c r="BI57" s="796">
        <v>4.3248482091342799E-2</v>
      </c>
      <c r="BJ57" s="809" t="s">
        <v>430</v>
      </c>
      <c r="BK57" s="269"/>
      <c r="BL57" s="112" t="s">
        <v>430</v>
      </c>
      <c r="BM57" s="112" t="s">
        <v>430</v>
      </c>
      <c r="BN57" s="112" t="s">
        <v>430</v>
      </c>
      <c r="BO57" s="109"/>
      <c r="BP57" s="112">
        <v>68.583565350000001</v>
      </c>
      <c r="BQ57" s="109"/>
      <c r="BR57" s="112">
        <v>34.911499999999997</v>
      </c>
      <c r="BS57" s="112">
        <v>20.686199999999999</v>
      </c>
      <c r="BT57" s="112">
        <v>13.077999999999999</v>
      </c>
      <c r="BU57" s="112">
        <v>31.324300000000001</v>
      </c>
      <c r="BV57" s="109"/>
      <c r="BW57" s="112">
        <v>16.05</v>
      </c>
      <c r="BX57" s="112">
        <v>11.76</v>
      </c>
      <c r="BY57" s="112" t="s">
        <v>430</v>
      </c>
      <c r="BZ57" s="112" t="s">
        <v>430</v>
      </c>
      <c r="CA57" s="112" t="s">
        <v>430</v>
      </c>
      <c r="CB57" s="112">
        <v>1.58</v>
      </c>
      <c r="CC57" s="109"/>
      <c r="CD57" s="118" t="s">
        <v>9153</v>
      </c>
      <c r="CE57" s="118" t="s">
        <v>9154</v>
      </c>
      <c r="CF57" s="118" t="s">
        <v>9155</v>
      </c>
      <c r="CG57" s="118" t="s">
        <v>9156</v>
      </c>
      <c r="CH57" s="118" t="s">
        <v>1306</v>
      </c>
      <c r="CI57" s="109"/>
      <c r="CJ57" s="119" t="s">
        <v>476</v>
      </c>
    </row>
    <row r="58" spans="1:88" s="107" customFormat="1" x14ac:dyDescent="0.25">
      <c r="A58" s="108" t="s">
        <v>9157</v>
      </c>
      <c r="B58" s="109"/>
      <c r="C58" s="734">
        <v>46203</v>
      </c>
      <c r="D58" s="109"/>
      <c r="E58" s="110">
        <v>476.62</v>
      </c>
      <c r="F58" s="109"/>
      <c r="G58" s="111">
        <v>10.438000000000001</v>
      </c>
      <c r="H58" s="109"/>
      <c r="I58" s="152" t="s">
        <v>430</v>
      </c>
      <c r="J58" s="152" t="s">
        <v>430</v>
      </c>
      <c r="K58" s="152" t="s">
        <v>430</v>
      </c>
      <c r="L58" s="152" t="s">
        <v>430</v>
      </c>
      <c r="M58" s="113"/>
      <c r="N58" s="112">
        <v>-5.74E-2</v>
      </c>
      <c r="O58" s="112">
        <v>-0.4103</v>
      </c>
      <c r="P58" s="112">
        <v>1.7845</v>
      </c>
      <c r="Q58" s="112" t="s">
        <v>430</v>
      </c>
      <c r="R58" s="112" t="s">
        <v>430</v>
      </c>
      <c r="S58" s="114" t="s">
        <v>430</v>
      </c>
      <c r="T58" s="112" t="s">
        <v>430</v>
      </c>
      <c r="U58" s="112" t="s">
        <v>430</v>
      </c>
      <c r="V58" s="112" t="s">
        <v>430</v>
      </c>
      <c r="W58" s="112" t="s">
        <v>430</v>
      </c>
      <c r="X58" s="112">
        <v>4.38</v>
      </c>
      <c r="Y58" s="112" t="s">
        <v>430</v>
      </c>
      <c r="Z58" s="112" t="s">
        <v>430</v>
      </c>
      <c r="AA58" s="112" t="s">
        <v>430</v>
      </c>
      <c r="AB58" s="112">
        <v>0.87949999999999995</v>
      </c>
      <c r="AC58" s="112">
        <v>4.38</v>
      </c>
      <c r="AD58" s="113"/>
      <c r="AE58" s="110">
        <v>9</v>
      </c>
      <c r="AF58" s="110">
        <v>11</v>
      </c>
      <c r="AG58" s="110">
        <v>7</v>
      </c>
      <c r="AH58" s="110" t="s">
        <v>430</v>
      </c>
      <c r="AI58" s="110" t="s">
        <v>430</v>
      </c>
      <c r="AJ58" s="110" t="s">
        <v>430</v>
      </c>
      <c r="AK58" s="110" t="s">
        <v>430</v>
      </c>
      <c r="AL58" s="110" t="s">
        <v>430</v>
      </c>
      <c r="AM58" s="110" t="s">
        <v>430</v>
      </c>
      <c r="AN58" s="110" t="s">
        <v>430</v>
      </c>
      <c r="AO58" s="110">
        <v>2</v>
      </c>
      <c r="AP58" s="110" t="s">
        <v>430</v>
      </c>
      <c r="AQ58" s="110" t="s">
        <v>430</v>
      </c>
      <c r="AR58" s="110" t="s">
        <v>430</v>
      </c>
      <c r="AS58" s="110">
        <v>10</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t="s">
        <v>430</v>
      </c>
      <c r="BH58" s="796">
        <v>0</v>
      </c>
      <c r="BI58" s="796">
        <v>0</v>
      </c>
      <c r="BJ58" s="809" t="s">
        <v>430</v>
      </c>
      <c r="BK58" s="269"/>
      <c r="BL58" s="112" t="s">
        <v>430</v>
      </c>
      <c r="BM58" s="112" t="s">
        <v>430</v>
      </c>
      <c r="BN58" s="112" t="s">
        <v>430</v>
      </c>
      <c r="BO58" s="109"/>
      <c r="BP58" s="112">
        <v>70.680584850000002</v>
      </c>
      <c r="BQ58" s="109"/>
      <c r="BR58" s="112">
        <v>46.8476</v>
      </c>
      <c r="BS58" s="112">
        <v>8.1968899999999998</v>
      </c>
      <c r="BT58" s="112">
        <v>16.4999</v>
      </c>
      <c r="BU58" s="112">
        <v>28.45561</v>
      </c>
      <c r="BV58" s="109"/>
      <c r="BW58" s="112">
        <v>4.4000000000000004</v>
      </c>
      <c r="BX58" s="112">
        <v>11.47</v>
      </c>
      <c r="BY58" s="112">
        <v>2.04</v>
      </c>
      <c r="BZ58" s="112" t="s">
        <v>430</v>
      </c>
      <c r="CA58" s="112" t="s">
        <v>430</v>
      </c>
      <c r="CB58" s="112">
        <v>9.8000000000000007</v>
      </c>
      <c r="CC58" s="109"/>
      <c r="CD58" s="118" t="s">
        <v>9158</v>
      </c>
      <c r="CE58" s="118" t="s">
        <v>9159</v>
      </c>
      <c r="CF58" s="118" t="s">
        <v>9160</v>
      </c>
      <c r="CG58" s="118" t="s">
        <v>9161</v>
      </c>
      <c r="CH58" s="118" t="s">
        <v>9162</v>
      </c>
      <c r="CI58" s="109"/>
      <c r="CJ58" s="119" t="s">
        <v>555</v>
      </c>
    </row>
    <row r="59" spans="1:88" s="107" customFormat="1" x14ac:dyDescent="0.25">
      <c r="A59" s="108" t="s">
        <v>9163</v>
      </c>
      <c r="B59" s="109"/>
      <c r="C59" s="734">
        <v>38022</v>
      </c>
      <c r="D59" s="109"/>
      <c r="E59" s="110">
        <v>206.541</v>
      </c>
      <c r="F59" s="109"/>
      <c r="G59" s="111">
        <v>130.66999999999999</v>
      </c>
      <c r="H59" s="109"/>
      <c r="I59" s="963">
        <v>4.37</v>
      </c>
      <c r="J59" s="963">
        <v>6.36</v>
      </c>
      <c r="K59" s="963">
        <v>3.45</v>
      </c>
      <c r="L59" s="152" t="s">
        <v>430</v>
      </c>
      <c r="M59" s="113"/>
      <c r="N59" s="112" t="s">
        <v>430</v>
      </c>
      <c r="O59" s="112">
        <v>-0.41909999999999997</v>
      </c>
      <c r="P59" s="112">
        <v>0.73229999999999995</v>
      </c>
      <c r="Q59" s="112">
        <v>4.4942000000000002</v>
      </c>
      <c r="R59" s="112">
        <v>1.9426000000000001</v>
      </c>
      <c r="S59" s="114">
        <v>0.78890000000000005</v>
      </c>
      <c r="T59" s="112">
        <v>3.5992999999999999</v>
      </c>
      <c r="U59" s="112">
        <v>8.4635999999999996</v>
      </c>
      <c r="V59" s="112">
        <v>6.6736000000000004</v>
      </c>
      <c r="W59" s="112">
        <v>8.3819999999999997</v>
      </c>
      <c r="X59" s="112">
        <v>1.3024</v>
      </c>
      <c r="Y59" s="112">
        <v>11.999700000000001</v>
      </c>
      <c r="Z59" s="112">
        <v>-0.32040000000000002</v>
      </c>
      <c r="AA59" s="112">
        <v>1.1143000000000001</v>
      </c>
      <c r="AB59" s="112">
        <v>0.44579999999999997</v>
      </c>
      <c r="AC59" s="112">
        <v>12.082700000000001</v>
      </c>
      <c r="AD59" s="113"/>
      <c r="AE59" s="110" t="s">
        <v>430</v>
      </c>
      <c r="AF59" s="110">
        <v>12</v>
      </c>
      <c r="AG59" s="110">
        <v>13</v>
      </c>
      <c r="AH59" s="110">
        <v>13</v>
      </c>
      <c r="AI59" s="110">
        <v>9</v>
      </c>
      <c r="AJ59" s="110">
        <v>13</v>
      </c>
      <c r="AK59" s="110">
        <v>8</v>
      </c>
      <c r="AL59" s="110">
        <v>14</v>
      </c>
      <c r="AM59" s="110">
        <v>14</v>
      </c>
      <c r="AN59" s="110">
        <v>6</v>
      </c>
      <c r="AO59" s="110">
        <v>14</v>
      </c>
      <c r="AP59" s="110">
        <v>8</v>
      </c>
      <c r="AQ59" s="110">
        <v>10</v>
      </c>
      <c r="AR59" s="110">
        <v>12</v>
      </c>
      <c r="AS59" s="110">
        <v>13</v>
      </c>
      <c r="AT59" s="109"/>
      <c r="AU59" s="112">
        <v>8.8800000000000008</v>
      </c>
      <c r="AV59" s="112">
        <v>9.17</v>
      </c>
      <c r="AW59" s="112">
        <v>7.62</v>
      </c>
      <c r="AX59" s="112">
        <v>5.25</v>
      </c>
      <c r="AY59" s="112">
        <v>4.01</v>
      </c>
      <c r="AZ59" s="115"/>
      <c r="BA59" s="116">
        <v>6</v>
      </c>
      <c r="BB59" s="116">
        <v>12</v>
      </c>
      <c r="BC59" s="116">
        <v>12</v>
      </c>
      <c r="BD59" s="116">
        <v>11</v>
      </c>
      <c r="BE59" s="116">
        <v>11</v>
      </c>
      <c r="BF59" s="112"/>
      <c r="BG59" s="114">
        <v>10.719896215473501</v>
      </c>
      <c r="BH59" s="796">
        <v>0</v>
      </c>
      <c r="BI59" s="796">
        <v>2.4930630368551799E-2</v>
      </c>
      <c r="BJ59" s="809" t="s">
        <v>430</v>
      </c>
      <c r="BK59" s="269"/>
      <c r="BL59" s="112" t="s">
        <v>430</v>
      </c>
      <c r="BM59" s="112" t="s">
        <v>430</v>
      </c>
      <c r="BN59" s="112" t="s">
        <v>430</v>
      </c>
      <c r="BO59" s="109"/>
      <c r="BP59" s="112">
        <v>76.474712260000004</v>
      </c>
      <c r="BQ59" s="109"/>
      <c r="BR59" s="112">
        <v>50.812399999999997</v>
      </c>
      <c r="BS59" s="112">
        <v>15.636100000000001</v>
      </c>
      <c r="BT59" s="112">
        <v>5.9892399999999997</v>
      </c>
      <c r="BU59" s="112">
        <v>27.562259999999998</v>
      </c>
      <c r="BV59" s="109"/>
      <c r="BW59" s="112">
        <v>13.65</v>
      </c>
      <c r="BX59" s="112">
        <v>6.22</v>
      </c>
      <c r="BY59" s="112" t="s">
        <v>430</v>
      </c>
      <c r="BZ59" s="112" t="s">
        <v>430</v>
      </c>
      <c r="CA59" s="112" t="s">
        <v>430</v>
      </c>
      <c r="CB59" s="112">
        <v>7.7</v>
      </c>
      <c r="CC59" s="109"/>
      <c r="CD59" s="118" t="s">
        <v>9164</v>
      </c>
      <c r="CE59" s="118" t="s">
        <v>9165</v>
      </c>
      <c r="CF59" s="118" t="s">
        <v>9166</v>
      </c>
      <c r="CG59" s="118" t="s">
        <v>2253</v>
      </c>
      <c r="CH59" s="118" t="s">
        <v>9167</v>
      </c>
      <c r="CI59" s="109"/>
      <c r="CJ59" s="119" t="s">
        <v>611</v>
      </c>
    </row>
    <row r="60" spans="1:88" s="107" customFormat="1" x14ac:dyDescent="0.25">
      <c r="A60" s="108" t="s">
        <v>9168</v>
      </c>
      <c r="B60" s="109"/>
      <c r="C60" s="734">
        <v>43220</v>
      </c>
      <c r="D60" s="109"/>
      <c r="E60" s="110">
        <v>118.49</v>
      </c>
      <c r="F60" s="109"/>
      <c r="G60" s="111">
        <v>22.384</v>
      </c>
      <c r="H60" s="109"/>
      <c r="I60" s="963">
        <v>0.09</v>
      </c>
      <c r="J60" s="963">
        <v>6.71</v>
      </c>
      <c r="K60" s="963">
        <v>0.09</v>
      </c>
      <c r="L60" s="963">
        <v>0.09</v>
      </c>
      <c r="M60" s="113"/>
      <c r="N60" s="112">
        <v>-0.34810000000000002</v>
      </c>
      <c r="O60" s="112">
        <v>-0.68859999999999999</v>
      </c>
      <c r="P60" s="112">
        <v>2.0404</v>
      </c>
      <c r="Q60" s="112">
        <v>9.2542000000000009</v>
      </c>
      <c r="R60" s="112">
        <v>7.7008000000000001</v>
      </c>
      <c r="S60" s="114">
        <v>10.9497</v>
      </c>
      <c r="T60" s="112">
        <v>6.2675000000000001</v>
      </c>
      <c r="U60" s="112">
        <v>11.241</v>
      </c>
      <c r="V60" s="112">
        <v>10.524699999999999</v>
      </c>
      <c r="W60" s="112" t="s">
        <v>430</v>
      </c>
      <c r="X60" s="112">
        <v>3.7454000000000001</v>
      </c>
      <c r="Y60" s="112">
        <v>19.376200000000001</v>
      </c>
      <c r="Z60" s="112">
        <v>6.0465999999999998</v>
      </c>
      <c r="AA60" s="112">
        <v>9.2349999999999994</v>
      </c>
      <c r="AB60" s="112">
        <v>1.5111000000000001</v>
      </c>
      <c r="AC60" s="112">
        <v>10.2037</v>
      </c>
      <c r="AD60" s="113"/>
      <c r="AE60" s="110">
        <v>14</v>
      </c>
      <c r="AF60" s="110">
        <v>15</v>
      </c>
      <c r="AG60" s="110">
        <v>5</v>
      </c>
      <c r="AH60" s="110">
        <v>1</v>
      </c>
      <c r="AI60" s="110">
        <v>3</v>
      </c>
      <c r="AJ60" s="110">
        <v>3</v>
      </c>
      <c r="AK60" s="110">
        <v>2</v>
      </c>
      <c r="AL60" s="110">
        <v>7</v>
      </c>
      <c r="AM60" s="110">
        <v>6</v>
      </c>
      <c r="AN60" s="110" t="s">
        <v>430</v>
      </c>
      <c r="AO60" s="110">
        <v>4</v>
      </c>
      <c r="AP60" s="110">
        <v>3</v>
      </c>
      <c r="AQ60" s="110">
        <v>3</v>
      </c>
      <c r="AR60" s="110">
        <v>4</v>
      </c>
      <c r="AS60" s="110">
        <v>5</v>
      </c>
      <c r="AT60" s="109"/>
      <c r="AU60" s="112" t="s">
        <v>430</v>
      </c>
      <c r="AV60" s="112">
        <v>11.97</v>
      </c>
      <c r="AW60" s="112">
        <v>11.16</v>
      </c>
      <c r="AX60" s="112">
        <v>10</v>
      </c>
      <c r="AY60" s="112">
        <v>16.350000000000001</v>
      </c>
      <c r="AZ60" s="115"/>
      <c r="BA60" s="116" t="s">
        <v>430</v>
      </c>
      <c r="BB60" s="116">
        <v>6</v>
      </c>
      <c r="BC60" s="116">
        <v>5</v>
      </c>
      <c r="BD60" s="116">
        <v>4</v>
      </c>
      <c r="BE60" s="116">
        <v>3</v>
      </c>
      <c r="BF60" s="112"/>
      <c r="BG60" s="114">
        <v>11.2250112282887</v>
      </c>
      <c r="BH60" s="796">
        <v>0</v>
      </c>
      <c r="BI60" s="796">
        <v>4.7144796892378903E-2</v>
      </c>
      <c r="BJ60" s="809" t="s">
        <v>430</v>
      </c>
      <c r="BK60" s="269"/>
      <c r="BL60" s="112" t="s">
        <v>430</v>
      </c>
      <c r="BM60" s="112" t="s">
        <v>430</v>
      </c>
      <c r="BN60" s="112" t="s">
        <v>430</v>
      </c>
      <c r="BO60" s="109"/>
      <c r="BP60" s="112">
        <v>72.975161</v>
      </c>
      <c r="BQ60" s="109"/>
      <c r="BR60" s="112">
        <v>25.0702</v>
      </c>
      <c r="BS60" s="112">
        <v>12.0367</v>
      </c>
      <c r="BT60" s="112">
        <v>37.782400000000003</v>
      </c>
      <c r="BU60" s="112">
        <v>25.110700000000001</v>
      </c>
      <c r="BV60" s="109"/>
      <c r="BW60" s="112" t="s">
        <v>430</v>
      </c>
      <c r="BX60" s="112">
        <v>19.39</v>
      </c>
      <c r="BY60" s="112" t="s">
        <v>430</v>
      </c>
      <c r="BZ60" s="112" t="s">
        <v>430</v>
      </c>
      <c r="CA60" s="112" t="s">
        <v>430</v>
      </c>
      <c r="CB60" s="112">
        <v>5.72</v>
      </c>
      <c r="CC60" s="109"/>
      <c r="CD60" s="118" t="s">
        <v>9169</v>
      </c>
      <c r="CE60" s="118" t="s">
        <v>9170</v>
      </c>
      <c r="CF60" s="118" t="s">
        <v>9171</v>
      </c>
      <c r="CG60" s="118" t="s">
        <v>9172</v>
      </c>
      <c r="CH60" s="118" t="s">
        <v>9173</v>
      </c>
      <c r="CI60" s="109"/>
      <c r="CJ60" s="119" t="s">
        <v>555</v>
      </c>
    </row>
    <row r="61" spans="1:88" s="107" customFormat="1" x14ac:dyDescent="0.25">
      <c r="A61" s="108" t="s">
        <v>9174</v>
      </c>
      <c r="B61" s="109"/>
      <c r="C61" s="734">
        <v>43447</v>
      </c>
      <c r="D61" s="109"/>
      <c r="E61" s="110">
        <v>53.169699999999999</v>
      </c>
      <c r="F61" s="109"/>
      <c r="G61" s="111">
        <v>20.877500000000001</v>
      </c>
      <c r="H61" s="109"/>
      <c r="I61" s="963">
        <v>2.68</v>
      </c>
      <c r="J61" s="963">
        <v>6.35</v>
      </c>
      <c r="K61" s="963">
        <v>2.1</v>
      </c>
      <c r="L61" s="963">
        <v>2.17</v>
      </c>
      <c r="M61" s="113"/>
      <c r="N61" s="112">
        <v>-9.2399999999999996E-2</v>
      </c>
      <c r="O61" s="112">
        <v>-0.1043</v>
      </c>
      <c r="P61" s="112">
        <v>1.2679</v>
      </c>
      <c r="Q61" s="112">
        <v>4.4840999999999998</v>
      </c>
      <c r="R61" s="112">
        <v>-1.2081</v>
      </c>
      <c r="S61" s="114">
        <v>1.4012</v>
      </c>
      <c r="T61" s="112">
        <v>1.3495999999999999</v>
      </c>
      <c r="U61" s="112">
        <v>9.3074999999999992</v>
      </c>
      <c r="V61" s="112">
        <v>8.3423999999999996</v>
      </c>
      <c r="W61" s="112" t="s">
        <v>430</v>
      </c>
      <c r="X61" s="112">
        <v>2.7000999999999999</v>
      </c>
      <c r="Y61" s="112">
        <v>10.0443</v>
      </c>
      <c r="Z61" s="112">
        <v>-1.6951000000000001</v>
      </c>
      <c r="AA61" s="112">
        <v>1.0189999999999999</v>
      </c>
      <c r="AB61" s="112">
        <v>0.78110000000000002</v>
      </c>
      <c r="AC61" s="112">
        <v>10.0709</v>
      </c>
      <c r="AD61" s="113"/>
      <c r="AE61" s="110">
        <v>10</v>
      </c>
      <c r="AF61" s="110">
        <v>6</v>
      </c>
      <c r="AG61" s="110">
        <v>12</v>
      </c>
      <c r="AH61" s="110">
        <v>14</v>
      </c>
      <c r="AI61" s="110">
        <v>13</v>
      </c>
      <c r="AJ61" s="110">
        <v>12</v>
      </c>
      <c r="AK61" s="110">
        <v>11</v>
      </c>
      <c r="AL61" s="110">
        <v>13</v>
      </c>
      <c r="AM61" s="110">
        <v>11</v>
      </c>
      <c r="AN61" s="110" t="s">
        <v>430</v>
      </c>
      <c r="AO61" s="110">
        <v>9</v>
      </c>
      <c r="AP61" s="110">
        <v>13</v>
      </c>
      <c r="AQ61" s="110">
        <v>12</v>
      </c>
      <c r="AR61" s="110">
        <v>13</v>
      </c>
      <c r="AS61" s="110">
        <v>11</v>
      </c>
      <c r="AT61" s="109"/>
      <c r="AU61" s="112" t="s">
        <v>430</v>
      </c>
      <c r="AV61" s="112">
        <v>9.42</v>
      </c>
      <c r="AW61" s="112">
        <v>7.47</v>
      </c>
      <c r="AX61" s="112">
        <v>4.16</v>
      </c>
      <c r="AY61" s="112">
        <v>2.5</v>
      </c>
      <c r="AZ61" s="115"/>
      <c r="BA61" s="116" t="s">
        <v>430</v>
      </c>
      <c r="BB61" s="116">
        <v>11</v>
      </c>
      <c r="BC61" s="116">
        <v>14</v>
      </c>
      <c r="BD61" s="116">
        <v>13</v>
      </c>
      <c r="BE61" s="116">
        <v>12</v>
      </c>
      <c r="BF61" s="112"/>
      <c r="BG61" s="114">
        <v>11.2691124317692</v>
      </c>
      <c r="BH61" s="796">
        <v>0</v>
      </c>
      <c r="BI61" s="796">
        <v>2.85397133273286E-2</v>
      </c>
      <c r="BJ61" s="809" t="s">
        <v>430</v>
      </c>
      <c r="BK61" s="269"/>
      <c r="BL61" s="112" t="s">
        <v>430</v>
      </c>
      <c r="BM61" s="112" t="s">
        <v>430</v>
      </c>
      <c r="BN61" s="112" t="s">
        <v>430</v>
      </c>
      <c r="BO61" s="109"/>
      <c r="BP61" s="112">
        <v>73.430178720000001</v>
      </c>
      <c r="BQ61" s="109"/>
      <c r="BR61" s="112">
        <v>45.9392</v>
      </c>
      <c r="BS61" s="112">
        <v>28.717099999999999</v>
      </c>
      <c r="BT61" s="112">
        <v>0.66885399999999995</v>
      </c>
      <c r="BU61" s="112">
        <v>24.674845999999999</v>
      </c>
      <c r="BV61" s="109"/>
      <c r="BW61" s="112" t="s">
        <v>430</v>
      </c>
      <c r="BX61" s="112">
        <v>7.71</v>
      </c>
      <c r="BY61" s="112">
        <v>0.96</v>
      </c>
      <c r="BZ61" s="112" t="s">
        <v>430</v>
      </c>
      <c r="CA61" s="112" t="s">
        <v>430</v>
      </c>
      <c r="CB61" s="112">
        <v>15.97</v>
      </c>
      <c r="CC61" s="109"/>
      <c r="CD61" s="118" t="s">
        <v>6480</v>
      </c>
      <c r="CE61" s="118" t="s">
        <v>9175</v>
      </c>
      <c r="CF61" s="118" t="s">
        <v>9176</v>
      </c>
      <c r="CG61" s="118" t="s">
        <v>9177</v>
      </c>
      <c r="CH61" s="118" t="s">
        <v>9178</v>
      </c>
      <c r="CI61" s="109"/>
      <c r="CJ61" s="119" t="s">
        <v>1189</v>
      </c>
    </row>
    <row r="62" spans="1:88" s="107" customFormat="1" x14ac:dyDescent="0.25">
      <c r="A62" s="108" t="s">
        <v>9179</v>
      </c>
      <c r="B62" s="109"/>
      <c r="C62" s="734">
        <v>41607</v>
      </c>
      <c r="D62" s="109"/>
      <c r="E62" s="110">
        <v>51.426600000000001</v>
      </c>
      <c r="F62" s="109"/>
      <c r="G62" s="111">
        <v>32.355699999999999</v>
      </c>
      <c r="H62" s="109"/>
      <c r="I62" s="963">
        <v>2.12</v>
      </c>
      <c r="J62" s="963">
        <v>6.61</v>
      </c>
      <c r="K62" s="963">
        <v>1.78</v>
      </c>
      <c r="L62" s="963">
        <v>1.85</v>
      </c>
      <c r="M62" s="113"/>
      <c r="N62" s="112">
        <v>-5.1900000000000002E-2</v>
      </c>
      <c r="O62" s="112">
        <v>-0.30599999999999999</v>
      </c>
      <c r="P62" s="112">
        <v>1.4145000000000001</v>
      </c>
      <c r="Q62" s="112">
        <v>4.6635999999999997</v>
      </c>
      <c r="R62" s="112">
        <v>1.4100999999999999</v>
      </c>
      <c r="S62" s="114">
        <v>3.9380000000000002</v>
      </c>
      <c r="T62" s="112">
        <v>-0.1797</v>
      </c>
      <c r="U62" s="112">
        <v>9.4915000000000003</v>
      </c>
      <c r="V62" s="112">
        <v>7.8833000000000002</v>
      </c>
      <c r="W62" s="112">
        <v>8.8411000000000008</v>
      </c>
      <c r="X62" s="112">
        <v>2.4805999999999999</v>
      </c>
      <c r="Y62" s="112">
        <v>10.5921</v>
      </c>
      <c r="Z62" s="112">
        <v>-0.50829999999999997</v>
      </c>
      <c r="AA62" s="112">
        <v>3.9243000000000001</v>
      </c>
      <c r="AB62" s="112">
        <v>0.56569999999999998</v>
      </c>
      <c r="AC62" s="112">
        <v>9.6768000000000001</v>
      </c>
      <c r="AD62" s="113"/>
      <c r="AE62" s="110">
        <v>8</v>
      </c>
      <c r="AF62" s="110">
        <v>10</v>
      </c>
      <c r="AG62" s="110">
        <v>10</v>
      </c>
      <c r="AH62" s="110">
        <v>11</v>
      </c>
      <c r="AI62" s="110">
        <v>11</v>
      </c>
      <c r="AJ62" s="110">
        <v>8</v>
      </c>
      <c r="AK62" s="110">
        <v>13</v>
      </c>
      <c r="AL62" s="110">
        <v>12</v>
      </c>
      <c r="AM62" s="110">
        <v>12</v>
      </c>
      <c r="AN62" s="110">
        <v>5</v>
      </c>
      <c r="AO62" s="110">
        <v>11</v>
      </c>
      <c r="AP62" s="110">
        <v>11</v>
      </c>
      <c r="AQ62" s="110">
        <v>11</v>
      </c>
      <c r="AR62" s="110">
        <v>9</v>
      </c>
      <c r="AS62" s="110">
        <v>12</v>
      </c>
      <c r="AT62" s="109"/>
      <c r="AU62" s="112">
        <v>9.06</v>
      </c>
      <c r="AV62" s="112">
        <v>9.06</v>
      </c>
      <c r="AW62" s="112">
        <v>7.55</v>
      </c>
      <c r="AX62" s="112">
        <v>4.42</v>
      </c>
      <c r="AY62" s="112">
        <v>5.42</v>
      </c>
      <c r="AZ62" s="115"/>
      <c r="BA62" s="116">
        <v>5</v>
      </c>
      <c r="BB62" s="116">
        <v>13</v>
      </c>
      <c r="BC62" s="116">
        <v>13</v>
      </c>
      <c r="BD62" s="116">
        <v>12</v>
      </c>
      <c r="BE62" s="116">
        <v>10</v>
      </c>
      <c r="BF62" s="112"/>
      <c r="BG62" s="114">
        <v>11.406071636998201</v>
      </c>
      <c r="BH62" s="796">
        <v>0</v>
      </c>
      <c r="BI62" s="796">
        <v>3.1679518164527201E-2</v>
      </c>
      <c r="BJ62" s="809" t="s">
        <v>430</v>
      </c>
      <c r="BK62" s="269"/>
      <c r="BL62" s="112" t="s">
        <v>430</v>
      </c>
      <c r="BM62" s="112" t="s">
        <v>430</v>
      </c>
      <c r="BN62" s="112" t="s">
        <v>430</v>
      </c>
      <c r="BO62" s="109"/>
      <c r="BP62" s="112">
        <v>71.631838529999996</v>
      </c>
      <c r="BQ62" s="109"/>
      <c r="BR62" s="112">
        <v>52.584299999999999</v>
      </c>
      <c r="BS62" s="112">
        <v>8.31081</v>
      </c>
      <c r="BT62" s="112">
        <v>11.518599999999999</v>
      </c>
      <c r="BU62" s="112">
        <v>27.586290000000002</v>
      </c>
      <c r="BV62" s="109"/>
      <c r="BW62" s="112">
        <v>5.88</v>
      </c>
      <c r="BX62" s="112">
        <v>10.06</v>
      </c>
      <c r="BY62" s="112" t="s">
        <v>430</v>
      </c>
      <c r="BZ62" s="112" t="s">
        <v>430</v>
      </c>
      <c r="CA62" s="112" t="s">
        <v>430</v>
      </c>
      <c r="CB62" s="112">
        <v>11.65</v>
      </c>
      <c r="CC62" s="109"/>
      <c r="CD62" s="118" t="s">
        <v>9180</v>
      </c>
      <c r="CE62" s="118" t="s">
        <v>9181</v>
      </c>
      <c r="CF62" s="118" t="s">
        <v>9182</v>
      </c>
      <c r="CG62" s="118" t="s">
        <v>9183</v>
      </c>
      <c r="CH62" s="118" t="s">
        <v>9184</v>
      </c>
      <c r="CI62" s="109"/>
      <c r="CJ62" s="119" t="s">
        <v>476</v>
      </c>
    </row>
    <row r="63" spans="1:88" x14ac:dyDescent="0.25">
      <c r="A63" s="36" t="s">
        <v>93</v>
      </c>
      <c r="B63" s="43"/>
      <c r="C63" s="720"/>
      <c r="D63" s="43"/>
      <c r="E63" s="51"/>
      <c r="F63" s="43"/>
      <c r="G63" s="55"/>
      <c r="H63" s="43"/>
      <c r="I63" s="92"/>
      <c r="J63" s="92"/>
      <c r="K63" s="92"/>
      <c r="L63" s="92"/>
      <c r="M63" s="66"/>
      <c r="N63" s="59">
        <v>7.6E-3</v>
      </c>
      <c r="O63" s="59">
        <v>-0.03</v>
      </c>
      <c r="P63" s="59">
        <v>1.6629</v>
      </c>
      <c r="Q63" s="59">
        <v>6.0629</v>
      </c>
      <c r="R63" s="59">
        <v>3.6650999999999998</v>
      </c>
      <c r="S63" s="70">
        <v>5.4138999999999999</v>
      </c>
      <c r="T63" s="59">
        <v>3.4264999999999999</v>
      </c>
      <c r="U63" s="59">
        <v>11.6496</v>
      </c>
      <c r="V63" s="59">
        <v>10.027100000000001</v>
      </c>
      <c r="W63" s="59">
        <v>11.5091</v>
      </c>
      <c r="X63" s="59">
        <v>3.0196999999999998</v>
      </c>
      <c r="Y63" s="59">
        <v>13.9618</v>
      </c>
      <c r="Z63" s="59">
        <v>1.9630000000000001</v>
      </c>
      <c r="AA63" s="59">
        <v>5.0137</v>
      </c>
      <c r="AB63" s="59">
        <v>1.1661999999999999</v>
      </c>
      <c r="AC63" s="59">
        <v>11.295</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12.571666666666699</v>
      </c>
      <c r="AV63" s="59">
        <v>12.317692307692299</v>
      </c>
      <c r="AW63" s="59">
        <v>10.2228571428571</v>
      </c>
      <c r="AX63" s="59">
        <v>7.3121428571428604</v>
      </c>
      <c r="AY63" s="59">
        <v>8.8764285714285691</v>
      </c>
      <c r="AZ63" s="78"/>
      <c r="BA63" s="47">
        <v>6</v>
      </c>
      <c r="BB63" s="47">
        <v>13</v>
      </c>
      <c r="BC63" s="47">
        <v>14</v>
      </c>
      <c r="BD63" s="47">
        <v>14</v>
      </c>
      <c r="BE63" s="47">
        <v>14</v>
      </c>
      <c r="BF63" s="59"/>
      <c r="BG63" s="70"/>
      <c r="BH63" s="798"/>
      <c r="BI63" s="798"/>
      <c r="BJ63" s="811"/>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1"/>
      <c r="D64" s="44"/>
      <c r="E64" s="52"/>
      <c r="F64" s="44"/>
      <c r="G64" s="56"/>
      <c r="H64" s="44"/>
      <c r="I64" s="93"/>
      <c r="J64" s="93"/>
      <c r="K64" s="93"/>
      <c r="L64" s="93"/>
      <c r="M64" s="67"/>
      <c r="N64" s="60">
        <v>0.44469999999999998</v>
      </c>
      <c r="O64" s="60">
        <v>1.2742</v>
      </c>
      <c r="P64" s="60">
        <v>3.4632000000000001</v>
      </c>
      <c r="Q64" s="60">
        <v>9.2542000000000009</v>
      </c>
      <c r="R64" s="60">
        <v>12.7989</v>
      </c>
      <c r="S64" s="71">
        <v>14.8515</v>
      </c>
      <c r="T64" s="60">
        <v>9.1996000000000002</v>
      </c>
      <c r="U64" s="60">
        <v>17.5182</v>
      </c>
      <c r="V64" s="60">
        <v>14.807700000000001</v>
      </c>
      <c r="W64" s="60">
        <v>15.4129</v>
      </c>
      <c r="X64" s="60">
        <v>5.6322999999999999</v>
      </c>
      <c r="Y64" s="60">
        <v>20.6296</v>
      </c>
      <c r="Z64" s="60">
        <v>11.1629</v>
      </c>
      <c r="AA64" s="60">
        <v>14.6061</v>
      </c>
      <c r="AB64" s="60">
        <v>2.5813000000000001</v>
      </c>
      <c r="AC64" s="60">
        <v>16.377199999999998</v>
      </c>
      <c r="AD64" s="67"/>
      <c r="AE64" s="52"/>
      <c r="AF64" s="52"/>
      <c r="AG64" s="52"/>
      <c r="AH64" s="52"/>
      <c r="AI64" s="52"/>
      <c r="AJ64" s="52"/>
      <c r="AK64" s="52"/>
      <c r="AL64" s="52"/>
      <c r="AM64" s="52"/>
      <c r="AN64" s="52"/>
      <c r="AO64" s="52"/>
      <c r="AP64" s="52"/>
      <c r="AQ64" s="52"/>
      <c r="AR64" s="52"/>
      <c r="AS64" s="52"/>
      <c r="AT64" s="44"/>
      <c r="AU64" s="60">
        <v>16.920000000000002</v>
      </c>
      <c r="AV64" s="60">
        <v>18.96</v>
      </c>
      <c r="AW64" s="60">
        <v>15.76</v>
      </c>
      <c r="AX64" s="60">
        <v>12.83</v>
      </c>
      <c r="AY64" s="60">
        <v>23.25</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1"/>
      <c r="D65" s="44"/>
      <c r="E65" s="52"/>
      <c r="F65" s="44"/>
      <c r="G65" s="56"/>
      <c r="H65" s="44"/>
      <c r="I65" s="93"/>
      <c r="J65" s="93"/>
      <c r="K65" s="93"/>
      <c r="L65" s="93"/>
      <c r="M65" s="67"/>
      <c r="N65" s="60">
        <v>-0.34810000000000002</v>
      </c>
      <c r="O65" s="60">
        <v>-0.68859999999999999</v>
      </c>
      <c r="P65" s="60">
        <v>-0.3609</v>
      </c>
      <c r="Q65" s="60">
        <v>4.4840999999999998</v>
      </c>
      <c r="R65" s="60">
        <v>-1.6151</v>
      </c>
      <c r="S65" s="71">
        <v>-3.5251999999999999</v>
      </c>
      <c r="T65" s="60">
        <v>-0.81789999999999996</v>
      </c>
      <c r="U65" s="60">
        <v>8.4635999999999996</v>
      </c>
      <c r="V65" s="60">
        <v>6.6736000000000004</v>
      </c>
      <c r="W65" s="60">
        <v>8.3819999999999997</v>
      </c>
      <c r="X65" s="60">
        <v>0.36870000000000003</v>
      </c>
      <c r="Y65" s="60">
        <v>9.6527999999999992</v>
      </c>
      <c r="Z65" s="60">
        <v>-4.8804999999999996</v>
      </c>
      <c r="AA65" s="60">
        <v>-3.3395999999999999</v>
      </c>
      <c r="AB65" s="60">
        <v>-0.15340000000000001</v>
      </c>
      <c r="AC65" s="60">
        <v>4.38</v>
      </c>
      <c r="AD65" s="67"/>
      <c r="AE65" s="52"/>
      <c r="AF65" s="52"/>
      <c r="AG65" s="52"/>
      <c r="AH65" s="52"/>
      <c r="AI65" s="52"/>
      <c r="AJ65" s="52"/>
      <c r="AK65" s="52"/>
      <c r="AL65" s="52"/>
      <c r="AM65" s="52"/>
      <c r="AN65" s="52"/>
      <c r="AO65" s="52"/>
      <c r="AP65" s="52"/>
      <c r="AQ65" s="52"/>
      <c r="AR65" s="52"/>
      <c r="AS65" s="52"/>
      <c r="AT65" s="44"/>
      <c r="AU65" s="60">
        <v>8.8800000000000008</v>
      </c>
      <c r="AV65" s="60">
        <v>9.06</v>
      </c>
      <c r="AW65" s="60">
        <v>7.47</v>
      </c>
      <c r="AX65" s="60">
        <v>3.2</v>
      </c>
      <c r="AY65" s="60">
        <v>-1.03</v>
      </c>
      <c r="AZ65" s="79"/>
      <c r="BA65" s="48"/>
      <c r="BB65" s="48"/>
      <c r="BC65" s="48"/>
      <c r="BD65" s="48"/>
      <c r="BE65" s="48"/>
      <c r="BF65" s="60"/>
      <c r="BG65" s="71"/>
      <c r="BH65" s="799"/>
      <c r="BI65" s="799"/>
      <c r="BJ65" s="812"/>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2"/>
      <c r="D66" s="45"/>
      <c r="E66" s="53"/>
      <c r="F66" s="45"/>
      <c r="G66" s="57"/>
      <c r="H66" s="45"/>
      <c r="I66" s="94"/>
      <c r="J66" s="94"/>
      <c r="K66" s="94"/>
      <c r="L66" s="94"/>
      <c r="M66" s="68"/>
      <c r="N66" s="61">
        <v>-2.0999999999999999E-3</v>
      </c>
      <c r="O66" s="61">
        <v>-0.23630000000000001</v>
      </c>
      <c r="P66" s="61">
        <v>1.784</v>
      </c>
      <c r="Q66" s="61">
        <v>6.0995999999999997</v>
      </c>
      <c r="R66" s="61">
        <v>2.6032500000000001</v>
      </c>
      <c r="S66" s="72">
        <v>4.2991999999999999</v>
      </c>
      <c r="T66" s="61">
        <v>3.6976</v>
      </c>
      <c r="U66" s="61">
        <v>11.1289</v>
      </c>
      <c r="V66" s="61">
        <v>9.5159000000000002</v>
      </c>
      <c r="W66" s="61">
        <v>10.506500000000001</v>
      </c>
      <c r="X66" s="61">
        <v>2.9257</v>
      </c>
      <c r="Y66" s="61">
        <v>11.999700000000001</v>
      </c>
      <c r="Z66" s="61">
        <v>0.76370000000000005</v>
      </c>
      <c r="AA66" s="61">
        <v>3.9628999999999999</v>
      </c>
      <c r="AB66" s="61">
        <v>1.1499999999999999</v>
      </c>
      <c r="AC66" s="61">
        <v>11.451000000000001</v>
      </c>
      <c r="AD66" s="68"/>
      <c r="AE66" s="53"/>
      <c r="AF66" s="53"/>
      <c r="AG66" s="53"/>
      <c r="AH66" s="53"/>
      <c r="AI66" s="53"/>
      <c r="AJ66" s="53"/>
      <c r="AK66" s="53"/>
      <c r="AL66" s="53"/>
      <c r="AM66" s="53"/>
      <c r="AN66" s="53"/>
      <c r="AO66" s="53"/>
      <c r="AP66" s="53"/>
      <c r="AQ66" s="53"/>
      <c r="AR66" s="53"/>
      <c r="AS66" s="53"/>
      <c r="AT66" s="45"/>
      <c r="AU66" s="61">
        <v>11.9</v>
      </c>
      <c r="AV66" s="61">
        <v>11.61</v>
      </c>
      <c r="AW66" s="61">
        <v>9.74</v>
      </c>
      <c r="AX66" s="61">
        <v>6.55</v>
      </c>
      <c r="AY66" s="61">
        <v>7.87</v>
      </c>
      <c r="AZ66" s="80"/>
      <c r="BA66" s="49"/>
      <c r="BB66" s="49"/>
      <c r="BC66" s="49"/>
      <c r="BD66" s="49"/>
      <c r="BE66" s="49"/>
      <c r="BF66" s="61"/>
      <c r="BG66" s="72"/>
      <c r="BH66" s="800"/>
      <c r="BI66" s="800"/>
      <c r="BJ66" s="813"/>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2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1"/>
      <c r="BI67" s="801"/>
      <c r="BJ67" s="814"/>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9185</v>
      </c>
      <c r="B68" s="127"/>
      <c r="C68" s="733">
        <v>43665</v>
      </c>
      <c r="D68" s="127"/>
      <c r="E68" s="128">
        <v>2710.04</v>
      </c>
      <c r="F68" s="127"/>
      <c r="G68" s="129">
        <v>30.8873</v>
      </c>
      <c r="H68" s="127"/>
      <c r="I68" s="964">
        <v>5.41</v>
      </c>
      <c r="J68" s="964">
        <v>7.28</v>
      </c>
      <c r="K68" s="964">
        <v>3.05</v>
      </c>
      <c r="L68" s="964">
        <v>3.19</v>
      </c>
      <c r="M68" s="131"/>
      <c r="N68" s="130">
        <v>5.1499999999999997E-2</v>
      </c>
      <c r="O68" s="130">
        <v>-0.22450000000000001</v>
      </c>
      <c r="P68" s="130">
        <v>1.4774</v>
      </c>
      <c r="Q68" s="130">
        <v>5.3152999999999997</v>
      </c>
      <c r="R68" s="130">
        <v>-9.74E-2</v>
      </c>
      <c r="S68" s="132">
        <v>3.1854</v>
      </c>
      <c r="T68" s="130">
        <v>4.2276999999999996</v>
      </c>
      <c r="U68" s="130">
        <v>13.8118</v>
      </c>
      <c r="V68" s="130">
        <v>13.181699999999999</v>
      </c>
      <c r="W68" s="130" t="s">
        <v>430</v>
      </c>
      <c r="X68" s="130">
        <v>2.7934999999999999</v>
      </c>
      <c r="Y68" s="130">
        <v>10.2409</v>
      </c>
      <c r="Z68" s="130">
        <v>-1.4508000000000001</v>
      </c>
      <c r="AA68" s="130">
        <v>2.5104000000000002</v>
      </c>
      <c r="AB68" s="130">
        <v>0.98839999999999995</v>
      </c>
      <c r="AC68" s="130">
        <v>17.2835</v>
      </c>
      <c r="AD68" s="131"/>
      <c r="AE68" s="128">
        <v>7</v>
      </c>
      <c r="AF68" s="128">
        <v>9</v>
      </c>
      <c r="AG68" s="128">
        <v>11</v>
      </c>
      <c r="AH68" s="128">
        <v>10</v>
      </c>
      <c r="AI68" s="128">
        <v>12</v>
      </c>
      <c r="AJ68" s="128">
        <v>11</v>
      </c>
      <c r="AK68" s="128">
        <v>9</v>
      </c>
      <c r="AL68" s="128">
        <v>5</v>
      </c>
      <c r="AM68" s="128">
        <v>4</v>
      </c>
      <c r="AN68" s="128" t="s">
        <v>430</v>
      </c>
      <c r="AO68" s="128">
        <v>10</v>
      </c>
      <c r="AP68" s="128">
        <v>14</v>
      </c>
      <c r="AQ68" s="128">
        <v>13</v>
      </c>
      <c r="AR68" s="128">
        <v>11</v>
      </c>
      <c r="AS68" s="128">
        <v>9</v>
      </c>
      <c r="AT68" s="127"/>
      <c r="AU68" s="130" t="s">
        <v>430</v>
      </c>
      <c r="AV68" s="130">
        <v>15.32</v>
      </c>
      <c r="AW68" s="130">
        <v>12.4</v>
      </c>
      <c r="AX68" s="130">
        <v>7.98</v>
      </c>
      <c r="AY68" s="130">
        <v>3.99</v>
      </c>
      <c r="AZ68" s="133"/>
      <c r="BA68" s="134" t="s">
        <v>430</v>
      </c>
      <c r="BB68" s="134">
        <v>5</v>
      </c>
      <c r="BC68" s="134">
        <v>6</v>
      </c>
      <c r="BD68" s="134">
        <v>7</v>
      </c>
      <c r="BE68" s="134">
        <v>12</v>
      </c>
      <c r="BF68" s="130"/>
      <c r="BG68" s="132">
        <v>10.9737048859811</v>
      </c>
      <c r="BH68" s="795">
        <v>0</v>
      </c>
      <c r="BI68" s="795">
        <v>6.5834999369598302E-2</v>
      </c>
      <c r="BJ68" s="808" t="s">
        <v>430</v>
      </c>
      <c r="BK68" s="803"/>
      <c r="BL68" s="130" t="s">
        <v>430</v>
      </c>
      <c r="BM68" s="130" t="s">
        <v>430</v>
      </c>
      <c r="BN68" s="130" t="s">
        <v>430</v>
      </c>
      <c r="BO68" s="127"/>
      <c r="BP68" s="130">
        <v>74.558566159999998</v>
      </c>
      <c r="BQ68" s="127"/>
      <c r="BR68" s="130">
        <v>45.510899999999999</v>
      </c>
      <c r="BS68" s="130">
        <v>20.684200000000001</v>
      </c>
      <c r="BT68" s="130">
        <v>7.9423399999999997</v>
      </c>
      <c r="BU68" s="130">
        <v>25.862559999999998</v>
      </c>
      <c r="BV68" s="127"/>
      <c r="BW68" s="130">
        <v>3.71</v>
      </c>
      <c r="BX68" s="130">
        <v>11.22</v>
      </c>
      <c r="BY68" s="130">
        <v>3.59</v>
      </c>
      <c r="BZ68" s="130">
        <v>1.31</v>
      </c>
      <c r="CA68" s="130" t="s">
        <v>430</v>
      </c>
      <c r="CB68" s="130">
        <v>6.04</v>
      </c>
      <c r="CC68" s="127"/>
      <c r="CD68" s="136" t="s">
        <v>2958</v>
      </c>
      <c r="CE68" s="136" t="s">
        <v>9101</v>
      </c>
      <c r="CF68" s="136" t="s">
        <v>9102</v>
      </c>
      <c r="CG68" s="136" t="s">
        <v>9103</v>
      </c>
      <c r="CH68" s="136" t="s">
        <v>9104</v>
      </c>
      <c r="CI68" s="127"/>
      <c r="CJ68" s="137" t="s">
        <v>476</v>
      </c>
    </row>
    <row r="69" spans="1:88" s="107" customFormat="1" x14ac:dyDescent="0.25">
      <c r="A69" s="108" t="s">
        <v>9186</v>
      </c>
      <c r="B69" s="109"/>
      <c r="C69" s="734">
        <v>42734</v>
      </c>
      <c r="D69" s="109"/>
      <c r="E69" s="110">
        <v>2507.27</v>
      </c>
      <c r="F69" s="109"/>
      <c r="G69" s="111">
        <v>32.561</v>
      </c>
      <c r="H69" s="109"/>
      <c r="I69" s="152">
        <v>4.26</v>
      </c>
      <c r="J69" s="152">
        <v>5.12</v>
      </c>
      <c r="K69" s="152">
        <v>2.35</v>
      </c>
      <c r="L69" s="152">
        <v>2.48</v>
      </c>
      <c r="M69" s="113"/>
      <c r="N69" s="112">
        <v>0.13220000000000001</v>
      </c>
      <c r="O69" s="112">
        <v>-9.5100000000000004E-2</v>
      </c>
      <c r="P69" s="112">
        <v>2.5413999999999999</v>
      </c>
      <c r="Q69" s="112">
        <v>8.6090999999999998</v>
      </c>
      <c r="R69" s="112">
        <v>6.2313999999999998</v>
      </c>
      <c r="S69" s="114">
        <v>11.931900000000001</v>
      </c>
      <c r="T69" s="112">
        <v>10.7035</v>
      </c>
      <c r="U69" s="112">
        <v>16.124300000000002</v>
      </c>
      <c r="V69" s="112">
        <v>12.742100000000001</v>
      </c>
      <c r="W69" s="112" t="s">
        <v>430</v>
      </c>
      <c r="X69" s="112">
        <v>4.4526000000000003</v>
      </c>
      <c r="Y69" s="112">
        <v>16.664300000000001</v>
      </c>
      <c r="Z69" s="112">
        <v>6.0618999999999996</v>
      </c>
      <c r="AA69" s="112">
        <v>10.974399999999999</v>
      </c>
      <c r="AB69" s="112">
        <v>1.804</v>
      </c>
      <c r="AC69" s="112">
        <v>13.0496</v>
      </c>
      <c r="AD69" s="113"/>
      <c r="AE69" s="110">
        <v>5</v>
      </c>
      <c r="AF69" s="110">
        <v>7</v>
      </c>
      <c r="AG69" s="110">
        <v>3</v>
      </c>
      <c r="AH69" s="110">
        <v>2</v>
      </c>
      <c r="AI69" s="110">
        <v>4</v>
      </c>
      <c r="AJ69" s="110">
        <v>4</v>
      </c>
      <c r="AK69" s="110">
        <v>1</v>
      </c>
      <c r="AL69" s="110">
        <v>2</v>
      </c>
      <c r="AM69" s="110">
        <v>5</v>
      </c>
      <c r="AN69" s="110" t="s">
        <v>430</v>
      </c>
      <c r="AO69" s="110">
        <v>3</v>
      </c>
      <c r="AP69" s="110">
        <v>4</v>
      </c>
      <c r="AQ69" s="110">
        <v>4</v>
      </c>
      <c r="AR69" s="110">
        <v>3</v>
      </c>
      <c r="AS69" s="110">
        <v>3</v>
      </c>
      <c r="AT69" s="109"/>
      <c r="AU69" s="112" t="s">
        <v>430</v>
      </c>
      <c r="AV69" s="112">
        <v>15.96</v>
      </c>
      <c r="AW69" s="112">
        <v>14.67</v>
      </c>
      <c r="AX69" s="112">
        <v>13.75</v>
      </c>
      <c r="AY69" s="112">
        <v>15.74</v>
      </c>
      <c r="AZ69" s="115"/>
      <c r="BA69" s="116" t="s">
        <v>430</v>
      </c>
      <c r="BB69" s="116">
        <v>4</v>
      </c>
      <c r="BC69" s="116">
        <v>2</v>
      </c>
      <c r="BD69" s="116">
        <v>2</v>
      </c>
      <c r="BE69" s="116">
        <v>4</v>
      </c>
      <c r="BF69" s="112"/>
      <c r="BG69" s="114">
        <v>11.333814369358301</v>
      </c>
      <c r="BH69" s="796">
        <v>0</v>
      </c>
      <c r="BI69" s="796">
        <v>7.6585620187706094E-2</v>
      </c>
      <c r="BJ69" s="809" t="s">
        <v>430</v>
      </c>
      <c r="BK69" s="269"/>
      <c r="BL69" s="112" t="s">
        <v>430</v>
      </c>
      <c r="BM69" s="112" t="s">
        <v>430</v>
      </c>
      <c r="BN69" s="112" t="s">
        <v>430</v>
      </c>
      <c r="BO69" s="109"/>
      <c r="BP69" s="112">
        <v>79.33835784</v>
      </c>
      <c r="BQ69" s="109"/>
      <c r="BR69" s="112">
        <v>56.234400000000001</v>
      </c>
      <c r="BS69" s="112">
        <v>10.164999999999999</v>
      </c>
      <c r="BT69" s="112">
        <v>13.8528</v>
      </c>
      <c r="BU69" s="112">
        <v>19.747800000000002</v>
      </c>
      <c r="BV69" s="109"/>
      <c r="BW69" s="112">
        <v>2.64</v>
      </c>
      <c r="BX69" s="112">
        <v>16.28</v>
      </c>
      <c r="BY69" s="112">
        <v>0.5</v>
      </c>
      <c r="BZ69" s="112" t="s">
        <v>430</v>
      </c>
      <c r="CA69" s="112" t="s">
        <v>430</v>
      </c>
      <c r="CB69" s="112">
        <v>1.02</v>
      </c>
      <c r="CC69" s="109"/>
      <c r="CD69" s="118" t="s">
        <v>9106</v>
      </c>
      <c r="CE69" s="118" t="s">
        <v>9107</v>
      </c>
      <c r="CF69" s="118" t="s">
        <v>9108</v>
      </c>
      <c r="CG69" s="118" t="s">
        <v>9109</v>
      </c>
      <c r="CH69" s="118" t="s">
        <v>9110</v>
      </c>
      <c r="CI69" s="109"/>
      <c r="CJ69" s="119" t="s">
        <v>1517</v>
      </c>
    </row>
    <row r="70" spans="1:88" s="107" customFormat="1" x14ac:dyDescent="0.25">
      <c r="A70" s="108" t="s">
        <v>9187</v>
      </c>
      <c r="B70" s="109"/>
      <c r="C70" s="734">
        <v>41281</v>
      </c>
      <c r="D70" s="109"/>
      <c r="E70" s="110">
        <v>2195.54</v>
      </c>
      <c r="F70" s="109"/>
      <c r="G70" s="111">
        <v>518.25699999999995</v>
      </c>
      <c r="H70" s="109"/>
      <c r="I70" s="152" t="s">
        <v>430</v>
      </c>
      <c r="J70" s="152" t="s">
        <v>430</v>
      </c>
      <c r="K70" s="152" t="s">
        <v>430</v>
      </c>
      <c r="L70" s="152" t="s">
        <v>430</v>
      </c>
      <c r="M70" s="113"/>
      <c r="N70" s="112">
        <v>-0.3276</v>
      </c>
      <c r="O70" s="112">
        <v>-0.54510000000000003</v>
      </c>
      <c r="P70" s="112">
        <v>-0.25059999999999999</v>
      </c>
      <c r="Q70" s="112">
        <v>6.0397999999999996</v>
      </c>
      <c r="R70" s="112">
        <v>11.4809</v>
      </c>
      <c r="S70" s="114">
        <v>14.2837</v>
      </c>
      <c r="T70" s="112">
        <v>5.7045000000000003</v>
      </c>
      <c r="U70" s="112">
        <v>14.5832</v>
      </c>
      <c r="V70" s="112">
        <v>13.894600000000001</v>
      </c>
      <c r="W70" s="112">
        <v>16.516200000000001</v>
      </c>
      <c r="X70" s="112">
        <v>0.52680000000000005</v>
      </c>
      <c r="Y70" s="112">
        <v>20.653400000000001</v>
      </c>
      <c r="Z70" s="112">
        <v>8.8901000000000003</v>
      </c>
      <c r="AA70" s="112">
        <v>12.043200000000001</v>
      </c>
      <c r="AB70" s="112">
        <v>-0.1074</v>
      </c>
      <c r="AC70" s="112">
        <v>16.684899999999999</v>
      </c>
      <c r="AD70" s="113"/>
      <c r="AE70" s="110">
        <v>13</v>
      </c>
      <c r="AF70" s="110">
        <v>14</v>
      </c>
      <c r="AG70" s="110">
        <v>15</v>
      </c>
      <c r="AH70" s="110">
        <v>8</v>
      </c>
      <c r="AI70" s="110">
        <v>2</v>
      </c>
      <c r="AJ70" s="110">
        <v>2</v>
      </c>
      <c r="AK70" s="110">
        <v>5</v>
      </c>
      <c r="AL70" s="110">
        <v>4</v>
      </c>
      <c r="AM70" s="110">
        <v>3</v>
      </c>
      <c r="AN70" s="110">
        <v>2</v>
      </c>
      <c r="AO70" s="110">
        <v>15</v>
      </c>
      <c r="AP70" s="110">
        <v>2</v>
      </c>
      <c r="AQ70" s="110">
        <v>2</v>
      </c>
      <c r="AR70" s="110">
        <v>2</v>
      </c>
      <c r="AS70" s="110">
        <v>15</v>
      </c>
      <c r="AT70" s="109"/>
      <c r="AU70" s="112">
        <v>18.13</v>
      </c>
      <c r="AV70" s="112">
        <v>18.27</v>
      </c>
      <c r="AW70" s="112">
        <v>13.65</v>
      </c>
      <c r="AX70" s="112">
        <v>11.81</v>
      </c>
      <c r="AY70" s="112">
        <v>18.329999999999998</v>
      </c>
      <c r="AZ70" s="115"/>
      <c r="BA70" s="116">
        <v>2</v>
      </c>
      <c r="BB70" s="116">
        <v>2</v>
      </c>
      <c r="BC70" s="116">
        <v>4</v>
      </c>
      <c r="BD70" s="116">
        <v>4</v>
      </c>
      <c r="BE70" s="116">
        <v>3</v>
      </c>
      <c r="BF70" s="112"/>
      <c r="BG70" s="114">
        <v>12.0574516711811</v>
      </c>
      <c r="BH70" s="796">
        <v>1.14667500569291</v>
      </c>
      <c r="BI70" s="796">
        <v>6.7984459708483297E-2</v>
      </c>
      <c r="BJ70" s="809">
        <v>0.85037425830019497</v>
      </c>
      <c r="BK70" s="269"/>
      <c r="BL70" s="112" t="s">
        <v>430</v>
      </c>
      <c r="BM70" s="112" t="s">
        <v>430</v>
      </c>
      <c r="BN70" s="112" t="s">
        <v>430</v>
      </c>
      <c r="BO70" s="109"/>
      <c r="BP70" s="112">
        <v>75.645275010000006</v>
      </c>
      <c r="BQ70" s="109"/>
      <c r="BR70" s="112">
        <v>63.0623</v>
      </c>
      <c r="BS70" s="112">
        <v>7.35466</v>
      </c>
      <c r="BT70" s="112" t="s">
        <v>430</v>
      </c>
      <c r="BU70" s="112">
        <v>29.58304</v>
      </c>
      <c r="BV70" s="109"/>
      <c r="BW70" s="112">
        <v>14.88</v>
      </c>
      <c r="BX70" s="112">
        <v>4.8</v>
      </c>
      <c r="BY70" s="112" t="s">
        <v>430</v>
      </c>
      <c r="BZ70" s="112" t="s">
        <v>430</v>
      </c>
      <c r="CA70" s="112">
        <v>1.1399999999999999</v>
      </c>
      <c r="CB70" s="112">
        <v>3.1</v>
      </c>
      <c r="CC70" s="109"/>
      <c r="CD70" s="118" t="s">
        <v>9112</v>
      </c>
      <c r="CE70" s="118" t="s">
        <v>9113</v>
      </c>
      <c r="CF70" s="118" t="s">
        <v>9114</v>
      </c>
      <c r="CG70" s="118" t="s">
        <v>9115</v>
      </c>
      <c r="CH70" s="118" t="s">
        <v>9116</v>
      </c>
      <c r="CI70" s="109"/>
      <c r="CJ70" s="119" t="s">
        <v>548</v>
      </c>
    </row>
    <row r="71" spans="1:88" s="107" customFormat="1" x14ac:dyDescent="0.25">
      <c r="A71" s="108" t="s">
        <v>9188</v>
      </c>
      <c r="B71" s="109"/>
      <c r="C71" s="734">
        <v>42571</v>
      </c>
      <c r="D71" s="109"/>
      <c r="E71" s="110">
        <v>1920.51</v>
      </c>
      <c r="F71" s="109"/>
      <c r="G71" s="111">
        <v>47.46</v>
      </c>
      <c r="H71" s="109"/>
      <c r="I71" s="963">
        <v>1.65</v>
      </c>
      <c r="J71" s="963">
        <v>6.74</v>
      </c>
      <c r="K71" s="963">
        <v>1.31</v>
      </c>
      <c r="L71" s="963">
        <v>1.38</v>
      </c>
      <c r="M71" s="113"/>
      <c r="N71" s="112">
        <v>0.44440000000000002</v>
      </c>
      <c r="O71" s="112">
        <v>1.302</v>
      </c>
      <c r="P71" s="112">
        <v>2.2404000000000002</v>
      </c>
      <c r="Q71" s="112">
        <v>6.8918999999999997</v>
      </c>
      <c r="R71" s="112">
        <v>13.5678</v>
      </c>
      <c r="S71" s="114">
        <v>16.409099999999999</v>
      </c>
      <c r="T71" s="112">
        <v>7.4198000000000004</v>
      </c>
      <c r="U71" s="112">
        <v>19.0046</v>
      </c>
      <c r="V71" s="112">
        <v>16.1206</v>
      </c>
      <c r="W71" s="112">
        <v>16.5596</v>
      </c>
      <c r="X71" s="112">
        <v>3.1067</v>
      </c>
      <c r="Y71" s="112">
        <v>21.226099999999999</v>
      </c>
      <c r="Z71" s="112">
        <v>12.092599999999999</v>
      </c>
      <c r="AA71" s="112">
        <v>15.9541</v>
      </c>
      <c r="AB71" s="112">
        <v>2.6383999999999999</v>
      </c>
      <c r="AC71" s="112">
        <v>16.7225</v>
      </c>
      <c r="AD71" s="113"/>
      <c r="AE71" s="110">
        <v>1</v>
      </c>
      <c r="AF71" s="110">
        <v>1</v>
      </c>
      <c r="AG71" s="110">
        <v>4</v>
      </c>
      <c r="AH71" s="110">
        <v>6</v>
      </c>
      <c r="AI71" s="110">
        <v>1</v>
      </c>
      <c r="AJ71" s="110">
        <v>1</v>
      </c>
      <c r="AK71" s="110">
        <v>3</v>
      </c>
      <c r="AL71" s="110">
        <v>1</v>
      </c>
      <c r="AM71" s="110">
        <v>1</v>
      </c>
      <c r="AN71" s="110">
        <v>1</v>
      </c>
      <c r="AO71" s="110">
        <v>8</v>
      </c>
      <c r="AP71" s="110">
        <v>1</v>
      </c>
      <c r="AQ71" s="110">
        <v>1</v>
      </c>
      <c r="AR71" s="110">
        <v>1</v>
      </c>
      <c r="AS71" s="110">
        <v>1</v>
      </c>
      <c r="AT71" s="109"/>
      <c r="AU71" s="112">
        <v>18.149999999999999</v>
      </c>
      <c r="AV71" s="112">
        <v>20.36</v>
      </c>
      <c r="AW71" s="112">
        <v>17.190000000000001</v>
      </c>
      <c r="AX71" s="112">
        <v>14.3</v>
      </c>
      <c r="AY71" s="112">
        <v>24.9</v>
      </c>
      <c r="AZ71" s="115"/>
      <c r="BA71" s="116">
        <v>1</v>
      </c>
      <c r="BB71" s="116">
        <v>1</v>
      </c>
      <c r="BC71" s="116">
        <v>1</v>
      </c>
      <c r="BD71" s="116">
        <v>1</v>
      </c>
      <c r="BE71" s="116">
        <v>1</v>
      </c>
      <c r="BF71" s="112"/>
      <c r="BG71" s="114">
        <v>15.2145280467783</v>
      </c>
      <c r="BH71" s="796">
        <v>0</v>
      </c>
      <c r="BI71" s="796">
        <v>8.0376990404421103E-2</v>
      </c>
      <c r="BJ71" s="809" t="s">
        <v>430</v>
      </c>
      <c r="BK71" s="269"/>
      <c r="BL71" s="112" t="s">
        <v>430</v>
      </c>
      <c r="BM71" s="112" t="s">
        <v>430</v>
      </c>
      <c r="BN71" s="112" t="s">
        <v>430</v>
      </c>
      <c r="BO71" s="109"/>
      <c r="BP71" s="112">
        <v>76.141496849999996</v>
      </c>
      <c r="BQ71" s="109"/>
      <c r="BR71" s="112" t="s">
        <v>430</v>
      </c>
      <c r="BS71" s="112">
        <v>42.673000000000002</v>
      </c>
      <c r="BT71" s="112">
        <v>24.8993</v>
      </c>
      <c r="BU71" s="112">
        <v>32.427700000000002</v>
      </c>
      <c r="BV71" s="109"/>
      <c r="BW71" s="112">
        <v>1.85</v>
      </c>
      <c r="BX71" s="112">
        <v>22.12</v>
      </c>
      <c r="BY71" s="112">
        <v>0.98</v>
      </c>
      <c r="BZ71" s="112">
        <v>0.32</v>
      </c>
      <c r="CA71" s="112" t="s">
        <v>430</v>
      </c>
      <c r="CB71" s="112">
        <v>6.9</v>
      </c>
      <c r="CC71" s="109"/>
      <c r="CD71" s="118" t="s">
        <v>9118</v>
      </c>
      <c r="CE71" s="118" t="s">
        <v>9119</v>
      </c>
      <c r="CF71" s="118" t="s">
        <v>9120</v>
      </c>
      <c r="CG71" s="118" t="s">
        <v>9121</v>
      </c>
      <c r="CH71" s="118" t="s">
        <v>9122</v>
      </c>
      <c r="CI71" s="109"/>
      <c r="CJ71" s="119" t="s">
        <v>476</v>
      </c>
    </row>
    <row r="72" spans="1:88" s="107" customFormat="1" x14ac:dyDescent="0.25">
      <c r="A72" s="108" t="s">
        <v>9189</v>
      </c>
      <c r="B72" s="109"/>
      <c r="C72" s="734">
        <v>43321</v>
      </c>
      <c r="D72" s="109"/>
      <c r="E72" s="110">
        <v>1489.46</v>
      </c>
      <c r="F72" s="109"/>
      <c r="G72" s="111">
        <v>23.41</v>
      </c>
      <c r="H72" s="109"/>
      <c r="I72" s="152">
        <v>2.46</v>
      </c>
      <c r="J72" s="152">
        <v>7.81121</v>
      </c>
      <c r="K72" s="152">
        <v>1.75</v>
      </c>
      <c r="L72" s="152">
        <v>1.87</v>
      </c>
      <c r="M72" s="113"/>
      <c r="N72" s="112">
        <v>-8.5400000000000004E-2</v>
      </c>
      <c r="O72" s="112">
        <v>-0.21310000000000001</v>
      </c>
      <c r="P72" s="112">
        <v>1.8712</v>
      </c>
      <c r="Q72" s="112">
        <v>6.7973999999999997</v>
      </c>
      <c r="R72" s="112">
        <v>2.5405000000000002</v>
      </c>
      <c r="S72" s="114">
        <v>5.7839999999999998</v>
      </c>
      <c r="T72" s="112">
        <v>5.0087999999999999</v>
      </c>
      <c r="U72" s="112">
        <v>11.0486</v>
      </c>
      <c r="V72" s="112">
        <v>8.5631000000000004</v>
      </c>
      <c r="W72" s="112" t="s">
        <v>430</v>
      </c>
      <c r="X72" s="112">
        <v>3.4468000000000001</v>
      </c>
      <c r="Y72" s="112">
        <v>11.849</v>
      </c>
      <c r="Z72" s="112">
        <v>1.4298</v>
      </c>
      <c r="AA72" s="112">
        <v>5.2134999999999998</v>
      </c>
      <c r="AB72" s="112">
        <v>1.1668000000000001</v>
      </c>
      <c r="AC72" s="112">
        <v>11.1938</v>
      </c>
      <c r="AD72" s="113"/>
      <c r="AE72" s="110">
        <v>10</v>
      </c>
      <c r="AF72" s="110">
        <v>8</v>
      </c>
      <c r="AG72" s="110">
        <v>8</v>
      </c>
      <c r="AH72" s="110">
        <v>7</v>
      </c>
      <c r="AI72" s="110">
        <v>9</v>
      </c>
      <c r="AJ72" s="110">
        <v>7</v>
      </c>
      <c r="AK72" s="110">
        <v>7</v>
      </c>
      <c r="AL72" s="110">
        <v>12</v>
      </c>
      <c r="AM72" s="110">
        <v>13</v>
      </c>
      <c r="AN72" s="110" t="s">
        <v>430</v>
      </c>
      <c r="AO72" s="110">
        <v>7</v>
      </c>
      <c r="AP72" s="110">
        <v>9</v>
      </c>
      <c r="AQ72" s="110">
        <v>8</v>
      </c>
      <c r="AR72" s="110">
        <v>9</v>
      </c>
      <c r="AS72" s="110">
        <v>8</v>
      </c>
      <c r="AT72" s="109"/>
      <c r="AU72" s="112" t="s">
        <v>430</v>
      </c>
      <c r="AV72" s="112">
        <v>10.83</v>
      </c>
      <c r="AW72" s="112">
        <v>9.27</v>
      </c>
      <c r="AX72" s="112">
        <v>7.96</v>
      </c>
      <c r="AY72" s="112">
        <v>7.99</v>
      </c>
      <c r="AZ72" s="115"/>
      <c r="BA72" s="116" t="s">
        <v>430</v>
      </c>
      <c r="BB72" s="116">
        <v>13</v>
      </c>
      <c r="BC72" s="116">
        <v>13</v>
      </c>
      <c r="BD72" s="116">
        <v>8</v>
      </c>
      <c r="BE72" s="116">
        <v>8</v>
      </c>
      <c r="BF72" s="112"/>
      <c r="BG72" s="114">
        <v>10.518161939417</v>
      </c>
      <c r="BH72" s="796">
        <v>0</v>
      </c>
      <c r="BI72" s="796">
        <v>4.2673724269668097E-2</v>
      </c>
      <c r="BJ72" s="809" t="s">
        <v>430</v>
      </c>
      <c r="BK72" s="269"/>
      <c r="BL72" s="112" t="s">
        <v>430</v>
      </c>
      <c r="BM72" s="112" t="s">
        <v>430</v>
      </c>
      <c r="BN72" s="112" t="s">
        <v>430</v>
      </c>
      <c r="BO72" s="109"/>
      <c r="BP72" s="112">
        <v>71.780950489999995</v>
      </c>
      <c r="BQ72" s="109"/>
      <c r="BR72" s="112">
        <v>52.900799999999997</v>
      </c>
      <c r="BS72" s="112">
        <v>9.3341700000000003</v>
      </c>
      <c r="BT72" s="112">
        <v>9.5802499999999995</v>
      </c>
      <c r="BU72" s="112">
        <v>28.18478</v>
      </c>
      <c r="BV72" s="109"/>
      <c r="BW72" s="112">
        <v>0.71</v>
      </c>
      <c r="BX72" s="112">
        <v>11.42</v>
      </c>
      <c r="BY72" s="112">
        <v>1.91</v>
      </c>
      <c r="BZ72" s="112">
        <v>4.43</v>
      </c>
      <c r="CA72" s="112">
        <v>3.87</v>
      </c>
      <c r="CB72" s="112">
        <v>5.85</v>
      </c>
      <c r="CC72" s="109"/>
      <c r="CD72" s="118" t="s">
        <v>9124</v>
      </c>
      <c r="CE72" s="118" t="s">
        <v>9125</v>
      </c>
      <c r="CF72" s="118" t="s">
        <v>9126</v>
      </c>
      <c r="CG72" s="118" t="s">
        <v>9127</v>
      </c>
      <c r="CH72" s="118" t="s">
        <v>9128</v>
      </c>
      <c r="CI72" s="109"/>
      <c r="CJ72" s="119" t="s">
        <v>1517</v>
      </c>
    </row>
    <row r="73" spans="1:88" s="107" customFormat="1" x14ac:dyDescent="0.25">
      <c r="A73" s="108" t="s">
        <v>9190</v>
      </c>
      <c r="B73" s="109"/>
      <c r="C73" s="734">
        <v>42832</v>
      </c>
      <c r="D73" s="109"/>
      <c r="E73" s="110">
        <v>1266.94</v>
      </c>
      <c r="F73" s="109"/>
      <c r="G73" s="111">
        <v>33.153599999999997</v>
      </c>
      <c r="H73" s="109"/>
      <c r="I73" s="963">
        <v>4.17</v>
      </c>
      <c r="J73" s="963">
        <v>7.09</v>
      </c>
      <c r="K73" s="963">
        <v>2.5499999999999998</v>
      </c>
      <c r="L73" s="963">
        <v>2.68</v>
      </c>
      <c r="M73" s="113"/>
      <c r="N73" s="112">
        <v>-0.1181</v>
      </c>
      <c r="O73" s="112">
        <v>0.42130000000000001</v>
      </c>
      <c r="P73" s="112">
        <v>2.0221</v>
      </c>
      <c r="Q73" s="112">
        <v>4.9333999999999998</v>
      </c>
      <c r="R73" s="112">
        <v>2.5310000000000001</v>
      </c>
      <c r="S73" s="114">
        <v>5.0361000000000002</v>
      </c>
      <c r="T73" s="112">
        <v>4.2167000000000003</v>
      </c>
      <c r="U73" s="112">
        <v>12.8203</v>
      </c>
      <c r="V73" s="112">
        <v>11.576000000000001</v>
      </c>
      <c r="W73" s="112" t="s">
        <v>430</v>
      </c>
      <c r="X73" s="112">
        <v>2.6516000000000002</v>
      </c>
      <c r="Y73" s="112">
        <v>11.653499999999999</v>
      </c>
      <c r="Z73" s="112">
        <v>1.2853000000000001</v>
      </c>
      <c r="AA73" s="112">
        <v>5.4118000000000004</v>
      </c>
      <c r="AB73" s="112">
        <v>1.3382000000000001</v>
      </c>
      <c r="AC73" s="112">
        <v>13.667199999999999</v>
      </c>
      <c r="AD73" s="113"/>
      <c r="AE73" s="110">
        <v>12</v>
      </c>
      <c r="AF73" s="110">
        <v>3</v>
      </c>
      <c r="AG73" s="110">
        <v>6</v>
      </c>
      <c r="AH73" s="110">
        <v>12</v>
      </c>
      <c r="AI73" s="110">
        <v>10</v>
      </c>
      <c r="AJ73" s="110">
        <v>10</v>
      </c>
      <c r="AK73" s="110">
        <v>10</v>
      </c>
      <c r="AL73" s="110">
        <v>7</v>
      </c>
      <c r="AM73" s="110">
        <v>7</v>
      </c>
      <c r="AN73" s="110" t="s">
        <v>430</v>
      </c>
      <c r="AO73" s="110">
        <v>12</v>
      </c>
      <c r="AP73" s="110">
        <v>10</v>
      </c>
      <c r="AQ73" s="110">
        <v>9</v>
      </c>
      <c r="AR73" s="110">
        <v>8</v>
      </c>
      <c r="AS73" s="110">
        <v>7</v>
      </c>
      <c r="AT73" s="109"/>
      <c r="AU73" s="112" t="s">
        <v>430</v>
      </c>
      <c r="AV73" s="112">
        <v>13.5</v>
      </c>
      <c r="AW73" s="112">
        <v>11.5</v>
      </c>
      <c r="AX73" s="112">
        <v>7.84</v>
      </c>
      <c r="AY73" s="112">
        <v>7.54</v>
      </c>
      <c r="AZ73" s="115"/>
      <c r="BA73" s="116" t="s">
        <v>430</v>
      </c>
      <c r="BB73" s="116">
        <v>7</v>
      </c>
      <c r="BC73" s="116">
        <v>7</v>
      </c>
      <c r="BD73" s="116">
        <v>9</v>
      </c>
      <c r="BE73" s="116">
        <v>9</v>
      </c>
      <c r="BF73" s="112"/>
      <c r="BG73" s="114">
        <v>10.1617907957241</v>
      </c>
      <c r="BH73" s="796">
        <v>0</v>
      </c>
      <c r="BI73" s="796">
        <v>6.2051658224995802E-2</v>
      </c>
      <c r="BJ73" s="809" t="s">
        <v>430</v>
      </c>
      <c r="BK73" s="269"/>
      <c r="BL73" s="112" t="s">
        <v>430</v>
      </c>
      <c r="BM73" s="112" t="s">
        <v>430</v>
      </c>
      <c r="BN73" s="112" t="s">
        <v>430</v>
      </c>
      <c r="BO73" s="109"/>
      <c r="BP73" s="112">
        <v>71.025590949999994</v>
      </c>
      <c r="BQ73" s="109"/>
      <c r="BR73" s="112">
        <v>50.179499999999997</v>
      </c>
      <c r="BS73" s="112">
        <v>14.35</v>
      </c>
      <c r="BT73" s="112">
        <v>8.3715200000000003</v>
      </c>
      <c r="BU73" s="112">
        <v>27.098980000000001</v>
      </c>
      <c r="BV73" s="109"/>
      <c r="BW73" s="112">
        <v>6.32</v>
      </c>
      <c r="BX73" s="112">
        <v>10.73</v>
      </c>
      <c r="BY73" s="112">
        <v>3.25</v>
      </c>
      <c r="BZ73" s="112">
        <v>0.79</v>
      </c>
      <c r="CA73" s="112">
        <v>0.48</v>
      </c>
      <c r="CB73" s="112">
        <v>5.53</v>
      </c>
      <c r="CC73" s="109"/>
      <c r="CD73" s="118" t="s">
        <v>9130</v>
      </c>
      <c r="CE73" s="118" t="s">
        <v>9131</v>
      </c>
      <c r="CF73" s="118" t="s">
        <v>9132</v>
      </c>
      <c r="CG73" s="118" t="s">
        <v>9133</v>
      </c>
      <c r="CH73" s="118" t="s">
        <v>997</v>
      </c>
      <c r="CI73" s="109"/>
      <c r="CJ73" s="119" t="s">
        <v>1517</v>
      </c>
    </row>
    <row r="74" spans="1:88" s="107" customFormat="1" x14ac:dyDescent="0.25">
      <c r="A74" s="108" t="s">
        <v>9191</v>
      </c>
      <c r="B74" s="109"/>
      <c r="C74" s="734">
        <v>43281</v>
      </c>
      <c r="D74" s="109"/>
      <c r="E74" s="110">
        <v>788.33</v>
      </c>
      <c r="F74" s="109"/>
      <c r="G74" s="111">
        <v>24.4817</v>
      </c>
      <c r="H74" s="109"/>
      <c r="I74" s="963">
        <v>1.82</v>
      </c>
      <c r="J74" s="963">
        <v>6.99</v>
      </c>
      <c r="K74" s="963">
        <v>1.57</v>
      </c>
      <c r="L74" s="963">
        <v>1.64</v>
      </c>
      <c r="M74" s="113"/>
      <c r="N74" s="112">
        <v>0.1706</v>
      </c>
      <c r="O74" s="112">
        <v>-0.40760000000000002</v>
      </c>
      <c r="P74" s="112">
        <v>0.50409999999999999</v>
      </c>
      <c r="Q74" s="112">
        <v>5.4455</v>
      </c>
      <c r="R74" s="112">
        <v>-0.8629</v>
      </c>
      <c r="S74" s="114">
        <v>-2.0257999999999998</v>
      </c>
      <c r="T74" s="112">
        <v>2.1234000000000002</v>
      </c>
      <c r="U74" s="112">
        <v>12.6739</v>
      </c>
      <c r="V74" s="112">
        <v>10.7758</v>
      </c>
      <c r="W74" s="112" t="s">
        <v>430</v>
      </c>
      <c r="X74" s="112">
        <v>2.1406999999999998</v>
      </c>
      <c r="Y74" s="112">
        <v>11.0639</v>
      </c>
      <c r="Z74" s="112">
        <v>-3.9722</v>
      </c>
      <c r="AA74" s="112">
        <v>-2.0352000000000001</v>
      </c>
      <c r="AB74" s="112">
        <v>0.31919999999999998</v>
      </c>
      <c r="AC74" s="112">
        <v>11.648099999999999</v>
      </c>
      <c r="AD74" s="113"/>
      <c r="AE74" s="110">
        <v>2</v>
      </c>
      <c r="AF74" s="110">
        <v>13</v>
      </c>
      <c r="AG74" s="110">
        <v>14</v>
      </c>
      <c r="AH74" s="110">
        <v>9</v>
      </c>
      <c r="AI74" s="110">
        <v>14</v>
      </c>
      <c r="AJ74" s="110">
        <v>14</v>
      </c>
      <c r="AK74" s="110">
        <v>12</v>
      </c>
      <c r="AL74" s="110">
        <v>8</v>
      </c>
      <c r="AM74" s="110">
        <v>8</v>
      </c>
      <c r="AN74" s="110" t="s">
        <v>430</v>
      </c>
      <c r="AO74" s="110">
        <v>13</v>
      </c>
      <c r="AP74" s="110">
        <v>12</v>
      </c>
      <c r="AQ74" s="110">
        <v>14</v>
      </c>
      <c r="AR74" s="110">
        <v>14</v>
      </c>
      <c r="AS74" s="110">
        <v>14</v>
      </c>
      <c r="AT74" s="109"/>
      <c r="AU74" s="112" t="s">
        <v>430</v>
      </c>
      <c r="AV74" s="112">
        <v>11.97</v>
      </c>
      <c r="AW74" s="112">
        <v>10.16</v>
      </c>
      <c r="AX74" s="112">
        <v>4.88</v>
      </c>
      <c r="AY74" s="112">
        <v>0.48</v>
      </c>
      <c r="AZ74" s="115"/>
      <c r="BA74" s="116" t="s">
        <v>430</v>
      </c>
      <c r="BB74" s="116">
        <v>8</v>
      </c>
      <c r="BC74" s="116">
        <v>10</v>
      </c>
      <c r="BD74" s="116">
        <v>14</v>
      </c>
      <c r="BE74" s="116">
        <v>14</v>
      </c>
      <c r="BF74" s="112"/>
      <c r="BG74" s="114">
        <v>12.465805513314001</v>
      </c>
      <c r="BH74" s="796">
        <v>0</v>
      </c>
      <c r="BI74" s="796">
        <v>4.9415798904762401E-2</v>
      </c>
      <c r="BJ74" s="809" t="s">
        <v>430</v>
      </c>
      <c r="BK74" s="269"/>
      <c r="BL74" s="112" t="s">
        <v>430</v>
      </c>
      <c r="BM74" s="112" t="s">
        <v>430</v>
      </c>
      <c r="BN74" s="112" t="s">
        <v>430</v>
      </c>
      <c r="BO74" s="109"/>
      <c r="BP74" s="112">
        <v>70.923035400000003</v>
      </c>
      <c r="BQ74" s="109"/>
      <c r="BR74" s="112">
        <v>44.911200000000001</v>
      </c>
      <c r="BS74" s="112">
        <v>10.5847</v>
      </c>
      <c r="BT74" s="112">
        <v>15.1615</v>
      </c>
      <c r="BU74" s="112">
        <v>29.342600000000001</v>
      </c>
      <c r="BV74" s="109"/>
      <c r="BW74" s="112">
        <v>2.16</v>
      </c>
      <c r="BX74" s="112">
        <v>17.78</v>
      </c>
      <c r="BY74" s="112">
        <v>2.0299999999999998</v>
      </c>
      <c r="BZ74" s="112">
        <v>4.5599999999999996</v>
      </c>
      <c r="CA74" s="112">
        <v>0.76</v>
      </c>
      <c r="CB74" s="112">
        <v>2.0499999999999998</v>
      </c>
      <c r="CC74" s="109"/>
      <c r="CD74" s="118" t="s">
        <v>799</v>
      </c>
      <c r="CE74" s="118" t="s">
        <v>9135</v>
      </c>
      <c r="CF74" s="118" t="s">
        <v>9136</v>
      </c>
      <c r="CG74" s="118" t="s">
        <v>9137</v>
      </c>
      <c r="CH74" s="118" t="s">
        <v>9138</v>
      </c>
      <c r="CI74" s="109"/>
      <c r="CJ74" s="119" t="s">
        <v>519</v>
      </c>
    </row>
    <row r="75" spans="1:88" s="107" customFormat="1" x14ac:dyDescent="0.25">
      <c r="A75" s="108" t="s">
        <v>9192</v>
      </c>
      <c r="B75" s="109"/>
      <c r="C75" s="734">
        <v>44183</v>
      </c>
      <c r="D75" s="109"/>
      <c r="E75" s="110">
        <v>771.66</v>
      </c>
      <c r="F75" s="109"/>
      <c r="G75" s="111">
        <v>20.14</v>
      </c>
      <c r="H75" s="109"/>
      <c r="I75" s="963">
        <v>4.7300000000000004</v>
      </c>
      <c r="J75" s="963">
        <v>6.93</v>
      </c>
      <c r="K75" s="963">
        <v>3.43</v>
      </c>
      <c r="L75" s="963">
        <v>3.66</v>
      </c>
      <c r="M75" s="113"/>
      <c r="N75" s="112">
        <v>0.1492</v>
      </c>
      <c r="O75" s="112">
        <v>0.24890000000000001</v>
      </c>
      <c r="P75" s="112">
        <v>1.82</v>
      </c>
      <c r="Q75" s="112">
        <v>7.1276999999999999</v>
      </c>
      <c r="R75" s="112">
        <v>3.8144</v>
      </c>
      <c r="S75" s="114">
        <v>6.9569999999999999</v>
      </c>
      <c r="T75" s="112">
        <v>6.0430000000000001</v>
      </c>
      <c r="U75" s="112">
        <v>12.2662</v>
      </c>
      <c r="V75" s="112">
        <v>10.521000000000001</v>
      </c>
      <c r="W75" s="112" t="s">
        <v>430</v>
      </c>
      <c r="X75" s="112">
        <v>3.4943</v>
      </c>
      <c r="Y75" s="112">
        <v>14.042999999999999</v>
      </c>
      <c r="Z75" s="112">
        <v>3.0706000000000002</v>
      </c>
      <c r="AA75" s="112">
        <v>6.8434999999999997</v>
      </c>
      <c r="AB75" s="112">
        <v>1.3588</v>
      </c>
      <c r="AC75" s="112">
        <v>13.180099999999999</v>
      </c>
      <c r="AD75" s="113"/>
      <c r="AE75" s="110">
        <v>3</v>
      </c>
      <c r="AF75" s="110">
        <v>5</v>
      </c>
      <c r="AG75" s="110">
        <v>9</v>
      </c>
      <c r="AH75" s="110">
        <v>4</v>
      </c>
      <c r="AI75" s="110">
        <v>7</v>
      </c>
      <c r="AJ75" s="110">
        <v>5</v>
      </c>
      <c r="AK75" s="110">
        <v>4</v>
      </c>
      <c r="AL75" s="110">
        <v>10</v>
      </c>
      <c r="AM75" s="110">
        <v>9</v>
      </c>
      <c r="AN75" s="110" t="s">
        <v>430</v>
      </c>
      <c r="AO75" s="110">
        <v>6</v>
      </c>
      <c r="AP75" s="110">
        <v>7</v>
      </c>
      <c r="AQ75" s="110">
        <v>5</v>
      </c>
      <c r="AR75" s="110">
        <v>5</v>
      </c>
      <c r="AS75" s="110">
        <v>6</v>
      </c>
      <c r="AT75" s="109"/>
      <c r="AU75" s="112" t="s">
        <v>430</v>
      </c>
      <c r="AV75" s="112" t="s">
        <v>430</v>
      </c>
      <c r="AW75" s="112">
        <v>11.08</v>
      </c>
      <c r="AX75" s="112">
        <v>8.98</v>
      </c>
      <c r="AY75" s="112">
        <v>10.68</v>
      </c>
      <c r="AZ75" s="115"/>
      <c r="BA75" s="116" t="s">
        <v>430</v>
      </c>
      <c r="BB75" s="116" t="s">
        <v>430</v>
      </c>
      <c r="BC75" s="116">
        <v>8</v>
      </c>
      <c r="BD75" s="116">
        <v>5</v>
      </c>
      <c r="BE75" s="116">
        <v>5</v>
      </c>
      <c r="BF75" s="112"/>
      <c r="BG75" s="114">
        <v>11.017442923402999</v>
      </c>
      <c r="BH75" s="796">
        <v>0</v>
      </c>
      <c r="BI75" s="796">
        <v>5.2639532496423502E-2</v>
      </c>
      <c r="BJ75" s="809" t="s">
        <v>430</v>
      </c>
      <c r="BK75" s="269"/>
      <c r="BL75" s="112" t="s">
        <v>430</v>
      </c>
      <c r="BM75" s="112" t="s">
        <v>430</v>
      </c>
      <c r="BN75" s="112" t="s">
        <v>430</v>
      </c>
      <c r="BO75" s="109"/>
      <c r="BP75" s="112">
        <v>77.113840999999994</v>
      </c>
      <c r="BQ75" s="109"/>
      <c r="BR75" s="112">
        <v>45.276600000000002</v>
      </c>
      <c r="BS75" s="112">
        <v>14.966799999999999</v>
      </c>
      <c r="BT75" s="112">
        <v>15.722300000000001</v>
      </c>
      <c r="BU75" s="112">
        <v>24.034300000000002</v>
      </c>
      <c r="BV75" s="109"/>
      <c r="BW75" s="112">
        <v>0.08</v>
      </c>
      <c r="BX75" s="112">
        <v>17.809999999999999</v>
      </c>
      <c r="BY75" s="112" t="s">
        <v>430</v>
      </c>
      <c r="BZ75" s="112" t="s">
        <v>430</v>
      </c>
      <c r="CA75" s="112" t="s">
        <v>430</v>
      </c>
      <c r="CB75" s="112">
        <v>6.14</v>
      </c>
      <c r="CC75" s="109"/>
      <c r="CD75" s="118" t="s">
        <v>9140</v>
      </c>
      <c r="CE75" s="118" t="s">
        <v>9141</v>
      </c>
      <c r="CF75" s="118" t="s">
        <v>9142</v>
      </c>
      <c r="CG75" s="118" t="s">
        <v>9143</v>
      </c>
      <c r="CH75" s="118" t="s">
        <v>9144</v>
      </c>
      <c r="CI75" s="109"/>
      <c r="CJ75" s="119" t="s">
        <v>548</v>
      </c>
    </row>
    <row r="76" spans="1:88" s="107" customFormat="1" x14ac:dyDescent="0.25">
      <c r="A76" s="108" t="s">
        <v>9193</v>
      </c>
      <c r="B76" s="109"/>
      <c r="C76" s="734">
        <v>41275</v>
      </c>
      <c r="D76" s="109"/>
      <c r="E76" s="110">
        <v>708.80600000000004</v>
      </c>
      <c r="F76" s="109"/>
      <c r="G76" s="111">
        <v>141.8794</v>
      </c>
      <c r="H76" s="109"/>
      <c r="I76" s="963">
        <v>2.98</v>
      </c>
      <c r="J76" s="963">
        <v>7.86</v>
      </c>
      <c r="K76" s="963">
        <v>2.41</v>
      </c>
      <c r="L76" s="963">
        <v>2.5299999999999998</v>
      </c>
      <c r="M76" s="113"/>
      <c r="N76" s="112">
        <v>0.13950000000000001</v>
      </c>
      <c r="O76" s="112">
        <v>0.2681</v>
      </c>
      <c r="P76" s="112">
        <v>3.5956999999999999</v>
      </c>
      <c r="Q76" s="112">
        <v>7.3689</v>
      </c>
      <c r="R76" s="112">
        <v>4.4752999999999998</v>
      </c>
      <c r="S76" s="114">
        <v>5.3590999999999998</v>
      </c>
      <c r="T76" s="112">
        <v>0.77680000000000005</v>
      </c>
      <c r="U76" s="112">
        <v>15.222099999999999</v>
      </c>
      <c r="V76" s="112">
        <v>14.7829</v>
      </c>
      <c r="W76" s="112">
        <v>13.1454</v>
      </c>
      <c r="X76" s="112">
        <v>5.8242000000000003</v>
      </c>
      <c r="Y76" s="112">
        <v>16.196400000000001</v>
      </c>
      <c r="Z76" s="112">
        <v>2.8708999999999998</v>
      </c>
      <c r="AA76" s="112">
        <v>4.3094999999999999</v>
      </c>
      <c r="AB76" s="112">
        <v>1.6808000000000001</v>
      </c>
      <c r="AC76" s="112">
        <v>13.591900000000001</v>
      </c>
      <c r="AD76" s="113"/>
      <c r="AE76" s="110">
        <v>4</v>
      </c>
      <c r="AF76" s="110">
        <v>4</v>
      </c>
      <c r="AG76" s="110">
        <v>1</v>
      </c>
      <c r="AH76" s="110">
        <v>3</v>
      </c>
      <c r="AI76" s="110">
        <v>6</v>
      </c>
      <c r="AJ76" s="110">
        <v>9</v>
      </c>
      <c r="AK76" s="110">
        <v>14</v>
      </c>
      <c r="AL76" s="110">
        <v>3</v>
      </c>
      <c r="AM76" s="110">
        <v>2</v>
      </c>
      <c r="AN76" s="110">
        <v>3</v>
      </c>
      <c r="AO76" s="110">
        <v>1</v>
      </c>
      <c r="AP76" s="110">
        <v>5</v>
      </c>
      <c r="AQ76" s="110">
        <v>6</v>
      </c>
      <c r="AR76" s="110">
        <v>10</v>
      </c>
      <c r="AS76" s="110">
        <v>4</v>
      </c>
      <c r="AT76" s="109"/>
      <c r="AU76" s="112">
        <v>15.36</v>
      </c>
      <c r="AV76" s="112">
        <v>17.09</v>
      </c>
      <c r="AW76" s="112">
        <v>13.93</v>
      </c>
      <c r="AX76" s="112">
        <v>7.14</v>
      </c>
      <c r="AY76" s="112">
        <v>10.47</v>
      </c>
      <c r="AZ76" s="115"/>
      <c r="BA76" s="116">
        <v>3</v>
      </c>
      <c r="BB76" s="116">
        <v>3</v>
      </c>
      <c r="BC76" s="116">
        <v>3</v>
      </c>
      <c r="BD76" s="116">
        <v>10</v>
      </c>
      <c r="BE76" s="116">
        <v>6</v>
      </c>
      <c r="BF76" s="112"/>
      <c r="BG76" s="114">
        <v>13.5643483266683</v>
      </c>
      <c r="BH76" s="796">
        <v>0</v>
      </c>
      <c r="BI76" s="796">
        <v>6.7059302073803603E-2</v>
      </c>
      <c r="BJ76" s="809" t="s">
        <v>430</v>
      </c>
      <c r="BK76" s="269"/>
      <c r="BL76" s="112" t="s">
        <v>430</v>
      </c>
      <c r="BM76" s="112" t="s">
        <v>430</v>
      </c>
      <c r="BN76" s="112" t="s">
        <v>430</v>
      </c>
      <c r="BO76" s="109"/>
      <c r="BP76" s="112">
        <v>75.492257769999995</v>
      </c>
      <c r="BQ76" s="109"/>
      <c r="BR76" s="112">
        <v>44.614600000000003</v>
      </c>
      <c r="BS76" s="112">
        <v>17.828800000000001</v>
      </c>
      <c r="BT76" s="112">
        <v>16.2164</v>
      </c>
      <c r="BU76" s="112">
        <v>21.340199999999999</v>
      </c>
      <c r="BV76" s="109"/>
      <c r="BW76" s="112">
        <v>6.18</v>
      </c>
      <c r="BX76" s="112">
        <v>10.86</v>
      </c>
      <c r="BY76" s="112">
        <v>2.4900000000000002</v>
      </c>
      <c r="BZ76" s="112">
        <v>0.71</v>
      </c>
      <c r="CA76" s="112" t="s">
        <v>430</v>
      </c>
      <c r="CB76" s="112">
        <v>1.1100000000000001</v>
      </c>
      <c r="CC76" s="109"/>
      <c r="CD76" s="118" t="s">
        <v>9146</v>
      </c>
      <c r="CE76" s="118" t="s">
        <v>9147</v>
      </c>
      <c r="CF76" s="118" t="s">
        <v>9148</v>
      </c>
      <c r="CG76" s="118" t="s">
        <v>9149</v>
      </c>
      <c r="CH76" s="118" t="s">
        <v>9150</v>
      </c>
      <c r="CI76" s="109"/>
      <c r="CJ76" s="119" t="s">
        <v>9151</v>
      </c>
    </row>
    <row r="77" spans="1:88" s="107" customFormat="1" x14ac:dyDescent="0.25">
      <c r="A77" s="108" t="s">
        <v>9194</v>
      </c>
      <c r="B77" s="109"/>
      <c r="C77" s="734">
        <v>41277</v>
      </c>
      <c r="D77" s="109"/>
      <c r="E77" s="110">
        <v>552.82000000000005</v>
      </c>
      <c r="F77" s="109"/>
      <c r="G77" s="111">
        <v>234.4777</v>
      </c>
      <c r="H77" s="109"/>
      <c r="I77" s="152" t="s">
        <v>430</v>
      </c>
      <c r="J77" s="152" t="s">
        <v>430</v>
      </c>
      <c r="K77" s="152" t="s">
        <v>430</v>
      </c>
      <c r="L77" s="152" t="s">
        <v>430</v>
      </c>
      <c r="M77" s="113"/>
      <c r="N77" s="112">
        <v>0.1231</v>
      </c>
      <c r="O77" s="112">
        <v>0.94589999999999996</v>
      </c>
      <c r="P77" s="112">
        <v>3.0285000000000002</v>
      </c>
      <c r="Q77" s="112">
        <v>7.0218999999999996</v>
      </c>
      <c r="R77" s="112">
        <v>4.7763</v>
      </c>
      <c r="S77" s="114">
        <v>6.1416000000000004</v>
      </c>
      <c r="T77" s="112">
        <v>4.9259000000000004</v>
      </c>
      <c r="U77" s="112">
        <v>12.491400000000001</v>
      </c>
      <c r="V77" s="112">
        <v>9.8361999999999998</v>
      </c>
      <c r="W77" s="112">
        <v>10.3041</v>
      </c>
      <c r="X77" s="112">
        <v>3.8639999999999999</v>
      </c>
      <c r="Y77" s="112">
        <v>15.515700000000001</v>
      </c>
      <c r="Z77" s="112">
        <v>2.1787999999999998</v>
      </c>
      <c r="AA77" s="112">
        <v>6.1101000000000001</v>
      </c>
      <c r="AB77" s="112">
        <v>2.6173000000000002</v>
      </c>
      <c r="AC77" s="112">
        <v>10.499700000000001</v>
      </c>
      <c r="AD77" s="113"/>
      <c r="AE77" s="110">
        <v>6</v>
      </c>
      <c r="AF77" s="110">
        <v>2</v>
      </c>
      <c r="AG77" s="110">
        <v>2</v>
      </c>
      <c r="AH77" s="110">
        <v>5</v>
      </c>
      <c r="AI77" s="110">
        <v>5</v>
      </c>
      <c r="AJ77" s="110">
        <v>6</v>
      </c>
      <c r="AK77" s="110">
        <v>8</v>
      </c>
      <c r="AL77" s="110">
        <v>9</v>
      </c>
      <c r="AM77" s="110">
        <v>10</v>
      </c>
      <c r="AN77" s="110">
        <v>5</v>
      </c>
      <c r="AO77" s="110">
        <v>5</v>
      </c>
      <c r="AP77" s="110">
        <v>6</v>
      </c>
      <c r="AQ77" s="110">
        <v>7</v>
      </c>
      <c r="AR77" s="110">
        <v>6</v>
      </c>
      <c r="AS77" s="110">
        <v>2</v>
      </c>
      <c r="AT77" s="109"/>
      <c r="AU77" s="112">
        <v>11.07</v>
      </c>
      <c r="AV77" s="112">
        <v>11.59</v>
      </c>
      <c r="AW77" s="112">
        <v>10.87</v>
      </c>
      <c r="AX77" s="112">
        <v>8.75</v>
      </c>
      <c r="AY77" s="112">
        <v>10.42</v>
      </c>
      <c r="AZ77" s="115"/>
      <c r="BA77" s="116">
        <v>4</v>
      </c>
      <c r="BB77" s="116">
        <v>9</v>
      </c>
      <c r="BC77" s="116">
        <v>9</v>
      </c>
      <c r="BD77" s="116">
        <v>6</v>
      </c>
      <c r="BE77" s="116">
        <v>7</v>
      </c>
      <c r="BF77" s="112"/>
      <c r="BG77" s="114">
        <v>11.4402174671284</v>
      </c>
      <c r="BH77" s="796">
        <v>0</v>
      </c>
      <c r="BI77" s="796">
        <v>5.1148861468824199E-2</v>
      </c>
      <c r="BJ77" s="809" t="s">
        <v>430</v>
      </c>
      <c r="BK77" s="269"/>
      <c r="BL77" s="112" t="s">
        <v>430</v>
      </c>
      <c r="BM77" s="112" t="s">
        <v>430</v>
      </c>
      <c r="BN77" s="112" t="s">
        <v>430</v>
      </c>
      <c r="BO77" s="109"/>
      <c r="BP77" s="112">
        <v>68.583565350000001</v>
      </c>
      <c r="BQ77" s="109"/>
      <c r="BR77" s="112">
        <v>34.911499999999997</v>
      </c>
      <c r="BS77" s="112">
        <v>20.686199999999999</v>
      </c>
      <c r="BT77" s="112">
        <v>13.077999999999999</v>
      </c>
      <c r="BU77" s="112">
        <v>31.324300000000001</v>
      </c>
      <c r="BV77" s="109"/>
      <c r="BW77" s="112">
        <v>16.05</v>
      </c>
      <c r="BX77" s="112">
        <v>11.76</v>
      </c>
      <c r="BY77" s="112" t="s">
        <v>430</v>
      </c>
      <c r="BZ77" s="112" t="s">
        <v>430</v>
      </c>
      <c r="CA77" s="112" t="s">
        <v>430</v>
      </c>
      <c r="CB77" s="112">
        <v>1.58</v>
      </c>
      <c r="CC77" s="109"/>
      <c r="CD77" s="118" t="s">
        <v>9153</v>
      </c>
      <c r="CE77" s="118" t="s">
        <v>9154</v>
      </c>
      <c r="CF77" s="118" t="s">
        <v>9155</v>
      </c>
      <c r="CG77" s="118" t="s">
        <v>9156</v>
      </c>
      <c r="CH77" s="118" t="s">
        <v>1306</v>
      </c>
      <c r="CI77" s="109"/>
      <c r="CJ77" s="119" t="s">
        <v>476</v>
      </c>
    </row>
    <row r="78" spans="1:88" s="107" customFormat="1" x14ac:dyDescent="0.25">
      <c r="A78" s="108" t="s">
        <v>9195</v>
      </c>
      <c r="B78" s="109"/>
      <c r="C78" s="734">
        <v>46203</v>
      </c>
      <c r="D78" s="109"/>
      <c r="E78" s="110">
        <v>476.62</v>
      </c>
      <c r="F78" s="109"/>
      <c r="G78" s="111">
        <v>10.462</v>
      </c>
      <c r="H78" s="109"/>
      <c r="I78" s="152" t="s">
        <v>430</v>
      </c>
      <c r="J78" s="152" t="s">
        <v>430</v>
      </c>
      <c r="K78" s="152" t="s">
        <v>430</v>
      </c>
      <c r="L78" s="152" t="s">
        <v>430</v>
      </c>
      <c r="M78" s="113"/>
      <c r="N78" s="112">
        <v>-5.7299999999999997E-2</v>
      </c>
      <c r="O78" s="112">
        <v>-0.38090000000000002</v>
      </c>
      <c r="P78" s="112">
        <v>1.9390000000000001</v>
      </c>
      <c r="Q78" s="112" t="s">
        <v>430</v>
      </c>
      <c r="R78" s="112" t="s">
        <v>430</v>
      </c>
      <c r="S78" s="114" t="s">
        <v>430</v>
      </c>
      <c r="T78" s="112" t="s">
        <v>430</v>
      </c>
      <c r="U78" s="112" t="s">
        <v>430</v>
      </c>
      <c r="V78" s="112" t="s">
        <v>430</v>
      </c>
      <c r="W78" s="112" t="s">
        <v>430</v>
      </c>
      <c r="X78" s="112">
        <v>4.62</v>
      </c>
      <c r="Y78" s="112" t="s">
        <v>430</v>
      </c>
      <c r="Z78" s="112" t="s">
        <v>430</v>
      </c>
      <c r="AA78" s="112" t="s">
        <v>430</v>
      </c>
      <c r="AB78" s="112">
        <v>0.93579999999999997</v>
      </c>
      <c r="AC78" s="112">
        <v>4.62</v>
      </c>
      <c r="AD78" s="113"/>
      <c r="AE78" s="110">
        <v>9</v>
      </c>
      <c r="AF78" s="110">
        <v>11</v>
      </c>
      <c r="AG78" s="110">
        <v>7</v>
      </c>
      <c r="AH78" s="110" t="s">
        <v>430</v>
      </c>
      <c r="AI78" s="110" t="s">
        <v>430</v>
      </c>
      <c r="AJ78" s="110" t="s">
        <v>430</v>
      </c>
      <c r="AK78" s="110" t="s">
        <v>430</v>
      </c>
      <c r="AL78" s="110" t="s">
        <v>430</v>
      </c>
      <c r="AM78" s="110" t="s">
        <v>430</v>
      </c>
      <c r="AN78" s="110" t="s">
        <v>430</v>
      </c>
      <c r="AO78" s="110">
        <v>2</v>
      </c>
      <c r="AP78" s="110" t="s">
        <v>430</v>
      </c>
      <c r="AQ78" s="110" t="s">
        <v>430</v>
      </c>
      <c r="AR78" s="110" t="s">
        <v>430</v>
      </c>
      <c r="AS78" s="110">
        <v>10</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t="s">
        <v>430</v>
      </c>
      <c r="BH78" s="796">
        <v>0</v>
      </c>
      <c r="BI78" s="796">
        <v>0</v>
      </c>
      <c r="BJ78" s="809" t="s">
        <v>430</v>
      </c>
      <c r="BK78" s="269"/>
      <c r="BL78" s="112" t="s">
        <v>430</v>
      </c>
      <c r="BM78" s="112" t="s">
        <v>430</v>
      </c>
      <c r="BN78" s="112" t="s">
        <v>430</v>
      </c>
      <c r="BO78" s="109"/>
      <c r="BP78" s="112">
        <v>70.680584850000002</v>
      </c>
      <c r="BQ78" s="109"/>
      <c r="BR78" s="112">
        <v>46.8476</v>
      </c>
      <c r="BS78" s="112">
        <v>8.1968899999999998</v>
      </c>
      <c r="BT78" s="112">
        <v>16.4999</v>
      </c>
      <c r="BU78" s="112">
        <v>28.45561</v>
      </c>
      <c r="BV78" s="109"/>
      <c r="BW78" s="112">
        <v>4.4000000000000004</v>
      </c>
      <c r="BX78" s="112">
        <v>11.47</v>
      </c>
      <c r="BY78" s="112">
        <v>2.04</v>
      </c>
      <c r="BZ78" s="112" t="s">
        <v>430</v>
      </c>
      <c r="CA78" s="112" t="s">
        <v>430</v>
      </c>
      <c r="CB78" s="112">
        <v>9.8000000000000007</v>
      </c>
      <c r="CC78" s="109"/>
      <c r="CD78" s="118" t="s">
        <v>9158</v>
      </c>
      <c r="CE78" s="118" t="s">
        <v>9159</v>
      </c>
      <c r="CF78" s="118" t="s">
        <v>9160</v>
      </c>
      <c r="CG78" s="118" t="s">
        <v>9161</v>
      </c>
      <c r="CH78" s="118" t="s">
        <v>9162</v>
      </c>
      <c r="CI78" s="109"/>
      <c r="CJ78" s="119" t="s">
        <v>555</v>
      </c>
    </row>
    <row r="79" spans="1:88" s="107" customFormat="1" x14ac:dyDescent="0.25">
      <c r="A79" s="108" t="s">
        <v>9196</v>
      </c>
      <c r="B79" s="109"/>
      <c r="C79" s="734">
        <v>41275</v>
      </c>
      <c r="D79" s="109"/>
      <c r="E79" s="110">
        <v>206.541</v>
      </c>
      <c r="F79" s="109"/>
      <c r="G79" s="111">
        <v>158.66</v>
      </c>
      <c r="H79" s="109"/>
      <c r="I79" s="963">
        <v>4.37</v>
      </c>
      <c r="J79" s="963">
        <v>6.36</v>
      </c>
      <c r="K79" s="963">
        <v>3.45</v>
      </c>
      <c r="L79" s="152" t="s">
        <v>430</v>
      </c>
      <c r="M79" s="113"/>
      <c r="N79" s="112" t="s">
        <v>430</v>
      </c>
      <c r="O79" s="112">
        <v>-0.38929999999999998</v>
      </c>
      <c r="P79" s="112">
        <v>0.86460000000000004</v>
      </c>
      <c r="Q79" s="112">
        <v>4.9061000000000003</v>
      </c>
      <c r="R79" s="112">
        <v>2.7391000000000001</v>
      </c>
      <c r="S79" s="114">
        <v>2.3877000000000002</v>
      </c>
      <c r="T79" s="112">
        <v>5.2377000000000002</v>
      </c>
      <c r="U79" s="112">
        <v>10.1915</v>
      </c>
      <c r="V79" s="112">
        <v>8.3966999999999992</v>
      </c>
      <c r="W79" s="112">
        <v>10.0755</v>
      </c>
      <c r="X79" s="112">
        <v>1.4903999999999999</v>
      </c>
      <c r="Y79" s="112">
        <v>12.652699999999999</v>
      </c>
      <c r="Z79" s="112">
        <v>0.65339999999999998</v>
      </c>
      <c r="AA79" s="112">
        <v>2.5068000000000001</v>
      </c>
      <c r="AB79" s="112">
        <v>0.49399999999999999</v>
      </c>
      <c r="AC79" s="112">
        <v>11.310700000000001</v>
      </c>
      <c r="AD79" s="113"/>
      <c r="AE79" s="110" t="s">
        <v>430</v>
      </c>
      <c r="AF79" s="110">
        <v>12</v>
      </c>
      <c r="AG79" s="110">
        <v>13</v>
      </c>
      <c r="AH79" s="110">
        <v>13</v>
      </c>
      <c r="AI79" s="110">
        <v>8</v>
      </c>
      <c r="AJ79" s="110">
        <v>13</v>
      </c>
      <c r="AK79" s="110">
        <v>6</v>
      </c>
      <c r="AL79" s="110">
        <v>14</v>
      </c>
      <c r="AM79" s="110">
        <v>14</v>
      </c>
      <c r="AN79" s="110">
        <v>6</v>
      </c>
      <c r="AO79" s="110">
        <v>14</v>
      </c>
      <c r="AP79" s="110">
        <v>8</v>
      </c>
      <c r="AQ79" s="110">
        <v>10</v>
      </c>
      <c r="AR79" s="110">
        <v>12</v>
      </c>
      <c r="AS79" s="110">
        <v>13</v>
      </c>
      <c r="AT79" s="109"/>
      <c r="AU79" s="112">
        <v>10.63</v>
      </c>
      <c r="AV79" s="112">
        <v>10.98</v>
      </c>
      <c r="AW79" s="112">
        <v>9.3699999999999992</v>
      </c>
      <c r="AX79" s="112">
        <v>6.94</v>
      </c>
      <c r="AY79" s="112">
        <v>5.64</v>
      </c>
      <c r="AZ79" s="115"/>
      <c r="BA79" s="116">
        <v>6</v>
      </c>
      <c r="BB79" s="116">
        <v>11</v>
      </c>
      <c r="BC79" s="116">
        <v>11</v>
      </c>
      <c r="BD79" s="116">
        <v>11</v>
      </c>
      <c r="BE79" s="116">
        <v>11</v>
      </c>
      <c r="BF79" s="112"/>
      <c r="BG79" s="114">
        <v>10.738888930460901</v>
      </c>
      <c r="BH79" s="796">
        <v>0</v>
      </c>
      <c r="BI79" s="796">
        <v>3.7273895773853698E-2</v>
      </c>
      <c r="BJ79" s="809" t="s">
        <v>430</v>
      </c>
      <c r="BK79" s="269"/>
      <c r="BL79" s="112" t="s">
        <v>430</v>
      </c>
      <c r="BM79" s="112" t="s">
        <v>430</v>
      </c>
      <c r="BN79" s="112" t="s">
        <v>430</v>
      </c>
      <c r="BO79" s="109"/>
      <c r="BP79" s="112">
        <v>76.474712260000004</v>
      </c>
      <c r="BQ79" s="109"/>
      <c r="BR79" s="112">
        <v>50.812399999999997</v>
      </c>
      <c r="BS79" s="112">
        <v>15.636100000000001</v>
      </c>
      <c r="BT79" s="112">
        <v>5.9892399999999997</v>
      </c>
      <c r="BU79" s="112">
        <v>27.562259999999998</v>
      </c>
      <c r="BV79" s="109"/>
      <c r="BW79" s="112">
        <v>13.65</v>
      </c>
      <c r="BX79" s="112">
        <v>6.22</v>
      </c>
      <c r="BY79" s="112" t="s">
        <v>430</v>
      </c>
      <c r="BZ79" s="112" t="s">
        <v>430</v>
      </c>
      <c r="CA79" s="112" t="s">
        <v>430</v>
      </c>
      <c r="CB79" s="112">
        <v>7.7</v>
      </c>
      <c r="CC79" s="109"/>
      <c r="CD79" s="118" t="s">
        <v>9164</v>
      </c>
      <c r="CE79" s="118" t="s">
        <v>9165</v>
      </c>
      <c r="CF79" s="118" t="s">
        <v>9166</v>
      </c>
      <c r="CG79" s="118" t="s">
        <v>2253</v>
      </c>
      <c r="CH79" s="118" t="s">
        <v>9167</v>
      </c>
      <c r="CI79" s="109"/>
      <c r="CJ79" s="119" t="s">
        <v>611</v>
      </c>
    </row>
    <row r="80" spans="1:88" s="107" customFormat="1" x14ac:dyDescent="0.25">
      <c r="A80" s="108" t="s">
        <v>9197</v>
      </c>
      <c r="B80" s="109"/>
      <c r="C80" s="734">
        <v>43220</v>
      </c>
      <c r="D80" s="109"/>
      <c r="E80" s="110">
        <v>118.49</v>
      </c>
      <c r="F80" s="109"/>
      <c r="G80" s="111">
        <v>25.986499999999999</v>
      </c>
      <c r="H80" s="109"/>
      <c r="I80" s="963">
        <v>0.09</v>
      </c>
      <c r="J80" s="963">
        <v>6.71</v>
      </c>
      <c r="K80" s="963">
        <v>0.09</v>
      </c>
      <c r="L80" s="963">
        <v>0.09</v>
      </c>
      <c r="M80" s="113"/>
      <c r="N80" s="112">
        <v>-0.34279999999999999</v>
      </c>
      <c r="O80" s="112">
        <v>-0.65259999999999996</v>
      </c>
      <c r="P80" s="112">
        <v>2.2048000000000001</v>
      </c>
      <c r="Q80" s="112">
        <v>9.7777999999999992</v>
      </c>
      <c r="R80" s="112">
        <v>8.6956000000000007</v>
      </c>
      <c r="S80" s="114">
        <v>12.9519</v>
      </c>
      <c r="T80" s="112">
        <v>8.2155000000000005</v>
      </c>
      <c r="U80" s="112">
        <v>13.2944</v>
      </c>
      <c r="V80" s="112">
        <v>12.5724</v>
      </c>
      <c r="W80" s="112" t="s">
        <v>430</v>
      </c>
      <c r="X80" s="112">
        <v>3.9822000000000002</v>
      </c>
      <c r="Y80" s="112">
        <v>20.2166</v>
      </c>
      <c r="Z80" s="112">
        <v>7.2496999999999998</v>
      </c>
      <c r="AA80" s="112">
        <v>10.955299999999999</v>
      </c>
      <c r="AB80" s="112">
        <v>1.5791999999999999</v>
      </c>
      <c r="AC80" s="112">
        <v>12.204700000000001</v>
      </c>
      <c r="AD80" s="113"/>
      <c r="AE80" s="110">
        <v>14</v>
      </c>
      <c r="AF80" s="110">
        <v>15</v>
      </c>
      <c r="AG80" s="110">
        <v>5</v>
      </c>
      <c r="AH80" s="110">
        <v>1</v>
      </c>
      <c r="AI80" s="110">
        <v>3</v>
      </c>
      <c r="AJ80" s="110">
        <v>3</v>
      </c>
      <c r="AK80" s="110">
        <v>2</v>
      </c>
      <c r="AL80" s="110">
        <v>6</v>
      </c>
      <c r="AM80" s="110">
        <v>6</v>
      </c>
      <c r="AN80" s="110" t="s">
        <v>430</v>
      </c>
      <c r="AO80" s="110">
        <v>4</v>
      </c>
      <c r="AP80" s="110">
        <v>3</v>
      </c>
      <c r="AQ80" s="110">
        <v>3</v>
      </c>
      <c r="AR80" s="110">
        <v>4</v>
      </c>
      <c r="AS80" s="110">
        <v>5</v>
      </c>
      <c r="AT80" s="109"/>
      <c r="AU80" s="112" t="s">
        <v>430</v>
      </c>
      <c r="AV80" s="112">
        <v>14.06</v>
      </c>
      <c r="AW80" s="112">
        <v>13.21</v>
      </c>
      <c r="AX80" s="112">
        <v>12</v>
      </c>
      <c r="AY80" s="112">
        <v>18.46</v>
      </c>
      <c r="AZ80" s="115"/>
      <c r="BA80" s="116" t="s">
        <v>430</v>
      </c>
      <c r="BB80" s="116">
        <v>6</v>
      </c>
      <c r="BC80" s="116">
        <v>5</v>
      </c>
      <c r="BD80" s="116">
        <v>3</v>
      </c>
      <c r="BE80" s="116">
        <v>2</v>
      </c>
      <c r="BF80" s="112"/>
      <c r="BG80" s="114">
        <v>11.2481012613834</v>
      </c>
      <c r="BH80" s="796">
        <v>0</v>
      </c>
      <c r="BI80" s="796">
        <v>6.0774592101091297E-2</v>
      </c>
      <c r="BJ80" s="809" t="s">
        <v>430</v>
      </c>
      <c r="BK80" s="269"/>
      <c r="BL80" s="112" t="s">
        <v>430</v>
      </c>
      <c r="BM80" s="112" t="s">
        <v>430</v>
      </c>
      <c r="BN80" s="112" t="s">
        <v>430</v>
      </c>
      <c r="BO80" s="109"/>
      <c r="BP80" s="112">
        <v>72.975161</v>
      </c>
      <c r="BQ80" s="109"/>
      <c r="BR80" s="112">
        <v>25.0702</v>
      </c>
      <c r="BS80" s="112">
        <v>12.0367</v>
      </c>
      <c r="BT80" s="112">
        <v>37.782400000000003</v>
      </c>
      <c r="BU80" s="112">
        <v>25.110700000000001</v>
      </c>
      <c r="BV80" s="109"/>
      <c r="BW80" s="112" t="s">
        <v>430</v>
      </c>
      <c r="BX80" s="112">
        <v>19.39</v>
      </c>
      <c r="BY80" s="112" t="s">
        <v>430</v>
      </c>
      <c r="BZ80" s="112" t="s">
        <v>430</v>
      </c>
      <c r="CA80" s="112" t="s">
        <v>430</v>
      </c>
      <c r="CB80" s="112">
        <v>5.72</v>
      </c>
      <c r="CC80" s="109"/>
      <c r="CD80" s="118" t="s">
        <v>9169</v>
      </c>
      <c r="CE80" s="118" t="s">
        <v>9170</v>
      </c>
      <c r="CF80" s="118" t="s">
        <v>9171</v>
      </c>
      <c r="CG80" s="118" t="s">
        <v>9172</v>
      </c>
      <c r="CH80" s="118" t="s">
        <v>9173</v>
      </c>
      <c r="CI80" s="109"/>
      <c r="CJ80" s="119" t="s">
        <v>555</v>
      </c>
    </row>
    <row r="81" spans="1:88" s="107" customFormat="1" x14ac:dyDescent="0.25">
      <c r="A81" s="108" t="s">
        <v>9198</v>
      </c>
      <c r="B81" s="109"/>
      <c r="C81" s="734">
        <v>43447</v>
      </c>
      <c r="D81" s="109"/>
      <c r="E81" s="110">
        <v>53.169699999999999</v>
      </c>
      <c r="F81" s="109"/>
      <c r="G81" s="111">
        <v>23.596900000000002</v>
      </c>
      <c r="H81" s="109"/>
      <c r="I81" s="963">
        <v>2.68</v>
      </c>
      <c r="J81" s="963">
        <v>6.35</v>
      </c>
      <c r="K81" s="963">
        <v>2.1</v>
      </c>
      <c r="L81" s="963">
        <v>2.17</v>
      </c>
      <c r="M81" s="113"/>
      <c r="N81" s="112">
        <v>-8.9800000000000005E-2</v>
      </c>
      <c r="O81" s="112">
        <v>-8.6400000000000005E-2</v>
      </c>
      <c r="P81" s="112">
        <v>1.3499000000000001</v>
      </c>
      <c r="Q81" s="112">
        <v>4.7503000000000002</v>
      </c>
      <c r="R81" s="112">
        <v>-0.68640000000000001</v>
      </c>
      <c r="S81" s="114">
        <v>2.4851999999999999</v>
      </c>
      <c r="T81" s="112">
        <v>2.5749</v>
      </c>
      <c r="U81" s="112">
        <v>10.722200000000001</v>
      </c>
      <c r="V81" s="112">
        <v>9.8337000000000003</v>
      </c>
      <c r="W81" s="112" t="s">
        <v>430</v>
      </c>
      <c r="X81" s="112">
        <v>2.8187000000000002</v>
      </c>
      <c r="Y81" s="112">
        <v>10.466699999999999</v>
      </c>
      <c r="Z81" s="112">
        <v>-1.0479000000000001</v>
      </c>
      <c r="AA81" s="112">
        <v>1.9563999999999999</v>
      </c>
      <c r="AB81" s="112">
        <v>0.81520000000000004</v>
      </c>
      <c r="AC81" s="112">
        <v>11.841799999999999</v>
      </c>
      <c r="AD81" s="113"/>
      <c r="AE81" s="110">
        <v>11</v>
      </c>
      <c r="AF81" s="110">
        <v>6</v>
      </c>
      <c r="AG81" s="110">
        <v>12</v>
      </c>
      <c r="AH81" s="110">
        <v>14</v>
      </c>
      <c r="AI81" s="110">
        <v>13</v>
      </c>
      <c r="AJ81" s="110">
        <v>12</v>
      </c>
      <c r="AK81" s="110">
        <v>11</v>
      </c>
      <c r="AL81" s="110">
        <v>13</v>
      </c>
      <c r="AM81" s="110">
        <v>11</v>
      </c>
      <c r="AN81" s="110" t="s">
        <v>430</v>
      </c>
      <c r="AO81" s="110">
        <v>9</v>
      </c>
      <c r="AP81" s="110">
        <v>13</v>
      </c>
      <c r="AQ81" s="110">
        <v>12</v>
      </c>
      <c r="AR81" s="110">
        <v>13</v>
      </c>
      <c r="AS81" s="110">
        <v>11</v>
      </c>
      <c r="AT81" s="109"/>
      <c r="AU81" s="112" t="s">
        <v>430</v>
      </c>
      <c r="AV81" s="112">
        <v>10.99</v>
      </c>
      <c r="AW81" s="112">
        <v>8.85</v>
      </c>
      <c r="AX81" s="112">
        <v>5.42</v>
      </c>
      <c r="AY81" s="112">
        <v>3.57</v>
      </c>
      <c r="AZ81" s="115"/>
      <c r="BA81" s="116" t="s">
        <v>430</v>
      </c>
      <c r="BB81" s="116">
        <v>10</v>
      </c>
      <c r="BC81" s="116">
        <v>14</v>
      </c>
      <c r="BD81" s="116">
        <v>13</v>
      </c>
      <c r="BE81" s="116">
        <v>13</v>
      </c>
      <c r="BF81" s="112"/>
      <c r="BG81" s="114">
        <v>11.287190022792</v>
      </c>
      <c r="BH81" s="796">
        <v>0</v>
      </c>
      <c r="BI81" s="796">
        <v>3.8114994211290297E-2</v>
      </c>
      <c r="BJ81" s="809" t="s">
        <v>430</v>
      </c>
      <c r="BK81" s="269"/>
      <c r="BL81" s="112" t="s">
        <v>430</v>
      </c>
      <c r="BM81" s="112" t="s">
        <v>430</v>
      </c>
      <c r="BN81" s="112" t="s">
        <v>430</v>
      </c>
      <c r="BO81" s="109"/>
      <c r="BP81" s="112">
        <v>73.430178720000001</v>
      </c>
      <c r="BQ81" s="109"/>
      <c r="BR81" s="112">
        <v>45.9392</v>
      </c>
      <c r="BS81" s="112">
        <v>28.717099999999999</v>
      </c>
      <c r="BT81" s="112">
        <v>0.66885399999999995</v>
      </c>
      <c r="BU81" s="112">
        <v>24.674845999999999</v>
      </c>
      <c r="BV81" s="109"/>
      <c r="BW81" s="112" t="s">
        <v>430</v>
      </c>
      <c r="BX81" s="112">
        <v>7.71</v>
      </c>
      <c r="BY81" s="112">
        <v>0.96</v>
      </c>
      <c r="BZ81" s="112" t="s">
        <v>430</v>
      </c>
      <c r="CA81" s="112" t="s">
        <v>430</v>
      </c>
      <c r="CB81" s="112">
        <v>15.97</v>
      </c>
      <c r="CC81" s="109"/>
      <c r="CD81" s="118" t="s">
        <v>6480</v>
      </c>
      <c r="CE81" s="118" t="s">
        <v>9175</v>
      </c>
      <c r="CF81" s="118" t="s">
        <v>9176</v>
      </c>
      <c r="CG81" s="118" t="s">
        <v>9177</v>
      </c>
      <c r="CH81" s="118" t="s">
        <v>9178</v>
      </c>
      <c r="CI81" s="109"/>
      <c r="CJ81" s="119" t="s">
        <v>1189</v>
      </c>
    </row>
    <row r="82" spans="1:88" s="107" customFormat="1" x14ac:dyDescent="0.25">
      <c r="A82" s="108" t="s">
        <v>9199</v>
      </c>
      <c r="B82" s="109"/>
      <c r="C82" s="734">
        <v>41607</v>
      </c>
      <c r="D82" s="109"/>
      <c r="E82" s="110">
        <v>51.426600000000001</v>
      </c>
      <c r="F82" s="109"/>
      <c r="G82" s="111">
        <v>37.7027</v>
      </c>
      <c r="H82" s="109"/>
      <c r="I82" s="963">
        <v>2.12</v>
      </c>
      <c r="J82" s="963">
        <v>6.61</v>
      </c>
      <c r="K82" s="963">
        <v>1.78</v>
      </c>
      <c r="L82" s="963">
        <v>1.85</v>
      </c>
      <c r="M82" s="113"/>
      <c r="N82" s="112">
        <v>-4.7699999999999999E-2</v>
      </c>
      <c r="O82" s="112">
        <v>-0.27560000000000001</v>
      </c>
      <c r="P82" s="112">
        <v>1.5525</v>
      </c>
      <c r="Q82" s="112">
        <v>5.1131000000000002</v>
      </c>
      <c r="R82" s="112">
        <v>2.2759999999999998</v>
      </c>
      <c r="S82" s="114">
        <v>5.7309000000000001</v>
      </c>
      <c r="T82" s="112">
        <v>1.5335000000000001</v>
      </c>
      <c r="U82" s="112">
        <v>11.3241</v>
      </c>
      <c r="V82" s="112">
        <v>9.6340000000000003</v>
      </c>
      <c r="W82" s="112">
        <v>10.3462</v>
      </c>
      <c r="X82" s="112">
        <v>2.6842999999999999</v>
      </c>
      <c r="Y82" s="112">
        <v>11.2959</v>
      </c>
      <c r="Z82" s="112">
        <v>0.54859999999999998</v>
      </c>
      <c r="AA82" s="112">
        <v>5.4806999999999997</v>
      </c>
      <c r="AB82" s="112">
        <v>0.62260000000000004</v>
      </c>
      <c r="AC82" s="112">
        <v>11.004300000000001</v>
      </c>
      <c r="AD82" s="113"/>
      <c r="AE82" s="110">
        <v>8</v>
      </c>
      <c r="AF82" s="110">
        <v>10</v>
      </c>
      <c r="AG82" s="110">
        <v>10</v>
      </c>
      <c r="AH82" s="110">
        <v>11</v>
      </c>
      <c r="AI82" s="110">
        <v>11</v>
      </c>
      <c r="AJ82" s="110">
        <v>8</v>
      </c>
      <c r="AK82" s="110">
        <v>13</v>
      </c>
      <c r="AL82" s="110">
        <v>11</v>
      </c>
      <c r="AM82" s="110">
        <v>12</v>
      </c>
      <c r="AN82" s="110">
        <v>4</v>
      </c>
      <c r="AO82" s="110">
        <v>11</v>
      </c>
      <c r="AP82" s="110">
        <v>11</v>
      </c>
      <c r="AQ82" s="110">
        <v>11</v>
      </c>
      <c r="AR82" s="110">
        <v>7</v>
      </c>
      <c r="AS82" s="110">
        <v>12</v>
      </c>
      <c r="AT82" s="109"/>
      <c r="AU82" s="112">
        <v>10.77</v>
      </c>
      <c r="AV82" s="112">
        <v>10.89</v>
      </c>
      <c r="AW82" s="112">
        <v>9.36</v>
      </c>
      <c r="AX82" s="112">
        <v>6.2</v>
      </c>
      <c r="AY82" s="112">
        <v>7.22</v>
      </c>
      <c r="AZ82" s="115"/>
      <c r="BA82" s="116">
        <v>5</v>
      </c>
      <c r="BB82" s="116">
        <v>12</v>
      </c>
      <c r="BC82" s="116">
        <v>12</v>
      </c>
      <c r="BD82" s="116">
        <v>12</v>
      </c>
      <c r="BE82" s="116">
        <v>10</v>
      </c>
      <c r="BF82" s="112"/>
      <c r="BG82" s="114">
        <v>11.4130100334354</v>
      </c>
      <c r="BH82" s="796">
        <v>0</v>
      </c>
      <c r="BI82" s="796">
        <v>4.38873207323432E-2</v>
      </c>
      <c r="BJ82" s="809" t="s">
        <v>430</v>
      </c>
      <c r="BK82" s="269"/>
      <c r="BL82" s="112" t="s">
        <v>430</v>
      </c>
      <c r="BM82" s="112" t="s">
        <v>430</v>
      </c>
      <c r="BN82" s="112" t="s">
        <v>430</v>
      </c>
      <c r="BO82" s="109"/>
      <c r="BP82" s="112">
        <v>71.631838529999996</v>
      </c>
      <c r="BQ82" s="109"/>
      <c r="BR82" s="112">
        <v>52.584299999999999</v>
      </c>
      <c r="BS82" s="112">
        <v>8.31081</v>
      </c>
      <c r="BT82" s="112">
        <v>11.518599999999999</v>
      </c>
      <c r="BU82" s="112">
        <v>27.586290000000002</v>
      </c>
      <c r="BV82" s="109"/>
      <c r="BW82" s="112">
        <v>5.88</v>
      </c>
      <c r="BX82" s="112">
        <v>10.06</v>
      </c>
      <c r="BY82" s="112" t="s">
        <v>430</v>
      </c>
      <c r="BZ82" s="112" t="s">
        <v>430</v>
      </c>
      <c r="CA82" s="112" t="s">
        <v>430</v>
      </c>
      <c r="CB82" s="112">
        <v>11.65</v>
      </c>
      <c r="CC82" s="109"/>
      <c r="CD82" s="118" t="s">
        <v>9180</v>
      </c>
      <c r="CE82" s="118" t="s">
        <v>9181</v>
      </c>
      <c r="CF82" s="118" t="s">
        <v>9182</v>
      </c>
      <c r="CG82" s="118" t="s">
        <v>9183</v>
      </c>
      <c r="CH82" s="118" t="s">
        <v>9184</v>
      </c>
      <c r="CI82" s="109"/>
      <c r="CJ82" s="119" t="s">
        <v>476</v>
      </c>
    </row>
    <row r="83" spans="1:88" x14ac:dyDescent="0.25">
      <c r="A83" s="36" t="s">
        <v>93</v>
      </c>
      <c r="B83" s="43"/>
      <c r="C83" s="720"/>
      <c r="D83" s="43"/>
      <c r="E83" s="51"/>
      <c r="F83" s="43"/>
      <c r="G83" s="55"/>
      <c r="H83" s="43"/>
      <c r="I83" s="92"/>
      <c r="J83" s="92"/>
      <c r="K83" s="92"/>
      <c r="L83" s="92"/>
      <c r="M83" s="66"/>
      <c r="N83" s="59">
        <v>1.01E-2</v>
      </c>
      <c r="O83" s="59">
        <v>-5.5999999999999999E-3</v>
      </c>
      <c r="P83" s="59">
        <v>1.7841</v>
      </c>
      <c r="Q83" s="59">
        <v>6.4356</v>
      </c>
      <c r="R83" s="59">
        <v>4.3914999999999997</v>
      </c>
      <c r="S83" s="70">
        <v>6.9013</v>
      </c>
      <c r="T83" s="59">
        <v>4.9080000000000004</v>
      </c>
      <c r="U83" s="59">
        <v>13.255599999999999</v>
      </c>
      <c r="V83" s="59">
        <v>11.6022</v>
      </c>
      <c r="W83" s="59">
        <v>12.8245</v>
      </c>
      <c r="X83" s="59">
        <v>3.1930999999999998</v>
      </c>
      <c r="Y83" s="59">
        <v>14.5527</v>
      </c>
      <c r="Z83" s="59">
        <v>2.8472</v>
      </c>
      <c r="AA83" s="59">
        <v>6.3025000000000002</v>
      </c>
      <c r="AB83" s="59">
        <v>1.2168000000000001</v>
      </c>
      <c r="AC83" s="59">
        <v>12.5669</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14.018333333333301</v>
      </c>
      <c r="AV83" s="59">
        <v>13.9853846153846</v>
      </c>
      <c r="AW83" s="59">
        <v>11.8221428571429</v>
      </c>
      <c r="AX83" s="59">
        <v>8.8535714285714295</v>
      </c>
      <c r="AY83" s="59">
        <v>10.387857142857101</v>
      </c>
      <c r="AZ83" s="78"/>
      <c r="BA83" s="47">
        <v>6</v>
      </c>
      <c r="BB83" s="47">
        <v>13</v>
      </c>
      <c r="BC83" s="47">
        <v>14</v>
      </c>
      <c r="BD83" s="47">
        <v>14</v>
      </c>
      <c r="BE83" s="47">
        <v>14</v>
      </c>
      <c r="BF83" s="59"/>
      <c r="BG83" s="70"/>
      <c r="BH83" s="798"/>
      <c r="BI83" s="798"/>
      <c r="BJ83" s="811"/>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1"/>
      <c r="D84" s="44"/>
      <c r="E84" s="52"/>
      <c r="F84" s="44"/>
      <c r="G84" s="56"/>
      <c r="H84" s="44"/>
      <c r="I84" s="93"/>
      <c r="J84" s="93"/>
      <c r="K84" s="93"/>
      <c r="L84" s="93"/>
      <c r="M84" s="67"/>
      <c r="N84" s="60">
        <v>0.44440000000000002</v>
      </c>
      <c r="O84" s="60">
        <v>1.302</v>
      </c>
      <c r="P84" s="60">
        <v>3.5956999999999999</v>
      </c>
      <c r="Q84" s="60">
        <v>9.7777999999999992</v>
      </c>
      <c r="R84" s="60">
        <v>13.5678</v>
      </c>
      <c r="S84" s="71">
        <v>16.409099999999999</v>
      </c>
      <c r="T84" s="60">
        <v>10.7035</v>
      </c>
      <c r="U84" s="60">
        <v>19.0046</v>
      </c>
      <c r="V84" s="60">
        <v>16.1206</v>
      </c>
      <c r="W84" s="60">
        <v>16.5596</v>
      </c>
      <c r="X84" s="60">
        <v>5.8242000000000003</v>
      </c>
      <c r="Y84" s="60">
        <v>21.226099999999999</v>
      </c>
      <c r="Z84" s="60">
        <v>12.092599999999999</v>
      </c>
      <c r="AA84" s="60">
        <v>15.9541</v>
      </c>
      <c r="AB84" s="60">
        <v>2.6383999999999999</v>
      </c>
      <c r="AC84" s="60">
        <v>17.2835</v>
      </c>
      <c r="AD84" s="67"/>
      <c r="AE84" s="52"/>
      <c r="AF84" s="52"/>
      <c r="AG84" s="52"/>
      <c r="AH84" s="52"/>
      <c r="AI84" s="52"/>
      <c r="AJ84" s="52"/>
      <c r="AK84" s="52"/>
      <c r="AL84" s="52"/>
      <c r="AM84" s="52"/>
      <c r="AN84" s="52"/>
      <c r="AO84" s="52"/>
      <c r="AP84" s="52"/>
      <c r="AQ84" s="52"/>
      <c r="AR84" s="52"/>
      <c r="AS84" s="52"/>
      <c r="AT84" s="44"/>
      <c r="AU84" s="60">
        <v>18.149999999999999</v>
      </c>
      <c r="AV84" s="60">
        <v>20.36</v>
      </c>
      <c r="AW84" s="60">
        <v>17.190000000000001</v>
      </c>
      <c r="AX84" s="60">
        <v>14.3</v>
      </c>
      <c r="AY84" s="60">
        <v>24.9</v>
      </c>
      <c r="AZ84" s="79"/>
      <c r="BA84" s="48"/>
      <c r="BB84" s="48"/>
      <c r="BC84" s="48"/>
      <c r="BD84" s="48"/>
      <c r="BE84" s="48"/>
      <c r="BF84" s="60"/>
      <c r="BG84" s="71"/>
      <c r="BH84" s="799"/>
      <c r="BI84" s="799"/>
      <c r="BJ84" s="812"/>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1"/>
      <c r="D85" s="44"/>
      <c r="E85" s="52"/>
      <c r="F85" s="44"/>
      <c r="G85" s="56"/>
      <c r="H85" s="44"/>
      <c r="I85" s="93"/>
      <c r="J85" s="93"/>
      <c r="K85" s="93"/>
      <c r="L85" s="93"/>
      <c r="M85" s="67"/>
      <c r="N85" s="60">
        <v>-0.34279999999999999</v>
      </c>
      <c r="O85" s="60">
        <v>-0.65259999999999996</v>
      </c>
      <c r="P85" s="60">
        <v>-0.25059999999999999</v>
      </c>
      <c r="Q85" s="60">
        <v>4.7503000000000002</v>
      </c>
      <c r="R85" s="60">
        <v>-0.8629</v>
      </c>
      <c r="S85" s="71">
        <v>-2.0257999999999998</v>
      </c>
      <c r="T85" s="60">
        <v>0.77680000000000005</v>
      </c>
      <c r="U85" s="60">
        <v>10.1915</v>
      </c>
      <c r="V85" s="60">
        <v>8.3966999999999992</v>
      </c>
      <c r="W85" s="60">
        <v>10.0755</v>
      </c>
      <c r="X85" s="60">
        <v>0.52680000000000005</v>
      </c>
      <c r="Y85" s="60">
        <v>10.2409</v>
      </c>
      <c r="Z85" s="60">
        <v>-3.9722</v>
      </c>
      <c r="AA85" s="60">
        <v>-2.0352000000000001</v>
      </c>
      <c r="AB85" s="60">
        <v>-0.1074</v>
      </c>
      <c r="AC85" s="60">
        <v>4.62</v>
      </c>
      <c r="AD85" s="67"/>
      <c r="AE85" s="52"/>
      <c r="AF85" s="52"/>
      <c r="AG85" s="52"/>
      <c r="AH85" s="52"/>
      <c r="AI85" s="52"/>
      <c r="AJ85" s="52"/>
      <c r="AK85" s="52"/>
      <c r="AL85" s="52"/>
      <c r="AM85" s="52"/>
      <c r="AN85" s="52"/>
      <c r="AO85" s="52"/>
      <c r="AP85" s="52"/>
      <c r="AQ85" s="52"/>
      <c r="AR85" s="52"/>
      <c r="AS85" s="52"/>
      <c r="AT85" s="44"/>
      <c r="AU85" s="60">
        <v>10.63</v>
      </c>
      <c r="AV85" s="60">
        <v>10.83</v>
      </c>
      <c r="AW85" s="60">
        <v>8.85</v>
      </c>
      <c r="AX85" s="60">
        <v>4.88</v>
      </c>
      <c r="AY85" s="60">
        <v>0.48</v>
      </c>
      <c r="AZ85" s="79"/>
      <c r="BA85" s="48"/>
      <c r="BB85" s="48"/>
      <c r="BC85" s="48"/>
      <c r="BD85" s="48"/>
      <c r="BE85" s="48"/>
      <c r="BF85" s="60"/>
      <c r="BG85" s="71"/>
      <c r="BH85" s="799"/>
      <c r="BI85" s="799"/>
      <c r="BJ85" s="812"/>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2"/>
      <c r="D86" s="45"/>
      <c r="E86" s="53"/>
      <c r="F86" s="45"/>
      <c r="G86" s="57"/>
      <c r="H86" s="45"/>
      <c r="I86" s="94"/>
      <c r="J86" s="94"/>
      <c r="K86" s="94"/>
      <c r="L86" s="94"/>
      <c r="M86" s="68"/>
      <c r="N86" s="61">
        <v>1.9E-3</v>
      </c>
      <c r="O86" s="61">
        <v>-0.21310000000000001</v>
      </c>
      <c r="P86" s="61">
        <v>1.8712</v>
      </c>
      <c r="Q86" s="61">
        <v>6.4185999999999996</v>
      </c>
      <c r="R86" s="61">
        <v>3.2767499999999998</v>
      </c>
      <c r="S86" s="72">
        <v>5.7574500000000004</v>
      </c>
      <c r="T86" s="61">
        <v>4.9673499999999997</v>
      </c>
      <c r="U86" s="61">
        <v>12.7471</v>
      </c>
      <c r="V86" s="61">
        <v>11.1759</v>
      </c>
      <c r="W86" s="61">
        <v>11.745799999999999</v>
      </c>
      <c r="X86" s="61">
        <v>3.1067</v>
      </c>
      <c r="Y86" s="61">
        <v>12.652699999999999</v>
      </c>
      <c r="Z86" s="61">
        <v>1.4298</v>
      </c>
      <c r="AA86" s="61">
        <v>5.4118000000000004</v>
      </c>
      <c r="AB86" s="61">
        <v>1.1668000000000001</v>
      </c>
      <c r="AC86" s="61">
        <v>12.204700000000001</v>
      </c>
      <c r="AD86" s="68"/>
      <c r="AE86" s="53"/>
      <c r="AF86" s="53"/>
      <c r="AG86" s="53"/>
      <c r="AH86" s="53"/>
      <c r="AI86" s="53"/>
      <c r="AJ86" s="53"/>
      <c r="AK86" s="53"/>
      <c r="AL86" s="53"/>
      <c r="AM86" s="53"/>
      <c r="AN86" s="53"/>
      <c r="AO86" s="53"/>
      <c r="AP86" s="53"/>
      <c r="AQ86" s="53"/>
      <c r="AR86" s="53"/>
      <c r="AS86" s="53"/>
      <c r="AT86" s="45"/>
      <c r="AU86" s="61">
        <v>13.22</v>
      </c>
      <c r="AV86" s="61">
        <v>13.5</v>
      </c>
      <c r="AW86" s="61">
        <v>11.29</v>
      </c>
      <c r="AX86" s="61">
        <v>7.97</v>
      </c>
      <c r="AY86" s="61">
        <v>9.1999999999999993</v>
      </c>
      <c r="AZ86" s="80"/>
      <c r="BA86" s="49"/>
      <c r="BB86" s="49"/>
      <c r="BC86" s="49"/>
      <c r="BD86" s="49"/>
      <c r="BE86" s="49"/>
      <c r="BF86" s="61"/>
      <c r="BG86" s="72"/>
      <c r="BH86" s="800"/>
      <c r="BI86" s="800"/>
      <c r="BJ86" s="813"/>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1"/>
      <c r="BH87" s="801"/>
      <c r="BI87" s="801"/>
      <c r="BJ87" s="801"/>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6901</v>
      </c>
      <c r="B88" s="135"/>
      <c r="C88" s="727"/>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5"/>
      <c r="BH88" s="795"/>
      <c r="BI88" s="795"/>
      <c r="BJ88" s="795"/>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9002</v>
      </c>
      <c r="B89" s="117"/>
      <c r="C89" s="728"/>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t="s">
        <v>430</v>
      </c>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6"/>
      <c r="BH89" s="796"/>
      <c r="BI89" s="796"/>
      <c r="BJ89" s="796"/>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8"/>
      <c r="D90" s="117"/>
      <c r="E90" s="117"/>
      <c r="F90" s="117"/>
      <c r="G90" s="117"/>
      <c r="H90" s="117"/>
      <c r="I90" s="117"/>
      <c r="J90" s="117"/>
      <c r="K90" s="117"/>
      <c r="L90" s="117"/>
      <c r="M90" s="113"/>
      <c r="N90" s="112">
        <v>-0.1573</v>
      </c>
      <c r="O90" s="112">
        <v>-0.94679999999999997</v>
      </c>
      <c r="P90" s="112">
        <v>0.99029999999999996</v>
      </c>
      <c r="Q90" s="112">
        <v>5.0003000000000002</v>
      </c>
      <c r="R90" s="112">
        <v>-3.4449000000000001</v>
      </c>
      <c r="S90" s="114">
        <v>0.21340000000000001</v>
      </c>
      <c r="T90" s="112">
        <v>1.7262</v>
      </c>
      <c r="U90" s="112">
        <v>9.1432000000000002</v>
      </c>
      <c r="V90" s="112">
        <v>9.3836999999999993</v>
      </c>
      <c r="W90" s="112">
        <v>12.244300000000001</v>
      </c>
      <c r="X90" s="112">
        <v>2.5228999999999999</v>
      </c>
      <c r="Y90" s="112">
        <v>10.109400000000001</v>
      </c>
      <c r="Z90" s="112">
        <v>-5.7858000000000001</v>
      </c>
      <c r="AA90" s="112">
        <v>0.17599999999999999</v>
      </c>
      <c r="AB90" s="112">
        <v>0.15429999999999999</v>
      </c>
      <c r="AC90" s="112" t="s">
        <v>428</v>
      </c>
      <c r="AD90" s="113"/>
      <c r="AE90" s="110"/>
      <c r="AF90" s="110"/>
      <c r="AG90" s="110"/>
      <c r="AH90" s="110"/>
      <c r="AI90" s="110"/>
      <c r="AJ90" s="110"/>
      <c r="AK90" s="110"/>
      <c r="AL90" s="110"/>
      <c r="AM90" s="110"/>
      <c r="AN90" s="110"/>
      <c r="AO90" s="110"/>
      <c r="AP90" s="110"/>
      <c r="AQ90" s="110"/>
      <c r="AR90" s="110"/>
      <c r="AS90" s="110"/>
      <c r="AT90" s="113"/>
      <c r="AU90" s="112">
        <v>11.9</v>
      </c>
      <c r="AV90" s="112">
        <v>11.29</v>
      </c>
      <c r="AW90" s="112">
        <v>8.07</v>
      </c>
      <c r="AX90" s="112">
        <v>4.1399999999999997</v>
      </c>
      <c r="AY90" s="112">
        <v>-0.7</v>
      </c>
      <c r="AZ90" s="113"/>
      <c r="BA90" s="117"/>
      <c r="BB90" s="117"/>
      <c r="BC90" s="117"/>
      <c r="BD90" s="117"/>
      <c r="BE90" s="117"/>
      <c r="BF90" s="117"/>
      <c r="BG90" s="796"/>
      <c r="BH90" s="796"/>
      <c r="BI90" s="796"/>
      <c r="BJ90" s="796"/>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4474</v>
      </c>
      <c r="B91" s="140"/>
      <c r="C91" s="729"/>
      <c r="D91" s="140"/>
      <c r="E91" s="140"/>
      <c r="F91" s="140"/>
      <c r="G91" s="140"/>
      <c r="H91" s="140"/>
      <c r="I91" s="140"/>
      <c r="J91" s="140"/>
      <c r="K91" s="140"/>
      <c r="L91" s="140"/>
      <c r="M91" s="141"/>
      <c r="N91" s="142">
        <v>0.1087</v>
      </c>
      <c r="O91" s="142">
        <v>0.68330000000000002</v>
      </c>
      <c r="P91" s="142">
        <v>1.5687</v>
      </c>
      <c r="Q91" s="142">
        <v>7.7996999999999996</v>
      </c>
      <c r="R91" s="142">
        <v>10.3299</v>
      </c>
      <c r="S91" s="143">
        <v>11.6678</v>
      </c>
      <c r="T91" s="142">
        <v>5.5124000000000004</v>
      </c>
      <c r="U91" s="142">
        <v>18.620799999999999</v>
      </c>
      <c r="V91" s="142">
        <v>17.851600000000001</v>
      </c>
      <c r="W91" s="142">
        <v>17.151800000000001</v>
      </c>
      <c r="X91" s="142">
        <v>3.6364999999999998</v>
      </c>
      <c r="Y91" s="142">
        <v>23.941800000000001</v>
      </c>
      <c r="Z91" s="142">
        <v>7.5827</v>
      </c>
      <c r="AA91" s="142">
        <v>11.746</v>
      </c>
      <c r="AB91" s="142">
        <v>2.0274999999999999</v>
      </c>
      <c r="AC91" s="142" t="s">
        <v>428</v>
      </c>
      <c r="AD91" s="141"/>
      <c r="AE91" s="144"/>
      <c r="AF91" s="144"/>
      <c r="AG91" s="144"/>
      <c r="AH91" s="144"/>
      <c r="AI91" s="144"/>
      <c r="AJ91" s="144"/>
      <c r="AK91" s="144"/>
      <c r="AL91" s="144"/>
      <c r="AM91" s="144"/>
      <c r="AN91" s="144"/>
      <c r="AO91" s="144"/>
      <c r="AP91" s="144"/>
      <c r="AQ91" s="144"/>
      <c r="AR91" s="144"/>
      <c r="AS91" s="144"/>
      <c r="AT91" s="141"/>
      <c r="AU91" s="142">
        <v>18.920000000000002</v>
      </c>
      <c r="AV91" s="142">
        <v>21.67</v>
      </c>
      <c r="AW91" s="142">
        <v>17.600000000000001</v>
      </c>
      <c r="AX91" s="142">
        <v>12.19</v>
      </c>
      <c r="AY91" s="142">
        <v>18.71</v>
      </c>
      <c r="AZ91" s="141"/>
      <c r="BA91" s="140"/>
      <c r="BB91" s="140"/>
      <c r="BC91" s="140"/>
      <c r="BD91" s="140"/>
      <c r="BE91" s="140"/>
      <c r="BF91" s="140"/>
      <c r="BG91" s="802"/>
      <c r="BH91" s="802"/>
      <c r="BI91" s="802"/>
      <c r="BJ91" s="802"/>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179</v>
      </c>
    </row>
    <row r="96" spans="1:88" x14ac:dyDescent="0.25">
      <c r="A96" s="22" t="s">
        <v>10494</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86EE-20BC-4554-8620-B2D5C2D499A2}">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81" t="s">
        <v>321</v>
      </c>
      <c r="B5" s="1082"/>
      <c r="C5" s="1088" t="s">
        <v>44</v>
      </c>
      <c r="D5" s="1082"/>
      <c r="E5" s="1088" t="s">
        <v>45</v>
      </c>
      <c r="F5" s="1082"/>
      <c r="G5" s="1088" t="s">
        <v>46</v>
      </c>
      <c r="H5" s="1082"/>
      <c r="I5" s="1112" t="s">
        <v>184</v>
      </c>
      <c r="J5" s="1107"/>
      <c r="K5" s="1107"/>
      <c r="L5" s="1107"/>
      <c r="M5" s="1106"/>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82"/>
      <c r="AU5" s="275" t="s">
        <v>55</v>
      </c>
      <c r="AV5" s="236" t="s">
        <v>69</v>
      </c>
      <c r="AW5" s="236" t="s">
        <v>54</v>
      </c>
      <c r="AX5" s="236" t="s">
        <v>53</v>
      </c>
      <c r="AY5" s="274" t="s">
        <v>4</v>
      </c>
      <c r="AZ5" s="76"/>
      <c r="BA5" s="246" t="s">
        <v>55</v>
      </c>
      <c r="BB5" s="240" t="s">
        <v>69</v>
      </c>
      <c r="BC5" s="240" t="s">
        <v>54</v>
      </c>
      <c r="BD5" s="240" t="s">
        <v>53</v>
      </c>
      <c r="BE5" s="240" t="s">
        <v>4</v>
      </c>
      <c r="BF5" s="1106"/>
      <c r="BG5" s="1066" t="s">
        <v>76</v>
      </c>
      <c r="BH5" s="1105"/>
      <c r="BI5" s="1105"/>
      <c r="BJ5" s="1117"/>
      <c r="BK5" s="234"/>
      <c r="BL5" s="1066" t="s">
        <v>53</v>
      </c>
      <c r="BM5" s="1105"/>
      <c r="BN5" s="1117"/>
      <c r="BO5" s="1082"/>
      <c r="BP5" s="1065" t="s">
        <v>312</v>
      </c>
      <c r="BQ5" s="1082"/>
      <c r="BR5" s="1066" t="s">
        <v>81</v>
      </c>
      <c r="BS5" s="1105"/>
      <c r="BT5" s="1105"/>
      <c r="BU5" s="1117"/>
      <c r="BV5" s="1082"/>
      <c r="BW5" s="1066" t="s">
        <v>198</v>
      </c>
      <c r="BX5" s="1105"/>
      <c r="BY5" s="1105"/>
      <c r="BZ5" s="1105"/>
      <c r="CA5" s="1105"/>
      <c r="CB5" s="1105"/>
      <c r="CC5" s="1106"/>
      <c r="CD5" s="1106" t="s">
        <v>87</v>
      </c>
      <c r="CE5" s="1107"/>
      <c r="CF5" s="1107"/>
      <c r="CG5" s="1107"/>
      <c r="CH5" s="1108"/>
      <c r="CI5" s="1082"/>
      <c r="CJ5" s="1112" t="s">
        <v>88</v>
      </c>
    </row>
    <row r="6" spans="1:88" ht="33" x14ac:dyDescent="0.25">
      <c r="A6" s="1081"/>
      <c r="B6" s="1083"/>
      <c r="C6" s="1119"/>
      <c r="D6" s="1083"/>
      <c r="E6" s="1119"/>
      <c r="F6" s="1083"/>
      <c r="G6" s="1119"/>
      <c r="H6" s="1083"/>
      <c r="I6" s="83" t="s">
        <v>180</v>
      </c>
      <c r="J6" s="28" t="s">
        <v>181</v>
      </c>
      <c r="K6" s="28" t="s">
        <v>182</v>
      </c>
      <c r="L6" s="28" t="s">
        <v>183</v>
      </c>
      <c r="M6" s="1109"/>
      <c r="N6" s="1110" t="s">
        <v>47</v>
      </c>
      <c r="O6" s="1111"/>
      <c r="P6" s="1111"/>
      <c r="Q6" s="1111"/>
      <c r="R6" s="1111"/>
      <c r="S6" s="1110" t="s">
        <v>57</v>
      </c>
      <c r="T6" s="1111"/>
      <c r="U6" s="1111"/>
      <c r="V6" s="1111"/>
      <c r="W6" s="1111"/>
      <c r="X6" s="1111"/>
      <c r="Y6" s="1111"/>
      <c r="Z6" s="1111"/>
      <c r="AA6" s="1111"/>
      <c r="AB6" s="1111"/>
      <c r="AC6" s="1111"/>
      <c r="AD6" s="28"/>
      <c r="AE6" s="1118" t="s">
        <v>68</v>
      </c>
      <c r="AF6" s="1115"/>
      <c r="AG6" s="1115"/>
      <c r="AH6" s="1115"/>
      <c r="AI6" s="1115"/>
      <c r="AJ6" s="1115"/>
      <c r="AK6" s="1115"/>
      <c r="AL6" s="1115"/>
      <c r="AM6" s="1115"/>
      <c r="AN6" s="1115"/>
      <c r="AO6" s="1115"/>
      <c r="AP6" s="1115"/>
      <c r="AQ6" s="1115"/>
      <c r="AR6" s="1115"/>
      <c r="AS6" s="1116"/>
      <c r="AT6" s="1083"/>
      <c r="AU6" s="1069" t="s">
        <v>70</v>
      </c>
      <c r="AV6" s="1111"/>
      <c r="AW6" s="1111"/>
      <c r="AX6" s="1111"/>
      <c r="AY6" s="1114"/>
      <c r="AZ6" s="77"/>
      <c r="BA6" s="1076" t="s">
        <v>71</v>
      </c>
      <c r="BB6" s="1115"/>
      <c r="BC6" s="1115"/>
      <c r="BD6" s="1115"/>
      <c r="BE6" s="1115"/>
      <c r="BF6" s="1109"/>
      <c r="BG6" s="692" t="s">
        <v>72</v>
      </c>
      <c r="BH6" s="691" t="s">
        <v>73</v>
      </c>
      <c r="BI6" s="691" t="s">
        <v>74</v>
      </c>
      <c r="BJ6" s="327" t="s">
        <v>75</v>
      </c>
      <c r="BK6" s="232"/>
      <c r="BL6" s="326" t="s">
        <v>309</v>
      </c>
      <c r="BM6" s="303" t="s">
        <v>310</v>
      </c>
      <c r="BN6" s="327" t="s">
        <v>311</v>
      </c>
      <c r="BO6" s="1083"/>
      <c r="BP6" s="1122"/>
      <c r="BQ6" s="1083"/>
      <c r="BR6" s="326" t="s">
        <v>77</v>
      </c>
      <c r="BS6" s="303" t="s">
        <v>78</v>
      </c>
      <c r="BT6" s="303" t="s">
        <v>79</v>
      </c>
      <c r="BU6" s="327" t="s">
        <v>313</v>
      </c>
      <c r="BV6" s="1083"/>
      <c r="BW6" s="326" t="s">
        <v>192</v>
      </c>
      <c r="BX6" s="303" t="s">
        <v>193</v>
      </c>
      <c r="BY6" s="303" t="s">
        <v>194</v>
      </c>
      <c r="BZ6" s="303" t="s">
        <v>195</v>
      </c>
      <c r="CA6" s="303" t="s">
        <v>196</v>
      </c>
      <c r="CB6" s="327" t="s">
        <v>197</v>
      </c>
      <c r="CC6" s="1083"/>
      <c r="CD6" s="83" t="s">
        <v>82</v>
      </c>
      <c r="CE6" s="28" t="s">
        <v>83</v>
      </c>
      <c r="CF6" s="28" t="s">
        <v>84</v>
      </c>
      <c r="CG6" s="28" t="s">
        <v>85</v>
      </c>
      <c r="CH6" s="82" t="s">
        <v>86</v>
      </c>
      <c r="CI6" s="1083"/>
      <c r="CJ6" s="1113"/>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9202</v>
      </c>
      <c r="B8" s="402"/>
      <c r="C8" s="724">
        <v>36780</v>
      </c>
      <c r="D8" s="402"/>
      <c r="E8" s="403">
        <v>108419</v>
      </c>
      <c r="F8" s="402"/>
      <c r="G8" s="404">
        <v>530.17600000000004</v>
      </c>
      <c r="H8" s="402"/>
      <c r="I8" s="650">
        <v>7.7723800000000001</v>
      </c>
      <c r="J8" s="650">
        <v>7.3388099999999996</v>
      </c>
      <c r="K8" s="650">
        <v>4.5592199999999998</v>
      </c>
      <c r="L8" s="650">
        <v>4.8083799999999997</v>
      </c>
      <c r="M8" s="406"/>
      <c r="N8" s="405">
        <v>-2.1100000000000001E-2</v>
      </c>
      <c r="O8" s="405">
        <v>-0.3054</v>
      </c>
      <c r="P8" s="405">
        <v>0.97799999999999998</v>
      </c>
      <c r="Q8" s="405">
        <v>4.7805999999999997</v>
      </c>
      <c r="R8" s="405">
        <v>0.20699999999999999</v>
      </c>
      <c r="S8" s="407">
        <v>3.3637000000000001</v>
      </c>
      <c r="T8" s="405">
        <v>2.8254000000000001</v>
      </c>
      <c r="U8" s="405">
        <v>13.0402</v>
      </c>
      <c r="V8" s="405">
        <v>14.979699999999999</v>
      </c>
      <c r="W8" s="405">
        <v>13.907</v>
      </c>
      <c r="X8" s="405">
        <v>2.0741000000000001</v>
      </c>
      <c r="Y8" s="405">
        <v>9.6560000000000006</v>
      </c>
      <c r="Z8" s="405">
        <v>-0.88670000000000004</v>
      </c>
      <c r="AA8" s="405">
        <v>2.8313999999999999</v>
      </c>
      <c r="AB8" s="405">
        <v>0.7177</v>
      </c>
      <c r="AC8" s="405">
        <v>16.5427</v>
      </c>
      <c r="AD8" s="406"/>
      <c r="AE8" s="403">
        <v>8</v>
      </c>
      <c r="AF8" s="403">
        <v>12</v>
      </c>
      <c r="AG8" s="403">
        <v>10</v>
      </c>
      <c r="AH8" s="403">
        <v>9</v>
      </c>
      <c r="AI8" s="403">
        <v>14</v>
      </c>
      <c r="AJ8" s="403">
        <v>12</v>
      </c>
      <c r="AK8" s="403">
        <v>14</v>
      </c>
      <c r="AL8" s="403">
        <v>1</v>
      </c>
      <c r="AM8" s="403">
        <v>1</v>
      </c>
      <c r="AN8" s="403">
        <v>1</v>
      </c>
      <c r="AO8" s="403">
        <v>11</v>
      </c>
      <c r="AP8" s="403">
        <v>10</v>
      </c>
      <c r="AQ8" s="403">
        <v>14</v>
      </c>
      <c r="AR8" s="403">
        <v>12</v>
      </c>
      <c r="AS8" s="403">
        <v>9</v>
      </c>
      <c r="AT8" s="402"/>
      <c r="AU8" s="405">
        <v>14.54</v>
      </c>
      <c r="AV8" s="405">
        <v>15.6</v>
      </c>
      <c r="AW8" s="405">
        <v>12.41</v>
      </c>
      <c r="AX8" s="405">
        <v>6.39</v>
      </c>
      <c r="AY8" s="405">
        <v>3.99</v>
      </c>
      <c r="AZ8" s="408"/>
      <c r="BA8" s="403">
        <v>1</v>
      </c>
      <c r="BB8" s="403">
        <v>1</v>
      </c>
      <c r="BC8" s="403">
        <v>1</v>
      </c>
      <c r="BD8" s="403">
        <v>11</v>
      </c>
      <c r="BE8" s="403">
        <v>14</v>
      </c>
      <c r="BF8" s="409"/>
      <c r="BG8" s="405">
        <v>9.2185318514913703</v>
      </c>
      <c r="BH8" s="410">
        <v>0</v>
      </c>
      <c r="BI8" s="410">
        <v>7.2783937490942294E-2</v>
      </c>
      <c r="BJ8" s="410" t="s">
        <v>430</v>
      </c>
      <c r="BK8" s="406"/>
      <c r="BL8" s="405">
        <v>91.717145291799994</v>
      </c>
      <c r="BM8" s="405">
        <v>60.742439533000002</v>
      </c>
      <c r="BN8" s="405">
        <v>1.5099351622999999</v>
      </c>
      <c r="BO8" s="402"/>
      <c r="BP8" s="405">
        <v>70.799307549999995</v>
      </c>
      <c r="BQ8" s="402"/>
      <c r="BR8" s="405">
        <v>53.4512</v>
      </c>
      <c r="BS8" s="405">
        <v>9.58962</v>
      </c>
      <c r="BT8" s="405">
        <v>8.3892000000000007</v>
      </c>
      <c r="BU8" s="405">
        <v>28.569980000000001</v>
      </c>
      <c r="BV8" s="402"/>
      <c r="BW8" s="405">
        <v>7.82</v>
      </c>
      <c r="BX8" s="405">
        <v>16.2</v>
      </c>
      <c r="BY8" s="405">
        <v>1.1299999999999999</v>
      </c>
      <c r="BZ8" s="405" t="s">
        <v>430</v>
      </c>
      <c r="CA8" s="405" t="s">
        <v>430</v>
      </c>
      <c r="CB8" s="405">
        <v>3.42</v>
      </c>
      <c r="CC8" s="402"/>
      <c r="CD8" s="401" t="s">
        <v>9203</v>
      </c>
      <c r="CE8" s="401" t="s">
        <v>9204</v>
      </c>
      <c r="CF8" s="401" t="s">
        <v>9205</v>
      </c>
      <c r="CG8" s="401" t="s">
        <v>9206</v>
      </c>
      <c r="CH8" s="401" t="s">
        <v>677</v>
      </c>
      <c r="CI8" s="402"/>
      <c r="CJ8" s="411" t="s">
        <v>443</v>
      </c>
    </row>
    <row r="9" spans="1:88" s="428" customFormat="1" x14ac:dyDescent="0.25">
      <c r="A9" s="345" t="s">
        <v>9207</v>
      </c>
      <c r="B9" s="373"/>
      <c r="C9" s="719">
        <v>39081</v>
      </c>
      <c r="D9" s="373"/>
      <c r="E9" s="346">
        <v>75574.399999999994</v>
      </c>
      <c r="F9" s="373"/>
      <c r="G9" s="347">
        <v>80.239999999999995</v>
      </c>
      <c r="H9" s="373"/>
      <c r="I9" s="968">
        <v>6.12</v>
      </c>
      <c r="J9" s="968">
        <v>6.95</v>
      </c>
      <c r="K9" s="968">
        <v>2.98</v>
      </c>
      <c r="L9" s="968">
        <v>3.11</v>
      </c>
      <c r="M9" s="374"/>
      <c r="N9" s="348">
        <v>8.7300000000000003E-2</v>
      </c>
      <c r="O9" s="348">
        <v>9.98E-2</v>
      </c>
      <c r="P9" s="348">
        <v>2.7401</v>
      </c>
      <c r="Q9" s="348">
        <v>6.9295999999999998</v>
      </c>
      <c r="R9" s="348">
        <v>3.5621999999999998</v>
      </c>
      <c r="S9" s="350">
        <v>9.1255000000000006</v>
      </c>
      <c r="T9" s="348">
        <v>7.7363</v>
      </c>
      <c r="U9" s="348">
        <v>12.308400000000001</v>
      </c>
      <c r="V9" s="348">
        <v>11.138</v>
      </c>
      <c r="W9" s="348">
        <v>10.912000000000001</v>
      </c>
      <c r="X9" s="348">
        <v>3.9782000000000002</v>
      </c>
      <c r="Y9" s="348">
        <v>11.7704</v>
      </c>
      <c r="Z9" s="348">
        <v>3.3754</v>
      </c>
      <c r="AA9" s="348">
        <v>7.3731999999999998</v>
      </c>
      <c r="AB9" s="348">
        <v>1.2237</v>
      </c>
      <c r="AC9" s="348">
        <v>11.1898</v>
      </c>
      <c r="AD9" s="374"/>
      <c r="AE9" s="346">
        <v>3</v>
      </c>
      <c r="AF9" s="346">
        <v>4</v>
      </c>
      <c r="AG9" s="346">
        <v>1</v>
      </c>
      <c r="AH9" s="346">
        <v>1</v>
      </c>
      <c r="AI9" s="346">
        <v>3</v>
      </c>
      <c r="AJ9" s="346">
        <v>1</v>
      </c>
      <c r="AK9" s="346">
        <v>1</v>
      </c>
      <c r="AL9" s="346">
        <v>3</v>
      </c>
      <c r="AM9" s="346">
        <v>2</v>
      </c>
      <c r="AN9" s="346">
        <v>3</v>
      </c>
      <c r="AO9" s="346">
        <v>1</v>
      </c>
      <c r="AP9" s="346">
        <v>3</v>
      </c>
      <c r="AQ9" s="346">
        <v>3</v>
      </c>
      <c r="AR9" s="346">
        <v>3</v>
      </c>
      <c r="AS9" s="346">
        <v>2</v>
      </c>
      <c r="AT9" s="373"/>
      <c r="AU9" s="348">
        <v>11.61</v>
      </c>
      <c r="AV9" s="348">
        <v>12.16</v>
      </c>
      <c r="AW9" s="348">
        <v>11.36</v>
      </c>
      <c r="AX9" s="348">
        <v>10.08</v>
      </c>
      <c r="AY9" s="348">
        <v>10.8</v>
      </c>
      <c r="AZ9" s="351"/>
      <c r="BA9" s="346">
        <v>2</v>
      </c>
      <c r="BB9" s="346">
        <v>3</v>
      </c>
      <c r="BC9" s="346">
        <v>3</v>
      </c>
      <c r="BD9" s="346">
        <v>1</v>
      </c>
      <c r="BE9" s="346">
        <v>3</v>
      </c>
      <c r="BF9" s="362"/>
      <c r="BG9" s="348">
        <v>6.9908897236173999</v>
      </c>
      <c r="BH9" s="375">
        <v>0</v>
      </c>
      <c r="BI9" s="375">
        <v>7.9907531832735398E-2</v>
      </c>
      <c r="BJ9" s="375" t="s">
        <v>430</v>
      </c>
      <c r="BK9" s="374"/>
      <c r="BL9" s="348">
        <v>71.865884601800005</v>
      </c>
      <c r="BM9" s="348">
        <v>34.8245861097</v>
      </c>
      <c r="BN9" s="348">
        <v>2.0636536605</v>
      </c>
      <c r="BO9" s="373"/>
      <c r="BP9" s="348">
        <v>63.674378300000001</v>
      </c>
      <c r="BQ9" s="373"/>
      <c r="BR9" s="348">
        <v>59.704300000000003</v>
      </c>
      <c r="BS9" s="348">
        <v>7.4946999999999999</v>
      </c>
      <c r="BT9" s="348">
        <v>3.3321299999999998</v>
      </c>
      <c r="BU9" s="348">
        <v>29.468869999999999</v>
      </c>
      <c r="BV9" s="373"/>
      <c r="BW9" s="348">
        <v>8.6</v>
      </c>
      <c r="BX9" s="348">
        <v>6.39</v>
      </c>
      <c r="BY9" s="348">
        <v>3.76</v>
      </c>
      <c r="BZ9" s="348">
        <v>1</v>
      </c>
      <c r="CA9" s="348">
        <v>3.49</v>
      </c>
      <c r="CB9" s="348">
        <v>8.9700000000000006</v>
      </c>
      <c r="CC9" s="373"/>
      <c r="CD9" s="372" t="s">
        <v>2166</v>
      </c>
      <c r="CE9" s="372" t="s">
        <v>9208</v>
      </c>
      <c r="CF9" s="372" t="s">
        <v>9209</v>
      </c>
      <c r="CG9" s="372" t="s">
        <v>9210</v>
      </c>
      <c r="CH9" s="372" t="s">
        <v>9211</v>
      </c>
      <c r="CI9" s="373"/>
      <c r="CJ9" s="354" t="s">
        <v>443</v>
      </c>
    </row>
    <row r="10" spans="1:88" s="428" customFormat="1" x14ac:dyDescent="0.25">
      <c r="A10" s="345" t="s">
        <v>9212</v>
      </c>
      <c r="B10" s="373"/>
      <c r="C10" s="719">
        <v>44439</v>
      </c>
      <c r="D10" s="373"/>
      <c r="E10" s="346">
        <v>42019.6</v>
      </c>
      <c r="F10" s="373"/>
      <c r="G10" s="347">
        <v>16.051400000000001</v>
      </c>
      <c r="H10" s="373"/>
      <c r="I10" s="651">
        <v>3.92</v>
      </c>
      <c r="J10" s="651">
        <v>7.27</v>
      </c>
      <c r="K10" s="651">
        <v>2.6126</v>
      </c>
      <c r="L10" s="651">
        <v>2.84</v>
      </c>
      <c r="M10" s="374"/>
      <c r="N10" s="348">
        <v>-6.8999999999999999E-3</v>
      </c>
      <c r="O10" s="348">
        <v>2.3699999999999999E-2</v>
      </c>
      <c r="P10" s="348">
        <v>0.51729999999999998</v>
      </c>
      <c r="Q10" s="348">
        <v>2.8889999999999998</v>
      </c>
      <c r="R10" s="348">
        <v>0.45689999999999997</v>
      </c>
      <c r="S10" s="350">
        <v>5.4390000000000001</v>
      </c>
      <c r="T10" s="348">
        <v>4.7793000000000001</v>
      </c>
      <c r="U10" s="348">
        <v>10.3073</v>
      </c>
      <c r="V10" s="348" t="s">
        <v>430</v>
      </c>
      <c r="W10" s="348" t="s">
        <v>430</v>
      </c>
      <c r="X10" s="348">
        <v>1.3468</v>
      </c>
      <c r="Y10" s="348">
        <v>7.0770999999999997</v>
      </c>
      <c r="Z10" s="348">
        <v>-0.50270000000000004</v>
      </c>
      <c r="AA10" s="348">
        <v>4.8747999999999996</v>
      </c>
      <c r="AB10" s="348">
        <v>0.1235</v>
      </c>
      <c r="AC10" s="348">
        <v>10.0244</v>
      </c>
      <c r="AD10" s="374"/>
      <c r="AE10" s="346">
        <v>7</v>
      </c>
      <c r="AF10" s="346">
        <v>6</v>
      </c>
      <c r="AG10" s="346">
        <v>13</v>
      </c>
      <c r="AH10" s="346">
        <v>15</v>
      </c>
      <c r="AI10" s="346">
        <v>13</v>
      </c>
      <c r="AJ10" s="346">
        <v>8</v>
      </c>
      <c r="AK10" s="346">
        <v>9</v>
      </c>
      <c r="AL10" s="346">
        <v>9</v>
      </c>
      <c r="AM10" s="346" t="s">
        <v>430</v>
      </c>
      <c r="AN10" s="346" t="s">
        <v>430</v>
      </c>
      <c r="AO10" s="346">
        <v>13</v>
      </c>
      <c r="AP10" s="346">
        <v>15</v>
      </c>
      <c r="AQ10" s="346">
        <v>13</v>
      </c>
      <c r="AR10" s="346">
        <v>10</v>
      </c>
      <c r="AS10" s="346">
        <v>15</v>
      </c>
      <c r="AT10" s="373"/>
      <c r="AU10" s="348" t="s">
        <v>430</v>
      </c>
      <c r="AV10" s="348" t="s">
        <v>430</v>
      </c>
      <c r="AW10" s="348">
        <v>9.76</v>
      </c>
      <c r="AX10" s="348">
        <v>6.82</v>
      </c>
      <c r="AY10" s="348">
        <v>4.17</v>
      </c>
      <c r="AZ10" s="351"/>
      <c r="BA10" s="346" t="s">
        <v>430</v>
      </c>
      <c r="BB10" s="346" t="s">
        <v>430</v>
      </c>
      <c r="BC10" s="346">
        <v>6</v>
      </c>
      <c r="BD10" s="346">
        <v>10</v>
      </c>
      <c r="BE10" s="346">
        <v>12</v>
      </c>
      <c r="BF10" s="362"/>
      <c r="BG10" s="348">
        <v>6.1828403845537698</v>
      </c>
      <c r="BH10" s="375">
        <v>0</v>
      </c>
      <c r="BI10" s="375">
        <v>6.6698563402932398E-2</v>
      </c>
      <c r="BJ10" s="375" t="s">
        <v>430</v>
      </c>
      <c r="BK10" s="374"/>
      <c r="BL10" s="348">
        <v>70.117984340899994</v>
      </c>
      <c r="BM10" s="348">
        <v>43.443908085899999</v>
      </c>
      <c r="BN10" s="348">
        <v>1.6139888751</v>
      </c>
      <c r="BO10" s="373"/>
      <c r="BP10" s="348">
        <v>54.719310460000003</v>
      </c>
      <c r="BQ10" s="373"/>
      <c r="BR10" s="348">
        <v>53.663699999999999</v>
      </c>
      <c r="BS10" s="348">
        <v>10.3193</v>
      </c>
      <c r="BT10" s="348">
        <v>6.3138800000000002</v>
      </c>
      <c r="BU10" s="348">
        <v>29.703119999999998</v>
      </c>
      <c r="BV10" s="373"/>
      <c r="BW10" s="348">
        <v>7.15</v>
      </c>
      <c r="BX10" s="348">
        <v>10.17</v>
      </c>
      <c r="BY10" s="348">
        <v>4.8600000000000003</v>
      </c>
      <c r="BZ10" s="348">
        <v>2.04</v>
      </c>
      <c r="CA10" s="348" t="s">
        <v>430</v>
      </c>
      <c r="CB10" s="348">
        <v>5.49</v>
      </c>
      <c r="CC10" s="373"/>
      <c r="CD10" s="372" t="s">
        <v>9213</v>
      </c>
      <c r="CE10" s="372" t="s">
        <v>9214</v>
      </c>
      <c r="CF10" s="372" t="s">
        <v>9215</v>
      </c>
      <c r="CG10" s="372" t="s">
        <v>9216</v>
      </c>
      <c r="CH10" s="372" t="s">
        <v>9217</v>
      </c>
      <c r="CI10" s="373"/>
      <c r="CJ10" s="354" t="s">
        <v>443</v>
      </c>
    </row>
    <row r="11" spans="1:88" s="428" customFormat="1" ht="11" x14ac:dyDescent="0.3">
      <c r="A11" s="841" t="s">
        <v>9218</v>
      </c>
      <c r="B11" s="842"/>
      <c r="C11" s="843">
        <v>43315</v>
      </c>
      <c r="D11" s="842"/>
      <c r="E11" s="844">
        <v>17584.2</v>
      </c>
      <c r="F11" s="842"/>
      <c r="G11" s="845">
        <v>21.4</v>
      </c>
      <c r="H11" s="842"/>
      <c r="I11" s="965">
        <v>12.05</v>
      </c>
      <c r="J11" s="965">
        <v>7.2</v>
      </c>
      <c r="K11" s="965">
        <v>4.8099999999999996</v>
      </c>
      <c r="L11" s="965">
        <v>5</v>
      </c>
      <c r="M11" s="847"/>
      <c r="N11" s="846">
        <v>0.13569999999999999</v>
      </c>
      <c r="O11" s="846">
        <v>-2.8000000000000001E-2</v>
      </c>
      <c r="P11" s="846">
        <v>1.4458</v>
      </c>
      <c r="Q11" s="846">
        <v>5.7835000000000001</v>
      </c>
      <c r="R11" s="846">
        <v>2.2505000000000002</v>
      </c>
      <c r="S11" s="848">
        <v>5.3201000000000001</v>
      </c>
      <c r="T11" s="846">
        <v>4.9848999999999997</v>
      </c>
      <c r="U11" s="846">
        <v>9.8130000000000006</v>
      </c>
      <c r="V11" s="846">
        <v>8.8163999999999998</v>
      </c>
      <c r="W11" s="846" t="s">
        <v>430</v>
      </c>
      <c r="X11" s="846">
        <v>2.4512</v>
      </c>
      <c r="Y11" s="846">
        <v>10.5886</v>
      </c>
      <c r="Z11" s="846">
        <v>1.6724000000000001</v>
      </c>
      <c r="AA11" s="846">
        <v>4.9482999999999997</v>
      </c>
      <c r="AB11" s="846">
        <v>1.0196000000000001</v>
      </c>
      <c r="AC11" s="846">
        <v>9.9342000000000006</v>
      </c>
      <c r="AD11" s="847"/>
      <c r="AE11" s="844">
        <v>2</v>
      </c>
      <c r="AF11" s="844">
        <v>8</v>
      </c>
      <c r="AG11" s="844">
        <v>6</v>
      </c>
      <c r="AH11" s="844">
        <v>3</v>
      </c>
      <c r="AI11" s="844">
        <v>8</v>
      </c>
      <c r="AJ11" s="844">
        <v>9</v>
      </c>
      <c r="AK11" s="844">
        <v>7</v>
      </c>
      <c r="AL11" s="844">
        <v>11</v>
      </c>
      <c r="AM11" s="844">
        <v>8</v>
      </c>
      <c r="AN11" s="844" t="s">
        <v>430</v>
      </c>
      <c r="AO11" s="844">
        <v>8</v>
      </c>
      <c r="AP11" s="844">
        <v>5</v>
      </c>
      <c r="AQ11" s="844">
        <v>8</v>
      </c>
      <c r="AR11" s="844">
        <v>7</v>
      </c>
      <c r="AS11" s="844">
        <v>6</v>
      </c>
      <c r="AT11" s="842"/>
      <c r="AU11" s="846" t="s">
        <v>430</v>
      </c>
      <c r="AV11" s="846">
        <v>9.8800000000000008</v>
      </c>
      <c r="AW11" s="846">
        <v>8.9700000000000006</v>
      </c>
      <c r="AX11" s="846">
        <v>7.16</v>
      </c>
      <c r="AY11" s="846">
        <v>7.47</v>
      </c>
      <c r="AZ11" s="849"/>
      <c r="BA11" s="844" t="s">
        <v>430</v>
      </c>
      <c r="BB11" s="844">
        <v>8</v>
      </c>
      <c r="BC11" s="844">
        <v>10</v>
      </c>
      <c r="BD11" s="844">
        <v>9</v>
      </c>
      <c r="BE11" s="844">
        <v>7</v>
      </c>
      <c r="BF11" s="851"/>
      <c r="BG11" s="846">
        <v>8.1634693283567294</v>
      </c>
      <c r="BH11" s="852">
        <v>0</v>
      </c>
      <c r="BI11" s="852">
        <v>4.37645993893961E-2</v>
      </c>
      <c r="BJ11" s="852" t="s">
        <v>430</v>
      </c>
      <c r="BK11" s="847"/>
      <c r="BL11" s="846">
        <v>72.339476219700003</v>
      </c>
      <c r="BM11" s="846">
        <v>51.581802884699997</v>
      </c>
      <c r="BN11" s="846">
        <v>1.4024224082000001</v>
      </c>
      <c r="BO11" s="842"/>
      <c r="BP11" s="846">
        <v>62.403007039999999</v>
      </c>
      <c r="BQ11" s="842"/>
      <c r="BR11" s="846">
        <v>51.643300000000004</v>
      </c>
      <c r="BS11" s="846">
        <v>9.3155699999999992</v>
      </c>
      <c r="BT11" s="846">
        <v>8.2461599999999997</v>
      </c>
      <c r="BU11" s="846">
        <v>30.794969999999999</v>
      </c>
      <c r="BV11" s="842"/>
      <c r="BW11" s="846">
        <v>9.99</v>
      </c>
      <c r="BX11" s="846">
        <v>10.52</v>
      </c>
      <c r="BY11" s="846">
        <v>0.35</v>
      </c>
      <c r="BZ11" s="846">
        <v>2.76</v>
      </c>
      <c r="CA11" s="846" t="s">
        <v>430</v>
      </c>
      <c r="CB11" s="846">
        <v>6.95</v>
      </c>
      <c r="CC11" s="842"/>
      <c r="CD11" s="855" t="s">
        <v>9219</v>
      </c>
      <c r="CE11" s="855" t="s">
        <v>9220</v>
      </c>
      <c r="CF11" s="855" t="s">
        <v>9221</v>
      </c>
      <c r="CG11" s="855" t="s">
        <v>9222</v>
      </c>
      <c r="CH11" s="855" t="s">
        <v>9223</v>
      </c>
      <c r="CI11" s="842"/>
      <c r="CJ11" s="856" t="s">
        <v>604</v>
      </c>
    </row>
    <row r="12" spans="1:88" s="428" customFormat="1" x14ac:dyDescent="0.25">
      <c r="A12" s="345" t="s">
        <v>9224</v>
      </c>
      <c r="B12" s="373"/>
      <c r="C12" s="719">
        <v>40045</v>
      </c>
      <c r="D12" s="373"/>
      <c r="E12" s="346">
        <v>13431.4</v>
      </c>
      <c r="F12" s="373"/>
      <c r="G12" s="347">
        <v>53.84</v>
      </c>
      <c r="H12" s="373"/>
      <c r="I12" s="651">
        <v>1.07</v>
      </c>
      <c r="J12" s="651">
        <v>6.5</v>
      </c>
      <c r="K12" s="651">
        <v>0.93</v>
      </c>
      <c r="L12" s="651">
        <v>0.99</v>
      </c>
      <c r="M12" s="374"/>
      <c r="N12" s="348">
        <v>-0.1484</v>
      </c>
      <c r="O12" s="348">
        <v>0</v>
      </c>
      <c r="P12" s="348">
        <v>2.2602000000000002</v>
      </c>
      <c r="Q12" s="348">
        <v>5.3620000000000001</v>
      </c>
      <c r="R12" s="348">
        <v>3.1615000000000002</v>
      </c>
      <c r="S12" s="350">
        <v>7.4008000000000003</v>
      </c>
      <c r="T12" s="348">
        <v>4.4924999999999997</v>
      </c>
      <c r="U12" s="348">
        <v>10.6028</v>
      </c>
      <c r="V12" s="348">
        <v>9.1904000000000003</v>
      </c>
      <c r="W12" s="348">
        <v>10.944699999999999</v>
      </c>
      <c r="X12" s="348">
        <v>3.4190999999999998</v>
      </c>
      <c r="Y12" s="348">
        <v>10.4184</v>
      </c>
      <c r="Z12" s="348">
        <v>2.1631999999999998</v>
      </c>
      <c r="AA12" s="348">
        <v>6.3821000000000003</v>
      </c>
      <c r="AB12" s="348">
        <v>1.089</v>
      </c>
      <c r="AC12" s="348">
        <v>10.4147</v>
      </c>
      <c r="AD12" s="374"/>
      <c r="AE12" s="346">
        <v>15</v>
      </c>
      <c r="AF12" s="346">
        <v>7</v>
      </c>
      <c r="AG12" s="346">
        <v>3</v>
      </c>
      <c r="AH12" s="346">
        <v>6</v>
      </c>
      <c r="AI12" s="346">
        <v>5</v>
      </c>
      <c r="AJ12" s="346">
        <v>4</v>
      </c>
      <c r="AK12" s="346">
        <v>10</v>
      </c>
      <c r="AL12" s="346">
        <v>7</v>
      </c>
      <c r="AM12" s="346">
        <v>7</v>
      </c>
      <c r="AN12" s="346">
        <v>2</v>
      </c>
      <c r="AO12" s="346">
        <v>4</v>
      </c>
      <c r="AP12" s="346">
        <v>7</v>
      </c>
      <c r="AQ12" s="346">
        <v>6</v>
      </c>
      <c r="AR12" s="346">
        <v>4</v>
      </c>
      <c r="AS12" s="346">
        <v>4</v>
      </c>
      <c r="AT12" s="373"/>
      <c r="AU12" s="348">
        <v>11.2</v>
      </c>
      <c r="AV12" s="348">
        <v>11.02</v>
      </c>
      <c r="AW12" s="348">
        <v>9.5500000000000007</v>
      </c>
      <c r="AX12" s="348">
        <v>7.61</v>
      </c>
      <c r="AY12" s="348">
        <v>8.99</v>
      </c>
      <c r="AZ12" s="351"/>
      <c r="BA12" s="346">
        <v>3</v>
      </c>
      <c r="BB12" s="346">
        <v>5</v>
      </c>
      <c r="BC12" s="346">
        <v>8</v>
      </c>
      <c r="BD12" s="346">
        <v>4</v>
      </c>
      <c r="BE12" s="346">
        <v>4</v>
      </c>
      <c r="BF12" s="362"/>
      <c r="BG12" s="348">
        <v>8.4639259332085306</v>
      </c>
      <c r="BH12" s="375">
        <v>0</v>
      </c>
      <c r="BI12" s="375">
        <v>5.0826748112260497E-2</v>
      </c>
      <c r="BJ12" s="375" t="s">
        <v>430</v>
      </c>
      <c r="BK12" s="374"/>
      <c r="BL12" s="348">
        <v>78.222485106600004</v>
      </c>
      <c r="BM12" s="348">
        <v>57.072038000900001</v>
      </c>
      <c r="BN12" s="348">
        <v>1.3705921121</v>
      </c>
      <c r="BO12" s="373"/>
      <c r="BP12" s="348">
        <v>82.438737849999995</v>
      </c>
      <c r="BQ12" s="373"/>
      <c r="BR12" s="348">
        <v>61.077500000000001</v>
      </c>
      <c r="BS12" s="348">
        <v>14.439399999999999</v>
      </c>
      <c r="BT12" s="348">
        <v>4.9302200000000003</v>
      </c>
      <c r="BU12" s="348">
        <v>19.552879999999998</v>
      </c>
      <c r="BV12" s="373"/>
      <c r="BW12" s="348">
        <v>1.47</v>
      </c>
      <c r="BX12" s="348">
        <v>8.77</v>
      </c>
      <c r="BY12" s="348" t="s">
        <v>430</v>
      </c>
      <c r="BZ12" s="348" t="s">
        <v>430</v>
      </c>
      <c r="CA12" s="348">
        <v>0.43</v>
      </c>
      <c r="CB12" s="348">
        <v>8.2899999999999991</v>
      </c>
      <c r="CC12" s="373"/>
      <c r="CD12" s="372" t="s">
        <v>575</v>
      </c>
      <c r="CE12" s="372" t="s">
        <v>9225</v>
      </c>
      <c r="CF12" s="372" t="s">
        <v>9226</v>
      </c>
      <c r="CG12" s="372" t="s">
        <v>713</v>
      </c>
      <c r="CH12" s="372" t="s">
        <v>9227</v>
      </c>
      <c r="CI12" s="373"/>
      <c r="CJ12" s="354" t="s">
        <v>476</v>
      </c>
    </row>
    <row r="13" spans="1:88" s="428" customFormat="1" x14ac:dyDescent="0.25">
      <c r="A13" s="345" t="s">
        <v>9228</v>
      </c>
      <c r="B13" s="373"/>
      <c r="C13" s="719">
        <v>38306</v>
      </c>
      <c r="D13" s="373"/>
      <c r="E13" s="346">
        <v>9994.44</v>
      </c>
      <c r="F13" s="373"/>
      <c r="G13" s="347">
        <v>185.7149</v>
      </c>
      <c r="H13" s="373"/>
      <c r="I13" s="651">
        <v>4.6040799999999997</v>
      </c>
      <c r="J13" s="651">
        <v>7.66188</v>
      </c>
      <c r="K13" s="651">
        <v>3.0249100000000002</v>
      </c>
      <c r="L13" s="651">
        <v>3.1887699999999999</v>
      </c>
      <c r="M13" s="374"/>
      <c r="N13" s="348">
        <v>-8.2000000000000003E-2</v>
      </c>
      <c r="O13" s="348">
        <v>-0.12230000000000001</v>
      </c>
      <c r="P13" s="348">
        <v>1.1180000000000001</v>
      </c>
      <c r="Q13" s="348">
        <v>5.4598000000000004</v>
      </c>
      <c r="R13" s="348">
        <v>2.5459000000000001</v>
      </c>
      <c r="S13" s="350">
        <v>6.2111000000000001</v>
      </c>
      <c r="T13" s="348">
        <v>4.8411</v>
      </c>
      <c r="U13" s="348">
        <v>10.906000000000001</v>
      </c>
      <c r="V13" s="348">
        <v>9.2738999999999994</v>
      </c>
      <c r="W13" s="348">
        <v>10.311400000000001</v>
      </c>
      <c r="X13" s="348">
        <v>2.3601999999999999</v>
      </c>
      <c r="Y13" s="348">
        <v>10.228999999999999</v>
      </c>
      <c r="Z13" s="348">
        <v>2.3313000000000001</v>
      </c>
      <c r="AA13" s="348">
        <v>5.0461999999999998</v>
      </c>
      <c r="AB13" s="348">
        <v>0.78620000000000001</v>
      </c>
      <c r="AC13" s="348">
        <v>14.372400000000001</v>
      </c>
      <c r="AD13" s="374"/>
      <c r="AE13" s="346">
        <v>11</v>
      </c>
      <c r="AF13" s="346">
        <v>9</v>
      </c>
      <c r="AG13" s="346">
        <v>8</v>
      </c>
      <c r="AH13" s="346">
        <v>5</v>
      </c>
      <c r="AI13" s="346">
        <v>7</v>
      </c>
      <c r="AJ13" s="346">
        <v>6</v>
      </c>
      <c r="AK13" s="346">
        <v>8</v>
      </c>
      <c r="AL13" s="346">
        <v>6</v>
      </c>
      <c r="AM13" s="346">
        <v>6</v>
      </c>
      <c r="AN13" s="346">
        <v>5</v>
      </c>
      <c r="AO13" s="346">
        <v>9</v>
      </c>
      <c r="AP13" s="346">
        <v>8</v>
      </c>
      <c r="AQ13" s="346">
        <v>4</v>
      </c>
      <c r="AR13" s="346">
        <v>6</v>
      </c>
      <c r="AS13" s="346">
        <v>8</v>
      </c>
      <c r="AT13" s="373"/>
      <c r="AU13" s="348">
        <v>10.26</v>
      </c>
      <c r="AV13" s="348">
        <v>10.65</v>
      </c>
      <c r="AW13" s="348">
        <v>9.64</v>
      </c>
      <c r="AX13" s="348">
        <v>7.59</v>
      </c>
      <c r="AY13" s="348">
        <v>7.75</v>
      </c>
      <c r="AZ13" s="351"/>
      <c r="BA13" s="346">
        <v>5</v>
      </c>
      <c r="BB13" s="346">
        <v>6</v>
      </c>
      <c r="BC13" s="346">
        <v>7</v>
      </c>
      <c r="BD13" s="346">
        <v>5</v>
      </c>
      <c r="BE13" s="346">
        <v>6</v>
      </c>
      <c r="BF13" s="362"/>
      <c r="BG13" s="348">
        <v>7.8135290158627004</v>
      </c>
      <c r="BH13" s="375">
        <v>0</v>
      </c>
      <c r="BI13" s="375">
        <v>5.8313640572242198E-2</v>
      </c>
      <c r="BJ13" s="375" t="s">
        <v>430</v>
      </c>
      <c r="BK13" s="374"/>
      <c r="BL13" s="348">
        <v>74.323887239499996</v>
      </c>
      <c r="BM13" s="348">
        <v>47.792657259000002</v>
      </c>
      <c r="BN13" s="348">
        <v>1.5551319283</v>
      </c>
      <c r="BO13" s="373"/>
      <c r="BP13" s="348">
        <v>62.27761795</v>
      </c>
      <c r="BQ13" s="373"/>
      <c r="BR13" s="348">
        <v>53.686700000000002</v>
      </c>
      <c r="BS13" s="348">
        <v>11.949400000000001</v>
      </c>
      <c r="BT13" s="348">
        <v>6.0759600000000002</v>
      </c>
      <c r="BU13" s="348">
        <v>28.287939999999999</v>
      </c>
      <c r="BV13" s="373"/>
      <c r="BW13" s="348">
        <v>4.21</v>
      </c>
      <c r="BX13" s="348">
        <v>7.56</v>
      </c>
      <c r="BY13" s="348">
        <v>2.73</v>
      </c>
      <c r="BZ13" s="348">
        <v>3.48</v>
      </c>
      <c r="CA13" s="348" t="s">
        <v>430</v>
      </c>
      <c r="CB13" s="348">
        <v>10.31</v>
      </c>
      <c r="CC13" s="373"/>
      <c r="CD13" s="372" t="s">
        <v>9229</v>
      </c>
      <c r="CE13" s="372" t="s">
        <v>3745</v>
      </c>
      <c r="CF13" s="372" t="s">
        <v>9230</v>
      </c>
      <c r="CG13" s="372" t="s">
        <v>9231</v>
      </c>
      <c r="CH13" s="372" t="s">
        <v>9232</v>
      </c>
      <c r="CI13" s="373"/>
      <c r="CJ13" s="354" t="s">
        <v>1517</v>
      </c>
    </row>
    <row r="14" spans="1:88" s="428" customFormat="1" x14ac:dyDescent="0.25">
      <c r="A14" s="345" t="s">
        <v>9233</v>
      </c>
      <c r="B14" s="373"/>
      <c r="C14" s="719">
        <v>36641</v>
      </c>
      <c r="D14" s="373"/>
      <c r="E14" s="346">
        <v>9992.26</v>
      </c>
      <c r="F14" s="373"/>
      <c r="G14" s="347">
        <v>114.63</v>
      </c>
      <c r="H14" s="373"/>
      <c r="I14" s="651">
        <v>3.94</v>
      </c>
      <c r="J14" s="651">
        <v>7.71</v>
      </c>
      <c r="K14" s="651">
        <v>2.68</v>
      </c>
      <c r="L14" s="651">
        <v>2.84</v>
      </c>
      <c r="M14" s="374"/>
      <c r="N14" s="348">
        <v>4.36E-2</v>
      </c>
      <c r="O14" s="348">
        <v>9.6100000000000005E-2</v>
      </c>
      <c r="P14" s="348">
        <v>2.0112000000000001</v>
      </c>
      <c r="Q14" s="348">
        <v>6.5137</v>
      </c>
      <c r="R14" s="348">
        <v>4.4273999999999996</v>
      </c>
      <c r="S14" s="350">
        <v>8.6951999999999998</v>
      </c>
      <c r="T14" s="348">
        <v>7.2855999999999996</v>
      </c>
      <c r="U14" s="348">
        <v>11.779500000000001</v>
      </c>
      <c r="V14" s="348">
        <v>9.827</v>
      </c>
      <c r="W14" s="348">
        <v>10.375400000000001</v>
      </c>
      <c r="X14" s="348">
        <v>3.6530999999999998</v>
      </c>
      <c r="Y14" s="348">
        <v>12.1076</v>
      </c>
      <c r="Z14" s="348">
        <v>4.2186000000000003</v>
      </c>
      <c r="AA14" s="348">
        <v>8.4894999999999996</v>
      </c>
      <c r="AB14" s="348">
        <v>1.1649</v>
      </c>
      <c r="AC14" s="348">
        <v>9.7110000000000003</v>
      </c>
      <c r="AD14" s="374"/>
      <c r="AE14" s="346">
        <v>6</v>
      </c>
      <c r="AF14" s="346">
        <v>5</v>
      </c>
      <c r="AG14" s="346">
        <v>5</v>
      </c>
      <c r="AH14" s="346">
        <v>2</v>
      </c>
      <c r="AI14" s="346">
        <v>2</v>
      </c>
      <c r="AJ14" s="346">
        <v>3</v>
      </c>
      <c r="AK14" s="346">
        <v>2</v>
      </c>
      <c r="AL14" s="346">
        <v>5</v>
      </c>
      <c r="AM14" s="346">
        <v>4</v>
      </c>
      <c r="AN14" s="346">
        <v>4</v>
      </c>
      <c r="AO14" s="346">
        <v>2</v>
      </c>
      <c r="AP14" s="346">
        <v>2</v>
      </c>
      <c r="AQ14" s="346">
        <v>1</v>
      </c>
      <c r="AR14" s="346">
        <v>2</v>
      </c>
      <c r="AS14" s="346">
        <v>3</v>
      </c>
      <c r="AT14" s="373"/>
      <c r="AU14" s="348">
        <v>10.87</v>
      </c>
      <c r="AV14" s="348">
        <v>11.59</v>
      </c>
      <c r="AW14" s="348">
        <v>10.97</v>
      </c>
      <c r="AX14" s="348">
        <v>9.9</v>
      </c>
      <c r="AY14" s="348">
        <v>11.81</v>
      </c>
      <c r="AZ14" s="351"/>
      <c r="BA14" s="346">
        <v>4</v>
      </c>
      <c r="BB14" s="346">
        <v>4</v>
      </c>
      <c r="BC14" s="346">
        <v>4</v>
      </c>
      <c r="BD14" s="346">
        <v>2</v>
      </c>
      <c r="BE14" s="346">
        <v>2</v>
      </c>
      <c r="BF14" s="362"/>
      <c r="BG14" s="348">
        <v>7.9925081780297704</v>
      </c>
      <c r="BH14" s="375">
        <v>0</v>
      </c>
      <c r="BI14" s="375">
        <v>6.4773856036126301E-2</v>
      </c>
      <c r="BJ14" s="375" t="s">
        <v>430</v>
      </c>
      <c r="BK14" s="374"/>
      <c r="BL14" s="348">
        <v>77.441531132199998</v>
      </c>
      <c r="BM14" s="348">
        <v>47.896141950900002</v>
      </c>
      <c r="BN14" s="348">
        <v>1.6168636548999999</v>
      </c>
      <c r="BO14" s="373"/>
      <c r="BP14" s="348">
        <v>63.939363579999998</v>
      </c>
      <c r="BQ14" s="373"/>
      <c r="BR14" s="348">
        <v>40.846299999999999</v>
      </c>
      <c r="BS14" s="348">
        <v>19.986699999999999</v>
      </c>
      <c r="BT14" s="348">
        <v>13.034700000000001</v>
      </c>
      <c r="BU14" s="348">
        <v>26.132300000000001</v>
      </c>
      <c r="BV14" s="373"/>
      <c r="BW14" s="348">
        <v>2.52</v>
      </c>
      <c r="BX14" s="348">
        <v>7.72</v>
      </c>
      <c r="BY14" s="348">
        <v>3.32</v>
      </c>
      <c r="BZ14" s="348">
        <v>1.84</v>
      </c>
      <c r="CA14" s="348">
        <v>1.54</v>
      </c>
      <c r="CB14" s="348">
        <v>9.18</v>
      </c>
      <c r="CC14" s="373"/>
      <c r="CD14" s="372" t="s">
        <v>9234</v>
      </c>
      <c r="CE14" s="372" t="s">
        <v>5195</v>
      </c>
      <c r="CF14" s="372" t="s">
        <v>9235</v>
      </c>
      <c r="CG14" s="372" t="s">
        <v>9236</v>
      </c>
      <c r="CH14" s="372" t="s">
        <v>9237</v>
      </c>
      <c r="CI14" s="373"/>
      <c r="CJ14" s="354" t="s">
        <v>4823</v>
      </c>
    </row>
    <row r="15" spans="1:88" s="428" customFormat="1" x14ac:dyDescent="0.25">
      <c r="A15" s="345" t="s">
        <v>9238</v>
      </c>
      <c r="B15" s="373"/>
      <c r="C15" s="719">
        <v>43493</v>
      </c>
      <c r="D15" s="373"/>
      <c r="E15" s="346">
        <v>8743.7099999999991</v>
      </c>
      <c r="F15" s="373"/>
      <c r="G15" s="347">
        <v>21.2746</v>
      </c>
      <c r="H15" s="373"/>
      <c r="I15" s="651">
        <v>7.7792899999999996</v>
      </c>
      <c r="J15" s="651">
        <v>7.46</v>
      </c>
      <c r="K15" s="651">
        <v>4.1454700000000004</v>
      </c>
      <c r="L15" s="651">
        <v>4.31433</v>
      </c>
      <c r="M15" s="374"/>
      <c r="N15" s="348">
        <v>-3.95E-2</v>
      </c>
      <c r="O15" s="348">
        <v>-0.47670000000000001</v>
      </c>
      <c r="P15" s="348">
        <v>-0.1056</v>
      </c>
      <c r="Q15" s="348">
        <v>4.1923000000000004</v>
      </c>
      <c r="R15" s="348">
        <v>1.7743</v>
      </c>
      <c r="S15" s="350">
        <v>4.7984</v>
      </c>
      <c r="T15" s="348">
        <v>3.3912</v>
      </c>
      <c r="U15" s="348">
        <v>8.6379000000000001</v>
      </c>
      <c r="V15" s="348">
        <v>8.5809999999999995</v>
      </c>
      <c r="W15" s="348" t="s">
        <v>430</v>
      </c>
      <c r="X15" s="348">
        <v>1.3424</v>
      </c>
      <c r="Y15" s="348">
        <v>9.8231000000000002</v>
      </c>
      <c r="Z15" s="348">
        <v>1.0549999999999999</v>
      </c>
      <c r="AA15" s="348">
        <v>4.9168000000000003</v>
      </c>
      <c r="AB15" s="348">
        <v>0.13320000000000001</v>
      </c>
      <c r="AC15" s="348">
        <v>10.523099999999999</v>
      </c>
      <c r="AD15" s="374"/>
      <c r="AE15" s="346">
        <v>9</v>
      </c>
      <c r="AF15" s="346">
        <v>15</v>
      </c>
      <c r="AG15" s="346">
        <v>15</v>
      </c>
      <c r="AH15" s="346">
        <v>13</v>
      </c>
      <c r="AI15" s="346">
        <v>10</v>
      </c>
      <c r="AJ15" s="346">
        <v>10</v>
      </c>
      <c r="AK15" s="346">
        <v>12</v>
      </c>
      <c r="AL15" s="346">
        <v>14</v>
      </c>
      <c r="AM15" s="346">
        <v>9</v>
      </c>
      <c r="AN15" s="346" t="s">
        <v>430</v>
      </c>
      <c r="AO15" s="346">
        <v>14</v>
      </c>
      <c r="AP15" s="346">
        <v>9</v>
      </c>
      <c r="AQ15" s="346">
        <v>10</v>
      </c>
      <c r="AR15" s="346">
        <v>8</v>
      </c>
      <c r="AS15" s="346">
        <v>14</v>
      </c>
      <c r="AT15" s="373"/>
      <c r="AU15" s="348" t="s">
        <v>430</v>
      </c>
      <c r="AV15" s="348">
        <v>9.61</v>
      </c>
      <c r="AW15" s="348">
        <v>8.09</v>
      </c>
      <c r="AX15" s="348">
        <v>5.75</v>
      </c>
      <c r="AY15" s="348">
        <v>6.06</v>
      </c>
      <c r="AZ15" s="351"/>
      <c r="BA15" s="346" t="s">
        <v>430</v>
      </c>
      <c r="BB15" s="346">
        <v>9</v>
      </c>
      <c r="BC15" s="346">
        <v>12</v>
      </c>
      <c r="BD15" s="346">
        <v>12</v>
      </c>
      <c r="BE15" s="346">
        <v>9</v>
      </c>
      <c r="BF15" s="362"/>
      <c r="BG15" s="348">
        <v>6.9470828974776202</v>
      </c>
      <c r="BH15" s="375">
        <v>0</v>
      </c>
      <c r="BI15" s="375">
        <v>4.2002105496591897E-2</v>
      </c>
      <c r="BJ15" s="375" t="s">
        <v>430</v>
      </c>
      <c r="BK15" s="374"/>
      <c r="BL15" s="348">
        <v>67.773123587200004</v>
      </c>
      <c r="BM15" s="348">
        <v>50.974170905800001</v>
      </c>
      <c r="BN15" s="348">
        <v>1.3295581347000001</v>
      </c>
      <c r="BO15" s="373"/>
      <c r="BP15" s="348">
        <v>59.563897050000001</v>
      </c>
      <c r="BQ15" s="373"/>
      <c r="BR15" s="348">
        <v>47.977499999999999</v>
      </c>
      <c r="BS15" s="348">
        <v>10.317</v>
      </c>
      <c r="BT15" s="348">
        <v>7.9602599999999999</v>
      </c>
      <c r="BU15" s="348">
        <v>33.745240000000003</v>
      </c>
      <c r="BV15" s="373"/>
      <c r="BW15" s="348">
        <v>16.14</v>
      </c>
      <c r="BX15" s="348">
        <v>7.66</v>
      </c>
      <c r="BY15" s="348">
        <v>1.76</v>
      </c>
      <c r="BZ15" s="348">
        <v>1.67</v>
      </c>
      <c r="CA15" s="348">
        <v>0.08</v>
      </c>
      <c r="CB15" s="348">
        <v>6.44</v>
      </c>
      <c r="CC15" s="373"/>
      <c r="CD15" s="372" t="s">
        <v>9239</v>
      </c>
      <c r="CE15" s="372" t="s">
        <v>9240</v>
      </c>
      <c r="CF15" s="372" t="s">
        <v>9241</v>
      </c>
      <c r="CG15" s="372" t="s">
        <v>9242</v>
      </c>
      <c r="CH15" s="372" t="s">
        <v>9243</v>
      </c>
      <c r="CI15" s="373"/>
      <c r="CJ15" s="354" t="s">
        <v>526</v>
      </c>
    </row>
    <row r="16" spans="1:88" s="428" customFormat="1" x14ac:dyDescent="0.25">
      <c r="A16" s="345" t="s">
        <v>9244</v>
      </c>
      <c r="B16" s="373"/>
      <c r="C16" s="719">
        <v>43418</v>
      </c>
      <c r="D16" s="373"/>
      <c r="E16" s="346">
        <v>5251.48</v>
      </c>
      <c r="F16" s="373"/>
      <c r="G16" s="347">
        <v>26.308599999999998</v>
      </c>
      <c r="H16" s="373"/>
      <c r="I16" s="968">
        <v>3.85</v>
      </c>
      <c r="J16" s="968">
        <v>7.37</v>
      </c>
      <c r="K16" s="968">
        <v>2.23</v>
      </c>
      <c r="L16" s="968">
        <v>2.33</v>
      </c>
      <c r="M16" s="374"/>
      <c r="N16" s="348">
        <v>0.20030000000000001</v>
      </c>
      <c r="O16" s="348">
        <v>0.74939999999999996</v>
      </c>
      <c r="P16" s="348">
        <v>2.3386</v>
      </c>
      <c r="Q16" s="348">
        <v>5.5141999999999998</v>
      </c>
      <c r="R16" s="348">
        <v>4.6670999999999996</v>
      </c>
      <c r="S16" s="350">
        <v>9.1095000000000006</v>
      </c>
      <c r="T16" s="348">
        <v>7.0945</v>
      </c>
      <c r="U16" s="348">
        <v>12.491099999999999</v>
      </c>
      <c r="V16" s="348">
        <v>11.0975</v>
      </c>
      <c r="W16" s="348" t="s">
        <v>430</v>
      </c>
      <c r="X16" s="348">
        <v>3.2888999999999999</v>
      </c>
      <c r="Y16" s="348">
        <v>14.543100000000001</v>
      </c>
      <c r="Z16" s="348">
        <v>3.9085000000000001</v>
      </c>
      <c r="AA16" s="348">
        <v>9.4986999999999995</v>
      </c>
      <c r="AB16" s="348">
        <v>1.7013</v>
      </c>
      <c r="AC16" s="348">
        <v>13.2926</v>
      </c>
      <c r="AD16" s="374"/>
      <c r="AE16" s="346">
        <v>1</v>
      </c>
      <c r="AF16" s="346">
        <v>1</v>
      </c>
      <c r="AG16" s="346">
        <v>2</v>
      </c>
      <c r="AH16" s="346">
        <v>4</v>
      </c>
      <c r="AI16" s="346">
        <v>1</v>
      </c>
      <c r="AJ16" s="346">
        <v>2</v>
      </c>
      <c r="AK16" s="346">
        <v>3</v>
      </c>
      <c r="AL16" s="346">
        <v>2</v>
      </c>
      <c r="AM16" s="346">
        <v>3</v>
      </c>
      <c r="AN16" s="346" t="s">
        <v>430</v>
      </c>
      <c r="AO16" s="346">
        <v>5</v>
      </c>
      <c r="AP16" s="346">
        <v>1</v>
      </c>
      <c r="AQ16" s="346">
        <v>2</v>
      </c>
      <c r="AR16" s="346">
        <v>1</v>
      </c>
      <c r="AS16" s="346">
        <v>1</v>
      </c>
      <c r="AT16" s="373"/>
      <c r="AU16" s="348" t="s">
        <v>430</v>
      </c>
      <c r="AV16" s="348">
        <v>12.69</v>
      </c>
      <c r="AW16" s="348">
        <v>11.63</v>
      </c>
      <c r="AX16" s="348">
        <v>9.89</v>
      </c>
      <c r="AY16" s="348">
        <v>12.17</v>
      </c>
      <c r="AZ16" s="351"/>
      <c r="BA16" s="346" t="s">
        <v>430</v>
      </c>
      <c r="BB16" s="346">
        <v>2</v>
      </c>
      <c r="BC16" s="346">
        <v>2</v>
      </c>
      <c r="BD16" s="346">
        <v>3</v>
      </c>
      <c r="BE16" s="346">
        <v>1</v>
      </c>
      <c r="BF16" s="362"/>
      <c r="BG16" s="348">
        <v>9.9009991723353696</v>
      </c>
      <c r="BH16" s="375">
        <v>0</v>
      </c>
      <c r="BI16" s="375">
        <v>5.8459947418443299E-2</v>
      </c>
      <c r="BJ16" s="375" t="s">
        <v>430</v>
      </c>
      <c r="BK16" s="374"/>
      <c r="BL16" s="348">
        <v>89.652603985300004</v>
      </c>
      <c r="BM16" s="348">
        <v>63.9123723668</v>
      </c>
      <c r="BN16" s="348">
        <v>1.4027425468000001</v>
      </c>
      <c r="BO16" s="373"/>
      <c r="BP16" s="348">
        <v>83.38416162</v>
      </c>
      <c r="BQ16" s="373"/>
      <c r="BR16" s="348">
        <v>56.055599999999998</v>
      </c>
      <c r="BS16" s="348">
        <v>19.863199999999999</v>
      </c>
      <c r="BT16" s="348">
        <v>6.6180300000000001</v>
      </c>
      <c r="BU16" s="348">
        <v>17.463170000000002</v>
      </c>
      <c r="BV16" s="373"/>
      <c r="BW16" s="348">
        <v>3.26</v>
      </c>
      <c r="BX16" s="348">
        <v>3.88</v>
      </c>
      <c r="BY16" s="348">
        <v>1.68</v>
      </c>
      <c r="BZ16" s="348">
        <v>0.64</v>
      </c>
      <c r="CA16" s="348" t="s">
        <v>430</v>
      </c>
      <c r="CB16" s="348">
        <v>8.01</v>
      </c>
      <c r="CC16" s="373"/>
      <c r="CD16" s="372" t="s">
        <v>9245</v>
      </c>
      <c r="CE16" s="372" t="s">
        <v>2102</v>
      </c>
      <c r="CF16" s="372" t="s">
        <v>9246</v>
      </c>
      <c r="CG16" s="372" t="s">
        <v>6061</v>
      </c>
      <c r="CH16" s="372" t="s">
        <v>9247</v>
      </c>
      <c r="CI16" s="373"/>
      <c r="CJ16" s="354" t="s">
        <v>519</v>
      </c>
    </row>
    <row r="17" spans="1:88" s="428" customFormat="1" x14ac:dyDescent="0.25">
      <c r="A17" s="345" t="s">
        <v>9248</v>
      </c>
      <c r="B17" s="373"/>
      <c r="C17" s="719">
        <v>42948</v>
      </c>
      <c r="D17" s="373"/>
      <c r="E17" s="346">
        <v>3878.85</v>
      </c>
      <c r="F17" s="373"/>
      <c r="G17" s="347">
        <v>21.74</v>
      </c>
      <c r="H17" s="373"/>
      <c r="I17" s="651">
        <v>2.74</v>
      </c>
      <c r="J17" s="651">
        <v>7.4397700000000002</v>
      </c>
      <c r="K17" s="651">
        <v>2.2799999999999998</v>
      </c>
      <c r="L17" s="651">
        <v>2.41</v>
      </c>
      <c r="M17" s="374"/>
      <c r="N17" s="348">
        <v>-9.1899999999999996E-2</v>
      </c>
      <c r="O17" s="348">
        <v>-0.32100000000000001</v>
      </c>
      <c r="P17" s="348">
        <v>0.97540000000000004</v>
      </c>
      <c r="Q17" s="348">
        <v>4.7206000000000001</v>
      </c>
      <c r="R17" s="348">
        <v>1.2103999999999999</v>
      </c>
      <c r="S17" s="350">
        <v>4.7206000000000001</v>
      </c>
      <c r="T17" s="348">
        <v>5.0235000000000003</v>
      </c>
      <c r="U17" s="348">
        <v>11.975199999999999</v>
      </c>
      <c r="V17" s="348">
        <v>9.3680000000000003</v>
      </c>
      <c r="W17" s="348" t="s">
        <v>430</v>
      </c>
      <c r="X17" s="348">
        <v>2.1617000000000002</v>
      </c>
      <c r="Y17" s="348">
        <v>8.5372000000000003</v>
      </c>
      <c r="Z17" s="348">
        <v>0.32300000000000001</v>
      </c>
      <c r="AA17" s="348">
        <v>4.5694999999999997</v>
      </c>
      <c r="AB17" s="348">
        <v>0.55500000000000005</v>
      </c>
      <c r="AC17" s="348">
        <v>8.9718</v>
      </c>
      <c r="AD17" s="374"/>
      <c r="AE17" s="346">
        <v>12</v>
      </c>
      <c r="AF17" s="346">
        <v>13</v>
      </c>
      <c r="AG17" s="346">
        <v>11</v>
      </c>
      <c r="AH17" s="346">
        <v>10</v>
      </c>
      <c r="AI17" s="346">
        <v>11</v>
      </c>
      <c r="AJ17" s="346">
        <v>11</v>
      </c>
      <c r="AK17" s="346">
        <v>6</v>
      </c>
      <c r="AL17" s="346">
        <v>4</v>
      </c>
      <c r="AM17" s="346">
        <v>5</v>
      </c>
      <c r="AN17" s="346" t="s">
        <v>430</v>
      </c>
      <c r="AO17" s="346">
        <v>10</v>
      </c>
      <c r="AP17" s="346">
        <v>12</v>
      </c>
      <c r="AQ17" s="346">
        <v>11</v>
      </c>
      <c r="AR17" s="346">
        <v>11</v>
      </c>
      <c r="AS17" s="346">
        <v>12</v>
      </c>
      <c r="AT17" s="373"/>
      <c r="AU17" s="348" t="s">
        <v>430</v>
      </c>
      <c r="AV17" s="348">
        <v>10.43</v>
      </c>
      <c r="AW17" s="348">
        <v>9.9</v>
      </c>
      <c r="AX17" s="348">
        <v>7.3</v>
      </c>
      <c r="AY17" s="348">
        <v>5.43</v>
      </c>
      <c r="AZ17" s="351"/>
      <c r="BA17" s="346" t="s">
        <v>430</v>
      </c>
      <c r="BB17" s="346">
        <v>7</v>
      </c>
      <c r="BC17" s="346">
        <v>5</v>
      </c>
      <c r="BD17" s="346">
        <v>8</v>
      </c>
      <c r="BE17" s="346">
        <v>11</v>
      </c>
      <c r="BF17" s="362"/>
      <c r="BG17" s="348">
        <v>8.33016631189669</v>
      </c>
      <c r="BH17" s="375">
        <v>0</v>
      </c>
      <c r="BI17" s="375">
        <v>6.1673625926289499E-2</v>
      </c>
      <c r="BJ17" s="375" t="s">
        <v>430</v>
      </c>
      <c r="BK17" s="374"/>
      <c r="BL17" s="348">
        <v>78.303508474099999</v>
      </c>
      <c r="BM17" s="348">
        <v>47.352189470399999</v>
      </c>
      <c r="BN17" s="348">
        <v>1.6536407154999999</v>
      </c>
      <c r="BO17" s="373"/>
      <c r="BP17" s="348">
        <v>57.554420389999997</v>
      </c>
      <c r="BQ17" s="373"/>
      <c r="BR17" s="348">
        <v>62.033999999999999</v>
      </c>
      <c r="BS17" s="348">
        <v>8.4105500000000006</v>
      </c>
      <c r="BT17" s="348">
        <v>4.4237900000000003</v>
      </c>
      <c r="BU17" s="348">
        <v>25.13166</v>
      </c>
      <c r="BV17" s="373"/>
      <c r="BW17" s="348">
        <v>6.2</v>
      </c>
      <c r="BX17" s="348">
        <v>7.17</v>
      </c>
      <c r="BY17" s="348">
        <v>8.0299999999999994</v>
      </c>
      <c r="BZ17" s="348">
        <v>0.26</v>
      </c>
      <c r="CA17" s="348">
        <v>0.56000000000000005</v>
      </c>
      <c r="CB17" s="348">
        <v>18.100000000000001</v>
      </c>
      <c r="CC17" s="373"/>
      <c r="CD17" s="372" t="s">
        <v>9249</v>
      </c>
      <c r="CE17" s="372" t="s">
        <v>9250</v>
      </c>
      <c r="CF17" s="372" t="s">
        <v>9251</v>
      </c>
      <c r="CG17" s="372" t="s">
        <v>9252</v>
      </c>
      <c r="CH17" s="372" t="s">
        <v>9253</v>
      </c>
      <c r="CI17" s="373"/>
      <c r="CJ17" s="354" t="s">
        <v>1517</v>
      </c>
    </row>
    <row r="18" spans="1:88" s="428" customFormat="1" x14ac:dyDescent="0.25">
      <c r="A18" s="345" t="s">
        <v>9254</v>
      </c>
      <c r="B18" s="373"/>
      <c r="C18" s="719">
        <v>41676</v>
      </c>
      <c r="D18" s="373"/>
      <c r="E18" s="346">
        <v>3825.38</v>
      </c>
      <c r="F18" s="373"/>
      <c r="G18" s="347">
        <v>28.96</v>
      </c>
      <c r="H18" s="373"/>
      <c r="I18" s="651">
        <v>1.34327</v>
      </c>
      <c r="J18" s="651">
        <v>2.1600199999999998</v>
      </c>
      <c r="K18" s="651">
        <v>0.90295999999999998</v>
      </c>
      <c r="L18" s="651">
        <v>0.94864000000000004</v>
      </c>
      <c r="M18" s="374"/>
      <c r="N18" s="348">
        <v>-0.1207</v>
      </c>
      <c r="O18" s="348">
        <v>-0.1724</v>
      </c>
      <c r="P18" s="348">
        <v>0.35</v>
      </c>
      <c r="Q18" s="348">
        <v>3.9146999999999998</v>
      </c>
      <c r="R18" s="348">
        <v>1.9502999999999999</v>
      </c>
      <c r="S18" s="350">
        <v>5.4740000000000002</v>
      </c>
      <c r="T18" s="348">
        <v>5.8159999999999998</v>
      </c>
      <c r="U18" s="348">
        <v>10.369199999999999</v>
      </c>
      <c r="V18" s="348">
        <v>8.1072000000000006</v>
      </c>
      <c r="W18" s="348">
        <v>8.4314999999999998</v>
      </c>
      <c r="X18" s="348">
        <v>1.28</v>
      </c>
      <c r="Y18" s="348">
        <v>7.4503000000000004</v>
      </c>
      <c r="Z18" s="348">
        <v>1.5677000000000001</v>
      </c>
      <c r="AA18" s="348">
        <v>4.8780999999999999</v>
      </c>
      <c r="AB18" s="348">
        <v>0.57299999999999995</v>
      </c>
      <c r="AC18" s="348">
        <v>8.8617000000000008</v>
      </c>
      <c r="AD18" s="374"/>
      <c r="AE18" s="346">
        <v>14</v>
      </c>
      <c r="AF18" s="346">
        <v>10</v>
      </c>
      <c r="AG18" s="346">
        <v>14</v>
      </c>
      <c r="AH18" s="346">
        <v>14</v>
      </c>
      <c r="AI18" s="346">
        <v>9</v>
      </c>
      <c r="AJ18" s="346">
        <v>7</v>
      </c>
      <c r="AK18" s="346">
        <v>4</v>
      </c>
      <c r="AL18" s="346">
        <v>8</v>
      </c>
      <c r="AM18" s="346">
        <v>10</v>
      </c>
      <c r="AN18" s="346">
        <v>7</v>
      </c>
      <c r="AO18" s="346">
        <v>15</v>
      </c>
      <c r="AP18" s="346">
        <v>14</v>
      </c>
      <c r="AQ18" s="346">
        <v>9</v>
      </c>
      <c r="AR18" s="346">
        <v>9</v>
      </c>
      <c r="AS18" s="346">
        <v>11</v>
      </c>
      <c r="AT18" s="373"/>
      <c r="AU18" s="348">
        <v>8.98</v>
      </c>
      <c r="AV18" s="348">
        <v>9.27</v>
      </c>
      <c r="AW18" s="348">
        <v>9.1199999999999992</v>
      </c>
      <c r="AX18" s="348">
        <v>7.58</v>
      </c>
      <c r="AY18" s="348">
        <v>5.93</v>
      </c>
      <c r="AZ18" s="351"/>
      <c r="BA18" s="346">
        <v>7</v>
      </c>
      <c r="BB18" s="346">
        <v>10</v>
      </c>
      <c r="BC18" s="346">
        <v>9</v>
      </c>
      <c r="BD18" s="346">
        <v>6</v>
      </c>
      <c r="BE18" s="346">
        <v>10</v>
      </c>
      <c r="BF18" s="362"/>
      <c r="BG18" s="348">
        <v>5.7682996857362703</v>
      </c>
      <c r="BH18" s="375">
        <v>0</v>
      </c>
      <c r="BI18" s="375">
        <v>6.9387812896306994E-2</v>
      </c>
      <c r="BJ18" s="375" t="s">
        <v>430</v>
      </c>
      <c r="BK18" s="374"/>
      <c r="BL18" s="348">
        <v>61.148376120499996</v>
      </c>
      <c r="BM18" s="348">
        <v>29.441869800399999</v>
      </c>
      <c r="BN18" s="348">
        <v>2.0769189094999998</v>
      </c>
      <c r="BO18" s="373"/>
      <c r="BP18" s="348">
        <v>44.4430044</v>
      </c>
      <c r="BQ18" s="373"/>
      <c r="BR18" s="348">
        <v>58.282400000000003</v>
      </c>
      <c r="BS18" s="348">
        <v>5.1804199999999998</v>
      </c>
      <c r="BT18" s="348">
        <v>5.8519800000000002</v>
      </c>
      <c r="BU18" s="348">
        <v>30.685199999999998</v>
      </c>
      <c r="BV18" s="373"/>
      <c r="BW18" s="348">
        <v>10.02</v>
      </c>
      <c r="BX18" s="348">
        <v>14.08</v>
      </c>
      <c r="BY18" s="348">
        <v>3.78</v>
      </c>
      <c r="BZ18" s="348" t="s">
        <v>430</v>
      </c>
      <c r="CA18" s="348" t="s">
        <v>430</v>
      </c>
      <c r="CB18" s="348">
        <v>2.8</v>
      </c>
      <c r="CC18" s="373"/>
      <c r="CD18" s="372" t="s">
        <v>9255</v>
      </c>
      <c r="CE18" s="372" t="s">
        <v>9256</v>
      </c>
      <c r="CF18" s="372" t="s">
        <v>9257</v>
      </c>
      <c r="CG18" s="372" t="s">
        <v>9258</v>
      </c>
      <c r="CH18" s="372" t="s">
        <v>9259</v>
      </c>
      <c r="CI18" s="373"/>
      <c r="CJ18" s="354" t="s">
        <v>463</v>
      </c>
    </row>
    <row r="19" spans="1:88" s="428" customFormat="1" x14ac:dyDescent="0.25">
      <c r="A19" s="345" t="s">
        <v>9260</v>
      </c>
      <c r="B19" s="373"/>
      <c r="C19" s="719">
        <v>44498</v>
      </c>
      <c r="D19" s="373"/>
      <c r="E19" s="346">
        <v>3422.17</v>
      </c>
      <c r="F19" s="373"/>
      <c r="G19" s="347">
        <v>13.91</v>
      </c>
      <c r="H19" s="373"/>
      <c r="I19" s="651">
        <v>7.671E-2</v>
      </c>
      <c r="J19" s="651">
        <v>5.91</v>
      </c>
      <c r="K19" s="651">
        <v>7.671E-2</v>
      </c>
      <c r="L19" s="651">
        <v>7.671E-2</v>
      </c>
      <c r="M19" s="374"/>
      <c r="N19" s="348">
        <v>-7.1800000000000003E-2</v>
      </c>
      <c r="O19" s="348">
        <v>0.36080000000000001</v>
      </c>
      <c r="P19" s="348">
        <v>2.2042999999999999</v>
      </c>
      <c r="Q19" s="348">
        <v>5.0603999999999996</v>
      </c>
      <c r="R19" s="348">
        <v>3.0369999999999999</v>
      </c>
      <c r="S19" s="350">
        <v>2.5055000000000001</v>
      </c>
      <c r="T19" s="348">
        <v>-0.46400000000000002</v>
      </c>
      <c r="U19" s="348">
        <v>8.8434000000000008</v>
      </c>
      <c r="V19" s="348" t="s">
        <v>430</v>
      </c>
      <c r="W19" s="348" t="s">
        <v>430</v>
      </c>
      <c r="X19" s="348">
        <v>3.6513</v>
      </c>
      <c r="Y19" s="348">
        <v>10.5723</v>
      </c>
      <c r="Z19" s="348">
        <v>1.7557</v>
      </c>
      <c r="AA19" s="348">
        <v>2.5811000000000002</v>
      </c>
      <c r="AB19" s="348">
        <v>0.6512</v>
      </c>
      <c r="AC19" s="348">
        <v>7.13</v>
      </c>
      <c r="AD19" s="374"/>
      <c r="AE19" s="346">
        <v>10</v>
      </c>
      <c r="AF19" s="346">
        <v>2</v>
      </c>
      <c r="AG19" s="346">
        <v>4</v>
      </c>
      <c r="AH19" s="346">
        <v>8</v>
      </c>
      <c r="AI19" s="346">
        <v>6</v>
      </c>
      <c r="AJ19" s="346">
        <v>13</v>
      </c>
      <c r="AK19" s="346">
        <v>15</v>
      </c>
      <c r="AL19" s="346">
        <v>13</v>
      </c>
      <c r="AM19" s="346" t="s">
        <v>430</v>
      </c>
      <c r="AN19" s="346" t="s">
        <v>430</v>
      </c>
      <c r="AO19" s="346">
        <v>3</v>
      </c>
      <c r="AP19" s="346">
        <v>6</v>
      </c>
      <c r="AQ19" s="346">
        <v>7</v>
      </c>
      <c r="AR19" s="346">
        <v>13</v>
      </c>
      <c r="AS19" s="346">
        <v>10</v>
      </c>
      <c r="AT19" s="373"/>
      <c r="AU19" s="348" t="s">
        <v>430</v>
      </c>
      <c r="AV19" s="348" t="s">
        <v>430</v>
      </c>
      <c r="AW19" s="348" t="s">
        <v>430</v>
      </c>
      <c r="AX19" s="348">
        <v>4.2</v>
      </c>
      <c r="AY19" s="348">
        <v>6.93</v>
      </c>
      <c r="AZ19" s="351"/>
      <c r="BA19" s="346" t="s">
        <v>430</v>
      </c>
      <c r="BB19" s="346" t="s">
        <v>430</v>
      </c>
      <c r="BC19" s="346" t="s">
        <v>430</v>
      </c>
      <c r="BD19" s="346">
        <v>15</v>
      </c>
      <c r="BE19" s="346">
        <v>8</v>
      </c>
      <c r="BF19" s="362"/>
      <c r="BG19" s="348">
        <v>9.2093358689952005</v>
      </c>
      <c r="BH19" s="375">
        <v>0</v>
      </c>
      <c r="BI19" s="375">
        <v>3.6838817772738397E-2</v>
      </c>
      <c r="BJ19" s="375" t="s">
        <v>430</v>
      </c>
      <c r="BK19" s="374"/>
      <c r="BL19" s="348">
        <v>70.852973202499996</v>
      </c>
      <c r="BM19" s="348">
        <v>53.870631226699999</v>
      </c>
      <c r="BN19" s="348">
        <v>1.3152430477999999</v>
      </c>
      <c r="BO19" s="373"/>
      <c r="BP19" s="348">
        <v>67.618001360000093</v>
      </c>
      <c r="BQ19" s="373"/>
      <c r="BR19" s="348">
        <v>56.852600000000002</v>
      </c>
      <c r="BS19" s="348">
        <v>23.036300000000001</v>
      </c>
      <c r="BT19" s="348">
        <v>10.458600000000001</v>
      </c>
      <c r="BU19" s="348">
        <v>9.6524999999999999</v>
      </c>
      <c r="BV19" s="373"/>
      <c r="BW19" s="348">
        <v>3.82</v>
      </c>
      <c r="BX19" s="348" t="s">
        <v>430</v>
      </c>
      <c r="BY19" s="348" t="s">
        <v>430</v>
      </c>
      <c r="BZ19" s="348" t="s">
        <v>430</v>
      </c>
      <c r="CA19" s="348" t="s">
        <v>430</v>
      </c>
      <c r="CB19" s="348">
        <v>5.83</v>
      </c>
      <c r="CC19" s="373"/>
      <c r="CD19" s="372" t="s">
        <v>9261</v>
      </c>
      <c r="CE19" s="372" t="s">
        <v>9262</v>
      </c>
      <c r="CF19" s="372" t="s">
        <v>9263</v>
      </c>
      <c r="CG19" s="372" t="s">
        <v>9264</v>
      </c>
      <c r="CH19" s="372" t="s">
        <v>825</v>
      </c>
      <c r="CI19" s="373"/>
      <c r="CJ19" s="354" t="s">
        <v>555</v>
      </c>
    </row>
    <row r="20" spans="1:88" s="428" customFormat="1" x14ac:dyDescent="0.25">
      <c r="A20" s="345" t="s">
        <v>9265</v>
      </c>
      <c r="B20" s="373"/>
      <c r="C20" s="719">
        <v>45148</v>
      </c>
      <c r="D20" s="373"/>
      <c r="E20" s="346">
        <v>3080.15</v>
      </c>
      <c r="F20" s="373"/>
      <c r="G20" s="347">
        <v>12.7142</v>
      </c>
      <c r="H20" s="373"/>
      <c r="I20" s="651">
        <v>1.71</v>
      </c>
      <c r="J20" s="651">
        <v>6.74</v>
      </c>
      <c r="K20" s="651">
        <v>1.44</v>
      </c>
      <c r="L20" s="651">
        <v>1.52</v>
      </c>
      <c r="M20" s="374"/>
      <c r="N20" s="348">
        <v>-9.5899999999999999E-2</v>
      </c>
      <c r="O20" s="348">
        <v>-0.3347</v>
      </c>
      <c r="P20" s="348">
        <v>1.2768999999999999</v>
      </c>
      <c r="Q20" s="348">
        <v>4.7031000000000001</v>
      </c>
      <c r="R20" s="348">
        <v>-0.85780000000000001</v>
      </c>
      <c r="S20" s="350">
        <v>1.8652</v>
      </c>
      <c r="T20" s="348">
        <v>3.6509</v>
      </c>
      <c r="U20" s="348">
        <v>8.3019999999999996</v>
      </c>
      <c r="V20" s="348" t="s">
        <v>430</v>
      </c>
      <c r="W20" s="348" t="s">
        <v>430</v>
      </c>
      <c r="X20" s="348">
        <v>2.9257</v>
      </c>
      <c r="Y20" s="348">
        <v>8.5126000000000008</v>
      </c>
      <c r="Z20" s="348">
        <v>-2.6522999999999999</v>
      </c>
      <c r="AA20" s="348">
        <v>1.0972999999999999</v>
      </c>
      <c r="AB20" s="348">
        <v>0.48920000000000002</v>
      </c>
      <c r="AC20" s="348">
        <v>8.3019999999999996</v>
      </c>
      <c r="AD20" s="374"/>
      <c r="AE20" s="346">
        <v>13</v>
      </c>
      <c r="AF20" s="346">
        <v>14</v>
      </c>
      <c r="AG20" s="346">
        <v>7</v>
      </c>
      <c r="AH20" s="346">
        <v>11</v>
      </c>
      <c r="AI20" s="346">
        <v>15</v>
      </c>
      <c r="AJ20" s="346">
        <v>15</v>
      </c>
      <c r="AK20" s="346">
        <v>11</v>
      </c>
      <c r="AL20" s="346">
        <v>15</v>
      </c>
      <c r="AM20" s="346" t="s">
        <v>430</v>
      </c>
      <c r="AN20" s="346" t="s">
        <v>430</v>
      </c>
      <c r="AO20" s="346">
        <v>6</v>
      </c>
      <c r="AP20" s="346">
        <v>13</v>
      </c>
      <c r="AQ20" s="346">
        <v>15</v>
      </c>
      <c r="AR20" s="346">
        <v>15</v>
      </c>
      <c r="AS20" s="346">
        <v>13</v>
      </c>
      <c r="AT20" s="373"/>
      <c r="AU20" s="348" t="s">
        <v>430</v>
      </c>
      <c r="AV20" s="348" t="s">
        <v>430</v>
      </c>
      <c r="AW20" s="348" t="s">
        <v>430</v>
      </c>
      <c r="AX20" s="348">
        <v>4.91</v>
      </c>
      <c r="AY20" s="348">
        <v>1.99</v>
      </c>
      <c r="AZ20" s="351"/>
      <c r="BA20" s="346" t="s">
        <v>430</v>
      </c>
      <c r="BB20" s="346" t="s">
        <v>430</v>
      </c>
      <c r="BC20" s="346" t="s">
        <v>430</v>
      </c>
      <c r="BD20" s="346">
        <v>14</v>
      </c>
      <c r="BE20" s="346">
        <v>15</v>
      </c>
      <c r="BF20" s="362"/>
      <c r="BG20" s="348">
        <v>7.8086404712792001</v>
      </c>
      <c r="BH20" s="375">
        <v>0</v>
      </c>
      <c r="BI20" s="375">
        <v>3.1899640955091402E-2</v>
      </c>
      <c r="BJ20" s="375" t="s">
        <v>430</v>
      </c>
      <c r="BK20" s="374"/>
      <c r="BL20" s="348">
        <v>69.939004786799998</v>
      </c>
      <c r="BM20" s="348">
        <v>58.753885717199999</v>
      </c>
      <c r="BN20" s="348">
        <v>1.1903724142000001</v>
      </c>
      <c r="BO20" s="373"/>
      <c r="BP20" s="348">
        <v>67.570789189999999</v>
      </c>
      <c r="BQ20" s="373"/>
      <c r="BR20" s="348">
        <v>58.386400000000002</v>
      </c>
      <c r="BS20" s="348">
        <v>6.7264200000000001</v>
      </c>
      <c r="BT20" s="348">
        <v>3.081</v>
      </c>
      <c r="BU20" s="348">
        <v>31.806180000000001</v>
      </c>
      <c r="BV20" s="373"/>
      <c r="BW20" s="348">
        <v>4.6399999999999997</v>
      </c>
      <c r="BX20" s="348">
        <v>22.99</v>
      </c>
      <c r="BY20" s="348" t="s">
        <v>430</v>
      </c>
      <c r="BZ20" s="348" t="s">
        <v>430</v>
      </c>
      <c r="CA20" s="348" t="s">
        <v>430</v>
      </c>
      <c r="CB20" s="348">
        <v>3.67</v>
      </c>
      <c r="CC20" s="373"/>
      <c r="CD20" s="372" t="s">
        <v>1179</v>
      </c>
      <c r="CE20" s="372" t="s">
        <v>9266</v>
      </c>
      <c r="CF20" s="372" t="s">
        <v>9267</v>
      </c>
      <c r="CG20" s="372" t="s">
        <v>6561</v>
      </c>
      <c r="CH20" s="372" t="s">
        <v>9268</v>
      </c>
      <c r="CI20" s="373"/>
      <c r="CJ20" s="354" t="s">
        <v>476</v>
      </c>
    </row>
    <row r="21" spans="1:88" s="428" customFormat="1" x14ac:dyDescent="0.25">
      <c r="A21" s="345" t="s">
        <v>9269</v>
      </c>
      <c r="B21" s="373"/>
      <c r="C21" s="719">
        <v>44810</v>
      </c>
      <c r="D21" s="373"/>
      <c r="E21" s="346">
        <v>2844.18</v>
      </c>
      <c r="F21" s="373"/>
      <c r="G21" s="347">
        <v>14.6088</v>
      </c>
      <c r="H21" s="373"/>
      <c r="I21" s="651">
        <v>3.63</v>
      </c>
      <c r="J21" s="651">
        <v>7.55</v>
      </c>
      <c r="K21" s="651">
        <v>2.72</v>
      </c>
      <c r="L21" s="651">
        <v>2.87</v>
      </c>
      <c r="M21" s="374"/>
      <c r="N21" s="348">
        <v>5.2699999999999997E-2</v>
      </c>
      <c r="O21" s="348">
        <v>-0.23419999999999999</v>
      </c>
      <c r="P21" s="348">
        <v>0.65390000000000004</v>
      </c>
      <c r="Q21" s="348">
        <v>4.3433999999999999</v>
      </c>
      <c r="R21" s="348">
        <v>0.65390000000000004</v>
      </c>
      <c r="S21" s="350">
        <v>2.4</v>
      </c>
      <c r="T21" s="348">
        <v>3.3624000000000001</v>
      </c>
      <c r="U21" s="348">
        <v>9.7498000000000005</v>
      </c>
      <c r="V21" s="348" t="s">
        <v>430</v>
      </c>
      <c r="W21" s="348" t="s">
        <v>430</v>
      </c>
      <c r="X21" s="348">
        <v>1.7432000000000001</v>
      </c>
      <c r="Y21" s="348">
        <v>8.6164000000000005</v>
      </c>
      <c r="Z21" s="348">
        <v>0.17349999999999999</v>
      </c>
      <c r="AA21" s="348">
        <v>2.395</v>
      </c>
      <c r="AB21" s="348">
        <v>0.89439999999999997</v>
      </c>
      <c r="AC21" s="348">
        <v>10.106299999999999</v>
      </c>
      <c r="AD21" s="374"/>
      <c r="AE21" s="346">
        <v>4</v>
      </c>
      <c r="AF21" s="346">
        <v>11</v>
      </c>
      <c r="AG21" s="346">
        <v>12</v>
      </c>
      <c r="AH21" s="346">
        <v>12</v>
      </c>
      <c r="AI21" s="346">
        <v>12</v>
      </c>
      <c r="AJ21" s="346">
        <v>14</v>
      </c>
      <c r="AK21" s="346">
        <v>13</v>
      </c>
      <c r="AL21" s="346">
        <v>12</v>
      </c>
      <c r="AM21" s="346" t="s">
        <v>430</v>
      </c>
      <c r="AN21" s="346" t="s">
        <v>430</v>
      </c>
      <c r="AO21" s="346">
        <v>12</v>
      </c>
      <c r="AP21" s="346">
        <v>11</v>
      </c>
      <c r="AQ21" s="346">
        <v>12</v>
      </c>
      <c r="AR21" s="346">
        <v>14</v>
      </c>
      <c r="AS21" s="346">
        <v>7</v>
      </c>
      <c r="AT21" s="373"/>
      <c r="AU21" s="348" t="s">
        <v>430</v>
      </c>
      <c r="AV21" s="348" t="s">
        <v>430</v>
      </c>
      <c r="AW21" s="348" t="s">
        <v>430</v>
      </c>
      <c r="AX21" s="348">
        <v>5.52</v>
      </c>
      <c r="AY21" s="348">
        <v>4.01</v>
      </c>
      <c r="AZ21" s="351"/>
      <c r="BA21" s="346" t="s">
        <v>430</v>
      </c>
      <c r="BB21" s="346" t="s">
        <v>430</v>
      </c>
      <c r="BC21" s="346" t="s">
        <v>430</v>
      </c>
      <c r="BD21" s="346">
        <v>13</v>
      </c>
      <c r="BE21" s="346">
        <v>13</v>
      </c>
      <c r="BF21" s="362"/>
      <c r="BG21" s="348">
        <v>7.2854342500810896</v>
      </c>
      <c r="BH21" s="375">
        <v>0</v>
      </c>
      <c r="BI21" s="375">
        <v>5.3543471079709699E-2</v>
      </c>
      <c r="BJ21" s="375" t="s">
        <v>430</v>
      </c>
      <c r="BK21" s="374"/>
      <c r="BL21" s="348">
        <v>66.919755722900007</v>
      </c>
      <c r="BM21" s="348">
        <v>42.772688750699999</v>
      </c>
      <c r="BN21" s="348">
        <v>1.5645440507999999</v>
      </c>
      <c r="BO21" s="373"/>
      <c r="BP21" s="348">
        <v>58.773338750000001</v>
      </c>
      <c r="BQ21" s="373"/>
      <c r="BR21" s="348">
        <v>47.226599999999998</v>
      </c>
      <c r="BS21" s="348">
        <v>7.7927400000000002</v>
      </c>
      <c r="BT21" s="348">
        <v>11.694800000000001</v>
      </c>
      <c r="BU21" s="348">
        <v>33.28586</v>
      </c>
      <c r="BV21" s="373"/>
      <c r="BW21" s="348">
        <v>9.15</v>
      </c>
      <c r="BX21" s="348">
        <v>13.7</v>
      </c>
      <c r="BY21" s="348" t="s">
        <v>430</v>
      </c>
      <c r="BZ21" s="348">
        <v>7.58</v>
      </c>
      <c r="CA21" s="348" t="s">
        <v>430</v>
      </c>
      <c r="CB21" s="348">
        <v>2.86</v>
      </c>
      <c r="CC21" s="373"/>
      <c r="CD21" s="372" t="s">
        <v>9270</v>
      </c>
      <c r="CE21" s="372" t="s">
        <v>9271</v>
      </c>
      <c r="CF21" s="372" t="s">
        <v>9272</v>
      </c>
      <c r="CG21" s="372" t="s">
        <v>9273</v>
      </c>
      <c r="CH21" s="372" t="s">
        <v>9274</v>
      </c>
      <c r="CI21" s="373"/>
      <c r="CJ21" s="354" t="s">
        <v>443</v>
      </c>
    </row>
    <row r="22" spans="1:88" s="428" customFormat="1" x14ac:dyDescent="0.25">
      <c r="A22" s="345" t="s">
        <v>9275</v>
      </c>
      <c r="B22" s="373"/>
      <c r="C22" s="719">
        <v>41922</v>
      </c>
      <c r="D22" s="373"/>
      <c r="E22" s="346">
        <v>2278.9499999999998</v>
      </c>
      <c r="F22" s="373"/>
      <c r="G22" s="347">
        <v>25.532</v>
      </c>
      <c r="H22" s="373"/>
      <c r="I22" s="651">
        <v>5.47</v>
      </c>
      <c r="J22" s="651">
        <v>6.96</v>
      </c>
      <c r="K22" s="651">
        <v>2.66</v>
      </c>
      <c r="L22" s="651">
        <v>2.76</v>
      </c>
      <c r="M22" s="374"/>
      <c r="N22" s="348">
        <v>5.0900000000000001E-2</v>
      </c>
      <c r="O22" s="348">
        <v>0.18840000000000001</v>
      </c>
      <c r="P22" s="348">
        <v>1.0528</v>
      </c>
      <c r="Q22" s="348">
        <v>5.0785999999999998</v>
      </c>
      <c r="R22" s="348">
        <v>3.5571000000000002</v>
      </c>
      <c r="S22" s="350">
        <v>6.2637999999999998</v>
      </c>
      <c r="T22" s="348">
        <v>5.1073000000000004</v>
      </c>
      <c r="U22" s="348">
        <v>9.8413000000000004</v>
      </c>
      <c r="V22" s="348">
        <v>7.6224999999999996</v>
      </c>
      <c r="W22" s="348">
        <v>8.6264000000000003</v>
      </c>
      <c r="X22" s="348">
        <v>2.4559000000000002</v>
      </c>
      <c r="Y22" s="348">
        <v>11.298999999999999</v>
      </c>
      <c r="Z22" s="348">
        <v>2.3245</v>
      </c>
      <c r="AA22" s="348">
        <v>5.9991000000000003</v>
      </c>
      <c r="AB22" s="348">
        <v>1.0528</v>
      </c>
      <c r="AC22" s="348">
        <v>8.2318999999999996</v>
      </c>
      <c r="AD22" s="374"/>
      <c r="AE22" s="346">
        <v>5</v>
      </c>
      <c r="AF22" s="346">
        <v>3</v>
      </c>
      <c r="AG22" s="346">
        <v>9</v>
      </c>
      <c r="AH22" s="346">
        <v>7</v>
      </c>
      <c r="AI22" s="346">
        <v>4</v>
      </c>
      <c r="AJ22" s="346">
        <v>5</v>
      </c>
      <c r="AK22" s="346">
        <v>5</v>
      </c>
      <c r="AL22" s="346">
        <v>10</v>
      </c>
      <c r="AM22" s="346">
        <v>11</v>
      </c>
      <c r="AN22" s="346">
        <v>6</v>
      </c>
      <c r="AO22" s="346">
        <v>7</v>
      </c>
      <c r="AP22" s="346">
        <v>4</v>
      </c>
      <c r="AQ22" s="346">
        <v>5</v>
      </c>
      <c r="AR22" s="346">
        <v>5</v>
      </c>
      <c r="AS22" s="346">
        <v>5</v>
      </c>
      <c r="AT22" s="373"/>
      <c r="AU22" s="348">
        <v>9.01</v>
      </c>
      <c r="AV22" s="348">
        <v>9.14</v>
      </c>
      <c r="AW22" s="348">
        <v>8.59</v>
      </c>
      <c r="AX22" s="348">
        <v>7.38</v>
      </c>
      <c r="AY22" s="348">
        <v>8.35</v>
      </c>
      <c r="AZ22" s="351"/>
      <c r="BA22" s="346">
        <v>6</v>
      </c>
      <c r="BB22" s="346">
        <v>11</v>
      </c>
      <c r="BC22" s="346">
        <v>11</v>
      </c>
      <c r="BD22" s="346">
        <v>7</v>
      </c>
      <c r="BE22" s="346">
        <v>5</v>
      </c>
      <c r="BF22" s="362"/>
      <c r="BG22" s="348">
        <v>7.3151220460334603</v>
      </c>
      <c r="BH22" s="375">
        <v>0</v>
      </c>
      <c r="BI22" s="375">
        <v>4.4713588216296098E-2</v>
      </c>
      <c r="BJ22" s="375" t="s">
        <v>430</v>
      </c>
      <c r="BK22" s="374"/>
      <c r="BL22" s="348">
        <v>67.409308268999993</v>
      </c>
      <c r="BM22" s="348">
        <v>45.153993201799999</v>
      </c>
      <c r="BN22" s="348">
        <v>1.4928759006000001</v>
      </c>
      <c r="BO22" s="373"/>
      <c r="BP22" s="348">
        <v>55.093273289999999</v>
      </c>
      <c r="BQ22" s="373"/>
      <c r="BR22" s="348">
        <v>46.646000000000001</v>
      </c>
      <c r="BS22" s="348">
        <v>12.140599999999999</v>
      </c>
      <c r="BT22" s="348">
        <v>7.6390599999999997</v>
      </c>
      <c r="BU22" s="348">
        <v>33.574339999999999</v>
      </c>
      <c r="BV22" s="373"/>
      <c r="BW22" s="348">
        <v>7.05</v>
      </c>
      <c r="BX22" s="348">
        <v>21.4</v>
      </c>
      <c r="BY22" s="348">
        <v>0.67</v>
      </c>
      <c r="BZ22" s="348">
        <v>0.44</v>
      </c>
      <c r="CA22" s="348" t="s">
        <v>430</v>
      </c>
      <c r="CB22" s="348">
        <v>3.96</v>
      </c>
      <c r="CC22" s="373"/>
      <c r="CD22" s="372" t="s">
        <v>9276</v>
      </c>
      <c r="CE22" s="372" t="s">
        <v>9277</v>
      </c>
      <c r="CF22" s="372" t="s">
        <v>9278</v>
      </c>
      <c r="CG22" s="372" t="s">
        <v>9279</v>
      </c>
      <c r="CH22" s="372" t="s">
        <v>9280</v>
      </c>
      <c r="CI22" s="373"/>
      <c r="CJ22" s="354" t="s">
        <v>611</v>
      </c>
    </row>
    <row r="23" spans="1:88" x14ac:dyDescent="0.25">
      <c r="A23" s="36" t="s">
        <v>93</v>
      </c>
      <c r="B23" s="43"/>
      <c r="C23" s="720"/>
      <c r="D23" s="43"/>
      <c r="E23" s="51"/>
      <c r="F23" s="43"/>
      <c r="G23" s="55"/>
      <c r="H23" s="43"/>
      <c r="I23" s="92"/>
      <c r="J23" s="92"/>
      <c r="K23" s="92"/>
      <c r="L23" s="92"/>
      <c r="M23" s="66"/>
      <c r="N23" s="59">
        <v>-7.1999999999999998E-3</v>
      </c>
      <c r="O23" s="59">
        <v>-3.1800000000000002E-2</v>
      </c>
      <c r="P23" s="59">
        <v>1.3210999999999999</v>
      </c>
      <c r="Q23" s="59">
        <v>5.0164</v>
      </c>
      <c r="R23" s="59">
        <v>2.1736</v>
      </c>
      <c r="S23" s="70">
        <v>5.5128000000000004</v>
      </c>
      <c r="T23" s="59">
        <v>4.6618000000000004</v>
      </c>
      <c r="U23" s="59">
        <v>10.597799999999999</v>
      </c>
      <c r="V23" s="59">
        <v>9.8183000000000007</v>
      </c>
      <c r="W23" s="59">
        <v>10.501200000000001</v>
      </c>
      <c r="X23" s="59">
        <v>2.5421</v>
      </c>
      <c r="Y23" s="59">
        <v>10.0801</v>
      </c>
      <c r="Z23" s="59">
        <v>1.3885000000000001</v>
      </c>
      <c r="AA23" s="59">
        <v>5.0587</v>
      </c>
      <c r="AB23" s="59">
        <v>0.81169999999999998</v>
      </c>
      <c r="AC23" s="59">
        <v>10.507199999999999</v>
      </c>
      <c r="AD23" s="66"/>
      <c r="AE23" s="51">
        <v>15</v>
      </c>
      <c r="AF23" s="51">
        <v>15</v>
      </c>
      <c r="AG23" s="51">
        <v>15</v>
      </c>
      <c r="AH23" s="51">
        <v>15</v>
      </c>
      <c r="AI23" s="51">
        <v>15</v>
      </c>
      <c r="AJ23" s="51">
        <v>15</v>
      </c>
      <c r="AK23" s="51">
        <v>15</v>
      </c>
      <c r="AL23" s="51">
        <v>15</v>
      </c>
      <c r="AM23" s="51">
        <v>11</v>
      </c>
      <c r="AN23" s="51">
        <v>7</v>
      </c>
      <c r="AO23" s="51">
        <v>15</v>
      </c>
      <c r="AP23" s="51">
        <v>15</v>
      </c>
      <c r="AQ23" s="51">
        <v>15</v>
      </c>
      <c r="AR23" s="51">
        <v>15</v>
      </c>
      <c r="AS23" s="51">
        <v>15</v>
      </c>
      <c r="AT23" s="43"/>
      <c r="AU23" s="59">
        <v>10.9242857142857</v>
      </c>
      <c r="AV23" s="59">
        <v>11.0945454545455</v>
      </c>
      <c r="AW23" s="59">
        <v>9.9991666666666692</v>
      </c>
      <c r="AX23" s="59">
        <v>7.2053333333333303</v>
      </c>
      <c r="AY23" s="59">
        <v>7.0566666666666702</v>
      </c>
      <c r="AZ23" s="78"/>
      <c r="BA23" s="51">
        <v>7</v>
      </c>
      <c r="BB23" s="51">
        <v>11</v>
      </c>
      <c r="BC23" s="51">
        <v>12</v>
      </c>
      <c r="BD23" s="51">
        <v>15</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0.20030000000000001</v>
      </c>
      <c r="O24" s="60">
        <v>0.74939999999999996</v>
      </c>
      <c r="P24" s="60">
        <v>2.7401</v>
      </c>
      <c r="Q24" s="60">
        <v>6.9295999999999998</v>
      </c>
      <c r="R24" s="60">
        <v>4.6670999999999996</v>
      </c>
      <c r="S24" s="71">
        <v>9.1255000000000006</v>
      </c>
      <c r="T24" s="60">
        <v>7.7363</v>
      </c>
      <c r="U24" s="60">
        <v>13.0402</v>
      </c>
      <c r="V24" s="60">
        <v>14.979699999999999</v>
      </c>
      <c r="W24" s="60">
        <v>13.907</v>
      </c>
      <c r="X24" s="60">
        <v>3.9782000000000002</v>
      </c>
      <c r="Y24" s="60">
        <v>14.543100000000001</v>
      </c>
      <c r="Z24" s="60">
        <v>4.2186000000000003</v>
      </c>
      <c r="AA24" s="60">
        <v>9.4986999999999995</v>
      </c>
      <c r="AB24" s="60">
        <v>1.7013</v>
      </c>
      <c r="AC24" s="60">
        <v>16.5427</v>
      </c>
      <c r="AD24" s="67"/>
      <c r="AE24" s="52"/>
      <c r="AF24" s="52"/>
      <c r="AG24" s="52"/>
      <c r="AH24" s="52"/>
      <c r="AI24" s="52"/>
      <c r="AJ24" s="52"/>
      <c r="AK24" s="52"/>
      <c r="AL24" s="52"/>
      <c r="AM24" s="52"/>
      <c r="AN24" s="52"/>
      <c r="AO24" s="52"/>
      <c r="AP24" s="52"/>
      <c r="AQ24" s="52"/>
      <c r="AR24" s="52"/>
      <c r="AS24" s="52"/>
      <c r="AT24" s="44"/>
      <c r="AU24" s="60">
        <v>14.54</v>
      </c>
      <c r="AV24" s="60">
        <v>15.6</v>
      </c>
      <c r="AW24" s="60">
        <v>12.41</v>
      </c>
      <c r="AX24" s="60">
        <v>10.08</v>
      </c>
      <c r="AY24" s="60">
        <v>12.17</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-0.1484</v>
      </c>
      <c r="O25" s="60">
        <v>-0.47670000000000001</v>
      </c>
      <c r="P25" s="60">
        <v>-0.1056</v>
      </c>
      <c r="Q25" s="60">
        <v>2.8889999999999998</v>
      </c>
      <c r="R25" s="60">
        <v>-0.85780000000000001</v>
      </c>
      <c r="S25" s="71">
        <v>1.8652</v>
      </c>
      <c r="T25" s="60">
        <v>-0.46400000000000002</v>
      </c>
      <c r="U25" s="60">
        <v>8.3019999999999996</v>
      </c>
      <c r="V25" s="60">
        <v>7.6224999999999996</v>
      </c>
      <c r="W25" s="60">
        <v>8.4314999999999998</v>
      </c>
      <c r="X25" s="60">
        <v>1.28</v>
      </c>
      <c r="Y25" s="60">
        <v>7.0770999999999997</v>
      </c>
      <c r="Z25" s="60">
        <v>-2.6522999999999999</v>
      </c>
      <c r="AA25" s="60">
        <v>1.0972999999999999</v>
      </c>
      <c r="AB25" s="60">
        <v>0.1235</v>
      </c>
      <c r="AC25" s="60">
        <v>7.13</v>
      </c>
      <c r="AD25" s="67"/>
      <c r="AE25" s="52"/>
      <c r="AF25" s="52"/>
      <c r="AG25" s="52"/>
      <c r="AH25" s="52"/>
      <c r="AI25" s="52"/>
      <c r="AJ25" s="52"/>
      <c r="AK25" s="52"/>
      <c r="AL25" s="52"/>
      <c r="AM25" s="52"/>
      <c r="AN25" s="52"/>
      <c r="AO25" s="52"/>
      <c r="AP25" s="52"/>
      <c r="AQ25" s="52"/>
      <c r="AR25" s="52"/>
      <c r="AS25" s="52"/>
      <c r="AT25" s="44"/>
      <c r="AU25" s="60">
        <v>8.98</v>
      </c>
      <c r="AV25" s="60">
        <v>9.14</v>
      </c>
      <c r="AW25" s="60">
        <v>8.09</v>
      </c>
      <c r="AX25" s="60">
        <v>4.2</v>
      </c>
      <c r="AY25" s="60">
        <v>1.99</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-2.1100000000000001E-2</v>
      </c>
      <c r="O26" s="61">
        <v>-2.8000000000000001E-2</v>
      </c>
      <c r="P26" s="61">
        <v>1.1180000000000001</v>
      </c>
      <c r="Q26" s="61">
        <v>5.0603999999999996</v>
      </c>
      <c r="R26" s="61">
        <v>2.2505000000000002</v>
      </c>
      <c r="S26" s="72">
        <v>5.4390000000000001</v>
      </c>
      <c r="T26" s="61">
        <v>4.8411</v>
      </c>
      <c r="U26" s="61">
        <v>10.369199999999999</v>
      </c>
      <c r="V26" s="61">
        <v>9.2738999999999994</v>
      </c>
      <c r="W26" s="61">
        <v>10.375400000000001</v>
      </c>
      <c r="X26" s="61">
        <v>2.4512</v>
      </c>
      <c r="Y26" s="61">
        <v>10.228999999999999</v>
      </c>
      <c r="Z26" s="61">
        <v>1.6724000000000001</v>
      </c>
      <c r="AA26" s="61">
        <v>4.9168000000000003</v>
      </c>
      <c r="AB26" s="61">
        <v>0.78620000000000001</v>
      </c>
      <c r="AC26" s="61">
        <v>10.0244</v>
      </c>
      <c r="AD26" s="68"/>
      <c r="AE26" s="53"/>
      <c r="AF26" s="53"/>
      <c r="AG26" s="53"/>
      <c r="AH26" s="53"/>
      <c r="AI26" s="53"/>
      <c r="AJ26" s="53"/>
      <c r="AK26" s="53"/>
      <c r="AL26" s="53"/>
      <c r="AM26" s="53"/>
      <c r="AN26" s="53"/>
      <c r="AO26" s="53"/>
      <c r="AP26" s="53"/>
      <c r="AQ26" s="53"/>
      <c r="AR26" s="53"/>
      <c r="AS26" s="53"/>
      <c r="AT26" s="45"/>
      <c r="AU26" s="61">
        <v>10.87</v>
      </c>
      <c r="AV26" s="61">
        <v>10.65</v>
      </c>
      <c r="AW26" s="61">
        <v>9.6999999999999993</v>
      </c>
      <c r="AX26" s="61">
        <v>7.3</v>
      </c>
      <c r="AY26" s="61">
        <v>6.93</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9281</v>
      </c>
      <c r="B28" s="402"/>
      <c r="C28" s="724">
        <v>41275</v>
      </c>
      <c r="D28" s="402"/>
      <c r="E28" s="403">
        <v>108419</v>
      </c>
      <c r="F28" s="402"/>
      <c r="G28" s="404">
        <v>576.56100000000004</v>
      </c>
      <c r="H28" s="402"/>
      <c r="I28" s="650">
        <v>7.7723800000000001</v>
      </c>
      <c r="J28" s="650">
        <v>7.3388099999999996</v>
      </c>
      <c r="K28" s="650">
        <v>4.5592199999999998</v>
      </c>
      <c r="L28" s="650">
        <v>4.8083799999999997</v>
      </c>
      <c r="M28" s="406"/>
      <c r="N28" s="405">
        <v>-1.9599999999999999E-2</v>
      </c>
      <c r="O28" s="405">
        <v>-0.29520000000000002</v>
      </c>
      <c r="P28" s="405">
        <v>1.0230999999999999</v>
      </c>
      <c r="Q28" s="405">
        <v>4.9196999999999997</v>
      </c>
      <c r="R28" s="405">
        <v>0.48099999999999998</v>
      </c>
      <c r="S28" s="407">
        <v>3.9626000000000001</v>
      </c>
      <c r="T28" s="405">
        <v>3.4285999999999999</v>
      </c>
      <c r="U28" s="405">
        <v>13.717000000000001</v>
      </c>
      <c r="V28" s="405">
        <v>15.690200000000001</v>
      </c>
      <c r="W28" s="405">
        <v>14.658300000000001</v>
      </c>
      <c r="X28" s="405">
        <v>2.1389</v>
      </c>
      <c r="Y28" s="405">
        <v>9.8726000000000003</v>
      </c>
      <c r="Z28" s="405">
        <v>-0.5444</v>
      </c>
      <c r="AA28" s="405">
        <v>3.3450000000000002</v>
      </c>
      <c r="AB28" s="405">
        <v>0.73660000000000003</v>
      </c>
      <c r="AC28" s="405">
        <v>14.1746</v>
      </c>
      <c r="AD28" s="406"/>
      <c r="AE28" s="403">
        <v>9</v>
      </c>
      <c r="AF28" s="403">
        <v>13</v>
      </c>
      <c r="AG28" s="403">
        <v>11</v>
      </c>
      <c r="AH28" s="403">
        <v>11</v>
      </c>
      <c r="AI28" s="403">
        <v>14</v>
      </c>
      <c r="AJ28" s="403">
        <v>12</v>
      </c>
      <c r="AK28" s="403">
        <v>14</v>
      </c>
      <c r="AL28" s="403">
        <v>2</v>
      </c>
      <c r="AM28" s="403">
        <v>1</v>
      </c>
      <c r="AN28" s="403">
        <v>1</v>
      </c>
      <c r="AO28" s="403">
        <v>11</v>
      </c>
      <c r="AP28" s="403">
        <v>10</v>
      </c>
      <c r="AQ28" s="403">
        <v>14</v>
      </c>
      <c r="AR28" s="403">
        <v>14</v>
      </c>
      <c r="AS28" s="403">
        <v>10</v>
      </c>
      <c r="AT28" s="402"/>
      <c r="AU28" s="405">
        <v>15.27</v>
      </c>
      <c r="AV28" s="405">
        <v>16.329999999999998</v>
      </c>
      <c r="AW28" s="405">
        <v>13.11</v>
      </c>
      <c r="AX28" s="405">
        <v>7.02</v>
      </c>
      <c r="AY28" s="405">
        <v>4.5599999999999996</v>
      </c>
      <c r="AZ28" s="408"/>
      <c r="BA28" s="403">
        <v>1</v>
      </c>
      <c r="BB28" s="403">
        <v>1</v>
      </c>
      <c r="BC28" s="403">
        <v>1</v>
      </c>
      <c r="BD28" s="403">
        <v>13</v>
      </c>
      <c r="BE28" s="403">
        <v>14</v>
      </c>
      <c r="BF28" s="409"/>
      <c r="BG28" s="405">
        <v>9.2246805883482903</v>
      </c>
      <c r="BH28" s="410">
        <v>0</v>
      </c>
      <c r="BI28" s="410">
        <v>7.8200530781579694E-2</v>
      </c>
      <c r="BJ28" s="410" t="s">
        <v>430</v>
      </c>
      <c r="BK28" s="406"/>
      <c r="BL28" s="405">
        <v>93.394659500000003</v>
      </c>
      <c r="BM28" s="405">
        <v>59.083048949800002</v>
      </c>
      <c r="BN28" s="405">
        <v>1.5807352727999999</v>
      </c>
      <c r="BO28" s="402"/>
      <c r="BP28" s="405">
        <v>70.799307549999995</v>
      </c>
      <c r="BQ28" s="402"/>
      <c r="BR28" s="405">
        <v>53.4512</v>
      </c>
      <c r="BS28" s="405">
        <v>9.58962</v>
      </c>
      <c r="BT28" s="405">
        <v>8.3892000000000007</v>
      </c>
      <c r="BU28" s="405">
        <v>28.569980000000001</v>
      </c>
      <c r="BV28" s="402"/>
      <c r="BW28" s="405">
        <v>7.82</v>
      </c>
      <c r="BX28" s="405">
        <v>16.2</v>
      </c>
      <c r="BY28" s="405">
        <v>1.1299999999999999</v>
      </c>
      <c r="BZ28" s="405" t="s">
        <v>430</v>
      </c>
      <c r="CA28" s="405" t="s">
        <v>430</v>
      </c>
      <c r="CB28" s="405">
        <v>3.42</v>
      </c>
      <c r="CC28" s="402"/>
      <c r="CD28" s="401" t="s">
        <v>9203</v>
      </c>
      <c r="CE28" s="401" t="s">
        <v>9204</v>
      </c>
      <c r="CF28" s="401" t="s">
        <v>9205</v>
      </c>
      <c r="CG28" s="401" t="s">
        <v>9206</v>
      </c>
      <c r="CH28" s="401" t="s">
        <v>677</v>
      </c>
      <c r="CI28" s="402"/>
      <c r="CJ28" s="411" t="s">
        <v>443</v>
      </c>
    </row>
    <row r="29" spans="1:88" s="428" customFormat="1" x14ac:dyDescent="0.25">
      <c r="A29" s="345" t="s">
        <v>9282</v>
      </c>
      <c r="B29" s="373"/>
      <c r="C29" s="719">
        <v>41275</v>
      </c>
      <c r="D29" s="373"/>
      <c r="E29" s="346">
        <v>75574.399999999994</v>
      </c>
      <c r="F29" s="373"/>
      <c r="G29" s="347">
        <v>90.05</v>
      </c>
      <c r="H29" s="373"/>
      <c r="I29" s="968">
        <v>6.12</v>
      </c>
      <c r="J29" s="968">
        <v>6.95</v>
      </c>
      <c r="K29" s="968">
        <v>2.98</v>
      </c>
      <c r="L29" s="968">
        <v>3.11</v>
      </c>
      <c r="M29" s="374"/>
      <c r="N29" s="348">
        <v>0.1</v>
      </c>
      <c r="O29" s="348">
        <v>0.11119999999999999</v>
      </c>
      <c r="P29" s="348">
        <v>2.7968000000000002</v>
      </c>
      <c r="Q29" s="348">
        <v>7.0621999999999998</v>
      </c>
      <c r="R29" s="348">
        <v>3.8279999999999998</v>
      </c>
      <c r="S29" s="350">
        <v>9.7233999999999998</v>
      </c>
      <c r="T29" s="348">
        <v>8.3467000000000002</v>
      </c>
      <c r="U29" s="348">
        <v>12.9678</v>
      </c>
      <c r="V29" s="348">
        <v>11.8216</v>
      </c>
      <c r="W29" s="348">
        <v>11.762</v>
      </c>
      <c r="X29" s="348">
        <v>4.0559000000000003</v>
      </c>
      <c r="Y29" s="348">
        <v>11.9886</v>
      </c>
      <c r="Z29" s="348">
        <v>3.7202999999999999</v>
      </c>
      <c r="AA29" s="348">
        <v>7.8959999999999999</v>
      </c>
      <c r="AB29" s="348">
        <v>1.248</v>
      </c>
      <c r="AC29" s="348">
        <v>12.8789</v>
      </c>
      <c r="AD29" s="374"/>
      <c r="AE29" s="346">
        <v>3</v>
      </c>
      <c r="AF29" s="346">
        <v>4</v>
      </c>
      <c r="AG29" s="346">
        <v>1</v>
      </c>
      <c r="AH29" s="346">
        <v>1</v>
      </c>
      <c r="AI29" s="346">
        <v>4</v>
      </c>
      <c r="AJ29" s="346">
        <v>3</v>
      </c>
      <c r="AK29" s="346">
        <v>2</v>
      </c>
      <c r="AL29" s="346">
        <v>5</v>
      </c>
      <c r="AM29" s="346">
        <v>3</v>
      </c>
      <c r="AN29" s="346">
        <v>3</v>
      </c>
      <c r="AO29" s="346">
        <v>1</v>
      </c>
      <c r="AP29" s="346">
        <v>3</v>
      </c>
      <c r="AQ29" s="346">
        <v>3</v>
      </c>
      <c r="AR29" s="346">
        <v>3</v>
      </c>
      <c r="AS29" s="346">
        <v>2</v>
      </c>
      <c r="AT29" s="373"/>
      <c r="AU29" s="348">
        <v>12.33</v>
      </c>
      <c r="AV29" s="348">
        <v>12.85</v>
      </c>
      <c r="AW29" s="348">
        <v>12.02</v>
      </c>
      <c r="AX29" s="348">
        <v>10.71</v>
      </c>
      <c r="AY29" s="348">
        <v>11.39</v>
      </c>
      <c r="AZ29" s="351"/>
      <c r="BA29" s="346">
        <v>3</v>
      </c>
      <c r="BB29" s="346">
        <v>4</v>
      </c>
      <c r="BC29" s="346">
        <v>4</v>
      </c>
      <c r="BD29" s="346">
        <v>3</v>
      </c>
      <c r="BE29" s="346">
        <v>3</v>
      </c>
      <c r="BF29" s="362"/>
      <c r="BG29" s="348">
        <v>6.9977523075664703</v>
      </c>
      <c r="BH29" s="375">
        <v>0</v>
      </c>
      <c r="BI29" s="375">
        <v>8.6862130048718705E-2</v>
      </c>
      <c r="BJ29" s="375" t="s">
        <v>430</v>
      </c>
      <c r="BK29" s="374"/>
      <c r="BL29" s="348">
        <v>73.506225235299993</v>
      </c>
      <c r="BM29" s="348">
        <v>33.213830591899999</v>
      </c>
      <c r="BN29" s="348">
        <v>2.2131209778000001</v>
      </c>
      <c r="BO29" s="373"/>
      <c r="BP29" s="348">
        <v>63.674378300000001</v>
      </c>
      <c r="BQ29" s="373"/>
      <c r="BR29" s="348">
        <v>59.704300000000003</v>
      </c>
      <c r="BS29" s="348">
        <v>7.4946999999999999</v>
      </c>
      <c r="BT29" s="348">
        <v>3.3321299999999998</v>
      </c>
      <c r="BU29" s="348">
        <v>29.468869999999999</v>
      </c>
      <c r="BV29" s="373"/>
      <c r="BW29" s="348">
        <v>8.6</v>
      </c>
      <c r="BX29" s="348">
        <v>6.39</v>
      </c>
      <c r="BY29" s="348">
        <v>3.76</v>
      </c>
      <c r="BZ29" s="348">
        <v>1</v>
      </c>
      <c r="CA29" s="348">
        <v>3.49</v>
      </c>
      <c r="CB29" s="348">
        <v>8.9700000000000006</v>
      </c>
      <c r="CC29" s="373"/>
      <c r="CD29" s="372" t="s">
        <v>2166</v>
      </c>
      <c r="CE29" s="372" t="s">
        <v>9208</v>
      </c>
      <c r="CF29" s="372" t="s">
        <v>9209</v>
      </c>
      <c r="CG29" s="372" t="s">
        <v>9210</v>
      </c>
      <c r="CH29" s="372" t="s">
        <v>9211</v>
      </c>
      <c r="CI29" s="373"/>
      <c r="CJ29" s="354" t="s">
        <v>443</v>
      </c>
    </row>
    <row r="30" spans="1:88" s="428" customFormat="1" x14ac:dyDescent="0.25">
      <c r="A30" s="345" t="s">
        <v>9283</v>
      </c>
      <c r="B30" s="373"/>
      <c r="C30" s="719">
        <v>44439</v>
      </c>
      <c r="D30" s="373"/>
      <c r="E30" s="346">
        <v>42019.6</v>
      </c>
      <c r="F30" s="373"/>
      <c r="G30" s="347">
        <v>16.824400000000001</v>
      </c>
      <c r="H30" s="373"/>
      <c r="I30" s="651">
        <v>3.92</v>
      </c>
      <c r="J30" s="651">
        <v>7.27</v>
      </c>
      <c r="K30" s="651">
        <v>2.6126</v>
      </c>
      <c r="L30" s="651">
        <v>2.84</v>
      </c>
      <c r="M30" s="374"/>
      <c r="N30" s="348">
        <v>-4.7999999999999996E-3</v>
      </c>
      <c r="O30" s="348">
        <v>3.9800000000000002E-2</v>
      </c>
      <c r="P30" s="348">
        <v>0.5877</v>
      </c>
      <c r="Q30" s="348">
        <v>3.0975999999999999</v>
      </c>
      <c r="R30" s="348">
        <v>0.86329999999999996</v>
      </c>
      <c r="S30" s="350">
        <v>6.3098999999999998</v>
      </c>
      <c r="T30" s="348">
        <v>5.6700999999999997</v>
      </c>
      <c r="U30" s="348">
        <v>11.2643</v>
      </c>
      <c r="V30" s="348" t="s">
        <v>430</v>
      </c>
      <c r="W30" s="348" t="s">
        <v>430</v>
      </c>
      <c r="X30" s="348">
        <v>1.4464999999999999</v>
      </c>
      <c r="Y30" s="348">
        <v>7.3956999999999997</v>
      </c>
      <c r="Z30" s="348">
        <v>0</v>
      </c>
      <c r="AA30" s="348">
        <v>5.6252000000000004</v>
      </c>
      <c r="AB30" s="348">
        <v>0.153</v>
      </c>
      <c r="AC30" s="348">
        <v>11.0741</v>
      </c>
      <c r="AD30" s="374"/>
      <c r="AE30" s="346">
        <v>8</v>
      </c>
      <c r="AF30" s="346">
        <v>6</v>
      </c>
      <c r="AG30" s="346">
        <v>13</v>
      </c>
      <c r="AH30" s="346">
        <v>15</v>
      </c>
      <c r="AI30" s="346">
        <v>13</v>
      </c>
      <c r="AJ30" s="346">
        <v>9</v>
      </c>
      <c r="AK30" s="346">
        <v>10</v>
      </c>
      <c r="AL30" s="346">
        <v>10</v>
      </c>
      <c r="AM30" s="346" t="s">
        <v>430</v>
      </c>
      <c r="AN30" s="346" t="s">
        <v>430</v>
      </c>
      <c r="AO30" s="346">
        <v>14</v>
      </c>
      <c r="AP30" s="346">
        <v>15</v>
      </c>
      <c r="AQ30" s="346">
        <v>13</v>
      </c>
      <c r="AR30" s="346">
        <v>11</v>
      </c>
      <c r="AS30" s="346">
        <v>15</v>
      </c>
      <c r="AT30" s="373"/>
      <c r="AU30" s="348" t="s">
        <v>430</v>
      </c>
      <c r="AV30" s="348" t="s">
        <v>430</v>
      </c>
      <c r="AW30" s="348">
        <v>10.75</v>
      </c>
      <c r="AX30" s="348">
        <v>7.74</v>
      </c>
      <c r="AY30" s="348">
        <v>5.0199999999999996</v>
      </c>
      <c r="AZ30" s="351"/>
      <c r="BA30" s="346" t="s">
        <v>430</v>
      </c>
      <c r="BB30" s="346" t="s">
        <v>430</v>
      </c>
      <c r="BC30" s="346">
        <v>8</v>
      </c>
      <c r="BD30" s="346">
        <v>10</v>
      </c>
      <c r="BE30" s="346">
        <v>13</v>
      </c>
      <c r="BF30" s="362"/>
      <c r="BG30" s="348">
        <v>6.1894721644495103</v>
      </c>
      <c r="BH30" s="375">
        <v>0</v>
      </c>
      <c r="BI30" s="375">
        <v>7.8399115036276099E-2</v>
      </c>
      <c r="BJ30" s="375" t="s">
        <v>430</v>
      </c>
      <c r="BK30" s="374"/>
      <c r="BL30" s="348">
        <v>72.527700436200007</v>
      </c>
      <c r="BM30" s="348">
        <v>41.029047783700001</v>
      </c>
      <c r="BN30" s="348">
        <v>1.7677159075</v>
      </c>
      <c r="BO30" s="373"/>
      <c r="BP30" s="348">
        <v>54.719310460000003</v>
      </c>
      <c r="BQ30" s="373"/>
      <c r="BR30" s="348">
        <v>53.663699999999999</v>
      </c>
      <c r="BS30" s="348">
        <v>10.3193</v>
      </c>
      <c r="BT30" s="348">
        <v>6.3138800000000002</v>
      </c>
      <c r="BU30" s="348">
        <v>29.703119999999998</v>
      </c>
      <c r="BV30" s="373"/>
      <c r="BW30" s="348">
        <v>7.15</v>
      </c>
      <c r="BX30" s="348">
        <v>10.17</v>
      </c>
      <c r="BY30" s="348">
        <v>4.8600000000000003</v>
      </c>
      <c r="BZ30" s="348">
        <v>2.04</v>
      </c>
      <c r="CA30" s="348" t="s">
        <v>430</v>
      </c>
      <c r="CB30" s="348">
        <v>5.49</v>
      </c>
      <c r="CC30" s="373"/>
      <c r="CD30" s="372" t="s">
        <v>9213</v>
      </c>
      <c r="CE30" s="372" t="s">
        <v>9214</v>
      </c>
      <c r="CF30" s="372" t="s">
        <v>9215</v>
      </c>
      <c r="CG30" s="372" t="s">
        <v>9216</v>
      </c>
      <c r="CH30" s="372" t="s">
        <v>9217</v>
      </c>
      <c r="CI30" s="373"/>
      <c r="CJ30" s="354" t="s">
        <v>443</v>
      </c>
    </row>
    <row r="31" spans="1:88" s="428" customFormat="1" ht="11" x14ac:dyDescent="0.3">
      <c r="A31" s="841" t="s">
        <v>9284</v>
      </c>
      <c r="B31" s="842"/>
      <c r="C31" s="843">
        <v>43315</v>
      </c>
      <c r="D31" s="842"/>
      <c r="E31" s="844">
        <v>17584.2</v>
      </c>
      <c r="F31" s="842"/>
      <c r="G31" s="845">
        <v>23.489000000000001</v>
      </c>
      <c r="H31" s="842"/>
      <c r="I31" s="965">
        <v>12.05</v>
      </c>
      <c r="J31" s="965">
        <v>7.2</v>
      </c>
      <c r="K31" s="965">
        <v>4.8099999999999996</v>
      </c>
      <c r="L31" s="965">
        <v>5</v>
      </c>
      <c r="M31" s="847"/>
      <c r="N31" s="846">
        <v>0.13639999999999999</v>
      </c>
      <c r="O31" s="846">
        <v>-8.5000000000000006E-3</v>
      </c>
      <c r="P31" s="846">
        <v>1.5388999999999999</v>
      </c>
      <c r="Q31" s="846">
        <v>6.0690999999999997</v>
      </c>
      <c r="R31" s="846">
        <v>2.7965</v>
      </c>
      <c r="S31" s="848">
        <v>6.4729999999999999</v>
      </c>
      <c r="T31" s="846">
        <v>6.1425999999999998</v>
      </c>
      <c r="U31" s="846">
        <v>11.0435</v>
      </c>
      <c r="V31" s="846">
        <v>10.0953</v>
      </c>
      <c r="W31" s="846" t="s">
        <v>430</v>
      </c>
      <c r="X31" s="846">
        <v>2.581</v>
      </c>
      <c r="Y31" s="846">
        <v>11.0276</v>
      </c>
      <c r="Z31" s="846">
        <v>2.3485999999999998</v>
      </c>
      <c r="AA31" s="846">
        <v>5.9447000000000001</v>
      </c>
      <c r="AB31" s="846">
        <v>1.0584</v>
      </c>
      <c r="AC31" s="846">
        <v>11.2163</v>
      </c>
      <c r="AD31" s="847"/>
      <c r="AE31" s="844">
        <v>2</v>
      </c>
      <c r="AF31" s="844">
        <v>8</v>
      </c>
      <c r="AG31" s="844">
        <v>6</v>
      </c>
      <c r="AH31" s="844">
        <v>3</v>
      </c>
      <c r="AI31" s="844">
        <v>8</v>
      </c>
      <c r="AJ31" s="844">
        <v>8</v>
      </c>
      <c r="AK31" s="844">
        <v>7</v>
      </c>
      <c r="AL31" s="844">
        <v>12</v>
      </c>
      <c r="AM31" s="844">
        <v>9</v>
      </c>
      <c r="AN31" s="844" t="s">
        <v>430</v>
      </c>
      <c r="AO31" s="844">
        <v>8</v>
      </c>
      <c r="AP31" s="844">
        <v>6</v>
      </c>
      <c r="AQ31" s="844">
        <v>8</v>
      </c>
      <c r="AR31" s="844">
        <v>9</v>
      </c>
      <c r="AS31" s="844">
        <v>6</v>
      </c>
      <c r="AT31" s="842"/>
      <c r="AU31" s="846" t="s">
        <v>430</v>
      </c>
      <c r="AV31" s="846">
        <v>11.18</v>
      </c>
      <c r="AW31" s="846">
        <v>10.220000000000001</v>
      </c>
      <c r="AX31" s="846">
        <v>8.35</v>
      </c>
      <c r="AY31" s="846">
        <v>8.6199999999999992</v>
      </c>
      <c r="AZ31" s="849"/>
      <c r="BA31" s="844" t="s">
        <v>430</v>
      </c>
      <c r="BB31" s="844">
        <v>9</v>
      </c>
      <c r="BC31" s="844">
        <v>10</v>
      </c>
      <c r="BD31" s="844">
        <v>9</v>
      </c>
      <c r="BE31" s="844">
        <v>7</v>
      </c>
      <c r="BF31" s="851"/>
      <c r="BG31" s="846">
        <v>8.1759976854642797</v>
      </c>
      <c r="BH31" s="852">
        <v>0</v>
      </c>
      <c r="BI31" s="852">
        <v>5.5206967410156099E-2</v>
      </c>
      <c r="BJ31" s="852" t="s">
        <v>430</v>
      </c>
      <c r="BK31" s="847"/>
      <c r="BL31" s="846">
        <v>75.471735318200004</v>
      </c>
      <c r="BM31" s="846">
        <v>48.499703842800002</v>
      </c>
      <c r="BN31" s="846">
        <v>1.5561277562</v>
      </c>
      <c r="BO31" s="842"/>
      <c r="BP31" s="846">
        <v>62.403007039999999</v>
      </c>
      <c r="BQ31" s="842"/>
      <c r="BR31" s="846">
        <v>51.643300000000004</v>
      </c>
      <c r="BS31" s="846">
        <v>9.3155699999999992</v>
      </c>
      <c r="BT31" s="846">
        <v>8.2461599999999997</v>
      </c>
      <c r="BU31" s="846">
        <v>30.794969999999999</v>
      </c>
      <c r="BV31" s="842"/>
      <c r="BW31" s="846">
        <v>9.99</v>
      </c>
      <c r="BX31" s="846">
        <v>10.52</v>
      </c>
      <c r="BY31" s="846">
        <v>0.35</v>
      </c>
      <c r="BZ31" s="846">
        <v>2.76</v>
      </c>
      <c r="CA31" s="846" t="s">
        <v>430</v>
      </c>
      <c r="CB31" s="846">
        <v>6.95</v>
      </c>
      <c r="CC31" s="842"/>
      <c r="CD31" s="855" t="s">
        <v>9219</v>
      </c>
      <c r="CE31" s="855" t="s">
        <v>9220</v>
      </c>
      <c r="CF31" s="855" t="s">
        <v>9221</v>
      </c>
      <c r="CG31" s="855" t="s">
        <v>9222</v>
      </c>
      <c r="CH31" s="855" t="s">
        <v>9223</v>
      </c>
      <c r="CI31" s="842"/>
      <c r="CJ31" s="856" t="s">
        <v>604</v>
      </c>
    </row>
    <row r="32" spans="1:88" s="428" customFormat="1" x14ac:dyDescent="0.25">
      <c r="A32" s="345" t="s">
        <v>9285</v>
      </c>
      <c r="B32" s="373"/>
      <c r="C32" s="719">
        <v>41295</v>
      </c>
      <c r="D32" s="373"/>
      <c r="E32" s="346">
        <v>13431.4</v>
      </c>
      <c r="F32" s="373"/>
      <c r="G32" s="347">
        <v>61.98</v>
      </c>
      <c r="H32" s="373"/>
      <c r="I32" s="651">
        <v>1.07</v>
      </c>
      <c r="J32" s="651">
        <v>6.5</v>
      </c>
      <c r="K32" s="651">
        <v>0.93</v>
      </c>
      <c r="L32" s="651">
        <v>0.99</v>
      </c>
      <c r="M32" s="374"/>
      <c r="N32" s="348">
        <v>-0.14499999999999999</v>
      </c>
      <c r="O32" s="348">
        <v>3.2300000000000002E-2</v>
      </c>
      <c r="P32" s="348">
        <v>2.3616999999999999</v>
      </c>
      <c r="Q32" s="348">
        <v>5.6597</v>
      </c>
      <c r="R32" s="348">
        <v>3.7496</v>
      </c>
      <c r="S32" s="350">
        <v>8.6415000000000006</v>
      </c>
      <c r="T32" s="348">
        <v>5.7053000000000003</v>
      </c>
      <c r="U32" s="348">
        <v>11.9115</v>
      </c>
      <c r="V32" s="348">
        <v>10.5421</v>
      </c>
      <c r="W32" s="348">
        <v>12.3004</v>
      </c>
      <c r="X32" s="348">
        <v>3.5589</v>
      </c>
      <c r="Y32" s="348">
        <v>10.8766</v>
      </c>
      <c r="Z32" s="348">
        <v>2.8883999999999999</v>
      </c>
      <c r="AA32" s="348">
        <v>7.4549000000000003</v>
      </c>
      <c r="AB32" s="348">
        <v>1.1257999999999999</v>
      </c>
      <c r="AC32" s="348">
        <v>12.348699999999999</v>
      </c>
      <c r="AD32" s="374"/>
      <c r="AE32" s="346">
        <v>15</v>
      </c>
      <c r="AF32" s="346">
        <v>7</v>
      </c>
      <c r="AG32" s="346">
        <v>3</v>
      </c>
      <c r="AH32" s="346">
        <v>6</v>
      </c>
      <c r="AI32" s="346">
        <v>5</v>
      </c>
      <c r="AJ32" s="346">
        <v>4</v>
      </c>
      <c r="AK32" s="346">
        <v>9</v>
      </c>
      <c r="AL32" s="346">
        <v>7</v>
      </c>
      <c r="AM32" s="346">
        <v>7</v>
      </c>
      <c r="AN32" s="346">
        <v>2</v>
      </c>
      <c r="AO32" s="346">
        <v>4</v>
      </c>
      <c r="AP32" s="346">
        <v>7</v>
      </c>
      <c r="AQ32" s="346">
        <v>6</v>
      </c>
      <c r="AR32" s="346">
        <v>4</v>
      </c>
      <c r="AS32" s="346">
        <v>4</v>
      </c>
      <c r="AT32" s="373"/>
      <c r="AU32" s="348">
        <v>12.62</v>
      </c>
      <c r="AV32" s="348">
        <v>12.43</v>
      </c>
      <c r="AW32" s="348">
        <v>10.87</v>
      </c>
      <c r="AX32" s="348">
        <v>8.8699999999999992</v>
      </c>
      <c r="AY32" s="348">
        <v>10.220000000000001</v>
      </c>
      <c r="AZ32" s="351"/>
      <c r="BA32" s="346">
        <v>2</v>
      </c>
      <c r="BB32" s="346">
        <v>5</v>
      </c>
      <c r="BC32" s="346">
        <v>7</v>
      </c>
      <c r="BD32" s="346">
        <v>5</v>
      </c>
      <c r="BE32" s="346">
        <v>4</v>
      </c>
      <c r="BF32" s="362"/>
      <c r="BG32" s="348">
        <v>8.4689009985504704</v>
      </c>
      <c r="BH32" s="375">
        <v>0</v>
      </c>
      <c r="BI32" s="375">
        <v>6.2427601216928197E-2</v>
      </c>
      <c r="BJ32" s="375" t="s">
        <v>430</v>
      </c>
      <c r="BK32" s="374"/>
      <c r="BL32" s="348">
        <v>81.533914156799995</v>
      </c>
      <c r="BM32" s="348">
        <v>53.8339451139</v>
      </c>
      <c r="BN32" s="348">
        <v>1.5145446611</v>
      </c>
      <c r="BO32" s="373"/>
      <c r="BP32" s="348">
        <v>82.438737849999995</v>
      </c>
      <c r="BQ32" s="373"/>
      <c r="BR32" s="348">
        <v>61.077500000000001</v>
      </c>
      <c r="BS32" s="348">
        <v>14.439399999999999</v>
      </c>
      <c r="BT32" s="348">
        <v>4.9302200000000003</v>
      </c>
      <c r="BU32" s="348">
        <v>19.552879999999998</v>
      </c>
      <c r="BV32" s="373"/>
      <c r="BW32" s="348">
        <v>1.47</v>
      </c>
      <c r="BX32" s="348">
        <v>8.77</v>
      </c>
      <c r="BY32" s="348" t="s">
        <v>430</v>
      </c>
      <c r="BZ32" s="348" t="s">
        <v>430</v>
      </c>
      <c r="CA32" s="348">
        <v>0.43</v>
      </c>
      <c r="CB32" s="348">
        <v>8.2899999999999991</v>
      </c>
      <c r="CC32" s="373"/>
      <c r="CD32" s="372" t="s">
        <v>575</v>
      </c>
      <c r="CE32" s="372" t="s">
        <v>9225</v>
      </c>
      <c r="CF32" s="372" t="s">
        <v>9226</v>
      </c>
      <c r="CG32" s="372" t="s">
        <v>713</v>
      </c>
      <c r="CH32" s="372" t="s">
        <v>9227</v>
      </c>
      <c r="CI32" s="373"/>
      <c r="CJ32" s="354" t="s">
        <v>476</v>
      </c>
    </row>
    <row r="33" spans="1:88" s="428" customFormat="1" x14ac:dyDescent="0.25">
      <c r="A33" s="345" t="s">
        <v>9286</v>
      </c>
      <c r="B33" s="373"/>
      <c r="C33" s="719">
        <v>41275</v>
      </c>
      <c r="D33" s="373"/>
      <c r="E33" s="346">
        <v>9994.44</v>
      </c>
      <c r="F33" s="373"/>
      <c r="G33" s="347">
        <v>212.9854</v>
      </c>
      <c r="H33" s="373"/>
      <c r="I33" s="651">
        <v>4.6040799999999997</v>
      </c>
      <c r="J33" s="651">
        <v>7.66188</v>
      </c>
      <c r="K33" s="651">
        <v>3.0249100000000002</v>
      </c>
      <c r="L33" s="651">
        <v>3.1887699999999999</v>
      </c>
      <c r="M33" s="374"/>
      <c r="N33" s="348">
        <v>-7.8899999999999998E-2</v>
      </c>
      <c r="O33" s="348">
        <v>-0.1008</v>
      </c>
      <c r="P33" s="348">
        <v>1.2144999999999999</v>
      </c>
      <c r="Q33" s="348">
        <v>5.7587000000000002</v>
      </c>
      <c r="R33" s="348">
        <v>3.1259999999999999</v>
      </c>
      <c r="S33" s="350">
        <v>7.4467999999999996</v>
      </c>
      <c r="T33" s="348">
        <v>6.0747</v>
      </c>
      <c r="U33" s="348">
        <v>12.2257</v>
      </c>
      <c r="V33" s="348">
        <v>10.6427</v>
      </c>
      <c r="W33" s="348">
        <v>11.6075</v>
      </c>
      <c r="X33" s="348">
        <v>2.4988000000000001</v>
      </c>
      <c r="Y33" s="348">
        <v>10.691599999999999</v>
      </c>
      <c r="Z33" s="348">
        <v>3.0565000000000002</v>
      </c>
      <c r="AA33" s="348">
        <v>6.1031000000000004</v>
      </c>
      <c r="AB33" s="348">
        <v>0.82650000000000001</v>
      </c>
      <c r="AC33" s="348">
        <v>12.1783</v>
      </c>
      <c r="AD33" s="374"/>
      <c r="AE33" s="346">
        <v>12</v>
      </c>
      <c r="AF33" s="346">
        <v>9</v>
      </c>
      <c r="AG33" s="346">
        <v>8</v>
      </c>
      <c r="AH33" s="346">
        <v>5</v>
      </c>
      <c r="AI33" s="346">
        <v>7</v>
      </c>
      <c r="AJ33" s="346">
        <v>6</v>
      </c>
      <c r="AK33" s="346">
        <v>8</v>
      </c>
      <c r="AL33" s="346">
        <v>6</v>
      </c>
      <c r="AM33" s="346">
        <v>6</v>
      </c>
      <c r="AN33" s="346">
        <v>5</v>
      </c>
      <c r="AO33" s="346">
        <v>9</v>
      </c>
      <c r="AP33" s="346">
        <v>8</v>
      </c>
      <c r="AQ33" s="346">
        <v>5</v>
      </c>
      <c r="AR33" s="346">
        <v>6</v>
      </c>
      <c r="AS33" s="346">
        <v>8</v>
      </c>
      <c r="AT33" s="373"/>
      <c r="AU33" s="348">
        <v>11.64</v>
      </c>
      <c r="AV33" s="348">
        <v>12.05</v>
      </c>
      <c r="AW33" s="348">
        <v>10.97</v>
      </c>
      <c r="AX33" s="348">
        <v>8.86</v>
      </c>
      <c r="AY33" s="348">
        <v>8.98</v>
      </c>
      <c r="AZ33" s="351"/>
      <c r="BA33" s="346">
        <v>5</v>
      </c>
      <c r="BB33" s="346">
        <v>6</v>
      </c>
      <c r="BC33" s="346">
        <v>6</v>
      </c>
      <c r="BD33" s="346">
        <v>6</v>
      </c>
      <c r="BE33" s="346">
        <v>6</v>
      </c>
      <c r="BF33" s="362"/>
      <c r="BG33" s="348">
        <v>7.82353673059119</v>
      </c>
      <c r="BH33" s="375">
        <v>0</v>
      </c>
      <c r="BI33" s="375">
        <v>7.0994039903041997E-2</v>
      </c>
      <c r="BJ33" s="375" t="s">
        <v>430</v>
      </c>
      <c r="BK33" s="374"/>
      <c r="BL33" s="348">
        <v>77.625586524900001</v>
      </c>
      <c r="BM33" s="348">
        <v>44.485114816299998</v>
      </c>
      <c r="BN33" s="348">
        <v>1.7449788956000001</v>
      </c>
      <c r="BO33" s="373"/>
      <c r="BP33" s="348">
        <v>62.27761795</v>
      </c>
      <c r="BQ33" s="373"/>
      <c r="BR33" s="348">
        <v>53.686700000000002</v>
      </c>
      <c r="BS33" s="348">
        <v>11.949400000000001</v>
      </c>
      <c r="BT33" s="348">
        <v>6.0759600000000002</v>
      </c>
      <c r="BU33" s="348">
        <v>28.287939999999999</v>
      </c>
      <c r="BV33" s="373"/>
      <c r="BW33" s="348">
        <v>4.21</v>
      </c>
      <c r="BX33" s="348">
        <v>7.56</v>
      </c>
      <c r="BY33" s="348">
        <v>2.73</v>
      </c>
      <c r="BZ33" s="348">
        <v>3.48</v>
      </c>
      <c r="CA33" s="348" t="s">
        <v>430</v>
      </c>
      <c r="CB33" s="348">
        <v>10.31</v>
      </c>
      <c r="CC33" s="373"/>
      <c r="CD33" s="372" t="s">
        <v>9229</v>
      </c>
      <c r="CE33" s="372" t="s">
        <v>3745</v>
      </c>
      <c r="CF33" s="372" t="s">
        <v>9230</v>
      </c>
      <c r="CG33" s="372" t="s">
        <v>9231</v>
      </c>
      <c r="CH33" s="372" t="s">
        <v>9232</v>
      </c>
      <c r="CI33" s="373"/>
      <c r="CJ33" s="354" t="s">
        <v>1517</v>
      </c>
    </row>
    <row r="34" spans="1:88" s="428" customFormat="1" x14ac:dyDescent="0.25">
      <c r="A34" s="345" t="s">
        <v>9287</v>
      </c>
      <c r="B34" s="373"/>
      <c r="C34" s="719">
        <v>41275</v>
      </c>
      <c r="D34" s="373"/>
      <c r="E34" s="346">
        <v>9992.26</v>
      </c>
      <c r="F34" s="373"/>
      <c r="G34" s="347">
        <v>131.63999999999999</v>
      </c>
      <c r="H34" s="373"/>
      <c r="I34" s="651">
        <v>3.94</v>
      </c>
      <c r="J34" s="651">
        <v>7.71</v>
      </c>
      <c r="K34" s="651">
        <v>2.68</v>
      </c>
      <c r="L34" s="651">
        <v>2.84</v>
      </c>
      <c r="M34" s="374"/>
      <c r="N34" s="348">
        <v>4.5600000000000002E-2</v>
      </c>
      <c r="O34" s="348">
        <v>0.1065</v>
      </c>
      <c r="P34" s="348">
        <v>2.1019000000000001</v>
      </c>
      <c r="Q34" s="348">
        <v>6.79</v>
      </c>
      <c r="R34" s="348">
        <v>4.9843999999999999</v>
      </c>
      <c r="S34" s="350">
        <v>9.8831000000000007</v>
      </c>
      <c r="T34" s="348">
        <v>8.4574999999999996</v>
      </c>
      <c r="U34" s="348">
        <v>13.025399999999999</v>
      </c>
      <c r="V34" s="348">
        <v>11.111000000000001</v>
      </c>
      <c r="W34" s="348">
        <v>11.635300000000001</v>
      </c>
      <c r="X34" s="348">
        <v>3.7761</v>
      </c>
      <c r="Y34" s="348">
        <v>12.551299999999999</v>
      </c>
      <c r="Z34" s="348">
        <v>4.9090999999999996</v>
      </c>
      <c r="AA34" s="348">
        <v>9.5175000000000001</v>
      </c>
      <c r="AB34" s="348">
        <v>1.1993</v>
      </c>
      <c r="AC34" s="348">
        <v>12.2211</v>
      </c>
      <c r="AD34" s="374"/>
      <c r="AE34" s="346">
        <v>6</v>
      </c>
      <c r="AF34" s="346">
        <v>5</v>
      </c>
      <c r="AG34" s="346">
        <v>5</v>
      </c>
      <c r="AH34" s="346">
        <v>2</v>
      </c>
      <c r="AI34" s="346">
        <v>2</v>
      </c>
      <c r="AJ34" s="346">
        <v>2</v>
      </c>
      <c r="AK34" s="346">
        <v>1</v>
      </c>
      <c r="AL34" s="346">
        <v>4</v>
      </c>
      <c r="AM34" s="346">
        <v>4</v>
      </c>
      <c r="AN34" s="346">
        <v>4</v>
      </c>
      <c r="AO34" s="346">
        <v>3</v>
      </c>
      <c r="AP34" s="346">
        <v>2</v>
      </c>
      <c r="AQ34" s="346">
        <v>1</v>
      </c>
      <c r="AR34" s="346">
        <v>2</v>
      </c>
      <c r="AS34" s="346">
        <v>3</v>
      </c>
      <c r="AT34" s="373"/>
      <c r="AU34" s="348">
        <v>12.14</v>
      </c>
      <c r="AV34" s="348">
        <v>12.88</v>
      </c>
      <c r="AW34" s="348">
        <v>12.23</v>
      </c>
      <c r="AX34" s="348">
        <v>11.11</v>
      </c>
      <c r="AY34" s="348">
        <v>13.01</v>
      </c>
      <c r="AZ34" s="351"/>
      <c r="BA34" s="346">
        <v>4</v>
      </c>
      <c r="BB34" s="346">
        <v>3</v>
      </c>
      <c r="BC34" s="346">
        <v>3</v>
      </c>
      <c r="BD34" s="346">
        <v>2</v>
      </c>
      <c r="BE34" s="346">
        <v>2</v>
      </c>
      <c r="BF34" s="362"/>
      <c r="BG34" s="348">
        <v>7.9998719436242904</v>
      </c>
      <c r="BH34" s="375">
        <v>0</v>
      </c>
      <c r="BI34" s="375">
        <v>7.6354348733242997E-2</v>
      </c>
      <c r="BJ34" s="375" t="s">
        <v>430</v>
      </c>
      <c r="BK34" s="374"/>
      <c r="BL34" s="348">
        <v>80.583811552599997</v>
      </c>
      <c r="BM34" s="348">
        <v>44.861466268699999</v>
      </c>
      <c r="BN34" s="348">
        <v>1.7962812689000001</v>
      </c>
      <c r="BO34" s="373"/>
      <c r="BP34" s="348">
        <v>63.939363579999998</v>
      </c>
      <c r="BQ34" s="373"/>
      <c r="BR34" s="348">
        <v>40.846299999999999</v>
      </c>
      <c r="BS34" s="348">
        <v>19.986699999999999</v>
      </c>
      <c r="BT34" s="348">
        <v>13.034700000000001</v>
      </c>
      <c r="BU34" s="348">
        <v>26.132300000000001</v>
      </c>
      <c r="BV34" s="373"/>
      <c r="BW34" s="348">
        <v>2.52</v>
      </c>
      <c r="BX34" s="348">
        <v>7.72</v>
      </c>
      <c r="BY34" s="348">
        <v>3.32</v>
      </c>
      <c r="BZ34" s="348">
        <v>1.84</v>
      </c>
      <c r="CA34" s="348">
        <v>1.54</v>
      </c>
      <c r="CB34" s="348">
        <v>9.18</v>
      </c>
      <c r="CC34" s="373"/>
      <c r="CD34" s="372" t="s">
        <v>9234</v>
      </c>
      <c r="CE34" s="372" t="s">
        <v>5195</v>
      </c>
      <c r="CF34" s="372" t="s">
        <v>9235</v>
      </c>
      <c r="CG34" s="372" t="s">
        <v>9236</v>
      </c>
      <c r="CH34" s="372" t="s">
        <v>9237</v>
      </c>
      <c r="CI34" s="373"/>
      <c r="CJ34" s="354" t="s">
        <v>4823</v>
      </c>
    </row>
    <row r="35" spans="1:88" s="428" customFormat="1" x14ac:dyDescent="0.25">
      <c r="A35" s="345" t="s">
        <v>9288</v>
      </c>
      <c r="B35" s="373"/>
      <c r="C35" s="719">
        <v>43493</v>
      </c>
      <c r="D35" s="373"/>
      <c r="E35" s="346">
        <v>8743.7099999999991</v>
      </c>
      <c r="F35" s="373"/>
      <c r="G35" s="347">
        <v>23.879799999999999</v>
      </c>
      <c r="H35" s="373"/>
      <c r="I35" s="651">
        <v>7.7792899999999996</v>
      </c>
      <c r="J35" s="651">
        <v>7.46</v>
      </c>
      <c r="K35" s="651">
        <v>4.1454700000000004</v>
      </c>
      <c r="L35" s="651">
        <v>4.31433</v>
      </c>
      <c r="M35" s="374"/>
      <c r="N35" s="348">
        <v>-3.5999999999999997E-2</v>
      </c>
      <c r="O35" s="348">
        <v>-0.4531</v>
      </c>
      <c r="P35" s="348">
        <v>-8.0000000000000004E-4</v>
      </c>
      <c r="Q35" s="348">
        <v>4.5167999999999999</v>
      </c>
      <c r="R35" s="348">
        <v>2.3965999999999998</v>
      </c>
      <c r="S35" s="350">
        <v>6.1140999999999996</v>
      </c>
      <c r="T35" s="348">
        <v>4.7112999999999996</v>
      </c>
      <c r="U35" s="348">
        <v>10.065300000000001</v>
      </c>
      <c r="V35" s="348">
        <v>10.122</v>
      </c>
      <c r="W35" s="348" t="s">
        <v>430</v>
      </c>
      <c r="X35" s="348">
        <v>1.4931000000000001</v>
      </c>
      <c r="Y35" s="348">
        <v>10.3253</v>
      </c>
      <c r="Z35" s="348">
        <v>1.8242</v>
      </c>
      <c r="AA35" s="348">
        <v>6.0556000000000001</v>
      </c>
      <c r="AB35" s="348">
        <v>0.17699999999999999</v>
      </c>
      <c r="AC35" s="348">
        <v>12.228199999999999</v>
      </c>
      <c r="AD35" s="374"/>
      <c r="AE35" s="346">
        <v>10</v>
      </c>
      <c r="AF35" s="346">
        <v>15</v>
      </c>
      <c r="AG35" s="346">
        <v>15</v>
      </c>
      <c r="AH35" s="346">
        <v>13</v>
      </c>
      <c r="AI35" s="346">
        <v>10</v>
      </c>
      <c r="AJ35" s="346">
        <v>10</v>
      </c>
      <c r="AK35" s="346">
        <v>13</v>
      </c>
      <c r="AL35" s="346">
        <v>14</v>
      </c>
      <c r="AM35" s="346">
        <v>8</v>
      </c>
      <c r="AN35" s="346" t="s">
        <v>430</v>
      </c>
      <c r="AO35" s="346">
        <v>13</v>
      </c>
      <c r="AP35" s="346">
        <v>9</v>
      </c>
      <c r="AQ35" s="346">
        <v>10</v>
      </c>
      <c r="AR35" s="346">
        <v>7</v>
      </c>
      <c r="AS35" s="346">
        <v>14</v>
      </c>
      <c r="AT35" s="373"/>
      <c r="AU35" s="348" t="s">
        <v>430</v>
      </c>
      <c r="AV35" s="348">
        <v>11.2</v>
      </c>
      <c r="AW35" s="348">
        <v>9.56</v>
      </c>
      <c r="AX35" s="348">
        <v>7.11</v>
      </c>
      <c r="AY35" s="348">
        <v>7.37</v>
      </c>
      <c r="AZ35" s="351"/>
      <c r="BA35" s="346" t="s">
        <v>430</v>
      </c>
      <c r="BB35" s="346">
        <v>8</v>
      </c>
      <c r="BC35" s="346">
        <v>12</v>
      </c>
      <c r="BD35" s="346">
        <v>11</v>
      </c>
      <c r="BE35" s="346">
        <v>9</v>
      </c>
      <c r="BF35" s="362"/>
      <c r="BG35" s="348">
        <v>6.9606849487890097</v>
      </c>
      <c r="BH35" s="375">
        <v>0</v>
      </c>
      <c r="BI35" s="375">
        <v>5.77291075152696E-2</v>
      </c>
      <c r="BJ35" s="375" t="s">
        <v>430</v>
      </c>
      <c r="BK35" s="374"/>
      <c r="BL35" s="348">
        <v>71.452790095799998</v>
      </c>
      <c r="BM35" s="348">
        <v>47.390765526700001</v>
      </c>
      <c r="BN35" s="348">
        <v>1.5077365664</v>
      </c>
      <c r="BO35" s="373"/>
      <c r="BP35" s="348">
        <v>59.563897050000001</v>
      </c>
      <c r="BQ35" s="373"/>
      <c r="BR35" s="348">
        <v>47.977499999999999</v>
      </c>
      <c r="BS35" s="348">
        <v>10.317</v>
      </c>
      <c r="BT35" s="348">
        <v>7.9602599999999999</v>
      </c>
      <c r="BU35" s="348">
        <v>33.745240000000003</v>
      </c>
      <c r="BV35" s="373"/>
      <c r="BW35" s="348">
        <v>16.14</v>
      </c>
      <c r="BX35" s="348">
        <v>7.66</v>
      </c>
      <c r="BY35" s="348">
        <v>1.76</v>
      </c>
      <c r="BZ35" s="348">
        <v>1.67</v>
      </c>
      <c r="CA35" s="348">
        <v>0.08</v>
      </c>
      <c r="CB35" s="348">
        <v>6.44</v>
      </c>
      <c r="CC35" s="373"/>
      <c r="CD35" s="372" t="s">
        <v>9239</v>
      </c>
      <c r="CE35" s="372" t="s">
        <v>9240</v>
      </c>
      <c r="CF35" s="372" t="s">
        <v>9241</v>
      </c>
      <c r="CG35" s="372" t="s">
        <v>9242</v>
      </c>
      <c r="CH35" s="372" t="s">
        <v>9243</v>
      </c>
      <c r="CI35" s="373"/>
      <c r="CJ35" s="354" t="s">
        <v>526</v>
      </c>
    </row>
    <row r="36" spans="1:88" s="428" customFormat="1" x14ac:dyDescent="0.25">
      <c r="A36" s="345" t="s">
        <v>9289</v>
      </c>
      <c r="B36" s="373"/>
      <c r="C36" s="719">
        <v>43418</v>
      </c>
      <c r="D36" s="373"/>
      <c r="E36" s="346">
        <v>5251.48</v>
      </c>
      <c r="F36" s="373"/>
      <c r="G36" s="347">
        <v>29.0989</v>
      </c>
      <c r="H36" s="373"/>
      <c r="I36" s="968">
        <v>3.85</v>
      </c>
      <c r="J36" s="968">
        <v>7.37</v>
      </c>
      <c r="K36" s="968">
        <v>2.23</v>
      </c>
      <c r="L36" s="968">
        <v>2.33</v>
      </c>
      <c r="M36" s="374"/>
      <c r="N36" s="348">
        <v>0.20349999999999999</v>
      </c>
      <c r="O36" s="348">
        <v>0.77159999999999995</v>
      </c>
      <c r="P36" s="348">
        <v>2.4386000000000001</v>
      </c>
      <c r="Q36" s="348">
        <v>5.8215000000000003</v>
      </c>
      <c r="R36" s="348">
        <v>5.2641</v>
      </c>
      <c r="S36" s="350">
        <v>10.3611</v>
      </c>
      <c r="T36" s="348">
        <v>8.3244000000000007</v>
      </c>
      <c r="U36" s="348">
        <v>13.7994</v>
      </c>
      <c r="V36" s="348">
        <v>12.4758</v>
      </c>
      <c r="W36" s="348" t="s">
        <v>430</v>
      </c>
      <c r="X36" s="348">
        <v>3.4325999999999999</v>
      </c>
      <c r="Y36" s="348">
        <v>15.0327</v>
      </c>
      <c r="Z36" s="348">
        <v>4.6433</v>
      </c>
      <c r="AA36" s="348">
        <v>10.5892</v>
      </c>
      <c r="AB36" s="348">
        <v>1.7430000000000001</v>
      </c>
      <c r="AC36" s="348">
        <v>14.775600000000001</v>
      </c>
      <c r="AD36" s="374"/>
      <c r="AE36" s="346">
        <v>1</v>
      </c>
      <c r="AF36" s="346">
        <v>1</v>
      </c>
      <c r="AG36" s="346">
        <v>2</v>
      </c>
      <c r="AH36" s="346">
        <v>4</v>
      </c>
      <c r="AI36" s="346">
        <v>1</v>
      </c>
      <c r="AJ36" s="346">
        <v>1</v>
      </c>
      <c r="AK36" s="346">
        <v>3</v>
      </c>
      <c r="AL36" s="346">
        <v>1</v>
      </c>
      <c r="AM36" s="346">
        <v>2</v>
      </c>
      <c r="AN36" s="346" t="s">
        <v>430</v>
      </c>
      <c r="AO36" s="346">
        <v>5</v>
      </c>
      <c r="AP36" s="346">
        <v>1</v>
      </c>
      <c r="AQ36" s="346">
        <v>2</v>
      </c>
      <c r="AR36" s="346">
        <v>1</v>
      </c>
      <c r="AS36" s="346">
        <v>1</v>
      </c>
      <c r="AT36" s="373"/>
      <c r="AU36" s="348" t="s">
        <v>430</v>
      </c>
      <c r="AV36" s="348">
        <v>14.09</v>
      </c>
      <c r="AW36" s="348">
        <v>12.96</v>
      </c>
      <c r="AX36" s="348">
        <v>11.16</v>
      </c>
      <c r="AY36" s="348">
        <v>13.44</v>
      </c>
      <c r="AZ36" s="351"/>
      <c r="BA36" s="346" t="s">
        <v>430</v>
      </c>
      <c r="BB36" s="346">
        <v>2</v>
      </c>
      <c r="BC36" s="346">
        <v>2</v>
      </c>
      <c r="BD36" s="346">
        <v>1</v>
      </c>
      <c r="BE36" s="346">
        <v>1</v>
      </c>
      <c r="BF36" s="362"/>
      <c r="BG36" s="348">
        <v>9.9129874971285794</v>
      </c>
      <c r="BH36" s="375">
        <v>0</v>
      </c>
      <c r="BI36" s="375">
        <v>6.8257219327043803E-2</v>
      </c>
      <c r="BJ36" s="375" t="s">
        <v>430</v>
      </c>
      <c r="BK36" s="374"/>
      <c r="BL36" s="348">
        <v>92.912532566600007</v>
      </c>
      <c r="BM36" s="348">
        <v>60.7264656491</v>
      </c>
      <c r="BN36" s="348">
        <v>1.5300171279999999</v>
      </c>
      <c r="BO36" s="373"/>
      <c r="BP36" s="348">
        <v>83.38416162</v>
      </c>
      <c r="BQ36" s="373"/>
      <c r="BR36" s="348">
        <v>56.055599999999998</v>
      </c>
      <c r="BS36" s="348">
        <v>19.863199999999999</v>
      </c>
      <c r="BT36" s="348">
        <v>6.6180300000000001</v>
      </c>
      <c r="BU36" s="348">
        <v>17.463170000000002</v>
      </c>
      <c r="BV36" s="373"/>
      <c r="BW36" s="348">
        <v>3.26</v>
      </c>
      <c r="BX36" s="348">
        <v>3.88</v>
      </c>
      <c r="BY36" s="348">
        <v>1.68</v>
      </c>
      <c r="BZ36" s="348">
        <v>0.64</v>
      </c>
      <c r="CA36" s="348" t="s">
        <v>430</v>
      </c>
      <c r="CB36" s="348">
        <v>8.01</v>
      </c>
      <c r="CC36" s="373"/>
      <c r="CD36" s="372" t="s">
        <v>9245</v>
      </c>
      <c r="CE36" s="372" t="s">
        <v>2102</v>
      </c>
      <c r="CF36" s="372" t="s">
        <v>9246</v>
      </c>
      <c r="CG36" s="372" t="s">
        <v>6061</v>
      </c>
      <c r="CH36" s="372" t="s">
        <v>9247</v>
      </c>
      <c r="CI36" s="373"/>
      <c r="CJ36" s="354" t="s">
        <v>519</v>
      </c>
    </row>
    <row r="37" spans="1:88" s="428" customFormat="1" x14ac:dyDescent="0.25">
      <c r="A37" s="345" t="s">
        <v>9290</v>
      </c>
      <c r="B37" s="373"/>
      <c r="C37" s="719">
        <v>42948</v>
      </c>
      <c r="D37" s="373"/>
      <c r="E37" s="346">
        <v>3878.85</v>
      </c>
      <c r="F37" s="373"/>
      <c r="G37" s="347">
        <v>24.53</v>
      </c>
      <c r="H37" s="373"/>
      <c r="I37" s="651">
        <v>2.74</v>
      </c>
      <c r="J37" s="651">
        <v>7.4397700000000002</v>
      </c>
      <c r="K37" s="651">
        <v>2.2799999999999998</v>
      </c>
      <c r="L37" s="651">
        <v>2.41</v>
      </c>
      <c r="M37" s="374"/>
      <c r="N37" s="348">
        <v>-4.07E-2</v>
      </c>
      <c r="O37" s="348">
        <v>-0.28460000000000002</v>
      </c>
      <c r="P37" s="348">
        <v>1.0712999999999999</v>
      </c>
      <c r="Q37" s="348">
        <v>5.0086000000000004</v>
      </c>
      <c r="R37" s="348">
        <v>1.8265</v>
      </c>
      <c r="S37" s="350">
        <v>5.9611000000000001</v>
      </c>
      <c r="T37" s="348">
        <v>6.2720000000000002</v>
      </c>
      <c r="U37" s="348">
        <v>13.319100000000001</v>
      </c>
      <c r="V37" s="348">
        <v>10.7324</v>
      </c>
      <c r="W37" s="348" t="s">
        <v>430</v>
      </c>
      <c r="X37" s="348">
        <v>2.2936000000000001</v>
      </c>
      <c r="Y37" s="348">
        <v>9.0221999999999998</v>
      </c>
      <c r="Z37" s="348">
        <v>1.1129</v>
      </c>
      <c r="AA37" s="348">
        <v>5.6871999999999998</v>
      </c>
      <c r="AB37" s="348">
        <v>0.61529999999999996</v>
      </c>
      <c r="AC37" s="348">
        <v>10.4373</v>
      </c>
      <c r="AD37" s="374"/>
      <c r="AE37" s="346">
        <v>11</v>
      </c>
      <c r="AF37" s="346">
        <v>12</v>
      </c>
      <c r="AG37" s="346">
        <v>10</v>
      </c>
      <c r="AH37" s="346">
        <v>10</v>
      </c>
      <c r="AI37" s="346">
        <v>11</v>
      </c>
      <c r="AJ37" s="346">
        <v>11</v>
      </c>
      <c r="AK37" s="346">
        <v>6</v>
      </c>
      <c r="AL37" s="346">
        <v>3</v>
      </c>
      <c r="AM37" s="346">
        <v>5</v>
      </c>
      <c r="AN37" s="346" t="s">
        <v>430</v>
      </c>
      <c r="AO37" s="346">
        <v>10</v>
      </c>
      <c r="AP37" s="346">
        <v>12</v>
      </c>
      <c r="AQ37" s="346">
        <v>11</v>
      </c>
      <c r="AR37" s="346">
        <v>10</v>
      </c>
      <c r="AS37" s="346">
        <v>12</v>
      </c>
      <c r="AT37" s="373"/>
      <c r="AU37" s="348" t="s">
        <v>430</v>
      </c>
      <c r="AV37" s="348">
        <v>11.82</v>
      </c>
      <c r="AW37" s="348">
        <v>11.26</v>
      </c>
      <c r="AX37" s="348">
        <v>8.6</v>
      </c>
      <c r="AY37" s="348">
        <v>6.7</v>
      </c>
      <c r="AZ37" s="351"/>
      <c r="BA37" s="346" t="s">
        <v>430</v>
      </c>
      <c r="BB37" s="346">
        <v>7</v>
      </c>
      <c r="BC37" s="346">
        <v>5</v>
      </c>
      <c r="BD37" s="346">
        <v>8</v>
      </c>
      <c r="BE37" s="346">
        <v>11</v>
      </c>
      <c r="BF37" s="362"/>
      <c r="BG37" s="348">
        <v>8.3273291214840199</v>
      </c>
      <c r="BH37" s="375">
        <v>0</v>
      </c>
      <c r="BI37" s="375">
        <v>7.3772832132168606E-2</v>
      </c>
      <c r="BJ37" s="375" t="s">
        <v>430</v>
      </c>
      <c r="BK37" s="374"/>
      <c r="BL37" s="348">
        <v>81.671192286199997</v>
      </c>
      <c r="BM37" s="348">
        <v>44.031504464299999</v>
      </c>
      <c r="BN37" s="348">
        <v>1.8548353793000001</v>
      </c>
      <c r="BO37" s="373"/>
      <c r="BP37" s="348">
        <v>57.554420389999997</v>
      </c>
      <c r="BQ37" s="373"/>
      <c r="BR37" s="348">
        <v>62.033999999999999</v>
      </c>
      <c r="BS37" s="348">
        <v>8.4105500000000006</v>
      </c>
      <c r="BT37" s="348">
        <v>4.4237900000000003</v>
      </c>
      <c r="BU37" s="348">
        <v>25.13166</v>
      </c>
      <c r="BV37" s="373"/>
      <c r="BW37" s="348">
        <v>6.2</v>
      </c>
      <c r="BX37" s="348">
        <v>7.17</v>
      </c>
      <c r="BY37" s="348">
        <v>8.0299999999999994</v>
      </c>
      <c r="BZ37" s="348">
        <v>0.26</v>
      </c>
      <c r="CA37" s="348">
        <v>0.56000000000000005</v>
      </c>
      <c r="CB37" s="348">
        <v>18.100000000000001</v>
      </c>
      <c r="CC37" s="373"/>
      <c r="CD37" s="372" t="s">
        <v>9249</v>
      </c>
      <c r="CE37" s="372" t="s">
        <v>9250</v>
      </c>
      <c r="CF37" s="372" t="s">
        <v>9251</v>
      </c>
      <c r="CG37" s="372" t="s">
        <v>9252</v>
      </c>
      <c r="CH37" s="372" t="s">
        <v>9253</v>
      </c>
      <c r="CI37" s="373"/>
      <c r="CJ37" s="354" t="s">
        <v>1517</v>
      </c>
    </row>
    <row r="38" spans="1:88" s="428" customFormat="1" x14ac:dyDescent="0.25">
      <c r="A38" s="345" t="s">
        <v>9291</v>
      </c>
      <c r="B38" s="373"/>
      <c r="C38" s="719">
        <v>41676</v>
      </c>
      <c r="D38" s="373"/>
      <c r="E38" s="346">
        <v>3825.38</v>
      </c>
      <c r="F38" s="373"/>
      <c r="G38" s="347">
        <v>33.622</v>
      </c>
      <c r="H38" s="373"/>
      <c r="I38" s="651">
        <v>1.34327</v>
      </c>
      <c r="J38" s="651">
        <v>2.1600199999999998</v>
      </c>
      <c r="K38" s="651">
        <v>0.90295999999999998</v>
      </c>
      <c r="L38" s="651">
        <v>0.94864000000000004</v>
      </c>
      <c r="M38" s="374"/>
      <c r="N38" s="348">
        <v>-0.1129</v>
      </c>
      <c r="O38" s="348">
        <v>-0.14549999999999999</v>
      </c>
      <c r="P38" s="348">
        <v>0.4541</v>
      </c>
      <c r="Q38" s="348">
        <v>4.2381000000000002</v>
      </c>
      <c r="R38" s="348">
        <v>2.5749</v>
      </c>
      <c r="S38" s="350">
        <v>6.7771999999999997</v>
      </c>
      <c r="T38" s="348">
        <v>7.1144999999999996</v>
      </c>
      <c r="U38" s="348">
        <v>11.716799999999999</v>
      </c>
      <c r="V38" s="348">
        <v>9.4410000000000007</v>
      </c>
      <c r="W38" s="348">
        <v>9.83</v>
      </c>
      <c r="X38" s="348">
        <v>1.43</v>
      </c>
      <c r="Y38" s="348">
        <v>7.9393000000000002</v>
      </c>
      <c r="Z38" s="348">
        <v>2.3407</v>
      </c>
      <c r="AA38" s="348">
        <v>6.0061999999999998</v>
      </c>
      <c r="AB38" s="348">
        <v>0.61950000000000005</v>
      </c>
      <c r="AC38" s="348">
        <v>10.167</v>
      </c>
      <c r="AD38" s="374"/>
      <c r="AE38" s="346">
        <v>14</v>
      </c>
      <c r="AF38" s="346">
        <v>10</v>
      </c>
      <c r="AG38" s="346">
        <v>14</v>
      </c>
      <c r="AH38" s="346">
        <v>14</v>
      </c>
      <c r="AI38" s="346">
        <v>9</v>
      </c>
      <c r="AJ38" s="346">
        <v>7</v>
      </c>
      <c r="AK38" s="346">
        <v>4</v>
      </c>
      <c r="AL38" s="346">
        <v>8</v>
      </c>
      <c r="AM38" s="346">
        <v>10</v>
      </c>
      <c r="AN38" s="346">
        <v>7</v>
      </c>
      <c r="AO38" s="346">
        <v>15</v>
      </c>
      <c r="AP38" s="346">
        <v>14</v>
      </c>
      <c r="AQ38" s="346">
        <v>9</v>
      </c>
      <c r="AR38" s="346">
        <v>8</v>
      </c>
      <c r="AS38" s="346">
        <v>11</v>
      </c>
      <c r="AT38" s="373"/>
      <c r="AU38" s="348">
        <v>10.4</v>
      </c>
      <c r="AV38" s="348">
        <v>10.65</v>
      </c>
      <c r="AW38" s="348">
        <v>10.46</v>
      </c>
      <c r="AX38" s="348">
        <v>8.91</v>
      </c>
      <c r="AY38" s="348">
        <v>7.23</v>
      </c>
      <c r="AZ38" s="351"/>
      <c r="BA38" s="346">
        <v>7</v>
      </c>
      <c r="BB38" s="346">
        <v>10</v>
      </c>
      <c r="BC38" s="346">
        <v>9</v>
      </c>
      <c r="BD38" s="346">
        <v>4</v>
      </c>
      <c r="BE38" s="346">
        <v>10</v>
      </c>
      <c r="BF38" s="362"/>
      <c r="BG38" s="348">
        <v>5.7707310273278303</v>
      </c>
      <c r="BH38" s="375">
        <v>0</v>
      </c>
      <c r="BI38" s="375">
        <v>8.7068752210398004E-2</v>
      </c>
      <c r="BJ38" s="375" t="s">
        <v>430</v>
      </c>
      <c r="BK38" s="374"/>
      <c r="BL38" s="348">
        <v>64.507999321</v>
      </c>
      <c r="BM38" s="348">
        <v>26.0260418015</v>
      </c>
      <c r="BN38" s="348">
        <v>2.4785943176999998</v>
      </c>
      <c r="BO38" s="373"/>
      <c r="BP38" s="348">
        <v>44.4430044</v>
      </c>
      <c r="BQ38" s="373"/>
      <c r="BR38" s="348">
        <v>58.282400000000003</v>
      </c>
      <c r="BS38" s="348">
        <v>5.1804199999999998</v>
      </c>
      <c r="BT38" s="348">
        <v>5.8519800000000002</v>
      </c>
      <c r="BU38" s="348">
        <v>30.685199999999998</v>
      </c>
      <c r="BV38" s="373"/>
      <c r="BW38" s="348">
        <v>10.02</v>
      </c>
      <c r="BX38" s="348">
        <v>14.08</v>
      </c>
      <c r="BY38" s="348">
        <v>3.78</v>
      </c>
      <c r="BZ38" s="348" t="s">
        <v>430</v>
      </c>
      <c r="CA38" s="348" t="s">
        <v>430</v>
      </c>
      <c r="CB38" s="348">
        <v>2.8</v>
      </c>
      <c r="CC38" s="373"/>
      <c r="CD38" s="372" t="s">
        <v>9255</v>
      </c>
      <c r="CE38" s="372" t="s">
        <v>9256</v>
      </c>
      <c r="CF38" s="372" t="s">
        <v>9257</v>
      </c>
      <c r="CG38" s="372" t="s">
        <v>9258</v>
      </c>
      <c r="CH38" s="372" t="s">
        <v>9259</v>
      </c>
      <c r="CI38" s="373"/>
      <c r="CJ38" s="354" t="s">
        <v>463</v>
      </c>
    </row>
    <row r="39" spans="1:88" s="428" customFormat="1" x14ac:dyDescent="0.25">
      <c r="A39" s="345" t="s">
        <v>9292</v>
      </c>
      <c r="B39" s="373"/>
      <c r="C39" s="719">
        <v>44498</v>
      </c>
      <c r="D39" s="373"/>
      <c r="E39" s="346">
        <v>3422.17</v>
      </c>
      <c r="F39" s="373"/>
      <c r="G39" s="347">
        <v>14.81</v>
      </c>
      <c r="H39" s="373"/>
      <c r="I39" s="651">
        <v>7.671E-2</v>
      </c>
      <c r="J39" s="651">
        <v>5.91</v>
      </c>
      <c r="K39" s="651">
        <v>7.671E-2</v>
      </c>
      <c r="L39" s="651">
        <v>7.671E-2</v>
      </c>
      <c r="M39" s="374"/>
      <c r="N39" s="348">
        <v>0</v>
      </c>
      <c r="O39" s="348">
        <v>0.40679999999999999</v>
      </c>
      <c r="P39" s="348">
        <v>2.3496999999999999</v>
      </c>
      <c r="Q39" s="348">
        <v>5.4843000000000002</v>
      </c>
      <c r="R39" s="348">
        <v>3.7115</v>
      </c>
      <c r="S39" s="350">
        <v>3.9298000000000002</v>
      </c>
      <c r="T39" s="348">
        <v>0.85489999999999999</v>
      </c>
      <c r="U39" s="348">
        <v>10.258599999999999</v>
      </c>
      <c r="V39" s="348" t="s">
        <v>430</v>
      </c>
      <c r="W39" s="348" t="s">
        <v>430</v>
      </c>
      <c r="X39" s="348">
        <v>3.8569</v>
      </c>
      <c r="Y39" s="348">
        <v>11.1028</v>
      </c>
      <c r="Z39" s="348">
        <v>2.6334</v>
      </c>
      <c r="AA39" s="348">
        <v>3.7841999999999998</v>
      </c>
      <c r="AB39" s="348">
        <v>0.74829999999999997</v>
      </c>
      <c r="AC39" s="348">
        <v>8.5409000000000006</v>
      </c>
      <c r="AD39" s="374"/>
      <c r="AE39" s="346">
        <v>7</v>
      </c>
      <c r="AF39" s="346">
        <v>2</v>
      </c>
      <c r="AG39" s="346">
        <v>4</v>
      </c>
      <c r="AH39" s="346">
        <v>7</v>
      </c>
      <c r="AI39" s="346">
        <v>6</v>
      </c>
      <c r="AJ39" s="346">
        <v>13</v>
      </c>
      <c r="AK39" s="346">
        <v>15</v>
      </c>
      <c r="AL39" s="346">
        <v>13</v>
      </c>
      <c r="AM39" s="346" t="s">
        <v>430</v>
      </c>
      <c r="AN39" s="346" t="s">
        <v>430</v>
      </c>
      <c r="AO39" s="346">
        <v>2</v>
      </c>
      <c r="AP39" s="346">
        <v>5</v>
      </c>
      <c r="AQ39" s="346">
        <v>7</v>
      </c>
      <c r="AR39" s="346">
        <v>12</v>
      </c>
      <c r="AS39" s="346">
        <v>9</v>
      </c>
      <c r="AT39" s="373"/>
      <c r="AU39" s="348" t="s">
        <v>430</v>
      </c>
      <c r="AV39" s="348" t="s">
        <v>430</v>
      </c>
      <c r="AW39" s="348" t="s">
        <v>430</v>
      </c>
      <c r="AX39" s="348">
        <v>5.59</v>
      </c>
      <c r="AY39" s="348">
        <v>8.3800000000000008</v>
      </c>
      <c r="AZ39" s="351"/>
      <c r="BA39" s="346" t="s">
        <v>430</v>
      </c>
      <c r="BB39" s="346" t="s">
        <v>430</v>
      </c>
      <c r="BC39" s="346" t="s">
        <v>430</v>
      </c>
      <c r="BD39" s="346">
        <v>15</v>
      </c>
      <c r="BE39" s="346">
        <v>8</v>
      </c>
      <c r="BF39" s="362"/>
      <c r="BG39" s="348">
        <v>9.2253945752141409</v>
      </c>
      <c r="BH39" s="375">
        <v>0</v>
      </c>
      <c r="BI39" s="375">
        <v>4.8654876913097701E-2</v>
      </c>
      <c r="BJ39" s="375" t="s">
        <v>430</v>
      </c>
      <c r="BK39" s="374"/>
      <c r="BL39" s="348">
        <v>74.713960777200001</v>
      </c>
      <c r="BM39" s="348">
        <v>50.685458712600003</v>
      </c>
      <c r="BN39" s="348">
        <v>1.4740709204</v>
      </c>
      <c r="BO39" s="373"/>
      <c r="BP39" s="348">
        <v>67.618001359999994</v>
      </c>
      <c r="BQ39" s="373"/>
      <c r="BR39" s="348">
        <v>56.852600000000002</v>
      </c>
      <c r="BS39" s="348">
        <v>23.036300000000001</v>
      </c>
      <c r="BT39" s="348">
        <v>10.458600000000001</v>
      </c>
      <c r="BU39" s="348">
        <v>9.6524999999999999</v>
      </c>
      <c r="BV39" s="373"/>
      <c r="BW39" s="348">
        <v>3.82</v>
      </c>
      <c r="BX39" s="348" t="s">
        <v>430</v>
      </c>
      <c r="BY39" s="348" t="s">
        <v>430</v>
      </c>
      <c r="BZ39" s="348" t="s">
        <v>430</v>
      </c>
      <c r="CA39" s="348" t="s">
        <v>430</v>
      </c>
      <c r="CB39" s="348">
        <v>5.83</v>
      </c>
      <c r="CC39" s="373"/>
      <c r="CD39" s="372" t="s">
        <v>9261</v>
      </c>
      <c r="CE39" s="372" t="s">
        <v>9262</v>
      </c>
      <c r="CF39" s="372" t="s">
        <v>9263</v>
      </c>
      <c r="CG39" s="372" t="s">
        <v>9264</v>
      </c>
      <c r="CH39" s="372" t="s">
        <v>825</v>
      </c>
      <c r="CI39" s="373"/>
      <c r="CJ39" s="354" t="s">
        <v>555</v>
      </c>
    </row>
    <row r="40" spans="1:88" s="428" customFormat="1" x14ac:dyDescent="0.25">
      <c r="A40" s="345" t="s">
        <v>9293</v>
      </c>
      <c r="B40" s="373"/>
      <c r="C40" s="719">
        <v>45148</v>
      </c>
      <c r="D40" s="373"/>
      <c r="E40" s="346">
        <v>3080.15</v>
      </c>
      <c r="F40" s="373"/>
      <c r="G40" s="347">
        <v>13.2485</v>
      </c>
      <c r="H40" s="373"/>
      <c r="I40" s="651">
        <v>1.71</v>
      </c>
      <c r="J40" s="651">
        <v>6.74</v>
      </c>
      <c r="K40" s="651">
        <v>1.44</v>
      </c>
      <c r="L40" s="651">
        <v>1.52</v>
      </c>
      <c r="M40" s="374"/>
      <c r="N40" s="348">
        <v>-9.2799999999999994E-2</v>
      </c>
      <c r="O40" s="348">
        <v>-0.31080000000000002</v>
      </c>
      <c r="P40" s="348">
        <v>1.3843000000000001</v>
      </c>
      <c r="Q40" s="348">
        <v>5.0326000000000004</v>
      </c>
      <c r="R40" s="348">
        <v>-0.2334</v>
      </c>
      <c r="S40" s="350">
        <v>3.2168000000000001</v>
      </c>
      <c r="T40" s="348">
        <v>5.0266000000000002</v>
      </c>
      <c r="U40" s="348">
        <v>9.7927999999999997</v>
      </c>
      <c r="V40" s="348" t="s">
        <v>430</v>
      </c>
      <c r="W40" s="348" t="s">
        <v>430</v>
      </c>
      <c r="X40" s="348">
        <v>3.0802999999999998</v>
      </c>
      <c r="Y40" s="348">
        <v>9.0142000000000007</v>
      </c>
      <c r="Z40" s="348">
        <v>-1.8811</v>
      </c>
      <c r="AA40" s="348">
        <v>2.2496999999999998</v>
      </c>
      <c r="AB40" s="348">
        <v>0.53420000000000001</v>
      </c>
      <c r="AC40" s="348">
        <v>9.7927999999999997</v>
      </c>
      <c r="AD40" s="374"/>
      <c r="AE40" s="346">
        <v>13</v>
      </c>
      <c r="AF40" s="346">
        <v>14</v>
      </c>
      <c r="AG40" s="346">
        <v>7</v>
      </c>
      <c r="AH40" s="346">
        <v>9</v>
      </c>
      <c r="AI40" s="346">
        <v>15</v>
      </c>
      <c r="AJ40" s="346">
        <v>15</v>
      </c>
      <c r="AK40" s="346">
        <v>11</v>
      </c>
      <c r="AL40" s="346">
        <v>15</v>
      </c>
      <c r="AM40" s="346" t="s">
        <v>430</v>
      </c>
      <c r="AN40" s="346" t="s">
        <v>430</v>
      </c>
      <c r="AO40" s="346">
        <v>6</v>
      </c>
      <c r="AP40" s="346">
        <v>13</v>
      </c>
      <c r="AQ40" s="346">
        <v>15</v>
      </c>
      <c r="AR40" s="346">
        <v>15</v>
      </c>
      <c r="AS40" s="346">
        <v>13</v>
      </c>
      <c r="AT40" s="373"/>
      <c r="AU40" s="348" t="s">
        <v>430</v>
      </c>
      <c r="AV40" s="348" t="s">
        <v>430</v>
      </c>
      <c r="AW40" s="348" t="s">
        <v>430</v>
      </c>
      <c r="AX40" s="348">
        <v>6.33</v>
      </c>
      <c r="AY40" s="348">
        <v>3.29</v>
      </c>
      <c r="AZ40" s="351"/>
      <c r="BA40" s="346" t="s">
        <v>430</v>
      </c>
      <c r="BB40" s="346" t="s">
        <v>430</v>
      </c>
      <c r="BC40" s="346" t="s">
        <v>430</v>
      </c>
      <c r="BD40" s="346">
        <v>14</v>
      </c>
      <c r="BE40" s="346">
        <v>15</v>
      </c>
      <c r="BF40" s="362"/>
      <c r="BG40" s="348">
        <v>7.8222670868852502</v>
      </c>
      <c r="BH40" s="375">
        <v>0</v>
      </c>
      <c r="BI40" s="375">
        <v>4.6575934418088001E-2</v>
      </c>
      <c r="BJ40" s="375" t="s">
        <v>430</v>
      </c>
      <c r="BK40" s="374"/>
      <c r="BL40" s="348">
        <v>73.779091354800002</v>
      </c>
      <c r="BM40" s="348">
        <v>55.082781357400002</v>
      </c>
      <c r="BN40" s="348">
        <v>1.3394220396000001</v>
      </c>
      <c r="BO40" s="373"/>
      <c r="BP40" s="348">
        <v>67.570789189999999</v>
      </c>
      <c r="BQ40" s="373"/>
      <c r="BR40" s="348">
        <v>58.386400000000002</v>
      </c>
      <c r="BS40" s="348">
        <v>6.7264200000000001</v>
      </c>
      <c r="BT40" s="348">
        <v>3.081</v>
      </c>
      <c r="BU40" s="348">
        <v>31.806180000000001</v>
      </c>
      <c r="BV40" s="373"/>
      <c r="BW40" s="348">
        <v>4.6399999999999997</v>
      </c>
      <c r="BX40" s="348">
        <v>22.99</v>
      </c>
      <c r="BY40" s="348" t="s">
        <v>430</v>
      </c>
      <c r="BZ40" s="348" t="s">
        <v>430</v>
      </c>
      <c r="CA40" s="348" t="s">
        <v>430</v>
      </c>
      <c r="CB40" s="348">
        <v>3.67</v>
      </c>
      <c r="CC40" s="373"/>
      <c r="CD40" s="372" t="s">
        <v>1179</v>
      </c>
      <c r="CE40" s="372" t="s">
        <v>9266</v>
      </c>
      <c r="CF40" s="372" t="s">
        <v>9267</v>
      </c>
      <c r="CG40" s="372" t="s">
        <v>6561</v>
      </c>
      <c r="CH40" s="372" t="s">
        <v>9268</v>
      </c>
      <c r="CI40" s="373"/>
      <c r="CJ40" s="354" t="s">
        <v>476</v>
      </c>
    </row>
    <row r="41" spans="1:88" s="428" customFormat="1" x14ac:dyDescent="0.25">
      <c r="A41" s="345" t="s">
        <v>9294</v>
      </c>
      <c r="B41" s="373"/>
      <c r="C41" s="719">
        <v>44810</v>
      </c>
      <c r="D41" s="373"/>
      <c r="E41" s="346">
        <v>2844.18</v>
      </c>
      <c r="F41" s="373"/>
      <c r="G41" s="347">
        <v>15.563000000000001</v>
      </c>
      <c r="H41" s="373"/>
      <c r="I41" s="651">
        <v>3.63</v>
      </c>
      <c r="J41" s="651">
        <v>7.55</v>
      </c>
      <c r="K41" s="651">
        <v>2.72</v>
      </c>
      <c r="L41" s="651">
        <v>2.87</v>
      </c>
      <c r="M41" s="374"/>
      <c r="N41" s="348">
        <v>5.6599999999999998E-2</v>
      </c>
      <c r="O41" s="348">
        <v>-0.20710000000000001</v>
      </c>
      <c r="P41" s="348">
        <v>0.77439999999999998</v>
      </c>
      <c r="Q41" s="348">
        <v>4.7160000000000002</v>
      </c>
      <c r="R41" s="348">
        <v>1.3637999999999999</v>
      </c>
      <c r="S41" s="350">
        <v>3.8752</v>
      </c>
      <c r="T41" s="348">
        <v>4.8916000000000004</v>
      </c>
      <c r="U41" s="348">
        <v>11.428699999999999</v>
      </c>
      <c r="V41" s="348" t="s">
        <v>430</v>
      </c>
      <c r="W41" s="348" t="s">
        <v>430</v>
      </c>
      <c r="X41" s="348">
        <v>1.9168000000000001</v>
      </c>
      <c r="Y41" s="348">
        <v>9.1903000000000006</v>
      </c>
      <c r="Z41" s="348">
        <v>1.0531999999999999</v>
      </c>
      <c r="AA41" s="348">
        <v>3.6718000000000002</v>
      </c>
      <c r="AB41" s="348">
        <v>0.94440000000000002</v>
      </c>
      <c r="AC41" s="348">
        <v>11.8902</v>
      </c>
      <c r="AD41" s="374"/>
      <c r="AE41" s="346">
        <v>4</v>
      </c>
      <c r="AF41" s="346">
        <v>11</v>
      </c>
      <c r="AG41" s="346">
        <v>12</v>
      </c>
      <c r="AH41" s="346">
        <v>12</v>
      </c>
      <c r="AI41" s="346">
        <v>12</v>
      </c>
      <c r="AJ41" s="346">
        <v>14</v>
      </c>
      <c r="AK41" s="346">
        <v>12</v>
      </c>
      <c r="AL41" s="346">
        <v>9</v>
      </c>
      <c r="AM41" s="346" t="s">
        <v>430</v>
      </c>
      <c r="AN41" s="346" t="s">
        <v>430</v>
      </c>
      <c r="AO41" s="346">
        <v>12</v>
      </c>
      <c r="AP41" s="346">
        <v>11</v>
      </c>
      <c r="AQ41" s="346">
        <v>12</v>
      </c>
      <c r="AR41" s="346">
        <v>13</v>
      </c>
      <c r="AS41" s="346">
        <v>7</v>
      </c>
      <c r="AT41" s="373"/>
      <c r="AU41" s="348" t="s">
        <v>430</v>
      </c>
      <c r="AV41" s="348" t="s">
        <v>430</v>
      </c>
      <c r="AW41" s="348" t="s">
        <v>430</v>
      </c>
      <c r="AX41" s="348">
        <v>7.1</v>
      </c>
      <c r="AY41" s="348">
        <v>5.48</v>
      </c>
      <c r="AZ41" s="351"/>
      <c r="BA41" s="346" t="s">
        <v>430</v>
      </c>
      <c r="BB41" s="346" t="s">
        <v>430</v>
      </c>
      <c r="BC41" s="346" t="s">
        <v>430</v>
      </c>
      <c r="BD41" s="346">
        <v>12</v>
      </c>
      <c r="BE41" s="346">
        <v>12</v>
      </c>
      <c r="BF41" s="362"/>
      <c r="BG41" s="348">
        <v>7.3066209570465102</v>
      </c>
      <c r="BH41" s="375">
        <v>0</v>
      </c>
      <c r="BI41" s="375">
        <v>7.1023572666389798E-2</v>
      </c>
      <c r="BJ41" s="375" t="s">
        <v>430</v>
      </c>
      <c r="BK41" s="374"/>
      <c r="BL41" s="348">
        <v>71.166563620600002</v>
      </c>
      <c r="BM41" s="348">
        <v>38.520851569000001</v>
      </c>
      <c r="BN41" s="348">
        <v>1.8474815774</v>
      </c>
      <c r="BO41" s="373"/>
      <c r="BP41" s="348">
        <v>58.773338750000001</v>
      </c>
      <c r="BQ41" s="373"/>
      <c r="BR41" s="348">
        <v>47.226599999999998</v>
      </c>
      <c r="BS41" s="348">
        <v>7.7927400000000002</v>
      </c>
      <c r="BT41" s="348">
        <v>11.694800000000001</v>
      </c>
      <c r="BU41" s="348">
        <v>33.28586</v>
      </c>
      <c r="BV41" s="373"/>
      <c r="BW41" s="348">
        <v>9.15</v>
      </c>
      <c r="BX41" s="348">
        <v>13.7</v>
      </c>
      <c r="BY41" s="348" t="s">
        <v>430</v>
      </c>
      <c r="BZ41" s="348">
        <v>7.58</v>
      </c>
      <c r="CA41" s="348" t="s">
        <v>430</v>
      </c>
      <c r="CB41" s="348">
        <v>2.86</v>
      </c>
      <c r="CC41" s="373"/>
      <c r="CD41" s="372" t="s">
        <v>9270</v>
      </c>
      <c r="CE41" s="372" t="s">
        <v>9271</v>
      </c>
      <c r="CF41" s="372" t="s">
        <v>9272</v>
      </c>
      <c r="CG41" s="372" t="s">
        <v>9273</v>
      </c>
      <c r="CH41" s="372" t="s">
        <v>9274</v>
      </c>
      <c r="CI41" s="373"/>
      <c r="CJ41" s="354" t="s">
        <v>443</v>
      </c>
    </row>
    <row r="42" spans="1:88" s="428" customFormat="1" x14ac:dyDescent="0.25">
      <c r="A42" s="345" t="s">
        <v>9295</v>
      </c>
      <c r="B42" s="373"/>
      <c r="C42" s="719">
        <v>41922</v>
      </c>
      <c r="D42" s="373"/>
      <c r="E42" s="346">
        <v>2278.9499999999998</v>
      </c>
      <c r="F42" s="373"/>
      <c r="G42" s="347">
        <v>29.922999999999998</v>
      </c>
      <c r="H42" s="373"/>
      <c r="I42" s="651">
        <v>5.47</v>
      </c>
      <c r="J42" s="651">
        <v>6.96</v>
      </c>
      <c r="K42" s="651">
        <v>2.66</v>
      </c>
      <c r="L42" s="651">
        <v>2.76</v>
      </c>
      <c r="M42" s="374"/>
      <c r="N42" s="348">
        <v>5.0200000000000002E-2</v>
      </c>
      <c r="O42" s="348">
        <v>0.21099999999999999</v>
      </c>
      <c r="P42" s="348">
        <v>1.1596</v>
      </c>
      <c r="Q42" s="348">
        <v>5.4108999999999998</v>
      </c>
      <c r="R42" s="348">
        <v>4.2104999999999997</v>
      </c>
      <c r="S42" s="350">
        <v>7.6135000000000002</v>
      </c>
      <c r="T42" s="348">
        <v>6.4473000000000003</v>
      </c>
      <c r="U42" s="348">
        <v>11.2521</v>
      </c>
      <c r="V42" s="348">
        <v>9.0710999999999995</v>
      </c>
      <c r="W42" s="348">
        <v>10.085000000000001</v>
      </c>
      <c r="X42" s="348">
        <v>2.6095999999999999</v>
      </c>
      <c r="Y42" s="348">
        <v>11.819900000000001</v>
      </c>
      <c r="Z42" s="348">
        <v>3.1223000000000001</v>
      </c>
      <c r="AA42" s="348">
        <v>7.1702000000000004</v>
      </c>
      <c r="AB42" s="348">
        <v>1.0980000000000001</v>
      </c>
      <c r="AC42" s="348">
        <v>9.6911000000000005</v>
      </c>
      <c r="AD42" s="374"/>
      <c r="AE42" s="346">
        <v>5</v>
      </c>
      <c r="AF42" s="346">
        <v>3</v>
      </c>
      <c r="AG42" s="346">
        <v>9</v>
      </c>
      <c r="AH42" s="346">
        <v>8</v>
      </c>
      <c r="AI42" s="346">
        <v>3</v>
      </c>
      <c r="AJ42" s="346">
        <v>5</v>
      </c>
      <c r="AK42" s="346">
        <v>5</v>
      </c>
      <c r="AL42" s="346">
        <v>11</v>
      </c>
      <c r="AM42" s="346">
        <v>11</v>
      </c>
      <c r="AN42" s="346">
        <v>6</v>
      </c>
      <c r="AO42" s="346">
        <v>7</v>
      </c>
      <c r="AP42" s="346">
        <v>4</v>
      </c>
      <c r="AQ42" s="346">
        <v>4</v>
      </c>
      <c r="AR42" s="346">
        <v>5</v>
      </c>
      <c r="AS42" s="346">
        <v>5</v>
      </c>
      <c r="AT42" s="373"/>
      <c r="AU42" s="348">
        <v>10.49</v>
      </c>
      <c r="AV42" s="348">
        <v>10.6</v>
      </c>
      <c r="AW42" s="348">
        <v>10.01</v>
      </c>
      <c r="AX42" s="348">
        <v>8.76</v>
      </c>
      <c r="AY42" s="348">
        <v>9.7100000000000009</v>
      </c>
      <c r="AZ42" s="351"/>
      <c r="BA42" s="346">
        <v>6</v>
      </c>
      <c r="BB42" s="346">
        <v>11</v>
      </c>
      <c r="BC42" s="346">
        <v>11</v>
      </c>
      <c r="BD42" s="346">
        <v>7</v>
      </c>
      <c r="BE42" s="346">
        <v>5</v>
      </c>
      <c r="BF42" s="362"/>
      <c r="BG42" s="348">
        <v>7.32480504270975</v>
      </c>
      <c r="BH42" s="375">
        <v>0</v>
      </c>
      <c r="BI42" s="375">
        <v>5.9336530557245602E-2</v>
      </c>
      <c r="BJ42" s="375" t="s">
        <v>430</v>
      </c>
      <c r="BK42" s="374"/>
      <c r="BL42" s="348">
        <v>70.972889913499998</v>
      </c>
      <c r="BM42" s="348">
        <v>41.598301250299997</v>
      </c>
      <c r="BN42" s="348">
        <v>1.7061487555999999</v>
      </c>
      <c r="BO42" s="373"/>
      <c r="BP42" s="348">
        <v>55.093273289999999</v>
      </c>
      <c r="BQ42" s="373"/>
      <c r="BR42" s="348">
        <v>46.646000000000001</v>
      </c>
      <c r="BS42" s="348">
        <v>12.140599999999999</v>
      </c>
      <c r="BT42" s="348">
        <v>7.6390599999999997</v>
      </c>
      <c r="BU42" s="348">
        <v>33.574339999999999</v>
      </c>
      <c r="BV42" s="373"/>
      <c r="BW42" s="348">
        <v>7.05</v>
      </c>
      <c r="BX42" s="348">
        <v>21.4</v>
      </c>
      <c r="BY42" s="348">
        <v>0.67</v>
      </c>
      <c r="BZ42" s="348">
        <v>0.44</v>
      </c>
      <c r="CA42" s="348" t="s">
        <v>430</v>
      </c>
      <c r="CB42" s="348">
        <v>3.96</v>
      </c>
      <c r="CC42" s="373"/>
      <c r="CD42" s="372" t="s">
        <v>9276</v>
      </c>
      <c r="CE42" s="372" t="s">
        <v>9277</v>
      </c>
      <c r="CF42" s="372" t="s">
        <v>9278</v>
      </c>
      <c r="CG42" s="372" t="s">
        <v>9279</v>
      </c>
      <c r="CH42" s="372" t="s">
        <v>9280</v>
      </c>
      <c r="CI42" s="373"/>
      <c r="CJ42" s="354" t="s">
        <v>611</v>
      </c>
    </row>
    <row r="43" spans="1:88" x14ac:dyDescent="0.25">
      <c r="A43" s="36" t="s">
        <v>93</v>
      </c>
      <c r="B43" s="43"/>
      <c r="C43" s="720"/>
      <c r="D43" s="43"/>
      <c r="E43" s="51"/>
      <c r="F43" s="43"/>
      <c r="G43" s="55"/>
      <c r="H43" s="43"/>
      <c r="I43" s="92"/>
      <c r="J43" s="92"/>
      <c r="K43" s="92"/>
      <c r="L43" s="92"/>
      <c r="M43" s="66"/>
      <c r="N43" s="59">
        <v>4.1000000000000003E-3</v>
      </c>
      <c r="O43" s="59">
        <v>-8.3999999999999995E-3</v>
      </c>
      <c r="P43" s="59">
        <v>1.4171</v>
      </c>
      <c r="Q43" s="59">
        <v>5.3056999999999999</v>
      </c>
      <c r="R43" s="59">
        <v>2.7296</v>
      </c>
      <c r="S43" s="70">
        <v>6.6859000000000002</v>
      </c>
      <c r="T43" s="59">
        <v>5.8311999999999999</v>
      </c>
      <c r="U43" s="59">
        <v>11.852499999999999</v>
      </c>
      <c r="V43" s="59">
        <v>11.0677</v>
      </c>
      <c r="W43" s="59">
        <v>11.696899999999999</v>
      </c>
      <c r="X43" s="59">
        <v>2.6779000000000002</v>
      </c>
      <c r="Y43" s="59">
        <v>10.523400000000001</v>
      </c>
      <c r="Z43" s="59">
        <v>2.0817999999999999</v>
      </c>
      <c r="AA43" s="59">
        <v>6.0734000000000004</v>
      </c>
      <c r="AB43" s="59">
        <v>0.85519999999999996</v>
      </c>
      <c r="AC43" s="59">
        <v>11.574299999999999</v>
      </c>
      <c r="AD43" s="66"/>
      <c r="AE43" s="51">
        <v>15</v>
      </c>
      <c r="AF43" s="51">
        <v>15</v>
      </c>
      <c r="AG43" s="51">
        <v>15</v>
      </c>
      <c r="AH43" s="51">
        <v>15</v>
      </c>
      <c r="AI43" s="51">
        <v>15</v>
      </c>
      <c r="AJ43" s="51">
        <v>15</v>
      </c>
      <c r="AK43" s="51">
        <v>15</v>
      </c>
      <c r="AL43" s="51">
        <v>15</v>
      </c>
      <c r="AM43" s="51">
        <v>11</v>
      </c>
      <c r="AN43" s="51">
        <v>7</v>
      </c>
      <c r="AO43" s="51">
        <v>15</v>
      </c>
      <c r="AP43" s="51">
        <v>15</v>
      </c>
      <c r="AQ43" s="51">
        <v>15</v>
      </c>
      <c r="AR43" s="51">
        <v>15</v>
      </c>
      <c r="AS43" s="51">
        <v>15</v>
      </c>
      <c r="AT43" s="43"/>
      <c r="AU43" s="59">
        <v>12.1271428571429</v>
      </c>
      <c r="AV43" s="59">
        <v>12.3709090909091</v>
      </c>
      <c r="AW43" s="59">
        <v>11.2016666666667</v>
      </c>
      <c r="AX43" s="59">
        <v>8.4146666666666707</v>
      </c>
      <c r="AY43" s="59">
        <v>8.2266666666666701</v>
      </c>
      <c r="AZ43" s="78"/>
      <c r="BA43" s="51">
        <v>7</v>
      </c>
      <c r="BB43" s="51">
        <v>11</v>
      </c>
      <c r="BC43" s="51">
        <v>12</v>
      </c>
      <c r="BD43" s="51">
        <v>15</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0.20349999999999999</v>
      </c>
      <c r="O44" s="60">
        <v>0.77159999999999995</v>
      </c>
      <c r="P44" s="60">
        <v>2.7968000000000002</v>
      </c>
      <c r="Q44" s="60">
        <v>7.0621999999999998</v>
      </c>
      <c r="R44" s="60">
        <v>5.2641</v>
      </c>
      <c r="S44" s="71">
        <v>10.3611</v>
      </c>
      <c r="T44" s="60">
        <v>8.4574999999999996</v>
      </c>
      <c r="U44" s="60">
        <v>13.7994</v>
      </c>
      <c r="V44" s="60">
        <v>15.690200000000001</v>
      </c>
      <c r="W44" s="60">
        <v>14.658300000000001</v>
      </c>
      <c r="X44" s="60">
        <v>4.0559000000000003</v>
      </c>
      <c r="Y44" s="60">
        <v>15.0327</v>
      </c>
      <c r="Z44" s="60">
        <v>4.9090999999999996</v>
      </c>
      <c r="AA44" s="60">
        <v>10.5892</v>
      </c>
      <c r="AB44" s="60">
        <v>1.7430000000000001</v>
      </c>
      <c r="AC44" s="60">
        <v>14.775600000000001</v>
      </c>
      <c r="AD44" s="67"/>
      <c r="AE44" s="52"/>
      <c r="AF44" s="52"/>
      <c r="AG44" s="52"/>
      <c r="AH44" s="52"/>
      <c r="AI44" s="52"/>
      <c r="AJ44" s="52"/>
      <c r="AK44" s="52"/>
      <c r="AL44" s="52"/>
      <c r="AM44" s="52"/>
      <c r="AN44" s="52"/>
      <c r="AO44" s="52"/>
      <c r="AP44" s="52"/>
      <c r="AQ44" s="52"/>
      <c r="AR44" s="52"/>
      <c r="AS44" s="52"/>
      <c r="AT44" s="44"/>
      <c r="AU44" s="60">
        <v>15.27</v>
      </c>
      <c r="AV44" s="60">
        <v>16.329999999999998</v>
      </c>
      <c r="AW44" s="60">
        <v>13.11</v>
      </c>
      <c r="AX44" s="60">
        <v>11.16</v>
      </c>
      <c r="AY44" s="60">
        <v>13.44</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-0.14499999999999999</v>
      </c>
      <c r="O45" s="60">
        <v>-0.4531</v>
      </c>
      <c r="P45" s="60">
        <v>-8.0000000000000004E-4</v>
      </c>
      <c r="Q45" s="60">
        <v>3.0975999999999999</v>
      </c>
      <c r="R45" s="60">
        <v>-0.2334</v>
      </c>
      <c r="S45" s="71">
        <v>3.2168000000000001</v>
      </c>
      <c r="T45" s="60">
        <v>0.85489999999999999</v>
      </c>
      <c r="U45" s="60">
        <v>9.7927999999999997</v>
      </c>
      <c r="V45" s="60">
        <v>9.0710999999999995</v>
      </c>
      <c r="W45" s="60">
        <v>9.83</v>
      </c>
      <c r="X45" s="60">
        <v>1.43</v>
      </c>
      <c r="Y45" s="60">
        <v>7.3956999999999997</v>
      </c>
      <c r="Z45" s="60">
        <v>-1.8811</v>
      </c>
      <c r="AA45" s="60">
        <v>2.2496999999999998</v>
      </c>
      <c r="AB45" s="60">
        <v>0.153</v>
      </c>
      <c r="AC45" s="60">
        <v>8.5409000000000006</v>
      </c>
      <c r="AD45" s="67"/>
      <c r="AE45" s="52"/>
      <c r="AF45" s="52"/>
      <c r="AG45" s="52"/>
      <c r="AH45" s="52"/>
      <c r="AI45" s="52"/>
      <c r="AJ45" s="52"/>
      <c r="AK45" s="52"/>
      <c r="AL45" s="52"/>
      <c r="AM45" s="52"/>
      <c r="AN45" s="52"/>
      <c r="AO45" s="52"/>
      <c r="AP45" s="52"/>
      <c r="AQ45" s="52"/>
      <c r="AR45" s="52"/>
      <c r="AS45" s="52"/>
      <c r="AT45" s="44"/>
      <c r="AU45" s="60">
        <v>10.4</v>
      </c>
      <c r="AV45" s="60">
        <v>10.6</v>
      </c>
      <c r="AW45" s="60">
        <v>9.56</v>
      </c>
      <c r="AX45" s="60">
        <v>5.59</v>
      </c>
      <c r="AY45" s="60">
        <v>3.29</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-4.7999999999999996E-3</v>
      </c>
      <c r="O46" s="61">
        <v>-8.5000000000000006E-3</v>
      </c>
      <c r="P46" s="61">
        <v>1.2144999999999999</v>
      </c>
      <c r="Q46" s="61">
        <v>5.4108999999999998</v>
      </c>
      <c r="R46" s="61">
        <v>2.7965</v>
      </c>
      <c r="S46" s="72">
        <v>6.4729999999999999</v>
      </c>
      <c r="T46" s="61">
        <v>6.0747</v>
      </c>
      <c r="U46" s="61">
        <v>11.716799999999999</v>
      </c>
      <c r="V46" s="61">
        <v>10.6427</v>
      </c>
      <c r="W46" s="61">
        <v>11.635300000000001</v>
      </c>
      <c r="X46" s="61">
        <v>2.581</v>
      </c>
      <c r="Y46" s="61">
        <v>10.691599999999999</v>
      </c>
      <c r="Z46" s="61">
        <v>2.3485999999999998</v>
      </c>
      <c r="AA46" s="61">
        <v>6.0061999999999998</v>
      </c>
      <c r="AB46" s="61">
        <v>0.82650000000000001</v>
      </c>
      <c r="AC46" s="61">
        <v>11.8902</v>
      </c>
      <c r="AD46" s="68"/>
      <c r="AE46" s="53"/>
      <c r="AF46" s="53"/>
      <c r="AG46" s="53"/>
      <c r="AH46" s="53"/>
      <c r="AI46" s="53"/>
      <c r="AJ46" s="53"/>
      <c r="AK46" s="53"/>
      <c r="AL46" s="53"/>
      <c r="AM46" s="53"/>
      <c r="AN46" s="53"/>
      <c r="AO46" s="53"/>
      <c r="AP46" s="53"/>
      <c r="AQ46" s="53"/>
      <c r="AR46" s="53"/>
      <c r="AS46" s="53"/>
      <c r="AT46" s="45"/>
      <c r="AU46" s="61">
        <v>12.14</v>
      </c>
      <c r="AV46" s="61">
        <v>12.05</v>
      </c>
      <c r="AW46" s="61">
        <v>10.92</v>
      </c>
      <c r="AX46" s="61">
        <v>8.6</v>
      </c>
      <c r="AY46" s="61">
        <v>8.3800000000000008</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9296</v>
      </c>
      <c r="B48" s="402"/>
      <c r="C48" s="724">
        <v>45349</v>
      </c>
      <c r="D48" s="402"/>
      <c r="E48" s="403">
        <v>2597.88</v>
      </c>
      <c r="F48" s="402"/>
      <c r="G48" s="404">
        <v>11.806699999999999</v>
      </c>
      <c r="H48" s="402"/>
      <c r="I48" s="650">
        <v>4.3899999999999997</v>
      </c>
      <c r="J48" s="650">
        <v>7.18</v>
      </c>
      <c r="K48" s="650">
        <v>3.5135000000000001</v>
      </c>
      <c r="L48" s="650">
        <v>3.6572100000000001</v>
      </c>
      <c r="M48" s="406"/>
      <c r="N48" s="405">
        <v>0.20960000000000001</v>
      </c>
      <c r="O48" s="405">
        <v>0.1731</v>
      </c>
      <c r="P48" s="405">
        <v>0.38169999999999998</v>
      </c>
      <c r="Q48" s="405">
        <v>2.0044</v>
      </c>
      <c r="R48" s="405">
        <v>2.3199999999999998</v>
      </c>
      <c r="S48" s="407">
        <v>4.1944999999999997</v>
      </c>
      <c r="T48" s="405">
        <v>5.0206999999999997</v>
      </c>
      <c r="U48" s="405" t="s">
        <v>430</v>
      </c>
      <c r="V48" s="405" t="s">
        <v>430</v>
      </c>
      <c r="W48" s="405" t="s">
        <v>430</v>
      </c>
      <c r="X48" s="405">
        <v>0.47399999999999998</v>
      </c>
      <c r="Y48" s="405">
        <v>3.7414000000000001</v>
      </c>
      <c r="Z48" s="405">
        <v>2.9561000000000002</v>
      </c>
      <c r="AA48" s="405">
        <v>4.0237999999999996</v>
      </c>
      <c r="AB48" s="405">
        <v>0.28199999999999997</v>
      </c>
      <c r="AC48" s="405">
        <v>6.9836</v>
      </c>
      <c r="AD48" s="406"/>
      <c r="AE48" s="403">
        <v>1</v>
      </c>
      <c r="AF48" s="403">
        <v>8</v>
      </c>
      <c r="AG48" s="403">
        <v>19</v>
      </c>
      <c r="AH48" s="403">
        <v>20</v>
      </c>
      <c r="AI48" s="403">
        <v>10</v>
      </c>
      <c r="AJ48" s="403">
        <v>10</v>
      </c>
      <c r="AK48" s="403">
        <v>3</v>
      </c>
      <c r="AL48" s="403" t="s">
        <v>430</v>
      </c>
      <c r="AM48" s="403" t="s">
        <v>430</v>
      </c>
      <c r="AN48" s="403" t="s">
        <v>430</v>
      </c>
      <c r="AO48" s="403">
        <v>20</v>
      </c>
      <c r="AP48" s="403">
        <v>21</v>
      </c>
      <c r="AQ48" s="403">
        <v>3</v>
      </c>
      <c r="AR48" s="403">
        <v>9</v>
      </c>
      <c r="AS48" s="403">
        <v>21</v>
      </c>
      <c r="AT48" s="402"/>
      <c r="AU48" s="405" t="s">
        <v>430</v>
      </c>
      <c r="AV48" s="405" t="s">
        <v>430</v>
      </c>
      <c r="AW48" s="405" t="s">
        <v>430</v>
      </c>
      <c r="AX48" s="405" t="s">
        <v>430</v>
      </c>
      <c r="AY48" s="405">
        <v>5</v>
      </c>
      <c r="AZ48" s="408"/>
      <c r="BA48" s="403" t="s">
        <v>430</v>
      </c>
      <c r="BB48" s="403" t="s">
        <v>430</v>
      </c>
      <c r="BC48" s="403" t="s">
        <v>430</v>
      </c>
      <c r="BD48" s="403" t="s">
        <v>430</v>
      </c>
      <c r="BE48" s="403">
        <v>12</v>
      </c>
      <c r="BF48" s="409"/>
      <c r="BG48" s="405">
        <v>2.50256354571914</v>
      </c>
      <c r="BH48" s="410">
        <v>0</v>
      </c>
      <c r="BI48" s="410">
        <v>5.71777125327406E-2</v>
      </c>
      <c r="BJ48" s="410" t="s">
        <v>430</v>
      </c>
      <c r="BK48" s="406"/>
      <c r="BL48" s="405">
        <v>37.224885208499998</v>
      </c>
      <c r="BM48" s="405">
        <v>6.2663104053999996</v>
      </c>
      <c r="BN48" s="405">
        <v>5.9404789741000004</v>
      </c>
      <c r="BO48" s="402"/>
      <c r="BP48" s="405">
        <v>14.779443880000001</v>
      </c>
      <c r="BQ48" s="402"/>
      <c r="BR48" s="405">
        <v>18.981100000000001</v>
      </c>
      <c r="BS48" s="405">
        <v>4.8788400000000003</v>
      </c>
      <c r="BT48" s="405">
        <v>2.6877200000000001</v>
      </c>
      <c r="BU48" s="405">
        <v>73.452340000000007</v>
      </c>
      <c r="BV48" s="402"/>
      <c r="BW48" s="405">
        <v>41.02</v>
      </c>
      <c r="BX48" s="405">
        <v>19.059999999999999</v>
      </c>
      <c r="BY48" s="405" t="s">
        <v>430</v>
      </c>
      <c r="BZ48" s="405" t="s">
        <v>430</v>
      </c>
      <c r="CA48" s="405" t="s">
        <v>430</v>
      </c>
      <c r="CB48" s="405">
        <v>13.37</v>
      </c>
      <c r="CC48" s="402"/>
      <c r="CD48" s="401" t="s">
        <v>9297</v>
      </c>
      <c r="CE48" s="401" t="s">
        <v>9298</v>
      </c>
      <c r="CF48" s="401" t="s">
        <v>9299</v>
      </c>
      <c r="CG48" s="401" t="s">
        <v>9300</v>
      </c>
      <c r="CH48" s="401" t="s">
        <v>9301</v>
      </c>
      <c r="CI48" s="402"/>
      <c r="CJ48" s="411" t="s">
        <v>443</v>
      </c>
    </row>
    <row r="49" spans="1:88" s="428" customFormat="1" x14ac:dyDescent="0.25">
      <c r="A49" s="345" t="s">
        <v>9302</v>
      </c>
      <c r="B49" s="373"/>
      <c r="C49" s="719">
        <v>44967</v>
      </c>
      <c r="D49" s="373"/>
      <c r="E49" s="346">
        <v>2294.04</v>
      </c>
      <c r="F49" s="373"/>
      <c r="G49" s="347">
        <v>14.956</v>
      </c>
      <c r="H49" s="373"/>
      <c r="I49" s="968">
        <v>2.63</v>
      </c>
      <c r="J49" s="968">
        <v>6.85</v>
      </c>
      <c r="K49" s="968">
        <v>2.16</v>
      </c>
      <c r="L49" s="968">
        <v>2.2799999999999998</v>
      </c>
      <c r="M49" s="374"/>
      <c r="N49" s="348">
        <v>6.7000000000000002E-3</v>
      </c>
      <c r="O49" s="348">
        <v>-0.2268</v>
      </c>
      <c r="P49" s="348">
        <v>1.9774</v>
      </c>
      <c r="Q49" s="348">
        <v>6.4332000000000003</v>
      </c>
      <c r="R49" s="348">
        <v>3.423</v>
      </c>
      <c r="S49" s="350">
        <v>5.1314000000000002</v>
      </c>
      <c r="T49" s="348">
        <v>6.3632999999999997</v>
      </c>
      <c r="U49" s="348">
        <v>11.313499999999999</v>
      </c>
      <c r="V49" s="348" t="s">
        <v>430</v>
      </c>
      <c r="W49" s="348" t="s">
        <v>430</v>
      </c>
      <c r="X49" s="348">
        <v>3.7313999999999998</v>
      </c>
      <c r="Y49" s="348">
        <v>12.3751</v>
      </c>
      <c r="Z49" s="348">
        <v>1.9635</v>
      </c>
      <c r="AA49" s="348">
        <v>5.2202000000000002</v>
      </c>
      <c r="AB49" s="348">
        <v>0.98580000000000001</v>
      </c>
      <c r="AC49" s="348">
        <v>12.163</v>
      </c>
      <c r="AD49" s="374"/>
      <c r="AE49" s="346">
        <v>10</v>
      </c>
      <c r="AF49" s="346">
        <v>14</v>
      </c>
      <c r="AG49" s="346">
        <v>4</v>
      </c>
      <c r="AH49" s="346">
        <v>4</v>
      </c>
      <c r="AI49" s="346">
        <v>5</v>
      </c>
      <c r="AJ49" s="346">
        <v>7</v>
      </c>
      <c r="AK49" s="346">
        <v>1</v>
      </c>
      <c r="AL49" s="346">
        <v>2</v>
      </c>
      <c r="AM49" s="346" t="s">
        <v>430</v>
      </c>
      <c r="AN49" s="346" t="s">
        <v>430</v>
      </c>
      <c r="AO49" s="346">
        <v>4</v>
      </c>
      <c r="AP49" s="346">
        <v>5</v>
      </c>
      <c r="AQ49" s="346">
        <v>6</v>
      </c>
      <c r="AR49" s="346">
        <v>7</v>
      </c>
      <c r="AS49" s="346">
        <v>9</v>
      </c>
      <c r="AT49" s="373"/>
      <c r="AU49" s="348" t="s">
        <v>430</v>
      </c>
      <c r="AV49" s="348" t="s">
        <v>430</v>
      </c>
      <c r="AW49" s="348" t="s">
        <v>430</v>
      </c>
      <c r="AX49" s="348">
        <v>8.3800000000000008</v>
      </c>
      <c r="AY49" s="348">
        <v>8.57</v>
      </c>
      <c r="AZ49" s="351"/>
      <c r="BA49" s="346" t="s">
        <v>430</v>
      </c>
      <c r="BB49" s="346" t="s">
        <v>430</v>
      </c>
      <c r="BC49" s="346" t="s">
        <v>430</v>
      </c>
      <c r="BD49" s="346">
        <v>1</v>
      </c>
      <c r="BE49" s="346">
        <v>5</v>
      </c>
      <c r="BF49" s="362"/>
      <c r="BG49" s="348">
        <v>8.4739469128003702</v>
      </c>
      <c r="BH49" s="375">
        <v>0</v>
      </c>
      <c r="BI49" s="375">
        <v>5.6348071872137702E-2</v>
      </c>
      <c r="BJ49" s="375" t="s">
        <v>430</v>
      </c>
      <c r="BK49" s="374"/>
      <c r="BL49" s="348">
        <v>77.323136952599995</v>
      </c>
      <c r="BM49" s="348">
        <v>49.824726105800003</v>
      </c>
      <c r="BN49" s="348">
        <v>1.5519029003</v>
      </c>
      <c r="BO49" s="373"/>
      <c r="BP49" s="348">
        <v>63.839763079999997</v>
      </c>
      <c r="BQ49" s="373"/>
      <c r="BR49" s="348">
        <v>47.780299999999997</v>
      </c>
      <c r="BS49" s="348">
        <v>8.2183200000000003</v>
      </c>
      <c r="BT49" s="348">
        <v>10.295199999999999</v>
      </c>
      <c r="BU49" s="348">
        <v>33.706180000000003</v>
      </c>
      <c r="BV49" s="373"/>
      <c r="BW49" s="348">
        <v>6.23</v>
      </c>
      <c r="BX49" s="348">
        <v>9.35</v>
      </c>
      <c r="BY49" s="348">
        <v>4.2699999999999996</v>
      </c>
      <c r="BZ49" s="348" t="s">
        <v>430</v>
      </c>
      <c r="CA49" s="348" t="s">
        <v>430</v>
      </c>
      <c r="CB49" s="348">
        <v>12.68</v>
      </c>
      <c r="CC49" s="373"/>
      <c r="CD49" s="372" t="s">
        <v>9303</v>
      </c>
      <c r="CE49" s="372" t="s">
        <v>9304</v>
      </c>
      <c r="CF49" s="372" t="s">
        <v>9305</v>
      </c>
      <c r="CG49" s="372" t="s">
        <v>9306</v>
      </c>
      <c r="CH49" s="372" t="s">
        <v>9307</v>
      </c>
      <c r="CI49" s="373"/>
      <c r="CJ49" s="354" t="s">
        <v>555</v>
      </c>
    </row>
    <row r="50" spans="1:88" s="428" customFormat="1" x14ac:dyDescent="0.25">
      <c r="A50" s="345" t="s">
        <v>9308</v>
      </c>
      <c r="B50" s="373"/>
      <c r="C50" s="719">
        <v>44784</v>
      </c>
      <c r="D50" s="373"/>
      <c r="E50" s="346">
        <v>2180.75</v>
      </c>
      <c r="F50" s="373"/>
      <c r="G50" s="347">
        <v>14.816000000000001</v>
      </c>
      <c r="H50" s="373"/>
      <c r="I50" s="968">
        <v>6.23</v>
      </c>
      <c r="J50" s="968">
        <v>6.77</v>
      </c>
      <c r="K50" s="968">
        <v>3.64</v>
      </c>
      <c r="L50" s="968">
        <v>3.82</v>
      </c>
      <c r="M50" s="374"/>
      <c r="N50" s="348">
        <v>-4.0500000000000001E-2</v>
      </c>
      <c r="O50" s="348">
        <v>-8.77E-2</v>
      </c>
      <c r="P50" s="348">
        <v>1.2298</v>
      </c>
      <c r="Q50" s="348">
        <v>4.3086000000000002</v>
      </c>
      <c r="R50" s="348">
        <v>1.8842000000000001</v>
      </c>
      <c r="S50" s="350">
        <v>5.7530000000000001</v>
      </c>
      <c r="T50" s="348">
        <v>5.4939</v>
      </c>
      <c r="U50" s="348">
        <v>9.8843999999999994</v>
      </c>
      <c r="V50" s="348" t="s">
        <v>430</v>
      </c>
      <c r="W50" s="348" t="s">
        <v>430</v>
      </c>
      <c r="X50" s="348">
        <v>2.1934</v>
      </c>
      <c r="Y50" s="348">
        <v>8.8611000000000004</v>
      </c>
      <c r="Z50" s="348">
        <v>1.7023999999999999</v>
      </c>
      <c r="AA50" s="348">
        <v>5.4069000000000003</v>
      </c>
      <c r="AB50" s="348">
        <v>0.85089999999999999</v>
      </c>
      <c r="AC50" s="348">
        <v>10.305</v>
      </c>
      <c r="AD50" s="374"/>
      <c r="AE50" s="346">
        <v>14</v>
      </c>
      <c r="AF50" s="346">
        <v>11</v>
      </c>
      <c r="AG50" s="346">
        <v>12</v>
      </c>
      <c r="AH50" s="346">
        <v>14</v>
      </c>
      <c r="AI50" s="346">
        <v>12</v>
      </c>
      <c r="AJ50" s="346">
        <v>6</v>
      </c>
      <c r="AK50" s="346">
        <v>2</v>
      </c>
      <c r="AL50" s="346">
        <v>4</v>
      </c>
      <c r="AM50" s="346" t="s">
        <v>430</v>
      </c>
      <c r="AN50" s="346" t="s">
        <v>430</v>
      </c>
      <c r="AO50" s="346">
        <v>13</v>
      </c>
      <c r="AP50" s="346">
        <v>13</v>
      </c>
      <c r="AQ50" s="346">
        <v>9</v>
      </c>
      <c r="AR50" s="346">
        <v>6</v>
      </c>
      <c r="AS50" s="346">
        <v>13</v>
      </c>
      <c r="AT50" s="373"/>
      <c r="AU50" s="348" t="s">
        <v>430</v>
      </c>
      <c r="AV50" s="348" t="s">
        <v>430</v>
      </c>
      <c r="AW50" s="348" t="s">
        <v>430</v>
      </c>
      <c r="AX50" s="348">
        <v>7.45</v>
      </c>
      <c r="AY50" s="348">
        <v>6.84</v>
      </c>
      <c r="AZ50" s="351"/>
      <c r="BA50" s="346" t="s">
        <v>430</v>
      </c>
      <c r="BB50" s="346" t="s">
        <v>430</v>
      </c>
      <c r="BC50" s="346" t="s">
        <v>430</v>
      </c>
      <c r="BD50" s="346">
        <v>2</v>
      </c>
      <c r="BE50" s="346">
        <v>9</v>
      </c>
      <c r="BF50" s="362"/>
      <c r="BG50" s="348">
        <v>7.3570579513521999</v>
      </c>
      <c r="BH50" s="375">
        <v>0</v>
      </c>
      <c r="BI50" s="375">
        <v>5.29500125207404E-2</v>
      </c>
      <c r="BJ50" s="375" t="s">
        <v>430</v>
      </c>
      <c r="BK50" s="374"/>
      <c r="BL50" s="348">
        <v>67.934865365700006</v>
      </c>
      <c r="BM50" s="348">
        <v>44.291114416100001</v>
      </c>
      <c r="BN50" s="348">
        <v>1.5338260565999999</v>
      </c>
      <c r="BO50" s="373"/>
      <c r="BP50" s="348">
        <v>56.506318049999997</v>
      </c>
      <c r="BQ50" s="373"/>
      <c r="BR50" s="348">
        <v>51.280299999999997</v>
      </c>
      <c r="BS50" s="348">
        <v>7.5848699999999996</v>
      </c>
      <c r="BT50" s="348">
        <v>8.9430999999999994</v>
      </c>
      <c r="BU50" s="348">
        <v>32.19173</v>
      </c>
      <c r="BV50" s="373"/>
      <c r="BW50" s="348">
        <v>9.43</v>
      </c>
      <c r="BX50" s="348">
        <v>8.84</v>
      </c>
      <c r="BY50" s="348">
        <v>7.07</v>
      </c>
      <c r="BZ50" s="348">
        <v>1.1499999999999999</v>
      </c>
      <c r="CA50" s="348" t="s">
        <v>430</v>
      </c>
      <c r="CB50" s="348">
        <v>5.62</v>
      </c>
      <c r="CC50" s="373"/>
      <c r="CD50" s="372" t="s">
        <v>9309</v>
      </c>
      <c r="CE50" s="372" t="s">
        <v>9310</v>
      </c>
      <c r="CF50" s="372" t="s">
        <v>9311</v>
      </c>
      <c r="CG50" s="372" t="s">
        <v>9312</v>
      </c>
      <c r="CH50" s="372" t="s">
        <v>9313</v>
      </c>
      <c r="CI50" s="373"/>
      <c r="CJ50" s="354" t="s">
        <v>604</v>
      </c>
    </row>
    <row r="51" spans="1:88" s="428" customFormat="1" x14ac:dyDescent="0.25">
      <c r="A51" s="345" t="s">
        <v>9314</v>
      </c>
      <c r="B51" s="373"/>
      <c r="C51" s="719">
        <v>40528</v>
      </c>
      <c r="D51" s="373"/>
      <c r="E51" s="346">
        <v>1705.97</v>
      </c>
      <c r="F51" s="373"/>
      <c r="G51" s="347">
        <v>35.8414</v>
      </c>
      <c r="H51" s="373"/>
      <c r="I51" s="968">
        <v>6.2</v>
      </c>
      <c r="J51" s="968">
        <v>6.72</v>
      </c>
      <c r="K51" s="968">
        <v>3.95</v>
      </c>
      <c r="L51" s="968">
        <v>4.1100000000000003</v>
      </c>
      <c r="M51" s="374"/>
      <c r="N51" s="348">
        <v>-7.0000000000000007E-2</v>
      </c>
      <c r="O51" s="348">
        <v>0.31259999999999999</v>
      </c>
      <c r="P51" s="348">
        <v>1.7863</v>
      </c>
      <c r="Q51" s="348">
        <v>4.7278000000000002</v>
      </c>
      <c r="R51" s="348">
        <v>0.52480000000000004</v>
      </c>
      <c r="S51" s="350">
        <v>2.8551000000000002</v>
      </c>
      <c r="T51" s="348">
        <v>2.9352</v>
      </c>
      <c r="U51" s="348">
        <v>8.5504999999999995</v>
      </c>
      <c r="V51" s="348">
        <v>7.8571</v>
      </c>
      <c r="W51" s="348">
        <v>7.3040000000000003</v>
      </c>
      <c r="X51" s="348">
        <v>2.9108999999999998</v>
      </c>
      <c r="Y51" s="348">
        <v>9.8725000000000005</v>
      </c>
      <c r="Z51" s="348">
        <v>-0.45850000000000002</v>
      </c>
      <c r="AA51" s="348">
        <v>2.4910000000000001</v>
      </c>
      <c r="AB51" s="348">
        <v>1.4888999999999999</v>
      </c>
      <c r="AC51" s="348">
        <v>8.4880999999999993</v>
      </c>
      <c r="AD51" s="374"/>
      <c r="AE51" s="346">
        <v>17</v>
      </c>
      <c r="AF51" s="346">
        <v>4</v>
      </c>
      <c r="AG51" s="346">
        <v>6</v>
      </c>
      <c r="AH51" s="346">
        <v>12</v>
      </c>
      <c r="AI51" s="346">
        <v>15</v>
      </c>
      <c r="AJ51" s="346">
        <v>13</v>
      </c>
      <c r="AK51" s="346">
        <v>12</v>
      </c>
      <c r="AL51" s="346">
        <v>9</v>
      </c>
      <c r="AM51" s="346">
        <v>3</v>
      </c>
      <c r="AN51" s="346">
        <v>3</v>
      </c>
      <c r="AO51" s="346">
        <v>5</v>
      </c>
      <c r="AP51" s="346">
        <v>10</v>
      </c>
      <c r="AQ51" s="346">
        <v>13</v>
      </c>
      <c r="AR51" s="346">
        <v>14</v>
      </c>
      <c r="AS51" s="346">
        <v>3</v>
      </c>
      <c r="AT51" s="373"/>
      <c r="AU51" s="348">
        <v>7.78</v>
      </c>
      <c r="AV51" s="348">
        <v>8.24</v>
      </c>
      <c r="AW51" s="348">
        <v>7.53</v>
      </c>
      <c r="AX51" s="348">
        <v>5.12</v>
      </c>
      <c r="AY51" s="348">
        <v>4.34</v>
      </c>
      <c r="AZ51" s="351"/>
      <c r="BA51" s="346">
        <v>4</v>
      </c>
      <c r="BB51" s="346">
        <v>5</v>
      </c>
      <c r="BC51" s="346">
        <v>3</v>
      </c>
      <c r="BD51" s="346">
        <v>8</v>
      </c>
      <c r="BE51" s="346">
        <v>14</v>
      </c>
      <c r="BF51" s="362"/>
      <c r="BG51" s="348">
        <v>8.3073785927646799</v>
      </c>
      <c r="BH51" s="375">
        <v>0</v>
      </c>
      <c r="BI51" s="375">
        <v>3.3215668999555199E-2</v>
      </c>
      <c r="BJ51" s="375" t="s">
        <v>430</v>
      </c>
      <c r="BK51" s="374"/>
      <c r="BL51" s="348">
        <v>71.606457458999998</v>
      </c>
      <c r="BM51" s="348">
        <v>60.710381912700001</v>
      </c>
      <c r="BN51" s="348">
        <v>1.1794763136999999</v>
      </c>
      <c r="BO51" s="373"/>
      <c r="BP51" s="348">
        <v>60.462586559999998</v>
      </c>
      <c r="BQ51" s="373"/>
      <c r="BR51" s="348">
        <v>51.640999999999998</v>
      </c>
      <c r="BS51" s="348">
        <v>13.2959</v>
      </c>
      <c r="BT51" s="348">
        <v>11.4962</v>
      </c>
      <c r="BU51" s="348">
        <v>23.5669</v>
      </c>
      <c r="BV51" s="373"/>
      <c r="BW51" s="348">
        <v>12.17</v>
      </c>
      <c r="BX51" s="348">
        <v>6.24</v>
      </c>
      <c r="BY51" s="348" t="s">
        <v>430</v>
      </c>
      <c r="BZ51" s="348" t="s">
        <v>430</v>
      </c>
      <c r="CA51" s="348" t="s">
        <v>430</v>
      </c>
      <c r="CB51" s="348">
        <v>4.63</v>
      </c>
      <c r="CC51" s="373"/>
      <c r="CD51" s="372" t="s">
        <v>9315</v>
      </c>
      <c r="CE51" s="372" t="s">
        <v>9316</v>
      </c>
      <c r="CF51" s="372" t="s">
        <v>9317</v>
      </c>
      <c r="CG51" s="372" t="s">
        <v>9318</v>
      </c>
      <c r="CH51" s="372" t="s">
        <v>9319</v>
      </c>
      <c r="CI51" s="373"/>
      <c r="CJ51" s="354" t="s">
        <v>443</v>
      </c>
    </row>
    <row r="52" spans="1:88" s="428" customFormat="1" x14ac:dyDescent="0.25">
      <c r="A52" s="345" t="s">
        <v>9320</v>
      </c>
      <c r="B52" s="373"/>
      <c r="C52" s="719">
        <v>40581</v>
      </c>
      <c r="D52" s="373"/>
      <c r="E52" s="346">
        <v>1536.85</v>
      </c>
      <c r="F52" s="373"/>
      <c r="G52" s="347">
        <v>44.642699999999998</v>
      </c>
      <c r="H52" s="373"/>
      <c r="I52" s="968">
        <v>3.3</v>
      </c>
      <c r="J52" s="968">
        <v>6.84</v>
      </c>
      <c r="K52" s="968">
        <v>2.5099999999999998</v>
      </c>
      <c r="L52" s="968">
        <v>2.61</v>
      </c>
      <c r="M52" s="374"/>
      <c r="N52" s="348">
        <v>3.5900000000000001E-2</v>
      </c>
      <c r="O52" s="348">
        <v>-0.23619999999999999</v>
      </c>
      <c r="P52" s="348">
        <v>1.7987</v>
      </c>
      <c r="Q52" s="348">
        <v>5.2032999999999996</v>
      </c>
      <c r="R52" s="348">
        <v>2.3690000000000002</v>
      </c>
      <c r="S52" s="350">
        <v>3.0964</v>
      </c>
      <c r="T52" s="348">
        <v>3.7147999999999999</v>
      </c>
      <c r="U52" s="348">
        <v>9.2492000000000001</v>
      </c>
      <c r="V52" s="348">
        <v>7.9847999999999999</v>
      </c>
      <c r="W52" s="348">
        <v>8.2224000000000004</v>
      </c>
      <c r="X52" s="348">
        <v>2.3586</v>
      </c>
      <c r="Y52" s="348">
        <v>8.6218000000000004</v>
      </c>
      <c r="Z52" s="348">
        <v>1.1666000000000001</v>
      </c>
      <c r="AA52" s="348">
        <v>3.3068</v>
      </c>
      <c r="AB52" s="348">
        <v>0.90780000000000005</v>
      </c>
      <c r="AC52" s="348">
        <v>10.1175</v>
      </c>
      <c r="AD52" s="374"/>
      <c r="AE52" s="346">
        <v>7</v>
      </c>
      <c r="AF52" s="346">
        <v>16</v>
      </c>
      <c r="AG52" s="346">
        <v>5</v>
      </c>
      <c r="AH52" s="346">
        <v>9</v>
      </c>
      <c r="AI52" s="346">
        <v>9</v>
      </c>
      <c r="AJ52" s="346">
        <v>12</v>
      </c>
      <c r="AK52" s="346">
        <v>7</v>
      </c>
      <c r="AL52" s="346">
        <v>6</v>
      </c>
      <c r="AM52" s="346">
        <v>2</v>
      </c>
      <c r="AN52" s="346">
        <v>2</v>
      </c>
      <c r="AO52" s="346">
        <v>9</v>
      </c>
      <c r="AP52" s="346">
        <v>14</v>
      </c>
      <c r="AQ52" s="346">
        <v>10</v>
      </c>
      <c r="AR52" s="346">
        <v>12</v>
      </c>
      <c r="AS52" s="346">
        <v>11</v>
      </c>
      <c r="AT52" s="373"/>
      <c r="AU52" s="348">
        <v>8.52</v>
      </c>
      <c r="AV52" s="348">
        <v>8.6999999999999993</v>
      </c>
      <c r="AW52" s="348">
        <v>8.24</v>
      </c>
      <c r="AX52" s="348">
        <v>5.92</v>
      </c>
      <c r="AY52" s="348">
        <v>6.27</v>
      </c>
      <c r="AZ52" s="351"/>
      <c r="BA52" s="346">
        <v>1</v>
      </c>
      <c r="BB52" s="346">
        <v>2</v>
      </c>
      <c r="BC52" s="346">
        <v>2</v>
      </c>
      <c r="BD52" s="346">
        <v>6</v>
      </c>
      <c r="BE52" s="346">
        <v>10</v>
      </c>
      <c r="BF52" s="362"/>
      <c r="BG52" s="348">
        <v>7.2926118739032804</v>
      </c>
      <c r="BH52" s="375">
        <v>0</v>
      </c>
      <c r="BI52" s="375">
        <v>4.7982687190238002E-2</v>
      </c>
      <c r="BJ52" s="375" t="s">
        <v>430</v>
      </c>
      <c r="BK52" s="374"/>
      <c r="BL52" s="348">
        <v>62.547264390000002</v>
      </c>
      <c r="BM52" s="348">
        <v>38.656207905999999</v>
      </c>
      <c r="BN52" s="348">
        <v>1.6180393208999999</v>
      </c>
      <c r="BO52" s="373"/>
      <c r="BP52" s="348">
        <v>51.824379790000002</v>
      </c>
      <c r="BQ52" s="373"/>
      <c r="BR52" s="348">
        <v>49.076999999999998</v>
      </c>
      <c r="BS52" s="348">
        <v>12.7128</v>
      </c>
      <c r="BT52" s="348">
        <v>9.5515799999999995</v>
      </c>
      <c r="BU52" s="348">
        <v>28.658619999999999</v>
      </c>
      <c r="BV52" s="373"/>
      <c r="BW52" s="348">
        <v>11.93</v>
      </c>
      <c r="BX52" s="348">
        <v>13.1</v>
      </c>
      <c r="BY52" s="348" t="s">
        <v>430</v>
      </c>
      <c r="BZ52" s="348" t="s">
        <v>430</v>
      </c>
      <c r="CA52" s="348" t="s">
        <v>430</v>
      </c>
      <c r="CB52" s="348">
        <v>3.3</v>
      </c>
      <c r="CC52" s="373"/>
      <c r="CD52" s="372" t="s">
        <v>9321</v>
      </c>
      <c r="CE52" s="372" t="s">
        <v>9322</v>
      </c>
      <c r="CF52" s="372" t="s">
        <v>9323</v>
      </c>
      <c r="CG52" s="372" t="s">
        <v>9324</v>
      </c>
      <c r="CH52" s="372" t="s">
        <v>9325</v>
      </c>
      <c r="CI52" s="373"/>
      <c r="CJ52" s="354" t="s">
        <v>519</v>
      </c>
    </row>
    <row r="53" spans="1:88" s="428" customFormat="1" x14ac:dyDescent="0.25">
      <c r="A53" s="345" t="s">
        <v>9326</v>
      </c>
      <c r="B53" s="373"/>
      <c r="C53" s="719">
        <v>45729</v>
      </c>
      <c r="D53" s="373"/>
      <c r="E53" s="346">
        <v>1365.69</v>
      </c>
      <c r="F53" s="373"/>
      <c r="G53" s="347">
        <v>11.122199999999999</v>
      </c>
      <c r="H53" s="373"/>
      <c r="I53" s="651">
        <v>1.73</v>
      </c>
      <c r="J53" s="651">
        <v>10.6</v>
      </c>
      <c r="K53" s="651">
        <v>1.22</v>
      </c>
      <c r="L53" s="651">
        <v>1.28</v>
      </c>
      <c r="M53" s="374"/>
      <c r="N53" s="348">
        <v>6.1199999999999997E-2</v>
      </c>
      <c r="O53" s="348">
        <v>0.219</v>
      </c>
      <c r="P53" s="348">
        <v>0.82679999999999998</v>
      </c>
      <c r="Q53" s="348">
        <v>2.4323000000000001</v>
      </c>
      <c r="R53" s="348">
        <v>3.8138000000000001</v>
      </c>
      <c r="S53" s="350">
        <v>7.7148000000000003</v>
      </c>
      <c r="T53" s="348" t="s">
        <v>430</v>
      </c>
      <c r="U53" s="348" t="s">
        <v>430</v>
      </c>
      <c r="V53" s="348" t="s">
        <v>430</v>
      </c>
      <c r="W53" s="348" t="s">
        <v>430</v>
      </c>
      <c r="X53" s="348">
        <v>1.0925</v>
      </c>
      <c r="Y53" s="348">
        <v>3.3037999999999998</v>
      </c>
      <c r="Z53" s="348">
        <v>4.8442999999999996</v>
      </c>
      <c r="AA53" s="348">
        <v>6.8887</v>
      </c>
      <c r="AB53" s="348">
        <v>0.3664</v>
      </c>
      <c r="AC53" s="348">
        <v>7.7823000000000002</v>
      </c>
      <c r="AD53" s="374"/>
      <c r="AE53" s="346">
        <v>6</v>
      </c>
      <c r="AF53" s="346">
        <v>7</v>
      </c>
      <c r="AG53" s="346">
        <v>17</v>
      </c>
      <c r="AH53" s="346">
        <v>19</v>
      </c>
      <c r="AI53" s="346">
        <v>4</v>
      </c>
      <c r="AJ53" s="346">
        <v>1</v>
      </c>
      <c r="AK53" s="346" t="s">
        <v>430</v>
      </c>
      <c r="AL53" s="346" t="s">
        <v>430</v>
      </c>
      <c r="AM53" s="346" t="s">
        <v>430</v>
      </c>
      <c r="AN53" s="346" t="s">
        <v>430</v>
      </c>
      <c r="AO53" s="346">
        <v>19</v>
      </c>
      <c r="AP53" s="346">
        <v>22</v>
      </c>
      <c r="AQ53" s="346">
        <v>1</v>
      </c>
      <c r="AR53" s="346">
        <v>2</v>
      </c>
      <c r="AS53" s="346">
        <v>19</v>
      </c>
      <c r="AT53" s="373"/>
      <c r="AU53" s="348" t="s">
        <v>430</v>
      </c>
      <c r="AV53" s="348" t="s">
        <v>430</v>
      </c>
      <c r="AW53" s="348" t="s">
        <v>430</v>
      </c>
      <c r="AX53" s="348" t="s">
        <v>430</v>
      </c>
      <c r="AY53" s="348">
        <v>8.1999999999999993</v>
      </c>
      <c r="AZ53" s="351"/>
      <c r="BA53" s="346" t="s">
        <v>430</v>
      </c>
      <c r="BB53" s="346" t="s">
        <v>430</v>
      </c>
      <c r="BC53" s="346" t="s">
        <v>430</v>
      </c>
      <c r="BD53" s="346" t="s">
        <v>430</v>
      </c>
      <c r="BE53" s="346">
        <v>7</v>
      </c>
      <c r="BF53" s="362"/>
      <c r="BG53" s="348">
        <v>0.52205133923616598</v>
      </c>
      <c r="BH53" s="375">
        <v>0</v>
      </c>
      <c r="BI53" s="375">
        <v>0.35062409046286502</v>
      </c>
      <c r="BJ53" s="375" t="s">
        <v>430</v>
      </c>
      <c r="BK53" s="374"/>
      <c r="BL53" s="348">
        <v>23.175122113499999</v>
      </c>
      <c r="BM53" s="348">
        <v>-16.085124482800001</v>
      </c>
      <c r="BN53" s="348">
        <v>-1.44077978</v>
      </c>
      <c r="BO53" s="373"/>
      <c r="BP53" s="348">
        <v>0.15176268999999501</v>
      </c>
      <c r="BQ53" s="373"/>
      <c r="BR53" s="348">
        <v>27.781199999999998</v>
      </c>
      <c r="BS53" s="348">
        <v>4.5103600000000004</v>
      </c>
      <c r="BT53" s="348">
        <v>3.3928600000000002</v>
      </c>
      <c r="BU53" s="348">
        <v>64.315579999999997</v>
      </c>
      <c r="BV53" s="373"/>
      <c r="BW53" s="348">
        <v>4.87</v>
      </c>
      <c r="BX53" s="348">
        <v>0.74</v>
      </c>
      <c r="BY53" s="348">
        <v>6.37</v>
      </c>
      <c r="BZ53" s="348">
        <v>11.54</v>
      </c>
      <c r="CA53" s="348">
        <v>33.79</v>
      </c>
      <c r="CB53" s="348">
        <v>7</v>
      </c>
      <c r="CC53" s="373"/>
      <c r="CD53" s="372" t="s">
        <v>9327</v>
      </c>
      <c r="CE53" s="372" t="s">
        <v>9328</v>
      </c>
      <c r="CF53" s="372" t="s">
        <v>9329</v>
      </c>
      <c r="CG53" s="372" t="s">
        <v>9330</v>
      </c>
      <c r="CH53" s="372" t="s">
        <v>9331</v>
      </c>
      <c r="CI53" s="373"/>
      <c r="CJ53" s="354" t="s">
        <v>9332</v>
      </c>
    </row>
    <row r="54" spans="1:88" s="428" customFormat="1" x14ac:dyDescent="0.25">
      <c r="A54" s="345" t="s">
        <v>9333</v>
      </c>
      <c r="B54" s="373"/>
      <c r="C54" s="719">
        <v>45275</v>
      </c>
      <c r="D54" s="373"/>
      <c r="E54" s="346">
        <v>1279.32</v>
      </c>
      <c r="F54" s="373"/>
      <c r="G54" s="347">
        <v>11.875999999999999</v>
      </c>
      <c r="H54" s="373"/>
      <c r="I54" s="651">
        <v>3.81</v>
      </c>
      <c r="J54" s="651">
        <v>6.72</v>
      </c>
      <c r="K54" s="651">
        <v>1.85</v>
      </c>
      <c r="L54" s="651">
        <v>1.87</v>
      </c>
      <c r="M54" s="374"/>
      <c r="N54" s="348">
        <v>-0.31900000000000001</v>
      </c>
      <c r="O54" s="348">
        <v>-0.49430000000000002</v>
      </c>
      <c r="P54" s="348">
        <v>2.0977000000000001</v>
      </c>
      <c r="Q54" s="348">
        <v>6.6355000000000004</v>
      </c>
      <c r="R54" s="348">
        <v>2.3176000000000001</v>
      </c>
      <c r="S54" s="350">
        <v>6.8754</v>
      </c>
      <c r="T54" s="348">
        <v>3.2412999999999998</v>
      </c>
      <c r="U54" s="348" t="s">
        <v>430</v>
      </c>
      <c r="V54" s="348" t="s">
        <v>430</v>
      </c>
      <c r="W54" s="348" t="s">
        <v>430</v>
      </c>
      <c r="X54" s="348">
        <v>3.9748000000000001</v>
      </c>
      <c r="Y54" s="348">
        <v>12.5367</v>
      </c>
      <c r="Z54" s="348">
        <v>1.0465</v>
      </c>
      <c r="AA54" s="348">
        <v>6.5494000000000003</v>
      </c>
      <c r="AB54" s="348">
        <v>0.54179999999999995</v>
      </c>
      <c r="AC54" s="348">
        <v>6.6694000000000004</v>
      </c>
      <c r="AD54" s="374"/>
      <c r="AE54" s="346">
        <v>19</v>
      </c>
      <c r="AF54" s="346">
        <v>22</v>
      </c>
      <c r="AG54" s="346">
        <v>3</v>
      </c>
      <c r="AH54" s="346">
        <v>3</v>
      </c>
      <c r="AI54" s="346">
        <v>11</v>
      </c>
      <c r="AJ54" s="346">
        <v>3</v>
      </c>
      <c r="AK54" s="346">
        <v>10</v>
      </c>
      <c r="AL54" s="346" t="s">
        <v>430</v>
      </c>
      <c r="AM54" s="346" t="s">
        <v>430</v>
      </c>
      <c r="AN54" s="346" t="s">
        <v>430</v>
      </c>
      <c r="AO54" s="346">
        <v>3</v>
      </c>
      <c r="AP54" s="346">
        <v>4</v>
      </c>
      <c r="AQ54" s="346">
        <v>11</v>
      </c>
      <c r="AR54" s="346">
        <v>3</v>
      </c>
      <c r="AS54" s="346">
        <v>15</v>
      </c>
      <c r="AT54" s="373"/>
      <c r="AU54" s="348" t="s">
        <v>430</v>
      </c>
      <c r="AV54" s="348" t="s">
        <v>430</v>
      </c>
      <c r="AW54" s="348" t="s">
        <v>430</v>
      </c>
      <c r="AX54" s="348" t="s">
        <v>430</v>
      </c>
      <c r="AY54" s="348">
        <v>8.3699999999999992</v>
      </c>
      <c r="AZ54" s="351"/>
      <c r="BA54" s="346" t="s">
        <v>430</v>
      </c>
      <c r="BB54" s="346" t="s">
        <v>430</v>
      </c>
      <c r="BC54" s="346" t="s">
        <v>430</v>
      </c>
      <c r="BD54" s="346" t="s">
        <v>430</v>
      </c>
      <c r="BE54" s="346">
        <v>6</v>
      </c>
      <c r="BF54" s="362"/>
      <c r="BG54" s="348">
        <v>9.4982549173788797</v>
      </c>
      <c r="BH54" s="375">
        <v>0</v>
      </c>
      <c r="BI54" s="375">
        <v>1.0636127854445799E-2</v>
      </c>
      <c r="BJ54" s="375" t="s">
        <v>430</v>
      </c>
      <c r="BK54" s="374"/>
      <c r="BL54" s="348">
        <v>87.821286320599995</v>
      </c>
      <c r="BM54" s="348">
        <v>81.386966333900006</v>
      </c>
      <c r="BN54" s="348">
        <v>1.0790583588</v>
      </c>
      <c r="BO54" s="373"/>
      <c r="BP54" s="348">
        <v>88.560068720000004</v>
      </c>
      <c r="BQ54" s="373"/>
      <c r="BR54" s="348">
        <v>73.520300000000006</v>
      </c>
      <c r="BS54" s="348">
        <v>9.8745999999999992</v>
      </c>
      <c r="BT54" s="348">
        <v>3.8224300000000002</v>
      </c>
      <c r="BU54" s="348">
        <v>12.78267</v>
      </c>
      <c r="BV54" s="373"/>
      <c r="BW54" s="348">
        <v>0.96</v>
      </c>
      <c r="BX54" s="348">
        <v>8.65</v>
      </c>
      <c r="BY54" s="348" t="s">
        <v>430</v>
      </c>
      <c r="BZ54" s="348" t="s">
        <v>430</v>
      </c>
      <c r="CA54" s="348" t="s">
        <v>430</v>
      </c>
      <c r="CB54" s="348">
        <v>8.1999999999999993</v>
      </c>
      <c r="CC54" s="373"/>
      <c r="CD54" s="372" t="s">
        <v>9334</v>
      </c>
      <c r="CE54" s="372" t="s">
        <v>9335</v>
      </c>
      <c r="CF54" s="372" t="s">
        <v>9336</v>
      </c>
      <c r="CG54" s="372" t="s">
        <v>9337</v>
      </c>
      <c r="CH54" s="372" t="s">
        <v>9338</v>
      </c>
      <c r="CI54" s="373"/>
      <c r="CJ54" s="354" t="s">
        <v>604</v>
      </c>
    </row>
    <row r="55" spans="1:88" s="428" customFormat="1" x14ac:dyDescent="0.25">
      <c r="A55" s="345" t="s">
        <v>9339</v>
      </c>
      <c r="B55" s="373"/>
      <c r="C55" s="719">
        <v>43098</v>
      </c>
      <c r="D55" s="373"/>
      <c r="E55" s="346">
        <v>1245.5</v>
      </c>
      <c r="F55" s="373"/>
      <c r="G55" s="347">
        <v>20.83</v>
      </c>
      <c r="H55" s="373"/>
      <c r="I55" s="968">
        <v>3.35</v>
      </c>
      <c r="J55" s="968">
        <v>6.63</v>
      </c>
      <c r="K55" s="968">
        <v>2.5099999999999998</v>
      </c>
      <c r="L55" s="968">
        <v>2.69</v>
      </c>
      <c r="M55" s="374"/>
      <c r="N55" s="348">
        <v>0</v>
      </c>
      <c r="O55" s="348">
        <v>0</v>
      </c>
      <c r="P55" s="348">
        <v>1.3625</v>
      </c>
      <c r="Q55" s="348">
        <v>5.3616999999999999</v>
      </c>
      <c r="R55" s="348">
        <v>0.87170000000000003</v>
      </c>
      <c r="S55" s="350">
        <v>3.7351000000000001</v>
      </c>
      <c r="T55" s="348">
        <v>3.1953999999999998</v>
      </c>
      <c r="U55" s="348">
        <v>8.4050999999999991</v>
      </c>
      <c r="V55" s="348">
        <v>7.3032000000000004</v>
      </c>
      <c r="W55" s="348" t="s">
        <v>430</v>
      </c>
      <c r="X55" s="348">
        <v>2.2582</v>
      </c>
      <c r="Y55" s="348">
        <v>9.8628999999999998</v>
      </c>
      <c r="Z55" s="348">
        <v>0.72529999999999994</v>
      </c>
      <c r="AA55" s="348">
        <v>3.5802999999999998</v>
      </c>
      <c r="AB55" s="348">
        <v>1.0673999999999999</v>
      </c>
      <c r="AC55" s="348">
        <v>8.8778000000000006</v>
      </c>
      <c r="AD55" s="374"/>
      <c r="AE55" s="346">
        <v>12</v>
      </c>
      <c r="AF55" s="346">
        <v>9</v>
      </c>
      <c r="AG55" s="346">
        <v>9</v>
      </c>
      <c r="AH55" s="346">
        <v>8</v>
      </c>
      <c r="AI55" s="346">
        <v>13</v>
      </c>
      <c r="AJ55" s="346">
        <v>11</v>
      </c>
      <c r="AK55" s="346">
        <v>11</v>
      </c>
      <c r="AL55" s="346">
        <v>10</v>
      </c>
      <c r="AM55" s="346">
        <v>6</v>
      </c>
      <c r="AN55" s="346" t="s">
        <v>430</v>
      </c>
      <c r="AO55" s="346">
        <v>11</v>
      </c>
      <c r="AP55" s="346">
        <v>11</v>
      </c>
      <c r="AQ55" s="346">
        <v>12</v>
      </c>
      <c r="AR55" s="346">
        <v>10</v>
      </c>
      <c r="AS55" s="346">
        <v>7</v>
      </c>
      <c r="AT55" s="373"/>
      <c r="AU55" s="348" t="s">
        <v>430</v>
      </c>
      <c r="AV55" s="348">
        <v>8.5500000000000007</v>
      </c>
      <c r="AW55" s="348">
        <v>7.43</v>
      </c>
      <c r="AX55" s="348">
        <v>5.61</v>
      </c>
      <c r="AY55" s="348">
        <v>5.74</v>
      </c>
      <c r="AZ55" s="351"/>
      <c r="BA55" s="346" t="s">
        <v>430</v>
      </c>
      <c r="BB55" s="346">
        <v>4</v>
      </c>
      <c r="BC55" s="346">
        <v>5</v>
      </c>
      <c r="BD55" s="346">
        <v>7</v>
      </c>
      <c r="BE55" s="346">
        <v>11</v>
      </c>
      <c r="BF55" s="362"/>
      <c r="BG55" s="348">
        <v>8.0966350720900095</v>
      </c>
      <c r="BH55" s="375">
        <v>0</v>
      </c>
      <c r="BI55" s="375">
        <v>3.1290567753261798E-2</v>
      </c>
      <c r="BJ55" s="375" t="s">
        <v>430</v>
      </c>
      <c r="BK55" s="374"/>
      <c r="BL55" s="348">
        <v>67.439354611699997</v>
      </c>
      <c r="BM55" s="348">
        <v>54.4853134934</v>
      </c>
      <c r="BN55" s="348">
        <v>1.2377528968</v>
      </c>
      <c r="BO55" s="373"/>
      <c r="BP55" s="348">
        <v>65.393334809999999</v>
      </c>
      <c r="BQ55" s="373"/>
      <c r="BR55" s="348">
        <v>42.802100000000003</v>
      </c>
      <c r="BS55" s="348">
        <v>12.610300000000001</v>
      </c>
      <c r="BT55" s="348">
        <v>14.7088</v>
      </c>
      <c r="BU55" s="348">
        <v>29.878799999999998</v>
      </c>
      <c r="BV55" s="373"/>
      <c r="BW55" s="348">
        <v>1.36</v>
      </c>
      <c r="BX55" s="348">
        <v>20.010000000000002</v>
      </c>
      <c r="BY55" s="348" t="s">
        <v>430</v>
      </c>
      <c r="BZ55" s="348" t="s">
        <v>430</v>
      </c>
      <c r="CA55" s="348" t="s">
        <v>430</v>
      </c>
      <c r="CB55" s="348">
        <v>8.51</v>
      </c>
      <c r="CC55" s="373"/>
      <c r="CD55" s="372" t="s">
        <v>1427</v>
      </c>
      <c r="CE55" s="372" t="s">
        <v>9340</v>
      </c>
      <c r="CF55" s="372" t="s">
        <v>9341</v>
      </c>
      <c r="CG55" s="372" t="s">
        <v>9342</v>
      </c>
      <c r="CH55" s="372" t="s">
        <v>9343</v>
      </c>
      <c r="CI55" s="373"/>
      <c r="CJ55" s="354" t="s">
        <v>548</v>
      </c>
    </row>
    <row r="56" spans="1:88" s="428" customFormat="1" x14ac:dyDescent="0.25">
      <c r="A56" s="345" t="s">
        <v>9344</v>
      </c>
      <c r="B56" s="373"/>
      <c r="C56" s="719">
        <v>45506</v>
      </c>
      <c r="D56" s="373"/>
      <c r="E56" s="346">
        <v>1116.17</v>
      </c>
      <c r="F56" s="373"/>
      <c r="G56" s="347">
        <v>10.4</v>
      </c>
      <c r="H56" s="373"/>
      <c r="I56" s="968">
        <v>3.49</v>
      </c>
      <c r="J56" s="968">
        <v>6.77</v>
      </c>
      <c r="K56" s="968">
        <v>2.52</v>
      </c>
      <c r="L56" s="968">
        <v>2.64</v>
      </c>
      <c r="M56" s="374"/>
      <c r="N56" s="348">
        <v>0</v>
      </c>
      <c r="O56" s="348">
        <v>-0.19189999999999999</v>
      </c>
      <c r="P56" s="348">
        <v>1.7613000000000001</v>
      </c>
      <c r="Q56" s="348">
        <v>5.4767000000000001</v>
      </c>
      <c r="R56" s="348">
        <v>0.7752</v>
      </c>
      <c r="S56" s="350">
        <v>2.2616000000000001</v>
      </c>
      <c r="T56" s="348">
        <v>2.1337000000000002</v>
      </c>
      <c r="U56" s="348" t="s">
        <v>430</v>
      </c>
      <c r="V56" s="348" t="s">
        <v>430</v>
      </c>
      <c r="W56" s="348" t="s">
        <v>430</v>
      </c>
      <c r="X56" s="348">
        <v>2.8683999999999998</v>
      </c>
      <c r="Y56" s="348">
        <v>10.4034</v>
      </c>
      <c r="Z56" s="348">
        <v>-0.76339999999999997</v>
      </c>
      <c r="AA56" s="348">
        <v>1.8609</v>
      </c>
      <c r="AB56" s="348">
        <v>1.1673</v>
      </c>
      <c r="AC56" s="348">
        <v>1.9507000000000001</v>
      </c>
      <c r="AD56" s="374"/>
      <c r="AE56" s="346">
        <v>12</v>
      </c>
      <c r="AF56" s="346">
        <v>13</v>
      </c>
      <c r="AG56" s="346">
        <v>7</v>
      </c>
      <c r="AH56" s="346">
        <v>7</v>
      </c>
      <c r="AI56" s="346">
        <v>14</v>
      </c>
      <c r="AJ56" s="346">
        <v>14</v>
      </c>
      <c r="AK56" s="346">
        <v>15</v>
      </c>
      <c r="AL56" s="346" t="s">
        <v>430</v>
      </c>
      <c r="AM56" s="346" t="s">
        <v>430</v>
      </c>
      <c r="AN56" s="346" t="s">
        <v>430</v>
      </c>
      <c r="AO56" s="346">
        <v>6</v>
      </c>
      <c r="AP56" s="346">
        <v>9</v>
      </c>
      <c r="AQ56" s="346">
        <v>15</v>
      </c>
      <c r="AR56" s="346">
        <v>15</v>
      </c>
      <c r="AS56" s="346">
        <v>6</v>
      </c>
      <c r="AT56" s="373"/>
      <c r="AU56" s="348" t="s">
        <v>430</v>
      </c>
      <c r="AV56" s="348" t="s">
        <v>430</v>
      </c>
      <c r="AW56" s="348" t="s">
        <v>430</v>
      </c>
      <c r="AX56" s="348" t="s">
        <v>430</v>
      </c>
      <c r="AY56" s="348">
        <v>4.3</v>
      </c>
      <c r="AZ56" s="351"/>
      <c r="BA56" s="346" t="s">
        <v>430</v>
      </c>
      <c r="BB56" s="346" t="s">
        <v>430</v>
      </c>
      <c r="BC56" s="346" t="s">
        <v>430</v>
      </c>
      <c r="BD56" s="346" t="s">
        <v>430</v>
      </c>
      <c r="BE56" s="346">
        <v>15</v>
      </c>
      <c r="BF56" s="362"/>
      <c r="BG56" s="348">
        <v>9.7311693269677804</v>
      </c>
      <c r="BH56" s="375">
        <v>0</v>
      </c>
      <c r="BI56" s="375">
        <v>-2.3717923545884201E-2</v>
      </c>
      <c r="BJ56" s="375" t="s">
        <v>430</v>
      </c>
      <c r="BK56" s="374"/>
      <c r="BL56" s="348">
        <v>74.384763436</v>
      </c>
      <c r="BM56" s="348">
        <v>72.472155451399999</v>
      </c>
      <c r="BN56" s="348">
        <v>1.0263909356000001</v>
      </c>
      <c r="BO56" s="373"/>
      <c r="BP56" s="348">
        <v>67.832141440000001</v>
      </c>
      <c r="BQ56" s="373"/>
      <c r="BR56" s="348">
        <v>58.682699999999997</v>
      </c>
      <c r="BS56" s="348">
        <v>6.12643</v>
      </c>
      <c r="BT56" s="348">
        <v>11.888500000000001</v>
      </c>
      <c r="BU56" s="348">
        <v>23.30237</v>
      </c>
      <c r="BV56" s="373"/>
      <c r="BW56" s="348">
        <v>7.99</v>
      </c>
      <c r="BX56" s="348">
        <v>10.35</v>
      </c>
      <c r="BY56" s="348" t="s">
        <v>430</v>
      </c>
      <c r="BZ56" s="348" t="s">
        <v>430</v>
      </c>
      <c r="CA56" s="348" t="s">
        <v>430</v>
      </c>
      <c r="CB56" s="348">
        <v>4.97</v>
      </c>
      <c r="CC56" s="373"/>
      <c r="CD56" s="372" t="s">
        <v>9345</v>
      </c>
      <c r="CE56" s="372" t="s">
        <v>9346</v>
      </c>
      <c r="CF56" s="372" t="s">
        <v>9347</v>
      </c>
      <c r="CG56" s="372" t="s">
        <v>9348</v>
      </c>
      <c r="CH56" s="372" t="s">
        <v>9349</v>
      </c>
      <c r="CI56" s="373"/>
      <c r="CJ56" s="354" t="s">
        <v>443</v>
      </c>
    </row>
    <row r="57" spans="1:88" s="428" customFormat="1" x14ac:dyDescent="0.25">
      <c r="A57" s="345" t="s">
        <v>9350</v>
      </c>
      <c r="B57" s="373"/>
      <c r="C57" s="719">
        <v>39359</v>
      </c>
      <c r="D57" s="373"/>
      <c r="E57" s="346">
        <v>956.14</v>
      </c>
      <c r="F57" s="373"/>
      <c r="G57" s="347">
        <v>53.14</v>
      </c>
      <c r="H57" s="373"/>
      <c r="I57" s="968">
        <v>2.4300000000000002</v>
      </c>
      <c r="J57" s="968">
        <v>6.71</v>
      </c>
      <c r="K57" s="968">
        <v>1.95</v>
      </c>
      <c r="L57" s="968">
        <v>2.0299999999999998</v>
      </c>
      <c r="M57" s="374"/>
      <c r="N57" s="348">
        <v>0.113</v>
      </c>
      <c r="O57" s="348">
        <v>-0.35630000000000001</v>
      </c>
      <c r="P57" s="348">
        <v>1.0458000000000001</v>
      </c>
      <c r="Q57" s="348">
        <v>4.3392999999999997</v>
      </c>
      <c r="R57" s="348">
        <v>-0.52410000000000001</v>
      </c>
      <c r="S57" s="350">
        <v>-0.63580000000000003</v>
      </c>
      <c r="T57" s="348">
        <v>1.4911000000000001</v>
      </c>
      <c r="U57" s="348">
        <v>8.9688999999999997</v>
      </c>
      <c r="V57" s="348">
        <v>7.8505000000000003</v>
      </c>
      <c r="W57" s="348">
        <v>8.6804000000000006</v>
      </c>
      <c r="X57" s="348">
        <v>2.1726999999999999</v>
      </c>
      <c r="Y57" s="348">
        <v>8.0081000000000007</v>
      </c>
      <c r="Z57" s="348">
        <v>-2.7808000000000002</v>
      </c>
      <c r="AA57" s="348">
        <v>3.7699999999999997E-2</v>
      </c>
      <c r="AB57" s="348">
        <v>0.49170000000000003</v>
      </c>
      <c r="AC57" s="348">
        <v>9.2547999999999995</v>
      </c>
      <c r="AD57" s="374"/>
      <c r="AE57" s="346">
        <v>5</v>
      </c>
      <c r="AF57" s="346">
        <v>18</v>
      </c>
      <c r="AG57" s="346">
        <v>16</v>
      </c>
      <c r="AH57" s="346">
        <v>13</v>
      </c>
      <c r="AI57" s="346">
        <v>19</v>
      </c>
      <c r="AJ57" s="346">
        <v>20</v>
      </c>
      <c r="AK57" s="346">
        <v>16</v>
      </c>
      <c r="AL57" s="346">
        <v>7</v>
      </c>
      <c r="AM57" s="346">
        <v>4</v>
      </c>
      <c r="AN57" s="346">
        <v>1</v>
      </c>
      <c r="AO57" s="346">
        <v>14</v>
      </c>
      <c r="AP57" s="346">
        <v>15</v>
      </c>
      <c r="AQ57" s="346">
        <v>21</v>
      </c>
      <c r="AR57" s="346">
        <v>20</v>
      </c>
      <c r="AS57" s="346">
        <v>18</v>
      </c>
      <c r="AT57" s="373"/>
      <c r="AU57" s="348">
        <v>8.48</v>
      </c>
      <c r="AV57" s="348">
        <v>8.67</v>
      </c>
      <c r="AW57" s="348">
        <v>7.48</v>
      </c>
      <c r="AX57" s="348">
        <v>3.68</v>
      </c>
      <c r="AY57" s="348">
        <v>0.99</v>
      </c>
      <c r="AZ57" s="351"/>
      <c r="BA57" s="346">
        <v>2</v>
      </c>
      <c r="BB57" s="346">
        <v>3</v>
      </c>
      <c r="BC57" s="346">
        <v>4</v>
      </c>
      <c r="BD57" s="346">
        <v>12</v>
      </c>
      <c r="BE57" s="346">
        <v>20</v>
      </c>
      <c r="BF57" s="362"/>
      <c r="BG57" s="348">
        <v>8.8635935842417997</v>
      </c>
      <c r="BH57" s="375">
        <v>0</v>
      </c>
      <c r="BI57" s="375">
        <v>3.5448180168615402E-2</v>
      </c>
      <c r="BJ57" s="375" t="s">
        <v>430</v>
      </c>
      <c r="BK57" s="374"/>
      <c r="BL57" s="348">
        <v>73.475879504000005</v>
      </c>
      <c r="BM57" s="348">
        <v>59.0510688337</v>
      </c>
      <c r="BN57" s="348">
        <v>1.2442768769000001</v>
      </c>
      <c r="BO57" s="373"/>
      <c r="BP57" s="348">
        <v>58.661250760000001</v>
      </c>
      <c r="BQ57" s="373"/>
      <c r="BR57" s="348">
        <v>61.024000000000001</v>
      </c>
      <c r="BS57" s="348">
        <v>4.8080400000000001</v>
      </c>
      <c r="BT57" s="348">
        <v>3.3392400000000002</v>
      </c>
      <c r="BU57" s="348">
        <v>30.828720000000001</v>
      </c>
      <c r="BV57" s="373"/>
      <c r="BW57" s="348">
        <v>3.69</v>
      </c>
      <c r="BX57" s="348">
        <v>22.33</v>
      </c>
      <c r="BY57" s="348" t="s">
        <v>430</v>
      </c>
      <c r="BZ57" s="348" t="s">
        <v>430</v>
      </c>
      <c r="CA57" s="348">
        <v>1.01</v>
      </c>
      <c r="CB57" s="348">
        <v>14.67</v>
      </c>
      <c r="CC57" s="373"/>
      <c r="CD57" s="372" t="s">
        <v>9351</v>
      </c>
      <c r="CE57" s="372" t="s">
        <v>9352</v>
      </c>
      <c r="CF57" s="372" t="s">
        <v>9353</v>
      </c>
      <c r="CG57" s="372" t="s">
        <v>1187</v>
      </c>
      <c r="CH57" s="372" t="s">
        <v>1180</v>
      </c>
      <c r="CI57" s="373"/>
      <c r="CJ57" s="354" t="s">
        <v>9354</v>
      </c>
    </row>
    <row r="58" spans="1:88" s="428" customFormat="1" x14ac:dyDescent="0.25">
      <c r="A58" s="345" t="s">
        <v>9355</v>
      </c>
      <c r="B58" s="373"/>
      <c r="C58" s="719">
        <v>44560</v>
      </c>
      <c r="D58" s="373"/>
      <c r="E58" s="346">
        <v>919.52</v>
      </c>
      <c r="F58" s="373"/>
      <c r="G58" s="347">
        <v>15.0738</v>
      </c>
      <c r="H58" s="373"/>
      <c r="I58" s="968">
        <v>5.34</v>
      </c>
      <c r="J58" s="968">
        <v>7.27</v>
      </c>
      <c r="K58" s="968">
        <v>3.12</v>
      </c>
      <c r="L58" s="968">
        <v>3.27</v>
      </c>
      <c r="M58" s="374"/>
      <c r="N58" s="348">
        <v>2.1899999999999999E-2</v>
      </c>
      <c r="O58" s="348">
        <v>0.33350000000000002</v>
      </c>
      <c r="P58" s="348">
        <v>1.3099000000000001</v>
      </c>
      <c r="Q58" s="348">
        <v>6.0564</v>
      </c>
      <c r="R58" s="348">
        <v>3.3975</v>
      </c>
      <c r="S58" s="350">
        <v>5.8776000000000002</v>
      </c>
      <c r="T58" s="348">
        <v>4.2131999999999996</v>
      </c>
      <c r="U58" s="348">
        <v>10.7392</v>
      </c>
      <c r="V58" s="348" t="s">
        <v>430</v>
      </c>
      <c r="W58" s="348" t="s">
        <v>430</v>
      </c>
      <c r="X58" s="348">
        <v>2.7995000000000001</v>
      </c>
      <c r="Y58" s="348">
        <v>12.592700000000001</v>
      </c>
      <c r="Z58" s="348">
        <v>2.81</v>
      </c>
      <c r="AA58" s="348">
        <v>5.6935000000000002</v>
      </c>
      <c r="AB58" s="348">
        <v>0.87529999999999997</v>
      </c>
      <c r="AC58" s="348">
        <v>9.2849000000000004</v>
      </c>
      <c r="AD58" s="374"/>
      <c r="AE58" s="346">
        <v>9</v>
      </c>
      <c r="AF58" s="346">
        <v>3</v>
      </c>
      <c r="AG58" s="346">
        <v>10</v>
      </c>
      <c r="AH58" s="346">
        <v>6</v>
      </c>
      <c r="AI58" s="346">
        <v>6</v>
      </c>
      <c r="AJ58" s="346">
        <v>5</v>
      </c>
      <c r="AK58" s="346">
        <v>6</v>
      </c>
      <c r="AL58" s="346">
        <v>3</v>
      </c>
      <c r="AM58" s="346" t="s">
        <v>430</v>
      </c>
      <c r="AN58" s="346" t="s">
        <v>430</v>
      </c>
      <c r="AO58" s="346">
        <v>7</v>
      </c>
      <c r="AP58" s="346">
        <v>3</v>
      </c>
      <c r="AQ58" s="346">
        <v>4</v>
      </c>
      <c r="AR58" s="346">
        <v>5</v>
      </c>
      <c r="AS58" s="346">
        <v>12</v>
      </c>
      <c r="AT58" s="373"/>
      <c r="AU58" s="348" t="s">
        <v>430</v>
      </c>
      <c r="AV58" s="348" t="s">
        <v>430</v>
      </c>
      <c r="AW58" s="348" t="s">
        <v>430</v>
      </c>
      <c r="AX58" s="348">
        <v>7</v>
      </c>
      <c r="AY58" s="348">
        <v>8.8000000000000007</v>
      </c>
      <c r="AZ58" s="351"/>
      <c r="BA58" s="346" t="s">
        <v>430</v>
      </c>
      <c r="BB58" s="346" t="s">
        <v>430</v>
      </c>
      <c r="BC58" s="346" t="s">
        <v>430</v>
      </c>
      <c r="BD58" s="346">
        <v>3</v>
      </c>
      <c r="BE58" s="346">
        <v>4</v>
      </c>
      <c r="BF58" s="362"/>
      <c r="BG58" s="348">
        <v>9.6830046863115307</v>
      </c>
      <c r="BH58" s="375">
        <v>0</v>
      </c>
      <c r="BI58" s="375">
        <v>4.80800774349655E-2</v>
      </c>
      <c r="BJ58" s="375" t="s">
        <v>430</v>
      </c>
      <c r="BK58" s="374"/>
      <c r="BL58" s="348">
        <v>80.200381224300003</v>
      </c>
      <c r="BM58" s="348">
        <v>57.297037833499999</v>
      </c>
      <c r="BN58" s="348">
        <v>1.3997299730999999</v>
      </c>
      <c r="BO58" s="373"/>
      <c r="BP58" s="348">
        <v>69.446324160000003</v>
      </c>
      <c r="BQ58" s="373"/>
      <c r="BR58" s="348">
        <v>43.372999999999998</v>
      </c>
      <c r="BS58" s="348">
        <v>19.4434</v>
      </c>
      <c r="BT58" s="348">
        <v>6.5215899999999998</v>
      </c>
      <c r="BU58" s="348">
        <v>30.662009999999999</v>
      </c>
      <c r="BV58" s="373"/>
      <c r="BW58" s="348">
        <v>5.33</v>
      </c>
      <c r="BX58" s="348">
        <v>8.74</v>
      </c>
      <c r="BY58" s="348">
        <v>7.09</v>
      </c>
      <c r="BZ58" s="348">
        <v>0.76</v>
      </c>
      <c r="CA58" s="348" t="s">
        <v>430</v>
      </c>
      <c r="CB58" s="348">
        <v>8.75</v>
      </c>
      <c r="CC58" s="373"/>
      <c r="CD58" s="372" t="s">
        <v>9356</v>
      </c>
      <c r="CE58" s="372" t="s">
        <v>9357</v>
      </c>
      <c r="CF58" s="372" t="s">
        <v>9358</v>
      </c>
      <c r="CG58" s="372" t="s">
        <v>9359</v>
      </c>
      <c r="CH58" s="372" t="s">
        <v>9360</v>
      </c>
      <c r="CI58" s="373"/>
      <c r="CJ58" s="354" t="s">
        <v>476</v>
      </c>
    </row>
    <row r="59" spans="1:88" s="428" customFormat="1" x14ac:dyDescent="0.25">
      <c r="A59" s="345" t="s">
        <v>9361</v>
      </c>
      <c r="B59" s="373"/>
      <c r="C59" s="719">
        <v>45028</v>
      </c>
      <c r="D59" s="373"/>
      <c r="E59" s="346">
        <v>875.11599999999999</v>
      </c>
      <c r="F59" s="373"/>
      <c r="G59" s="347">
        <v>16.481000000000002</v>
      </c>
      <c r="H59" s="373"/>
      <c r="I59" s="651" t="s">
        <v>430</v>
      </c>
      <c r="J59" s="651" t="s">
        <v>430</v>
      </c>
      <c r="K59" s="651" t="s">
        <v>430</v>
      </c>
      <c r="L59" s="651" t="s">
        <v>430</v>
      </c>
      <c r="M59" s="374"/>
      <c r="N59" s="348">
        <v>-0.34229999999999999</v>
      </c>
      <c r="O59" s="348">
        <v>0.2591</v>
      </c>
      <c r="P59" s="348">
        <v>-1.4306000000000001</v>
      </c>
      <c r="Q59" s="348">
        <v>1.0973999999999999</v>
      </c>
      <c r="R59" s="348">
        <v>3.2637999999999998</v>
      </c>
      <c r="S59" s="350">
        <v>0.1958</v>
      </c>
      <c r="T59" s="348">
        <v>-1.2658</v>
      </c>
      <c r="U59" s="348">
        <v>13.8399</v>
      </c>
      <c r="V59" s="348" t="s">
        <v>430</v>
      </c>
      <c r="W59" s="348" t="s">
        <v>430</v>
      </c>
      <c r="X59" s="348">
        <v>-0.76590000000000003</v>
      </c>
      <c r="Y59" s="348">
        <v>13.414899999999999</v>
      </c>
      <c r="Z59" s="348">
        <v>-0.83040000000000003</v>
      </c>
      <c r="AA59" s="348">
        <v>0.97109999999999996</v>
      </c>
      <c r="AB59" s="348">
        <v>0.2964</v>
      </c>
      <c r="AC59" s="348">
        <v>16.137</v>
      </c>
      <c r="AD59" s="374"/>
      <c r="AE59" s="346">
        <v>20</v>
      </c>
      <c r="AF59" s="346">
        <v>5</v>
      </c>
      <c r="AG59" s="346">
        <v>22</v>
      </c>
      <c r="AH59" s="346">
        <v>22</v>
      </c>
      <c r="AI59" s="346">
        <v>7</v>
      </c>
      <c r="AJ59" s="346">
        <v>19</v>
      </c>
      <c r="AK59" s="346">
        <v>17</v>
      </c>
      <c r="AL59" s="346">
        <v>1</v>
      </c>
      <c r="AM59" s="346" t="s">
        <v>430</v>
      </c>
      <c r="AN59" s="346" t="s">
        <v>430</v>
      </c>
      <c r="AO59" s="346">
        <v>21</v>
      </c>
      <c r="AP59" s="346">
        <v>2</v>
      </c>
      <c r="AQ59" s="346">
        <v>16</v>
      </c>
      <c r="AR59" s="346">
        <v>19</v>
      </c>
      <c r="AS59" s="346">
        <v>20</v>
      </c>
      <c r="AT59" s="373"/>
      <c r="AU59" s="348" t="s">
        <v>430</v>
      </c>
      <c r="AV59" s="348" t="s">
        <v>430</v>
      </c>
      <c r="AW59" s="348" t="s">
        <v>430</v>
      </c>
      <c r="AX59" s="348">
        <v>4.67</v>
      </c>
      <c r="AY59" s="348">
        <v>2.86</v>
      </c>
      <c r="AZ59" s="351"/>
      <c r="BA59" s="346" t="s">
        <v>430</v>
      </c>
      <c r="BB59" s="346" t="s">
        <v>430</v>
      </c>
      <c r="BC59" s="346" t="s">
        <v>430</v>
      </c>
      <c r="BD59" s="346">
        <v>9</v>
      </c>
      <c r="BE59" s="346">
        <v>16</v>
      </c>
      <c r="BF59" s="362"/>
      <c r="BG59" s="348">
        <v>14.184523769199499</v>
      </c>
      <c r="BH59" s="375">
        <v>0</v>
      </c>
      <c r="BI59" s="375">
        <v>5.1683586493269602E-2</v>
      </c>
      <c r="BJ59" s="375" t="s">
        <v>430</v>
      </c>
      <c r="BK59" s="374"/>
      <c r="BL59" s="348">
        <v>115.3341088591</v>
      </c>
      <c r="BM59" s="348">
        <v>92.8903969367</v>
      </c>
      <c r="BN59" s="348">
        <v>1.2416149856000001</v>
      </c>
      <c r="BO59" s="373"/>
      <c r="BP59" s="348">
        <v>70.924388129999997</v>
      </c>
      <c r="BQ59" s="373"/>
      <c r="BR59" s="348">
        <v>46.903100000000002</v>
      </c>
      <c r="BS59" s="348">
        <v>8.9147700000000007</v>
      </c>
      <c r="BT59" s="348">
        <v>7.3020399999999999</v>
      </c>
      <c r="BU59" s="348">
        <v>36.880090000000003</v>
      </c>
      <c r="BV59" s="373"/>
      <c r="BW59" s="348">
        <v>7.79</v>
      </c>
      <c r="BX59" s="348">
        <v>3.28</v>
      </c>
      <c r="BY59" s="348" t="s">
        <v>430</v>
      </c>
      <c r="BZ59" s="348" t="s">
        <v>430</v>
      </c>
      <c r="CA59" s="348" t="s">
        <v>430</v>
      </c>
      <c r="CB59" s="348">
        <v>24.47</v>
      </c>
      <c r="CC59" s="373"/>
      <c r="CD59" s="372" t="s">
        <v>9362</v>
      </c>
      <c r="CE59" s="372" t="s">
        <v>9363</v>
      </c>
      <c r="CF59" s="372" t="s">
        <v>9364</v>
      </c>
      <c r="CG59" s="372" t="s">
        <v>9365</v>
      </c>
      <c r="CH59" s="372" t="s">
        <v>9366</v>
      </c>
      <c r="CI59" s="373"/>
      <c r="CJ59" s="354" t="s">
        <v>548</v>
      </c>
    </row>
    <row r="60" spans="1:88" s="428" customFormat="1" x14ac:dyDescent="0.25">
      <c r="A60" s="345" t="s">
        <v>9367</v>
      </c>
      <c r="B60" s="373"/>
      <c r="C60" s="719">
        <v>44231</v>
      </c>
      <c r="D60" s="373"/>
      <c r="E60" s="346">
        <v>757.673</v>
      </c>
      <c r="F60" s="373"/>
      <c r="G60" s="347">
        <v>15.29</v>
      </c>
      <c r="H60" s="373"/>
      <c r="I60" s="968">
        <v>4.13</v>
      </c>
      <c r="J60" s="968">
        <v>6.88</v>
      </c>
      <c r="K60" s="968">
        <v>2.72</v>
      </c>
      <c r="L60" s="651" t="s">
        <v>430</v>
      </c>
      <c r="M60" s="374"/>
      <c r="N60" s="348">
        <v>-6.54E-2</v>
      </c>
      <c r="O60" s="348">
        <v>-0.39090000000000003</v>
      </c>
      <c r="P60" s="348">
        <v>1.1243000000000001</v>
      </c>
      <c r="Q60" s="348">
        <v>4.7977999999999996</v>
      </c>
      <c r="R60" s="348">
        <v>0.26229999999999998</v>
      </c>
      <c r="S60" s="350">
        <v>0.59209999999999996</v>
      </c>
      <c r="T60" s="348">
        <v>2.3708</v>
      </c>
      <c r="U60" s="348">
        <v>6.7565999999999997</v>
      </c>
      <c r="V60" s="348">
        <v>6.6109</v>
      </c>
      <c r="W60" s="348" t="s">
        <v>430</v>
      </c>
      <c r="X60" s="348">
        <v>2.3426999999999998</v>
      </c>
      <c r="Y60" s="348">
        <v>9.3704999999999998</v>
      </c>
      <c r="Z60" s="348">
        <v>-1.6088</v>
      </c>
      <c r="AA60" s="348">
        <v>1.0575000000000001</v>
      </c>
      <c r="AB60" s="348">
        <v>0.26229999999999998</v>
      </c>
      <c r="AC60" s="348">
        <v>7.9908999999999999</v>
      </c>
      <c r="AD60" s="374"/>
      <c r="AE60" s="346">
        <v>16</v>
      </c>
      <c r="AF60" s="346">
        <v>19</v>
      </c>
      <c r="AG60" s="346">
        <v>14</v>
      </c>
      <c r="AH60" s="346">
        <v>11</v>
      </c>
      <c r="AI60" s="346">
        <v>17</v>
      </c>
      <c r="AJ60" s="346">
        <v>18</v>
      </c>
      <c r="AK60" s="346">
        <v>14</v>
      </c>
      <c r="AL60" s="346">
        <v>12</v>
      </c>
      <c r="AM60" s="346">
        <v>7</v>
      </c>
      <c r="AN60" s="346" t="s">
        <v>430</v>
      </c>
      <c r="AO60" s="346">
        <v>10</v>
      </c>
      <c r="AP60" s="346">
        <v>12</v>
      </c>
      <c r="AQ60" s="346">
        <v>17</v>
      </c>
      <c r="AR60" s="346">
        <v>18</v>
      </c>
      <c r="AS60" s="346">
        <v>22</v>
      </c>
      <c r="AT60" s="373"/>
      <c r="AU60" s="348" t="s">
        <v>430</v>
      </c>
      <c r="AV60" s="348" t="s">
        <v>430</v>
      </c>
      <c r="AW60" s="348">
        <v>6.35</v>
      </c>
      <c r="AX60" s="348">
        <v>4.1500000000000004</v>
      </c>
      <c r="AY60" s="348">
        <v>2.42</v>
      </c>
      <c r="AZ60" s="351"/>
      <c r="BA60" s="346" t="s">
        <v>430</v>
      </c>
      <c r="BB60" s="346" t="s">
        <v>430</v>
      </c>
      <c r="BC60" s="346">
        <v>7</v>
      </c>
      <c r="BD60" s="346">
        <v>10</v>
      </c>
      <c r="BE60" s="346">
        <v>18</v>
      </c>
      <c r="BF60" s="362"/>
      <c r="BG60" s="348">
        <v>9.2804125908642199</v>
      </c>
      <c r="BH60" s="375">
        <v>0</v>
      </c>
      <c r="BI60" s="375">
        <v>1.25311061627436E-2</v>
      </c>
      <c r="BJ60" s="375" t="s">
        <v>430</v>
      </c>
      <c r="BK60" s="374"/>
      <c r="BL60" s="348">
        <v>72.123152061599995</v>
      </c>
      <c r="BM60" s="348">
        <v>71.704706927800004</v>
      </c>
      <c r="BN60" s="348">
        <v>1.0058356718000001</v>
      </c>
      <c r="BO60" s="373"/>
      <c r="BP60" s="348">
        <v>74.364460780000002</v>
      </c>
      <c r="BQ60" s="373"/>
      <c r="BR60" s="348">
        <v>54.362499999999997</v>
      </c>
      <c r="BS60" s="348">
        <v>17.995699999999999</v>
      </c>
      <c r="BT60" s="348">
        <v>1.05081</v>
      </c>
      <c r="BU60" s="348">
        <v>26.590990000000001</v>
      </c>
      <c r="BV60" s="373"/>
      <c r="BW60" s="348">
        <v>6.69</v>
      </c>
      <c r="BX60" s="348">
        <v>15.09</v>
      </c>
      <c r="BY60" s="348">
        <v>1.19</v>
      </c>
      <c r="BZ60" s="348" t="s">
        <v>430</v>
      </c>
      <c r="CA60" s="348">
        <v>0.01</v>
      </c>
      <c r="CB60" s="348">
        <v>3.61</v>
      </c>
      <c r="CC60" s="373"/>
      <c r="CD60" s="372" t="s">
        <v>9368</v>
      </c>
      <c r="CE60" s="372" t="s">
        <v>9369</v>
      </c>
      <c r="CF60" s="372" t="s">
        <v>9370</v>
      </c>
      <c r="CG60" s="372" t="s">
        <v>9371</v>
      </c>
      <c r="CH60" s="372" t="s">
        <v>1041</v>
      </c>
      <c r="CI60" s="373"/>
      <c r="CJ60" s="354" t="s">
        <v>611</v>
      </c>
    </row>
    <row r="61" spans="1:88" s="428" customFormat="1" x14ac:dyDescent="0.25">
      <c r="A61" s="345" t="s">
        <v>9372</v>
      </c>
      <c r="B61" s="373"/>
      <c r="C61" s="719">
        <v>42634</v>
      </c>
      <c r="D61" s="373"/>
      <c r="E61" s="346">
        <v>748.78</v>
      </c>
      <c r="F61" s="373"/>
      <c r="G61" s="347">
        <v>19.601700000000001</v>
      </c>
      <c r="H61" s="373"/>
      <c r="I61" s="968">
        <v>1.36</v>
      </c>
      <c r="J61" s="968">
        <v>6.94</v>
      </c>
      <c r="K61" s="968">
        <v>1.19</v>
      </c>
      <c r="L61" s="968">
        <v>1.28</v>
      </c>
      <c r="M61" s="374"/>
      <c r="N61" s="348">
        <v>2.6499999999999999E-2</v>
      </c>
      <c r="O61" s="348">
        <v>0.82920000000000005</v>
      </c>
      <c r="P61" s="348">
        <v>5.9688999999999997</v>
      </c>
      <c r="Q61" s="348">
        <v>9.8405000000000005</v>
      </c>
      <c r="R61" s="348">
        <v>7.6756000000000002</v>
      </c>
      <c r="S61" s="350">
        <v>0.70179999999999998</v>
      </c>
      <c r="T61" s="348">
        <v>-4.2361000000000004</v>
      </c>
      <c r="U61" s="348">
        <v>2.6705999999999999</v>
      </c>
      <c r="V61" s="348">
        <v>4.8735999999999997</v>
      </c>
      <c r="W61" s="348" t="s">
        <v>430</v>
      </c>
      <c r="X61" s="348">
        <v>6.1405000000000003</v>
      </c>
      <c r="Y61" s="348">
        <v>16.8521</v>
      </c>
      <c r="Z61" s="348">
        <v>1.8418000000000001</v>
      </c>
      <c r="AA61" s="348">
        <v>2.8706999999999998</v>
      </c>
      <c r="AB61" s="348">
        <v>2.9853000000000001</v>
      </c>
      <c r="AC61" s="348">
        <v>7.0357000000000003</v>
      </c>
      <c r="AD61" s="374"/>
      <c r="AE61" s="346">
        <v>8</v>
      </c>
      <c r="AF61" s="346">
        <v>1</v>
      </c>
      <c r="AG61" s="346">
        <v>1</v>
      </c>
      <c r="AH61" s="346">
        <v>1</v>
      </c>
      <c r="AI61" s="346">
        <v>1</v>
      </c>
      <c r="AJ61" s="346">
        <v>17</v>
      </c>
      <c r="AK61" s="346">
        <v>20</v>
      </c>
      <c r="AL61" s="346">
        <v>14</v>
      </c>
      <c r="AM61" s="346">
        <v>9</v>
      </c>
      <c r="AN61" s="346" t="s">
        <v>430</v>
      </c>
      <c r="AO61" s="346">
        <v>1</v>
      </c>
      <c r="AP61" s="346">
        <v>1</v>
      </c>
      <c r="AQ61" s="346">
        <v>8</v>
      </c>
      <c r="AR61" s="346">
        <v>13</v>
      </c>
      <c r="AS61" s="346">
        <v>1</v>
      </c>
      <c r="AT61" s="373"/>
      <c r="AU61" s="348" t="s">
        <v>430</v>
      </c>
      <c r="AV61" s="348">
        <v>5.57</v>
      </c>
      <c r="AW61" s="348">
        <v>4.59</v>
      </c>
      <c r="AX61" s="348">
        <v>1.03</v>
      </c>
      <c r="AY61" s="348">
        <v>9.18</v>
      </c>
      <c r="AZ61" s="351"/>
      <c r="BA61" s="346" t="s">
        <v>430</v>
      </c>
      <c r="BB61" s="346">
        <v>7</v>
      </c>
      <c r="BC61" s="346">
        <v>9</v>
      </c>
      <c r="BD61" s="346">
        <v>14</v>
      </c>
      <c r="BE61" s="346">
        <v>3</v>
      </c>
      <c r="BF61" s="362"/>
      <c r="BG61" s="348">
        <v>15.445072412011699</v>
      </c>
      <c r="BH61" s="375">
        <v>0</v>
      </c>
      <c r="BI61" s="375">
        <v>3.38391724381245E-3</v>
      </c>
      <c r="BJ61" s="375" t="s">
        <v>430</v>
      </c>
      <c r="BK61" s="374"/>
      <c r="BL61" s="348">
        <v>74.551400889000007</v>
      </c>
      <c r="BM61" s="348">
        <v>98.581360501999995</v>
      </c>
      <c r="BN61" s="348">
        <v>0.75624236170000003</v>
      </c>
      <c r="BO61" s="373"/>
      <c r="BP61" s="348">
        <v>66.872776169999995</v>
      </c>
      <c r="BQ61" s="373"/>
      <c r="BR61" s="348">
        <v>39.507800000000003</v>
      </c>
      <c r="BS61" s="348">
        <v>15.1129</v>
      </c>
      <c r="BT61" s="348">
        <v>13.732699999999999</v>
      </c>
      <c r="BU61" s="348">
        <v>31.646599999999999</v>
      </c>
      <c r="BV61" s="373"/>
      <c r="BW61" s="348" t="s">
        <v>430</v>
      </c>
      <c r="BX61" s="348">
        <v>13.5</v>
      </c>
      <c r="BY61" s="348">
        <v>3.36</v>
      </c>
      <c r="BZ61" s="348" t="s">
        <v>430</v>
      </c>
      <c r="CA61" s="348" t="s">
        <v>430</v>
      </c>
      <c r="CB61" s="348">
        <v>13.39</v>
      </c>
      <c r="CC61" s="373"/>
      <c r="CD61" s="372" t="s">
        <v>9373</v>
      </c>
      <c r="CE61" s="372" t="s">
        <v>9374</v>
      </c>
      <c r="CF61" s="372" t="s">
        <v>9375</v>
      </c>
      <c r="CG61" s="372" t="s">
        <v>3339</v>
      </c>
      <c r="CH61" s="372" t="s">
        <v>9376</v>
      </c>
      <c r="CI61" s="373"/>
      <c r="CJ61" s="354" t="s">
        <v>443</v>
      </c>
    </row>
    <row r="62" spans="1:88" s="428" customFormat="1" x14ac:dyDescent="0.25">
      <c r="A62" s="345" t="s">
        <v>9377</v>
      </c>
      <c r="B62" s="373"/>
      <c r="C62" s="719">
        <v>45194</v>
      </c>
      <c r="D62" s="373"/>
      <c r="E62" s="346">
        <v>726.67</v>
      </c>
      <c r="F62" s="373"/>
      <c r="G62" s="347">
        <v>13.3529</v>
      </c>
      <c r="H62" s="373"/>
      <c r="I62" s="651">
        <v>3.01</v>
      </c>
      <c r="J62" s="651">
        <v>7.33</v>
      </c>
      <c r="K62" s="651">
        <v>2.39</v>
      </c>
      <c r="L62" s="651">
        <v>2.5099999999999998</v>
      </c>
      <c r="M62" s="374"/>
      <c r="N62" s="348">
        <v>2.2000000000000001E-3</v>
      </c>
      <c r="O62" s="348">
        <v>-0.2316</v>
      </c>
      <c r="P62" s="348">
        <v>0.66569999999999996</v>
      </c>
      <c r="Q62" s="348">
        <v>6.1109999999999998</v>
      </c>
      <c r="R62" s="348">
        <v>5.0987</v>
      </c>
      <c r="S62" s="350">
        <v>6.1363000000000003</v>
      </c>
      <c r="T62" s="348">
        <v>4.7260999999999997</v>
      </c>
      <c r="U62" s="348" t="s">
        <v>430</v>
      </c>
      <c r="V62" s="348" t="s">
        <v>430</v>
      </c>
      <c r="W62" s="348" t="s">
        <v>430</v>
      </c>
      <c r="X62" s="348">
        <v>1.8769</v>
      </c>
      <c r="Y62" s="348">
        <v>11.414400000000001</v>
      </c>
      <c r="Z62" s="348">
        <v>4.2731000000000003</v>
      </c>
      <c r="AA62" s="348">
        <v>5.8360000000000003</v>
      </c>
      <c r="AB62" s="348">
        <v>0.93810000000000004</v>
      </c>
      <c r="AC62" s="348">
        <v>10.542199999999999</v>
      </c>
      <c r="AD62" s="374"/>
      <c r="AE62" s="346">
        <v>11</v>
      </c>
      <c r="AF62" s="346">
        <v>15</v>
      </c>
      <c r="AG62" s="346">
        <v>18</v>
      </c>
      <c r="AH62" s="346">
        <v>5</v>
      </c>
      <c r="AI62" s="346">
        <v>2</v>
      </c>
      <c r="AJ62" s="346">
        <v>4</v>
      </c>
      <c r="AK62" s="346">
        <v>4</v>
      </c>
      <c r="AL62" s="346" t="s">
        <v>430</v>
      </c>
      <c r="AM62" s="346" t="s">
        <v>430</v>
      </c>
      <c r="AN62" s="346" t="s">
        <v>430</v>
      </c>
      <c r="AO62" s="346">
        <v>16</v>
      </c>
      <c r="AP62" s="346">
        <v>7</v>
      </c>
      <c r="AQ62" s="346">
        <v>2</v>
      </c>
      <c r="AR62" s="346">
        <v>4</v>
      </c>
      <c r="AS62" s="346">
        <v>10</v>
      </c>
      <c r="AT62" s="373"/>
      <c r="AU62" s="348" t="s">
        <v>430</v>
      </c>
      <c r="AV62" s="348" t="s">
        <v>430</v>
      </c>
      <c r="AW62" s="348" t="s">
        <v>430</v>
      </c>
      <c r="AX62" s="348" t="s">
        <v>430</v>
      </c>
      <c r="AY62" s="348">
        <v>9.9499999999999993</v>
      </c>
      <c r="AZ62" s="351"/>
      <c r="BA62" s="346" t="s">
        <v>430</v>
      </c>
      <c r="BB62" s="346" t="s">
        <v>430</v>
      </c>
      <c r="BC62" s="346" t="s">
        <v>430</v>
      </c>
      <c r="BD62" s="346" t="s">
        <v>430</v>
      </c>
      <c r="BE62" s="346">
        <v>1</v>
      </c>
      <c r="BF62" s="362"/>
      <c r="BG62" s="348">
        <v>7.5236570281965101</v>
      </c>
      <c r="BH62" s="375">
        <v>0</v>
      </c>
      <c r="BI62" s="375">
        <v>5.4937841764233698E-2</v>
      </c>
      <c r="BJ62" s="375" t="s">
        <v>430</v>
      </c>
      <c r="BK62" s="374"/>
      <c r="BL62" s="348">
        <v>67.300830593100002</v>
      </c>
      <c r="BM62" s="348">
        <v>39.787090468099997</v>
      </c>
      <c r="BN62" s="348">
        <v>1.691524306</v>
      </c>
      <c r="BO62" s="373"/>
      <c r="BP62" s="348">
        <v>43.762081649999999</v>
      </c>
      <c r="BQ62" s="373"/>
      <c r="BR62" s="348">
        <v>26.1617</v>
      </c>
      <c r="BS62" s="348">
        <v>4.7810800000000002</v>
      </c>
      <c r="BT62" s="348">
        <v>13.774900000000001</v>
      </c>
      <c r="BU62" s="348">
        <v>55.282319999999999</v>
      </c>
      <c r="BV62" s="373"/>
      <c r="BW62" s="348">
        <v>12.56</v>
      </c>
      <c r="BX62" s="348">
        <v>33.58</v>
      </c>
      <c r="BY62" s="348">
        <v>5.28</v>
      </c>
      <c r="BZ62" s="348">
        <v>0.38</v>
      </c>
      <c r="CA62" s="348" t="s">
        <v>430</v>
      </c>
      <c r="CB62" s="348">
        <v>3.48</v>
      </c>
      <c r="CC62" s="373"/>
      <c r="CD62" s="372" t="s">
        <v>9378</v>
      </c>
      <c r="CE62" s="372" t="s">
        <v>9379</v>
      </c>
      <c r="CF62" s="372" t="s">
        <v>9380</v>
      </c>
      <c r="CG62" s="372" t="s">
        <v>4670</v>
      </c>
      <c r="CH62" s="372" t="s">
        <v>9381</v>
      </c>
      <c r="CI62" s="373"/>
      <c r="CJ62" s="354" t="s">
        <v>436</v>
      </c>
    </row>
    <row r="63" spans="1:88" s="428" customFormat="1" x14ac:dyDescent="0.25">
      <c r="A63" s="345" t="s">
        <v>9382</v>
      </c>
      <c r="B63" s="373"/>
      <c r="C63" s="719">
        <v>44512</v>
      </c>
      <c r="D63" s="373"/>
      <c r="E63" s="346">
        <v>697.048</v>
      </c>
      <c r="F63" s="373"/>
      <c r="G63" s="347">
        <v>14.071400000000001</v>
      </c>
      <c r="H63" s="373"/>
      <c r="I63" s="651">
        <v>9.2799999999999994</v>
      </c>
      <c r="J63" s="651">
        <v>7.08</v>
      </c>
      <c r="K63" s="651">
        <v>4.8099999999999996</v>
      </c>
      <c r="L63" s="651">
        <v>5.01</v>
      </c>
      <c r="M63" s="374"/>
      <c r="N63" s="348">
        <v>0.13089999999999999</v>
      </c>
      <c r="O63" s="348">
        <v>0.48770000000000002</v>
      </c>
      <c r="P63" s="348">
        <v>3.4198</v>
      </c>
      <c r="Q63" s="348">
        <v>7.9766000000000004</v>
      </c>
      <c r="R63" s="348">
        <v>3.9123999999999999</v>
      </c>
      <c r="S63" s="350">
        <v>4.2008999999999999</v>
      </c>
      <c r="T63" s="348">
        <v>4.2648000000000001</v>
      </c>
      <c r="U63" s="348">
        <v>7.9086999999999996</v>
      </c>
      <c r="V63" s="348" t="s">
        <v>430</v>
      </c>
      <c r="W63" s="348" t="s">
        <v>430</v>
      </c>
      <c r="X63" s="348">
        <v>4.1345999999999998</v>
      </c>
      <c r="Y63" s="348">
        <v>12.1638</v>
      </c>
      <c r="Z63" s="348">
        <v>2.669</v>
      </c>
      <c r="AA63" s="348">
        <v>4.5152000000000001</v>
      </c>
      <c r="AB63" s="348">
        <v>2.669</v>
      </c>
      <c r="AC63" s="348">
        <v>7.45</v>
      </c>
      <c r="AD63" s="374"/>
      <c r="AE63" s="346">
        <v>4</v>
      </c>
      <c r="AF63" s="346">
        <v>2</v>
      </c>
      <c r="AG63" s="346">
        <v>2</v>
      </c>
      <c r="AH63" s="346">
        <v>2</v>
      </c>
      <c r="AI63" s="346">
        <v>3</v>
      </c>
      <c r="AJ63" s="346">
        <v>9</v>
      </c>
      <c r="AK63" s="346">
        <v>5</v>
      </c>
      <c r="AL63" s="346">
        <v>11</v>
      </c>
      <c r="AM63" s="346" t="s">
        <v>430</v>
      </c>
      <c r="AN63" s="346" t="s">
        <v>430</v>
      </c>
      <c r="AO63" s="346">
        <v>2</v>
      </c>
      <c r="AP63" s="346">
        <v>6</v>
      </c>
      <c r="AQ63" s="346">
        <v>5</v>
      </c>
      <c r="AR63" s="346">
        <v>8</v>
      </c>
      <c r="AS63" s="346">
        <v>2</v>
      </c>
      <c r="AT63" s="373"/>
      <c r="AU63" s="348" t="s">
        <v>430</v>
      </c>
      <c r="AV63" s="348" t="s">
        <v>430</v>
      </c>
      <c r="AW63" s="348" t="s">
        <v>430</v>
      </c>
      <c r="AX63" s="348">
        <v>6.29</v>
      </c>
      <c r="AY63" s="348">
        <v>9.7200000000000006</v>
      </c>
      <c r="AZ63" s="351"/>
      <c r="BA63" s="346" t="s">
        <v>430</v>
      </c>
      <c r="BB63" s="346" t="s">
        <v>430</v>
      </c>
      <c r="BC63" s="346" t="s">
        <v>430</v>
      </c>
      <c r="BD63" s="346">
        <v>5</v>
      </c>
      <c r="BE63" s="346">
        <v>2</v>
      </c>
      <c r="BF63" s="362"/>
      <c r="BG63" s="348">
        <v>8.2578208521493508</v>
      </c>
      <c r="BH63" s="375">
        <v>0</v>
      </c>
      <c r="BI63" s="375">
        <v>2.5622342954646601E-2</v>
      </c>
      <c r="BJ63" s="375" t="s">
        <v>430</v>
      </c>
      <c r="BK63" s="374"/>
      <c r="BL63" s="348">
        <v>65.774313353899998</v>
      </c>
      <c r="BM63" s="348">
        <v>59.376481811700003</v>
      </c>
      <c r="BN63" s="348">
        <v>1.1077502632</v>
      </c>
      <c r="BO63" s="373"/>
      <c r="BP63" s="348">
        <v>74.469929129999997</v>
      </c>
      <c r="BQ63" s="373"/>
      <c r="BR63" s="348">
        <v>42.1875</v>
      </c>
      <c r="BS63" s="348">
        <v>24.317299999999999</v>
      </c>
      <c r="BT63" s="348">
        <v>10.546799999999999</v>
      </c>
      <c r="BU63" s="348">
        <v>22.948399999999999</v>
      </c>
      <c r="BV63" s="373"/>
      <c r="BW63" s="348">
        <v>6.07</v>
      </c>
      <c r="BX63" s="348">
        <v>12.11</v>
      </c>
      <c r="BY63" s="348" t="s">
        <v>430</v>
      </c>
      <c r="BZ63" s="348" t="s">
        <v>430</v>
      </c>
      <c r="CA63" s="348" t="s">
        <v>430</v>
      </c>
      <c r="CB63" s="348">
        <v>3.5</v>
      </c>
      <c r="CC63" s="373"/>
      <c r="CD63" s="372" t="s">
        <v>5096</v>
      </c>
      <c r="CE63" s="372" t="s">
        <v>9383</v>
      </c>
      <c r="CF63" s="372" t="s">
        <v>9384</v>
      </c>
      <c r="CG63" s="372" t="s">
        <v>9385</v>
      </c>
      <c r="CH63" s="372" t="s">
        <v>9386</v>
      </c>
      <c r="CI63" s="373"/>
      <c r="CJ63" s="354" t="s">
        <v>476</v>
      </c>
    </row>
    <row r="64" spans="1:88" s="428" customFormat="1" x14ac:dyDescent="0.25">
      <c r="A64" s="345" t="s">
        <v>9387</v>
      </c>
      <c r="B64" s="373"/>
      <c r="C64" s="719">
        <v>43829</v>
      </c>
      <c r="D64" s="373"/>
      <c r="E64" s="346">
        <v>355.43</v>
      </c>
      <c r="F64" s="373"/>
      <c r="G64" s="347">
        <v>14.532299999999999</v>
      </c>
      <c r="H64" s="373"/>
      <c r="I64" s="968">
        <v>0.3</v>
      </c>
      <c r="J64" s="968">
        <v>5.78</v>
      </c>
      <c r="K64" s="968">
        <v>0.27</v>
      </c>
      <c r="L64" s="968">
        <v>0.28000000000000003</v>
      </c>
      <c r="M64" s="374"/>
      <c r="N64" s="348">
        <v>0.13639999999999999</v>
      </c>
      <c r="O64" s="348">
        <v>-0.1532</v>
      </c>
      <c r="P64" s="348">
        <v>1.6621999999999999</v>
      </c>
      <c r="Q64" s="348">
        <v>4.9211</v>
      </c>
      <c r="R64" s="348">
        <v>-0.38179999999999997</v>
      </c>
      <c r="S64" s="350">
        <v>1.9145000000000001</v>
      </c>
      <c r="T64" s="348">
        <v>2.5926</v>
      </c>
      <c r="U64" s="348">
        <v>8.8547999999999991</v>
      </c>
      <c r="V64" s="348">
        <v>7.5174000000000003</v>
      </c>
      <c r="W64" s="348" t="s">
        <v>430</v>
      </c>
      <c r="X64" s="348">
        <v>2.2178</v>
      </c>
      <c r="Y64" s="348">
        <v>7.1016000000000004</v>
      </c>
      <c r="Z64" s="348">
        <v>-1.9069</v>
      </c>
      <c r="AA64" s="348">
        <v>1.5144</v>
      </c>
      <c r="AB64" s="348">
        <v>1.2082999999999999</v>
      </c>
      <c r="AC64" s="348">
        <v>5.8045999999999998</v>
      </c>
      <c r="AD64" s="374"/>
      <c r="AE64" s="346">
        <v>3</v>
      </c>
      <c r="AF64" s="346">
        <v>12</v>
      </c>
      <c r="AG64" s="346">
        <v>8</v>
      </c>
      <c r="AH64" s="346">
        <v>10</v>
      </c>
      <c r="AI64" s="346">
        <v>18</v>
      </c>
      <c r="AJ64" s="346">
        <v>15</v>
      </c>
      <c r="AK64" s="346">
        <v>13</v>
      </c>
      <c r="AL64" s="346">
        <v>8</v>
      </c>
      <c r="AM64" s="346">
        <v>5</v>
      </c>
      <c r="AN64" s="346" t="s">
        <v>430</v>
      </c>
      <c r="AO64" s="346">
        <v>12</v>
      </c>
      <c r="AP64" s="346">
        <v>19</v>
      </c>
      <c r="AQ64" s="346">
        <v>19</v>
      </c>
      <c r="AR64" s="346">
        <v>16</v>
      </c>
      <c r="AS64" s="346">
        <v>5</v>
      </c>
      <c r="AT64" s="373"/>
      <c r="AU64" s="348" t="s">
        <v>430</v>
      </c>
      <c r="AV64" s="348" t="s">
        <v>430</v>
      </c>
      <c r="AW64" s="348">
        <v>6.84</v>
      </c>
      <c r="AX64" s="348">
        <v>4.1399999999999997</v>
      </c>
      <c r="AY64" s="348">
        <v>2.71</v>
      </c>
      <c r="AZ64" s="351"/>
      <c r="BA64" s="346" t="s">
        <v>430</v>
      </c>
      <c r="BB64" s="346" t="s">
        <v>430</v>
      </c>
      <c r="BC64" s="346">
        <v>6</v>
      </c>
      <c r="BD64" s="346">
        <v>11</v>
      </c>
      <c r="BE64" s="346">
        <v>17</v>
      </c>
      <c r="BF64" s="362"/>
      <c r="BG64" s="348">
        <v>8.3686797518473703</v>
      </c>
      <c r="BH64" s="375">
        <v>0</v>
      </c>
      <c r="BI64" s="375">
        <v>3.4017619284898999E-2</v>
      </c>
      <c r="BJ64" s="375" t="s">
        <v>430</v>
      </c>
      <c r="BK64" s="374"/>
      <c r="BL64" s="348">
        <v>67.805254077499995</v>
      </c>
      <c r="BM64" s="348">
        <v>51.704220503999998</v>
      </c>
      <c r="BN64" s="348">
        <v>1.3114065625</v>
      </c>
      <c r="BO64" s="373"/>
      <c r="BP64" s="348">
        <v>62.483085529999997</v>
      </c>
      <c r="BQ64" s="373"/>
      <c r="BR64" s="348">
        <v>38.288899999999998</v>
      </c>
      <c r="BS64" s="348">
        <v>11.666600000000001</v>
      </c>
      <c r="BT64" s="348">
        <v>20.1357</v>
      </c>
      <c r="BU64" s="348">
        <v>29.908799999999999</v>
      </c>
      <c r="BV64" s="373"/>
      <c r="BW64" s="348">
        <v>4.3099999999999996</v>
      </c>
      <c r="BX64" s="348">
        <v>15.61</v>
      </c>
      <c r="BY64" s="348" t="s">
        <v>430</v>
      </c>
      <c r="BZ64" s="348" t="s">
        <v>430</v>
      </c>
      <c r="CA64" s="348" t="s">
        <v>430</v>
      </c>
      <c r="CB64" s="348">
        <v>9.99</v>
      </c>
      <c r="CC64" s="373"/>
      <c r="CD64" s="372" t="s">
        <v>9388</v>
      </c>
      <c r="CE64" s="372" t="s">
        <v>9389</v>
      </c>
      <c r="CF64" s="372" t="s">
        <v>9390</v>
      </c>
      <c r="CG64" s="372" t="s">
        <v>9391</v>
      </c>
      <c r="CH64" s="372" t="s">
        <v>9392</v>
      </c>
      <c r="CI64" s="373"/>
      <c r="CJ64" s="354" t="s">
        <v>611</v>
      </c>
    </row>
    <row r="65" spans="1:88" s="428" customFormat="1" x14ac:dyDescent="0.25">
      <c r="A65" s="345" t="s">
        <v>9393</v>
      </c>
      <c r="B65" s="373"/>
      <c r="C65" s="719">
        <v>45378</v>
      </c>
      <c r="D65" s="373"/>
      <c r="E65" s="346">
        <v>293.21899999999999</v>
      </c>
      <c r="F65" s="373"/>
      <c r="G65" s="347">
        <v>11.63</v>
      </c>
      <c r="H65" s="373"/>
      <c r="I65" s="651" t="s">
        <v>430</v>
      </c>
      <c r="J65" s="651" t="s">
        <v>430</v>
      </c>
      <c r="K65" s="651" t="s">
        <v>430</v>
      </c>
      <c r="L65" s="651" t="s">
        <v>430</v>
      </c>
      <c r="M65" s="374"/>
      <c r="N65" s="348">
        <v>0.17230000000000001</v>
      </c>
      <c r="O65" s="348">
        <v>0.2586</v>
      </c>
      <c r="P65" s="348">
        <v>0.34510000000000002</v>
      </c>
      <c r="Q65" s="348">
        <v>4.2115</v>
      </c>
      <c r="R65" s="348">
        <v>0.51859999999999995</v>
      </c>
      <c r="S65" s="350">
        <v>4.4923999999999999</v>
      </c>
      <c r="T65" s="348">
        <v>3.4367999999999999</v>
      </c>
      <c r="U65" s="348" t="s">
        <v>430</v>
      </c>
      <c r="V65" s="348" t="s">
        <v>430</v>
      </c>
      <c r="W65" s="348" t="s">
        <v>430</v>
      </c>
      <c r="X65" s="348">
        <v>1.6608000000000001</v>
      </c>
      <c r="Y65" s="348">
        <v>10.9733</v>
      </c>
      <c r="Z65" s="348">
        <v>-0.68320000000000003</v>
      </c>
      <c r="AA65" s="348">
        <v>3.5619000000000001</v>
      </c>
      <c r="AB65" s="348">
        <v>1.3949</v>
      </c>
      <c r="AC65" s="348">
        <v>6.5479000000000003</v>
      </c>
      <c r="AD65" s="374"/>
      <c r="AE65" s="346">
        <v>2</v>
      </c>
      <c r="AF65" s="346">
        <v>6</v>
      </c>
      <c r="AG65" s="346">
        <v>20</v>
      </c>
      <c r="AH65" s="346">
        <v>15</v>
      </c>
      <c r="AI65" s="346">
        <v>16</v>
      </c>
      <c r="AJ65" s="346">
        <v>8</v>
      </c>
      <c r="AK65" s="346">
        <v>9</v>
      </c>
      <c r="AL65" s="346" t="s">
        <v>430</v>
      </c>
      <c r="AM65" s="346" t="s">
        <v>430</v>
      </c>
      <c r="AN65" s="346" t="s">
        <v>430</v>
      </c>
      <c r="AO65" s="346">
        <v>17</v>
      </c>
      <c r="AP65" s="346">
        <v>8</v>
      </c>
      <c r="AQ65" s="346">
        <v>14</v>
      </c>
      <c r="AR65" s="346">
        <v>11</v>
      </c>
      <c r="AS65" s="346">
        <v>4</v>
      </c>
      <c r="AT65" s="373"/>
      <c r="AU65" s="348" t="s">
        <v>430</v>
      </c>
      <c r="AV65" s="348" t="s">
        <v>430</v>
      </c>
      <c r="AW65" s="348" t="s">
        <v>430</v>
      </c>
      <c r="AX65" s="348" t="s">
        <v>430</v>
      </c>
      <c r="AY65" s="348">
        <v>4.5199999999999996</v>
      </c>
      <c r="AZ65" s="351"/>
      <c r="BA65" s="346" t="s">
        <v>430</v>
      </c>
      <c r="BB65" s="346" t="s">
        <v>430</v>
      </c>
      <c r="BC65" s="346" t="s">
        <v>430</v>
      </c>
      <c r="BD65" s="346" t="s">
        <v>430</v>
      </c>
      <c r="BE65" s="346">
        <v>13</v>
      </c>
      <c r="BF65" s="362"/>
      <c r="BG65" s="348">
        <v>9.6668321311256999</v>
      </c>
      <c r="BH65" s="375">
        <v>0</v>
      </c>
      <c r="BI65" s="375">
        <v>1.76693643203508E-3</v>
      </c>
      <c r="BJ65" s="375" t="s">
        <v>430</v>
      </c>
      <c r="BK65" s="374"/>
      <c r="BL65" s="348">
        <v>75.2278229267</v>
      </c>
      <c r="BM65" s="348">
        <v>66.090628778300001</v>
      </c>
      <c r="BN65" s="348">
        <v>1.1382524922999999</v>
      </c>
      <c r="BO65" s="373"/>
      <c r="BP65" s="348">
        <v>68.968835589999998</v>
      </c>
      <c r="BQ65" s="373"/>
      <c r="BR65" s="348">
        <v>70.776200000000003</v>
      </c>
      <c r="BS65" s="348">
        <v>9.5916099999999993</v>
      </c>
      <c r="BT65" s="348">
        <v>4.7644299999999999</v>
      </c>
      <c r="BU65" s="348">
        <v>14.867760000000001</v>
      </c>
      <c r="BV65" s="373"/>
      <c r="BW65" s="348">
        <v>8</v>
      </c>
      <c r="BX65" s="348" t="s">
        <v>430</v>
      </c>
      <c r="BY65" s="348" t="s">
        <v>430</v>
      </c>
      <c r="BZ65" s="348" t="s">
        <v>430</v>
      </c>
      <c r="CA65" s="348" t="s">
        <v>430</v>
      </c>
      <c r="CB65" s="348">
        <v>6.89</v>
      </c>
      <c r="CC65" s="373"/>
      <c r="CD65" s="372" t="s">
        <v>9394</v>
      </c>
      <c r="CE65" s="372" t="s">
        <v>9395</v>
      </c>
      <c r="CF65" s="372" t="s">
        <v>9396</v>
      </c>
      <c r="CG65" s="372" t="s">
        <v>9397</v>
      </c>
      <c r="CH65" s="372" t="s">
        <v>9398</v>
      </c>
      <c r="CI65" s="373"/>
      <c r="CJ65" s="354" t="s">
        <v>555</v>
      </c>
    </row>
    <row r="66" spans="1:88" s="428" customFormat="1" x14ac:dyDescent="0.25">
      <c r="A66" s="345" t="s">
        <v>9399</v>
      </c>
      <c r="B66" s="373"/>
      <c r="C66" s="719">
        <v>45288</v>
      </c>
      <c r="D66" s="373"/>
      <c r="E66" s="346">
        <v>174.56</v>
      </c>
      <c r="F66" s="373"/>
      <c r="G66" s="347">
        <v>10.23</v>
      </c>
      <c r="H66" s="373"/>
      <c r="I66" s="651">
        <v>1.1000000000000001E-3</v>
      </c>
      <c r="J66" s="651">
        <v>5.29</v>
      </c>
      <c r="K66" s="651">
        <v>1.0399999999999999E-3</v>
      </c>
      <c r="L66" s="651">
        <v>1.07E-3</v>
      </c>
      <c r="M66" s="374"/>
      <c r="N66" s="348">
        <v>-0.4864</v>
      </c>
      <c r="O66" s="348">
        <v>-0.4864</v>
      </c>
      <c r="P66" s="348">
        <v>-0.67959999999999998</v>
      </c>
      <c r="Q66" s="348">
        <v>1.5889</v>
      </c>
      <c r="R66" s="348">
        <v>-0.58309999999999995</v>
      </c>
      <c r="S66" s="350">
        <v>-2.1989000000000001</v>
      </c>
      <c r="T66" s="348">
        <v>-3.6073</v>
      </c>
      <c r="U66" s="348" t="s">
        <v>430</v>
      </c>
      <c r="V66" s="348" t="s">
        <v>430</v>
      </c>
      <c r="W66" s="348" t="s">
        <v>430</v>
      </c>
      <c r="X66" s="348">
        <v>-0.96809999999999996</v>
      </c>
      <c r="Y66" s="348">
        <v>6.1203000000000003</v>
      </c>
      <c r="Z66" s="348">
        <v>-1.8233999999999999</v>
      </c>
      <c r="AA66" s="348">
        <v>-0.77590000000000003</v>
      </c>
      <c r="AB66" s="348">
        <v>0.78820000000000001</v>
      </c>
      <c r="AC66" s="348">
        <v>0.86919999999999997</v>
      </c>
      <c r="AD66" s="374"/>
      <c r="AE66" s="346">
        <v>21</v>
      </c>
      <c r="AF66" s="346">
        <v>21</v>
      </c>
      <c r="AG66" s="346">
        <v>21</v>
      </c>
      <c r="AH66" s="346">
        <v>21</v>
      </c>
      <c r="AI66" s="346">
        <v>20</v>
      </c>
      <c r="AJ66" s="346">
        <v>21</v>
      </c>
      <c r="AK66" s="346">
        <v>19</v>
      </c>
      <c r="AL66" s="346" t="s">
        <v>430</v>
      </c>
      <c r="AM66" s="346" t="s">
        <v>430</v>
      </c>
      <c r="AN66" s="346" t="s">
        <v>430</v>
      </c>
      <c r="AO66" s="346">
        <v>22</v>
      </c>
      <c r="AP66" s="346">
        <v>20</v>
      </c>
      <c r="AQ66" s="346">
        <v>18</v>
      </c>
      <c r="AR66" s="346">
        <v>21</v>
      </c>
      <c r="AS66" s="346">
        <v>14</v>
      </c>
      <c r="AT66" s="373"/>
      <c r="AU66" s="348" t="s">
        <v>430</v>
      </c>
      <c r="AV66" s="348" t="s">
        <v>430</v>
      </c>
      <c r="AW66" s="348" t="s">
        <v>430</v>
      </c>
      <c r="AX66" s="348" t="s">
        <v>430</v>
      </c>
      <c r="AY66" s="348">
        <v>-0.22</v>
      </c>
      <c r="AZ66" s="351"/>
      <c r="BA66" s="346" t="s">
        <v>430</v>
      </c>
      <c r="BB66" s="346" t="s">
        <v>430</v>
      </c>
      <c r="BC66" s="346" t="s">
        <v>430</v>
      </c>
      <c r="BD66" s="346" t="s">
        <v>430</v>
      </c>
      <c r="BE66" s="346">
        <v>21</v>
      </c>
      <c r="BF66" s="362"/>
      <c r="BG66" s="348">
        <v>11.269929755216801</v>
      </c>
      <c r="BH66" s="375">
        <v>0</v>
      </c>
      <c r="BI66" s="375">
        <v>-2.9906842803715701E-2</v>
      </c>
      <c r="BJ66" s="375" t="s">
        <v>430</v>
      </c>
      <c r="BK66" s="374"/>
      <c r="BL66" s="348">
        <v>43.245196622400002</v>
      </c>
      <c r="BM66" s="348">
        <v>57.069707169700003</v>
      </c>
      <c r="BN66" s="348">
        <v>0.75776096930000003</v>
      </c>
      <c r="BO66" s="373"/>
      <c r="BP66" s="348">
        <v>78.327148289999997</v>
      </c>
      <c r="BQ66" s="373"/>
      <c r="BR66" s="348">
        <v>30.504300000000001</v>
      </c>
      <c r="BS66" s="348">
        <v>14.271599999999999</v>
      </c>
      <c r="BT66" s="348">
        <v>21.167400000000001</v>
      </c>
      <c r="BU66" s="348">
        <v>34.056699999999999</v>
      </c>
      <c r="BV66" s="373"/>
      <c r="BW66" s="348">
        <v>14.26</v>
      </c>
      <c r="BX66" s="348" t="s">
        <v>430</v>
      </c>
      <c r="BY66" s="348" t="s">
        <v>430</v>
      </c>
      <c r="BZ66" s="348" t="s">
        <v>430</v>
      </c>
      <c r="CA66" s="348">
        <v>0.04</v>
      </c>
      <c r="CB66" s="348">
        <v>5.18</v>
      </c>
      <c r="CC66" s="373"/>
      <c r="CD66" s="372" t="s">
        <v>9400</v>
      </c>
      <c r="CE66" s="372" t="s">
        <v>9401</v>
      </c>
      <c r="CF66" s="372" t="s">
        <v>9402</v>
      </c>
      <c r="CG66" s="372" t="s">
        <v>9403</v>
      </c>
      <c r="CH66" s="372" t="s">
        <v>9404</v>
      </c>
      <c r="CI66" s="373"/>
      <c r="CJ66" s="354" t="s">
        <v>436</v>
      </c>
    </row>
    <row r="67" spans="1:88" s="428" customFormat="1" x14ac:dyDescent="0.25">
      <c r="A67" s="345" t="s">
        <v>9405</v>
      </c>
      <c r="B67" s="373"/>
      <c r="C67" s="719">
        <v>41712</v>
      </c>
      <c r="D67" s="373"/>
      <c r="E67" s="346">
        <v>177.93</v>
      </c>
      <c r="F67" s="373"/>
      <c r="G67" s="347">
        <v>26.4359</v>
      </c>
      <c r="H67" s="373"/>
      <c r="I67" s="968">
        <v>1.2</v>
      </c>
      <c r="J67" s="968">
        <v>6.18</v>
      </c>
      <c r="K67" s="968">
        <v>1.02</v>
      </c>
      <c r="L67" s="968">
        <v>1.08</v>
      </c>
      <c r="M67" s="374"/>
      <c r="N67" s="348">
        <v>-5.1799999999999999E-2</v>
      </c>
      <c r="O67" s="348">
        <v>-0.43540000000000001</v>
      </c>
      <c r="P67" s="348">
        <v>1.3056000000000001</v>
      </c>
      <c r="Q67" s="348">
        <v>3.7389000000000001</v>
      </c>
      <c r="R67" s="348">
        <v>2.7917999999999998</v>
      </c>
      <c r="S67" s="350">
        <v>7.6017000000000001</v>
      </c>
      <c r="T67" s="348">
        <v>3.5674000000000001</v>
      </c>
      <c r="U67" s="348">
        <v>9.4030000000000005</v>
      </c>
      <c r="V67" s="348">
        <v>10.2453</v>
      </c>
      <c r="W67" s="348">
        <v>7.0838000000000001</v>
      </c>
      <c r="X67" s="348">
        <v>2.1385000000000001</v>
      </c>
      <c r="Y67" s="348">
        <v>7.6265999999999998</v>
      </c>
      <c r="Z67" s="348">
        <v>1.8889</v>
      </c>
      <c r="AA67" s="348">
        <v>7.1855000000000002</v>
      </c>
      <c r="AB67" s="348">
        <v>0.53129999999999999</v>
      </c>
      <c r="AC67" s="348">
        <v>8.1385000000000005</v>
      </c>
      <c r="AD67" s="374"/>
      <c r="AE67" s="346">
        <v>15</v>
      </c>
      <c r="AF67" s="346">
        <v>20</v>
      </c>
      <c r="AG67" s="346">
        <v>11</v>
      </c>
      <c r="AH67" s="346">
        <v>17</v>
      </c>
      <c r="AI67" s="346">
        <v>8</v>
      </c>
      <c r="AJ67" s="346">
        <v>2</v>
      </c>
      <c r="AK67" s="346">
        <v>8</v>
      </c>
      <c r="AL67" s="346">
        <v>5</v>
      </c>
      <c r="AM67" s="346">
        <v>1</v>
      </c>
      <c r="AN67" s="346">
        <v>4</v>
      </c>
      <c r="AO67" s="346">
        <v>15</v>
      </c>
      <c r="AP67" s="346">
        <v>18</v>
      </c>
      <c r="AQ67" s="346">
        <v>7</v>
      </c>
      <c r="AR67" s="346">
        <v>1</v>
      </c>
      <c r="AS67" s="346">
        <v>16</v>
      </c>
      <c r="AT67" s="373"/>
      <c r="AU67" s="348">
        <v>8.39</v>
      </c>
      <c r="AV67" s="348">
        <v>9.74</v>
      </c>
      <c r="AW67" s="348">
        <v>9.07</v>
      </c>
      <c r="AX67" s="348">
        <v>6.47</v>
      </c>
      <c r="AY67" s="348">
        <v>6.98</v>
      </c>
      <c r="AZ67" s="351"/>
      <c r="BA67" s="346">
        <v>3</v>
      </c>
      <c r="BB67" s="346">
        <v>1</v>
      </c>
      <c r="BC67" s="346">
        <v>1</v>
      </c>
      <c r="BD67" s="346">
        <v>4</v>
      </c>
      <c r="BE67" s="346">
        <v>8</v>
      </c>
      <c r="BF67" s="362"/>
      <c r="BG67" s="348">
        <v>8.9807653450911804</v>
      </c>
      <c r="BH67" s="375">
        <v>0</v>
      </c>
      <c r="BI67" s="375">
        <v>3.7493489677723799E-2</v>
      </c>
      <c r="BJ67" s="375" t="s">
        <v>430</v>
      </c>
      <c r="BK67" s="374"/>
      <c r="BL67" s="348">
        <v>78.758472893199993</v>
      </c>
      <c r="BM67" s="348">
        <v>65.907511036499997</v>
      </c>
      <c r="BN67" s="348">
        <v>1.1949847847999999</v>
      </c>
      <c r="BO67" s="373"/>
      <c r="BP67" s="348">
        <v>65.631682350000005</v>
      </c>
      <c r="BQ67" s="373"/>
      <c r="BR67" s="348">
        <v>48.994399999999999</v>
      </c>
      <c r="BS67" s="348">
        <v>1.8781000000000001</v>
      </c>
      <c r="BT67" s="348" t="s">
        <v>430</v>
      </c>
      <c r="BU67" s="348">
        <v>49.127499999999998</v>
      </c>
      <c r="BV67" s="373"/>
      <c r="BW67" s="348">
        <v>5.05</v>
      </c>
      <c r="BX67" s="348">
        <v>7.91</v>
      </c>
      <c r="BY67" s="348">
        <v>4.2300000000000004</v>
      </c>
      <c r="BZ67" s="348">
        <v>0.56000000000000005</v>
      </c>
      <c r="CA67" s="348" t="s">
        <v>430</v>
      </c>
      <c r="CB67" s="348">
        <v>18.84</v>
      </c>
      <c r="CC67" s="373"/>
      <c r="CD67" s="372" t="s">
        <v>9406</v>
      </c>
      <c r="CE67" s="372" t="s">
        <v>9407</v>
      </c>
      <c r="CF67" s="372" t="s">
        <v>9408</v>
      </c>
      <c r="CG67" s="372" t="s">
        <v>9409</v>
      </c>
      <c r="CH67" s="372" t="s">
        <v>9410</v>
      </c>
      <c r="CI67" s="373"/>
      <c r="CJ67" s="354" t="s">
        <v>476</v>
      </c>
    </row>
    <row r="68" spans="1:88" s="428" customFormat="1" x14ac:dyDescent="0.25">
      <c r="A68" s="345" t="s">
        <v>9411</v>
      </c>
      <c r="B68" s="373"/>
      <c r="C68" s="719">
        <v>46069</v>
      </c>
      <c r="D68" s="373"/>
      <c r="E68" s="346">
        <v>47.7637</v>
      </c>
      <c r="F68" s="373"/>
      <c r="G68" s="347">
        <v>10.0962</v>
      </c>
      <c r="H68" s="373"/>
      <c r="I68" s="651" t="s">
        <v>430</v>
      </c>
      <c r="J68" s="651" t="s">
        <v>430</v>
      </c>
      <c r="K68" s="651" t="s">
        <v>430</v>
      </c>
      <c r="L68" s="651" t="s">
        <v>430</v>
      </c>
      <c r="M68" s="374"/>
      <c r="N68" s="348">
        <v>-0.16320000000000001</v>
      </c>
      <c r="O68" s="348">
        <v>-5.1499999999999997E-2</v>
      </c>
      <c r="P68" s="348">
        <v>1.0701000000000001</v>
      </c>
      <c r="Q68" s="348">
        <v>2.7435999999999998</v>
      </c>
      <c r="R68" s="348" t="s">
        <v>430</v>
      </c>
      <c r="S68" s="350" t="s">
        <v>430</v>
      </c>
      <c r="T68" s="348" t="s">
        <v>430</v>
      </c>
      <c r="U68" s="348" t="s">
        <v>430</v>
      </c>
      <c r="V68" s="348" t="s">
        <v>430</v>
      </c>
      <c r="W68" s="348" t="s">
        <v>430</v>
      </c>
      <c r="X68" s="348">
        <v>1.2008000000000001</v>
      </c>
      <c r="Y68" s="348">
        <v>7.8411999999999997</v>
      </c>
      <c r="Z68" s="348" t="s">
        <v>430</v>
      </c>
      <c r="AA68" s="348" t="s">
        <v>430</v>
      </c>
      <c r="AB68" s="348">
        <v>0.99429999999999996</v>
      </c>
      <c r="AC68" s="348">
        <v>0.96199999999999997</v>
      </c>
      <c r="AD68" s="374"/>
      <c r="AE68" s="346">
        <v>18</v>
      </c>
      <c r="AF68" s="346">
        <v>10</v>
      </c>
      <c r="AG68" s="346">
        <v>15</v>
      </c>
      <c r="AH68" s="346">
        <v>18</v>
      </c>
      <c r="AI68" s="346" t="s">
        <v>430</v>
      </c>
      <c r="AJ68" s="346" t="s">
        <v>430</v>
      </c>
      <c r="AK68" s="346" t="s">
        <v>430</v>
      </c>
      <c r="AL68" s="346" t="s">
        <v>430</v>
      </c>
      <c r="AM68" s="346" t="s">
        <v>430</v>
      </c>
      <c r="AN68" s="346" t="s">
        <v>430</v>
      </c>
      <c r="AO68" s="346">
        <v>18</v>
      </c>
      <c r="AP68" s="346">
        <v>17</v>
      </c>
      <c r="AQ68" s="346" t="s">
        <v>430</v>
      </c>
      <c r="AR68" s="346" t="s">
        <v>430</v>
      </c>
      <c r="AS68" s="346">
        <v>8</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4.0794458805558396</v>
      </c>
      <c r="BH68" s="375">
        <v>0</v>
      </c>
      <c r="BI68" s="375">
        <v>0.142556495318474</v>
      </c>
      <c r="BJ68" s="375" t="s">
        <v>430</v>
      </c>
      <c r="BK68" s="374"/>
      <c r="BL68" s="348">
        <v>61.974979882299998</v>
      </c>
      <c r="BM68" s="348">
        <v>46.117413334699997</v>
      </c>
      <c r="BN68" s="348">
        <v>1.3438520377000001</v>
      </c>
      <c r="BO68" s="373"/>
      <c r="BP68" s="348">
        <v>66.789101470000006</v>
      </c>
      <c r="BQ68" s="373"/>
      <c r="BR68" s="348">
        <v>42.797499999999999</v>
      </c>
      <c r="BS68" s="348">
        <v>13.9617</v>
      </c>
      <c r="BT68" s="348">
        <v>14.7607</v>
      </c>
      <c r="BU68" s="348">
        <v>28.4801</v>
      </c>
      <c r="BV68" s="373"/>
      <c r="BW68" s="348" t="s">
        <v>430</v>
      </c>
      <c r="BX68" s="348">
        <v>23.42</v>
      </c>
      <c r="BY68" s="348" t="s">
        <v>430</v>
      </c>
      <c r="BZ68" s="348" t="s">
        <v>430</v>
      </c>
      <c r="CA68" s="348" t="s">
        <v>430</v>
      </c>
      <c r="CB68" s="348">
        <v>5.0599999999999996</v>
      </c>
      <c r="CC68" s="373"/>
      <c r="CD68" s="372" t="s">
        <v>9412</v>
      </c>
      <c r="CE68" s="372" t="s">
        <v>9413</v>
      </c>
      <c r="CF68" s="372" t="s">
        <v>9414</v>
      </c>
      <c r="CG68" s="372" t="s">
        <v>9415</v>
      </c>
      <c r="CH68" s="372" t="s">
        <v>9416</v>
      </c>
      <c r="CI68" s="373"/>
      <c r="CJ68" s="354" t="s">
        <v>604</v>
      </c>
    </row>
    <row r="69" spans="1:88" s="428" customFormat="1" x14ac:dyDescent="0.25">
      <c r="A69" s="345" t="s">
        <v>9417</v>
      </c>
      <c r="B69" s="373"/>
      <c r="C69" s="719">
        <v>43651</v>
      </c>
      <c r="D69" s="373"/>
      <c r="E69" s="346">
        <v>43.778399999999998</v>
      </c>
      <c r="F69" s="373"/>
      <c r="G69" s="347">
        <v>16.8093</v>
      </c>
      <c r="H69" s="373"/>
      <c r="I69" s="968">
        <v>2.23</v>
      </c>
      <c r="J69" s="968">
        <v>6.74</v>
      </c>
      <c r="K69" s="968">
        <v>1.89</v>
      </c>
      <c r="L69" s="968">
        <v>1.98</v>
      </c>
      <c r="M69" s="374"/>
      <c r="N69" s="348">
        <v>-3.6299999999999999E-2</v>
      </c>
      <c r="O69" s="348">
        <v>-0.2717</v>
      </c>
      <c r="P69" s="348">
        <v>1.1657999999999999</v>
      </c>
      <c r="Q69" s="348">
        <v>3.9922</v>
      </c>
      <c r="R69" s="348">
        <v>-0.78029999999999999</v>
      </c>
      <c r="S69" s="350">
        <v>1.2467999999999999</v>
      </c>
      <c r="T69" s="348">
        <v>-2.266</v>
      </c>
      <c r="U69" s="348">
        <v>6.3307000000000002</v>
      </c>
      <c r="V69" s="348">
        <v>5.9057000000000004</v>
      </c>
      <c r="W69" s="348" t="s">
        <v>430</v>
      </c>
      <c r="X69" s="348">
        <v>2.4169999999999998</v>
      </c>
      <c r="Y69" s="348">
        <v>7.9886999999999997</v>
      </c>
      <c r="Z69" s="348">
        <v>-2.6732999999999998</v>
      </c>
      <c r="AA69" s="348">
        <v>1.3694999999999999</v>
      </c>
      <c r="AB69" s="348">
        <v>0.50639999999999996</v>
      </c>
      <c r="AC69" s="348">
        <v>7.5753000000000004</v>
      </c>
      <c r="AD69" s="374"/>
      <c r="AE69" s="346">
        <v>13</v>
      </c>
      <c r="AF69" s="346">
        <v>17</v>
      </c>
      <c r="AG69" s="346">
        <v>13</v>
      </c>
      <c r="AH69" s="346">
        <v>16</v>
      </c>
      <c r="AI69" s="346">
        <v>21</v>
      </c>
      <c r="AJ69" s="346">
        <v>16</v>
      </c>
      <c r="AK69" s="346">
        <v>18</v>
      </c>
      <c r="AL69" s="346">
        <v>13</v>
      </c>
      <c r="AM69" s="346">
        <v>8</v>
      </c>
      <c r="AN69" s="346" t="s">
        <v>430</v>
      </c>
      <c r="AO69" s="346">
        <v>8</v>
      </c>
      <c r="AP69" s="346">
        <v>16</v>
      </c>
      <c r="AQ69" s="346">
        <v>20</v>
      </c>
      <c r="AR69" s="346">
        <v>17</v>
      </c>
      <c r="AS69" s="346">
        <v>17</v>
      </c>
      <c r="AT69" s="373"/>
      <c r="AU69" s="348" t="s">
        <v>430</v>
      </c>
      <c r="AV69" s="348">
        <v>6.19</v>
      </c>
      <c r="AW69" s="348">
        <v>4.63</v>
      </c>
      <c r="AX69" s="348">
        <v>1.23</v>
      </c>
      <c r="AY69" s="348">
        <v>1.97</v>
      </c>
      <c r="AZ69" s="351"/>
      <c r="BA69" s="346" t="s">
        <v>430</v>
      </c>
      <c r="BB69" s="346">
        <v>6</v>
      </c>
      <c r="BC69" s="346">
        <v>8</v>
      </c>
      <c r="BD69" s="346">
        <v>13</v>
      </c>
      <c r="BE69" s="346">
        <v>19</v>
      </c>
      <c r="BF69" s="362"/>
      <c r="BG69" s="348">
        <v>10.514614586732</v>
      </c>
      <c r="BH69" s="375">
        <v>0</v>
      </c>
      <c r="BI69" s="375">
        <v>8.4057666135995794E-3</v>
      </c>
      <c r="BJ69" s="375" t="s">
        <v>430</v>
      </c>
      <c r="BK69" s="374"/>
      <c r="BL69" s="348">
        <v>73.284000846699996</v>
      </c>
      <c r="BM69" s="348">
        <v>78.531175435400002</v>
      </c>
      <c r="BN69" s="348">
        <v>0.93318354699999995</v>
      </c>
      <c r="BO69" s="373"/>
      <c r="BP69" s="348">
        <v>66.902356060000002</v>
      </c>
      <c r="BQ69" s="373"/>
      <c r="BR69" s="348">
        <v>55.109400000000001</v>
      </c>
      <c r="BS69" s="348">
        <v>4.1082799999999997</v>
      </c>
      <c r="BT69" s="348">
        <v>9.2571399999999997</v>
      </c>
      <c r="BU69" s="348">
        <v>31.525179999999999</v>
      </c>
      <c r="BV69" s="373"/>
      <c r="BW69" s="348">
        <v>4.6100000000000003</v>
      </c>
      <c r="BX69" s="348">
        <v>13.91</v>
      </c>
      <c r="BY69" s="348" t="s">
        <v>430</v>
      </c>
      <c r="BZ69" s="348" t="s">
        <v>430</v>
      </c>
      <c r="CA69" s="348" t="s">
        <v>430</v>
      </c>
      <c r="CB69" s="348">
        <v>13.01</v>
      </c>
      <c r="CC69" s="373"/>
      <c r="CD69" s="372" t="s">
        <v>9418</v>
      </c>
      <c r="CE69" s="372" t="s">
        <v>9419</v>
      </c>
      <c r="CF69" s="372" t="s">
        <v>4344</v>
      </c>
      <c r="CG69" s="372" t="s">
        <v>9420</v>
      </c>
      <c r="CH69" s="372" t="s">
        <v>553</v>
      </c>
      <c r="CI69" s="373"/>
      <c r="CJ69" s="354" t="s">
        <v>476</v>
      </c>
    </row>
    <row r="70" spans="1:88" x14ac:dyDescent="0.25">
      <c r="A70" s="36" t="s">
        <v>93</v>
      </c>
      <c r="B70" s="43"/>
      <c r="C70" s="720"/>
      <c r="D70" s="43"/>
      <c r="E70" s="51"/>
      <c r="F70" s="43"/>
      <c r="G70" s="55"/>
      <c r="H70" s="43"/>
      <c r="I70" s="92"/>
      <c r="J70" s="92"/>
      <c r="K70" s="92"/>
      <c r="L70" s="92"/>
      <c r="M70" s="66"/>
      <c r="N70" s="59">
        <v>-2.9899999999999999E-2</v>
      </c>
      <c r="O70" s="59">
        <v>-3.3700000000000001E-2</v>
      </c>
      <c r="P70" s="59">
        <v>1.3725000000000001</v>
      </c>
      <c r="Q70" s="59">
        <v>4.7271999999999998</v>
      </c>
      <c r="R70" s="59">
        <v>2.0453000000000001</v>
      </c>
      <c r="S70" s="70">
        <v>3.4163000000000001</v>
      </c>
      <c r="T70" s="59">
        <v>2.3693</v>
      </c>
      <c r="U70" s="59">
        <v>8.7767999999999997</v>
      </c>
      <c r="V70" s="59">
        <v>7.3498000000000001</v>
      </c>
      <c r="W70" s="59">
        <v>7.8227000000000002</v>
      </c>
      <c r="X70" s="59">
        <v>2.2376999999999998</v>
      </c>
      <c r="Y70" s="59">
        <v>9.593</v>
      </c>
      <c r="Z70" s="59">
        <v>0.68379999999999996</v>
      </c>
      <c r="AA70" s="59">
        <v>3.4841000000000002</v>
      </c>
      <c r="AB70" s="59">
        <v>0.98180000000000001</v>
      </c>
      <c r="AC70" s="59">
        <v>7.7695999999999996</v>
      </c>
      <c r="AD70" s="66"/>
      <c r="AE70" s="51">
        <v>21</v>
      </c>
      <c r="AF70" s="51">
        <v>22</v>
      </c>
      <c r="AG70" s="51">
        <v>22</v>
      </c>
      <c r="AH70" s="51">
        <v>22</v>
      </c>
      <c r="AI70" s="51">
        <v>21</v>
      </c>
      <c r="AJ70" s="51">
        <v>21</v>
      </c>
      <c r="AK70" s="51">
        <v>20</v>
      </c>
      <c r="AL70" s="51">
        <v>14</v>
      </c>
      <c r="AM70" s="51">
        <v>9</v>
      </c>
      <c r="AN70" s="51">
        <v>4</v>
      </c>
      <c r="AO70" s="51">
        <v>22</v>
      </c>
      <c r="AP70" s="51">
        <v>22</v>
      </c>
      <c r="AQ70" s="51">
        <v>21</v>
      </c>
      <c r="AR70" s="51">
        <v>21</v>
      </c>
      <c r="AS70" s="51">
        <v>22</v>
      </c>
      <c r="AT70" s="43"/>
      <c r="AU70" s="59">
        <v>8.2925000000000004</v>
      </c>
      <c r="AV70" s="59">
        <v>7.9514285714285702</v>
      </c>
      <c r="AW70" s="59">
        <v>6.9066666666666698</v>
      </c>
      <c r="AX70" s="59">
        <v>5.0814285714285701</v>
      </c>
      <c r="AY70" s="59">
        <v>5.5957142857142896</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0.20960000000000001</v>
      </c>
      <c r="O71" s="60">
        <v>0.82920000000000005</v>
      </c>
      <c r="P71" s="60">
        <v>5.9688999999999997</v>
      </c>
      <c r="Q71" s="60">
        <v>9.8405000000000005</v>
      </c>
      <c r="R71" s="60">
        <v>7.6756000000000002</v>
      </c>
      <c r="S71" s="71">
        <v>7.7148000000000003</v>
      </c>
      <c r="T71" s="60">
        <v>6.3632999999999997</v>
      </c>
      <c r="U71" s="60">
        <v>13.8399</v>
      </c>
      <c r="V71" s="60">
        <v>10.2453</v>
      </c>
      <c r="W71" s="60">
        <v>8.6804000000000006</v>
      </c>
      <c r="X71" s="60">
        <v>6.1405000000000003</v>
      </c>
      <c r="Y71" s="60">
        <v>16.8521</v>
      </c>
      <c r="Z71" s="60">
        <v>4.8442999999999996</v>
      </c>
      <c r="AA71" s="60">
        <v>7.1855000000000002</v>
      </c>
      <c r="AB71" s="60">
        <v>2.9853000000000001</v>
      </c>
      <c r="AC71" s="60">
        <v>16.137</v>
      </c>
      <c r="AD71" s="67"/>
      <c r="AE71" s="52"/>
      <c r="AF71" s="52"/>
      <c r="AG71" s="52"/>
      <c r="AH71" s="52"/>
      <c r="AI71" s="52"/>
      <c r="AJ71" s="52"/>
      <c r="AK71" s="52"/>
      <c r="AL71" s="52"/>
      <c r="AM71" s="52"/>
      <c r="AN71" s="52"/>
      <c r="AO71" s="52"/>
      <c r="AP71" s="52"/>
      <c r="AQ71" s="52"/>
      <c r="AR71" s="52"/>
      <c r="AS71" s="52"/>
      <c r="AT71" s="44"/>
      <c r="AU71" s="60">
        <v>8.52</v>
      </c>
      <c r="AV71" s="60">
        <v>9.74</v>
      </c>
      <c r="AW71" s="60">
        <v>9.07</v>
      </c>
      <c r="AX71" s="60">
        <v>8.3800000000000008</v>
      </c>
      <c r="AY71" s="60">
        <v>9.9499999999999993</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-0.4864</v>
      </c>
      <c r="O72" s="60">
        <v>-0.49430000000000002</v>
      </c>
      <c r="P72" s="60">
        <v>-1.4306000000000001</v>
      </c>
      <c r="Q72" s="60">
        <v>1.0973999999999999</v>
      </c>
      <c r="R72" s="60">
        <v>-0.78029999999999999</v>
      </c>
      <c r="S72" s="71">
        <v>-2.1989000000000001</v>
      </c>
      <c r="T72" s="60">
        <v>-4.2361000000000004</v>
      </c>
      <c r="U72" s="60">
        <v>2.6705999999999999</v>
      </c>
      <c r="V72" s="60">
        <v>4.8735999999999997</v>
      </c>
      <c r="W72" s="60">
        <v>7.0838000000000001</v>
      </c>
      <c r="X72" s="60">
        <v>-0.96809999999999996</v>
      </c>
      <c r="Y72" s="60">
        <v>3.3037999999999998</v>
      </c>
      <c r="Z72" s="60">
        <v>-2.7808000000000002</v>
      </c>
      <c r="AA72" s="60">
        <v>-0.77590000000000003</v>
      </c>
      <c r="AB72" s="60">
        <v>0.26229999999999998</v>
      </c>
      <c r="AC72" s="60">
        <v>0.86919999999999997</v>
      </c>
      <c r="AD72" s="67"/>
      <c r="AE72" s="52"/>
      <c r="AF72" s="52"/>
      <c r="AG72" s="52"/>
      <c r="AH72" s="52"/>
      <c r="AI72" s="52"/>
      <c r="AJ72" s="52"/>
      <c r="AK72" s="52"/>
      <c r="AL72" s="52"/>
      <c r="AM72" s="52"/>
      <c r="AN72" s="52"/>
      <c r="AO72" s="52"/>
      <c r="AP72" s="52"/>
      <c r="AQ72" s="52"/>
      <c r="AR72" s="52"/>
      <c r="AS72" s="52"/>
      <c r="AT72" s="44"/>
      <c r="AU72" s="60">
        <v>7.78</v>
      </c>
      <c r="AV72" s="60">
        <v>5.57</v>
      </c>
      <c r="AW72" s="60">
        <v>4.59</v>
      </c>
      <c r="AX72" s="60">
        <v>1.03</v>
      </c>
      <c r="AY72" s="60">
        <v>-0.22</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1.1000000000000001E-3</v>
      </c>
      <c r="O73" s="61">
        <v>-0.12045</v>
      </c>
      <c r="P73" s="61">
        <v>1.2677</v>
      </c>
      <c r="Q73" s="61">
        <v>4.7628000000000004</v>
      </c>
      <c r="R73" s="61">
        <v>2.3176000000000001</v>
      </c>
      <c r="S73" s="72">
        <v>3.7351000000000001</v>
      </c>
      <c r="T73" s="61">
        <v>3.21835</v>
      </c>
      <c r="U73" s="61">
        <v>8.9118499999999994</v>
      </c>
      <c r="V73" s="61">
        <v>7.5174000000000003</v>
      </c>
      <c r="W73" s="61">
        <v>7.7632000000000003</v>
      </c>
      <c r="X73" s="61">
        <v>2.238</v>
      </c>
      <c r="Y73" s="61">
        <v>9.6166999999999998</v>
      </c>
      <c r="Z73" s="61">
        <v>0.88590000000000002</v>
      </c>
      <c r="AA73" s="61">
        <v>3.4344000000000001</v>
      </c>
      <c r="AB73" s="61">
        <v>0.89149999999999996</v>
      </c>
      <c r="AC73" s="61">
        <v>7.8865999999999996</v>
      </c>
      <c r="AD73" s="68"/>
      <c r="AE73" s="53"/>
      <c r="AF73" s="53"/>
      <c r="AG73" s="53"/>
      <c r="AH73" s="53"/>
      <c r="AI73" s="53"/>
      <c r="AJ73" s="53"/>
      <c r="AK73" s="53"/>
      <c r="AL73" s="53"/>
      <c r="AM73" s="53"/>
      <c r="AN73" s="53"/>
      <c r="AO73" s="53"/>
      <c r="AP73" s="53"/>
      <c r="AQ73" s="53"/>
      <c r="AR73" s="53"/>
      <c r="AS73" s="53"/>
      <c r="AT73" s="45"/>
      <c r="AU73" s="61">
        <v>8.44</v>
      </c>
      <c r="AV73" s="61">
        <v>8.5500000000000007</v>
      </c>
      <c r="AW73" s="61">
        <v>7.43</v>
      </c>
      <c r="AX73" s="61">
        <v>5.36</v>
      </c>
      <c r="AY73" s="61">
        <v>5.74</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9421</v>
      </c>
      <c r="B75" s="402"/>
      <c r="C75" s="724">
        <v>45349</v>
      </c>
      <c r="D75" s="402"/>
      <c r="E75" s="403">
        <v>2597.88</v>
      </c>
      <c r="F75" s="402"/>
      <c r="G75" s="404">
        <v>11.8972</v>
      </c>
      <c r="H75" s="402"/>
      <c r="I75" s="650">
        <v>4.3899999999999997</v>
      </c>
      <c r="J75" s="650">
        <v>7.18</v>
      </c>
      <c r="K75" s="650">
        <v>3.5135000000000001</v>
      </c>
      <c r="L75" s="650">
        <v>3.6572100000000001</v>
      </c>
      <c r="M75" s="406"/>
      <c r="N75" s="405">
        <v>0.2114</v>
      </c>
      <c r="O75" s="405">
        <v>0.1794</v>
      </c>
      <c r="P75" s="405">
        <v>0.41189999999999999</v>
      </c>
      <c r="Q75" s="405">
        <v>2.0956000000000001</v>
      </c>
      <c r="R75" s="405">
        <v>2.4923000000000002</v>
      </c>
      <c r="S75" s="407">
        <v>4.5274000000000001</v>
      </c>
      <c r="T75" s="405">
        <v>5.3495999999999997</v>
      </c>
      <c r="U75" s="405" t="s">
        <v>430</v>
      </c>
      <c r="V75" s="405" t="s">
        <v>430</v>
      </c>
      <c r="W75" s="405" t="s">
        <v>430</v>
      </c>
      <c r="X75" s="405">
        <v>0.51790000000000003</v>
      </c>
      <c r="Y75" s="405">
        <v>3.8765999999999998</v>
      </c>
      <c r="Z75" s="405">
        <v>3.1667999999999998</v>
      </c>
      <c r="AA75" s="405">
        <v>4.3156999999999996</v>
      </c>
      <c r="AB75" s="405">
        <v>0.29509999999999997</v>
      </c>
      <c r="AC75" s="405">
        <v>7.3162000000000003</v>
      </c>
      <c r="AD75" s="406"/>
      <c r="AE75" s="403">
        <v>1</v>
      </c>
      <c r="AF75" s="403">
        <v>8</v>
      </c>
      <c r="AG75" s="403">
        <v>20</v>
      </c>
      <c r="AH75" s="403">
        <v>20</v>
      </c>
      <c r="AI75" s="403">
        <v>12</v>
      </c>
      <c r="AJ75" s="403">
        <v>11</v>
      </c>
      <c r="AK75" s="403">
        <v>6</v>
      </c>
      <c r="AL75" s="403" t="s">
        <v>430</v>
      </c>
      <c r="AM75" s="403" t="s">
        <v>430</v>
      </c>
      <c r="AN75" s="403" t="s">
        <v>430</v>
      </c>
      <c r="AO75" s="403">
        <v>20</v>
      </c>
      <c r="AP75" s="403">
        <v>21</v>
      </c>
      <c r="AQ75" s="403">
        <v>5</v>
      </c>
      <c r="AR75" s="403">
        <v>12</v>
      </c>
      <c r="AS75" s="403">
        <v>22</v>
      </c>
      <c r="AT75" s="402"/>
      <c r="AU75" s="405" t="s">
        <v>430</v>
      </c>
      <c r="AV75" s="405" t="s">
        <v>430</v>
      </c>
      <c r="AW75" s="405" t="s">
        <v>430</v>
      </c>
      <c r="AX75" s="405" t="s">
        <v>430</v>
      </c>
      <c r="AY75" s="405">
        <v>5.35</v>
      </c>
      <c r="AZ75" s="408"/>
      <c r="BA75" s="403" t="s">
        <v>430</v>
      </c>
      <c r="BB75" s="403" t="s">
        <v>430</v>
      </c>
      <c r="BC75" s="403" t="s">
        <v>430</v>
      </c>
      <c r="BD75" s="403" t="s">
        <v>430</v>
      </c>
      <c r="BE75" s="403">
        <v>15</v>
      </c>
      <c r="BF75" s="409"/>
      <c r="BG75" s="405">
        <v>2.5022936928556101</v>
      </c>
      <c r="BH75" s="410">
        <v>0</v>
      </c>
      <c r="BI75" s="410">
        <v>6.7602140055515902E-2</v>
      </c>
      <c r="BJ75" s="410" t="s">
        <v>430</v>
      </c>
      <c r="BK75" s="406"/>
      <c r="BL75" s="405">
        <v>38.115332630899999</v>
      </c>
      <c r="BM75" s="405">
        <v>5.4356982273999996</v>
      </c>
      <c r="BN75" s="405">
        <v>7.0120398587999997</v>
      </c>
      <c r="BO75" s="402"/>
      <c r="BP75" s="405">
        <v>14.779443880000001</v>
      </c>
      <c r="BQ75" s="402"/>
      <c r="BR75" s="405">
        <v>18.981100000000001</v>
      </c>
      <c r="BS75" s="405">
        <v>4.8788400000000003</v>
      </c>
      <c r="BT75" s="405">
        <v>2.6877200000000001</v>
      </c>
      <c r="BU75" s="405">
        <v>73.452340000000007</v>
      </c>
      <c r="BV75" s="402"/>
      <c r="BW75" s="405">
        <v>41.02</v>
      </c>
      <c r="BX75" s="405">
        <v>19.059999999999999</v>
      </c>
      <c r="BY75" s="405" t="s">
        <v>430</v>
      </c>
      <c r="BZ75" s="405" t="s">
        <v>430</v>
      </c>
      <c r="CA75" s="405" t="s">
        <v>430</v>
      </c>
      <c r="CB75" s="405">
        <v>13.37</v>
      </c>
      <c r="CC75" s="402"/>
      <c r="CD75" s="401" t="s">
        <v>9297</v>
      </c>
      <c r="CE75" s="401" t="s">
        <v>9298</v>
      </c>
      <c r="CF75" s="401" t="s">
        <v>9299</v>
      </c>
      <c r="CG75" s="401" t="s">
        <v>9300</v>
      </c>
      <c r="CH75" s="401" t="s">
        <v>9301</v>
      </c>
      <c r="CI75" s="402"/>
      <c r="CJ75" s="411" t="s">
        <v>443</v>
      </c>
    </row>
    <row r="76" spans="1:88" s="428" customFormat="1" x14ac:dyDescent="0.25">
      <c r="A76" s="345" t="s">
        <v>9422</v>
      </c>
      <c r="B76" s="373"/>
      <c r="C76" s="719">
        <v>44967</v>
      </c>
      <c r="D76" s="373"/>
      <c r="E76" s="346">
        <v>2294.04</v>
      </c>
      <c r="F76" s="373"/>
      <c r="G76" s="347">
        <v>15.8</v>
      </c>
      <c r="H76" s="373"/>
      <c r="I76" s="968">
        <v>2.63</v>
      </c>
      <c r="J76" s="968">
        <v>6.85</v>
      </c>
      <c r="K76" s="968">
        <v>2.16</v>
      </c>
      <c r="L76" s="968">
        <v>2.2799999999999998</v>
      </c>
      <c r="M76" s="374"/>
      <c r="N76" s="348">
        <v>1.2699999999999999E-2</v>
      </c>
      <c r="O76" s="348">
        <v>-0.1958</v>
      </c>
      <c r="P76" s="348">
        <v>2.1067999999999998</v>
      </c>
      <c r="Q76" s="348">
        <v>6.8289</v>
      </c>
      <c r="R76" s="348">
        <v>4.1528999999999998</v>
      </c>
      <c r="S76" s="350">
        <v>6.6558999999999999</v>
      </c>
      <c r="T76" s="348">
        <v>7.9640000000000004</v>
      </c>
      <c r="U76" s="348">
        <v>13.0488</v>
      </c>
      <c r="V76" s="348" t="s">
        <v>430</v>
      </c>
      <c r="W76" s="348" t="s">
        <v>430</v>
      </c>
      <c r="X76" s="348">
        <v>3.9131999999999998</v>
      </c>
      <c r="Y76" s="348">
        <v>12.978199999999999</v>
      </c>
      <c r="Z76" s="348">
        <v>2.8645999999999998</v>
      </c>
      <c r="AA76" s="348">
        <v>6.5407999999999999</v>
      </c>
      <c r="AB76" s="348">
        <v>1.0424</v>
      </c>
      <c r="AC76" s="348">
        <v>13.932700000000001</v>
      </c>
      <c r="AD76" s="374"/>
      <c r="AE76" s="346">
        <v>10</v>
      </c>
      <c r="AF76" s="346">
        <v>14</v>
      </c>
      <c r="AG76" s="346">
        <v>4</v>
      </c>
      <c r="AH76" s="346">
        <v>4</v>
      </c>
      <c r="AI76" s="346">
        <v>5</v>
      </c>
      <c r="AJ76" s="346">
        <v>7</v>
      </c>
      <c r="AK76" s="346">
        <v>1</v>
      </c>
      <c r="AL76" s="346">
        <v>2</v>
      </c>
      <c r="AM76" s="346" t="s">
        <v>430</v>
      </c>
      <c r="AN76" s="346" t="s">
        <v>430</v>
      </c>
      <c r="AO76" s="346">
        <v>4</v>
      </c>
      <c r="AP76" s="346">
        <v>5</v>
      </c>
      <c r="AQ76" s="346">
        <v>6</v>
      </c>
      <c r="AR76" s="346">
        <v>7</v>
      </c>
      <c r="AS76" s="346">
        <v>9</v>
      </c>
      <c r="AT76" s="373"/>
      <c r="AU76" s="348" t="s">
        <v>430</v>
      </c>
      <c r="AV76" s="348" t="s">
        <v>430</v>
      </c>
      <c r="AW76" s="348" t="s">
        <v>430</v>
      </c>
      <c r="AX76" s="348">
        <v>10.029999999999999</v>
      </c>
      <c r="AY76" s="348">
        <v>10.11</v>
      </c>
      <c r="AZ76" s="351"/>
      <c r="BA76" s="346" t="s">
        <v>430</v>
      </c>
      <c r="BB76" s="346" t="s">
        <v>430</v>
      </c>
      <c r="BC76" s="346" t="s">
        <v>430</v>
      </c>
      <c r="BD76" s="346">
        <v>1</v>
      </c>
      <c r="BE76" s="346">
        <v>5</v>
      </c>
      <c r="BF76" s="362"/>
      <c r="BG76" s="348">
        <v>8.4845301246540306</v>
      </c>
      <c r="BH76" s="375">
        <v>0</v>
      </c>
      <c r="BI76" s="375">
        <v>7.1673918759813202E-2</v>
      </c>
      <c r="BJ76" s="375" t="s">
        <v>430</v>
      </c>
      <c r="BK76" s="374"/>
      <c r="BL76" s="348">
        <v>81.684662405899999</v>
      </c>
      <c r="BM76" s="348">
        <v>45.5731976171</v>
      </c>
      <c r="BN76" s="348">
        <v>1.7923838281</v>
      </c>
      <c r="BO76" s="373"/>
      <c r="BP76" s="348">
        <v>63.839763079999997</v>
      </c>
      <c r="BQ76" s="373"/>
      <c r="BR76" s="348">
        <v>47.780299999999997</v>
      </c>
      <c r="BS76" s="348">
        <v>8.2183200000000003</v>
      </c>
      <c r="BT76" s="348">
        <v>10.295199999999999</v>
      </c>
      <c r="BU76" s="348">
        <v>33.706180000000003</v>
      </c>
      <c r="BV76" s="373"/>
      <c r="BW76" s="348">
        <v>6.23</v>
      </c>
      <c r="BX76" s="348">
        <v>9.35</v>
      </c>
      <c r="BY76" s="348">
        <v>4.2699999999999996</v>
      </c>
      <c r="BZ76" s="348" t="s">
        <v>430</v>
      </c>
      <c r="CA76" s="348" t="s">
        <v>430</v>
      </c>
      <c r="CB76" s="348">
        <v>12.68</v>
      </c>
      <c r="CC76" s="373"/>
      <c r="CD76" s="372" t="s">
        <v>9303</v>
      </c>
      <c r="CE76" s="372" t="s">
        <v>9304</v>
      </c>
      <c r="CF76" s="372" t="s">
        <v>9305</v>
      </c>
      <c r="CG76" s="372" t="s">
        <v>9306</v>
      </c>
      <c r="CH76" s="372" t="s">
        <v>9307</v>
      </c>
      <c r="CI76" s="373"/>
      <c r="CJ76" s="354" t="s">
        <v>555</v>
      </c>
    </row>
    <row r="77" spans="1:88" s="428" customFormat="1" x14ac:dyDescent="0.25">
      <c r="A77" s="345" t="s">
        <v>9423</v>
      </c>
      <c r="B77" s="373"/>
      <c r="C77" s="719">
        <v>44784</v>
      </c>
      <c r="D77" s="373"/>
      <c r="E77" s="346">
        <v>2180.75</v>
      </c>
      <c r="F77" s="373"/>
      <c r="G77" s="347">
        <v>15.667</v>
      </c>
      <c r="H77" s="373"/>
      <c r="I77" s="968">
        <v>6.23</v>
      </c>
      <c r="J77" s="968">
        <v>6.77</v>
      </c>
      <c r="K77" s="968">
        <v>3.64</v>
      </c>
      <c r="L77" s="968">
        <v>3.82</v>
      </c>
      <c r="M77" s="374"/>
      <c r="N77" s="348">
        <v>-3.1899999999999998E-2</v>
      </c>
      <c r="O77" s="348">
        <v>-6.3799999999999996E-2</v>
      </c>
      <c r="P77" s="348">
        <v>1.3454999999999999</v>
      </c>
      <c r="Q77" s="348">
        <v>4.6630000000000003</v>
      </c>
      <c r="R77" s="348">
        <v>2.573</v>
      </c>
      <c r="S77" s="350">
        <v>7.1833999999999998</v>
      </c>
      <c r="T77" s="348">
        <v>6.9420000000000002</v>
      </c>
      <c r="U77" s="348">
        <v>11.405099999999999</v>
      </c>
      <c r="V77" s="348" t="s">
        <v>430</v>
      </c>
      <c r="W77" s="348" t="s">
        <v>430</v>
      </c>
      <c r="X77" s="348">
        <v>2.3586</v>
      </c>
      <c r="Y77" s="348">
        <v>9.4063999999999997</v>
      </c>
      <c r="Z77" s="348">
        <v>2.5529000000000002</v>
      </c>
      <c r="AA77" s="348">
        <v>6.6435000000000004</v>
      </c>
      <c r="AB77" s="348">
        <v>0.90169999999999995</v>
      </c>
      <c r="AC77" s="348">
        <v>11.8527</v>
      </c>
      <c r="AD77" s="374"/>
      <c r="AE77" s="346">
        <v>14</v>
      </c>
      <c r="AF77" s="346">
        <v>11</v>
      </c>
      <c r="AG77" s="346">
        <v>12</v>
      </c>
      <c r="AH77" s="346">
        <v>14</v>
      </c>
      <c r="AI77" s="346">
        <v>11</v>
      </c>
      <c r="AJ77" s="346">
        <v>6</v>
      </c>
      <c r="AK77" s="346">
        <v>2</v>
      </c>
      <c r="AL77" s="346">
        <v>4</v>
      </c>
      <c r="AM77" s="346" t="s">
        <v>430</v>
      </c>
      <c r="AN77" s="346" t="s">
        <v>430</v>
      </c>
      <c r="AO77" s="346">
        <v>13</v>
      </c>
      <c r="AP77" s="346">
        <v>13</v>
      </c>
      <c r="AQ77" s="346">
        <v>9</v>
      </c>
      <c r="AR77" s="346">
        <v>6</v>
      </c>
      <c r="AS77" s="346">
        <v>13</v>
      </c>
      <c r="AT77" s="373"/>
      <c r="AU77" s="348" t="s">
        <v>430</v>
      </c>
      <c r="AV77" s="348" t="s">
        <v>430</v>
      </c>
      <c r="AW77" s="348" t="s">
        <v>430</v>
      </c>
      <c r="AX77" s="348">
        <v>8.93</v>
      </c>
      <c r="AY77" s="348">
        <v>8.2799999999999994</v>
      </c>
      <c r="AZ77" s="351"/>
      <c r="BA77" s="346" t="s">
        <v>430</v>
      </c>
      <c r="BB77" s="346" t="s">
        <v>430</v>
      </c>
      <c r="BC77" s="346" t="s">
        <v>430</v>
      </c>
      <c r="BD77" s="346">
        <v>2</v>
      </c>
      <c r="BE77" s="346">
        <v>8</v>
      </c>
      <c r="BF77" s="362"/>
      <c r="BG77" s="348">
        <v>7.36787346803417</v>
      </c>
      <c r="BH77" s="375">
        <v>0</v>
      </c>
      <c r="BI77" s="375">
        <v>6.8555902955673903E-2</v>
      </c>
      <c r="BJ77" s="375" t="s">
        <v>430</v>
      </c>
      <c r="BK77" s="374"/>
      <c r="BL77" s="348">
        <v>71.757398225900005</v>
      </c>
      <c r="BM77" s="348">
        <v>40.466144716400002</v>
      </c>
      <c r="BN77" s="348">
        <v>1.7732699453</v>
      </c>
      <c r="BO77" s="373"/>
      <c r="BP77" s="348">
        <v>56.506318049999997</v>
      </c>
      <c r="BQ77" s="373"/>
      <c r="BR77" s="348">
        <v>51.280299999999997</v>
      </c>
      <c r="BS77" s="348">
        <v>7.5848699999999996</v>
      </c>
      <c r="BT77" s="348">
        <v>8.9430999999999994</v>
      </c>
      <c r="BU77" s="348">
        <v>32.19173</v>
      </c>
      <c r="BV77" s="373"/>
      <c r="BW77" s="348">
        <v>9.43</v>
      </c>
      <c r="BX77" s="348">
        <v>8.84</v>
      </c>
      <c r="BY77" s="348">
        <v>7.07</v>
      </c>
      <c r="BZ77" s="348">
        <v>1.1499999999999999</v>
      </c>
      <c r="CA77" s="348" t="s">
        <v>430</v>
      </c>
      <c r="CB77" s="348">
        <v>5.62</v>
      </c>
      <c r="CC77" s="373"/>
      <c r="CD77" s="372" t="s">
        <v>9309</v>
      </c>
      <c r="CE77" s="372" t="s">
        <v>9310</v>
      </c>
      <c r="CF77" s="372" t="s">
        <v>9311</v>
      </c>
      <c r="CG77" s="372" t="s">
        <v>9312</v>
      </c>
      <c r="CH77" s="372" t="s">
        <v>9313</v>
      </c>
      <c r="CI77" s="373"/>
      <c r="CJ77" s="354" t="s">
        <v>604</v>
      </c>
    </row>
    <row r="78" spans="1:88" s="428" customFormat="1" x14ac:dyDescent="0.25">
      <c r="A78" s="345" t="s">
        <v>9424</v>
      </c>
      <c r="B78" s="373"/>
      <c r="C78" s="719">
        <v>41275</v>
      </c>
      <c r="D78" s="373"/>
      <c r="E78" s="346">
        <v>1705.97</v>
      </c>
      <c r="F78" s="373"/>
      <c r="G78" s="347">
        <v>42.700099999999999</v>
      </c>
      <c r="H78" s="373"/>
      <c r="I78" s="968">
        <v>6.2</v>
      </c>
      <c r="J78" s="968">
        <v>6.72</v>
      </c>
      <c r="K78" s="968">
        <v>3.95</v>
      </c>
      <c r="L78" s="968">
        <v>4.1100000000000003</v>
      </c>
      <c r="M78" s="374"/>
      <c r="N78" s="348">
        <v>-6.6199999999999995E-2</v>
      </c>
      <c r="O78" s="348">
        <v>0.33979999999999999</v>
      </c>
      <c r="P78" s="348">
        <v>1.9088000000000001</v>
      </c>
      <c r="Q78" s="348">
        <v>5.1021999999999998</v>
      </c>
      <c r="R78" s="348">
        <v>1.2369000000000001</v>
      </c>
      <c r="S78" s="350">
        <v>4.3491999999999997</v>
      </c>
      <c r="T78" s="348">
        <v>4.4348999999999998</v>
      </c>
      <c r="U78" s="348">
        <v>10.1272</v>
      </c>
      <c r="V78" s="348">
        <v>9.4818999999999996</v>
      </c>
      <c r="W78" s="348">
        <v>8.8584999999999994</v>
      </c>
      <c r="X78" s="348">
        <v>3.0865999999999998</v>
      </c>
      <c r="Y78" s="348">
        <v>10.448600000000001</v>
      </c>
      <c r="Z78" s="348">
        <v>0.42309999999999998</v>
      </c>
      <c r="AA78" s="348">
        <v>3.7803</v>
      </c>
      <c r="AB78" s="348">
        <v>1.54</v>
      </c>
      <c r="AC78" s="348">
        <v>10.074400000000001</v>
      </c>
      <c r="AD78" s="374"/>
      <c r="AE78" s="346">
        <v>17</v>
      </c>
      <c r="AF78" s="346">
        <v>4</v>
      </c>
      <c r="AG78" s="346">
        <v>6</v>
      </c>
      <c r="AH78" s="346">
        <v>12</v>
      </c>
      <c r="AI78" s="346">
        <v>15</v>
      </c>
      <c r="AJ78" s="346">
        <v>13</v>
      </c>
      <c r="AK78" s="346">
        <v>11</v>
      </c>
      <c r="AL78" s="346">
        <v>9</v>
      </c>
      <c r="AM78" s="346">
        <v>3</v>
      </c>
      <c r="AN78" s="346">
        <v>3</v>
      </c>
      <c r="AO78" s="346">
        <v>5</v>
      </c>
      <c r="AP78" s="346">
        <v>10</v>
      </c>
      <c r="AQ78" s="346">
        <v>13</v>
      </c>
      <c r="AR78" s="346">
        <v>14</v>
      </c>
      <c r="AS78" s="346">
        <v>3</v>
      </c>
      <c r="AT78" s="373"/>
      <c r="AU78" s="348">
        <v>9.3699999999999992</v>
      </c>
      <c r="AV78" s="348">
        <v>9.8800000000000008</v>
      </c>
      <c r="AW78" s="348">
        <v>9.1300000000000008</v>
      </c>
      <c r="AX78" s="348">
        <v>6.66</v>
      </c>
      <c r="AY78" s="348">
        <v>5.83</v>
      </c>
      <c r="AZ78" s="351"/>
      <c r="BA78" s="346">
        <v>3</v>
      </c>
      <c r="BB78" s="346">
        <v>4</v>
      </c>
      <c r="BC78" s="346">
        <v>3</v>
      </c>
      <c r="BD78" s="346">
        <v>8</v>
      </c>
      <c r="BE78" s="346">
        <v>13</v>
      </c>
      <c r="BF78" s="362"/>
      <c r="BG78" s="348">
        <v>8.3169740513435109</v>
      </c>
      <c r="BH78" s="375">
        <v>0</v>
      </c>
      <c r="BI78" s="375">
        <v>4.7771194278128398E-2</v>
      </c>
      <c r="BJ78" s="375" t="s">
        <v>430</v>
      </c>
      <c r="BK78" s="374"/>
      <c r="BL78" s="348">
        <v>75.604295558800004</v>
      </c>
      <c r="BM78" s="348">
        <v>56.6593083052</v>
      </c>
      <c r="BN78" s="348">
        <v>1.3343667231</v>
      </c>
      <c r="BO78" s="373"/>
      <c r="BP78" s="348">
        <v>60.462586559999998</v>
      </c>
      <c r="BQ78" s="373"/>
      <c r="BR78" s="348">
        <v>51.640999999999998</v>
      </c>
      <c r="BS78" s="348">
        <v>13.2959</v>
      </c>
      <c r="BT78" s="348">
        <v>11.4962</v>
      </c>
      <c r="BU78" s="348">
        <v>23.5669</v>
      </c>
      <c r="BV78" s="373"/>
      <c r="BW78" s="348">
        <v>12.17</v>
      </c>
      <c r="BX78" s="348">
        <v>6.24</v>
      </c>
      <c r="BY78" s="348" t="s">
        <v>430</v>
      </c>
      <c r="BZ78" s="348" t="s">
        <v>430</v>
      </c>
      <c r="CA78" s="348" t="s">
        <v>430</v>
      </c>
      <c r="CB78" s="348">
        <v>4.63</v>
      </c>
      <c r="CC78" s="373"/>
      <c r="CD78" s="372" t="s">
        <v>9315</v>
      </c>
      <c r="CE78" s="372" t="s">
        <v>9316</v>
      </c>
      <c r="CF78" s="372" t="s">
        <v>9317</v>
      </c>
      <c r="CG78" s="372" t="s">
        <v>9318</v>
      </c>
      <c r="CH78" s="372" t="s">
        <v>9319</v>
      </c>
      <c r="CI78" s="373"/>
      <c r="CJ78" s="354" t="s">
        <v>443</v>
      </c>
    </row>
    <row r="79" spans="1:88" s="428" customFormat="1" x14ac:dyDescent="0.25">
      <c r="A79" s="345" t="s">
        <v>9425</v>
      </c>
      <c r="B79" s="373"/>
      <c r="C79" s="719">
        <v>41275</v>
      </c>
      <c r="D79" s="373"/>
      <c r="E79" s="346">
        <v>1536.85</v>
      </c>
      <c r="F79" s="373"/>
      <c r="G79" s="347">
        <v>52.447600000000001</v>
      </c>
      <c r="H79" s="373"/>
      <c r="I79" s="968">
        <v>3.3</v>
      </c>
      <c r="J79" s="968">
        <v>6.84</v>
      </c>
      <c r="K79" s="968">
        <v>2.5099999999999998</v>
      </c>
      <c r="L79" s="968">
        <v>2.61</v>
      </c>
      <c r="M79" s="374"/>
      <c r="N79" s="348">
        <v>3.9300000000000002E-2</v>
      </c>
      <c r="O79" s="348">
        <v>-0.21099999999999999</v>
      </c>
      <c r="P79" s="348">
        <v>1.9196</v>
      </c>
      <c r="Q79" s="348">
        <v>5.5602</v>
      </c>
      <c r="R79" s="348">
        <v>3.0455000000000001</v>
      </c>
      <c r="S79" s="350">
        <v>4.4405000000000001</v>
      </c>
      <c r="T79" s="348">
        <v>5.0819999999999999</v>
      </c>
      <c r="U79" s="348">
        <v>10.6989</v>
      </c>
      <c r="V79" s="348">
        <v>9.4375999999999998</v>
      </c>
      <c r="W79" s="348">
        <v>9.6016999999999992</v>
      </c>
      <c r="X79" s="348">
        <v>2.5284</v>
      </c>
      <c r="Y79" s="348">
        <v>9.1599000000000004</v>
      </c>
      <c r="Z79" s="348">
        <v>1.9951000000000001</v>
      </c>
      <c r="AA79" s="348">
        <v>4.4819000000000004</v>
      </c>
      <c r="AB79" s="348">
        <v>0.95509999999999995</v>
      </c>
      <c r="AC79" s="348">
        <v>11.4163</v>
      </c>
      <c r="AD79" s="374"/>
      <c r="AE79" s="346">
        <v>7</v>
      </c>
      <c r="AF79" s="346">
        <v>16</v>
      </c>
      <c r="AG79" s="346">
        <v>5</v>
      </c>
      <c r="AH79" s="346">
        <v>9</v>
      </c>
      <c r="AI79" s="346">
        <v>10</v>
      </c>
      <c r="AJ79" s="346">
        <v>12</v>
      </c>
      <c r="AK79" s="346">
        <v>7</v>
      </c>
      <c r="AL79" s="346">
        <v>6</v>
      </c>
      <c r="AM79" s="346">
        <v>4</v>
      </c>
      <c r="AN79" s="346">
        <v>2</v>
      </c>
      <c r="AO79" s="346">
        <v>10</v>
      </c>
      <c r="AP79" s="346">
        <v>14</v>
      </c>
      <c r="AQ79" s="346">
        <v>11</v>
      </c>
      <c r="AR79" s="346">
        <v>11</v>
      </c>
      <c r="AS79" s="346">
        <v>11</v>
      </c>
      <c r="AT79" s="373"/>
      <c r="AU79" s="348">
        <v>9.9499999999999993</v>
      </c>
      <c r="AV79" s="348">
        <v>10.17</v>
      </c>
      <c r="AW79" s="348">
        <v>9.6999999999999993</v>
      </c>
      <c r="AX79" s="348">
        <v>7.32</v>
      </c>
      <c r="AY79" s="348">
        <v>7.67</v>
      </c>
      <c r="AZ79" s="351"/>
      <c r="BA79" s="346">
        <v>1</v>
      </c>
      <c r="BB79" s="346">
        <v>2</v>
      </c>
      <c r="BC79" s="346">
        <v>2</v>
      </c>
      <c r="BD79" s="346">
        <v>6</v>
      </c>
      <c r="BE79" s="346">
        <v>10</v>
      </c>
      <c r="BF79" s="362"/>
      <c r="BG79" s="348">
        <v>7.3025010684437603</v>
      </c>
      <c r="BH79" s="375">
        <v>0</v>
      </c>
      <c r="BI79" s="375">
        <v>6.3116870168173203E-2</v>
      </c>
      <c r="BJ79" s="375" t="s">
        <v>430</v>
      </c>
      <c r="BK79" s="374"/>
      <c r="BL79" s="348">
        <v>66.222510823099995</v>
      </c>
      <c r="BM79" s="348">
        <v>34.9830782266</v>
      </c>
      <c r="BN79" s="348">
        <v>1.8929869577</v>
      </c>
      <c r="BO79" s="373"/>
      <c r="BP79" s="348">
        <v>51.824379790000002</v>
      </c>
      <c r="BQ79" s="373"/>
      <c r="BR79" s="348">
        <v>49.076999999999998</v>
      </c>
      <c r="BS79" s="348">
        <v>12.7128</v>
      </c>
      <c r="BT79" s="348">
        <v>9.5515799999999995</v>
      </c>
      <c r="BU79" s="348">
        <v>28.658619999999999</v>
      </c>
      <c r="BV79" s="373"/>
      <c r="BW79" s="348">
        <v>11.93</v>
      </c>
      <c r="BX79" s="348">
        <v>13.1</v>
      </c>
      <c r="BY79" s="348" t="s">
        <v>430</v>
      </c>
      <c r="BZ79" s="348" t="s">
        <v>430</v>
      </c>
      <c r="CA79" s="348" t="s">
        <v>430</v>
      </c>
      <c r="CB79" s="348">
        <v>3.3</v>
      </c>
      <c r="CC79" s="373"/>
      <c r="CD79" s="372" t="s">
        <v>9321</v>
      </c>
      <c r="CE79" s="372" t="s">
        <v>9322</v>
      </c>
      <c r="CF79" s="372" t="s">
        <v>9323</v>
      </c>
      <c r="CG79" s="372" t="s">
        <v>9324</v>
      </c>
      <c r="CH79" s="372" t="s">
        <v>9325</v>
      </c>
      <c r="CI79" s="373"/>
      <c r="CJ79" s="354" t="s">
        <v>519</v>
      </c>
    </row>
    <row r="80" spans="1:88" s="428" customFormat="1" x14ac:dyDescent="0.25">
      <c r="A80" s="345" t="s">
        <v>9426</v>
      </c>
      <c r="B80" s="373"/>
      <c r="C80" s="719">
        <v>45729</v>
      </c>
      <c r="D80" s="373"/>
      <c r="E80" s="346">
        <v>1365.69</v>
      </c>
      <c r="F80" s="373"/>
      <c r="G80" s="347">
        <v>11.216100000000001</v>
      </c>
      <c r="H80" s="373"/>
      <c r="I80" s="651">
        <v>1.73</v>
      </c>
      <c r="J80" s="651">
        <v>10.6</v>
      </c>
      <c r="K80" s="651">
        <v>1.22</v>
      </c>
      <c r="L80" s="651">
        <v>1.28</v>
      </c>
      <c r="M80" s="374"/>
      <c r="N80" s="348">
        <v>6.2399999999999997E-2</v>
      </c>
      <c r="O80" s="348">
        <v>0.2306</v>
      </c>
      <c r="P80" s="348">
        <v>0.87690000000000001</v>
      </c>
      <c r="Q80" s="348">
        <v>2.5857000000000001</v>
      </c>
      <c r="R80" s="348">
        <v>4.1189</v>
      </c>
      <c r="S80" s="350">
        <v>8.3535000000000004</v>
      </c>
      <c r="T80" s="348" t="s">
        <v>430</v>
      </c>
      <c r="U80" s="348" t="s">
        <v>430</v>
      </c>
      <c r="V80" s="348" t="s">
        <v>430</v>
      </c>
      <c r="W80" s="348" t="s">
        <v>430</v>
      </c>
      <c r="X80" s="348">
        <v>1.1644000000000001</v>
      </c>
      <c r="Y80" s="348">
        <v>3.5297000000000001</v>
      </c>
      <c r="Z80" s="348">
        <v>5.2275999999999998</v>
      </c>
      <c r="AA80" s="348">
        <v>7.4390999999999998</v>
      </c>
      <c r="AB80" s="348">
        <v>0.38750000000000001</v>
      </c>
      <c r="AC80" s="348">
        <v>8.4227000000000007</v>
      </c>
      <c r="AD80" s="374"/>
      <c r="AE80" s="346">
        <v>6</v>
      </c>
      <c r="AF80" s="346">
        <v>7</v>
      </c>
      <c r="AG80" s="346">
        <v>17</v>
      </c>
      <c r="AH80" s="346">
        <v>19</v>
      </c>
      <c r="AI80" s="346">
        <v>6</v>
      </c>
      <c r="AJ80" s="346">
        <v>3</v>
      </c>
      <c r="AK80" s="346" t="s">
        <v>430</v>
      </c>
      <c r="AL80" s="346" t="s">
        <v>430</v>
      </c>
      <c r="AM80" s="346" t="s">
        <v>430</v>
      </c>
      <c r="AN80" s="346" t="s">
        <v>430</v>
      </c>
      <c r="AO80" s="346">
        <v>19</v>
      </c>
      <c r="AP80" s="346">
        <v>22</v>
      </c>
      <c r="AQ80" s="346">
        <v>2</v>
      </c>
      <c r="AR80" s="346">
        <v>3</v>
      </c>
      <c r="AS80" s="346">
        <v>19</v>
      </c>
      <c r="AT80" s="373"/>
      <c r="AU80" s="348" t="s">
        <v>430</v>
      </c>
      <c r="AV80" s="348" t="s">
        <v>430</v>
      </c>
      <c r="AW80" s="348" t="s">
        <v>430</v>
      </c>
      <c r="AX80" s="348" t="s">
        <v>430</v>
      </c>
      <c r="AY80" s="348">
        <v>8.84</v>
      </c>
      <c r="AZ80" s="351"/>
      <c r="BA80" s="346" t="s">
        <v>430</v>
      </c>
      <c r="BB80" s="346" t="s">
        <v>430</v>
      </c>
      <c r="BC80" s="346" t="s">
        <v>430</v>
      </c>
      <c r="BD80" s="346" t="s">
        <v>430</v>
      </c>
      <c r="BE80" s="346">
        <v>7</v>
      </c>
      <c r="BF80" s="362"/>
      <c r="BG80" s="348">
        <v>0.52460870281729199</v>
      </c>
      <c r="BH80" s="375">
        <v>0</v>
      </c>
      <c r="BI80" s="375">
        <v>0.44379966572652901</v>
      </c>
      <c r="BJ80" s="375" t="s">
        <v>430</v>
      </c>
      <c r="BK80" s="374"/>
      <c r="BL80" s="348">
        <v>24.829134043100002</v>
      </c>
      <c r="BM80" s="348">
        <v>-17.704018293699999</v>
      </c>
      <c r="BN80" s="348">
        <v>-1.4024575455999999</v>
      </c>
      <c r="BO80" s="373"/>
      <c r="BP80" s="348">
        <v>0.151762690000001</v>
      </c>
      <c r="BQ80" s="373"/>
      <c r="BR80" s="348">
        <v>27.781199999999998</v>
      </c>
      <c r="BS80" s="348">
        <v>4.5103600000000004</v>
      </c>
      <c r="BT80" s="348">
        <v>3.3928600000000002</v>
      </c>
      <c r="BU80" s="348">
        <v>64.315579999999997</v>
      </c>
      <c r="BV80" s="373"/>
      <c r="BW80" s="348">
        <v>4.87</v>
      </c>
      <c r="BX80" s="348">
        <v>0.74</v>
      </c>
      <c r="BY80" s="348">
        <v>6.37</v>
      </c>
      <c r="BZ80" s="348">
        <v>11.54</v>
      </c>
      <c r="CA80" s="348">
        <v>33.79</v>
      </c>
      <c r="CB80" s="348">
        <v>7</v>
      </c>
      <c r="CC80" s="373"/>
      <c r="CD80" s="372" t="s">
        <v>9327</v>
      </c>
      <c r="CE80" s="372" t="s">
        <v>9328</v>
      </c>
      <c r="CF80" s="372" t="s">
        <v>9329</v>
      </c>
      <c r="CG80" s="372" t="s">
        <v>9330</v>
      </c>
      <c r="CH80" s="372" t="s">
        <v>9331</v>
      </c>
      <c r="CI80" s="373"/>
      <c r="CJ80" s="354" t="s">
        <v>9332</v>
      </c>
    </row>
    <row r="81" spans="1:88" s="428" customFormat="1" x14ac:dyDescent="0.25">
      <c r="A81" s="345" t="s">
        <v>9427</v>
      </c>
      <c r="B81" s="373"/>
      <c r="C81" s="719">
        <v>45275</v>
      </c>
      <c r="D81" s="373"/>
      <c r="E81" s="346">
        <v>1279.32</v>
      </c>
      <c r="F81" s="373"/>
      <c r="G81" s="347">
        <v>12.375</v>
      </c>
      <c r="H81" s="373"/>
      <c r="I81" s="651">
        <v>3.81</v>
      </c>
      <c r="J81" s="651">
        <v>6.72</v>
      </c>
      <c r="K81" s="651">
        <v>1.85</v>
      </c>
      <c r="L81" s="651">
        <v>1.87</v>
      </c>
      <c r="M81" s="374"/>
      <c r="N81" s="348">
        <v>-0.31419999999999998</v>
      </c>
      <c r="O81" s="348">
        <v>-0.47449999999999998</v>
      </c>
      <c r="P81" s="348">
        <v>2.2305000000000001</v>
      </c>
      <c r="Q81" s="348">
        <v>7.0594000000000001</v>
      </c>
      <c r="R81" s="348">
        <v>3.1164000000000001</v>
      </c>
      <c r="S81" s="350">
        <v>8.5335999999999999</v>
      </c>
      <c r="T81" s="348">
        <v>4.8296000000000001</v>
      </c>
      <c r="U81" s="348" t="s">
        <v>430</v>
      </c>
      <c r="V81" s="348" t="s">
        <v>430</v>
      </c>
      <c r="W81" s="348" t="s">
        <v>430</v>
      </c>
      <c r="X81" s="348">
        <v>4.1666999999999996</v>
      </c>
      <c r="Y81" s="348">
        <v>13.1998</v>
      </c>
      <c r="Z81" s="348">
        <v>2.0198</v>
      </c>
      <c r="AA81" s="348">
        <v>7.9936999999999996</v>
      </c>
      <c r="AB81" s="348">
        <v>0.59340000000000004</v>
      </c>
      <c r="AC81" s="348">
        <v>8.3308</v>
      </c>
      <c r="AD81" s="374"/>
      <c r="AE81" s="346">
        <v>19</v>
      </c>
      <c r="AF81" s="346">
        <v>22</v>
      </c>
      <c r="AG81" s="346">
        <v>3</v>
      </c>
      <c r="AH81" s="346">
        <v>3</v>
      </c>
      <c r="AI81" s="346">
        <v>9</v>
      </c>
      <c r="AJ81" s="346">
        <v>2</v>
      </c>
      <c r="AK81" s="346">
        <v>9</v>
      </c>
      <c r="AL81" s="346" t="s">
        <v>430</v>
      </c>
      <c r="AM81" s="346" t="s">
        <v>430</v>
      </c>
      <c r="AN81" s="346" t="s">
        <v>430</v>
      </c>
      <c r="AO81" s="346">
        <v>3</v>
      </c>
      <c r="AP81" s="346">
        <v>4</v>
      </c>
      <c r="AQ81" s="346">
        <v>10</v>
      </c>
      <c r="AR81" s="346">
        <v>2</v>
      </c>
      <c r="AS81" s="346">
        <v>15</v>
      </c>
      <c r="AT81" s="373"/>
      <c r="AU81" s="348" t="s">
        <v>430</v>
      </c>
      <c r="AV81" s="348" t="s">
        <v>430</v>
      </c>
      <c r="AW81" s="348" t="s">
        <v>430</v>
      </c>
      <c r="AX81" s="348" t="s">
        <v>430</v>
      </c>
      <c r="AY81" s="348">
        <v>10.050000000000001</v>
      </c>
      <c r="AZ81" s="351"/>
      <c r="BA81" s="346" t="s">
        <v>430</v>
      </c>
      <c r="BB81" s="346" t="s">
        <v>430</v>
      </c>
      <c r="BC81" s="346" t="s">
        <v>430</v>
      </c>
      <c r="BD81" s="346" t="s">
        <v>430</v>
      </c>
      <c r="BE81" s="346">
        <v>6</v>
      </c>
      <c r="BF81" s="362"/>
      <c r="BG81" s="348">
        <v>9.5132700926460405</v>
      </c>
      <c r="BH81" s="375">
        <v>0</v>
      </c>
      <c r="BI81" s="375">
        <v>2.4226111070855399E-2</v>
      </c>
      <c r="BJ81" s="375" t="s">
        <v>430</v>
      </c>
      <c r="BK81" s="374"/>
      <c r="BL81" s="348">
        <v>92.724957770000003</v>
      </c>
      <c r="BM81" s="348">
        <v>77.320620459799997</v>
      </c>
      <c r="BN81" s="348">
        <v>1.1992267679999999</v>
      </c>
      <c r="BO81" s="373"/>
      <c r="BP81" s="348">
        <v>88.560068720000004</v>
      </c>
      <c r="BQ81" s="373"/>
      <c r="BR81" s="348">
        <v>73.520300000000006</v>
      </c>
      <c r="BS81" s="348">
        <v>9.8745999999999992</v>
      </c>
      <c r="BT81" s="348">
        <v>3.8224300000000002</v>
      </c>
      <c r="BU81" s="348">
        <v>12.78267</v>
      </c>
      <c r="BV81" s="373"/>
      <c r="BW81" s="348">
        <v>0.96</v>
      </c>
      <c r="BX81" s="348">
        <v>8.65</v>
      </c>
      <c r="BY81" s="348" t="s">
        <v>430</v>
      </c>
      <c r="BZ81" s="348" t="s">
        <v>430</v>
      </c>
      <c r="CA81" s="348" t="s">
        <v>430</v>
      </c>
      <c r="CB81" s="348">
        <v>8.1999999999999993</v>
      </c>
      <c r="CC81" s="373"/>
      <c r="CD81" s="372" t="s">
        <v>9334</v>
      </c>
      <c r="CE81" s="372" t="s">
        <v>9335</v>
      </c>
      <c r="CF81" s="372" t="s">
        <v>9336</v>
      </c>
      <c r="CG81" s="372" t="s">
        <v>9337</v>
      </c>
      <c r="CH81" s="372" t="s">
        <v>9338</v>
      </c>
      <c r="CI81" s="373"/>
      <c r="CJ81" s="354" t="s">
        <v>604</v>
      </c>
    </row>
    <row r="82" spans="1:88" s="428" customFormat="1" x14ac:dyDescent="0.25">
      <c r="A82" s="345" t="s">
        <v>9428</v>
      </c>
      <c r="B82" s="373"/>
      <c r="C82" s="719">
        <v>43098</v>
      </c>
      <c r="D82" s="373"/>
      <c r="E82" s="346">
        <v>1245.5</v>
      </c>
      <c r="F82" s="373"/>
      <c r="G82" s="347">
        <v>22.73</v>
      </c>
      <c r="H82" s="373"/>
      <c r="I82" s="968">
        <v>3.35</v>
      </c>
      <c r="J82" s="968">
        <v>6.63</v>
      </c>
      <c r="K82" s="968">
        <v>2.5099999999999998</v>
      </c>
      <c r="L82" s="968">
        <v>2.69</v>
      </c>
      <c r="M82" s="374"/>
      <c r="N82" s="348">
        <v>0</v>
      </c>
      <c r="O82" s="348">
        <v>4.3999999999999997E-2</v>
      </c>
      <c r="P82" s="348">
        <v>1.4732000000000001</v>
      </c>
      <c r="Q82" s="348">
        <v>5.6718000000000002</v>
      </c>
      <c r="R82" s="348">
        <v>1.4732000000000001</v>
      </c>
      <c r="S82" s="350">
        <v>4.9400000000000004</v>
      </c>
      <c r="T82" s="348">
        <v>4.4111000000000002</v>
      </c>
      <c r="U82" s="348">
        <v>9.6677999999999997</v>
      </c>
      <c r="V82" s="348">
        <v>8.6052</v>
      </c>
      <c r="W82" s="348" t="s">
        <v>430</v>
      </c>
      <c r="X82" s="348">
        <v>2.3874</v>
      </c>
      <c r="Y82" s="348">
        <v>10.286300000000001</v>
      </c>
      <c r="Z82" s="348">
        <v>1.4278999999999999</v>
      </c>
      <c r="AA82" s="348">
        <v>4.6018999999999997</v>
      </c>
      <c r="AB82" s="348">
        <v>1.1571</v>
      </c>
      <c r="AC82" s="348">
        <v>9.9849999999999994</v>
      </c>
      <c r="AD82" s="374"/>
      <c r="AE82" s="346">
        <v>12</v>
      </c>
      <c r="AF82" s="346">
        <v>9</v>
      </c>
      <c r="AG82" s="346">
        <v>9</v>
      </c>
      <c r="AH82" s="346">
        <v>8</v>
      </c>
      <c r="AI82" s="346">
        <v>13</v>
      </c>
      <c r="AJ82" s="346">
        <v>10</v>
      </c>
      <c r="AK82" s="346">
        <v>12</v>
      </c>
      <c r="AL82" s="346">
        <v>10</v>
      </c>
      <c r="AM82" s="346">
        <v>6</v>
      </c>
      <c r="AN82" s="346" t="s">
        <v>430</v>
      </c>
      <c r="AO82" s="346">
        <v>12</v>
      </c>
      <c r="AP82" s="346">
        <v>11</v>
      </c>
      <c r="AQ82" s="346">
        <v>12</v>
      </c>
      <c r="AR82" s="346">
        <v>10</v>
      </c>
      <c r="AS82" s="346">
        <v>7</v>
      </c>
      <c r="AT82" s="373"/>
      <c r="AU82" s="348" t="s">
        <v>430</v>
      </c>
      <c r="AV82" s="348">
        <v>9.85</v>
      </c>
      <c r="AW82" s="348">
        <v>8.7100000000000009</v>
      </c>
      <c r="AX82" s="348">
        <v>6.84</v>
      </c>
      <c r="AY82" s="348">
        <v>6.96</v>
      </c>
      <c r="AZ82" s="351"/>
      <c r="BA82" s="346" t="s">
        <v>430</v>
      </c>
      <c r="BB82" s="346">
        <v>5</v>
      </c>
      <c r="BC82" s="346">
        <v>6</v>
      </c>
      <c r="BD82" s="346">
        <v>7</v>
      </c>
      <c r="BE82" s="346">
        <v>11</v>
      </c>
      <c r="BF82" s="362"/>
      <c r="BG82" s="348">
        <v>8.0953889418577507</v>
      </c>
      <c r="BH82" s="375">
        <v>0</v>
      </c>
      <c r="BI82" s="375">
        <v>4.3313366119148003E-2</v>
      </c>
      <c r="BJ82" s="375" t="s">
        <v>430</v>
      </c>
      <c r="BK82" s="374"/>
      <c r="BL82" s="348">
        <v>70.460265215899994</v>
      </c>
      <c r="BM82" s="348">
        <v>51.040043872200002</v>
      </c>
      <c r="BN82" s="348">
        <v>1.380489903</v>
      </c>
      <c r="BO82" s="373"/>
      <c r="BP82" s="348">
        <v>65.393334809999999</v>
      </c>
      <c r="BQ82" s="373"/>
      <c r="BR82" s="348">
        <v>42.802100000000003</v>
      </c>
      <c r="BS82" s="348">
        <v>12.610300000000001</v>
      </c>
      <c r="BT82" s="348">
        <v>14.7088</v>
      </c>
      <c r="BU82" s="348">
        <v>29.878799999999998</v>
      </c>
      <c r="BV82" s="373"/>
      <c r="BW82" s="348">
        <v>1.36</v>
      </c>
      <c r="BX82" s="348">
        <v>20.010000000000002</v>
      </c>
      <c r="BY82" s="348" t="s">
        <v>430</v>
      </c>
      <c r="BZ82" s="348" t="s">
        <v>430</v>
      </c>
      <c r="CA82" s="348" t="s">
        <v>430</v>
      </c>
      <c r="CB82" s="348">
        <v>8.51</v>
      </c>
      <c r="CC82" s="373"/>
      <c r="CD82" s="372" t="s">
        <v>1427</v>
      </c>
      <c r="CE82" s="372" t="s">
        <v>9340</v>
      </c>
      <c r="CF82" s="372" t="s">
        <v>9341</v>
      </c>
      <c r="CG82" s="372" t="s">
        <v>9342</v>
      </c>
      <c r="CH82" s="372" t="s">
        <v>9343</v>
      </c>
      <c r="CI82" s="373"/>
      <c r="CJ82" s="354" t="s">
        <v>548</v>
      </c>
    </row>
    <row r="83" spans="1:88" s="428" customFormat="1" x14ac:dyDescent="0.25">
      <c r="A83" s="345" t="s">
        <v>9429</v>
      </c>
      <c r="B83" s="373"/>
      <c r="C83" s="719">
        <v>45506</v>
      </c>
      <c r="D83" s="373"/>
      <c r="E83" s="346">
        <v>1116.17</v>
      </c>
      <c r="F83" s="373"/>
      <c r="G83" s="347">
        <v>10.7</v>
      </c>
      <c r="H83" s="373"/>
      <c r="I83" s="968">
        <v>3.49</v>
      </c>
      <c r="J83" s="968">
        <v>6.77</v>
      </c>
      <c r="K83" s="968">
        <v>2.52</v>
      </c>
      <c r="L83" s="968">
        <v>2.64</v>
      </c>
      <c r="M83" s="374"/>
      <c r="N83" s="348">
        <v>0</v>
      </c>
      <c r="O83" s="348">
        <v>-9.3399999999999997E-2</v>
      </c>
      <c r="P83" s="348">
        <v>1.9048</v>
      </c>
      <c r="Q83" s="348">
        <v>5.7312000000000003</v>
      </c>
      <c r="R83" s="348">
        <v>1.4218</v>
      </c>
      <c r="S83" s="350">
        <v>3.6821999999999999</v>
      </c>
      <c r="T83" s="348">
        <v>3.5962999999999998</v>
      </c>
      <c r="U83" s="348" t="s">
        <v>430</v>
      </c>
      <c r="V83" s="348" t="s">
        <v>430</v>
      </c>
      <c r="W83" s="348" t="s">
        <v>430</v>
      </c>
      <c r="X83" s="348">
        <v>2.9836</v>
      </c>
      <c r="Y83" s="348">
        <v>10.880800000000001</v>
      </c>
      <c r="Z83" s="348">
        <v>9.35E-2</v>
      </c>
      <c r="AA83" s="348">
        <v>2.9836</v>
      </c>
      <c r="AB83" s="348">
        <v>1.2299</v>
      </c>
      <c r="AC83" s="348">
        <v>3.3889</v>
      </c>
      <c r="AD83" s="374"/>
      <c r="AE83" s="346">
        <v>12</v>
      </c>
      <c r="AF83" s="346">
        <v>12</v>
      </c>
      <c r="AG83" s="346">
        <v>7</v>
      </c>
      <c r="AH83" s="346">
        <v>7</v>
      </c>
      <c r="AI83" s="346">
        <v>14</v>
      </c>
      <c r="AJ83" s="346">
        <v>14</v>
      </c>
      <c r="AK83" s="346">
        <v>15</v>
      </c>
      <c r="AL83" s="346" t="s">
        <v>430</v>
      </c>
      <c r="AM83" s="346" t="s">
        <v>430</v>
      </c>
      <c r="AN83" s="346" t="s">
        <v>430</v>
      </c>
      <c r="AO83" s="346">
        <v>7</v>
      </c>
      <c r="AP83" s="346">
        <v>9</v>
      </c>
      <c r="AQ83" s="346">
        <v>15</v>
      </c>
      <c r="AR83" s="346">
        <v>16</v>
      </c>
      <c r="AS83" s="346">
        <v>6</v>
      </c>
      <c r="AT83" s="373"/>
      <c r="AU83" s="348" t="s">
        <v>430</v>
      </c>
      <c r="AV83" s="348" t="s">
        <v>430</v>
      </c>
      <c r="AW83" s="348" t="s">
        <v>430</v>
      </c>
      <c r="AX83" s="348" t="s">
        <v>430</v>
      </c>
      <c r="AY83" s="348">
        <v>5.65</v>
      </c>
      <c r="AZ83" s="351"/>
      <c r="BA83" s="346" t="s">
        <v>430</v>
      </c>
      <c r="BB83" s="346" t="s">
        <v>430</v>
      </c>
      <c r="BC83" s="346" t="s">
        <v>430</v>
      </c>
      <c r="BD83" s="346" t="s">
        <v>430</v>
      </c>
      <c r="BE83" s="346">
        <v>14</v>
      </c>
      <c r="BF83" s="362"/>
      <c r="BG83" s="348">
        <v>9.7622125449603701</v>
      </c>
      <c r="BH83" s="375">
        <v>0</v>
      </c>
      <c r="BI83" s="375">
        <v>-1.14568362685684E-2</v>
      </c>
      <c r="BJ83" s="375" t="s">
        <v>430</v>
      </c>
      <c r="BK83" s="374"/>
      <c r="BL83" s="348">
        <v>78.162527454300005</v>
      </c>
      <c r="BM83" s="348">
        <v>68.788460098900003</v>
      </c>
      <c r="BN83" s="348">
        <v>1.1362738364</v>
      </c>
      <c r="BO83" s="373"/>
      <c r="BP83" s="348">
        <v>67.832141440000001</v>
      </c>
      <c r="BQ83" s="373"/>
      <c r="BR83" s="348">
        <v>58.682699999999997</v>
      </c>
      <c r="BS83" s="348">
        <v>6.12643</v>
      </c>
      <c r="BT83" s="348">
        <v>11.888500000000001</v>
      </c>
      <c r="BU83" s="348">
        <v>23.30237</v>
      </c>
      <c r="BV83" s="373"/>
      <c r="BW83" s="348">
        <v>7.99</v>
      </c>
      <c r="BX83" s="348">
        <v>10.35</v>
      </c>
      <c r="BY83" s="348" t="s">
        <v>430</v>
      </c>
      <c r="BZ83" s="348" t="s">
        <v>430</v>
      </c>
      <c r="CA83" s="348" t="s">
        <v>430</v>
      </c>
      <c r="CB83" s="348">
        <v>4.97</v>
      </c>
      <c r="CC83" s="373"/>
      <c r="CD83" s="372" t="s">
        <v>9345</v>
      </c>
      <c r="CE83" s="372" t="s">
        <v>9346</v>
      </c>
      <c r="CF83" s="372" t="s">
        <v>9347</v>
      </c>
      <c r="CG83" s="372" t="s">
        <v>9348</v>
      </c>
      <c r="CH83" s="372" t="s">
        <v>9349</v>
      </c>
      <c r="CI83" s="373"/>
      <c r="CJ83" s="354" t="s">
        <v>443</v>
      </c>
    </row>
    <row r="84" spans="1:88" s="428" customFormat="1" x14ac:dyDescent="0.25">
      <c r="A84" s="345" t="s">
        <v>9430</v>
      </c>
      <c r="B84" s="373"/>
      <c r="C84" s="719">
        <v>41275</v>
      </c>
      <c r="D84" s="373"/>
      <c r="E84" s="346">
        <v>956.14</v>
      </c>
      <c r="F84" s="373"/>
      <c r="G84" s="347">
        <v>63.86</v>
      </c>
      <c r="H84" s="373"/>
      <c r="I84" s="968">
        <v>2.4300000000000002</v>
      </c>
      <c r="J84" s="968">
        <v>6.71</v>
      </c>
      <c r="K84" s="968">
        <v>1.95</v>
      </c>
      <c r="L84" s="968">
        <v>2.0299999999999998</v>
      </c>
      <c r="M84" s="374"/>
      <c r="N84" s="348">
        <v>0.10970000000000001</v>
      </c>
      <c r="O84" s="348">
        <v>-0.32779999999999998</v>
      </c>
      <c r="P84" s="348">
        <v>1.1403000000000001</v>
      </c>
      <c r="Q84" s="348">
        <v>4.6714000000000002</v>
      </c>
      <c r="R84" s="348">
        <v>9.4E-2</v>
      </c>
      <c r="S84" s="350">
        <v>0.6462</v>
      </c>
      <c r="T84" s="348">
        <v>2.8329</v>
      </c>
      <c r="U84" s="348">
        <v>10.408300000000001</v>
      </c>
      <c r="V84" s="348">
        <v>9.2936999999999994</v>
      </c>
      <c r="W84" s="348">
        <v>10.1356</v>
      </c>
      <c r="X84" s="348">
        <v>2.3233000000000001</v>
      </c>
      <c r="Y84" s="348">
        <v>8.5131999999999994</v>
      </c>
      <c r="Z84" s="348">
        <v>-2.0101</v>
      </c>
      <c r="AA84" s="348">
        <v>1.1403000000000001</v>
      </c>
      <c r="AB84" s="348">
        <v>0.51939999999999997</v>
      </c>
      <c r="AC84" s="348">
        <v>11.933400000000001</v>
      </c>
      <c r="AD84" s="374"/>
      <c r="AE84" s="346">
        <v>5</v>
      </c>
      <c r="AF84" s="346">
        <v>18</v>
      </c>
      <c r="AG84" s="346">
        <v>16</v>
      </c>
      <c r="AH84" s="346">
        <v>13</v>
      </c>
      <c r="AI84" s="346">
        <v>21</v>
      </c>
      <c r="AJ84" s="346">
        <v>20</v>
      </c>
      <c r="AK84" s="346">
        <v>16</v>
      </c>
      <c r="AL84" s="346">
        <v>8</v>
      </c>
      <c r="AM84" s="346">
        <v>5</v>
      </c>
      <c r="AN84" s="346">
        <v>1</v>
      </c>
      <c r="AO84" s="346">
        <v>14</v>
      </c>
      <c r="AP84" s="346">
        <v>17</v>
      </c>
      <c r="AQ84" s="346">
        <v>21</v>
      </c>
      <c r="AR84" s="346">
        <v>20</v>
      </c>
      <c r="AS84" s="346">
        <v>18</v>
      </c>
      <c r="AT84" s="373"/>
      <c r="AU84" s="348">
        <v>9.92</v>
      </c>
      <c r="AV84" s="348">
        <v>10.15</v>
      </c>
      <c r="AW84" s="348">
        <v>8.9499999999999993</v>
      </c>
      <c r="AX84" s="348">
        <v>5.0599999999999996</v>
      </c>
      <c r="AY84" s="348">
        <v>2.2599999999999998</v>
      </c>
      <c r="AZ84" s="351"/>
      <c r="BA84" s="346">
        <v>2</v>
      </c>
      <c r="BB84" s="346">
        <v>3</v>
      </c>
      <c r="BC84" s="346">
        <v>4</v>
      </c>
      <c r="BD84" s="346">
        <v>12</v>
      </c>
      <c r="BE84" s="346">
        <v>20</v>
      </c>
      <c r="BF84" s="362"/>
      <c r="BG84" s="348">
        <v>8.8806019177553903</v>
      </c>
      <c r="BH84" s="375">
        <v>0</v>
      </c>
      <c r="BI84" s="375">
        <v>4.7876993508386402E-2</v>
      </c>
      <c r="BJ84" s="375" t="s">
        <v>430</v>
      </c>
      <c r="BK84" s="374"/>
      <c r="BL84" s="348">
        <v>77.161343765799998</v>
      </c>
      <c r="BM84" s="348">
        <v>55.368041441599999</v>
      </c>
      <c r="BN84" s="348">
        <v>1.3936079687</v>
      </c>
      <c r="BO84" s="373"/>
      <c r="BP84" s="348">
        <v>58.661250760000001</v>
      </c>
      <c r="BQ84" s="373"/>
      <c r="BR84" s="348">
        <v>61.024000000000001</v>
      </c>
      <c r="BS84" s="348">
        <v>4.8080400000000001</v>
      </c>
      <c r="BT84" s="348">
        <v>3.3392400000000002</v>
      </c>
      <c r="BU84" s="348">
        <v>30.828720000000001</v>
      </c>
      <c r="BV84" s="373"/>
      <c r="BW84" s="348">
        <v>3.69</v>
      </c>
      <c r="BX84" s="348">
        <v>22.33</v>
      </c>
      <c r="BY84" s="348" t="s">
        <v>430</v>
      </c>
      <c r="BZ84" s="348" t="s">
        <v>430</v>
      </c>
      <c r="CA84" s="348">
        <v>1.01</v>
      </c>
      <c r="CB84" s="348">
        <v>14.67</v>
      </c>
      <c r="CC84" s="373"/>
      <c r="CD84" s="372" t="s">
        <v>9351</v>
      </c>
      <c r="CE84" s="372" t="s">
        <v>9352</v>
      </c>
      <c r="CF84" s="372" t="s">
        <v>9353</v>
      </c>
      <c r="CG84" s="372" t="s">
        <v>1187</v>
      </c>
      <c r="CH84" s="372" t="s">
        <v>1180</v>
      </c>
      <c r="CI84" s="373"/>
      <c r="CJ84" s="354" t="s">
        <v>9354</v>
      </c>
    </row>
    <row r="85" spans="1:88" s="428" customFormat="1" x14ac:dyDescent="0.25">
      <c r="A85" s="345" t="s">
        <v>9431</v>
      </c>
      <c r="B85" s="373"/>
      <c r="C85" s="719">
        <v>44560</v>
      </c>
      <c r="D85" s="373"/>
      <c r="E85" s="346">
        <v>919.52</v>
      </c>
      <c r="F85" s="373"/>
      <c r="G85" s="347">
        <v>16.3413</v>
      </c>
      <c r="H85" s="373"/>
      <c r="I85" s="968">
        <v>5.34</v>
      </c>
      <c r="J85" s="968">
        <v>7.27</v>
      </c>
      <c r="K85" s="968">
        <v>3.12</v>
      </c>
      <c r="L85" s="968">
        <v>3.27</v>
      </c>
      <c r="M85" s="374"/>
      <c r="N85" s="348">
        <v>2.69E-2</v>
      </c>
      <c r="O85" s="348">
        <v>0.36420000000000002</v>
      </c>
      <c r="P85" s="348">
        <v>1.4464999999999999</v>
      </c>
      <c r="Q85" s="348">
        <v>6.4843000000000002</v>
      </c>
      <c r="R85" s="348">
        <v>4.2195</v>
      </c>
      <c r="S85" s="350">
        <v>7.6147999999999998</v>
      </c>
      <c r="T85" s="348">
        <v>5.9436</v>
      </c>
      <c r="U85" s="348">
        <v>12.6</v>
      </c>
      <c r="V85" s="348" t="s">
        <v>430</v>
      </c>
      <c r="W85" s="348" t="s">
        <v>430</v>
      </c>
      <c r="X85" s="348">
        <v>2.9964</v>
      </c>
      <c r="Y85" s="348">
        <v>13.260199999999999</v>
      </c>
      <c r="Z85" s="348">
        <v>3.8340999999999998</v>
      </c>
      <c r="AA85" s="348">
        <v>7.194</v>
      </c>
      <c r="AB85" s="348">
        <v>0.93200000000000005</v>
      </c>
      <c r="AC85" s="348">
        <v>11.210800000000001</v>
      </c>
      <c r="AD85" s="374"/>
      <c r="AE85" s="346">
        <v>9</v>
      </c>
      <c r="AF85" s="346">
        <v>3</v>
      </c>
      <c r="AG85" s="346">
        <v>10</v>
      </c>
      <c r="AH85" s="346">
        <v>6</v>
      </c>
      <c r="AI85" s="346">
        <v>4</v>
      </c>
      <c r="AJ85" s="346">
        <v>5</v>
      </c>
      <c r="AK85" s="346">
        <v>4</v>
      </c>
      <c r="AL85" s="346">
        <v>3</v>
      </c>
      <c r="AM85" s="346" t="s">
        <v>430</v>
      </c>
      <c r="AN85" s="346" t="s">
        <v>430</v>
      </c>
      <c r="AO85" s="346">
        <v>6</v>
      </c>
      <c r="AP85" s="346">
        <v>3</v>
      </c>
      <c r="AQ85" s="346">
        <v>3</v>
      </c>
      <c r="AR85" s="346">
        <v>5</v>
      </c>
      <c r="AS85" s="346">
        <v>12</v>
      </c>
      <c r="AT85" s="373"/>
      <c r="AU85" s="348" t="s">
        <v>430</v>
      </c>
      <c r="AV85" s="348" t="s">
        <v>430</v>
      </c>
      <c r="AW85" s="348" t="s">
        <v>430</v>
      </c>
      <c r="AX85" s="348">
        <v>8.7799999999999994</v>
      </c>
      <c r="AY85" s="348">
        <v>10.54</v>
      </c>
      <c r="AZ85" s="351"/>
      <c r="BA85" s="346" t="s">
        <v>430</v>
      </c>
      <c r="BB85" s="346" t="s">
        <v>430</v>
      </c>
      <c r="BC85" s="346" t="s">
        <v>430</v>
      </c>
      <c r="BD85" s="346">
        <v>3</v>
      </c>
      <c r="BE85" s="346">
        <v>3</v>
      </c>
      <c r="BF85" s="362"/>
      <c r="BG85" s="348">
        <v>9.7008684346819596</v>
      </c>
      <c r="BH85" s="375">
        <v>0</v>
      </c>
      <c r="BI85" s="375">
        <v>6.24780677709749E-2</v>
      </c>
      <c r="BJ85" s="375" t="s">
        <v>430</v>
      </c>
      <c r="BK85" s="374"/>
      <c r="BL85" s="348">
        <v>84.8869386577</v>
      </c>
      <c r="BM85" s="348">
        <v>52.692827170900003</v>
      </c>
      <c r="BN85" s="348">
        <v>1.6109771143</v>
      </c>
      <c r="BO85" s="373"/>
      <c r="BP85" s="348">
        <v>69.446324160000003</v>
      </c>
      <c r="BQ85" s="373"/>
      <c r="BR85" s="348">
        <v>43.372999999999998</v>
      </c>
      <c r="BS85" s="348">
        <v>19.4434</v>
      </c>
      <c r="BT85" s="348">
        <v>6.5215899999999998</v>
      </c>
      <c r="BU85" s="348">
        <v>30.662009999999999</v>
      </c>
      <c r="BV85" s="373"/>
      <c r="BW85" s="348">
        <v>5.33</v>
      </c>
      <c r="BX85" s="348">
        <v>8.74</v>
      </c>
      <c r="BY85" s="348">
        <v>7.09</v>
      </c>
      <c r="BZ85" s="348">
        <v>0.76</v>
      </c>
      <c r="CA85" s="348" t="s">
        <v>430</v>
      </c>
      <c r="CB85" s="348">
        <v>8.75</v>
      </c>
      <c r="CC85" s="373"/>
      <c r="CD85" s="372" t="s">
        <v>9356</v>
      </c>
      <c r="CE85" s="372" t="s">
        <v>9357</v>
      </c>
      <c r="CF85" s="372" t="s">
        <v>9358</v>
      </c>
      <c r="CG85" s="372" t="s">
        <v>9359</v>
      </c>
      <c r="CH85" s="372" t="s">
        <v>9360</v>
      </c>
      <c r="CI85" s="373"/>
      <c r="CJ85" s="354" t="s">
        <v>476</v>
      </c>
    </row>
    <row r="86" spans="1:88" s="428" customFormat="1" x14ac:dyDescent="0.25">
      <c r="A86" s="345" t="s">
        <v>9432</v>
      </c>
      <c r="B86" s="373"/>
      <c r="C86" s="719">
        <v>45028</v>
      </c>
      <c r="D86" s="373"/>
      <c r="E86" s="346">
        <v>875.11599999999999</v>
      </c>
      <c r="F86" s="373"/>
      <c r="G86" s="347">
        <v>17.330200000000001</v>
      </c>
      <c r="H86" s="373"/>
      <c r="I86" s="651" t="s">
        <v>430</v>
      </c>
      <c r="J86" s="651" t="s">
        <v>430</v>
      </c>
      <c r="K86" s="651" t="s">
        <v>430</v>
      </c>
      <c r="L86" s="651" t="s">
        <v>430</v>
      </c>
      <c r="M86" s="374"/>
      <c r="N86" s="348">
        <v>-0.3387</v>
      </c>
      <c r="O86" s="348">
        <v>0.28699999999999998</v>
      </c>
      <c r="P86" s="348">
        <v>-1.3087</v>
      </c>
      <c r="Q86" s="348">
        <v>1.4702</v>
      </c>
      <c r="R86" s="348">
        <v>4.0109000000000004</v>
      </c>
      <c r="S86" s="350">
        <v>1.6457999999999999</v>
      </c>
      <c r="T86" s="348">
        <v>0.17330000000000001</v>
      </c>
      <c r="U86" s="348">
        <v>15.528499999999999</v>
      </c>
      <c r="V86" s="348" t="s">
        <v>430</v>
      </c>
      <c r="W86" s="348" t="s">
        <v>430</v>
      </c>
      <c r="X86" s="348">
        <v>-0.59140000000000004</v>
      </c>
      <c r="Y86" s="348">
        <v>14.028</v>
      </c>
      <c r="Z86" s="348">
        <v>5.7700000000000001E-2</v>
      </c>
      <c r="AA86" s="348">
        <v>2.2406999999999999</v>
      </c>
      <c r="AB86" s="348">
        <v>0.34799999999999998</v>
      </c>
      <c r="AC86" s="348">
        <v>17.897300000000001</v>
      </c>
      <c r="AD86" s="374"/>
      <c r="AE86" s="346">
        <v>20</v>
      </c>
      <c r="AF86" s="346">
        <v>5</v>
      </c>
      <c r="AG86" s="346">
        <v>22</v>
      </c>
      <c r="AH86" s="346">
        <v>22</v>
      </c>
      <c r="AI86" s="346">
        <v>7</v>
      </c>
      <c r="AJ86" s="346">
        <v>19</v>
      </c>
      <c r="AK86" s="346">
        <v>17</v>
      </c>
      <c r="AL86" s="346">
        <v>1</v>
      </c>
      <c r="AM86" s="346" t="s">
        <v>430</v>
      </c>
      <c r="AN86" s="346" t="s">
        <v>430</v>
      </c>
      <c r="AO86" s="346">
        <v>21</v>
      </c>
      <c r="AP86" s="346">
        <v>2</v>
      </c>
      <c r="AQ86" s="346">
        <v>16</v>
      </c>
      <c r="AR86" s="346">
        <v>19</v>
      </c>
      <c r="AS86" s="346">
        <v>21</v>
      </c>
      <c r="AT86" s="373"/>
      <c r="AU86" s="348" t="s">
        <v>430</v>
      </c>
      <c r="AV86" s="348" t="s">
        <v>430</v>
      </c>
      <c r="AW86" s="348" t="s">
        <v>430</v>
      </c>
      <c r="AX86" s="348">
        <v>6.23</v>
      </c>
      <c r="AY86" s="348">
        <v>4.3499999999999996</v>
      </c>
      <c r="AZ86" s="351"/>
      <c r="BA86" s="346" t="s">
        <v>430</v>
      </c>
      <c r="BB86" s="346" t="s">
        <v>430</v>
      </c>
      <c r="BC86" s="346" t="s">
        <v>430</v>
      </c>
      <c r="BD86" s="346">
        <v>9</v>
      </c>
      <c r="BE86" s="346">
        <v>17</v>
      </c>
      <c r="BF86" s="362"/>
      <c r="BG86" s="348">
        <v>14.2103442406002</v>
      </c>
      <c r="BH86" s="375">
        <v>0</v>
      </c>
      <c r="BI86" s="375">
        <v>6.0393506129476901E-2</v>
      </c>
      <c r="BJ86" s="375" t="s">
        <v>430</v>
      </c>
      <c r="BK86" s="374"/>
      <c r="BL86" s="348">
        <v>119.5043719904</v>
      </c>
      <c r="BM86" s="348">
        <v>88.832685635800004</v>
      </c>
      <c r="BN86" s="348">
        <v>1.3452747840999999</v>
      </c>
      <c r="BO86" s="373"/>
      <c r="BP86" s="348">
        <v>70.924388129999997</v>
      </c>
      <c r="BQ86" s="373"/>
      <c r="BR86" s="348">
        <v>46.903100000000002</v>
      </c>
      <c r="BS86" s="348">
        <v>8.9147700000000007</v>
      </c>
      <c r="BT86" s="348">
        <v>7.3020399999999999</v>
      </c>
      <c r="BU86" s="348">
        <v>36.880090000000003</v>
      </c>
      <c r="BV86" s="373"/>
      <c r="BW86" s="348">
        <v>7.79</v>
      </c>
      <c r="BX86" s="348">
        <v>3.28</v>
      </c>
      <c r="BY86" s="348" t="s">
        <v>430</v>
      </c>
      <c r="BZ86" s="348" t="s">
        <v>430</v>
      </c>
      <c r="CA86" s="348" t="s">
        <v>430</v>
      </c>
      <c r="CB86" s="348">
        <v>24.47</v>
      </c>
      <c r="CC86" s="373"/>
      <c r="CD86" s="372" t="s">
        <v>9362</v>
      </c>
      <c r="CE86" s="372" t="s">
        <v>9363</v>
      </c>
      <c r="CF86" s="372" t="s">
        <v>9364</v>
      </c>
      <c r="CG86" s="372" t="s">
        <v>9365</v>
      </c>
      <c r="CH86" s="372" t="s">
        <v>9366</v>
      </c>
      <c r="CI86" s="373"/>
      <c r="CJ86" s="354" t="s">
        <v>548</v>
      </c>
    </row>
    <row r="87" spans="1:88" s="428" customFormat="1" x14ac:dyDescent="0.25">
      <c r="A87" s="345" t="s">
        <v>9433</v>
      </c>
      <c r="B87" s="373"/>
      <c r="C87" s="719">
        <v>44231</v>
      </c>
      <c r="D87" s="373"/>
      <c r="E87" s="346">
        <v>757.673</v>
      </c>
      <c r="F87" s="373"/>
      <c r="G87" s="347">
        <v>16.829999999999998</v>
      </c>
      <c r="H87" s="373"/>
      <c r="I87" s="968">
        <v>4.13</v>
      </c>
      <c r="J87" s="968">
        <v>6.88</v>
      </c>
      <c r="K87" s="968">
        <v>2.72</v>
      </c>
      <c r="L87" s="651" t="s">
        <v>430</v>
      </c>
      <c r="M87" s="374"/>
      <c r="N87" s="348">
        <v>-5.9400000000000001E-2</v>
      </c>
      <c r="O87" s="348">
        <v>-0.35520000000000002</v>
      </c>
      <c r="P87" s="348">
        <v>1.2635000000000001</v>
      </c>
      <c r="Q87" s="348">
        <v>5.2533000000000003</v>
      </c>
      <c r="R87" s="348">
        <v>1.1417999999999999</v>
      </c>
      <c r="S87" s="350">
        <v>2.31</v>
      </c>
      <c r="T87" s="348">
        <v>4.1349</v>
      </c>
      <c r="U87" s="348">
        <v>8.5754999999999999</v>
      </c>
      <c r="V87" s="348">
        <v>8.4809999999999999</v>
      </c>
      <c r="W87" s="348" t="s">
        <v>430</v>
      </c>
      <c r="X87" s="348">
        <v>2.5594000000000001</v>
      </c>
      <c r="Y87" s="348">
        <v>10.071899999999999</v>
      </c>
      <c r="Z87" s="348">
        <v>-0.5907</v>
      </c>
      <c r="AA87" s="348">
        <v>2.4969999999999999</v>
      </c>
      <c r="AB87" s="348">
        <v>0.35780000000000001</v>
      </c>
      <c r="AC87" s="348">
        <v>9.8835999999999995</v>
      </c>
      <c r="AD87" s="374"/>
      <c r="AE87" s="346">
        <v>16</v>
      </c>
      <c r="AF87" s="346">
        <v>19</v>
      </c>
      <c r="AG87" s="346">
        <v>14</v>
      </c>
      <c r="AH87" s="346">
        <v>11</v>
      </c>
      <c r="AI87" s="346">
        <v>17</v>
      </c>
      <c r="AJ87" s="346">
        <v>17</v>
      </c>
      <c r="AK87" s="346">
        <v>14</v>
      </c>
      <c r="AL87" s="346">
        <v>12</v>
      </c>
      <c r="AM87" s="346">
        <v>7</v>
      </c>
      <c r="AN87" s="346" t="s">
        <v>430</v>
      </c>
      <c r="AO87" s="346">
        <v>9</v>
      </c>
      <c r="AP87" s="346">
        <v>12</v>
      </c>
      <c r="AQ87" s="346">
        <v>17</v>
      </c>
      <c r="AR87" s="346">
        <v>18</v>
      </c>
      <c r="AS87" s="346">
        <v>20</v>
      </c>
      <c r="AT87" s="373"/>
      <c r="AU87" s="348" t="s">
        <v>430</v>
      </c>
      <c r="AV87" s="348" t="s">
        <v>430</v>
      </c>
      <c r="AW87" s="348">
        <v>8.2100000000000009</v>
      </c>
      <c r="AX87" s="348">
        <v>5.95</v>
      </c>
      <c r="AY87" s="348">
        <v>4.1399999999999997</v>
      </c>
      <c r="AZ87" s="351"/>
      <c r="BA87" s="346" t="s">
        <v>430</v>
      </c>
      <c r="BB87" s="346" t="s">
        <v>430</v>
      </c>
      <c r="BC87" s="346">
        <v>7</v>
      </c>
      <c r="BD87" s="346">
        <v>11</v>
      </c>
      <c r="BE87" s="346">
        <v>18</v>
      </c>
      <c r="BF87" s="362"/>
      <c r="BG87" s="348">
        <v>9.3238560017538408</v>
      </c>
      <c r="BH87" s="375">
        <v>0</v>
      </c>
      <c r="BI87" s="375">
        <v>2.7794518191548701E-2</v>
      </c>
      <c r="BJ87" s="375" t="s">
        <v>430</v>
      </c>
      <c r="BK87" s="374"/>
      <c r="BL87" s="348">
        <v>76.841251645699998</v>
      </c>
      <c r="BM87" s="348">
        <v>67.123396967100007</v>
      </c>
      <c r="BN87" s="348">
        <v>1.1447759665999999</v>
      </c>
      <c r="BO87" s="373"/>
      <c r="BP87" s="348">
        <v>74.364460780000002</v>
      </c>
      <c r="BQ87" s="373"/>
      <c r="BR87" s="348">
        <v>54.362499999999997</v>
      </c>
      <c r="BS87" s="348">
        <v>17.995699999999999</v>
      </c>
      <c r="BT87" s="348">
        <v>1.05081</v>
      </c>
      <c r="BU87" s="348">
        <v>26.590990000000001</v>
      </c>
      <c r="BV87" s="373"/>
      <c r="BW87" s="348">
        <v>6.69</v>
      </c>
      <c r="BX87" s="348">
        <v>15.09</v>
      </c>
      <c r="BY87" s="348">
        <v>1.19</v>
      </c>
      <c r="BZ87" s="348" t="s">
        <v>430</v>
      </c>
      <c r="CA87" s="348">
        <v>0.01</v>
      </c>
      <c r="CB87" s="348">
        <v>3.61</v>
      </c>
      <c r="CC87" s="373"/>
      <c r="CD87" s="372" t="s">
        <v>9368</v>
      </c>
      <c r="CE87" s="372" t="s">
        <v>9369</v>
      </c>
      <c r="CF87" s="372" t="s">
        <v>9370</v>
      </c>
      <c r="CG87" s="372" t="s">
        <v>9371</v>
      </c>
      <c r="CH87" s="372" t="s">
        <v>1041</v>
      </c>
      <c r="CI87" s="373"/>
      <c r="CJ87" s="354" t="s">
        <v>611</v>
      </c>
    </row>
    <row r="88" spans="1:88" s="428" customFormat="1" x14ac:dyDescent="0.25">
      <c r="A88" s="345" t="s">
        <v>9434</v>
      </c>
      <c r="B88" s="373"/>
      <c r="C88" s="719">
        <v>42634</v>
      </c>
      <c r="D88" s="373"/>
      <c r="E88" s="346">
        <v>748.78</v>
      </c>
      <c r="F88" s="373"/>
      <c r="G88" s="347">
        <v>22.093499999999999</v>
      </c>
      <c r="H88" s="373"/>
      <c r="I88" s="968">
        <v>1.36</v>
      </c>
      <c r="J88" s="968">
        <v>6.94</v>
      </c>
      <c r="K88" s="968">
        <v>1.19</v>
      </c>
      <c r="L88" s="968">
        <v>1.28</v>
      </c>
      <c r="M88" s="374"/>
      <c r="N88" s="348">
        <v>2.9899999999999999E-2</v>
      </c>
      <c r="O88" s="348">
        <v>0.85360000000000003</v>
      </c>
      <c r="P88" s="348">
        <v>6.0815999999999999</v>
      </c>
      <c r="Q88" s="348">
        <v>10.189299999999999</v>
      </c>
      <c r="R88" s="348">
        <v>8.3513999999999999</v>
      </c>
      <c r="S88" s="350">
        <v>1.9873000000000001</v>
      </c>
      <c r="T88" s="348">
        <v>-2.9455</v>
      </c>
      <c r="U88" s="348">
        <v>4.0060000000000002</v>
      </c>
      <c r="V88" s="348">
        <v>6.2144000000000004</v>
      </c>
      <c r="W88" s="348" t="s">
        <v>430</v>
      </c>
      <c r="X88" s="348">
        <v>6.3010000000000002</v>
      </c>
      <c r="Y88" s="348">
        <v>17.397500000000001</v>
      </c>
      <c r="Z88" s="348">
        <v>2.6383000000000001</v>
      </c>
      <c r="AA88" s="348">
        <v>4.0076000000000001</v>
      </c>
      <c r="AB88" s="348">
        <v>3.0306999999999999</v>
      </c>
      <c r="AC88" s="348">
        <v>8.3375000000000004</v>
      </c>
      <c r="AD88" s="374"/>
      <c r="AE88" s="346">
        <v>8</v>
      </c>
      <c r="AF88" s="346">
        <v>1</v>
      </c>
      <c r="AG88" s="346">
        <v>1</v>
      </c>
      <c r="AH88" s="346">
        <v>1</v>
      </c>
      <c r="AI88" s="346">
        <v>1</v>
      </c>
      <c r="AJ88" s="346">
        <v>18</v>
      </c>
      <c r="AK88" s="346">
        <v>20</v>
      </c>
      <c r="AL88" s="346">
        <v>14</v>
      </c>
      <c r="AM88" s="346">
        <v>9</v>
      </c>
      <c r="AN88" s="346" t="s">
        <v>430</v>
      </c>
      <c r="AO88" s="346">
        <v>1</v>
      </c>
      <c r="AP88" s="346">
        <v>1</v>
      </c>
      <c r="AQ88" s="346">
        <v>8</v>
      </c>
      <c r="AR88" s="346">
        <v>13</v>
      </c>
      <c r="AS88" s="346">
        <v>1</v>
      </c>
      <c r="AT88" s="373"/>
      <c r="AU88" s="348" t="s">
        <v>430</v>
      </c>
      <c r="AV88" s="348">
        <v>6.95</v>
      </c>
      <c r="AW88" s="348">
        <v>5.96</v>
      </c>
      <c r="AX88" s="348">
        <v>2.35</v>
      </c>
      <c r="AY88" s="348">
        <v>10.52</v>
      </c>
      <c r="AZ88" s="351"/>
      <c r="BA88" s="346" t="s">
        <v>430</v>
      </c>
      <c r="BB88" s="346">
        <v>7</v>
      </c>
      <c r="BC88" s="346">
        <v>9</v>
      </c>
      <c r="BD88" s="346">
        <v>14</v>
      </c>
      <c r="BE88" s="346">
        <v>4</v>
      </c>
      <c r="BF88" s="362"/>
      <c r="BG88" s="348">
        <v>15.449355024094601</v>
      </c>
      <c r="BH88" s="375">
        <v>0</v>
      </c>
      <c r="BI88" s="375">
        <v>1.03786193131708E-2</v>
      </c>
      <c r="BJ88" s="375" t="s">
        <v>430</v>
      </c>
      <c r="BK88" s="374"/>
      <c r="BL88" s="348">
        <v>77.993405149899999</v>
      </c>
      <c r="BM88" s="348">
        <v>94.777467302100007</v>
      </c>
      <c r="BN88" s="348">
        <v>0.82291083909999996</v>
      </c>
      <c r="BO88" s="373"/>
      <c r="BP88" s="348">
        <v>66.872776169999995</v>
      </c>
      <c r="BQ88" s="373"/>
      <c r="BR88" s="348">
        <v>39.507800000000003</v>
      </c>
      <c r="BS88" s="348">
        <v>15.1129</v>
      </c>
      <c r="BT88" s="348">
        <v>13.732699999999999</v>
      </c>
      <c r="BU88" s="348">
        <v>31.646599999999999</v>
      </c>
      <c r="BV88" s="373"/>
      <c r="BW88" s="348" t="s">
        <v>430</v>
      </c>
      <c r="BX88" s="348">
        <v>13.5</v>
      </c>
      <c r="BY88" s="348">
        <v>3.36</v>
      </c>
      <c r="BZ88" s="348" t="s">
        <v>430</v>
      </c>
      <c r="CA88" s="348" t="s">
        <v>430</v>
      </c>
      <c r="CB88" s="348">
        <v>13.39</v>
      </c>
      <c r="CC88" s="373"/>
      <c r="CD88" s="372" t="s">
        <v>9373</v>
      </c>
      <c r="CE88" s="372" t="s">
        <v>9374</v>
      </c>
      <c r="CF88" s="372" t="s">
        <v>9375</v>
      </c>
      <c r="CG88" s="372" t="s">
        <v>3339</v>
      </c>
      <c r="CH88" s="372" t="s">
        <v>9376</v>
      </c>
      <c r="CI88" s="373"/>
      <c r="CJ88" s="354" t="s">
        <v>443</v>
      </c>
    </row>
    <row r="89" spans="1:88" s="428" customFormat="1" x14ac:dyDescent="0.25">
      <c r="A89" s="345" t="s">
        <v>9435</v>
      </c>
      <c r="B89" s="373"/>
      <c r="C89" s="719">
        <v>45194</v>
      </c>
      <c r="D89" s="373"/>
      <c r="E89" s="346">
        <v>726.67</v>
      </c>
      <c r="F89" s="373"/>
      <c r="G89" s="347">
        <v>13.943199999999999</v>
      </c>
      <c r="H89" s="373"/>
      <c r="I89" s="651">
        <v>3.01</v>
      </c>
      <c r="J89" s="651">
        <v>7.33</v>
      </c>
      <c r="K89" s="651">
        <v>2.39</v>
      </c>
      <c r="L89" s="651">
        <v>2.5099999999999998</v>
      </c>
      <c r="M89" s="374"/>
      <c r="N89" s="348">
        <v>6.4999999999999997E-3</v>
      </c>
      <c r="O89" s="348">
        <v>-0.2011</v>
      </c>
      <c r="P89" s="348">
        <v>0.79959999999999998</v>
      </c>
      <c r="Q89" s="348">
        <v>6.5301999999999998</v>
      </c>
      <c r="R89" s="348">
        <v>5.9062999999999999</v>
      </c>
      <c r="S89" s="350">
        <v>7.7610000000000001</v>
      </c>
      <c r="T89" s="348">
        <v>6.3101000000000003</v>
      </c>
      <c r="U89" s="348" t="s">
        <v>430</v>
      </c>
      <c r="V89" s="348" t="s">
        <v>430</v>
      </c>
      <c r="W89" s="348" t="s">
        <v>430</v>
      </c>
      <c r="X89" s="348">
        <v>2.0695000000000001</v>
      </c>
      <c r="Y89" s="348">
        <v>12.0602</v>
      </c>
      <c r="Z89" s="348">
        <v>5.2634999999999996</v>
      </c>
      <c r="AA89" s="348">
        <v>7.2446999999999999</v>
      </c>
      <c r="AB89" s="348">
        <v>0.99450000000000005</v>
      </c>
      <c r="AC89" s="348">
        <v>12.212199999999999</v>
      </c>
      <c r="AD89" s="374"/>
      <c r="AE89" s="346">
        <v>11</v>
      </c>
      <c r="AF89" s="346">
        <v>15</v>
      </c>
      <c r="AG89" s="346">
        <v>18</v>
      </c>
      <c r="AH89" s="346">
        <v>5</v>
      </c>
      <c r="AI89" s="346">
        <v>2</v>
      </c>
      <c r="AJ89" s="346">
        <v>4</v>
      </c>
      <c r="AK89" s="346">
        <v>3</v>
      </c>
      <c r="AL89" s="346" t="s">
        <v>430</v>
      </c>
      <c r="AM89" s="346" t="s">
        <v>430</v>
      </c>
      <c r="AN89" s="346" t="s">
        <v>430</v>
      </c>
      <c r="AO89" s="346">
        <v>16</v>
      </c>
      <c r="AP89" s="346">
        <v>7</v>
      </c>
      <c r="AQ89" s="346">
        <v>1</v>
      </c>
      <c r="AR89" s="346">
        <v>4</v>
      </c>
      <c r="AS89" s="346">
        <v>10</v>
      </c>
      <c r="AT89" s="373"/>
      <c r="AU89" s="348" t="s">
        <v>430</v>
      </c>
      <c r="AV89" s="348" t="s">
        <v>430</v>
      </c>
      <c r="AW89" s="348" t="s">
        <v>430</v>
      </c>
      <c r="AX89" s="348" t="s">
        <v>430</v>
      </c>
      <c r="AY89" s="348">
        <v>11.64</v>
      </c>
      <c r="AZ89" s="351"/>
      <c r="BA89" s="346" t="s">
        <v>430</v>
      </c>
      <c r="BB89" s="346" t="s">
        <v>430</v>
      </c>
      <c r="BC89" s="346" t="s">
        <v>430</v>
      </c>
      <c r="BD89" s="346" t="s">
        <v>430</v>
      </c>
      <c r="BE89" s="346">
        <v>1</v>
      </c>
      <c r="BF89" s="362"/>
      <c r="BG89" s="348">
        <v>7.5348634423863299</v>
      </c>
      <c r="BH89" s="375">
        <v>0</v>
      </c>
      <c r="BI89" s="375">
        <v>7.1597286911957603E-2</v>
      </c>
      <c r="BJ89" s="375" t="s">
        <v>430</v>
      </c>
      <c r="BK89" s="374"/>
      <c r="BL89" s="348">
        <v>71.422667024299997</v>
      </c>
      <c r="BM89" s="348">
        <v>35.659052191199997</v>
      </c>
      <c r="BN89" s="348">
        <v>2.0029322888999999</v>
      </c>
      <c r="BO89" s="373"/>
      <c r="BP89" s="348">
        <v>43.762081649999999</v>
      </c>
      <c r="BQ89" s="373"/>
      <c r="BR89" s="348">
        <v>26.1617</v>
      </c>
      <c r="BS89" s="348">
        <v>4.7810800000000002</v>
      </c>
      <c r="BT89" s="348">
        <v>13.774900000000001</v>
      </c>
      <c r="BU89" s="348">
        <v>55.282319999999999</v>
      </c>
      <c r="BV89" s="373"/>
      <c r="BW89" s="348">
        <v>12.56</v>
      </c>
      <c r="BX89" s="348">
        <v>33.58</v>
      </c>
      <c r="BY89" s="348">
        <v>5.28</v>
      </c>
      <c r="BZ89" s="348">
        <v>0.38</v>
      </c>
      <c r="CA89" s="348" t="s">
        <v>430</v>
      </c>
      <c r="CB89" s="348">
        <v>3.48</v>
      </c>
      <c r="CC89" s="373"/>
      <c r="CD89" s="372" t="s">
        <v>9378</v>
      </c>
      <c r="CE89" s="372" t="s">
        <v>9379</v>
      </c>
      <c r="CF89" s="372" t="s">
        <v>9380</v>
      </c>
      <c r="CG89" s="372" t="s">
        <v>4670</v>
      </c>
      <c r="CH89" s="372" t="s">
        <v>9381</v>
      </c>
      <c r="CI89" s="373"/>
      <c r="CJ89" s="354" t="s">
        <v>436</v>
      </c>
    </row>
    <row r="90" spans="1:88" s="428" customFormat="1" x14ac:dyDescent="0.25">
      <c r="A90" s="345" t="s">
        <v>9436</v>
      </c>
      <c r="B90" s="373"/>
      <c r="C90" s="719">
        <v>44512</v>
      </c>
      <c r="D90" s="373"/>
      <c r="E90" s="346">
        <v>697.048</v>
      </c>
      <c r="F90" s="373"/>
      <c r="G90" s="347">
        <v>15.204000000000001</v>
      </c>
      <c r="H90" s="373"/>
      <c r="I90" s="651">
        <v>9.2799999999999994</v>
      </c>
      <c r="J90" s="651">
        <v>7.08</v>
      </c>
      <c r="K90" s="651">
        <v>4.8099999999999996</v>
      </c>
      <c r="L90" s="651">
        <v>5.01</v>
      </c>
      <c r="M90" s="374"/>
      <c r="N90" s="348">
        <v>0.13500000000000001</v>
      </c>
      <c r="O90" s="348">
        <v>0.51500000000000001</v>
      </c>
      <c r="P90" s="348">
        <v>3.5455000000000001</v>
      </c>
      <c r="Q90" s="348">
        <v>8.3661999999999992</v>
      </c>
      <c r="R90" s="348">
        <v>4.6185</v>
      </c>
      <c r="S90" s="350">
        <v>5.6970999999999998</v>
      </c>
      <c r="T90" s="348">
        <v>5.8175999999999997</v>
      </c>
      <c r="U90" s="348">
        <v>9.5814000000000004</v>
      </c>
      <c r="V90" s="348" t="s">
        <v>430</v>
      </c>
      <c r="W90" s="348" t="s">
        <v>430</v>
      </c>
      <c r="X90" s="348">
        <v>4.3141999999999996</v>
      </c>
      <c r="Y90" s="348">
        <v>12.7584</v>
      </c>
      <c r="Z90" s="348">
        <v>3.5348999999999999</v>
      </c>
      <c r="AA90" s="348">
        <v>5.8037999999999998</v>
      </c>
      <c r="AB90" s="348">
        <v>2.7206999999999999</v>
      </c>
      <c r="AC90" s="348">
        <v>9.2142999999999997</v>
      </c>
      <c r="AD90" s="374"/>
      <c r="AE90" s="346">
        <v>4</v>
      </c>
      <c r="AF90" s="346">
        <v>2</v>
      </c>
      <c r="AG90" s="346">
        <v>2</v>
      </c>
      <c r="AH90" s="346">
        <v>2</v>
      </c>
      <c r="AI90" s="346">
        <v>3</v>
      </c>
      <c r="AJ90" s="346">
        <v>9</v>
      </c>
      <c r="AK90" s="346">
        <v>5</v>
      </c>
      <c r="AL90" s="346">
        <v>11</v>
      </c>
      <c r="AM90" s="346" t="s">
        <v>430</v>
      </c>
      <c r="AN90" s="346" t="s">
        <v>430</v>
      </c>
      <c r="AO90" s="346">
        <v>2</v>
      </c>
      <c r="AP90" s="346">
        <v>6</v>
      </c>
      <c r="AQ90" s="346">
        <v>4</v>
      </c>
      <c r="AR90" s="346">
        <v>8</v>
      </c>
      <c r="AS90" s="346">
        <v>2</v>
      </c>
      <c r="AT90" s="373"/>
      <c r="AU90" s="348" t="s">
        <v>430</v>
      </c>
      <c r="AV90" s="348" t="s">
        <v>430</v>
      </c>
      <c r="AW90" s="348" t="s">
        <v>430</v>
      </c>
      <c r="AX90" s="348">
        <v>7.88</v>
      </c>
      <c r="AY90" s="348">
        <v>11.23</v>
      </c>
      <c r="AZ90" s="351"/>
      <c r="BA90" s="346" t="s">
        <v>430</v>
      </c>
      <c r="BB90" s="346" t="s">
        <v>430</v>
      </c>
      <c r="BC90" s="346" t="s">
        <v>430</v>
      </c>
      <c r="BD90" s="346">
        <v>4</v>
      </c>
      <c r="BE90" s="346">
        <v>2</v>
      </c>
      <c r="BF90" s="362"/>
      <c r="BG90" s="348">
        <v>8.27766894461341</v>
      </c>
      <c r="BH90" s="375">
        <v>0</v>
      </c>
      <c r="BI90" s="375">
        <v>4.1246834865095401E-2</v>
      </c>
      <c r="BJ90" s="375" t="s">
        <v>430</v>
      </c>
      <c r="BK90" s="374"/>
      <c r="BL90" s="348">
        <v>70.1633849607</v>
      </c>
      <c r="BM90" s="348">
        <v>55.241893432600001</v>
      </c>
      <c r="BN90" s="348">
        <v>1.2701118771</v>
      </c>
      <c r="BO90" s="373"/>
      <c r="BP90" s="348">
        <v>74.469929129999997</v>
      </c>
      <c r="BQ90" s="373"/>
      <c r="BR90" s="348">
        <v>42.1875</v>
      </c>
      <c r="BS90" s="348">
        <v>24.317299999999999</v>
      </c>
      <c r="BT90" s="348">
        <v>10.546799999999999</v>
      </c>
      <c r="BU90" s="348">
        <v>22.948399999999999</v>
      </c>
      <c r="BV90" s="373"/>
      <c r="BW90" s="348">
        <v>6.07</v>
      </c>
      <c r="BX90" s="348">
        <v>12.11</v>
      </c>
      <c r="BY90" s="348" t="s">
        <v>430</v>
      </c>
      <c r="BZ90" s="348" t="s">
        <v>430</v>
      </c>
      <c r="CA90" s="348" t="s">
        <v>430</v>
      </c>
      <c r="CB90" s="348">
        <v>3.5</v>
      </c>
      <c r="CC90" s="373"/>
      <c r="CD90" s="372" t="s">
        <v>5096</v>
      </c>
      <c r="CE90" s="372" t="s">
        <v>9383</v>
      </c>
      <c r="CF90" s="372" t="s">
        <v>9384</v>
      </c>
      <c r="CG90" s="372" t="s">
        <v>9385</v>
      </c>
      <c r="CH90" s="372" t="s">
        <v>9386</v>
      </c>
      <c r="CI90" s="373"/>
      <c r="CJ90" s="354" t="s">
        <v>476</v>
      </c>
    </row>
    <row r="91" spans="1:88" s="428" customFormat="1" x14ac:dyDescent="0.25">
      <c r="A91" s="345" t="s">
        <v>9437</v>
      </c>
      <c r="B91" s="373"/>
      <c r="C91" s="719">
        <v>43829</v>
      </c>
      <c r="D91" s="373"/>
      <c r="E91" s="346">
        <v>355.43</v>
      </c>
      <c r="F91" s="373"/>
      <c r="G91" s="347">
        <v>16.514399999999998</v>
      </c>
      <c r="H91" s="373"/>
      <c r="I91" s="968">
        <v>0.3</v>
      </c>
      <c r="J91" s="968">
        <v>5.78</v>
      </c>
      <c r="K91" s="968">
        <v>0.27</v>
      </c>
      <c r="L91" s="968">
        <v>0.28000000000000003</v>
      </c>
      <c r="M91" s="374"/>
      <c r="N91" s="348">
        <v>0.14069999999999999</v>
      </c>
      <c r="O91" s="348">
        <v>-0.1216</v>
      </c>
      <c r="P91" s="348">
        <v>1.8044</v>
      </c>
      <c r="Q91" s="348">
        <v>5.3570000000000002</v>
      </c>
      <c r="R91" s="348">
        <v>0.4471</v>
      </c>
      <c r="S91" s="350">
        <v>3.6718000000000002</v>
      </c>
      <c r="T91" s="348">
        <v>4.3734999999999999</v>
      </c>
      <c r="U91" s="348">
        <v>10.753500000000001</v>
      </c>
      <c r="V91" s="348">
        <v>9.5298999999999996</v>
      </c>
      <c r="W91" s="348" t="s">
        <v>430</v>
      </c>
      <c r="X91" s="348">
        <v>2.4211999999999998</v>
      </c>
      <c r="Y91" s="348">
        <v>7.7563000000000004</v>
      </c>
      <c r="Z91" s="348">
        <v>-0.88229999999999997</v>
      </c>
      <c r="AA91" s="348">
        <v>3.0225</v>
      </c>
      <c r="AB91" s="348">
        <v>1.2675000000000001</v>
      </c>
      <c r="AC91" s="348">
        <v>7.8665000000000003</v>
      </c>
      <c r="AD91" s="374"/>
      <c r="AE91" s="346">
        <v>3</v>
      </c>
      <c r="AF91" s="346">
        <v>13</v>
      </c>
      <c r="AG91" s="346">
        <v>8</v>
      </c>
      <c r="AH91" s="346">
        <v>10</v>
      </c>
      <c r="AI91" s="346">
        <v>18</v>
      </c>
      <c r="AJ91" s="346">
        <v>15</v>
      </c>
      <c r="AK91" s="346">
        <v>13</v>
      </c>
      <c r="AL91" s="346">
        <v>5</v>
      </c>
      <c r="AM91" s="346">
        <v>2</v>
      </c>
      <c r="AN91" s="346" t="s">
        <v>430</v>
      </c>
      <c r="AO91" s="346">
        <v>11</v>
      </c>
      <c r="AP91" s="346">
        <v>19</v>
      </c>
      <c r="AQ91" s="346">
        <v>18</v>
      </c>
      <c r="AR91" s="346">
        <v>15</v>
      </c>
      <c r="AS91" s="346">
        <v>5</v>
      </c>
      <c r="AT91" s="373"/>
      <c r="AU91" s="348" t="s">
        <v>430</v>
      </c>
      <c r="AV91" s="348" t="s">
        <v>430</v>
      </c>
      <c r="AW91" s="348">
        <v>8.7799999999999994</v>
      </c>
      <c r="AX91" s="348">
        <v>5.96</v>
      </c>
      <c r="AY91" s="348">
        <v>4.4400000000000004</v>
      </c>
      <c r="AZ91" s="351"/>
      <c r="BA91" s="346" t="s">
        <v>430</v>
      </c>
      <c r="BB91" s="346" t="s">
        <v>430</v>
      </c>
      <c r="BC91" s="346">
        <v>5</v>
      </c>
      <c r="BD91" s="346">
        <v>10</v>
      </c>
      <c r="BE91" s="346">
        <v>16</v>
      </c>
      <c r="BF91" s="362"/>
      <c r="BG91" s="348">
        <v>8.3814638139338093</v>
      </c>
      <c r="BH91" s="375">
        <v>0</v>
      </c>
      <c r="BI91" s="375">
        <v>5.1336786063906001E-2</v>
      </c>
      <c r="BJ91" s="375" t="s">
        <v>430</v>
      </c>
      <c r="BK91" s="374"/>
      <c r="BL91" s="348">
        <v>72.622445041600002</v>
      </c>
      <c r="BM91" s="348">
        <v>46.872048508600002</v>
      </c>
      <c r="BN91" s="348">
        <v>1.5493763842999999</v>
      </c>
      <c r="BO91" s="373"/>
      <c r="BP91" s="348">
        <v>62.483085529999997</v>
      </c>
      <c r="BQ91" s="373"/>
      <c r="BR91" s="348">
        <v>38.288899999999998</v>
      </c>
      <c r="BS91" s="348">
        <v>11.666600000000001</v>
      </c>
      <c r="BT91" s="348">
        <v>20.1357</v>
      </c>
      <c r="BU91" s="348">
        <v>29.908799999999999</v>
      </c>
      <c r="BV91" s="373"/>
      <c r="BW91" s="348">
        <v>4.3099999999999996</v>
      </c>
      <c r="BX91" s="348">
        <v>15.61</v>
      </c>
      <c r="BY91" s="348" t="s">
        <v>430</v>
      </c>
      <c r="BZ91" s="348" t="s">
        <v>430</v>
      </c>
      <c r="CA91" s="348" t="s">
        <v>430</v>
      </c>
      <c r="CB91" s="348">
        <v>9.99</v>
      </c>
      <c r="CC91" s="373"/>
      <c r="CD91" s="372" t="s">
        <v>9388</v>
      </c>
      <c r="CE91" s="372" t="s">
        <v>9389</v>
      </c>
      <c r="CF91" s="372" t="s">
        <v>9390</v>
      </c>
      <c r="CG91" s="372" t="s">
        <v>9391</v>
      </c>
      <c r="CH91" s="372" t="s">
        <v>9392</v>
      </c>
      <c r="CI91" s="373"/>
      <c r="CJ91" s="354" t="s">
        <v>611</v>
      </c>
    </row>
    <row r="92" spans="1:88" s="428" customFormat="1" x14ac:dyDescent="0.25">
      <c r="A92" s="345" t="s">
        <v>9438</v>
      </c>
      <c r="B92" s="373"/>
      <c r="C92" s="719">
        <v>45378</v>
      </c>
      <c r="D92" s="373"/>
      <c r="E92" s="346">
        <v>293.21899999999999</v>
      </c>
      <c r="F92" s="373"/>
      <c r="G92" s="347">
        <v>12.07</v>
      </c>
      <c r="H92" s="373"/>
      <c r="I92" s="651" t="s">
        <v>430</v>
      </c>
      <c r="J92" s="651" t="s">
        <v>430</v>
      </c>
      <c r="K92" s="651" t="s">
        <v>430</v>
      </c>
      <c r="L92" s="651" t="s">
        <v>430</v>
      </c>
      <c r="M92" s="374"/>
      <c r="N92" s="348">
        <v>0.16600000000000001</v>
      </c>
      <c r="O92" s="348">
        <v>0.2492</v>
      </c>
      <c r="P92" s="348">
        <v>0.41599999999999998</v>
      </c>
      <c r="Q92" s="348">
        <v>4.5022000000000002</v>
      </c>
      <c r="R92" s="348">
        <v>1.1735</v>
      </c>
      <c r="S92" s="350">
        <v>6.0632999999999999</v>
      </c>
      <c r="T92" s="348">
        <v>5.0376000000000003</v>
      </c>
      <c r="U92" s="348" t="s">
        <v>430</v>
      </c>
      <c r="V92" s="348" t="s">
        <v>430</v>
      </c>
      <c r="W92" s="348" t="s">
        <v>430</v>
      </c>
      <c r="X92" s="348">
        <v>1.8565</v>
      </c>
      <c r="Y92" s="348">
        <v>11.5527</v>
      </c>
      <c r="Z92" s="348">
        <v>0.2492</v>
      </c>
      <c r="AA92" s="348">
        <v>4.8653000000000004</v>
      </c>
      <c r="AB92" s="348">
        <v>1.4286000000000001</v>
      </c>
      <c r="AC92" s="348">
        <v>8.2227999999999994</v>
      </c>
      <c r="AD92" s="374"/>
      <c r="AE92" s="346">
        <v>2</v>
      </c>
      <c r="AF92" s="346">
        <v>6</v>
      </c>
      <c r="AG92" s="346">
        <v>19</v>
      </c>
      <c r="AH92" s="346">
        <v>15</v>
      </c>
      <c r="AI92" s="346">
        <v>16</v>
      </c>
      <c r="AJ92" s="346">
        <v>8</v>
      </c>
      <c r="AK92" s="346">
        <v>8</v>
      </c>
      <c r="AL92" s="346" t="s">
        <v>430</v>
      </c>
      <c r="AM92" s="346" t="s">
        <v>430</v>
      </c>
      <c r="AN92" s="346" t="s">
        <v>430</v>
      </c>
      <c r="AO92" s="346">
        <v>17</v>
      </c>
      <c r="AP92" s="346">
        <v>8</v>
      </c>
      <c r="AQ92" s="346">
        <v>14</v>
      </c>
      <c r="AR92" s="346">
        <v>9</v>
      </c>
      <c r="AS92" s="346">
        <v>4</v>
      </c>
      <c r="AT92" s="373"/>
      <c r="AU92" s="348" t="s">
        <v>430</v>
      </c>
      <c r="AV92" s="348" t="s">
        <v>430</v>
      </c>
      <c r="AW92" s="348" t="s">
        <v>430</v>
      </c>
      <c r="AX92" s="348" t="s">
        <v>430</v>
      </c>
      <c r="AY92" s="348">
        <v>6.02</v>
      </c>
      <c r="AZ92" s="351"/>
      <c r="BA92" s="346" t="s">
        <v>430</v>
      </c>
      <c r="BB92" s="346" t="s">
        <v>430</v>
      </c>
      <c r="BC92" s="346" t="s">
        <v>430</v>
      </c>
      <c r="BD92" s="346" t="s">
        <v>430</v>
      </c>
      <c r="BE92" s="346">
        <v>12</v>
      </c>
      <c r="BF92" s="362"/>
      <c r="BG92" s="348">
        <v>9.7370909263607395</v>
      </c>
      <c r="BH92" s="375">
        <v>0</v>
      </c>
      <c r="BI92" s="375">
        <v>1.5493611007795401E-2</v>
      </c>
      <c r="BJ92" s="375" t="s">
        <v>430</v>
      </c>
      <c r="BK92" s="374"/>
      <c r="BL92" s="348">
        <v>79.577646490700005</v>
      </c>
      <c r="BM92" s="348">
        <v>61.7740378847</v>
      </c>
      <c r="BN92" s="348">
        <v>1.2882053564</v>
      </c>
      <c r="BO92" s="373"/>
      <c r="BP92" s="348">
        <v>68.968835589999998</v>
      </c>
      <c r="BQ92" s="373"/>
      <c r="BR92" s="348">
        <v>70.776200000000003</v>
      </c>
      <c r="BS92" s="348">
        <v>9.5916099999999993</v>
      </c>
      <c r="BT92" s="348">
        <v>4.7644299999999999</v>
      </c>
      <c r="BU92" s="348">
        <v>14.867760000000001</v>
      </c>
      <c r="BV92" s="373"/>
      <c r="BW92" s="348">
        <v>8</v>
      </c>
      <c r="BX92" s="348" t="s">
        <v>430</v>
      </c>
      <c r="BY92" s="348" t="s">
        <v>430</v>
      </c>
      <c r="BZ92" s="348" t="s">
        <v>430</v>
      </c>
      <c r="CA92" s="348" t="s">
        <v>430</v>
      </c>
      <c r="CB92" s="348">
        <v>6.89</v>
      </c>
      <c r="CC92" s="373"/>
      <c r="CD92" s="372" t="s">
        <v>9394</v>
      </c>
      <c r="CE92" s="372" t="s">
        <v>9395</v>
      </c>
      <c r="CF92" s="372" t="s">
        <v>9396</v>
      </c>
      <c r="CG92" s="372" t="s">
        <v>9397</v>
      </c>
      <c r="CH92" s="372" t="s">
        <v>9398</v>
      </c>
      <c r="CI92" s="373"/>
      <c r="CJ92" s="354" t="s">
        <v>555</v>
      </c>
    </row>
    <row r="93" spans="1:88" s="428" customFormat="1" x14ac:dyDescent="0.25">
      <c r="A93" s="345" t="s">
        <v>9439</v>
      </c>
      <c r="B93" s="373"/>
      <c r="C93" s="719">
        <v>45288</v>
      </c>
      <c r="D93" s="373"/>
      <c r="E93" s="346">
        <v>174.56</v>
      </c>
      <c r="F93" s="373"/>
      <c r="G93" s="347">
        <v>10.67</v>
      </c>
      <c r="H93" s="373"/>
      <c r="I93" s="651">
        <v>1.1000000000000001E-3</v>
      </c>
      <c r="J93" s="651">
        <v>5.29</v>
      </c>
      <c r="K93" s="651">
        <v>1.0399999999999999E-3</v>
      </c>
      <c r="L93" s="651">
        <v>1.07E-3</v>
      </c>
      <c r="M93" s="374"/>
      <c r="N93" s="348">
        <v>-0.55920000000000003</v>
      </c>
      <c r="O93" s="348">
        <v>-0.46639999999999998</v>
      </c>
      <c r="P93" s="348">
        <v>-0.65180000000000005</v>
      </c>
      <c r="Q93" s="348">
        <v>1.9101999999999999</v>
      </c>
      <c r="R93" s="348">
        <v>0.18779999999999999</v>
      </c>
      <c r="S93" s="350">
        <v>-0.74419999999999997</v>
      </c>
      <c r="T93" s="348">
        <v>-2.1322000000000001</v>
      </c>
      <c r="U93" s="348" t="s">
        <v>430</v>
      </c>
      <c r="V93" s="348" t="s">
        <v>430</v>
      </c>
      <c r="W93" s="348" t="s">
        <v>430</v>
      </c>
      <c r="X93" s="348">
        <v>-0.74419999999999997</v>
      </c>
      <c r="Y93" s="348">
        <v>6.7</v>
      </c>
      <c r="Z93" s="348">
        <v>-0.92849999999999999</v>
      </c>
      <c r="AA93" s="348">
        <v>0.4708</v>
      </c>
      <c r="AB93" s="348">
        <v>0.85070000000000001</v>
      </c>
      <c r="AC93" s="348">
        <v>2.4990000000000001</v>
      </c>
      <c r="AD93" s="374"/>
      <c r="AE93" s="346">
        <v>21</v>
      </c>
      <c r="AF93" s="346">
        <v>21</v>
      </c>
      <c r="AG93" s="346">
        <v>21</v>
      </c>
      <c r="AH93" s="346">
        <v>21</v>
      </c>
      <c r="AI93" s="346">
        <v>19</v>
      </c>
      <c r="AJ93" s="346">
        <v>21</v>
      </c>
      <c r="AK93" s="346">
        <v>19</v>
      </c>
      <c r="AL93" s="346" t="s">
        <v>430</v>
      </c>
      <c r="AM93" s="346" t="s">
        <v>430</v>
      </c>
      <c r="AN93" s="346" t="s">
        <v>430</v>
      </c>
      <c r="AO93" s="346">
        <v>22</v>
      </c>
      <c r="AP93" s="346">
        <v>20</v>
      </c>
      <c r="AQ93" s="346">
        <v>19</v>
      </c>
      <c r="AR93" s="346">
        <v>21</v>
      </c>
      <c r="AS93" s="346">
        <v>14</v>
      </c>
      <c r="AT93" s="373"/>
      <c r="AU93" s="348" t="s">
        <v>430</v>
      </c>
      <c r="AV93" s="348" t="s">
        <v>430</v>
      </c>
      <c r="AW93" s="348" t="s">
        <v>430</v>
      </c>
      <c r="AX93" s="348" t="s">
        <v>430</v>
      </c>
      <c r="AY93" s="348">
        <v>1.25</v>
      </c>
      <c r="AZ93" s="351"/>
      <c r="BA93" s="346" t="s">
        <v>430</v>
      </c>
      <c r="BB93" s="346" t="s">
        <v>430</v>
      </c>
      <c r="BC93" s="346" t="s">
        <v>430</v>
      </c>
      <c r="BD93" s="346" t="s">
        <v>430</v>
      </c>
      <c r="BE93" s="346">
        <v>21</v>
      </c>
      <c r="BF93" s="362"/>
      <c r="BG93" s="348">
        <v>11.309574217921201</v>
      </c>
      <c r="BH93" s="375">
        <v>0</v>
      </c>
      <c r="BI93" s="375">
        <v>-1.80375284974519E-2</v>
      </c>
      <c r="BJ93" s="375" t="s">
        <v>430</v>
      </c>
      <c r="BK93" s="374"/>
      <c r="BL93" s="348">
        <v>47.847099837000002</v>
      </c>
      <c r="BM93" s="348">
        <v>52.2368347329</v>
      </c>
      <c r="BN93" s="348">
        <v>0.91596476090000001</v>
      </c>
      <c r="BO93" s="373"/>
      <c r="BP93" s="348">
        <v>78.327148289999997</v>
      </c>
      <c r="BQ93" s="373"/>
      <c r="BR93" s="348">
        <v>30.504300000000001</v>
      </c>
      <c r="BS93" s="348">
        <v>14.271599999999999</v>
      </c>
      <c r="BT93" s="348">
        <v>21.167400000000001</v>
      </c>
      <c r="BU93" s="348">
        <v>34.056699999999999</v>
      </c>
      <c r="BV93" s="373"/>
      <c r="BW93" s="348">
        <v>14.26</v>
      </c>
      <c r="BX93" s="348" t="s">
        <v>430</v>
      </c>
      <c r="BY93" s="348" t="s">
        <v>430</v>
      </c>
      <c r="BZ93" s="348" t="s">
        <v>430</v>
      </c>
      <c r="CA93" s="348">
        <v>0.04</v>
      </c>
      <c r="CB93" s="348">
        <v>5.18</v>
      </c>
      <c r="CC93" s="373"/>
      <c r="CD93" s="372" t="s">
        <v>9400</v>
      </c>
      <c r="CE93" s="372" t="s">
        <v>9401</v>
      </c>
      <c r="CF93" s="372" t="s">
        <v>9402</v>
      </c>
      <c r="CG93" s="372" t="s">
        <v>9403</v>
      </c>
      <c r="CH93" s="372" t="s">
        <v>9404</v>
      </c>
      <c r="CI93" s="373"/>
      <c r="CJ93" s="354" t="s">
        <v>436</v>
      </c>
    </row>
    <row r="94" spans="1:88" s="428" customFormat="1" x14ac:dyDescent="0.25">
      <c r="A94" s="345" t="s">
        <v>9440</v>
      </c>
      <c r="B94" s="373"/>
      <c r="C94" s="719">
        <v>41712</v>
      </c>
      <c r="D94" s="373"/>
      <c r="E94" s="346">
        <v>177.93</v>
      </c>
      <c r="F94" s="373"/>
      <c r="G94" s="347">
        <v>28.924700000000001</v>
      </c>
      <c r="H94" s="373"/>
      <c r="I94" s="968">
        <v>1.2</v>
      </c>
      <c r="J94" s="968">
        <v>6.18</v>
      </c>
      <c r="K94" s="968">
        <v>1.02</v>
      </c>
      <c r="L94" s="968">
        <v>1.08</v>
      </c>
      <c r="M94" s="374"/>
      <c r="N94" s="348">
        <v>-4.8399999999999999E-2</v>
      </c>
      <c r="O94" s="348">
        <v>-0.4118</v>
      </c>
      <c r="P94" s="348">
        <v>1.4126000000000001</v>
      </c>
      <c r="Q94" s="348">
        <v>4.0553999999999997</v>
      </c>
      <c r="R94" s="348">
        <v>3.3984999999999999</v>
      </c>
      <c r="S94" s="350">
        <v>8.9533000000000005</v>
      </c>
      <c r="T94" s="348">
        <v>4.7901999999999996</v>
      </c>
      <c r="U94" s="348">
        <v>10.6084</v>
      </c>
      <c r="V94" s="348">
        <v>11.356</v>
      </c>
      <c r="W94" s="348">
        <v>7.9539999999999997</v>
      </c>
      <c r="X94" s="348">
        <v>2.2919999999999998</v>
      </c>
      <c r="Y94" s="348">
        <v>8.1038999999999994</v>
      </c>
      <c r="Z94" s="348">
        <v>2.6436999999999999</v>
      </c>
      <c r="AA94" s="348">
        <v>8.3436000000000003</v>
      </c>
      <c r="AB94" s="348">
        <v>0.57550000000000001</v>
      </c>
      <c r="AC94" s="348">
        <v>8.9244000000000003</v>
      </c>
      <c r="AD94" s="374"/>
      <c r="AE94" s="346">
        <v>15</v>
      </c>
      <c r="AF94" s="346">
        <v>20</v>
      </c>
      <c r="AG94" s="346">
        <v>11</v>
      </c>
      <c r="AH94" s="346">
        <v>17</v>
      </c>
      <c r="AI94" s="346">
        <v>8</v>
      </c>
      <c r="AJ94" s="346">
        <v>1</v>
      </c>
      <c r="AK94" s="346">
        <v>10</v>
      </c>
      <c r="AL94" s="346">
        <v>7</v>
      </c>
      <c r="AM94" s="346">
        <v>1</v>
      </c>
      <c r="AN94" s="346">
        <v>4</v>
      </c>
      <c r="AO94" s="346">
        <v>15</v>
      </c>
      <c r="AP94" s="346">
        <v>18</v>
      </c>
      <c r="AQ94" s="346">
        <v>7</v>
      </c>
      <c r="AR94" s="346">
        <v>1</v>
      </c>
      <c r="AS94" s="346">
        <v>16</v>
      </c>
      <c r="AT94" s="373"/>
      <c r="AU94" s="348">
        <v>9.3699999999999992</v>
      </c>
      <c r="AV94" s="348">
        <v>10.85</v>
      </c>
      <c r="AW94" s="348">
        <v>10.28</v>
      </c>
      <c r="AX94" s="348">
        <v>7.72</v>
      </c>
      <c r="AY94" s="348">
        <v>8.2799999999999994</v>
      </c>
      <c r="AZ94" s="351"/>
      <c r="BA94" s="346">
        <v>3</v>
      </c>
      <c r="BB94" s="346">
        <v>1</v>
      </c>
      <c r="BC94" s="346">
        <v>1</v>
      </c>
      <c r="BD94" s="346">
        <v>5</v>
      </c>
      <c r="BE94" s="346">
        <v>8</v>
      </c>
      <c r="BF94" s="362"/>
      <c r="BG94" s="348">
        <v>8.9816809233849604</v>
      </c>
      <c r="BH94" s="375">
        <v>0</v>
      </c>
      <c r="BI94" s="375">
        <v>4.7685821260246501E-2</v>
      </c>
      <c r="BJ94" s="375" t="s">
        <v>430</v>
      </c>
      <c r="BK94" s="374"/>
      <c r="BL94" s="348">
        <v>81.776452442099995</v>
      </c>
      <c r="BM94" s="348">
        <v>62.829352351200001</v>
      </c>
      <c r="BN94" s="348">
        <v>1.3015644660000001</v>
      </c>
      <c r="BO94" s="373"/>
      <c r="BP94" s="348">
        <v>65.631682350000005</v>
      </c>
      <c r="BQ94" s="373"/>
      <c r="BR94" s="348">
        <v>48.994399999999999</v>
      </c>
      <c r="BS94" s="348">
        <v>1.8781000000000001</v>
      </c>
      <c r="BT94" s="348" t="s">
        <v>430</v>
      </c>
      <c r="BU94" s="348">
        <v>49.127499999999998</v>
      </c>
      <c r="BV94" s="373"/>
      <c r="BW94" s="348">
        <v>5.05</v>
      </c>
      <c r="BX94" s="348">
        <v>7.91</v>
      </c>
      <c r="BY94" s="348">
        <v>4.2300000000000004</v>
      </c>
      <c r="BZ94" s="348">
        <v>0.56000000000000005</v>
      </c>
      <c r="CA94" s="348" t="s">
        <v>430</v>
      </c>
      <c r="CB94" s="348">
        <v>18.84</v>
      </c>
      <c r="CC94" s="373"/>
      <c r="CD94" s="372" t="s">
        <v>9406</v>
      </c>
      <c r="CE94" s="372" t="s">
        <v>9407</v>
      </c>
      <c r="CF94" s="372" t="s">
        <v>9408</v>
      </c>
      <c r="CG94" s="372" t="s">
        <v>9409</v>
      </c>
      <c r="CH94" s="372" t="s">
        <v>9410</v>
      </c>
      <c r="CI94" s="373"/>
      <c r="CJ94" s="354" t="s">
        <v>476</v>
      </c>
    </row>
    <row r="95" spans="1:88" s="428" customFormat="1" x14ac:dyDescent="0.25">
      <c r="A95" s="345" t="s">
        <v>9441</v>
      </c>
      <c r="B95" s="373"/>
      <c r="C95" s="719">
        <v>46069</v>
      </c>
      <c r="D95" s="373"/>
      <c r="E95" s="346">
        <v>47.7637</v>
      </c>
      <c r="F95" s="373"/>
      <c r="G95" s="347">
        <v>10.196199999999999</v>
      </c>
      <c r="H95" s="373"/>
      <c r="I95" s="651" t="s">
        <v>430</v>
      </c>
      <c r="J95" s="651" t="s">
        <v>430</v>
      </c>
      <c r="K95" s="651" t="s">
        <v>430</v>
      </c>
      <c r="L95" s="651" t="s">
        <v>430</v>
      </c>
      <c r="M95" s="374"/>
      <c r="N95" s="348">
        <v>-0.15770000000000001</v>
      </c>
      <c r="O95" s="348">
        <v>-1.37E-2</v>
      </c>
      <c r="P95" s="348">
        <v>1.2442</v>
      </c>
      <c r="Q95" s="348">
        <v>3.2694000000000001</v>
      </c>
      <c r="R95" s="348" t="s">
        <v>430</v>
      </c>
      <c r="S95" s="350" t="s">
        <v>430</v>
      </c>
      <c r="T95" s="348" t="s">
        <v>430</v>
      </c>
      <c r="U95" s="348" t="s">
        <v>430</v>
      </c>
      <c r="V95" s="348" t="s">
        <v>430</v>
      </c>
      <c r="W95" s="348" t="s">
        <v>430</v>
      </c>
      <c r="X95" s="348">
        <v>1.4477</v>
      </c>
      <c r="Y95" s="348">
        <v>8.6516999999999999</v>
      </c>
      <c r="Z95" s="348" t="s">
        <v>430</v>
      </c>
      <c r="AA95" s="348" t="s">
        <v>430</v>
      </c>
      <c r="AB95" s="348">
        <v>1.0676000000000001</v>
      </c>
      <c r="AC95" s="348">
        <v>1.962</v>
      </c>
      <c r="AD95" s="374"/>
      <c r="AE95" s="346">
        <v>18</v>
      </c>
      <c r="AF95" s="346">
        <v>10</v>
      </c>
      <c r="AG95" s="346">
        <v>15</v>
      </c>
      <c r="AH95" s="346">
        <v>18</v>
      </c>
      <c r="AI95" s="346" t="s">
        <v>430</v>
      </c>
      <c r="AJ95" s="346" t="s">
        <v>430</v>
      </c>
      <c r="AK95" s="346" t="s">
        <v>430</v>
      </c>
      <c r="AL95" s="346" t="s">
        <v>430</v>
      </c>
      <c r="AM95" s="346" t="s">
        <v>430</v>
      </c>
      <c r="AN95" s="346" t="s">
        <v>430</v>
      </c>
      <c r="AO95" s="346">
        <v>18</v>
      </c>
      <c r="AP95" s="346">
        <v>16</v>
      </c>
      <c r="AQ95" s="346" t="s">
        <v>430</v>
      </c>
      <c r="AR95" s="346" t="s">
        <v>430</v>
      </c>
      <c r="AS95" s="346">
        <v>8</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4.0940397315738704</v>
      </c>
      <c r="BH95" s="375">
        <v>0</v>
      </c>
      <c r="BI95" s="375">
        <v>0.18379265733802699</v>
      </c>
      <c r="BJ95" s="375" t="s">
        <v>430</v>
      </c>
      <c r="BK95" s="374"/>
      <c r="BL95" s="348">
        <v>66.652195368600005</v>
      </c>
      <c r="BM95" s="348">
        <v>43.725462765499998</v>
      </c>
      <c r="BN95" s="348">
        <v>1.5243336755000001</v>
      </c>
      <c r="BO95" s="373"/>
      <c r="BP95" s="348">
        <v>66.789101470000006</v>
      </c>
      <c r="BQ95" s="373"/>
      <c r="BR95" s="348">
        <v>42.797499999999999</v>
      </c>
      <c r="BS95" s="348">
        <v>13.9617</v>
      </c>
      <c r="BT95" s="348">
        <v>14.7607</v>
      </c>
      <c r="BU95" s="348">
        <v>28.4801</v>
      </c>
      <c r="BV95" s="373"/>
      <c r="BW95" s="348" t="s">
        <v>430</v>
      </c>
      <c r="BX95" s="348">
        <v>23.42</v>
      </c>
      <c r="BY95" s="348" t="s">
        <v>430</v>
      </c>
      <c r="BZ95" s="348" t="s">
        <v>430</v>
      </c>
      <c r="CA95" s="348" t="s">
        <v>430</v>
      </c>
      <c r="CB95" s="348">
        <v>5.0599999999999996</v>
      </c>
      <c r="CC95" s="373"/>
      <c r="CD95" s="372" t="s">
        <v>9412</v>
      </c>
      <c r="CE95" s="372" t="s">
        <v>9413</v>
      </c>
      <c r="CF95" s="372" t="s">
        <v>9414</v>
      </c>
      <c r="CG95" s="372" t="s">
        <v>9415</v>
      </c>
      <c r="CH95" s="372" t="s">
        <v>9416</v>
      </c>
      <c r="CI95" s="373"/>
      <c r="CJ95" s="354" t="s">
        <v>604</v>
      </c>
    </row>
    <row r="96" spans="1:88" s="428" customFormat="1" x14ac:dyDescent="0.25">
      <c r="A96" s="345" t="s">
        <v>9442</v>
      </c>
      <c r="B96" s="373"/>
      <c r="C96" s="719">
        <v>43651</v>
      </c>
      <c r="D96" s="373"/>
      <c r="E96" s="346">
        <v>43.778399999999998</v>
      </c>
      <c r="F96" s="373"/>
      <c r="G96" s="347">
        <v>19.1812</v>
      </c>
      <c r="H96" s="373"/>
      <c r="I96" s="968">
        <v>2.23</v>
      </c>
      <c r="J96" s="968">
        <v>6.74</v>
      </c>
      <c r="K96" s="968">
        <v>1.89</v>
      </c>
      <c r="L96" s="968">
        <v>1.98</v>
      </c>
      <c r="M96" s="374"/>
      <c r="N96" s="348">
        <v>-3.1800000000000002E-2</v>
      </c>
      <c r="O96" s="348">
        <v>-0.24030000000000001</v>
      </c>
      <c r="P96" s="348">
        <v>1.3099000000000001</v>
      </c>
      <c r="Q96" s="348">
        <v>4.4573999999999998</v>
      </c>
      <c r="R96" s="348">
        <v>0.13830000000000001</v>
      </c>
      <c r="S96" s="350">
        <v>3.0438000000000001</v>
      </c>
      <c r="T96" s="348">
        <v>-0.49780000000000002</v>
      </c>
      <c r="U96" s="348">
        <v>8.2584999999999997</v>
      </c>
      <c r="V96" s="348">
        <v>7.8394000000000004</v>
      </c>
      <c r="W96" s="348" t="s">
        <v>430</v>
      </c>
      <c r="X96" s="348">
        <v>2.6292</v>
      </c>
      <c r="Y96" s="348">
        <v>8.7141999999999999</v>
      </c>
      <c r="Z96" s="348">
        <v>-1.5732999999999999</v>
      </c>
      <c r="AA96" s="348">
        <v>2.9392999999999998</v>
      </c>
      <c r="AB96" s="348">
        <v>0.56569999999999998</v>
      </c>
      <c r="AC96" s="348">
        <v>9.5904000000000007</v>
      </c>
      <c r="AD96" s="374"/>
      <c r="AE96" s="346">
        <v>13</v>
      </c>
      <c r="AF96" s="346">
        <v>17</v>
      </c>
      <c r="AG96" s="346">
        <v>13</v>
      </c>
      <c r="AH96" s="346">
        <v>16</v>
      </c>
      <c r="AI96" s="346">
        <v>20</v>
      </c>
      <c r="AJ96" s="346">
        <v>16</v>
      </c>
      <c r="AK96" s="346">
        <v>18</v>
      </c>
      <c r="AL96" s="346">
        <v>13</v>
      </c>
      <c r="AM96" s="346">
        <v>8</v>
      </c>
      <c r="AN96" s="346" t="s">
        <v>430</v>
      </c>
      <c r="AO96" s="346">
        <v>8</v>
      </c>
      <c r="AP96" s="346">
        <v>15</v>
      </c>
      <c r="AQ96" s="346">
        <v>20</v>
      </c>
      <c r="AR96" s="346">
        <v>17</v>
      </c>
      <c r="AS96" s="346">
        <v>17</v>
      </c>
      <c r="AT96" s="373"/>
      <c r="AU96" s="348" t="s">
        <v>430</v>
      </c>
      <c r="AV96" s="348">
        <v>8.19</v>
      </c>
      <c r="AW96" s="348">
        <v>6.57</v>
      </c>
      <c r="AX96" s="348">
        <v>3.07</v>
      </c>
      <c r="AY96" s="348">
        <v>3.8</v>
      </c>
      <c r="AZ96" s="351"/>
      <c r="BA96" s="346" t="s">
        <v>430</v>
      </c>
      <c r="BB96" s="346">
        <v>6</v>
      </c>
      <c r="BC96" s="346">
        <v>8</v>
      </c>
      <c r="BD96" s="346">
        <v>13</v>
      </c>
      <c r="BE96" s="346">
        <v>19</v>
      </c>
      <c r="BF96" s="362"/>
      <c r="BG96" s="348">
        <v>10.529044132516599</v>
      </c>
      <c r="BH96" s="375">
        <v>0</v>
      </c>
      <c r="BI96" s="375">
        <v>2.2722778556472999E-2</v>
      </c>
      <c r="BJ96" s="375" t="s">
        <v>430</v>
      </c>
      <c r="BK96" s="374"/>
      <c r="BL96" s="348">
        <v>78.289795984099996</v>
      </c>
      <c r="BM96" s="348">
        <v>73.539960519000005</v>
      </c>
      <c r="BN96" s="348">
        <v>1.0645884963000001</v>
      </c>
      <c r="BO96" s="373"/>
      <c r="BP96" s="348">
        <v>66.902356060000002</v>
      </c>
      <c r="BQ96" s="373"/>
      <c r="BR96" s="348">
        <v>55.109400000000001</v>
      </c>
      <c r="BS96" s="348">
        <v>4.1082799999999997</v>
      </c>
      <c r="BT96" s="348">
        <v>9.2571399999999997</v>
      </c>
      <c r="BU96" s="348">
        <v>31.525179999999999</v>
      </c>
      <c r="BV96" s="373"/>
      <c r="BW96" s="348">
        <v>4.6100000000000003</v>
      </c>
      <c r="BX96" s="348">
        <v>13.91</v>
      </c>
      <c r="BY96" s="348" t="s">
        <v>430</v>
      </c>
      <c r="BZ96" s="348" t="s">
        <v>430</v>
      </c>
      <c r="CA96" s="348" t="s">
        <v>430</v>
      </c>
      <c r="CB96" s="348">
        <v>13.01</v>
      </c>
      <c r="CC96" s="373"/>
      <c r="CD96" s="372" t="s">
        <v>9418</v>
      </c>
      <c r="CE96" s="372" t="s">
        <v>9419</v>
      </c>
      <c r="CF96" s="372" t="s">
        <v>4344</v>
      </c>
      <c r="CG96" s="372" t="s">
        <v>9420</v>
      </c>
      <c r="CH96" s="372" t="s">
        <v>553</v>
      </c>
      <c r="CI96" s="373"/>
      <c r="CJ96" s="354" t="s">
        <v>476</v>
      </c>
    </row>
    <row r="97" spans="1:88" x14ac:dyDescent="0.25">
      <c r="A97" s="36" t="s">
        <v>93</v>
      </c>
      <c r="B97" s="43"/>
      <c r="C97" s="720"/>
      <c r="D97" s="43"/>
      <c r="E97" s="51"/>
      <c r="F97" s="43"/>
      <c r="G97" s="55"/>
      <c r="H97" s="43"/>
      <c r="I97" s="92"/>
      <c r="J97" s="92"/>
      <c r="K97" s="92"/>
      <c r="L97" s="92"/>
      <c r="M97" s="66"/>
      <c r="N97" s="59">
        <v>-3.0300000000000001E-2</v>
      </c>
      <c r="O97" s="59">
        <v>-5.1999999999999998E-3</v>
      </c>
      <c r="P97" s="59">
        <v>1.4855</v>
      </c>
      <c r="Q97" s="59">
        <v>5.0824999999999996</v>
      </c>
      <c r="R97" s="59">
        <v>2.7294999999999998</v>
      </c>
      <c r="S97" s="70">
        <v>4.8246000000000002</v>
      </c>
      <c r="T97" s="59">
        <v>3.8224</v>
      </c>
      <c r="U97" s="59">
        <v>10.376300000000001</v>
      </c>
      <c r="V97" s="59">
        <v>8.9154999999999998</v>
      </c>
      <c r="W97" s="59">
        <v>9.1374999999999993</v>
      </c>
      <c r="X97" s="59">
        <v>2.4083000000000001</v>
      </c>
      <c r="Y97" s="59">
        <v>10.1516</v>
      </c>
      <c r="Z97" s="59">
        <v>1.5242</v>
      </c>
      <c r="AA97" s="59">
        <v>4.6928999999999998</v>
      </c>
      <c r="AB97" s="59">
        <v>1.0346</v>
      </c>
      <c r="AC97" s="59">
        <v>9.2942999999999998</v>
      </c>
      <c r="AD97" s="66"/>
      <c r="AE97" s="51">
        <v>21</v>
      </c>
      <c r="AF97" s="51">
        <v>22</v>
      </c>
      <c r="AG97" s="51">
        <v>22</v>
      </c>
      <c r="AH97" s="51">
        <v>22</v>
      </c>
      <c r="AI97" s="51">
        <v>21</v>
      </c>
      <c r="AJ97" s="51">
        <v>21</v>
      </c>
      <c r="AK97" s="51">
        <v>20</v>
      </c>
      <c r="AL97" s="51">
        <v>14</v>
      </c>
      <c r="AM97" s="51">
        <v>9</v>
      </c>
      <c r="AN97" s="51">
        <v>4</v>
      </c>
      <c r="AO97" s="51">
        <v>22</v>
      </c>
      <c r="AP97" s="51">
        <v>22</v>
      </c>
      <c r="AQ97" s="51">
        <v>21</v>
      </c>
      <c r="AR97" s="51">
        <v>21</v>
      </c>
      <c r="AS97" s="51">
        <v>22</v>
      </c>
      <c r="AT97" s="43"/>
      <c r="AU97" s="59">
        <v>9.6524999999999999</v>
      </c>
      <c r="AV97" s="59">
        <v>9.4342857142857195</v>
      </c>
      <c r="AW97" s="59">
        <v>8.4766666666666701</v>
      </c>
      <c r="AX97" s="59">
        <v>6.6271428571428599</v>
      </c>
      <c r="AY97" s="59">
        <v>7.01</v>
      </c>
      <c r="AZ97" s="78"/>
      <c r="BA97" s="51">
        <v>3</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0.2114</v>
      </c>
      <c r="O98" s="60">
        <v>0.85360000000000003</v>
      </c>
      <c r="P98" s="60">
        <v>6.0815999999999999</v>
      </c>
      <c r="Q98" s="60">
        <v>10.189299999999999</v>
      </c>
      <c r="R98" s="60">
        <v>8.3513999999999999</v>
      </c>
      <c r="S98" s="71">
        <v>8.9533000000000005</v>
      </c>
      <c r="T98" s="60">
        <v>7.9640000000000004</v>
      </c>
      <c r="U98" s="60">
        <v>15.528499999999999</v>
      </c>
      <c r="V98" s="60">
        <v>11.356</v>
      </c>
      <c r="W98" s="60">
        <v>10.1356</v>
      </c>
      <c r="X98" s="60">
        <v>6.3010000000000002</v>
      </c>
      <c r="Y98" s="60">
        <v>17.397500000000001</v>
      </c>
      <c r="Z98" s="60">
        <v>5.2634999999999996</v>
      </c>
      <c r="AA98" s="60">
        <v>8.3436000000000003</v>
      </c>
      <c r="AB98" s="60">
        <v>3.0306999999999999</v>
      </c>
      <c r="AC98" s="60">
        <v>17.897300000000001</v>
      </c>
      <c r="AD98" s="67"/>
      <c r="AE98" s="52"/>
      <c r="AF98" s="52"/>
      <c r="AG98" s="52"/>
      <c r="AH98" s="52"/>
      <c r="AI98" s="52"/>
      <c r="AJ98" s="52"/>
      <c r="AK98" s="52"/>
      <c r="AL98" s="52"/>
      <c r="AM98" s="52"/>
      <c r="AN98" s="52"/>
      <c r="AO98" s="52"/>
      <c r="AP98" s="52"/>
      <c r="AQ98" s="52"/>
      <c r="AR98" s="52"/>
      <c r="AS98" s="52"/>
      <c r="AT98" s="44"/>
      <c r="AU98" s="60">
        <v>9.9499999999999993</v>
      </c>
      <c r="AV98" s="60">
        <v>10.85</v>
      </c>
      <c r="AW98" s="60">
        <v>10.28</v>
      </c>
      <c r="AX98" s="60">
        <v>10.029999999999999</v>
      </c>
      <c r="AY98" s="60">
        <v>11.64</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-0.55920000000000003</v>
      </c>
      <c r="O99" s="60">
        <v>-0.47449999999999998</v>
      </c>
      <c r="P99" s="60">
        <v>-1.3087</v>
      </c>
      <c r="Q99" s="60">
        <v>1.4702</v>
      </c>
      <c r="R99" s="60">
        <v>9.4E-2</v>
      </c>
      <c r="S99" s="71">
        <v>-0.74419999999999997</v>
      </c>
      <c r="T99" s="60">
        <v>-2.9455</v>
      </c>
      <c r="U99" s="60">
        <v>4.0060000000000002</v>
      </c>
      <c r="V99" s="60">
        <v>6.2144000000000004</v>
      </c>
      <c r="W99" s="60">
        <v>7.9539999999999997</v>
      </c>
      <c r="X99" s="60">
        <v>-0.74419999999999997</v>
      </c>
      <c r="Y99" s="60">
        <v>3.5297000000000001</v>
      </c>
      <c r="Z99" s="60">
        <v>-2.0101</v>
      </c>
      <c r="AA99" s="60">
        <v>0.4708</v>
      </c>
      <c r="AB99" s="60">
        <v>0.29509999999999997</v>
      </c>
      <c r="AC99" s="60">
        <v>1.962</v>
      </c>
      <c r="AD99" s="67"/>
      <c r="AE99" s="52"/>
      <c r="AF99" s="52"/>
      <c r="AG99" s="52"/>
      <c r="AH99" s="52"/>
      <c r="AI99" s="52"/>
      <c r="AJ99" s="52"/>
      <c r="AK99" s="52"/>
      <c r="AL99" s="52"/>
      <c r="AM99" s="52"/>
      <c r="AN99" s="52"/>
      <c r="AO99" s="52"/>
      <c r="AP99" s="52"/>
      <c r="AQ99" s="52"/>
      <c r="AR99" s="52"/>
      <c r="AS99" s="52"/>
      <c r="AT99" s="44"/>
      <c r="AU99" s="60">
        <v>9.3699999999999992</v>
      </c>
      <c r="AV99" s="60">
        <v>6.95</v>
      </c>
      <c r="AW99" s="60">
        <v>5.96</v>
      </c>
      <c r="AX99" s="60">
        <v>2.35</v>
      </c>
      <c r="AY99" s="60">
        <v>1.25</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3.2499999999999999E-3</v>
      </c>
      <c r="O100" s="61">
        <v>-7.8600000000000003E-2</v>
      </c>
      <c r="P100" s="61">
        <v>1.3790500000000001</v>
      </c>
      <c r="Q100" s="61">
        <v>5.1777499999999996</v>
      </c>
      <c r="R100" s="61">
        <v>2.573</v>
      </c>
      <c r="S100" s="72">
        <v>4.5274000000000001</v>
      </c>
      <c r="T100" s="61">
        <v>4.6125499999999997</v>
      </c>
      <c r="U100" s="61">
        <v>10.5084</v>
      </c>
      <c r="V100" s="61">
        <v>9.2936999999999994</v>
      </c>
      <c r="W100" s="61">
        <v>9.2301000000000002</v>
      </c>
      <c r="X100" s="61">
        <v>2.4043000000000001</v>
      </c>
      <c r="Y100" s="61">
        <v>10.1791</v>
      </c>
      <c r="Z100" s="61">
        <v>1.7115</v>
      </c>
      <c r="AA100" s="61">
        <v>4.3987999999999996</v>
      </c>
      <c r="AB100" s="61">
        <v>0.94359999999999999</v>
      </c>
      <c r="AC100" s="61">
        <v>9.4023500000000002</v>
      </c>
      <c r="AD100" s="68"/>
      <c r="AE100" s="53"/>
      <c r="AF100" s="53"/>
      <c r="AG100" s="53"/>
      <c r="AH100" s="53"/>
      <c r="AI100" s="53"/>
      <c r="AJ100" s="53"/>
      <c r="AK100" s="53"/>
      <c r="AL100" s="53"/>
      <c r="AM100" s="53"/>
      <c r="AN100" s="53"/>
      <c r="AO100" s="53"/>
      <c r="AP100" s="53"/>
      <c r="AQ100" s="53"/>
      <c r="AR100" s="53"/>
      <c r="AS100" s="53"/>
      <c r="AT100" s="45"/>
      <c r="AU100" s="61">
        <v>9.64</v>
      </c>
      <c r="AV100" s="61">
        <v>9.8800000000000008</v>
      </c>
      <c r="AW100" s="61">
        <v>8.7799999999999994</v>
      </c>
      <c r="AX100" s="61">
        <v>6.75</v>
      </c>
      <c r="AY100" s="61">
        <v>6.96</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9200</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6902</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9201</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6906</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-0.1573</v>
      </c>
      <c r="O106" s="433">
        <v>-0.94679999999999997</v>
      </c>
      <c r="P106" s="433">
        <v>0.99029999999999996</v>
      </c>
      <c r="Q106" s="433">
        <v>5.0003000000000002</v>
      </c>
      <c r="R106" s="433">
        <v>-3.4449000000000001</v>
      </c>
      <c r="S106" s="434">
        <v>0.21340000000000001</v>
      </c>
      <c r="T106" s="433">
        <v>1.7262</v>
      </c>
      <c r="U106" s="433">
        <v>9.1432000000000002</v>
      </c>
      <c r="V106" s="433">
        <v>9.3836999999999993</v>
      </c>
      <c r="W106" s="433">
        <v>12.244300000000001</v>
      </c>
      <c r="X106" s="433">
        <v>2.5228999999999999</v>
      </c>
      <c r="Y106" s="433">
        <v>10.109400000000001</v>
      </c>
      <c r="Z106" s="433">
        <v>-5.7858000000000001</v>
      </c>
      <c r="AA106" s="433">
        <v>0.17599999999999999</v>
      </c>
      <c r="AB106" s="433">
        <v>0.15429999999999999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11.9</v>
      </c>
      <c r="AV106" s="433">
        <v>11.29</v>
      </c>
      <c r="AW106" s="433">
        <v>8.07</v>
      </c>
      <c r="AX106" s="433">
        <v>4.1399999999999997</v>
      </c>
      <c r="AY106" s="433">
        <v>-0.7</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10494</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1008B-AA47-4417-9E75-7CDA9B3C3DA8}">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81" t="s">
        <v>327</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76</v>
      </c>
      <c r="BB5" s="1105"/>
      <c r="BC5" s="1105"/>
      <c r="BD5" s="1117"/>
      <c r="BE5" s="76"/>
      <c r="BF5" s="1066" t="s">
        <v>53</v>
      </c>
      <c r="BG5" s="1105"/>
      <c r="BH5" s="1117"/>
      <c r="BI5" s="1082"/>
      <c r="BJ5" s="1065" t="s">
        <v>312</v>
      </c>
      <c r="BK5" s="1082"/>
      <c r="BL5" s="1066" t="s">
        <v>81</v>
      </c>
      <c r="BM5" s="1105"/>
      <c r="BN5" s="1105"/>
      <c r="BO5" s="1117"/>
      <c r="BP5" s="1082"/>
      <c r="BQ5" s="1066" t="s">
        <v>198</v>
      </c>
      <c r="BR5" s="1105"/>
      <c r="BS5" s="1105"/>
      <c r="BT5" s="1105"/>
      <c r="BU5" s="1105"/>
      <c r="BV5" s="1105"/>
      <c r="BW5" s="1106"/>
      <c r="BX5" s="1106" t="s">
        <v>87</v>
      </c>
      <c r="BY5" s="1107"/>
      <c r="BZ5" s="1107"/>
      <c r="CA5" s="1107"/>
      <c r="CB5" s="1108"/>
      <c r="CC5" s="1082"/>
      <c r="CD5" s="1112" t="s">
        <v>88</v>
      </c>
    </row>
    <row r="6" spans="1:82"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1"/>
      <c r="AG6" s="28"/>
      <c r="AH6" s="1118" t="s">
        <v>68</v>
      </c>
      <c r="AI6" s="1115"/>
      <c r="AJ6" s="1115"/>
      <c r="AK6" s="1115"/>
      <c r="AL6" s="1115"/>
      <c r="AM6" s="1115"/>
      <c r="AN6" s="1115"/>
      <c r="AO6" s="1115"/>
      <c r="AP6" s="1115"/>
      <c r="AQ6" s="1115"/>
      <c r="AR6" s="1115"/>
      <c r="AS6" s="1115"/>
      <c r="AT6" s="1115"/>
      <c r="AU6" s="1115"/>
      <c r="AV6" s="1115"/>
      <c r="AW6" s="1115"/>
      <c r="AX6" s="1115"/>
      <c r="AY6" s="1116"/>
      <c r="AZ6" s="1109"/>
      <c r="BA6" s="692" t="s">
        <v>72</v>
      </c>
      <c r="BB6" s="691" t="s">
        <v>73</v>
      </c>
      <c r="BC6" s="691" t="s">
        <v>74</v>
      </c>
      <c r="BD6" s="327" t="s">
        <v>75</v>
      </c>
      <c r="BE6" s="77"/>
      <c r="BF6" s="326" t="s">
        <v>309</v>
      </c>
      <c r="BG6" s="303" t="s">
        <v>310</v>
      </c>
      <c r="BH6" s="327" t="s">
        <v>311</v>
      </c>
      <c r="BI6" s="1083"/>
      <c r="BJ6" s="1122"/>
      <c r="BK6" s="1083"/>
      <c r="BL6" s="326" t="s">
        <v>77</v>
      </c>
      <c r="BM6" s="303" t="s">
        <v>78</v>
      </c>
      <c r="BN6" s="303" t="s">
        <v>79</v>
      </c>
      <c r="BO6" s="327" t="s">
        <v>313</v>
      </c>
      <c r="BP6" s="1083"/>
      <c r="BQ6" s="326" t="s">
        <v>192</v>
      </c>
      <c r="BR6" s="303" t="s">
        <v>193</v>
      </c>
      <c r="BS6" s="303" t="s">
        <v>194</v>
      </c>
      <c r="BT6" s="303" t="s">
        <v>195</v>
      </c>
      <c r="BU6" s="303" t="s">
        <v>196</v>
      </c>
      <c r="BV6" s="327" t="s">
        <v>197</v>
      </c>
      <c r="BW6" s="1083"/>
      <c r="BX6" s="83" t="s">
        <v>82</v>
      </c>
      <c r="BY6" s="28" t="s">
        <v>83</v>
      </c>
      <c r="BZ6" s="28" t="s">
        <v>84</v>
      </c>
      <c r="CA6" s="28" t="s">
        <v>85</v>
      </c>
      <c r="CB6" s="82" t="s">
        <v>86</v>
      </c>
      <c r="CC6" s="1083"/>
      <c r="CD6" s="1113"/>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9447</v>
      </c>
      <c r="B8" s="402"/>
      <c r="C8" s="724">
        <v>41978</v>
      </c>
      <c r="D8" s="402"/>
      <c r="E8" s="403">
        <v>16014.9</v>
      </c>
      <c r="F8" s="402"/>
      <c r="G8" s="404">
        <v>23.38</v>
      </c>
      <c r="H8" s="402"/>
      <c r="I8" s="969">
        <v>6.25</v>
      </c>
      <c r="J8" s="969">
        <v>6.83</v>
      </c>
      <c r="K8" s="969">
        <v>3.44</v>
      </c>
      <c r="L8" s="969">
        <v>3.59</v>
      </c>
      <c r="M8" s="406"/>
      <c r="N8" s="405">
        <v>0</v>
      </c>
      <c r="O8" s="405">
        <v>0</v>
      </c>
      <c r="P8" s="405">
        <v>11.1751</v>
      </c>
      <c r="Q8" s="405">
        <v>6.7079000000000004</v>
      </c>
      <c r="R8" s="405">
        <v>8.1130999999999993</v>
      </c>
      <c r="S8" s="405">
        <v>9.0246999999999993</v>
      </c>
      <c r="T8" s="405">
        <v>2.5327000000000002</v>
      </c>
      <c r="U8" s="405">
        <v>1.5035000000000001</v>
      </c>
      <c r="V8" s="407">
        <v>3.5430000000000001</v>
      </c>
      <c r="W8" s="405">
        <v>5.2144000000000004</v>
      </c>
      <c r="X8" s="405">
        <v>6.7119</v>
      </c>
      <c r="Y8" s="405">
        <v>7.1631</v>
      </c>
      <c r="Z8" s="405">
        <v>7.5068000000000001</v>
      </c>
      <c r="AA8" s="405">
        <v>11.1469</v>
      </c>
      <c r="AB8" s="405">
        <v>9.0840999999999994</v>
      </c>
      <c r="AC8" s="405">
        <v>0.27800000000000002</v>
      </c>
      <c r="AD8" s="405">
        <v>3.3969999999999998</v>
      </c>
      <c r="AE8" s="405">
        <v>7.2239000000000004</v>
      </c>
      <c r="AF8" s="405">
        <v>7.5316000000000001</v>
      </c>
      <c r="AG8" s="406"/>
      <c r="AH8" s="403">
        <v>5</v>
      </c>
      <c r="AI8" s="403">
        <v>4</v>
      </c>
      <c r="AJ8" s="403">
        <v>5</v>
      </c>
      <c r="AK8" s="403">
        <v>13</v>
      </c>
      <c r="AL8" s="403">
        <v>11</v>
      </c>
      <c r="AM8" s="403">
        <v>12</v>
      </c>
      <c r="AN8" s="403">
        <v>10</v>
      </c>
      <c r="AO8" s="403">
        <v>13</v>
      </c>
      <c r="AP8" s="403">
        <v>12</v>
      </c>
      <c r="AQ8" s="403">
        <v>6</v>
      </c>
      <c r="AR8" s="403">
        <v>14</v>
      </c>
      <c r="AS8" s="403">
        <v>11</v>
      </c>
      <c r="AT8" s="403">
        <v>9</v>
      </c>
      <c r="AU8" s="403">
        <v>11</v>
      </c>
      <c r="AV8" s="403">
        <v>14</v>
      </c>
      <c r="AW8" s="403">
        <v>14</v>
      </c>
      <c r="AX8" s="403">
        <v>13</v>
      </c>
      <c r="AY8" s="403">
        <v>13</v>
      </c>
      <c r="AZ8" s="406"/>
      <c r="BA8" s="410">
        <v>30.253478319153899</v>
      </c>
      <c r="BB8" s="410">
        <v>0</v>
      </c>
      <c r="BC8" s="410">
        <v>4.9139332310047502E-2</v>
      </c>
      <c r="BD8" s="410" t="s">
        <v>430</v>
      </c>
      <c r="BE8" s="402"/>
      <c r="BF8" s="405">
        <v>32.888722894499999</v>
      </c>
      <c r="BG8" s="405">
        <v>6.1375408535</v>
      </c>
      <c r="BH8" s="405">
        <v>5.3586157192000003</v>
      </c>
      <c r="BI8" s="402"/>
      <c r="BJ8" s="405">
        <v>18.372910789999999</v>
      </c>
      <c r="BK8" s="402"/>
      <c r="BL8" s="405">
        <v>72.510599999999997</v>
      </c>
      <c r="BM8" s="405">
        <v>3.0163000000000002</v>
      </c>
      <c r="BN8" s="405">
        <v>0.30651499999999998</v>
      </c>
      <c r="BO8" s="405">
        <v>24.166585000000001</v>
      </c>
      <c r="BP8" s="402"/>
      <c r="BQ8" s="405">
        <v>5.09</v>
      </c>
      <c r="BR8" s="405">
        <v>15.97</v>
      </c>
      <c r="BS8" s="405">
        <v>1.1200000000000001</v>
      </c>
      <c r="BT8" s="405" t="s">
        <v>430</v>
      </c>
      <c r="BU8" s="405">
        <v>0.77</v>
      </c>
      <c r="BV8" s="405">
        <v>2.11</v>
      </c>
      <c r="BW8" s="402"/>
      <c r="BX8" s="401" t="s">
        <v>9448</v>
      </c>
      <c r="BY8" s="401" t="s">
        <v>9449</v>
      </c>
      <c r="BZ8" s="401" t="s">
        <v>9450</v>
      </c>
      <c r="CA8" s="401" t="s">
        <v>9451</v>
      </c>
      <c r="CB8" s="401" t="s">
        <v>9452</v>
      </c>
      <c r="CC8" s="402"/>
      <c r="CD8" s="411" t="s">
        <v>4823</v>
      </c>
    </row>
    <row r="9" spans="1:82" s="428" customFormat="1" ht="11" x14ac:dyDescent="0.3">
      <c r="A9" s="841" t="s">
        <v>9453</v>
      </c>
      <c r="B9" s="842"/>
      <c r="C9" s="843">
        <v>41925</v>
      </c>
      <c r="D9" s="842"/>
      <c r="E9" s="844">
        <v>10581.3</v>
      </c>
      <c r="F9" s="842"/>
      <c r="G9" s="845">
        <v>27.794599999999999</v>
      </c>
      <c r="H9" s="842"/>
      <c r="I9" s="965">
        <v>2.94</v>
      </c>
      <c r="J9" s="965">
        <v>6.96</v>
      </c>
      <c r="K9" s="965">
        <v>1.98</v>
      </c>
      <c r="L9" s="965">
        <v>2.0699999999999998</v>
      </c>
      <c r="M9" s="847"/>
      <c r="N9" s="846">
        <v>73.819800000000001</v>
      </c>
      <c r="O9" s="846">
        <v>37.057400000000001</v>
      </c>
      <c r="P9" s="846">
        <v>14.957000000000001</v>
      </c>
      <c r="Q9" s="846">
        <v>25.0868</v>
      </c>
      <c r="R9" s="846">
        <v>17.353400000000001</v>
      </c>
      <c r="S9" s="846">
        <v>13.755699999999999</v>
      </c>
      <c r="T9" s="846">
        <v>5.1191000000000004</v>
      </c>
      <c r="U9" s="846">
        <v>3.867</v>
      </c>
      <c r="V9" s="848">
        <v>6.5522999999999998</v>
      </c>
      <c r="W9" s="846">
        <v>5.5654000000000003</v>
      </c>
      <c r="X9" s="846">
        <v>9.8848000000000003</v>
      </c>
      <c r="Y9" s="846">
        <v>9.5649999999999995</v>
      </c>
      <c r="Z9" s="846">
        <v>9.1318999999999999</v>
      </c>
      <c r="AA9" s="846">
        <v>18.2713</v>
      </c>
      <c r="AB9" s="846">
        <v>19.8248</v>
      </c>
      <c r="AC9" s="846">
        <v>3.0886</v>
      </c>
      <c r="AD9" s="846">
        <v>5.2411000000000003</v>
      </c>
      <c r="AE9" s="846">
        <v>26.254799999999999</v>
      </c>
      <c r="AF9" s="846">
        <v>9.0167000000000002</v>
      </c>
      <c r="AG9" s="847"/>
      <c r="AH9" s="844">
        <v>1</v>
      </c>
      <c r="AI9" s="844">
        <v>1</v>
      </c>
      <c r="AJ9" s="844">
        <v>2</v>
      </c>
      <c r="AK9" s="844">
        <v>2</v>
      </c>
      <c r="AL9" s="844">
        <v>1</v>
      </c>
      <c r="AM9" s="844">
        <v>6</v>
      </c>
      <c r="AN9" s="844">
        <v>5</v>
      </c>
      <c r="AO9" s="844">
        <v>6</v>
      </c>
      <c r="AP9" s="844">
        <v>4</v>
      </c>
      <c r="AQ9" s="844">
        <v>5</v>
      </c>
      <c r="AR9" s="844">
        <v>3</v>
      </c>
      <c r="AS9" s="844">
        <v>2</v>
      </c>
      <c r="AT9" s="844">
        <v>2</v>
      </c>
      <c r="AU9" s="844">
        <v>1</v>
      </c>
      <c r="AV9" s="844">
        <v>4</v>
      </c>
      <c r="AW9" s="844">
        <v>7</v>
      </c>
      <c r="AX9" s="844">
        <v>7</v>
      </c>
      <c r="AY9" s="844">
        <v>1</v>
      </c>
      <c r="AZ9" s="847"/>
      <c r="BA9" s="852">
        <v>69.040095300337498</v>
      </c>
      <c r="BB9" s="852">
        <v>0</v>
      </c>
      <c r="BC9" s="852">
        <v>6.0312025012732598E-2</v>
      </c>
      <c r="BD9" s="852" t="s">
        <v>430</v>
      </c>
      <c r="BE9" s="842"/>
      <c r="BF9" s="846">
        <v>58.674787129599999</v>
      </c>
      <c r="BG9" s="846">
        <v>29.165545922300002</v>
      </c>
      <c r="BH9" s="846">
        <v>2.0117842912000001</v>
      </c>
      <c r="BI9" s="842"/>
      <c r="BJ9" s="846">
        <v>33.796369009999999</v>
      </c>
      <c r="BK9" s="842"/>
      <c r="BL9" s="846">
        <v>45.055</v>
      </c>
      <c r="BM9" s="846">
        <v>18.154699999999998</v>
      </c>
      <c r="BN9" s="846">
        <v>4.2015200000000004</v>
      </c>
      <c r="BO9" s="846">
        <v>32.58878</v>
      </c>
      <c r="BP9" s="842"/>
      <c r="BQ9" s="846">
        <v>2.39</v>
      </c>
      <c r="BR9" s="846">
        <v>20.440000000000001</v>
      </c>
      <c r="BS9" s="846">
        <v>1.2</v>
      </c>
      <c r="BT9" s="846" t="s">
        <v>430</v>
      </c>
      <c r="BU9" s="846" t="s">
        <v>430</v>
      </c>
      <c r="BV9" s="846">
        <v>8.56</v>
      </c>
      <c r="BW9" s="842"/>
      <c r="BX9" s="855" t="s">
        <v>9454</v>
      </c>
      <c r="BY9" s="855" t="s">
        <v>5469</v>
      </c>
      <c r="BZ9" s="855" t="s">
        <v>9455</v>
      </c>
      <c r="CA9" s="855" t="s">
        <v>9456</v>
      </c>
      <c r="CB9" s="855" t="s">
        <v>9457</v>
      </c>
      <c r="CC9" s="842"/>
      <c r="CD9" s="856" t="s">
        <v>476</v>
      </c>
    </row>
    <row r="10" spans="1:82" s="428" customFormat="1" x14ac:dyDescent="0.25">
      <c r="A10" s="345" t="s">
        <v>9458</v>
      </c>
      <c r="B10" s="373"/>
      <c r="C10" s="719">
        <v>38247</v>
      </c>
      <c r="D10" s="373"/>
      <c r="E10" s="346">
        <v>5794.77</v>
      </c>
      <c r="F10" s="373"/>
      <c r="G10" s="347">
        <v>68.299000000000007</v>
      </c>
      <c r="H10" s="373"/>
      <c r="I10" s="651">
        <v>3.7523599999999999</v>
      </c>
      <c r="J10" s="651">
        <v>7.2814100000000002</v>
      </c>
      <c r="K10" s="651">
        <v>2.9455399999999998</v>
      </c>
      <c r="L10" s="651">
        <v>3.1036199999999998</v>
      </c>
      <c r="M10" s="374"/>
      <c r="N10" s="348">
        <v>-8.0145</v>
      </c>
      <c r="O10" s="348">
        <v>-2.4933999999999998</v>
      </c>
      <c r="P10" s="348">
        <v>0</v>
      </c>
      <c r="Q10" s="348">
        <v>12.2342</v>
      </c>
      <c r="R10" s="348">
        <v>10.4176</v>
      </c>
      <c r="S10" s="348">
        <v>12.752599999999999</v>
      </c>
      <c r="T10" s="348">
        <v>1.4572000000000001</v>
      </c>
      <c r="U10" s="348">
        <v>1.6688000000000001</v>
      </c>
      <c r="V10" s="350">
        <v>4.1112000000000002</v>
      </c>
      <c r="W10" s="348">
        <v>4.0034999999999998</v>
      </c>
      <c r="X10" s="348">
        <v>8.2253000000000007</v>
      </c>
      <c r="Y10" s="348">
        <v>7.9130000000000003</v>
      </c>
      <c r="Z10" s="348">
        <v>8.8085000000000004</v>
      </c>
      <c r="AA10" s="348">
        <v>14.7098</v>
      </c>
      <c r="AB10" s="348">
        <v>14.0242</v>
      </c>
      <c r="AC10" s="348">
        <v>1.0590999999999999</v>
      </c>
      <c r="AD10" s="348">
        <v>3.7783000000000002</v>
      </c>
      <c r="AE10" s="348">
        <v>10.356400000000001</v>
      </c>
      <c r="AF10" s="348">
        <v>9.1616999999999997</v>
      </c>
      <c r="AG10" s="374"/>
      <c r="AH10" s="346">
        <v>8</v>
      </c>
      <c r="AI10" s="346">
        <v>8</v>
      </c>
      <c r="AJ10" s="346">
        <v>11</v>
      </c>
      <c r="AK10" s="346">
        <v>11</v>
      </c>
      <c r="AL10" s="346">
        <v>8</v>
      </c>
      <c r="AM10" s="346">
        <v>7</v>
      </c>
      <c r="AN10" s="346">
        <v>12</v>
      </c>
      <c r="AO10" s="346">
        <v>12</v>
      </c>
      <c r="AP10" s="346">
        <v>10</v>
      </c>
      <c r="AQ10" s="346">
        <v>14</v>
      </c>
      <c r="AR10" s="346">
        <v>9</v>
      </c>
      <c r="AS10" s="346">
        <v>8</v>
      </c>
      <c r="AT10" s="346">
        <v>5</v>
      </c>
      <c r="AU10" s="346">
        <v>6</v>
      </c>
      <c r="AV10" s="346">
        <v>8</v>
      </c>
      <c r="AW10" s="346">
        <v>11</v>
      </c>
      <c r="AX10" s="346">
        <v>11</v>
      </c>
      <c r="AY10" s="346">
        <v>12</v>
      </c>
      <c r="AZ10" s="374"/>
      <c r="BA10" s="375">
        <v>55.907341370577498</v>
      </c>
      <c r="BB10" s="375">
        <v>0</v>
      </c>
      <c r="BC10" s="375">
        <v>4.9089198030086698E-2</v>
      </c>
      <c r="BD10" s="375" t="s">
        <v>430</v>
      </c>
      <c r="BE10" s="373"/>
      <c r="BF10" s="348">
        <v>50.718654103699997</v>
      </c>
      <c r="BG10" s="348">
        <v>26.653353739100002</v>
      </c>
      <c r="BH10" s="348">
        <v>1.9028995225000001</v>
      </c>
      <c r="BI10" s="373"/>
      <c r="BJ10" s="348">
        <v>36.680288560000001</v>
      </c>
      <c r="BK10" s="373"/>
      <c r="BL10" s="348">
        <v>60.858499999999999</v>
      </c>
      <c r="BM10" s="348">
        <v>2.1356000000000002</v>
      </c>
      <c r="BN10" s="348">
        <v>4.3706199999999997</v>
      </c>
      <c r="BO10" s="348">
        <v>32.635280000000002</v>
      </c>
      <c r="BP10" s="373"/>
      <c r="BQ10" s="348">
        <v>8.5399999999999991</v>
      </c>
      <c r="BR10" s="348">
        <v>13.49</v>
      </c>
      <c r="BS10" s="348">
        <v>3.34</v>
      </c>
      <c r="BT10" s="348">
        <v>0.88</v>
      </c>
      <c r="BU10" s="348" t="s">
        <v>430</v>
      </c>
      <c r="BV10" s="348">
        <v>6.36</v>
      </c>
      <c r="BW10" s="373"/>
      <c r="BX10" s="372" t="s">
        <v>9459</v>
      </c>
      <c r="BY10" s="372" t="s">
        <v>9460</v>
      </c>
      <c r="BZ10" s="372" t="s">
        <v>9461</v>
      </c>
      <c r="CA10" s="372" t="s">
        <v>9462</v>
      </c>
      <c r="CB10" s="372" t="s">
        <v>9463</v>
      </c>
      <c r="CC10" s="373"/>
      <c r="CD10" s="354" t="s">
        <v>463</v>
      </c>
    </row>
    <row r="11" spans="1:82" s="428" customFormat="1" x14ac:dyDescent="0.25">
      <c r="A11" s="345" t="s">
        <v>9464</v>
      </c>
      <c r="B11" s="373"/>
      <c r="C11" s="719">
        <v>42151</v>
      </c>
      <c r="D11" s="373"/>
      <c r="E11" s="346">
        <v>5589.14</v>
      </c>
      <c r="F11" s="373"/>
      <c r="G11" s="347">
        <v>24.821300000000001</v>
      </c>
      <c r="H11" s="373"/>
      <c r="I11" s="651">
        <v>1.94506</v>
      </c>
      <c r="J11" s="651">
        <v>7.31</v>
      </c>
      <c r="K11" s="651">
        <v>1.64</v>
      </c>
      <c r="L11" s="651">
        <v>1.73</v>
      </c>
      <c r="M11" s="374"/>
      <c r="N11" s="348">
        <v>-5.4401000000000002</v>
      </c>
      <c r="O11" s="348">
        <v>-10.2849</v>
      </c>
      <c r="P11" s="348">
        <v>12.4872</v>
      </c>
      <c r="Q11" s="348">
        <v>12.273300000000001</v>
      </c>
      <c r="R11" s="348">
        <v>7.4707999999999997</v>
      </c>
      <c r="S11" s="348">
        <v>8.8515999999999995</v>
      </c>
      <c r="T11" s="348">
        <v>3.3029999999999999</v>
      </c>
      <c r="U11" s="348">
        <v>2.3218999999999999</v>
      </c>
      <c r="V11" s="350">
        <v>4.0734000000000004</v>
      </c>
      <c r="W11" s="348">
        <v>4.8456000000000001</v>
      </c>
      <c r="X11" s="348">
        <v>8.4388000000000005</v>
      </c>
      <c r="Y11" s="348">
        <v>8.1275999999999993</v>
      </c>
      <c r="Z11" s="348">
        <v>8.3003</v>
      </c>
      <c r="AA11" s="348">
        <v>9.3722999999999992</v>
      </c>
      <c r="AB11" s="348">
        <v>10.6645</v>
      </c>
      <c r="AC11" s="348">
        <v>2.7604000000000002</v>
      </c>
      <c r="AD11" s="348">
        <v>4.7732000000000001</v>
      </c>
      <c r="AE11" s="348">
        <v>14.1425</v>
      </c>
      <c r="AF11" s="348">
        <v>8.4384999999999994</v>
      </c>
      <c r="AG11" s="374"/>
      <c r="AH11" s="346">
        <v>6</v>
      </c>
      <c r="AI11" s="346">
        <v>11</v>
      </c>
      <c r="AJ11" s="346">
        <v>4</v>
      </c>
      <c r="AK11" s="346">
        <v>10</v>
      </c>
      <c r="AL11" s="346">
        <v>12</v>
      </c>
      <c r="AM11" s="346">
        <v>13</v>
      </c>
      <c r="AN11" s="346">
        <v>9</v>
      </c>
      <c r="AO11" s="346">
        <v>9</v>
      </c>
      <c r="AP11" s="346">
        <v>11</v>
      </c>
      <c r="AQ11" s="346">
        <v>10</v>
      </c>
      <c r="AR11" s="346">
        <v>7</v>
      </c>
      <c r="AS11" s="346">
        <v>7</v>
      </c>
      <c r="AT11" s="346">
        <v>6</v>
      </c>
      <c r="AU11" s="346">
        <v>12</v>
      </c>
      <c r="AV11" s="346">
        <v>11</v>
      </c>
      <c r="AW11" s="346">
        <v>9</v>
      </c>
      <c r="AX11" s="346">
        <v>9</v>
      </c>
      <c r="AY11" s="346">
        <v>8</v>
      </c>
      <c r="AZ11" s="374"/>
      <c r="BA11" s="375">
        <v>65.035227700912301</v>
      </c>
      <c r="BB11" s="375">
        <v>0</v>
      </c>
      <c r="BC11" s="375">
        <v>5.03063853318673E-2</v>
      </c>
      <c r="BD11" s="375" t="s">
        <v>430</v>
      </c>
      <c r="BE11" s="373"/>
      <c r="BF11" s="348">
        <v>48.863343351799998</v>
      </c>
      <c r="BG11" s="348">
        <v>20.275666511800001</v>
      </c>
      <c r="BH11" s="348">
        <v>2.4099500415000001</v>
      </c>
      <c r="BI11" s="373"/>
      <c r="BJ11" s="348">
        <v>21.077351539999999</v>
      </c>
      <c r="BK11" s="373"/>
      <c r="BL11" s="348">
        <v>60.1143</v>
      </c>
      <c r="BM11" s="348">
        <v>9.0143799999999992</v>
      </c>
      <c r="BN11" s="348">
        <v>0.48812</v>
      </c>
      <c r="BO11" s="348">
        <v>30.383199999999999</v>
      </c>
      <c r="BP11" s="373"/>
      <c r="BQ11" s="348">
        <v>6.05</v>
      </c>
      <c r="BR11" s="348">
        <v>8.65</v>
      </c>
      <c r="BS11" s="348">
        <v>1.54</v>
      </c>
      <c r="BT11" s="348">
        <v>6.08</v>
      </c>
      <c r="BU11" s="348">
        <v>0.76</v>
      </c>
      <c r="BV11" s="348">
        <v>7.3</v>
      </c>
      <c r="BW11" s="373"/>
      <c r="BX11" s="372" t="s">
        <v>9465</v>
      </c>
      <c r="BY11" s="372" t="s">
        <v>9466</v>
      </c>
      <c r="BZ11" s="372" t="s">
        <v>9467</v>
      </c>
      <c r="CA11" s="372" t="s">
        <v>9468</v>
      </c>
      <c r="CB11" s="372" t="s">
        <v>9469</v>
      </c>
      <c r="CC11" s="373"/>
      <c r="CD11" s="354" t="s">
        <v>9470</v>
      </c>
    </row>
    <row r="12" spans="1:82" s="428" customFormat="1" x14ac:dyDescent="0.25">
      <c r="A12" s="345" t="s">
        <v>9471</v>
      </c>
      <c r="B12" s="373"/>
      <c r="C12" s="719">
        <v>42457</v>
      </c>
      <c r="D12" s="373"/>
      <c r="E12" s="346">
        <v>3389.73</v>
      </c>
      <c r="F12" s="373"/>
      <c r="G12" s="347">
        <v>22.359000000000002</v>
      </c>
      <c r="H12" s="373"/>
      <c r="I12" s="651">
        <v>1.4751799999999999</v>
      </c>
      <c r="J12" s="651">
        <v>1.98692</v>
      </c>
      <c r="K12" s="651">
        <v>0.77654000000000001</v>
      </c>
      <c r="L12" s="651">
        <v>0.81803999999999999</v>
      </c>
      <c r="M12" s="374"/>
      <c r="N12" s="348">
        <v>-6.5286</v>
      </c>
      <c r="O12" s="348">
        <v>-26.063300000000002</v>
      </c>
      <c r="P12" s="348">
        <v>-3.4958</v>
      </c>
      <c r="Q12" s="348">
        <v>2.3342000000000001</v>
      </c>
      <c r="R12" s="348">
        <v>-1.8927</v>
      </c>
      <c r="S12" s="348">
        <v>6.2359</v>
      </c>
      <c r="T12" s="348">
        <v>1.6733</v>
      </c>
      <c r="U12" s="348">
        <v>1.2067000000000001</v>
      </c>
      <c r="V12" s="350">
        <v>2.8094999999999999</v>
      </c>
      <c r="W12" s="348">
        <v>4.4764999999999997</v>
      </c>
      <c r="X12" s="348">
        <v>7.9016999999999999</v>
      </c>
      <c r="Y12" s="348">
        <v>7.0842999999999998</v>
      </c>
      <c r="Z12" s="348">
        <v>7.5636999999999999</v>
      </c>
      <c r="AA12" s="348">
        <v>3.0160999999999998</v>
      </c>
      <c r="AB12" s="348">
        <v>8.4420999999999999</v>
      </c>
      <c r="AC12" s="348">
        <v>0.61170000000000002</v>
      </c>
      <c r="AD12" s="348">
        <v>2.9958</v>
      </c>
      <c r="AE12" s="348">
        <v>1.8849</v>
      </c>
      <c r="AF12" s="348">
        <v>8.0573999999999995</v>
      </c>
      <c r="AG12" s="374"/>
      <c r="AH12" s="346">
        <v>7</v>
      </c>
      <c r="AI12" s="346">
        <v>13</v>
      </c>
      <c r="AJ12" s="346">
        <v>13</v>
      </c>
      <c r="AK12" s="346">
        <v>15</v>
      </c>
      <c r="AL12" s="346">
        <v>15</v>
      </c>
      <c r="AM12" s="346">
        <v>15</v>
      </c>
      <c r="AN12" s="346">
        <v>11</v>
      </c>
      <c r="AO12" s="346">
        <v>14</v>
      </c>
      <c r="AP12" s="346">
        <v>14</v>
      </c>
      <c r="AQ12" s="346">
        <v>12</v>
      </c>
      <c r="AR12" s="346">
        <v>12</v>
      </c>
      <c r="AS12" s="346">
        <v>12</v>
      </c>
      <c r="AT12" s="346">
        <v>8</v>
      </c>
      <c r="AU12" s="346">
        <v>15</v>
      </c>
      <c r="AV12" s="346">
        <v>15</v>
      </c>
      <c r="AW12" s="346">
        <v>12</v>
      </c>
      <c r="AX12" s="346">
        <v>14</v>
      </c>
      <c r="AY12" s="346">
        <v>15</v>
      </c>
      <c r="AZ12" s="374"/>
      <c r="BA12" s="375">
        <v>43.518631689239797</v>
      </c>
      <c r="BB12" s="375">
        <v>0</v>
      </c>
      <c r="BC12" s="375">
        <v>5.9713937578853203E-2</v>
      </c>
      <c r="BD12" s="375" t="s">
        <v>430</v>
      </c>
      <c r="BE12" s="373"/>
      <c r="BF12" s="348">
        <v>42.714364329799999</v>
      </c>
      <c r="BG12" s="348">
        <v>14.1970087668</v>
      </c>
      <c r="BH12" s="348">
        <v>3.0086876068000001</v>
      </c>
      <c r="BI12" s="373"/>
      <c r="BJ12" s="348">
        <v>30.49952592</v>
      </c>
      <c r="BK12" s="373"/>
      <c r="BL12" s="348">
        <v>57.222900000000003</v>
      </c>
      <c r="BM12" s="348">
        <v>5.8247600000000004</v>
      </c>
      <c r="BN12" s="348">
        <v>5.5625</v>
      </c>
      <c r="BO12" s="348">
        <v>31.38984</v>
      </c>
      <c r="BP12" s="373"/>
      <c r="BQ12" s="348">
        <v>10.26</v>
      </c>
      <c r="BR12" s="348">
        <v>15.4</v>
      </c>
      <c r="BS12" s="348">
        <v>0.75</v>
      </c>
      <c r="BT12" s="348" t="s">
        <v>430</v>
      </c>
      <c r="BU12" s="348" t="s">
        <v>430</v>
      </c>
      <c r="BV12" s="348">
        <v>4.8899999999999997</v>
      </c>
      <c r="BW12" s="373"/>
      <c r="BX12" s="372" t="s">
        <v>9472</v>
      </c>
      <c r="BY12" s="372" t="s">
        <v>9473</v>
      </c>
      <c r="BZ12" s="372" t="s">
        <v>9474</v>
      </c>
      <c r="CA12" s="372" t="s">
        <v>9475</v>
      </c>
      <c r="CB12" s="372" t="s">
        <v>9476</v>
      </c>
      <c r="CC12" s="373"/>
      <c r="CD12" s="354" t="s">
        <v>555</v>
      </c>
    </row>
    <row r="13" spans="1:82" s="428" customFormat="1" x14ac:dyDescent="0.25">
      <c r="A13" s="345" t="s">
        <v>9477</v>
      </c>
      <c r="B13" s="373"/>
      <c r="C13" s="719">
        <v>43451</v>
      </c>
      <c r="D13" s="373"/>
      <c r="E13" s="346">
        <v>2041.78</v>
      </c>
      <c r="F13" s="373"/>
      <c r="G13" s="347">
        <v>21.417999999999999</v>
      </c>
      <c r="H13" s="373"/>
      <c r="I13" s="968">
        <v>3.17</v>
      </c>
      <c r="J13" s="968">
        <v>6.31</v>
      </c>
      <c r="K13" s="968">
        <v>2.34</v>
      </c>
      <c r="L13" s="968">
        <v>2.4500000000000002</v>
      </c>
      <c r="M13" s="374"/>
      <c r="N13" s="348">
        <v>-13.628299999999999</v>
      </c>
      <c r="O13" s="348">
        <v>-3.4074</v>
      </c>
      <c r="P13" s="348">
        <v>2.1920000000000002</v>
      </c>
      <c r="Q13" s="348">
        <v>22.344100000000001</v>
      </c>
      <c r="R13" s="348">
        <v>11.4345</v>
      </c>
      <c r="S13" s="348">
        <v>14.516299999999999</v>
      </c>
      <c r="T13" s="348">
        <v>4.4359000000000002</v>
      </c>
      <c r="U13" s="348">
        <v>4.1380999999999997</v>
      </c>
      <c r="V13" s="350">
        <v>6.1715999999999998</v>
      </c>
      <c r="W13" s="348">
        <v>6.4447000000000001</v>
      </c>
      <c r="X13" s="348">
        <v>9.6372</v>
      </c>
      <c r="Y13" s="348">
        <v>8.5775000000000006</v>
      </c>
      <c r="Z13" s="348" t="s">
        <v>430</v>
      </c>
      <c r="AA13" s="348">
        <v>14.983700000000001</v>
      </c>
      <c r="AB13" s="348">
        <v>19.2561</v>
      </c>
      <c r="AC13" s="348">
        <v>3.7505999999999999</v>
      </c>
      <c r="AD13" s="348">
        <v>6.3891999999999998</v>
      </c>
      <c r="AE13" s="348">
        <v>17.8094</v>
      </c>
      <c r="AF13" s="348">
        <v>10.453900000000001</v>
      </c>
      <c r="AG13" s="374"/>
      <c r="AH13" s="346">
        <v>10</v>
      </c>
      <c r="AI13" s="346">
        <v>9</v>
      </c>
      <c r="AJ13" s="346">
        <v>10</v>
      </c>
      <c r="AK13" s="346">
        <v>5</v>
      </c>
      <c r="AL13" s="346">
        <v>5</v>
      </c>
      <c r="AM13" s="346">
        <v>5</v>
      </c>
      <c r="AN13" s="346">
        <v>7</v>
      </c>
      <c r="AO13" s="346">
        <v>4</v>
      </c>
      <c r="AP13" s="346">
        <v>6</v>
      </c>
      <c r="AQ13" s="346">
        <v>4</v>
      </c>
      <c r="AR13" s="346">
        <v>4</v>
      </c>
      <c r="AS13" s="346">
        <v>4</v>
      </c>
      <c r="AT13" s="346" t="s">
        <v>430</v>
      </c>
      <c r="AU13" s="346">
        <v>5</v>
      </c>
      <c r="AV13" s="346">
        <v>5</v>
      </c>
      <c r="AW13" s="346">
        <v>6</v>
      </c>
      <c r="AX13" s="346">
        <v>4</v>
      </c>
      <c r="AY13" s="346">
        <v>5</v>
      </c>
      <c r="AZ13" s="374"/>
      <c r="BA13" s="375">
        <v>68.628778618612699</v>
      </c>
      <c r="BB13" s="375">
        <v>0</v>
      </c>
      <c r="BC13" s="375">
        <v>5.9538930037303602E-2</v>
      </c>
      <c r="BD13" s="375" t="s">
        <v>430</v>
      </c>
      <c r="BE13" s="373"/>
      <c r="BF13" s="348">
        <v>57.697254489899997</v>
      </c>
      <c r="BG13" s="348">
        <v>28.8473442459</v>
      </c>
      <c r="BH13" s="348">
        <v>2.0000889508999999</v>
      </c>
      <c r="BI13" s="373"/>
      <c r="BJ13" s="348">
        <v>39.177854940000003</v>
      </c>
      <c r="BK13" s="373"/>
      <c r="BL13" s="348">
        <v>48.652999999999999</v>
      </c>
      <c r="BM13" s="348">
        <v>12.3849</v>
      </c>
      <c r="BN13" s="348">
        <v>6.65036</v>
      </c>
      <c r="BO13" s="348">
        <v>32.31174</v>
      </c>
      <c r="BP13" s="373"/>
      <c r="BQ13" s="348">
        <v>9.32</v>
      </c>
      <c r="BR13" s="348">
        <v>10.44</v>
      </c>
      <c r="BS13" s="348">
        <v>8.18</v>
      </c>
      <c r="BT13" s="348" t="s">
        <v>430</v>
      </c>
      <c r="BU13" s="348" t="s">
        <v>430</v>
      </c>
      <c r="BV13" s="348">
        <v>4.34</v>
      </c>
      <c r="BW13" s="373"/>
      <c r="BX13" s="372" t="s">
        <v>9478</v>
      </c>
      <c r="BY13" s="372" t="s">
        <v>9479</v>
      </c>
      <c r="BZ13" s="372" t="s">
        <v>9480</v>
      </c>
      <c r="CA13" s="372" t="s">
        <v>9481</v>
      </c>
      <c r="CB13" s="372" t="s">
        <v>9482</v>
      </c>
      <c r="CC13" s="373"/>
      <c r="CD13" s="354" t="s">
        <v>476</v>
      </c>
    </row>
    <row r="14" spans="1:82" s="428" customFormat="1" x14ac:dyDescent="0.25">
      <c r="A14" s="345" t="s">
        <v>9483</v>
      </c>
      <c r="B14" s="373"/>
      <c r="C14" s="719">
        <v>41925</v>
      </c>
      <c r="D14" s="373"/>
      <c r="E14" s="346">
        <v>1564.91</v>
      </c>
      <c r="F14" s="373"/>
      <c r="G14" s="347">
        <v>27.311599999999999</v>
      </c>
      <c r="H14" s="373"/>
      <c r="I14" s="651">
        <v>1.1200000000000001</v>
      </c>
      <c r="J14" s="651">
        <v>6.57</v>
      </c>
      <c r="K14" s="651">
        <v>0.93</v>
      </c>
      <c r="L14" s="651">
        <v>0.99</v>
      </c>
      <c r="M14" s="374"/>
      <c r="N14" s="348">
        <v>-23.239100000000001</v>
      </c>
      <c r="O14" s="348">
        <v>4.2335000000000003</v>
      </c>
      <c r="P14" s="348">
        <v>15.203099999999999</v>
      </c>
      <c r="Q14" s="348">
        <v>24.552099999999999</v>
      </c>
      <c r="R14" s="348">
        <v>14.6523</v>
      </c>
      <c r="S14" s="348">
        <v>16.236799999999999</v>
      </c>
      <c r="T14" s="348">
        <v>9.0617000000000001</v>
      </c>
      <c r="U14" s="348">
        <v>6.8993000000000002</v>
      </c>
      <c r="V14" s="350">
        <v>7.9867999999999997</v>
      </c>
      <c r="W14" s="348">
        <v>7.9866000000000001</v>
      </c>
      <c r="X14" s="348">
        <v>10.6538</v>
      </c>
      <c r="Y14" s="348">
        <v>8.7904999999999998</v>
      </c>
      <c r="Z14" s="348">
        <v>9.0891000000000002</v>
      </c>
      <c r="AA14" s="348">
        <v>16.388000000000002</v>
      </c>
      <c r="AB14" s="348">
        <v>21.112300000000001</v>
      </c>
      <c r="AC14" s="348">
        <v>7.5319000000000003</v>
      </c>
      <c r="AD14" s="348">
        <v>8.2338000000000005</v>
      </c>
      <c r="AE14" s="348">
        <v>19.4816</v>
      </c>
      <c r="AF14" s="348">
        <v>8.8554999999999993</v>
      </c>
      <c r="AG14" s="374"/>
      <c r="AH14" s="346">
        <v>12</v>
      </c>
      <c r="AI14" s="346">
        <v>3</v>
      </c>
      <c r="AJ14" s="346">
        <v>1</v>
      </c>
      <c r="AK14" s="346">
        <v>3</v>
      </c>
      <c r="AL14" s="346">
        <v>3</v>
      </c>
      <c r="AM14" s="346">
        <v>2</v>
      </c>
      <c r="AN14" s="346">
        <v>2</v>
      </c>
      <c r="AO14" s="346">
        <v>2</v>
      </c>
      <c r="AP14" s="346">
        <v>2</v>
      </c>
      <c r="AQ14" s="346">
        <v>1</v>
      </c>
      <c r="AR14" s="346">
        <v>2</v>
      </c>
      <c r="AS14" s="346">
        <v>3</v>
      </c>
      <c r="AT14" s="346">
        <v>3</v>
      </c>
      <c r="AU14" s="346">
        <v>3</v>
      </c>
      <c r="AV14" s="346">
        <v>2</v>
      </c>
      <c r="AW14" s="346">
        <v>2</v>
      </c>
      <c r="AX14" s="346">
        <v>2</v>
      </c>
      <c r="AY14" s="346">
        <v>3</v>
      </c>
      <c r="AZ14" s="374"/>
      <c r="BA14" s="375">
        <v>47.006021483827098</v>
      </c>
      <c r="BB14" s="375">
        <v>0</v>
      </c>
      <c r="BC14" s="375">
        <v>0.106219997420262</v>
      </c>
      <c r="BD14" s="375" t="s">
        <v>430</v>
      </c>
      <c r="BE14" s="373"/>
      <c r="BF14" s="348">
        <v>49.0033816101</v>
      </c>
      <c r="BG14" s="348">
        <v>8.2615322084000002</v>
      </c>
      <c r="BH14" s="348">
        <v>5.9315125056999998</v>
      </c>
      <c r="BI14" s="373"/>
      <c r="BJ14" s="348">
        <v>25.79205743</v>
      </c>
      <c r="BK14" s="373"/>
      <c r="BL14" s="348">
        <v>43.620600000000003</v>
      </c>
      <c r="BM14" s="348">
        <v>13.707800000000001</v>
      </c>
      <c r="BN14" s="348">
        <v>6.9060899999999998</v>
      </c>
      <c r="BO14" s="348">
        <v>35.765509999999999</v>
      </c>
      <c r="BP14" s="373"/>
      <c r="BQ14" s="348">
        <v>2.35</v>
      </c>
      <c r="BR14" s="348">
        <v>14.97</v>
      </c>
      <c r="BS14" s="348" t="s">
        <v>430</v>
      </c>
      <c r="BT14" s="348" t="s">
        <v>430</v>
      </c>
      <c r="BU14" s="348" t="s">
        <v>430</v>
      </c>
      <c r="BV14" s="348">
        <v>18.43</v>
      </c>
      <c r="BW14" s="373"/>
      <c r="BX14" s="372" t="s">
        <v>9484</v>
      </c>
      <c r="BY14" s="372" t="s">
        <v>9485</v>
      </c>
      <c r="BZ14" s="372" t="s">
        <v>9486</v>
      </c>
      <c r="CA14" s="372" t="s">
        <v>9487</v>
      </c>
      <c r="CB14" s="372" t="s">
        <v>9488</v>
      </c>
      <c r="CC14" s="373"/>
      <c r="CD14" s="354" t="s">
        <v>2439</v>
      </c>
    </row>
    <row r="15" spans="1:82" s="428" customFormat="1" x14ac:dyDescent="0.25">
      <c r="A15" s="345" t="s">
        <v>9489</v>
      </c>
      <c r="B15" s="373"/>
      <c r="C15" s="719">
        <v>40834</v>
      </c>
      <c r="D15" s="373"/>
      <c r="E15" s="346">
        <v>1376.5</v>
      </c>
      <c r="F15" s="373"/>
      <c r="G15" s="347">
        <v>36.885399999999997</v>
      </c>
      <c r="H15" s="373"/>
      <c r="I15" s="968">
        <v>2.19</v>
      </c>
      <c r="J15" s="968">
        <v>6.33</v>
      </c>
      <c r="K15" s="968">
        <v>1.89</v>
      </c>
      <c r="L15" s="968">
        <v>1.96</v>
      </c>
      <c r="M15" s="374"/>
      <c r="N15" s="348">
        <v>-80.470600000000005</v>
      </c>
      <c r="O15" s="348">
        <v>-1.4181999999999999</v>
      </c>
      <c r="P15" s="348">
        <v>10.0562</v>
      </c>
      <c r="Q15" s="348">
        <v>22.104399999999998</v>
      </c>
      <c r="R15" s="348">
        <v>6.5351999999999997</v>
      </c>
      <c r="S15" s="348">
        <v>14.8302</v>
      </c>
      <c r="T15" s="348">
        <v>13.4598</v>
      </c>
      <c r="U15" s="348">
        <v>9.0869999999999997</v>
      </c>
      <c r="V15" s="350">
        <v>10.488300000000001</v>
      </c>
      <c r="W15" s="348">
        <v>7.4020000000000001</v>
      </c>
      <c r="X15" s="348">
        <v>12.9908</v>
      </c>
      <c r="Y15" s="348">
        <v>10.5784</v>
      </c>
      <c r="Z15" s="348">
        <v>9.2759</v>
      </c>
      <c r="AA15" s="348">
        <v>7.3902000000000001</v>
      </c>
      <c r="AB15" s="348">
        <v>25.424399999999999</v>
      </c>
      <c r="AC15" s="348">
        <v>12.055899999999999</v>
      </c>
      <c r="AD15" s="348">
        <v>9.5928000000000004</v>
      </c>
      <c r="AE15" s="348">
        <v>12.324299999999999</v>
      </c>
      <c r="AF15" s="348">
        <v>9.2001000000000008</v>
      </c>
      <c r="AG15" s="374"/>
      <c r="AH15" s="346">
        <v>15</v>
      </c>
      <c r="AI15" s="346">
        <v>6</v>
      </c>
      <c r="AJ15" s="346">
        <v>7</v>
      </c>
      <c r="AK15" s="346">
        <v>6</v>
      </c>
      <c r="AL15" s="346">
        <v>13</v>
      </c>
      <c r="AM15" s="346">
        <v>4</v>
      </c>
      <c r="AN15" s="346">
        <v>1</v>
      </c>
      <c r="AO15" s="346">
        <v>1</v>
      </c>
      <c r="AP15" s="346">
        <v>1</v>
      </c>
      <c r="AQ15" s="346">
        <v>2</v>
      </c>
      <c r="AR15" s="346">
        <v>1</v>
      </c>
      <c r="AS15" s="346">
        <v>1</v>
      </c>
      <c r="AT15" s="346">
        <v>1</v>
      </c>
      <c r="AU15" s="346">
        <v>13</v>
      </c>
      <c r="AV15" s="346">
        <v>1</v>
      </c>
      <c r="AW15" s="346">
        <v>1</v>
      </c>
      <c r="AX15" s="346">
        <v>1</v>
      </c>
      <c r="AY15" s="346">
        <v>11</v>
      </c>
      <c r="AZ15" s="374"/>
      <c r="BA15" s="375">
        <v>101.246395563615</v>
      </c>
      <c r="BB15" s="375">
        <v>0</v>
      </c>
      <c r="BC15" s="375">
        <v>7.0527600659475304E-2</v>
      </c>
      <c r="BD15" s="375" t="s">
        <v>430</v>
      </c>
      <c r="BE15" s="373"/>
      <c r="BF15" s="348">
        <v>64.2471834336</v>
      </c>
      <c r="BG15" s="348">
        <v>16.380255034499999</v>
      </c>
      <c r="BH15" s="348">
        <v>3.9222334021999998</v>
      </c>
      <c r="BI15" s="373"/>
      <c r="BJ15" s="348">
        <v>36.099103059999997</v>
      </c>
      <c r="BK15" s="373"/>
      <c r="BL15" s="348">
        <v>55.052100000000003</v>
      </c>
      <c r="BM15" s="348">
        <v>17.440999999999999</v>
      </c>
      <c r="BN15" s="348">
        <v>5.55504</v>
      </c>
      <c r="BO15" s="348">
        <v>21.95186</v>
      </c>
      <c r="BP15" s="373"/>
      <c r="BQ15" s="348">
        <v>13</v>
      </c>
      <c r="BR15" s="348">
        <v>5.03</v>
      </c>
      <c r="BS15" s="348" t="s">
        <v>430</v>
      </c>
      <c r="BT15" s="348" t="s">
        <v>430</v>
      </c>
      <c r="BU15" s="348" t="s">
        <v>430</v>
      </c>
      <c r="BV15" s="348">
        <v>3.92</v>
      </c>
      <c r="BW15" s="373"/>
      <c r="BX15" s="372" t="s">
        <v>9490</v>
      </c>
      <c r="BY15" s="372" t="s">
        <v>9491</v>
      </c>
      <c r="BZ15" s="372" t="s">
        <v>9492</v>
      </c>
      <c r="CA15" s="372" t="s">
        <v>9493</v>
      </c>
      <c r="CB15" s="372" t="s">
        <v>903</v>
      </c>
      <c r="CC15" s="373"/>
      <c r="CD15" s="354" t="s">
        <v>526</v>
      </c>
    </row>
    <row r="16" spans="1:82" s="428" customFormat="1" x14ac:dyDescent="0.25">
      <c r="A16" s="345" t="s">
        <v>9494</v>
      </c>
      <c r="B16" s="373"/>
      <c r="C16" s="719">
        <v>41971</v>
      </c>
      <c r="D16" s="373"/>
      <c r="E16" s="346">
        <v>1132.95</v>
      </c>
      <c r="F16" s="373"/>
      <c r="G16" s="347">
        <v>23.48</v>
      </c>
      <c r="H16" s="373"/>
      <c r="I16" s="651">
        <v>1.7</v>
      </c>
      <c r="J16" s="651">
        <v>6.42</v>
      </c>
      <c r="K16" s="651">
        <v>1.34</v>
      </c>
      <c r="L16" s="651">
        <v>1.39</v>
      </c>
      <c r="M16" s="374"/>
      <c r="N16" s="348">
        <v>-15.538500000000001</v>
      </c>
      <c r="O16" s="348">
        <v>-5.1795</v>
      </c>
      <c r="P16" s="348">
        <v>-2.2198000000000002</v>
      </c>
      <c r="Q16" s="348">
        <v>15.638400000000001</v>
      </c>
      <c r="R16" s="348">
        <v>11.1364</v>
      </c>
      <c r="S16" s="348">
        <v>12.370900000000001</v>
      </c>
      <c r="T16" s="348">
        <v>5.4692999999999996</v>
      </c>
      <c r="U16" s="348">
        <v>4.9606000000000003</v>
      </c>
      <c r="V16" s="350">
        <v>6.4370000000000003</v>
      </c>
      <c r="W16" s="348">
        <v>6.8136000000000001</v>
      </c>
      <c r="X16" s="348">
        <v>8.1113999999999997</v>
      </c>
      <c r="Y16" s="348">
        <v>6.593</v>
      </c>
      <c r="Z16" s="348">
        <v>7.3183999999999996</v>
      </c>
      <c r="AA16" s="348">
        <v>13.2813</v>
      </c>
      <c r="AB16" s="348">
        <v>13.669700000000001</v>
      </c>
      <c r="AC16" s="348">
        <v>4.5456000000000003</v>
      </c>
      <c r="AD16" s="348">
        <v>6.4744999999999999</v>
      </c>
      <c r="AE16" s="348">
        <v>15.6317</v>
      </c>
      <c r="AF16" s="348">
        <v>7.5579999999999998</v>
      </c>
      <c r="AG16" s="374"/>
      <c r="AH16" s="346">
        <v>11</v>
      </c>
      <c r="AI16" s="346">
        <v>10</v>
      </c>
      <c r="AJ16" s="346">
        <v>12</v>
      </c>
      <c r="AK16" s="346">
        <v>9</v>
      </c>
      <c r="AL16" s="346">
        <v>7</v>
      </c>
      <c r="AM16" s="346">
        <v>8</v>
      </c>
      <c r="AN16" s="346">
        <v>4</v>
      </c>
      <c r="AO16" s="346">
        <v>3</v>
      </c>
      <c r="AP16" s="346">
        <v>5</v>
      </c>
      <c r="AQ16" s="346">
        <v>3</v>
      </c>
      <c r="AR16" s="346">
        <v>11</v>
      </c>
      <c r="AS16" s="346">
        <v>13</v>
      </c>
      <c r="AT16" s="346">
        <v>10</v>
      </c>
      <c r="AU16" s="346">
        <v>7</v>
      </c>
      <c r="AV16" s="346">
        <v>9</v>
      </c>
      <c r="AW16" s="346">
        <v>3</v>
      </c>
      <c r="AX16" s="346">
        <v>3</v>
      </c>
      <c r="AY16" s="346">
        <v>6</v>
      </c>
      <c r="AZ16" s="374"/>
      <c r="BA16" s="375">
        <v>32.187628365136703</v>
      </c>
      <c r="BB16" s="375">
        <v>0</v>
      </c>
      <c r="BC16" s="375">
        <v>7.6177544393300697E-2</v>
      </c>
      <c r="BD16" s="375" t="s">
        <v>430</v>
      </c>
      <c r="BE16" s="373"/>
      <c r="BF16" s="348">
        <v>37.788724914100001</v>
      </c>
      <c r="BG16" s="348">
        <v>6.0472105217000003</v>
      </c>
      <c r="BH16" s="348">
        <v>6.2489514427000001</v>
      </c>
      <c r="BI16" s="373"/>
      <c r="BJ16" s="348">
        <v>23.078412929999999</v>
      </c>
      <c r="BK16" s="373"/>
      <c r="BL16" s="348">
        <v>50.686700000000002</v>
      </c>
      <c r="BM16" s="348">
        <v>15.492599999999999</v>
      </c>
      <c r="BN16" s="348">
        <v>5.6464800000000004</v>
      </c>
      <c r="BO16" s="348">
        <v>28.174219999999998</v>
      </c>
      <c r="BP16" s="373"/>
      <c r="BQ16" s="348">
        <v>8.08</v>
      </c>
      <c r="BR16" s="348">
        <v>11.87</v>
      </c>
      <c r="BS16" s="348" t="s">
        <v>430</v>
      </c>
      <c r="BT16" s="348" t="s">
        <v>430</v>
      </c>
      <c r="BU16" s="348">
        <v>0.55000000000000004</v>
      </c>
      <c r="BV16" s="348">
        <v>6.93</v>
      </c>
      <c r="BW16" s="373"/>
      <c r="BX16" s="372" t="s">
        <v>9495</v>
      </c>
      <c r="BY16" s="372" t="s">
        <v>9496</v>
      </c>
      <c r="BZ16" s="372" t="s">
        <v>9497</v>
      </c>
      <c r="CA16" s="372" t="s">
        <v>9498</v>
      </c>
      <c r="CB16" s="372" t="s">
        <v>9499</v>
      </c>
      <c r="CC16" s="373"/>
      <c r="CD16" s="354" t="s">
        <v>4823</v>
      </c>
    </row>
    <row r="17" spans="1:82" s="428" customFormat="1" x14ac:dyDescent="0.25">
      <c r="A17" s="345" t="s">
        <v>9500</v>
      </c>
      <c r="B17" s="373"/>
      <c r="C17" s="719">
        <v>37399</v>
      </c>
      <c r="D17" s="373"/>
      <c r="E17" s="346">
        <v>1030.3900000000001</v>
      </c>
      <c r="F17" s="373"/>
      <c r="G17" s="347">
        <v>71.921599999999998</v>
      </c>
      <c r="H17" s="373"/>
      <c r="I17" s="968">
        <v>2.91</v>
      </c>
      <c r="J17" s="968">
        <v>6.04</v>
      </c>
      <c r="K17" s="968">
        <v>2.2799999999999998</v>
      </c>
      <c r="L17" s="968">
        <v>2.25</v>
      </c>
      <c r="M17" s="374"/>
      <c r="N17" s="348">
        <v>-38.275799999999997</v>
      </c>
      <c r="O17" s="348">
        <v>-2.1141999999999999</v>
      </c>
      <c r="P17" s="348">
        <v>11.028700000000001</v>
      </c>
      <c r="Q17" s="348">
        <v>27.77</v>
      </c>
      <c r="R17" s="348">
        <v>13.393000000000001</v>
      </c>
      <c r="S17" s="348">
        <v>12.087199999999999</v>
      </c>
      <c r="T17" s="348">
        <v>0.73140000000000005</v>
      </c>
      <c r="U17" s="348">
        <v>2.64E-2</v>
      </c>
      <c r="V17" s="350">
        <v>2.3664000000000001</v>
      </c>
      <c r="W17" s="348">
        <v>4.1630000000000003</v>
      </c>
      <c r="X17" s="348">
        <v>8.3832000000000004</v>
      </c>
      <c r="Y17" s="348">
        <v>8.5624000000000002</v>
      </c>
      <c r="Z17" s="348">
        <v>9.0462000000000007</v>
      </c>
      <c r="AA17" s="348">
        <v>15.5108</v>
      </c>
      <c r="AB17" s="348">
        <v>17.0519</v>
      </c>
      <c r="AC17" s="348">
        <v>-0.31430000000000002</v>
      </c>
      <c r="AD17" s="348">
        <v>2.4262000000000001</v>
      </c>
      <c r="AE17" s="348">
        <v>23.870100000000001</v>
      </c>
      <c r="AF17" s="348">
        <v>8.4794</v>
      </c>
      <c r="AG17" s="374"/>
      <c r="AH17" s="346">
        <v>13</v>
      </c>
      <c r="AI17" s="346">
        <v>7</v>
      </c>
      <c r="AJ17" s="346">
        <v>6</v>
      </c>
      <c r="AK17" s="346">
        <v>1</v>
      </c>
      <c r="AL17" s="346">
        <v>4</v>
      </c>
      <c r="AM17" s="346">
        <v>9</v>
      </c>
      <c r="AN17" s="346">
        <v>15</v>
      </c>
      <c r="AO17" s="346">
        <v>15</v>
      </c>
      <c r="AP17" s="346">
        <v>15</v>
      </c>
      <c r="AQ17" s="346">
        <v>13</v>
      </c>
      <c r="AR17" s="346">
        <v>8</v>
      </c>
      <c r="AS17" s="346">
        <v>5</v>
      </c>
      <c r="AT17" s="346">
        <v>4</v>
      </c>
      <c r="AU17" s="346">
        <v>4</v>
      </c>
      <c r="AV17" s="346">
        <v>7</v>
      </c>
      <c r="AW17" s="346">
        <v>15</v>
      </c>
      <c r="AX17" s="346">
        <v>15</v>
      </c>
      <c r="AY17" s="346">
        <v>2</v>
      </c>
      <c r="AZ17" s="374"/>
      <c r="BA17" s="375">
        <v>66.644709033754197</v>
      </c>
      <c r="BB17" s="375">
        <v>0</v>
      </c>
      <c r="BC17" s="375">
        <v>4.5921349488122098E-2</v>
      </c>
      <c r="BD17" s="375" t="s">
        <v>430</v>
      </c>
      <c r="BE17" s="373"/>
      <c r="BF17" s="348">
        <v>55.420100357400003</v>
      </c>
      <c r="BG17" s="348">
        <v>33.7867864109</v>
      </c>
      <c r="BH17" s="348">
        <v>1.6402891852999999</v>
      </c>
      <c r="BI17" s="373"/>
      <c r="BJ17" s="348">
        <v>35.02528933</v>
      </c>
      <c r="BK17" s="373"/>
      <c r="BL17" s="348">
        <v>63.220999999999997</v>
      </c>
      <c r="BM17" s="348">
        <v>9.8123799999999992</v>
      </c>
      <c r="BN17" s="348">
        <v>6.85365</v>
      </c>
      <c r="BO17" s="348">
        <v>20.112970000000001</v>
      </c>
      <c r="BP17" s="373"/>
      <c r="BQ17" s="348">
        <v>7.28</v>
      </c>
      <c r="BR17" s="348">
        <v>5.81</v>
      </c>
      <c r="BS17" s="348" t="s">
        <v>430</v>
      </c>
      <c r="BT17" s="348" t="s">
        <v>430</v>
      </c>
      <c r="BU17" s="348" t="s">
        <v>430</v>
      </c>
      <c r="BV17" s="348">
        <v>7.03</v>
      </c>
      <c r="BW17" s="373"/>
      <c r="BX17" s="372" t="s">
        <v>9501</v>
      </c>
      <c r="BY17" s="372" t="s">
        <v>1124</v>
      </c>
      <c r="BZ17" s="372" t="s">
        <v>9502</v>
      </c>
      <c r="CA17" s="372" t="s">
        <v>9503</v>
      </c>
      <c r="CB17" s="372" t="s">
        <v>9504</v>
      </c>
      <c r="CC17" s="373"/>
      <c r="CD17" s="354" t="s">
        <v>6967</v>
      </c>
    </row>
    <row r="18" spans="1:82" s="428" customFormat="1" x14ac:dyDescent="0.25">
      <c r="A18" s="345" t="s">
        <v>9505</v>
      </c>
      <c r="B18" s="373"/>
      <c r="C18" s="719">
        <v>42230</v>
      </c>
      <c r="D18" s="373"/>
      <c r="E18" s="346">
        <v>893.851</v>
      </c>
      <c r="F18" s="373"/>
      <c r="G18" s="347">
        <v>23.33</v>
      </c>
      <c r="H18" s="373"/>
      <c r="I18" s="651">
        <v>3.96</v>
      </c>
      <c r="J18" s="651">
        <v>7.4348599999999996</v>
      </c>
      <c r="K18" s="651">
        <v>3.02</v>
      </c>
      <c r="L18" s="651">
        <v>3.14</v>
      </c>
      <c r="M18" s="374"/>
      <c r="N18" s="348">
        <v>-78.058199999999999</v>
      </c>
      <c r="O18" s="348">
        <v>-31.209900000000001</v>
      </c>
      <c r="P18" s="348">
        <v>-4.4661999999999997</v>
      </c>
      <c r="Q18" s="348">
        <v>19.1371</v>
      </c>
      <c r="R18" s="348">
        <v>16.8934</v>
      </c>
      <c r="S18" s="348">
        <v>18.697299999999998</v>
      </c>
      <c r="T18" s="348">
        <v>5.8708999999999998</v>
      </c>
      <c r="U18" s="348">
        <v>3.7105999999999999</v>
      </c>
      <c r="V18" s="350">
        <v>5.9973000000000001</v>
      </c>
      <c r="W18" s="348">
        <v>5.077</v>
      </c>
      <c r="X18" s="348">
        <v>8.9852000000000007</v>
      </c>
      <c r="Y18" s="348">
        <v>7.2472000000000003</v>
      </c>
      <c r="Z18" s="348">
        <v>8.2525999999999993</v>
      </c>
      <c r="AA18" s="348">
        <v>18.167899999999999</v>
      </c>
      <c r="AB18" s="348">
        <v>20.0413</v>
      </c>
      <c r="AC18" s="348">
        <v>4.2088999999999999</v>
      </c>
      <c r="AD18" s="348">
        <v>6.1887999999999996</v>
      </c>
      <c r="AE18" s="348">
        <v>13.3009</v>
      </c>
      <c r="AF18" s="348">
        <v>8.0015999999999998</v>
      </c>
      <c r="AG18" s="374"/>
      <c r="AH18" s="346">
        <v>14</v>
      </c>
      <c r="AI18" s="346">
        <v>14</v>
      </c>
      <c r="AJ18" s="346">
        <v>14</v>
      </c>
      <c r="AK18" s="346">
        <v>7</v>
      </c>
      <c r="AL18" s="346">
        <v>2</v>
      </c>
      <c r="AM18" s="346">
        <v>1</v>
      </c>
      <c r="AN18" s="346">
        <v>3</v>
      </c>
      <c r="AO18" s="346">
        <v>7</v>
      </c>
      <c r="AP18" s="346">
        <v>7</v>
      </c>
      <c r="AQ18" s="346">
        <v>8</v>
      </c>
      <c r="AR18" s="346">
        <v>5</v>
      </c>
      <c r="AS18" s="346">
        <v>10</v>
      </c>
      <c r="AT18" s="346">
        <v>7</v>
      </c>
      <c r="AU18" s="346">
        <v>2</v>
      </c>
      <c r="AV18" s="346">
        <v>3</v>
      </c>
      <c r="AW18" s="346">
        <v>4</v>
      </c>
      <c r="AX18" s="346">
        <v>5</v>
      </c>
      <c r="AY18" s="346">
        <v>9</v>
      </c>
      <c r="AZ18" s="374"/>
      <c r="BA18" s="375">
        <v>64.659491331914396</v>
      </c>
      <c r="BB18" s="375">
        <v>0</v>
      </c>
      <c r="BC18" s="375">
        <v>5.0632634131715003E-2</v>
      </c>
      <c r="BD18" s="375" t="s">
        <v>430</v>
      </c>
      <c r="BE18" s="373"/>
      <c r="BF18" s="348">
        <v>54.314726840200002</v>
      </c>
      <c r="BG18" s="348">
        <v>27.2490303312</v>
      </c>
      <c r="BH18" s="348">
        <v>1.9932719138999999</v>
      </c>
      <c r="BI18" s="373"/>
      <c r="BJ18" s="348">
        <v>35.906826979999998</v>
      </c>
      <c r="BK18" s="373"/>
      <c r="BL18" s="348">
        <v>56.372100000000003</v>
      </c>
      <c r="BM18" s="348">
        <v>6.1853400000000001</v>
      </c>
      <c r="BN18" s="348">
        <v>8.0549999999999997</v>
      </c>
      <c r="BO18" s="348">
        <v>29.387560000000001</v>
      </c>
      <c r="BP18" s="373"/>
      <c r="BQ18" s="348">
        <v>10.62</v>
      </c>
      <c r="BR18" s="348">
        <v>3.85</v>
      </c>
      <c r="BS18" s="348">
        <v>5.07</v>
      </c>
      <c r="BT18" s="348">
        <v>1.69</v>
      </c>
      <c r="BU18" s="348">
        <v>2.5499999999999998</v>
      </c>
      <c r="BV18" s="348">
        <v>39.51</v>
      </c>
      <c r="BW18" s="373"/>
      <c r="BX18" s="372" t="s">
        <v>9506</v>
      </c>
      <c r="BY18" s="372" t="s">
        <v>9507</v>
      </c>
      <c r="BZ18" s="372" t="s">
        <v>5078</v>
      </c>
      <c r="CA18" s="372" t="s">
        <v>9508</v>
      </c>
      <c r="CB18" s="372" t="s">
        <v>9509</v>
      </c>
      <c r="CC18" s="373"/>
      <c r="CD18" s="354" t="s">
        <v>463</v>
      </c>
    </row>
    <row r="19" spans="1:82" s="428" customFormat="1" x14ac:dyDescent="0.25">
      <c r="A19" s="345" t="s">
        <v>9510</v>
      </c>
      <c r="B19" s="373"/>
      <c r="C19" s="719">
        <v>43342</v>
      </c>
      <c r="D19" s="373"/>
      <c r="E19" s="346">
        <v>840.66300000000001</v>
      </c>
      <c r="F19" s="373"/>
      <c r="G19" s="347">
        <v>19.056699999999999</v>
      </c>
      <c r="H19" s="373"/>
      <c r="I19" s="651">
        <v>2.79</v>
      </c>
      <c r="J19" s="651">
        <v>6.06</v>
      </c>
      <c r="K19" s="651">
        <v>2.41</v>
      </c>
      <c r="L19" s="651">
        <v>2.48</v>
      </c>
      <c r="M19" s="374"/>
      <c r="N19" s="348">
        <v>33.933</v>
      </c>
      <c r="O19" s="348">
        <v>-16.385999999999999</v>
      </c>
      <c r="P19" s="348">
        <v>2.5459000000000001</v>
      </c>
      <c r="Q19" s="348">
        <v>16.590499999999999</v>
      </c>
      <c r="R19" s="348">
        <v>10.0322</v>
      </c>
      <c r="S19" s="348">
        <v>10.790900000000001</v>
      </c>
      <c r="T19" s="348">
        <v>0.90559999999999996</v>
      </c>
      <c r="U19" s="348">
        <v>2.0762</v>
      </c>
      <c r="V19" s="350">
        <v>5.0233999999999996</v>
      </c>
      <c r="W19" s="348">
        <v>4.6596000000000002</v>
      </c>
      <c r="X19" s="348">
        <v>8.1974</v>
      </c>
      <c r="Y19" s="348">
        <v>8.3856999999999999</v>
      </c>
      <c r="Z19" s="348" t="s">
        <v>430</v>
      </c>
      <c r="AA19" s="348">
        <v>12.2761</v>
      </c>
      <c r="AB19" s="348">
        <v>12.981999999999999</v>
      </c>
      <c r="AC19" s="348">
        <v>0.38059999999999999</v>
      </c>
      <c r="AD19" s="348">
        <v>4.9329999999999998</v>
      </c>
      <c r="AE19" s="348">
        <v>14.3049</v>
      </c>
      <c r="AF19" s="348">
        <v>8.4392999999999994</v>
      </c>
      <c r="AG19" s="374"/>
      <c r="AH19" s="346">
        <v>2</v>
      </c>
      <c r="AI19" s="346">
        <v>12</v>
      </c>
      <c r="AJ19" s="346">
        <v>9</v>
      </c>
      <c r="AK19" s="346">
        <v>8</v>
      </c>
      <c r="AL19" s="346">
        <v>9</v>
      </c>
      <c r="AM19" s="346">
        <v>10</v>
      </c>
      <c r="AN19" s="346">
        <v>14</v>
      </c>
      <c r="AO19" s="346">
        <v>10</v>
      </c>
      <c r="AP19" s="346">
        <v>8</v>
      </c>
      <c r="AQ19" s="346">
        <v>11</v>
      </c>
      <c r="AR19" s="346">
        <v>10</v>
      </c>
      <c r="AS19" s="346">
        <v>6</v>
      </c>
      <c r="AT19" s="346" t="s">
        <v>430</v>
      </c>
      <c r="AU19" s="346">
        <v>9</v>
      </c>
      <c r="AV19" s="346">
        <v>10</v>
      </c>
      <c r="AW19" s="346">
        <v>13</v>
      </c>
      <c r="AX19" s="346">
        <v>8</v>
      </c>
      <c r="AY19" s="346">
        <v>7</v>
      </c>
      <c r="AZ19" s="374"/>
      <c r="BA19" s="375">
        <v>51.642803453962003</v>
      </c>
      <c r="BB19" s="375">
        <v>0</v>
      </c>
      <c r="BC19" s="375">
        <v>5.3518777969463499E-2</v>
      </c>
      <c r="BD19" s="375" t="s">
        <v>430</v>
      </c>
      <c r="BE19" s="373"/>
      <c r="BF19" s="348">
        <v>47.925895106200002</v>
      </c>
      <c r="BG19" s="348">
        <v>22.3667837478</v>
      </c>
      <c r="BH19" s="348">
        <v>2.1427262696999998</v>
      </c>
      <c r="BI19" s="373"/>
      <c r="BJ19" s="348">
        <v>33.563161800000003</v>
      </c>
      <c r="BK19" s="373"/>
      <c r="BL19" s="348">
        <v>61.975299999999997</v>
      </c>
      <c r="BM19" s="348">
        <v>4.2192400000000001</v>
      </c>
      <c r="BN19" s="348" t="s">
        <v>430</v>
      </c>
      <c r="BO19" s="348">
        <v>33.805459999999997</v>
      </c>
      <c r="BP19" s="373"/>
      <c r="BQ19" s="348">
        <v>20.76</v>
      </c>
      <c r="BR19" s="348" t="s">
        <v>430</v>
      </c>
      <c r="BS19" s="348" t="s">
        <v>430</v>
      </c>
      <c r="BT19" s="348" t="s">
        <v>430</v>
      </c>
      <c r="BU19" s="348" t="s">
        <v>430</v>
      </c>
      <c r="BV19" s="348">
        <v>13.05</v>
      </c>
      <c r="BW19" s="373"/>
      <c r="BX19" s="372" t="s">
        <v>9511</v>
      </c>
      <c r="BY19" s="372" t="s">
        <v>9512</v>
      </c>
      <c r="BZ19" s="372" t="s">
        <v>9513</v>
      </c>
      <c r="CA19" s="372" t="s">
        <v>9514</v>
      </c>
      <c r="CB19" s="372" t="s">
        <v>9515</v>
      </c>
      <c r="CC19" s="373"/>
      <c r="CD19" s="354" t="s">
        <v>463</v>
      </c>
    </row>
    <row r="20" spans="1:82" s="428" customFormat="1" x14ac:dyDescent="0.25">
      <c r="A20" s="345" t="s">
        <v>9516</v>
      </c>
      <c r="B20" s="373"/>
      <c r="C20" s="719">
        <v>42154</v>
      </c>
      <c r="D20" s="373"/>
      <c r="E20" s="346">
        <v>788.76499999999999</v>
      </c>
      <c r="F20" s="373"/>
      <c r="G20" s="347">
        <v>16.514399999999998</v>
      </c>
      <c r="H20" s="373"/>
      <c r="I20" s="651">
        <v>3.2603200000000001</v>
      </c>
      <c r="J20" s="651">
        <v>7.0309699999999999</v>
      </c>
      <c r="K20" s="651">
        <v>2.6611799999999999</v>
      </c>
      <c r="L20" s="651">
        <v>2.7830699999999999</v>
      </c>
      <c r="M20" s="374"/>
      <c r="N20" s="348">
        <v>-8.1759000000000004</v>
      </c>
      <c r="O20" s="348">
        <v>-34.674599999999998</v>
      </c>
      <c r="P20" s="348">
        <v>-12.442</v>
      </c>
      <c r="Q20" s="348">
        <v>5.4897</v>
      </c>
      <c r="R20" s="348">
        <v>5.0694999999999997</v>
      </c>
      <c r="S20" s="348">
        <v>8.4801000000000002</v>
      </c>
      <c r="T20" s="348">
        <v>1.0407999999999999</v>
      </c>
      <c r="U20" s="348">
        <v>2.0459000000000001</v>
      </c>
      <c r="V20" s="350">
        <v>3.4899</v>
      </c>
      <c r="W20" s="348">
        <v>3.8304</v>
      </c>
      <c r="X20" s="348">
        <v>6.5376000000000003</v>
      </c>
      <c r="Y20" s="348">
        <v>6.3621999999999996</v>
      </c>
      <c r="Z20" s="348">
        <v>4.3780999999999999</v>
      </c>
      <c r="AA20" s="348">
        <v>7.3737000000000004</v>
      </c>
      <c r="AB20" s="348">
        <v>9.9575999999999993</v>
      </c>
      <c r="AC20" s="348">
        <v>1.2890999999999999</v>
      </c>
      <c r="AD20" s="348">
        <v>3.5926999999999998</v>
      </c>
      <c r="AE20" s="348">
        <v>3.4384999999999999</v>
      </c>
      <c r="AF20" s="348">
        <v>4.5750999999999999</v>
      </c>
      <c r="AG20" s="374"/>
      <c r="AH20" s="346">
        <v>9</v>
      </c>
      <c r="AI20" s="346">
        <v>15</v>
      </c>
      <c r="AJ20" s="346">
        <v>15</v>
      </c>
      <c r="AK20" s="346">
        <v>14</v>
      </c>
      <c r="AL20" s="346">
        <v>14</v>
      </c>
      <c r="AM20" s="346">
        <v>14</v>
      </c>
      <c r="AN20" s="346">
        <v>13</v>
      </c>
      <c r="AO20" s="346">
        <v>11</v>
      </c>
      <c r="AP20" s="346">
        <v>13</v>
      </c>
      <c r="AQ20" s="346">
        <v>15</v>
      </c>
      <c r="AR20" s="346">
        <v>15</v>
      </c>
      <c r="AS20" s="346">
        <v>15</v>
      </c>
      <c r="AT20" s="346">
        <v>11</v>
      </c>
      <c r="AU20" s="346">
        <v>14</v>
      </c>
      <c r="AV20" s="346">
        <v>12</v>
      </c>
      <c r="AW20" s="346">
        <v>10</v>
      </c>
      <c r="AX20" s="346">
        <v>12</v>
      </c>
      <c r="AY20" s="346">
        <v>14</v>
      </c>
      <c r="AZ20" s="374"/>
      <c r="BA20" s="375">
        <v>40.614479033612703</v>
      </c>
      <c r="BB20" s="375">
        <v>0</v>
      </c>
      <c r="BC20" s="375">
        <v>2.1239695631960799E-2</v>
      </c>
      <c r="BD20" s="375" t="s">
        <v>430</v>
      </c>
      <c r="BE20" s="373"/>
      <c r="BF20" s="348">
        <v>38.275518132199998</v>
      </c>
      <c r="BG20" s="348">
        <v>17.160178069899999</v>
      </c>
      <c r="BH20" s="348">
        <v>2.2304849037999999</v>
      </c>
      <c r="BI20" s="373"/>
      <c r="BJ20" s="348">
        <v>27.755053239999999</v>
      </c>
      <c r="BK20" s="373"/>
      <c r="BL20" s="348">
        <v>70.111099999999993</v>
      </c>
      <c r="BM20" s="348">
        <v>3.3534799999999998</v>
      </c>
      <c r="BN20" s="348" t="s">
        <v>430</v>
      </c>
      <c r="BO20" s="348">
        <v>26.535419999999998</v>
      </c>
      <c r="BP20" s="373"/>
      <c r="BQ20" s="348">
        <v>12.2</v>
      </c>
      <c r="BR20" s="348">
        <v>6.24</v>
      </c>
      <c r="BS20" s="348">
        <v>2.52</v>
      </c>
      <c r="BT20" s="348">
        <v>1.99</v>
      </c>
      <c r="BU20" s="348" t="s">
        <v>430</v>
      </c>
      <c r="BV20" s="348">
        <v>3.59</v>
      </c>
      <c r="BW20" s="373"/>
      <c r="BX20" s="372" t="s">
        <v>9517</v>
      </c>
      <c r="BY20" s="372" t="s">
        <v>9518</v>
      </c>
      <c r="BZ20" s="372" t="s">
        <v>9519</v>
      </c>
      <c r="CA20" s="372" t="s">
        <v>9520</v>
      </c>
      <c r="CB20" s="372" t="s">
        <v>9521</v>
      </c>
      <c r="CC20" s="373"/>
      <c r="CD20" s="354" t="s">
        <v>548</v>
      </c>
    </row>
    <row r="21" spans="1:82" s="428" customFormat="1" x14ac:dyDescent="0.25">
      <c r="A21" s="345" t="s">
        <v>9522</v>
      </c>
      <c r="B21" s="373"/>
      <c r="C21" s="719">
        <v>43339</v>
      </c>
      <c r="D21" s="373"/>
      <c r="E21" s="346">
        <v>594.47</v>
      </c>
      <c r="F21" s="373"/>
      <c r="G21" s="347">
        <v>17.090299999999999</v>
      </c>
      <c r="H21" s="373"/>
      <c r="I21" s="651">
        <v>3.95</v>
      </c>
      <c r="J21" s="651">
        <v>7.16</v>
      </c>
      <c r="K21" s="651">
        <v>2.65</v>
      </c>
      <c r="L21" s="651">
        <v>2.77</v>
      </c>
      <c r="M21" s="374"/>
      <c r="N21" s="348">
        <v>6.1946000000000003</v>
      </c>
      <c r="O21" s="348">
        <v>-0.42709999999999998</v>
      </c>
      <c r="P21" s="348">
        <v>9.8428000000000004</v>
      </c>
      <c r="Q21" s="348">
        <v>12.076700000000001</v>
      </c>
      <c r="R21" s="348">
        <v>8.8010999999999999</v>
      </c>
      <c r="S21" s="348">
        <v>10.034700000000001</v>
      </c>
      <c r="T21" s="348">
        <v>3.3917999999999999</v>
      </c>
      <c r="U21" s="348">
        <v>3.1164999999999998</v>
      </c>
      <c r="V21" s="350">
        <v>4.3433999999999999</v>
      </c>
      <c r="W21" s="348">
        <v>4.883</v>
      </c>
      <c r="X21" s="348">
        <v>7.0571999999999999</v>
      </c>
      <c r="Y21" s="348">
        <v>6.5765000000000002</v>
      </c>
      <c r="Z21" s="348" t="s">
        <v>430</v>
      </c>
      <c r="AA21" s="348">
        <v>11.2165</v>
      </c>
      <c r="AB21" s="348">
        <v>9.7651000000000003</v>
      </c>
      <c r="AC21" s="348">
        <v>2.9733000000000001</v>
      </c>
      <c r="AD21" s="348">
        <v>4.2596999999999996</v>
      </c>
      <c r="AE21" s="348">
        <v>12.872999999999999</v>
      </c>
      <c r="AF21" s="348">
        <v>6.9581</v>
      </c>
      <c r="AG21" s="374"/>
      <c r="AH21" s="346">
        <v>4</v>
      </c>
      <c r="AI21" s="346">
        <v>5</v>
      </c>
      <c r="AJ21" s="346">
        <v>8</v>
      </c>
      <c r="AK21" s="346">
        <v>12</v>
      </c>
      <c r="AL21" s="346">
        <v>10</v>
      </c>
      <c r="AM21" s="346">
        <v>11</v>
      </c>
      <c r="AN21" s="346">
        <v>8</v>
      </c>
      <c r="AO21" s="346">
        <v>8</v>
      </c>
      <c r="AP21" s="346">
        <v>9</v>
      </c>
      <c r="AQ21" s="346">
        <v>9</v>
      </c>
      <c r="AR21" s="346">
        <v>13</v>
      </c>
      <c r="AS21" s="346">
        <v>14</v>
      </c>
      <c r="AT21" s="346" t="s">
        <v>430</v>
      </c>
      <c r="AU21" s="346">
        <v>10</v>
      </c>
      <c r="AV21" s="346">
        <v>13</v>
      </c>
      <c r="AW21" s="346">
        <v>8</v>
      </c>
      <c r="AX21" s="346">
        <v>10</v>
      </c>
      <c r="AY21" s="346">
        <v>10</v>
      </c>
      <c r="AZ21" s="374"/>
      <c r="BA21" s="375">
        <v>31.6959649625176</v>
      </c>
      <c r="BB21" s="375">
        <v>0</v>
      </c>
      <c r="BC21" s="375">
        <v>4.7203298503046699E-2</v>
      </c>
      <c r="BD21" s="375" t="s">
        <v>430</v>
      </c>
      <c r="BE21" s="373"/>
      <c r="BF21" s="348">
        <v>32.907131210800003</v>
      </c>
      <c r="BG21" s="348">
        <v>4.6537642123999996</v>
      </c>
      <c r="BH21" s="348">
        <v>7.0710783162000004</v>
      </c>
      <c r="BI21" s="373"/>
      <c r="BJ21" s="348">
        <v>18.081469420000001</v>
      </c>
      <c r="BK21" s="373"/>
      <c r="BL21" s="348">
        <v>61.5976</v>
      </c>
      <c r="BM21" s="348">
        <v>3.5446900000000001</v>
      </c>
      <c r="BN21" s="348">
        <v>2.64316</v>
      </c>
      <c r="BO21" s="348">
        <v>32.214550000000003</v>
      </c>
      <c r="BP21" s="373"/>
      <c r="BQ21" s="348">
        <v>13.26</v>
      </c>
      <c r="BR21" s="348">
        <v>7.98</v>
      </c>
      <c r="BS21" s="348" t="s">
        <v>430</v>
      </c>
      <c r="BT21" s="348">
        <v>5.85</v>
      </c>
      <c r="BU21" s="348">
        <v>1.1399999999999999</v>
      </c>
      <c r="BV21" s="348">
        <v>3.99</v>
      </c>
      <c r="BW21" s="373"/>
      <c r="BX21" s="372" t="s">
        <v>9523</v>
      </c>
      <c r="BY21" s="372" t="s">
        <v>9524</v>
      </c>
      <c r="BZ21" s="372" t="s">
        <v>9525</v>
      </c>
      <c r="CA21" s="372" t="s">
        <v>6491</v>
      </c>
      <c r="CB21" s="372" t="s">
        <v>9526</v>
      </c>
      <c r="CC21" s="373"/>
      <c r="CD21" s="354" t="s">
        <v>555</v>
      </c>
    </row>
    <row r="22" spans="1:82" s="428" customFormat="1" x14ac:dyDescent="0.25">
      <c r="A22" s="345" t="s">
        <v>9527</v>
      </c>
      <c r="B22" s="373"/>
      <c r="C22" s="719">
        <v>42767</v>
      </c>
      <c r="D22" s="373"/>
      <c r="E22" s="346">
        <v>536.35</v>
      </c>
      <c r="F22" s="373"/>
      <c r="G22" s="347">
        <v>21.737100000000002</v>
      </c>
      <c r="H22" s="373"/>
      <c r="I22" s="968">
        <v>3.09</v>
      </c>
      <c r="J22" s="968">
        <v>7.09</v>
      </c>
      <c r="K22" s="968">
        <v>2.19</v>
      </c>
      <c r="L22" s="968">
        <v>2.31</v>
      </c>
      <c r="M22" s="374"/>
      <c r="N22" s="348">
        <v>15.959</v>
      </c>
      <c r="O22" s="348">
        <v>11.485099999999999</v>
      </c>
      <c r="P22" s="348">
        <v>13.468</v>
      </c>
      <c r="Q22" s="348">
        <v>22.354900000000001</v>
      </c>
      <c r="R22" s="348">
        <v>11.242900000000001</v>
      </c>
      <c r="S22" s="348">
        <v>15.058999999999999</v>
      </c>
      <c r="T22" s="348">
        <v>4.6254</v>
      </c>
      <c r="U22" s="348">
        <v>3.9554</v>
      </c>
      <c r="V22" s="350">
        <v>6.6752000000000002</v>
      </c>
      <c r="W22" s="348">
        <v>5.1844999999999999</v>
      </c>
      <c r="X22" s="348">
        <v>8.6967999999999996</v>
      </c>
      <c r="Y22" s="348">
        <v>7.6075999999999997</v>
      </c>
      <c r="Z22" s="348" t="s">
        <v>430</v>
      </c>
      <c r="AA22" s="348">
        <v>13.1027</v>
      </c>
      <c r="AB22" s="348">
        <v>17.9162</v>
      </c>
      <c r="AC22" s="348">
        <v>4.0698999999999996</v>
      </c>
      <c r="AD22" s="348">
        <v>5.8529</v>
      </c>
      <c r="AE22" s="348">
        <v>18.436</v>
      </c>
      <c r="AF22" s="348">
        <v>8.4844000000000008</v>
      </c>
      <c r="AG22" s="374"/>
      <c r="AH22" s="346">
        <v>3</v>
      </c>
      <c r="AI22" s="346">
        <v>2</v>
      </c>
      <c r="AJ22" s="346">
        <v>3</v>
      </c>
      <c r="AK22" s="346">
        <v>4</v>
      </c>
      <c r="AL22" s="346">
        <v>6</v>
      </c>
      <c r="AM22" s="346">
        <v>3</v>
      </c>
      <c r="AN22" s="346">
        <v>6</v>
      </c>
      <c r="AO22" s="346">
        <v>5</v>
      </c>
      <c r="AP22" s="346">
        <v>3</v>
      </c>
      <c r="AQ22" s="346">
        <v>7</v>
      </c>
      <c r="AR22" s="346">
        <v>6</v>
      </c>
      <c r="AS22" s="346">
        <v>9</v>
      </c>
      <c r="AT22" s="346" t="s">
        <v>430</v>
      </c>
      <c r="AU22" s="346">
        <v>8</v>
      </c>
      <c r="AV22" s="346">
        <v>6</v>
      </c>
      <c r="AW22" s="346">
        <v>5</v>
      </c>
      <c r="AX22" s="346">
        <v>6</v>
      </c>
      <c r="AY22" s="346">
        <v>4</v>
      </c>
      <c r="AZ22" s="374"/>
      <c r="BA22" s="375">
        <v>63.093423287638302</v>
      </c>
      <c r="BB22" s="375">
        <v>0</v>
      </c>
      <c r="BC22" s="375">
        <v>5.0481211692141002E-2</v>
      </c>
      <c r="BD22" s="375" t="s">
        <v>430</v>
      </c>
      <c r="BE22" s="373"/>
      <c r="BF22" s="348">
        <v>51.751110353199998</v>
      </c>
      <c r="BG22" s="348">
        <v>25.353483895099998</v>
      </c>
      <c r="BH22" s="348">
        <v>2.0411833958000001</v>
      </c>
      <c r="BI22" s="373"/>
      <c r="BJ22" s="348">
        <v>35.510280620000003</v>
      </c>
      <c r="BK22" s="373"/>
      <c r="BL22" s="348">
        <v>52.817300000000003</v>
      </c>
      <c r="BM22" s="348">
        <v>3.9881799999999998</v>
      </c>
      <c r="BN22" s="348">
        <v>7.5276800000000001</v>
      </c>
      <c r="BO22" s="348">
        <v>35.666840000000001</v>
      </c>
      <c r="BP22" s="373"/>
      <c r="BQ22" s="348">
        <v>7.78</v>
      </c>
      <c r="BR22" s="348">
        <v>14.45</v>
      </c>
      <c r="BS22" s="348">
        <v>5.35</v>
      </c>
      <c r="BT22" s="348" t="s">
        <v>430</v>
      </c>
      <c r="BU22" s="348" t="s">
        <v>430</v>
      </c>
      <c r="BV22" s="348">
        <v>37.33</v>
      </c>
      <c r="BW22" s="373"/>
      <c r="BX22" s="372" t="s">
        <v>9528</v>
      </c>
      <c r="BY22" s="372" t="s">
        <v>9529</v>
      </c>
      <c r="BZ22" s="372" t="s">
        <v>6225</v>
      </c>
      <c r="CA22" s="372" t="s">
        <v>9530</v>
      </c>
      <c r="CB22" s="372" t="s">
        <v>9531</v>
      </c>
      <c r="CC22" s="373"/>
      <c r="CD22" s="354" t="s">
        <v>548</v>
      </c>
    </row>
    <row r="23" spans="1:82" x14ac:dyDescent="0.25">
      <c r="A23" s="36" t="s">
        <v>93</v>
      </c>
      <c r="B23" s="43"/>
      <c r="C23" s="720"/>
      <c r="D23" s="43"/>
      <c r="E23" s="51"/>
      <c r="F23" s="43"/>
      <c r="G23" s="55"/>
      <c r="H23" s="43"/>
      <c r="I23" s="92"/>
      <c r="J23" s="92"/>
      <c r="K23" s="92"/>
      <c r="L23" s="92"/>
      <c r="M23" s="66"/>
      <c r="N23" s="59">
        <v>-9.8308999999999997</v>
      </c>
      <c r="O23" s="59">
        <v>-5.3921999999999999</v>
      </c>
      <c r="P23" s="59">
        <v>5.3555000000000001</v>
      </c>
      <c r="Q23" s="59">
        <v>16.446300000000001</v>
      </c>
      <c r="R23" s="59">
        <v>10.0435</v>
      </c>
      <c r="S23" s="59">
        <v>12.2483</v>
      </c>
      <c r="T23" s="59">
        <v>4.2051999999999996</v>
      </c>
      <c r="U23" s="59">
        <v>3.3723000000000001</v>
      </c>
      <c r="V23" s="70">
        <v>5.3379000000000003</v>
      </c>
      <c r="W23" s="59">
        <v>5.37</v>
      </c>
      <c r="X23" s="59">
        <v>8.6942000000000004</v>
      </c>
      <c r="Y23" s="59">
        <v>7.9423000000000004</v>
      </c>
      <c r="Z23" s="59">
        <v>8.0609999999999999</v>
      </c>
      <c r="AA23" s="59">
        <v>12.4138</v>
      </c>
      <c r="AB23" s="59">
        <v>15.2811</v>
      </c>
      <c r="AC23" s="59">
        <v>3.2193000000000001</v>
      </c>
      <c r="AD23" s="59">
        <v>5.2085999999999997</v>
      </c>
      <c r="AE23" s="59">
        <v>14.088900000000001</v>
      </c>
      <c r="AF23" s="59">
        <v>8.2141000000000002</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73.819800000000001</v>
      </c>
      <c r="O24" s="60">
        <v>37.057400000000001</v>
      </c>
      <c r="P24" s="60">
        <v>15.203099999999999</v>
      </c>
      <c r="Q24" s="60">
        <v>27.77</v>
      </c>
      <c r="R24" s="60">
        <v>17.353400000000001</v>
      </c>
      <c r="S24" s="60">
        <v>18.697299999999998</v>
      </c>
      <c r="T24" s="60">
        <v>13.4598</v>
      </c>
      <c r="U24" s="60">
        <v>9.0869999999999997</v>
      </c>
      <c r="V24" s="71">
        <v>10.488300000000001</v>
      </c>
      <c r="W24" s="60">
        <v>7.9866000000000001</v>
      </c>
      <c r="X24" s="60">
        <v>12.9908</v>
      </c>
      <c r="Y24" s="60">
        <v>10.5784</v>
      </c>
      <c r="Z24" s="60">
        <v>9.2759</v>
      </c>
      <c r="AA24" s="60">
        <v>18.2713</v>
      </c>
      <c r="AB24" s="60">
        <v>25.424399999999999</v>
      </c>
      <c r="AC24" s="60">
        <v>12.055899999999999</v>
      </c>
      <c r="AD24" s="60">
        <v>9.5928000000000004</v>
      </c>
      <c r="AE24" s="60">
        <v>26.254799999999999</v>
      </c>
      <c r="AF24" s="60">
        <v>10.453900000000001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-80.470600000000005</v>
      </c>
      <c r="O25" s="60">
        <v>-34.674599999999998</v>
      </c>
      <c r="P25" s="60">
        <v>-12.442</v>
      </c>
      <c r="Q25" s="60">
        <v>2.3342000000000001</v>
      </c>
      <c r="R25" s="60">
        <v>-1.8927</v>
      </c>
      <c r="S25" s="60">
        <v>6.2359</v>
      </c>
      <c r="T25" s="60">
        <v>0.73140000000000005</v>
      </c>
      <c r="U25" s="60">
        <v>2.64E-2</v>
      </c>
      <c r="V25" s="71">
        <v>2.3664000000000001</v>
      </c>
      <c r="W25" s="60">
        <v>3.8304</v>
      </c>
      <c r="X25" s="60">
        <v>6.5376000000000003</v>
      </c>
      <c r="Y25" s="60">
        <v>6.3621999999999996</v>
      </c>
      <c r="Z25" s="60">
        <v>4.3780999999999999</v>
      </c>
      <c r="AA25" s="60">
        <v>3.0160999999999998</v>
      </c>
      <c r="AB25" s="60">
        <v>8.4420999999999999</v>
      </c>
      <c r="AC25" s="60">
        <v>-0.31430000000000002</v>
      </c>
      <c r="AD25" s="60">
        <v>2.4262000000000001</v>
      </c>
      <c r="AE25" s="60">
        <v>1.8849</v>
      </c>
      <c r="AF25" s="60">
        <v>4.5750999999999999</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-8.0145</v>
      </c>
      <c r="O26" s="61">
        <v>-2.4933999999999998</v>
      </c>
      <c r="P26" s="61">
        <v>9.8428000000000004</v>
      </c>
      <c r="Q26" s="61">
        <v>16.590499999999999</v>
      </c>
      <c r="R26" s="61">
        <v>10.4176</v>
      </c>
      <c r="S26" s="61">
        <v>12.370900000000001</v>
      </c>
      <c r="T26" s="61">
        <v>3.3917999999999999</v>
      </c>
      <c r="U26" s="61">
        <v>3.1164999999999998</v>
      </c>
      <c r="V26" s="72">
        <v>5.0233999999999996</v>
      </c>
      <c r="W26" s="61">
        <v>5.077</v>
      </c>
      <c r="X26" s="61">
        <v>8.3832000000000004</v>
      </c>
      <c r="Y26" s="61">
        <v>7.9130000000000003</v>
      </c>
      <c r="Z26" s="61">
        <v>8.3003</v>
      </c>
      <c r="AA26" s="61">
        <v>13.1027</v>
      </c>
      <c r="AB26" s="61">
        <v>14.0242</v>
      </c>
      <c r="AC26" s="61">
        <v>2.9733000000000001</v>
      </c>
      <c r="AD26" s="61">
        <v>4.9329999999999998</v>
      </c>
      <c r="AE26" s="61">
        <v>14.1425</v>
      </c>
      <c r="AF26" s="61">
        <v>8.4392999999999994</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9532</v>
      </c>
      <c r="B28" s="402"/>
      <c r="C28" s="724">
        <v>41978</v>
      </c>
      <c r="D28" s="402"/>
      <c r="E28" s="403">
        <v>16014.9</v>
      </c>
      <c r="F28" s="402"/>
      <c r="G28" s="404">
        <v>25.22</v>
      </c>
      <c r="H28" s="402"/>
      <c r="I28" s="969">
        <v>6.25</v>
      </c>
      <c r="J28" s="969">
        <v>6.83</v>
      </c>
      <c r="K28" s="969">
        <v>3.44</v>
      </c>
      <c r="L28" s="969">
        <v>3.59</v>
      </c>
      <c r="M28" s="406"/>
      <c r="N28" s="405">
        <v>0</v>
      </c>
      <c r="O28" s="405">
        <v>0</v>
      </c>
      <c r="P28" s="405">
        <v>12.434699999999999</v>
      </c>
      <c r="Q28" s="405">
        <v>7.2565</v>
      </c>
      <c r="R28" s="405">
        <v>8.4639000000000006</v>
      </c>
      <c r="S28" s="405">
        <v>9.3388000000000009</v>
      </c>
      <c r="T28" s="405">
        <v>3.0024999999999999</v>
      </c>
      <c r="U28" s="405">
        <v>1.9906999999999999</v>
      </c>
      <c r="V28" s="407">
        <v>4.0429000000000004</v>
      </c>
      <c r="W28" s="405">
        <v>5.7077</v>
      </c>
      <c r="X28" s="405">
        <v>7.2184999999999997</v>
      </c>
      <c r="Y28" s="405">
        <v>7.6890999999999998</v>
      </c>
      <c r="Z28" s="405">
        <v>8.1625999999999994</v>
      </c>
      <c r="AA28" s="405">
        <v>11.674300000000001</v>
      </c>
      <c r="AB28" s="405">
        <v>9.6600999999999999</v>
      </c>
      <c r="AC28" s="405">
        <v>0.7107</v>
      </c>
      <c r="AD28" s="405">
        <v>3.8694999999999999</v>
      </c>
      <c r="AE28" s="405">
        <v>6.6955999999999998</v>
      </c>
      <c r="AF28" s="405">
        <v>8.2303999999999995</v>
      </c>
      <c r="AG28" s="406"/>
      <c r="AH28" s="403">
        <v>5</v>
      </c>
      <c r="AI28" s="403">
        <v>5</v>
      </c>
      <c r="AJ28" s="403">
        <v>6</v>
      </c>
      <c r="AK28" s="403">
        <v>13</v>
      </c>
      <c r="AL28" s="403">
        <v>11</v>
      </c>
      <c r="AM28" s="403">
        <v>14</v>
      </c>
      <c r="AN28" s="403">
        <v>10</v>
      </c>
      <c r="AO28" s="403">
        <v>14</v>
      </c>
      <c r="AP28" s="403">
        <v>13</v>
      </c>
      <c r="AQ28" s="403">
        <v>10</v>
      </c>
      <c r="AR28" s="403">
        <v>15</v>
      </c>
      <c r="AS28" s="403">
        <v>12</v>
      </c>
      <c r="AT28" s="403">
        <v>10</v>
      </c>
      <c r="AU28" s="403">
        <v>11</v>
      </c>
      <c r="AV28" s="403">
        <v>14</v>
      </c>
      <c r="AW28" s="403">
        <v>15</v>
      </c>
      <c r="AX28" s="403">
        <v>15</v>
      </c>
      <c r="AY28" s="403">
        <v>13</v>
      </c>
      <c r="AZ28" s="406"/>
      <c r="BA28" s="410">
        <v>30.399244111894099</v>
      </c>
      <c r="BB28" s="410">
        <v>0</v>
      </c>
      <c r="BC28" s="410">
        <v>6.43017481092579E-2</v>
      </c>
      <c r="BD28" s="410" t="s">
        <v>430</v>
      </c>
      <c r="BE28" s="402"/>
      <c r="BF28" s="405">
        <v>34.2959427447</v>
      </c>
      <c r="BG28" s="405">
        <v>4.9528257165999996</v>
      </c>
      <c r="BH28" s="405">
        <v>6.9245204066000001</v>
      </c>
      <c r="BI28" s="402"/>
      <c r="BJ28" s="405">
        <v>18.372910789999999</v>
      </c>
      <c r="BK28" s="402"/>
      <c r="BL28" s="405">
        <v>72.510599999999997</v>
      </c>
      <c r="BM28" s="405">
        <v>3.0163000000000002</v>
      </c>
      <c r="BN28" s="405">
        <v>0.30651499999999998</v>
      </c>
      <c r="BO28" s="405">
        <v>24.166585000000001</v>
      </c>
      <c r="BP28" s="402"/>
      <c r="BQ28" s="405">
        <v>5.09</v>
      </c>
      <c r="BR28" s="405">
        <v>15.97</v>
      </c>
      <c r="BS28" s="405">
        <v>1.1200000000000001</v>
      </c>
      <c r="BT28" s="405" t="s">
        <v>430</v>
      </c>
      <c r="BU28" s="405">
        <v>0.77</v>
      </c>
      <c r="BV28" s="405">
        <v>2.11</v>
      </c>
      <c r="BW28" s="402"/>
      <c r="BX28" s="401" t="s">
        <v>9448</v>
      </c>
      <c r="BY28" s="401" t="s">
        <v>9449</v>
      </c>
      <c r="BZ28" s="401" t="s">
        <v>9450</v>
      </c>
      <c r="CA28" s="401" t="s">
        <v>9451</v>
      </c>
      <c r="CB28" s="401" t="s">
        <v>9452</v>
      </c>
      <c r="CC28" s="402"/>
      <c r="CD28" s="411" t="s">
        <v>4823</v>
      </c>
    </row>
    <row r="29" spans="1:82" s="428" customFormat="1" ht="11" x14ac:dyDescent="0.3">
      <c r="A29" s="841" t="s">
        <v>9533</v>
      </c>
      <c r="B29" s="842"/>
      <c r="C29" s="843">
        <v>41925</v>
      </c>
      <c r="D29" s="842"/>
      <c r="E29" s="844">
        <v>10581.3</v>
      </c>
      <c r="F29" s="842"/>
      <c r="G29" s="845">
        <v>30.880199999999999</v>
      </c>
      <c r="H29" s="842"/>
      <c r="I29" s="965">
        <v>2.94</v>
      </c>
      <c r="J29" s="965">
        <v>6.96</v>
      </c>
      <c r="K29" s="965">
        <v>1.98</v>
      </c>
      <c r="L29" s="965">
        <v>2.0699999999999998</v>
      </c>
      <c r="M29" s="847"/>
      <c r="N29" s="846">
        <v>74.854799999999997</v>
      </c>
      <c r="O29" s="846">
        <v>38.100099999999998</v>
      </c>
      <c r="P29" s="846">
        <v>16.005800000000001</v>
      </c>
      <c r="Q29" s="846">
        <v>26.145099999999999</v>
      </c>
      <c r="R29" s="846">
        <v>18.4176</v>
      </c>
      <c r="S29" s="846">
        <v>14.8424</v>
      </c>
      <c r="T29" s="846">
        <v>6.1971999999999996</v>
      </c>
      <c r="U29" s="846">
        <v>4.9542999999999999</v>
      </c>
      <c r="V29" s="848">
        <v>7.6906999999999996</v>
      </c>
      <c r="W29" s="846">
        <v>6.7209000000000003</v>
      </c>
      <c r="X29" s="846">
        <v>11.0908</v>
      </c>
      <c r="Y29" s="846">
        <v>10.736000000000001</v>
      </c>
      <c r="Z29" s="846">
        <v>10.154</v>
      </c>
      <c r="AA29" s="846">
        <v>19.341699999999999</v>
      </c>
      <c r="AB29" s="846">
        <v>20.948799999999999</v>
      </c>
      <c r="AC29" s="846">
        <v>4.1623000000000001</v>
      </c>
      <c r="AD29" s="846">
        <v>6.3520000000000003</v>
      </c>
      <c r="AE29" s="846">
        <v>27.3032</v>
      </c>
      <c r="AF29" s="846">
        <v>9.9902999999999995</v>
      </c>
      <c r="AG29" s="847"/>
      <c r="AH29" s="844">
        <v>1</v>
      </c>
      <c r="AI29" s="844">
        <v>1</v>
      </c>
      <c r="AJ29" s="844">
        <v>2</v>
      </c>
      <c r="AK29" s="844">
        <v>2</v>
      </c>
      <c r="AL29" s="844">
        <v>1</v>
      </c>
      <c r="AM29" s="844">
        <v>6</v>
      </c>
      <c r="AN29" s="844">
        <v>5</v>
      </c>
      <c r="AO29" s="844">
        <v>7</v>
      </c>
      <c r="AP29" s="844">
        <v>4</v>
      </c>
      <c r="AQ29" s="844">
        <v>6</v>
      </c>
      <c r="AR29" s="844">
        <v>3</v>
      </c>
      <c r="AS29" s="844">
        <v>2</v>
      </c>
      <c r="AT29" s="844">
        <v>4</v>
      </c>
      <c r="AU29" s="844">
        <v>2</v>
      </c>
      <c r="AV29" s="844">
        <v>4</v>
      </c>
      <c r="AW29" s="844">
        <v>7</v>
      </c>
      <c r="AX29" s="844">
        <v>7</v>
      </c>
      <c r="AY29" s="844">
        <v>1</v>
      </c>
      <c r="AZ29" s="847"/>
      <c r="BA29" s="852">
        <v>69.100318234151004</v>
      </c>
      <c r="BB29" s="852">
        <v>0</v>
      </c>
      <c r="BC29" s="852">
        <v>7.6173274024889007E-2</v>
      </c>
      <c r="BD29" s="852" t="s">
        <v>430</v>
      </c>
      <c r="BE29" s="842"/>
      <c r="BF29" s="846">
        <v>61.710573017900003</v>
      </c>
      <c r="BG29" s="846">
        <v>26.110594389599999</v>
      </c>
      <c r="BH29" s="846">
        <v>2.3634304182000001</v>
      </c>
      <c r="BI29" s="842"/>
      <c r="BJ29" s="846">
        <v>33.796369009999999</v>
      </c>
      <c r="BK29" s="842"/>
      <c r="BL29" s="846">
        <v>45.055</v>
      </c>
      <c r="BM29" s="846">
        <v>18.154699999999998</v>
      </c>
      <c r="BN29" s="846">
        <v>4.2015200000000004</v>
      </c>
      <c r="BO29" s="846">
        <v>32.58878</v>
      </c>
      <c r="BP29" s="842"/>
      <c r="BQ29" s="846">
        <v>2.39</v>
      </c>
      <c r="BR29" s="846">
        <v>20.440000000000001</v>
      </c>
      <c r="BS29" s="846">
        <v>1.2</v>
      </c>
      <c r="BT29" s="846" t="s">
        <v>430</v>
      </c>
      <c r="BU29" s="846" t="s">
        <v>430</v>
      </c>
      <c r="BV29" s="846">
        <v>8.56</v>
      </c>
      <c r="BW29" s="842"/>
      <c r="BX29" s="855" t="s">
        <v>9454</v>
      </c>
      <c r="BY29" s="855" t="s">
        <v>5469</v>
      </c>
      <c r="BZ29" s="855" t="s">
        <v>9455</v>
      </c>
      <c r="CA29" s="855" t="s">
        <v>9456</v>
      </c>
      <c r="CB29" s="855" t="s">
        <v>9457</v>
      </c>
      <c r="CC29" s="842"/>
      <c r="CD29" s="856" t="s">
        <v>476</v>
      </c>
    </row>
    <row r="30" spans="1:82" s="428" customFormat="1" x14ac:dyDescent="0.25">
      <c r="A30" s="345" t="s">
        <v>9534</v>
      </c>
      <c r="B30" s="373"/>
      <c r="C30" s="719">
        <v>41275</v>
      </c>
      <c r="D30" s="373"/>
      <c r="E30" s="346">
        <v>5794.77</v>
      </c>
      <c r="F30" s="373"/>
      <c r="G30" s="347">
        <v>77.224999999999994</v>
      </c>
      <c r="H30" s="373"/>
      <c r="I30" s="651">
        <v>3.7523599999999999</v>
      </c>
      <c r="J30" s="651">
        <v>7.2814100000000002</v>
      </c>
      <c r="K30" s="651">
        <v>2.9455399999999998</v>
      </c>
      <c r="L30" s="651">
        <v>3.1036199999999998</v>
      </c>
      <c r="M30" s="374"/>
      <c r="N30" s="348">
        <v>-7.0883000000000003</v>
      </c>
      <c r="O30" s="348">
        <v>-1.7327999999999999</v>
      </c>
      <c r="P30" s="348">
        <v>0.94550000000000001</v>
      </c>
      <c r="Q30" s="348">
        <v>13.1652</v>
      </c>
      <c r="R30" s="348">
        <v>11.3139</v>
      </c>
      <c r="S30" s="348">
        <v>13.674200000000001</v>
      </c>
      <c r="T30" s="348">
        <v>2.3832</v>
      </c>
      <c r="U30" s="348">
        <v>2.6105999999999998</v>
      </c>
      <c r="V30" s="350">
        <v>5.0852000000000004</v>
      </c>
      <c r="W30" s="348">
        <v>4.9988000000000001</v>
      </c>
      <c r="X30" s="348">
        <v>9.2441999999999993</v>
      </c>
      <c r="Y30" s="348">
        <v>8.9108000000000001</v>
      </c>
      <c r="Z30" s="348">
        <v>9.9387000000000008</v>
      </c>
      <c r="AA30" s="348">
        <v>15.6173</v>
      </c>
      <c r="AB30" s="348">
        <v>14.9758</v>
      </c>
      <c r="AC30" s="348">
        <v>1.9903</v>
      </c>
      <c r="AD30" s="348">
        <v>4.7409999999999997</v>
      </c>
      <c r="AE30" s="348">
        <v>11.279500000000001</v>
      </c>
      <c r="AF30" s="348">
        <v>10.0116</v>
      </c>
      <c r="AG30" s="374"/>
      <c r="AH30" s="346">
        <v>8</v>
      </c>
      <c r="AI30" s="346">
        <v>9</v>
      </c>
      <c r="AJ30" s="346">
        <v>11</v>
      </c>
      <c r="AK30" s="346">
        <v>10</v>
      </c>
      <c r="AL30" s="346">
        <v>8</v>
      </c>
      <c r="AM30" s="346">
        <v>7</v>
      </c>
      <c r="AN30" s="346">
        <v>12</v>
      </c>
      <c r="AO30" s="346">
        <v>12</v>
      </c>
      <c r="AP30" s="346">
        <v>10</v>
      </c>
      <c r="AQ30" s="346">
        <v>14</v>
      </c>
      <c r="AR30" s="346">
        <v>8</v>
      </c>
      <c r="AS30" s="346">
        <v>8</v>
      </c>
      <c r="AT30" s="346">
        <v>5</v>
      </c>
      <c r="AU30" s="346">
        <v>6</v>
      </c>
      <c r="AV30" s="346">
        <v>8</v>
      </c>
      <c r="AW30" s="346">
        <v>11</v>
      </c>
      <c r="AX30" s="346">
        <v>11</v>
      </c>
      <c r="AY30" s="346">
        <v>12</v>
      </c>
      <c r="AZ30" s="374"/>
      <c r="BA30" s="375">
        <v>55.9119991963967</v>
      </c>
      <c r="BB30" s="375">
        <v>0</v>
      </c>
      <c r="BC30" s="375">
        <v>6.5957726765492497E-2</v>
      </c>
      <c r="BD30" s="375" t="s">
        <v>430</v>
      </c>
      <c r="BE30" s="373"/>
      <c r="BF30" s="348">
        <v>53.293248992099997</v>
      </c>
      <c r="BG30" s="348">
        <v>23.9858963818</v>
      </c>
      <c r="BH30" s="348">
        <v>2.2218577176999998</v>
      </c>
      <c r="BI30" s="373"/>
      <c r="BJ30" s="348">
        <v>36.680288560000001</v>
      </c>
      <c r="BK30" s="373"/>
      <c r="BL30" s="348">
        <v>60.858499999999999</v>
      </c>
      <c r="BM30" s="348">
        <v>2.1356000000000002</v>
      </c>
      <c r="BN30" s="348">
        <v>4.3706199999999997</v>
      </c>
      <c r="BO30" s="348">
        <v>32.635280000000002</v>
      </c>
      <c r="BP30" s="373"/>
      <c r="BQ30" s="348">
        <v>8.5399999999999991</v>
      </c>
      <c r="BR30" s="348">
        <v>13.49</v>
      </c>
      <c r="BS30" s="348">
        <v>3.34</v>
      </c>
      <c r="BT30" s="348">
        <v>0.88</v>
      </c>
      <c r="BU30" s="348" t="s">
        <v>430</v>
      </c>
      <c r="BV30" s="348">
        <v>6.36</v>
      </c>
      <c r="BW30" s="373"/>
      <c r="BX30" s="372" t="s">
        <v>9459</v>
      </c>
      <c r="BY30" s="372" t="s">
        <v>9460</v>
      </c>
      <c r="BZ30" s="372" t="s">
        <v>9461</v>
      </c>
      <c r="CA30" s="372" t="s">
        <v>9462</v>
      </c>
      <c r="CB30" s="372" t="s">
        <v>9463</v>
      </c>
      <c r="CC30" s="373"/>
      <c r="CD30" s="354" t="s">
        <v>463</v>
      </c>
    </row>
    <row r="31" spans="1:82" s="428" customFormat="1" x14ac:dyDescent="0.25">
      <c r="A31" s="345" t="s">
        <v>9535</v>
      </c>
      <c r="B31" s="373"/>
      <c r="C31" s="719">
        <v>42151</v>
      </c>
      <c r="D31" s="373"/>
      <c r="E31" s="346">
        <v>5589.14</v>
      </c>
      <c r="F31" s="373"/>
      <c r="G31" s="347">
        <v>27.535299999999999</v>
      </c>
      <c r="H31" s="373"/>
      <c r="I31" s="651">
        <v>1.94506</v>
      </c>
      <c r="J31" s="651">
        <v>7.31</v>
      </c>
      <c r="K31" s="651">
        <v>1.64</v>
      </c>
      <c r="L31" s="651">
        <v>1.73</v>
      </c>
      <c r="M31" s="374"/>
      <c r="N31" s="348">
        <v>-4.9039999999999999</v>
      </c>
      <c r="O31" s="348">
        <v>-9.8012999999999995</v>
      </c>
      <c r="P31" s="348">
        <v>13.023</v>
      </c>
      <c r="Q31" s="348">
        <v>12.816599999999999</v>
      </c>
      <c r="R31" s="348">
        <v>8.0119000000000007</v>
      </c>
      <c r="S31" s="348">
        <v>9.4151000000000007</v>
      </c>
      <c r="T31" s="348">
        <v>3.8702000000000001</v>
      </c>
      <c r="U31" s="348">
        <v>2.8946000000000001</v>
      </c>
      <c r="V31" s="350">
        <v>4.6580000000000004</v>
      </c>
      <c r="W31" s="348">
        <v>5.4227999999999996</v>
      </c>
      <c r="X31" s="348">
        <v>9.0253999999999994</v>
      </c>
      <c r="Y31" s="348">
        <v>8.7093000000000007</v>
      </c>
      <c r="Z31" s="348">
        <v>9.1946999999999992</v>
      </c>
      <c r="AA31" s="348">
        <v>9.9204000000000008</v>
      </c>
      <c r="AB31" s="348">
        <v>11.2376</v>
      </c>
      <c r="AC31" s="348">
        <v>3.3315000000000001</v>
      </c>
      <c r="AD31" s="348">
        <v>5.3605</v>
      </c>
      <c r="AE31" s="348">
        <v>14.678000000000001</v>
      </c>
      <c r="AF31" s="348">
        <v>9.4458000000000002</v>
      </c>
      <c r="AG31" s="374"/>
      <c r="AH31" s="346">
        <v>6</v>
      </c>
      <c r="AI31" s="346">
        <v>11</v>
      </c>
      <c r="AJ31" s="346">
        <v>4</v>
      </c>
      <c r="AK31" s="346">
        <v>12</v>
      </c>
      <c r="AL31" s="346">
        <v>12</v>
      </c>
      <c r="AM31" s="346">
        <v>13</v>
      </c>
      <c r="AN31" s="346">
        <v>9</v>
      </c>
      <c r="AO31" s="346">
        <v>11</v>
      </c>
      <c r="AP31" s="346">
        <v>11</v>
      </c>
      <c r="AQ31" s="346">
        <v>12</v>
      </c>
      <c r="AR31" s="346">
        <v>10</v>
      </c>
      <c r="AS31" s="346">
        <v>9</v>
      </c>
      <c r="AT31" s="346">
        <v>7</v>
      </c>
      <c r="AU31" s="346">
        <v>12</v>
      </c>
      <c r="AV31" s="346">
        <v>11</v>
      </c>
      <c r="AW31" s="346">
        <v>9</v>
      </c>
      <c r="AX31" s="346">
        <v>9</v>
      </c>
      <c r="AY31" s="346">
        <v>9</v>
      </c>
      <c r="AZ31" s="374"/>
      <c r="BA31" s="375">
        <v>65.044648259252497</v>
      </c>
      <c r="BB31" s="375">
        <v>0</v>
      </c>
      <c r="BC31" s="375">
        <v>5.8644390275385899E-2</v>
      </c>
      <c r="BD31" s="375" t="s">
        <v>430</v>
      </c>
      <c r="BE31" s="373"/>
      <c r="BF31" s="348">
        <v>50.342307443499998</v>
      </c>
      <c r="BG31" s="348">
        <v>18.736081119200001</v>
      </c>
      <c r="BH31" s="348">
        <v>2.6869176709000002</v>
      </c>
      <c r="BI31" s="373"/>
      <c r="BJ31" s="348">
        <v>21.077351539999999</v>
      </c>
      <c r="BK31" s="373"/>
      <c r="BL31" s="348">
        <v>60.1143</v>
      </c>
      <c r="BM31" s="348">
        <v>9.0143799999999992</v>
      </c>
      <c r="BN31" s="348">
        <v>0.48812</v>
      </c>
      <c r="BO31" s="348">
        <v>30.383199999999999</v>
      </c>
      <c r="BP31" s="373"/>
      <c r="BQ31" s="348">
        <v>6.05</v>
      </c>
      <c r="BR31" s="348">
        <v>8.65</v>
      </c>
      <c r="BS31" s="348">
        <v>1.54</v>
      </c>
      <c r="BT31" s="348">
        <v>6.08</v>
      </c>
      <c r="BU31" s="348">
        <v>0.76</v>
      </c>
      <c r="BV31" s="348">
        <v>7.3</v>
      </c>
      <c r="BW31" s="373"/>
      <c r="BX31" s="372" t="s">
        <v>9465</v>
      </c>
      <c r="BY31" s="372" t="s">
        <v>9466</v>
      </c>
      <c r="BZ31" s="372" t="s">
        <v>9467</v>
      </c>
      <c r="CA31" s="372" t="s">
        <v>9468</v>
      </c>
      <c r="CB31" s="372" t="s">
        <v>9469</v>
      </c>
      <c r="CC31" s="373"/>
      <c r="CD31" s="354" t="s">
        <v>9470</v>
      </c>
    </row>
    <row r="32" spans="1:82" s="428" customFormat="1" x14ac:dyDescent="0.25">
      <c r="A32" s="345" t="s">
        <v>9536</v>
      </c>
      <c r="B32" s="373"/>
      <c r="C32" s="719">
        <v>42457</v>
      </c>
      <c r="D32" s="373"/>
      <c r="E32" s="346">
        <v>3389.73</v>
      </c>
      <c r="F32" s="373"/>
      <c r="G32" s="347">
        <v>25.298999999999999</v>
      </c>
      <c r="H32" s="373"/>
      <c r="I32" s="651">
        <v>1.4751799999999999</v>
      </c>
      <c r="J32" s="651">
        <v>1.98692</v>
      </c>
      <c r="K32" s="651">
        <v>0.77654000000000001</v>
      </c>
      <c r="L32" s="651">
        <v>0.81803999999999999</v>
      </c>
      <c r="M32" s="374"/>
      <c r="N32" s="348">
        <v>-5.7701000000000002</v>
      </c>
      <c r="O32" s="348">
        <v>-24.956299999999999</v>
      </c>
      <c r="P32" s="348">
        <v>-2.6779999999999999</v>
      </c>
      <c r="Q32" s="348">
        <v>3.1985999999999999</v>
      </c>
      <c r="R32" s="348">
        <v>-1.0694999999999999</v>
      </c>
      <c r="S32" s="348">
        <v>7.1033999999999997</v>
      </c>
      <c r="T32" s="348">
        <v>2.5261999999999998</v>
      </c>
      <c r="U32" s="348">
        <v>2.0661</v>
      </c>
      <c r="V32" s="350">
        <v>3.7014</v>
      </c>
      <c r="W32" s="348">
        <v>5.3887</v>
      </c>
      <c r="X32" s="348">
        <v>8.8335000000000008</v>
      </c>
      <c r="Y32" s="348">
        <v>8.0495000000000001</v>
      </c>
      <c r="Z32" s="348">
        <v>8.8582999999999998</v>
      </c>
      <c r="AA32" s="348">
        <v>3.8873000000000002</v>
      </c>
      <c r="AB32" s="348">
        <v>9.3196999999999992</v>
      </c>
      <c r="AC32" s="348">
        <v>1.4621999999999999</v>
      </c>
      <c r="AD32" s="348">
        <v>3.8765000000000001</v>
      </c>
      <c r="AE32" s="348">
        <v>2.7772999999999999</v>
      </c>
      <c r="AF32" s="348">
        <v>9.3506</v>
      </c>
      <c r="AG32" s="374"/>
      <c r="AH32" s="346">
        <v>7</v>
      </c>
      <c r="AI32" s="346">
        <v>13</v>
      </c>
      <c r="AJ32" s="346">
        <v>13</v>
      </c>
      <c r="AK32" s="346">
        <v>15</v>
      </c>
      <c r="AL32" s="346">
        <v>15</v>
      </c>
      <c r="AM32" s="346">
        <v>15</v>
      </c>
      <c r="AN32" s="346">
        <v>11</v>
      </c>
      <c r="AO32" s="346">
        <v>13</v>
      </c>
      <c r="AP32" s="346">
        <v>15</v>
      </c>
      <c r="AQ32" s="346">
        <v>13</v>
      </c>
      <c r="AR32" s="346">
        <v>11</v>
      </c>
      <c r="AS32" s="346">
        <v>11</v>
      </c>
      <c r="AT32" s="346">
        <v>8</v>
      </c>
      <c r="AU32" s="346">
        <v>15</v>
      </c>
      <c r="AV32" s="346">
        <v>15</v>
      </c>
      <c r="AW32" s="346">
        <v>12</v>
      </c>
      <c r="AX32" s="346">
        <v>14</v>
      </c>
      <c r="AY32" s="346">
        <v>15</v>
      </c>
      <c r="AZ32" s="374"/>
      <c r="BA32" s="375">
        <v>43.558875677841201</v>
      </c>
      <c r="BB32" s="375">
        <v>0</v>
      </c>
      <c r="BC32" s="375">
        <v>7.9460623454556997E-2</v>
      </c>
      <c r="BD32" s="375" t="s">
        <v>430</v>
      </c>
      <c r="BE32" s="373"/>
      <c r="BF32" s="348">
        <v>45.082420633200002</v>
      </c>
      <c r="BG32" s="348">
        <v>11.7698101811</v>
      </c>
      <c r="BH32" s="348">
        <v>3.8303439001999999</v>
      </c>
      <c r="BI32" s="373"/>
      <c r="BJ32" s="348">
        <v>30.49952592</v>
      </c>
      <c r="BK32" s="373"/>
      <c r="BL32" s="348">
        <v>57.222900000000003</v>
      </c>
      <c r="BM32" s="348">
        <v>5.8247600000000004</v>
      </c>
      <c r="BN32" s="348">
        <v>5.5625</v>
      </c>
      <c r="BO32" s="348">
        <v>31.38984</v>
      </c>
      <c r="BP32" s="373"/>
      <c r="BQ32" s="348">
        <v>10.26</v>
      </c>
      <c r="BR32" s="348">
        <v>15.4</v>
      </c>
      <c r="BS32" s="348">
        <v>0.75</v>
      </c>
      <c r="BT32" s="348" t="s">
        <v>430</v>
      </c>
      <c r="BU32" s="348" t="s">
        <v>430</v>
      </c>
      <c r="BV32" s="348">
        <v>4.8899999999999997</v>
      </c>
      <c r="BW32" s="373"/>
      <c r="BX32" s="372" t="s">
        <v>9472</v>
      </c>
      <c r="BY32" s="372" t="s">
        <v>9473</v>
      </c>
      <c r="BZ32" s="372" t="s">
        <v>9474</v>
      </c>
      <c r="CA32" s="372" t="s">
        <v>9475</v>
      </c>
      <c r="CB32" s="372" t="s">
        <v>9476</v>
      </c>
      <c r="CC32" s="373"/>
      <c r="CD32" s="354" t="s">
        <v>555</v>
      </c>
    </row>
    <row r="33" spans="1:82" s="428" customFormat="1" x14ac:dyDescent="0.25">
      <c r="A33" s="345" t="s">
        <v>9537</v>
      </c>
      <c r="B33" s="373"/>
      <c r="C33" s="719">
        <v>43451</v>
      </c>
      <c r="D33" s="373"/>
      <c r="E33" s="346">
        <v>2041.78</v>
      </c>
      <c r="F33" s="373"/>
      <c r="G33" s="347">
        <v>23.177</v>
      </c>
      <c r="H33" s="373"/>
      <c r="I33" s="968">
        <v>3.17</v>
      </c>
      <c r="J33" s="968">
        <v>6.31</v>
      </c>
      <c r="K33" s="968">
        <v>2.34</v>
      </c>
      <c r="L33" s="968">
        <v>2.4500000000000002</v>
      </c>
      <c r="M33" s="374"/>
      <c r="N33" s="348">
        <v>-11.0205</v>
      </c>
      <c r="O33" s="348">
        <v>-1.5746</v>
      </c>
      <c r="P33" s="348">
        <v>3.3767999999999998</v>
      </c>
      <c r="Q33" s="348">
        <v>23.380400000000002</v>
      </c>
      <c r="R33" s="348">
        <v>12.4755</v>
      </c>
      <c r="S33" s="348">
        <v>15.5657</v>
      </c>
      <c r="T33" s="348">
        <v>5.4692999999999996</v>
      </c>
      <c r="U33" s="348">
        <v>5.1771000000000003</v>
      </c>
      <c r="V33" s="350">
        <v>7.2412999999999998</v>
      </c>
      <c r="W33" s="348">
        <v>7.5075000000000003</v>
      </c>
      <c r="X33" s="348">
        <v>10.728400000000001</v>
      </c>
      <c r="Y33" s="348">
        <v>9.6598000000000006</v>
      </c>
      <c r="Z33" s="348" t="s">
        <v>430</v>
      </c>
      <c r="AA33" s="348">
        <v>16.015899999999998</v>
      </c>
      <c r="AB33" s="348">
        <v>20.331700000000001</v>
      </c>
      <c r="AC33" s="348">
        <v>4.7846000000000002</v>
      </c>
      <c r="AD33" s="348">
        <v>7.4584999999999999</v>
      </c>
      <c r="AE33" s="348">
        <v>18.903300000000002</v>
      </c>
      <c r="AF33" s="348">
        <v>11.597899999999999</v>
      </c>
      <c r="AG33" s="374"/>
      <c r="AH33" s="346">
        <v>10</v>
      </c>
      <c r="AI33" s="346">
        <v>8</v>
      </c>
      <c r="AJ33" s="346">
        <v>10</v>
      </c>
      <c r="AK33" s="346">
        <v>5</v>
      </c>
      <c r="AL33" s="346">
        <v>6</v>
      </c>
      <c r="AM33" s="346">
        <v>5</v>
      </c>
      <c r="AN33" s="346">
        <v>7</v>
      </c>
      <c r="AO33" s="346">
        <v>5</v>
      </c>
      <c r="AP33" s="346">
        <v>6</v>
      </c>
      <c r="AQ33" s="346">
        <v>3</v>
      </c>
      <c r="AR33" s="346">
        <v>4</v>
      </c>
      <c r="AS33" s="346">
        <v>5</v>
      </c>
      <c r="AT33" s="346" t="s">
        <v>430</v>
      </c>
      <c r="AU33" s="346">
        <v>5</v>
      </c>
      <c r="AV33" s="346">
        <v>5</v>
      </c>
      <c r="AW33" s="346">
        <v>6</v>
      </c>
      <c r="AX33" s="346">
        <v>5</v>
      </c>
      <c r="AY33" s="346">
        <v>5</v>
      </c>
      <c r="AZ33" s="374"/>
      <c r="BA33" s="375">
        <v>68.647550318850904</v>
      </c>
      <c r="BB33" s="375">
        <v>0</v>
      </c>
      <c r="BC33" s="375">
        <v>7.4050173001904099E-2</v>
      </c>
      <c r="BD33" s="375" t="s">
        <v>430</v>
      </c>
      <c r="BE33" s="373"/>
      <c r="BF33" s="348">
        <v>60.449005544499997</v>
      </c>
      <c r="BG33" s="348">
        <v>26.081719971799998</v>
      </c>
      <c r="BH33" s="348">
        <v>2.3176771168000001</v>
      </c>
      <c r="BI33" s="373"/>
      <c r="BJ33" s="348">
        <v>39.177854940000003</v>
      </c>
      <c r="BK33" s="373"/>
      <c r="BL33" s="348">
        <v>48.652999999999999</v>
      </c>
      <c r="BM33" s="348">
        <v>12.3849</v>
      </c>
      <c r="BN33" s="348">
        <v>6.65036</v>
      </c>
      <c r="BO33" s="348">
        <v>32.31174</v>
      </c>
      <c r="BP33" s="373"/>
      <c r="BQ33" s="348">
        <v>9.32</v>
      </c>
      <c r="BR33" s="348">
        <v>10.44</v>
      </c>
      <c r="BS33" s="348">
        <v>8.18</v>
      </c>
      <c r="BT33" s="348" t="s">
        <v>430</v>
      </c>
      <c r="BU33" s="348" t="s">
        <v>430</v>
      </c>
      <c r="BV33" s="348">
        <v>4.34</v>
      </c>
      <c r="BW33" s="373"/>
      <c r="BX33" s="372" t="s">
        <v>9478</v>
      </c>
      <c r="BY33" s="372" t="s">
        <v>9479</v>
      </c>
      <c r="BZ33" s="372" t="s">
        <v>9480</v>
      </c>
      <c r="CA33" s="372" t="s">
        <v>9481</v>
      </c>
      <c r="CB33" s="372" t="s">
        <v>9482</v>
      </c>
      <c r="CC33" s="373"/>
      <c r="CD33" s="354" t="s">
        <v>476</v>
      </c>
    </row>
    <row r="34" spans="1:82" s="428" customFormat="1" x14ac:dyDescent="0.25">
      <c r="A34" s="345" t="s">
        <v>9538</v>
      </c>
      <c r="B34" s="373"/>
      <c r="C34" s="719">
        <v>41925</v>
      </c>
      <c r="D34" s="373"/>
      <c r="E34" s="346">
        <v>1564.91</v>
      </c>
      <c r="F34" s="373"/>
      <c r="G34" s="347">
        <v>30.4636</v>
      </c>
      <c r="H34" s="373"/>
      <c r="I34" s="651">
        <v>1.1200000000000001</v>
      </c>
      <c r="J34" s="651">
        <v>6.57</v>
      </c>
      <c r="K34" s="651">
        <v>0.93</v>
      </c>
      <c r="L34" s="651">
        <v>0.99</v>
      </c>
      <c r="M34" s="374"/>
      <c r="N34" s="348">
        <v>-22.271999999999998</v>
      </c>
      <c r="O34" s="348">
        <v>5.2342000000000004</v>
      </c>
      <c r="P34" s="348">
        <v>16.208200000000001</v>
      </c>
      <c r="Q34" s="348">
        <v>25.563400000000001</v>
      </c>
      <c r="R34" s="348">
        <v>15.669700000000001</v>
      </c>
      <c r="S34" s="348">
        <v>17.2578</v>
      </c>
      <c r="T34" s="348">
        <v>10.0723</v>
      </c>
      <c r="U34" s="348">
        <v>7.9236000000000004</v>
      </c>
      <c r="V34" s="350">
        <v>9.0442999999999998</v>
      </c>
      <c r="W34" s="348">
        <v>9.0568000000000008</v>
      </c>
      <c r="X34" s="348">
        <v>11.746499999999999</v>
      </c>
      <c r="Y34" s="348">
        <v>10.0252</v>
      </c>
      <c r="Z34" s="348">
        <v>10.2043</v>
      </c>
      <c r="AA34" s="348">
        <v>17.412600000000001</v>
      </c>
      <c r="AB34" s="348">
        <v>22.157900000000001</v>
      </c>
      <c r="AC34" s="348">
        <v>8.5475999999999992</v>
      </c>
      <c r="AD34" s="348">
        <v>9.2794000000000008</v>
      </c>
      <c r="AE34" s="348">
        <v>20.498699999999999</v>
      </c>
      <c r="AF34" s="348">
        <v>9.8642000000000003</v>
      </c>
      <c r="AG34" s="374"/>
      <c r="AH34" s="346">
        <v>12</v>
      </c>
      <c r="AI34" s="346">
        <v>3</v>
      </c>
      <c r="AJ34" s="346">
        <v>1</v>
      </c>
      <c r="AK34" s="346">
        <v>3</v>
      </c>
      <c r="AL34" s="346">
        <v>3</v>
      </c>
      <c r="AM34" s="346">
        <v>2</v>
      </c>
      <c r="AN34" s="346">
        <v>2</v>
      </c>
      <c r="AO34" s="346">
        <v>2</v>
      </c>
      <c r="AP34" s="346">
        <v>2</v>
      </c>
      <c r="AQ34" s="346">
        <v>1</v>
      </c>
      <c r="AR34" s="346">
        <v>2</v>
      </c>
      <c r="AS34" s="346">
        <v>4</v>
      </c>
      <c r="AT34" s="346">
        <v>3</v>
      </c>
      <c r="AU34" s="346">
        <v>3</v>
      </c>
      <c r="AV34" s="346">
        <v>2</v>
      </c>
      <c r="AW34" s="346">
        <v>2</v>
      </c>
      <c r="AX34" s="346">
        <v>2</v>
      </c>
      <c r="AY34" s="346">
        <v>3</v>
      </c>
      <c r="AZ34" s="374"/>
      <c r="BA34" s="375">
        <v>47.047668951267198</v>
      </c>
      <c r="BB34" s="375">
        <v>0</v>
      </c>
      <c r="BC34" s="375">
        <v>0.12718460873273801</v>
      </c>
      <c r="BD34" s="375" t="s">
        <v>430</v>
      </c>
      <c r="BE34" s="373"/>
      <c r="BF34" s="348">
        <v>51.718288153099998</v>
      </c>
      <c r="BG34" s="348">
        <v>5.4699646212999999</v>
      </c>
      <c r="BH34" s="348">
        <v>9.4549584383000003</v>
      </c>
      <c r="BI34" s="373"/>
      <c r="BJ34" s="348">
        <v>25.79205743</v>
      </c>
      <c r="BK34" s="373"/>
      <c r="BL34" s="348">
        <v>43.620600000000003</v>
      </c>
      <c r="BM34" s="348">
        <v>13.707800000000001</v>
      </c>
      <c r="BN34" s="348">
        <v>6.9060899999999998</v>
      </c>
      <c r="BO34" s="348">
        <v>35.765509999999999</v>
      </c>
      <c r="BP34" s="373"/>
      <c r="BQ34" s="348">
        <v>2.35</v>
      </c>
      <c r="BR34" s="348">
        <v>14.97</v>
      </c>
      <c r="BS34" s="348" t="s">
        <v>430</v>
      </c>
      <c r="BT34" s="348" t="s">
        <v>430</v>
      </c>
      <c r="BU34" s="348" t="s">
        <v>430</v>
      </c>
      <c r="BV34" s="348">
        <v>18.43</v>
      </c>
      <c r="BW34" s="373"/>
      <c r="BX34" s="372" t="s">
        <v>9484</v>
      </c>
      <c r="BY34" s="372" t="s">
        <v>9485</v>
      </c>
      <c r="BZ34" s="372" t="s">
        <v>9486</v>
      </c>
      <c r="CA34" s="372" t="s">
        <v>9487</v>
      </c>
      <c r="CB34" s="372" t="s">
        <v>9488</v>
      </c>
      <c r="CC34" s="373"/>
      <c r="CD34" s="354" t="s">
        <v>2439</v>
      </c>
    </row>
    <row r="35" spans="1:82" s="428" customFormat="1" x14ac:dyDescent="0.25">
      <c r="A35" s="345" t="s">
        <v>9539</v>
      </c>
      <c r="B35" s="373"/>
      <c r="C35" s="719">
        <v>41275</v>
      </c>
      <c r="D35" s="373"/>
      <c r="E35" s="346">
        <v>1376.5</v>
      </c>
      <c r="F35" s="373"/>
      <c r="G35" s="347">
        <v>41.292099999999998</v>
      </c>
      <c r="H35" s="373"/>
      <c r="I35" s="968">
        <v>2.19</v>
      </c>
      <c r="J35" s="968">
        <v>6.33</v>
      </c>
      <c r="K35" s="968">
        <v>1.89</v>
      </c>
      <c r="L35" s="968">
        <v>1.96</v>
      </c>
      <c r="M35" s="374"/>
      <c r="N35" s="348">
        <v>-79.734200000000001</v>
      </c>
      <c r="O35" s="348">
        <v>-0.58930000000000005</v>
      </c>
      <c r="P35" s="348">
        <v>10.9079</v>
      </c>
      <c r="Q35" s="348">
        <v>22.9621</v>
      </c>
      <c r="R35" s="348">
        <v>7.3884999999999996</v>
      </c>
      <c r="S35" s="348">
        <v>15.7121</v>
      </c>
      <c r="T35" s="348">
        <v>14.3682</v>
      </c>
      <c r="U35" s="348">
        <v>9.9992000000000001</v>
      </c>
      <c r="V35" s="350">
        <v>11.4352</v>
      </c>
      <c r="W35" s="348">
        <v>8.3369</v>
      </c>
      <c r="X35" s="348">
        <v>13.9825</v>
      </c>
      <c r="Y35" s="348">
        <v>11.557</v>
      </c>
      <c r="Z35" s="348">
        <v>10.218400000000001</v>
      </c>
      <c r="AA35" s="348">
        <v>8.2477</v>
      </c>
      <c r="AB35" s="348">
        <v>26.354700000000001</v>
      </c>
      <c r="AC35" s="348">
        <v>12.971</v>
      </c>
      <c r="AD35" s="348">
        <v>10.5199</v>
      </c>
      <c r="AE35" s="348">
        <v>13.178000000000001</v>
      </c>
      <c r="AF35" s="348">
        <v>10.1404</v>
      </c>
      <c r="AG35" s="374"/>
      <c r="AH35" s="346">
        <v>15</v>
      </c>
      <c r="AI35" s="346">
        <v>6</v>
      </c>
      <c r="AJ35" s="346">
        <v>7</v>
      </c>
      <c r="AK35" s="346">
        <v>6</v>
      </c>
      <c r="AL35" s="346">
        <v>13</v>
      </c>
      <c r="AM35" s="346">
        <v>4</v>
      </c>
      <c r="AN35" s="346">
        <v>1</v>
      </c>
      <c r="AO35" s="346">
        <v>1</v>
      </c>
      <c r="AP35" s="346">
        <v>1</v>
      </c>
      <c r="AQ35" s="346">
        <v>2</v>
      </c>
      <c r="AR35" s="346">
        <v>1</v>
      </c>
      <c r="AS35" s="346">
        <v>1</v>
      </c>
      <c r="AT35" s="346">
        <v>2</v>
      </c>
      <c r="AU35" s="346">
        <v>14</v>
      </c>
      <c r="AV35" s="346">
        <v>1</v>
      </c>
      <c r="AW35" s="346">
        <v>1</v>
      </c>
      <c r="AX35" s="346">
        <v>1</v>
      </c>
      <c r="AY35" s="346">
        <v>11</v>
      </c>
      <c r="AZ35" s="374"/>
      <c r="BA35" s="375">
        <v>101.31400750732</v>
      </c>
      <c r="BB35" s="375">
        <v>0</v>
      </c>
      <c r="BC35" s="375">
        <v>7.9207210724554306E-2</v>
      </c>
      <c r="BD35" s="375" t="s">
        <v>430</v>
      </c>
      <c r="BE35" s="373"/>
      <c r="BF35" s="348">
        <v>66.698705325999995</v>
      </c>
      <c r="BG35" s="348">
        <v>13.951625745699999</v>
      </c>
      <c r="BH35" s="348">
        <v>4.7807120505</v>
      </c>
      <c r="BI35" s="373"/>
      <c r="BJ35" s="348">
        <v>36.099103059999997</v>
      </c>
      <c r="BK35" s="373"/>
      <c r="BL35" s="348">
        <v>55.052100000000003</v>
      </c>
      <c r="BM35" s="348">
        <v>17.440999999999999</v>
      </c>
      <c r="BN35" s="348">
        <v>5.55504</v>
      </c>
      <c r="BO35" s="348">
        <v>21.95186</v>
      </c>
      <c r="BP35" s="373"/>
      <c r="BQ35" s="348">
        <v>13</v>
      </c>
      <c r="BR35" s="348">
        <v>5.03</v>
      </c>
      <c r="BS35" s="348" t="s">
        <v>430</v>
      </c>
      <c r="BT35" s="348" t="s">
        <v>430</v>
      </c>
      <c r="BU35" s="348" t="s">
        <v>430</v>
      </c>
      <c r="BV35" s="348">
        <v>3.92</v>
      </c>
      <c r="BW35" s="373"/>
      <c r="BX35" s="372" t="s">
        <v>9490</v>
      </c>
      <c r="BY35" s="372" t="s">
        <v>9491</v>
      </c>
      <c r="BZ35" s="372" t="s">
        <v>9492</v>
      </c>
      <c r="CA35" s="372" t="s">
        <v>9493</v>
      </c>
      <c r="CB35" s="372" t="s">
        <v>903</v>
      </c>
      <c r="CC35" s="373"/>
      <c r="CD35" s="354" t="s">
        <v>526</v>
      </c>
    </row>
    <row r="36" spans="1:82" s="428" customFormat="1" x14ac:dyDescent="0.25">
      <c r="A36" s="345" t="s">
        <v>9540</v>
      </c>
      <c r="B36" s="373"/>
      <c r="C36" s="719">
        <v>41971</v>
      </c>
      <c r="D36" s="373"/>
      <c r="E36" s="346">
        <v>1132.95</v>
      </c>
      <c r="F36" s="373"/>
      <c r="G36" s="347">
        <v>26.16</v>
      </c>
      <c r="H36" s="373"/>
      <c r="I36" s="651">
        <v>1.7</v>
      </c>
      <c r="J36" s="651">
        <v>6.42</v>
      </c>
      <c r="K36" s="651">
        <v>1.34</v>
      </c>
      <c r="L36" s="651">
        <v>1.39</v>
      </c>
      <c r="M36" s="374"/>
      <c r="N36" s="348">
        <v>-13.9473</v>
      </c>
      <c r="O36" s="348">
        <v>-4.6490999999999998</v>
      </c>
      <c r="P36" s="348">
        <v>0</v>
      </c>
      <c r="Q36" s="348">
        <v>16.044</v>
      </c>
      <c r="R36" s="348">
        <v>12.279</v>
      </c>
      <c r="S36" s="348">
        <v>13.0001</v>
      </c>
      <c r="T36" s="348">
        <v>6.0338000000000003</v>
      </c>
      <c r="U36" s="348">
        <v>5.4798999999999998</v>
      </c>
      <c r="V36" s="350">
        <v>6.9939</v>
      </c>
      <c r="W36" s="348">
        <v>7.3746</v>
      </c>
      <c r="X36" s="348">
        <v>8.6900999999999993</v>
      </c>
      <c r="Y36" s="348">
        <v>7.3804999999999996</v>
      </c>
      <c r="Z36" s="348">
        <v>8.2797999999999998</v>
      </c>
      <c r="AA36" s="348">
        <v>14.1913</v>
      </c>
      <c r="AB36" s="348">
        <v>14.2529</v>
      </c>
      <c r="AC36" s="348">
        <v>5.1173999999999999</v>
      </c>
      <c r="AD36" s="348">
        <v>7.0533000000000001</v>
      </c>
      <c r="AE36" s="348">
        <v>17.278099999999998</v>
      </c>
      <c r="AF36" s="348">
        <v>8.5548999999999999</v>
      </c>
      <c r="AG36" s="374"/>
      <c r="AH36" s="346">
        <v>11</v>
      </c>
      <c r="AI36" s="346">
        <v>10</v>
      </c>
      <c r="AJ36" s="346">
        <v>12</v>
      </c>
      <c r="AK36" s="346">
        <v>9</v>
      </c>
      <c r="AL36" s="346">
        <v>7</v>
      </c>
      <c r="AM36" s="346">
        <v>9</v>
      </c>
      <c r="AN36" s="346">
        <v>6</v>
      </c>
      <c r="AO36" s="346">
        <v>4</v>
      </c>
      <c r="AP36" s="346">
        <v>7</v>
      </c>
      <c r="AQ36" s="346">
        <v>4</v>
      </c>
      <c r="AR36" s="346">
        <v>12</v>
      </c>
      <c r="AS36" s="346">
        <v>14</v>
      </c>
      <c r="AT36" s="346">
        <v>9</v>
      </c>
      <c r="AU36" s="346">
        <v>8</v>
      </c>
      <c r="AV36" s="346">
        <v>9</v>
      </c>
      <c r="AW36" s="346">
        <v>5</v>
      </c>
      <c r="AX36" s="346">
        <v>6</v>
      </c>
      <c r="AY36" s="346">
        <v>6</v>
      </c>
      <c r="AZ36" s="374"/>
      <c r="BA36" s="375">
        <v>32.249646519246902</v>
      </c>
      <c r="BB36" s="375">
        <v>0</v>
      </c>
      <c r="BC36" s="375">
        <v>9.3224661981971393E-2</v>
      </c>
      <c r="BD36" s="375" t="s">
        <v>430</v>
      </c>
      <c r="BE36" s="373"/>
      <c r="BF36" s="348">
        <v>39.211356350099997</v>
      </c>
      <c r="BG36" s="348">
        <v>4.4627002147999999</v>
      </c>
      <c r="BH36" s="348">
        <v>8.7864643517999994</v>
      </c>
      <c r="BI36" s="373"/>
      <c r="BJ36" s="348">
        <v>23.078412929999999</v>
      </c>
      <c r="BK36" s="373"/>
      <c r="BL36" s="348">
        <v>50.686700000000002</v>
      </c>
      <c r="BM36" s="348">
        <v>15.492599999999999</v>
      </c>
      <c r="BN36" s="348">
        <v>5.6464800000000004</v>
      </c>
      <c r="BO36" s="348">
        <v>28.174219999999998</v>
      </c>
      <c r="BP36" s="373"/>
      <c r="BQ36" s="348">
        <v>8.08</v>
      </c>
      <c r="BR36" s="348">
        <v>11.87</v>
      </c>
      <c r="BS36" s="348" t="s">
        <v>430</v>
      </c>
      <c r="BT36" s="348" t="s">
        <v>430</v>
      </c>
      <c r="BU36" s="348">
        <v>0.55000000000000004</v>
      </c>
      <c r="BV36" s="348">
        <v>6.93</v>
      </c>
      <c r="BW36" s="373"/>
      <c r="BX36" s="372" t="s">
        <v>9495</v>
      </c>
      <c r="BY36" s="372" t="s">
        <v>9496</v>
      </c>
      <c r="BZ36" s="372" t="s">
        <v>9497</v>
      </c>
      <c r="CA36" s="372" t="s">
        <v>9498</v>
      </c>
      <c r="CB36" s="372" t="s">
        <v>9499</v>
      </c>
      <c r="CC36" s="373"/>
      <c r="CD36" s="354" t="s">
        <v>4823</v>
      </c>
    </row>
    <row r="37" spans="1:82" s="428" customFormat="1" x14ac:dyDescent="0.25">
      <c r="A37" s="345" t="s">
        <v>9541</v>
      </c>
      <c r="B37" s="373"/>
      <c r="C37" s="719">
        <v>41275</v>
      </c>
      <c r="D37" s="373"/>
      <c r="E37" s="346">
        <v>1030.3900000000001</v>
      </c>
      <c r="F37" s="373"/>
      <c r="G37" s="347">
        <v>84.823800000000006</v>
      </c>
      <c r="H37" s="373"/>
      <c r="I37" s="968">
        <v>2.91</v>
      </c>
      <c r="J37" s="968">
        <v>6.04</v>
      </c>
      <c r="K37" s="968">
        <v>2.2799999999999998</v>
      </c>
      <c r="L37" s="968">
        <v>2.25</v>
      </c>
      <c r="M37" s="374"/>
      <c r="N37" s="348">
        <v>-36.839799999999997</v>
      </c>
      <c r="O37" s="348">
        <v>-0.65980000000000005</v>
      </c>
      <c r="P37" s="348">
        <v>12.4779</v>
      </c>
      <c r="Q37" s="348">
        <v>29.234400000000001</v>
      </c>
      <c r="R37" s="348">
        <v>14.86</v>
      </c>
      <c r="S37" s="348">
        <v>13.5838</v>
      </c>
      <c r="T37" s="348">
        <v>2.1848999999999998</v>
      </c>
      <c r="U37" s="348">
        <v>1.4910000000000001</v>
      </c>
      <c r="V37" s="350">
        <v>3.89</v>
      </c>
      <c r="W37" s="348">
        <v>5.7442000000000002</v>
      </c>
      <c r="X37" s="348">
        <v>10.088100000000001</v>
      </c>
      <c r="Y37" s="348">
        <v>10.3271</v>
      </c>
      <c r="Z37" s="348">
        <v>10.565200000000001</v>
      </c>
      <c r="AA37" s="348">
        <v>16.988800000000001</v>
      </c>
      <c r="AB37" s="348">
        <v>18.598199999999999</v>
      </c>
      <c r="AC37" s="348">
        <v>1.1317999999999999</v>
      </c>
      <c r="AD37" s="348">
        <v>3.9346000000000001</v>
      </c>
      <c r="AE37" s="348">
        <v>25.333100000000002</v>
      </c>
      <c r="AF37" s="348">
        <v>9.6443999999999992</v>
      </c>
      <c r="AG37" s="374"/>
      <c r="AH37" s="346">
        <v>13</v>
      </c>
      <c r="AI37" s="346">
        <v>7</v>
      </c>
      <c r="AJ37" s="346">
        <v>5</v>
      </c>
      <c r="AK37" s="346">
        <v>1</v>
      </c>
      <c r="AL37" s="346">
        <v>4</v>
      </c>
      <c r="AM37" s="346">
        <v>8</v>
      </c>
      <c r="AN37" s="346">
        <v>13</v>
      </c>
      <c r="AO37" s="346">
        <v>15</v>
      </c>
      <c r="AP37" s="346">
        <v>14</v>
      </c>
      <c r="AQ37" s="346">
        <v>8</v>
      </c>
      <c r="AR37" s="346">
        <v>7</v>
      </c>
      <c r="AS37" s="346">
        <v>3</v>
      </c>
      <c r="AT37" s="346">
        <v>1</v>
      </c>
      <c r="AU37" s="346">
        <v>4</v>
      </c>
      <c r="AV37" s="346">
        <v>7</v>
      </c>
      <c r="AW37" s="346">
        <v>14</v>
      </c>
      <c r="AX37" s="346">
        <v>13</v>
      </c>
      <c r="AY37" s="346">
        <v>2</v>
      </c>
      <c r="AZ37" s="374"/>
      <c r="BA37" s="375">
        <v>66.844144760918098</v>
      </c>
      <c r="BB37" s="375">
        <v>0</v>
      </c>
      <c r="BC37" s="375">
        <v>6.9356933489712697E-2</v>
      </c>
      <c r="BD37" s="375" t="s">
        <v>430</v>
      </c>
      <c r="BE37" s="373"/>
      <c r="BF37" s="348">
        <v>59.795950343400001</v>
      </c>
      <c r="BG37" s="348">
        <v>29.469626185700001</v>
      </c>
      <c r="BH37" s="348">
        <v>2.0290705408999998</v>
      </c>
      <c r="BI37" s="373"/>
      <c r="BJ37" s="348">
        <v>35.02528933</v>
      </c>
      <c r="BK37" s="373"/>
      <c r="BL37" s="348">
        <v>63.220999999999997</v>
      </c>
      <c r="BM37" s="348">
        <v>9.8123799999999992</v>
      </c>
      <c r="BN37" s="348">
        <v>6.85365</v>
      </c>
      <c r="BO37" s="348">
        <v>20.112970000000001</v>
      </c>
      <c r="BP37" s="373"/>
      <c r="BQ37" s="348">
        <v>7.28</v>
      </c>
      <c r="BR37" s="348">
        <v>5.81</v>
      </c>
      <c r="BS37" s="348" t="s">
        <v>430</v>
      </c>
      <c r="BT37" s="348" t="s">
        <v>430</v>
      </c>
      <c r="BU37" s="348" t="s">
        <v>430</v>
      </c>
      <c r="BV37" s="348">
        <v>7.03</v>
      </c>
      <c r="BW37" s="373"/>
      <c r="BX37" s="372" t="s">
        <v>9501</v>
      </c>
      <c r="BY37" s="372" t="s">
        <v>1124</v>
      </c>
      <c r="BZ37" s="372" t="s">
        <v>9502</v>
      </c>
      <c r="CA37" s="372" t="s">
        <v>9503</v>
      </c>
      <c r="CB37" s="372" t="s">
        <v>9504</v>
      </c>
      <c r="CC37" s="373"/>
      <c r="CD37" s="354" t="s">
        <v>6967</v>
      </c>
    </row>
    <row r="38" spans="1:82" s="428" customFormat="1" x14ac:dyDescent="0.25">
      <c r="A38" s="345" t="s">
        <v>9542</v>
      </c>
      <c r="B38" s="373"/>
      <c r="C38" s="719">
        <v>42230</v>
      </c>
      <c r="D38" s="373"/>
      <c r="E38" s="346">
        <v>893.851</v>
      </c>
      <c r="F38" s="373"/>
      <c r="G38" s="347">
        <v>26.76</v>
      </c>
      <c r="H38" s="373"/>
      <c r="I38" s="651">
        <v>3.96</v>
      </c>
      <c r="J38" s="651">
        <v>7.4348599999999996</v>
      </c>
      <c r="K38" s="651">
        <v>3.02</v>
      </c>
      <c r="L38" s="651">
        <v>3.14</v>
      </c>
      <c r="M38" s="374"/>
      <c r="N38" s="348">
        <v>-68.071600000000004</v>
      </c>
      <c r="O38" s="348">
        <v>-31.743099999999998</v>
      </c>
      <c r="P38" s="348">
        <v>-3.8942000000000001</v>
      </c>
      <c r="Q38" s="348">
        <v>19.632100000000001</v>
      </c>
      <c r="R38" s="348">
        <v>17.866800000000001</v>
      </c>
      <c r="S38" s="348">
        <v>19.930399999999999</v>
      </c>
      <c r="T38" s="348">
        <v>7.1798000000000002</v>
      </c>
      <c r="U38" s="348">
        <v>4.9748999999999999</v>
      </c>
      <c r="V38" s="350">
        <v>7.2975000000000003</v>
      </c>
      <c r="W38" s="348">
        <v>6.3944999999999999</v>
      </c>
      <c r="X38" s="348">
        <v>10.347899999999999</v>
      </c>
      <c r="Y38" s="348">
        <v>8.6255000000000006</v>
      </c>
      <c r="Z38" s="348">
        <v>9.6020000000000003</v>
      </c>
      <c r="AA38" s="348">
        <v>19.3508</v>
      </c>
      <c r="AB38" s="348">
        <v>21.367999999999999</v>
      </c>
      <c r="AC38" s="348">
        <v>5.5160999999999998</v>
      </c>
      <c r="AD38" s="348">
        <v>7.4683999999999999</v>
      </c>
      <c r="AE38" s="348">
        <v>14.7662</v>
      </c>
      <c r="AF38" s="348">
        <v>9.3560999999999996</v>
      </c>
      <c r="AG38" s="374"/>
      <c r="AH38" s="346">
        <v>14</v>
      </c>
      <c r="AI38" s="346">
        <v>14</v>
      </c>
      <c r="AJ38" s="346">
        <v>14</v>
      </c>
      <c r="AK38" s="346">
        <v>7</v>
      </c>
      <c r="AL38" s="346">
        <v>2</v>
      </c>
      <c r="AM38" s="346">
        <v>1</v>
      </c>
      <c r="AN38" s="346">
        <v>3</v>
      </c>
      <c r="AO38" s="346">
        <v>6</v>
      </c>
      <c r="AP38" s="346">
        <v>5</v>
      </c>
      <c r="AQ38" s="346">
        <v>7</v>
      </c>
      <c r="AR38" s="346">
        <v>6</v>
      </c>
      <c r="AS38" s="346">
        <v>10</v>
      </c>
      <c r="AT38" s="346">
        <v>6</v>
      </c>
      <c r="AU38" s="346">
        <v>1</v>
      </c>
      <c r="AV38" s="346">
        <v>3</v>
      </c>
      <c r="AW38" s="346">
        <v>4</v>
      </c>
      <c r="AX38" s="346">
        <v>4</v>
      </c>
      <c r="AY38" s="346">
        <v>8</v>
      </c>
      <c r="AZ38" s="374"/>
      <c r="BA38" s="375">
        <v>64.940391917541106</v>
      </c>
      <c r="BB38" s="375">
        <v>0</v>
      </c>
      <c r="BC38" s="375">
        <v>6.9757904366398296E-2</v>
      </c>
      <c r="BD38" s="375" t="s">
        <v>430</v>
      </c>
      <c r="BE38" s="373"/>
      <c r="BF38" s="348">
        <v>57.6146600139</v>
      </c>
      <c r="BG38" s="348">
        <v>23.560781501400001</v>
      </c>
      <c r="BH38" s="348">
        <v>2.4453628590999998</v>
      </c>
      <c r="BI38" s="373"/>
      <c r="BJ38" s="348">
        <v>35.906826979999998</v>
      </c>
      <c r="BK38" s="373"/>
      <c r="BL38" s="348">
        <v>56.372100000000003</v>
      </c>
      <c r="BM38" s="348">
        <v>6.1853400000000001</v>
      </c>
      <c r="BN38" s="348">
        <v>8.0549999999999997</v>
      </c>
      <c r="BO38" s="348">
        <v>29.387560000000001</v>
      </c>
      <c r="BP38" s="373"/>
      <c r="BQ38" s="348">
        <v>10.62</v>
      </c>
      <c r="BR38" s="348">
        <v>3.85</v>
      </c>
      <c r="BS38" s="348">
        <v>5.07</v>
      </c>
      <c r="BT38" s="348">
        <v>1.69</v>
      </c>
      <c r="BU38" s="348">
        <v>2.5499999999999998</v>
      </c>
      <c r="BV38" s="348">
        <v>39.51</v>
      </c>
      <c r="BW38" s="373"/>
      <c r="BX38" s="372" t="s">
        <v>9506</v>
      </c>
      <c r="BY38" s="372" t="s">
        <v>9507</v>
      </c>
      <c r="BZ38" s="372" t="s">
        <v>5078</v>
      </c>
      <c r="CA38" s="372" t="s">
        <v>9508</v>
      </c>
      <c r="CB38" s="372" t="s">
        <v>9509</v>
      </c>
      <c r="CC38" s="373"/>
      <c r="CD38" s="354" t="s">
        <v>463</v>
      </c>
    </row>
    <row r="39" spans="1:82" s="428" customFormat="1" x14ac:dyDescent="0.25">
      <c r="A39" s="345" t="s">
        <v>9543</v>
      </c>
      <c r="B39" s="373"/>
      <c r="C39" s="719">
        <v>43342</v>
      </c>
      <c r="D39" s="373"/>
      <c r="E39" s="346">
        <v>840.66300000000001</v>
      </c>
      <c r="F39" s="373"/>
      <c r="G39" s="347">
        <v>20.488499999999998</v>
      </c>
      <c r="H39" s="373"/>
      <c r="I39" s="651">
        <v>2.79</v>
      </c>
      <c r="J39" s="651">
        <v>6.06</v>
      </c>
      <c r="K39" s="651">
        <v>2.41</v>
      </c>
      <c r="L39" s="651">
        <v>2.48</v>
      </c>
      <c r="M39" s="374"/>
      <c r="N39" s="348">
        <v>34.772100000000002</v>
      </c>
      <c r="O39" s="348">
        <v>-15.479200000000001</v>
      </c>
      <c r="P39" s="348">
        <v>3.5144000000000002</v>
      </c>
      <c r="Q39" s="348">
        <v>17.563400000000001</v>
      </c>
      <c r="R39" s="348">
        <v>11.003399999999999</v>
      </c>
      <c r="S39" s="348">
        <v>11.786099999999999</v>
      </c>
      <c r="T39" s="348">
        <v>1.8875999999999999</v>
      </c>
      <c r="U39" s="348">
        <v>3.0844</v>
      </c>
      <c r="V39" s="350">
        <v>6.0674000000000001</v>
      </c>
      <c r="W39" s="348">
        <v>5.7068000000000003</v>
      </c>
      <c r="X39" s="348">
        <v>9.2213999999999992</v>
      </c>
      <c r="Y39" s="348">
        <v>9.3595000000000006</v>
      </c>
      <c r="Z39" s="348" t="s">
        <v>430</v>
      </c>
      <c r="AA39" s="348">
        <v>13.2538</v>
      </c>
      <c r="AB39" s="348">
        <v>13.998799999999999</v>
      </c>
      <c r="AC39" s="348">
        <v>1.3694</v>
      </c>
      <c r="AD39" s="348">
        <v>5.9702999999999999</v>
      </c>
      <c r="AE39" s="348">
        <v>15.280200000000001</v>
      </c>
      <c r="AF39" s="348">
        <v>9.4308999999999994</v>
      </c>
      <c r="AG39" s="374"/>
      <c r="AH39" s="346">
        <v>2</v>
      </c>
      <c r="AI39" s="346">
        <v>12</v>
      </c>
      <c r="AJ39" s="346">
        <v>9</v>
      </c>
      <c r="AK39" s="346">
        <v>8</v>
      </c>
      <c r="AL39" s="346">
        <v>9</v>
      </c>
      <c r="AM39" s="346">
        <v>10</v>
      </c>
      <c r="AN39" s="346">
        <v>15</v>
      </c>
      <c r="AO39" s="346">
        <v>10</v>
      </c>
      <c r="AP39" s="346">
        <v>8</v>
      </c>
      <c r="AQ39" s="346">
        <v>11</v>
      </c>
      <c r="AR39" s="346">
        <v>9</v>
      </c>
      <c r="AS39" s="346">
        <v>7</v>
      </c>
      <c r="AT39" s="346" t="s">
        <v>430</v>
      </c>
      <c r="AU39" s="346">
        <v>9</v>
      </c>
      <c r="AV39" s="346">
        <v>10</v>
      </c>
      <c r="AW39" s="346">
        <v>13</v>
      </c>
      <c r="AX39" s="346">
        <v>8</v>
      </c>
      <c r="AY39" s="346">
        <v>7</v>
      </c>
      <c r="AZ39" s="374"/>
      <c r="BA39" s="375">
        <v>51.6351886316452</v>
      </c>
      <c r="BB39" s="375">
        <v>0</v>
      </c>
      <c r="BC39" s="375">
        <v>7.1840456020991095E-2</v>
      </c>
      <c r="BD39" s="375" t="s">
        <v>430</v>
      </c>
      <c r="BE39" s="373"/>
      <c r="BF39" s="348">
        <v>50.511216667900001</v>
      </c>
      <c r="BG39" s="348">
        <v>19.6951460256</v>
      </c>
      <c r="BH39" s="348">
        <v>2.5646530674000001</v>
      </c>
      <c r="BI39" s="373"/>
      <c r="BJ39" s="348">
        <v>33.563161800000003</v>
      </c>
      <c r="BK39" s="373"/>
      <c r="BL39" s="348">
        <v>61.975299999999997</v>
      </c>
      <c r="BM39" s="348">
        <v>4.2192400000000001</v>
      </c>
      <c r="BN39" s="348" t="s">
        <v>430</v>
      </c>
      <c r="BO39" s="348">
        <v>33.805459999999997</v>
      </c>
      <c r="BP39" s="373"/>
      <c r="BQ39" s="348">
        <v>20.76</v>
      </c>
      <c r="BR39" s="348" t="s">
        <v>430</v>
      </c>
      <c r="BS39" s="348" t="s">
        <v>430</v>
      </c>
      <c r="BT39" s="348" t="s">
        <v>430</v>
      </c>
      <c r="BU39" s="348" t="s">
        <v>430</v>
      </c>
      <c r="BV39" s="348">
        <v>13.05</v>
      </c>
      <c r="BW39" s="373"/>
      <c r="BX39" s="372" t="s">
        <v>9511</v>
      </c>
      <c r="BY39" s="372" t="s">
        <v>9512</v>
      </c>
      <c r="BZ39" s="372" t="s">
        <v>9513</v>
      </c>
      <c r="CA39" s="372" t="s">
        <v>9514</v>
      </c>
      <c r="CB39" s="372" t="s">
        <v>9515</v>
      </c>
      <c r="CC39" s="373"/>
      <c r="CD39" s="354" t="s">
        <v>463</v>
      </c>
    </row>
    <row r="40" spans="1:82" s="428" customFormat="1" x14ac:dyDescent="0.25">
      <c r="A40" s="345" t="s">
        <v>9544</v>
      </c>
      <c r="B40" s="373"/>
      <c r="C40" s="719">
        <v>42154</v>
      </c>
      <c r="D40" s="373"/>
      <c r="E40" s="346">
        <v>788.76499999999999</v>
      </c>
      <c r="F40" s="373"/>
      <c r="G40" s="347">
        <v>18.400600000000001</v>
      </c>
      <c r="H40" s="373"/>
      <c r="I40" s="651">
        <v>3.2603200000000001</v>
      </c>
      <c r="J40" s="651">
        <v>7.0309699999999999</v>
      </c>
      <c r="K40" s="651">
        <v>2.6611799999999999</v>
      </c>
      <c r="L40" s="651">
        <v>2.7830699999999999</v>
      </c>
      <c r="M40" s="374"/>
      <c r="N40" s="348">
        <v>-7.1397000000000004</v>
      </c>
      <c r="O40" s="348">
        <v>-33.628500000000003</v>
      </c>
      <c r="P40" s="348">
        <v>-11.423299999999999</v>
      </c>
      <c r="Q40" s="348">
        <v>6.5339999999999998</v>
      </c>
      <c r="R40" s="348">
        <v>6.1233000000000004</v>
      </c>
      <c r="S40" s="348">
        <v>9.5587</v>
      </c>
      <c r="T40" s="348">
        <v>2.1118000000000001</v>
      </c>
      <c r="U40" s="348">
        <v>3.1291000000000002</v>
      </c>
      <c r="V40" s="350">
        <v>4.5862999999999996</v>
      </c>
      <c r="W40" s="348">
        <v>4.9097999999999997</v>
      </c>
      <c r="X40" s="348">
        <v>7.5941999999999998</v>
      </c>
      <c r="Y40" s="348">
        <v>7.3586</v>
      </c>
      <c r="Z40" s="348">
        <v>5.3754999999999997</v>
      </c>
      <c r="AA40" s="348">
        <v>8.4342000000000006</v>
      </c>
      <c r="AB40" s="348">
        <v>11.0557</v>
      </c>
      <c r="AC40" s="348">
        <v>2.3677000000000001</v>
      </c>
      <c r="AD40" s="348">
        <v>4.6896000000000004</v>
      </c>
      <c r="AE40" s="348">
        <v>4.4779</v>
      </c>
      <c r="AF40" s="348">
        <v>5.5885999999999996</v>
      </c>
      <c r="AG40" s="374"/>
      <c r="AH40" s="346">
        <v>9</v>
      </c>
      <c r="AI40" s="346">
        <v>15</v>
      </c>
      <c r="AJ40" s="346">
        <v>15</v>
      </c>
      <c r="AK40" s="346">
        <v>14</v>
      </c>
      <c r="AL40" s="346">
        <v>14</v>
      </c>
      <c r="AM40" s="346">
        <v>12</v>
      </c>
      <c r="AN40" s="346">
        <v>14</v>
      </c>
      <c r="AO40" s="346">
        <v>9</v>
      </c>
      <c r="AP40" s="346">
        <v>12</v>
      </c>
      <c r="AQ40" s="346">
        <v>15</v>
      </c>
      <c r="AR40" s="346">
        <v>14</v>
      </c>
      <c r="AS40" s="346">
        <v>15</v>
      </c>
      <c r="AT40" s="346">
        <v>11</v>
      </c>
      <c r="AU40" s="346">
        <v>13</v>
      </c>
      <c r="AV40" s="346">
        <v>12</v>
      </c>
      <c r="AW40" s="346">
        <v>10</v>
      </c>
      <c r="AX40" s="346">
        <v>12</v>
      </c>
      <c r="AY40" s="346">
        <v>14</v>
      </c>
      <c r="AZ40" s="374"/>
      <c r="BA40" s="375">
        <v>40.578012504424599</v>
      </c>
      <c r="BB40" s="375">
        <v>0</v>
      </c>
      <c r="BC40" s="375">
        <v>4.5621138881316602E-2</v>
      </c>
      <c r="BD40" s="375" t="s">
        <v>430</v>
      </c>
      <c r="BE40" s="373"/>
      <c r="BF40" s="348">
        <v>40.952353718300003</v>
      </c>
      <c r="BG40" s="348">
        <v>14.321881339600001</v>
      </c>
      <c r="BH40" s="348">
        <v>2.8594255704</v>
      </c>
      <c r="BI40" s="373"/>
      <c r="BJ40" s="348">
        <v>27.755053239999999</v>
      </c>
      <c r="BK40" s="373"/>
      <c r="BL40" s="348">
        <v>70.111099999999993</v>
      </c>
      <c r="BM40" s="348">
        <v>3.3534799999999998</v>
      </c>
      <c r="BN40" s="348" t="s">
        <v>430</v>
      </c>
      <c r="BO40" s="348">
        <v>26.535419999999998</v>
      </c>
      <c r="BP40" s="373"/>
      <c r="BQ40" s="348">
        <v>12.2</v>
      </c>
      <c r="BR40" s="348">
        <v>6.24</v>
      </c>
      <c r="BS40" s="348">
        <v>2.52</v>
      </c>
      <c r="BT40" s="348">
        <v>1.99</v>
      </c>
      <c r="BU40" s="348" t="s">
        <v>430</v>
      </c>
      <c r="BV40" s="348">
        <v>3.59</v>
      </c>
      <c r="BW40" s="373"/>
      <c r="BX40" s="372" t="s">
        <v>9517</v>
      </c>
      <c r="BY40" s="372" t="s">
        <v>9518</v>
      </c>
      <c r="BZ40" s="372" t="s">
        <v>9519</v>
      </c>
      <c r="CA40" s="372" t="s">
        <v>9520</v>
      </c>
      <c r="CB40" s="372" t="s">
        <v>9521</v>
      </c>
      <c r="CC40" s="373"/>
      <c r="CD40" s="354" t="s">
        <v>548</v>
      </c>
    </row>
    <row r="41" spans="1:82" s="428" customFormat="1" x14ac:dyDescent="0.25">
      <c r="A41" s="345" t="s">
        <v>9545</v>
      </c>
      <c r="B41" s="373"/>
      <c r="C41" s="719">
        <v>43339</v>
      </c>
      <c r="D41" s="373"/>
      <c r="E41" s="346">
        <v>594.47</v>
      </c>
      <c r="F41" s="373"/>
      <c r="G41" s="347">
        <v>18.8371</v>
      </c>
      <c r="H41" s="373"/>
      <c r="I41" s="651">
        <v>3.95</v>
      </c>
      <c r="J41" s="651">
        <v>7.16</v>
      </c>
      <c r="K41" s="651">
        <v>2.65</v>
      </c>
      <c r="L41" s="651">
        <v>2.77</v>
      </c>
      <c r="M41" s="374"/>
      <c r="N41" s="348">
        <v>6.7831000000000001</v>
      </c>
      <c r="O41" s="348">
        <v>0.32300000000000001</v>
      </c>
      <c r="P41" s="348">
        <v>10.6234</v>
      </c>
      <c r="Q41" s="348">
        <v>12.865600000000001</v>
      </c>
      <c r="R41" s="348">
        <v>9.5907999999999998</v>
      </c>
      <c r="S41" s="348">
        <v>10.8424</v>
      </c>
      <c r="T41" s="348">
        <v>4.1707000000000001</v>
      </c>
      <c r="U41" s="348">
        <v>3.9083000000000001</v>
      </c>
      <c r="V41" s="350">
        <v>5.1646999999999998</v>
      </c>
      <c r="W41" s="348">
        <v>5.7164999999999999</v>
      </c>
      <c r="X41" s="348">
        <v>7.8916000000000004</v>
      </c>
      <c r="Y41" s="348">
        <v>7.6247999999999996</v>
      </c>
      <c r="Z41" s="348" t="s">
        <v>430</v>
      </c>
      <c r="AA41" s="348">
        <v>12.013299999999999</v>
      </c>
      <c r="AB41" s="348">
        <v>10.568899999999999</v>
      </c>
      <c r="AC41" s="348">
        <v>3.7562000000000002</v>
      </c>
      <c r="AD41" s="348">
        <v>5.0682</v>
      </c>
      <c r="AE41" s="348">
        <v>13.644600000000001</v>
      </c>
      <c r="AF41" s="348">
        <v>8.2726000000000006</v>
      </c>
      <c r="AG41" s="374"/>
      <c r="AH41" s="346">
        <v>4</v>
      </c>
      <c r="AI41" s="346">
        <v>4</v>
      </c>
      <c r="AJ41" s="346">
        <v>8</v>
      </c>
      <c r="AK41" s="346">
        <v>11</v>
      </c>
      <c r="AL41" s="346">
        <v>10</v>
      </c>
      <c r="AM41" s="346">
        <v>11</v>
      </c>
      <c r="AN41" s="346">
        <v>8</v>
      </c>
      <c r="AO41" s="346">
        <v>8</v>
      </c>
      <c r="AP41" s="346">
        <v>9</v>
      </c>
      <c r="AQ41" s="346">
        <v>9</v>
      </c>
      <c r="AR41" s="346">
        <v>13</v>
      </c>
      <c r="AS41" s="346">
        <v>13</v>
      </c>
      <c r="AT41" s="346" t="s">
        <v>430</v>
      </c>
      <c r="AU41" s="346">
        <v>10</v>
      </c>
      <c r="AV41" s="346">
        <v>13</v>
      </c>
      <c r="AW41" s="346">
        <v>8</v>
      </c>
      <c r="AX41" s="346">
        <v>10</v>
      </c>
      <c r="AY41" s="346">
        <v>10</v>
      </c>
      <c r="AZ41" s="374"/>
      <c r="BA41" s="375">
        <v>31.719664477575598</v>
      </c>
      <c r="BB41" s="375">
        <v>0</v>
      </c>
      <c r="BC41" s="375">
        <v>7.1911497361497101E-2</v>
      </c>
      <c r="BD41" s="375" t="s">
        <v>430</v>
      </c>
      <c r="BE41" s="373"/>
      <c r="BF41" s="348">
        <v>35.044884473400003</v>
      </c>
      <c r="BG41" s="348">
        <v>2.4554309760000002</v>
      </c>
      <c r="BH41" s="348">
        <v>14.272396502299999</v>
      </c>
      <c r="BI41" s="373"/>
      <c r="BJ41" s="348">
        <v>18.081469420000001</v>
      </c>
      <c r="BK41" s="373"/>
      <c r="BL41" s="348">
        <v>61.5976</v>
      </c>
      <c r="BM41" s="348">
        <v>3.5446900000000001</v>
      </c>
      <c r="BN41" s="348">
        <v>2.64316</v>
      </c>
      <c r="BO41" s="348">
        <v>32.214550000000003</v>
      </c>
      <c r="BP41" s="373"/>
      <c r="BQ41" s="348">
        <v>13.26</v>
      </c>
      <c r="BR41" s="348">
        <v>7.98</v>
      </c>
      <c r="BS41" s="348" t="s">
        <v>430</v>
      </c>
      <c r="BT41" s="348">
        <v>5.85</v>
      </c>
      <c r="BU41" s="348">
        <v>1.1399999999999999</v>
      </c>
      <c r="BV41" s="348">
        <v>3.99</v>
      </c>
      <c r="BW41" s="373"/>
      <c r="BX41" s="372" t="s">
        <v>9523</v>
      </c>
      <c r="BY41" s="372" t="s">
        <v>9524</v>
      </c>
      <c r="BZ41" s="372" t="s">
        <v>9525</v>
      </c>
      <c r="CA41" s="372" t="s">
        <v>6491</v>
      </c>
      <c r="CB41" s="372" t="s">
        <v>9526</v>
      </c>
      <c r="CC41" s="373"/>
      <c r="CD41" s="354" t="s">
        <v>555</v>
      </c>
    </row>
    <row r="42" spans="1:82" s="428" customFormat="1" x14ac:dyDescent="0.25">
      <c r="A42" s="345" t="s">
        <v>9546</v>
      </c>
      <c r="B42" s="373"/>
      <c r="C42" s="719">
        <v>42767</v>
      </c>
      <c r="D42" s="373"/>
      <c r="E42" s="346">
        <v>536.35</v>
      </c>
      <c r="F42" s="373"/>
      <c r="G42" s="347">
        <v>25.810300000000002</v>
      </c>
      <c r="H42" s="373"/>
      <c r="I42" s="968">
        <v>3.09</v>
      </c>
      <c r="J42" s="968">
        <v>7.09</v>
      </c>
      <c r="K42" s="968">
        <v>2.19</v>
      </c>
      <c r="L42" s="968">
        <v>2.31</v>
      </c>
      <c r="M42" s="374"/>
      <c r="N42" s="348">
        <v>17.685600000000001</v>
      </c>
      <c r="O42" s="348">
        <v>13.1187</v>
      </c>
      <c r="P42" s="348">
        <v>15.053699999999999</v>
      </c>
      <c r="Q42" s="348">
        <v>23.925000000000001</v>
      </c>
      <c r="R42" s="348">
        <v>12.8246</v>
      </c>
      <c r="S42" s="348">
        <v>16.697500000000002</v>
      </c>
      <c r="T42" s="348">
        <v>6.2434000000000003</v>
      </c>
      <c r="U42" s="348">
        <v>5.6124000000000001</v>
      </c>
      <c r="V42" s="350">
        <v>8.4087999999999994</v>
      </c>
      <c r="W42" s="348">
        <v>6.9132999999999996</v>
      </c>
      <c r="X42" s="348">
        <v>10.495100000000001</v>
      </c>
      <c r="Y42" s="348">
        <v>9.4643999999999995</v>
      </c>
      <c r="Z42" s="348" t="s">
        <v>430</v>
      </c>
      <c r="AA42" s="348">
        <v>14.696400000000001</v>
      </c>
      <c r="AB42" s="348">
        <v>19.607199999999999</v>
      </c>
      <c r="AC42" s="348">
        <v>5.7060000000000004</v>
      </c>
      <c r="AD42" s="348">
        <v>7.5526999999999997</v>
      </c>
      <c r="AE42" s="348">
        <v>20.005099999999999</v>
      </c>
      <c r="AF42" s="348">
        <v>10.4564</v>
      </c>
      <c r="AG42" s="374"/>
      <c r="AH42" s="346">
        <v>3</v>
      </c>
      <c r="AI42" s="346">
        <v>2</v>
      </c>
      <c r="AJ42" s="346">
        <v>3</v>
      </c>
      <c r="AK42" s="346">
        <v>4</v>
      </c>
      <c r="AL42" s="346">
        <v>5</v>
      </c>
      <c r="AM42" s="346">
        <v>3</v>
      </c>
      <c r="AN42" s="346">
        <v>4</v>
      </c>
      <c r="AO42" s="346">
        <v>3</v>
      </c>
      <c r="AP42" s="346">
        <v>3</v>
      </c>
      <c r="AQ42" s="346">
        <v>5</v>
      </c>
      <c r="AR42" s="346">
        <v>5</v>
      </c>
      <c r="AS42" s="346">
        <v>6</v>
      </c>
      <c r="AT42" s="346" t="s">
        <v>430</v>
      </c>
      <c r="AU42" s="346">
        <v>7</v>
      </c>
      <c r="AV42" s="346">
        <v>6</v>
      </c>
      <c r="AW42" s="346">
        <v>3</v>
      </c>
      <c r="AX42" s="346">
        <v>3</v>
      </c>
      <c r="AY42" s="346">
        <v>4</v>
      </c>
      <c r="AZ42" s="374"/>
      <c r="BA42" s="375">
        <v>63.200957584024103</v>
      </c>
      <c r="BB42" s="375">
        <v>0</v>
      </c>
      <c r="BC42" s="375">
        <v>7.6560888076560002E-2</v>
      </c>
      <c r="BD42" s="375" t="s">
        <v>430</v>
      </c>
      <c r="BE42" s="373"/>
      <c r="BF42" s="348">
        <v>56.308422335300001</v>
      </c>
      <c r="BG42" s="348">
        <v>20.751866780099999</v>
      </c>
      <c r="BH42" s="348">
        <v>2.7134147944999998</v>
      </c>
      <c r="BI42" s="373"/>
      <c r="BJ42" s="348">
        <v>35.510280620000003</v>
      </c>
      <c r="BK42" s="373"/>
      <c r="BL42" s="348">
        <v>52.817300000000003</v>
      </c>
      <c r="BM42" s="348">
        <v>3.9881799999999998</v>
      </c>
      <c r="BN42" s="348">
        <v>7.5276800000000001</v>
      </c>
      <c r="BO42" s="348">
        <v>35.666840000000001</v>
      </c>
      <c r="BP42" s="373"/>
      <c r="BQ42" s="348">
        <v>7.78</v>
      </c>
      <c r="BR42" s="348">
        <v>14.45</v>
      </c>
      <c r="BS42" s="348">
        <v>5.35</v>
      </c>
      <c r="BT42" s="348" t="s">
        <v>430</v>
      </c>
      <c r="BU42" s="348" t="s">
        <v>430</v>
      </c>
      <c r="BV42" s="348">
        <v>37.33</v>
      </c>
      <c r="BW42" s="373"/>
      <c r="BX42" s="372" t="s">
        <v>9528</v>
      </c>
      <c r="BY42" s="372" t="s">
        <v>9529</v>
      </c>
      <c r="BZ42" s="372" t="s">
        <v>6225</v>
      </c>
      <c r="CA42" s="372" t="s">
        <v>9530</v>
      </c>
      <c r="CB42" s="372" t="s">
        <v>9531</v>
      </c>
      <c r="CC42" s="373"/>
      <c r="CD42" s="354" t="s">
        <v>548</v>
      </c>
    </row>
    <row r="43" spans="1:82" x14ac:dyDescent="0.25">
      <c r="A43" s="36" t="s">
        <v>93</v>
      </c>
      <c r="B43" s="43"/>
      <c r="C43" s="720"/>
      <c r="D43" s="43"/>
      <c r="E43" s="51"/>
      <c r="F43" s="43"/>
      <c r="G43" s="55"/>
      <c r="H43" s="43"/>
      <c r="I43" s="92"/>
      <c r="J43" s="92"/>
      <c r="K43" s="92"/>
      <c r="L43" s="92"/>
      <c r="M43" s="66"/>
      <c r="N43" s="59">
        <v>-8.1795000000000009</v>
      </c>
      <c r="O43" s="59">
        <v>-4.5358999999999998</v>
      </c>
      <c r="P43" s="59">
        <v>6.4383999999999997</v>
      </c>
      <c r="Q43" s="59">
        <v>17.352399999999999</v>
      </c>
      <c r="R43" s="59">
        <v>11.0146</v>
      </c>
      <c r="S43" s="59">
        <v>13.220599999999999</v>
      </c>
      <c r="T43" s="59">
        <v>5.1801000000000004</v>
      </c>
      <c r="U43" s="59">
        <v>4.3531000000000004</v>
      </c>
      <c r="V43" s="70">
        <v>6.3537999999999997</v>
      </c>
      <c r="W43" s="59">
        <v>6.3933</v>
      </c>
      <c r="X43" s="59">
        <v>9.7464999999999993</v>
      </c>
      <c r="Y43" s="59">
        <v>9.0318000000000005</v>
      </c>
      <c r="Z43" s="59">
        <v>9.1411999999999995</v>
      </c>
      <c r="AA43" s="59">
        <v>13.4031</v>
      </c>
      <c r="AB43" s="59">
        <v>16.2957</v>
      </c>
      <c r="AC43" s="59">
        <v>4.1950000000000003</v>
      </c>
      <c r="AD43" s="59">
        <v>6.2130000000000001</v>
      </c>
      <c r="AE43" s="59">
        <v>15.0733</v>
      </c>
      <c r="AF43" s="59">
        <v>9.3290000000000006</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74.854799999999997</v>
      </c>
      <c r="O44" s="60">
        <v>38.100099999999998</v>
      </c>
      <c r="P44" s="60">
        <v>16.208200000000001</v>
      </c>
      <c r="Q44" s="60">
        <v>29.234400000000001</v>
      </c>
      <c r="R44" s="60">
        <v>18.4176</v>
      </c>
      <c r="S44" s="60">
        <v>19.930399999999999</v>
      </c>
      <c r="T44" s="60">
        <v>14.3682</v>
      </c>
      <c r="U44" s="60">
        <v>9.9992000000000001</v>
      </c>
      <c r="V44" s="71">
        <v>11.4352</v>
      </c>
      <c r="W44" s="60">
        <v>9.0568000000000008</v>
      </c>
      <c r="X44" s="60">
        <v>13.9825</v>
      </c>
      <c r="Y44" s="60">
        <v>11.557</v>
      </c>
      <c r="Z44" s="60">
        <v>10.565200000000001</v>
      </c>
      <c r="AA44" s="60">
        <v>19.3508</v>
      </c>
      <c r="AB44" s="60">
        <v>26.354700000000001</v>
      </c>
      <c r="AC44" s="60">
        <v>12.971</v>
      </c>
      <c r="AD44" s="60">
        <v>10.5199</v>
      </c>
      <c r="AE44" s="60">
        <v>27.3032</v>
      </c>
      <c r="AF44" s="60">
        <v>11.597899999999999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-79.734200000000001</v>
      </c>
      <c r="O45" s="60">
        <v>-33.628500000000003</v>
      </c>
      <c r="P45" s="60">
        <v>-11.423299999999999</v>
      </c>
      <c r="Q45" s="60">
        <v>3.1985999999999999</v>
      </c>
      <c r="R45" s="60">
        <v>-1.0694999999999999</v>
      </c>
      <c r="S45" s="60">
        <v>7.1033999999999997</v>
      </c>
      <c r="T45" s="60">
        <v>1.8875999999999999</v>
      </c>
      <c r="U45" s="60">
        <v>1.4910000000000001</v>
      </c>
      <c r="V45" s="71">
        <v>3.7014</v>
      </c>
      <c r="W45" s="60">
        <v>4.9097999999999997</v>
      </c>
      <c r="X45" s="60">
        <v>7.2184999999999997</v>
      </c>
      <c r="Y45" s="60">
        <v>7.3586</v>
      </c>
      <c r="Z45" s="60">
        <v>5.3754999999999997</v>
      </c>
      <c r="AA45" s="60">
        <v>3.8873000000000002</v>
      </c>
      <c r="AB45" s="60">
        <v>9.3196999999999992</v>
      </c>
      <c r="AC45" s="60">
        <v>0.7107</v>
      </c>
      <c r="AD45" s="60">
        <v>3.8694999999999999</v>
      </c>
      <c r="AE45" s="60">
        <v>2.7772999999999999</v>
      </c>
      <c r="AF45" s="60">
        <v>5.5885999999999996</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-7.0883000000000003</v>
      </c>
      <c r="O46" s="61">
        <v>-1.5746</v>
      </c>
      <c r="P46" s="61">
        <v>10.6234</v>
      </c>
      <c r="Q46" s="61">
        <v>17.563400000000001</v>
      </c>
      <c r="R46" s="61">
        <v>11.3139</v>
      </c>
      <c r="S46" s="61">
        <v>13.5838</v>
      </c>
      <c r="T46" s="61">
        <v>4.1707000000000001</v>
      </c>
      <c r="U46" s="61">
        <v>3.9083000000000001</v>
      </c>
      <c r="V46" s="72">
        <v>6.0674000000000001</v>
      </c>
      <c r="W46" s="61">
        <v>5.7442000000000002</v>
      </c>
      <c r="X46" s="61">
        <v>9.2441999999999993</v>
      </c>
      <c r="Y46" s="61">
        <v>8.9108000000000001</v>
      </c>
      <c r="Z46" s="61">
        <v>9.6020000000000003</v>
      </c>
      <c r="AA46" s="61">
        <v>14.1913</v>
      </c>
      <c r="AB46" s="61">
        <v>14.9758</v>
      </c>
      <c r="AC46" s="61">
        <v>3.7562000000000002</v>
      </c>
      <c r="AD46" s="61">
        <v>5.9702999999999999</v>
      </c>
      <c r="AE46" s="61">
        <v>14.7662</v>
      </c>
      <c r="AF46" s="61">
        <v>9.4458000000000002</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9547</v>
      </c>
      <c r="B48" s="402"/>
      <c r="C48" s="724">
        <v>39608</v>
      </c>
      <c r="D48" s="402"/>
      <c r="E48" s="403">
        <v>399.86399999999998</v>
      </c>
      <c r="F48" s="402"/>
      <c r="G48" s="404">
        <v>32.697000000000003</v>
      </c>
      <c r="H48" s="402"/>
      <c r="I48" s="650">
        <v>2.31</v>
      </c>
      <c r="J48" s="650">
        <v>7.07</v>
      </c>
      <c r="K48" s="650">
        <v>1.91</v>
      </c>
      <c r="L48" s="650">
        <v>2</v>
      </c>
      <c r="M48" s="406"/>
      <c r="N48" s="405">
        <v>-4.4646999999999997</v>
      </c>
      <c r="O48" s="405">
        <v>-7.8091999999999997</v>
      </c>
      <c r="P48" s="405">
        <v>-0.1595</v>
      </c>
      <c r="Q48" s="405">
        <v>7.1961000000000004</v>
      </c>
      <c r="R48" s="405">
        <v>11.4535</v>
      </c>
      <c r="S48" s="405">
        <v>11.370699999999999</v>
      </c>
      <c r="T48" s="405">
        <v>5.0058999999999996</v>
      </c>
      <c r="U48" s="405">
        <v>4.0052000000000003</v>
      </c>
      <c r="V48" s="407">
        <v>4.6571999999999996</v>
      </c>
      <c r="W48" s="405">
        <v>5.1226000000000003</v>
      </c>
      <c r="X48" s="405">
        <v>6.7226999999999997</v>
      </c>
      <c r="Y48" s="405">
        <v>6.1386000000000003</v>
      </c>
      <c r="Z48" s="405">
        <v>6.3692000000000002</v>
      </c>
      <c r="AA48" s="405">
        <v>13.170299999999999</v>
      </c>
      <c r="AB48" s="405">
        <v>12.229799999999999</v>
      </c>
      <c r="AC48" s="405">
        <v>3.7824</v>
      </c>
      <c r="AD48" s="405">
        <v>4.8247999999999998</v>
      </c>
      <c r="AE48" s="405">
        <v>6.7138999999999998</v>
      </c>
      <c r="AF48" s="405">
        <v>6.73</v>
      </c>
      <c r="AG48" s="406"/>
      <c r="AH48" s="403">
        <v>6</v>
      </c>
      <c r="AI48" s="403">
        <v>8</v>
      </c>
      <c r="AJ48" s="403">
        <v>8</v>
      </c>
      <c r="AK48" s="403">
        <v>9</v>
      </c>
      <c r="AL48" s="403">
        <v>4</v>
      </c>
      <c r="AM48" s="403">
        <v>7</v>
      </c>
      <c r="AN48" s="403">
        <v>5</v>
      </c>
      <c r="AO48" s="403">
        <v>4</v>
      </c>
      <c r="AP48" s="403">
        <v>4</v>
      </c>
      <c r="AQ48" s="403">
        <v>3</v>
      </c>
      <c r="AR48" s="403">
        <v>5</v>
      </c>
      <c r="AS48" s="403">
        <v>5</v>
      </c>
      <c r="AT48" s="403">
        <v>3</v>
      </c>
      <c r="AU48" s="403">
        <v>7</v>
      </c>
      <c r="AV48" s="403">
        <v>8</v>
      </c>
      <c r="AW48" s="403">
        <v>5</v>
      </c>
      <c r="AX48" s="403">
        <v>6</v>
      </c>
      <c r="AY48" s="403">
        <v>9</v>
      </c>
      <c r="AZ48" s="406"/>
      <c r="BA48" s="410">
        <v>26.606653220598599</v>
      </c>
      <c r="BB48" s="410">
        <v>0</v>
      </c>
      <c r="BC48" s="410">
        <v>4.6131510345416897E-2</v>
      </c>
      <c r="BD48" s="410" t="s">
        <v>430</v>
      </c>
      <c r="BE48" s="402"/>
      <c r="BF48" s="405">
        <v>29.992656815699998</v>
      </c>
      <c r="BG48" s="405">
        <v>1.8102491304999999</v>
      </c>
      <c r="BH48" s="405">
        <v>16.568248154599999</v>
      </c>
      <c r="BI48" s="402"/>
      <c r="BJ48" s="405">
        <v>20.574865079999999</v>
      </c>
      <c r="BK48" s="402"/>
      <c r="BL48" s="405">
        <v>61.969499999999996</v>
      </c>
      <c r="BM48" s="405">
        <v>3.58439</v>
      </c>
      <c r="BN48" s="405">
        <v>3.124E-3</v>
      </c>
      <c r="BO48" s="405">
        <v>34.442985999999998</v>
      </c>
      <c r="BP48" s="402"/>
      <c r="BQ48" s="405">
        <v>8.59</v>
      </c>
      <c r="BR48" s="405">
        <v>24.06</v>
      </c>
      <c r="BS48" s="405" t="s">
        <v>430</v>
      </c>
      <c r="BT48" s="405" t="s">
        <v>430</v>
      </c>
      <c r="BU48" s="405" t="s">
        <v>430</v>
      </c>
      <c r="BV48" s="405">
        <v>2.99</v>
      </c>
      <c r="BW48" s="402"/>
      <c r="BX48" s="401" t="s">
        <v>9548</v>
      </c>
      <c r="BY48" s="401" t="s">
        <v>9549</v>
      </c>
      <c r="BZ48" s="401" t="s">
        <v>9550</v>
      </c>
      <c r="CA48" s="401" t="s">
        <v>9551</v>
      </c>
      <c r="CB48" s="401" t="s">
        <v>9552</v>
      </c>
      <c r="CC48" s="402"/>
      <c r="CD48" s="411" t="s">
        <v>4823</v>
      </c>
    </row>
    <row r="49" spans="1:82" s="428" customFormat="1" x14ac:dyDescent="0.25">
      <c r="A49" s="345" t="s">
        <v>9553</v>
      </c>
      <c r="B49" s="373"/>
      <c r="C49" s="719">
        <v>43531</v>
      </c>
      <c r="D49" s="373"/>
      <c r="E49" s="346">
        <v>288.18</v>
      </c>
      <c r="F49" s="373"/>
      <c r="G49" s="347">
        <v>16.8249</v>
      </c>
      <c r="H49" s="373"/>
      <c r="I49" s="968">
        <v>1.91</v>
      </c>
      <c r="J49" s="968">
        <v>6.63</v>
      </c>
      <c r="K49" s="968">
        <v>1.54</v>
      </c>
      <c r="L49" s="968">
        <v>1.61</v>
      </c>
      <c r="M49" s="374"/>
      <c r="N49" s="348">
        <v>-65.182400000000001</v>
      </c>
      <c r="O49" s="348">
        <v>-5.4932999999999996</v>
      </c>
      <c r="P49" s="348">
        <v>12.301600000000001</v>
      </c>
      <c r="Q49" s="348">
        <v>12.205500000000001</v>
      </c>
      <c r="R49" s="348">
        <v>12.2182</v>
      </c>
      <c r="S49" s="348">
        <v>15.0852</v>
      </c>
      <c r="T49" s="348">
        <v>2.7185999999999999</v>
      </c>
      <c r="U49" s="348">
        <v>-1.2945</v>
      </c>
      <c r="V49" s="350">
        <v>-4.0399999999999998E-2</v>
      </c>
      <c r="W49" s="348">
        <v>1.8777999999999999</v>
      </c>
      <c r="X49" s="348">
        <v>7.5549999999999997</v>
      </c>
      <c r="Y49" s="348">
        <v>6.3776000000000002</v>
      </c>
      <c r="Z49" s="348" t="s">
        <v>430</v>
      </c>
      <c r="AA49" s="348">
        <v>14.7125</v>
      </c>
      <c r="AB49" s="348">
        <v>16.9054</v>
      </c>
      <c r="AC49" s="348">
        <v>-1.54E-2</v>
      </c>
      <c r="AD49" s="348">
        <v>5.8900000000000001E-2</v>
      </c>
      <c r="AE49" s="348">
        <v>13.767799999999999</v>
      </c>
      <c r="AF49" s="348">
        <v>7.2420999999999998</v>
      </c>
      <c r="AG49" s="374"/>
      <c r="AH49" s="346">
        <v>8</v>
      </c>
      <c r="AI49" s="346">
        <v>7</v>
      </c>
      <c r="AJ49" s="346">
        <v>4</v>
      </c>
      <c r="AK49" s="346">
        <v>8</v>
      </c>
      <c r="AL49" s="346">
        <v>3</v>
      </c>
      <c r="AM49" s="346">
        <v>2</v>
      </c>
      <c r="AN49" s="346">
        <v>9</v>
      </c>
      <c r="AO49" s="346">
        <v>9</v>
      </c>
      <c r="AP49" s="346">
        <v>8</v>
      </c>
      <c r="AQ49" s="346">
        <v>6</v>
      </c>
      <c r="AR49" s="346">
        <v>3</v>
      </c>
      <c r="AS49" s="346">
        <v>3</v>
      </c>
      <c r="AT49" s="346" t="s">
        <v>430</v>
      </c>
      <c r="AU49" s="346">
        <v>5</v>
      </c>
      <c r="AV49" s="346">
        <v>5</v>
      </c>
      <c r="AW49" s="346">
        <v>9</v>
      </c>
      <c r="AX49" s="346">
        <v>9</v>
      </c>
      <c r="AY49" s="346">
        <v>7</v>
      </c>
      <c r="AZ49" s="374"/>
      <c r="BA49" s="375">
        <v>76.187488309833498</v>
      </c>
      <c r="BB49" s="375">
        <v>0</v>
      </c>
      <c r="BC49" s="375">
        <v>2.9572759781406201E-2</v>
      </c>
      <c r="BD49" s="375" t="s">
        <v>430</v>
      </c>
      <c r="BE49" s="373"/>
      <c r="BF49" s="348">
        <v>54.632485273199997</v>
      </c>
      <c r="BG49" s="348">
        <v>35.918244418</v>
      </c>
      <c r="BH49" s="348">
        <v>1.5210232614999999</v>
      </c>
      <c r="BI49" s="373"/>
      <c r="BJ49" s="348">
        <v>29.11077727</v>
      </c>
      <c r="BK49" s="373"/>
      <c r="BL49" s="348">
        <v>56.759</v>
      </c>
      <c r="BM49" s="348">
        <v>12.5191</v>
      </c>
      <c r="BN49" s="348">
        <v>6.4242499999999998</v>
      </c>
      <c r="BO49" s="348">
        <v>24.297650000000001</v>
      </c>
      <c r="BP49" s="373"/>
      <c r="BQ49" s="348">
        <v>3.48</v>
      </c>
      <c r="BR49" s="348">
        <v>8.43</v>
      </c>
      <c r="BS49" s="348">
        <v>0.34</v>
      </c>
      <c r="BT49" s="348">
        <v>3.41</v>
      </c>
      <c r="BU49" s="348">
        <v>0.82</v>
      </c>
      <c r="BV49" s="348">
        <v>53.85</v>
      </c>
      <c r="BW49" s="373"/>
      <c r="BX49" s="372" t="s">
        <v>9554</v>
      </c>
      <c r="BY49" s="372" t="s">
        <v>4670</v>
      </c>
      <c r="BZ49" s="372" t="s">
        <v>9555</v>
      </c>
      <c r="CA49" s="372" t="s">
        <v>9556</v>
      </c>
      <c r="CB49" s="372" t="s">
        <v>9557</v>
      </c>
      <c r="CC49" s="373"/>
      <c r="CD49" s="354" t="s">
        <v>3368</v>
      </c>
    </row>
    <row r="50" spans="1:82" s="428" customFormat="1" x14ac:dyDescent="0.25">
      <c r="A50" s="345" t="s">
        <v>9558</v>
      </c>
      <c r="B50" s="373"/>
      <c r="C50" s="719">
        <v>43671</v>
      </c>
      <c r="D50" s="373"/>
      <c r="E50" s="346">
        <v>288.61</v>
      </c>
      <c r="F50" s="373"/>
      <c r="G50" s="347">
        <v>17.548300000000001</v>
      </c>
      <c r="H50" s="373"/>
      <c r="I50" s="968">
        <v>3.31</v>
      </c>
      <c r="J50" s="968">
        <v>7.02</v>
      </c>
      <c r="K50" s="968">
        <v>2.68</v>
      </c>
      <c r="L50" s="968">
        <v>2.82</v>
      </c>
      <c r="M50" s="374"/>
      <c r="N50" s="348">
        <v>-6.2389000000000001</v>
      </c>
      <c r="O50" s="348">
        <v>9.8531999999999993</v>
      </c>
      <c r="P50" s="348">
        <v>20.613499999999998</v>
      </c>
      <c r="Q50" s="348">
        <v>42.504199999999997</v>
      </c>
      <c r="R50" s="348">
        <v>18.7728</v>
      </c>
      <c r="S50" s="348">
        <v>14.9659</v>
      </c>
      <c r="T50" s="348">
        <v>5.9142999999999999</v>
      </c>
      <c r="U50" s="348">
        <v>3.9462000000000002</v>
      </c>
      <c r="V50" s="350">
        <v>6.1577000000000002</v>
      </c>
      <c r="W50" s="348">
        <v>5.9980000000000002</v>
      </c>
      <c r="X50" s="348">
        <v>9.1691000000000003</v>
      </c>
      <c r="Y50" s="348">
        <v>7.8390000000000004</v>
      </c>
      <c r="Z50" s="348" t="s">
        <v>430</v>
      </c>
      <c r="AA50" s="348">
        <v>17.620799999999999</v>
      </c>
      <c r="AB50" s="348">
        <v>21.280100000000001</v>
      </c>
      <c r="AC50" s="348">
        <v>4.2576999999999998</v>
      </c>
      <c r="AD50" s="348">
        <v>6.9351000000000003</v>
      </c>
      <c r="AE50" s="348">
        <v>37.041899999999998</v>
      </c>
      <c r="AF50" s="348">
        <v>8.2944999999999993</v>
      </c>
      <c r="AG50" s="374"/>
      <c r="AH50" s="346">
        <v>7</v>
      </c>
      <c r="AI50" s="346">
        <v>4</v>
      </c>
      <c r="AJ50" s="346">
        <v>3</v>
      </c>
      <c r="AK50" s="346">
        <v>1</v>
      </c>
      <c r="AL50" s="346">
        <v>2</v>
      </c>
      <c r="AM50" s="346">
        <v>3</v>
      </c>
      <c r="AN50" s="346">
        <v>3</v>
      </c>
      <c r="AO50" s="346">
        <v>5</v>
      </c>
      <c r="AP50" s="346">
        <v>3</v>
      </c>
      <c r="AQ50" s="346">
        <v>1</v>
      </c>
      <c r="AR50" s="346">
        <v>1</v>
      </c>
      <c r="AS50" s="346">
        <v>1</v>
      </c>
      <c r="AT50" s="346" t="s">
        <v>430</v>
      </c>
      <c r="AU50" s="346">
        <v>2</v>
      </c>
      <c r="AV50" s="346">
        <v>2</v>
      </c>
      <c r="AW50" s="346">
        <v>4</v>
      </c>
      <c r="AX50" s="346">
        <v>2</v>
      </c>
      <c r="AY50" s="346">
        <v>1</v>
      </c>
      <c r="AZ50" s="374"/>
      <c r="BA50" s="375">
        <v>65.805622879242605</v>
      </c>
      <c r="BB50" s="375">
        <v>0</v>
      </c>
      <c r="BC50" s="375">
        <v>5.0162133244003801E-2</v>
      </c>
      <c r="BD50" s="375" t="s">
        <v>430</v>
      </c>
      <c r="BE50" s="373"/>
      <c r="BF50" s="348">
        <v>55.896753650199997</v>
      </c>
      <c r="BG50" s="348">
        <v>30.870730508699999</v>
      </c>
      <c r="BH50" s="348">
        <v>1.8106715562</v>
      </c>
      <c r="BI50" s="373"/>
      <c r="BJ50" s="348">
        <v>40.702263389999999</v>
      </c>
      <c r="BK50" s="373"/>
      <c r="BL50" s="348">
        <v>49.387799999999999</v>
      </c>
      <c r="BM50" s="348">
        <v>13.393700000000001</v>
      </c>
      <c r="BN50" s="348">
        <v>3.79501</v>
      </c>
      <c r="BO50" s="348">
        <v>33.423490000000001</v>
      </c>
      <c r="BP50" s="373"/>
      <c r="BQ50" s="348">
        <v>9.99</v>
      </c>
      <c r="BR50" s="348">
        <v>15.76</v>
      </c>
      <c r="BS50" s="348">
        <v>2.1800000000000002</v>
      </c>
      <c r="BT50" s="348" t="s">
        <v>430</v>
      </c>
      <c r="BU50" s="348" t="s">
        <v>430</v>
      </c>
      <c r="BV50" s="348">
        <v>29.22</v>
      </c>
      <c r="BW50" s="373"/>
      <c r="BX50" s="372" t="s">
        <v>9559</v>
      </c>
      <c r="BY50" s="372" t="s">
        <v>9560</v>
      </c>
      <c r="BZ50" s="372" t="s">
        <v>4786</v>
      </c>
      <c r="CA50" s="372" t="s">
        <v>9220</v>
      </c>
      <c r="CB50" s="372" t="s">
        <v>9561</v>
      </c>
      <c r="CC50" s="373"/>
      <c r="CD50" s="354" t="s">
        <v>463</v>
      </c>
    </row>
    <row r="51" spans="1:82" s="428" customFormat="1" x14ac:dyDescent="0.25">
      <c r="A51" s="345" t="s">
        <v>9562</v>
      </c>
      <c r="B51" s="373"/>
      <c r="C51" s="719">
        <v>35634</v>
      </c>
      <c r="D51" s="373"/>
      <c r="E51" s="888">
        <v>284.62</v>
      </c>
      <c r="F51" s="373"/>
      <c r="G51" s="347" t="s">
        <v>430</v>
      </c>
      <c r="H51" s="373"/>
      <c r="I51" s="651" t="s">
        <v>430</v>
      </c>
      <c r="J51" s="651" t="s">
        <v>430</v>
      </c>
      <c r="K51" s="651" t="s">
        <v>430</v>
      </c>
      <c r="L51" s="651" t="s">
        <v>430</v>
      </c>
      <c r="M51" s="374"/>
      <c r="N51" s="348" t="s">
        <v>430</v>
      </c>
      <c r="O51" s="348" t="s">
        <v>430</v>
      </c>
      <c r="P51" s="348" t="s">
        <v>430</v>
      </c>
      <c r="Q51" s="348" t="s">
        <v>430</v>
      </c>
      <c r="R51" s="348" t="s">
        <v>430</v>
      </c>
      <c r="S51" s="348" t="s">
        <v>430</v>
      </c>
      <c r="T51" s="348" t="s">
        <v>430</v>
      </c>
      <c r="U51" s="348" t="s">
        <v>430</v>
      </c>
      <c r="V51" s="350" t="s">
        <v>430</v>
      </c>
      <c r="W51" s="348" t="s">
        <v>430</v>
      </c>
      <c r="X51" s="348" t="s">
        <v>430</v>
      </c>
      <c r="Y51" s="348" t="s">
        <v>430</v>
      </c>
      <c r="Z51" s="348" t="s">
        <v>430</v>
      </c>
      <c r="AA51" s="348" t="s">
        <v>430</v>
      </c>
      <c r="AB51" s="348" t="s">
        <v>430</v>
      </c>
      <c r="AC51" s="348" t="s">
        <v>430</v>
      </c>
      <c r="AD51" s="348" t="s">
        <v>430</v>
      </c>
      <c r="AE51" s="348" t="s">
        <v>430</v>
      </c>
      <c r="AF51" s="348" t="s">
        <v>430</v>
      </c>
      <c r="AG51" s="374"/>
      <c r="AH51" s="346" t="s">
        <v>430</v>
      </c>
      <c r="AI51" s="346" t="s">
        <v>430</v>
      </c>
      <c r="AJ51" s="346" t="s">
        <v>430</v>
      </c>
      <c r="AK51" s="346" t="s">
        <v>430</v>
      </c>
      <c r="AL51" s="346" t="s">
        <v>430</v>
      </c>
      <c r="AM51" s="346" t="s">
        <v>430</v>
      </c>
      <c r="AN51" s="346" t="s">
        <v>430</v>
      </c>
      <c r="AO51" s="346" t="s">
        <v>430</v>
      </c>
      <c r="AP51" s="346" t="s">
        <v>430</v>
      </c>
      <c r="AQ51" s="346" t="s">
        <v>430</v>
      </c>
      <c r="AR51" s="346" t="s">
        <v>430</v>
      </c>
      <c r="AS51" s="346" t="s">
        <v>430</v>
      </c>
      <c r="AT51" s="346" t="s">
        <v>430</v>
      </c>
      <c r="AU51" s="346" t="s">
        <v>430</v>
      </c>
      <c r="AV51" s="346" t="s">
        <v>430</v>
      </c>
      <c r="AW51" s="346" t="s">
        <v>430</v>
      </c>
      <c r="AX51" s="346" t="s">
        <v>430</v>
      </c>
      <c r="AY51" s="346" t="s">
        <v>430</v>
      </c>
      <c r="AZ51" s="374"/>
      <c r="BA51" s="375">
        <v>43.190436664842501</v>
      </c>
      <c r="BB51" s="375">
        <v>0</v>
      </c>
      <c r="BC51" s="375">
        <v>8.7762410396492102E-2</v>
      </c>
      <c r="BD51" s="375" t="s">
        <v>430</v>
      </c>
      <c r="BE51" s="373"/>
      <c r="BF51" s="348" t="s">
        <v>430</v>
      </c>
      <c r="BG51" s="348" t="s">
        <v>430</v>
      </c>
      <c r="BH51" s="348" t="s">
        <v>430</v>
      </c>
      <c r="BI51" s="373"/>
      <c r="BJ51" s="348" t="s">
        <v>430</v>
      </c>
      <c r="BK51" s="373"/>
      <c r="BL51" s="348" t="s">
        <v>430</v>
      </c>
      <c r="BM51" s="348" t="s">
        <v>430</v>
      </c>
      <c r="BN51" s="348" t="s">
        <v>430</v>
      </c>
      <c r="BO51" s="348" t="s">
        <v>430</v>
      </c>
      <c r="BP51" s="373"/>
      <c r="BQ51" s="348" t="s">
        <v>430</v>
      </c>
      <c r="BR51" s="348" t="s">
        <v>430</v>
      </c>
      <c r="BS51" s="348" t="s">
        <v>430</v>
      </c>
      <c r="BT51" s="348" t="s">
        <v>430</v>
      </c>
      <c r="BU51" s="348" t="s">
        <v>430</v>
      </c>
      <c r="BV51" s="348" t="s">
        <v>430</v>
      </c>
      <c r="BW51" s="373"/>
      <c r="BX51" s="372" t="s">
        <v>430</v>
      </c>
      <c r="BY51" s="372" t="s">
        <v>430</v>
      </c>
      <c r="BZ51" s="372" t="s">
        <v>430</v>
      </c>
      <c r="CA51" s="372" t="s">
        <v>430</v>
      </c>
      <c r="CB51" s="372" t="s">
        <v>430</v>
      </c>
      <c r="CC51" s="373"/>
      <c r="CD51" s="354" t="s">
        <v>4823</v>
      </c>
    </row>
    <row r="52" spans="1:82" s="428" customFormat="1" x14ac:dyDescent="0.25">
      <c r="A52" s="345" t="s">
        <v>9563</v>
      </c>
      <c r="B52" s="373"/>
      <c r="C52" s="719">
        <v>45728</v>
      </c>
      <c r="D52" s="373"/>
      <c r="E52" s="346">
        <v>273.24</v>
      </c>
      <c r="F52" s="373"/>
      <c r="G52" s="347">
        <v>11.583</v>
      </c>
      <c r="H52" s="373"/>
      <c r="I52" s="968">
        <v>5.37</v>
      </c>
      <c r="J52" s="968">
        <v>6.55</v>
      </c>
      <c r="K52" s="968">
        <v>4.04</v>
      </c>
      <c r="L52" s="968">
        <v>4.18</v>
      </c>
      <c r="M52" s="374"/>
      <c r="N52" s="348">
        <v>6.3033999999999999</v>
      </c>
      <c r="O52" s="348">
        <v>-1.0503</v>
      </c>
      <c r="P52" s="348">
        <v>8.5671999999999997</v>
      </c>
      <c r="Q52" s="348">
        <v>16.763300000000001</v>
      </c>
      <c r="R52" s="348">
        <v>11.3924</v>
      </c>
      <c r="S52" s="348">
        <v>14.4482</v>
      </c>
      <c r="T52" s="348">
        <v>5.3434999999999997</v>
      </c>
      <c r="U52" s="348">
        <v>4.9558</v>
      </c>
      <c r="V52" s="350">
        <v>7.0913000000000004</v>
      </c>
      <c r="W52" s="348" t="s">
        <v>430</v>
      </c>
      <c r="X52" s="348" t="s">
        <v>430</v>
      </c>
      <c r="Y52" s="348" t="s">
        <v>430</v>
      </c>
      <c r="Z52" s="348" t="s">
        <v>430</v>
      </c>
      <c r="AA52" s="348">
        <v>16.433199999999999</v>
      </c>
      <c r="AB52" s="348">
        <v>16.520399999999999</v>
      </c>
      <c r="AC52" s="348">
        <v>4.6238000000000001</v>
      </c>
      <c r="AD52" s="348">
        <v>6.6673</v>
      </c>
      <c r="AE52" s="348">
        <v>17.316400000000002</v>
      </c>
      <c r="AF52" s="348">
        <v>10.8878</v>
      </c>
      <c r="AG52" s="374"/>
      <c r="AH52" s="346">
        <v>4</v>
      </c>
      <c r="AI52" s="346">
        <v>5</v>
      </c>
      <c r="AJ52" s="346">
        <v>6</v>
      </c>
      <c r="AK52" s="346">
        <v>6</v>
      </c>
      <c r="AL52" s="346">
        <v>5</v>
      </c>
      <c r="AM52" s="346">
        <v>5</v>
      </c>
      <c r="AN52" s="346">
        <v>4</v>
      </c>
      <c r="AO52" s="346">
        <v>2</v>
      </c>
      <c r="AP52" s="346">
        <v>1</v>
      </c>
      <c r="AQ52" s="346" t="s">
        <v>430</v>
      </c>
      <c r="AR52" s="346" t="s">
        <v>430</v>
      </c>
      <c r="AS52" s="346" t="s">
        <v>430</v>
      </c>
      <c r="AT52" s="346" t="s">
        <v>430</v>
      </c>
      <c r="AU52" s="346">
        <v>3</v>
      </c>
      <c r="AV52" s="346">
        <v>6</v>
      </c>
      <c r="AW52" s="346">
        <v>2</v>
      </c>
      <c r="AX52" s="346">
        <v>3</v>
      </c>
      <c r="AY52" s="346">
        <v>5</v>
      </c>
      <c r="AZ52" s="374"/>
      <c r="BA52" s="375">
        <v>45.247451587723504</v>
      </c>
      <c r="BB52" s="375">
        <v>0</v>
      </c>
      <c r="BC52" s="375">
        <v>0.10715246256564</v>
      </c>
      <c r="BD52" s="375" t="s">
        <v>430</v>
      </c>
      <c r="BE52" s="373"/>
      <c r="BF52" s="348">
        <v>50.525417868399998</v>
      </c>
      <c r="BG52" s="348">
        <v>6.7339001568999999</v>
      </c>
      <c r="BH52" s="348">
        <v>7.5031433034999999</v>
      </c>
      <c r="BI52" s="373"/>
      <c r="BJ52" s="348">
        <v>19.2837593</v>
      </c>
      <c r="BK52" s="373"/>
      <c r="BL52" s="348">
        <v>49.318399999999997</v>
      </c>
      <c r="BM52" s="348">
        <v>12.0215</v>
      </c>
      <c r="BN52" s="348">
        <v>5.2892000000000001</v>
      </c>
      <c r="BO52" s="348">
        <v>33.370899999999999</v>
      </c>
      <c r="BP52" s="373"/>
      <c r="BQ52" s="348">
        <v>17.440000000000001</v>
      </c>
      <c r="BR52" s="348">
        <v>2.2200000000000002</v>
      </c>
      <c r="BS52" s="348">
        <v>0.74</v>
      </c>
      <c r="BT52" s="348" t="s">
        <v>430</v>
      </c>
      <c r="BU52" s="348" t="s">
        <v>430</v>
      </c>
      <c r="BV52" s="348">
        <v>12.97</v>
      </c>
      <c r="BW52" s="373"/>
      <c r="BX52" s="372" t="s">
        <v>9564</v>
      </c>
      <c r="BY52" s="372" t="s">
        <v>9565</v>
      </c>
      <c r="BZ52" s="372" t="s">
        <v>9566</v>
      </c>
      <c r="CA52" s="372" t="s">
        <v>9567</v>
      </c>
      <c r="CB52" s="372" t="s">
        <v>9568</v>
      </c>
      <c r="CC52" s="373"/>
      <c r="CD52" s="354" t="s">
        <v>555</v>
      </c>
    </row>
    <row r="53" spans="1:82" s="428" customFormat="1" x14ac:dyDescent="0.25">
      <c r="A53" s="345" t="s">
        <v>9569</v>
      </c>
      <c r="B53" s="373"/>
      <c r="C53" s="719">
        <v>43321</v>
      </c>
      <c r="D53" s="373"/>
      <c r="E53" s="346">
        <v>114.39100000000001</v>
      </c>
      <c r="F53" s="373"/>
      <c r="G53" s="347">
        <v>17.53</v>
      </c>
      <c r="H53" s="373"/>
      <c r="I53" s="968">
        <v>2.42</v>
      </c>
      <c r="J53" s="968">
        <v>6.37</v>
      </c>
      <c r="K53" s="968">
        <v>1.89</v>
      </c>
      <c r="L53" s="968">
        <v>2.0299999999999998</v>
      </c>
      <c r="M53" s="374"/>
      <c r="N53" s="348">
        <v>20.833300000000001</v>
      </c>
      <c r="O53" s="348">
        <v>13.896800000000001</v>
      </c>
      <c r="P53" s="348">
        <v>11.9252</v>
      </c>
      <c r="Q53" s="348">
        <v>24.0151</v>
      </c>
      <c r="R53" s="348">
        <v>6.7550999999999997</v>
      </c>
      <c r="S53" s="348">
        <v>14.7897</v>
      </c>
      <c r="T53" s="348">
        <v>4.3480999999999996</v>
      </c>
      <c r="U53" s="348">
        <v>3.3620000000000001</v>
      </c>
      <c r="V53" s="350">
        <v>4.5942999999999996</v>
      </c>
      <c r="W53" s="348">
        <v>4.024</v>
      </c>
      <c r="X53" s="348">
        <v>7.1295000000000002</v>
      </c>
      <c r="Y53" s="348">
        <v>6.1581999999999999</v>
      </c>
      <c r="Z53" s="348" t="s">
        <v>430</v>
      </c>
      <c r="AA53" s="348">
        <v>11.514799999999999</v>
      </c>
      <c r="AB53" s="348">
        <v>17.4009</v>
      </c>
      <c r="AC53" s="348">
        <v>3.6911999999999998</v>
      </c>
      <c r="AD53" s="348">
        <v>5.2180999999999997</v>
      </c>
      <c r="AE53" s="348">
        <v>19.3523</v>
      </c>
      <c r="AF53" s="348">
        <v>7.2531999999999996</v>
      </c>
      <c r="AG53" s="374"/>
      <c r="AH53" s="346">
        <v>2</v>
      </c>
      <c r="AI53" s="346">
        <v>3</v>
      </c>
      <c r="AJ53" s="346">
        <v>5</v>
      </c>
      <c r="AK53" s="346">
        <v>3</v>
      </c>
      <c r="AL53" s="346">
        <v>8</v>
      </c>
      <c r="AM53" s="346">
        <v>4</v>
      </c>
      <c r="AN53" s="346">
        <v>7</v>
      </c>
      <c r="AO53" s="346">
        <v>7</v>
      </c>
      <c r="AP53" s="346">
        <v>5</v>
      </c>
      <c r="AQ53" s="346">
        <v>5</v>
      </c>
      <c r="AR53" s="346">
        <v>4</v>
      </c>
      <c r="AS53" s="346">
        <v>4</v>
      </c>
      <c r="AT53" s="346" t="s">
        <v>430</v>
      </c>
      <c r="AU53" s="346">
        <v>8</v>
      </c>
      <c r="AV53" s="346">
        <v>4</v>
      </c>
      <c r="AW53" s="346">
        <v>7</v>
      </c>
      <c r="AX53" s="346">
        <v>4</v>
      </c>
      <c r="AY53" s="346">
        <v>4</v>
      </c>
      <c r="AZ53" s="374"/>
      <c r="BA53" s="375">
        <v>52.829101877040799</v>
      </c>
      <c r="BB53" s="375">
        <v>0</v>
      </c>
      <c r="BC53" s="375">
        <v>2.91047005399785E-2</v>
      </c>
      <c r="BD53" s="375" t="s">
        <v>430</v>
      </c>
      <c r="BE53" s="373"/>
      <c r="BF53" s="348">
        <v>43.953126357499997</v>
      </c>
      <c r="BG53" s="348">
        <v>23.998163265399999</v>
      </c>
      <c r="BH53" s="348">
        <v>1.8315204323000001</v>
      </c>
      <c r="BI53" s="373"/>
      <c r="BJ53" s="348">
        <v>38.644084980000002</v>
      </c>
      <c r="BK53" s="373"/>
      <c r="BL53" s="348">
        <v>47.645800000000001</v>
      </c>
      <c r="BM53" s="348">
        <v>12.4558</v>
      </c>
      <c r="BN53" s="348">
        <v>10.5936</v>
      </c>
      <c r="BO53" s="348">
        <v>29.3048</v>
      </c>
      <c r="BP53" s="373"/>
      <c r="BQ53" s="348">
        <v>6.15</v>
      </c>
      <c r="BR53" s="348">
        <v>17.190000000000001</v>
      </c>
      <c r="BS53" s="348" t="s">
        <v>430</v>
      </c>
      <c r="BT53" s="348" t="s">
        <v>430</v>
      </c>
      <c r="BU53" s="348" t="s">
        <v>430</v>
      </c>
      <c r="BV53" s="348">
        <v>5.97</v>
      </c>
      <c r="BW53" s="373"/>
      <c r="BX53" s="372" t="s">
        <v>9570</v>
      </c>
      <c r="BY53" s="372" t="s">
        <v>9571</v>
      </c>
      <c r="BZ53" s="372" t="s">
        <v>9214</v>
      </c>
      <c r="CA53" s="372" t="s">
        <v>9572</v>
      </c>
      <c r="CB53" s="372" t="s">
        <v>9573</v>
      </c>
      <c r="CC53" s="373"/>
      <c r="CD53" s="354" t="s">
        <v>548</v>
      </c>
    </row>
    <row r="54" spans="1:82" s="428" customFormat="1" x14ac:dyDescent="0.25">
      <c r="A54" s="345" t="s">
        <v>9574</v>
      </c>
      <c r="B54" s="373"/>
      <c r="C54" s="719">
        <v>38022</v>
      </c>
      <c r="D54" s="373"/>
      <c r="E54" s="346">
        <v>59.461399999999998</v>
      </c>
      <c r="F54" s="373"/>
      <c r="G54" s="347">
        <v>51.439900000000002</v>
      </c>
      <c r="H54" s="373"/>
      <c r="I54" s="968">
        <v>6.56</v>
      </c>
      <c r="J54" s="968">
        <v>6.57</v>
      </c>
      <c r="K54" s="968">
        <v>5.05</v>
      </c>
      <c r="L54" s="651" t="s">
        <v>430</v>
      </c>
      <c r="M54" s="374"/>
      <c r="N54" s="348">
        <v>-3.2637</v>
      </c>
      <c r="O54" s="348">
        <v>-4.7522000000000002</v>
      </c>
      <c r="P54" s="348">
        <v>5.7131999999999996</v>
      </c>
      <c r="Q54" s="348">
        <v>14.597</v>
      </c>
      <c r="R54" s="348">
        <v>11.281599999999999</v>
      </c>
      <c r="S54" s="348">
        <v>13.592700000000001</v>
      </c>
      <c r="T54" s="348">
        <v>4.2323000000000004</v>
      </c>
      <c r="U54" s="348">
        <v>3.5278</v>
      </c>
      <c r="V54" s="350">
        <v>4.5148000000000001</v>
      </c>
      <c r="W54" s="348">
        <v>5.0682999999999998</v>
      </c>
      <c r="X54" s="348">
        <v>6.4505999999999997</v>
      </c>
      <c r="Y54" s="348">
        <v>5.8573000000000004</v>
      </c>
      <c r="Z54" s="348">
        <v>6.7096999999999998</v>
      </c>
      <c r="AA54" s="348">
        <v>14.163</v>
      </c>
      <c r="AB54" s="348">
        <v>13.590299999999999</v>
      </c>
      <c r="AC54" s="348">
        <v>3.5312999999999999</v>
      </c>
      <c r="AD54" s="348">
        <v>4.7790999999999997</v>
      </c>
      <c r="AE54" s="348">
        <v>12.406499999999999</v>
      </c>
      <c r="AF54" s="348">
        <v>7.5388000000000002</v>
      </c>
      <c r="AG54" s="374"/>
      <c r="AH54" s="346">
        <v>5</v>
      </c>
      <c r="AI54" s="346">
        <v>6</v>
      </c>
      <c r="AJ54" s="346">
        <v>7</v>
      </c>
      <c r="AK54" s="346">
        <v>7</v>
      </c>
      <c r="AL54" s="346">
        <v>6</v>
      </c>
      <c r="AM54" s="346">
        <v>6</v>
      </c>
      <c r="AN54" s="346">
        <v>8</v>
      </c>
      <c r="AO54" s="346">
        <v>6</v>
      </c>
      <c r="AP54" s="346">
        <v>6</v>
      </c>
      <c r="AQ54" s="346">
        <v>4</v>
      </c>
      <c r="AR54" s="346">
        <v>6</v>
      </c>
      <c r="AS54" s="346">
        <v>6</v>
      </c>
      <c r="AT54" s="346">
        <v>1</v>
      </c>
      <c r="AU54" s="346">
        <v>6</v>
      </c>
      <c r="AV54" s="346">
        <v>7</v>
      </c>
      <c r="AW54" s="346">
        <v>8</v>
      </c>
      <c r="AX54" s="346">
        <v>7</v>
      </c>
      <c r="AY54" s="346">
        <v>8</v>
      </c>
      <c r="AZ54" s="374"/>
      <c r="BA54" s="375">
        <v>32.732212589675001</v>
      </c>
      <c r="BB54" s="375">
        <v>0</v>
      </c>
      <c r="BC54" s="375">
        <v>2.2367988242917601E-2</v>
      </c>
      <c r="BD54" s="375" t="s">
        <v>430</v>
      </c>
      <c r="BE54" s="373"/>
      <c r="BF54" s="348">
        <v>32.796657172700002</v>
      </c>
      <c r="BG54" s="348">
        <v>9.0039494373999993</v>
      </c>
      <c r="BH54" s="348">
        <v>3.6424746052999999</v>
      </c>
      <c r="BI54" s="373"/>
      <c r="BJ54" s="348">
        <v>20.464514489999999</v>
      </c>
      <c r="BK54" s="373"/>
      <c r="BL54" s="348">
        <v>61.452100000000002</v>
      </c>
      <c r="BM54" s="348">
        <v>6.2099299999999999</v>
      </c>
      <c r="BN54" s="348" t="s">
        <v>430</v>
      </c>
      <c r="BO54" s="348">
        <v>32.337969999999999</v>
      </c>
      <c r="BP54" s="373"/>
      <c r="BQ54" s="348">
        <v>11.99</v>
      </c>
      <c r="BR54" s="348">
        <v>3.51</v>
      </c>
      <c r="BS54" s="348" t="s">
        <v>430</v>
      </c>
      <c r="BT54" s="348" t="s">
        <v>430</v>
      </c>
      <c r="BU54" s="348">
        <v>0.01</v>
      </c>
      <c r="BV54" s="348">
        <v>63.48</v>
      </c>
      <c r="BW54" s="373"/>
      <c r="BX54" s="372" t="s">
        <v>9575</v>
      </c>
      <c r="BY54" s="372" t="s">
        <v>9576</v>
      </c>
      <c r="BZ54" s="372" t="s">
        <v>9577</v>
      </c>
      <c r="CA54" s="372" t="s">
        <v>9578</v>
      </c>
      <c r="CB54" s="372" t="s">
        <v>9579</v>
      </c>
      <c r="CC54" s="373"/>
      <c r="CD54" s="354" t="s">
        <v>555</v>
      </c>
    </row>
    <row r="55" spans="1:82" s="428" customFormat="1" x14ac:dyDescent="0.25">
      <c r="A55" s="345" t="s">
        <v>9580</v>
      </c>
      <c r="B55" s="373"/>
      <c r="C55" s="719">
        <v>45862</v>
      </c>
      <c r="D55" s="373"/>
      <c r="E55" s="346">
        <v>55.903599999999997</v>
      </c>
      <c r="F55" s="373"/>
      <c r="G55" s="347">
        <v>10.7262</v>
      </c>
      <c r="H55" s="373"/>
      <c r="I55" s="651">
        <v>8.2199999999999999E-3</v>
      </c>
      <c r="J55" s="651">
        <v>5.15</v>
      </c>
      <c r="K55" s="651">
        <v>8.2199999999999999E-3</v>
      </c>
      <c r="L55" s="651">
        <v>8.2199999999999999E-3</v>
      </c>
      <c r="M55" s="374"/>
      <c r="N55" s="348">
        <v>-111.95099999999999</v>
      </c>
      <c r="O55" s="348">
        <v>41.314700000000002</v>
      </c>
      <c r="P55" s="348">
        <v>37.258499999999998</v>
      </c>
      <c r="Q55" s="348">
        <v>22.654199999999999</v>
      </c>
      <c r="R55" s="348">
        <v>-5.3868999999999998</v>
      </c>
      <c r="S55" s="348">
        <v>18.748100000000001</v>
      </c>
      <c r="T55" s="348">
        <v>10.753</v>
      </c>
      <c r="U55" s="348">
        <v>6.6977000000000002</v>
      </c>
      <c r="V55" s="350">
        <v>7.0670999999999999</v>
      </c>
      <c r="W55" s="348" t="s">
        <v>430</v>
      </c>
      <c r="X55" s="348" t="s">
        <v>430</v>
      </c>
      <c r="Y55" s="348" t="s">
        <v>430</v>
      </c>
      <c r="Z55" s="348" t="s">
        <v>430</v>
      </c>
      <c r="AA55" s="348">
        <v>15.5367</v>
      </c>
      <c r="AB55" s="348">
        <v>27.994499999999999</v>
      </c>
      <c r="AC55" s="348">
        <v>10.1431</v>
      </c>
      <c r="AD55" s="348">
        <v>7.7839</v>
      </c>
      <c r="AE55" s="348">
        <v>21.231000000000002</v>
      </c>
      <c r="AF55" s="348">
        <v>6.8720999999999997</v>
      </c>
      <c r="AG55" s="374"/>
      <c r="AH55" s="346">
        <v>9</v>
      </c>
      <c r="AI55" s="346">
        <v>1</v>
      </c>
      <c r="AJ55" s="346">
        <v>1</v>
      </c>
      <c r="AK55" s="346">
        <v>4</v>
      </c>
      <c r="AL55" s="346">
        <v>9</v>
      </c>
      <c r="AM55" s="346">
        <v>1</v>
      </c>
      <c r="AN55" s="346">
        <v>1</v>
      </c>
      <c r="AO55" s="346">
        <v>1</v>
      </c>
      <c r="AP55" s="346">
        <v>2</v>
      </c>
      <c r="AQ55" s="346" t="s">
        <v>430</v>
      </c>
      <c r="AR55" s="346" t="s">
        <v>430</v>
      </c>
      <c r="AS55" s="346" t="s">
        <v>430</v>
      </c>
      <c r="AT55" s="346" t="s">
        <v>430</v>
      </c>
      <c r="AU55" s="346">
        <v>4</v>
      </c>
      <c r="AV55" s="346">
        <v>1</v>
      </c>
      <c r="AW55" s="346">
        <v>1</v>
      </c>
      <c r="AX55" s="346">
        <v>1</v>
      </c>
      <c r="AY55" s="346">
        <v>3</v>
      </c>
      <c r="AZ55" s="374"/>
      <c r="BA55" s="375">
        <v>75.601790850419604</v>
      </c>
      <c r="BB55" s="375">
        <v>0</v>
      </c>
      <c r="BC55" s="375">
        <v>1.6013444454509401E-2</v>
      </c>
      <c r="BD55" s="375" t="s">
        <v>430</v>
      </c>
      <c r="BE55" s="373"/>
      <c r="BF55" s="348">
        <v>49.908246837100002</v>
      </c>
      <c r="BG55" s="348">
        <v>16.835113463199999</v>
      </c>
      <c r="BH55" s="348">
        <v>2.9645328466</v>
      </c>
      <c r="BI55" s="373"/>
      <c r="BJ55" s="348">
        <v>36.890957550000003</v>
      </c>
      <c r="BK55" s="373"/>
      <c r="BL55" s="348">
        <v>32.0642</v>
      </c>
      <c r="BM55" s="348">
        <v>24.007899999999999</v>
      </c>
      <c r="BN55" s="348">
        <v>13.0145</v>
      </c>
      <c r="BO55" s="348">
        <v>30.913399999999999</v>
      </c>
      <c r="BP55" s="373"/>
      <c r="BQ55" s="348" t="s">
        <v>430</v>
      </c>
      <c r="BR55" s="348">
        <v>10.55</v>
      </c>
      <c r="BS55" s="348" t="s">
        <v>430</v>
      </c>
      <c r="BT55" s="348" t="s">
        <v>430</v>
      </c>
      <c r="BU55" s="348" t="s">
        <v>430</v>
      </c>
      <c r="BV55" s="348">
        <v>20.37</v>
      </c>
      <c r="BW55" s="373"/>
      <c r="BX55" s="372" t="s">
        <v>9581</v>
      </c>
      <c r="BY55" s="372" t="s">
        <v>9582</v>
      </c>
      <c r="BZ55" s="372" t="s">
        <v>9583</v>
      </c>
      <c r="CA55" s="372" t="s">
        <v>9584</v>
      </c>
      <c r="CB55" s="372" t="s">
        <v>3389</v>
      </c>
      <c r="CC55" s="373"/>
      <c r="CD55" s="354" t="s">
        <v>548</v>
      </c>
    </row>
    <row r="56" spans="1:82" s="428" customFormat="1" x14ac:dyDescent="0.25">
      <c r="A56" s="345" t="s">
        <v>9585</v>
      </c>
      <c r="B56" s="373"/>
      <c r="C56" s="719">
        <v>45888</v>
      </c>
      <c r="D56" s="373"/>
      <c r="E56" s="346">
        <v>41.131399999999999</v>
      </c>
      <c r="F56" s="373"/>
      <c r="G56" s="347">
        <v>10.459</v>
      </c>
      <c r="H56" s="373"/>
      <c r="I56" s="651">
        <v>0.38904</v>
      </c>
      <c r="J56" s="651">
        <v>6.37</v>
      </c>
      <c r="K56" s="651">
        <v>0.36437999999999998</v>
      </c>
      <c r="L56" s="651">
        <v>0.38904</v>
      </c>
      <c r="M56" s="374"/>
      <c r="N56" s="348">
        <v>45.424100000000003</v>
      </c>
      <c r="O56" s="348">
        <v>-9.2990999999999993</v>
      </c>
      <c r="P56" s="348">
        <v>-10.945</v>
      </c>
      <c r="Q56" s="348">
        <v>20.8551</v>
      </c>
      <c r="R56" s="348">
        <v>10.5634</v>
      </c>
      <c r="S56" s="348">
        <v>5.3437000000000001</v>
      </c>
      <c r="T56" s="348">
        <v>4.9989999999999997</v>
      </c>
      <c r="U56" s="348">
        <v>4.7523</v>
      </c>
      <c r="V56" s="350" t="s">
        <v>430</v>
      </c>
      <c r="W56" s="348" t="s">
        <v>430</v>
      </c>
      <c r="X56" s="348" t="s">
        <v>430</v>
      </c>
      <c r="Y56" s="348" t="s">
        <v>430</v>
      </c>
      <c r="Z56" s="348" t="s">
        <v>430</v>
      </c>
      <c r="AA56" s="348">
        <v>7.4424000000000001</v>
      </c>
      <c r="AB56" s="348">
        <v>9.1396999999999995</v>
      </c>
      <c r="AC56" s="348">
        <v>4.5278999999999998</v>
      </c>
      <c r="AD56" s="348">
        <v>5.1406999999999998</v>
      </c>
      <c r="AE56" s="348">
        <v>17.014700000000001</v>
      </c>
      <c r="AF56" s="348">
        <v>4.6666999999999996</v>
      </c>
      <c r="AG56" s="374"/>
      <c r="AH56" s="346">
        <v>1</v>
      </c>
      <c r="AI56" s="346">
        <v>9</v>
      </c>
      <c r="AJ56" s="346">
        <v>9</v>
      </c>
      <c r="AK56" s="346">
        <v>5</v>
      </c>
      <c r="AL56" s="346">
        <v>7</v>
      </c>
      <c r="AM56" s="346">
        <v>9</v>
      </c>
      <c r="AN56" s="346">
        <v>6</v>
      </c>
      <c r="AO56" s="346">
        <v>3</v>
      </c>
      <c r="AP56" s="346" t="s">
        <v>430</v>
      </c>
      <c r="AQ56" s="346" t="s">
        <v>430</v>
      </c>
      <c r="AR56" s="346" t="s">
        <v>430</v>
      </c>
      <c r="AS56" s="346" t="s">
        <v>430</v>
      </c>
      <c r="AT56" s="346" t="s">
        <v>430</v>
      </c>
      <c r="AU56" s="346">
        <v>9</v>
      </c>
      <c r="AV56" s="346">
        <v>9</v>
      </c>
      <c r="AW56" s="346">
        <v>3</v>
      </c>
      <c r="AX56" s="346">
        <v>5</v>
      </c>
      <c r="AY56" s="346">
        <v>6</v>
      </c>
      <c r="AZ56" s="374"/>
      <c r="BA56" s="375">
        <v>17.887870240962201</v>
      </c>
      <c r="BB56" s="375">
        <v>0</v>
      </c>
      <c r="BC56" s="375">
        <v>-5.3162932068971602E-2</v>
      </c>
      <c r="BD56" s="375" t="s">
        <v>430</v>
      </c>
      <c r="BE56" s="373"/>
      <c r="BF56" s="348">
        <v>20.5645523502</v>
      </c>
      <c r="BG56" s="348">
        <v>1.0732716927999999</v>
      </c>
      <c r="BH56" s="348">
        <v>19.160621199800001</v>
      </c>
      <c r="BI56" s="373"/>
      <c r="BJ56" s="348">
        <v>24.704386960000001</v>
      </c>
      <c r="BK56" s="373"/>
      <c r="BL56" s="348">
        <v>57.090499999999999</v>
      </c>
      <c r="BM56" s="348">
        <v>5.4926899999999996</v>
      </c>
      <c r="BN56" s="348">
        <v>7.9824000000000002</v>
      </c>
      <c r="BO56" s="348">
        <v>29.43441</v>
      </c>
      <c r="BP56" s="373"/>
      <c r="BQ56" s="348" t="s">
        <v>430</v>
      </c>
      <c r="BR56" s="348">
        <v>21.78</v>
      </c>
      <c r="BS56" s="348" t="s">
        <v>430</v>
      </c>
      <c r="BT56" s="348" t="s">
        <v>430</v>
      </c>
      <c r="BU56" s="348" t="s">
        <v>430</v>
      </c>
      <c r="BV56" s="348">
        <v>53.83</v>
      </c>
      <c r="BW56" s="373"/>
      <c r="BX56" s="372" t="s">
        <v>9586</v>
      </c>
      <c r="BY56" s="372" t="s">
        <v>9587</v>
      </c>
      <c r="BZ56" s="372" t="s">
        <v>9588</v>
      </c>
      <c r="CA56" s="372" t="s">
        <v>9589</v>
      </c>
      <c r="CB56" s="372" t="s">
        <v>9590</v>
      </c>
      <c r="CC56" s="373"/>
      <c r="CD56" s="354" t="s">
        <v>4823</v>
      </c>
    </row>
    <row r="57" spans="1:82" s="428" customFormat="1" x14ac:dyDescent="0.25">
      <c r="A57" s="345" t="s">
        <v>9591</v>
      </c>
      <c r="B57" s="373"/>
      <c r="C57" s="719">
        <v>40609</v>
      </c>
      <c r="D57" s="373"/>
      <c r="E57" s="346">
        <v>38.135300000000001</v>
      </c>
      <c r="F57" s="373"/>
      <c r="G57" s="347">
        <v>28.747699999999998</v>
      </c>
      <c r="H57" s="373"/>
      <c r="I57" s="651" t="s">
        <v>430</v>
      </c>
      <c r="J57" s="651" t="s">
        <v>430</v>
      </c>
      <c r="K57" s="651" t="s">
        <v>430</v>
      </c>
      <c r="L57" s="651" t="s">
        <v>430</v>
      </c>
      <c r="M57" s="374"/>
      <c r="N57" s="348">
        <v>9.0168999999999997</v>
      </c>
      <c r="O57" s="348">
        <v>37.485700000000001</v>
      </c>
      <c r="P57" s="348">
        <v>24.84</v>
      </c>
      <c r="Q57" s="348">
        <v>34.197800000000001</v>
      </c>
      <c r="R57" s="348">
        <v>27.1736</v>
      </c>
      <c r="S57" s="348">
        <v>10.5914</v>
      </c>
      <c r="T57" s="348">
        <v>7.8406000000000002</v>
      </c>
      <c r="U57" s="348">
        <v>2.5436000000000001</v>
      </c>
      <c r="V57" s="350">
        <v>4.1186999999999996</v>
      </c>
      <c r="W57" s="348">
        <v>5.6509</v>
      </c>
      <c r="X57" s="348">
        <v>8.5023999999999997</v>
      </c>
      <c r="Y57" s="348">
        <v>7.1402000000000001</v>
      </c>
      <c r="Z57" s="348">
        <v>6.5923999999999996</v>
      </c>
      <c r="AA57" s="348">
        <v>23.3062</v>
      </c>
      <c r="AB57" s="348">
        <v>21.2258</v>
      </c>
      <c r="AC57" s="348">
        <v>3.7309000000000001</v>
      </c>
      <c r="AD57" s="348">
        <v>3.8730000000000002</v>
      </c>
      <c r="AE57" s="348">
        <v>29.439399999999999</v>
      </c>
      <c r="AF57" s="348">
        <v>7.0754000000000001</v>
      </c>
      <c r="AG57" s="374"/>
      <c r="AH57" s="346">
        <v>3</v>
      </c>
      <c r="AI57" s="346">
        <v>2</v>
      </c>
      <c r="AJ57" s="346">
        <v>2</v>
      </c>
      <c r="AK57" s="346">
        <v>2</v>
      </c>
      <c r="AL57" s="346">
        <v>1</v>
      </c>
      <c r="AM57" s="346">
        <v>8</v>
      </c>
      <c r="AN57" s="346">
        <v>2</v>
      </c>
      <c r="AO57" s="346">
        <v>8</v>
      </c>
      <c r="AP57" s="346">
        <v>7</v>
      </c>
      <c r="AQ57" s="346">
        <v>2</v>
      </c>
      <c r="AR57" s="346">
        <v>2</v>
      </c>
      <c r="AS57" s="346">
        <v>2</v>
      </c>
      <c r="AT57" s="346">
        <v>2</v>
      </c>
      <c r="AU57" s="346">
        <v>1</v>
      </c>
      <c r="AV57" s="346">
        <v>3</v>
      </c>
      <c r="AW57" s="346">
        <v>6</v>
      </c>
      <c r="AX57" s="346">
        <v>8</v>
      </c>
      <c r="AY57" s="346">
        <v>2</v>
      </c>
      <c r="AZ57" s="374"/>
      <c r="BA57" s="375">
        <v>78.087525110499698</v>
      </c>
      <c r="BB57" s="375">
        <v>0</v>
      </c>
      <c r="BC57" s="375">
        <v>4.0493385394164201E-2</v>
      </c>
      <c r="BD57" s="375" t="s">
        <v>430</v>
      </c>
      <c r="BE57" s="373"/>
      <c r="BF57" s="348">
        <v>54.769494605799999</v>
      </c>
      <c r="BG57" s="348">
        <v>33.821757762399997</v>
      </c>
      <c r="BH57" s="348">
        <v>1.619356835</v>
      </c>
      <c r="BI57" s="373"/>
      <c r="BJ57" s="348">
        <v>30.673407860000001</v>
      </c>
      <c r="BK57" s="373"/>
      <c r="BL57" s="348">
        <v>45.037399999999998</v>
      </c>
      <c r="BM57" s="348">
        <v>18.0365</v>
      </c>
      <c r="BN57" s="348">
        <v>4.7619199999999999</v>
      </c>
      <c r="BO57" s="348">
        <v>32.164180000000002</v>
      </c>
      <c r="BP57" s="373"/>
      <c r="BQ57" s="348" t="s">
        <v>430</v>
      </c>
      <c r="BR57" s="348">
        <v>11.24</v>
      </c>
      <c r="BS57" s="348" t="s">
        <v>430</v>
      </c>
      <c r="BT57" s="348" t="s">
        <v>430</v>
      </c>
      <c r="BU57" s="348" t="s">
        <v>430</v>
      </c>
      <c r="BV57" s="348">
        <v>20.93</v>
      </c>
      <c r="BW57" s="373"/>
      <c r="BX57" s="372" t="s">
        <v>9592</v>
      </c>
      <c r="BY57" s="372" t="s">
        <v>9593</v>
      </c>
      <c r="BZ57" s="372" t="s">
        <v>9594</v>
      </c>
      <c r="CA57" s="372" t="s">
        <v>9050</v>
      </c>
      <c r="CB57" s="372" t="s">
        <v>9595</v>
      </c>
      <c r="CC57" s="373"/>
      <c r="CD57" s="354" t="s">
        <v>476</v>
      </c>
    </row>
    <row r="58" spans="1:82" x14ac:dyDescent="0.25">
      <c r="A58" s="36" t="s">
        <v>93</v>
      </c>
      <c r="B58" s="43"/>
      <c r="C58" s="720"/>
      <c r="D58" s="43"/>
      <c r="E58" s="51"/>
      <c r="F58" s="43"/>
      <c r="G58" s="55"/>
      <c r="H58" s="43"/>
      <c r="I58" s="92"/>
      <c r="J58" s="92"/>
      <c r="K58" s="92"/>
      <c r="L58" s="92"/>
      <c r="M58" s="66"/>
      <c r="N58" s="59">
        <v>-12.1692</v>
      </c>
      <c r="O58" s="59">
        <v>8.2385000000000002</v>
      </c>
      <c r="P58" s="59">
        <v>12.234999999999999</v>
      </c>
      <c r="Q58" s="59">
        <v>21.665400000000002</v>
      </c>
      <c r="R58" s="59">
        <v>11.580399999999999</v>
      </c>
      <c r="S58" s="59">
        <v>13.2151</v>
      </c>
      <c r="T58" s="59">
        <v>5.6839000000000004</v>
      </c>
      <c r="U58" s="59">
        <v>3.6107</v>
      </c>
      <c r="V58" s="70">
        <v>4.7701000000000002</v>
      </c>
      <c r="W58" s="59">
        <v>4.6235999999999997</v>
      </c>
      <c r="X58" s="59">
        <v>7.5881999999999996</v>
      </c>
      <c r="Y58" s="59">
        <v>6.5852000000000004</v>
      </c>
      <c r="Z58" s="59">
        <v>6.5571000000000002</v>
      </c>
      <c r="AA58" s="59">
        <v>14.877800000000001</v>
      </c>
      <c r="AB58" s="59">
        <v>17.365200000000002</v>
      </c>
      <c r="AC58" s="59">
        <v>4.2525000000000004</v>
      </c>
      <c r="AD58" s="59">
        <v>5.0312000000000001</v>
      </c>
      <c r="AE58" s="59">
        <v>19.364899999999999</v>
      </c>
      <c r="AF58" s="59">
        <v>7.3956</v>
      </c>
      <c r="AG58" s="66"/>
      <c r="AH58" s="51">
        <v>9</v>
      </c>
      <c r="AI58" s="51">
        <v>9</v>
      </c>
      <c r="AJ58" s="51">
        <v>9</v>
      </c>
      <c r="AK58" s="51">
        <v>9</v>
      </c>
      <c r="AL58" s="51">
        <v>9</v>
      </c>
      <c r="AM58" s="51">
        <v>9</v>
      </c>
      <c r="AN58" s="51">
        <v>9</v>
      </c>
      <c r="AO58" s="51">
        <v>9</v>
      </c>
      <c r="AP58" s="51">
        <v>8</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45.424100000000003</v>
      </c>
      <c r="O59" s="60">
        <v>41.314700000000002</v>
      </c>
      <c r="P59" s="60">
        <v>37.258499999999998</v>
      </c>
      <c r="Q59" s="60">
        <v>42.504199999999997</v>
      </c>
      <c r="R59" s="60">
        <v>27.1736</v>
      </c>
      <c r="S59" s="60">
        <v>18.748100000000001</v>
      </c>
      <c r="T59" s="60">
        <v>10.753</v>
      </c>
      <c r="U59" s="60">
        <v>6.6977000000000002</v>
      </c>
      <c r="V59" s="71">
        <v>7.0913000000000004</v>
      </c>
      <c r="W59" s="60">
        <v>5.9980000000000002</v>
      </c>
      <c r="X59" s="60">
        <v>9.1691000000000003</v>
      </c>
      <c r="Y59" s="60">
        <v>7.8390000000000004</v>
      </c>
      <c r="Z59" s="60">
        <v>6.7096999999999998</v>
      </c>
      <c r="AA59" s="60">
        <v>23.3062</v>
      </c>
      <c r="AB59" s="60">
        <v>27.994499999999999</v>
      </c>
      <c r="AC59" s="60">
        <v>10.1431</v>
      </c>
      <c r="AD59" s="60">
        <v>7.7839</v>
      </c>
      <c r="AE59" s="60">
        <v>37.041899999999998</v>
      </c>
      <c r="AF59" s="60">
        <v>10.8878</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-111.95099999999999</v>
      </c>
      <c r="O60" s="60">
        <v>-9.2990999999999993</v>
      </c>
      <c r="P60" s="60">
        <v>-10.945</v>
      </c>
      <c r="Q60" s="60">
        <v>7.1961000000000004</v>
      </c>
      <c r="R60" s="60">
        <v>-5.3868999999999998</v>
      </c>
      <c r="S60" s="60">
        <v>5.3437000000000001</v>
      </c>
      <c r="T60" s="60">
        <v>2.7185999999999999</v>
      </c>
      <c r="U60" s="60">
        <v>-1.2945</v>
      </c>
      <c r="V60" s="71">
        <v>-4.0399999999999998E-2</v>
      </c>
      <c r="W60" s="60">
        <v>1.8777999999999999</v>
      </c>
      <c r="X60" s="60">
        <v>6.4505999999999997</v>
      </c>
      <c r="Y60" s="60">
        <v>5.8573000000000004</v>
      </c>
      <c r="Z60" s="60">
        <v>6.3692000000000002</v>
      </c>
      <c r="AA60" s="60">
        <v>7.4424000000000001</v>
      </c>
      <c r="AB60" s="60">
        <v>9.1396999999999995</v>
      </c>
      <c r="AC60" s="60">
        <v>-1.54E-2</v>
      </c>
      <c r="AD60" s="60">
        <v>5.8900000000000001E-2</v>
      </c>
      <c r="AE60" s="60">
        <v>6.7138999999999998</v>
      </c>
      <c r="AF60" s="60">
        <v>4.6666999999999996</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-3.2637</v>
      </c>
      <c r="O61" s="61">
        <v>-1.0503</v>
      </c>
      <c r="P61" s="61">
        <v>11.9252</v>
      </c>
      <c r="Q61" s="61">
        <v>20.8551</v>
      </c>
      <c r="R61" s="61">
        <v>11.3924</v>
      </c>
      <c r="S61" s="61">
        <v>14.4482</v>
      </c>
      <c r="T61" s="61">
        <v>5.0058999999999996</v>
      </c>
      <c r="U61" s="61">
        <v>3.9462000000000002</v>
      </c>
      <c r="V61" s="72">
        <v>4.62575</v>
      </c>
      <c r="W61" s="61">
        <v>5.0954499999999996</v>
      </c>
      <c r="X61" s="61">
        <v>7.3422499999999999</v>
      </c>
      <c r="Y61" s="61">
        <v>6.2679</v>
      </c>
      <c r="Z61" s="61">
        <v>6.5923999999999996</v>
      </c>
      <c r="AA61" s="61">
        <v>14.7125</v>
      </c>
      <c r="AB61" s="61">
        <v>16.9054</v>
      </c>
      <c r="AC61" s="61">
        <v>3.7824</v>
      </c>
      <c r="AD61" s="61">
        <v>5.1406999999999998</v>
      </c>
      <c r="AE61" s="61">
        <v>17.316400000000002</v>
      </c>
      <c r="AF61" s="61">
        <v>7.2420999999999998</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9596</v>
      </c>
      <c r="B63" s="402"/>
      <c r="C63" s="724">
        <v>41640</v>
      </c>
      <c r="D63" s="402"/>
      <c r="E63" s="403">
        <v>399.86399999999998</v>
      </c>
      <c r="F63" s="402"/>
      <c r="G63" s="404">
        <v>36.651000000000003</v>
      </c>
      <c r="H63" s="402"/>
      <c r="I63" s="650">
        <v>2.31</v>
      </c>
      <c r="J63" s="650">
        <v>7.07</v>
      </c>
      <c r="K63" s="650">
        <v>1.91</v>
      </c>
      <c r="L63" s="650">
        <v>2</v>
      </c>
      <c r="M63" s="406"/>
      <c r="N63" s="405">
        <v>-3.9830999999999999</v>
      </c>
      <c r="O63" s="405">
        <v>-7.2987000000000002</v>
      </c>
      <c r="P63" s="405">
        <v>0.56910000000000005</v>
      </c>
      <c r="Q63" s="405">
        <v>8.0630000000000006</v>
      </c>
      <c r="R63" s="405">
        <v>12.3027</v>
      </c>
      <c r="S63" s="405">
        <v>12.2987</v>
      </c>
      <c r="T63" s="405">
        <v>5.9301000000000004</v>
      </c>
      <c r="U63" s="405">
        <v>4.9401999999999999</v>
      </c>
      <c r="V63" s="407">
        <v>5.6102999999999996</v>
      </c>
      <c r="W63" s="405">
        <v>6.0865999999999998</v>
      </c>
      <c r="X63" s="405">
        <v>7.7257999999999996</v>
      </c>
      <c r="Y63" s="405">
        <v>7.1866000000000003</v>
      </c>
      <c r="Z63" s="405">
        <v>7.4103000000000003</v>
      </c>
      <c r="AA63" s="405">
        <v>14.063599999999999</v>
      </c>
      <c r="AB63" s="405">
        <v>13.158799999999999</v>
      </c>
      <c r="AC63" s="405">
        <v>4.7095000000000002</v>
      </c>
      <c r="AD63" s="405">
        <v>5.7769000000000004</v>
      </c>
      <c r="AE63" s="405">
        <v>7.5274999999999999</v>
      </c>
      <c r="AF63" s="405">
        <v>7.5382999999999996</v>
      </c>
      <c r="AG63" s="406"/>
      <c r="AH63" s="403">
        <v>6</v>
      </c>
      <c r="AI63" s="403">
        <v>8</v>
      </c>
      <c r="AJ63" s="403">
        <v>8</v>
      </c>
      <c r="AK63" s="403">
        <v>9</v>
      </c>
      <c r="AL63" s="403">
        <v>5</v>
      </c>
      <c r="AM63" s="403">
        <v>7</v>
      </c>
      <c r="AN63" s="403">
        <v>6</v>
      </c>
      <c r="AO63" s="403">
        <v>5</v>
      </c>
      <c r="AP63" s="403">
        <v>4</v>
      </c>
      <c r="AQ63" s="403">
        <v>3</v>
      </c>
      <c r="AR63" s="403">
        <v>4</v>
      </c>
      <c r="AS63" s="403">
        <v>4</v>
      </c>
      <c r="AT63" s="403">
        <v>3</v>
      </c>
      <c r="AU63" s="403">
        <v>7</v>
      </c>
      <c r="AV63" s="403">
        <v>8</v>
      </c>
      <c r="AW63" s="403">
        <v>6</v>
      </c>
      <c r="AX63" s="403">
        <v>5</v>
      </c>
      <c r="AY63" s="403">
        <v>9</v>
      </c>
      <c r="AZ63" s="406"/>
      <c r="BA63" s="410">
        <v>26.665964811385699</v>
      </c>
      <c r="BB63" s="410">
        <v>0</v>
      </c>
      <c r="BC63" s="410">
        <v>8.1366605636998393E-2</v>
      </c>
      <c r="BD63" s="410" t="s">
        <v>430</v>
      </c>
      <c r="BE63" s="402"/>
      <c r="BF63" s="405">
        <v>32.583050001899998</v>
      </c>
      <c r="BG63" s="405">
        <v>-0.82295381079999996</v>
      </c>
      <c r="BH63" s="405">
        <v>-39.592805300000002</v>
      </c>
      <c r="BI63" s="402"/>
      <c r="BJ63" s="405">
        <v>20.574865079999999</v>
      </c>
      <c r="BK63" s="402"/>
      <c r="BL63" s="405">
        <v>61.969499999999996</v>
      </c>
      <c r="BM63" s="405">
        <v>3.58439</v>
      </c>
      <c r="BN63" s="405">
        <v>3.124E-3</v>
      </c>
      <c r="BO63" s="405">
        <v>34.442985999999998</v>
      </c>
      <c r="BP63" s="402"/>
      <c r="BQ63" s="405">
        <v>8.59</v>
      </c>
      <c r="BR63" s="405">
        <v>24.06</v>
      </c>
      <c r="BS63" s="405" t="s">
        <v>430</v>
      </c>
      <c r="BT63" s="405" t="s">
        <v>430</v>
      </c>
      <c r="BU63" s="405" t="s">
        <v>430</v>
      </c>
      <c r="BV63" s="405">
        <v>2.99</v>
      </c>
      <c r="BW63" s="402"/>
      <c r="BX63" s="401" t="s">
        <v>9548</v>
      </c>
      <c r="BY63" s="401" t="s">
        <v>9549</v>
      </c>
      <c r="BZ63" s="401" t="s">
        <v>9550</v>
      </c>
      <c r="CA63" s="401" t="s">
        <v>9551</v>
      </c>
      <c r="CB63" s="401" t="s">
        <v>9552</v>
      </c>
      <c r="CC63" s="402"/>
      <c r="CD63" s="411" t="s">
        <v>4823</v>
      </c>
    </row>
    <row r="64" spans="1:82" s="428" customFormat="1" x14ac:dyDescent="0.25">
      <c r="A64" s="345" t="s">
        <v>9597</v>
      </c>
      <c r="B64" s="373"/>
      <c r="C64" s="719">
        <v>43531</v>
      </c>
      <c r="D64" s="373"/>
      <c r="E64" s="346">
        <v>288.18</v>
      </c>
      <c r="F64" s="373"/>
      <c r="G64" s="347">
        <v>19.028199999999998</v>
      </c>
      <c r="H64" s="373"/>
      <c r="I64" s="968">
        <v>1.91</v>
      </c>
      <c r="J64" s="968">
        <v>6.63</v>
      </c>
      <c r="K64" s="968">
        <v>1.54</v>
      </c>
      <c r="L64" s="968">
        <v>1.61</v>
      </c>
      <c r="M64" s="374"/>
      <c r="N64" s="348">
        <v>-63.573500000000003</v>
      </c>
      <c r="O64" s="348">
        <v>-3.9630000000000001</v>
      </c>
      <c r="P64" s="348">
        <v>13.7927</v>
      </c>
      <c r="Q64" s="348">
        <v>13.704599999999999</v>
      </c>
      <c r="R64" s="348">
        <v>13.715299999999999</v>
      </c>
      <c r="S64" s="348">
        <v>16.6388</v>
      </c>
      <c r="T64" s="348">
        <v>4.2351000000000001</v>
      </c>
      <c r="U64" s="348">
        <v>0.21820000000000001</v>
      </c>
      <c r="V64" s="350">
        <v>1.5097</v>
      </c>
      <c r="W64" s="348">
        <v>3.4969000000000001</v>
      </c>
      <c r="X64" s="348">
        <v>9.2402999999999995</v>
      </c>
      <c r="Y64" s="348">
        <v>8.0832999999999995</v>
      </c>
      <c r="Z64" s="348" t="s">
        <v>430</v>
      </c>
      <c r="AA64" s="348">
        <v>16.223600000000001</v>
      </c>
      <c r="AB64" s="348">
        <v>18.503</v>
      </c>
      <c r="AC64" s="348">
        <v>1.4987999999999999</v>
      </c>
      <c r="AD64" s="348">
        <v>1.5993999999999999</v>
      </c>
      <c r="AE64" s="348">
        <v>15.250999999999999</v>
      </c>
      <c r="AF64" s="348">
        <v>9.0305</v>
      </c>
      <c r="AG64" s="374"/>
      <c r="AH64" s="346">
        <v>8</v>
      </c>
      <c r="AI64" s="346">
        <v>6</v>
      </c>
      <c r="AJ64" s="346">
        <v>4</v>
      </c>
      <c r="AK64" s="346">
        <v>8</v>
      </c>
      <c r="AL64" s="346">
        <v>3</v>
      </c>
      <c r="AM64" s="346">
        <v>2</v>
      </c>
      <c r="AN64" s="346">
        <v>9</v>
      </c>
      <c r="AO64" s="346">
        <v>9</v>
      </c>
      <c r="AP64" s="346">
        <v>8</v>
      </c>
      <c r="AQ64" s="346">
        <v>6</v>
      </c>
      <c r="AR64" s="346">
        <v>3</v>
      </c>
      <c r="AS64" s="346">
        <v>3</v>
      </c>
      <c r="AT64" s="346" t="s">
        <v>430</v>
      </c>
      <c r="AU64" s="346">
        <v>5</v>
      </c>
      <c r="AV64" s="346">
        <v>4</v>
      </c>
      <c r="AW64" s="346">
        <v>9</v>
      </c>
      <c r="AX64" s="346">
        <v>9</v>
      </c>
      <c r="AY64" s="346">
        <v>7</v>
      </c>
      <c r="AZ64" s="374"/>
      <c r="BA64" s="375">
        <v>76.240823965067605</v>
      </c>
      <c r="BB64" s="375">
        <v>0</v>
      </c>
      <c r="BC64" s="375">
        <v>5.00704213144198E-2</v>
      </c>
      <c r="BD64" s="375" t="s">
        <v>430</v>
      </c>
      <c r="BE64" s="373"/>
      <c r="BF64" s="348">
        <v>58.928495247900003</v>
      </c>
      <c r="BG64" s="348">
        <v>31.536797029700001</v>
      </c>
      <c r="BH64" s="348">
        <v>1.8685631008000001</v>
      </c>
      <c r="BI64" s="373"/>
      <c r="BJ64" s="348">
        <v>29.11077727</v>
      </c>
      <c r="BK64" s="373"/>
      <c r="BL64" s="348">
        <v>56.759</v>
      </c>
      <c r="BM64" s="348">
        <v>12.5191</v>
      </c>
      <c r="BN64" s="348">
        <v>6.4242499999999998</v>
      </c>
      <c r="BO64" s="348">
        <v>24.297650000000001</v>
      </c>
      <c r="BP64" s="373"/>
      <c r="BQ64" s="348">
        <v>3.48</v>
      </c>
      <c r="BR64" s="348">
        <v>8.43</v>
      </c>
      <c r="BS64" s="348">
        <v>0.34</v>
      </c>
      <c r="BT64" s="348">
        <v>3.41</v>
      </c>
      <c r="BU64" s="348">
        <v>0.82</v>
      </c>
      <c r="BV64" s="348">
        <v>53.85</v>
      </c>
      <c r="BW64" s="373"/>
      <c r="BX64" s="372" t="s">
        <v>9554</v>
      </c>
      <c r="BY64" s="372" t="s">
        <v>4670</v>
      </c>
      <c r="BZ64" s="372" t="s">
        <v>9555</v>
      </c>
      <c r="CA64" s="372" t="s">
        <v>9556</v>
      </c>
      <c r="CB64" s="372" t="s">
        <v>9557</v>
      </c>
      <c r="CC64" s="373"/>
      <c r="CD64" s="354" t="s">
        <v>3368</v>
      </c>
    </row>
    <row r="65" spans="1:82" s="428" customFormat="1" x14ac:dyDescent="0.25">
      <c r="A65" s="345" t="s">
        <v>9598</v>
      </c>
      <c r="B65" s="373"/>
      <c r="C65" s="719">
        <v>43671</v>
      </c>
      <c r="D65" s="373"/>
      <c r="E65" s="346">
        <v>288.61</v>
      </c>
      <c r="F65" s="373"/>
      <c r="G65" s="347">
        <v>18.952000000000002</v>
      </c>
      <c r="H65" s="373"/>
      <c r="I65" s="968">
        <v>3.31</v>
      </c>
      <c r="J65" s="968">
        <v>7.02</v>
      </c>
      <c r="K65" s="968">
        <v>2.68</v>
      </c>
      <c r="L65" s="968">
        <v>2.82</v>
      </c>
      <c r="M65" s="374"/>
      <c r="N65" s="348">
        <v>-5.1992000000000003</v>
      </c>
      <c r="O65" s="348">
        <v>10.9876</v>
      </c>
      <c r="P65" s="348">
        <v>21.770900000000001</v>
      </c>
      <c r="Q65" s="348">
        <v>43.667299999999997</v>
      </c>
      <c r="R65" s="348">
        <v>19.932700000000001</v>
      </c>
      <c r="S65" s="348">
        <v>16.154499999999999</v>
      </c>
      <c r="T65" s="348">
        <v>7.0831999999999997</v>
      </c>
      <c r="U65" s="348">
        <v>5.1071</v>
      </c>
      <c r="V65" s="350">
        <v>7.3597000000000001</v>
      </c>
      <c r="W65" s="348">
        <v>7.1989999999999998</v>
      </c>
      <c r="X65" s="348">
        <v>10.3896</v>
      </c>
      <c r="Y65" s="348">
        <v>9.0258000000000003</v>
      </c>
      <c r="Z65" s="348" t="s">
        <v>430</v>
      </c>
      <c r="AA65" s="348">
        <v>18.7912</v>
      </c>
      <c r="AB65" s="348">
        <v>22.5167</v>
      </c>
      <c r="AC65" s="348">
        <v>5.4169999999999998</v>
      </c>
      <c r="AD65" s="348">
        <v>8.1326999999999998</v>
      </c>
      <c r="AE65" s="348">
        <v>38.201500000000003</v>
      </c>
      <c r="AF65" s="348">
        <v>9.4817</v>
      </c>
      <c r="AG65" s="374"/>
      <c r="AH65" s="346">
        <v>7</v>
      </c>
      <c r="AI65" s="346">
        <v>4</v>
      </c>
      <c r="AJ65" s="346">
        <v>3</v>
      </c>
      <c r="AK65" s="346">
        <v>1</v>
      </c>
      <c r="AL65" s="346">
        <v>2</v>
      </c>
      <c r="AM65" s="346">
        <v>3</v>
      </c>
      <c r="AN65" s="346">
        <v>3</v>
      </c>
      <c r="AO65" s="346">
        <v>4</v>
      </c>
      <c r="AP65" s="346">
        <v>3</v>
      </c>
      <c r="AQ65" s="346">
        <v>1</v>
      </c>
      <c r="AR65" s="346">
        <v>1</v>
      </c>
      <c r="AS65" s="346">
        <v>1</v>
      </c>
      <c r="AT65" s="346" t="s">
        <v>430</v>
      </c>
      <c r="AU65" s="346">
        <v>2</v>
      </c>
      <c r="AV65" s="346">
        <v>2</v>
      </c>
      <c r="AW65" s="346">
        <v>4</v>
      </c>
      <c r="AX65" s="346">
        <v>3</v>
      </c>
      <c r="AY65" s="346">
        <v>1</v>
      </c>
      <c r="AZ65" s="374"/>
      <c r="BA65" s="375">
        <v>65.901263676741394</v>
      </c>
      <c r="BB65" s="375">
        <v>0</v>
      </c>
      <c r="BC65" s="375">
        <v>6.7048607483482001E-2</v>
      </c>
      <c r="BD65" s="375" t="s">
        <v>430</v>
      </c>
      <c r="BE65" s="373"/>
      <c r="BF65" s="348">
        <v>58.9792789754</v>
      </c>
      <c r="BG65" s="348">
        <v>27.760415568900001</v>
      </c>
      <c r="BH65" s="348">
        <v>2.1245819907999999</v>
      </c>
      <c r="BI65" s="373"/>
      <c r="BJ65" s="348">
        <v>40.702263389999999</v>
      </c>
      <c r="BK65" s="373"/>
      <c r="BL65" s="348">
        <v>49.387799999999999</v>
      </c>
      <c r="BM65" s="348">
        <v>13.393700000000001</v>
      </c>
      <c r="BN65" s="348">
        <v>3.79501</v>
      </c>
      <c r="BO65" s="348">
        <v>33.423490000000001</v>
      </c>
      <c r="BP65" s="373"/>
      <c r="BQ65" s="348">
        <v>9.99</v>
      </c>
      <c r="BR65" s="348">
        <v>15.76</v>
      </c>
      <c r="BS65" s="348">
        <v>2.1800000000000002</v>
      </c>
      <c r="BT65" s="348" t="s">
        <v>430</v>
      </c>
      <c r="BU65" s="348" t="s">
        <v>430</v>
      </c>
      <c r="BV65" s="348">
        <v>29.22</v>
      </c>
      <c r="BW65" s="373"/>
      <c r="BX65" s="372" t="s">
        <v>9559</v>
      </c>
      <c r="BY65" s="372" t="s">
        <v>9560</v>
      </c>
      <c r="BZ65" s="372" t="s">
        <v>4786</v>
      </c>
      <c r="CA65" s="372" t="s">
        <v>9220</v>
      </c>
      <c r="CB65" s="372" t="s">
        <v>9561</v>
      </c>
      <c r="CC65" s="373"/>
      <c r="CD65" s="354" t="s">
        <v>463</v>
      </c>
    </row>
    <row r="66" spans="1:82" s="428" customFormat="1" x14ac:dyDescent="0.25">
      <c r="A66" s="345" t="s">
        <v>9599</v>
      </c>
      <c r="B66" s="373"/>
      <c r="C66" s="719">
        <v>41275</v>
      </c>
      <c r="D66" s="373"/>
      <c r="E66" s="888">
        <v>284.62</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43.239608195170199</v>
      </c>
      <c r="BB66" s="375">
        <v>0</v>
      </c>
      <c r="BC66" s="375">
        <v>0.10280183391841299</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4823</v>
      </c>
    </row>
    <row r="67" spans="1:82" s="428" customFormat="1" x14ac:dyDescent="0.25">
      <c r="A67" s="345" t="s">
        <v>9600</v>
      </c>
      <c r="B67" s="373"/>
      <c r="C67" s="719">
        <v>45728</v>
      </c>
      <c r="D67" s="373"/>
      <c r="E67" s="346">
        <v>273.24</v>
      </c>
      <c r="F67" s="373"/>
      <c r="G67" s="347">
        <v>11.83</v>
      </c>
      <c r="H67" s="373"/>
      <c r="I67" s="968">
        <v>5.37</v>
      </c>
      <c r="J67" s="968">
        <v>6.55</v>
      </c>
      <c r="K67" s="968">
        <v>4.04</v>
      </c>
      <c r="L67" s="968">
        <v>4.18</v>
      </c>
      <c r="M67" s="374"/>
      <c r="N67" s="348">
        <v>6.1718000000000002</v>
      </c>
      <c r="O67" s="348">
        <v>1.0285</v>
      </c>
      <c r="P67" s="348">
        <v>10.157400000000001</v>
      </c>
      <c r="Q67" s="348">
        <v>18.197600000000001</v>
      </c>
      <c r="R67" s="348">
        <v>12.879</v>
      </c>
      <c r="S67" s="348">
        <v>15.978400000000001</v>
      </c>
      <c r="T67" s="348">
        <v>6.8381999999999996</v>
      </c>
      <c r="U67" s="348">
        <v>6.4817999999999998</v>
      </c>
      <c r="V67" s="350">
        <v>8.7116000000000007</v>
      </c>
      <c r="W67" s="348" t="s">
        <v>430</v>
      </c>
      <c r="X67" s="348" t="s">
        <v>430</v>
      </c>
      <c r="Y67" s="348" t="s">
        <v>430</v>
      </c>
      <c r="Z67" s="348" t="s">
        <v>430</v>
      </c>
      <c r="AA67" s="348">
        <v>17.908999999999999</v>
      </c>
      <c r="AB67" s="348">
        <v>18.093</v>
      </c>
      <c r="AC67" s="348">
        <v>6.1189</v>
      </c>
      <c r="AD67" s="348">
        <v>8.2505000000000006</v>
      </c>
      <c r="AE67" s="348">
        <v>18.875599999999999</v>
      </c>
      <c r="AF67" s="348">
        <v>12.5456</v>
      </c>
      <c r="AG67" s="374"/>
      <c r="AH67" s="346">
        <v>4</v>
      </c>
      <c r="AI67" s="346">
        <v>5</v>
      </c>
      <c r="AJ67" s="346">
        <v>6</v>
      </c>
      <c r="AK67" s="346">
        <v>6</v>
      </c>
      <c r="AL67" s="346">
        <v>4</v>
      </c>
      <c r="AM67" s="346">
        <v>4</v>
      </c>
      <c r="AN67" s="346">
        <v>4</v>
      </c>
      <c r="AO67" s="346">
        <v>2</v>
      </c>
      <c r="AP67" s="346">
        <v>2</v>
      </c>
      <c r="AQ67" s="346" t="s">
        <v>430</v>
      </c>
      <c r="AR67" s="346" t="s">
        <v>430</v>
      </c>
      <c r="AS67" s="346" t="s">
        <v>430</v>
      </c>
      <c r="AT67" s="346" t="s">
        <v>430</v>
      </c>
      <c r="AU67" s="346">
        <v>3</v>
      </c>
      <c r="AV67" s="346">
        <v>5</v>
      </c>
      <c r="AW67" s="346">
        <v>2</v>
      </c>
      <c r="AX67" s="346">
        <v>2</v>
      </c>
      <c r="AY67" s="346">
        <v>5</v>
      </c>
      <c r="AZ67" s="374"/>
      <c r="BA67" s="375">
        <v>45.393207963961501</v>
      </c>
      <c r="BB67" s="375">
        <v>0</v>
      </c>
      <c r="BC67" s="375">
        <v>0.13988032222321101</v>
      </c>
      <c r="BD67" s="375" t="s">
        <v>430</v>
      </c>
      <c r="BE67" s="373"/>
      <c r="BF67" s="348">
        <v>54.733195061000004</v>
      </c>
      <c r="BG67" s="348">
        <v>2.7059227496</v>
      </c>
      <c r="BH67" s="348">
        <v>20.227183155599999</v>
      </c>
      <c r="BI67" s="373"/>
      <c r="BJ67" s="348">
        <v>19.2837593</v>
      </c>
      <c r="BK67" s="373"/>
      <c r="BL67" s="348">
        <v>49.318399999999997</v>
      </c>
      <c r="BM67" s="348">
        <v>12.0215</v>
      </c>
      <c r="BN67" s="348">
        <v>5.2892000000000001</v>
      </c>
      <c r="BO67" s="348">
        <v>33.370899999999999</v>
      </c>
      <c r="BP67" s="373"/>
      <c r="BQ67" s="348">
        <v>17.440000000000001</v>
      </c>
      <c r="BR67" s="348">
        <v>2.2200000000000002</v>
      </c>
      <c r="BS67" s="348">
        <v>0.74</v>
      </c>
      <c r="BT67" s="348" t="s">
        <v>430</v>
      </c>
      <c r="BU67" s="348" t="s">
        <v>430</v>
      </c>
      <c r="BV67" s="348">
        <v>12.97</v>
      </c>
      <c r="BW67" s="373"/>
      <c r="BX67" s="372" t="s">
        <v>9564</v>
      </c>
      <c r="BY67" s="372" t="s">
        <v>9565</v>
      </c>
      <c r="BZ67" s="372" t="s">
        <v>9566</v>
      </c>
      <c r="CA67" s="372" t="s">
        <v>9567</v>
      </c>
      <c r="CB67" s="372" t="s">
        <v>9568</v>
      </c>
      <c r="CC67" s="373"/>
      <c r="CD67" s="354" t="s">
        <v>555</v>
      </c>
    </row>
    <row r="68" spans="1:82" s="428" customFormat="1" x14ac:dyDescent="0.25">
      <c r="A68" s="345" t="s">
        <v>9601</v>
      </c>
      <c r="B68" s="373"/>
      <c r="C68" s="719">
        <v>43321</v>
      </c>
      <c r="D68" s="373"/>
      <c r="E68" s="346">
        <v>114.39100000000001</v>
      </c>
      <c r="F68" s="373"/>
      <c r="G68" s="347">
        <v>18.32</v>
      </c>
      <c r="H68" s="373"/>
      <c r="I68" s="968">
        <v>2.42</v>
      </c>
      <c r="J68" s="968">
        <v>6.37</v>
      </c>
      <c r="K68" s="968">
        <v>1.89</v>
      </c>
      <c r="L68" s="968">
        <v>2.0299999999999998</v>
      </c>
      <c r="M68" s="374"/>
      <c r="N68" s="348">
        <v>19.9345</v>
      </c>
      <c r="O68" s="348">
        <v>13.296900000000001</v>
      </c>
      <c r="P68" s="348">
        <v>11.409800000000001</v>
      </c>
      <c r="Q68" s="348">
        <v>25.870200000000001</v>
      </c>
      <c r="R68" s="348">
        <v>7.1124000000000001</v>
      </c>
      <c r="S68" s="348">
        <v>15.293799999999999</v>
      </c>
      <c r="T68" s="348">
        <v>4.8470000000000004</v>
      </c>
      <c r="U68" s="348">
        <v>3.8285999999999998</v>
      </c>
      <c r="V68" s="350">
        <v>5.1060999999999996</v>
      </c>
      <c r="W68" s="348">
        <v>4.5815999999999999</v>
      </c>
      <c r="X68" s="348">
        <v>7.6661999999999999</v>
      </c>
      <c r="Y68" s="348">
        <v>6.7229000000000001</v>
      </c>
      <c r="Z68" s="348" t="s">
        <v>430</v>
      </c>
      <c r="AA68" s="348">
        <v>11.942500000000001</v>
      </c>
      <c r="AB68" s="348">
        <v>17.940799999999999</v>
      </c>
      <c r="AC68" s="348">
        <v>4.0850999999999997</v>
      </c>
      <c r="AD68" s="348">
        <v>5.7405999999999997</v>
      </c>
      <c r="AE68" s="348">
        <v>20.065999999999999</v>
      </c>
      <c r="AF68" s="348">
        <v>7.8445999999999998</v>
      </c>
      <c r="AG68" s="374"/>
      <c r="AH68" s="346">
        <v>2</v>
      </c>
      <c r="AI68" s="346">
        <v>3</v>
      </c>
      <c r="AJ68" s="346">
        <v>5</v>
      </c>
      <c r="AK68" s="346">
        <v>3</v>
      </c>
      <c r="AL68" s="346">
        <v>8</v>
      </c>
      <c r="AM68" s="346">
        <v>5</v>
      </c>
      <c r="AN68" s="346">
        <v>8</v>
      </c>
      <c r="AO68" s="346">
        <v>7</v>
      </c>
      <c r="AP68" s="346">
        <v>7</v>
      </c>
      <c r="AQ68" s="346">
        <v>5</v>
      </c>
      <c r="AR68" s="346">
        <v>5</v>
      </c>
      <c r="AS68" s="346">
        <v>5</v>
      </c>
      <c r="AT68" s="346" t="s">
        <v>430</v>
      </c>
      <c r="AU68" s="346">
        <v>8</v>
      </c>
      <c r="AV68" s="346">
        <v>6</v>
      </c>
      <c r="AW68" s="346">
        <v>8</v>
      </c>
      <c r="AX68" s="346">
        <v>6</v>
      </c>
      <c r="AY68" s="346">
        <v>4</v>
      </c>
      <c r="AZ68" s="374"/>
      <c r="BA68" s="375">
        <v>53.062318821048599</v>
      </c>
      <c r="BB68" s="375">
        <v>0</v>
      </c>
      <c r="BC68" s="375">
        <v>3.8540450216757997E-2</v>
      </c>
      <c r="BD68" s="375" t="s">
        <v>430</v>
      </c>
      <c r="BE68" s="373"/>
      <c r="BF68" s="348">
        <v>45.373885561199998</v>
      </c>
      <c r="BG68" s="348">
        <v>22.678776426199999</v>
      </c>
      <c r="BH68" s="348">
        <v>2.0007201759000002</v>
      </c>
      <c r="BI68" s="373"/>
      <c r="BJ68" s="348">
        <v>38.644084980000002</v>
      </c>
      <c r="BK68" s="373"/>
      <c r="BL68" s="348">
        <v>47.645800000000001</v>
      </c>
      <c r="BM68" s="348">
        <v>12.4558</v>
      </c>
      <c r="BN68" s="348">
        <v>10.5936</v>
      </c>
      <c r="BO68" s="348">
        <v>29.3048</v>
      </c>
      <c r="BP68" s="373"/>
      <c r="BQ68" s="348">
        <v>6.15</v>
      </c>
      <c r="BR68" s="348">
        <v>17.190000000000001</v>
      </c>
      <c r="BS68" s="348" t="s">
        <v>430</v>
      </c>
      <c r="BT68" s="348" t="s">
        <v>430</v>
      </c>
      <c r="BU68" s="348" t="s">
        <v>430</v>
      </c>
      <c r="BV68" s="348">
        <v>5.97</v>
      </c>
      <c r="BW68" s="373"/>
      <c r="BX68" s="372" t="s">
        <v>9570</v>
      </c>
      <c r="BY68" s="372" t="s">
        <v>9571</v>
      </c>
      <c r="BZ68" s="372" t="s">
        <v>9214</v>
      </c>
      <c r="CA68" s="372" t="s">
        <v>9572</v>
      </c>
      <c r="CB68" s="372" t="s">
        <v>9573</v>
      </c>
      <c r="CC68" s="373"/>
      <c r="CD68" s="354" t="s">
        <v>548</v>
      </c>
    </row>
    <row r="69" spans="1:82" s="428" customFormat="1" x14ac:dyDescent="0.25">
      <c r="A69" s="345" t="s">
        <v>9602</v>
      </c>
      <c r="B69" s="373"/>
      <c r="C69" s="719">
        <v>41275</v>
      </c>
      <c r="D69" s="373"/>
      <c r="E69" s="346">
        <v>59.461399999999998</v>
      </c>
      <c r="F69" s="373"/>
      <c r="G69" s="347">
        <v>58.723700000000001</v>
      </c>
      <c r="H69" s="373"/>
      <c r="I69" s="968">
        <v>6.56</v>
      </c>
      <c r="J69" s="968">
        <v>6.57</v>
      </c>
      <c r="K69" s="968">
        <v>5.05</v>
      </c>
      <c r="L69" s="651" t="s">
        <v>430</v>
      </c>
      <c r="M69" s="374"/>
      <c r="N69" s="348">
        <v>-2.6724999999999999</v>
      </c>
      <c r="O69" s="348">
        <v>-4.1009000000000002</v>
      </c>
      <c r="P69" s="348">
        <v>6.3921000000000001</v>
      </c>
      <c r="Q69" s="348">
        <v>15.281599999999999</v>
      </c>
      <c r="R69" s="348">
        <v>11.972200000000001</v>
      </c>
      <c r="S69" s="348">
        <v>14.3255</v>
      </c>
      <c r="T69" s="348">
        <v>4.9657999999999998</v>
      </c>
      <c r="U69" s="348">
        <v>4.274</v>
      </c>
      <c r="V69" s="350">
        <v>5.2796000000000003</v>
      </c>
      <c r="W69" s="348">
        <v>5.8647999999999998</v>
      </c>
      <c r="X69" s="348">
        <v>7.2718999999999996</v>
      </c>
      <c r="Y69" s="348">
        <v>6.7084000000000001</v>
      </c>
      <c r="Z69" s="348">
        <v>7.7843</v>
      </c>
      <c r="AA69" s="348">
        <v>14.8698</v>
      </c>
      <c r="AB69" s="348">
        <v>14.3378</v>
      </c>
      <c r="AC69" s="348">
        <v>4.2701000000000002</v>
      </c>
      <c r="AD69" s="348">
        <v>5.5389999999999997</v>
      </c>
      <c r="AE69" s="348">
        <v>13.089499999999999</v>
      </c>
      <c r="AF69" s="348">
        <v>8.6774000000000004</v>
      </c>
      <c r="AG69" s="374"/>
      <c r="AH69" s="346">
        <v>5</v>
      </c>
      <c r="AI69" s="346">
        <v>7</v>
      </c>
      <c r="AJ69" s="346">
        <v>7</v>
      </c>
      <c r="AK69" s="346">
        <v>7</v>
      </c>
      <c r="AL69" s="346">
        <v>6</v>
      </c>
      <c r="AM69" s="346">
        <v>6</v>
      </c>
      <c r="AN69" s="346">
        <v>7</v>
      </c>
      <c r="AO69" s="346">
        <v>6</v>
      </c>
      <c r="AP69" s="346">
        <v>5</v>
      </c>
      <c r="AQ69" s="346">
        <v>4</v>
      </c>
      <c r="AR69" s="346">
        <v>6</v>
      </c>
      <c r="AS69" s="346">
        <v>6</v>
      </c>
      <c r="AT69" s="346">
        <v>2</v>
      </c>
      <c r="AU69" s="346">
        <v>6</v>
      </c>
      <c r="AV69" s="346">
        <v>7</v>
      </c>
      <c r="AW69" s="346">
        <v>7</v>
      </c>
      <c r="AX69" s="346">
        <v>7</v>
      </c>
      <c r="AY69" s="346">
        <v>8</v>
      </c>
      <c r="AZ69" s="374"/>
      <c r="BA69" s="375">
        <v>32.767803354773399</v>
      </c>
      <c r="BB69" s="375">
        <v>0</v>
      </c>
      <c r="BC69" s="375">
        <v>4.59470722840098E-2</v>
      </c>
      <c r="BD69" s="375" t="s">
        <v>430</v>
      </c>
      <c r="BE69" s="373"/>
      <c r="BF69" s="348">
        <v>34.923107194000004</v>
      </c>
      <c r="BG69" s="348">
        <v>6.8403426206000004</v>
      </c>
      <c r="BH69" s="348">
        <v>5.1054616897000002</v>
      </c>
      <c r="BI69" s="373"/>
      <c r="BJ69" s="348">
        <v>20.464514489999999</v>
      </c>
      <c r="BK69" s="373"/>
      <c r="BL69" s="348">
        <v>61.452100000000002</v>
      </c>
      <c r="BM69" s="348">
        <v>6.2099299999999999</v>
      </c>
      <c r="BN69" s="348" t="s">
        <v>430</v>
      </c>
      <c r="BO69" s="348">
        <v>32.337969999999999</v>
      </c>
      <c r="BP69" s="373"/>
      <c r="BQ69" s="348">
        <v>11.99</v>
      </c>
      <c r="BR69" s="348">
        <v>3.51</v>
      </c>
      <c r="BS69" s="348" t="s">
        <v>430</v>
      </c>
      <c r="BT69" s="348" t="s">
        <v>430</v>
      </c>
      <c r="BU69" s="348">
        <v>0.01</v>
      </c>
      <c r="BV69" s="348">
        <v>63.48</v>
      </c>
      <c r="BW69" s="373"/>
      <c r="BX69" s="372" t="s">
        <v>9575</v>
      </c>
      <c r="BY69" s="372" t="s">
        <v>9576</v>
      </c>
      <c r="BZ69" s="372" t="s">
        <v>9577</v>
      </c>
      <c r="CA69" s="372" t="s">
        <v>9578</v>
      </c>
      <c r="CB69" s="372" t="s">
        <v>9579</v>
      </c>
      <c r="CC69" s="373"/>
      <c r="CD69" s="354" t="s">
        <v>555</v>
      </c>
    </row>
    <row r="70" spans="1:82" s="428" customFormat="1" x14ac:dyDescent="0.25">
      <c r="A70" s="345" t="s">
        <v>9603</v>
      </c>
      <c r="B70" s="373"/>
      <c r="C70" s="719">
        <v>45862</v>
      </c>
      <c r="D70" s="373"/>
      <c r="E70" s="346">
        <v>55.903599999999997</v>
      </c>
      <c r="F70" s="373"/>
      <c r="G70" s="347">
        <v>10.922800000000001</v>
      </c>
      <c r="H70" s="373"/>
      <c r="I70" s="651">
        <v>8.2199999999999999E-3</v>
      </c>
      <c r="J70" s="651">
        <v>5.15</v>
      </c>
      <c r="K70" s="651">
        <v>8.2199999999999999E-3</v>
      </c>
      <c r="L70" s="651">
        <v>8.2199999999999999E-3</v>
      </c>
      <c r="M70" s="374"/>
      <c r="N70" s="348">
        <v>-109.94199999999999</v>
      </c>
      <c r="O70" s="348">
        <v>43.036000000000001</v>
      </c>
      <c r="P70" s="348">
        <v>39.0533</v>
      </c>
      <c r="Q70" s="348">
        <v>24.4054</v>
      </c>
      <c r="R70" s="348">
        <v>-3.6644000000000001</v>
      </c>
      <c r="S70" s="348">
        <v>20.557700000000001</v>
      </c>
      <c r="T70" s="348">
        <v>12.5824</v>
      </c>
      <c r="U70" s="348">
        <v>8.5358000000000001</v>
      </c>
      <c r="V70" s="350">
        <v>8.9295000000000009</v>
      </c>
      <c r="W70" s="348" t="s">
        <v>430</v>
      </c>
      <c r="X70" s="348" t="s">
        <v>430</v>
      </c>
      <c r="Y70" s="348" t="s">
        <v>430</v>
      </c>
      <c r="Z70" s="348" t="s">
        <v>430</v>
      </c>
      <c r="AA70" s="348">
        <v>17.296900000000001</v>
      </c>
      <c r="AB70" s="348">
        <v>29.898199999999999</v>
      </c>
      <c r="AC70" s="348">
        <v>11.996</v>
      </c>
      <c r="AD70" s="348">
        <v>9.6518999999999995</v>
      </c>
      <c r="AE70" s="348">
        <v>22.986899999999999</v>
      </c>
      <c r="AF70" s="348">
        <v>8.7283000000000008</v>
      </c>
      <c r="AG70" s="374"/>
      <c r="AH70" s="346">
        <v>9</v>
      </c>
      <c r="AI70" s="346">
        <v>1</v>
      </c>
      <c r="AJ70" s="346">
        <v>1</v>
      </c>
      <c r="AK70" s="346">
        <v>4</v>
      </c>
      <c r="AL70" s="346">
        <v>9</v>
      </c>
      <c r="AM70" s="346">
        <v>1</v>
      </c>
      <c r="AN70" s="346">
        <v>1</v>
      </c>
      <c r="AO70" s="346">
        <v>1</v>
      </c>
      <c r="AP70" s="346">
        <v>1</v>
      </c>
      <c r="AQ70" s="346" t="s">
        <v>430</v>
      </c>
      <c r="AR70" s="346" t="s">
        <v>430</v>
      </c>
      <c r="AS70" s="346" t="s">
        <v>430</v>
      </c>
      <c r="AT70" s="346" t="s">
        <v>430</v>
      </c>
      <c r="AU70" s="346">
        <v>4</v>
      </c>
      <c r="AV70" s="346">
        <v>1</v>
      </c>
      <c r="AW70" s="346">
        <v>1</v>
      </c>
      <c r="AX70" s="346">
        <v>1</v>
      </c>
      <c r="AY70" s="346">
        <v>3</v>
      </c>
      <c r="AZ70" s="374"/>
      <c r="BA70" s="375">
        <v>75.678453637485902</v>
      </c>
      <c r="BB70" s="375">
        <v>0</v>
      </c>
      <c r="BC70" s="375">
        <v>3.8931763500453402E-2</v>
      </c>
      <c r="BD70" s="375" t="s">
        <v>430</v>
      </c>
      <c r="BE70" s="373"/>
      <c r="BF70" s="348">
        <v>54.644255927099998</v>
      </c>
      <c r="BG70" s="348">
        <v>12.275864294</v>
      </c>
      <c r="BH70" s="348">
        <v>4.4513571197999999</v>
      </c>
      <c r="BI70" s="373"/>
      <c r="BJ70" s="348">
        <v>36.890957550000003</v>
      </c>
      <c r="BK70" s="373"/>
      <c r="BL70" s="348">
        <v>32.0642</v>
      </c>
      <c r="BM70" s="348">
        <v>24.007899999999999</v>
      </c>
      <c r="BN70" s="348">
        <v>13.0145</v>
      </c>
      <c r="BO70" s="348">
        <v>30.913399999999999</v>
      </c>
      <c r="BP70" s="373"/>
      <c r="BQ70" s="348" t="s">
        <v>430</v>
      </c>
      <c r="BR70" s="348">
        <v>10.55</v>
      </c>
      <c r="BS70" s="348" t="s">
        <v>430</v>
      </c>
      <c r="BT70" s="348" t="s">
        <v>430</v>
      </c>
      <c r="BU70" s="348" t="s">
        <v>430</v>
      </c>
      <c r="BV70" s="348">
        <v>20.37</v>
      </c>
      <c r="BW70" s="373"/>
      <c r="BX70" s="372" t="s">
        <v>9581</v>
      </c>
      <c r="BY70" s="372" t="s">
        <v>9582</v>
      </c>
      <c r="BZ70" s="372" t="s">
        <v>9583</v>
      </c>
      <c r="CA70" s="372" t="s">
        <v>9584</v>
      </c>
      <c r="CB70" s="372" t="s">
        <v>3389</v>
      </c>
      <c r="CC70" s="373"/>
      <c r="CD70" s="354" t="s">
        <v>548</v>
      </c>
    </row>
    <row r="71" spans="1:82" s="428" customFormat="1" x14ac:dyDescent="0.25">
      <c r="A71" s="345" t="s">
        <v>9604</v>
      </c>
      <c r="B71" s="373"/>
      <c r="C71" s="719">
        <v>45888</v>
      </c>
      <c r="D71" s="373"/>
      <c r="E71" s="346">
        <v>41.131399999999999</v>
      </c>
      <c r="F71" s="373"/>
      <c r="G71" s="347">
        <v>10.569000000000001</v>
      </c>
      <c r="H71" s="373"/>
      <c r="I71" s="651">
        <v>0.38904</v>
      </c>
      <c r="J71" s="651">
        <v>6.37</v>
      </c>
      <c r="K71" s="651">
        <v>0.36437999999999998</v>
      </c>
      <c r="L71" s="651">
        <v>0.38904</v>
      </c>
      <c r="M71" s="374"/>
      <c r="N71" s="348">
        <v>44.950699999999998</v>
      </c>
      <c r="O71" s="348">
        <v>-9.2024000000000008</v>
      </c>
      <c r="P71" s="348">
        <v>-9.8484999999999996</v>
      </c>
      <c r="Q71" s="348">
        <v>21.89</v>
      </c>
      <c r="R71" s="348">
        <v>11.7011</v>
      </c>
      <c r="S71" s="348">
        <v>6.5246000000000004</v>
      </c>
      <c r="T71" s="348">
        <v>6.1543000000000001</v>
      </c>
      <c r="U71" s="348">
        <v>5.8768000000000002</v>
      </c>
      <c r="V71" s="350" t="s">
        <v>430</v>
      </c>
      <c r="W71" s="348" t="s">
        <v>430</v>
      </c>
      <c r="X71" s="348" t="s">
        <v>430</v>
      </c>
      <c r="Y71" s="348" t="s">
        <v>430</v>
      </c>
      <c r="Z71" s="348" t="s">
        <v>430</v>
      </c>
      <c r="AA71" s="348">
        <v>8.6443999999999992</v>
      </c>
      <c r="AB71" s="348">
        <v>10.359</v>
      </c>
      <c r="AC71" s="348">
        <v>5.6547000000000001</v>
      </c>
      <c r="AD71" s="348">
        <v>6.2602000000000002</v>
      </c>
      <c r="AE71" s="348">
        <v>18.1814</v>
      </c>
      <c r="AF71" s="348">
        <v>5.7850999999999999</v>
      </c>
      <c r="AG71" s="374"/>
      <c r="AH71" s="346">
        <v>1</v>
      </c>
      <c r="AI71" s="346">
        <v>9</v>
      </c>
      <c r="AJ71" s="346">
        <v>9</v>
      </c>
      <c r="AK71" s="346">
        <v>5</v>
      </c>
      <c r="AL71" s="346">
        <v>7</v>
      </c>
      <c r="AM71" s="346">
        <v>9</v>
      </c>
      <c r="AN71" s="346">
        <v>5</v>
      </c>
      <c r="AO71" s="346">
        <v>3</v>
      </c>
      <c r="AP71" s="346" t="s">
        <v>430</v>
      </c>
      <c r="AQ71" s="346" t="s">
        <v>430</v>
      </c>
      <c r="AR71" s="346" t="s">
        <v>430</v>
      </c>
      <c r="AS71" s="346" t="s">
        <v>430</v>
      </c>
      <c r="AT71" s="346" t="s">
        <v>430</v>
      </c>
      <c r="AU71" s="346">
        <v>9</v>
      </c>
      <c r="AV71" s="346">
        <v>9</v>
      </c>
      <c r="AW71" s="346">
        <v>3</v>
      </c>
      <c r="AX71" s="346">
        <v>4</v>
      </c>
      <c r="AY71" s="346">
        <v>6</v>
      </c>
      <c r="AZ71" s="374"/>
      <c r="BA71" s="375">
        <v>18.166336017882902</v>
      </c>
      <c r="BB71" s="375">
        <v>0</v>
      </c>
      <c r="BC71" s="375">
        <v>6.3894676028317596E-3</v>
      </c>
      <c r="BD71" s="375" t="s">
        <v>430</v>
      </c>
      <c r="BE71" s="373"/>
      <c r="BF71" s="348">
        <v>23.492031451900001</v>
      </c>
      <c r="BG71" s="348">
        <v>-1.4231612593</v>
      </c>
      <c r="BH71" s="348">
        <v>-16.506935737900001</v>
      </c>
      <c r="BI71" s="373"/>
      <c r="BJ71" s="348">
        <v>24.704386960000001</v>
      </c>
      <c r="BK71" s="373"/>
      <c r="BL71" s="348">
        <v>57.090499999999999</v>
      </c>
      <c r="BM71" s="348">
        <v>5.4926899999999996</v>
      </c>
      <c r="BN71" s="348">
        <v>7.9824000000000002</v>
      </c>
      <c r="BO71" s="348">
        <v>29.43441</v>
      </c>
      <c r="BP71" s="373"/>
      <c r="BQ71" s="348" t="s">
        <v>430</v>
      </c>
      <c r="BR71" s="348">
        <v>21.78</v>
      </c>
      <c r="BS71" s="348" t="s">
        <v>430</v>
      </c>
      <c r="BT71" s="348" t="s">
        <v>430</v>
      </c>
      <c r="BU71" s="348" t="s">
        <v>430</v>
      </c>
      <c r="BV71" s="348">
        <v>53.83</v>
      </c>
      <c r="BW71" s="373"/>
      <c r="BX71" s="372" t="s">
        <v>9586</v>
      </c>
      <c r="BY71" s="372" t="s">
        <v>9587</v>
      </c>
      <c r="BZ71" s="372" t="s">
        <v>9588</v>
      </c>
      <c r="CA71" s="372" t="s">
        <v>9589</v>
      </c>
      <c r="CB71" s="372" t="s">
        <v>9590</v>
      </c>
      <c r="CC71" s="373"/>
      <c r="CD71" s="354" t="s">
        <v>4823</v>
      </c>
    </row>
    <row r="72" spans="1:82" s="428" customFormat="1" x14ac:dyDescent="0.25">
      <c r="A72" s="345" t="s">
        <v>9605</v>
      </c>
      <c r="B72" s="373"/>
      <c r="C72" s="719">
        <v>41275</v>
      </c>
      <c r="D72" s="373"/>
      <c r="E72" s="346">
        <v>38.135300000000001</v>
      </c>
      <c r="F72" s="373"/>
      <c r="G72" s="347">
        <v>32.811599999999999</v>
      </c>
      <c r="H72" s="373"/>
      <c r="I72" s="651" t="s">
        <v>430</v>
      </c>
      <c r="J72" s="651" t="s">
        <v>430</v>
      </c>
      <c r="K72" s="651" t="s">
        <v>430</v>
      </c>
      <c r="L72" s="651" t="s">
        <v>430</v>
      </c>
      <c r="M72" s="374"/>
      <c r="N72" s="348">
        <v>10.0145</v>
      </c>
      <c r="O72" s="348">
        <v>38.462299999999999</v>
      </c>
      <c r="P72" s="348">
        <v>25.824000000000002</v>
      </c>
      <c r="Q72" s="348">
        <v>35.183700000000002</v>
      </c>
      <c r="R72" s="348">
        <v>28.174499999999998</v>
      </c>
      <c r="S72" s="348">
        <v>11.598699999999999</v>
      </c>
      <c r="T72" s="348">
        <v>8.8725000000000005</v>
      </c>
      <c r="U72" s="348">
        <v>3.6042000000000001</v>
      </c>
      <c r="V72" s="350">
        <v>5.2366000000000001</v>
      </c>
      <c r="W72" s="348">
        <v>6.7617000000000003</v>
      </c>
      <c r="X72" s="348">
        <v>9.6265000000000001</v>
      </c>
      <c r="Y72" s="348">
        <v>8.2215000000000007</v>
      </c>
      <c r="Z72" s="348">
        <v>7.8253000000000004</v>
      </c>
      <c r="AA72" s="348">
        <v>24.313400000000001</v>
      </c>
      <c r="AB72" s="348">
        <v>22.283799999999999</v>
      </c>
      <c r="AC72" s="348">
        <v>4.7676999999999996</v>
      </c>
      <c r="AD72" s="348">
        <v>4.9678000000000004</v>
      </c>
      <c r="AE72" s="348">
        <v>30.4298</v>
      </c>
      <c r="AF72" s="348">
        <v>7.9539999999999997</v>
      </c>
      <c r="AG72" s="374"/>
      <c r="AH72" s="346">
        <v>3</v>
      </c>
      <c r="AI72" s="346">
        <v>2</v>
      </c>
      <c r="AJ72" s="346">
        <v>2</v>
      </c>
      <c r="AK72" s="346">
        <v>2</v>
      </c>
      <c r="AL72" s="346">
        <v>1</v>
      </c>
      <c r="AM72" s="346">
        <v>8</v>
      </c>
      <c r="AN72" s="346">
        <v>2</v>
      </c>
      <c r="AO72" s="346">
        <v>8</v>
      </c>
      <c r="AP72" s="346">
        <v>6</v>
      </c>
      <c r="AQ72" s="346">
        <v>2</v>
      </c>
      <c r="AR72" s="346">
        <v>2</v>
      </c>
      <c r="AS72" s="346">
        <v>2</v>
      </c>
      <c r="AT72" s="346">
        <v>1</v>
      </c>
      <c r="AU72" s="346">
        <v>1</v>
      </c>
      <c r="AV72" s="346">
        <v>3</v>
      </c>
      <c r="AW72" s="346">
        <v>5</v>
      </c>
      <c r="AX72" s="346">
        <v>8</v>
      </c>
      <c r="AY72" s="346">
        <v>2</v>
      </c>
      <c r="AZ72" s="374"/>
      <c r="BA72" s="375">
        <v>78.105176682616701</v>
      </c>
      <c r="BB72" s="375">
        <v>0</v>
      </c>
      <c r="BC72" s="375">
        <v>5.37490002800773E-2</v>
      </c>
      <c r="BD72" s="375" t="s">
        <v>430</v>
      </c>
      <c r="BE72" s="373"/>
      <c r="BF72" s="348">
        <v>57.604392150099997</v>
      </c>
      <c r="BG72" s="348">
        <v>30.898582914999999</v>
      </c>
      <c r="BH72" s="348">
        <v>1.8643053084000001</v>
      </c>
      <c r="BI72" s="373"/>
      <c r="BJ72" s="348">
        <v>30.673407860000001</v>
      </c>
      <c r="BK72" s="373"/>
      <c r="BL72" s="348">
        <v>45.037399999999998</v>
      </c>
      <c r="BM72" s="348">
        <v>18.0365</v>
      </c>
      <c r="BN72" s="348">
        <v>4.7619199999999999</v>
      </c>
      <c r="BO72" s="348">
        <v>32.164180000000002</v>
      </c>
      <c r="BP72" s="373"/>
      <c r="BQ72" s="348" t="s">
        <v>430</v>
      </c>
      <c r="BR72" s="348">
        <v>11.24</v>
      </c>
      <c r="BS72" s="348" t="s">
        <v>430</v>
      </c>
      <c r="BT72" s="348" t="s">
        <v>430</v>
      </c>
      <c r="BU72" s="348" t="s">
        <v>430</v>
      </c>
      <c r="BV72" s="348">
        <v>20.93</v>
      </c>
      <c r="BW72" s="373"/>
      <c r="BX72" s="372" t="s">
        <v>9592</v>
      </c>
      <c r="BY72" s="372" t="s">
        <v>9593</v>
      </c>
      <c r="BZ72" s="372" t="s">
        <v>9594</v>
      </c>
      <c r="CA72" s="372" t="s">
        <v>9050</v>
      </c>
      <c r="CB72" s="372" t="s">
        <v>9595</v>
      </c>
      <c r="CC72" s="373"/>
      <c r="CD72" s="354" t="s">
        <v>476</v>
      </c>
    </row>
    <row r="73" spans="1:82" x14ac:dyDescent="0.25">
      <c r="A73" s="36" t="s">
        <v>93</v>
      </c>
      <c r="B73" s="43"/>
      <c r="C73" s="720"/>
      <c r="D73" s="43"/>
      <c r="E73" s="51"/>
      <c r="F73" s="43"/>
      <c r="G73" s="55"/>
      <c r="H73" s="43"/>
      <c r="I73" s="92"/>
      <c r="J73" s="92"/>
      <c r="K73" s="92"/>
      <c r="L73" s="92"/>
      <c r="M73" s="66"/>
      <c r="N73" s="59">
        <v>-11.588800000000001</v>
      </c>
      <c r="O73" s="59">
        <v>9.1385000000000005</v>
      </c>
      <c r="P73" s="59">
        <v>13.2356</v>
      </c>
      <c r="Q73" s="59">
        <v>22.918199999999999</v>
      </c>
      <c r="R73" s="59">
        <v>12.6806</v>
      </c>
      <c r="S73" s="59">
        <v>14.374499999999999</v>
      </c>
      <c r="T73" s="59">
        <v>6.8342999999999998</v>
      </c>
      <c r="U73" s="59">
        <v>4.7629999999999999</v>
      </c>
      <c r="V73" s="70">
        <v>5.9679000000000002</v>
      </c>
      <c r="W73" s="59">
        <v>5.6650999999999998</v>
      </c>
      <c r="X73" s="59">
        <v>8.6533999999999995</v>
      </c>
      <c r="Y73" s="59">
        <v>7.6581000000000001</v>
      </c>
      <c r="Z73" s="59">
        <v>7.6733000000000002</v>
      </c>
      <c r="AA73" s="59">
        <v>16.006</v>
      </c>
      <c r="AB73" s="59">
        <v>18.5657</v>
      </c>
      <c r="AC73" s="59">
        <v>5.3909000000000002</v>
      </c>
      <c r="AD73" s="59">
        <v>6.2131999999999996</v>
      </c>
      <c r="AE73" s="59">
        <v>20.5121</v>
      </c>
      <c r="AF73" s="59">
        <v>8.6205999999999996</v>
      </c>
      <c r="AG73" s="66"/>
      <c r="AH73" s="51">
        <v>9</v>
      </c>
      <c r="AI73" s="51">
        <v>9</v>
      </c>
      <c r="AJ73" s="51">
        <v>9</v>
      </c>
      <c r="AK73" s="51">
        <v>9</v>
      </c>
      <c r="AL73" s="51">
        <v>9</v>
      </c>
      <c r="AM73" s="51">
        <v>9</v>
      </c>
      <c r="AN73" s="51">
        <v>9</v>
      </c>
      <c r="AO73" s="51">
        <v>9</v>
      </c>
      <c r="AP73" s="51">
        <v>8</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44.950699999999998</v>
      </c>
      <c r="O74" s="60">
        <v>43.036000000000001</v>
      </c>
      <c r="P74" s="60">
        <v>39.0533</v>
      </c>
      <c r="Q74" s="60">
        <v>43.667299999999997</v>
      </c>
      <c r="R74" s="60">
        <v>28.174499999999998</v>
      </c>
      <c r="S74" s="60">
        <v>20.557700000000001</v>
      </c>
      <c r="T74" s="60">
        <v>12.5824</v>
      </c>
      <c r="U74" s="60">
        <v>8.5358000000000001</v>
      </c>
      <c r="V74" s="71">
        <v>8.9295000000000009</v>
      </c>
      <c r="W74" s="60">
        <v>7.1989999999999998</v>
      </c>
      <c r="X74" s="60">
        <v>10.3896</v>
      </c>
      <c r="Y74" s="60">
        <v>9.0258000000000003</v>
      </c>
      <c r="Z74" s="60">
        <v>7.8253000000000004</v>
      </c>
      <c r="AA74" s="60">
        <v>24.313400000000001</v>
      </c>
      <c r="AB74" s="60">
        <v>29.898199999999999</v>
      </c>
      <c r="AC74" s="60">
        <v>11.996</v>
      </c>
      <c r="AD74" s="60">
        <v>9.6518999999999995</v>
      </c>
      <c r="AE74" s="60">
        <v>38.201500000000003</v>
      </c>
      <c r="AF74" s="60">
        <v>12.5456</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-109.94199999999999</v>
      </c>
      <c r="O75" s="60">
        <v>-9.2024000000000008</v>
      </c>
      <c r="P75" s="60">
        <v>-9.8484999999999996</v>
      </c>
      <c r="Q75" s="60">
        <v>8.0630000000000006</v>
      </c>
      <c r="R75" s="60">
        <v>-3.6644000000000001</v>
      </c>
      <c r="S75" s="60">
        <v>6.5246000000000004</v>
      </c>
      <c r="T75" s="60">
        <v>4.2351000000000001</v>
      </c>
      <c r="U75" s="60">
        <v>0.21820000000000001</v>
      </c>
      <c r="V75" s="71">
        <v>1.5097</v>
      </c>
      <c r="W75" s="60">
        <v>3.4969000000000001</v>
      </c>
      <c r="X75" s="60">
        <v>7.2718999999999996</v>
      </c>
      <c r="Y75" s="60">
        <v>6.7084000000000001</v>
      </c>
      <c r="Z75" s="60">
        <v>7.4103000000000003</v>
      </c>
      <c r="AA75" s="60">
        <v>8.6443999999999992</v>
      </c>
      <c r="AB75" s="60">
        <v>10.359</v>
      </c>
      <c r="AC75" s="60">
        <v>1.4987999999999999</v>
      </c>
      <c r="AD75" s="60">
        <v>1.5993999999999999</v>
      </c>
      <c r="AE75" s="60">
        <v>7.5274999999999999</v>
      </c>
      <c r="AF75" s="60">
        <v>5.7850999999999999</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-2.6724999999999999</v>
      </c>
      <c r="O76" s="61">
        <v>1.0285</v>
      </c>
      <c r="P76" s="61">
        <v>11.409800000000001</v>
      </c>
      <c r="Q76" s="61">
        <v>21.89</v>
      </c>
      <c r="R76" s="61">
        <v>12.3027</v>
      </c>
      <c r="S76" s="61">
        <v>15.293799999999999</v>
      </c>
      <c r="T76" s="61">
        <v>6.1543000000000001</v>
      </c>
      <c r="U76" s="61">
        <v>4.9401999999999999</v>
      </c>
      <c r="V76" s="72">
        <v>5.4449500000000004</v>
      </c>
      <c r="W76" s="61">
        <v>5.9756999999999998</v>
      </c>
      <c r="X76" s="61">
        <v>8.4830500000000004</v>
      </c>
      <c r="Y76" s="61">
        <v>7.6349499999999999</v>
      </c>
      <c r="Z76" s="61">
        <v>7.7843</v>
      </c>
      <c r="AA76" s="61">
        <v>16.223600000000001</v>
      </c>
      <c r="AB76" s="61">
        <v>18.093</v>
      </c>
      <c r="AC76" s="61">
        <v>4.7676999999999996</v>
      </c>
      <c r="AD76" s="61">
        <v>5.7769000000000004</v>
      </c>
      <c r="AE76" s="61">
        <v>18.875599999999999</v>
      </c>
      <c r="AF76" s="61">
        <v>8.6774000000000004</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9443</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9444</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-57.430399999999999</v>
      </c>
      <c r="O80" s="348">
        <v>-92.189800000000005</v>
      </c>
      <c r="P80" s="348">
        <v>-49.369300000000003</v>
      </c>
      <c r="Q80" s="348">
        <v>11.730499999999999</v>
      </c>
      <c r="R80" s="348">
        <v>11.660500000000001</v>
      </c>
      <c r="S80" s="348">
        <v>19.838100000000001</v>
      </c>
      <c r="T80" s="348">
        <v>-6.9469000000000003</v>
      </c>
      <c r="U80" s="348">
        <v>-6.5141999999999998</v>
      </c>
      <c r="V80" s="350">
        <v>0.21340000000000001</v>
      </c>
      <c r="W80" s="348">
        <v>1.7262</v>
      </c>
      <c r="X80" s="348">
        <v>9.1439000000000004</v>
      </c>
      <c r="Y80" s="348">
        <v>9.3836999999999993</v>
      </c>
      <c r="Z80" s="348">
        <v>12.244400000000001</v>
      </c>
      <c r="AA80" s="348">
        <v>20.9285</v>
      </c>
      <c r="AB80" s="348">
        <v>27.131900000000002</v>
      </c>
      <c r="AC80" s="348">
        <v>-9.3857999999999997</v>
      </c>
      <c r="AD80" s="348">
        <v>0.2026</v>
      </c>
      <c r="AE80" s="348">
        <v>4.3314000000000004</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9445</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9446</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10495</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4717A-373A-4B90-9B67-560FFD227C27}">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81" t="s">
        <v>333</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2"/>
      <c r="BA5" s="1066" t="s">
        <v>76</v>
      </c>
      <c r="BB5" s="1105"/>
      <c r="BC5" s="1105"/>
      <c r="BD5" s="1117"/>
      <c r="BE5" s="641"/>
      <c r="BF5" s="1066" t="s">
        <v>53</v>
      </c>
      <c r="BG5" s="1105"/>
      <c r="BH5" s="1117"/>
      <c r="BI5" s="1106"/>
      <c r="BJ5" s="1065" t="s">
        <v>312</v>
      </c>
      <c r="BK5" s="1106"/>
      <c r="BL5" s="1066" t="s">
        <v>81</v>
      </c>
      <c r="BM5" s="1105"/>
      <c r="BN5" s="1105"/>
      <c r="BO5" s="1117"/>
      <c r="BP5" s="1082"/>
      <c r="BQ5" s="1066" t="s">
        <v>198</v>
      </c>
      <c r="BR5" s="1105"/>
      <c r="BS5" s="1105"/>
      <c r="BT5" s="1105"/>
      <c r="BU5" s="1105"/>
      <c r="BV5" s="1105"/>
      <c r="BW5" s="1106"/>
      <c r="BX5" s="1106" t="s">
        <v>87</v>
      </c>
      <c r="BY5" s="1107"/>
      <c r="BZ5" s="1107"/>
      <c r="CA5" s="1107"/>
      <c r="CB5" s="1108"/>
      <c r="CC5" s="1082"/>
      <c r="CD5" s="1112" t="s">
        <v>88</v>
      </c>
    </row>
    <row r="6" spans="1:82"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1"/>
      <c r="AG6" s="28"/>
      <c r="AH6" s="1118" t="s">
        <v>68</v>
      </c>
      <c r="AI6" s="1115"/>
      <c r="AJ6" s="1115"/>
      <c r="AK6" s="1115"/>
      <c r="AL6" s="1115"/>
      <c r="AM6" s="1115"/>
      <c r="AN6" s="1115"/>
      <c r="AO6" s="1115"/>
      <c r="AP6" s="1115"/>
      <c r="AQ6" s="1115"/>
      <c r="AR6" s="1115"/>
      <c r="AS6" s="1115"/>
      <c r="AT6" s="1115"/>
      <c r="AU6" s="1115"/>
      <c r="AV6" s="1115"/>
      <c r="AW6" s="1115"/>
      <c r="AX6" s="1115"/>
      <c r="AY6" s="1116"/>
      <c r="AZ6" s="1133"/>
      <c r="BA6" s="692" t="s">
        <v>72</v>
      </c>
      <c r="BB6" s="691" t="s">
        <v>73</v>
      </c>
      <c r="BC6" s="691" t="s">
        <v>74</v>
      </c>
      <c r="BD6" s="327" t="s">
        <v>75</v>
      </c>
      <c r="BE6" s="642"/>
      <c r="BF6" s="326" t="s">
        <v>309</v>
      </c>
      <c r="BG6" s="303" t="s">
        <v>310</v>
      </c>
      <c r="BH6" s="327" t="s">
        <v>311</v>
      </c>
      <c r="BI6" s="1109"/>
      <c r="BJ6" s="1122"/>
      <c r="BK6" s="1109"/>
      <c r="BL6" s="326" t="s">
        <v>77</v>
      </c>
      <c r="BM6" s="303" t="s">
        <v>78</v>
      </c>
      <c r="BN6" s="303" t="s">
        <v>79</v>
      </c>
      <c r="BO6" s="327" t="s">
        <v>313</v>
      </c>
      <c r="BP6" s="1083"/>
      <c r="BQ6" s="326" t="s">
        <v>192</v>
      </c>
      <c r="BR6" s="303" t="s">
        <v>193</v>
      </c>
      <c r="BS6" s="303" t="s">
        <v>194</v>
      </c>
      <c r="BT6" s="303" t="s">
        <v>195</v>
      </c>
      <c r="BU6" s="303" t="s">
        <v>196</v>
      </c>
      <c r="BV6" s="327" t="s">
        <v>197</v>
      </c>
      <c r="BW6" s="1083"/>
      <c r="BX6" s="83" t="s">
        <v>82</v>
      </c>
      <c r="BY6" s="28" t="s">
        <v>83</v>
      </c>
      <c r="BZ6" s="28" t="s">
        <v>84</v>
      </c>
      <c r="CA6" s="28" t="s">
        <v>85</v>
      </c>
      <c r="CB6" s="82" t="s">
        <v>86</v>
      </c>
      <c r="CC6" s="1083"/>
      <c r="CD6" s="1113"/>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970" t="s">
        <v>9607</v>
      </c>
      <c r="B8" s="901"/>
      <c r="C8" s="902">
        <v>41275</v>
      </c>
      <c r="D8" s="901"/>
      <c r="E8" s="903">
        <v>74914.5</v>
      </c>
      <c r="F8" s="901"/>
      <c r="G8" s="904">
        <v>43.049500000000002</v>
      </c>
      <c r="H8" s="901"/>
      <c r="I8" s="971">
        <v>0.46</v>
      </c>
      <c r="J8" s="971">
        <v>6.87</v>
      </c>
      <c r="K8" s="971">
        <v>0.42</v>
      </c>
      <c r="L8" s="971">
        <v>0.43</v>
      </c>
      <c r="M8" s="906"/>
      <c r="N8" s="905">
        <v>-12.882899999999999</v>
      </c>
      <c r="O8" s="905">
        <v>6.0510999999999999</v>
      </c>
      <c r="P8" s="905">
        <v>11.386100000000001</v>
      </c>
      <c r="Q8" s="905">
        <v>6.8918999999999997</v>
      </c>
      <c r="R8" s="905">
        <v>7.4810999999999996</v>
      </c>
      <c r="S8" s="905">
        <v>7.1596000000000002</v>
      </c>
      <c r="T8" s="905">
        <v>6.7069000000000001</v>
      </c>
      <c r="U8" s="905">
        <v>6.8282999999999996</v>
      </c>
      <c r="V8" s="907">
        <v>6.7713999999999999</v>
      </c>
      <c r="W8" s="905">
        <v>7.0678000000000001</v>
      </c>
      <c r="X8" s="905">
        <v>7.6017000000000001</v>
      </c>
      <c r="Y8" s="905">
        <v>6.8676000000000004</v>
      </c>
      <c r="Z8" s="905">
        <v>6.4730999999999996</v>
      </c>
      <c r="AA8" s="905">
        <v>7.6054000000000004</v>
      </c>
      <c r="AB8" s="905">
        <v>6.5621999999999998</v>
      </c>
      <c r="AC8" s="905">
        <v>6.8182</v>
      </c>
      <c r="AD8" s="905">
        <v>6.9245999999999999</v>
      </c>
      <c r="AE8" s="905">
        <v>6.9565999999999999</v>
      </c>
      <c r="AF8" s="905">
        <v>7.0884999999999998</v>
      </c>
      <c r="AG8" s="906"/>
      <c r="AH8" s="903">
        <v>5</v>
      </c>
      <c r="AI8" s="903">
        <v>7</v>
      </c>
      <c r="AJ8" s="903">
        <v>5</v>
      </c>
      <c r="AK8" s="903">
        <v>3</v>
      </c>
      <c r="AL8" s="903">
        <v>1</v>
      </c>
      <c r="AM8" s="903">
        <v>3</v>
      </c>
      <c r="AN8" s="903">
        <v>1</v>
      </c>
      <c r="AO8" s="903">
        <v>2</v>
      </c>
      <c r="AP8" s="903">
        <v>2</v>
      </c>
      <c r="AQ8" s="903">
        <v>4</v>
      </c>
      <c r="AR8" s="903">
        <v>1</v>
      </c>
      <c r="AS8" s="903">
        <v>2</v>
      </c>
      <c r="AT8" s="903">
        <v>3</v>
      </c>
      <c r="AU8" s="903">
        <v>2</v>
      </c>
      <c r="AV8" s="903">
        <v>4</v>
      </c>
      <c r="AW8" s="903">
        <v>1</v>
      </c>
      <c r="AX8" s="903">
        <v>2</v>
      </c>
      <c r="AY8" s="903">
        <v>3</v>
      </c>
      <c r="AZ8" s="906"/>
      <c r="BA8" s="908">
        <v>5.7716472083586901</v>
      </c>
      <c r="BB8" s="908">
        <v>0.46279692669193001</v>
      </c>
      <c r="BC8" s="908">
        <v>0.33501919868100299</v>
      </c>
      <c r="BD8" s="908">
        <v>1.0547582463164999</v>
      </c>
      <c r="BE8" s="906"/>
      <c r="BF8" s="905" t="s">
        <v>430</v>
      </c>
      <c r="BG8" s="905" t="s">
        <v>430</v>
      </c>
      <c r="BH8" s="905" t="s">
        <v>430</v>
      </c>
      <c r="BI8" s="906"/>
      <c r="BJ8" s="905">
        <v>-0.40949353999999999</v>
      </c>
      <c r="BK8" s="906"/>
      <c r="BL8" s="905">
        <v>52.194699999999997</v>
      </c>
      <c r="BM8" s="905">
        <v>14.4039</v>
      </c>
      <c r="BN8" s="905">
        <v>1.90299</v>
      </c>
      <c r="BO8" s="905">
        <v>31.49841</v>
      </c>
      <c r="BP8" s="901"/>
      <c r="BQ8" s="905" t="s">
        <v>430</v>
      </c>
      <c r="BR8" s="905">
        <v>30.37</v>
      </c>
      <c r="BS8" s="905" t="s">
        <v>430</v>
      </c>
      <c r="BT8" s="905" t="s">
        <v>430</v>
      </c>
      <c r="BU8" s="905" t="s">
        <v>430</v>
      </c>
      <c r="BV8" s="905">
        <v>1.1299999999999999</v>
      </c>
      <c r="BW8" s="901"/>
      <c r="BX8" s="972" t="s">
        <v>9608</v>
      </c>
      <c r="BY8" s="972" t="s">
        <v>9609</v>
      </c>
      <c r="BZ8" s="972" t="s">
        <v>1600</v>
      </c>
      <c r="CA8" s="972" t="s">
        <v>9610</v>
      </c>
      <c r="CB8" s="972" t="s">
        <v>2674</v>
      </c>
      <c r="CC8" s="901"/>
      <c r="CD8" s="957" t="s">
        <v>8115</v>
      </c>
    </row>
    <row r="9" spans="1:82" s="428" customFormat="1" x14ac:dyDescent="0.25">
      <c r="A9" s="345" t="s">
        <v>9611</v>
      </c>
      <c r="B9" s="373"/>
      <c r="C9" s="719">
        <v>41285</v>
      </c>
      <c r="D9" s="373"/>
      <c r="E9" s="346">
        <v>46910.3</v>
      </c>
      <c r="F9" s="373"/>
      <c r="G9" s="347">
        <v>38.581099999999999</v>
      </c>
      <c r="H9" s="373"/>
      <c r="I9" s="968">
        <v>0.6</v>
      </c>
      <c r="J9" s="968">
        <v>6.66</v>
      </c>
      <c r="K9" s="968">
        <v>0.53</v>
      </c>
      <c r="L9" s="968">
        <v>0.56000000000000005</v>
      </c>
      <c r="M9" s="374"/>
      <c r="N9" s="348">
        <v>-13.3346</v>
      </c>
      <c r="O9" s="348">
        <v>6.3734999999999999</v>
      </c>
      <c r="P9" s="348">
        <v>10.821</v>
      </c>
      <c r="Q9" s="348">
        <v>6.1775000000000002</v>
      </c>
      <c r="R9" s="348">
        <v>6.9870999999999999</v>
      </c>
      <c r="S9" s="348">
        <v>6.7572000000000001</v>
      </c>
      <c r="T9" s="348">
        <v>6.4057000000000004</v>
      </c>
      <c r="U9" s="348">
        <v>6.5766</v>
      </c>
      <c r="V9" s="350">
        <v>6.5610999999999997</v>
      </c>
      <c r="W9" s="348">
        <v>6.9348999999999998</v>
      </c>
      <c r="X9" s="348">
        <v>7.4010999999999996</v>
      </c>
      <c r="Y9" s="348">
        <v>6.7823000000000002</v>
      </c>
      <c r="Z9" s="348">
        <v>6.2523</v>
      </c>
      <c r="AA9" s="348">
        <v>7.2945000000000002</v>
      </c>
      <c r="AB9" s="348">
        <v>6.2441000000000004</v>
      </c>
      <c r="AC9" s="348">
        <v>6.5571999999999999</v>
      </c>
      <c r="AD9" s="348">
        <v>6.6942000000000004</v>
      </c>
      <c r="AE9" s="348">
        <v>6.3749000000000002</v>
      </c>
      <c r="AF9" s="348">
        <v>6.8335999999999997</v>
      </c>
      <c r="AG9" s="374"/>
      <c r="AH9" s="346">
        <v>6</v>
      </c>
      <c r="AI9" s="346">
        <v>6</v>
      </c>
      <c r="AJ9" s="346">
        <v>8</v>
      </c>
      <c r="AK9" s="346">
        <v>12</v>
      </c>
      <c r="AL9" s="346">
        <v>11</v>
      </c>
      <c r="AM9" s="346">
        <v>15</v>
      </c>
      <c r="AN9" s="346">
        <v>12</v>
      </c>
      <c r="AO9" s="346">
        <v>13</v>
      </c>
      <c r="AP9" s="346">
        <v>13</v>
      </c>
      <c r="AQ9" s="346">
        <v>11</v>
      </c>
      <c r="AR9" s="346">
        <v>13</v>
      </c>
      <c r="AS9" s="346">
        <v>4</v>
      </c>
      <c r="AT9" s="346">
        <v>11</v>
      </c>
      <c r="AU9" s="346">
        <v>11</v>
      </c>
      <c r="AV9" s="346">
        <v>15</v>
      </c>
      <c r="AW9" s="346">
        <v>12</v>
      </c>
      <c r="AX9" s="346">
        <v>13</v>
      </c>
      <c r="AY9" s="346">
        <v>10</v>
      </c>
      <c r="AZ9" s="374"/>
      <c r="BA9" s="375">
        <v>5.3761749108335799</v>
      </c>
      <c r="BB9" s="375">
        <v>0.42379501527296498</v>
      </c>
      <c r="BC9" s="375">
        <v>0.325165306478854</v>
      </c>
      <c r="BD9" s="375">
        <v>0.94335606974659303</v>
      </c>
      <c r="BE9" s="374"/>
      <c r="BF9" s="348" t="s">
        <v>430</v>
      </c>
      <c r="BG9" s="348" t="s">
        <v>430</v>
      </c>
      <c r="BH9" s="348" t="s">
        <v>430</v>
      </c>
      <c r="BI9" s="374"/>
      <c r="BJ9" s="348">
        <v>-0.43613542000000699</v>
      </c>
      <c r="BK9" s="374"/>
      <c r="BL9" s="348">
        <v>58.115600000000001</v>
      </c>
      <c r="BM9" s="348">
        <v>12.8611</v>
      </c>
      <c r="BN9" s="348">
        <v>2.57734</v>
      </c>
      <c r="BO9" s="348">
        <v>26.445959999999999</v>
      </c>
      <c r="BP9" s="373"/>
      <c r="BQ9" s="348">
        <v>0.05</v>
      </c>
      <c r="BR9" s="348">
        <v>25.95</v>
      </c>
      <c r="BS9" s="348" t="s">
        <v>430</v>
      </c>
      <c r="BT9" s="348" t="s">
        <v>430</v>
      </c>
      <c r="BU9" s="348" t="s">
        <v>430</v>
      </c>
      <c r="BV9" s="348">
        <v>0.45</v>
      </c>
      <c r="BW9" s="373"/>
      <c r="BX9" s="372" t="s">
        <v>9612</v>
      </c>
      <c r="BY9" s="372" t="s">
        <v>9613</v>
      </c>
      <c r="BZ9" s="372" t="s">
        <v>1830</v>
      </c>
      <c r="CA9" s="372" t="s">
        <v>9614</v>
      </c>
      <c r="CB9" s="372" t="s">
        <v>6059</v>
      </c>
      <c r="CC9" s="373"/>
      <c r="CD9" s="354" t="s">
        <v>4673</v>
      </c>
    </row>
    <row r="10" spans="1:82" s="428" customFormat="1" x14ac:dyDescent="0.25">
      <c r="A10" s="345" t="s">
        <v>9615</v>
      </c>
      <c r="B10" s="373"/>
      <c r="C10" s="719">
        <v>41281</v>
      </c>
      <c r="D10" s="373"/>
      <c r="E10" s="346">
        <v>34343.599999999999</v>
      </c>
      <c r="F10" s="373"/>
      <c r="G10" s="347">
        <v>39.5017</v>
      </c>
      <c r="H10" s="373"/>
      <c r="I10" s="968">
        <v>0.46</v>
      </c>
      <c r="J10" s="968">
        <v>6.56</v>
      </c>
      <c r="K10" s="968">
        <v>0.43</v>
      </c>
      <c r="L10" s="968">
        <v>0.46</v>
      </c>
      <c r="M10" s="374"/>
      <c r="N10" s="348">
        <v>-14.408899999999999</v>
      </c>
      <c r="O10" s="348">
        <v>2.8959000000000001</v>
      </c>
      <c r="P10" s="348">
        <v>11.416700000000001</v>
      </c>
      <c r="Q10" s="348">
        <v>6.524</v>
      </c>
      <c r="R10" s="348">
        <v>7.3602999999999996</v>
      </c>
      <c r="S10" s="348">
        <v>7.0190000000000001</v>
      </c>
      <c r="T10" s="348">
        <v>6.5278</v>
      </c>
      <c r="U10" s="348">
        <v>6.6867000000000001</v>
      </c>
      <c r="V10" s="350">
        <v>6.6425999999999998</v>
      </c>
      <c r="W10" s="348">
        <v>6.9790999999999999</v>
      </c>
      <c r="X10" s="348">
        <v>7.4462999999999999</v>
      </c>
      <c r="Y10" s="348">
        <v>6.6639999999999997</v>
      </c>
      <c r="Z10" s="348">
        <v>6.3479000000000001</v>
      </c>
      <c r="AA10" s="348">
        <v>7.5911</v>
      </c>
      <c r="AB10" s="348">
        <v>6.4535999999999998</v>
      </c>
      <c r="AC10" s="348">
        <v>6.6516000000000002</v>
      </c>
      <c r="AD10" s="348">
        <v>6.7934999999999999</v>
      </c>
      <c r="AE10" s="348">
        <v>6.3758999999999997</v>
      </c>
      <c r="AF10" s="348">
        <v>7.0220000000000002</v>
      </c>
      <c r="AG10" s="374"/>
      <c r="AH10" s="346">
        <v>8</v>
      </c>
      <c r="AI10" s="346">
        <v>14</v>
      </c>
      <c r="AJ10" s="346">
        <v>4</v>
      </c>
      <c r="AK10" s="346">
        <v>6</v>
      </c>
      <c r="AL10" s="346">
        <v>3</v>
      </c>
      <c r="AM10" s="346">
        <v>9</v>
      </c>
      <c r="AN10" s="346">
        <v>8</v>
      </c>
      <c r="AO10" s="346">
        <v>9</v>
      </c>
      <c r="AP10" s="346">
        <v>10</v>
      </c>
      <c r="AQ10" s="346">
        <v>7</v>
      </c>
      <c r="AR10" s="346">
        <v>9</v>
      </c>
      <c r="AS10" s="346">
        <v>11</v>
      </c>
      <c r="AT10" s="346">
        <v>7</v>
      </c>
      <c r="AU10" s="346">
        <v>3</v>
      </c>
      <c r="AV10" s="346">
        <v>9</v>
      </c>
      <c r="AW10" s="346">
        <v>9</v>
      </c>
      <c r="AX10" s="346">
        <v>9</v>
      </c>
      <c r="AY10" s="346">
        <v>9</v>
      </c>
      <c r="AZ10" s="374"/>
      <c r="BA10" s="375">
        <v>5.7796728590169897</v>
      </c>
      <c r="BB10" s="375">
        <v>0.47330749069810202</v>
      </c>
      <c r="BC10" s="375">
        <v>0.30997130499604503</v>
      </c>
      <c r="BD10" s="375">
        <v>0.89271873259319601</v>
      </c>
      <c r="BE10" s="374"/>
      <c r="BF10" s="348" t="s">
        <v>430</v>
      </c>
      <c r="BG10" s="348" t="s">
        <v>430</v>
      </c>
      <c r="BH10" s="348" t="s">
        <v>430</v>
      </c>
      <c r="BI10" s="374"/>
      <c r="BJ10" s="348">
        <v>-0.39476146000000201</v>
      </c>
      <c r="BK10" s="374"/>
      <c r="BL10" s="348">
        <v>55.915799999999997</v>
      </c>
      <c r="BM10" s="348">
        <v>13.420999999999999</v>
      </c>
      <c r="BN10" s="348">
        <v>1.8295600000000001</v>
      </c>
      <c r="BO10" s="348">
        <v>28.833639999999999</v>
      </c>
      <c r="BP10" s="373"/>
      <c r="BQ10" s="348">
        <v>0.01</v>
      </c>
      <c r="BR10" s="348">
        <v>26.29</v>
      </c>
      <c r="BS10" s="348" t="s">
        <v>430</v>
      </c>
      <c r="BT10" s="348" t="s">
        <v>430</v>
      </c>
      <c r="BU10" s="348" t="s">
        <v>430</v>
      </c>
      <c r="BV10" s="348">
        <v>2.52</v>
      </c>
      <c r="BW10" s="373"/>
      <c r="BX10" s="372" t="s">
        <v>9616</v>
      </c>
      <c r="BY10" s="372" t="s">
        <v>9617</v>
      </c>
      <c r="BZ10" s="372" t="s">
        <v>9618</v>
      </c>
      <c r="CA10" s="372" t="s">
        <v>9619</v>
      </c>
      <c r="CB10" s="372" t="s">
        <v>9620</v>
      </c>
      <c r="CC10" s="373"/>
      <c r="CD10" s="354" t="s">
        <v>4673</v>
      </c>
    </row>
    <row r="11" spans="1:82" s="428" customFormat="1" x14ac:dyDescent="0.25">
      <c r="A11" s="345" t="s">
        <v>9621</v>
      </c>
      <c r="B11" s="373"/>
      <c r="C11" s="719">
        <v>41275</v>
      </c>
      <c r="D11" s="373"/>
      <c r="E11" s="346">
        <v>30127.1</v>
      </c>
      <c r="F11" s="373"/>
      <c r="G11" s="347">
        <v>37.117100000000001</v>
      </c>
      <c r="H11" s="373"/>
      <c r="I11" s="968">
        <v>0.53973000000000004</v>
      </c>
      <c r="J11" s="968">
        <v>6.51</v>
      </c>
      <c r="K11" s="968">
        <v>0.51507000000000003</v>
      </c>
      <c r="L11" s="968">
        <v>0.52054999999999996</v>
      </c>
      <c r="M11" s="374"/>
      <c r="N11" s="348">
        <v>-20.148</v>
      </c>
      <c r="O11" s="348">
        <v>7.1501000000000001</v>
      </c>
      <c r="P11" s="348">
        <v>10.190799999999999</v>
      </c>
      <c r="Q11" s="348">
        <v>5.8360000000000003</v>
      </c>
      <c r="R11" s="348">
        <v>6.9915000000000003</v>
      </c>
      <c r="S11" s="348">
        <v>7.1025999999999998</v>
      </c>
      <c r="T11" s="348">
        <v>6.5890000000000004</v>
      </c>
      <c r="U11" s="348">
        <v>6.8154000000000003</v>
      </c>
      <c r="V11" s="350">
        <v>6.8087</v>
      </c>
      <c r="W11" s="348">
        <v>7.0850999999999997</v>
      </c>
      <c r="X11" s="348">
        <v>7.5660999999999996</v>
      </c>
      <c r="Y11" s="348">
        <v>6.9604999999999997</v>
      </c>
      <c r="Z11" s="348">
        <v>6.4653</v>
      </c>
      <c r="AA11" s="348">
        <v>7.4187000000000003</v>
      </c>
      <c r="AB11" s="348">
        <v>6.6154999999999999</v>
      </c>
      <c r="AC11" s="348">
        <v>6.7336999999999998</v>
      </c>
      <c r="AD11" s="348">
        <v>6.9570999999999996</v>
      </c>
      <c r="AE11" s="348">
        <v>6.0646000000000004</v>
      </c>
      <c r="AF11" s="348">
        <v>6.9602000000000004</v>
      </c>
      <c r="AG11" s="374"/>
      <c r="AH11" s="346">
        <v>11</v>
      </c>
      <c r="AI11" s="346">
        <v>3</v>
      </c>
      <c r="AJ11" s="346">
        <v>13</v>
      </c>
      <c r="AK11" s="346">
        <v>14</v>
      </c>
      <c r="AL11" s="346">
        <v>10</v>
      </c>
      <c r="AM11" s="346">
        <v>6</v>
      </c>
      <c r="AN11" s="346">
        <v>3</v>
      </c>
      <c r="AO11" s="346">
        <v>3</v>
      </c>
      <c r="AP11" s="346">
        <v>1</v>
      </c>
      <c r="AQ11" s="346">
        <v>3</v>
      </c>
      <c r="AR11" s="346">
        <v>3</v>
      </c>
      <c r="AS11" s="346">
        <v>1</v>
      </c>
      <c r="AT11" s="346">
        <v>4</v>
      </c>
      <c r="AU11" s="346">
        <v>7</v>
      </c>
      <c r="AV11" s="346">
        <v>3</v>
      </c>
      <c r="AW11" s="346">
        <v>3</v>
      </c>
      <c r="AX11" s="346">
        <v>1</v>
      </c>
      <c r="AY11" s="346">
        <v>14</v>
      </c>
      <c r="AZ11" s="374"/>
      <c r="BA11" s="375">
        <v>5.2721348761148104</v>
      </c>
      <c r="BB11" s="375">
        <v>0.43043002766166599</v>
      </c>
      <c r="BC11" s="375">
        <v>0.36308536145994302</v>
      </c>
      <c r="BD11" s="375">
        <v>1.0968455726225299</v>
      </c>
      <c r="BE11" s="374"/>
      <c r="BF11" s="348" t="s">
        <v>430</v>
      </c>
      <c r="BG11" s="348" t="s">
        <v>430</v>
      </c>
      <c r="BH11" s="348" t="s">
        <v>430</v>
      </c>
      <c r="BI11" s="374"/>
      <c r="BJ11" s="348">
        <v>-0.40836912000000403</v>
      </c>
      <c r="BK11" s="374"/>
      <c r="BL11" s="348">
        <v>46.246899999999997</v>
      </c>
      <c r="BM11" s="348">
        <v>16.797000000000001</v>
      </c>
      <c r="BN11" s="348">
        <v>3.3434400000000002</v>
      </c>
      <c r="BO11" s="348">
        <v>33.612659999999998</v>
      </c>
      <c r="BP11" s="373"/>
      <c r="BQ11" s="348">
        <v>0.17</v>
      </c>
      <c r="BR11" s="348">
        <v>29.47</v>
      </c>
      <c r="BS11" s="348">
        <v>0.17</v>
      </c>
      <c r="BT11" s="348" t="s">
        <v>430</v>
      </c>
      <c r="BU11" s="348">
        <v>0.02</v>
      </c>
      <c r="BV11" s="348">
        <v>70.39</v>
      </c>
      <c r="BW11" s="373"/>
      <c r="BX11" s="372" t="s">
        <v>9622</v>
      </c>
      <c r="BY11" s="372" t="s">
        <v>9623</v>
      </c>
      <c r="BZ11" s="372" t="s">
        <v>9624</v>
      </c>
      <c r="CA11" s="372" t="s">
        <v>9625</v>
      </c>
      <c r="CB11" s="372" t="s">
        <v>9626</v>
      </c>
      <c r="CC11" s="373"/>
      <c r="CD11" s="354" t="s">
        <v>2998</v>
      </c>
    </row>
    <row r="12" spans="1:82" s="428" customFormat="1" x14ac:dyDescent="0.25">
      <c r="A12" s="345" t="s">
        <v>9627</v>
      </c>
      <c r="B12" s="373"/>
      <c r="C12" s="719">
        <v>41275</v>
      </c>
      <c r="D12" s="373"/>
      <c r="E12" s="346">
        <v>26937</v>
      </c>
      <c r="F12" s="373"/>
      <c r="G12" s="347">
        <v>30.783999999999999</v>
      </c>
      <c r="H12" s="373"/>
      <c r="I12" s="651">
        <v>0.61</v>
      </c>
      <c r="J12" s="651">
        <v>6.93</v>
      </c>
      <c r="K12" s="651">
        <v>0.5</v>
      </c>
      <c r="L12" s="651">
        <v>0.51</v>
      </c>
      <c r="M12" s="374"/>
      <c r="N12" s="348">
        <v>-12.682399999999999</v>
      </c>
      <c r="O12" s="348">
        <v>4.4282000000000004</v>
      </c>
      <c r="P12" s="348">
        <v>11.764699999999999</v>
      </c>
      <c r="Q12" s="348">
        <v>6.6397000000000004</v>
      </c>
      <c r="R12" s="348">
        <v>7.1806000000000001</v>
      </c>
      <c r="S12" s="348">
        <v>7.1839000000000004</v>
      </c>
      <c r="T12" s="348">
        <v>6.5636999999999999</v>
      </c>
      <c r="U12" s="348">
        <v>6.7649999999999997</v>
      </c>
      <c r="V12" s="350">
        <v>6.7668999999999997</v>
      </c>
      <c r="W12" s="348">
        <v>7.0930999999999997</v>
      </c>
      <c r="X12" s="348">
        <v>7.5430999999999999</v>
      </c>
      <c r="Y12" s="348">
        <v>6.7351999999999999</v>
      </c>
      <c r="Z12" s="348">
        <v>6.3945999999999996</v>
      </c>
      <c r="AA12" s="348">
        <v>7.5349000000000004</v>
      </c>
      <c r="AB12" s="348">
        <v>6.6234000000000002</v>
      </c>
      <c r="AC12" s="348">
        <v>6.7218</v>
      </c>
      <c r="AD12" s="348">
        <v>6.9039000000000001</v>
      </c>
      <c r="AE12" s="348">
        <v>6.5822000000000003</v>
      </c>
      <c r="AF12" s="348">
        <v>6.9892000000000003</v>
      </c>
      <c r="AG12" s="374"/>
      <c r="AH12" s="346">
        <v>3</v>
      </c>
      <c r="AI12" s="346">
        <v>12</v>
      </c>
      <c r="AJ12" s="346">
        <v>3</v>
      </c>
      <c r="AK12" s="346">
        <v>4</v>
      </c>
      <c r="AL12" s="346">
        <v>5</v>
      </c>
      <c r="AM12" s="346">
        <v>2</v>
      </c>
      <c r="AN12" s="346">
        <v>7</v>
      </c>
      <c r="AO12" s="346">
        <v>6</v>
      </c>
      <c r="AP12" s="346">
        <v>4</v>
      </c>
      <c r="AQ12" s="346">
        <v>2</v>
      </c>
      <c r="AR12" s="346">
        <v>4</v>
      </c>
      <c r="AS12" s="346">
        <v>7</v>
      </c>
      <c r="AT12" s="346">
        <v>6</v>
      </c>
      <c r="AU12" s="346">
        <v>4</v>
      </c>
      <c r="AV12" s="346">
        <v>1</v>
      </c>
      <c r="AW12" s="346">
        <v>6</v>
      </c>
      <c r="AX12" s="346">
        <v>5</v>
      </c>
      <c r="AY12" s="346">
        <v>6</v>
      </c>
      <c r="AZ12" s="374"/>
      <c r="BA12" s="375">
        <v>5.64891642511604</v>
      </c>
      <c r="BB12" s="375">
        <v>0.44462029250688201</v>
      </c>
      <c r="BC12" s="375">
        <v>0.332557952350926</v>
      </c>
      <c r="BD12" s="375">
        <v>1.0342552494842401</v>
      </c>
      <c r="BE12" s="374"/>
      <c r="BF12" s="348" t="s">
        <v>430</v>
      </c>
      <c r="BG12" s="348" t="s">
        <v>430</v>
      </c>
      <c r="BH12" s="348" t="s">
        <v>430</v>
      </c>
      <c r="BI12" s="374"/>
      <c r="BJ12" s="348">
        <v>-0.39421009000000101</v>
      </c>
      <c r="BK12" s="374"/>
      <c r="BL12" s="348">
        <v>52.689100000000003</v>
      </c>
      <c r="BM12" s="348">
        <v>14.833600000000001</v>
      </c>
      <c r="BN12" s="348">
        <v>3.1966800000000002</v>
      </c>
      <c r="BO12" s="348">
        <v>29.280619999999999</v>
      </c>
      <c r="BP12" s="373"/>
      <c r="BQ12" s="348" t="s">
        <v>430</v>
      </c>
      <c r="BR12" s="348">
        <v>27.04</v>
      </c>
      <c r="BS12" s="348">
        <v>0.52</v>
      </c>
      <c r="BT12" s="348" t="s">
        <v>430</v>
      </c>
      <c r="BU12" s="348" t="s">
        <v>430</v>
      </c>
      <c r="BV12" s="348">
        <v>1.73</v>
      </c>
      <c r="BW12" s="373"/>
      <c r="BX12" s="372" t="s">
        <v>9628</v>
      </c>
      <c r="BY12" s="372" t="s">
        <v>9629</v>
      </c>
      <c r="BZ12" s="372" t="s">
        <v>9630</v>
      </c>
      <c r="CA12" s="372" t="s">
        <v>9631</v>
      </c>
      <c r="CB12" s="372" t="s">
        <v>9632</v>
      </c>
      <c r="CC12" s="373"/>
      <c r="CD12" s="354" t="s">
        <v>555</v>
      </c>
    </row>
    <row r="13" spans="1:82" s="428" customFormat="1" x14ac:dyDescent="0.25">
      <c r="A13" s="345" t="s">
        <v>9633</v>
      </c>
      <c r="B13" s="373"/>
      <c r="C13" s="719">
        <v>41736</v>
      </c>
      <c r="D13" s="373"/>
      <c r="E13" s="346">
        <v>25194.7</v>
      </c>
      <c r="F13" s="373"/>
      <c r="G13" s="347">
        <v>21.654</v>
      </c>
      <c r="H13" s="373"/>
      <c r="I13" s="651">
        <v>0.46295999999999998</v>
      </c>
      <c r="J13" s="651">
        <v>6.7936100000000001</v>
      </c>
      <c r="K13" s="651">
        <v>0.43075000000000002</v>
      </c>
      <c r="L13" s="651">
        <v>0.46039999999999998</v>
      </c>
      <c r="M13" s="374"/>
      <c r="N13" s="348">
        <v>-23.583200000000001</v>
      </c>
      <c r="O13" s="348">
        <v>6.7461000000000002</v>
      </c>
      <c r="P13" s="348">
        <v>11.1004</v>
      </c>
      <c r="Q13" s="348">
        <v>6.6388999999999996</v>
      </c>
      <c r="R13" s="348">
        <v>7.0563000000000002</v>
      </c>
      <c r="S13" s="348">
        <v>7.0487000000000002</v>
      </c>
      <c r="T13" s="348">
        <v>6.4783999999999997</v>
      </c>
      <c r="U13" s="348">
        <v>6.6635999999999997</v>
      </c>
      <c r="V13" s="350">
        <v>6.6436999999999999</v>
      </c>
      <c r="W13" s="348">
        <v>6.9278000000000004</v>
      </c>
      <c r="X13" s="348">
        <v>7.4089</v>
      </c>
      <c r="Y13" s="348">
        <v>6.5960999999999999</v>
      </c>
      <c r="Z13" s="348">
        <v>6.1463999999999999</v>
      </c>
      <c r="AA13" s="348">
        <v>7.2262000000000004</v>
      </c>
      <c r="AB13" s="348">
        <v>6.4690000000000003</v>
      </c>
      <c r="AC13" s="348">
        <v>6.6280000000000001</v>
      </c>
      <c r="AD13" s="348">
        <v>6.7671000000000001</v>
      </c>
      <c r="AE13" s="348">
        <v>6.7586000000000004</v>
      </c>
      <c r="AF13" s="348">
        <v>6.4508999999999999</v>
      </c>
      <c r="AG13" s="374"/>
      <c r="AH13" s="346">
        <v>13</v>
      </c>
      <c r="AI13" s="346">
        <v>4</v>
      </c>
      <c r="AJ13" s="346">
        <v>6</v>
      </c>
      <c r="AK13" s="346">
        <v>5</v>
      </c>
      <c r="AL13" s="346">
        <v>9</v>
      </c>
      <c r="AM13" s="346">
        <v>8</v>
      </c>
      <c r="AN13" s="346">
        <v>10</v>
      </c>
      <c r="AO13" s="346">
        <v>10</v>
      </c>
      <c r="AP13" s="346">
        <v>9</v>
      </c>
      <c r="AQ13" s="346">
        <v>12</v>
      </c>
      <c r="AR13" s="346">
        <v>12</v>
      </c>
      <c r="AS13" s="346">
        <v>13</v>
      </c>
      <c r="AT13" s="346">
        <v>12</v>
      </c>
      <c r="AU13" s="346">
        <v>12</v>
      </c>
      <c r="AV13" s="346">
        <v>8</v>
      </c>
      <c r="AW13" s="346">
        <v>10</v>
      </c>
      <c r="AX13" s="346">
        <v>10</v>
      </c>
      <c r="AY13" s="346">
        <v>4</v>
      </c>
      <c r="AZ13" s="374"/>
      <c r="BA13" s="375">
        <v>5.5200790082171798</v>
      </c>
      <c r="BB13" s="375">
        <v>0.44973596963954099</v>
      </c>
      <c r="BC13" s="375">
        <v>0.31828084890138902</v>
      </c>
      <c r="BD13" s="375">
        <v>0.90288389870735697</v>
      </c>
      <c r="BE13" s="374"/>
      <c r="BF13" s="348" t="s">
        <v>430</v>
      </c>
      <c r="BG13" s="348" t="s">
        <v>430</v>
      </c>
      <c r="BH13" s="348" t="s">
        <v>430</v>
      </c>
      <c r="BI13" s="374"/>
      <c r="BJ13" s="348">
        <v>-0.363567370000003</v>
      </c>
      <c r="BK13" s="374"/>
      <c r="BL13" s="348">
        <v>56.846200000000003</v>
      </c>
      <c r="BM13" s="348">
        <v>10.4643</v>
      </c>
      <c r="BN13" s="348">
        <v>1.4711700000000001</v>
      </c>
      <c r="BO13" s="348">
        <v>31.218330000000002</v>
      </c>
      <c r="BP13" s="373"/>
      <c r="BQ13" s="348" t="s">
        <v>430</v>
      </c>
      <c r="BR13" s="348">
        <v>30.24</v>
      </c>
      <c r="BS13" s="348" t="s">
        <v>430</v>
      </c>
      <c r="BT13" s="348" t="s">
        <v>430</v>
      </c>
      <c r="BU13" s="348" t="s">
        <v>430</v>
      </c>
      <c r="BV13" s="348">
        <v>0.98</v>
      </c>
      <c r="BW13" s="373"/>
      <c r="BX13" s="372" t="s">
        <v>9634</v>
      </c>
      <c r="BY13" s="372" t="s">
        <v>9635</v>
      </c>
      <c r="BZ13" s="372" t="s">
        <v>9636</v>
      </c>
      <c r="CA13" s="372" t="s">
        <v>9637</v>
      </c>
      <c r="CB13" s="372" t="s">
        <v>9638</v>
      </c>
      <c r="CC13" s="373"/>
      <c r="CD13" s="354" t="s">
        <v>4673</v>
      </c>
    </row>
    <row r="14" spans="1:82" s="428" customFormat="1" x14ac:dyDescent="0.25">
      <c r="A14" s="345" t="s">
        <v>9639</v>
      </c>
      <c r="B14" s="373"/>
      <c r="C14" s="719">
        <v>43452</v>
      </c>
      <c r="D14" s="373"/>
      <c r="E14" s="346">
        <v>24629.200000000001</v>
      </c>
      <c r="F14" s="373"/>
      <c r="G14" s="347">
        <v>16.253599999999999</v>
      </c>
      <c r="H14" s="373"/>
      <c r="I14" s="651">
        <v>0.49752999999999997</v>
      </c>
      <c r="J14" s="651">
        <v>7.0183200000000001</v>
      </c>
      <c r="K14" s="651">
        <v>0.49014000000000002</v>
      </c>
      <c r="L14" s="651">
        <v>0.49525000000000002</v>
      </c>
      <c r="M14" s="374"/>
      <c r="N14" s="348">
        <v>-12.7958</v>
      </c>
      <c r="O14" s="348">
        <v>3.2945000000000002</v>
      </c>
      <c r="P14" s="348">
        <v>10.3827</v>
      </c>
      <c r="Q14" s="348">
        <v>6.0613000000000001</v>
      </c>
      <c r="R14" s="348">
        <v>6.9516</v>
      </c>
      <c r="S14" s="348">
        <v>6.8987999999999996</v>
      </c>
      <c r="T14" s="348">
        <v>6.5788000000000002</v>
      </c>
      <c r="U14" s="348">
        <v>6.8468</v>
      </c>
      <c r="V14" s="350">
        <v>6.7525000000000004</v>
      </c>
      <c r="W14" s="348">
        <v>7.1318999999999999</v>
      </c>
      <c r="X14" s="348">
        <v>7.5890000000000004</v>
      </c>
      <c r="Y14" s="348">
        <v>6.7817999999999996</v>
      </c>
      <c r="Z14" s="348" t="s">
        <v>430</v>
      </c>
      <c r="AA14" s="348">
        <v>7.1970000000000001</v>
      </c>
      <c r="AB14" s="348">
        <v>6.4759000000000002</v>
      </c>
      <c r="AC14" s="348">
        <v>6.6917</v>
      </c>
      <c r="AD14" s="348">
        <v>6.9108000000000001</v>
      </c>
      <c r="AE14" s="348">
        <v>6.1458000000000004</v>
      </c>
      <c r="AF14" s="348">
        <v>6.5487000000000002</v>
      </c>
      <c r="AG14" s="374"/>
      <c r="AH14" s="346">
        <v>4</v>
      </c>
      <c r="AI14" s="346">
        <v>13</v>
      </c>
      <c r="AJ14" s="346">
        <v>12</v>
      </c>
      <c r="AK14" s="346">
        <v>13</v>
      </c>
      <c r="AL14" s="346">
        <v>12</v>
      </c>
      <c r="AM14" s="346">
        <v>10</v>
      </c>
      <c r="AN14" s="346">
        <v>6</v>
      </c>
      <c r="AO14" s="346">
        <v>1</v>
      </c>
      <c r="AP14" s="346">
        <v>6</v>
      </c>
      <c r="AQ14" s="346">
        <v>1</v>
      </c>
      <c r="AR14" s="346">
        <v>2</v>
      </c>
      <c r="AS14" s="346">
        <v>5</v>
      </c>
      <c r="AT14" s="346" t="s">
        <v>430</v>
      </c>
      <c r="AU14" s="346">
        <v>14</v>
      </c>
      <c r="AV14" s="346">
        <v>7</v>
      </c>
      <c r="AW14" s="346">
        <v>7</v>
      </c>
      <c r="AX14" s="346">
        <v>4</v>
      </c>
      <c r="AY14" s="346">
        <v>13</v>
      </c>
      <c r="AZ14" s="374"/>
      <c r="BA14" s="375">
        <v>5.6619978796330397</v>
      </c>
      <c r="BB14" s="375">
        <v>0.424438632105062</v>
      </c>
      <c r="BC14" s="375">
        <v>0.339401264883258</v>
      </c>
      <c r="BD14" s="375">
        <v>1.11567751674128</v>
      </c>
      <c r="BE14" s="374"/>
      <c r="BF14" s="348" t="s">
        <v>430</v>
      </c>
      <c r="BG14" s="348" t="s">
        <v>430</v>
      </c>
      <c r="BH14" s="348" t="s">
        <v>430</v>
      </c>
      <c r="BI14" s="374"/>
      <c r="BJ14" s="348">
        <v>-0.39275656000000397</v>
      </c>
      <c r="BK14" s="374"/>
      <c r="BL14" s="348">
        <v>51.093000000000004</v>
      </c>
      <c r="BM14" s="348">
        <v>12.4476</v>
      </c>
      <c r="BN14" s="348">
        <v>2.8774099999999998</v>
      </c>
      <c r="BO14" s="348">
        <v>33.581989999999998</v>
      </c>
      <c r="BP14" s="373"/>
      <c r="BQ14" s="348" t="s">
        <v>430</v>
      </c>
      <c r="BR14" s="348">
        <v>32.799999999999997</v>
      </c>
      <c r="BS14" s="348">
        <v>0.3</v>
      </c>
      <c r="BT14" s="348" t="s">
        <v>430</v>
      </c>
      <c r="BU14" s="348" t="s">
        <v>430</v>
      </c>
      <c r="BV14" s="348">
        <v>0.48</v>
      </c>
      <c r="BW14" s="373"/>
      <c r="BX14" s="372" t="s">
        <v>9640</v>
      </c>
      <c r="BY14" s="372" t="s">
        <v>9641</v>
      </c>
      <c r="BZ14" s="372" t="s">
        <v>9642</v>
      </c>
      <c r="CA14" s="372" t="s">
        <v>9643</v>
      </c>
      <c r="CB14" s="372" t="s">
        <v>6783</v>
      </c>
      <c r="CC14" s="373"/>
      <c r="CD14" s="354" t="s">
        <v>4673</v>
      </c>
    </row>
    <row r="15" spans="1:82" s="428" customFormat="1" x14ac:dyDescent="0.25">
      <c r="A15" s="345" t="s">
        <v>9644</v>
      </c>
      <c r="B15" s="373"/>
      <c r="C15" s="719">
        <v>41275</v>
      </c>
      <c r="D15" s="373"/>
      <c r="E15" s="346">
        <v>16979.3</v>
      </c>
      <c r="F15" s="373"/>
      <c r="G15" s="347">
        <v>30.823899999999998</v>
      </c>
      <c r="H15" s="373"/>
      <c r="I15" s="651">
        <v>0.5151</v>
      </c>
      <c r="J15" s="651">
        <v>6.9987199999999996</v>
      </c>
      <c r="K15" s="651">
        <v>0.45084999999999997</v>
      </c>
      <c r="L15" s="651">
        <v>0.48293000000000003</v>
      </c>
      <c r="M15" s="374"/>
      <c r="N15" s="348">
        <v>4.2633999999999999</v>
      </c>
      <c r="O15" s="348">
        <v>9.2037999999999993</v>
      </c>
      <c r="P15" s="348">
        <v>12.1403</v>
      </c>
      <c r="Q15" s="348">
        <v>7.2263000000000002</v>
      </c>
      <c r="R15" s="348">
        <v>7.3916000000000004</v>
      </c>
      <c r="S15" s="348">
        <v>7.2343999999999999</v>
      </c>
      <c r="T15" s="348">
        <v>6.6365999999999996</v>
      </c>
      <c r="U15" s="348">
        <v>6.7850000000000001</v>
      </c>
      <c r="V15" s="350">
        <v>6.7679</v>
      </c>
      <c r="W15" s="348">
        <v>6.9503000000000004</v>
      </c>
      <c r="X15" s="348">
        <v>7.4337999999999997</v>
      </c>
      <c r="Y15" s="348">
        <v>6.7253999999999996</v>
      </c>
      <c r="Z15" s="348">
        <v>6.4873000000000003</v>
      </c>
      <c r="AA15" s="348">
        <v>7.4977</v>
      </c>
      <c r="AB15" s="348">
        <v>6.6216999999999997</v>
      </c>
      <c r="AC15" s="348">
        <v>6.7584</v>
      </c>
      <c r="AD15" s="348">
        <v>6.9142000000000001</v>
      </c>
      <c r="AE15" s="348">
        <v>7.1870000000000003</v>
      </c>
      <c r="AF15" s="348">
        <v>7.0766</v>
      </c>
      <c r="AG15" s="374"/>
      <c r="AH15" s="346">
        <v>1</v>
      </c>
      <c r="AI15" s="346">
        <v>1</v>
      </c>
      <c r="AJ15" s="346">
        <v>1</v>
      </c>
      <c r="AK15" s="346">
        <v>1</v>
      </c>
      <c r="AL15" s="346">
        <v>2</v>
      </c>
      <c r="AM15" s="346">
        <v>1</v>
      </c>
      <c r="AN15" s="346">
        <v>2</v>
      </c>
      <c r="AO15" s="346">
        <v>4</v>
      </c>
      <c r="AP15" s="346">
        <v>3</v>
      </c>
      <c r="AQ15" s="346">
        <v>9</v>
      </c>
      <c r="AR15" s="346">
        <v>10</v>
      </c>
      <c r="AS15" s="346">
        <v>8</v>
      </c>
      <c r="AT15" s="346">
        <v>2</v>
      </c>
      <c r="AU15" s="346">
        <v>6</v>
      </c>
      <c r="AV15" s="346">
        <v>2</v>
      </c>
      <c r="AW15" s="346">
        <v>2</v>
      </c>
      <c r="AX15" s="346">
        <v>3</v>
      </c>
      <c r="AY15" s="346">
        <v>2</v>
      </c>
      <c r="AZ15" s="374"/>
      <c r="BA15" s="375">
        <v>5.4611336061605797</v>
      </c>
      <c r="BB15" s="375">
        <v>0.42580082770454297</v>
      </c>
      <c r="BC15" s="375">
        <v>0.32658292102363601</v>
      </c>
      <c r="BD15" s="375">
        <v>0.97491442151675101</v>
      </c>
      <c r="BE15" s="374"/>
      <c r="BF15" s="348" t="s">
        <v>430</v>
      </c>
      <c r="BG15" s="348" t="s">
        <v>430</v>
      </c>
      <c r="BH15" s="348" t="s">
        <v>430</v>
      </c>
      <c r="BI15" s="374"/>
      <c r="BJ15" s="348">
        <v>-0.38988097999999299</v>
      </c>
      <c r="BK15" s="374"/>
      <c r="BL15" s="348">
        <v>52.040799999999997</v>
      </c>
      <c r="BM15" s="348">
        <v>14.501300000000001</v>
      </c>
      <c r="BN15" s="348">
        <v>1.87018</v>
      </c>
      <c r="BO15" s="348">
        <v>31.587720000000001</v>
      </c>
      <c r="BP15" s="373"/>
      <c r="BQ15" s="348" t="s">
        <v>430</v>
      </c>
      <c r="BR15" s="348">
        <v>28.79</v>
      </c>
      <c r="BS15" s="348">
        <v>0.53</v>
      </c>
      <c r="BT15" s="348">
        <v>0.3</v>
      </c>
      <c r="BU15" s="348" t="s">
        <v>430</v>
      </c>
      <c r="BV15" s="348">
        <v>1.97</v>
      </c>
      <c r="BW15" s="373"/>
      <c r="BX15" s="372" t="s">
        <v>9645</v>
      </c>
      <c r="BY15" s="372" t="s">
        <v>9646</v>
      </c>
      <c r="BZ15" s="372" t="s">
        <v>9647</v>
      </c>
      <c r="CA15" s="372" t="s">
        <v>9648</v>
      </c>
      <c r="CB15" s="372" t="s">
        <v>9649</v>
      </c>
      <c r="CC15" s="373"/>
      <c r="CD15" s="354" t="s">
        <v>4673</v>
      </c>
    </row>
    <row r="16" spans="1:82" s="428" customFormat="1" x14ac:dyDescent="0.25">
      <c r="A16" s="345" t="s">
        <v>9650</v>
      </c>
      <c r="B16" s="373"/>
      <c r="C16" s="719">
        <v>41817</v>
      </c>
      <c r="D16" s="373"/>
      <c r="E16" s="346">
        <v>15070.6</v>
      </c>
      <c r="F16" s="373"/>
      <c r="G16" s="347">
        <v>22.3475</v>
      </c>
      <c r="H16" s="373"/>
      <c r="I16" s="651">
        <v>0.4</v>
      </c>
      <c r="J16" s="651">
        <v>6.63</v>
      </c>
      <c r="K16" s="651">
        <v>0.39</v>
      </c>
      <c r="L16" s="651">
        <v>0.42</v>
      </c>
      <c r="M16" s="374"/>
      <c r="N16" s="348">
        <v>-14.040900000000001</v>
      </c>
      <c r="O16" s="348">
        <v>5.5556999999999999</v>
      </c>
      <c r="P16" s="348">
        <v>10.169499999999999</v>
      </c>
      <c r="Q16" s="348">
        <v>6.1862000000000004</v>
      </c>
      <c r="R16" s="348">
        <v>6.8627000000000002</v>
      </c>
      <c r="S16" s="348">
        <v>7.1220999999999997</v>
      </c>
      <c r="T16" s="348">
        <v>6.5872000000000002</v>
      </c>
      <c r="U16" s="348">
        <v>6.7135999999999996</v>
      </c>
      <c r="V16" s="350">
        <v>6.7083000000000004</v>
      </c>
      <c r="W16" s="348">
        <v>7.0347</v>
      </c>
      <c r="X16" s="348">
        <v>7.5396000000000001</v>
      </c>
      <c r="Y16" s="348">
        <v>6.8310000000000004</v>
      </c>
      <c r="Z16" s="348">
        <v>6.5362</v>
      </c>
      <c r="AA16" s="348">
        <v>7.4154999999999998</v>
      </c>
      <c r="AB16" s="348">
        <v>6.5476000000000001</v>
      </c>
      <c r="AC16" s="348">
        <v>6.6813000000000002</v>
      </c>
      <c r="AD16" s="348">
        <v>6.8468999999999998</v>
      </c>
      <c r="AE16" s="348">
        <v>6.2454999999999998</v>
      </c>
      <c r="AF16" s="348">
        <v>6.8498999999999999</v>
      </c>
      <c r="AG16" s="374"/>
      <c r="AH16" s="346">
        <v>7</v>
      </c>
      <c r="AI16" s="346">
        <v>8</v>
      </c>
      <c r="AJ16" s="346">
        <v>14</v>
      </c>
      <c r="AK16" s="346">
        <v>11</v>
      </c>
      <c r="AL16" s="346">
        <v>14</v>
      </c>
      <c r="AM16" s="346">
        <v>5</v>
      </c>
      <c r="AN16" s="346">
        <v>4</v>
      </c>
      <c r="AO16" s="346">
        <v>8</v>
      </c>
      <c r="AP16" s="346">
        <v>8</v>
      </c>
      <c r="AQ16" s="346">
        <v>5</v>
      </c>
      <c r="AR16" s="346">
        <v>5</v>
      </c>
      <c r="AS16" s="346">
        <v>3</v>
      </c>
      <c r="AT16" s="346">
        <v>1</v>
      </c>
      <c r="AU16" s="346">
        <v>8</v>
      </c>
      <c r="AV16" s="346">
        <v>5</v>
      </c>
      <c r="AW16" s="346">
        <v>8</v>
      </c>
      <c r="AX16" s="346">
        <v>8</v>
      </c>
      <c r="AY16" s="346">
        <v>12</v>
      </c>
      <c r="AZ16" s="374"/>
      <c r="BA16" s="375">
        <v>5.77844998542799</v>
      </c>
      <c r="BB16" s="375">
        <v>0.46042292944382401</v>
      </c>
      <c r="BC16" s="375">
        <v>0.32496489756707603</v>
      </c>
      <c r="BD16" s="375">
        <v>1.0034472673421699</v>
      </c>
      <c r="BE16" s="374"/>
      <c r="BF16" s="348" t="s">
        <v>430</v>
      </c>
      <c r="BG16" s="348" t="s">
        <v>430</v>
      </c>
      <c r="BH16" s="348" t="s">
        <v>430</v>
      </c>
      <c r="BI16" s="374"/>
      <c r="BJ16" s="348">
        <v>-0.40050009000000197</v>
      </c>
      <c r="BK16" s="374"/>
      <c r="BL16" s="348">
        <v>49.9542</v>
      </c>
      <c r="BM16" s="348">
        <v>14.3156</v>
      </c>
      <c r="BN16" s="348">
        <v>3.1286499999999999</v>
      </c>
      <c r="BO16" s="348">
        <v>32.601550000000003</v>
      </c>
      <c r="BP16" s="373"/>
      <c r="BQ16" s="348">
        <v>0.81</v>
      </c>
      <c r="BR16" s="348">
        <v>30.24</v>
      </c>
      <c r="BS16" s="348" t="s">
        <v>430</v>
      </c>
      <c r="BT16" s="348" t="s">
        <v>430</v>
      </c>
      <c r="BU16" s="348" t="s">
        <v>430</v>
      </c>
      <c r="BV16" s="348">
        <v>1.55</v>
      </c>
      <c r="BW16" s="373"/>
      <c r="BX16" s="372" t="s">
        <v>9651</v>
      </c>
      <c r="BY16" s="372" t="s">
        <v>9652</v>
      </c>
      <c r="BZ16" s="372" t="s">
        <v>9653</v>
      </c>
      <c r="CA16" s="372" t="s">
        <v>9654</v>
      </c>
      <c r="CB16" s="372" t="s">
        <v>9655</v>
      </c>
      <c r="CC16" s="373"/>
      <c r="CD16" s="354" t="s">
        <v>4673</v>
      </c>
    </row>
    <row r="17" spans="1:82" s="428" customFormat="1" x14ac:dyDescent="0.25">
      <c r="A17" s="345" t="s">
        <v>9656</v>
      </c>
      <c r="B17" s="373"/>
      <c r="C17" s="719">
        <v>41275</v>
      </c>
      <c r="D17" s="373"/>
      <c r="E17" s="346">
        <v>11149.8</v>
      </c>
      <c r="F17" s="373"/>
      <c r="G17" s="347">
        <v>40.04</v>
      </c>
      <c r="H17" s="373"/>
      <c r="I17" s="651">
        <v>0.49</v>
      </c>
      <c r="J17" s="651">
        <v>6.89</v>
      </c>
      <c r="K17" s="651">
        <v>0.48</v>
      </c>
      <c r="L17" s="651">
        <v>0.48</v>
      </c>
      <c r="M17" s="374"/>
      <c r="N17" s="348">
        <v>-24.141100000000002</v>
      </c>
      <c r="O17" s="348">
        <v>5.4720000000000004</v>
      </c>
      <c r="P17" s="348">
        <v>10.556699999999999</v>
      </c>
      <c r="Q17" s="348">
        <v>6.508</v>
      </c>
      <c r="R17" s="348">
        <v>7.1327999999999996</v>
      </c>
      <c r="S17" s="348">
        <v>6.8799000000000001</v>
      </c>
      <c r="T17" s="348">
        <v>6.4291999999999998</v>
      </c>
      <c r="U17" s="348">
        <v>6.6321000000000003</v>
      </c>
      <c r="V17" s="350">
        <v>6.6303000000000001</v>
      </c>
      <c r="W17" s="348">
        <v>6.976</v>
      </c>
      <c r="X17" s="348">
        <v>7.4572000000000003</v>
      </c>
      <c r="Y17" s="348">
        <v>6.6338999999999997</v>
      </c>
      <c r="Z17" s="348">
        <v>6.3357999999999999</v>
      </c>
      <c r="AA17" s="348">
        <v>7.3468</v>
      </c>
      <c r="AB17" s="348">
        <v>6.4269999999999996</v>
      </c>
      <c r="AC17" s="348">
        <v>6.5800999999999998</v>
      </c>
      <c r="AD17" s="348">
        <v>6.7638999999999996</v>
      </c>
      <c r="AE17" s="348">
        <v>6.5365000000000002</v>
      </c>
      <c r="AF17" s="348">
        <v>6.7849000000000004</v>
      </c>
      <c r="AG17" s="374"/>
      <c r="AH17" s="346">
        <v>14</v>
      </c>
      <c r="AI17" s="346">
        <v>9</v>
      </c>
      <c r="AJ17" s="346">
        <v>11</v>
      </c>
      <c r="AK17" s="346">
        <v>7</v>
      </c>
      <c r="AL17" s="346">
        <v>7</v>
      </c>
      <c r="AM17" s="346">
        <v>12</v>
      </c>
      <c r="AN17" s="346">
        <v>11</v>
      </c>
      <c r="AO17" s="346">
        <v>11</v>
      </c>
      <c r="AP17" s="346">
        <v>11</v>
      </c>
      <c r="AQ17" s="346">
        <v>8</v>
      </c>
      <c r="AR17" s="346">
        <v>8</v>
      </c>
      <c r="AS17" s="346">
        <v>12</v>
      </c>
      <c r="AT17" s="346">
        <v>10</v>
      </c>
      <c r="AU17" s="346">
        <v>9</v>
      </c>
      <c r="AV17" s="346">
        <v>10</v>
      </c>
      <c r="AW17" s="346">
        <v>11</v>
      </c>
      <c r="AX17" s="346">
        <v>11</v>
      </c>
      <c r="AY17" s="346">
        <v>7</v>
      </c>
      <c r="AZ17" s="374"/>
      <c r="BA17" s="375">
        <v>5.6734534622805697</v>
      </c>
      <c r="BB17" s="375">
        <v>0.44943371821189898</v>
      </c>
      <c r="BC17" s="375">
        <v>0.31581023549918302</v>
      </c>
      <c r="BD17" s="375">
        <v>0.93825711741441997</v>
      </c>
      <c r="BE17" s="374"/>
      <c r="BF17" s="348" t="s">
        <v>430</v>
      </c>
      <c r="BG17" s="348" t="s">
        <v>430</v>
      </c>
      <c r="BH17" s="348" t="s">
        <v>430</v>
      </c>
      <c r="BI17" s="374"/>
      <c r="BJ17" s="348">
        <v>-0.39031922000000302</v>
      </c>
      <c r="BK17" s="374"/>
      <c r="BL17" s="348">
        <v>47.483800000000002</v>
      </c>
      <c r="BM17" s="348">
        <v>15.6927</v>
      </c>
      <c r="BN17" s="348">
        <v>3.6524100000000002</v>
      </c>
      <c r="BO17" s="348">
        <v>33.17109</v>
      </c>
      <c r="BP17" s="373"/>
      <c r="BQ17" s="348" t="s">
        <v>430</v>
      </c>
      <c r="BR17" s="348">
        <v>32.86</v>
      </c>
      <c r="BS17" s="348" t="s">
        <v>430</v>
      </c>
      <c r="BT17" s="348" t="s">
        <v>430</v>
      </c>
      <c r="BU17" s="348" t="s">
        <v>430</v>
      </c>
      <c r="BV17" s="348">
        <v>0.3</v>
      </c>
      <c r="BW17" s="373"/>
      <c r="BX17" s="372" t="s">
        <v>9657</v>
      </c>
      <c r="BY17" s="372" t="s">
        <v>9658</v>
      </c>
      <c r="BZ17" s="372" t="s">
        <v>9659</v>
      </c>
      <c r="CA17" s="372" t="s">
        <v>9660</v>
      </c>
      <c r="CB17" s="372" t="s">
        <v>6021</v>
      </c>
      <c r="CC17" s="373"/>
      <c r="CD17" s="354" t="s">
        <v>4673</v>
      </c>
    </row>
    <row r="18" spans="1:82" s="428" customFormat="1" x14ac:dyDescent="0.25">
      <c r="A18" s="345" t="s">
        <v>9661</v>
      </c>
      <c r="B18" s="373"/>
      <c r="C18" s="719">
        <v>41865</v>
      </c>
      <c r="D18" s="373"/>
      <c r="E18" s="346">
        <v>10462</v>
      </c>
      <c r="F18" s="373"/>
      <c r="G18" s="347">
        <v>21.819500000000001</v>
      </c>
      <c r="H18" s="373"/>
      <c r="I18" s="651">
        <v>0.47</v>
      </c>
      <c r="J18" s="651">
        <v>6.9220899999999999</v>
      </c>
      <c r="K18" s="651">
        <v>0.43</v>
      </c>
      <c r="L18" s="651">
        <v>0.46</v>
      </c>
      <c r="M18" s="374"/>
      <c r="N18" s="348">
        <v>-10.7029</v>
      </c>
      <c r="O18" s="348">
        <v>7.6997999999999998</v>
      </c>
      <c r="P18" s="348">
        <v>11.976100000000001</v>
      </c>
      <c r="Q18" s="348">
        <v>7.1288999999999998</v>
      </c>
      <c r="R18" s="348">
        <v>7.3083</v>
      </c>
      <c r="S18" s="348">
        <v>7.0808999999999997</v>
      </c>
      <c r="T18" s="348">
        <v>6.5812999999999997</v>
      </c>
      <c r="U18" s="348">
        <v>6.7686000000000002</v>
      </c>
      <c r="V18" s="350">
        <v>6.7198000000000002</v>
      </c>
      <c r="W18" s="348">
        <v>7.0076000000000001</v>
      </c>
      <c r="X18" s="348">
        <v>7.4821999999999997</v>
      </c>
      <c r="Y18" s="348">
        <v>6.7602000000000002</v>
      </c>
      <c r="Z18" s="348">
        <v>6.4607999999999999</v>
      </c>
      <c r="AA18" s="348">
        <v>7.5037000000000003</v>
      </c>
      <c r="AB18" s="348">
        <v>6.5033000000000003</v>
      </c>
      <c r="AC18" s="348">
        <v>6.7255000000000003</v>
      </c>
      <c r="AD18" s="348">
        <v>6.8773</v>
      </c>
      <c r="AE18" s="348">
        <v>7.3926999999999996</v>
      </c>
      <c r="AF18" s="348">
        <v>6.7146999999999997</v>
      </c>
      <c r="AG18" s="374"/>
      <c r="AH18" s="346">
        <v>2</v>
      </c>
      <c r="AI18" s="346">
        <v>2</v>
      </c>
      <c r="AJ18" s="346">
        <v>2</v>
      </c>
      <c r="AK18" s="346">
        <v>2</v>
      </c>
      <c r="AL18" s="346">
        <v>4</v>
      </c>
      <c r="AM18" s="346">
        <v>7</v>
      </c>
      <c r="AN18" s="346">
        <v>5</v>
      </c>
      <c r="AO18" s="346">
        <v>5</v>
      </c>
      <c r="AP18" s="346">
        <v>7</v>
      </c>
      <c r="AQ18" s="346">
        <v>6</v>
      </c>
      <c r="AR18" s="346">
        <v>7</v>
      </c>
      <c r="AS18" s="346">
        <v>6</v>
      </c>
      <c r="AT18" s="346">
        <v>5</v>
      </c>
      <c r="AU18" s="346">
        <v>5</v>
      </c>
      <c r="AV18" s="346">
        <v>6</v>
      </c>
      <c r="AW18" s="346">
        <v>5</v>
      </c>
      <c r="AX18" s="346">
        <v>7</v>
      </c>
      <c r="AY18" s="346">
        <v>1</v>
      </c>
      <c r="AZ18" s="374"/>
      <c r="BA18" s="375">
        <v>5.5858326378735397</v>
      </c>
      <c r="BB18" s="375">
        <v>0.43027308948019799</v>
      </c>
      <c r="BC18" s="375">
        <v>0.32256843722856499</v>
      </c>
      <c r="BD18" s="375">
        <v>0.98472190671022897</v>
      </c>
      <c r="BE18" s="374"/>
      <c r="BF18" s="348" t="s">
        <v>430</v>
      </c>
      <c r="BG18" s="348" t="s">
        <v>430</v>
      </c>
      <c r="BH18" s="348" t="s">
        <v>430</v>
      </c>
      <c r="BI18" s="374"/>
      <c r="BJ18" s="348">
        <v>-0.390218329999999</v>
      </c>
      <c r="BK18" s="374"/>
      <c r="BL18" s="348">
        <v>54.448099999999997</v>
      </c>
      <c r="BM18" s="348">
        <v>11.2858</v>
      </c>
      <c r="BN18" s="348">
        <v>2.9206699999999999</v>
      </c>
      <c r="BO18" s="348">
        <v>31.34543</v>
      </c>
      <c r="BP18" s="373"/>
      <c r="BQ18" s="348" t="s">
        <v>430</v>
      </c>
      <c r="BR18" s="348">
        <v>30.95</v>
      </c>
      <c r="BS18" s="348" t="s">
        <v>430</v>
      </c>
      <c r="BT18" s="348" t="s">
        <v>430</v>
      </c>
      <c r="BU18" s="348" t="s">
        <v>430</v>
      </c>
      <c r="BV18" s="348">
        <v>69.290000000000006</v>
      </c>
      <c r="BW18" s="373"/>
      <c r="BX18" s="372" t="s">
        <v>9662</v>
      </c>
      <c r="BY18" s="372" t="s">
        <v>9663</v>
      </c>
      <c r="BZ18" s="372" t="s">
        <v>1658</v>
      </c>
      <c r="CA18" s="372" t="s">
        <v>2094</v>
      </c>
      <c r="CB18" s="372" t="s">
        <v>9664</v>
      </c>
      <c r="CC18" s="373"/>
      <c r="CD18" s="354" t="s">
        <v>4673</v>
      </c>
    </row>
    <row r="19" spans="1:82" s="428" customFormat="1" x14ac:dyDescent="0.25">
      <c r="A19" s="345" t="s">
        <v>9665</v>
      </c>
      <c r="B19" s="373"/>
      <c r="C19" s="719">
        <v>41275</v>
      </c>
      <c r="D19" s="373"/>
      <c r="E19" s="346">
        <v>8066.4</v>
      </c>
      <c r="F19" s="373"/>
      <c r="G19" s="347">
        <v>37.651499999999999</v>
      </c>
      <c r="H19" s="373"/>
      <c r="I19" s="651" t="s">
        <v>430</v>
      </c>
      <c r="J19" s="651" t="s">
        <v>430</v>
      </c>
      <c r="K19" s="651" t="s">
        <v>430</v>
      </c>
      <c r="L19" s="651" t="s">
        <v>430</v>
      </c>
      <c r="M19" s="374"/>
      <c r="N19" s="348">
        <v>-17.053799999999999</v>
      </c>
      <c r="O19" s="348">
        <v>5.2694000000000001</v>
      </c>
      <c r="P19" s="348">
        <v>10.6576</v>
      </c>
      <c r="Q19" s="348">
        <v>6.2956000000000003</v>
      </c>
      <c r="R19" s="348">
        <v>6.9328000000000003</v>
      </c>
      <c r="S19" s="348">
        <v>6.8266</v>
      </c>
      <c r="T19" s="348">
        <v>6.3202999999999996</v>
      </c>
      <c r="U19" s="348">
        <v>6.5011000000000001</v>
      </c>
      <c r="V19" s="350">
        <v>6.4931000000000001</v>
      </c>
      <c r="W19" s="348">
        <v>6.9160000000000004</v>
      </c>
      <c r="X19" s="348">
        <v>7.4256000000000002</v>
      </c>
      <c r="Y19" s="348">
        <v>6.6696999999999997</v>
      </c>
      <c r="Z19" s="348">
        <v>6.343</v>
      </c>
      <c r="AA19" s="348">
        <v>7.2070999999999996</v>
      </c>
      <c r="AB19" s="348">
        <v>6.2906000000000004</v>
      </c>
      <c r="AC19" s="348">
        <v>6.4504999999999999</v>
      </c>
      <c r="AD19" s="348">
        <v>6.6386000000000003</v>
      </c>
      <c r="AE19" s="348">
        <v>6.4276999999999997</v>
      </c>
      <c r="AF19" s="348">
        <v>6.9364999999999997</v>
      </c>
      <c r="AG19" s="374"/>
      <c r="AH19" s="346">
        <v>9</v>
      </c>
      <c r="AI19" s="346">
        <v>10</v>
      </c>
      <c r="AJ19" s="346">
        <v>10</v>
      </c>
      <c r="AK19" s="346">
        <v>10</v>
      </c>
      <c r="AL19" s="346">
        <v>13</v>
      </c>
      <c r="AM19" s="346">
        <v>14</v>
      </c>
      <c r="AN19" s="346">
        <v>15</v>
      </c>
      <c r="AO19" s="346">
        <v>15</v>
      </c>
      <c r="AP19" s="346">
        <v>15</v>
      </c>
      <c r="AQ19" s="346">
        <v>13</v>
      </c>
      <c r="AR19" s="346">
        <v>11</v>
      </c>
      <c r="AS19" s="346">
        <v>10</v>
      </c>
      <c r="AT19" s="346">
        <v>9</v>
      </c>
      <c r="AU19" s="346">
        <v>13</v>
      </c>
      <c r="AV19" s="346">
        <v>13</v>
      </c>
      <c r="AW19" s="346">
        <v>15</v>
      </c>
      <c r="AX19" s="346">
        <v>15</v>
      </c>
      <c r="AY19" s="346">
        <v>8</v>
      </c>
      <c r="AZ19" s="374"/>
      <c r="BA19" s="375">
        <v>5.63753258711745</v>
      </c>
      <c r="BB19" s="375">
        <v>0.44179432617678699</v>
      </c>
      <c r="BC19" s="375">
        <v>0.31492107061268199</v>
      </c>
      <c r="BD19" s="375">
        <v>0.93640749655234301</v>
      </c>
      <c r="BE19" s="374"/>
      <c r="BF19" s="348" t="s">
        <v>430</v>
      </c>
      <c r="BG19" s="348" t="s">
        <v>430</v>
      </c>
      <c r="BH19" s="348" t="s">
        <v>430</v>
      </c>
      <c r="BI19" s="374"/>
      <c r="BJ19" s="348">
        <v>-0.40228282999999898</v>
      </c>
      <c r="BK19" s="374"/>
      <c r="BL19" s="348">
        <v>51.569699999999997</v>
      </c>
      <c r="BM19" s="348">
        <v>14.4808</v>
      </c>
      <c r="BN19" s="348">
        <v>3.9990399999999999</v>
      </c>
      <c r="BO19" s="348">
        <v>29.95046</v>
      </c>
      <c r="BP19" s="373"/>
      <c r="BQ19" s="348">
        <v>0.05</v>
      </c>
      <c r="BR19" s="348">
        <v>29.4</v>
      </c>
      <c r="BS19" s="348" t="s">
        <v>430</v>
      </c>
      <c r="BT19" s="348" t="s">
        <v>430</v>
      </c>
      <c r="BU19" s="348" t="s">
        <v>430</v>
      </c>
      <c r="BV19" s="348">
        <v>0.5</v>
      </c>
      <c r="BW19" s="373"/>
      <c r="BX19" s="372" t="s">
        <v>9666</v>
      </c>
      <c r="BY19" s="372" t="s">
        <v>9667</v>
      </c>
      <c r="BZ19" s="372" t="s">
        <v>9668</v>
      </c>
      <c r="CA19" s="372" t="s">
        <v>9669</v>
      </c>
      <c r="CB19" s="372" t="s">
        <v>5942</v>
      </c>
      <c r="CC19" s="373"/>
      <c r="CD19" s="354" t="s">
        <v>4673</v>
      </c>
    </row>
    <row r="20" spans="1:82" s="428" customFormat="1" x14ac:dyDescent="0.25">
      <c r="A20" s="345" t="s">
        <v>9670</v>
      </c>
      <c r="B20" s="373"/>
      <c r="C20" s="719">
        <v>43125</v>
      </c>
      <c r="D20" s="373"/>
      <c r="E20" s="346">
        <v>6755.54</v>
      </c>
      <c r="F20" s="373"/>
      <c r="G20" s="347">
        <v>16.78</v>
      </c>
      <c r="H20" s="373"/>
      <c r="I20" s="651">
        <v>3.8999999999999998E-3</v>
      </c>
      <c r="J20" s="651">
        <v>2.22879</v>
      </c>
      <c r="K20" s="651">
        <v>9.8180000000000003E-2</v>
      </c>
      <c r="L20" s="651">
        <v>0.10498</v>
      </c>
      <c r="M20" s="374"/>
      <c r="N20" s="348">
        <v>-17.3934</v>
      </c>
      <c r="O20" s="348">
        <v>2.1756000000000002</v>
      </c>
      <c r="P20" s="348">
        <v>10.8988</v>
      </c>
      <c r="Q20" s="348">
        <v>6.3859000000000004</v>
      </c>
      <c r="R20" s="348">
        <v>7.1299000000000001</v>
      </c>
      <c r="S20" s="348">
        <v>6.8304</v>
      </c>
      <c r="T20" s="348">
        <v>6.3723000000000001</v>
      </c>
      <c r="U20" s="348">
        <v>6.5529000000000002</v>
      </c>
      <c r="V20" s="350">
        <v>6.5532000000000004</v>
      </c>
      <c r="W20" s="348">
        <v>6.859</v>
      </c>
      <c r="X20" s="348">
        <v>7.3373999999999997</v>
      </c>
      <c r="Y20" s="348">
        <v>6.5683999999999996</v>
      </c>
      <c r="Z20" s="348" t="s">
        <v>430</v>
      </c>
      <c r="AA20" s="348">
        <v>7.3314000000000004</v>
      </c>
      <c r="AB20" s="348">
        <v>6.3490000000000002</v>
      </c>
      <c r="AC20" s="348">
        <v>6.5266999999999999</v>
      </c>
      <c r="AD20" s="348">
        <v>6.6867999999999999</v>
      </c>
      <c r="AE20" s="348">
        <v>6.3727</v>
      </c>
      <c r="AF20" s="348">
        <v>6.2382999999999997</v>
      </c>
      <c r="AG20" s="374"/>
      <c r="AH20" s="346">
        <v>10</v>
      </c>
      <c r="AI20" s="346">
        <v>15</v>
      </c>
      <c r="AJ20" s="346">
        <v>7</v>
      </c>
      <c r="AK20" s="346">
        <v>9</v>
      </c>
      <c r="AL20" s="346">
        <v>8</v>
      </c>
      <c r="AM20" s="346">
        <v>13</v>
      </c>
      <c r="AN20" s="346">
        <v>14</v>
      </c>
      <c r="AO20" s="346">
        <v>14</v>
      </c>
      <c r="AP20" s="346">
        <v>14</v>
      </c>
      <c r="AQ20" s="346">
        <v>14</v>
      </c>
      <c r="AR20" s="346">
        <v>14</v>
      </c>
      <c r="AS20" s="346">
        <v>14</v>
      </c>
      <c r="AT20" s="346" t="s">
        <v>430</v>
      </c>
      <c r="AU20" s="346">
        <v>10</v>
      </c>
      <c r="AV20" s="346">
        <v>12</v>
      </c>
      <c r="AW20" s="346">
        <v>13</v>
      </c>
      <c r="AX20" s="346">
        <v>14</v>
      </c>
      <c r="AY20" s="346">
        <v>11</v>
      </c>
      <c r="AZ20" s="374"/>
      <c r="BA20" s="375">
        <v>5.5821958932274596</v>
      </c>
      <c r="BB20" s="375">
        <v>0.42118355434219601</v>
      </c>
      <c r="BC20" s="375">
        <v>0.30137802777349698</v>
      </c>
      <c r="BD20" s="375">
        <v>0.88252087743525698</v>
      </c>
      <c r="BE20" s="374"/>
      <c r="BF20" s="348" t="s">
        <v>430</v>
      </c>
      <c r="BG20" s="348" t="s">
        <v>430</v>
      </c>
      <c r="BH20" s="348" t="s">
        <v>430</v>
      </c>
      <c r="BI20" s="374"/>
      <c r="BJ20" s="348">
        <v>-5.1537233000000002</v>
      </c>
      <c r="BK20" s="374"/>
      <c r="BL20" s="348">
        <v>53.394799999999996</v>
      </c>
      <c r="BM20" s="348">
        <v>11.758100000000001</v>
      </c>
      <c r="BN20" s="348">
        <v>3.54752</v>
      </c>
      <c r="BO20" s="348">
        <v>31.299579999999999</v>
      </c>
      <c r="BP20" s="373"/>
      <c r="BQ20" s="348">
        <v>0.95</v>
      </c>
      <c r="BR20" s="348">
        <v>29.95</v>
      </c>
      <c r="BS20" s="348" t="s">
        <v>430</v>
      </c>
      <c r="BT20" s="348" t="s">
        <v>430</v>
      </c>
      <c r="BU20" s="348" t="s">
        <v>430</v>
      </c>
      <c r="BV20" s="348">
        <v>0.41</v>
      </c>
      <c r="BW20" s="373"/>
      <c r="BX20" s="372" t="s">
        <v>9671</v>
      </c>
      <c r="BY20" s="372" t="s">
        <v>9672</v>
      </c>
      <c r="BZ20" s="372" t="s">
        <v>9673</v>
      </c>
      <c r="CA20" s="372" t="s">
        <v>9674</v>
      </c>
      <c r="CB20" s="372" t="s">
        <v>9675</v>
      </c>
      <c r="CC20" s="373"/>
      <c r="CD20" s="354" t="s">
        <v>4673</v>
      </c>
    </row>
    <row r="21" spans="1:82" s="428" customFormat="1" x14ac:dyDescent="0.25">
      <c r="A21" s="345" t="s">
        <v>9676</v>
      </c>
      <c r="B21" s="373"/>
      <c r="C21" s="719">
        <v>44001</v>
      </c>
      <c r="D21" s="373"/>
      <c r="E21" s="346">
        <v>3854.24</v>
      </c>
      <c r="F21" s="373"/>
      <c r="G21" s="347">
        <v>14.519</v>
      </c>
      <c r="H21" s="373"/>
      <c r="I21" s="968">
        <v>0.24</v>
      </c>
      <c r="J21" s="968">
        <v>5.55</v>
      </c>
      <c r="K21" s="968">
        <v>0.23</v>
      </c>
      <c r="L21" s="968">
        <v>0.24</v>
      </c>
      <c r="M21" s="374"/>
      <c r="N21" s="348">
        <v>-22.611499999999999</v>
      </c>
      <c r="O21" s="348">
        <v>5.03</v>
      </c>
      <c r="P21" s="348">
        <v>10.7964</v>
      </c>
      <c r="Q21" s="348">
        <v>6.4805000000000001</v>
      </c>
      <c r="R21" s="348">
        <v>7.1798999999999999</v>
      </c>
      <c r="S21" s="348">
        <v>7.1492000000000004</v>
      </c>
      <c r="T21" s="348">
        <v>6.4795999999999996</v>
      </c>
      <c r="U21" s="348">
        <v>6.7217000000000002</v>
      </c>
      <c r="V21" s="350">
        <v>6.7652000000000001</v>
      </c>
      <c r="W21" s="348">
        <v>6.9470999999999998</v>
      </c>
      <c r="X21" s="348">
        <v>7.4890999999999996</v>
      </c>
      <c r="Y21" s="348">
        <v>6.6864999999999997</v>
      </c>
      <c r="Z21" s="348" t="s">
        <v>430</v>
      </c>
      <c r="AA21" s="348">
        <v>7.8438999999999997</v>
      </c>
      <c r="AB21" s="348">
        <v>6.3661000000000003</v>
      </c>
      <c r="AC21" s="348">
        <v>6.7257999999999996</v>
      </c>
      <c r="AD21" s="348">
        <v>6.8833000000000002</v>
      </c>
      <c r="AE21" s="348">
        <v>6.5903999999999998</v>
      </c>
      <c r="AF21" s="348">
        <v>6.2469999999999999</v>
      </c>
      <c r="AG21" s="374"/>
      <c r="AH21" s="346">
        <v>12</v>
      </c>
      <c r="AI21" s="346">
        <v>11</v>
      </c>
      <c r="AJ21" s="346">
        <v>9</v>
      </c>
      <c r="AK21" s="346">
        <v>8</v>
      </c>
      <c r="AL21" s="346">
        <v>6</v>
      </c>
      <c r="AM21" s="346">
        <v>4</v>
      </c>
      <c r="AN21" s="346">
        <v>9</v>
      </c>
      <c r="AO21" s="346">
        <v>7</v>
      </c>
      <c r="AP21" s="346">
        <v>5</v>
      </c>
      <c r="AQ21" s="346">
        <v>10</v>
      </c>
      <c r="AR21" s="346">
        <v>6</v>
      </c>
      <c r="AS21" s="346">
        <v>9</v>
      </c>
      <c r="AT21" s="346" t="s">
        <v>430</v>
      </c>
      <c r="AU21" s="346">
        <v>1</v>
      </c>
      <c r="AV21" s="346">
        <v>11</v>
      </c>
      <c r="AW21" s="346">
        <v>4</v>
      </c>
      <c r="AX21" s="346">
        <v>6</v>
      </c>
      <c r="AY21" s="346">
        <v>5</v>
      </c>
      <c r="AZ21" s="374"/>
      <c r="BA21" s="375">
        <v>5.7141020285341702</v>
      </c>
      <c r="BB21" s="375">
        <v>0.47437375976271601</v>
      </c>
      <c r="BC21" s="375">
        <v>0.32233584867753101</v>
      </c>
      <c r="BD21" s="375">
        <v>0.94102106893614801</v>
      </c>
      <c r="BE21" s="374"/>
      <c r="BF21" s="348" t="s">
        <v>430</v>
      </c>
      <c r="BG21" s="348" t="s">
        <v>430</v>
      </c>
      <c r="BH21" s="348" t="s">
        <v>430</v>
      </c>
      <c r="BI21" s="374"/>
      <c r="BJ21" s="348">
        <v>-0.38386210000000398</v>
      </c>
      <c r="BK21" s="374"/>
      <c r="BL21" s="348">
        <v>40.410899999999998</v>
      </c>
      <c r="BM21" s="348">
        <v>31.3505</v>
      </c>
      <c r="BN21" s="348">
        <v>7.8632600000000004</v>
      </c>
      <c r="BO21" s="348">
        <v>20.375340000000001</v>
      </c>
      <c r="BP21" s="373"/>
      <c r="BQ21" s="348" t="s">
        <v>430</v>
      </c>
      <c r="BR21" s="348">
        <v>13.53</v>
      </c>
      <c r="BS21" s="348" t="s">
        <v>430</v>
      </c>
      <c r="BT21" s="348" t="s">
        <v>430</v>
      </c>
      <c r="BU21" s="348" t="s">
        <v>430</v>
      </c>
      <c r="BV21" s="348">
        <v>6.84</v>
      </c>
      <c r="BW21" s="373"/>
      <c r="BX21" s="372" t="s">
        <v>9677</v>
      </c>
      <c r="BY21" s="372" t="s">
        <v>9678</v>
      </c>
      <c r="BZ21" s="372" t="s">
        <v>9679</v>
      </c>
      <c r="CA21" s="372" t="s">
        <v>9680</v>
      </c>
      <c r="CB21" s="372" t="s">
        <v>9681</v>
      </c>
      <c r="CC21" s="373"/>
      <c r="CD21" s="354" t="s">
        <v>4673</v>
      </c>
    </row>
    <row r="22" spans="1:82" s="428" customFormat="1" x14ac:dyDescent="0.25">
      <c r="A22" s="345" t="s">
        <v>9682</v>
      </c>
      <c r="B22" s="373"/>
      <c r="C22" s="719">
        <v>41820</v>
      </c>
      <c r="D22" s="373"/>
      <c r="E22" s="346">
        <v>3044.09</v>
      </c>
      <c r="F22" s="373"/>
      <c r="G22" s="347">
        <v>21.806100000000001</v>
      </c>
      <c r="H22" s="373"/>
      <c r="I22" s="651" t="s">
        <v>430</v>
      </c>
      <c r="J22" s="651" t="s">
        <v>430</v>
      </c>
      <c r="K22" s="651" t="s">
        <v>430</v>
      </c>
      <c r="L22" s="651" t="s">
        <v>430</v>
      </c>
      <c r="M22" s="374"/>
      <c r="N22" s="348">
        <v>-35.952199999999998</v>
      </c>
      <c r="O22" s="348">
        <v>6.5872999999999999</v>
      </c>
      <c r="P22" s="348">
        <v>9.0065000000000008</v>
      </c>
      <c r="Q22" s="348">
        <v>5.3193000000000001</v>
      </c>
      <c r="R22" s="348">
        <v>6.7336999999999998</v>
      </c>
      <c r="S22" s="348">
        <v>6.8856000000000002</v>
      </c>
      <c r="T22" s="348">
        <v>6.4051999999999998</v>
      </c>
      <c r="U22" s="348">
        <v>6.5831</v>
      </c>
      <c r="V22" s="350">
        <v>6.5911999999999997</v>
      </c>
      <c r="W22" s="348">
        <v>6.8268000000000004</v>
      </c>
      <c r="X22" s="348">
        <v>7.3269000000000002</v>
      </c>
      <c r="Y22" s="348">
        <v>6.5362999999999998</v>
      </c>
      <c r="Z22" s="348">
        <v>6.3460999999999999</v>
      </c>
      <c r="AA22" s="348">
        <v>7.0785999999999998</v>
      </c>
      <c r="AB22" s="348">
        <v>6.2672999999999996</v>
      </c>
      <c r="AC22" s="348">
        <v>6.5243000000000002</v>
      </c>
      <c r="AD22" s="348">
        <v>6.7053000000000003</v>
      </c>
      <c r="AE22" s="348">
        <v>5.5862999999999996</v>
      </c>
      <c r="AF22" s="348">
        <v>6.6387999999999998</v>
      </c>
      <c r="AG22" s="374"/>
      <c r="AH22" s="346">
        <v>15</v>
      </c>
      <c r="AI22" s="346">
        <v>5</v>
      </c>
      <c r="AJ22" s="346">
        <v>15</v>
      </c>
      <c r="AK22" s="346">
        <v>15</v>
      </c>
      <c r="AL22" s="346">
        <v>15</v>
      </c>
      <c r="AM22" s="346">
        <v>11</v>
      </c>
      <c r="AN22" s="346">
        <v>13</v>
      </c>
      <c r="AO22" s="346">
        <v>12</v>
      </c>
      <c r="AP22" s="346">
        <v>12</v>
      </c>
      <c r="AQ22" s="346">
        <v>15</v>
      </c>
      <c r="AR22" s="346">
        <v>15</v>
      </c>
      <c r="AS22" s="346">
        <v>15</v>
      </c>
      <c r="AT22" s="346">
        <v>8</v>
      </c>
      <c r="AU22" s="346">
        <v>15</v>
      </c>
      <c r="AV22" s="346">
        <v>14</v>
      </c>
      <c r="AW22" s="346">
        <v>14</v>
      </c>
      <c r="AX22" s="346">
        <v>12</v>
      </c>
      <c r="AY22" s="346">
        <v>15</v>
      </c>
      <c r="AZ22" s="374"/>
      <c r="BA22" s="375">
        <v>5.6072464607980201</v>
      </c>
      <c r="BB22" s="375">
        <v>0.446046827894717</v>
      </c>
      <c r="BC22" s="375">
        <v>0.29962743820495202</v>
      </c>
      <c r="BD22" s="375">
        <v>0.83303906259089699</v>
      </c>
      <c r="BE22" s="374"/>
      <c r="BF22" s="348" t="s">
        <v>430</v>
      </c>
      <c r="BG22" s="348" t="s">
        <v>430</v>
      </c>
      <c r="BH22" s="348" t="s">
        <v>430</v>
      </c>
      <c r="BI22" s="374"/>
      <c r="BJ22" s="348">
        <v>-0.39241177999999599</v>
      </c>
      <c r="BK22" s="374"/>
      <c r="BL22" s="348">
        <v>39.375700000000002</v>
      </c>
      <c r="BM22" s="348">
        <v>20.447399999999998</v>
      </c>
      <c r="BN22" s="348">
        <v>9.0014000000000003</v>
      </c>
      <c r="BO22" s="348">
        <v>31.1755</v>
      </c>
      <c r="BP22" s="373"/>
      <c r="BQ22" s="348" t="s">
        <v>430</v>
      </c>
      <c r="BR22" s="348">
        <v>30.58</v>
      </c>
      <c r="BS22" s="348" t="s">
        <v>430</v>
      </c>
      <c r="BT22" s="348" t="s">
        <v>430</v>
      </c>
      <c r="BU22" s="348" t="s">
        <v>430</v>
      </c>
      <c r="BV22" s="348">
        <v>0.6</v>
      </c>
      <c r="BW22" s="373"/>
      <c r="BX22" s="372" t="s">
        <v>9683</v>
      </c>
      <c r="BY22" s="372" t="s">
        <v>9684</v>
      </c>
      <c r="BZ22" s="372" t="s">
        <v>9685</v>
      </c>
      <c r="CA22" s="372" t="s">
        <v>9686</v>
      </c>
      <c r="CB22" s="372" t="s">
        <v>6542</v>
      </c>
      <c r="CC22" s="373"/>
      <c r="CD22" s="354" t="s">
        <v>2439</v>
      </c>
    </row>
    <row r="23" spans="1:82" x14ac:dyDescent="0.25">
      <c r="A23" s="36" t="s">
        <v>93</v>
      </c>
      <c r="B23" s="43"/>
      <c r="C23" s="720"/>
      <c r="D23" s="43"/>
      <c r="E23" s="51"/>
      <c r="F23" s="43"/>
      <c r="G23" s="55"/>
      <c r="H23" s="43"/>
      <c r="I23" s="92"/>
      <c r="J23" s="92"/>
      <c r="K23" s="92"/>
      <c r="L23" s="92"/>
      <c r="M23" s="66"/>
      <c r="N23" s="59">
        <v>-16.497900000000001</v>
      </c>
      <c r="O23" s="59">
        <v>5.5955000000000004</v>
      </c>
      <c r="P23" s="59">
        <v>10.8843</v>
      </c>
      <c r="Q23" s="59">
        <v>6.42</v>
      </c>
      <c r="R23" s="59">
        <v>7.1120000000000001</v>
      </c>
      <c r="S23" s="59">
        <v>7.0118999999999998</v>
      </c>
      <c r="T23" s="59">
        <v>6.5107999999999997</v>
      </c>
      <c r="U23" s="59">
        <v>6.6959999999999997</v>
      </c>
      <c r="V23" s="70">
        <v>6.6783999999999999</v>
      </c>
      <c r="W23" s="59">
        <v>6.9824999999999999</v>
      </c>
      <c r="X23" s="59">
        <v>7.4699</v>
      </c>
      <c r="Y23" s="59">
        <v>6.7199</v>
      </c>
      <c r="Z23" s="59">
        <v>6.3823999999999996</v>
      </c>
      <c r="AA23" s="59">
        <v>7.4062000000000001</v>
      </c>
      <c r="AB23" s="59">
        <v>6.4543999999999997</v>
      </c>
      <c r="AC23" s="59">
        <v>6.6516999999999999</v>
      </c>
      <c r="AD23" s="59">
        <v>6.8178000000000001</v>
      </c>
      <c r="AE23" s="59">
        <v>6.5065</v>
      </c>
      <c r="AF23" s="59">
        <v>6.7587000000000002</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4.2633999999999999</v>
      </c>
      <c r="O24" s="60">
        <v>9.2037999999999993</v>
      </c>
      <c r="P24" s="60">
        <v>12.1403</v>
      </c>
      <c r="Q24" s="60">
        <v>7.2263000000000002</v>
      </c>
      <c r="R24" s="60">
        <v>7.4810999999999996</v>
      </c>
      <c r="S24" s="60">
        <v>7.2343999999999999</v>
      </c>
      <c r="T24" s="60">
        <v>6.7069000000000001</v>
      </c>
      <c r="U24" s="60">
        <v>6.8468</v>
      </c>
      <c r="V24" s="71">
        <v>6.8087</v>
      </c>
      <c r="W24" s="60">
        <v>7.1318999999999999</v>
      </c>
      <c r="X24" s="60">
        <v>7.6017000000000001</v>
      </c>
      <c r="Y24" s="60">
        <v>6.9604999999999997</v>
      </c>
      <c r="Z24" s="60">
        <v>6.5362</v>
      </c>
      <c r="AA24" s="60">
        <v>7.8438999999999997</v>
      </c>
      <c r="AB24" s="60">
        <v>6.6234000000000002</v>
      </c>
      <c r="AC24" s="60">
        <v>6.8182</v>
      </c>
      <c r="AD24" s="60">
        <v>6.9570999999999996</v>
      </c>
      <c r="AE24" s="60">
        <v>7.3926999999999996</v>
      </c>
      <c r="AF24" s="60">
        <v>7.0884999999999998</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-35.952199999999998</v>
      </c>
      <c r="O25" s="60">
        <v>2.1756000000000002</v>
      </c>
      <c r="P25" s="60">
        <v>9.0065000000000008</v>
      </c>
      <c r="Q25" s="60">
        <v>5.3193000000000001</v>
      </c>
      <c r="R25" s="60">
        <v>6.7336999999999998</v>
      </c>
      <c r="S25" s="60">
        <v>6.7572000000000001</v>
      </c>
      <c r="T25" s="60">
        <v>6.3202999999999996</v>
      </c>
      <c r="U25" s="60">
        <v>6.5011000000000001</v>
      </c>
      <c r="V25" s="71">
        <v>6.4931000000000001</v>
      </c>
      <c r="W25" s="60">
        <v>6.8268000000000004</v>
      </c>
      <c r="X25" s="60">
        <v>7.3269000000000002</v>
      </c>
      <c r="Y25" s="60">
        <v>6.5362999999999998</v>
      </c>
      <c r="Z25" s="60">
        <v>6.1463999999999999</v>
      </c>
      <c r="AA25" s="60">
        <v>7.0785999999999998</v>
      </c>
      <c r="AB25" s="60">
        <v>6.2441000000000004</v>
      </c>
      <c r="AC25" s="60">
        <v>6.4504999999999999</v>
      </c>
      <c r="AD25" s="60">
        <v>6.6386000000000003</v>
      </c>
      <c r="AE25" s="60">
        <v>5.5862999999999996</v>
      </c>
      <c r="AF25" s="60">
        <v>6.2382999999999997</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-14.408899999999999</v>
      </c>
      <c r="O26" s="61">
        <v>5.5556999999999999</v>
      </c>
      <c r="P26" s="61">
        <v>10.821</v>
      </c>
      <c r="Q26" s="61">
        <v>6.4805000000000001</v>
      </c>
      <c r="R26" s="61">
        <v>7.1299000000000001</v>
      </c>
      <c r="S26" s="61">
        <v>7.0487000000000002</v>
      </c>
      <c r="T26" s="61">
        <v>6.5278</v>
      </c>
      <c r="U26" s="61">
        <v>6.7135999999999996</v>
      </c>
      <c r="V26" s="72">
        <v>6.7083000000000004</v>
      </c>
      <c r="W26" s="61">
        <v>6.976</v>
      </c>
      <c r="X26" s="61">
        <v>7.4572000000000003</v>
      </c>
      <c r="Y26" s="61">
        <v>6.7253999999999996</v>
      </c>
      <c r="Z26" s="61">
        <v>6.3712499999999999</v>
      </c>
      <c r="AA26" s="61">
        <v>7.4154999999999998</v>
      </c>
      <c r="AB26" s="61">
        <v>6.4690000000000003</v>
      </c>
      <c r="AC26" s="61">
        <v>6.6813000000000002</v>
      </c>
      <c r="AD26" s="61">
        <v>6.8468999999999998</v>
      </c>
      <c r="AE26" s="61">
        <v>6.4276999999999997</v>
      </c>
      <c r="AF26" s="61">
        <v>6.8335999999999997</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970" t="s">
        <v>9687</v>
      </c>
      <c r="B28" s="901"/>
      <c r="C28" s="902">
        <v>38624</v>
      </c>
      <c r="D28" s="901"/>
      <c r="E28" s="903">
        <v>74914.5</v>
      </c>
      <c r="F28" s="901"/>
      <c r="G28" s="904">
        <v>40.012700000000002</v>
      </c>
      <c r="H28" s="901"/>
      <c r="I28" s="971">
        <v>0.46</v>
      </c>
      <c r="J28" s="971">
        <v>6.87</v>
      </c>
      <c r="K28" s="971">
        <v>0.42</v>
      </c>
      <c r="L28" s="971">
        <v>0.43</v>
      </c>
      <c r="M28" s="906"/>
      <c r="N28" s="905">
        <v>-13.495699999999999</v>
      </c>
      <c r="O28" s="905">
        <v>5.4756999999999998</v>
      </c>
      <c r="P28" s="905">
        <v>10.786300000000001</v>
      </c>
      <c r="Q28" s="905">
        <v>6.2964000000000002</v>
      </c>
      <c r="R28" s="905">
        <v>6.8815999999999997</v>
      </c>
      <c r="S28" s="905">
        <v>6.5503999999999998</v>
      </c>
      <c r="T28" s="905">
        <v>6.0698999999999996</v>
      </c>
      <c r="U28" s="905">
        <v>6.1859000000000002</v>
      </c>
      <c r="V28" s="907">
        <v>6.1215000000000002</v>
      </c>
      <c r="W28" s="905">
        <v>6.4229000000000003</v>
      </c>
      <c r="X28" s="905">
        <v>6.9607999999999999</v>
      </c>
      <c r="Y28" s="905">
        <v>6.2366000000000001</v>
      </c>
      <c r="Z28" s="905">
        <v>5.8879999999999999</v>
      </c>
      <c r="AA28" s="905">
        <v>7.0018000000000002</v>
      </c>
      <c r="AB28" s="905">
        <v>5.9465000000000003</v>
      </c>
      <c r="AC28" s="905">
        <v>6.1795999999999998</v>
      </c>
      <c r="AD28" s="905">
        <v>6.2778</v>
      </c>
      <c r="AE28" s="905">
        <v>6.3577000000000004</v>
      </c>
      <c r="AF28" s="905">
        <v>6.8647</v>
      </c>
      <c r="AG28" s="906"/>
      <c r="AH28" s="903">
        <v>4</v>
      </c>
      <c r="AI28" s="903">
        <v>7</v>
      </c>
      <c r="AJ28" s="903">
        <v>5</v>
      </c>
      <c r="AK28" s="903">
        <v>3</v>
      </c>
      <c r="AL28" s="903">
        <v>1</v>
      </c>
      <c r="AM28" s="903">
        <v>1</v>
      </c>
      <c r="AN28" s="903">
        <v>1</v>
      </c>
      <c r="AO28" s="903">
        <v>1</v>
      </c>
      <c r="AP28" s="903">
        <v>1</v>
      </c>
      <c r="AQ28" s="903">
        <v>2</v>
      </c>
      <c r="AR28" s="903">
        <v>1</v>
      </c>
      <c r="AS28" s="903">
        <v>3</v>
      </c>
      <c r="AT28" s="903">
        <v>1</v>
      </c>
      <c r="AU28" s="903">
        <v>2</v>
      </c>
      <c r="AV28" s="903">
        <v>1</v>
      </c>
      <c r="AW28" s="903">
        <v>1</v>
      </c>
      <c r="AX28" s="903">
        <v>1</v>
      </c>
      <c r="AY28" s="903">
        <v>3</v>
      </c>
      <c r="AZ28" s="906"/>
      <c r="BA28" s="908">
        <v>5.7873073255660099</v>
      </c>
      <c r="BB28" s="908">
        <v>0.46374028922963501</v>
      </c>
      <c r="BC28" s="908">
        <v>0.23032939691038901</v>
      </c>
      <c r="BD28" s="908">
        <v>0.45234117793522699</v>
      </c>
      <c r="BE28" s="906"/>
      <c r="BF28" s="905" t="s">
        <v>430</v>
      </c>
      <c r="BG28" s="905" t="s">
        <v>430</v>
      </c>
      <c r="BH28" s="905" t="s">
        <v>430</v>
      </c>
      <c r="BI28" s="906"/>
      <c r="BJ28" s="905">
        <v>-0.40949353999999999</v>
      </c>
      <c r="BK28" s="906"/>
      <c r="BL28" s="905">
        <v>52.194699999999997</v>
      </c>
      <c r="BM28" s="905">
        <v>14.4039</v>
      </c>
      <c r="BN28" s="905">
        <v>1.90299</v>
      </c>
      <c r="BO28" s="905">
        <v>31.49841</v>
      </c>
      <c r="BP28" s="901"/>
      <c r="BQ28" s="905" t="s">
        <v>430</v>
      </c>
      <c r="BR28" s="905">
        <v>30.37</v>
      </c>
      <c r="BS28" s="905" t="s">
        <v>430</v>
      </c>
      <c r="BT28" s="905" t="s">
        <v>430</v>
      </c>
      <c r="BU28" s="905" t="s">
        <v>430</v>
      </c>
      <c r="BV28" s="905">
        <v>1.1299999999999999</v>
      </c>
      <c r="BW28" s="901"/>
      <c r="BX28" s="972" t="s">
        <v>9608</v>
      </c>
      <c r="BY28" s="972" t="s">
        <v>9609</v>
      </c>
      <c r="BZ28" s="972" t="s">
        <v>1600</v>
      </c>
      <c r="CA28" s="972" t="s">
        <v>9610</v>
      </c>
      <c r="CB28" s="972" t="s">
        <v>2674</v>
      </c>
      <c r="CC28" s="901"/>
      <c r="CD28" s="957" t="s">
        <v>8115</v>
      </c>
    </row>
    <row r="29" spans="1:82" s="428" customFormat="1" x14ac:dyDescent="0.25">
      <c r="A29" s="345" t="s">
        <v>9688</v>
      </c>
      <c r="B29" s="373"/>
      <c r="C29" s="719">
        <v>39024</v>
      </c>
      <c r="D29" s="373"/>
      <c r="E29" s="346">
        <v>46910.3</v>
      </c>
      <c r="F29" s="373"/>
      <c r="G29" s="347">
        <v>36.085599999999999</v>
      </c>
      <c r="H29" s="373"/>
      <c r="I29" s="968">
        <v>0.6</v>
      </c>
      <c r="J29" s="968">
        <v>6.66</v>
      </c>
      <c r="K29" s="968">
        <v>0.53</v>
      </c>
      <c r="L29" s="968">
        <v>0.56000000000000005</v>
      </c>
      <c r="M29" s="374"/>
      <c r="N29" s="348">
        <v>-13.8521</v>
      </c>
      <c r="O29" s="348">
        <v>5.8693999999999997</v>
      </c>
      <c r="P29" s="348">
        <v>10.3086</v>
      </c>
      <c r="Q29" s="348">
        <v>5.6694000000000004</v>
      </c>
      <c r="R29" s="348">
        <v>6.4795999999999996</v>
      </c>
      <c r="S29" s="348">
        <v>6.2436999999999996</v>
      </c>
      <c r="T29" s="348">
        <v>5.8836000000000004</v>
      </c>
      <c r="U29" s="348">
        <v>6.0495999999999999</v>
      </c>
      <c r="V29" s="350">
        <v>6.0286999999999997</v>
      </c>
      <c r="W29" s="348">
        <v>6.3939000000000004</v>
      </c>
      <c r="X29" s="348">
        <v>6.8471000000000002</v>
      </c>
      <c r="Y29" s="348">
        <v>6.2521000000000004</v>
      </c>
      <c r="Z29" s="348">
        <v>5.7263999999999999</v>
      </c>
      <c r="AA29" s="348">
        <v>6.7836999999999996</v>
      </c>
      <c r="AB29" s="348">
        <v>5.7276999999999996</v>
      </c>
      <c r="AC29" s="348">
        <v>6.0316000000000001</v>
      </c>
      <c r="AD29" s="348">
        <v>6.1649000000000003</v>
      </c>
      <c r="AE29" s="348">
        <v>5.8632999999999997</v>
      </c>
      <c r="AF29" s="348">
        <v>6.6997999999999998</v>
      </c>
      <c r="AG29" s="374"/>
      <c r="AH29" s="346">
        <v>6</v>
      </c>
      <c r="AI29" s="346">
        <v>6</v>
      </c>
      <c r="AJ29" s="346">
        <v>7</v>
      </c>
      <c r="AK29" s="346">
        <v>9</v>
      </c>
      <c r="AL29" s="346">
        <v>6</v>
      </c>
      <c r="AM29" s="346">
        <v>12</v>
      </c>
      <c r="AN29" s="346">
        <v>8</v>
      </c>
      <c r="AO29" s="346">
        <v>8</v>
      </c>
      <c r="AP29" s="346">
        <v>7</v>
      </c>
      <c r="AQ29" s="346">
        <v>4</v>
      </c>
      <c r="AR29" s="346">
        <v>5</v>
      </c>
      <c r="AS29" s="346">
        <v>1</v>
      </c>
      <c r="AT29" s="346">
        <v>7</v>
      </c>
      <c r="AU29" s="346">
        <v>7</v>
      </c>
      <c r="AV29" s="346">
        <v>10</v>
      </c>
      <c r="AW29" s="346">
        <v>6</v>
      </c>
      <c r="AX29" s="346">
        <v>7</v>
      </c>
      <c r="AY29" s="346">
        <v>7</v>
      </c>
      <c r="AZ29" s="374"/>
      <c r="BA29" s="375">
        <v>5.3499714029402803</v>
      </c>
      <c r="BB29" s="375">
        <v>0.42109248463423199</v>
      </c>
      <c r="BC29" s="375">
        <v>0.229312145512377</v>
      </c>
      <c r="BD29" s="375">
        <v>0.42715605129541701</v>
      </c>
      <c r="BE29" s="374"/>
      <c r="BF29" s="348" t="s">
        <v>430</v>
      </c>
      <c r="BG29" s="348" t="s">
        <v>430</v>
      </c>
      <c r="BH29" s="348" t="s">
        <v>430</v>
      </c>
      <c r="BI29" s="374"/>
      <c r="BJ29" s="348">
        <v>-0.43613542</v>
      </c>
      <c r="BK29" s="374"/>
      <c r="BL29" s="348">
        <v>58.115600000000001</v>
      </c>
      <c r="BM29" s="348">
        <v>12.8611</v>
      </c>
      <c r="BN29" s="348">
        <v>2.57734</v>
      </c>
      <c r="BO29" s="348">
        <v>26.445959999999999</v>
      </c>
      <c r="BP29" s="373"/>
      <c r="BQ29" s="348">
        <v>0.05</v>
      </c>
      <c r="BR29" s="348">
        <v>25.95</v>
      </c>
      <c r="BS29" s="348" t="s">
        <v>430</v>
      </c>
      <c r="BT29" s="348" t="s">
        <v>430</v>
      </c>
      <c r="BU29" s="348" t="s">
        <v>430</v>
      </c>
      <c r="BV29" s="348">
        <v>0.45</v>
      </c>
      <c r="BW29" s="373"/>
      <c r="BX29" s="372" t="s">
        <v>9612</v>
      </c>
      <c r="BY29" s="372" t="s">
        <v>9613</v>
      </c>
      <c r="BZ29" s="372" t="s">
        <v>1830</v>
      </c>
      <c r="CA29" s="372" t="s">
        <v>9614</v>
      </c>
      <c r="CB29" s="372" t="s">
        <v>6059</v>
      </c>
      <c r="CC29" s="373"/>
      <c r="CD29" s="354" t="s">
        <v>4673</v>
      </c>
    </row>
    <row r="30" spans="1:82" s="428" customFormat="1" x14ac:dyDescent="0.25">
      <c r="A30" s="345" t="s">
        <v>9689</v>
      </c>
      <c r="B30" s="373"/>
      <c r="C30" s="719">
        <v>39081</v>
      </c>
      <c r="D30" s="373"/>
      <c r="E30" s="346">
        <v>34343.599999999999</v>
      </c>
      <c r="F30" s="373"/>
      <c r="G30" s="347">
        <v>36.623699999999999</v>
      </c>
      <c r="H30" s="373"/>
      <c r="I30" s="968">
        <v>0.46</v>
      </c>
      <c r="J30" s="968">
        <v>6.56</v>
      </c>
      <c r="K30" s="968">
        <v>0.43</v>
      </c>
      <c r="L30" s="968">
        <v>0.46</v>
      </c>
      <c r="M30" s="374"/>
      <c r="N30" s="348">
        <v>-14.943199999999999</v>
      </c>
      <c r="O30" s="348">
        <v>2.3591000000000002</v>
      </c>
      <c r="P30" s="348">
        <v>10.871600000000001</v>
      </c>
      <c r="Q30" s="348">
        <v>5.9935</v>
      </c>
      <c r="R30" s="348">
        <v>6.8259999999999996</v>
      </c>
      <c r="S30" s="348">
        <v>6.4791999999999996</v>
      </c>
      <c r="T30" s="348">
        <v>6.0011999999999999</v>
      </c>
      <c r="U30" s="348">
        <v>6.1454000000000004</v>
      </c>
      <c r="V30" s="350">
        <v>6.0858999999999996</v>
      </c>
      <c r="W30" s="348">
        <v>6.4131999999999998</v>
      </c>
      <c r="X30" s="348">
        <v>6.8536999999999999</v>
      </c>
      <c r="Y30" s="348">
        <v>6.0681000000000003</v>
      </c>
      <c r="Z30" s="348">
        <v>5.7415000000000003</v>
      </c>
      <c r="AA30" s="348">
        <v>7.0563000000000002</v>
      </c>
      <c r="AB30" s="348">
        <v>5.9206000000000003</v>
      </c>
      <c r="AC30" s="348">
        <v>6.1173999999999999</v>
      </c>
      <c r="AD30" s="348">
        <v>6.2446999999999999</v>
      </c>
      <c r="AE30" s="348">
        <v>5.8461999999999996</v>
      </c>
      <c r="AF30" s="348">
        <v>6.8353999999999999</v>
      </c>
      <c r="AG30" s="374"/>
      <c r="AH30" s="346">
        <v>8</v>
      </c>
      <c r="AI30" s="346">
        <v>14</v>
      </c>
      <c r="AJ30" s="346">
        <v>4</v>
      </c>
      <c r="AK30" s="346">
        <v>5</v>
      </c>
      <c r="AL30" s="346">
        <v>2</v>
      </c>
      <c r="AM30" s="346">
        <v>4</v>
      </c>
      <c r="AN30" s="346">
        <v>2</v>
      </c>
      <c r="AO30" s="346">
        <v>2</v>
      </c>
      <c r="AP30" s="346">
        <v>4</v>
      </c>
      <c r="AQ30" s="346">
        <v>3</v>
      </c>
      <c r="AR30" s="346">
        <v>3</v>
      </c>
      <c r="AS30" s="346">
        <v>5</v>
      </c>
      <c r="AT30" s="346">
        <v>6</v>
      </c>
      <c r="AU30" s="346">
        <v>1</v>
      </c>
      <c r="AV30" s="346">
        <v>3</v>
      </c>
      <c r="AW30" s="346">
        <v>2</v>
      </c>
      <c r="AX30" s="346">
        <v>3</v>
      </c>
      <c r="AY30" s="346">
        <v>8</v>
      </c>
      <c r="AZ30" s="374"/>
      <c r="BA30" s="375">
        <v>5.7368913306886604</v>
      </c>
      <c r="BB30" s="375">
        <v>0.471649878144485</v>
      </c>
      <c r="BC30" s="375">
        <v>0.21519685638974401</v>
      </c>
      <c r="BD30" s="375">
        <v>0.33889479087727198</v>
      </c>
      <c r="BE30" s="374"/>
      <c r="BF30" s="348" t="s">
        <v>430</v>
      </c>
      <c r="BG30" s="348" t="s">
        <v>430</v>
      </c>
      <c r="BH30" s="348" t="s">
        <v>430</v>
      </c>
      <c r="BI30" s="374"/>
      <c r="BJ30" s="348">
        <v>-0.39476146000000101</v>
      </c>
      <c r="BK30" s="374"/>
      <c r="BL30" s="348">
        <v>55.915799999999997</v>
      </c>
      <c r="BM30" s="348">
        <v>13.420999999999999</v>
      </c>
      <c r="BN30" s="348">
        <v>1.8295600000000001</v>
      </c>
      <c r="BO30" s="348">
        <v>28.833639999999999</v>
      </c>
      <c r="BP30" s="373"/>
      <c r="BQ30" s="348">
        <v>0.01</v>
      </c>
      <c r="BR30" s="348">
        <v>26.29</v>
      </c>
      <c r="BS30" s="348" t="s">
        <v>430</v>
      </c>
      <c r="BT30" s="348" t="s">
        <v>430</v>
      </c>
      <c r="BU30" s="348" t="s">
        <v>430</v>
      </c>
      <c r="BV30" s="348">
        <v>2.52</v>
      </c>
      <c r="BW30" s="373"/>
      <c r="BX30" s="372" t="s">
        <v>9616</v>
      </c>
      <c r="BY30" s="372" t="s">
        <v>9617</v>
      </c>
      <c r="BZ30" s="372" t="s">
        <v>9618</v>
      </c>
      <c r="CA30" s="372" t="s">
        <v>9619</v>
      </c>
      <c r="CB30" s="372" t="s">
        <v>9620</v>
      </c>
      <c r="CC30" s="373"/>
      <c r="CD30" s="354" t="s">
        <v>4673</v>
      </c>
    </row>
    <row r="31" spans="1:82" s="428" customFormat="1" x14ac:dyDescent="0.25">
      <c r="A31" s="345" t="s">
        <v>9690</v>
      </c>
      <c r="B31" s="373"/>
      <c r="C31" s="719">
        <v>39202</v>
      </c>
      <c r="D31" s="373"/>
      <c r="E31" s="346">
        <v>30127.1</v>
      </c>
      <c r="F31" s="373"/>
      <c r="G31" s="347">
        <v>34.069000000000003</v>
      </c>
      <c r="H31" s="373"/>
      <c r="I31" s="968">
        <v>0.53973000000000004</v>
      </c>
      <c r="J31" s="968">
        <v>6.51</v>
      </c>
      <c r="K31" s="968">
        <v>0.51507000000000003</v>
      </c>
      <c r="L31" s="968">
        <v>0.52054999999999996</v>
      </c>
      <c r="M31" s="374"/>
      <c r="N31" s="348">
        <v>-20.8795</v>
      </c>
      <c r="O31" s="348">
        <v>6.4672999999999998</v>
      </c>
      <c r="P31" s="348">
        <v>9.5063999999999993</v>
      </c>
      <c r="Q31" s="348">
        <v>5.1604000000000001</v>
      </c>
      <c r="R31" s="348">
        <v>6.3167</v>
      </c>
      <c r="S31" s="348">
        <v>6.4233000000000002</v>
      </c>
      <c r="T31" s="348">
        <v>5.9035000000000002</v>
      </c>
      <c r="U31" s="348">
        <v>6.1189999999999998</v>
      </c>
      <c r="V31" s="350">
        <v>6.0998999999999999</v>
      </c>
      <c r="W31" s="348">
        <v>6.3741000000000003</v>
      </c>
      <c r="X31" s="348">
        <v>6.8512000000000004</v>
      </c>
      <c r="Y31" s="348">
        <v>6.2515999999999998</v>
      </c>
      <c r="Z31" s="348">
        <v>5.7793999999999999</v>
      </c>
      <c r="AA31" s="348">
        <v>6.7454999999999998</v>
      </c>
      <c r="AB31" s="348">
        <v>5.9317000000000002</v>
      </c>
      <c r="AC31" s="348">
        <v>6.0438000000000001</v>
      </c>
      <c r="AD31" s="348">
        <v>6.2538</v>
      </c>
      <c r="AE31" s="348">
        <v>5.3917999999999999</v>
      </c>
      <c r="AF31" s="348">
        <v>6.5568999999999997</v>
      </c>
      <c r="AG31" s="374"/>
      <c r="AH31" s="346">
        <v>11</v>
      </c>
      <c r="AI31" s="346">
        <v>3</v>
      </c>
      <c r="AJ31" s="346">
        <v>13</v>
      </c>
      <c r="AK31" s="346">
        <v>14</v>
      </c>
      <c r="AL31" s="346">
        <v>11</v>
      </c>
      <c r="AM31" s="346">
        <v>7</v>
      </c>
      <c r="AN31" s="346">
        <v>7</v>
      </c>
      <c r="AO31" s="346">
        <v>3</v>
      </c>
      <c r="AP31" s="346">
        <v>2</v>
      </c>
      <c r="AQ31" s="346">
        <v>5</v>
      </c>
      <c r="AR31" s="346">
        <v>4</v>
      </c>
      <c r="AS31" s="346">
        <v>2</v>
      </c>
      <c r="AT31" s="346">
        <v>3</v>
      </c>
      <c r="AU31" s="346">
        <v>10</v>
      </c>
      <c r="AV31" s="346">
        <v>2</v>
      </c>
      <c r="AW31" s="346">
        <v>4</v>
      </c>
      <c r="AX31" s="346">
        <v>2</v>
      </c>
      <c r="AY31" s="346">
        <v>13</v>
      </c>
      <c r="AZ31" s="374"/>
      <c r="BA31" s="375">
        <v>5.2703350676404499</v>
      </c>
      <c r="BB31" s="375">
        <v>0.43043786205073098</v>
      </c>
      <c r="BC31" s="375">
        <v>0.235992242589599</v>
      </c>
      <c r="BD31" s="375">
        <v>0.426353889718046</v>
      </c>
      <c r="BE31" s="374"/>
      <c r="BF31" s="348" t="s">
        <v>430</v>
      </c>
      <c r="BG31" s="348" t="s">
        <v>430</v>
      </c>
      <c r="BH31" s="348" t="s">
        <v>430</v>
      </c>
      <c r="BI31" s="374"/>
      <c r="BJ31" s="348">
        <v>-0.40836911999999997</v>
      </c>
      <c r="BK31" s="374"/>
      <c r="BL31" s="348">
        <v>46.246899999999997</v>
      </c>
      <c r="BM31" s="348">
        <v>16.797000000000001</v>
      </c>
      <c r="BN31" s="348">
        <v>3.3434400000000002</v>
      </c>
      <c r="BO31" s="348">
        <v>33.612659999999998</v>
      </c>
      <c r="BP31" s="373"/>
      <c r="BQ31" s="348">
        <v>0.17</v>
      </c>
      <c r="BR31" s="348">
        <v>29.47</v>
      </c>
      <c r="BS31" s="348">
        <v>0.17</v>
      </c>
      <c r="BT31" s="348" t="s">
        <v>430</v>
      </c>
      <c r="BU31" s="348">
        <v>0.02</v>
      </c>
      <c r="BV31" s="348">
        <v>70.39</v>
      </c>
      <c r="BW31" s="373"/>
      <c r="BX31" s="372" t="s">
        <v>9622</v>
      </c>
      <c r="BY31" s="372" t="s">
        <v>9623</v>
      </c>
      <c r="BZ31" s="372" t="s">
        <v>9624</v>
      </c>
      <c r="CA31" s="372" t="s">
        <v>9625</v>
      </c>
      <c r="CB31" s="372" t="s">
        <v>9626</v>
      </c>
      <c r="CC31" s="373"/>
      <c r="CD31" s="354" t="s">
        <v>2998</v>
      </c>
    </row>
    <row r="32" spans="1:82" s="428" customFormat="1" x14ac:dyDescent="0.25">
      <c r="A32" s="345" t="s">
        <v>9691</v>
      </c>
      <c r="B32" s="373"/>
      <c r="C32" s="719">
        <v>40018</v>
      </c>
      <c r="D32" s="373"/>
      <c r="E32" s="346">
        <v>26937</v>
      </c>
      <c r="F32" s="373"/>
      <c r="G32" s="347">
        <v>28.331800000000001</v>
      </c>
      <c r="H32" s="373"/>
      <c r="I32" s="651">
        <v>0.61</v>
      </c>
      <c r="J32" s="651">
        <v>6.93</v>
      </c>
      <c r="K32" s="651">
        <v>0.5</v>
      </c>
      <c r="L32" s="651">
        <v>0.51</v>
      </c>
      <c r="M32" s="374"/>
      <c r="N32" s="348">
        <v>-13.3935</v>
      </c>
      <c r="O32" s="348">
        <v>3.6943000000000001</v>
      </c>
      <c r="P32" s="348">
        <v>11.047599999999999</v>
      </c>
      <c r="Q32" s="348">
        <v>5.9211999999999998</v>
      </c>
      <c r="R32" s="348">
        <v>6.4602000000000004</v>
      </c>
      <c r="S32" s="348">
        <v>6.4566999999999997</v>
      </c>
      <c r="T32" s="348">
        <v>5.8257000000000003</v>
      </c>
      <c r="U32" s="348">
        <v>6.0132000000000003</v>
      </c>
      <c r="V32" s="350">
        <v>6.0031999999999996</v>
      </c>
      <c r="W32" s="348">
        <v>6.3254000000000001</v>
      </c>
      <c r="X32" s="348">
        <v>6.7804000000000002</v>
      </c>
      <c r="Y32" s="348">
        <v>5.9870999999999999</v>
      </c>
      <c r="Z32" s="348">
        <v>5.6962000000000002</v>
      </c>
      <c r="AA32" s="348">
        <v>6.8162000000000003</v>
      </c>
      <c r="AB32" s="348">
        <v>5.8914999999999997</v>
      </c>
      <c r="AC32" s="348">
        <v>5.9771000000000001</v>
      </c>
      <c r="AD32" s="348">
        <v>6.1452999999999998</v>
      </c>
      <c r="AE32" s="348">
        <v>5.8691000000000004</v>
      </c>
      <c r="AF32" s="348">
        <v>6.2923</v>
      </c>
      <c r="AG32" s="374"/>
      <c r="AH32" s="346">
        <v>3</v>
      </c>
      <c r="AI32" s="346">
        <v>11</v>
      </c>
      <c r="AJ32" s="346">
        <v>3</v>
      </c>
      <c r="AK32" s="346">
        <v>7</v>
      </c>
      <c r="AL32" s="346">
        <v>7</v>
      </c>
      <c r="AM32" s="346">
        <v>6</v>
      </c>
      <c r="AN32" s="346">
        <v>11</v>
      </c>
      <c r="AO32" s="346">
        <v>12</v>
      </c>
      <c r="AP32" s="346">
        <v>9</v>
      </c>
      <c r="AQ32" s="346">
        <v>7</v>
      </c>
      <c r="AR32" s="346">
        <v>8</v>
      </c>
      <c r="AS32" s="346">
        <v>9</v>
      </c>
      <c r="AT32" s="346">
        <v>8</v>
      </c>
      <c r="AU32" s="346">
        <v>4</v>
      </c>
      <c r="AV32" s="346">
        <v>6</v>
      </c>
      <c r="AW32" s="346">
        <v>11</v>
      </c>
      <c r="AX32" s="346">
        <v>10</v>
      </c>
      <c r="AY32" s="346">
        <v>6</v>
      </c>
      <c r="AZ32" s="374"/>
      <c r="BA32" s="375">
        <v>5.6557950703723501</v>
      </c>
      <c r="BB32" s="375">
        <v>0.445737882249995</v>
      </c>
      <c r="BC32" s="375">
        <v>0.20575262279387399</v>
      </c>
      <c r="BD32" s="375">
        <v>0.31723552966247598</v>
      </c>
      <c r="BE32" s="374"/>
      <c r="BF32" s="348" t="s">
        <v>430</v>
      </c>
      <c r="BG32" s="348" t="s">
        <v>430</v>
      </c>
      <c r="BH32" s="348" t="s">
        <v>430</v>
      </c>
      <c r="BI32" s="374"/>
      <c r="BJ32" s="348">
        <v>-0.39421009000000001</v>
      </c>
      <c r="BK32" s="374"/>
      <c r="BL32" s="348">
        <v>52.689100000000003</v>
      </c>
      <c r="BM32" s="348">
        <v>14.833600000000001</v>
      </c>
      <c r="BN32" s="348">
        <v>3.1966800000000002</v>
      </c>
      <c r="BO32" s="348">
        <v>29.280619999999999</v>
      </c>
      <c r="BP32" s="373"/>
      <c r="BQ32" s="348" t="s">
        <v>430</v>
      </c>
      <c r="BR32" s="348">
        <v>27.04</v>
      </c>
      <c r="BS32" s="348">
        <v>0.52</v>
      </c>
      <c r="BT32" s="348" t="s">
        <v>430</v>
      </c>
      <c r="BU32" s="348" t="s">
        <v>430</v>
      </c>
      <c r="BV32" s="348">
        <v>1.73</v>
      </c>
      <c r="BW32" s="373"/>
      <c r="BX32" s="372" t="s">
        <v>9628</v>
      </c>
      <c r="BY32" s="372" t="s">
        <v>9629</v>
      </c>
      <c r="BZ32" s="372" t="s">
        <v>9630</v>
      </c>
      <c r="CA32" s="372" t="s">
        <v>9631</v>
      </c>
      <c r="CB32" s="372" t="s">
        <v>9632</v>
      </c>
      <c r="CC32" s="373"/>
      <c r="CD32" s="354" t="s">
        <v>555</v>
      </c>
    </row>
    <row r="33" spans="1:82" s="428" customFormat="1" x14ac:dyDescent="0.25">
      <c r="A33" s="345" t="s">
        <v>9692</v>
      </c>
      <c r="B33" s="373"/>
      <c r="C33" s="719">
        <v>39378</v>
      </c>
      <c r="D33" s="373"/>
      <c r="E33" s="346">
        <v>25194.7</v>
      </c>
      <c r="F33" s="373"/>
      <c r="G33" s="347">
        <v>32.698</v>
      </c>
      <c r="H33" s="373"/>
      <c r="I33" s="651">
        <v>0.46295999999999998</v>
      </c>
      <c r="J33" s="651">
        <v>6.7936100000000001</v>
      </c>
      <c r="K33" s="651">
        <v>0.43075000000000002</v>
      </c>
      <c r="L33" s="651">
        <v>0.46039999999999998</v>
      </c>
      <c r="M33" s="374"/>
      <c r="N33" s="348">
        <v>-24.541599999999999</v>
      </c>
      <c r="O33" s="348">
        <v>6.3289</v>
      </c>
      <c r="P33" s="348">
        <v>10.386100000000001</v>
      </c>
      <c r="Q33" s="348">
        <v>6.0739000000000001</v>
      </c>
      <c r="R33" s="348">
        <v>6.4447000000000001</v>
      </c>
      <c r="S33" s="348">
        <v>6.4865000000000004</v>
      </c>
      <c r="T33" s="348">
        <v>5.9295999999999998</v>
      </c>
      <c r="U33" s="348">
        <v>6.1146000000000003</v>
      </c>
      <c r="V33" s="350">
        <v>6.0865999999999998</v>
      </c>
      <c r="W33" s="348">
        <v>6.3533999999999997</v>
      </c>
      <c r="X33" s="348">
        <v>6.8428000000000004</v>
      </c>
      <c r="Y33" s="348">
        <v>6.0312000000000001</v>
      </c>
      <c r="Z33" s="348">
        <v>5.5903</v>
      </c>
      <c r="AA33" s="348">
        <v>6.6748000000000003</v>
      </c>
      <c r="AB33" s="348">
        <v>5.9146999999999998</v>
      </c>
      <c r="AC33" s="348">
        <v>6.0841000000000003</v>
      </c>
      <c r="AD33" s="348">
        <v>6.2088999999999999</v>
      </c>
      <c r="AE33" s="348">
        <v>6.1961000000000004</v>
      </c>
      <c r="AF33" s="348">
        <v>6.4977</v>
      </c>
      <c r="AG33" s="374"/>
      <c r="AH33" s="346">
        <v>13</v>
      </c>
      <c r="AI33" s="346">
        <v>4</v>
      </c>
      <c r="AJ33" s="346">
        <v>6</v>
      </c>
      <c r="AK33" s="346">
        <v>4</v>
      </c>
      <c r="AL33" s="346">
        <v>8</v>
      </c>
      <c r="AM33" s="346">
        <v>3</v>
      </c>
      <c r="AN33" s="346">
        <v>4</v>
      </c>
      <c r="AO33" s="346">
        <v>4</v>
      </c>
      <c r="AP33" s="346">
        <v>3</v>
      </c>
      <c r="AQ33" s="346">
        <v>6</v>
      </c>
      <c r="AR33" s="346">
        <v>6</v>
      </c>
      <c r="AS33" s="346">
        <v>7</v>
      </c>
      <c r="AT33" s="346">
        <v>12</v>
      </c>
      <c r="AU33" s="346">
        <v>11</v>
      </c>
      <c r="AV33" s="346">
        <v>4</v>
      </c>
      <c r="AW33" s="346">
        <v>3</v>
      </c>
      <c r="AX33" s="346">
        <v>4</v>
      </c>
      <c r="AY33" s="346">
        <v>4</v>
      </c>
      <c r="AZ33" s="374"/>
      <c r="BA33" s="375">
        <v>5.5339397914361497</v>
      </c>
      <c r="BB33" s="375">
        <v>0.451008082686849</v>
      </c>
      <c r="BC33" s="375">
        <v>0.22155458319474999</v>
      </c>
      <c r="BD33" s="375">
        <v>0.36960243892771</v>
      </c>
      <c r="BE33" s="374"/>
      <c r="BF33" s="348" t="s">
        <v>430</v>
      </c>
      <c r="BG33" s="348" t="s">
        <v>430</v>
      </c>
      <c r="BH33" s="348" t="s">
        <v>430</v>
      </c>
      <c r="BI33" s="374"/>
      <c r="BJ33" s="348">
        <v>-0.36356737</v>
      </c>
      <c r="BK33" s="374"/>
      <c r="BL33" s="348">
        <v>56.846200000000003</v>
      </c>
      <c r="BM33" s="348">
        <v>10.4643</v>
      </c>
      <c r="BN33" s="348">
        <v>1.4711700000000001</v>
      </c>
      <c r="BO33" s="348">
        <v>31.218330000000002</v>
      </c>
      <c r="BP33" s="373"/>
      <c r="BQ33" s="348" t="s">
        <v>430</v>
      </c>
      <c r="BR33" s="348">
        <v>30.24</v>
      </c>
      <c r="BS33" s="348" t="s">
        <v>430</v>
      </c>
      <c r="BT33" s="348" t="s">
        <v>430</v>
      </c>
      <c r="BU33" s="348" t="s">
        <v>430</v>
      </c>
      <c r="BV33" s="348">
        <v>0.98</v>
      </c>
      <c r="BW33" s="373"/>
      <c r="BX33" s="372" t="s">
        <v>9634</v>
      </c>
      <c r="BY33" s="372" t="s">
        <v>9635</v>
      </c>
      <c r="BZ33" s="372" t="s">
        <v>9636</v>
      </c>
      <c r="CA33" s="372" t="s">
        <v>9637</v>
      </c>
      <c r="CB33" s="372" t="s">
        <v>9638</v>
      </c>
      <c r="CC33" s="373"/>
      <c r="CD33" s="354" t="s">
        <v>4673</v>
      </c>
    </row>
    <row r="34" spans="1:82" s="428" customFormat="1" x14ac:dyDescent="0.25">
      <c r="A34" s="345" t="s">
        <v>9693</v>
      </c>
      <c r="B34" s="373"/>
      <c r="C34" s="719">
        <v>43452</v>
      </c>
      <c r="D34" s="373"/>
      <c r="E34" s="346">
        <v>24629.200000000001</v>
      </c>
      <c r="F34" s="373"/>
      <c r="G34" s="347">
        <v>15.318300000000001</v>
      </c>
      <c r="H34" s="373"/>
      <c r="I34" s="651">
        <v>0.49752999999999997</v>
      </c>
      <c r="J34" s="651">
        <v>7.0183200000000001</v>
      </c>
      <c r="K34" s="651">
        <v>0.49014000000000002</v>
      </c>
      <c r="L34" s="651">
        <v>0.49525000000000002</v>
      </c>
      <c r="M34" s="374"/>
      <c r="N34" s="348">
        <v>-13.576700000000001</v>
      </c>
      <c r="O34" s="348">
        <v>2.5421999999999998</v>
      </c>
      <c r="P34" s="348">
        <v>9.6168999999999993</v>
      </c>
      <c r="Q34" s="348">
        <v>5.3038999999999996</v>
      </c>
      <c r="R34" s="348">
        <v>6.1814</v>
      </c>
      <c r="S34" s="348">
        <v>6.1224999999999996</v>
      </c>
      <c r="T34" s="348">
        <v>5.7880000000000003</v>
      </c>
      <c r="U34" s="348">
        <v>6.0418000000000003</v>
      </c>
      <c r="V34" s="350">
        <v>5.9356999999999998</v>
      </c>
      <c r="W34" s="348">
        <v>6.3066000000000004</v>
      </c>
      <c r="X34" s="348">
        <v>6.7557999999999998</v>
      </c>
      <c r="Y34" s="348">
        <v>5.9474999999999998</v>
      </c>
      <c r="Z34" s="348" t="s">
        <v>430</v>
      </c>
      <c r="AA34" s="348">
        <v>6.4287999999999998</v>
      </c>
      <c r="AB34" s="348">
        <v>5.6948999999999996</v>
      </c>
      <c r="AC34" s="348">
        <v>5.8945999999999996</v>
      </c>
      <c r="AD34" s="348">
        <v>6.0991</v>
      </c>
      <c r="AE34" s="348">
        <v>5.3807</v>
      </c>
      <c r="AF34" s="348">
        <v>5.7271999999999998</v>
      </c>
      <c r="AG34" s="374"/>
      <c r="AH34" s="346">
        <v>5</v>
      </c>
      <c r="AI34" s="346">
        <v>13</v>
      </c>
      <c r="AJ34" s="346">
        <v>12</v>
      </c>
      <c r="AK34" s="346">
        <v>13</v>
      </c>
      <c r="AL34" s="346">
        <v>14</v>
      </c>
      <c r="AM34" s="346">
        <v>14</v>
      </c>
      <c r="AN34" s="346">
        <v>12</v>
      </c>
      <c r="AO34" s="346">
        <v>10</v>
      </c>
      <c r="AP34" s="346">
        <v>12</v>
      </c>
      <c r="AQ34" s="346">
        <v>9</v>
      </c>
      <c r="AR34" s="346">
        <v>10</v>
      </c>
      <c r="AS34" s="346">
        <v>11</v>
      </c>
      <c r="AT34" s="346" t="s">
        <v>430</v>
      </c>
      <c r="AU34" s="346">
        <v>15</v>
      </c>
      <c r="AV34" s="346">
        <v>11</v>
      </c>
      <c r="AW34" s="346">
        <v>13</v>
      </c>
      <c r="AX34" s="346">
        <v>12</v>
      </c>
      <c r="AY34" s="346">
        <v>14</v>
      </c>
      <c r="AZ34" s="374"/>
      <c r="BA34" s="375">
        <v>5.6372579544161399</v>
      </c>
      <c r="BB34" s="375">
        <v>0.42267630817091001</v>
      </c>
      <c r="BC34" s="375">
        <v>0.20214755143250601</v>
      </c>
      <c r="BD34" s="375">
        <v>0.33689283152945299</v>
      </c>
      <c r="BE34" s="374"/>
      <c r="BF34" s="348" t="s">
        <v>430</v>
      </c>
      <c r="BG34" s="348" t="s">
        <v>430</v>
      </c>
      <c r="BH34" s="348" t="s">
        <v>430</v>
      </c>
      <c r="BI34" s="374"/>
      <c r="BJ34" s="348">
        <v>-0.39275656000000903</v>
      </c>
      <c r="BK34" s="374"/>
      <c r="BL34" s="348">
        <v>51.093000000000004</v>
      </c>
      <c r="BM34" s="348">
        <v>12.4476</v>
      </c>
      <c r="BN34" s="348">
        <v>2.8774099999999998</v>
      </c>
      <c r="BO34" s="348">
        <v>33.581989999999998</v>
      </c>
      <c r="BP34" s="373"/>
      <c r="BQ34" s="348" t="s">
        <v>430</v>
      </c>
      <c r="BR34" s="348">
        <v>32.799999999999997</v>
      </c>
      <c r="BS34" s="348">
        <v>0.3</v>
      </c>
      <c r="BT34" s="348" t="s">
        <v>430</v>
      </c>
      <c r="BU34" s="348" t="s">
        <v>430</v>
      </c>
      <c r="BV34" s="348">
        <v>0.48</v>
      </c>
      <c r="BW34" s="373"/>
      <c r="BX34" s="372" t="s">
        <v>9640</v>
      </c>
      <c r="BY34" s="372" t="s">
        <v>9641</v>
      </c>
      <c r="BZ34" s="372" t="s">
        <v>9642</v>
      </c>
      <c r="CA34" s="372" t="s">
        <v>9643</v>
      </c>
      <c r="CB34" s="372" t="s">
        <v>6783</v>
      </c>
      <c r="CC34" s="373"/>
      <c r="CD34" s="354" t="s">
        <v>4673</v>
      </c>
    </row>
    <row r="35" spans="1:82" s="428" customFormat="1" x14ac:dyDescent="0.25">
      <c r="A35" s="345" t="s">
        <v>9694</v>
      </c>
      <c r="B35" s="373"/>
      <c r="C35" s="719">
        <v>40465</v>
      </c>
      <c r="D35" s="373"/>
      <c r="E35" s="346">
        <v>16979.3</v>
      </c>
      <c r="F35" s="373"/>
      <c r="G35" s="347">
        <v>28.306699999999999</v>
      </c>
      <c r="H35" s="373"/>
      <c r="I35" s="651">
        <v>0.5151</v>
      </c>
      <c r="J35" s="651">
        <v>6.9987199999999996</v>
      </c>
      <c r="K35" s="651">
        <v>0.45084999999999997</v>
      </c>
      <c r="L35" s="651">
        <v>0.48293000000000003</v>
      </c>
      <c r="M35" s="374"/>
      <c r="N35" s="348">
        <v>3.4817999999999998</v>
      </c>
      <c r="O35" s="348">
        <v>8.5162999999999993</v>
      </c>
      <c r="P35" s="348">
        <v>11.4459</v>
      </c>
      <c r="Q35" s="348">
        <v>6.5279999999999996</v>
      </c>
      <c r="R35" s="348">
        <v>6.6929999999999996</v>
      </c>
      <c r="S35" s="348">
        <v>6.5277000000000003</v>
      </c>
      <c r="T35" s="348">
        <v>5.9192999999999998</v>
      </c>
      <c r="U35" s="348">
        <v>6.0585000000000004</v>
      </c>
      <c r="V35" s="350">
        <v>6.0319000000000003</v>
      </c>
      <c r="W35" s="348">
        <v>6.2134999999999998</v>
      </c>
      <c r="X35" s="348">
        <v>6.6970999999999998</v>
      </c>
      <c r="Y35" s="348">
        <v>5.9626999999999999</v>
      </c>
      <c r="Z35" s="348">
        <v>5.76</v>
      </c>
      <c r="AA35" s="348">
        <v>6.7954999999999997</v>
      </c>
      <c r="AB35" s="348">
        <v>5.9108999999999998</v>
      </c>
      <c r="AC35" s="348">
        <v>6.0343999999999998</v>
      </c>
      <c r="AD35" s="348">
        <v>6.1826999999999996</v>
      </c>
      <c r="AE35" s="348">
        <v>6.492</v>
      </c>
      <c r="AF35" s="348">
        <v>6.7889999999999997</v>
      </c>
      <c r="AG35" s="374"/>
      <c r="AH35" s="346">
        <v>1</v>
      </c>
      <c r="AI35" s="346">
        <v>1</v>
      </c>
      <c r="AJ35" s="346">
        <v>1</v>
      </c>
      <c r="AK35" s="346">
        <v>1</v>
      </c>
      <c r="AL35" s="346">
        <v>3</v>
      </c>
      <c r="AM35" s="346">
        <v>2</v>
      </c>
      <c r="AN35" s="346">
        <v>5</v>
      </c>
      <c r="AO35" s="346">
        <v>6</v>
      </c>
      <c r="AP35" s="346">
        <v>6</v>
      </c>
      <c r="AQ35" s="346">
        <v>11</v>
      </c>
      <c r="AR35" s="346">
        <v>11</v>
      </c>
      <c r="AS35" s="346">
        <v>10</v>
      </c>
      <c r="AT35" s="346">
        <v>5</v>
      </c>
      <c r="AU35" s="346">
        <v>6</v>
      </c>
      <c r="AV35" s="346">
        <v>5</v>
      </c>
      <c r="AW35" s="346">
        <v>5</v>
      </c>
      <c r="AX35" s="346">
        <v>6</v>
      </c>
      <c r="AY35" s="346">
        <v>2</v>
      </c>
      <c r="AZ35" s="374"/>
      <c r="BA35" s="375">
        <v>5.4620967128841897</v>
      </c>
      <c r="BB35" s="375">
        <v>0.42437738159621202</v>
      </c>
      <c r="BC35" s="375">
        <v>0.199579942850799</v>
      </c>
      <c r="BD35" s="375">
        <v>0.28422953954550401</v>
      </c>
      <c r="BE35" s="374"/>
      <c r="BF35" s="348" t="s">
        <v>430</v>
      </c>
      <c r="BG35" s="348" t="s">
        <v>430</v>
      </c>
      <c r="BH35" s="348" t="s">
        <v>430</v>
      </c>
      <c r="BI35" s="374"/>
      <c r="BJ35" s="348">
        <v>-0.38988097999999799</v>
      </c>
      <c r="BK35" s="374"/>
      <c r="BL35" s="348">
        <v>52.040799999999997</v>
      </c>
      <c r="BM35" s="348">
        <v>14.501300000000001</v>
      </c>
      <c r="BN35" s="348">
        <v>1.87018</v>
      </c>
      <c r="BO35" s="348">
        <v>31.587720000000001</v>
      </c>
      <c r="BP35" s="373"/>
      <c r="BQ35" s="348" t="s">
        <v>430</v>
      </c>
      <c r="BR35" s="348">
        <v>28.79</v>
      </c>
      <c r="BS35" s="348">
        <v>0.53</v>
      </c>
      <c r="BT35" s="348">
        <v>0.3</v>
      </c>
      <c r="BU35" s="348" t="s">
        <v>430</v>
      </c>
      <c r="BV35" s="348">
        <v>1.97</v>
      </c>
      <c r="BW35" s="373"/>
      <c r="BX35" s="372" t="s">
        <v>9645</v>
      </c>
      <c r="BY35" s="372" t="s">
        <v>9646</v>
      </c>
      <c r="BZ35" s="372" t="s">
        <v>9647</v>
      </c>
      <c r="CA35" s="372" t="s">
        <v>9648</v>
      </c>
      <c r="CB35" s="372" t="s">
        <v>9649</v>
      </c>
      <c r="CC35" s="373"/>
      <c r="CD35" s="354" t="s">
        <v>4673</v>
      </c>
    </row>
    <row r="36" spans="1:82" s="428" customFormat="1" x14ac:dyDescent="0.25">
      <c r="A36" s="345" t="s">
        <v>9695</v>
      </c>
      <c r="B36" s="373"/>
      <c r="C36" s="719">
        <v>41817</v>
      </c>
      <c r="D36" s="373"/>
      <c r="E36" s="346">
        <v>15070.6</v>
      </c>
      <c r="F36" s="373"/>
      <c r="G36" s="347">
        <v>20.668700000000001</v>
      </c>
      <c r="H36" s="373"/>
      <c r="I36" s="651">
        <v>0.4</v>
      </c>
      <c r="J36" s="651">
        <v>6.63</v>
      </c>
      <c r="K36" s="651">
        <v>0.39</v>
      </c>
      <c r="L36" s="651">
        <v>0.42</v>
      </c>
      <c r="M36" s="374"/>
      <c r="N36" s="348">
        <v>-14.6515</v>
      </c>
      <c r="O36" s="348">
        <v>4.8878000000000004</v>
      </c>
      <c r="P36" s="348">
        <v>9.5030000000000001</v>
      </c>
      <c r="Q36" s="348">
        <v>5.5113000000000003</v>
      </c>
      <c r="R36" s="348">
        <v>6.2019000000000002</v>
      </c>
      <c r="S36" s="348">
        <v>6.4610000000000003</v>
      </c>
      <c r="T36" s="348">
        <v>5.9089999999999998</v>
      </c>
      <c r="U36" s="348">
        <v>6.0162000000000004</v>
      </c>
      <c r="V36" s="350">
        <v>5.9961000000000002</v>
      </c>
      <c r="W36" s="348">
        <v>6.3132999999999999</v>
      </c>
      <c r="X36" s="348">
        <v>6.8105000000000002</v>
      </c>
      <c r="Y36" s="348">
        <v>6.0926999999999998</v>
      </c>
      <c r="Z36" s="348">
        <v>5.8048999999999999</v>
      </c>
      <c r="AA36" s="348">
        <v>6.7572000000000001</v>
      </c>
      <c r="AB36" s="348">
        <v>5.8822999999999999</v>
      </c>
      <c r="AC36" s="348">
        <v>5.9932999999999996</v>
      </c>
      <c r="AD36" s="348">
        <v>6.1407999999999996</v>
      </c>
      <c r="AE36" s="348">
        <v>5.5805999999999996</v>
      </c>
      <c r="AF36" s="348">
        <v>6.1646000000000001</v>
      </c>
      <c r="AG36" s="374"/>
      <c r="AH36" s="346">
        <v>7</v>
      </c>
      <c r="AI36" s="346">
        <v>8</v>
      </c>
      <c r="AJ36" s="346">
        <v>14</v>
      </c>
      <c r="AK36" s="346">
        <v>12</v>
      </c>
      <c r="AL36" s="346">
        <v>13</v>
      </c>
      <c r="AM36" s="346">
        <v>5</v>
      </c>
      <c r="AN36" s="346">
        <v>6</v>
      </c>
      <c r="AO36" s="346">
        <v>11</v>
      </c>
      <c r="AP36" s="346">
        <v>10</v>
      </c>
      <c r="AQ36" s="346">
        <v>8</v>
      </c>
      <c r="AR36" s="346">
        <v>7</v>
      </c>
      <c r="AS36" s="346">
        <v>4</v>
      </c>
      <c r="AT36" s="346">
        <v>2</v>
      </c>
      <c r="AU36" s="346">
        <v>9</v>
      </c>
      <c r="AV36" s="346">
        <v>7</v>
      </c>
      <c r="AW36" s="346">
        <v>10</v>
      </c>
      <c r="AX36" s="346">
        <v>11</v>
      </c>
      <c r="AY36" s="346">
        <v>12</v>
      </c>
      <c r="AZ36" s="374"/>
      <c r="BA36" s="375">
        <v>5.7666791742338699</v>
      </c>
      <c r="BB36" s="375">
        <v>0.45949881907861601</v>
      </c>
      <c r="BC36" s="375">
        <v>0.206864011188964</v>
      </c>
      <c r="BD36" s="375">
        <v>0.32032713655226802</v>
      </c>
      <c r="BE36" s="374"/>
      <c r="BF36" s="348" t="s">
        <v>430</v>
      </c>
      <c r="BG36" s="348" t="s">
        <v>430</v>
      </c>
      <c r="BH36" s="348" t="s">
        <v>430</v>
      </c>
      <c r="BI36" s="374"/>
      <c r="BJ36" s="348">
        <v>-0.40050009000000197</v>
      </c>
      <c r="BK36" s="374"/>
      <c r="BL36" s="348">
        <v>49.9542</v>
      </c>
      <c r="BM36" s="348">
        <v>14.3156</v>
      </c>
      <c r="BN36" s="348">
        <v>3.1286499999999999</v>
      </c>
      <c r="BO36" s="348">
        <v>32.601550000000003</v>
      </c>
      <c r="BP36" s="373"/>
      <c r="BQ36" s="348">
        <v>0.81</v>
      </c>
      <c r="BR36" s="348">
        <v>30.24</v>
      </c>
      <c r="BS36" s="348" t="s">
        <v>430</v>
      </c>
      <c r="BT36" s="348" t="s">
        <v>430</v>
      </c>
      <c r="BU36" s="348" t="s">
        <v>430</v>
      </c>
      <c r="BV36" s="348">
        <v>1.55</v>
      </c>
      <c r="BW36" s="373"/>
      <c r="BX36" s="372" t="s">
        <v>9651</v>
      </c>
      <c r="BY36" s="372" t="s">
        <v>9652</v>
      </c>
      <c r="BZ36" s="372" t="s">
        <v>9653</v>
      </c>
      <c r="CA36" s="372" t="s">
        <v>9654</v>
      </c>
      <c r="CB36" s="372" t="s">
        <v>9655</v>
      </c>
      <c r="CC36" s="373"/>
      <c r="CD36" s="354" t="s">
        <v>4673</v>
      </c>
    </row>
    <row r="37" spans="1:82" s="428" customFormat="1" x14ac:dyDescent="0.25">
      <c r="A37" s="345" t="s">
        <v>9696</v>
      </c>
      <c r="B37" s="373"/>
      <c r="C37" s="719">
        <v>38890</v>
      </c>
      <c r="D37" s="373"/>
      <c r="E37" s="346">
        <v>11149.8</v>
      </c>
      <c r="F37" s="373"/>
      <c r="G37" s="347">
        <v>37.404800000000002</v>
      </c>
      <c r="H37" s="373"/>
      <c r="I37" s="651">
        <v>0.49</v>
      </c>
      <c r="J37" s="651">
        <v>6.89</v>
      </c>
      <c r="K37" s="651">
        <v>0.48</v>
      </c>
      <c r="L37" s="651">
        <v>0.48</v>
      </c>
      <c r="M37" s="374"/>
      <c r="N37" s="348">
        <v>-24.768799999999999</v>
      </c>
      <c r="O37" s="348">
        <v>4.8810000000000002</v>
      </c>
      <c r="P37" s="348">
        <v>9.9863</v>
      </c>
      <c r="Q37" s="348">
        <v>5.9310999999999998</v>
      </c>
      <c r="R37" s="348">
        <v>6.5552999999999999</v>
      </c>
      <c r="S37" s="348">
        <v>6.298</v>
      </c>
      <c r="T37" s="348">
        <v>5.85</v>
      </c>
      <c r="U37" s="348">
        <v>6.0632000000000001</v>
      </c>
      <c r="V37" s="350">
        <v>6.0716999999999999</v>
      </c>
      <c r="W37" s="348">
        <v>6.44</v>
      </c>
      <c r="X37" s="348">
        <v>6.9062000000000001</v>
      </c>
      <c r="Y37" s="348">
        <v>6.0589000000000004</v>
      </c>
      <c r="Z37" s="348">
        <v>5.7771999999999997</v>
      </c>
      <c r="AA37" s="348">
        <v>6.7679</v>
      </c>
      <c r="AB37" s="348">
        <v>5.8403</v>
      </c>
      <c r="AC37" s="348">
        <v>6.0022000000000002</v>
      </c>
      <c r="AD37" s="348">
        <v>6.2016999999999998</v>
      </c>
      <c r="AE37" s="348">
        <v>5.9576000000000002</v>
      </c>
      <c r="AF37" s="348">
        <v>6.7638999999999996</v>
      </c>
      <c r="AG37" s="374"/>
      <c r="AH37" s="346">
        <v>14</v>
      </c>
      <c r="AI37" s="346">
        <v>9</v>
      </c>
      <c r="AJ37" s="346">
        <v>9</v>
      </c>
      <c r="AK37" s="346">
        <v>6</v>
      </c>
      <c r="AL37" s="346">
        <v>5</v>
      </c>
      <c r="AM37" s="346">
        <v>10</v>
      </c>
      <c r="AN37" s="346">
        <v>10</v>
      </c>
      <c r="AO37" s="346">
        <v>5</v>
      </c>
      <c r="AP37" s="346">
        <v>5</v>
      </c>
      <c r="AQ37" s="346">
        <v>1</v>
      </c>
      <c r="AR37" s="346">
        <v>2</v>
      </c>
      <c r="AS37" s="346">
        <v>6</v>
      </c>
      <c r="AT37" s="346">
        <v>4</v>
      </c>
      <c r="AU37" s="346">
        <v>8</v>
      </c>
      <c r="AV37" s="346">
        <v>8</v>
      </c>
      <c r="AW37" s="346">
        <v>9</v>
      </c>
      <c r="AX37" s="346">
        <v>5</v>
      </c>
      <c r="AY37" s="346">
        <v>5</v>
      </c>
      <c r="AZ37" s="374"/>
      <c r="BA37" s="375">
        <v>5.6802291739555999</v>
      </c>
      <c r="BB37" s="375">
        <v>0.45000543417703898</v>
      </c>
      <c r="BC37" s="375">
        <v>0.22414579302304399</v>
      </c>
      <c r="BD37" s="375">
        <v>0.41863622380730098</v>
      </c>
      <c r="BE37" s="374"/>
      <c r="BF37" s="348" t="s">
        <v>430</v>
      </c>
      <c r="BG37" s="348" t="s">
        <v>430</v>
      </c>
      <c r="BH37" s="348" t="s">
        <v>430</v>
      </c>
      <c r="BI37" s="374"/>
      <c r="BJ37" s="348">
        <v>-0.39031922000000402</v>
      </c>
      <c r="BK37" s="374"/>
      <c r="BL37" s="348">
        <v>47.483800000000002</v>
      </c>
      <c r="BM37" s="348">
        <v>15.6927</v>
      </c>
      <c r="BN37" s="348">
        <v>3.6524100000000002</v>
      </c>
      <c r="BO37" s="348">
        <v>33.17109</v>
      </c>
      <c r="BP37" s="373"/>
      <c r="BQ37" s="348" t="s">
        <v>430</v>
      </c>
      <c r="BR37" s="348">
        <v>32.86</v>
      </c>
      <c r="BS37" s="348" t="s">
        <v>430</v>
      </c>
      <c r="BT37" s="348" t="s">
        <v>430</v>
      </c>
      <c r="BU37" s="348" t="s">
        <v>430</v>
      </c>
      <c r="BV37" s="348">
        <v>0.3</v>
      </c>
      <c r="BW37" s="373"/>
      <c r="BX37" s="372" t="s">
        <v>9657</v>
      </c>
      <c r="BY37" s="372" t="s">
        <v>9658</v>
      </c>
      <c r="BZ37" s="372" t="s">
        <v>9659</v>
      </c>
      <c r="CA37" s="372" t="s">
        <v>9660</v>
      </c>
      <c r="CB37" s="372" t="s">
        <v>6021</v>
      </c>
      <c r="CC37" s="373"/>
      <c r="CD37" s="354" t="s">
        <v>4673</v>
      </c>
    </row>
    <row r="38" spans="1:82" s="428" customFormat="1" x14ac:dyDescent="0.25">
      <c r="A38" s="345" t="s">
        <v>9697</v>
      </c>
      <c r="B38" s="373"/>
      <c r="C38" s="719">
        <v>41865</v>
      </c>
      <c r="D38" s="373"/>
      <c r="E38" s="346">
        <v>10462</v>
      </c>
      <c r="F38" s="373"/>
      <c r="G38" s="347">
        <v>19.934000000000001</v>
      </c>
      <c r="H38" s="373"/>
      <c r="I38" s="651">
        <v>0.47</v>
      </c>
      <c r="J38" s="651">
        <v>6.9220899999999999</v>
      </c>
      <c r="K38" s="651">
        <v>0.43</v>
      </c>
      <c r="L38" s="651">
        <v>0.46</v>
      </c>
      <c r="M38" s="374"/>
      <c r="N38" s="348">
        <v>-11.5319</v>
      </c>
      <c r="O38" s="348">
        <v>6.9619</v>
      </c>
      <c r="P38" s="348">
        <v>11.2721</v>
      </c>
      <c r="Q38" s="348">
        <v>6.4244000000000003</v>
      </c>
      <c r="R38" s="348">
        <v>6.6050000000000004</v>
      </c>
      <c r="S38" s="348">
        <v>6.3761999999999999</v>
      </c>
      <c r="T38" s="348">
        <v>5.8673999999999999</v>
      </c>
      <c r="U38" s="348">
        <v>6.0435999999999996</v>
      </c>
      <c r="V38" s="350">
        <v>5.9846000000000004</v>
      </c>
      <c r="W38" s="348">
        <v>6.2789000000000001</v>
      </c>
      <c r="X38" s="348">
        <v>6.7636000000000003</v>
      </c>
      <c r="Y38" s="348">
        <v>6.0172999999999996</v>
      </c>
      <c r="Z38" s="348">
        <v>5.6833999999999998</v>
      </c>
      <c r="AA38" s="348">
        <v>6.8010000000000002</v>
      </c>
      <c r="AB38" s="348">
        <v>5.7937000000000003</v>
      </c>
      <c r="AC38" s="348">
        <v>6.0061999999999998</v>
      </c>
      <c r="AD38" s="348">
        <v>6.1466000000000003</v>
      </c>
      <c r="AE38" s="348">
        <v>6.6921999999999997</v>
      </c>
      <c r="AF38" s="348">
        <v>5.9143999999999997</v>
      </c>
      <c r="AG38" s="374"/>
      <c r="AH38" s="346">
        <v>2</v>
      </c>
      <c r="AI38" s="346">
        <v>2</v>
      </c>
      <c r="AJ38" s="346">
        <v>2</v>
      </c>
      <c r="AK38" s="346">
        <v>2</v>
      </c>
      <c r="AL38" s="346">
        <v>4</v>
      </c>
      <c r="AM38" s="346">
        <v>8</v>
      </c>
      <c r="AN38" s="346">
        <v>9</v>
      </c>
      <c r="AO38" s="346">
        <v>9</v>
      </c>
      <c r="AP38" s="346">
        <v>11</v>
      </c>
      <c r="AQ38" s="346">
        <v>10</v>
      </c>
      <c r="AR38" s="346">
        <v>9</v>
      </c>
      <c r="AS38" s="346">
        <v>8</v>
      </c>
      <c r="AT38" s="346">
        <v>10</v>
      </c>
      <c r="AU38" s="346">
        <v>5</v>
      </c>
      <c r="AV38" s="346">
        <v>9</v>
      </c>
      <c r="AW38" s="346">
        <v>8</v>
      </c>
      <c r="AX38" s="346">
        <v>9</v>
      </c>
      <c r="AY38" s="346">
        <v>1</v>
      </c>
      <c r="AZ38" s="374"/>
      <c r="BA38" s="375">
        <v>5.6598536358062503</v>
      </c>
      <c r="BB38" s="375">
        <v>0.43501325650129902</v>
      </c>
      <c r="BC38" s="375">
        <v>0.19891965216572699</v>
      </c>
      <c r="BD38" s="375">
        <v>0.29976311060400801</v>
      </c>
      <c r="BE38" s="374"/>
      <c r="BF38" s="348" t="s">
        <v>430</v>
      </c>
      <c r="BG38" s="348" t="s">
        <v>430</v>
      </c>
      <c r="BH38" s="348" t="s">
        <v>430</v>
      </c>
      <c r="BI38" s="374"/>
      <c r="BJ38" s="348">
        <v>-0.390218329999999</v>
      </c>
      <c r="BK38" s="374"/>
      <c r="BL38" s="348">
        <v>54.448099999999997</v>
      </c>
      <c r="BM38" s="348">
        <v>11.2858</v>
      </c>
      <c r="BN38" s="348">
        <v>2.9206699999999999</v>
      </c>
      <c r="BO38" s="348">
        <v>31.34543</v>
      </c>
      <c r="BP38" s="373"/>
      <c r="BQ38" s="348" t="s">
        <v>430</v>
      </c>
      <c r="BR38" s="348">
        <v>30.95</v>
      </c>
      <c r="BS38" s="348" t="s">
        <v>430</v>
      </c>
      <c r="BT38" s="348" t="s">
        <v>430</v>
      </c>
      <c r="BU38" s="348" t="s">
        <v>430</v>
      </c>
      <c r="BV38" s="348">
        <v>69.290000000000006</v>
      </c>
      <c r="BW38" s="373"/>
      <c r="BX38" s="372" t="s">
        <v>9662</v>
      </c>
      <c r="BY38" s="372" t="s">
        <v>9663</v>
      </c>
      <c r="BZ38" s="372" t="s">
        <v>1658</v>
      </c>
      <c r="CA38" s="372" t="s">
        <v>2094</v>
      </c>
      <c r="CB38" s="372" t="s">
        <v>9664</v>
      </c>
      <c r="CC38" s="373"/>
      <c r="CD38" s="354" t="s">
        <v>4673</v>
      </c>
    </row>
    <row r="39" spans="1:82" s="428" customFormat="1" x14ac:dyDescent="0.25">
      <c r="A39" s="345" t="s">
        <v>9698</v>
      </c>
      <c r="B39" s="373"/>
      <c r="C39" s="719">
        <v>39072</v>
      </c>
      <c r="D39" s="373"/>
      <c r="E39" s="346">
        <v>8066.4</v>
      </c>
      <c r="F39" s="373"/>
      <c r="G39" s="347">
        <v>34.509</v>
      </c>
      <c r="H39" s="373"/>
      <c r="I39" s="651" t="s">
        <v>430</v>
      </c>
      <c r="J39" s="651" t="s">
        <v>430</v>
      </c>
      <c r="K39" s="651" t="s">
        <v>430</v>
      </c>
      <c r="L39" s="651" t="s">
        <v>430</v>
      </c>
      <c r="M39" s="374"/>
      <c r="N39" s="348">
        <v>-17.655000000000001</v>
      </c>
      <c r="O39" s="348">
        <v>4.5850999999999997</v>
      </c>
      <c r="P39" s="348">
        <v>9.9612999999999996</v>
      </c>
      <c r="Q39" s="348">
        <v>5.5799000000000003</v>
      </c>
      <c r="R39" s="348">
        <v>6.2115999999999998</v>
      </c>
      <c r="S39" s="348">
        <v>6.0957999999999997</v>
      </c>
      <c r="T39" s="348">
        <v>5.5770999999999997</v>
      </c>
      <c r="U39" s="348">
        <v>5.7435999999999998</v>
      </c>
      <c r="V39" s="350">
        <v>5.7234999999999996</v>
      </c>
      <c r="W39" s="348">
        <v>6.1395</v>
      </c>
      <c r="X39" s="348">
        <v>6.6543999999999999</v>
      </c>
      <c r="Y39" s="348">
        <v>5.9161000000000001</v>
      </c>
      <c r="Z39" s="348">
        <v>5.6120000000000001</v>
      </c>
      <c r="AA39" s="348">
        <v>6.4829999999999997</v>
      </c>
      <c r="AB39" s="348">
        <v>5.5555000000000003</v>
      </c>
      <c r="AC39" s="348">
        <v>5.7000999999999999</v>
      </c>
      <c r="AD39" s="348">
        <v>5.8746</v>
      </c>
      <c r="AE39" s="348">
        <v>5.7149999999999999</v>
      </c>
      <c r="AF39" s="348">
        <v>6.5038</v>
      </c>
      <c r="AG39" s="374"/>
      <c r="AH39" s="346">
        <v>9</v>
      </c>
      <c r="AI39" s="346">
        <v>10</v>
      </c>
      <c r="AJ39" s="346">
        <v>10</v>
      </c>
      <c r="AK39" s="346">
        <v>11</v>
      </c>
      <c r="AL39" s="346">
        <v>12</v>
      </c>
      <c r="AM39" s="346">
        <v>15</v>
      </c>
      <c r="AN39" s="346">
        <v>15</v>
      </c>
      <c r="AO39" s="346">
        <v>15</v>
      </c>
      <c r="AP39" s="346">
        <v>15</v>
      </c>
      <c r="AQ39" s="346">
        <v>14</v>
      </c>
      <c r="AR39" s="346">
        <v>13</v>
      </c>
      <c r="AS39" s="346">
        <v>12</v>
      </c>
      <c r="AT39" s="346">
        <v>11</v>
      </c>
      <c r="AU39" s="346">
        <v>13</v>
      </c>
      <c r="AV39" s="346">
        <v>15</v>
      </c>
      <c r="AW39" s="346">
        <v>15</v>
      </c>
      <c r="AX39" s="346">
        <v>15</v>
      </c>
      <c r="AY39" s="346">
        <v>9</v>
      </c>
      <c r="AZ39" s="374"/>
      <c r="BA39" s="375">
        <v>5.6430576447648502</v>
      </c>
      <c r="BB39" s="375">
        <v>0.442429165285945</v>
      </c>
      <c r="BC39" s="375">
        <v>0.18634763248601599</v>
      </c>
      <c r="BD39" s="375">
        <v>0.21139456708651799</v>
      </c>
      <c r="BE39" s="374"/>
      <c r="BF39" s="348" t="s">
        <v>430</v>
      </c>
      <c r="BG39" s="348" t="s">
        <v>430</v>
      </c>
      <c r="BH39" s="348" t="s">
        <v>430</v>
      </c>
      <c r="BI39" s="374"/>
      <c r="BJ39" s="348">
        <v>-0.40228282999999898</v>
      </c>
      <c r="BK39" s="374"/>
      <c r="BL39" s="348">
        <v>51.569699999999997</v>
      </c>
      <c r="BM39" s="348">
        <v>14.4808</v>
      </c>
      <c r="BN39" s="348">
        <v>3.9990399999999999</v>
      </c>
      <c r="BO39" s="348">
        <v>29.95046</v>
      </c>
      <c r="BP39" s="373"/>
      <c r="BQ39" s="348">
        <v>0.05</v>
      </c>
      <c r="BR39" s="348">
        <v>29.4</v>
      </c>
      <c r="BS39" s="348" t="s">
        <v>430</v>
      </c>
      <c r="BT39" s="348" t="s">
        <v>430</v>
      </c>
      <c r="BU39" s="348" t="s">
        <v>430</v>
      </c>
      <c r="BV39" s="348">
        <v>0.5</v>
      </c>
      <c r="BW39" s="373"/>
      <c r="BX39" s="372" t="s">
        <v>9666</v>
      </c>
      <c r="BY39" s="372" t="s">
        <v>9667</v>
      </c>
      <c r="BZ39" s="372" t="s">
        <v>9668</v>
      </c>
      <c r="CA39" s="372" t="s">
        <v>9669</v>
      </c>
      <c r="CB39" s="372" t="s">
        <v>5942</v>
      </c>
      <c r="CC39" s="373"/>
      <c r="CD39" s="354" t="s">
        <v>4673</v>
      </c>
    </row>
    <row r="40" spans="1:82" s="428" customFormat="1" x14ac:dyDescent="0.25">
      <c r="A40" s="345" t="s">
        <v>9699</v>
      </c>
      <c r="B40" s="373"/>
      <c r="C40" s="719">
        <v>43125</v>
      </c>
      <c r="D40" s="373"/>
      <c r="E40" s="346">
        <v>6755.54</v>
      </c>
      <c r="F40" s="373"/>
      <c r="G40" s="347">
        <v>15.912000000000001</v>
      </c>
      <c r="H40" s="373"/>
      <c r="I40" s="651">
        <v>3.8999999999999998E-3</v>
      </c>
      <c r="J40" s="651">
        <v>2.22879</v>
      </c>
      <c r="K40" s="651">
        <v>9.8180000000000003E-2</v>
      </c>
      <c r="L40" s="651">
        <v>0.10498</v>
      </c>
      <c r="M40" s="374"/>
      <c r="N40" s="348">
        <v>-18.341699999999999</v>
      </c>
      <c r="O40" s="348">
        <v>1.5294000000000001</v>
      </c>
      <c r="P40" s="348">
        <v>10.1784</v>
      </c>
      <c r="Q40" s="348">
        <v>5.7473000000000001</v>
      </c>
      <c r="R40" s="348">
        <v>6.3982000000000001</v>
      </c>
      <c r="S40" s="348">
        <v>6.1528</v>
      </c>
      <c r="T40" s="348">
        <v>5.7080000000000002</v>
      </c>
      <c r="U40" s="348">
        <v>5.8771000000000004</v>
      </c>
      <c r="V40" s="350">
        <v>5.8682999999999996</v>
      </c>
      <c r="W40" s="348">
        <v>6.1711999999999998</v>
      </c>
      <c r="X40" s="348">
        <v>6.6376999999999997</v>
      </c>
      <c r="Y40" s="348">
        <v>5.8925000000000001</v>
      </c>
      <c r="Z40" s="348" t="s">
        <v>430</v>
      </c>
      <c r="AA40" s="348">
        <v>6.6212</v>
      </c>
      <c r="AB40" s="348">
        <v>5.6727999999999996</v>
      </c>
      <c r="AC40" s="348">
        <v>5.8517000000000001</v>
      </c>
      <c r="AD40" s="348">
        <v>5.9992000000000001</v>
      </c>
      <c r="AE40" s="348">
        <v>5.6577999999999999</v>
      </c>
      <c r="AF40" s="348">
        <v>5.5805999999999996</v>
      </c>
      <c r="AG40" s="374"/>
      <c r="AH40" s="346">
        <v>10</v>
      </c>
      <c r="AI40" s="346">
        <v>15</v>
      </c>
      <c r="AJ40" s="346">
        <v>8</v>
      </c>
      <c r="AK40" s="346">
        <v>8</v>
      </c>
      <c r="AL40" s="346">
        <v>10</v>
      </c>
      <c r="AM40" s="346">
        <v>13</v>
      </c>
      <c r="AN40" s="346">
        <v>13</v>
      </c>
      <c r="AO40" s="346">
        <v>14</v>
      </c>
      <c r="AP40" s="346">
        <v>14</v>
      </c>
      <c r="AQ40" s="346">
        <v>13</v>
      </c>
      <c r="AR40" s="346">
        <v>15</v>
      </c>
      <c r="AS40" s="346">
        <v>13</v>
      </c>
      <c r="AT40" s="346" t="s">
        <v>430</v>
      </c>
      <c r="AU40" s="346">
        <v>12</v>
      </c>
      <c r="AV40" s="346">
        <v>12</v>
      </c>
      <c r="AW40" s="346">
        <v>14</v>
      </c>
      <c r="AX40" s="346">
        <v>14</v>
      </c>
      <c r="AY40" s="346">
        <v>11</v>
      </c>
      <c r="AZ40" s="374"/>
      <c r="BA40" s="375">
        <v>5.6367259590574301</v>
      </c>
      <c r="BB40" s="375">
        <v>0.42948551032707599</v>
      </c>
      <c r="BC40" s="375">
        <v>0.18188893621959201</v>
      </c>
      <c r="BD40" s="375">
        <v>0.20966230848411499</v>
      </c>
      <c r="BE40" s="374"/>
      <c r="BF40" s="348" t="s">
        <v>430</v>
      </c>
      <c r="BG40" s="348" t="s">
        <v>430</v>
      </c>
      <c r="BH40" s="348" t="s">
        <v>430</v>
      </c>
      <c r="BI40" s="374"/>
      <c r="BJ40" s="348">
        <v>-5.1537233000000002</v>
      </c>
      <c r="BK40" s="374"/>
      <c r="BL40" s="348">
        <v>53.394799999999996</v>
      </c>
      <c r="BM40" s="348">
        <v>11.758100000000001</v>
      </c>
      <c r="BN40" s="348">
        <v>3.54752</v>
      </c>
      <c r="BO40" s="348">
        <v>31.299579999999999</v>
      </c>
      <c r="BP40" s="373"/>
      <c r="BQ40" s="348">
        <v>0.95</v>
      </c>
      <c r="BR40" s="348">
        <v>29.95</v>
      </c>
      <c r="BS40" s="348" t="s">
        <v>430</v>
      </c>
      <c r="BT40" s="348" t="s">
        <v>430</v>
      </c>
      <c r="BU40" s="348" t="s">
        <v>430</v>
      </c>
      <c r="BV40" s="348">
        <v>0.41</v>
      </c>
      <c r="BW40" s="373"/>
      <c r="BX40" s="372" t="s">
        <v>9671</v>
      </c>
      <c r="BY40" s="372" t="s">
        <v>9672</v>
      </c>
      <c r="BZ40" s="372" t="s">
        <v>9673</v>
      </c>
      <c r="CA40" s="372" t="s">
        <v>9674</v>
      </c>
      <c r="CB40" s="372" t="s">
        <v>9675</v>
      </c>
      <c r="CC40" s="373"/>
      <c r="CD40" s="354" t="s">
        <v>4673</v>
      </c>
    </row>
    <row r="41" spans="1:82" s="428" customFormat="1" x14ac:dyDescent="0.25">
      <c r="A41" s="345" t="s">
        <v>9700</v>
      </c>
      <c r="B41" s="373"/>
      <c r="C41" s="719">
        <v>44001</v>
      </c>
      <c r="D41" s="373"/>
      <c r="E41" s="346">
        <v>3854.24</v>
      </c>
      <c r="F41" s="373"/>
      <c r="G41" s="347">
        <v>13.872</v>
      </c>
      <c r="H41" s="373"/>
      <c r="I41" s="968">
        <v>0.24</v>
      </c>
      <c r="J41" s="968">
        <v>5.55</v>
      </c>
      <c r="K41" s="968">
        <v>0.23</v>
      </c>
      <c r="L41" s="968">
        <v>0.24</v>
      </c>
      <c r="M41" s="374"/>
      <c r="N41" s="348">
        <v>-23.665400000000002</v>
      </c>
      <c r="O41" s="348">
        <v>3.5093000000000001</v>
      </c>
      <c r="P41" s="348">
        <v>9.7913999999999994</v>
      </c>
      <c r="Q41" s="348">
        <v>5.6505000000000001</v>
      </c>
      <c r="R41" s="348">
        <v>6.4004000000000003</v>
      </c>
      <c r="S41" s="348">
        <v>6.3639000000000001</v>
      </c>
      <c r="T41" s="348">
        <v>5.6795999999999998</v>
      </c>
      <c r="U41" s="348">
        <v>5.8970000000000002</v>
      </c>
      <c r="V41" s="350">
        <v>5.9255000000000004</v>
      </c>
      <c r="W41" s="348">
        <v>6.1119000000000003</v>
      </c>
      <c r="X41" s="348">
        <v>6.6519000000000004</v>
      </c>
      <c r="Y41" s="348">
        <v>5.8845000000000001</v>
      </c>
      <c r="Z41" s="348" t="s">
        <v>430</v>
      </c>
      <c r="AA41" s="348">
        <v>6.9953000000000003</v>
      </c>
      <c r="AB41" s="348">
        <v>5.5697000000000001</v>
      </c>
      <c r="AC41" s="348">
        <v>5.9149000000000003</v>
      </c>
      <c r="AD41" s="348">
        <v>6.0545999999999998</v>
      </c>
      <c r="AE41" s="348">
        <v>5.6787000000000001</v>
      </c>
      <c r="AF41" s="348">
        <v>5.4627999999999997</v>
      </c>
      <c r="AG41" s="374"/>
      <c r="AH41" s="346">
        <v>12</v>
      </c>
      <c r="AI41" s="346">
        <v>12</v>
      </c>
      <c r="AJ41" s="346">
        <v>11</v>
      </c>
      <c r="AK41" s="346">
        <v>10</v>
      </c>
      <c r="AL41" s="346">
        <v>9</v>
      </c>
      <c r="AM41" s="346">
        <v>9</v>
      </c>
      <c r="AN41" s="346">
        <v>14</v>
      </c>
      <c r="AO41" s="346">
        <v>13</v>
      </c>
      <c r="AP41" s="346">
        <v>13</v>
      </c>
      <c r="AQ41" s="346">
        <v>15</v>
      </c>
      <c r="AR41" s="346">
        <v>14</v>
      </c>
      <c r="AS41" s="346">
        <v>14</v>
      </c>
      <c r="AT41" s="346" t="s">
        <v>430</v>
      </c>
      <c r="AU41" s="346">
        <v>3</v>
      </c>
      <c r="AV41" s="346">
        <v>14</v>
      </c>
      <c r="AW41" s="346">
        <v>12</v>
      </c>
      <c r="AX41" s="346">
        <v>13</v>
      </c>
      <c r="AY41" s="346">
        <v>10</v>
      </c>
      <c r="AZ41" s="374"/>
      <c r="BA41" s="375">
        <v>5.7281152897661203</v>
      </c>
      <c r="BB41" s="375">
        <v>0.47551746980577198</v>
      </c>
      <c r="BC41" s="375">
        <v>0.184537979566996</v>
      </c>
      <c r="BD41" s="375">
        <v>0.15404405162177501</v>
      </c>
      <c r="BE41" s="374"/>
      <c r="BF41" s="348" t="s">
        <v>430</v>
      </c>
      <c r="BG41" s="348" t="s">
        <v>430</v>
      </c>
      <c r="BH41" s="348" t="s">
        <v>430</v>
      </c>
      <c r="BI41" s="374"/>
      <c r="BJ41" s="348">
        <v>-0.38386210000000398</v>
      </c>
      <c r="BK41" s="374"/>
      <c r="BL41" s="348">
        <v>40.410899999999998</v>
      </c>
      <c r="BM41" s="348">
        <v>31.3505</v>
      </c>
      <c r="BN41" s="348">
        <v>7.8632600000000004</v>
      </c>
      <c r="BO41" s="348">
        <v>20.375340000000001</v>
      </c>
      <c r="BP41" s="373"/>
      <c r="BQ41" s="348" t="s">
        <v>430</v>
      </c>
      <c r="BR41" s="348">
        <v>13.53</v>
      </c>
      <c r="BS41" s="348" t="s">
        <v>430</v>
      </c>
      <c r="BT41" s="348" t="s">
        <v>430</v>
      </c>
      <c r="BU41" s="348" t="s">
        <v>430</v>
      </c>
      <c r="BV41" s="348">
        <v>6.84</v>
      </c>
      <c r="BW41" s="373"/>
      <c r="BX41" s="372" t="s">
        <v>9677</v>
      </c>
      <c r="BY41" s="372" t="s">
        <v>9678</v>
      </c>
      <c r="BZ41" s="372" t="s">
        <v>9679</v>
      </c>
      <c r="CA41" s="372" t="s">
        <v>9680</v>
      </c>
      <c r="CB41" s="372" t="s">
        <v>9681</v>
      </c>
      <c r="CC41" s="373"/>
      <c r="CD41" s="354" t="s">
        <v>4673</v>
      </c>
    </row>
    <row r="42" spans="1:82" s="428" customFormat="1" x14ac:dyDescent="0.25">
      <c r="A42" s="345" t="s">
        <v>9701</v>
      </c>
      <c r="B42" s="373"/>
      <c r="C42" s="719">
        <v>41820</v>
      </c>
      <c r="D42" s="373"/>
      <c r="E42" s="346">
        <v>3044.09</v>
      </c>
      <c r="F42" s="373"/>
      <c r="G42" s="347">
        <v>20.2423</v>
      </c>
      <c r="H42" s="373"/>
      <c r="I42" s="651" t="s">
        <v>430</v>
      </c>
      <c r="J42" s="651" t="s">
        <v>430</v>
      </c>
      <c r="K42" s="651" t="s">
        <v>430</v>
      </c>
      <c r="L42" s="651" t="s">
        <v>430</v>
      </c>
      <c r="M42" s="374"/>
      <c r="N42" s="348">
        <v>-36.3874</v>
      </c>
      <c r="O42" s="348">
        <v>6.0134999999999996</v>
      </c>
      <c r="P42" s="348">
        <v>8.3853000000000009</v>
      </c>
      <c r="Q42" s="348">
        <v>4.7096</v>
      </c>
      <c r="R42" s="348">
        <v>6.1098999999999997</v>
      </c>
      <c r="S42" s="348">
        <v>6.2511999999999999</v>
      </c>
      <c r="T42" s="348">
        <v>5.9505999999999997</v>
      </c>
      <c r="U42" s="348">
        <v>6.0533999999999999</v>
      </c>
      <c r="V42" s="350">
        <v>6.0145</v>
      </c>
      <c r="W42" s="348">
        <v>6.1830999999999996</v>
      </c>
      <c r="X42" s="348">
        <v>6.6567999999999996</v>
      </c>
      <c r="Y42" s="348">
        <v>5.8518999999999997</v>
      </c>
      <c r="Z42" s="348">
        <v>5.6954000000000002</v>
      </c>
      <c r="AA42" s="348">
        <v>6.4509999999999996</v>
      </c>
      <c r="AB42" s="348">
        <v>5.6368</v>
      </c>
      <c r="AC42" s="348">
        <v>6.0303000000000004</v>
      </c>
      <c r="AD42" s="348">
        <v>6.1501999999999999</v>
      </c>
      <c r="AE42" s="348">
        <v>4.9744000000000002</v>
      </c>
      <c r="AF42" s="348">
        <v>5.9865000000000004</v>
      </c>
      <c r="AG42" s="374"/>
      <c r="AH42" s="346">
        <v>15</v>
      </c>
      <c r="AI42" s="346">
        <v>5</v>
      </c>
      <c r="AJ42" s="346">
        <v>15</v>
      </c>
      <c r="AK42" s="346">
        <v>15</v>
      </c>
      <c r="AL42" s="346">
        <v>15</v>
      </c>
      <c r="AM42" s="346">
        <v>11</v>
      </c>
      <c r="AN42" s="346">
        <v>3</v>
      </c>
      <c r="AO42" s="346">
        <v>7</v>
      </c>
      <c r="AP42" s="346">
        <v>8</v>
      </c>
      <c r="AQ42" s="346">
        <v>12</v>
      </c>
      <c r="AR42" s="346">
        <v>12</v>
      </c>
      <c r="AS42" s="346">
        <v>15</v>
      </c>
      <c r="AT42" s="346">
        <v>9</v>
      </c>
      <c r="AU42" s="346">
        <v>14</v>
      </c>
      <c r="AV42" s="346">
        <v>13</v>
      </c>
      <c r="AW42" s="346">
        <v>7</v>
      </c>
      <c r="AX42" s="346">
        <v>8</v>
      </c>
      <c r="AY42" s="346">
        <v>15</v>
      </c>
      <c r="AZ42" s="374"/>
      <c r="BA42" s="375">
        <v>5.5787282289722002</v>
      </c>
      <c r="BB42" s="375">
        <v>0.442360915906783</v>
      </c>
      <c r="BC42" s="375">
        <v>0.18822239279855499</v>
      </c>
      <c r="BD42" s="375">
        <v>0.20999531704778299</v>
      </c>
      <c r="BE42" s="374"/>
      <c r="BF42" s="348" t="s">
        <v>430</v>
      </c>
      <c r="BG42" s="348" t="s">
        <v>430</v>
      </c>
      <c r="BH42" s="348" t="s">
        <v>430</v>
      </c>
      <c r="BI42" s="374"/>
      <c r="BJ42" s="348">
        <v>-0.39241177999999199</v>
      </c>
      <c r="BK42" s="374"/>
      <c r="BL42" s="348">
        <v>39.375700000000002</v>
      </c>
      <c r="BM42" s="348">
        <v>20.447399999999998</v>
      </c>
      <c r="BN42" s="348">
        <v>9.0014000000000003</v>
      </c>
      <c r="BO42" s="348">
        <v>31.1755</v>
      </c>
      <c r="BP42" s="373"/>
      <c r="BQ42" s="348" t="s">
        <v>430</v>
      </c>
      <c r="BR42" s="348">
        <v>30.58</v>
      </c>
      <c r="BS42" s="348" t="s">
        <v>430</v>
      </c>
      <c r="BT42" s="348" t="s">
        <v>430</v>
      </c>
      <c r="BU42" s="348" t="s">
        <v>430</v>
      </c>
      <c r="BV42" s="348">
        <v>0.6</v>
      </c>
      <c r="BW42" s="373"/>
      <c r="BX42" s="372" t="s">
        <v>9683</v>
      </c>
      <c r="BY42" s="372" t="s">
        <v>9684</v>
      </c>
      <c r="BZ42" s="372" t="s">
        <v>9685</v>
      </c>
      <c r="CA42" s="372" t="s">
        <v>9686</v>
      </c>
      <c r="CB42" s="372" t="s">
        <v>6542</v>
      </c>
      <c r="CC42" s="373"/>
      <c r="CD42" s="354" t="s">
        <v>2439</v>
      </c>
    </row>
    <row r="43" spans="1:82" x14ac:dyDescent="0.25">
      <c r="A43" s="36" t="s">
        <v>93</v>
      </c>
      <c r="B43" s="43"/>
      <c r="C43" s="720"/>
      <c r="D43" s="43"/>
      <c r="E43" s="51"/>
      <c r="F43" s="43"/>
      <c r="G43" s="55"/>
      <c r="H43" s="43"/>
      <c r="I43" s="92"/>
      <c r="J43" s="92"/>
      <c r="K43" s="92"/>
      <c r="L43" s="92"/>
      <c r="M43" s="66"/>
      <c r="N43" s="59">
        <v>-17.2135</v>
      </c>
      <c r="O43" s="59">
        <v>4.9081000000000001</v>
      </c>
      <c r="P43" s="59">
        <v>10.203099999999999</v>
      </c>
      <c r="Q43" s="59">
        <v>5.7667000000000002</v>
      </c>
      <c r="R43" s="59">
        <v>6.4509999999999996</v>
      </c>
      <c r="S43" s="59">
        <v>6.3525999999999998</v>
      </c>
      <c r="T43" s="59">
        <v>5.8574999999999999</v>
      </c>
      <c r="U43" s="59">
        <v>6.0281000000000002</v>
      </c>
      <c r="V43" s="70">
        <v>5.9984999999999999</v>
      </c>
      <c r="W43" s="59">
        <v>6.2961</v>
      </c>
      <c r="X43" s="59">
        <v>6.7779999999999996</v>
      </c>
      <c r="Y43" s="59">
        <v>6.0301</v>
      </c>
      <c r="Z43" s="59">
        <v>5.7295999999999996</v>
      </c>
      <c r="AA43" s="59">
        <v>6.7453000000000003</v>
      </c>
      <c r="AB43" s="59">
        <v>5.7926000000000002</v>
      </c>
      <c r="AC43" s="59">
        <v>5.9908000000000001</v>
      </c>
      <c r="AD43" s="59">
        <v>6.1429999999999998</v>
      </c>
      <c r="AE43" s="59">
        <v>5.8434999999999997</v>
      </c>
      <c r="AF43" s="59">
        <v>6.3093000000000004</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3.4817999999999998</v>
      </c>
      <c r="O44" s="60">
        <v>8.5162999999999993</v>
      </c>
      <c r="P44" s="60">
        <v>11.4459</v>
      </c>
      <c r="Q44" s="60">
        <v>6.5279999999999996</v>
      </c>
      <c r="R44" s="60">
        <v>6.8815999999999997</v>
      </c>
      <c r="S44" s="60">
        <v>6.5503999999999998</v>
      </c>
      <c r="T44" s="60">
        <v>6.0698999999999996</v>
      </c>
      <c r="U44" s="60">
        <v>6.1859000000000002</v>
      </c>
      <c r="V44" s="71">
        <v>6.1215000000000002</v>
      </c>
      <c r="W44" s="60">
        <v>6.44</v>
      </c>
      <c r="X44" s="60">
        <v>6.9607999999999999</v>
      </c>
      <c r="Y44" s="60">
        <v>6.2521000000000004</v>
      </c>
      <c r="Z44" s="60">
        <v>5.8879999999999999</v>
      </c>
      <c r="AA44" s="60">
        <v>7.0563000000000002</v>
      </c>
      <c r="AB44" s="60">
        <v>5.9465000000000003</v>
      </c>
      <c r="AC44" s="60">
        <v>6.1795999999999998</v>
      </c>
      <c r="AD44" s="60">
        <v>6.2778</v>
      </c>
      <c r="AE44" s="60">
        <v>6.6921999999999997</v>
      </c>
      <c r="AF44" s="60">
        <v>6.8647</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-36.3874</v>
      </c>
      <c r="O45" s="60">
        <v>1.5294000000000001</v>
      </c>
      <c r="P45" s="60">
        <v>8.3853000000000009</v>
      </c>
      <c r="Q45" s="60">
        <v>4.7096</v>
      </c>
      <c r="R45" s="60">
        <v>6.1098999999999997</v>
      </c>
      <c r="S45" s="60">
        <v>6.0957999999999997</v>
      </c>
      <c r="T45" s="60">
        <v>5.5770999999999997</v>
      </c>
      <c r="U45" s="60">
        <v>5.7435999999999998</v>
      </c>
      <c r="V45" s="71">
        <v>5.7234999999999996</v>
      </c>
      <c r="W45" s="60">
        <v>6.1119000000000003</v>
      </c>
      <c r="X45" s="60">
        <v>6.6376999999999997</v>
      </c>
      <c r="Y45" s="60">
        <v>5.8518999999999997</v>
      </c>
      <c r="Z45" s="60">
        <v>5.5903</v>
      </c>
      <c r="AA45" s="60">
        <v>6.4287999999999998</v>
      </c>
      <c r="AB45" s="60">
        <v>5.5555000000000003</v>
      </c>
      <c r="AC45" s="60">
        <v>5.7000999999999999</v>
      </c>
      <c r="AD45" s="60">
        <v>5.8746</v>
      </c>
      <c r="AE45" s="60">
        <v>4.9744000000000002</v>
      </c>
      <c r="AF45" s="60">
        <v>5.4627999999999997</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-14.943199999999999</v>
      </c>
      <c r="O46" s="61">
        <v>4.8878000000000004</v>
      </c>
      <c r="P46" s="61">
        <v>10.1784</v>
      </c>
      <c r="Q46" s="61">
        <v>5.7473000000000001</v>
      </c>
      <c r="R46" s="61">
        <v>6.4447000000000001</v>
      </c>
      <c r="S46" s="61">
        <v>6.3761999999999999</v>
      </c>
      <c r="T46" s="61">
        <v>5.8836000000000004</v>
      </c>
      <c r="U46" s="61">
        <v>6.0495999999999999</v>
      </c>
      <c r="V46" s="72">
        <v>6.0145</v>
      </c>
      <c r="W46" s="61">
        <v>6.3132999999999999</v>
      </c>
      <c r="X46" s="61">
        <v>6.7804000000000002</v>
      </c>
      <c r="Y46" s="61">
        <v>6.0172999999999996</v>
      </c>
      <c r="Z46" s="61">
        <v>5.7339500000000001</v>
      </c>
      <c r="AA46" s="61">
        <v>6.7679</v>
      </c>
      <c r="AB46" s="61">
        <v>5.8403</v>
      </c>
      <c r="AC46" s="61">
        <v>6.0061999999999998</v>
      </c>
      <c r="AD46" s="61">
        <v>6.1501999999999999</v>
      </c>
      <c r="AE46" s="61">
        <v>5.8461999999999996</v>
      </c>
      <c r="AF46" s="61">
        <v>6.4977</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9702</v>
      </c>
      <c r="B48" s="402"/>
      <c r="C48" s="724">
        <v>45649</v>
      </c>
      <c r="D48" s="402"/>
      <c r="E48" s="403">
        <v>3357.28</v>
      </c>
      <c r="F48" s="402"/>
      <c r="G48" s="404">
        <v>11.228</v>
      </c>
      <c r="H48" s="402"/>
      <c r="I48" s="969">
        <v>0.22</v>
      </c>
      <c r="J48" s="969">
        <v>6.18</v>
      </c>
      <c r="K48" s="969">
        <v>0.2</v>
      </c>
      <c r="L48" s="969">
        <v>0.22</v>
      </c>
      <c r="M48" s="406"/>
      <c r="N48" s="405">
        <v>-2.9255</v>
      </c>
      <c r="O48" s="405">
        <v>10.6286</v>
      </c>
      <c r="P48" s="405">
        <v>13.4558</v>
      </c>
      <c r="Q48" s="405">
        <v>7.9188000000000001</v>
      </c>
      <c r="R48" s="405">
        <v>8.0452999999999992</v>
      </c>
      <c r="S48" s="405">
        <v>7.3746999999999998</v>
      </c>
      <c r="T48" s="405">
        <v>6.8794000000000004</v>
      </c>
      <c r="U48" s="405">
        <v>7.1715</v>
      </c>
      <c r="V48" s="407">
        <v>7.0290999999999997</v>
      </c>
      <c r="W48" s="405" t="s">
        <v>430</v>
      </c>
      <c r="X48" s="405" t="s">
        <v>430</v>
      </c>
      <c r="Y48" s="405" t="s">
        <v>430</v>
      </c>
      <c r="Z48" s="405" t="s">
        <v>430</v>
      </c>
      <c r="AA48" s="405">
        <v>8.4636999999999993</v>
      </c>
      <c r="AB48" s="405">
        <v>6.6845999999999997</v>
      </c>
      <c r="AC48" s="405">
        <v>7.0227000000000004</v>
      </c>
      <c r="AD48" s="405">
        <v>7.2290999999999999</v>
      </c>
      <c r="AE48" s="405">
        <v>7.7230999999999996</v>
      </c>
      <c r="AF48" s="405">
        <v>7.3254999999999999</v>
      </c>
      <c r="AG48" s="406"/>
      <c r="AH48" s="403">
        <v>5</v>
      </c>
      <c r="AI48" s="403">
        <v>5</v>
      </c>
      <c r="AJ48" s="403">
        <v>5</v>
      </c>
      <c r="AK48" s="403">
        <v>3</v>
      </c>
      <c r="AL48" s="403">
        <v>3</v>
      </c>
      <c r="AM48" s="403">
        <v>3</v>
      </c>
      <c r="AN48" s="403">
        <v>3</v>
      </c>
      <c r="AO48" s="403">
        <v>3</v>
      </c>
      <c r="AP48" s="403">
        <v>3</v>
      </c>
      <c r="AQ48" s="403" t="s">
        <v>430</v>
      </c>
      <c r="AR48" s="403" t="s">
        <v>430</v>
      </c>
      <c r="AS48" s="403" t="s">
        <v>430</v>
      </c>
      <c r="AT48" s="403" t="s">
        <v>430</v>
      </c>
      <c r="AU48" s="403">
        <v>3</v>
      </c>
      <c r="AV48" s="403">
        <v>4</v>
      </c>
      <c r="AW48" s="403">
        <v>3</v>
      </c>
      <c r="AX48" s="403">
        <v>3</v>
      </c>
      <c r="AY48" s="403">
        <v>3</v>
      </c>
      <c r="AZ48" s="406"/>
      <c r="BA48" s="410">
        <v>3.5350854566430101</v>
      </c>
      <c r="BB48" s="410">
        <v>0.20225377284351401</v>
      </c>
      <c r="BC48" s="410">
        <v>0.47388013106912302</v>
      </c>
      <c r="BD48" s="410">
        <v>1.3328789646087</v>
      </c>
      <c r="BE48" s="406"/>
      <c r="BF48" s="405" t="s">
        <v>430</v>
      </c>
      <c r="BG48" s="405" t="s">
        <v>430</v>
      </c>
      <c r="BH48" s="405" t="s">
        <v>430</v>
      </c>
      <c r="BI48" s="406"/>
      <c r="BJ48" s="405">
        <v>-0.39058922999997597</v>
      </c>
      <c r="BK48" s="406"/>
      <c r="BL48" s="405">
        <v>53.012700000000002</v>
      </c>
      <c r="BM48" s="405">
        <v>13.5289</v>
      </c>
      <c r="BN48" s="405">
        <v>3.9230499999999999</v>
      </c>
      <c r="BO48" s="405">
        <v>29.535350000000001</v>
      </c>
      <c r="BP48" s="402"/>
      <c r="BQ48" s="405">
        <v>2.2999999999999998</v>
      </c>
      <c r="BR48" s="405">
        <v>24.81</v>
      </c>
      <c r="BS48" s="405" t="s">
        <v>430</v>
      </c>
      <c r="BT48" s="405" t="s">
        <v>430</v>
      </c>
      <c r="BU48" s="405" t="s">
        <v>430</v>
      </c>
      <c r="BV48" s="405">
        <v>73.11</v>
      </c>
      <c r="BW48" s="402"/>
      <c r="BX48" s="401" t="s">
        <v>9703</v>
      </c>
      <c r="BY48" s="401" t="s">
        <v>9704</v>
      </c>
      <c r="BZ48" s="401" t="s">
        <v>9705</v>
      </c>
      <c r="CA48" s="401" t="s">
        <v>9706</v>
      </c>
      <c r="CB48" s="401" t="s">
        <v>9707</v>
      </c>
      <c r="CC48" s="402"/>
      <c r="CD48" s="411" t="s">
        <v>4673</v>
      </c>
    </row>
    <row r="49" spans="1:82" s="428" customFormat="1" x14ac:dyDescent="0.25">
      <c r="A49" s="345" t="s">
        <v>9708</v>
      </c>
      <c r="B49" s="373"/>
      <c r="C49" s="719">
        <v>45232</v>
      </c>
      <c r="D49" s="373"/>
      <c r="E49" s="346">
        <v>2751.6</v>
      </c>
      <c r="F49" s="373"/>
      <c r="G49" s="347">
        <v>12.086399999999999</v>
      </c>
      <c r="H49" s="373"/>
      <c r="I49" s="651">
        <v>0.30951000000000001</v>
      </c>
      <c r="J49" s="651">
        <v>6.57</v>
      </c>
      <c r="K49" s="651">
        <v>0.2873</v>
      </c>
      <c r="L49" s="651">
        <v>0.307</v>
      </c>
      <c r="M49" s="374"/>
      <c r="N49" s="348">
        <v>-19.9206</v>
      </c>
      <c r="O49" s="348">
        <v>8.9657</v>
      </c>
      <c r="P49" s="348">
        <v>9.3353000000000002</v>
      </c>
      <c r="Q49" s="348">
        <v>6.0972</v>
      </c>
      <c r="R49" s="348">
        <v>6.8194999999999997</v>
      </c>
      <c r="S49" s="348">
        <v>6.7535999999999996</v>
      </c>
      <c r="T49" s="348">
        <v>6.3772000000000002</v>
      </c>
      <c r="U49" s="348">
        <v>6.5236999999999998</v>
      </c>
      <c r="V49" s="350">
        <v>6.4692999999999996</v>
      </c>
      <c r="W49" s="348">
        <v>6.6551999999999998</v>
      </c>
      <c r="X49" s="348" t="s">
        <v>430</v>
      </c>
      <c r="Y49" s="348" t="s">
        <v>430</v>
      </c>
      <c r="Z49" s="348" t="s">
        <v>430</v>
      </c>
      <c r="AA49" s="348">
        <v>7.5423</v>
      </c>
      <c r="AB49" s="348">
        <v>6.3323999999999998</v>
      </c>
      <c r="AC49" s="348">
        <v>6.4865000000000004</v>
      </c>
      <c r="AD49" s="348">
        <v>6.5974000000000004</v>
      </c>
      <c r="AE49" s="348">
        <v>5.7728999999999999</v>
      </c>
      <c r="AF49" s="348">
        <v>7.0518999999999998</v>
      </c>
      <c r="AG49" s="374"/>
      <c r="AH49" s="346">
        <v>14</v>
      </c>
      <c r="AI49" s="346">
        <v>7</v>
      </c>
      <c r="AJ49" s="346">
        <v>18</v>
      </c>
      <c r="AK49" s="346">
        <v>10</v>
      </c>
      <c r="AL49" s="346">
        <v>11</v>
      </c>
      <c r="AM49" s="346">
        <v>12</v>
      </c>
      <c r="AN49" s="346">
        <v>11</v>
      </c>
      <c r="AO49" s="346">
        <v>9</v>
      </c>
      <c r="AP49" s="346">
        <v>10</v>
      </c>
      <c r="AQ49" s="346">
        <v>8</v>
      </c>
      <c r="AR49" s="346" t="s">
        <v>430</v>
      </c>
      <c r="AS49" s="346" t="s">
        <v>430</v>
      </c>
      <c r="AT49" s="346" t="s">
        <v>430</v>
      </c>
      <c r="AU49" s="346">
        <v>7</v>
      </c>
      <c r="AV49" s="346">
        <v>9</v>
      </c>
      <c r="AW49" s="346">
        <v>11</v>
      </c>
      <c r="AX49" s="346">
        <v>9</v>
      </c>
      <c r="AY49" s="346">
        <v>12</v>
      </c>
      <c r="AZ49" s="374"/>
      <c r="BA49" s="375">
        <v>4.9583849943608902</v>
      </c>
      <c r="BB49" s="375">
        <v>0.39191511936173501</v>
      </c>
      <c r="BC49" s="375">
        <v>0.28019041796104599</v>
      </c>
      <c r="BD49" s="375">
        <v>0.70063251316931996</v>
      </c>
      <c r="BE49" s="374"/>
      <c r="BF49" s="348" t="s">
        <v>430</v>
      </c>
      <c r="BG49" s="348" t="s">
        <v>430</v>
      </c>
      <c r="BH49" s="348" t="s">
        <v>430</v>
      </c>
      <c r="BI49" s="374"/>
      <c r="BJ49" s="348">
        <v>-0.40100302000000199</v>
      </c>
      <c r="BK49" s="374"/>
      <c r="BL49" s="348">
        <v>63.536000000000001</v>
      </c>
      <c r="BM49" s="348">
        <v>8.1752400000000005</v>
      </c>
      <c r="BN49" s="348">
        <v>2.2322500000000001</v>
      </c>
      <c r="BO49" s="348">
        <v>26.056509999999999</v>
      </c>
      <c r="BP49" s="373"/>
      <c r="BQ49" s="348">
        <v>0.36</v>
      </c>
      <c r="BR49" s="348">
        <v>24.85</v>
      </c>
      <c r="BS49" s="348" t="s">
        <v>430</v>
      </c>
      <c r="BT49" s="348" t="s">
        <v>430</v>
      </c>
      <c r="BU49" s="348" t="s">
        <v>430</v>
      </c>
      <c r="BV49" s="348">
        <v>0.85</v>
      </c>
      <c r="BW49" s="373"/>
      <c r="BX49" s="372" t="s">
        <v>9709</v>
      </c>
      <c r="BY49" s="372" t="s">
        <v>9710</v>
      </c>
      <c r="BZ49" s="372" t="s">
        <v>1721</v>
      </c>
      <c r="CA49" s="372" t="s">
        <v>9711</v>
      </c>
      <c r="CB49" s="372" t="s">
        <v>6824</v>
      </c>
      <c r="CC49" s="373"/>
      <c r="CD49" s="354" t="s">
        <v>2439</v>
      </c>
    </row>
    <row r="50" spans="1:82" s="428" customFormat="1" x14ac:dyDescent="0.25">
      <c r="A50" s="345" t="s">
        <v>9712</v>
      </c>
      <c r="B50" s="373"/>
      <c r="C50" s="719">
        <v>45544</v>
      </c>
      <c r="D50" s="373"/>
      <c r="E50" s="346">
        <v>2095.0300000000002</v>
      </c>
      <c r="F50" s="373"/>
      <c r="G50" s="347">
        <v>11.464</v>
      </c>
      <c r="H50" s="373"/>
      <c r="I50" s="968">
        <v>0.24</v>
      </c>
      <c r="J50" s="968">
        <v>5.94</v>
      </c>
      <c r="K50" s="968">
        <v>0.22</v>
      </c>
      <c r="L50" s="968">
        <v>0.24</v>
      </c>
      <c r="M50" s="374"/>
      <c r="N50" s="348">
        <v>-3.1836000000000002</v>
      </c>
      <c r="O50" s="348">
        <v>3.1846999999999999</v>
      </c>
      <c r="P50" s="348">
        <v>13.680999999999999</v>
      </c>
      <c r="Q50" s="348">
        <v>7.2977999999999996</v>
      </c>
      <c r="R50" s="348">
        <v>7.5456000000000003</v>
      </c>
      <c r="S50" s="348">
        <v>7.6547000000000001</v>
      </c>
      <c r="T50" s="348">
        <v>7.1962000000000002</v>
      </c>
      <c r="U50" s="348">
        <v>7.2412999999999998</v>
      </c>
      <c r="V50" s="350">
        <v>7.1702000000000004</v>
      </c>
      <c r="W50" s="348" t="s">
        <v>430</v>
      </c>
      <c r="X50" s="348" t="s">
        <v>430</v>
      </c>
      <c r="Y50" s="348" t="s">
        <v>430</v>
      </c>
      <c r="Z50" s="348" t="s">
        <v>430</v>
      </c>
      <c r="AA50" s="348">
        <v>8.7751999999999999</v>
      </c>
      <c r="AB50" s="348">
        <v>7.1660000000000004</v>
      </c>
      <c r="AC50" s="348">
        <v>7.2434000000000003</v>
      </c>
      <c r="AD50" s="348">
        <v>7.3059000000000003</v>
      </c>
      <c r="AE50" s="348">
        <v>7.1204999999999998</v>
      </c>
      <c r="AF50" s="348">
        <v>7.3513999999999999</v>
      </c>
      <c r="AG50" s="374"/>
      <c r="AH50" s="346">
        <v>6</v>
      </c>
      <c r="AI50" s="346">
        <v>16</v>
      </c>
      <c r="AJ50" s="346">
        <v>4</v>
      </c>
      <c r="AK50" s="346">
        <v>5</v>
      </c>
      <c r="AL50" s="346">
        <v>4</v>
      </c>
      <c r="AM50" s="346">
        <v>2</v>
      </c>
      <c r="AN50" s="346">
        <v>2</v>
      </c>
      <c r="AO50" s="346">
        <v>2</v>
      </c>
      <c r="AP50" s="346">
        <v>2</v>
      </c>
      <c r="AQ50" s="346" t="s">
        <v>430</v>
      </c>
      <c r="AR50" s="346" t="s">
        <v>430</v>
      </c>
      <c r="AS50" s="346" t="s">
        <v>430</v>
      </c>
      <c r="AT50" s="346" t="s">
        <v>430</v>
      </c>
      <c r="AU50" s="346">
        <v>2</v>
      </c>
      <c r="AV50" s="346">
        <v>2</v>
      </c>
      <c r="AW50" s="346">
        <v>2</v>
      </c>
      <c r="AX50" s="346">
        <v>2</v>
      </c>
      <c r="AY50" s="346">
        <v>6</v>
      </c>
      <c r="AZ50" s="374"/>
      <c r="BA50" s="375">
        <v>3.8707651683652</v>
      </c>
      <c r="BB50" s="375">
        <v>0.28733650994132998</v>
      </c>
      <c r="BC50" s="375">
        <v>0.42644067950189501</v>
      </c>
      <c r="BD50" s="375">
        <v>1.1691551323581899</v>
      </c>
      <c r="BE50" s="374"/>
      <c r="BF50" s="348" t="s">
        <v>430</v>
      </c>
      <c r="BG50" s="348" t="s">
        <v>430</v>
      </c>
      <c r="BH50" s="348" t="s">
        <v>430</v>
      </c>
      <c r="BI50" s="374"/>
      <c r="BJ50" s="348">
        <v>-0.38519398999999599</v>
      </c>
      <c r="BK50" s="374"/>
      <c r="BL50" s="348">
        <v>45.974200000000003</v>
      </c>
      <c r="BM50" s="348">
        <v>19.164300000000001</v>
      </c>
      <c r="BN50" s="348">
        <v>5.1940600000000003</v>
      </c>
      <c r="BO50" s="348">
        <v>29.667439999999999</v>
      </c>
      <c r="BP50" s="373"/>
      <c r="BQ50" s="348">
        <v>7.45</v>
      </c>
      <c r="BR50" s="348">
        <v>20.3</v>
      </c>
      <c r="BS50" s="348" t="s">
        <v>430</v>
      </c>
      <c r="BT50" s="348" t="s">
        <v>430</v>
      </c>
      <c r="BU50" s="348" t="s">
        <v>430</v>
      </c>
      <c r="BV50" s="348">
        <v>1.92</v>
      </c>
      <c r="BW50" s="373"/>
      <c r="BX50" s="372" t="s">
        <v>9713</v>
      </c>
      <c r="BY50" s="372" t="s">
        <v>9714</v>
      </c>
      <c r="BZ50" s="372" t="s">
        <v>9715</v>
      </c>
      <c r="CA50" s="372" t="s">
        <v>9716</v>
      </c>
      <c r="CB50" s="372" t="s">
        <v>6032</v>
      </c>
      <c r="CC50" s="373"/>
      <c r="CD50" s="354" t="s">
        <v>4823</v>
      </c>
    </row>
    <row r="51" spans="1:82" s="428" customFormat="1" x14ac:dyDescent="0.25">
      <c r="A51" s="345" t="s">
        <v>9717</v>
      </c>
      <c r="B51" s="373"/>
      <c r="C51" s="719">
        <v>45615</v>
      </c>
      <c r="D51" s="373"/>
      <c r="E51" s="346">
        <v>1570.25</v>
      </c>
      <c r="F51" s="373"/>
      <c r="G51" s="347">
        <v>11.259399999999999</v>
      </c>
      <c r="H51" s="373"/>
      <c r="I51" s="651">
        <v>0.5</v>
      </c>
      <c r="J51" s="651">
        <v>6.93</v>
      </c>
      <c r="K51" s="651">
        <v>0.43</v>
      </c>
      <c r="L51" s="651">
        <v>0.47</v>
      </c>
      <c r="M51" s="374"/>
      <c r="N51" s="348">
        <v>-23.001799999999999</v>
      </c>
      <c r="O51" s="348">
        <v>4.2157</v>
      </c>
      <c r="P51" s="348">
        <v>11.463800000000001</v>
      </c>
      <c r="Q51" s="348">
        <v>6.4763999999999999</v>
      </c>
      <c r="R51" s="348">
        <v>7.2493999999999996</v>
      </c>
      <c r="S51" s="348">
        <v>7.3061999999999996</v>
      </c>
      <c r="T51" s="348">
        <v>6.85</v>
      </c>
      <c r="U51" s="348">
        <v>7.0792999999999999</v>
      </c>
      <c r="V51" s="350">
        <v>7.0265000000000004</v>
      </c>
      <c r="W51" s="348" t="s">
        <v>430</v>
      </c>
      <c r="X51" s="348" t="s">
        <v>430</v>
      </c>
      <c r="Y51" s="348" t="s">
        <v>430</v>
      </c>
      <c r="Z51" s="348" t="s">
        <v>430</v>
      </c>
      <c r="AA51" s="348">
        <v>7.5160999999999998</v>
      </c>
      <c r="AB51" s="348">
        <v>6.6864999999999997</v>
      </c>
      <c r="AC51" s="348">
        <v>7.0007000000000001</v>
      </c>
      <c r="AD51" s="348">
        <v>7.2008000000000001</v>
      </c>
      <c r="AE51" s="348">
        <v>6.6989000000000001</v>
      </c>
      <c r="AF51" s="348">
        <v>7.0907</v>
      </c>
      <c r="AG51" s="374"/>
      <c r="AH51" s="346">
        <v>16</v>
      </c>
      <c r="AI51" s="346">
        <v>14</v>
      </c>
      <c r="AJ51" s="346">
        <v>8</v>
      </c>
      <c r="AK51" s="346">
        <v>7</v>
      </c>
      <c r="AL51" s="346">
        <v>7</v>
      </c>
      <c r="AM51" s="346">
        <v>5</v>
      </c>
      <c r="AN51" s="346">
        <v>4</v>
      </c>
      <c r="AO51" s="346">
        <v>4</v>
      </c>
      <c r="AP51" s="346">
        <v>4</v>
      </c>
      <c r="AQ51" s="346" t="s">
        <v>430</v>
      </c>
      <c r="AR51" s="346" t="s">
        <v>430</v>
      </c>
      <c r="AS51" s="346" t="s">
        <v>430</v>
      </c>
      <c r="AT51" s="346" t="s">
        <v>430</v>
      </c>
      <c r="AU51" s="346">
        <v>8</v>
      </c>
      <c r="AV51" s="346">
        <v>3</v>
      </c>
      <c r="AW51" s="346">
        <v>4</v>
      </c>
      <c r="AX51" s="346">
        <v>4</v>
      </c>
      <c r="AY51" s="346">
        <v>8</v>
      </c>
      <c r="AZ51" s="374"/>
      <c r="BA51" s="375">
        <v>3.9079169279817498</v>
      </c>
      <c r="BB51" s="375">
        <v>0.33912604383184902</v>
      </c>
      <c r="BC51" s="375">
        <v>0.385069198506513</v>
      </c>
      <c r="BD51" s="375">
        <v>0.93256084952532303</v>
      </c>
      <c r="BE51" s="374"/>
      <c r="BF51" s="348" t="s">
        <v>430</v>
      </c>
      <c r="BG51" s="348" t="s">
        <v>430</v>
      </c>
      <c r="BH51" s="348" t="s">
        <v>430</v>
      </c>
      <c r="BI51" s="374"/>
      <c r="BJ51" s="348">
        <v>-0.433135429999989</v>
      </c>
      <c r="BK51" s="374"/>
      <c r="BL51" s="348">
        <v>52.241999999999997</v>
      </c>
      <c r="BM51" s="348">
        <v>14.673999999999999</v>
      </c>
      <c r="BN51" s="348">
        <v>0.96578600000000003</v>
      </c>
      <c r="BO51" s="348">
        <v>32.118214000000002</v>
      </c>
      <c r="BP51" s="373"/>
      <c r="BQ51" s="348" t="s">
        <v>430</v>
      </c>
      <c r="BR51" s="348">
        <v>30.38</v>
      </c>
      <c r="BS51" s="348" t="s">
        <v>430</v>
      </c>
      <c r="BT51" s="348">
        <v>0.81</v>
      </c>
      <c r="BU51" s="348" t="s">
        <v>430</v>
      </c>
      <c r="BV51" s="348">
        <v>0.93</v>
      </c>
      <c r="BW51" s="373"/>
      <c r="BX51" s="372" t="s">
        <v>9718</v>
      </c>
      <c r="BY51" s="372" t="s">
        <v>9719</v>
      </c>
      <c r="BZ51" s="372" t="s">
        <v>9720</v>
      </c>
      <c r="CA51" s="372" t="s">
        <v>9721</v>
      </c>
      <c r="CB51" s="372" t="s">
        <v>9722</v>
      </c>
      <c r="CC51" s="373"/>
      <c r="CD51" s="354" t="s">
        <v>2439</v>
      </c>
    </row>
    <row r="52" spans="1:82" s="428" customFormat="1" x14ac:dyDescent="0.25">
      <c r="A52" s="345" t="s">
        <v>9723</v>
      </c>
      <c r="B52" s="373"/>
      <c r="C52" s="719">
        <v>45184</v>
      </c>
      <c r="D52" s="373"/>
      <c r="E52" s="346">
        <v>1222.48</v>
      </c>
      <c r="F52" s="373"/>
      <c r="G52" s="347">
        <v>12.199</v>
      </c>
      <c r="H52" s="373"/>
      <c r="I52" s="651">
        <v>0.24932000000000001</v>
      </c>
      <c r="J52" s="651">
        <v>6.31</v>
      </c>
      <c r="K52" s="651">
        <v>0.23288</v>
      </c>
      <c r="L52" s="651">
        <v>0.24932000000000001</v>
      </c>
      <c r="M52" s="374"/>
      <c r="N52" s="348">
        <v>-47.810099999999998</v>
      </c>
      <c r="O52" s="348">
        <v>-0.99729999999999996</v>
      </c>
      <c r="P52" s="348">
        <v>9.4206000000000003</v>
      </c>
      <c r="Q52" s="348">
        <v>5.1393000000000004</v>
      </c>
      <c r="R52" s="348">
        <v>6.3072999999999997</v>
      </c>
      <c r="S52" s="348">
        <v>6.7473999999999998</v>
      </c>
      <c r="T52" s="348">
        <v>6.4307999999999996</v>
      </c>
      <c r="U52" s="348">
        <v>6.6016000000000004</v>
      </c>
      <c r="V52" s="350">
        <v>6.5880000000000001</v>
      </c>
      <c r="W52" s="348">
        <v>6.7103999999999999</v>
      </c>
      <c r="X52" s="348" t="s">
        <v>430</v>
      </c>
      <c r="Y52" s="348" t="s">
        <v>430</v>
      </c>
      <c r="Z52" s="348" t="s">
        <v>430</v>
      </c>
      <c r="AA52" s="348">
        <v>6.9253999999999998</v>
      </c>
      <c r="AB52" s="348">
        <v>6.3051000000000004</v>
      </c>
      <c r="AC52" s="348">
        <v>6.5724999999999998</v>
      </c>
      <c r="AD52" s="348">
        <v>6.7336999999999998</v>
      </c>
      <c r="AE52" s="348">
        <v>4.8415999999999997</v>
      </c>
      <c r="AF52" s="348">
        <v>7.0633999999999997</v>
      </c>
      <c r="AG52" s="374"/>
      <c r="AH52" s="346">
        <v>21</v>
      </c>
      <c r="AI52" s="346">
        <v>20</v>
      </c>
      <c r="AJ52" s="346">
        <v>17</v>
      </c>
      <c r="AK52" s="346">
        <v>16</v>
      </c>
      <c r="AL52" s="346">
        <v>17</v>
      </c>
      <c r="AM52" s="346">
        <v>13</v>
      </c>
      <c r="AN52" s="346">
        <v>9</v>
      </c>
      <c r="AO52" s="346">
        <v>8</v>
      </c>
      <c r="AP52" s="346">
        <v>7</v>
      </c>
      <c r="AQ52" s="346">
        <v>6</v>
      </c>
      <c r="AR52" s="346" t="s">
        <v>430</v>
      </c>
      <c r="AS52" s="346" t="s">
        <v>430</v>
      </c>
      <c r="AT52" s="346" t="s">
        <v>430</v>
      </c>
      <c r="AU52" s="346">
        <v>18</v>
      </c>
      <c r="AV52" s="346">
        <v>10</v>
      </c>
      <c r="AW52" s="346">
        <v>9</v>
      </c>
      <c r="AX52" s="346">
        <v>7</v>
      </c>
      <c r="AY52" s="346">
        <v>17</v>
      </c>
      <c r="AZ52" s="374"/>
      <c r="BA52" s="375">
        <v>5.3168027769761599</v>
      </c>
      <c r="BB52" s="375">
        <v>0.42946937760513798</v>
      </c>
      <c r="BC52" s="375">
        <v>0.26068006053078202</v>
      </c>
      <c r="BD52" s="375">
        <v>0.65209236001812199</v>
      </c>
      <c r="BE52" s="374"/>
      <c r="BF52" s="348" t="s">
        <v>430</v>
      </c>
      <c r="BG52" s="348" t="s">
        <v>430</v>
      </c>
      <c r="BH52" s="348" t="s">
        <v>430</v>
      </c>
      <c r="BI52" s="374"/>
      <c r="BJ52" s="348">
        <v>-0.41066385999999599</v>
      </c>
      <c r="BK52" s="374"/>
      <c r="BL52" s="348">
        <v>52.901400000000002</v>
      </c>
      <c r="BM52" s="348">
        <v>13.8217</v>
      </c>
      <c r="BN52" s="348">
        <v>2.47322</v>
      </c>
      <c r="BO52" s="348">
        <v>30.80368</v>
      </c>
      <c r="BP52" s="373"/>
      <c r="BQ52" s="348" t="s">
        <v>430</v>
      </c>
      <c r="BR52" s="348">
        <v>26.93</v>
      </c>
      <c r="BS52" s="348" t="s">
        <v>430</v>
      </c>
      <c r="BT52" s="348" t="s">
        <v>430</v>
      </c>
      <c r="BU52" s="348" t="s">
        <v>430</v>
      </c>
      <c r="BV52" s="348">
        <v>73.319999999999993</v>
      </c>
      <c r="BW52" s="373"/>
      <c r="BX52" s="372" t="s">
        <v>9724</v>
      </c>
      <c r="BY52" s="372" t="s">
        <v>9725</v>
      </c>
      <c r="BZ52" s="372" t="s">
        <v>9726</v>
      </c>
      <c r="CA52" s="372" t="s">
        <v>9680</v>
      </c>
      <c r="CB52" s="372" t="s">
        <v>2656</v>
      </c>
      <c r="CC52" s="373"/>
      <c r="CD52" s="354" t="s">
        <v>4673</v>
      </c>
    </row>
    <row r="53" spans="1:82" s="428" customFormat="1" x14ac:dyDescent="0.25">
      <c r="A53" s="345" t="s">
        <v>9727</v>
      </c>
      <c r="B53" s="373"/>
      <c r="C53" s="719">
        <v>42732</v>
      </c>
      <c r="D53" s="373"/>
      <c r="E53" s="346">
        <v>1131.74</v>
      </c>
      <c r="F53" s="373"/>
      <c r="G53" s="347">
        <v>18.1829</v>
      </c>
      <c r="H53" s="373"/>
      <c r="I53" s="968">
        <v>0.36</v>
      </c>
      <c r="J53" s="968">
        <v>5.75</v>
      </c>
      <c r="K53" s="968">
        <v>0.35</v>
      </c>
      <c r="L53" s="968">
        <v>0.34</v>
      </c>
      <c r="M53" s="374"/>
      <c r="N53" s="348">
        <v>4.2160000000000002</v>
      </c>
      <c r="O53" s="348">
        <v>4.8196000000000003</v>
      </c>
      <c r="P53" s="348">
        <v>8.0707000000000004</v>
      </c>
      <c r="Q53" s="348">
        <v>5.7047999999999996</v>
      </c>
      <c r="R53" s="348">
        <v>6.2887000000000004</v>
      </c>
      <c r="S53" s="348">
        <v>6.4368999999999996</v>
      </c>
      <c r="T53" s="348">
        <v>6.1086</v>
      </c>
      <c r="U53" s="348">
        <v>6.3288000000000002</v>
      </c>
      <c r="V53" s="350">
        <v>6.4329999999999998</v>
      </c>
      <c r="W53" s="348">
        <v>6.8</v>
      </c>
      <c r="X53" s="348">
        <v>7.3738000000000001</v>
      </c>
      <c r="Y53" s="348">
        <v>6.5612000000000004</v>
      </c>
      <c r="Z53" s="348" t="s">
        <v>430</v>
      </c>
      <c r="AA53" s="348">
        <v>6.9048999999999996</v>
      </c>
      <c r="AB53" s="348">
        <v>6.0350000000000001</v>
      </c>
      <c r="AC53" s="348">
        <v>6.2196999999999996</v>
      </c>
      <c r="AD53" s="348">
        <v>6.5019999999999998</v>
      </c>
      <c r="AE53" s="348">
        <v>5.694</v>
      </c>
      <c r="AF53" s="348">
        <v>6.4054000000000002</v>
      </c>
      <c r="AG53" s="374"/>
      <c r="AH53" s="346">
        <v>2</v>
      </c>
      <c r="AI53" s="346">
        <v>12</v>
      </c>
      <c r="AJ53" s="346">
        <v>21</v>
      </c>
      <c r="AK53" s="346">
        <v>13</v>
      </c>
      <c r="AL53" s="346">
        <v>18</v>
      </c>
      <c r="AM53" s="346">
        <v>17</v>
      </c>
      <c r="AN53" s="346">
        <v>14</v>
      </c>
      <c r="AO53" s="346">
        <v>17</v>
      </c>
      <c r="AP53" s="346">
        <v>12</v>
      </c>
      <c r="AQ53" s="346">
        <v>4</v>
      </c>
      <c r="AR53" s="346">
        <v>1</v>
      </c>
      <c r="AS53" s="346">
        <v>1</v>
      </c>
      <c r="AT53" s="346" t="s">
        <v>430</v>
      </c>
      <c r="AU53" s="346">
        <v>20</v>
      </c>
      <c r="AV53" s="346">
        <v>13</v>
      </c>
      <c r="AW53" s="346">
        <v>17</v>
      </c>
      <c r="AX53" s="346">
        <v>13</v>
      </c>
      <c r="AY53" s="346">
        <v>13</v>
      </c>
      <c r="AZ53" s="374"/>
      <c r="BA53" s="375">
        <v>5.62994494695611</v>
      </c>
      <c r="BB53" s="375">
        <v>0.33666300599972698</v>
      </c>
      <c r="BC53" s="375">
        <v>0.31041129747549701</v>
      </c>
      <c r="BD53" s="375">
        <v>1.1082732757024001</v>
      </c>
      <c r="BE53" s="374"/>
      <c r="BF53" s="348" t="s">
        <v>430</v>
      </c>
      <c r="BG53" s="348" t="s">
        <v>430</v>
      </c>
      <c r="BH53" s="348" t="s">
        <v>430</v>
      </c>
      <c r="BI53" s="374"/>
      <c r="BJ53" s="348">
        <v>-0.41613428000000302</v>
      </c>
      <c r="BK53" s="374"/>
      <c r="BL53" s="348">
        <v>46.786099999999998</v>
      </c>
      <c r="BM53" s="348">
        <v>13.969900000000001</v>
      </c>
      <c r="BN53" s="348">
        <v>11.878</v>
      </c>
      <c r="BO53" s="348">
        <v>27.366</v>
      </c>
      <c r="BP53" s="373"/>
      <c r="BQ53" s="348">
        <v>15.21</v>
      </c>
      <c r="BR53" s="348">
        <v>7.14</v>
      </c>
      <c r="BS53" s="348" t="s">
        <v>430</v>
      </c>
      <c r="BT53" s="348" t="s">
        <v>430</v>
      </c>
      <c r="BU53" s="348" t="s">
        <v>430</v>
      </c>
      <c r="BV53" s="348">
        <v>77.92</v>
      </c>
      <c r="BW53" s="373"/>
      <c r="BX53" s="372" t="s">
        <v>9728</v>
      </c>
      <c r="BY53" s="372" t="s">
        <v>9729</v>
      </c>
      <c r="BZ53" s="372" t="s">
        <v>9730</v>
      </c>
      <c r="CA53" s="372" t="s">
        <v>9731</v>
      </c>
      <c r="CB53" s="372" t="s">
        <v>9732</v>
      </c>
      <c r="CC53" s="373"/>
      <c r="CD53" s="354" t="s">
        <v>4673</v>
      </c>
    </row>
    <row r="54" spans="1:82" s="428" customFormat="1" x14ac:dyDescent="0.25">
      <c r="A54" s="345" t="s">
        <v>9733</v>
      </c>
      <c r="B54" s="373"/>
      <c r="C54" s="719">
        <v>45751</v>
      </c>
      <c r="D54" s="373"/>
      <c r="E54" s="346">
        <v>815.37199999999996</v>
      </c>
      <c r="F54" s="373"/>
      <c r="G54" s="347">
        <v>11.0375</v>
      </c>
      <c r="H54" s="373"/>
      <c r="I54" s="651" t="s">
        <v>430</v>
      </c>
      <c r="J54" s="651" t="s">
        <v>430</v>
      </c>
      <c r="K54" s="651" t="s">
        <v>430</v>
      </c>
      <c r="L54" s="651" t="s">
        <v>430</v>
      </c>
      <c r="M54" s="374"/>
      <c r="N54" s="348">
        <v>-5.2903000000000002</v>
      </c>
      <c r="O54" s="348">
        <v>9.7080000000000002</v>
      </c>
      <c r="P54" s="348">
        <v>14.591100000000001</v>
      </c>
      <c r="Q54" s="348">
        <v>8.5312999999999999</v>
      </c>
      <c r="R54" s="348">
        <v>8.9101999999999997</v>
      </c>
      <c r="S54" s="348">
        <v>8.1248000000000005</v>
      </c>
      <c r="T54" s="348">
        <v>7.6931000000000003</v>
      </c>
      <c r="U54" s="348">
        <v>7.8239999999999998</v>
      </c>
      <c r="V54" s="350">
        <v>7.7333999999999996</v>
      </c>
      <c r="W54" s="348" t="s">
        <v>430</v>
      </c>
      <c r="X54" s="348" t="s">
        <v>430</v>
      </c>
      <c r="Y54" s="348" t="s">
        <v>430</v>
      </c>
      <c r="Z54" s="348" t="s">
        <v>430</v>
      </c>
      <c r="AA54" s="348">
        <v>9.2178000000000004</v>
      </c>
      <c r="AB54" s="348">
        <v>7.4478999999999997</v>
      </c>
      <c r="AC54" s="348">
        <v>7.7942</v>
      </c>
      <c r="AD54" s="348">
        <v>7.8765000000000001</v>
      </c>
      <c r="AE54" s="348">
        <v>8.9059000000000008</v>
      </c>
      <c r="AF54" s="348">
        <v>7.5345000000000004</v>
      </c>
      <c r="AG54" s="374"/>
      <c r="AH54" s="346">
        <v>7</v>
      </c>
      <c r="AI54" s="346">
        <v>6</v>
      </c>
      <c r="AJ54" s="346">
        <v>2</v>
      </c>
      <c r="AK54" s="346">
        <v>1</v>
      </c>
      <c r="AL54" s="346">
        <v>1</v>
      </c>
      <c r="AM54" s="346">
        <v>1</v>
      </c>
      <c r="AN54" s="346">
        <v>1</v>
      </c>
      <c r="AO54" s="346">
        <v>1</v>
      </c>
      <c r="AP54" s="346">
        <v>1</v>
      </c>
      <c r="AQ54" s="346" t="s">
        <v>430</v>
      </c>
      <c r="AR54" s="346" t="s">
        <v>430</v>
      </c>
      <c r="AS54" s="346" t="s">
        <v>430</v>
      </c>
      <c r="AT54" s="346" t="s">
        <v>430</v>
      </c>
      <c r="AU54" s="346">
        <v>1</v>
      </c>
      <c r="AV54" s="346">
        <v>1</v>
      </c>
      <c r="AW54" s="346">
        <v>1</v>
      </c>
      <c r="AX54" s="346">
        <v>1</v>
      </c>
      <c r="AY54" s="346">
        <v>1</v>
      </c>
      <c r="AZ54" s="374"/>
      <c r="BA54" s="375">
        <v>3.2476286078799999</v>
      </c>
      <c r="BB54" s="375">
        <v>0.27974949033822699</v>
      </c>
      <c r="BC54" s="375">
        <v>0.58002615337383601</v>
      </c>
      <c r="BD54" s="375">
        <v>1.4739396809227101</v>
      </c>
      <c r="BE54" s="374"/>
      <c r="BF54" s="348" t="s">
        <v>430</v>
      </c>
      <c r="BG54" s="348" t="s">
        <v>430</v>
      </c>
      <c r="BH54" s="348" t="s">
        <v>430</v>
      </c>
      <c r="BI54" s="374"/>
      <c r="BJ54" s="348">
        <v>-0.44361725999999502</v>
      </c>
      <c r="BK54" s="374"/>
      <c r="BL54" s="348">
        <v>55.035800000000002</v>
      </c>
      <c r="BM54" s="348">
        <v>14.303800000000001</v>
      </c>
      <c r="BN54" s="348">
        <v>7.6387499999999999</v>
      </c>
      <c r="BO54" s="348">
        <v>23.021650000000001</v>
      </c>
      <c r="BP54" s="373"/>
      <c r="BQ54" s="348">
        <v>15.7</v>
      </c>
      <c r="BR54" s="348">
        <v>3.06</v>
      </c>
      <c r="BS54" s="348" t="s">
        <v>430</v>
      </c>
      <c r="BT54" s="348" t="s">
        <v>430</v>
      </c>
      <c r="BU54" s="348" t="s">
        <v>430</v>
      </c>
      <c r="BV54" s="348">
        <v>4.2699999999999996</v>
      </c>
      <c r="BW54" s="373"/>
      <c r="BX54" s="372" t="s">
        <v>9734</v>
      </c>
      <c r="BY54" s="372" t="s">
        <v>9735</v>
      </c>
      <c r="BZ54" s="372" t="s">
        <v>9567</v>
      </c>
      <c r="CA54" s="372" t="s">
        <v>9736</v>
      </c>
      <c r="CB54" s="372" t="s">
        <v>9680</v>
      </c>
      <c r="CC54" s="373"/>
      <c r="CD54" s="354" t="s">
        <v>2439</v>
      </c>
    </row>
    <row r="55" spans="1:82" s="428" customFormat="1" x14ac:dyDescent="0.25">
      <c r="A55" s="345" t="s">
        <v>9737</v>
      </c>
      <c r="B55" s="373"/>
      <c r="C55" s="719">
        <v>46007</v>
      </c>
      <c r="D55" s="373"/>
      <c r="E55" s="346">
        <v>568.69000000000005</v>
      </c>
      <c r="F55" s="373"/>
      <c r="G55" s="347">
        <v>10.4596</v>
      </c>
      <c r="H55" s="373"/>
      <c r="I55" s="968">
        <v>0.41067999999999999</v>
      </c>
      <c r="J55" s="968">
        <v>6.38</v>
      </c>
      <c r="K55" s="968">
        <v>0.38466</v>
      </c>
      <c r="L55" s="968">
        <v>0.41067999999999999</v>
      </c>
      <c r="M55" s="374"/>
      <c r="N55" s="348">
        <v>-13.255699999999999</v>
      </c>
      <c r="O55" s="348">
        <v>5.4695</v>
      </c>
      <c r="P55" s="348">
        <v>10.990500000000001</v>
      </c>
      <c r="Q55" s="348">
        <v>5.5202999999999998</v>
      </c>
      <c r="R55" s="348">
        <v>6.9297000000000004</v>
      </c>
      <c r="S55" s="348">
        <v>6.9824000000000002</v>
      </c>
      <c r="T55" s="348">
        <v>6.798</v>
      </c>
      <c r="U55" s="348" t="s">
        <v>430</v>
      </c>
      <c r="V55" s="350" t="s">
        <v>430</v>
      </c>
      <c r="W55" s="348" t="s">
        <v>430</v>
      </c>
      <c r="X55" s="348" t="s">
        <v>430</v>
      </c>
      <c r="Y55" s="348" t="s">
        <v>430</v>
      </c>
      <c r="Z55" s="348" t="s">
        <v>430</v>
      </c>
      <c r="AA55" s="348">
        <v>7.2805</v>
      </c>
      <c r="AB55" s="348">
        <v>6.4253</v>
      </c>
      <c r="AC55" s="348">
        <v>6.9179000000000004</v>
      </c>
      <c r="AD55" s="348" t="s">
        <v>430</v>
      </c>
      <c r="AE55" s="348">
        <v>5.3250000000000002</v>
      </c>
      <c r="AF55" s="348">
        <v>6.9897999999999998</v>
      </c>
      <c r="AG55" s="374"/>
      <c r="AH55" s="346">
        <v>10</v>
      </c>
      <c r="AI55" s="346">
        <v>11</v>
      </c>
      <c r="AJ55" s="346">
        <v>11</v>
      </c>
      <c r="AK55" s="346">
        <v>14</v>
      </c>
      <c r="AL55" s="346">
        <v>9</v>
      </c>
      <c r="AM55" s="346">
        <v>8</v>
      </c>
      <c r="AN55" s="346">
        <v>5</v>
      </c>
      <c r="AO55" s="346" t="s">
        <v>430</v>
      </c>
      <c r="AP55" s="346" t="s">
        <v>430</v>
      </c>
      <c r="AQ55" s="346" t="s">
        <v>430</v>
      </c>
      <c r="AR55" s="346" t="s">
        <v>430</v>
      </c>
      <c r="AS55" s="346" t="s">
        <v>430</v>
      </c>
      <c r="AT55" s="346" t="s">
        <v>430</v>
      </c>
      <c r="AU55" s="346">
        <v>11</v>
      </c>
      <c r="AV55" s="346">
        <v>8</v>
      </c>
      <c r="AW55" s="346">
        <v>5</v>
      </c>
      <c r="AX55" s="346" t="s">
        <v>430</v>
      </c>
      <c r="AY55" s="346">
        <v>15</v>
      </c>
      <c r="AZ55" s="374"/>
      <c r="BA55" s="375">
        <v>4.7080468383788396</v>
      </c>
      <c r="BB55" s="375">
        <v>0.40717400886238803</v>
      </c>
      <c r="BC55" s="375">
        <v>0.26380797145760398</v>
      </c>
      <c r="BD55" s="375">
        <v>0.68578652914209404</v>
      </c>
      <c r="BE55" s="374"/>
      <c r="BF55" s="348" t="s">
        <v>430</v>
      </c>
      <c r="BG55" s="348" t="s">
        <v>430</v>
      </c>
      <c r="BH55" s="348" t="s">
        <v>430</v>
      </c>
      <c r="BI55" s="374"/>
      <c r="BJ55" s="348">
        <v>-0.51586476999999697</v>
      </c>
      <c r="BK55" s="374"/>
      <c r="BL55" s="348">
        <v>61.741</v>
      </c>
      <c r="BM55" s="348">
        <v>10.8536</v>
      </c>
      <c r="BN55" s="348">
        <v>2.6357300000000001</v>
      </c>
      <c r="BO55" s="348">
        <v>24.769670000000001</v>
      </c>
      <c r="BP55" s="373"/>
      <c r="BQ55" s="348" t="s">
        <v>430</v>
      </c>
      <c r="BR55" s="348">
        <v>23.28</v>
      </c>
      <c r="BS55" s="348" t="s">
        <v>430</v>
      </c>
      <c r="BT55" s="348" t="s">
        <v>430</v>
      </c>
      <c r="BU55" s="348" t="s">
        <v>430</v>
      </c>
      <c r="BV55" s="348">
        <v>1.49</v>
      </c>
      <c r="BW55" s="373"/>
      <c r="BX55" s="372" t="s">
        <v>9738</v>
      </c>
      <c r="BY55" s="372" t="s">
        <v>9739</v>
      </c>
      <c r="BZ55" s="372" t="s">
        <v>9740</v>
      </c>
      <c r="CA55" s="372" t="s">
        <v>9741</v>
      </c>
      <c r="CB55" s="372" t="s">
        <v>2715</v>
      </c>
      <c r="CC55" s="373"/>
      <c r="CD55" s="354" t="s">
        <v>4673</v>
      </c>
    </row>
    <row r="56" spans="1:82" s="428" customFormat="1" x14ac:dyDescent="0.25">
      <c r="A56" s="345" t="s">
        <v>9742</v>
      </c>
      <c r="B56" s="373"/>
      <c r="C56" s="719">
        <v>42481</v>
      </c>
      <c r="D56" s="373"/>
      <c r="E56" s="346">
        <v>540.65</v>
      </c>
      <c r="F56" s="373"/>
      <c r="G56" s="347">
        <v>16.377300000000002</v>
      </c>
      <c r="H56" s="373"/>
      <c r="I56" s="968">
        <v>0</v>
      </c>
      <c r="J56" s="968">
        <v>0</v>
      </c>
      <c r="K56" s="968">
        <v>0</v>
      </c>
      <c r="L56" s="968">
        <v>0</v>
      </c>
      <c r="M56" s="374"/>
      <c r="N56" s="348">
        <v>-58.298499999999997</v>
      </c>
      <c r="O56" s="348">
        <v>-1.1142000000000001</v>
      </c>
      <c r="P56" s="348">
        <v>8.93</v>
      </c>
      <c r="Q56" s="348">
        <v>5.0721999999999996</v>
      </c>
      <c r="R56" s="348">
        <v>5.9903000000000004</v>
      </c>
      <c r="S56" s="348">
        <v>6.7556000000000003</v>
      </c>
      <c r="T56" s="348">
        <v>6.6430999999999996</v>
      </c>
      <c r="U56" s="348">
        <v>6.7851999999999997</v>
      </c>
      <c r="V56" s="350">
        <v>6.7788000000000004</v>
      </c>
      <c r="W56" s="348">
        <v>6.9831000000000003</v>
      </c>
      <c r="X56" s="348">
        <v>7.3213999999999997</v>
      </c>
      <c r="Y56" s="348">
        <v>6.2760999999999996</v>
      </c>
      <c r="Z56" s="348">
        <v>4.7956000000000003</v>
      </c>
      <c r="AA56" s="348">
        <v>6.9154999999999998</v>
      </c>
      <c r="AB56" s="348">
        <v>6.5574000000000003</v>
      </c>
      <c r="AC56" s="348">
        <v>6.7411000000000003</v>
      </c>
      <c r="AD56" s="348">
        <v>6.91</v>
      </c>
      <c r="AE56" s="348">
        <v>4.2237</v>
      </c>
      <c r="AF56" s="348">
        <v>4.8973000000000004</v>
      </c>
      <c r="AG56" s="374"/>
      <c r="AH56" s="346">
        <v>23</v>
      </c>
      <c r="AI56" s="346">
        <v>21</v>
      </c>
      <c r="AJ56" s="346">
        <v>19</v>
      </c>
      <c r="AK56" s="346">
        <v>17</v>
      </c>
      <c r="AL56" s="346">
        <v>20</v>
      </c>
      <c r="AM56" s="346">
        <v>11</v>
      </c>
      <c r="AN56" s="346">
        <v>6</v>
      </c>
      <c r="AO56" s="346">
        <v>5</v>
      </c>
      <c r="AP56" s="346">
        <v>5</v>
      </c>
      <c r="AQ56" s="346">
        <v>1</v>
      </c>
      <c r="AR56" s="346">
        <v>3</v>
      </c>
      <c r="AS56" s="346">
        <v>6</v>
      </c>
      <c r="AT56" s="346">
        <v>3</v>
      </c>
      <c r="AU56" s="346">
        <v>19</v>
      </c>
      <c r="AV56" s="346">
        <v>6</v>
      </c>
      <c r="AW56" s="346">
        <v>7</v>
      </c>
      <c r="AX56" s="346">
        <v>5</v>
      </c>
      <c r="AY56" s="346">
        <v>20</v>
      </c>
      <c r="AZ56" s="374"/>
      <c r="BA56" s="375">
        <v>4.8746122856842797</v>
      </c>
      <c r="BB56" s="375">
        <v>0.40803317792663302</v>
      </c>
      <c r="BC56" s="375">
        <v>0.33944349415986702</v>
      </c>
      <c r="BD56" s="375">
        <v>0.87979776583563896</v>
      </c>
      <c r="BE56" s="374"/>
      <c r="BF56" s="348" t="s">
        <v>430</v>
      </c>
      <c r="BG56" s="348" t="s">
        <v>430</v>
      </c>
      <c r="BH56" s="348" t="s">
        <v>430</v>
      </c>
      <c r="BI56" s="374"/>
      <c r="BJ56" s="348">
        <v>-0.38864719000000097</v>
      </c>
      <c r="BK56" s="374"/>
      <c r="BL56" s="348">
        <v>55.389499999999998</v>
      </c>
      <c r="BM56" s="348">
        <v>15.9062</v>
      </c>
      <c r="BN56" s="348">
        <v>2.63802</v>
      </c>
      <c r="BO56" s="348">
        <v>26.066279999999999</v>
      </c>
      <c r="BP56" s="373"/>
      <c r="BQ56" s="348">
        <v>12.42</v>
      </c>
      <c r="BR56" s="348">
        <v>12.78</v>
      </c>
      <c r="BS56" s="348" t="s">
        <v>430</v>
      </c>
      <c r="BT56" s="348" t="s">
        <v>430</v>
      </c>
      <c r="BU56" s="348" t="s">
        <v>430</v>
      </c>
      <c r="BV56" s="348">
        <v>0.86</v>
      </c>
      <c r="BW56" s="373"/>
      <c r="BX56" s="372" t="s">
        <v>9743</v>
      </c>
      <c r="BY56" s="372" t="s">
        <v>9744</v>
      </c>
      <c r="BZ56" s="372" t="s">
        <v>9745</v>
      </c>
      <c r="CA56" s="372" t="s">
        <v>9746</v>
      </c>
      <c r="CB56" s="372" t="s">
        <v>9747</v>
      </c>
      <c r="CC56" s="373"/>
      <c r="CD56" s="354" t="s">
        <v>4673</v>
      </c>
    </row>
    <row r="57" spans="1:82" s="428" customFormat="1" x14ac:dyDescent="0.25">
      <c r="A57" s="345" t="s">
        <v>9748</v>
      </c>
      <c r="B57" s="373"/>
      <c r="C57" s="719">
        <v>41275</v>
      </c>
      <c r="D57" s="373"/>
      <c r="E57" s="346">
        <v>443.80599999999998</v>
      </c>
      <c r="F57" s="373"/>
      <c r="G57" s="347">
        <v>37.224200000000003</v>
      </c>
      <c r="H57" s="373"/>
      <c r="I57" s="968">
        <v>0.11</v>
      </c>
      <c r="J57" s="968">
        <v>5.13</v>
      </c>
      <c r="K57" s="968">
        <v>0.11</v>
      </c>
      <c r="L57" s="968">
        <v>0.11</v>
      </c>
      <c r="M57" s="374"/>
      <c r="N57" s="348">
        <v>-16.2698</v>
      </c>
      <c r="O57" s="348">
        <v>6.4749999999999996</v>
      </c>
      <c r="P57" s="348">
        <v>11.202199999999999</v>
      </c>
      <c r="Q57" s="348">
        <v>5.8121999999999998</v>
      </c>
      <c r="R57" s="348">
        <v>6.5392999999999999</v>
      </c>
      <c r="S57" s="348">
        <v>6.4259000000000004</v>
      </c>
      <c r="T57" s="348">
        <v>6.1043000000000003</v>
      </c>
      <c r="U57" s="348">
        <v>6.3846999999999996</v>
      </c>
      <c r="V57" s="350">
        <v>6.3590999999999998</v>
      </c>
      <c r="W57" s="348">
        <v>6.5789</v>
      </c>
      <c r="X57" s="348">
        <v>7.0887000000000002</v>
      </c>
      <c r="Y57" s="348">
        <v>6.3019999999999996</v>
      </c>
      <c r="Z57" s="348">
        <v>5.63</v>
      </c>
      <c r="AA57" s="348">
        <v>7.1658999999999997</v>
      </c>
      <c r="AB57" s="348">
        <v>5.8517999999999999</v>
      </c>
      <c r="AC57" s="348">
        <v>6.2516999999999996</v>
      </c>
      <c r="AD57" s="348">
        <v>6.4916999999999998</v>
      </c>
      <c r="AE57" s="348">
        <v>6.1077000000000004</v>
      </c>
      <c r="AF57" s="348">
        <v>6.4118000000000004</v>
      </c>
      <c r="AG57" s="374"/>
      <c r="AH57" s="346">
        <v>11</v>
      </c>
      <c r="AI57" s="346">
        <v>10</v>
      </c>
      <c r="AJ57" s="346">
        <v>9</v>
      </c>
      <c r="AK57" s="346">
        <v>12</v>
      </c>
      <c r="AL57" s="346">
        <v>14</v>
      </c>
      <c r="AM57" s="346">
        <v>18</v>
      </c>
      <c r="AN57" s="346">
        <v>15</v>
      </c>
      <c r="AO57" s="346">
        <v>15</v>
      </c>
      <c r="AP57" s="346">
        <v>13</v>
      </c>
      <c r="AQ57" s="346">
        <v>9</v>
      </c>
      <c r="AR57" s="346">
        <v>7</v>
      </c>
      <c r="AS57" s="346">
        <v>5</v>
      </c>
      <c r="AT57" s="346">
        <v>2</v>
      </c>
      <c r="AU57" s="346">
        <v>13</v>
      </c>
      <c r="AV57" s="346">
        <v>18</v>
      </c>
      <c r="AW57" s="346">
        <v>16</v>
      </c>
      <c r="AX57" s="346">
        <v>14</v>
      </c>
      <c r="AY57" s="346">
        <v>9</v>
      </c>
      <c r="AZ57" s="374"/>
      <c r="BA57" s="375">
        <v>5.1059632190471298</v>
      </c>
      <c r="BB57" s="375">
        <v>0.41920092481990201</v>
      </c>
      <c r="BC57" s="375">
        <v>0.28425773968420398</v>
      </c>
      <c r="BD57" s="375">
        <v>0.655344278415399</v>
      </c>
      <c r="BE57" s="374"/>
      <c r="BF57" s="348" t="s">
        <v>430</v>
      </c>
      <c r="BG57" s="348" t="s">
        <v>430</v>
      </c>
      <c r="BH57" s="348" t="s">
        <v>430</v>
      </c>
      <c r="BI57" s="374"/>
      <c r="BJ57" s="348">
        <v>-0.44211091999999902</v>
      </c>
      <c r="BK57" s="374"/>
      <c r="BL57" s="348">
        <v>61.914200000000001</v>
      </c>
      <c r="BM57" s="348">
        <v>12.879300000000001</v>
      </c>
      <c r="BN57" s="348">
        <v>4.3437299999999999</v>
      </c>
      <c r="BO57" s="348">
        <v>20.862770000000001</v>
      </c>
      <c r="BP57" s="373"/>
      <c r="BQ57" s="348">
        <v>7.55</v>
      </c>
      <c r="BR57" s="348">
        <v>5.96</v>
      </c>
      <c r="BS57" s="348" t="s">
        <v>430</v>
      </c>
      <c r="BT57" s="348" t="s">
        <v>430</v>
      </c>
      <c r="BU57" s="348" t="s">
        <v>430</v>
      </c>
      <c r="BV57" s="348">
        <v>7.35</v>
      </c>
      <c r="BW57" s="373"/>
      <c r="BX57" s="372" t="s">
        <v>9749</v>
      </c>
      <c r="BY57" s="372" t="s">
        <v>9750</v>
      </c>
      <c r="BZ57" s="372" t="s">
        <v>9751</v>
      </c>
      <c r="CA57" s="372" t="s">
        <v>9752</v>
      </c>
      <c r="CB57" s="372" t="s">
        <v>9753</v>
      </c>
      <c r="CC57" s="373"/>
      <c r="CD57" s="354" t="s">
        <v>9754</v>
      </c>
    </row>
    <row r="58" spans="1:82" s="428" customFormat="1" x14ac:dyDescent="0.25">
      <c r="A58" s="345" t="s">
        <v>9755</v>
      </c>
      <c r="B58" s="373"/>
      <c r="C58" s="719">
        <v>44774</v>
      </c>
      <c r="D58" s="373"/>
      <c r="E58" s="346">
        <v>247</v>
      </c>
      <c r="F58" s="373"/>
      <c r="G58" s="347">
        <v>13.0786</v>
      </c>
      <c r="H58" s="373"/>
      <c r="I58" s="651">
        <v>0.19725999999999999</v>
      </c>
      <c r="J58" s="651">
        <v>5.3</v>
      </c>
      <c r="K58" s="651">
        <v>0.19178000000000001</v>
      </c>
      <c r="L58" s="651">
        <v>0.19452</v>
      </c>
      <c r="M58" s="374"/>
      <c r="N58" s="348">
        <v>-16.737200000000001</v>
      </c>
      <c r="O58" s="348">
        <v>-5.3932000000000002</v>
      </c>
      <c r="P58" s="348">
        <v>11.8279</v>
      </c>
      <c r="Q58" s="348">
        <v>3.8130000000000002</v>
      </c>
      <c r="R58" s="348">
        <v>6.3085000000000004</v>
      </c>
      <c r="S58" s="348">
        <v>6.4085000000000001</v>
      </c>
      <c r="T58" s="348">
        <v>6.0869</v>
      </c>
      <c r="U58" s="348">
        <v>6.3297999999999996</v>
      </c>
      <c r="V58" s="350">
        <v>6.2591999999999999</v>
      </c>
      <c r="W58" s="348">
        <v>6.3960999999999997</v>
      </c>
      <c r="X58" s="348">
        <v>6.9421999999999997</v>
      </c>
      <c r="Y58" s="348" t="s">
        <v>430</v>
      </c>
      <c r="Z58" s="348" t="s">
        <v>430</v>
      </c>
      <c r="AA58" s="348">
        <v>6.9265999999999996</v>
      </c>
      <c r="AB58" s="348">
        <v>5.8156999999999996</v>
      </c>
      <c r="AC58" s="348">
        <v>6.2675000000000001</v>
      </c>
      <c r="AD58" s="348">
        <v>6.4454000000000002</v>
      </c>
      <c r="AE58" s="348">
        <v>2.8151000000000002</v>
      </c>
      <c r="AF58" s="348">
        <v>6.8766999999999996</v>
      </c>
      <c r="AG58" s="374"/>
      <c r="AH58" s="346">
        <v>13</v>
      </c>
      <c r="AI58" s="346">
        <v>24</v>
      </c>
      <c r="AJ58" s="346">
        <v>7</v>
      </c>
      <c r="AK58" s="346">
        <v>22</v>
      </c>
      <c r="AL58" s="346">
        <v>16</v>
      </c>
      <c r="AM58" s="346">
        <v>19</v>
      </c>
      <c r="AN58" s="346">
        <v>16</v>
      </c>
      <c r="AO58" s="346">
        <v>16</v>
      </c>
      <c r="AP58" s="346">
        <v>15</v>
      </c>
      <c r="AQ58" s="346">
        <v>11</v>
      </c>
      <c r="AR58" s="346">
        <v>8</v>
      </c>
      <c r="AS58" s="346" t="s">
        <v>430</v>
      </c>
      <c r="AT58" s="346" t="s">
        <v>430</v>
      </c>
      <c r="AU58" s="346">
        <v>17</v>
      </c>
      <c r="AV58" s="346">
        <v>19</v>
      </c>
      <c r="AW58" s="346">
        <v>15</v>
      </c>
      <c r="AX58" s="346">
        <v>15</v>
      </c>
      <c r="AY58" s="346">
        <v>23</v>
      </c>
      <c r="AZ58" s="374"/>
      <c r="BA58" s="375">
        <v>5.5539358647663803</v>
      </c>
      <c r="BB58" s="375">
        <v>0.443572717954962</v>
      </c>
      <c r="BC58" s="375">
        <v>0.237057470842304</v>
      </c>
      <c r="BD58" s="375">
        <v>0.47425451036160998</v>
      </c>
      <c r="BE58" s="374"/>
      <c r="BF58" s="348" t="s">
        <v>430</v>
      </c>
      <c r="BG58" s="348" t="s">
        <v>430</v>
      </c>
      <c r="BH58" s="348" t="s">
        <v>430</v>
      </c>
      <c r="BI58" s="374"/>
      <c r="BJ58" s="348">
        <v>-0.40159561000001098</v>
      </c>
      <c r="BK58" s="374"/>
      <c r="BL58" s="348">
        <v>72.130600000000001</v>
      </c>
      <c r="BM58" s="348">
        <v>6.77691</v>
      </c>
      <c r="BN58" s="348">
        <v>1.52024</v>
      </c>
      <c r="BO58" s="348">
        <v>19.57225</v>
      </c>
      <c r="BP58" s="373"/>
      <c r="BQ58" s="348">
        <v>11.49</v>
      </c>
      <c r="BR58" s="348" t="s">
        <v>430</v>
      </c>
      <c r="BS58" s="348" t="s">
        <v>430</v>
      </c>
      <c r="BT58" s="348" t="s">
        <v>430</v>
      </c>
      <c r="BU58" s="348" t="s">
        <v>430</v>
      </c>
      <c r="BV58" s="348">
        <v>8.09</v>
      </c>
      <c r="BW58" s="373"/>
      <c r="BX58" s="372" t="s">
        <v>9756</v>
      </c>
      <c r="BY58" s="372" t="s">
        <v>9757</v>
      </c>
      <c r="BZ58" s="372" t="s">
        <v>9758</v>
      </c>
      <c r="CA58" s="372" t="s">
        <v>9759</v>
      </c>
      <c r="CB58" s="372" t="s">
        <v>9760</v>
      </c>
      <c r="CC58" s="373"/>
      <c r="CD58" s="354" t="s">
        <v>555</v>
      </c>
    </row>
    <row r="59" spans="1:82" s="428" customFormat="1" x14ac:dyDescent="0.25">
      <c r="A59" s="345" t="s">
        <v>9761</v>
      </c>
      <c r="B59" s="373"/>
      <c r="C59" s="719">
        <v>43490</v>
      </c>
      <c r="D59" s="373"/>
      <c r="E59" s="346">
        <v>314.01799999999997</v>
      </c>
      <c r="F59" s="373"/>
      <c r="G59" s="347">
        <v>15.505800000000001</v>
      </c>
      <c r="H59" s="373"/>
      <c r="I59" s="651" t="s">
        <v>430</v>
      </c>
      <c r="J59" s="651" t="s">
        <v>430</v>
      </c>
      <c r="K59" s="651" t="s">
        <v>430</v>
      </c>
      <c r="L59" s="651" t="s">
        <v>430</v>
      </c>
      <c r="M59" s="374"/>
      <c r="N59" s="348">
        <v>-9.8839000000000006</v>
      </c>
      <c r="O59" s="348">
        <v>11.3881</v>
      </c>
      <c r="P59" s="348">
        <v>10.884499999999999</v>
      </c>
      <c r="Q59" s="348">
        <v>6.1853999999999996</v>
      </c>
      <c r="R59" s="348">
        <v>6.8817000000000004</v>
      </c>
      <c r="S59" s="348">
        <v>6.9062999999999999</v>
      </c>
      <c r="T59" s="348">
        <v>6.6304999999999996</v>
      </c>
      <c r="U59" s="348">
        <v>6.7356999999999996</v>
      </c>
      <c r="V59" s="350">
        <v>6.66</v>
      </c>
      <c r="W59" s="348">
        <v>6.8567999999999998</v>
      </c>
      <c r="X59" s="348">
        <v>7.2062999999999997</v>
      </c>
      <c r="Y59" s="348">
        <v>6.5077999999999996</v>
      </c>
      <c r="Z59" s="348" t="s">
        <v>430</v>
      </c>
      <c r="AA59" s="348">
        <v>7.4001000000000001</v>
      </c>
      <c r="AB59" s="348">
        <v>6.5580999999999996</v>
      </c>
      <c r="AC59" s="348">
        <v>6.7645999999999997</v>
      </c>
      <c r="AD59" s="348">
        <v>6.8186</v>
      </c>
      <c r="AE59" s="348">
        <v>7.4801000000000002</v>
      </c>
      <c r="AF59" s="348">
        <v>5.9789000000000003</v>
      </c>
      <c r="AG59" s="374"/>
      <c r="AH59" s="346">
        <v>9</v>
      </c>
      <c r="AI59" s="346">
        <v>3</v>
      </c>
      <c r="AJ59" s="346">
        <v>12</v>
      </c>
      <c r="AK59" s="346">
        <v>8</v>
      </c>
      <c r="AL59" s="346">
        <v>10</v>
      </c>
      <c r="AM59" s="346">
        <v>10</v>
      </c>
      <c r="AN59" s="346">
        <v>8</v>
      </c>
      <c r="AO59" s="346">
        <v>6</v>
      </c>
      <c r="AP59" s="346">
        <v>6</v>
      </c>
      <c r="AQ59" s="346">
        <v>3</v>
      </c>
      <c r="AR59" s="346">
        <v>5</v>
      </c>
      <c r="AS59" s="346">
        <v>2</v>
      </c>
      <c r="AT59" s="346" t="s">
        <v>430</v>
      </c>
      <c r="AU59" s="346">
        <v>9</v>
      </c>
      <c r="AV59" s="346">
        <v>5</v>
      </c>
      <c r="AW59" s="346">
        <v>6</v>
      </c>
      <c r="AX59" s="346">
        <v>6</v>
      </c>
      <c r="AY59" s="346">
        <v>5</v>
      </c>
      <c r="AZ59" s="374"/>
      <c r="BA59" s="375">
        <v>4.6441608377595296</v>
      </c>
      <c r="BB59" s="375">
        <v>0.37260294791929799</v>
      </c>
      <c r="BC59" s="375">
        <v>0.34101606672361101</v>
      </c>
      <c r="BD59" s="375">
        <v>0.87615803846010698</v>
      </c>
      <c r="BE59" s="374"/>
      <c r="BF59" s="348" t="s">
        <v>430</v>
      </c>
      <c r="BG59" s="348" t="s">
        <v>430</v>
      </c>
      <c r="BH59" s="348" t="s">
        <v>430</v>
      </c>
      <c r="BI59" s="374"/>
      <c r="BJ59" s="348">
        <v>-0.41715244999999901</v>
      </c>
      <c r="BK59" s="374"/>
      <c r="BL59" s="348">
        <v>80.311800000000005</v>
      </c>
      <c r="BM59" s="348">
        <v>5.4806999999999997</v>
      </c>
      <c r="BN59" s="348">
        <v>0.16875899999999999</v>
      </c>
      <c r="BO59" s="348">
        <v>14.038741</v>
      </c>
      <c r="BP59" s="373"/>
      <c r="BQ59" s="348" t="s">
        <v>430</v>
      </c>
      <c r="BR59" s="348">
        <v>29.02</v>
      </c>
      <c r="BS59" s="348" t="s">
        <v>430</v>
      </c>
      <c r="BT59" s="348" t="s">
        <v>430</v>
      </c>
      <c r="BU59" s="348" t="s">
        <v>430</v>
      </c>
      <c r="BV59" s="348">
        <v>-14.98</v>
      </c>
      <c r="BW59" s="373"/>
      <c r="BX59" s="372" t="s">
        <v>9762</v>
      </c>
      <c r="BY59" s="372" t="s">
        <v>9763</v>
      </c>
      <c r="BZ59" s="372" t="s">
        <v>9764</v>
      </c>
      <c r="CA59" s="372" t="s">
        <v>9731</v>
      </c>
      <c r="CB59" s="372" t="s">
        <v>9765</v>
      </c>
      <c r="CC59" s="373"/>
      <c r="CD59" s="354" t="s">
        <v>2439</v>
      </c>
    </row>
    <row r="60" spans="1:82" s="428" customFormat="1" x14ac:dyDescent="0.25">
      <c r="A60" s="345" t="s">
        <v>9766</v>
      </c>
      <c r="B60" s="373"/>
      <c r="C60" s="719">
        <v>43516</v>
      </c>
      <c r="D60" s="373"/>
      <c r="E60" s="346">
        <v>231.405</v>
      </c>
      <c r="F60" s="373"/>
      <c r="G60" s="347">
        <v>15.578900000000001</v>
      </c>
      <c r="H60" s="373"/>
      <c r="I60" s="968">
        <v>0.63</v>
      </c>
      <c r="J60" s="968">
        <v>6.75</v>
      </c>
      <c r="K60" s="968">
        <v>0.59</v>
      </c>
      <c r="L60" s="968">
        <v>0.63</v>
      </c>
      <c r="M60" s="374"/>
      <c r="N60" s="348">
        <v>-2.3428</v>
      </c>
      <c r="O60" s="348">
        <v>3.0465</v>
      </c>
      <c r="P60" s="348">
        <v>14.835900000000001</v>
      </c>
      <c r="Q60" s="348">
        <v>8.125</v>
      </c>
      <c r="R60" s="348">
        <v>8.1273999999999997</v>
      </c>
      <c r="S60" s="348">
        <v>7.3376999999999999</v>
      </c>
      <c r="T60" s="348">
        <v>6.6342999999999996</v>
      </c>
      <c r="U60" s="348">
        <v>6.6334</v>
      </c>
      <c r="V60" s="350">
        <v>6.5442</v>
      </c>
      <c r="W60" s="348">
        <v>6.7864000000000004</v>
      </c>
      <c r="X60" s="348">
        <v>7.3167999999999997</v>
      </c>
      <c r="Y60" s="348">
        <v>6.4743000000000004</v>
      </c>
      <c r="Z60" s="348" t="s">
        <v>430</v>
      </c>
      <c r="AA60" s="348">
        <v>7.9128999999999996</v>
      </c>
      <c r="AB60" s="348">
        <v>6.5411000000000001</v>
      </c>
      <c r="AC60" s="348">
        <v>6.6604000000000001</v>
      </c>
      <c r="AD60" s="348">
        <v>6.73</v>
      </c>
      <c r="AE60" s="348">
        <v>7.6079999999999997</v>
      </c>
      <c r="AF60" s="348">
        <v>6.1041999999999996</v>
      </c>
      <c r="AG60" s="374"/>
      <c r="AH60" s="346">
        <v>4</v>
      </c>
      <c r="AI60" s="346">
        <v>17</v>
      </c>
      <c r="AJ60" s="346">
        <v>1</v>
      </c>
      <c r="AK60" s="346">
        <v>2</v>
      </c>
      <c r="AL60" s="346">
        <v>2</v>
      </c>
      <c r="AM60" s="346">
        <v>4</v>
      </c>
      <c r="AN60" s="346">
        <v>7</v>
      </c>
      <c r="AO60" s="346">
        <v>7</v>
      </c>
      <c r="AP60" s="346">
        <v>8</v>
      </c>
      <c r="AQ60" s="346">
        <v>5</v>
      </c>
      <c r="AR60" s="346">
        <v>4</v>
      </c>
      <c r="AS60" s="346">
        <v>3</v>
      </c>
      <c r="AT60" s="346" t="s">
        <v>430</v>
      </c>
      <c r="AU60" s="346">
        <v>5</v>
      </c>
      <c r="AV60" s="346">
        <v>7</v>
      </c>
      <c r="AW60" s="346">
        <v>8</v>
      </c>
      <c r="AX60" s="346">
        <v>8</v>
      </c>
      <c r="AY60" s="346">
        <v>4</v>
      </c>
      <c r="AZ60" s="374"/>
      <c r="BA60" s="375">
        <v>5.6541167155371399</v>
      </c>
      <c r="BB60" s="375">
        <v>0.44699661484248498</v>
      </c>
      <c r="BC60" s="375">
        <v>0.29476466890741398</v>
      </c>
      <c r="BD60" s="375">
        <v>0.81778436018066103</v>
      </c>
      <c r="BE60" s="374"/>
      <c r="BF60" s="348" t="s">
        <v>430</v>
      </c>
      <c r="BG60" s="348" t="s">
        <v>430</v>
      </c>
      <c r="BH60" s="348" t="s">
        <v>430</v>
      </c>
      <c r="BI60" s="374"/>
      <c r="BJ60" s="348">
        <v>-0.38777289999999998</v>
      </c>
      <c r="BK60" s="374"/>
      <c r="BL60" s="348">
        <v>59.693199999999997</v>
      </c>
      <c r="BM60" s="348">
        <v>11.991400000000001</v>
      </c>
      <c r="BN60" s="348">
        <v>2.5569500000000001</v>
      </c>
      <c r="BO60" s="348">
        <v>25.75845</v>
      </c>
      <c r="BP60" s="373"/>
      <c r="BQ60" s="348">
        <v>0.13</v>
      </c>
      <c r="BR60" s="348">
        <v>21.06</v>
      </c>
      <c r="BS60" s="348" t="s">
        <v>430</v>
      </c>
      <c r="BT60" s="348" t="s">
        <v>430</v>
      </c>
      <c r="BU60" s="348" t="s">
        <v>430</v>
      </c>
      <c r="BV60" s="348">
        <v>4.57</v>
      </c>
      <c r="BW60" s="373"/>
      <c r="BX60" s="372" t="s">
        <v>9767</v>
      </c>
      <c r="BY60" s="372" t="s">
        <v>9768</v>
      </c>
      <c r="BZ60" s="372" t="s">
        <v>3582</v>
      </c>
      <c r="CA60" s="372" t="s">
        <v>9769</v>
      </c>
      <c r="CB60" s="372" t="s">
        <v>9770</v>
      </c>
      <c r="CC60" s="373"/>
      <c r="CD60" s="354" t="s">
        <v>3368</v>
      </c>
    </row>
    <row r="61" spans="1:82" s="428" customFormat="1" x14ac:dyDescent="0.25">
      <c r="A61" s="345" t="s">
        <v>9771</v>
      </c>
      <c r="B61" s="373"/>
      <c r="C61" s="719">
        <v>45974</v>
      </c>
      <c r="D61" s="373"/>
      <c r="E61" s="346">
        <v>125.06699999999999</v>
      </c>
      <c r="F61" s="373"/>
      <c r="G61" s="347">
        <v>10.486700000000001</v>
      </c>
      <c r="H61" s="373"/>
      <c r="I61" s="651" t="s">
        <v>430</v>
      </c>
      <c r="J61" s="651" t="s">
        <v>430</v>
      </c>
      <c r="K61" s="651" t="s">
        <v>430</v>
      </c>
      <c r="L61" s="651" t="s">
        <v>430</v>
      </c>
      <c r="M61" s="374"/>
      <c r="N61" s="348">
        <v>-32.340899999999998</v>
      </c>
      <c r="O61" s="348">
        <v>7.5460000000000003</v>
      </c>
      <c r="P61" s="348">
        <v>11.0619</v>
      </c>
      <c r="Q61" s="348">
        <v>5.4809999999999999</v>
      </c>
      <c r="R61" s="348">
        <v>6.6391</v>
      </c>
      <c r="S61" s="348">
        <v>7.0659000000000001</v>
      </c>
      <c r="T61" s="348">
        <v>6.3227000000000002</v>
      </c>
      <c r="U61" s="348">
        <v>6.5072000000000001</v>
      </c>
      <c r="V61" s="350" t="s">
        <v>430</v>
      </c>
      <c r="W61" s="348" t="s">
        <v>430</v>
      </c>
      <c r="X61" s="348" t="s">
        <v>430</v>
      </c>
      <c r="Y61" s="348" t="s">
        <v>430</v>
      </c>
      <c r="Z61" s="348" t="s">
        <v>430</v>
      </c>
      <c r="AA61" s="348">
        <v>8.2043999999999997</v>
      </c>
      <c r="AB61" s="348">
        <v>5.9550999999999998</v>
      </c>
      <c r="AC61" s="348">
        <v>6.4649000000000001</v>
      </c>
      <c r="AD61" s="348" t="s">
        <v>430</v>
      </c>
      <c r="AE61" s="348">
        <v>5.6069000000000004</v>
      </c>
      <c r="AF61" s="348">
        <v>6.5072000000000001</v>
      </c>
      <c r="AG61" s="374"/>
      <c r="AH61" s="346">
        <v>18</v>
      </c>
      <c r="AI61" s="346">
        <v>9</v>
      </c>
      <c r="AJ61" s="346">
        <v>10</v>
      </c>
      <c r="AK61" s="346">
        <v>15</v>
      </c>
      <c r="AL61" s="346">
        <v>13</v>
      </c>
      <c r="AM61" s="346">
        <v>7</v>
      </c>
      <c r="AN61" s="346">
        <v>12</v>
      </c>
      <c r="AO61" s="346">
        <v>10</v>
      </c>
      <c r="AP61" s="346" t="s">
        <v>430</v>
      </c>
      <c r="AQ61" s="346" t="s">
        <v>430</v>
      </c>
      <c r="AR61" s="346" t="s">
        <v>430</v>
      </c>
      <c r="AS61" s="346" t="s">
        <v>430</v>
      </c>
      <c r="AT61" s="346" t="s">
        <v>430</v>
      </c>
      <c r="AU61" s="346">
        <v>4</v>
      </c>
      <c r="AV61" s="346">
        <v>16</v>
      </c>
      <c r="AW61" s="346">
        <v>12</v>
      </c>
      <c r="AX61" s="346" t="s">
        <v>430</v>
      </c>
      <c r="AY61" s="346">
        <v>14</v>
      </c>
      <c r="AZ61" s="374"/>
      <c r="BA61" s="375">
        <v>5.1822102798210796</v>
      </c>
      <c r="BB61" s="375">
        <v>0.58031774254505297</v>
      </c>
      <c r="BC61" s="375">
        <v>0.18443897163860101</v>
      </c>
      <c r="BD61" s="375">
        <v>0.103365292242989</v>
      </c>
      <c r="BE61" s="374"/>
      <c r="BF61" s="348" t="s">
        <v>430</v>
      </c>
      <c r="BG61" s="348" t="s">
        <v>430</v>
      </c>
      <c r="BH61" s="348" t="s">
        <v>430</v>
      </c>
      <c r="BI61" s="374"/>
      <c r="BJ61" s="348">
        <v>-0.61895488000001697</v>
      </c>
      <c r="BK61" s="374"/>
      <c r="BL61" s="348">
        <v>65.652799999999999</v>
      </c>
      <c r="BM61" s="348">
        <v>12.2088</v>
      </c>
      <c r="BN61" s="348">
        <v>2.3274400000000002</v>
      </c>
      <c r="BO61" s="348">
        <v>19.810960000000001</v>
      </c>
      <c r="BP61" s="373"/>
      <c r="BQ61" s="348">
        <v>11.87</v>
      </c>
      <c r="BR61" s="348" t="s">
        <v>430</v>
      </c>
      <c r="BS61" s="348" t="s">
        <v>430</v>
      </c>
      <c r="BT61" s="348" t="s">
        <v>430</v>
      </c>
      <c r="BU61" s="348" t="s">
        <v>430</v>
      </c>
      <c r="BV61" s="348">
        <v>88.41</v>
      </c>
      <c r="BW61" s="373"/>
      <c r="BX61" s="372" t="s">
        <v>9772</v>
      </c>
      <c r="BY61" s="372" t="s">
        <v>9773</v>
      </c>
      <c r="BZ61" s="372" t="s">
        <v>9774</v>
      </c>
      <c r="CA61" s="372" t="s">
        <v>9753</v>
      </c>
      <c r="CB61" s="372" t="s">
        <v>9680</v>
      </c>
      <c r="CC61" s="373"/>
      <c r="CD61" s="354" t="s">
        <v>4823</v>
      </c>
    </row>
    <row r="62" spans="1:82" s="428" customFormat="1" x14ac:dyDescent="0.25">
      <c r="A62" s="345" t="s">
        <v>9775</v>
      </c>
      <c r="B62" s="373"/>
      <c r="C62" s="719">
        <v>45944</v>
      </c>
      <c r="D62" s="373"/>
      <c r="E62" s="346">
        <v>144.815</v>
      </c>
      <c r="F62" s="373"/>
      <c r="G62" s="347">
        <v>10.5375</v>
      </c>
      <c r="H62" s="373"/>
      <c r="I62" s="651" t="s">
        <v>430</v>
      </c>
      <c r="J62" s="651" t="s">
        <v>430</v>
      </c>
      <c r="K62" s="651" t="s">
        <v>430</v>
      </c>
      <c r="L62" s="651" t="s">
        <v>430</v>
      </c>
      <c r="M62" s="374"/>
      <c r="N62" s="348">
        <v>-58.099499999999999</v>
      </c>
      <c r="O62" s="348">
        <v>-0.80820000000000003</v>
      </c>
      <c r="P62" s="348">
        <v>8.6242999999999999</v>
      </c>
      <c r="Q62" s="348">
        <v>4.7839</v>
      </c>
      <c r="R62" s="348">
        <v>5.7939999999999996</v>
      </c>
      <c r="S62" s="348">
        <v>6.4588000000000001</v>
      </c>
      <c r="T62" s="348">
        <v>6.2567000000000004</v>
      </c>
      <c r="U62" s="348">
        <v>6.4854000000000003</v>
      </c>
      <c r="V62" s="350" t="s">
        <v>430</v>
      </c>
      <c r="W62" s="348" t="s">
        <v>430</v>
      </c>
      <c r="X62" s="348" t="s">
        <v>430</v>
      </c>
      <c r="Y62" s="348" t="s">
        <v>430</v>
      </c>
      <c r="Z62" s="348" t="s">
        <v>430</v>
      </c>
      <c r="AA62" s="348">
        <v>7.0900999999999996</v>
      </c>
      <c r="AB62" s="348">
        <v>6.0141999999999998</v>
      </c>
      <c r="AC62" s="348">
        <v>6.3992000000000004</v>
      </c>
      <c r="AD62" s="348" t="s">
        <v>430</v>
      </c>
      <c r="AE62" s="348">
        <v>4.4032999999999998</v>
      </c>
      <c r="AF62" s="348">
        <v>6.4748000000000001</v>
      </c>
      <c r="AG62" s="374"/>
      <c r="AH62" s="346">
        <v>22</v>
      </c>
      <c r="AI62" s="346">
        <v>19</v>
      </c>
      <c r="AJ62" s="346">
        <v>20</v>
      </c>
      <c r="AK62" s="346">
        <v>18</v>
      </c>
      <c r="AL62" s="346">
        <v>21</v>
      </c>
      <c r="AM62" s="346">
        <v>16</v>
      </c>
      <c r="AN62" s="346">
        <v>13</v>
      </c>
      <c r="AO62" s="346">
        <v>11</v>
      </c>
      <c r="AP62" s="346" t="s">
        <v>430</v>
      </c>
      <c r="AQ62" s="346" t="s">
        <v>430</v>
      </c>
      <c r="AR62" s="346" t="s">
        <v>430</v>
      </c>
      <c r="AS62" s="346" t="s">
        <v>430</v>
      </c>
      <c r="AT62" s="346" t="s">
        <v>430</v>
      </c>
      <c r="AU62" s="346">
        <v>14</v>
      </c>
      <c r="AV62" s="346">
        <v>14</v>
      </c>
      <c r="AW62" s="346">
        <v>13</v>
      </c>
      <c r="AX62" s="346" t="s">
        <v>430</v>
      </c>
      <c r="AY62" s="346">
        <v>19</v>
      </c>
      <c r="AZ62" s="374"/>
      <c r="BA62" s="375">
        <v>3.4593967699957799</v>
      </c>
      <c r="BB62" s="375">
        <v>0.41367332250519401</v>
      </c>
      <c r="BC62" s="375">
        <v>0.26946117840516298</v>
      </c>
      <c r="BD62" s="375">
        <v>0.32452303296507901</v>
      </c>
      <c r="BE62" s="374"/>
      <c r="BF62" s="348" t="s">
        <v>430</v>
      </c>
      <c r="BG62" s="348" t="s">
        <v>430</v>
      </c>
      <c r="BH62" s="348" t="s">
        <v>430</v>
      </c>
      <c r="BI62" s="374"/>
      <c r="BJ62" s="348">
        <v>-0.48880769000000002</v>
      </c>
      <c r="BK62" s="374"/>
      <c r="BL62" s="348">
        <v>47.465499999999999</v>
      </c>
      <c r="BM62" s="348">
        <v>21.494499999999999</v>
      </c>
      <c r="BN62" s="348">
        <v>7.0011900000000002</v>
      </c>
      <c r="BO62" s="348">
        <v>24.038810000000002</v>
      </c>
      <c r="BP62" s="373"/>
      <c r="BQ62" s="348" t="s">
        <v>430</v>
      </c>
      <c r="BR62" s="348">
        <v>20.29</v>
      </c>
      <c r="BS62" s="348" t="s">
        <v>430</v>
      </c>
      <c r="BT62" s="348" t="s">
        <v>430</v>
      </c>
      <c r="BU62" s="348" t="s">
        <v>430</v>
      </c>
      <c r="BV62" s="348">
        <v>3.75</v>
      </c>
      <c r="BW62" s="373"/>
      <c r="BX62" s="372" t="s">
        <v>9776</v>
      </c>
      <c r="BY62" s="372" t="s">
        <v>9777</v>
      </c>
      <c r="BZ62" s="372" t="s">
        <v>9778</v>
      </c>
      <c r="CA62" s="372" t="s">
        <v>9680</v>
      </c>
      <c r="CB62" s="372" t="s">
        <v>9779</v>
      </c>
      <c r="CC62" s="373"/>
      <c r="CD62" s="354" t="s">
        <v>4823</v>
      </c>
    </row>
    <row r="63" spans="1:82" s="428" customFormat="1" x14ac:dyDescent="0.25">
      <c r="A63" s="345" t="s">
        <v>9780</v>
      </c>
      <c r="B63" s="373"/>
      <c r="C63" s="719">
        <v>45897</v>
      </c>
      <c r="D63" s="373"/>
      <c r="E63" s="346">
        <v>156.83000000000001</v>
      </c>
      <c r="F63" s="373"/>
      <c r="G63" s="347">
        <v>10.613</v>
      </c>
      <c r="H63" s="373"/>
      <c r="I63" s="651" t="s">
        <v>430</v>
      </c>
      <c r="J63" s="651" t="s">
        <v>430</v>
      </c>
      <c r="K63" s="651" t="s">
        <v>430</v>
      </c>
      <c r="L63" s="651" t="s">
        <v>430</v>
      </c>
      <c r="M63" s="374"/>
      <c r="N63" s="348">
        <v>-26.805900000000001</v>
      </c>
      <c r="O63" s="348">
        <v>4.4725999999999999</v>
      </c>
      <c r="P63" s="348">
        <v>5.0162000000000004</v>
      </c>
      <c r="Q63" s="348">
        <v>4.6265000000000001</v>
      </c>
      <c r="R63" s="348">
        <v>6.1896000000000004</v>
      </c>
      <c r="S63" s="348">
        <v>6.5202</v>
      </c>
      <c r="T63" s="348">
        <v>6.0433000000000003</v>
      </c>
      <c r="U63" s="348">
        <v>6.4467999999999996</v>
      </c>
      <c r="V63" s="350" t="s">
        <v>430</v>
      </c>
      <c r="W63" s="348" t="s">
        <v>430</v>
      </c>
      <c r="X63" s="348" t="s">
        <v>430</v>
      </c>
      <c r="Y63" s="348" t="s">
        <v>430</v>
      </c>
      <c r="Z63" s="348" t="s">
        <v>430</v>
      </c>
      <c r="AA63" s="348">
        <v>6.9995000000000003</v>
      </c>
      <c r="AB63" s="348">
        <v>5.9359000000000002</v>
      </c>
      <c r="AC63" s="348">
        <v>6.3419999999999996</v>
      </c>
      <c r="AD63" s="348">
        <v>6.5046999999999997</v>
      </c>
      <c r="AE63" s="348">
        <v>4.4249999999999998</v>
      </c>
      <c r="AF63" s="348">
        <v>6.3926999999999996</v>
      </c>
      <c r="AG63" s="374"/>
      <c r="AH63" s="346">
        <v>17</v>
      </c>
      <c r="AI63" s="346">
        <v>13</v>
      </c>
      <c r="AJ63" s="346">
        <v>24</v>
      </c>
      <c r="AK63" s="346">
        <v>21</v>
      </c>
      <c r="AL63" s="346">
        <v>19</v>
      </c>
      <c r="AM63" s="346">
        <v>14</v>
      </c>
      <c r="AN63" s="346">
        <v>17</v>
      </c>
      <c r="AO63" s="346">
        <v>12</v>
      </c>
      <c r="AP63" s="346" t="s">
        <v>430</v>
      </c>
      <c r="AQ63" s="346" t="s">
        <v>430</v>
      </c>
      <c r="AR63" s="346" t="s">
        <v>430</v>
      </c>
      <c r="AS63" s="346" t="s">
        <v>430</v>
      </c>
      <c r="AT63" s="346" t="s">
        <v>430</v>
      </c>
      <c r="AU63" s="346">
        <v>16</v>
      </c>
      <c r="AV63" s="346">
        <v>17</v>
      </c>
      <c r="AW63" s="346">
        <v>14</v>
      </c>
      <c r="AX63" s="346">
        <v>12</v>
      </c>
      <c r="AY63" s="346">
        <v>18</v>
      </c>
      <c r="AZ63" s="374"/>
      <c r="BA63" s="375">
        <v>4.3258127139870703</v>
      </c>
      <c r="BB63" s="375">
        <v>0.44474628930350801</v>
      </c>
      <c r="BC63" s="375">
        <v>0.19217091355228</v>
      </c>
      <c r="BD63" s="375">
        <v>0.12804057294239901</v>
      </c>
      <c r="BE63" s="374"/>
      <c r="BF63" s="348" t="s">
        <v>430</v>
      </c>
      <c r="BG63" s="348" t="s">
        <v>430</v>
      </c>
      <c r="BH63" s="348" t="s">
        <v>430</v>
      </c>
      <c r="BI63" s="374"/>
      <c r="BJ63" s="348">
        <v>-0.47576759000000401</v>
      </c>
      <c r="BK63" s="374"/>
      <c r="BL63" s="348">
        <v>61.483499999999999</v>
      </c>
      <c r="BM63" s="348">
        <v>10.327999999999999</v>
      </c>
      <c r="BN63" s="348">
        <v>5.2620899999999997</v>
      </c>
      <c r="BO63" s="348">
        <v>22.926410000000001</v>
      </c>
      <c r="BP63" s="373"/>
      <c r="BQ63" s="348" t="s">
        <v>430</v>
      </c>
      <c r="BR63" s="348">
        <v>15.4</v>
      </c>
      <c r="BS63" s="348" t="s">
        <v>430</v>
      </c>
      <c r="BT63" s="348" t="s">
        <v>430</v>
      </c>
      <c r="BU63" s="348" t="s">
        <v>430</v>
      </c>
      <c r="BV63" s="348">
        <v>7.53</v>
      </c>
      <c r="BW63" s="373"/>
      <c r="BX63" s="372" t="s">
        <v>9781</v>
      </c>
      <c r="BY63" s="372" t="s">
        <v>9782</v>
      </c>
      <c r="BZ63" s="372" t="s">
        <v>9783</v>
      </c>
      <c r="CA63" s="372" t="s">
        <v>9784</v>
      </c>
      <c r="CB63" s="372" t="s">
        <v>9759</v>
      </c>
      <c r="CC63" s="373"/>
      <c r="CD63" s="354" t="s">
        <v>4823</v>
      </c>
    </row>
    <row r="64" spans="1:82" s="428" customFormat="1" x14ac:dyDescent="0.25">
      <c r="A64" s="345" t="s">
        <v>9785</v>
      </c>
      <c r="B64" s="373"/>
      <c r="C64" s="719">
        <v>43269</v>
      </c>
      <c r="D64" s="373"/>
      <c r="E64" s="346">
        <v>136.36000000000001</v>
      </c>
      <c r="F64" s="373"/>
      <c r="G64" s="347">
        <v>15.377800000000001</v>
      </c>
      <c r="H64" s="373"/>
      <c r="I64" s="968">
        <v>0.2</v>
      </c>
      <c r="J64" s="968">
        <v>5.96</v>
      </c>
      <c r="K64" s="968">
        <v>0.19</v>
      </c>
      <c r="L64" s="968">
        <v>0.19</v>
      </c>
      <c r="M64" s="374"/>
      <c r="N64" s="348">
        <v>-16.607299999999999</v>
      </c>
      <c r="O64" s="348">
        <v>3.7197</v>
      </c>
      <c r="P64" s="348">
        <v>9.8858999999999995</v>
      </c>
      <c r="Q64" s="348">
        <v>6.1348000000000003</v>
      </c>
      <c r="R64" s="348">
        <v>7.3578000000000001</v>
      </c>
      <c r="S64" s="348">
        <v>6.0399000000000003</v>
      </c>
      <c r="T64" s="348">
        <v>5.9120999999999997</v>
      </c>
      <c r="U64" s="348">
        <v>6.1676000000000002</v>
      </c>
      <c r="V64" s="350">
        <v>6.1708999999999996</v>
      </c>
      <c r="W64" s="348">
        <v>6.4583000000000004</v>
      </c>
      <c r="X64" s="348">
        <v>6.8849999999999998</v>
      </c>
      <c r="Y64" s="348">
        <v>5.7949000000000002</v>
      </c>
      <c r="Z64" s="348" t="s">
        <v>430</v>
      </c>
      <c r="AA64" s="348">
        <v>7.1822999999999997</v>
      </c>
      <c r="AB64" s="348">
        <v>5.6504000000000003</v>
      </c>
      <c r="AC64" s="348">
        <v>6.1012000000000004</v>
      </c>
      <c r="AD64" s="348">
        <v>6.3338000000000001</v>
      </c>
      <c r="AE64" s="348">
        <v>5.9648000000000003</v>
      </c>
      <c r="AF64" s="348">
        <v>5.4161000000000001</v>
      </c>
      <c r="AG64" s="374"/>
      <c r="AH64" s="346">
        <v>12</v>
      </c>
      <c r="AI64" s="346">
        <v>15</v>
      </c>
      <c r="AJ64" s="346">
        <v>16</v>
      </c>
      <c r="AK64" s="346">
        <v>9</v>
      </c>
      <c r="AL64" s="346">
        <v>6</v>
      </c>
      <c r="AM64" s="346">
        <v>21</v>
      </c>
      <c r="AN64" s="346">
        <v>19</v>
      </c>
      <c r="AO64" s="346">
        <v>19</v>
      </c>
      <c r="AP64" s="346">
        <v>16</v>
      </c>
      <c r="AQ64" s="346">
        <v>10</v>
      </c>
      <c r="AR64" s="346">
        <v>9</v>
      </c>
      <c r="AS64" s="346">
        <v>8</v>
      </c>
      <c r="AT64" s="346" t="s">
        <v>430</v>
      </c>
      <c r="AU64" s="346">
        <v>12</v>
      </c>
      <c r="AV64" s="346">
        <v>21</v>
      </c>
      <c r="AW64" s="346">
        <v>20</v>
      </c>
      <c r="AX64" s="346">
        <v>17</v>
      </c>
      <c r="AY64" s="346">
        <v>10</v>
      </c>
      <c r="AZ64" s="374"/>
      <c r="BA64" s="375">
        <v>5.0327949697979903</v>
      </c>
      <c r="BB64" s="375">
        <v>0.37160513280101498</v>
      </c>
      <c r="BC64" s="375">
        <v>0.24925624128448101</v>
      </c>
      <c r="BD64" s="375">
        <v>0.54877499106799299</v>
      </c>
      <c r="BE64" s="374"/>
      <c r="BF64" s="348" t="s">
        <v>430</v>
      </c>
      <c r="BG64" s="348" t="s">
        <v>430</v>
      </c>
      <c r="BH64" s="348" t="s">
        <v>430</v>
      </c>
      <c r="BI64" s="374"/>
      <c r="BJ64" s="348">
        <v>-0.38487753000000402</v>
      </c>
      <c r="BK64" s="374"/>
      <c r="BL64" s="348">
        <v>61.485700000000001</v>
      </c>
      <c r="BM64" s="348">
        <v>9.0762699999999992</v>
      </c>
      <c r="BN64" s="348" t="s">
        <v>430</v>
      </c>
      <c r="BO64" s="348">
        <v>29.438030000000001</v>
      </c>
      <c r="BP64" s="373"/>
      <c r="BQ64" s="348">
        <v>3.59</v>
      </c>
      <c r="BR64" s="348">
        <v>17.71</v>
      </c>
      <c r="BS64" s="348" t="s">
        <v>430</v>
      </c>
      <c r="BT64" s="348" t="s">
        <v>430</v>
      </c>
      <c r="BU64" s="348" t="s">
        <v>430</v>
      </c>
      <c r="BV64" s="348">
        <v>78.959999999999994</v>
      </c>
      <c r="BW64" s="373"/>
      <c r="BX64" s="372" t="s">
        <v>9786</v>
      </c>
      <c r="BY64" s="372" t="s">
        <v>9787</v>
      </c>
      <c r="BZ64" s="372" t="s">
        <v>9788</v>
      </c>
      <c r="CA64" s="372" t="s">
        <v>9789</v>
      </c>
      <c r="CB64" s="372" t="s">
        <v>9790</v>
      </c>
      <c r="CC64" s="373"/>
      <c r="CD64" s="354" t="s">
        <v>3842</v>
      </c>
    </row>
    <row r="65" spans="1:82" s="428" customFormat="1" x14ac:dyDescent="0.25">
      <c r="A65" s="345" t="s">
        <v>9791</v>
      </c>
      <c r="B65" s="373"/>
      <c r="C65" s="719">
        <v>44067</v>
      </c>
      <c r="D65" s="373"/>
      <c r="E65" s="346">
        <v>133.56</v>
      </c>
      <c r="F65" s="373"/>
      <c r="G65" s="347">
        <v>13.7301</v>
      </c>
      <c r="H65" s="373"/>
      <c r="I65" s="968">
        <v>2.7399999999999998E-3</v>
      </c>
      <c r="J65" s="968">
        <v>5.33</v>
      </c>
      <c r="K65" s="968">
        <v>2.7399999999999998E-3</v>
      </c>
      <c r="L65" s="968">
        <v>2.7399999999999998E-3</v>
      </c>
      <c r="M65" s="374"/>
      <c r="N65" s="348">
        <v>-8.5048999999999992</v>
      </c>
      <c r="O65" s="348">
        <v>8.2466000000000008</v>
      </c>
      <c r="P65" s="348">
        <v>10.197800000000001</v>
      </c>
      <c r="Q65" s="348">
        <v>5.9379</v>
      </c>
      <c r="R65" s="348">
        <v>6.5275999999999996</v>
      </c>
      <c r="S65" s="348">
        <v>6.3769999999999998</v>
      </c>
      <c r="T65" s="348">
        <v>5.9827000000000004</v>
      </c>
      <c r="U65" s="348">
        <v>6.2545999999999999</v>
      </c>
      <c r="V65" s="350">
        <v>6.3029999999999999</v>
      </c>
      <c r="W65" s="348">
        <v>6.1776</v>
      </c>
      <c r="X65" s="348">
        <v>6.5286999999999997</v>
      </c>
      <c r="Y65" s="348">
        <v>5.7485999999999997</v>
      </c>
      <c r="Z65" s="348" t="s">
        <v>430</v>
      </c>
      <c r="AA65" s="348">
        <v>7.0743999999999998</v>
      </c>
      <c r="AB65" s="348">
        <v>5.9962999999999997</v>
      </c>
      <c r="AC65" s="348">
        <v>6.1741000000000001</v>
      </c>
      <c r="AD65" s="348">
        <v>6.4245000000000001</v>
      </c>
      <c r="AE65" s="348">
        <v>5.9222999999999999</v>
      </c>
      <c r="AF65" s="348">
        <v>5.4509999999999996</v>
      </c>
      <c r="AG65" s="374"/>
      <c r="AH65" s="346">
        <v>8</v>
      </c>
      <c r="AI65" s="346">
        <v>8</v>
      </c>
      <c r="AJ65" s="346">
        <v>14</v>
      </c>
      <c r="AK65" s="346">
        <v>11</v>
      </c>
      <c r="AL65" s="346">
        <v>15</v>
      </c>
      <c r="AM65" s="346">
        <v>20</v>
      </c>
      <c r="AN65" s="346">
        <v>18</v>
      </c>
      <c r="AO65" s="346">
        <v>18</v>
      </c>
      <c r="AP65" s="346">
        <v>14</v>
      </c>
      <c r="AQ65" s="346">
        <v>12</v>
      </c>
      <c r="AR65" s="346">
        <v>10</v>
      </c>
      <c r="AS65" s="346">
        <v>9</v>
      </c>
      <c r="AT65" s="346" t="s">
        <v>430</v>
      </c>
      <c r="AU65" s="346">
        <v>15</v>
      </c>
      <c r="AV65" s="346">
        <v>15</v>
      </c>
      <c r="AW65" s="346">
        <v>19</v>
      </c>
      <c r="AX65" s="346">
        <v>16</v>
      </c>
      <c r="AY65" s="346">
        <v>11</v>
      </c>
      <c r="AZ65" s="374"/>
      <c r="BA65" s="375">
        <v>4.7554143942541902</v>
      </c>
      <c r="BB65" s="375">
        <v>0.40217699877134699</v>
      </c>
      <c r="BC65" s="375">
        <v>0.19385831751051399</v>
      </c>
      <c r="BD65" s="375">
        <v>0.15813989478210899</v>
      </c>
      <c r="BE65" s="374"/>
      <c r="BF65" s="348" t="s">
        <v>430</v>
      </c>
      <c r="BG65" s="348" t="s">
        <v>430</v>
      </c>
      <c r="BH65" s="348" t="s">
        <v>430</v>
      </c>
      <c r="BI65" s="374"/>
      <c r="BJ65" s="348">
        <v>-0.39001515000000098</v>
      </c>
      <c r="BK65" s="374"/>
      <c r="BL65" s="348">
        <v>66.759799999999998</v>
      </c>
      <c r="BM65" s="348">
        <v>3.0663299999999998</v>
      </c>
      <c r="BN65" s="348" t="s">
        <v>430</v>
      </c>
      <c r="BO65" s="348">
        <v>30.173870000000001</v>
      </c>
      <c r="BP65" s="373"/>
      <c r="BQ65" s="348" t="s">
        <v>430</v>
      </c>
      <c r="BR65" s="348">
        <v>20.74</v>
      </c>
      <c r="BS65" s="348" t="s">
        <v>430</v>
      </c>
      <c r="BT65" s="348" t="s">
        <v>430</v>
      </c>
      <c r="BU65" s="348" t="s">
        <v>430</v>
      </c>
      <c r="BV65" s="348">
        <v>79.41</v>
      </c>
      <c r="BW65" s="373"/>
      <c r="BX65" s="372" t="s">
        <v>9792</v>
      </c>
      <c r="BY65" s="372" t="s">
        <v>9793</v>
      </c>
      <c r="BZ65" s="372" t="s">
        <v>9794</v>
      </c>
      <c r="CA65" s="372" t="s">
        <v>9795</v>
      </c>
      <c r="CB65" s="372" t="s">
        <v>9796</v>
      </c>
      <c r="CC65" s="373"/>
      <c r="CD65" s="354" t="s">
        <v>2439</v>
      </c>
    </row>
    <row r="66" spans="1:82" s="428" customFormat="1" x14ac:dyDescent="0.25">
      <c r="A66" s="345" t="s">
        <v>9797</v>
      </c>
      <c r="B66" s="373"/>
      <c r="C66" s="719">
        <v>46101</v>
      </c>
      <c r="D66" s="373"/>
      <c r="E66" s="346">
        <v>114.959</v>
      </c>
      <c r="F66" s="373"/>
      <c r="G66" s="347">
        <v>10.25</v>
      </c>
      <c r="H66" s="373"/>
      <c r="I66" s="651" t="s">
        <v>430</v>
      </c>
      <c r="J66" s="651" t="s">
        <v>430</v>
      </c>
      <c r="K66" s="651" t="s">
        <v>430</v>
      </c>
      <c r="L66" s="651" t="s">
        <v>430</v>
      </c>
      <c r="M66" s="374"/>
      <c r="N66" s="348">
        <v>0</v>
      </c>
      <c r="O66" s="348">
        <v>23.786200000000001</v>
      </c>
      <c r="P66" s="348">
        <v>10.194100000000001</v>
      </c>
      <c r="Q66" s="348">
        <v>7.6531000000000002</v>
      </c>
      <c r="R66" s="348">
        <v>6.9328000000000003</v>
      </c>
      <c r="S66" s="348">
        <v>7.0917000000000003</v>
      </c>
      <c r="T66" s="348" t="s">
        <v>430</v>
      </c>
      <c r="U66" s="348" t="s">
        <v>430</v>
      </c>
      <c r="V66" s="350" t="s">
        <v>430</v>
      </c>
      <c r="W66" s="348" t="s">
        <v>430</v>
      </c>
      <c r="X66" s="348" t="s">
        <v>430</v>
      </c>
      <c r="Y66" s="348" t="s">
        <v>430</v>
      </c>
      <c r="Z66" s="348" t="s">
        <v>430</v>
      </c>
      <c r="AA66" s="348">
        <v>7.3483000000000001</v>
      </c>
      <c r="AB66" s="348">
        <v>6.2061000000000002</v>
      </c>
      <c r="AC66" s="348" t="s">
        <v>430</v>
      </c>
      <c r="AD66" s="348" t="s">
        <v>430</v>
      </c>
      <c r="AE66" s="348">
        <v>8.2417999999999996</v>
      </c>
      <c r="AF66" s="348">
        <v>6.25</v>
      </c>
      <c r="AG66" s="374"/>
      <c r="AH66" s="346">
        <v>3</v>
      </c>
      <c r="AI66" s="346">
        <v>1</v>
      </c>
      <c r="AJ66" s="346">
        <v>15</v>
      </c>
      <c r="AK66" s="346">
        <v>4</v>
      </c>
      <c r="AL66" s="346">
        <v>8</v>
      </c>
      <c r="AM66" s="346">
        <v>6</v>
      </c>
      <c r="AN66" s="346" t="s">
        <v>430</v>
      </c>
      <c r="AO66" s="346" t="s">
        <v>430</v>
      </c>
      <c r="AP66" s="346" t="s">
        <v>430</v>
      </c>
      <c r="AQ66" s="346" t="s">
        <v>430</v>
      </c>
      <c r="AR66" s="346" t="s">
        <v>430</v>
      </c>
      <c r="AS66" s="346" t="s">
        <v>430</v>
      </c>
      <c r="AT66" s="346" t="s">
        <v>430</v>
      </c>
      <c r="AU66" s="346">
        <v>10</v>
      </c>
      <c r="AV66" s="346">
        <v>12</v>
      </c>
      <c r="AW66" s="346" t="s">
        <v>430</v>
      </c>
      <c r="AX66" s="346" t="s">
        <v>430</v>
      </c>
      <c r="AY66" s="346">
        <v>2</v>
      </c>
      <c r="AZ66" s="374"/>
      <c r="BA66" s="375">
        <v>5.9786428278979802</v>
      </c>
      <c r="BB66" s="375">
        <v>0.41223160134056103</v>
      </c>
      <c r="BC66" s="375">
        <v>0.13177582828692899</v>
      </c>
      <c r="BD66" s="375">
        <v>0.51576477030697998</v>
      </c>
      <c r="BE66" s="374"/>
      <c r="BF66" s="348" t="s">
        <v>430</v>
      </c>
      <c r="BG66" s="348" t="s">
        <v>430</v>
      </c>
      <c r="BH66" s="348" t="s">
        <v>430</v>
      </c>
      <c r="BI66" s="374"/>
      <c r="BJ66" s="348">
        <v>-0.441726010000001</v>
      </c>
      <c r="BK66" s="374"/>
      <c r="BL66" s="348">
        <v>63.2149</v>
      </c>
      <c r="BM66" s="348">
        <v>3.6979899999999999</v>
      </c>
      <c r="BN66" s="348">
        <v>0.74390999999999996</v>
      </c>
      <c r="BO66" s="348">
        <v>32.343200000000003</v>
      </c>
      <c r="BP66" s="373"/>
      <c r="BQ66" s="348">
        <v>20.22</v>
      </c>
      <c r="BR66" s="348" t="s">
        <v>430</v>
      </c>
      <c r="BS66" s="348" t="s">
        <v>430</v>
      </c>
      <c r="BT66" s="348" t="s">
        <v>430</v>
      </c>
      <c r="BU66" s="348" t="s">
        <v>430</v>
      </c>
      <c r="BV66" s="348">
        <v>12.13</v>
      </c>
      <c r="BW66" s="373"/>
      <c r="BX66" s="372" t="s">
        <v>9616</v>
      </c>
      <c r="BY66" s="372" t="s">
        <v>9798</v>
      </c>
      <c r="BZ66" s="372" t="s">
        <v>9799</v>
      </c>
      <c r="CA66" s="372" t="s">
        <v>9790</v>
      </c>
      <c r="CB66" s="372" t="s">
        <v>9800</v>
      </c>
      <c r="CC66" s="373"/>
      <c r="CD66" s="354" t="s">
        <v>4823</v>
      </c>
    </row>
    <row r="67" spans="1:82" s="428" customFormat="1" x14ac:dyDescent="0.25">
      <c r="A67" s="345" t="s">
        <v>9801</v>
      </c>
      <c r="B67" s="373"/>
      <c r="C67" s="719">
        <v>46140</v>
      </c>
      <c r="D67" s="373"/>
      <c r="E67" s="346">
        <v>87.009699999999995</v>
      </c>
      <c r="F67" s="373"/>
      <c r="G67" s="347">
        <v>10.1914</v>
      </c>
      <c r="H67" s="373"/>
      <c r="I67" s="651" t="s">
        <v>430</v>
      </c>
      <c r="J67" s="651" t="s">
        <v>430</v>
      </c>
      <c r="K67" s="651" t="s">
        <v>430</v>
      </c>
      <c r="L67" s="651" t="s">
        <v>430</v>
      </c>
      <c r="M67" s="374"/>
      <c r="N67" s="348">
        <v>-22.191500000000001</v>
      </c>
      <c r="O67" s="348">
        <v>15.7788</v>
      </c>
      <c r="P67" s="348">
        <v>13.388</v>
      </c>
      <c r="Q67" s="348">
        <v>6.7710999999999997</v>
      </c>
      <c r="R67" s="348">
        <v>7.4290000000000003</v>
      </c>
      <c r="S67" s="348">
        <v>6.9678000000000004</v>
      </c>
      <c r="T67" s="348" t="s">
        <v>430</v>
      </c>
      <c r="U67" s="348" t="s">
        <v>430</v>
      </c>
      <c r="V67" s="350" t="s">
        <v>430</v>
      </c>
      <c r="W67" s="348" t="s">
        <v>430</v>
      </c>
      <c r="X67" s="348" t="s">
        <v>430</v>
      </c>
      <c r="Y67" s="348" t="s">
        <v>430</v>
      </c>
      <c r="Z67" s="348" t="s">
        <v>430</v>
      </c>
      <c r="AA67" s="348">
        <v>7.7390999999999996</v>
      </c>
      <c r="AB67" s="348" t="s">
        <v>430</v>
      </c>
      <c r="AC67" s="348" t="s">
        <v>430</v>
      </c>
      <c r="AD67" s="348" t="s">
        <v>430</v>
      </c>
      <c r="AE67" s="348">
        <v>6.8490000000000002</v>
      </c>
      <c r="AF67" s="348">
        <v>6.5290999999999997</v>
      </c>
      <c r="AG67" s="374"/>
      <c r="AH67" s="346">
        <v>15</v>
      </c>
      <c r="AI67" s="346">
        <v>2</v>
      </c>
      <c r="AJ67" s="346">
        <v>6</v>
      </c>
      <c r="AK67" s="346">
        <v>6</v>
      </c>
      <c r="AL67" s="346">
        <v>5</v>
      </c>
      <c r="AM67" s="346">
        <v>9</v>
      </c>
      <c r="AN67" s="346" t="s">
        <v>430</v>
      </c>
      <c r="AO67" s="346" t="s">
        <v>430</v>
      </c>
      <c r="AP67" s="346" t="s">
        <v>430</v>
      </c>
      <c r="AQ67" s="346" t="s">
        <v>430</v>
      </c>
      <c r="AR67" s="346" t="s">
        <v>430</v>
      </c>
      <c r="AS67" s="346" t="s">
        <v>430</v>
      </c>
      <c r="AT67" s="346" t="s">
        <v>430</v>
      </c>
      <c r="AU67" s="346">
        <v>6</v>
      </c>
      <c r="AV67" s="346" t="s">
        <v>430</v>
      </c>
      <c r="AW67" s="346" t="s">
        <v>430</v>
      </c>
      <c r="AX67" s="346" t="s">
        <v>430</v>
      </c>
      <c r="AY67" s="346">
        <v>7</v>
      </c>
      <c r="AZ67" s="374"/>
      <c r="BA67" s="375">
        <v>1.8369833673382401</v>
      </c>
      <c r="BB67" s="375">
        <v>3.4837551320929902E-2</v>
      </c>
      <c r="BC67" s="375">
        <v>0.82289499900407204</v>
      </c>
      <c r="BD67" s="375">
        <v>1.45526940327799</v>
      </c>
      <c r="BE67" s="374"/>
      <c r="BF67" s="348" t="s">
        <v>430</v>
      </c>
      <c r="BG67" s="348" t="s">
        <v>430</v>
      </c>
      <c r="BH67" s="348" t="s">
        <v>430</v>
      </c>
      <c r="BI67" s="374"/>
      <c r="BJ67" s="348">
        <v>-0.47458150999999799</v>
      </c>
      <c r="BK67" s="374"/>
      <c r="BL67" s="348">
        <v>70.215000000000003</v>
      </c>
      <c r="BM67" s="348">
        <v>3.8155399999999999</v>
      </c>
      <c r="BN67" s="348">
        <v>0.126557</v>
      </c>
      <c r="BO67" s="348">
        <v>25.842903</v>
      </c>
      <c r="BP67" s="373"/>
      <c r="BQ67" s="348" t="s">
        <v>430</v>
      </c>
      <c r="BR67" s="348">
        <v>24.04</v>
      </c>
      <c r="BS67" s="348" t="s">
        <v>430</v>
      </c>
      <c r="BT67" s="348" t="s">
        <v>430</v>
      </c>
      <c r="BU67" s="348" t="s">
        <v>430</v>
      </c>
      <c r="BV67" s="348">
        <v>76.260000000000005</v>
      </c>
      <c r="BW67" s="373"/>
      <c r="BX67" s="372" t="s">
        <v>9802</v>
      </c>
      <c r="BY67" s="372" t="s">
        <v>9803</v>
      </c>
      <c r="BZ67" s="372" t="s">
        <v>9765</v>
      </c>
      <c r="CA67" s="372" t="s">
        <v>9804</v>
      </c>
      <c r="CB67" s="372" t="s">
        <v>9805</v>
      </c>
      <c r="CC67" s="373"/>
      <c r="CD67" s="354" t="s">
        <v>2439</v>
      </c>
    </row>
    <row r="68" spans="1:82" s="428" customFormat="1" x14ac:dyDescent="0.25">
      <c r="A68" s="345" t="s">
        <v>9806</v>
      </c>
      <c r="B68" s="373"/>
      <c r="C68" s="719">
        <v>41878</v>
      </c>
      <c r="D68" s="373"/>
      <c r="E68" s="346">
        <v>82.819100000000006</v>
      </c>
      <c r="F68" s="373"/>
      <c r="G68" s="347">
        <v>21.004300000000001</v>
      </c>
      <c r="H68" s="373"/>
      <c r="I68" s="651" t="s">
        <v>430</v>
      </c>
      <c r="J68" s="651" t="s">
        <v>430</v>
      </c>
      <c r="K68" s="651" t="s">
        <v>430</v>
      </c>
      <c r="L68" s="651" t="s">
        <v>430</v>
      </c>
      <c r="M68" s="374"/>
      <c r="N68" s="348">
        <v>-34.3748</v>
      </c>
      <c r="O68" s="348">
        <v>-4.4585999999999997</v>
      </c>
      <c r="P68" s="348">
        <v>7.4829999999999997</v>
      </c>
      <c r="Q68" s="348">
        <v>3.6793</v>
      </c>
      <c r="R68" s="348">
        <v>5.4173999999999998</v>
      </c>
      <c r="S68" s="348">
        <v>6.4828999999999999</v>
      </c>
      <c r="T68" s="348">
        <v>6.4020000000000001</v>
      </c>
      <c r="U68" s="348">
        <v>6.4020000000000001</v>
      </c>
      <c r="V68" s="350">
        <v>6.4424999999999999</v>
      </c>
      <c r="W68" s="348">
        <v>6.6970000000000001</v>
      </c>
      <c r="X68" s="348">
        <v>7.1452</v>
      </c>
      <c r="Y68" s="348">
        <v>6.3571</v>
      </c>
      <c r="Z68" s="348">
        <v>6.0784000000000002</v>
      </c>
      <c r="AA68" s="348">
        <v>6.5640999999999998</v>
      </c>
      <c r="AB68" s="348">
        <v>6.2194000000000003</v>
      </c>
      <c r="AC68" s="348">
        <v>6.5293000000000001</v>
      </c>
      <c r="AD68" s="348">
        <v>6.5839999999999996</v>
      </c>
      <c r="AE68" s="348">
        <v>3.4798</v>
      </c>
      <c r="AF68" s="348">
        <v>6.3963000000000001</v>
      </c>
      <c r="AG68" s="374"/>
      <c r="AH68" s="346">
        <v>19</v>
      </c>
      <c r="AI68" s="346">
        <v>23</v>
      </c>
      <c r="AJ68" s="346">
        <v>22</v>
      </c>
      <c r="AK68" s="346">
        <v>23</v>
      </c>
      <c r="AL68" s="346">
        <v>23</v>
      </c>
      <c r="AM68" s="346">
        <v>15</v>
      </c>
      <c r="AN68" s="346">
        <v>10</v>
      </c>
      <c r="AO68" s="346">
        <v>14</v>
      </c>
      <c r="AP68" s="346">
        <v>11</v>
      </c>
      <c r="AQ68" s="346">
        <v>7</v>
      </c>
      <c r="AR68" s="346">
        <v>6</v>
      </c>
      <c r="AS68" s="346">
        <v>4</v>
      </c>
      <c r="AT68" s="346">
        <v>1</v>
      </c>
      <c r="AU68" s="346">
        <v>22</v>
      </c>
      <c r="AV68" s="346">
        <v>11</v>
      </c>
      <c r="AW68" s="346">
        <v>10</v>
      </c>
      <c r="AX68" s="346">
        <v>10</v>
      </c>
      <c r="AY68" s="346">
        <v>21</v>
      </c>
      <c r="AZ68" s="374"/>
      <c r="BA68" s="375">
        <v>5.5203989921907102</v>
      </c>
      <c r="BB68" s="375">
        <v>0.40550216544011702</v>
      </c>
      <c r="BC68" s="375">
        <v>0.27305941516139098</v>
      </c>
      <c r="BD68" s="375">
        <v>0.737345668361722</v>
      </c>
      <c r="BE68" s="374"/>
      <c r="BF68" s="348" t="s">
        <v>430</v>
      </c>
      <c r="BG68" s="348" t="s">
        <v>430</v>
      </c>
      <c r="BH68" s="348" t="s">
        <v>430</v>
      </c>
      <c r="BI68" s="374"/>
      <c r="BJ68" s="348">
        <v>-0.35713943000000098</v>
      </c>
      <c r="BK68" s="374"/>
      <c r="BL68" s="348">
        <v>52.354500000000002</v>
      </c>
      <c r="BM68" s="348">
        <v>8.9013000000000009</v>
      </c>
      <c r="BN68" s="348">
        <v>5.4998399999999998</v>
      </c>
      <c r="BO68" s="348">
        <v>33.24436</v>
      </c>
      <c r="BP68" s="373"/>
      <c r="BQ68" s="348">
        <v>11.98</v>
      </c>
      <c r="BR68" s="348">
        <v>19.62</v>
      </c>
      <c r="BS68" s="348" t="s">
        <v>430</v>
      </c>
      <c r="BT68" s="348" t="s">
        <v>430</v>
      </c>
      <c r="BU68" s="348" t="s">
        <v>430</v>
      </c>
      <c r="BV68" s="348">
        <v>68.599999999999994</v>
      </c>
      <c r="BW68" s="373"/>
      <c r="BX68" s="372" t="s">
        <v>9807</v>
      </c>
      <c r="BY68" s="372" t="s">
        <v>9808</v>
      </c>
      <c r="BZ68" s="372" t="s">
        <v>9809</v>
      </c>
      <c r="CA68" s="372" t="s">
        <v>9810</v>
      </c>
      <c r="CB68" s="372" t="s">
        <v>9811</v>
      </c>
      <c r="CC68" s="373"/>
      <c r="CD68" s="354" t="s">
        <v>2439</v>
      </c>
    </row>
    <row r="69" spans="1:82" s="428" customFormat="1" x14ac:dyDescent="0.25">
      <c r="A69" s="345" t="s">
        <v>9812</v>
      </c>
      <c r="B69" s="373"/>
      <c r="C69" s="719">
        <v>43720</v>
      </c>
      <c r="D69" s="373"/>
      <c r="E69" s="346">
        <v>68.25</v>
      </c>
      <c r="F69" s="373"/>
      <c r="G69" s="347">
        <v>14.511699999999999</v>
      </c>
      <c r="H69" s="373"/>
      <c r="I69" s="651" t="s">
        <v>430</v>
      </c>
      <c r="J69" s="651" t="s">
        <v>430</v>
      </c>
      <c r="K69" s="651" t="s">
        <v>430</v>
      </c>
      <c r="L69" s="651" t="s">
        <v>430</v>
      </c>
      <c r="M69" s="374"/>
      <c r="N69" s="348">
        <v>7.0439999999999996</v>
      </c>
      <c r="O69" s="348">
        <v>10.993</v>
      </c>
      <c r="P69" s="348">
        <v>7.0521000000000003</v>
      </c>
      <c r="Q69" s="348">
        <v>3.472</v>
      </c>
      <c r="R69" s="348">
        <v>5.7397999999999998</v>
      </c>
      <c r="S69" s="348">
        <v>5.7777000000000003</v>
      </c>
      <c r="T69" s="348">
        <v>5.8380999999999998</v>
      </c>
      <c r="U69" s="348">
        <v>6.4311999999999996</v>
      </c>
      <c r="V69" s="350">
        <v>6.4734999999999996</v>
      </c>
      <c r="W69" s="348">
        <v>6.9109999999999996</v>
      </c>
      <c r="X69" s="348">
        <v>7.3578999999999999</v>
      </c>
      <c r="Y69" s="348">
        <v>6.0902000000000003</v>
      </c>
      <c r="Z69" s="348" t="s">
        <v>430</v>
      </c>
      <c r="AA69" s="348">
        <v>6.7948000000000004</v>
      </c>
      <c r="AB69" s="348">
        <v>5.1083999999999996</v>
      </c>
      <c r="AC69" s="348">
        <v>6.2191999999999998</v>
      </c>
      <c r="AD69" s="348">
        <v>6.5262000000000002</v>
      </c>
      <c r="AE69" s="348">
        <v>3.4287000000000001</v>
      </c>
      <c r="AF69" s="348">
        <v>5.4973000000000001</v>
      </c>
      <c r="AG69" s="374"/>
      <c r="AH69" s="346">
        <v>1</v>
      </c>
      <c r="AI69" s="346">
        <v>4</v>
      </c>
      <c r="AJ69" s="346">
        <v>23</v>
      </c>
      <c r="AK69" s="346">
        <v>24</v>
      </c>
      <c r="AL69" s="346">
        <v>22</v>
      </c>
      <c r="AM69" s="346">
        <v>23</v>
      </c>
      <c r="AN69" s="346">
        <v>20</v>
      </c>
      <c r="AO69" s="346">
        <v>13</v>
      </c>
      <c r="AP69" s="346">
        <v>9</v>
      </c>
      <c r="AQ69" s="346">
        <v>2</v>
      </c>
      <c r="AR69" s="346">
        <v>2</v>
      </c>
      <c r="AS69" s="346">
        <v>7</v>
      </c>
      <c r="AT69" s="346" t="s">
        <v>430</v>
      </c>
      <c r="AU69" s="346">
        <v>21</v>
      </c>
      <c r="AV69" s="346">
        <v>22</v>
      </c>
      <c r="AW69" s="346">
        <v>18</v>
      </c>
      <c r="AX69" s="346">
        <v>11</v>
      </c>
      <c r="AY69" s="346">
        <v>22</v>
      </c>
      <c r="AZ69" s="374"/>
      <c r="BA69" s="375">
        <v>5.7634064026220404</v>
      </c>
      <c r="BB69" s="375">
        <v>0.51674454308762896</v>
      </c>
      <c r="BC69" s="375">
        <v>0.29756721717297102</v>
      </c>
      <c r="BD69" s="375">
        <v>0.73369955344493998</v>
      </c>
      <c r="BE69" s="374"/>
      <c r="BF69" s="348" t="s">
        <v>430</v>
      </c>
      <c r="BG69" s="348" t="s">
        <v>430</v>
      </c>
      <c r="BH69" s="348" t="s">
        <v>430</v>
      </c>
      <c r="BI69" s="374"/>
      <c r="BJ69" s="348">
        <v>-0.38164527000001702</v>
      </c>
      <c r="BK69" s="374"/>
      <c r="BL69" s="348">
        <v>39.1477</v>
      </c>
      <c r="BM69" s="348">
        <v>22.9038</v>
      </c>
      <c r="BN69" s="348">
        <v>6.91479</v>
      </c>
      <c r="BO69" s="348">
        <v>31.033709999999999</v>
      </c>
      <c r="BP69" s="373"/>
      <c r="BQ69" s="348" t="s">
        <v>430</v>
      </c>
      <c r="BR69" s="348">
        <v>13.37</v>
      </c>
      <c r="BS69" s="348" t="s">
        <v>430</v>
      </c>
      <c r="BT69" s="348" t="s">
        <v>430</v>
      </c>
      <c r="BU69" s="348" t="s">
        <v>430</v>
      </c>
      <c r="BV69" s="348">
        <v>17.66</v>
      </c>
      <c r="BW69" s="373"/>
      <c r="BX69" s="372" t="s">
        <v>9813</v>
      </c>
      <c r="BY69" s="372" t="s">
        <v>9814</v>
      </c>
      <c r="BZ69" s="372" t="s">
        <v>9815</v>
      </c>
      <c r="CA69" s="372" t="s">
        <v>9816</v>
      </c>
      <c r="CB69" s="372" t="s">
        <v>9765</v>
      </c>
      <c r="CC69" s="373"/>
      <c r="CD69" s="354" t="s">
        <v>555</v>
      </c>
    </row>
    <row r="70" spans="1:82" s="428" customFormat="1" x14ac:dyDescent="0.25">
      <c r="A70" s="345" t="s">
        <v>9817</v>
      </c>
      <c r="B70" s="373"/>
      <c r="C70" s="719">
        <v>45623</v>
      </c>
      <c r="D70" s="373"/>
      <c r="E70" s="346">
        <v>30.83</v>
      </c>
      <c r="F70" s="373"/>
      <c r="G70" s="347">
        <v>10.92</v>
      </c>
      <c r="H70" s="373"/>
      <c r="I70" s="651" t="s">
        <v>430</v>
      </c>
      <c r="J70" s="651" t="s">
        <v>430</v>
      </c>
      <c r="K70" s="651" t="s">
        <v>430</v>
      </c>
      <c r="L70" s="651" t="s">
        <v>430</v>
      </c>
      <c r="M70" s="374"/>
      <c r="N70" s="348">
        <v>0</v>
      </c>
      <c r="O70" s="348">
        <v>0</v>
      </c>
      <c r="P70" s="348">
        <v>14.3644</v>
      </c>
      <c r="Q70" s="348">
        <v>4.7836999999999996</v>
      </c>
      <c r="R70" s="348">
        <v>4.3287000000000004</v>
      </c>
      <c r="S70" s="348">
        <v>5.1524999999999999</v>
      </c>
      <c r="T70" s="348">
        <v>4.9184999999999999</v>
      </c>
      <c r="U70" s="348">
        <v>5.2157</v>
      </c>
      <c r="V70" s="350">
        <v>5.2023000000000001</v>
      </c>
      <c r="W70" s="348" t="s">
        <v>430</v>
      </c>
      <c r="X70" s="348" t="s">
        <v>430</v>
      </c>
      <c r="Y70" s="348" t="s">
        <v>430</v>
      </c>
      <c r="Z70" s="348" t="s">
        <v>430</v>
      </c>
      <c r="AA70" s="348">
        <v>6.1220999999999997</v>
      </c>
      <c r="AB70" s="348">
        <v>4.7874999999999996</v>
      </c>
      <c r="AC70" s="348">
        <v>5.2131999999999996</v>
      </c>
      <c r="AD70" s="348">
        <v>5.2938999999999998</v>
      </c>
      <c r="AE70" s="348">
        <v>2.5735000000000001</v>
      </c>
      <c r="AF70" s="348">
        <v>5.2828999999999997</v>
      </c>
      <c r="AG70" s="374"/>
      <c r="AH70" s="346">
        <v>3</v>
      </c>
      <c r="AI70" s="346">
        <v>18</v>
      </c>
      <c r="AJ70" s="346">
        <v>3</v>
      </c>
      <c r="AK70" s="346">
        <v>19</v>
      </c>
      <c r="AL70" s="346">
        <v>24</v>
      </c>
      <c r="AM70" s="346">
        <v>24</v>
      </c>
      <c r="AN70" s="346">
        <v>21</v>
      </c>
      <c r="AO70" s="346">
        <v>20</v>
      </c>
      <c r="AP70" s="346">
        <v>17</v>
      </c>
      <c r="AQ70" s="346" t="s">
        <v>430</v>
      </c>
      <c r="AR70" s="346" t="s">
        <v>430</v>
      </c>
      <c r="AS70" s="346" t="s">
        <v>430</v>
      </c>
      <c r="AT70" s="346" t="s">
        <v>430</v>
      </c>
      <c r="AU70" s="346">
        <v>24</v>
      </c>
      <c r="AV70" s="346">
        <v>23</v>
      </c>
      <c r="AW70" s="346">
        <v>21</v>
      </c>
      <c r="AX70" s="346">
        <v>18</v>
      </c>
      <c r="AY70" s="346">
        <v>24</v>
      </c>
      <c r="AZ70" s="374"/>
      <c r="BA70" s="375">
        <v>4.0724630575096699</v>
      </c>
      <c r="BB70" s="375">
        <v>0.40722677943472302</v>
      </c>
      <c r="BC70" s="375">
        <v>-5.6697581564614997E-2</v>
      </c>
      <c r="BD70" s="375">
        <v>-0.91807285131701</v>
      </c>
      <c r="BE70" s="374"/>
      <c r="BF70" s="348" t="s">
        <v>430</v>
      </c>
      <c r="BG70" s="348" t="s">
        <v>430</v>
      </c>
      <c r="BH70" s="348" t="s">
        <v>430</v>
      </c>
      <c r="BI70" s="374"/>
      <c r="BJ70" s="348">
        <v>-0.33215661000000102</v>
      </c>
      <c r="BK70" s="374"/>
      <c r="BL70" s="348">
        <v>72.888499999999993</v>
      </c>
      <c r="BM70" s="348">
        <v>4.8474399999999997</v>
      </c>
      <c r="BN70" s="348" t="s">
        <v>430</v>
      </c>
      <c r="BO70" s="348">
        <v>22.264060000000001</v>
      </c>
      <c r="BP70" s="373"/>
      <c r="BQ70" s="348" t="s">
        <v>430</v>
      </c>
      <c r="BR70" s="348" t="s">
        <v>430</v>
      </c>
      <c r="BS70" s="348" t="s">
        <v>430</v>
      </c>
      <c r="BT70" s="348" t="s">
        <v>430</v>
      </c>
      <c r="BU70" s="348" t="s">
        <v>430</v>
      </c>
      <c r="BV70" s="348">
        <v>100.27</v>
      </c>
      <c r="BW70" s="373"/>
      <c r="BX70" s="372" t="s">
        <v>9818</v>
      </c>
      <c r="BY70" s="372" t="s">
        <v>9819</v>
      </c>
      <c r="BZ70" s="372" t="s">
        <v>9779</v>
      </c>
      <c r="CA70" s="372" t="s">
        <v>9820</v>
      </c>
      <c r="CB70" s="372" t="s">
        <v>9821</v>
      </c>
      <c r="CC70" s="373"/>
      <c r="CD70" s="354" t="s">
        <v>4823</v>
      </c>
    </row>
    <row r="71" spans="1:82" s="428" customFormat="1" x14ac:dyDescent="0.25">
      <c r="A71" s="345" t="s">
        <v>9822</v>
      </c>
      <c r="B71" s="373"/>
      <c r="C71" s="719">
        <v>46097</v>
      </c>
      <c r="D71" s="373"/>
      <c r="E71" s="346">
        <v>22.6357</v>
      </c>
      <c r="F71" s="373"/>
      <c r="G71" s="347">
        <v>10.2546</v>
      </c>
      <c r="H71" s="373"/>
      <c r="I71" s="651" t="s">
        <v>430</v>
      </c>
      <c r="J71" s="651" t="s">
        <v>430</v>
      </c>
      <c r="K71" s="651" t="s">
        <v>430</v>
      </c>
      <c r="L71" s="651" t="s">
        <v>430</v>
      </c>
      <c r="M71" s="374"/>
      <c r="N71" s="348">
        <v>-41.242100000000001</v>
      </c>
      <c r="O71" s="348">
        <v>-2.2538999999999998</v>
      </c>
      <c r="P71" s="348">
        <v>10.853199999999999</v>
      </c>
      <c r="Q71" s="348">
        <v>4.6353999999999997</v>
      </c>
      <c r="R71" s="348">
        <v>6.7786999999999997</v>
      </c>
      <c r="S71" s="348">
        <v>5.9810999999999996</v>
      </c>
      <c r="T71" s="348" t="s">
        <v>430</v>
      </c>
      <c r="U71" s="348" t="s">
        <v>430</v>
      </c>
      <c r="V71" s="350" t="s">
        <v>430</v>
      </c>
      <c r="W71" s="348" t="s">
        <v>430</v>
      </c>
      <c r="X71" s="348" t="s">
        <v>430</v>
      </c>
      <c r="Y71" s="348" t="s">
        <v>430</v>
      </c>
      <c r="Z71" s="348" t="s">
        <v>430</v>
      </c>
      <c r="AA71" s="348">
        <v>6.3582000000000001</v>
      </c>
      <c r="AB71" s="348">
        <v>5.7130000000000001</v>
      </c>
      <c r="AC71" s="348" t="s">
        <v>430</v>
      </c>
      <c r="AD71" s="348" t="s">
        <v>430</v>
      </c>
      <c r="AE71" s="348">
        <v>5.1843000000000004</v>
      </c>
      <c r="AF71" s="348">
        <v>6.1952999999999996</v>
      </c>
      <c r="AG71" s="374"/>
      <c r="AH71" s="346">
        <v>20</v>
      </c>
      <c r="AI71" s="346">
        <v>22</v>
      </c>
      <c r="AJ71" s="346">
        <v>13</v>
      </c>
      <c r="AK71" s="346">
        <v>20</v>
      </c>
      <c r="AL71" s="346">
        <v>12</v>
      </c>
      <c r="AM71" s="346">
        <v>22</v>
      </c>
      <c r="AN71" s="346" t="s">
        <v>430</v>
      </c>
      <c r="AO71" s="346" t="s">
        <v>430</v>
      </c>
      <c r="AP71" s="346" t="s">
        <v>430</v>
      </c>
      <c r="AQ71" s="346" t="s">
        <v>430</v>
      </c>
      <c r="AR71" s="346" t="s">
        <v>430</v>
      </c>
      <c r="AS71" s="346" t="s">
        <v>430</v>
      </c>
      <c r="AT71" s="346" t="s">
        <v>430</v>
      </c>
      <c r="AU71" s="346">
        <v>23</v>
      </c>
      <c r="AV71" s="346">
        <v>20</v>
      </c>
      <c r="AW71" s="346" t="s">
        <v>430</v>
      </c>
      <c r="AX71" s="346" t="s">
        <v>430</v>
      </c>
      <c r="AY71" s="346">
        <v>16</v>
      </c>
      <c r="AZ71" s="374"/>
      <c r="BA71" s="375">
        <v>2.42726623622405</v>
      </c>
      <c r="BB71" s="375">
        <v>-6.4890866015327203E-2</v>
      </c>
      <c r="BC71" s="375">
        <v>0.17056188872053801</v>
      </c>
      <c r="BD71" s="375">
        <v>0.456827554889427</v>
      </c>
      <c r="BE71" s="374"/>
      <c r="BF71" s="348" t="s">
        <v>430</v>
      </c>
      <c r="BG71" s="348" t="s">
        <v>430</v>
      </c>
      <c r="BH71" s="348" t="s">
        <v>430</v>
      </c>
      <c r="BI71" s="374"/>
      <c r="BJ71" s="348">
        <v>-0.28062993000000702</v>
      </c>
      <c r="BK71" s="374"/>
      <c r="BL71" s="348">
        <v>47.525399999999998</v>
      </c>
      <c r="BM71" s="348">
        <v>16.492699999999999</v>
      </c>
      <c r="BN71" s="348">
        <v>9.0216700000000003</v>
      </c>
      <c r="BO71" s="348">
        <v>26.960229999999999</v>
      </c>
      <c r="BP71" s="373"/>
      <c r="BQ71" s="348">
        <v>0.66</v>
      </c>
      <c r="BR71" s="348">
        <v>15.05</v>
      </c>
      <c r="BS71" s="348" t="s">
        <v>430</v>
      </c>
      <c r="BT71" s="348" t="s">
        <v>430</v>
      </c>
      <c r="BU71" s="348" t="s">
        <v>430</v>
      </c>
      <c r="BV71" s="348">
        <v>84.62</v>
      </c>
      <c r="BW71" s="373"/>
      <c r="BX71" s="372" t="s">
        <v>9823</v>
      </c>
      <c r="BY71" s="372" t="s">
        <v>9824</v>
      </c>
      <c r="BZ71" s="372" t="s">
        <v>9825</v>
      </c>
      <c r="CA71" s="372" t="s">
        <v>9826</v>
      </c>
      <c r="CB71" s="372" t="s">
        <v>9827</v>
      </c>
      <c r="CC71" s="373"/>
      <c r="CD71" s="354" t="s">
        <v>4673</v>
      </c>
    </row>
    <row r="72" spans="1:82" x14ac:dyDescent="0.25">
      <c r="A72" s="36" t="s">
        <v>93</v>
      </c>
      <c r="B72" s="43"/>
      <c r="C72" s="720"/>
      <c r="D72" s="43"/>
      <c r="E72" s="51"/>
      <c r="F72" s="43"/>
      <c r="G72" s="55"/>
      <c r="H72" s="43"/>
      <c r="I72" s="92"/>
      <c r="J72" s="92"/>
      <c r="K72" s="92"/>
      <c r="L72" s="92"/>
      <c r="M72" s="66"/>
      <c r="N72" s="59">
        <v>-18.659400000000002</v>
      </c>
      <c r="O72" s="59">
        <v>5.3090999999999999</v>
      </c>
      <c r="P72" s="59">
        <v>10.7004</v>
      </c>
      <c r="Q72" s="59">
        <v>5.8189000000000002</v>
      </c>
      <c r="R72" s="59">
        <v>6.7115999999999998</v>
      </c>
      <c r="S72" s="59">
        <v>6.7138</v>
      </c>
      <c r="T72" s="59">
        <v>6.3860999999999999</v>
      </c>
      <c r="U72" s="59">
        <v>6.5774999999999997</v>
      </c>
      <c r="V72" s="70">
        <v>6.5671999999999997</v>
      </c>
      <c r="W72" s="59">
        <v>6.6676000000000002</v>
      </c>
      <c r="X72" s="59">
        <v>7.1166</v>
      </c>
      <c r="Y72" s="59">
        <v>6.2347000000000001</v>
      </c>
      <c r="Z72" s="59">
        <v>5.5012999999999996</v>
      </c>
      <c r="AA72" s="59">
        <v>7.351</v>
      </c>
      <c r="AB72" s="59">
        <v>6.1736000000000004</v>
      </c>
      <c r="AC72" s="59">
        <v>6.5422000000000002</v>
      </c>
      <c r="AD72" s="59">
        <v>6.6948999999999996</v>
      </c>
      <c r="AE72" s="59">
        <v>5.6832000000000003</v>
      </c>
      <c r="AF72" s="59">
        <v>6.3948</v>
      </c>
      <c r="AG72" s="66"/>
      <c r="AH72" s="51">
        <v>23</v>
      </c>
      <c r="AI72" s="51">
        <v>24</v>
      </c>
      <c r="AJ72" s="51">
        <v>24</v>
      </c>
      <c r="AK72" s="51">
        <v>24</v>
      </c>
      <c r="AL72" s="51">
        <v>24</v>
      </c>
      <c r="AM72" s="51">
        <v>24</v>
      </c>
      <c r="AN72" s="51">
        <v>21</v>
      </c>
      <c r="AO72" s="51">
        <v>20</v>
      </c>
      <c r="AP72" s="51">
        <v>17</v>
      </c>
      <c r="AQ72" s="51">
        <v>12</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7.0439999999999996</v>
      </c>
      <c r="O73" s="60">
        <v>23.786200000000001</v>
      </c>
      <c r="P73" s="60">
        <v>14.835900000000001</v>
      </c>
      <c r="Q73" s="60">
        <v>8.5312999999999999</v>
      </c>
      <c r="R73" s="60">
        <v>8.9101999999999997</v>
      </c>
      <c r="S73" s="60">
        <v>8.1248000000000005</v>
      </c>
      <c r="T73" s="60">
        <v>7.6931000000000003</v>
      </c>
      <c r="U73" s="60">
        <v>7.8239999999999998</v>
      </c>
      <c r="V73" s="71">
        <v>7.7333999999999996</v>
      </c>
      <c r="W73" s="60">
        <v>6.9831000000000003</v>
      </c>
      <c r="X73" s="60">
        <v>7.3738000000000001</v>
      </c>
      <c r="Y73" s="60">
        <v>6.5612000000000004</v>
      </c>
      <c r="Z73" s="60">
        <v>6.0784000000000002</v>
      </c>
      <c r="AA73" s="60">
        <v>9.2178000000000004</v>
      </c>
      <c r="AB73" s="60">
        <v>7.4478999999999997</v>
      </c>
      <c r="AC73" s="60">
        <v>7.7942</v>
      </c>
      <c r="AD73" s="60">
        <v>7.8765000000000001</v>
      </c>
      <c r="AE73" s="60">
        <v>8.9059000000000008</v>
      </c>
      <c r="AF73" s="60">
        <v>7.5345000000000004</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-58.298499999999997</v>
      </c>
      <c r="O74" s="60">
        <v>-5.3932000000000002</v>
      </c>
      <c r="P74" s="60">
        <v>5.0162000000000004</v>
      </c>
      <c r="Q74" s="60">
        <v>3.472</v>
      </c>
      <c r="R74" s="60">
        <v>4.3287000000000004</v>
      </c>
      <c r="S74" s="60">
        <v>5.1524999999999999</v>
      </c>
      <c r="T74" s="60">
        <v>4.9184999999999999</v>
      </c>
      <c r="U74" s="60">
        <v>5.2157</v>
      </c>
      <c r="V74" s="71">
        <v>5.2023000000000001</v>
      </c>
      <c r="W74" s="60">
        <v>6.1776</v>
      </c>
      <c r="X74" s="60">
        <v>6.5286999999999997</v>
      </c>
      <c r="Y74" s="60">
        <v>5.7485999999999997</v>
      </c>
      <c r="Z74" s="60">
        <v>4.7956000000000003</v>
      </c>
      <c r="AA74" s="60">
        <v>6.1220999999999997</v>
      </c>
      <c r="AB74" s="60">
        <v>4.7874999999999996</v>
      </c>
      <c r="AC74" s="60">
        <v>5.2131999999999996</v>
      </c>
      <c r="AD74" s="60">
        <v>5.2938999999999998</v>
      </c>
      <c r="AE74" s="60">
        <v>2.5735000000000001</v>
      </c>
      <c r="AF74" s="60">
        <v>4.8973000000000004</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-16.438500000000001</v>
      </c>
      <c r="O75" s="61">
        <v>4.6460999999999997</v>
      </c>
      <c r="P75" s="61">
        <v>10.8688</v>
      </c>
      <c r="Q75" s="61">
        <v>5.7584999999999997</v>
      </c>
      <c r="R75" s="61">
        <v>6.7088999999999999</v>
      </c>
      <c r="S75" s="61">
        <v>6.7504999999999997</v>
      </c>
      <c r="T75" s="61">
        <v>6.3772000000000002</v>
      </c>
      <c r="U75" s="61">
        <v>6.4962999999999997</v>
      </c>
      <c r="V75" s="72">
        <v>6.4734999999999996</v>
      </c>
      <c r="W75" s="61">
        <v>6.7037000000000004</v>
      </c>
      <c r="X75" s="61">
        <v>7.1757499999999999</v>
      </c>
      <c r="Y75" s="61">
        <v>6.3019999999999996</v>
      </c>
      <c r="Z75" s="61">
        <v>5.63</v>
      </c>
      <c r="AA75" s="61">
        <v>7.1741000000000001</v>
      </c>
      <c r="AB75" s="61">
        <v>6.1204999999999998</v>
      </c>
      <c r="AC75" s="61">
        <v>6.4321000000000002</v>
      </c>
      <c r="AD75" s="61">
        <v>6.5034000000000001</v>
      </c>
      <c r="AE75" s="61">
        <v>5.7333999999999996</v>
      </c>
      <c r="AF75" s="61">
        <v>6.4085999999999999</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9828</v>
      </c>
      <c r="B77" s="402"/>
      <c r="C77" s="724">
        <v>45649</v>
      </c>
      <c r="D77" s="402"/>
      <c r="E77" s="403">
        <v>3357.28</v>
      </c>
      <c r="F77" s="402"/>
      <c r="G77" s="404">
        <v>11.057499999999999</v>
      </c>
      <c r="H77" s="402"/>
      <c r="I77" s="969">
        <v>0.22</v>
      </c>
      <c r="J77" s="969">
        <v>6.18</v>
      </c>
      <c r="K77" s="969">
        <v>0.2</v>
      </c>
      <c r="L77" s="969">
        <v>0.22</v>
      </c>
      <c r="M77" s="406"/>
      <c r="N77" s="405">
        <v>-4.2907000000000002</v>
      </c>
      <c r="O77" s="405">
        <v>9.4700000000000006</v>
      </c>
      <c r="P77" s="405">
        <v>12.4316</v>
      </c>
      <c r="Q77" s="405">
        <v>6.8555999999999999</v>
      </c>
      <c r="R77" s="405">
        <v>6.9945000000000004</v>
      </c>
      <c r="S77" s="405">
        <v>6.3021000000000003</v>
      </c>
      <c r="T77" s="405">
        <v>5.8300999999999998</v>
      </c>
      <c r="U77" s="405">
        <v>6.1452</v>
      </c>
      <c r="V77" s="407">
        <v>6.0102000000000002</v>
      </c>
      <c r="W77" s="405" t="s">
        <v>430</v>
      </c>
      <c r="X77" s="405" t="s">
        <v>430</v>
      </c>
      <c r="Y77" s="405" t="s">
        <v>430</v>
      </c>
      <c r="Z77" s="405" t="s">
        <v>430</v>
      </c>
      <c r="AA77" s="405">
        <v>7.4101999999999997</v>
      </c>
      <c r="AB77" s="405">
        <v>5.6031000000000004</v>
      </c>
      <c r="AC77" s="405">
        <v>5.9875999999999996</v>
      </c>
      <c r="AD77" s="405">
        <v>6.2070999999999996</v>
      </c>
      <c r="AE77" s="405">
        <v>6.694</v>
      </c>
      <c r="AF77" s="405">
        <v>6.3277999999999999</v>
      </c>
      <c r="AG77" s="406"/>
      <c r="AH77" s="403">
        <v>6</v>
      </c>
      <c r="AI77" s="403">
        <v>5</v>
      </c>
      <c r="AJ77" s="403">
        <v>5</v>
      </c>
      <c r="AK77" s="403">
        <v>3</v>
      </c>
      <c r="AL77" s="403">
        <v>3</v>
      </c>
      <c r="AM77" s="403">
        <v>7</v>
      </c>
      <c r="AN77" s="403">
        <v>8</v>
      </c>
      <c r="AO77" s="403">
        <v>4</v>
      </c>
      <c r="AP77" s="403">
        <v>5</v>
      </c>
      <c r="AQ77" s="403" t="s">
        <v>430</v>
      </c>
      <c r="AR77" s="403" t="s">
        <v>430</v>
      </c>
      <c r="AS77" s="403" t="s">
        <v>430</v>
      </c>
      <c r="AT77" s="403" t="s">
        <v>430</v>
      </c>
      <c r="AU77" s="403">
        <v>3</v>
      </c>
      <c r="AV77" s="403">
        <v>8</v>
      </c>
      <c r="AW77" s="403">
        <v>7</v>
      </c>
      <c r="AX77" s="403">
        <v>5</v>
      </c>
      <c r="AY77" s="403">
        <v>4</v>
      </c>
      <c r="AZ77" s="406"/>
      <c r="BA77" s="410">
        <v>3.5968960814362201</v>
      </c>
      <c r="BB77" s="410">
        <v>0.213629599257879</v>
      </c>
      <c r="BC77" s="410">
        <v>0.20488599860807799</v>
      </c>
      <c r="BD77" s="410">
        <v>0.37537151721783601</v>
      </c>
      <c r="BE77" s="406"/>
      <c r="BF77" s="405" t="s">
        <v>430</v>
      </c>
      <c r="BG77" s="405" t="s">
        <v>430</v>
      </c>
      <c r="BH77" s="405" t="s">
        <v>430</v>
      </c>
      <c r="BI77" s="406"/>
      <c r="BJ77" s="405">
        <v>-0.39058922999997397</v>
      </c>
      <c r="BK77" s="406"/>
      <c r="BL77" s="405">
        <v>53.012700000000002</v>
      </c>
      <c r="BM77" s="405">
        <v>13.5289</v>
      </c>
      <c r="BN77" s="405">
        <v>3.9230499999999999</v>
      </c>
      <c r="BO77" s="405">
        <v>29.535350000000001</v>
      </c>
      <c r="BP77" s="402"/>
      <c r="BQ77" s="405">
        <v>2.2999999999999998</v>
      </c>
      <c r="BR77" s="405">
        <v>24.81</v>
      </c>
      <c r="BS77" s="405" t="s">
        <v>430</v>
      </c>
      <c r="BT77" s="405" t="s">
        <v>430</v>
      </c>
      <c r="BU77" s="405" t="s">
        <v>430</v>
      </c>
      <c r="BV77" s="405">
        <v>73.11</v>
      </c>
      <c r="BW77" s="402"/>
      <c r="BX77" s="401" t="s">
        <v>9703</v>
      </c>
      <c r="BY77" s="401" t="s">
        <v>9704</v>
      </c>
      <c r="BZ77" s="401" t="s">
        <v>9705</v>
      </c>
      <c r="CA77" s="401" t="s">
        <v>9706</v>
      </c>
      <c r="CB77" s="401" t="s">
        <v>9707</v>
      </c>
      <c r="CC77" s="402"/>
      <c r="CD77" s="411" t="s">
        <v>4673</v>
      </c>
    </row>
    <row r="78" spans="1:82" s="428" customFormat="1" x14ac:dyDescent="0.25">
      <c r="A78" s="345" t="s">
        <v>9829</v>
      </c>
      <c r="B78" s="373"/>
      <c r="C78" s="719">
        <v>45232</v>
      </c>
      <c r="D78" s="373"/>
      <c r="E78" s="346">
        <v>2751.6</v>
      </c>
      <c r="F78" s="373"/>
      <c r="G78" s="347">
        <v>11.967700000000001</v>
      </c>
      <c r="H78" s="373"/>
      <c r="I78" s="651">
        <v>0.30951000000000001</v>
      </c>
      <c r="J78" s="651">
        <v>6.57</v>
      </c>
      <c r="K78" s="651">
        <v>0.2873</v>
      </c>
      <c r="L78" s="651">
        <v>0.307</v>
      </c>
      <c r="M78" s="374"/>
      <c r="N78" s="348">
        <v>-20.422699999999999</v>
      </c>
      <c r="O78" s="348">
        <v>8.5457000000000001</v>
      </c>
      <c r="P78" s="348">
        <v>8.9471000000000007</v>
      </c>
      <c r="Q78" s="348">
        <v>5.6764000000000001</v>
      </c>
      <c r="R78" s="348">
        <v>6.4099000000000004</v>
      </c>
      <c r="S78" s="348">
        <v>6.3524000000000003</v>
      </c>
      <c r="T78" s="348">
        <v>5.9859</v>
      </c>
      <c r="U78" s="348">
        <v>6.1367000000000003</v>
      </c>
      <c r="V78" s="350">
        <v>6.0824999999999996</v>
      </c>
      <c r="W78" s="348">
        <v>6.2752999999999997</v>
      </c>
      <c r="X78" s="348" t="s">
        <v>430</v>
      </c>
      <c r="Y78" s="348" t="s">
        <v>430</v>
      </c>
      <c r="Z78" s="348" t="s">
        <v>430</v>
      </c>
      <c r="AA78" s="348">
        <v>7.1379999999999999</v>
      </c>
      <c r="AB78" s="348">
        <v>5.9335000000000004</v>
      </c>
      <c r="AC78" s="348">
        <v>6.0998999999999999</v>
      </c>
      <c r="AD78" s="348">
        <v>6.2107999999999999</v>
      </c>
      <c r="AE78" s="348">
        <v>5.3827999999999996</v>
      </c>
      <c r="AF78" s="348">
        <v>6.6726999999999999</v>
      </c>
      <c r="AG78" s="374"/>
      <c r="AH78" s="346">
        <v>13</v>
      </c>
      <c r="AI78" s="346">
        <v>7</v>
      </c>
      <c r="AJ78" s="346">
        <v>16</v>
      </c>
      <c r="AK78" s="346">
        <v>7</v>
      </c>
      <c r="AL78" s="346">
        <v>8</v>
      </c>
      <c r="AM78" s="346">
        <v>5</v>
      </c>
      <c r="AN78" s="346">
        <v>6</v>
      </c>
      <c r="AO78" s="346">
        <v>5</v>
      </c>
      <c r="AP78" s="346">
        <v>4</v>
      </c>
      <c r="AQ78" s="346">
        <v>1</v>
      </c>
      <c r="AR78" s="346" t="s">
        <v>430</v>
      </c>
      <c r="AS78" s="346" t="s">
        <v>430</v>
      </c>
      <c r="AT78" s="346" t="s">
        <v>430</v>
      </c>
      <c r="AU78" s="346">
        <v>6</v>
      </c>
      <c r="AV78" s="346">
        <v>5</v>
      </c>
      <c r="AW78" s="346">
        <v>5</v>
      </c>
      <c r="AX78" s="346">
        <v>4</v>
      </c>
      <c r="AY78" s="346">
        <v>10</v>
      </c>
      <c r="AZ78" s="374"/>
      <c r="BA78" s="375">
        <v>4.9644122902650496</v>
      </c>
      <c r="BB78" s="375">
        <v>0.39299534159945998</v>
      </c>
      <c r="BC78" s="375">
        <v>0.207988108904133</v>
      </c>
      <c r="BD78" s="375">
        <v>0.34198114477210501</v>
      </c>
      <c r="BE78" s="374"/>
      <c r="BF78" s="348" t="s">
        <v>430</v>
      </c>
      <c r="BG78" s="348" t="s">
        <v>430</v>
      </c>
      <c r="BH78" s="348" t="s">
        <v>430</v>
      </c>
      <c r="BI78" s="374"/>
      <c r="BJ78" s="348">
        <v>-0.40100301999999999</v>
      </c>
      <c r="BK78" s="374"/>
      <c r="BL78" s="348">
        <v>63.536000000000001</v>
      </c>
      <c r="BM78" s="348">
        <v>8.1752400000000005</v>
      </c>
      <c r="BN78" s="348">
        <v>2.2322500000000001</v>
      </c>
      <c r="BO78" s="348">
        <v>26.056509999999999</v>
      </c>
      <c r="BP78" s="373"/>
      <c r="BQ78" s="348">
        <v>0.36</v>
      </c>
      <c r="BR78" s="348">
        <v>24.85</v>
      </c>
      <c r="BS78" s="348" t="s">
        <v>430</v>
      </c>
      <c r="BT78" s="348" t="s">
        <v>430</v>
      </c>
      <c r="BU78" s="348" t="s">
        <v>430</v>
      </c>
      <c r="BV78" s="348">
        <v>0.85</v>
      </c>
      <c r="BW78" s="373"/>
      <c r="BX78" s="372" t="s">
        <v>9709</v>
      </c>
      <c r="BY78" s="372" t="s">
        <v>9710</v>
      </c>
      <c r="BZ78" s="372" t="s">
        <v>1721</v>
      </c>
      <c r="CA78" s="372" t="s">
        <v>9711</v>
      </c>
      <c r="CB78" s="372" t="s">
        <v>6824</v>
      </c>
      <c r="CC78" s="373"/>
      <c r="CD78" s="354" t="s">
        <v>2439</v>
      </c>
    </row>
    <row r="79" spans="1:82" s="428" customFormat="1" x14ac:dyDescent="0.25">
      <c r="A79" s="345" t="s">
        <v>9830</v>
      </c>
      <c r="B79" s="373"/>
      <c r="C79" s="719">
        <v>45544</v>
      </c>
      <c r="D79" s="373"/>
      <c r="E79" s="346">
        <v>2095.0300000000002</v>
      </c>
      <c r="F79" s="373"/>
      <c r="G79" s="347">
        <v>11.301</v>
      </c>
      <c r="H79" s="373"/>
      <c r="I79" s="968">
        <v>0.24</v>
      </c>
      <c r="J79" s="968">
        <v>5.94</v>
      </c>
      <c r="K79" s="968">
        <v>0.22</v>
      </c>
      <c r="L79" s="968">
        <v>0.24</v>
      </c>
      <c r="M79" s="374"/>
      <c r="N79" s="348">
        <v>-3.2294999999999998</v>
      </c>
      <c r="O79" s="348">
        <v>3.2307000000000001</v>
      </c>
      <c r="P79" s="348">
        <v>13.414999999999999</v>
      </c>
      <c r="Q79" s="348">
        <v>6.7074999999999996</v>
      </c>
      <c r="R79" s="348">
        <v>6.8113000000000001</v>
      </c>
      <c r="S79" s="348">
        <v>6.8933</v>
      </c>
      <c r="T79" s="348">
        <v>6.4260999999999999</v>
      </c>
      <c r="U79" s="348">
        <v>6.4617000000000004</v>
      </c>
      <c r="V79" s="350">
        <v>6.3823999999999996</v>
      </c>
      <c r="W79" s="348" t="s">
        <v>430</v>
      </c>
      <c r="X79" s="348" t="s">
        <v>430</v>
      </c>
      <c r="Y79" s="348" t="s">
        <v>430</v>
      </c>
      <c r="Z79" s="348" t="s">
        <v>430</v>
      </c>
      <c r="AA79" s="348">
        <v>8.0042000000000009</v>
      </c>
      <c r="AB79" s="348">
        <v>6.4169999999999998</v>
      </c>
      <c r="AC79" s="348">
        <v>6.4786999999999999</v>
      </c>
      <c r="AD79" s="348">
        <v>6.5242000000000004</v>
      </c>
      <c r="AE79" s="348">
        <v>6.4744999999999999</v>
      </c>
      <c r="AF79" s="348">
        <v>6.5560999999999998</v>
      </c>
      <c r="AG79" s="374"/>
      <c r="AH79" s="346">
        <v>5</v>
      </c>
      <c r="AI79" s="346">
        <v>14</v>
      </c>
      <c r="AJ79" s="346">
        <v>3</v>
      </c>
      <c r="AK79" s="346">
        <v>4</v>
      </c>
      <c r="AL79" s="346">
        <v>4</v>
      </c>
      <c r="AM79" s="346">
        <v>2</v>
      </c>
      <c r="AN79" s="346">
        <v>2</v>
      </c>
      <c r="AO79" s="346">
        <v>2</v>
      </c>
      <c r="AP79" s="346">
        <v>2</v>
      </c>
      <c r="AQ79" s="346" t="s">
        <v>430</v>
      </c>
      <c r="AR79" s="346" t="s">
        <v>430</v>
      </c>
      <c r="AS79" s="346" t="s">
        <v>430</v>
      </c>
      <c r="AT79" s="346" t="s">
        <v>430</v>
      </c>
      <c r="AU79" s="346">
        <v>2</v>
      </c>
      <c r="AV79" s="346">
        <v>2</v>
      </c>
      <c r="AW79" s="346">
        <v>2</v>
      </c>
      <c r="AX79" s="346">
        <v>2</v>
      </c>
      <c r="AY79" s="346">
        <v>5</v>
      </c>
      <c r="AZ79" s="374"/>
      <c r="BA79" s="375">
        <v>3.9507966045018699</v>
      </c>
      <c r="BB79" s="375">
        <v>0.29571866258600099</v>
      </c>
      <c r="BC79" s="375">
        <v>0.22867958761058599</v>
      </c>
      <c r="BD79" s="375">
        <v>0.40792377027315502</v>
      </c>
      <c r="BE79" s="374"/>
      <c r="BF79" s="348" t="s">
        <v>430</v>
      </c>
      <c r="BG79" s="348" t="s">
        <v>430</v>
      </c>
      <c r="BH79" s="348" t="s">
        <v>430</v>
      </c>
      <c r="BI79" s="374"/>
      <c r="BJ79" s="348">
        <v>-0.385193989999977</v>
      </c>
      <c r="BK79" s="374"/>
      <c r="BL79" s="348">
        <v>45.974200000000003</v>
      </c>
      <c r="BM79" s="348">
        <v>19.164300000000001</v>
      </c>
      <c r="BN79" s="348">
        <v>5.1940600000000003</v>
      </c>
      <c r="BO79" s="348">
        <v>29.667439999999999</v>
      </c>
      <c r="BP79" s="373"/>
      <c r="BQ79" s="348">
        <v>7.45</v>
      </c>
      <c r="BR79" s="348">
        <v>20.3</v>
      </c>
      <c r="BS79" s="348" t="s">
        <v>430</v>
      </c>
      <c r="BT79" s="348" t="s">
        <v>430</v>
      </c>
      <c r="BU79" s="348" t="s">
        <v>430</v>
      </c>
      <c r="BV79" s="348">
        <v>1.92</v>
      </c>
      <c r="BW79" s="373"/>
      <c r="BX79" s="372" t="s">
        <v>9713</v>
      </c>
      <c r="BY79" s="372" t="s">
        <v>9714</v>
      </c>
      <c r="BZ79" s="372" t="s">
        <v>9715</v>
      </c>
      <c r="CA79" s="372" t="s">
        <v>9716</v>
      </c>
      <c r="CB79" s="372" t="s">
        <v>6032</v>
      </c>
      <c r="CC79" s="373"/>
      <c r="CD79" s="354" t="s">
        <v>4823</v>
      </c>
    </row>
    <row r="80" spans="1:82" s="428" customFormat="1" x14ac:dyDescent="0.25">
      <c r="A80" s="345" t="s">
        <v>9831</v>
      </c>
      <c r="B80" s="373"/>
      <c r="C80" s="719">
        <v>45615</v>
      </c>
      <c r="D80" s="373"/>
      <c r="E80" s="346">
        <v>1570.25</v>
      </c>
      <c r="F80" s="373"/>
      <c r="G80" s="347">
        <v>11.12</v>
      </c>
      <c r="H80" s="373"/>
      <c r="I80" s="651">
        <v>0.5</v>
      </c>
      <c r="J80" s="651">
        <v>6.93</v>
      </c>
      <c r="K80" s="651">
        <v>0.43</v>
      </c>
      <c r="L80" s="651">
        <v>0.47</v>
      </c>
      <c r="M80" s="374"/>
      <c r="N80" s="348">
        <v>-23.945599999999999</v>
      </c>
      <c r="O80" s="348">
        <v>3.5022000000000002</v>
      </c>
      <c r="P80" s="348">
        <v>10.760199999999999</v>
      </c>
      <c r="Q80" s="348">
        <v>5.7568000000000001</v>
      </c>
      <c r="R80" s="348">
        <v>6.5159000000000002</v>
      </c>
      <c r="S80" s="348">
        <v>6.5719000000000003</v>
      </c>
      <c r="T80" s="348">
        <v>6.1116000000000001</v>
      </c>
      <c r="U80" s="348">
        <v>6.3263999999999996</v>
      </c>
      <c r="V80" s="350">
        <v>6.26</v>
      </c>
      <c r="W80" s="348" t="s">
        <v>430</v>
      </c>
      <c r="X80" s="348" t="s">
        <v>430</v>
      </c>
      <c r="Y80" s="348" t="s">
        <v>430</v>
      </c>
      <c r="Z80" s="348" t="s">
        <v>430</v>
      </c>
      <c r="AA80" s="348">
        <v>6.7839</v>
      </c>
      <c r="AB80" s="348">
        <v>5.9530000000000003</v>
      </c>
      <c r="AC80" s="348">
        <v>6.2557999999999998</v>
      </c>
      <c r="AD80" s="348">
        <v>6.4398999999999997</v>
      </c>
      <c r="AE80" s="348">
        <v>5.9714</v>
      </c>
      <c r="AF80" s="348">
        <v>6.3228999999999997</v>
      </c>
      <c r="AG80" s="374"/>
      <c r="AH80" s="346">
        <v>15</v>
      </c>
      <c r="AI80" s="346">
        <v>13</v>
      </c>
      <c r="AJ80" s="346">
        <v>7</v>
      </c>
      <c r="AK80" s="346">
        <v>6</v>
      </c>
      <c r="AL80" s="346">
        <v>7</v>
      </c>
      <c r="AM80" s="346">
        <v>4</v>
      </c>
      <c r="AN80" s="346">
        <v>3</v>
      </c>
      <c r="AO80" s="346">
        <v>3</v>
      </c>
      <c r="AP80" s="346">
        <v>3</v>
      </c>
      <c r="AQ80" s="346" t="s">
        <v>430</v>
      </c>
      <c r="AR80" s="346" t="s">
        <v>430</v>
      </c>
      <c r="AS80" s="346" t="s">
        <v>430</v>
      </c>
      <c r="AT80" s="346" t="s">
        <v>430</v>
      </c>
      <c r="AU80" s="346">
        <v>9</v>
      </c>
      <c r="AV80" s="346">
        <v>4</v>
      </c>
      <c r="AW80" s="346">
        <v>3</v>
      </c>
      <c r="AX80" s="346">
        <v>3</v>
      </c>
      <c r="AY80" s="346">
        <v>7</v>
      </c>
      <c r="AZ80" s="374"/>
      <c r="BA80" s="375">
        <v>3.9127314575461098</v>
      </c>
      <c r="BB80" s="375">
        <v>0.338888661310629</v>
      </c>
      <c r="BC80" s="375">
        <v>0.200115630531676</v>
      </c>
      <c r="BD80" s="375">
        <v>0.211141703643734</v>
      </c>
      <c r="BE80" s="374"/>
      <c r="BF80" s="348" t="s">
        <v>430</v>
      </c>
      <c r="BG80" s="348" t="s">
        <v>430</v>
      </c>
      <c r="BH80" s="348" t="s">
        <v>430</v>
      </c>
      <c r="BI80" s="374"/>
      <c r="BJ80" s="348">
        <v>-0.433135429999989</v>
      </c>
      <c r="BK80" s="374"/>
      <c r="BL80" s="348">
        <v>52.241999999999997</v>
      </c>
      <c r="BM80" s="348">
        <v>14.673999999999999</v>
      </c>
      <c r="BN80" s="348">
        <v>0.96578600000000003</v>
      </c>
      <c r="BO80" s="348">
        <v>32.118214000000002</v>
      </c>
      <c r="BP80" s="373"/>
      <c r="BQ80" s="348" t="s">
        <v>430</v>
      </c>
      <c r="BR80" s="348">
        <v>30.38</v>
      </c>
      <c r="BS80" s="348" t="s">
        <v>430</v>
      </c>
      <c r="BT80" s="348">
        <v>0.81</v>
      </c>
      <c r="BU80" s="348" t="s">
        <v>430</v>
      </c>
      <c r="BV80" s="348">
        <v>0.93</v>
      </c>
      <c r="BW80" s="373"/>
      <c r="BX80" s="372" t="s">
        <v>9718</v>
      </c>
      <c r="BY80" s="372" t="s">
        <v>9719</v>
      </c>
      <c r="BZ80" s="372" t="s">
        <v>9720</v>
      </c>
      <c r="CA80" s="372" t="s">
        <v>9721</v>
      </c>
      <c r="CB80" s="372" t="s">
        <v>9722</v>
      </c>
      <c r="CC80" s="373"/>
      <c r="CD80" s="354" t="s">
        <v>2439</v>
      </c>
    </row>
    <row r="81" spans="1:82" s="428" customFormat="1" x14ac:dyDescent="0.25">
      <c r="A81" s="345" t="s">
        <v>9832</v>
      </c>
      <c r="B81" s="373"/>
      <c r="C81" s="719">
        <v>45184</v>
      </c>
      <c r="D81" s="373"/>
      <c r="E81" s="346">
        <v>1222.48</v>
      </c>
      <c r="F81" s="373"/>
      <c r="G81" s="347">
        <v>11.952999999999999</v>
      </c>
      <c r="H81" s="373"/>
      <c r="I81" s="651">
        <v>0.24932000000000001</v>
      </c>
      <c r="J81" s="651">
        <v>6.31</v>
      </c>
      <c r="K81" s="651">
        <v>0.23288</v>
      </c>
      <c r="L81" s="651">
        <v>0.24932000000000001</v>
      </c>
      <c r="M81" s="374"/>
      <c r="N81" s="348">
        <v>-48.792700000000004</v>
      </c>
      <c r="O81" s="348">
        <v>-1.0178</v>
      </c>
      <c r="P81" s="348">
        <v>8.7393000000000001</v>
      </c>
      <c r="Q81" s="348">
        <v>4.3696000000000002</v>
      </c>
      <c r="R81" s="348">
        <v>5.6416000000000004</v>
      </c>
      <c r="S81" s="348">
        <v>6.0658000000000003</v>
      </c>
      <c r="T81" s="348">
        <v>5.7255000000000003</v>
      </c>
      <c r="U81" s="348">
        <v>5.8734000000000002</v>
      </c>
      <c r="V81" s="350">
        <v>5.8536999999999999</v>
      </c>
      <c r="W81" s="348">
        <v>5.9707999999999997</v>
      </c>
      <c r="X81" s="348" t="s">
        <v>430</v>
      </c>
      <c r="Y81" s="348" t="s">
        <v>430</v>
      </c>
      <c r="Z81" s="348" t="s">
        <v>430</v>
      </c>
      <c r="AA81" s="348">
        <v>6.2229999999999999</v>
      </c>
      <c r="AB81" s="348">
        <v>5.5869999999999997</v>
      </c>
      <c r="AC81" s="348">
        <v>5.8494000000000002</v>
      </c>
      <c r="AD81" s="348">
        <v>5.9997999999999996</v>
      </c>
      <c r="AE81" s="348">
        <v>4.2344999999999997</v>
      </c>
      <c r="AF81" s="348">
        <v>6.3170999999999999</v>
      </c>
      <c r="AG81" s="374"/>
      <c r="AH81" s="346">
        <v>20</v>
      </c>
      <c r="AI81" s="346">
        <v>18</v>
      </c>
      <c r="AJ81" s="346">
        <v>17</v>
      </c>
      <c r="AK81" s="346">
        <v>15</v>
      </c>
      <c r="AL81" s="346">
        <v>16</v>
      </c>
      <c r="AM81" s="346">
        <v>10</v>
      </c>
      <c r="AN81" s="346">
        <v>9</v>
      </c>
      <c r="AO81" s="346">
        <v>9</v>
      </c>
      <c r="AP81" s="346">
        <v>9</v>
      </c>
      <c r="AQ81" s="346">
        <v>6</v>
      </c>
      <c r="AR81" s="346" t="s">
        <v>430</v>
      </c>
      <c r="AS81" s="346" t="s">
        <v>430</v>
      </c>
      <c r="AT81" s="346" t="s">
        <v>430</v>
      </c>
      <c r="AU81" s="346">
        <v>15</v>
      </c>
      <c r="AV81" s="346">
        <v>9</v>
      </c>
      <c r="AW81" s="346">
        <v>9</v>
      </c>
      <c r="AX81" s="346">
        <v>9</v>
      </c>
      <c r="AY81" s="346">
        <v>16</v>
      </c>
      <c r="AZ81" s="374"/>
      <c r="BA81" s="375">
        <v>5.4298618289633902</v>
      </c>
      <c r="BB81" s="375">
        <v>0.43548663571514201</v>
      </c>
      <c r="BC81" s="375">
        <v>0.126231045272612</v>
      </c>
      <c r="BD81" s="375">
        <v>-5.8757473900318997E-2</v>
      </c>
      <c r="BE81" s="374"/>
      <c r="BF81" s="348" t="s">
        <v>430</v>
      </c>
      <c r="BG81" s="348" t="s">
        <v>430</v>
      </c>
      <c r="BH81" s="348" t="s">
        <v>430</v>
      </c>
      <c r="BI81" s="374"/>
      <c r="BJ81" s="348">
        <v>-0.41066386000000699</v>
      </c>
      <c r="BK81" s="374"/>
      <c r="BL81" s="348">
        <v>52.901400000000002</v>
      </c>
      <c r="BM81" s="348">
        <v>13.8217</v>
      </c>
      <c r="BN81" s="348">
        <v>2.47322</v>
      </c>
      <c r="BO81" s="348">
        <v>30.80368</v>
      </c>
      <c r="BP81" s="373"/>
      <c r="BQ81" s="348" t="s">
        <v>430</v>
      </c>
      <c r="BR81" s="348">
        <v>26.93</v>
      </c>
      <c r="BS81" s="348" t="s">
        <v>430</v>
      </c>
      <c r="BT81" s="348" t="s">
        <v>430</v>
      </c>
      <c r="BU81" s="348" t="s">
        <v>430</v>
      </c>
      <c r="BV81" s="348">
        <v>73.319999999999993</v>
      </c>
      <c r="BW81" s="373"/>
      <c r="BX81" s="372" t="s">
        <v>9724</v>
      </c>
      <c r="BY81" s="372" t="s">
        <v>9725</v>
      </c>
      <c r="BZ81" s="372" t="s">
        <v>9726</v>
      </c>
      <c r="CA81" s="372" t="s">
        <v>9680</v>
      </c>
      <c r="CB81" s="372" t="s">
        <v>2656</v>
      </c>
      <c r="CC81" s="373"/>
      <c r="CD81" s="354" t="s">
        <v>4673</v>
      </c>
    </row>
    <row r="82" spans="1:82" s="428" customFormat="1" x14ac:dyDescent="0.25">
      <c r="A82" s="345" t="s">
        <v>9833</v>
      </c>
      <c r="B82" s="373"/>
      <c r="C82" s="719">
        <v>42732</v>
      </c>
      <c r="D82" s="373"/>
      <c r="E82" s="346">
        <v>1131.74</v>
      </c>
      <c r="F82" s="373"/>
      <c r="G82" s="347">
        <v>17.062000000000001</v>
      </c>
      <c r="H82" s="373"/>
      <c r="I82" s="968">
        <v>0.36</v>
      </c>
      <c r="J82" s="968">
        <v>5.75</v>
      </c>
      <c r="K82" s="968">
        <v>0.35</v>
      </c>
      <c r="L82" s="968">
        <v>0.34</v>
      </c>
      <c r="M82" s="374"/>
      <c r="N82" s="348">
        <v>3.6371000000000002</v>
      </c>
      <c r="O82" s="348">
        <v>4.0659000000000001</v>
      </c>
      <c r="P82" s="348">
        <v>7.3143000000000002</v>
      </c>
      <c r="Q82" s="348">
        <v>4.9295999999999998</v>
      </c>
      <c r="R82" s="348">
        <v>5.5049000000000001</v>
      </c>
      <c r="S82" s="348">
        <v>5.6459000000000001</v>
      </c>
      <c r="T82" s="348">
        <v>5.3032000000000004</v>
      </c>
      <c r="U82" s="348">
        <v>5.5046999999999997</v>
      </c>
      <c r="V82" s="350">
        <v>5.5941000000000001</v>
      </c>
      <c r="W82" s="348">
        <v>5.9523000000000001</v>
      </c>
      <c r="X82" s="348">
        <v>6.5570000000000004</v>
      </c>
      <c r="Y82" s="348">
        <v>5.7946</v>
      </c>
      <c r="Z82" s="348" t="s">
        <v>430</v>
      </c>
      <c r="AA82" s="348">
        <v>6.1173999999999999</v>
      </c>
      <c r="AB82" s="348">
        <v>5.2417999999999996</v>
      </c>
      <c r="AC82" s="348">
        <v>5.4055</v>
      </c>
      <c r="AD82" s="348">
        <v>5.6703000000000001</v>
      </c>
      <c r="AE82" s="348">
        <v>4.9123999999999999</v>
      </c>
      <c r="AF82" s="348">
        <v>5.7046999999999999</v>
      </c>
      <c r="AG82" s="374"/>
      <c r="AH82" s="346">
        <v>2</v>
      </c>
      <c r="AI82" s="346">
        <v>11</v>
      </c>
      <c r="AJ82" s="346">
        <v>20</v>
      </c>
      <c r="AK82" s="346">
        <v>13</v>
      </c>
      <c r="AL82" s="346">
        <v>17</v>
      </c>
      <c r="AM82" s="346">
        <v>17</v>
      </c>
      <c r="AN82" s="346">
        <v>16</v>
      </c>
      <c r="AO82" s="346">
        <v>18</v>
      </c>
      <c r="AP82" s="346">
        <v>13</v>
      </c>
      <c r="AQ82" s="346">
        <v>8</v>
      </c>
      <c r="AR82" s="346">
        <v>3</v>
      </c>
      <c r="AS82" s="346">
        <v>2</v>
      </c>
      <c r="AT82" s="346" t="s">
        <v>430</v>
      </c>
      <c r="AU82" s="346">
        <v>18</v>
      </c>
      <c r="AV82" s="346">
        <v>12</v>
      </c>
      <c r="AW82" s="346">
        <v>18</v>
      </c>
      <c r="AX82" s="346">
        <v>16</v>
      </c>
      <c r="AY82" s="346">
        <v>13</v>
      </c>
      <c r="AZ82" s="374"/>
      <c r="BA82" s="375">
        <v>5.7001737859216401</v>
      </c>
      <c r="BB82" s="375">
        <v>0.341743237844572</v>
      </c>
      <c r="BC82" s="375">
        <v>0.17236346373259301</v>
      </c>
      <c r="BD82" s="375">
        <v>0.33352906427673901</v>
      </c>
      <c r="BE82" s="374"/>
      <c r="BF82" s="348" t="s">
        <v>430</v>
      </c>
      <c r="BG82" s="348" t="s">
        <v>430</v>
      </c>
      <c r="BH82" s="348" t="s">
        <v>430</v>
      </c>
      <c r="BI82" s="374"/>
      <c r="BJ82" s="348">
        <v>-0.41613428000000202</v>
      </c>
      <c r="BK82" s="374"/>
      <c r="BL82" s="348">
        <v>46.786099999999998</v>
      </c>
      <c r="BM82" s="348">
        <v>13.969900000000001</v>
      </c>
      <c r="BN82" s="348">
        <v>11.878</v>
      </c>
      <c r="BO82" s="348">
        <v>27.366</v>
      </c>
      <c r="BP82" s="373"/>
      <c r="BQ82" s="348">
        <v>15.21</v>
      </c>
      <c r="BR82" s="348">
        <v>7.14</v>
      </c>
      <c r="BS82" s="348" t="s">
        <v>430</v>
      </c>
      <c r="BT82" s="348" t="s">
        <v>430</v>
      </c>
      <c r="BU82" s="348" t="s">
        <v>430</v>
      </c>
      <c r="BV82" s="348">
        <v>77.92</v>
      </c>
      <c r="BW82" s="373"/>
      <c r="BX82" s="372" t="s">
        <v>9728</v>
      </c>
      <c r="BY82" s="372" t="s">
        <v>9729</v>
      </c>
      <c r="BZ82" s="372" t="s">
        <v>9730</v>
      </c>
      <c r="CA82" s="372" t="s">
        <v>9731</v>
      </c>
      <c r="CB82" s="372" t="s">
        <v>9732</v>
      </c>
      <c r="CC82" s="373"/>
      <c r="CD82" s="354" t="s">
        <v>4673</v>
      </c>
    </row>
    <row r="83" spans="1:82" s="428" customFormat="1" x14ac:dyDescent="0.25">
      <c r="A83" s="345" t="s">
        <v>9834</v>
      </c>
      <c r="B83" s="373"/>
      <c r="C83" s="719">
        <v>45751</v>
      </c>
      <c r="D83" s="373"/>
      <c r="E83" s="346">
        <v>815.37199999999996</v>
      </c>
      <c r="F83" s="373"/>
      <c r="G83" s="347">
        <v>10.9481</v>
      </c>
      <c r="H83" s="373"/>
      <c r="I83" s="651" t="s">
        <v>430</v>
      </c>
      <c r="J83" s="651" t="s">
        <v>430</v>
      </c>
      <c r="K83" s="651" t="s">
        <v>430</v>
      </c>
      <c r="L83" s="651" t="s">
        <v>430</v>
      </c>
      <c r="M83" s="374"/>
      <c r="N83" s="348">
        <v>-6.0000999999999998</v>
      </c>
      <c r="O83" s="348">
        <v>8.8969000000000005</v>
      </c>
      <c r="P83" s="348">
        <v>13.8965</v>
      </c>
      <c r="Q83" s="348">
        <v>7.8582999999999998</v>
      </c>
      <c r="R83" s="348">
        <v>8.2523999999999997</v>
      </c>
      <c r="S83" s="348">
        <v>7.4728000000000003</v>
      </c>
      <c r="T83" s="348">
        <v>7.0278999999999998</v>
      </c>
      <c r="U83" s="348">
        <v>7.1505000000000001</v>
      </c>
      <c r="V83" s="350">
        <v>7.0646000000000004</v>
      </c>
      <c r="W83" s="348" t="s">
        <v>430</v>
      </c>
      <c r="X83" s="348" t="s">
        <v>430</v>
      </c>
      <c r="Y83" s="348" t="s">
        <v>430</v>
      </c>
      <c r="Z83" s="348" t="s">
        <v>430</v>
      </c>
      <c r="AA83" s="348">
        <v>8.5586000000000002</v>
      </c>
      <c r="AB83" s="348">
        <v>6.7975000000000003</v>
      </c>
      <c r="AC83" s="348">
        <v>7.1230000000000002</v>
      </c>
      <c r="AD83" s="348">
        <v>7.2069999999999999</v>
      </c>
      <c r="AE83" s="348">
        <v>8.2306000000000008</v>
      </c>
      <c r="AF83" s="348">
        <v>6.8929</v>
      </c>
      <c r="AG83" s="374"/>
      <c r="AH83" s="346">
        <v>7</v>
      </c>
      <c r="AI83" s="346">
        <v>6</v>
      </c>
      <c r="AJ83" s="346">
        <v>2</v>
      </c>
      <c r="AK83" s="346">
        <v>1</v>
      </c>
      <c r="AL83" s="346">
        <v>1</v>
      </c>
      <c r="AM83" s="346">
        <v>1</v>
      </c>
      <c r="AN83" s="346">
        <v>1</v>
      </c>
      <c r="AO83" s="346">
        <v>1</v>
      </c>
      <c r="AP83" s="346">
        <v>1</v>
      </c>
      <c r="AQ83" s="346" t="s">
        <v>430</v>
      </c>
      <c r="AR83" s="346" t="s">
        <v>430</v>
      </c>
      <c r="AS83" s="346" t="s">
        <v>430</v>
      </c>
      <c r="AT83" s="346" t="s">
        <v>430</v>
      </c>
      <c r="AU83" s="346">
        <v>1</v>
      </c>
      <c r="AV83" s="346">
        <v>1</v>
      </c>
      <c r="AW83" s="346">
        <v>1</v>
      </c>
      <c r="AX83" s="346">
        <v>1</v>
      </c>
      <c r="AY83" s="346">
        <v>1</v>
      </c>
      <c r="AZ83" s="374"/>
      <c r="BA83" s="375">
        <v>3.1782193678242399</v>
      </c>
      <c r="BB83" s="375">
        <v>0.27524321921232098</v>
      </c>
      <c r="BC83" s="375">
        <v>0.40325946150166497</v>
      </c>
      <c r="BD83" s="375">
        <v>0.87847785258987598</v>
      </c>
      <c r="BE83" s="374"/>
      <c r="BF83" s="348" t="s">
        <v>430</v>
      </c>
      <c r="BG83" s="348" t="s">
        <v>430</v>
      </c>
      <c r="BH83" s="348" t="s">
        <v>430</v>
      </c>
      <c r="BI83" s="374"/>
      <c r="BJ83" s="348">
        <v>-0.44361726000000101</v>
      </c>
      <c r="BK83" s="374"/>
      <c r="BL83" s="348">
        <v>55.035800000000002</v>
      </c>
      <c r="BM83" s="348">
        <v>14.303800000000001</v>
      </c>
      <c r="BN83" s="348">
        <v>7.6387499999999999</v>
      </c>
      <c r="BO83" s="348">
        <v>23.021650000000001</v>
      </c>
      <c r="BP83" s="373"/>
      <c r="BQ83" s="348">
        <v>15.7</v>
      </c>
      <c r="BR83" s="348">
        <v>3.06</v>
      </c>
      <c r="BS83" s="348" t="s">
        <v>430</v>
      </c>
      <c r="BT83" s="348" t="s">
        <v>430</v>
      </c>
      <c r="BU83" s="348" t="s">
        <v>430</v>
      </c>
      <c r="BV83" s="348">
        <v>4.2699999999999996</v>
      </c>
      <c r="BW83" s="373"/>
      <c r="BX83" s="372" t="s">
        <v>9734</v>
      </c>
      <c r="BY83" s="372" t="s">
        <v>9735</v>
      </c>
      <c r="BZ83" s="372" t="s">
        <v>9567</v>
      </c>
      <c r="CA83" s="372" t="s">
        <v>9736</v>
      </c>
      <c r="CB83" s="372" t="s">
        <v>9680</v>
      </c>
      <c r="CC83" s="373"/>
      <c r="CD83" s="354" t="s">
        <v>2439</v>
      </c>
    </row>
    <row r="84" spans="1:82" s="428" customFormat="1" x14ac:dyDescent="0.25">
      <c r="A84" s="345" t="s">
        <v>9835</v>
      </c>
      <c r="B84" s="373"/>
      <c r="C84" s="719">
        <v>42481</v>
      </c>
      <c r="D84" s="373"/>
      <c r="E84" s="346">
        <v>540.65</v>
      </c>
      <c r="F84" s="373"/>
      <c r="G84" s="347">
        <v>15.3908</v>
      </c>
      <c r="H84" s="373"/>
      <c r="I84" s="968">
        <v>0</v>
      </c>
      <c r="J84" s="968">
        <v>0</v>
      </c>
      <c r="K84" s="968">
        <v>0</v>
      </c>
      <c r="L84" s="968">
        <v>0</v>
      </c>
      <c r="M84" s="374"/>
      <c r="N84" s="348">
        <v>-58.956099999999999</v>
      </c>
      <c r="O84" s="348">
        <v>-1.8179000000000001</v>
      </c>
      <c r="P84" s="348">
        <v>8.1776999999999997</v>
      </c>
      <c r="Q84" s="348">
        <v>4.3437999999999999</v>
      </c>
      <c r="R84" s="348">
        <v>5.2561</v>
      </c>
      <c r="S84" s="348">
        <v>5.9976000000000003</v>
      </c>
      <c r="T84" s="348">
        <v>5.8819999999999997</v>
      </c>
      <c r="U84" s="348">
        <v>6.0026000000000002</v>
      </c>
      <c r="V84" s="350">
        <v>5.9615</v>
      </c>
      <c r="W84" s="348">
        <v>6.1242999999999999</v>
      </c>
      <c r="X84" s="348">
        <v>6.5392000000000001</v>
      </c>
      <c r="Y84" s="348">
        <v>5.5751999999999997</v>
      </c>
      <c r="Z84" s="348">
        <v>4.1694000000000004</v>
      </c>
      <c r="AA84" s="348">
        <v>6.1684000000000001</v>
      </c>
      <c r="AB84" s="348">
        <v>5.7938999999999998</v>
      </c>
      <c r="AC84" s="348">
        <v>5.9790999999999999</v>
      </c>
      <c r="AD84" s="348">
        <v>6.1086999999999998</v>
      </c>
      <c r="AE84" s="348">
        <v>3.5070000000000001</v>
      </c>
      <c r="AF84" s="348">
        <v>4.2675999999999998</v>
      </c>
      <c r="AG84" s="374"/>
      <c r="AH84" s="346">
        <v>21</v>
      </c>
      <c r="AI84" s="346">
        <v>20</v>
      </c>
      <c r="AJ84" s="346">
        <v>18</v>
      </c>
      <c r="AK84" s="346">
        <v>16</v>
      </c>
      <c r="AL84" s="346">
        <v>19</v>
      </c>
      <c r="AM84" s="346">
        <v>11</v>
      </c>
      <c r="AN84" s="346">
        <v>7</v>
      </c>
      <c r="AO84" s="346">
        <v>8</v>
      </c>
      <c r="AP84" s="346">
        <v>7</v>
      </c>
      <c r="AQ84" s="346">
        <v>5</v>
      </c>
      <c r="AR84" s="346">
        <v>4</v>
      </c>
      <c r="AS84" s="346">
        <v>6</v>
      </c>
      <c r="AT84" s="346">
        <v>3</v>
      </c>
      <c r="AU84" s="346">
        <v>17</v>
      </c>
      <c r="AV84" s="346">
        <v>7</v>
      </c>
      <c r="AW84" s="346">
        <v>8</v>
      </c>
      <c r="AX84" s="346">
        <v>7</v>
      </c>
      <c r="AY84" s="346">
        <v>19</v>
      </c>
      <c r="AZ84" s="374"/>
      <c r="BA84" s="375">
        <v>4.9698772962499103</v>
      </c>
      <c r="BB84" s="375">
        <v>0.41535962768933898</v>
      </c>
      <c r="BC84" s="375">
        <v>0.18599028207731799</v>
      </c>
      <c r="BD84" s="375">
        <v>0.13557824333452601</v>
      </c>
      <c r="BE84" s="374"/>
      <c r="BF84" s="348" t="s">
        <v>430</v>
      </c>
      <c r="BG84" s="348" t="s">
        <v>430</v>
      </c>
      <c r="BH84" s="348" t="s">
        <v>430</v>
      </c>
      <c r="BI84" s="374"/>
      <c r="BJ84" s="348">
        <v>-0.38864719000000097</v>
      </c>
      <c r="BK84" s="374"/>
      <c r="BL84" s="348">
        <v>55.389499999999998</v>
      </c>
      <c r="BM84" s="348">
        <v>15.9062</v>
      </c>
      <c r="BN84" s="348">
        <v>2.63802</v>
      </c>
      <c r="BO84" s="348">
        <v>26.066279999999999</v>
      </c>
      <c r="BP84" s="373"/>
      <c r="BQ84" s="348">
        <v>12.42</v>
      </c>
      <c r="BR84" s="348">
        <v>12.78</v>
      </c>
      <c r="BS84" s="348" t="s">
        <v>430</v>
      </c>
      <c r="BT84" s="348" t="s">
        <v>430</v>
      </c>
      <c r="BU84" s="348" t="s">
        <v>430</v>
      </c>
      <c r="BV84" s="348">
        <v>0.86</v>
      </c>
      <c r="BW84" s="373"/>
      <c r="BX84" s="372" t="s">
        <v>9743</v>
      </c>
      <c r="BY84" s="372" t="s">
        <v>9744</v>
      </c>
      <c r="BZ84" s="372" t="s">
        <v>9745</v>
      </c>
      <c r="CA84" s="372" t="s">
        <v>9746</v>
      </c>
      <c r="CB84" s="372" t="s">
        <v>9747</v>
      </c>
      <c r="CC84" s="373"/>
      <c r="CD84" s="354" t="s">
        <v>4673</v>
      </c>
    </row>
    <row r="85" spans="1:82" s="428" customFormat="1" x14ac:dyDescent="0.25">
      <c r="A85" s="345" t="s">
        <v>9836</v>
      </c>
      <c r="B85" s="373"/>
      <c r="C85" s="719">
        <v>38916</v>
      </c>
      <c r="D85" s="373"/>
      <c r="E85" s="346">
        <v>443.80599999999998</v>
      </c>
      <c r="F85" s="373"/>
      <c r="G85" s="347">
        <v>34.6434</v>
      </c>
      <c r="H85" s="373"/>
      <c r="I85" s="968">
        <v>0.11</v>
      </c>
      <c r="J85" s="968">
        <v>5.13</v>
      </c>
      <c r="K85" s="968">
        <v>0.11</v>
      </c>
      <c r="L85" s="968">
        <v>0.11</v>
      </c>
      <c r="M85" s="374"/>
      <c r="N85" s="348">
        <v>-17.060199999999998</v>
      </c>
      <c r="O85" s="348">
        <v>5.7975000000000003</v>
      </c>
      <c r="P85" s="348">
        <v>10.526999999999999</v>
      </c>
      <c r="Q85" s="348">
        <v>5.1425999999999998</v>
      </c>
      <c r="R85" s="348">
        <v>5.8715000000000002</v>
      </c>
      <c r="S85" s="348">
        <v>5.7510000000000003</v>
      </c>
      <c r="T85" s="348">
        <v>5.4196999999999997</v>
      </c>
      <c r="U85" s="348">
        <v>5.6871999999999998</v>
      </c>
      <c r="V85" s="350">
        <v>5.6509999999999998</v>
      </c>
      <c r="W85" s="348">
        <v>5.8657000000000004</v>
      </c>
      <c r="X85" s="348">
        <v>6.3577000000000004</v>
      </c>
      <c r="Y85" s="348">
        <v>5.6090999999999998</v>
      </c>
      <c r="Z85" s="348">
        <v>5.0719000000000003</v>
      </c>
      <c r="AA85" s="348">
        <v>6.4941000000000004</v>
      </c>
      <c r="AB85" s="348">
        <v>5.1730999999999998</v>
      </c>
      <c r="AC85" s="348">
        <v>5.5609000000000002</v>
      </c>
      <c r="AD85" s="348">
        <v>5.7882999999999996</v>
      </c>
      <c r="AE85" s="348">
        <v>5.4405999999999999</v>
      </c>
      <c r="AF85" s="348">
        <v>6.3817000000000004</v>
      </c>
      <c r="AG85" s="374"/>
      <c r="AH85" s="346">
        <v>10</v>
      </c>
      <c r="AI85" s="346">
        <v>10</v>
      </c>
      <c r="AJ85" s="346">
        <v>8</v>
      </c>
      <c r="AK85" s="346">
        <v>11</v>
      </c>
      <c r="AL85" s="346">
        <v>11</v>
      </c>
      <c r="AM85" s="346">
        <v>14</v>
      </c>
      <c r="AN85" s="346">
        <v>13</v>
      </c>
      <c r="AO85" s="346">
        <v>13</v>
      </c>
      <c r="AP85" s="346">
        <v>12</v>
      </c>
      <c r="AQ85" s="346">
        <v>10</v>
      </c>
      <c r="AR85" s="346">
        <v>7</v>
      </c>
      <c r="AS85" s="346">
        <v>5</v>
      </c>
      <c r="AT85" s="346">
        <v>2</v>
      </c>
      <c r="AU85" s="346">
        <v>11</v>
      </c>
      <c r="AV85" s="346">
        <v>14</v>
      </c>
      <c r="AW85" s="346">
        <v>13</v>
      </c>
      <c r="AX85" s="346">
        <v>11</v>
      </c>
      <c r="AY85" s="346">
        <v>9</v>
      </c>
      <c r="AZ85" s="374"/>
      <c r="BA85" s="375">
        <v>5.06840731758267</v>
      </c>
      <c r="BB85" s="375">
        <v>0.41742438331458398</v>
      </c>
      <c r="BC85" s="375">
        <v>0.150374203512223</v>
      </c>
      <c r="BD85" s="375">
        <v>-3.05339078010959E-2</v>
      </c>
      <c r="BE85" s="374"/>
      <c r="BF85" s="348" t="s">
        <v>430</v>
      </c>
      <c r="BG85" s="348" t="s">
        <v>430</v>
      </c>
      <c r="BH85" s="348" t="s">
        <v>430</v>
      </c>
      <c r="BI85" s="374"/>
      <c r="BJ85" s="348">
        <v>-0.44211092000000102</v>
      </c>
      <c r="BK85" s="374"/>
      <c r="BL85" s="348">
        <v>61.914200000000001</v>
      </c>
      <c r="BM85" s="348">
        <v>12.879300000000001</v>
      </c>
      <c r="BN85" s="348">
        <v>4.3437299999999999</v>
      </c>
      <c r="BO85" s="348">
        <v>20.862770000000001</v>
      </c>
      <c r="BP85" s="373"/>
      <c r="BQ85" s="348">
        <v>7.55</v>
      </c>
      <c r="BR85" s="348">
        <v>5.96</v>
      </c>
      <c r="BS85" s="348" t="s">
        <v>430</v>
      </c>
      <c r="BT85" s="348" t="s">
        <v>430</v>
      </c>
      <c r="BU85" s="348" t="s">
        <v>430</v>
      </c>
      <c r="BV85" s="348">
        <v>7.35</v>
      </c>
      <c r="BW85" s="373"/>
      <c r="BX85" s="372" t="s">
        <v>9749</v>
      </c>
      <c r="BY85" s="372" t="s">
        <v>9750</v>
      </c>
      <c r="BZ85" s="372" t="s">
        <v>9751</v>
      </c>
      <c r="CA85" s="372" t="s">
        <v>9752</v>
      </c>
      <c r="CB85" s="372" t="s">
        <v>9753</v>
      </c>
      <c r="CC85" s="373"/>
      <c r="CD85" s="354" t="s">
        <v>9754</v>
      </c>
    </row>
    <row r="86" spans="1:82" s="428" customFormat="1" x14ac:dyDescent="0.25">
      <c r="A86" s="345" t="s">
        <v>9837</v>
      </c>
      <c r="B86" s="373"/>
      <c r="C86" s="719">
        <v>44774</v>
      </c>
      <c r="D86" s="373"/>
      <c r="E86" s="346">
        <v>247</v>
      </c>
      <c r="F86" s="373"/>
      <c r="G86" s="347">
        <v>12.714</v>
      </c>
      <c r="H86" s="373"/>
      <c r="I86" s="651">
        <v>0.19725999999999999</v>
      </c>
      <c r="J86" s="651">
        <v>5.3</v>
      </c>
      <c r="K86" s="651">
        <v>0.19178000000000001</v>
      </c>
      <c r="L86" s="651">
        <v>0.19452</v>
      </c>
      <c r="M86" s="374"/>
      <c r="N86" s="348">
        <v>-17.503799999999998</v>
      </c>
      <c r="O86" s="348">
        <v>-6.0258000000000003</v>
      </c>
      <c r="P86" s="348">
        <v>11.2204</v>
      </c>
      <c r="Q86" s="348">
        <v>3.1617999999999999</v>
      </c>
      <c r="R86" s="348">
        <v>5.6576000000000004</v>
      </c>
      <c r="S86" s="348">
        <v>5.7457000000000003</v>
      </c>
      <c r="T86" s="348">
        <v>5.3902999999999999</v>
      </c>
      <c r="U86" s="348">
        <v>5.6021000000000001</v>
      </c>
      <c r="V86" s="350">
        <v>5.5103999999999997</v>
      </c>
      <c r="W86" s="348">
        <v>5.6319999999999997</v>
      </c>
      <c r="X86" s="348">
        <v>6.1779999999999999</v>
      </c>
      <c r="Y86" s="348" t="s">
        <v>430</v>
      </c>
      <c r="Z86" s="348" t="s">
        <v>430</v>
      </c>
      <c r="AA86" s="348">
        <v>6.2716000000000003</v>
      </c>
      <c r="AB86" s="348">
        <v>5.1467000000000001</v>
      </c>
      <c r="AC86" s="348">
        <v>5.5542999999999996</v>
      </c>
      <c r="AD86" s="348">
        <v>5.7058999999999997</v>
      </c>
      <c r="AE86" s="348">
        <v>2.1657999999999999</v>
      </c>
      <c r="AF86" s="348">
        <v>6.1306000000000003</v>
      </c>
      <c r="AG86" s="374"/>
      <c r="AH86" s="346">
        <v>12</v>
      </c>
      <c r="AI86" s="346">
        <v>23</v>
      </c>
      <c r="AJ86" s="346">
        <v>6</v>
      </c>
      <c r="AK86" s="346">
        <v>20</v>
      </c>
      <c r="AL86" s="346">
        <v>15</v>
      </c>
      <c r="AM86" s="346">
        <v>15</v>
      </c>
      <c r="AN86" s="346">
        <v>14</v>
      </c>
      <c r="AO86" s="346">
        <v>16</v>
      </c>
      <c r="AP86" s="346">
        <v>15</v>
      </c>
      <c r="AQ86" s="346">
        <v>11</v>
      </c>
      <c r="AR86" s="346">
        <v>9</v>
      </c>
      <c r="AS86" s="346" t="s">
        <v>430</v>
      </c>
      <c r="AT86" s="346" t="s">
        <v>430</v>
      </c>
      <c r="AU86" s="346">
        <v>14</v>
      </c>
      <c r="AV86" s="346">
        <v>15</v>
      </c>
      <c r="AW86" s="346">
        <v>14</v>
      </c>
      <c r="AX86" s="346">
        <v>14</v>
      </c>
      <c r="AY86" s="346">
        <v>22</v>
      </c>
      <c r="AZ86" s="374"/>
      <c r="BA86" s="375">
        <v>5.5507800637299702</v>
      </c>
      <c r="BB86" s="375">
        <v>0.442221020948174</v>
      </c>
      <c r="BC86" s="375">
        <v>0.107477302719848</v>
      </c>
      <c r="BD86" s="375">
        <v>-0.24319772830432099</v>
      </c>
      <c r="BE86" s="374"/>
      <c r="BF86" s="348" t="s">
        <v>430</v>
      </c>
      <c r="BG86" s="348" t="s">
        <v>430</v>
      </c>
      <c r="BH86" s="348" t="s">
        <v>430</v>
      </c>
      <c r="BI86" s="374"/>
      <c r="BJ86" s="348">
        <v>-0.40159561000000099</v>
      </c>
      <c r="BK86" s="374"/>
      <c r="BL86" s="348">
        <v>72.130600000000001</v>
      </c>
      <c r="BM86" s="348">
        <v>6.77691</v>
      </c>
      <c r="BN86" s="348">
        <v>1.52024</v>
      </c>
      <c r="BO86" s="348">
        <v>19.57225</v>
      </c>
      <c r="BP86" s="373"/>
      <c r="BQ86" s="348">
        <v>11.49</v>
      </c>
      <c r="BR86" s="348" t="s">
        <v>430</v>
      </c>
      <c r="BS86" s="348" t="s">
        <v>430</v>
      </c>
      <c r="BT86" s="348" t="s">
        <v>430</v>
      </c>
      <c r="BU86" s="348" t="s">
        <v>430</v>
      </c>
      <c r="BV86" s="348">
        <v>8.09</v>
      </c>
      <c r="BW86" s="373"/>
      <c r="BX86" s="372" t="s">
        <v>9756</v>
      </c>
      <c r="BY86" s="372" t="s">
        <v>9757</v>
      </c>
      <c r="BZ86" s="372" t="s">
        <v>9758</v>
      </c>
      <c r="CA86" s="372" t="s">
        <v>9759</v>
      </c>
      <c r="CB86" s="372" t="s">
        <v>9760</v>
      </c>
      <c r="CC86" s="373"/>
      <c r="CD86" s="354" t="s">
        <v>555</v>
      </c>
    </row>
    <row r="87" spans="1:82" s="428" customFormat="1" x14ac:dyDescent="0.25">
      <c r="A87" s="345" t="s">
        <v>9838</v>
      </c>
      <c r="B87" s="373"/>
      <c r="C87" s="719">
        <v>43490</v>
      </c>
      <c r="D87" s="373"/>
      <c r="E87" s="346">
        <v>314.01799999999997</v>
      </c>
      <c r="F87" s="373"/>
      <c r="G87" s="347">
        <v>14.724600000000001</v>
      </c>
      <c r="H87" s="373"/>
      <c r="I87" s="651" t="s">
        <v>430</v>
      </c>
      <c r="J87" s="651" t="s">
        <v>430</v>
      </c>
      <c r="K87" s="651" t="s">
        <v>430</v>
      </c>
      <c r="L87" s="651" t="s">
        <v>430</v>
      </c>
      <c r="M87" s="374"/>
      <c r="N87" s="348">
        <v>-10.655900000000001</v>
      </c>
      <c r="O87" s="348">
        <v>10.8339</v>
      </c>
      <c r="P87" s="348">
        <v>10.3253</v>
      </c>
      <c r="Q87" s="348">
        <v>5.5894000000000004</v>
      </c>
      <c r="R87" s="348">
        <v>6.2946</v>
      </c>
      <c r="S87" s="348">
        <v>6.3148999999999997</v>
      </c>
      <c r="T87" s="348">
        <v>5.9992999999999999</v>
      </c>
      <c r="U87" s="348">
        <v>6.0633999999999997</v>
      </c>
      <c r="V87" s="350">
        <v>5.9621000000000004</v>
      </c>
      <c r="W87" s="348">
        <v>6.1581999999999999</v>
      </c>
      <c r="X87" s="348">
        <v>6.5049000000000001</v>
      </c>
      <c r="Y87" s="348">
        <v>5.7510000000000003</v>
      </c>
      <c r="Z87" s="348" t="s">
        <v>430</v>
      </c>
      <c r="AA87" s="348">
        <v>6.8159999999999998</v>
      </c>
      <c r="AB87" s="348">
        <v>5.9641000000000002</v>
      </c>
      <c r="AC87" s="348">
        <v>6.1116000000000001</v>
      </c>
      <c r="AD87" s="348">
        <v>6.1326999999999998</v>
      </c>
      <c r="AE87" s="348">
        <v>6.9005000000000001</v>
      </c>
      <c r="AF87" s="348">
        <v>5.2561</v>
      </c>
      <c r="AG87" s="374"/>
      <c r="AH87" s="346">
        <v>9</v>
      </c>
      <c r="AI87" s="346">
        <v>3</v>
      </c>
      <c r="AJ87" s="346">
        <v>9</v>
      </c>
      <c r="AK87" s="346">
        <v>8</v>
      </c>
      <c r="AL87" s="346">
        <v>9</v>
      </c>
      <c r="AM87" s="346">
        <v>6</v>
      </c>
      <c r="AN87" s="346">
        <v>5</v>
      </c>
      <c r="AO87" s="346">
        <v>6</v>
      </c>
      <c r="AP87" s="346">
        <v>6</v>
      </c>
      <c r="AQ87" s="346">
        <v>2</v>
      </c>
      <c r="AR87" s="346">
        <v>5</v>
      </c>
      <c r="AS87" s="346">
        <v>3</v>
      </c>
      <c r="AT87" s="346" t="s">
        <v>430</v>
      </c>
      <c r="AU87" s="346">
        <v>8</v>
      </c>
      <c r="AV87" s="346">
        <v>3</v>
      </c>
      <c r="AW87" s="346">
        <v>4</v>
      </c>
      <c r="AX87" s="346">
        <v>6</v>
      </c>
      <c r="AY87" s="346">
        <v>3</v>
      </c>
      <c r="AZ87" s="374"/>
      <c r="BA87" s="375">
        <v>4.6505410806324603</v>
      </c>
      <c r="BB87" s="375">
        <v>0.37056741374996699</v>
      </c>
      <c r="BC87" s="375">
        <v>0.198591880027713</v>
      </c>
      <c r="BD87" s="375">
        <v>0.219849765322885</v>
      </c>
      <c r="BE87" s="374"/>
      <c r="BF87" s="348" t="s">
        <v>430</v>
      </c>
      <c r="BG87" s="348" t="s">
        <v>430</v>
      </c>
      <c r="BH87" s="348" t="s">
        <v>430</v>
      </c>
      <c r="BI87" s="374"/>
      <c r="BJ87" s="348">
        <v>-0.41715244999999801</v>
      </c>
      <c r="BK87" s="374"/>
      <c r="BL87" s="348">
        <v>80.311800000000005</v>
      </c>
      <c r="BM87" s="348">
        <v>5.4806999999999997</v>
      </c>
      <c r="BN87" s="348">
        <v>0.16875899999999999</v>
      </c>
      <c r="BO87" s="348">
        <v>14.038741</v>
      </c>
      <c r="BP87" s="373"/>
      <c r="BQ87" s="348" t="s">
        <v>430</v>
      </c>
      <c r="BR87" s="348">
        <v>29.02</v>
      </c>
      <c r="BS87" s="348" t="s">
        <v>430</v>
      </c>
      <c r="BT87" s="348" t="s">
        <v>430</v>
      </c>
      <c r="BU87" s="348" t="s">
        <v>430</v>
      </c>
      <c r="BV87" s="348">
        <v>-14.98</v>
      </c>
      <c r="BW87" s="373"/>
      <c r="BX87" s="372" t="s">
        <v>9762</v>
      </c>
      <c r="BY87" s="372" t="s">
        <v>9763</v>
      </c>
      <c r="BZ87" s="372" t="s">
        <v>9764</v>
      </c>
      <c r="CA87" s="372" t="s">
        <v>9731</v>
      </c>
      <c r="CB87" s="372" t="s">
        <v>9765</v>
      </c>
      <c r="CC87" s="373"/>
      <c r="CD87" s="354" t="s">
        <v>2439</v>
      </c>
    </row>
    <row r="88" spans="1:82" s="428" customFormat="1" x14ac:dyDescent="0.25">
      <c r="A88" s="345" t="s">
        <v>9839</v>
      </c>
      <c r="B88" s="373"/>
      <c r="C88" s="719">
        <v>43516</v>
      </c>
      <c r="D88" s="373"/>
      <c r="E88" s="346">
        <v>231.405</v>
      </c>
      <c r="F88" s="373"/>
      <c r="G88" s="347">
        <v>14.9529</v>
      </c>
      <c r="H88" s="373"/>
      <c r="I88" s="968">
        <v>0.63</v>
      </c>
      <c r="J88" s="968">
        <v>6.75</v>
      </c>
      <c r="K88" s="968">
        <v>0.59</v>
      </c>
      <c r="L88" s="968">
        <v>0.63</v>
      </c>
      <c r="M88" s="374"/>
      <c r="N88" s="348">
        <v>-2.9289999999999998</v>
      </c>
      <c r="O88" s="348">
        <v>2.4415</v>
      </c>
      <c r="P88" s="348">
        <v>14.231400000000001</v>
      </c>
      <c r="Q88" s="348">
        <v>7.5014000000000003</v>
      </c>
      <c r="R88" s="348">
        <v>7.5124000000000004</v>
      </c>
      <c r="S88" s="348">
        <v>6.7130000000000001</v>
      </c>
      <c r="T88" s="348">
        <v>6.0022000000000002</v>
      </c>
      <c r="U88" s="348">
        <v>6.0027999999999997</v>
      </c>
      <c r="V88" s="350">
        <v>5.9160000000000004</v>
      </c>
      <c r="W88" s="348">
        <v>6.1521999999999997</v>
      </c>
      <c r="X88" s="348">
        <v>6.6805000000000003</v>
      </c>
      <c r="Y88" s="348">
        <v>5.8552999999999997</v>
      </c>
      <c r="Z88" s="348" t="s">
        <v>430</v>
      </c>
      <c r="AA88" s="348">
        <v>7.2922000000000002</v>
      </c>
      <c r="AB88" s="348">
        <v>5.9126000000000003</v>
      </c>
      <c r="AC88" s="348">
        <v>6.0254000000000003</v>
      </c>
      <c r="AD88" s="348">
        <v>6.1006999999999998</v>
      </c>
      <c r="AE88" s="348">
        <v>6.9836</v>
      </c>
      <c r="AF88" s="348">
        <v>5.5242000000000004</v>
      </c>
      <c r="AG88" s="374"/>
      <c r="AH88" s="346">
        <v>4</v>
      </c>
      <c r="AI88" s="346">
        <v>16</v>
      </c>
      <c r="AJ88" s="346">
        <v>1</v>
      </c>
      <c r="AK88" s="346">
        <v>2</v>
      </c>
      <c r="AL88" s="346">
        <v>2</v>
      </c>
      <c r="AM88" s="346">
        <v>3</v>
      </c>
      <c r="AN88" s="346">
        <v>4</v>
      </c>
      <c r="AO88" s="346">
        <v>7</v>
      </c>
      <c r="AP88" s="346">
        <v>8</v>
      </c>
      <c r="AQ88" s="346">
        <v>3</v>
      </c>
      <c r="AR88" s="346">
        <v>1</v>
      </c>
      <c r="AS88" s="346">
        <v>1</v>
      </c>
      <c r="AT88" s="346" t="s">
        <v>430</v>
      </c>
      <c r="AU88" s="346">
        <v>5</v>
      </c>
      <c r="AV88" s="346">
        <v>6</v>
      </c>
      <c r="AW88" s="346">
        <v>6</v>
      </c>
      <c r="AX88" s="346">
        <v>8</v>
      </c>
      <c r="AY88" s="346">
        <v>2</v>
      </c>
      <c r="AZ88" s="374"/>
      <c r="BA88" s="375">
        <v>5.6363157230885204</v>
      </c>
      <c r="BB88" s="375">
        <v>0.44800672256833401</v>
      </c>
      <c r="BC88" s="375">
        <v>0.18984509275116401</v>
      </c>
      <c r="BD88" s="375">
        <v>0.21925919863909399</v>
      </c>
      <c r="BE88" s="374"/>
      <c r="BF88" s="348" t="s">
        <v>430</v>
      </c>
      <c r="BG88" s="348" t="s">
        <v>430</v>
      </c>
      <c r="BH88" s="348" t="s">
        <v>430</v>
      </c>
      <c r="BI88" s="374"/>
      <c r="BJ88" s="348">
        <v>-0.38777290000000098</v>
      </c>
      <c r="BK88" s="374"/>
      <c r="BL88" s="348">
        <v>59.693199999999997</v>
      </c>
      <c r="BM88" s="348">
        <v>11.991400000000001</v>
      </c>
      <c r="BN88" s="348">
        <v>2.5569500000000001</v>
      </c>
      <c r="BO88" s="348">
        <v>25.75845</v>
      </c>
      <c r="BP88" s="373"/>
      <c r="BQ88" s="348">
        <v>0.13</v>
      </c>
      <c r="BR88" s="348">
        <v>21.06</v>
      </c>
      <c r="BS88" s="348" t="s">
        <v>430</v>
      </c>
      <c r="BT88" s="348" t="s">
        <v>430</v>
      </c>
      <c r="BU88" s="348" t="s">
        <v>430</v>
      </c>
      <c r="BV88" s="348">
        <v>4.57</v>
      </c>
      <c r="BW88" s="373"/>
      <c r="BX88" s="372" t="s">
        <v>9767</v>
      </c>
      <c r="BY88" s="372" t="s">
        <v>9768</v>
      </c>
      <c r="BZ88" s="372" t="s">
        <v>3582</v>
      </c>
      <c r="CA88" s="372" t="s">
        <v>9769</v>
      </c>
      <c r="CB88" s="372" t="s">
        <v>9770</v>
      </c>
      <c r="CC88" s="373"/>
      <c r="CD88" s="354" t="s">
        <v>3368</v>
      </c>
    </row>
    <row r="89" spans="1:82" s="428" customFormat="1" x14ac:dyDescent="0.25">
      <c r="A89" s="345" t="s">
        <v>9840</v>
      </c>
      <c r="B89" s="373"/>
      <c r="C89" s="719">
        <v>45974</v>
      </c>
      <c r="D89" s="373"/>
      <c r="E89" s="346">
        <v>125.06699999999999</v>
      </c>
      <c r="F89" s="373"/>
      <c r="G89" s="347">
        <v>10.4198</v>
      </c>
      <c r="H89" s="373"/>
      <c r="I89" s="651" t="s">
        <v>430</v>
      </c>
      <c r="J89" s="651" t="s">
        <v>430</v>
      </c>
      <c r="K89" s="651" t="s">
        <v>430</v>
      </c>
      <c r="L89" s="651" t="s">
        <v>430</v>
      </c>
      <c r="M89" s="374"/>
      <c r="N89" s="348">
        <v>-33.247700000000002</v>
      </c>
      <c r="O89" s="348">
        <v>6.7760999999999996</v>
      </c>
      <c r="P89" s="348">
        <v>10.2286</v>
      </c>
      <c r="Q89" s="348">
        <v>4.6371000000000002</v>
      </c>
      <c r="R89" s="348">
        <v>5.7797999999999998</v>
      </c>
      <c r="S89" s="348">
        <v>6.2027999999999999</v>
      </c>
      <c r="T89" s="348">
        <v>5.4481000000000002</v>
      </c>
      <c r="U89" s="348">
        <v>5.6127000000000002</v>
      </c>
      <c r="V89" s="350" t="s">
        <v>430</v>
      </c>
      <c r="W89" s="348" t="s">
        <v>430</v>
      </c>
      <c r="X89" s="348" t="s">
        <v>430</v>
      </c>
      <c r="Y89" s="348" t="s">
        <v>430</v>
      </c>
      <c r="Z89" s="348" t="s">
        <v>430</v>
      </c>
      <c r="AA89" s="348">
        <v>7.3491</v>
      </c>
      <c r="AB89" s="348">
        <v>5.0890000000000004</v>
      </c>
      <c r="AC89" s="348">
        <v>5.5850999999999997</v>
      </c>
      <c r="AD89" s="348" t="s">
        <v>430</v>
      </c>
      <c r="AE89" s="348">
        <v>4.7774999999999999</v>
      </c>
      <c r="AF89" s="348">
        <v>5.6127000000000002</v>
      </c>
      <c r="AG89" s="374"/>
      <c r="AH89" s="346">
        <v>17</v>
      </c>
      <c r="AI89" s="346">
        <v>9</v>
      </c>
      <c r="AJ89" s="346">
        <v>11</v>
      </c>
      <c r="AK89" s="346">
        <v>14</v>
      </c>
      <c r="AL89" s="346">
        <v>13</v>
      </c>
      <c r="AM89" s="346">
        <v>9</v>
      </c>
      <c r="AN89" s="346">
        <v>12</v>
      </c>
      <c r="AO89" s="346">
        <v>15</v>
      </c>
      <c r="AP89" s="346" t="s">
        <v>430</v>
      </c>
      <c r="AQ89" s="346" t="s">
        <v>430</v>
      </c>
      <c r="AR89" s="346" t="s">
        <v>430</v>
      </c>
      <c r="AS89" s="346" t="s">
        <v>430</v>
      </c>
      <c r="AT89" s="346" t="s">
        <v>430</v>
      </c>
      <c r="AU89" s="346">
        <v>4</v>
      </c>
      <c r="AV89" s="346">
        <v>18</v>
      </c>
      <c r="AW89" s="346">
        <v>12</v>
      </c>
      <c r="AX89" s="346" t="s">
        <v>430</v>
      </c>
      <c r="AY89" s="346">
        <v>14</v>
      </c>
      <c r="AZ89" s="374"/>
      <c r="BA89" s="375">
        <v>5.1932863566104404</v>
      </c>
      <c r="BB89" s="375">
        <v>0.58180336755423001</v>
      </c>
      <c r="BC89" s="375">
        <v>1.8390724464064801E-2</v>
      </c>
      <c r="BD89" s="375">
        <v>-0.75911019793794399</v>
      </c>
      <c r="BE89" s="374"/>
      <c r="BF89" s="348" t="s">
        <v>430</v>
      </c>
      <c r="BG89" s="348" t="s">
        <v>430</v>
      </c>
      <c r="BH89" s="348" t="s">
        <v>430</v>
      </c>
      <c r="BI89" s="374"/>
      <c r="BJ89" s="348">
        <v>-0.61895488000001697</v>
      </c>
      <c r="BK89" s="374"/>
      <c r="BL89" s="348">
        <v>65.652799999999999</v>
      </c>
      <c r="BM89" s="348">
        <v>12.2088</v>
      </c>
      <c r="BN89" s="348">
        <v>2.3274400000000002</v>
      </c>
      <c r="BO89" s="348">
        <v>19.810960000000001</v>
      </c>
      <c r="BP89" s="373"/>
      <c r="BQ89" s="348">
        <v>11.87</v>
      </c>
      <c r="BR89" s="348" t="s">
        <v>430</v>
      </c>
      <c r="BS89" s="348" t="s">
        <v>430</v>
      </c>
      <c r="BT89" s="348" t="s">
        <v>430</v>
      </c>
      <c r="BU89" s="348" t="s">
        <v>430</v>
      </c>
      <c r="BV89" s="348">
        <v>88.41</v>
      </c>
      <c r="BW89" s="373"/>
      <c r="BX89" s="372" t="s">
        <v>9772</v>
      </c>
      <c r="BY89" s="372" t="s">
        <v>9773</v>
      </c>
      <c r="BZ89" s="372" t="s">
        <v>9774</v>
      </c>
      <c r="CA89" s="372" t="s">
        <v>9753</v>
      </c>
      <c r="CB89" s="372" t="s">
        <v>9680</v>
      </c>
      <c r="CC89" s="373"/>
      <c r="CD89" s="354" t="s">
        <v>4823</v>
      </c>
    </row>
    <row r="90" spans="1:82" s="428" customFormat="1" x14ac:dyDescent="0.25">
      <c r="A90" s="345" t="s">
        <v>9841</v>
      </c>
      <c r="B90" s="373"/>
      <c r="C90" s="719">
        <v>45944</v>
      </c>
      <c r="D90" s="373"/>
      <c r="E90" s="346">
        <v>144.815</v>
      </c>
      <c r="F90" s="373"/>
      <c r="G90" s="347">
        <v>10.4794</v>
      </c>
      <c r="H90" s="373"/>
      <c r="I90" s="651" t="s">
        <v>430</v>
      </c>
      <c r="J90" s="651" t="s">
        <v>430</v>
      </c>
      <c r="K90" s="651" t="s">
        <v>430</v>
      </c>
      <c r="L90" s="651" t="s">
        <v>430</v>
      </c>
      <c r="M90" s="374"/>
      <c r="N90" s="348">
        <v>-59.115499999999997</v>
      </c>
      <c r="O90" s="348">
        <v>-1.6252</v>
      </c>
      <c r="P90" s="348">
        <v>7.8735999999999997</v>
      </c>
      <c r="Q90" s="348">
        <v>4.0616000000000003</v>
      </c>
      <c r="R90" s="348">
        <v>5.0891000000000002</v>
      </c>
      <c r="S90" s="348">
        <v>5.7534999999999998</v>
      </c>
      <c r="T90" s="348">
        <v>5.5502000000000002</v>
      </c>
      <c r="U90" s="348">
        <v>5.7125000000000004</v>
      </c>
      <c r="V90" s="350" t="s">
        <v>430</v>
      </c>
      <c r="W90" s="348" t="s">
        <v>430</v>
      </c>
      <c r="X90" s="348" t="s">
        <v>430</v>
      </c>
      <c r="Y90" s="348" t="s">
        <v>430</v>
      </c>
      <c r="Z90" s="348" t="s">
        <v>430</v>
      </c>
      <c r="AA90" s="348">
        <v>6.3815</v>
      </c>
      <c r="AB90" s="348">
        <v>5.306</v>
      </c>
      <c r="AC90" s="348">
        <v>5.6947999999999999</v>
      </c>
      <c r="AD90" s="348" t="s">
        <v>430</v>
      </c>
      <c r="AE90" s="348">
        <v>3.6753999999999998</v>
      </c>
      <c r="AF90" s="348">
        <v>5.7750000000000004</v>
      </c>
      <c r="AG90" s="374"/>
      <c r="AH90" s="346">
        <v>22</v>
      </c>
      <c r="AI90" s="346">
        <v>19</v>
      </c>
      <c r="AJ90" s="346">
        <v>19</v>
      </c>
      <c r="AK90" s="346">
        <v>17</v>
      </c>
      <c r="AL90" s="346">
        <v>20</v>
      </c>
      <c r="AM90" s="346">
        <v>13</v>
      </c>
      <c r="AN90" s="346">
        <v>11</v>
      </c>
      <c r="AO90" s="346">
        <v>10</v>
      </c>
      <c r="AP90" s="346" t="s">
        <v>430</v>
      </c>
      <c r="AQ90" s="346" t="s">
        <v>430</v>
      </c>
      <c r="AR90" s="346" t="s">
        <v>430</v>
      </c>
      <c r="AS90" s="346" t="s">
        <v>430</v>
      </c>
      <c r="AT90" s="346" t="s">
        <v>430</v>
      </c>
      <c r="AU90" s="346">
        <v>12</v>
      </c>
      <c r="AV90" s="346">
        <v>11</v>
      </c>
      <c r="AW90" s="346">
        <v>11</v>
      </c>
      <c r="AX90" s="346" t="s">
        <v>430</v>
      </c>
      <c r="AY90" s="346">
        <v>17</v>
      </c>
      <c r="AZ90" s="374"/>
      <c r="BA90" s="375">
        <v>3.6114790348917101</v>
      </c>
      <c r="BB90" s="375">
        <v>0.42663143960079403</v>
      </c>
      <c r="BC90" s="375">
        <v>5.1562682525933802E-2</v>
      </c>
      <c r="BD90" s="375">
        <v>-0.44046689623139901</v>
      </c>
      <c r="BE90" s="374"/>
      <c r="BF90" s="348" t="s">
        <v>430</v>
      </c>
      <c r="BG90" s="348" t="s">
        <v>430</v>
      </c>
      <c r="BH90" s="348" t="s">
        <v>430</v>
      </c>
      <c r="BI90" s="374"/>
      <c r="BJ90" s="348">
        <v>-0.48880769000000002</v>
      </c>
      <c r="BK90" s="374"/>
      <c r="BL90" s="348">
        <v>47.465499999999999</v>
      </c>
      <c r="BM90" s="348">
        <v>21.494499999999999</v>
      </c>
      <c r="BN90" s="348">
        <v>7.0011900000000002</v>
      </c>
      <c r="BO90" s="348">
        <v>24.038810000000002</v>
      </c>
      <c r="BP90" s="373"/>
      <c r="BQ90" s="348" t="s">
        <v>430</v>
      </c>
      <c r="BR90" s="348">
        <v>20.29</v>
      </c>
      <c r="BS90" s="348" t="s">
        <v>430</v>
      </c>
      <c r="BT90" s="348" t="s">
        <v>430</v>
      </c>
      <c r="BU90" s="348" t="s">
        <v>430</v>
      </c>
      <c r="BV90" s="348">
        <v>3.75</v>
      </c>
      <c r="BW90" s="373"/>
      <c r="BX90" s="372" t="s">
        <v>9776</v>
      </c>
      <c r="BY90" s="372" t="s">
        <v>9777</v>
      </c>
      <c r="BZ90" s="372" t="s">
        <v>9778</v>
      </c>
      <c r="CA90" s="372" t="s">
        <v>9680</v>
      </c>
      <c r="CB90" s="372" t="s">
        <v>9779</v>
      </c>
      <c r="CC90" s="373"/>
      <c r="CD90" s="354" t="s">
        <v>4823</v>
      </c>
    </row>
    <row r="91" spans="1:82" s="428" customFormat="1" x14ac:dyDescent="0.25">
      <c r="A91" s="345" t="s">
        <v>9842</v>
      </c>
      <c r="B91" s="373"/>
      <c r="C91" s="719">
        <v>45897</v>
      </c>
      <c r="D91" s="373"/>
      <c r="E91" s="346">
        <v>156.83000000000001</v>
      </c>
      <c r="F91" s="373"/>
      <c r="G91" s="347">
        <v>10.532500000000001</v>
      </c>
      <c r="H91" s="373"/>
      <c r="I91" s="651" t="s">
        <v>430</v>
      </c>
      <c r="J91" s="651" t="s">
        <v>430</v>
      </c>
      <c r="K91" s="651" t="s">
        <v>430</v>
      </c>
      <c r="L91" s="651" t="s">
        <v>430</v>
      </c>
      <c r="M91" s="374"/>
      <c r="N91" s="348">
        <v>-27.7027</v>
      </c>
      <c r="O91" s="348">
        <v>3.6976</v>
      </c>
      <c r="P91" s="348">
        <v>4.2610000000000001</v>
      </c>
      <c r="Q91" s="348">
        <v>3.8424</v>
      </c>
      <c r="R91" s="348">
        <v>5.4016999999999999</v>
      </c>
      <c r="S91" s="348">
        <v>5.7317999999999998</v>
      </c>
      <c r="T91" s="348">
        <v>5.2389999999999999</v>
      </c>
      <c r="U91" s="348">
        <v>5.6231999999999998</v>
      </c>
      <c r="V91" s="350" t="s">
        <v>430</v>
      </c>
      <c r="W91" s="348" t="s">
        <v>430</v>
      </c>
      <c r="X91" s="348" t="s">
        <v>430</v>
      </c>
      <c r="Y91" s="348" t="s">
        <v>430</v>
      </c>
      <c r="Z91" s="348" t="s">
        <v>430</v>
      </c>
      <c r="AA91" s="348">
        <v>6.2130999999999998</v>
      </c>
      <c r="AB91" s="348">
        <v>5.1454000000000004</v>
      </c>
      <c r="AC91" s="348">
        <v>5.5282</v>
      </c>
      <c r="AD91" s="348">
        <v>5.6722000000000001</v>
      </c>
      <c r="AE91" s="348">
        <v>3.6568000000000001</v>
      </c>
      <c r="AF91" s="348">
        <v>5.5532000000000004</v>
      </c>
      <c r="AG91" s="374"/>
      <c r="AH91" s="346">
        <v>16</v>
      </c>
      <c r="AI91" s="346">
        <v>12</v>
      </c>
      <c r="AJ91" s="346">
        <v>23</v>
      </c>
      <c r="AK91" s="346">
        <v>19</v>
      </c>
      <c r="AL91" s="346">
        <v>18</v>
      </c>
      <c r="AM91" s="346">
        <v>16</v>
      </c>
      <c r="AN91" s="346">
        <v>17</v>
      </c>
      <c r="AO91" s="346">
        <v>14</v>
      </c>
      <c r="AP91" s="346" t="s">
        <v>430</v>
      </c>
      <c r="AQ91" s="346" t="s">
        <v>430</v>
      </c>
      <c r="AR91" s="346" t="s">
        <v>430</v>
      </c>
      <c r="AS91" s="346" t="s">
        <v>430</v>
      </c>
      <c r="AT91" s="346" t="s">
        <v>430</v>
      </c>
      <c r="AU91" s="346">
        <v>16</v>
      </c>
      <c r="AV91" s="346">
        <v>16</v>
      </c>
      <c r="AW91" s="346">
        <v>15</v>
      </c>
      <c r="AX91" s="346">
        <v>15</v>
      </c>
      <c r="AY91" s="346">
        <v>18</v>
      </c>
      <c r="AZ91" s="374"/>
      <c r="BA91" s="375">
        <v>4.3219129438922002</v>
      </c>
      <c r="BB91" s="375">
        <v>0.442645417645113</v>
      </c>
      <c r="BC91" s="375">
        <v>8.5448434904209208E-3</v>
      </c>
      <c r="BD91" s="375">
        <v>-0.66300273640262697</v>
      </c>
      <c r="BE91" s="374"/>
      <c r="BF91" s="348" t="s">
        <v>430</v>
      </c>
      <c r="BG91" s="348" t="s">
        <v>430</v>
      </c>
      <c r="BH91" s="348" t="s">
        <v>430</v>
      </c>
      <c r="BI91" s="374"/>
      <c r="BJ91" s="348">
        <v>-0.47576759000000401</v>
      </c>
      <c r="BK91" s="374"/>
      <c r="BL91" s="348">
        <v>61.483499999999999</v>
      </c>
      <c r="BM91" s="348">
        <v>10.327999999999999</v>
      </c>
      <c r="BN91" s="348">
        <v>5.2620899999999997</v>
      </c>
      <c r="BO91" s="348">
        <v>22.926410000000001</v>
      </c>
      <c r="BP91" s="373"/>
      <c r="BQ91" s="348" t="s">
        <v>430</v>
      </c>
      <c r="BR91" s="348">
        <v>15.4</v>
      </c>
      <c r="BS91" s="348" t="s">
        <v>430</v>
      </c>
      <c r="BT91" s="348" t="s">
        <v>430</v>
      </c>
      <c r="BU91" s="348" t="s">
        <v>430</v>
      </c>
      <c r="BV91" s="348">
        <v>7.53</v>
      </c>
      <c r="BW91" s="373"/>
      <c r="BX91" s="372" t="s">
        <v>9781</v>
      </c>
      <c r="BY91" s="372" t="s">
        <v>9782</v>
      </c>
      <c r="BZ91" s="372" t="s">
        <v>9783</v>
      </c>
      <c r="CA91" s="372" t="s">
        <v>9784</v>
      </c>
      <c r="CB91" s="372" t="s">
        <v>9759</v>
      </c>
      <c r="CC91" s="373"/>
      <c r="CD91" s="354" t="s">
        <v>4823</v>
      </c>
    </row>
    <row r="92" spans="1:82" s="428" customFormat="1" x14ac:dyDescent="0.25">
      <c r="A92" s="345" t="s">
        <v>9843</v>
      </c>
      <c r="B92" s="373"/>
      <c r="C92" s="719">
        <v>43269</v>
      </c>
      <c r="D92" s="373"/>
      <c r="E92" s="346">
        <v>136.36000000000001</v>
      </c>
      <c r="F92" s="373"/>
      <c r="G92" s="347">
        <v>14.6472</v>
      </c>
      <c r="H92" s="373"/>
      <c r="I92" s="968">
        <v>0.2</v>
      </c>
      <c r="J92" s="968">
        <v>5.96</v>
      </c>
      <c r="K92" s="968">
        <v>0.19</v>
      </c>
      <c r="L92" s="968">
        <v>0.19</v>
      </c>
      <c r="M92" s="374"/>
      <c r="N92" s="348">
        <v>-17.186299999999999</v>
      </c>
      <c r="O92" s="348">
        <v>3.1573000000000002</v>
      </c>
      <c r="P92" s="348">
        <v>9.2722999999999995</v>
      </c>
      <c r="Q92" s="348">
        <v>5.5117000000000003</v>
      </c>
      <c r="R92" s="348">
        <v>6.7343999999999999</v>
      </c>
      <c r="S92" s="348">
        <v>5.431</v>
      </c>
      <c r="T92" s="348">
        <v>5.3071999999999999</v>
      </c>
      <c r="U92" s="348">
        <v>5.5670000000000002</v>
      </c>
      <c r="V92" s="350">
        <v>5.5723000000000003</v>
      </c>
      <c r="W92" s="348">
        <v>5.8708</v>
      </c>
      <c r="X92" s="348">
        <v>6.2352999999999996</v>
      </c>
      <c r="Y92" s="348">
        <v>5.2224000000000004</v>
      </c>
      <c r="Z92" s="348" t="s">
        <v>430</v>
      </c>
      <c r="AA92" s="348">
        <v>6.5530999999999997</v>
      </c>
      <c r="AB92" s="348">
        <v>5.0296000000000003</v>
      </c>
      <c r="AC92" s="348">
        <v>5.4973999999999998</v>
      </c>
      <c r="AD92" s="348">
        <v>5.7337999999999996</v>
      </c>
      <c r="AE92" s="348">
        <v>5.3391000000000002</v>
      </c>
      <c r="AF92" s="348">
        <v>4.7889999999999997</v>
      </c>
      <c r="AG92" s="374"/>
      <c r="AH92" s="346">
        <v>11</v>
      </c>
      <c r="AI92" s="346">
        <v>15</v>
      </c>
      <c r="AJ92" s="346">
        <v>15</v>
      </c>
      <c r="AK92" s="346">
        <v>9</v>
      </c>
      <c r="AL92" s="346">
        <v>5</v>
      </c>
      <c r="AM92" s="346">
        <v>20</v>
      </c>
      <c r="AN92" s="346">
        <v>15</v>
      </c>
      <c r="AO92" s="346">
        <v>17</v>
      </c>
      <c r="AP92" s="346">
        <v>14</v>
      </c>
      <c r="AQ92" s="346">
        <v>9</v>
      </c>
      <c r="AR92" s="346">
        <v>8</v>
      </c>
      <c r="AS92" s="346">
        <v>8</v>
      </c>
      <c r="AT92" s="346" t="s">
        <v>430</v>
      </c>
      <c r="AU92" s="346">
        <v>10</v>
      </c>
      <c r="AV92" s="346">
        <v>19</v>
      </c>
      <c r="AW92" s="346">
        <v>16</v>
      </c>
      <c r="AX92" s="346">
        <v>13</v>
      </c>
      <c r="AY92" s="346">
        <v>11</v>
      </c>
      <c r="AZ92" s="374"/>
      <c r="BA92" s="375">
        <v>4.9239390988488401</v>
      </c>
      <c r="BB92" s="375">
        <v>0.37163740189822198</v>
      </c>
      <c r="BC92" s="375">
        <v>0.12992117266077799</v>
      </c>
      <c r="BD92" s="375">
        <v>-6.6017903652262497E-2</v>
      </c>
      <c r="BE92" s="374"/>
      <c r="BF92" s="348" t="s">
        <v>430</v>
      </c>
      <c r="BG92" s="348" t="s">
        <v>430</v>
      </c>
      <c r="BH92" s="348" t="s">
        <v>430</v>
      </c>
      <c r="BI92" s="374"/>
      <c r="BJ92" s="348">
        <v>-0.38487752999999902</v>
      </c>
      <c r="BK92" s="374"/>
      <c r="BL92" s="348">
        <v>61.485700000000001</v>
      </c>
      <c r="BM92" s="348">
        <v>9.0762699999999992</v>
      </c>
      <c r="BN92" s="348" t="s">
        <v>430</v>
      </c>
      <c r="BO92" s="348">
        <v>29.438030000000001</v>
      </c>
      <c r="BP92" s="373"/>
      <c r="BQ92" s="348">
        <v>3.59</v>
      </c>
      <c r="BR92" s="348">
        <v>17.71</v>
      </c>
      <c r="BS92" s="348" t="s">
        <v>430</v>
      </c>
      <c r="BT92" s="348" t="s">
        <v>430</v>
      </c>
      <c r="BU92" s="348" t="s">
        <v>430</v>
      </c>
      <c r="BV92" s="348">
        <v>78.959999999999994</v>
      </c>
      <c r="BW92" s="373"/>
      <c r="BX92" s="372" t="s">
        <v>9786</v>
      </c>
      <c r="BY92" s="372" t="s">
        <v>9787</v>
      </c>
      <c r="BZ92" s="372" t="s">
        <v>9788</v>
      </c>
      <c r="CA92" s="372" t="s">
        <v>9789</v>
      </c>
      <c r="CB92" s="372" t="s">
        <v>9790</v>
      </c>
      <c r="CC92" s="373"/>
      <c r="CD92" s="354" t="s">
        <v>3842</v>
      </c>
    </row>
    <row r="93" spans="1:82" s="428" customFormat="1" x14ac:dyDescent="0.25">
      <c r="A93" s="345" t="s">
        <v>9844</v>
      </c>
      <c r="B93" s="373"/>
      <c r="C93" s="719">
        <v>44067</v>
      </c>
      <c r="D93" s="373"/>
      <c r="E93" s="346">
        <v>133.56</v>
      </c>
      <c r="F93" s="373"/>
      <c r="G93" s="347">
        <v>13.078099999999999</v>
      </c>
      <c r="H93" s="373"/>
      <c r="I93" s="968">
        <v>2.7399999999999998E-3</v>
      </c>
      <c r="J93" s="968">
        <v>5.33</v>
      </c>
      <c r="K93" s="968">
        <v>2.7399999999999998E-3</v>
      </c>
      <c r="L93" s="968">
        <v>2.7399999999999998E-3</v>
      </c>
      <c r="M93" s="374"/>
      <c r="N93" s="348">
        <v>-9.4867000000000008</v>
      </c>
      <c r="O93" s="348">
        <v>7.4470000000000001</v>
      </c>
      <c r="P93" s="348">
        <v>9.4263999999999992</v>
      </c>
      <c r="Q93" s="348">
        <v>5.1734999999999998</v>
      </c>
      <c r="R93" s="348">
        <v>5.7538999999999998</v>
      </c>
      <c r="S93" s="348">
        <v>5.5804</v>
      </c>
      <c r="T93" s="348">
        <v>5.1795999999999998</v>
      </c>
      <c r="U93" s="348">
        <v>5.4452999999999996</v>
      </c>
      <c r="V93" s="350">
        <v>5.4829999999999997</v>
      </c>
      <c r="W93" s="348">
        <v>5.3460999999999999</v>
      </c>
      <c r="X93" s="348">
        <v>5.6931000000000003</v>
      </c>
      <c r="Y93" s="348">
        <v>4.8978000000000002</v>
      </c>
      <c r="Z93" s="348" t="s">
        <v>430</v>
      </c>
      <c r="AA93" s="348">
        <v>6.2888000000000002</v>
      </c>
      <c r="AB93" s="348">
        <v>5.1917999999999997</v>
      </c>
      <c r="AC93" s="348">
        <v>5.3680000000000003</v>
      </c>
      <c r="AD93" s="348">
        <v>5.6090999999999998</v>
      </c>
      <c r="AE93" s="348">
        <v>5.1619999999999999</v>
      </c>
      <c r="AF93" s="348">
        <v>4.5956000000000001</v>
      </c>
      <c r="AG93" s="374"/>
      <c r="AH93" s="346">
        <v>8</v>
      </c>
      <c r="AI93" s="346">
        <v>8</v>
      </c>
      <c r="AJ93" s="346">
        <v>14</v>
      </c>
      <c r="AK93" s="346">
        <v>10</v>
      </c>
      <c r="AL93" s="346">
        <v>14</v>
      </c>
      <c r="AM93" s="346">
        <v>18</v>
      </c>
      <c r="AN93" s="346">
        <v>18</v>
      </c>
      <c r="AO93" s="346">
        <v>19</v>
      </c>
      <c r="AP93" s="346">
        <v>16</v>
      </c>
      <c r="AQ93" s="346">
        <v>12</v>
      </c>
      <c r="AR93" s="346">
        <v>10</v>
      </c>
      <c r="AS93" s="346">
        <v>9</v>
      </c>
      <c r="AT93" s="346" t="s">
        <v>430</v>
      </c>
      <c r="AU93" s="346">
        <v>13</v>
      </c>
      <c r="AV93" s="346">
        <v>13</v>
      </c>
      <c r="AW93" s="346">
        <v>19</v>
      </c>
      <c r="AX93" s="346">
        <v>17</v>
      </c>
      <c r="AY93" s="346">
        <v>12</v>
      </c>
      <c r="AZ93" s="374"/>
      <c r="BA93" s="375">
        <v>4.7503524410433204</v>
      </c>
      <c r="BB93" s="375">
        <v>0.40013874478281702</v>
      </c>
      <c r="BC93" s="375">
        <v>2.7430793812909499E-2</v>
      </c>
      <c r="BD93" s="375">
        <v>-0.62956014281155703</v>
      </c>
      <c r="BE93" s="374"/>
      <c r="BF93" s="348" t="s">
        <v>430</v>
      </c>
      <c r="BG93" s="348" t="s">
        <v>430</v>
      </c>
      <c r="BH93" s="348" t="s">
        <v>430</v>
      </c>
      <c r="BI93" s="374"/>
      <c r="BJ93" s="348">
        <v>-0.39001515000000098</v>
      </c>
      <c r="BK93" s="374"/>
      <c r="BL93" s="348">
        <v>66.759799999999998</v>
      </c>
      <c r="BM93" s="348">
        <v>3.0663299999999998</v>
      </c>
      <c r="BN93" s="348" t="s">
        <v>430</v>
      </c>
      <c r="BO93" s="348">
        <v>30.173870000000001</v>
      </c>
      <c r="BP93" s="373"/>
      <c r="BQ93" s="348" t="s">
        <v>430</v>
      </c>
      <c r="BR93" s="348">
        <v>20.74</v>
      </c>
      <c r="BS93" s="348" t="s">
        <v>430</v>
      </c>
      <c r="BT93" s="348" t="s">
        <v>430</v>
      </c>
      <c r="BU93" s="348" t="s">
        <v>430</v>
      </c>
      <c r="BV93" s="348">
        <v>79.41</v>
      </c>
      <c r="BW93" s="373"/>
      <c r="BX93" s="372" t="s">
        <v>9792</v>
      </c>
      <c r="BY93" s="372" t="s">
        <v>9793</v>
      </c>
      <c r="BZ93" s="372" t="s">
        <v>9794</v>
      </c>
      <c r="CA93" s="372" t="s">
        <v>9795</v>
      </c>
      <c r="CB93" s="372" t="s">
        <v>9796</v>
      </c>
      <c r="CC93" s="373"/>
      <c r="CD93" s="354" t="s">
        <v>2439</v>
      </c>
    </row>
    <row r="94" spans="1:82" s="428" customFormat="1" x14ac:dyDescent="0.25">
      <c r="A94" s="345" t="s">
        <v>9845</v>
      </c>
      <c r="B94" s="373"/>
      <c r="C94" s="719">
        <v>46101</v>
      </c>
      <c r="D94" s="373"/>
      <c r="E94" s="346">
        <v>114.959</v>
      </c>
      <c r="F94" s="373"/>
      <c r="G94" s="347">
        <v>10.210000000000001</v>
      </c>
      <c r="H94" s="373"/>
      <c r="I94" s="651" t="s">
        <v>430</v>
      </c>
      <c r="J94" s="651" t="s">
        <v>430</v>
      </c>
      <c r="K94" s="651" t="s">
        <v>430</v>
      </c>
      <c r="L94" s="651" t="s">
        <v>430</v>
      </c>
      <c r="M94" s="374"/>
      <c r="N94" s="348">
        <v>0</v>
      </c>
      <c r="O94" s="348">
        <v>23.8796</v>
      </c>
      <c r="P94" s="348">
        <v>10.2341</v>
      </c>
      <c r="Q94" s="348">
        <v>5.1170999999999998</v>
      </c>
      <c r="R94" s="348">
        <v>5.7944000000000004</v>
      </c>
      <c r="S94" s="348">
        <v>5.5156999999999998</v>
      </c>
      <c r="T94" s="348" t="s">
        <v>430</v>
      </c>
      <c r="U94" s="348" t="s">
        <v>430</v>
      </c>
      <c r="V94" s="350" t="s">
        <v>430</v>
      </c>
      <c r="W94" s="348" t="s">
        <v>430</v>
      </c>
      <c r="X94" s="348" t="s">
        <v>430</v>
      </c>
      <c r="Y94" s="348" t="s">
        <v>430</v>
      </c>
      <c r="Z94" s="348" t="s">
        <v>430</v>
      </c>
      <c r="AA94" s="348">
        <v>5.7266000000000004</v>
      </c>
      <c r="AB94" s="348">
        <v>5.1268000000000002</v>
      </c>
      <c r="AC94" s="348" t="s">
        <v>430</v>
      </c>
      <c r="AD94" s="348" t="s">
        <v>430</v>
      </c>
      <c r="AE94" s="348">
        <v>5.5106999999999999</v>
      </c>
      <c r="AF94" s="348">
        <v>5.25</v>
      </c>
      <c r="AG94" s="374"/>
      <c r="AH94" s="346">
        <v>3</v>
      </c>
      <c r="AI94" s="346">
        <v>1</v>
      </c>
      <c r="AJ94" s="346">
        <v>10</v>
      </c>
      <c r="AK94" s="346">
        <v>12</v>
      </c>
      <c r="AL94" s="346">
        <v>12</v>
      </c>
      <c r="AM94" s="346">
        <v>19</v>
      </c>
      <c r="AN94" s="346" t="s">
        <v>430</v>
      </c>
      <c r="AO94" s="346" t="s">
        <v>430</v>
      </c>
      <c r="AP94" s="346" t="s">
        <v>430</v>
      </c>
      <c r="AQ94" s="346" t="s">
        <v>430</v>
      </c>
      <c r="AR94" s="346" t="s">
        <v>430</v>
      </c>
      <c r="AS94" s="346" t="s">
        <v>430</v>
      </c>
      <c r="AT94" s="346" t="s">
        <v>430</v>
      </c>
      <c r="AU94" s="346">
        <v>21</v>
      </c>
      <c r="AV94" s="346">
        <v>17</v>
      </c>
      <c r="AW94" s="346" t="s">
        <v>430</v>
      </c>
      <c r="AX94" s="346" t="s">
        <v>430</v>
      </c>
      <c r="AY94" s="346">
        <v>8</v>
      </c>
      <c r="AZ94" s="374"/>
      <c r="BA94" s="375">
        <v>2.3885117751583498</v>
      </c>
      <c r="BB94" s="375">
        <v>-7.6120312986654406E-2</v>
      </c>
      <c r="BC94" s="375">
        <v>-3.1256452783066199E-2</v>
      </c>
      <c r="BD94" s="375">
        <v>-2.44164480374639E-2</v>
      </c>
      <c r="BE94" s="374"/>
      <c r="BF94" s="348" t="s">
        <v>430</v>
      </c>
      <c r="BG94" s="348" t="s">
        <v>430</v>
      </c>
      <c r="BH94" s="348" t="s">
        <v>430</v>
      </c>
      <c r="BI94" s="374"/>
      <c r="BJ94" s="348">
        <v>-0.441726010000001</v>
      </c>
      <c r="BK94" s="374"/>
      <c r="BL94" s="348">
        <v>63.2149</v>
      </c>
      <c r="BM94" s="348">
        <v>3.6979899999999999</v>
      </c>
      <c r="BN94" s="348">
        <v>0.74390999999999996</v>
      </c>
      <c r="BO94" s="348">
        <v>32.343200000000003</v>
      </c>
      <c r="BP94" s="373"/>
      <c r="BQ94" s="348">
        <v>20.22</v>
      </c>
      <c r="BR94" s="348" t="s">
        <v>430</v>
      </c>
      <c r="BS94" s="348" t="s">
        <v>430</v>
      </c>
      <c r="BT94" s="348" t="s">
        <v>430</v>
      </c>
      <c r="BU94" s="348" t="s">
        <v>430</v>
      </c>
      <c r="BV94" s="348">
        <v>12.13</v>
      </c>
      <c r="BW94" s="373"/>
      <c r="BX94" s="372" t="s">
        <v>9616</v>
      </c>
      <c r="BY94" s="372" t="s">
        <v>9798</v>
      </c>
      <c r="BZ94" s="372" t="s">
        <v>9799</v>
      </c>
      <c r="CA94" s="372" t="s">
        <v>9790</v>
      </c>
      <c r="CB94" s="372" t="s">
        <v>9800</v>
      </c>
      <c r="CC94" s="373"/>
      <c r="CD94" s="354" t="s">
        <v>4823</v>
      </c>
    </row>
    <row r="95" spans="1:82" s="428" customFormat="1" x14ac:dyDescent="0.25">
      <c r="A95" s="345" t="s">
        <v>9846</v>
      </c>
      <c r="B95" s="373"/>
      <c r="C95" s="719">
        <v>46140</v>
      </c>
      <c r="D95" s="373"/>
      <c r="E95" s="346">
        <v>87.009699999999995</v>
      </c>
      <c r="F95" s="373"/>
      <c r="G95" s="347">
        <v>10.1694</v>
      </c>
      <c r="H95" s="373"/>
      <c r="I95" s="651" t="s">
        <v>430</v>
      </c>
      <c r="J95" s="651" t="s">
        <v>430</v>
      </c>
      <c r="K95" s="651" t="s">
        <v>430</v>
      </c>
      <c r="L95" s="651" t="s">
        <v>430</v>
      </c>
      <c r="M95" s="374"/>
      <c r="N95" s="348">
        <v>-22.597999999999999</v>
      </c>
      <c r="O95" s="348">
        <v>15.093299999999999</v>
      </c>
      <c r="P95" s="348">
        <v>12.6441</v>
      </c>
      <c r="Q95" s="348">
        <v>6.0387000000000004</v>
      </c>
      <c r="R95" s="348">
        <v>6.6951999999999998</v>
      </c>
      <c r="S95" s="348">
        <v>6.2251000000000003</v>
      </c>
      <c r="T95" s="348" t="s">
        <v>430</v>
      </c>
      <c r="U95" s="348" t="s">
        <v>430</v>
      </c>
      <c r="V95" s="350" t="s">
        <v>430</v>
      </c>
      <c r="W95" s="348" t="s">
        <v>430</v>
      </c>
      <c r="X95" s="348" t="s">
        <v>430</v>
      </c>
      <c r="Y95" s="348" t="s">
        <v>430</v>
      </c>
      <c r="Z95" s="348" t="s">
        <v>430</v>
      </c>
      <c r="AA95" s="348">
        <v>7.0004</v>
      </c>
      <c r="AB95" s="348" t="s">
        <v>430</v>
      </c>
      <c r="AC95" s="348" t="s">
        <v>430</v>
      </c>
      <c r="AD95" s="348" t="s">
        <v>430</v>
      </c>
      <c r="AE95" s="348">
        <v>6.1148999999999996</v>
      </c>
      <c r="AF95" s="348">
        <v>5.7786</v>
      </c>
      <c r="AG95" s="374"/>
      <c r="AH95" s="346">
        <v>14</v>
      </c>
      <c r="AI95" s="346">
        <v>2</v>
      </c>
      <c r="AJ95" s="346">
        <v>4</v>
      </c>
      <c r="AK95" s="346">
        <v>5</v>
      </c>
      <c r="AL95" s="346">
        <v>6</v>
      </c>
      <c r="AM95" s="346">
        <v>8</v>
      </c>
      <c r="AN95" s="346" t="s">
        <v>430</v>
      </c>
      <c r="AO95" s="346" t="s">
        <v>430</v>
      </c>
      <c r="AP95" s="346" t="s">
        <v>430</v>
      </c>
      <c r="AQ95" s="346" t="s">
        <v>430</v>
      </c>
      <c r="AR95" s="346" t="s">
        <v>430</v>
      </c>
      <c r="AS95" s="346" t="s">
        <v>430</v>
      </c>
      <c r="AT95" s="346" t="s">
        <v>430</v>
      </c>
      <c r="AU95" s="346">
        <v>7</v>
      </c>
      <c r="AV95" s="346" t="s">
        <v>430</v>
      </c>
      <c r="AW95" s="346" t="s">
        <v>430</v>
      </c>
      <c r="AX95" s="346" t="s">
        <v>430</v>
      </c>
      <c r="AY95" s="346">
        <v>6</v>
      </c>
      <c r="AZ95" s="374"/>
      <c r="BA95" s="375">
        <v>1.8471965183305199</v>
      </c>
      <c r="BB95" s="375">
        <v>3.6243490089236198E-2</v>
      </c>
      <c r="BC95" s="375">
        <v>0.42062953910206102</v>
      </c>
      <c r="BD95" s="375">
        <v>0.71833527084631499</v>
      </c>
      <c r="BE95" s="374"/>
      <c r="BF95" s="348" t="s">
        <v>430</v>
      </c>
      <c r="BG95" s="348" t="s">
        <v>430</v>
      </c>
      <c r="BH95" s="348" t="s">
        <v>430</v>
      </c>
      <c r="BI95" s="374"/>
      <c r="BJ95" s="348">
        <v>-0.47458150999999799</v>
      </c>
      <c r="BK95" s="374"/>
      <c r="BL95" s="348">
        <v>70.215000000000003</v>
      </c>
      <c r="BM95" s="348">
        <v>3.8155399999999999</v>
      </c>
      <c r="BN95" s="348">
        <v>0.126557</v>
      </c>
      <c r="BO95" s="348">
        <v>25.842903</v>
      </c>
      <c r="BP95" s="373"/>
      <c r="BQ95" s="348" t="s">
        <v>430</v>
      </c>
      <c r="BR95" s="348">
        <v>24.04</v>
      </c>
      <c r="BS95" s="348" t="s">
        <v>430</v>
      </c>
      <c r="BT95" s="348" t="s">
        <v>430</v>
      </c>
      <c r="BU95" s="348" t="s">
        <v>430</v>
      </c>
      <c r="BV95" s="348">
        <v>76.260000000000005</v>
      </c>
      <c r="BW95" s="373"/>
      <c r="BX95" s="372" t="s">
        <v>9802</v>
      </c>
      <c r="BY95" s="372" t="s">
        <v>9803</v>
      </c>
      <c r="BZ95" s="372" t="s">
        <v>9765</v>
      </c>
      <c r="CA95" s="372" t="s">
        <v>9804</v>
      </c>
      <c r="CB95" s="372" t="s">
        <v>9805</v>
      </c>
      <c r="CC95" s="373"/>
      <c r="CD95" s="354" t="s">
        <v>2439</v>
      </c>
    </row>
    <row r="96" spans="1:82" s="428" customFormat="1" x14ac:dyDescent="0.25">
      <c r="A96" s="345" t="s">
        <v>9847</v>
      </c>
      <c r="B96" s="373"/>
      <c r="C96" s="719">
        <v>41878</v>
      </c>
      <c r="D96" s="373"/>
      <c r="E96" s="346">
        <v>82.819100000000006</v>
      </c>
      <c r="F96" s="373"/>
      <c r="G96" s="347">
        <v>19.5045</v>
      </c>
      <c r="H96" s="373"/>
      <c r="I96" s="651" t="s">
        <v>430</v>
      </c>
      <c r="J96" s="651" t="s">
        <v>430</v>
      </c>
      <c r="K96" s="651" t="s">
        <v>430</v>
      </c>
      <c r="L96" s="651" t="s">
        <v>430</v>
      </c>
      <c r="M96" s="374"/>
      <c r="N96" s="348">
        <v>-35.1477</v>
      </c>
      <c r="O96" s="348">
        <v>-5.1128999999999998</v>
      </c>
      <c r="P96" s="348">
        <v>6.7991999999999999</v>
      </c>
      <c r="Q96" s="348">
        <v>3.0110000000000001</v>
      </c>
      <c r="R96" s="348">
        <v>4.7397</v>
      </c>
      <c r="S96" s="348">
        <v>5.7972999999999999</v>
      </c>
      <c r="T96" s="348">
        <v>5.7060000000000004</v>
      </c>
      <c r="U96" s="348">
        <v>5.6938000000000004</v>
      </c>
      <c r="V96" s="350">
        <v>5.7195</v>
      </c>
      <c r="W96" s="348">
        <v>5.9524999999999997</v>
      </c>
      <c r="X96" s="348">
        <v>6.3966000000000003</v>
      </c>
      <c r="Y96" s="348">
        <v>5.6245000000000003</v>
      </c>
      <c r="Z96" s="348">
        <v>5.4119000000000002</v>
      </c>
      <c r="AA96" s="348">
        <v>5.8895</v>
      </c>
      <c r="AB96" s="348">
        <v>5.5308999999999999</v>
      </c>
      <c r="AC96" s="348">
        <v>5.8277999999999999</v>
      </c>
      <c r="AD96" s="348">
        <v>5.8666</v>
      </c>
      <c r="AE96" s="348">
        <v>2.8098999999999998</v>
      </c>
      <c r="AF96" s="348">
        <v>5.7398999999999996</v>
      </c>
      <c r="AG96" s="374"/>
      <c r="AH96" s="346">
        <v>18</v>
      </c>
      <c r="AI96" s="346">
        <v>22</v>
      </c>
      <c r="AJ96" s="346">
        <v>21</v>
      </c>
      <c r="AK96" s="346">
        <v>21</v>
      </c>
      <c r="AL96" s="346">
        <v>22</v>
      </c>
      <c r="AM96" s="346">
        <v>12</v>
      </c>
      <c r="AN96" s="346">
        <v>10</v>
      </c>
      <c r="AO96" s="346">
        <v>11</v>
      </c>
      <c r="AP96" s="346">
        <v>11</v>
      </c>
      <c r="AQ96" s="346">
        <v>7</v>
      </c>
      <c r="AR96" s="346">
        <v>6</v>
      </c>
      <c r="AS96" s="346">
        <v>4</v>
      </c>
      <c r="AT96" s="346">
        <v>1</v>
      </c>
      <c r="AU96" s="346">
        <v>20</v>
      </c>
      <c r="AV96" s="346">
        <v>10</v>
      </c>
      <c r="AW96" s="346">
        <v>10</v>
      </c>
      <c r="AX96" s="346">
        <v>10</v>
      </c>
      <c r="AY96" s="346">
        <v>20</v>
      </c>
      <c r="AZ96" s="374"/>
      <c r="BA96" s="375">
        <v>5.4929987943209602</v>
      </c>
      <c r="BB96" s="375">
        <v>0.403381484554303</v>
      </c>
      <c r="BC96" s="375">
        <v>0.146091609118114</v>
      </c>
      <c r="BD96" s="375">
        <v>3.6456967650144799E-2</v>
      </c>
      <c r="BE96" s="374"/>
      <c r="BF96" s="348" t="s">
        <v>430</v>
      </c>
      <c r="BG96" s="348" t="s">
        <v>430</v>
      </c>
      <c r="BH96" s="348" t="s">
        <v>430</v>
      </c>
      <c r="BI96" s="374"/>
      <c r="BJ96" s="348">
        <v>-0.35713943000000098</v>
      </c>
      <c r="BK96" s="374"/>
      <c r="BL96" s="348">
        <v>52.354500000000002</v>
      </c>
      <c r="BM96" s="348">
        <v>8.9013000000000009</v>
      </c>
      <c r="BN96" s="348">
        <v>5.4998399999999998</v>
      </c>
      <c r="BO96" s="348">
        <v>33.24436</v>
      </c>
      <c r="BP96" s="373"/>
      <c r="BQ96" s="348">
        <v>11.98</v>
      </c>
      <c r="BR96" s="348">
        <v>19.62</v>
      </c>
      <c r="BS96" s="348" t="s">
        <v>430</v>
      </c>
      <c r="BT96" s="348" t="s">
        <v>430</v>
      </c>
      <c r="BU96" s="348" t="s">
        <v>430</v>
      </c>
      <c r="BV96" s="348">
        <v>68.599999999999994</v>
      </c>
      <c r="BW96" s="373"/>
      <c r="BX96" s="372" t="s">
        <v>9807</v>
      </c>
      <c r="BY96" s="372" t="s">
        <v>9808</v>
      </c>
      <c r="BZ96" s="372" t="s">
        <v>9809</v>
      </c>
      <c r="CA96" s="372" t="s">
        <v>9810</v>
      </c>
      <c r="CB96" s="372" t="s">
        <v>9811</v>
      </c>
      <c r="CC96" s="373"/>
      <c r="CD96" s="354" t="s">
        <v>2439</v>
      </c>
    </row>
    <row r="97" spans="1:82" s="428" customFormat="1" x14ac:dyDescent="0.25">
      <c r="A97" s="345" t="s">
        <v>9848</v>
      </c>
      <c r="B97" s="373"/>
      <c r="C97" s="719">
        <v>43720</v>
      </c>
      <c r="D97" s="373"/>
      <c r="E97" s="346">
        <v>68.25</v>
      </c>
      <c r="F97" s="373"/>
      <c r="G97" s="347">
        <v>13.785500000000001</v>
      </c>
      <c r="H97" s="373"/>
      <c r="I97" s="651" t="s">
        <v>430</v>
      </c>
      <c r="J97" s="651" t="s">
        <v>430</v>
      </c>
      <c r="K97" s="651" t="s">
        <v>430</v>
      </c>
      <c r="L97" s="651" t="s">
        <v>430</v>
      </c>
      <c r="M97" s="374"/>
      <c r="N97" s="348">
        <v>6.3555999999999999</v>
      </c>
      <c r="O97" s="348">
        <v>10.3348</v>
      </c>
      <c r="P97" s="348">
        <v>6.3623000000000003</v>
      </c>
      <c r="Q97" s="348">
        <v>2.7831000000000001</v>
      </c>
      <c r="R97" s="348">
        <v>5.0435999999999996</v>
      </c>
      <c r="S97" s="348">
        <v>5.0746000000000002</v>
      </c>
      <c r="T97" s="348">
        <v>5.1208999999999998</v>
      </c>
      <c r="U97" s="348">
        <v>5.6928000000000001</v>
      </c>
      <c r="V97" s="350">
        <v>5.7226999999999997</v>
      </c>
      <c r="W97" s="348">
        <v>6.15</v>
      </c>
      <c r="X97" s="348">
        <v>6.5856000000000003</v>
      </c>
      <c r="Y97" s="348">
        <v>5.3109000000000002</v>
      </c>
      <c r="Z97" s="348" t="s">
        <v>430</v>
      </c>
      <c r="AA97" s="348">
        <v>6.0980999999999996</v>
      </c>
      <c r="AB97" s="348">
        <v>4.4029999999999996</v>
      </c>
      <c r="AC97" s="348">
        <v>5.4904999999999999</v>
      </c>
      <c r="AD97" s="348">
        <v>5.7824</v>
      </c>
      <c r="AE97" s="348">
        <v>2.7317999999999998</v>
      </c>
      <c r="AF97" s="348">
        <v>4.7191000000000001</v>
      </c>
      <c r="AG97" s="374"/>
      <c r="AH97" s="346">
        <v>1</v>
      </c>
      <c r="AI97" s="346">
        <v>4</v>
      </c>
      <c r="AJ97" s="346">
        <v>22</v>
      </c>
      <c r="AK97" s="346">
        <v>22</v>
      </c>
      <c r="AL97" s="346">
        <v>21</v>
      </c>
      <c r="AM97" s="346">
        <v>22</v>
      </c>
      <c r="AN97" s="346">
        <v>19</v>
      </c>
      <c r="AO97" s="346">
        <v>12</v>
      </c>
      <c r="AP97" s="346">
        <v>10</v>
      </c>
      <c r="AQ97" s="346">
        <v>4</v>
      </c>
      <c r="AR97" s="346">
        <v>2</v>
      </c>
      <c r="AS97" s="346">
        <v>7</v>
      </c>
      <c r="AT97" s="346" t="s">
        <v>430</v>
      </c>
      <c r="AU97" s="346">
        <v>19</v>
      </c>
      <c r="AV97" s="346">
        <v>21</v>
      </c>
      <c r="AW97" s="346">
        <v>17</v>
      </c>
      <c r="AX97" s="346">
        <v>12</v>
      </c>
      <c r="AY97" s="346">
        <v>21</v>
      </c>
      <c r="AZ97" s="374"/>
      <c r="BA97" s="375">
        <v>5.7379420022920797</v>
      </c>
      <c r="BB97" s="375">
        <v>0.51459010869765798</v>
      </c>
      <c r="BC97" s="375">
        <v>0.17229030287033001</v>
      </c>
      <c r="BD97" s="375">
        <v>1.13817991385671E-2</v>
      </c>
      <c r="BE97" s="374"/>
      <c r="BF97" s="348" t="s">
        <v>430</v>
      </c>
      <c r="BG97" s="348" t="s">
        <v>430</v>
      </c>
      <c r="BH97" s="348" t="s">
        <v>430</v>
      </c>
      <c r="BI97" s="374"/>
      <c r="BJ97" s="348">
        <v>-0.38164526999999898</v>
      </c>
      <c r="BK97" s="374"/>
      <c r="BL97" s="348">
        <v>39.1477</v>
      </c>
      <c r="BM97" s="348">
        <v>22.9038</v>
      </c>
      <c r="BN97" s="348">
        <v>6.91479</v>
      </c>
      <c r="BO97" s="348">
        <v>31.033709999999999</v>
      </c>
      <c r="BP97" s="373"/>
      <c r="BQ97" s="348" t="s">
        <v>430</v>
      </c>
      <c r="BR97" s="348">
        <v>13.37</v>
      </c>
      <c r="BS97" s="348" t="s">
        <v>430</v>
      </c>
      <c r="BT97" s="348" t="s">
        <v>430</v>
      </c>
      <c r="BU97" s="348" t="s">
        <v>430</v>
      </c>
      <c r="BV97" s="348">
        <v>17.66</v>
      </c>
      <c r="BW97" s="373"/>
      <c r="BX97" s="372" t="s">
        <v>9813</v>
      </c>
      <c r="BY97" s="372" t="s">
        <v>9814</v>
      </c>
      <c r="BZ97" s="372" t="s">
        <v>9815</v>
      </c>
      <c r="CA97" s="372" t="s">
        <v>9816</v>
      </c>
      <c r="CB97" s="372" t="s">
        <v>9765</v>
      </c>
      <c r="CC97" s="373"/>
      <c r="CD97" s="354" t="s">
        <v>555</v>
      </c>
    </row>
    <row r="98" spans="1:82" s="428" customFormat="1" x14ac:dyDescent="0.25">
      <c r="A98" s="345" t="s">
        <v>9849</v>
      </c>
      <c r="B98" s="373"/>
      <c r="C98" s="719">
        <v>45623</v>
      </c>
      <c r="D98" s="373"/>
      <c r="E98" s="346">
        <v>30.83</v>
      </c>
      <c r="F98" s="373"/>
      <c r="G98" s="347">
        <v>10.71</v>
      </c>
      <c r="H98" s="373"/>
      <c r="I98" s="651" t="s">
        <v>430</v>
      </c>
      <c r="J98" s="651" t="s">
        <v>430</v>
      </c>
      <c r="K98" s="651" t="s">
        <v>430</v>
      </c>
      <c r="L98" s="651" t="s">
        <v>430</v>
      </c>
      <c r="M98" s="374"/>
      <c r="N98" s="348">
        <v>0</v>
      </c>
      <c r="O98" s="348">
        <v>0</v>
      </c>
      <c r="P98" s="348">
        <v>9.7553999999999998</v>
      </c>
      <c r="Q98" s="348">
        <v>2.4365999999999999</v>
      </c>
      <c r="R98" s="348">
        <v>3.3073999999999999</v>
      </c>
      <c r="S98" s="348">
        <v>3.7393000000000001</v>
      </c>
      <c r="T98" s="348">
        <v>3.4470999999999998</v>
      </c>
      <c r="U98" s="348">
        <v>3.8530000000000002</v>
      </c>
      <c r="V98" s="350">
        <v>3.7791000000000001</v>
      </c>
      <c r="W98" s="348" t="s">
        <v>430</v>
      </c>
      <c r="X98" s="348" t="s">
        <v>430</v>
      </c>
      <c r="Y98" s="348" t="s">
        <v>430</v>
      </c>
      <c r="Z98" s="348" t="s">
        <v>430</v>
      </c>
      <c r="AA98" s="348">
        <v>4.6734999999999998</v>
      </c>
      <c r="AB98" s="348">
        <v>3.3220999999999998</v>
      </c>
      <c r="AC98" s="348">
        <v>3.7185999999999999</v>
      </c>
      <c r="AD98" s="348">
        <v>3.8898999999999999</v>
      </c>
      <c r="AE98" s="348">
        <v>0</v>
      </c>
      <c r="AF98" s="348">
        <v>4.0937999999999999</v>
      </c>
      <c r="AG98" s="374"/>
      <c r="AH98" s="346">
        <v>3</v>
      </c>
      <c r="AI98" s="346">
        <v>17</v>
      </c>
      <c r="AJ98" s="346">
        <v>13</v>
      </c>
      <c r="AK98" s="346">
        <v>23</v>
      </c>
      <c r="AL98" s="346">
        <v>23</v>
      </c>
      <c r="AM98" s="346">
        <v>23</v>
      </c>
      <c r="AN98" s="346">
        <v>20</v>
      </c>
      <c r="AO98" s="346">
        <v>20</v>
      </c>
      <c r="AP98" s="346">
        <v>17</v>
      </c>
      <c r="AQ98" s="346" t="s">
        <v>430</v>
      </c>
      <c r="AR98" s="346" t="s">
        <v>430</v>
      </c>
      <c r="AS98" s="346" t="s">
        <v>430</v>
      </c>
      <c r="AT98" s="346" t="s">
        <v>430</v>
      </c>
      <c r="AU98" s="346">
        <v>23</v>
      </c>
      <c r="AV98" s="346">
        <v>22</v>
      </c>
      <c r="AW98" s="346">
        <v>20</v>
      </c>
      <c r="AX98" s="346">
        <v>18</v>
      </c>
      <c r="AY98" s="346">
        <v>23</v>
      </c>
      <c r="AZ98" s="374"/>
      <c r="BA98" s="375">
        <v>4.2342831789080702</v>
      </c>
      <c r="BB98" s="375">
        <v>0.38040563379589898</v>
      </c>
      <c r="BC98" s="375">
        <v>-0.333043538467519</v>
      </c>
      <c r="BD98" s="375">
        <v>-2.0521154071511098</v>
      </c>
      <c r="BE98" s="374"/>
      <c r="BF98" s="348" t="s">
        <v>430</v>
      </c>
      <c r="BG98" s="348" t="s">
        <v>430</v>
      </c>
      <c r="BH98" s="348" t="s">
        <v>430</v>
      </c>
      <c r="BI98" s="374"/>
      <c r="BJ98" s="348">
        <v>-0.33215661000000202</v>
      </c>
      <c r="BK98" s="374"/>
      <c r="BL98" s="348">
        <v>72.888499999999993</v>
      </c>
      <c r="BM98" s="348">
        <v>4.8474399999999997</v>
      </c>
      <c r="BN98" s="348" t="s">
        <v>430</v>
      </c>
      <c r="BO98" s="348">
        <v>22.264060000000001</v>
      </c>
      <c r="BP98" s="373"/>
      <c r="BQ98" s="348" t="s">
        <v>430</v>
      </c>
      <c r="BR98" s="348" t="s">
        <v>430</v>
      </c>
      <c r="BS98" s="348" t="s">
        <v>430</v>
      </c>
      <c r="BT98" s="348" t="s">
        <v>430</v>
      </c>
      <c r="BU98" s="348" t="s">
        <v>430</v>
      </c>
      <c r="BV98" s="348">
        <v>100.27</v>
      </c>
      <c r="BW98" s="373"/>
      <c r="BX98" s="372" t="s">
        <v>9818</v>
      </c>
      <c r="BY98" s="372" t="s">
        <v>9819</v>
      </c>
      <c r="BZ98" s="372" t="s">
        <v>9779</v>
      </c>
      <c r="CA98" s="372" t="s">
        <v>9820</v>
      </c>
      <c r="CB98" s="372" t="s">
        <v>9821</v>
      </c>
      <c r="CC98" s="373"/>
      <c r="CD98" s="354" t="s">
        <v>4823</v>
      </c>
    </row>
    <row r="99" spans="1:82" s="428" customFormat="1" x14ac:dyDescent="0.25">
      <c r="A99" s="345" t="s">
        <v>9850</v>
      </c>
      <c r="B99" s="373"/>
      <c r="C99" s="719">
        <v>46097</v>
      </c>
      <c r="D99" s="373"/>
      <c r="E99" s="346">
        <v>22.6357</v>
      </c>
      <c r="F99" s="373"/>
      <c r="G99" s="347">
        <v>10.221299999999999</v>
      </c>
      <c r="H99" s="373"/>
      <c r="I99" s="651" t="s">
        <v>430</v>
      </c>
      <c r="J99" s="651" t="s">
        <v>430</v>
      </c>
      <c r="K99" s="651" t="s">
        <v>430</v>
      </c>
      <c r="L99" s="651" t="s">
        <v>430</v>
      </c>
      <c r="M99" s="374"/>
      <c r="N99" s="348">
        <v>-41.732599999999998</v>
      </c>
      <c r="O99" s="348">
        <v>-2.9750999999999999</v>
      </c>
      <c r="P99" s="348">
        <v>10.1204</v>
      </c>
      <c r="Q99" s="348">
        <v>3.8572000000000002</v>
      </c>
      <c r="R99" s="348">
        <v>5.9856999999999996</v>
      </c>
      <c r="S99" s="348">
        <v>5.1746999999999996</v>
      </c>
      <c r="T99" s="348" t="s">
        <v>430</v>
      </c>
      <c r="U99" s="348" t="s">
        <v>430</v>
      </c>
      <c r="V99" s="350" t="s">
        <v>430</v>
      </c>
      <c r="W99" s="348" t="s">
        <v>430</v>
      </c>
      <c r="X99" s="348" t="s">
        <v>430</v>
      </c>
      <c r="Y99" s="348" t="s">
        <v>430</v>
      </c>
      <c r="Z99" s="348" t="s">
        <v>430</v>
      </c>
      <c r="AA99" s="348">
        <v>5.5475000000000003</v>
      </c>
      <c r="AB99" s="348">
        <v>4.9151999999999996</v>
      </c>
      <c r="AC99" s="348" t="s">
        <v>430</v>
      </c>
      <c r="AD99" s="348" t="s">
        <v>430</v>
      </c>
      <c r="AE99" s="348">
        <v>4.4019000000000004</v>
      </c>
      <c r="AF99" s="348">
        <v>5.3849999999999998</v>
      </c>
      <c r="AG99" s="374"/>
      <c r="AH99" s="346">
        <v>19</v>
      </c>
      <c r="AI99" s="346">
        <v>21</v>
      </c>
      <c r="AJ99" s="346">
        <v>12</v>
      </c>
      <c r="AK99" s="346">
        <v>18</v>
      </c>
      <c r="AL99" s="346">
        <v>10</v>
      </c>
      <c r="AM99" s="346">
        <v>21</v>
      </c>
      <c r="AN99" s="346" t="s">
        <v>430</v>
      </c>
      <c r="AO99" s="346" t="s">
        <v>430</v>
      </c>
      <c r="AP99" s="346" t="s">
        <v>430</v>
      </c>
      <c r="AQ99" s="346" t="s">
        <v>430</v>
      </c>
      <c r="AR99" s="346" t="s">
        <v>430</v>
      </c>
      <c r="AS99" s="346" t="s">
        <v>430</v>
      </c>
      <c r="AT99" s="346" t="s">
        <v>430</v>
      </c>
      <c r="AU99" s="346">
        <v>22</v>
      </c>
      <c r="AV99" s="346">
        <v>20</v>
      </c>
      <c r="AW99" s="346" t="s">
        <v>430</v>
      </c>
      <c r="AX99" s="346" t="s">
        <v>430</v>
      </c>
      <c r="AY99" s="346">
        <v>15</v>
      </c>
      <c r="AZ99" s="374"/>
      <c r="BA99" s="375">
        <v>2.4379881610880201</v>
      </c>
      <c r="BB99" s="375">
        <v>-7.6737723340929306E-2</v>
      </c>
      <c r="BC99" s="375">
        <v>-0.152516449887556</v>
      </c>
      <c r="BD99" s="375">
        <v>-0.32118584641019599</v>
      </c>
      <c r="BE99" s="374"/>
      <c r="BF99" s="348" t="s">
        <v>430</v>
      </c>
      <c r="BG99" s="348" t="s">
        <v>430</v>
      </c>
      <c r="BH99" s="348" t="s">
        <v>430</v>
      </c>
      <c r="BI99" s="374"/>
      <c r="BJ99" s="348">
        <v>-0.28062993000000702</v>
      </c>
      <c r="BK99" s="374"/>
      <c r="BL99" s="348">
        <v>47.525399999999998</v>
      </c>
      <c r="BM99" s="348">
        <v>16.492699999999999</v>
      </c>
      <c r="BN99" s="348">
        <v>9.0216700000000003</v>
      </c>
      <c r="BO99" s="348">
        <v>26.960229999999999</v>
      </c>
      <c r="BP99" s="373"/>
      <c r="BQ99" s="348">
        <v>0.66</v>
      </c>
      <c r="BR99" s="348">
        <v>15.05</v>
      </c>
      <c r="BS99" s="348" t="s">
        <v>430</v>
      </c>
      <c r="BT99" s="348" t="s">
        <v>430</v>
      </c>
      <c r="BU99" s="348" t="s">
        <v>430</v>
      </c>
      <c r="BV99" s="348">
        <v>84.62</v>
      </c>
      <c r="BW99" s="373"/>
      <c r="BX99" s="372" t="s">
        <v>9823</v>
      </c>
      <c r="BY99" s="372" t="s">
        <v>9824</v>
      </c>
      <c r="BZ99" s="372" t="s">
        <v>9825</v>
      </c>
      <c r="CA99" s="372" t="s">
        <v>9826</v>
      </c>
      <c r="CB99" s="372" t="s">
        <v>9827</v>
      </c>
      <c r="CC99" s="373"/>
      <c r="CD99" s="354" t="s">
        <v>4673</v>
      </c>
    </row>
    <row r="100" spans="1:82" x14ac:dyDescent="0.25">
      <c r="A100" s="36" t="s">
        <v>93</v>
      </c>
      <c r="B100" s="43"/>
      <c r="C100" s="720"/>
      <c r="D100" s="43"/>
      <c r="E100" s="51"/>
      <c r="F100" s="43"/>
      <c r="G100" s="55"/>
      <c r="H100" s="43"/>
      <c r="I100" s="92"/>
      <c r="J100" s="92"/>
      <c r="K100" s="92"/>
      <c r="L100" s="92"/>
      <c r="M100" s="66"/>
      <c r="N100" s="59">
        <v>-19.5657</v>
      </c>
      <c r="O100" s="59">
        <v>4.7214999999999998</v>
      </c>
      <c r="P100" s="59">
        <v>9.8680000000000003</v>
      </c>
      <c r="Q100" s="59">
        <v>4.9722999999999997</v>
      </c>
      <c r="R100" s="59">
        <v>5.9585999999999997</v>
      </c>
      <c r="S100" s="59">
        <v>5.9153000000000002</v>
      </c>
      <c r="T100" s="59">
        <v>5.6051000000000002</v>
      </c>
      <c r="U100" s="59">
        <v>5.8079000000000001</v>
      </c>
      <c r="V100" s="70">
        <v>5.7956000000000003</v>
      </c>
      <c r="W100" s="59">
        <v>5.9542000000000002</v>
      </c>
      <c r="X100" s="59">
        <v>6.3727999999999998</v>
      </c>
      <c r="Y100" s="59">
        <v>5.5156000000000001</v>
      </c>
      <c r="Z100" s="59">
        <v>4.8844000000000003</v>
      </c>
      <c r="AA100" s="59">
        <v>6.5651999999999999</v>
      </c>
      <c r="AB100" s="59">
        <v>5.3901000000000003</v>
      </c>
      <c r="AC100" s="59">
        <v>5.7571000000000003</v>
      </c>
      <c r="AD100" s="59">
        <v>5.9249999999999998</v>
      </c>
      <c r="AE100" s="59">
        <v>4.8295000000000003</v>
      </c>
      <c r="AF100" s="59">
        <v>5.6368</v>
      </c>
      <c r="AG100" s="66"/>
      <c r="AH100" s="51">
        <v>22</v>
      </c>
      <c r="AI100" s="51">
        <v>23</v>
      </c>
      <c r="AJ100" s="51">
        <v>23</v>
      </c>
      <c r="AK100" s="51">
        <v>23</v>
      </c>
      <c r="AL100" s="51">
        <v>23</v>
      </c>
      <c r="AM100" s="51">
        <v>23</v>
      </c>
      <c r="AN100" s="51">
        <v>20</v>
      </c>
      <c r="AO100" s="51">
        <v>20</v>
      </c>
      <c r="AP100" s="51">
        <v>17</v>
      </c>
      <c r="AQ100" s="51">
        <v>12</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6.3555999999999999</v>
      </c>
      <c r="O101" s="60">
        <v>23.8796</v>
      </c>
      <c r="P101" s="60">
        <v>14.231400000000001</v>
      </c>
      <c r="Q101" s="60">
        <v>7.8582999999999998</v>
      </c>
      <c r="R101" s="60">
        <v>8.2523999999999997</v>
      </c>
      <c r="S101" s="60">
        <v>7.4728000000000003</v>
      </c>
      <c r="T101" s="60">
        <v>7.0278999999999998</v>
      </c>
      <c r="U101" s="60">
        <v>7.1505000000000001</v>
      </c>
      <c r="V101" s="71">
        <v>7.0646000000000004</v>
      </c>
      <c r="W101" s="60">
        <v>6.2752999999999997</v>
      </c>
      <c r="X101" s="60">
        <v>6.6805000000000003</v>
      </c>
      <c r="Y101" s="60">
        <v>5.8552999999999997</v>
      </c>
      <c r="Z101" s="60">
        <v>5.4119000000000002</v>
      </c>
      <c r="AA101" s="60">
        <v>8.5586000000000002</v>
      </c>
      <c r="AB101" s="60">
        <v>6.7975000000000003</v>
      </c>
      <c r="AC101" s="60">
        <v>7.1230000000000002</v>
      </c>
      <c r="AD101" s="60">
        <v>7.2069999999999999</v>
      </c>
      <c r="AE101" s="60">
        <v>8.2306000000000008</v>
      </c>
      <c r="AF101" s="60">
        <v>6.8929</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-59.115499999999997</v>
      </c>
      <c r="O102" s="60">
        <v>-6.0258000000000003</v>
      </c>
      <c r="P102" s="60">
        <v>4.2610000000000001</v>
      </c>
      <c r="Q102" s="60">
        <v>2.4365999999999999</v>
      </c>
      <c r="R102" s="60">
        <v>3.3073999999999999</v>
      </c>
      <c r="S102" s="60">
        <v>3.7393000000000001</v>
      </c>
      <c r="T102" s="60">
        <v>3.4470999999999998</v>
      </c>
      <c r="U102" s="60">
        <v>3.8530000000000002</v>
      </c>
      <c r="V102" s="71">
        <v>3.7791000000000001</v>
      </c>
      <c r="W102" s="60">
        <v>5.3460999999999999</v>
      </c>
      <c r="X102" s="60">
        <v>5.6931000000000003</v>
      </c>
      <c r="Y102" s="60">
        <v>4.8978000000000002</v>
      </c>
      <c r="Z102" s="60">
        <v>4.1694000000000004</v>
      </c>
      <c r="AA102" s="60">
        <v>4.6734999999999998</v>
      </c>
      <c r="AB102" s="60">
        <v>3.3220999999999998</v>
      </c>
      <c r="AC102" s="60">
        <v>3.7185999999999999</v>
      </c>
      <c r="AD102" s="60">
        <v>3.8898999999999999</v>
      </c>
      <c r="AE102" s="60">
        <v>0</v>
      </c>
      <c r="AF102" s="60">
        <v>4.0937999999999999</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-17.186299999999999</v>
      </c>
      <c r="O103" s="61">
        <v>3.6976</v>
      </c>
      <c r="P103" s="61">
        <v>10.1204</v>
      </c>
      <c r="Q103" s="61">
        <v>5.1170999999999998</v>
      </c>
      <c r="R103" s="61">
        <v>5.7944000000000004</v>
      </c>
      <c r="S103" s="61">
        <v>5.7972999999999999</v>
      </c>
      <c r="T103" s="61">
        <v>5.6280999999999999</v>
      </c>
      <c r="U103" s="61">
        <v>5.7031499999999999</v>
      </c>
      <c r="V103" s="72">
        <v>5.8536999999999999</v>
      </c>
      <c r="W103" s="61">
        <v>5.9616499999999997</v>
      </c>
      <c r="X103" s="61">
        <v>6.4507500000000002</v>
      </c>
      <c r="Y103" s="61">
        <v>5.6090999999999998</v>
      </c>
      <c r="Z103" s="61">
        <v>5.0719000000000003</v>
      </c>
      <c r="AA103" s="61">
        <v>6.3815</v>
      </c>
      <c r="AB103" s="61">
        <v>5.2417999999999996</v>
      </c>
      <c r="AC103" s="61">
        <v>5.5850999999999997</v>
      </c>
      <c r="AD103" s="61">
        <v>5.7824</v>
      </c>
      <c r="AE103" s="61">
        <v>5.1619999999999999</v>
      </c>
      <c r="AF103" s="61">
        <v>5.7046999999999999</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9606</v>
      </c>
      <c r="B105" s="374"/>
      <c r="C105" s="730"/>
      <c r="D105" s="374"/>
      <c r="E105" s="401"/>
      <c r="F105" s="374"/>
      <c r="G105" s="401"/>
      <c r="H105" s="374"/>
      <c r="I105" s="401"/>
      <c r="J105" s="401"/>
      <c r="K105" s="401"/>
      <c r="L105" s="401"/>
      <c r="M105" s="406"/>
      <c r="N105" s="405">
        <v>-33.114400000000003</v>
      </c>
      <c r="O105" s="405">
        <v>3.3555999999999999</v>
      </c>
      <c r="P105" s="405">
        <v>6.9486999999999997</v>
      </c>
      <c r="Q105" s="405">
        <v>1.736</v>
      </c>
      <c r="R105" s="405">
        <v>5.8772000000000002</v>
      </c>
      <c r="S105" s="405">
        <v>7.0861000000000001</v>
      </c>
      <c r="T105" s="405">
        <v>6.4653999999999998</v>
      </c>
      <c r="U105" s="405">
        <v>7.0552000000000001</v>
      </c>
      <c r="V105" s="407">
        <v>7.2651000000000003</v>
      </c>
      <c r="W105" s="405">
        <v>7.3127000000000004</v>
      </c>
      <c r="X105" s="405">
        <v>7.5082000000000004</v>
      </c>
      <c r="Y105" s="405">
        <v>6.5168999999999997</v>
      </c>
      <c r="Z105" s="405">
        <v>5.5933000000000002</v>
      </c>
      <c r="AA105" s="405">
        <v>7.5987999999999998</v>
      </c>
      <c r="AB105" s="405">
        <v>6.3428000000000004</v>
      </c>
      <c r="AC105" s="405">
        <v>7.0579999999999998</v>
      </c>
      <c r="AD105" s="405">
        <v>7.2286999999999999</v>
      </c>
      <c r="AE105" s="405">
        <v>3.4207999999999998</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-57.430399999999999</v>
      </c>
      <c r="O106" s="433">
        <v>-92.189800000000005</v>
      </c>
      <c r="P106" s="433">
        <v>-49.369300000000003</v>
      </c>
      <c r="Q106" s="433">
        <v>11.730499999999999</v>
      </c>
      <c r="R106" s="433">
        <v>11.660500000000001</v>
      </c>
      <c r="S106" s="433">
        <v>19.838100000000001</v>
      </c>
      <c r="T106" s="433">
        <v>-6.9469000000000003</v>
      </c>
      <c r="U106" s="433">
        <v>-6.5141999999999998</v>
      </c>
      <c r="V106" s="434">
        <v>0.21340000000000001</v>
      </c>
      <c r="W106" s="433">
        <v>1.7262</v>
      </c>
      <c r="X106" s="433">
        <v>9.1439000000000004</v>
      </c>
      <c r="Y106" s="433">
        <v>9.3836999999999993</v>
      </c>
      <c r="Z106" s="433">
        <v>12.244400000000001</v>
      </c>
      <c r="AA106" s="433">
        <v>20.9285</v>
      </c>
      <c r="AB106" s="433">
        <v>27.131900000000002</v>
      </c>
      <c r="AC106" s="433">
        <v>-9.3857999999999997</v>
      </c>
      <c r="AD106" s="433">
        <v>0.2026</v>
      </c>
      <c r="AE106" s="433">
        <v>4.3314000000000004</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10495</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991D1-46F2-4179-B854-973081C99A45}">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81" t="s">
        <v>339</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76</v>
      </c>
      <c r="BB5" s="1105"/>
      <c r="BC5" s="1105"/>
      <c r="BD5" s="1117"/>
      <c r="BE5" s="76"/>
      <c r="BF5" s="1066" t="s">
        <v>53</v>
      </c>
      <c r="BG5" s="1105"/>
      <c r="BH5" s="1117"/>
      <c r="BI5" s="1082"/>
      <c r="BJ5" s="1065" t="s">
        <v>312</v>
      </c>
      <c r="BK5" s="1082"/>
      <c r="BL5" s="1066" t="s">
        <v>81</v>
      </c>
      <c r="BM5" s="1105"/>
      <c r="BN5" s="1105"/>
      <c r="BO5" s="1117"/>
      <c r="BP5" s="1082"/>
      <c r="BQ5" s="1066" t="s">
        <v>198</v>
      </c>
      <c r="BR5" s="1105"/>
      <c r="BS5" s="1105"/>
      <c r="BT5" s="1105"/>
      <c r="BU5" s="1105"/>
      <c r="BV5" s="1105"/>
      <c r="BW5" s="1106"/>
      <c r="BX5" s="1106" t="s">
        <v>87</v>
      </c>
      <c r="BY5" s="1107"/>
      <c r="BZ5" s="1107"/>
      <c r="CA5" s="1107"/>
      <c r="CB5" s="1108"/>
      <c r="CC5" s="1082"/>
      <c r="CD5" s="1112" t="s">
        <v>88</v>
      </c>
    </row>
    <row r="6" spans="1:82"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1"/>
      <c r="AG6" s="28"/>
      <c r="AH6" s="1118" t="s">
        <v>68</v>
      </c>
      <c r="AI6" s="1115"/>
      <c r="AJ6" s="1115"/>
      <c r="AK6" s="1115"/>
      <c r="AL6" s="1115"/>
      <c r="AM6" s="1115"/>
      <c r="AN6" s="1115"/>
      <c r="AO6" s="1115"/>
      <c r="AP6" s="1115"/>
      <c r="AQ6" s="1115"/>
      <c r="AR6" s="1115"/>
      <c r="AS6" s="1115"/>
      <c r="AT6" s="1115"/>
      <c r="AU6" s="1115"/>
      <c r="AV6" s="1115"/>
      <c r="AW6" s="1115"/>
      <c r="AX6" s="1115"/>
      <c r="AY6" s="1116"/>
      <c r="AZ6" s="1109"/>
      <c r="BA6" s="692" t="s">
        <v>72</v>
      </c>
      <c r="BB6" s="691" t="s">
        <v>73</v>
      </c>
      <c r="BC6" s="691" t="s">
        <v>74</v>
      </c>
      <c r="BD6" s="327" t="s">
        <v>75</v>
      </c>
      <c r="BE6" s="77"/>
      <c r="BF6" s="326" t="s">
        <v>309</v>
      </c>
      <c r="BG6" s="303" t="s">
        <v>310</v>
      </c>
      <c r="BH6" s="327" t="s">
        <v>311</v>
      </c>
      <c r="BI6" s="1083"/>
      <c r="BJ6" s="1122"/>
      <c r="BK6" s="1083"/>
      <c r="BL6" s="326" t="s">
        <v>77</v>
      </c>
      <c r="BM6" s="303" t="s">
        <v>78</v>
      </c>
      <c r="BN6" s="303" t="s">
        <v>79</v>
      </c>
      <c r="BO6" s="327" t="s">
        <v>313</v>
      </c>
      <c r="BP6" s="1083"/>
      <c r="BQ6" s="326" t="s">
        <v>192</v>
      </c>
      <c r="BR6" s="303" t="s">
        <v>193</v>
      </c>
      <c r="BS6" s="303" t="s">
        <v>194</v>
      </c>
      <c r="BT6" s="303" t="s">
        <v>195</v>
      </c>
      <c r="BU6" s="303" t="s">
        <v>196</v>
      </c>
      <c r="BV6" s="327" t="s">
        <v>197</v>
      </c>
      <c r="BW6" s="1083"/>
      <c r="BX6" s="83" t="s">
        <v>82</v>
      </c>
      <c r="BY6" s="28" t="s">
        <v>83</v>
      </c>
      <c r="BZ6" s="28" t="s">
        <v>84</v>
      </c>
      <c r="CA6" s="28" t="s">
        <v>85</v>
      </c>
      <c r="CB6" s="82" t="s">
        <v>86</v>
      </c>
      <c r="CC6" s="1083"/>
      <c r="CD6" s="1113"/>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9851</v>
      </c>
      <c r="B8" s="402"/>
      <c r="C8" s="724">
        <v>37560</v>
      </c>
      <c r="D8" s="402"/>
      <c r="E8" s="403">
        <v>88065.4</v>
      </c>
      <c r="F8" s="402"/>
      <c r="G8" s="404">
        <v>825.66150000000005</v>
      </c>
      <c r="H8" s="402"/>
      <c r="I8" s="969">
        <v>3.99</v>
      </c>
      <c r="J8" s="969">
        <v>6.59</v>
      </c>
      <c r="K8" s="969">
        <v>2.02</v>
      </c>
      <c r="L8" s="969">
        <v>2.11</v>
      </c>
      <c r="M8" s="406"/>
      <c r="N8" s="405" t="s">
        <v>430</v>
      </c>
      <c r="O8" s="405">
        <v>26.438700000000001</v>
      </c>
      <c r="P8" s="405">
        <v>15.3245</v>
      </c>
      <c r="Q8" s="405">
        <v>42.410400000000003</v>
      </c>
      <c r="R8" s="405">
        <v>20.646699999999999</v>
      </c>
      <c r="S8" s="405">
        <v>14.686</v>
      </c>
      <c r="T8" s="405">
        <v>1.4744999999999999</v>
      </c>
      <c r="U8" s="405">
        <v>2.9165999999999999</v>
      </c>
      <c r="V8" s="407">
        <v>9.7542000000000009</v>
      </c>
      <c r="W8" s="405">
        <v>9.4733999999999998</v>
      </c>
      <c r="X8" s="405">
        <v>15.448499999999999</v>
      </c>
      <c r="Y8" s="405">
        <v>16.696100000000001</v>
      </c>
      <c r="Z8" s="405">
        <v>15.1364</v>
      </c>
      <c r="AA8" s="405">
        <v>27.1587</v>
      </c>
      <c r="AB8" s="405">
        <v>24.851299999999998</v>
      </c>
      <c r="AC8" s="405">
        <v>1.0087999999999999</v>
      </c>
      <c r="AD8" s="405">
        <v>7.5641999999999996</v>
      </c>
      <c r="AE8" s="405">
        <v>41.905200000000001</v>
      </c>
      <c r="AF8" s="405">
        <v>20.377800000000001</v>
      </c>
      <c r="AG8" s="406"/>
      <c r="AH8" s="403" t="s">
        <v>430</v>
      </c>
      <c r="AI8" s="403">
        <v>5</v>
      </c>
      <c r="AJ8" s="403">
        <v>11</v>
      </c>
      <c r="AK8" s="403">
        <v>14</v>
      </c>
      <c r="AL8" s="403">
        <v>11</v>
      </c>
      <c r="AM8" s="403">
        <v>7</v>
      </c>
      <c r="AN8" s="403">
        <v>12</v>
      </c>
      <c r="AO8" s="403">
        <v>14</v>
      </c>
      <c r="AP8" s="403">
        <v>13</v>
      </c>
      <c r="AQ8" s="403">
        <v>11</v>
      </c>
      <c r="AR8" s="403">
        <v>5</v>
      </c>
      <c r="AS8" s="403">
        <v>1</v>
      </c>
      <c r="AT8" s="403">
        <v>1</v>
      </c>
      <c r="AU8" s="403">
        <v>7</v>
      </c>
      <c r="AV8" s="403">
        <v>10</v>
      </c>
      <c r="AW8" s="403">
        <v>14</v>
      </c>
      <c r="AX8" s="403">
        <v>14</v>
      </c>
      <c r="AY8" s="403">
        <v>13</v>
      </c>
      <c r="AZ8" s="406"/>
      <c r="BA8" s="410">
        <v>89.577766438235201</v>
      </c>
      <c r="BB8" s="410">
        <v>0</v>
      </c>
      <c r="BC8" s="410">
        <v>0.110114592620768</v>
      </c>
      <c r="BD8" s="410" t="s">
        <v>430</v>
      </c>
      <c r="BE8" s="402"/>
      <c r="BF8" s="405">
        <v>82.703724389399994</v>
      </c>
      <c r="BG8" s="405">
        <v>33.2582024632</v>
      </c>
      <c r="BH8" s="405">
        <v>2.4867166072</v>
      </c>
      <c r="BI8" s="402"/>
      <c r="BJ8" s="405">
        <v>65.478350539999994</v>
      </c>
      <c r="BK8" s="402"/>
      <c r="BL8" s="405">
        <v>48.362400000000001</v>
      </c>
      <c r="BM8" s="405">
        <v>14.8346</v>
      </c>
      <c r="BN8" s="405">
        <v>6.5574899999999996</v>
      </c>
      <c r="BO8" s="405">
        <v>30.245509999999999</v>
      </c>
      <c r="BP8" s="402"/>
      <c r="BQ8" s="405">
        <v>5.27</v>
      </c>
      <c r="BR8" s="405">
        <v>5.09</v>
      </c>
      <c r="BS8" s="405">
        <v>2.94</v>
      </c>
      <c r="BT8" s="405">
        <v>0.76</v>
      </c>
      <c r="BU8" s="405">
        <v>1.59</v>
      </c>
      <c r="BV8" s="405">
        <v>15.53</v>
      </c>
      <c r="BW8" s="402"/>
      <c r="BX8" s="401" t="s">
        <v>9852</v>
      </c>
      <c r="BY8" s="401" t="s">
        <v>9853</v>
      </c>
      <c r="BZ8" s="401" t="s">
        <v>9854</v>
      </c>
      <c r="CA8" s="401" t="s">
        <v>9855</v>
      </c>
      <c r="CB8" s="401" t="s">
        <v>9856</v>
      </c>
      <c r="CC8" s="402"/>
      <c r="CD8" s="411" t="s">
        <v>443</v>
      </c>
    </row>
    <row r="9" spans="1:82" s="428" customFormat="1" x14ac:dyDescent="0.25">
      <c r="A9" s="345" t="s">
        <v>9857</v>
      </c>
      <c r="B9" s="373"/>
      <c r="C9" s="719">
        <v>38707</v>
      </c>
      <c r="D9" s="373"/>
      <c r="E9" s="346">
        <v>20729.400000000001</v>
      </c>
      <c r="F9" s="373"/>
      <c r="G9" s="347">
        <v>67.739699999999999</v>
      </c>
      <c r="H9" s="373"/>
      <c r="I9" s="651">
        <v>2.84</v>
      </c>
      <c r="J9" s="651">
        <v>7.76</v>
      </c>
      <c r="K9" s="651">
        <v>2.21</v>
      </c>
      <c r="L9" s="651">
        <v>2.46</v>
      </c>
      <c r="M9" s="374"/>
      <c r="N9" s="348" t="s">
        <v>430</v>
      </c>
      <c r="O9" s="348">
        <v>48.352800000000002</v>
      </c>
      <c r="P9" s="348">
        <v>43.841999999999999</v>
      </c>
      <c r="Q9" s="348">
        <v>51.666200000000003</v>
      </c>
      <c r="R9" s="348">
        <v>16.183299999999999</v>
      </c>
      <c r="S9" s="348">
        <v>7.3852000000000002</v>
      </c>
      <c r="T9" s="348">
        <v>3.2290999999999999</v>
      </c>
      <c r="U9" s="348">
        <v>8.3714999999999993</v>
      </c>
      <c r="V9" s="350">
        <v>14.7746</v>
      </c>
      <c r="W9" s="348">
        <v>11.551600000000001</v>
      </c>
      <c r="X9" s="348">
        <v>15.4094</v>
      </c>
      <c r="Y9" s="348">
        <v>13.5229</v>
      </c>
      <c r="Z9" s="348">
        <v>11.3979</v>
      </c>
      <c r="AA9" s="348">
        <v>17.8246</v>
      </c>
      <c r="AB9" s="348">
        <v>22.984100000000002</v>
      </c>
      <c r="AC9" s="348">
        <v>5.4987000000000004</v>
      </c>
      <c r="AD9" s="348">
        <v>12.9397</v>
      </c>
      <c r="AE9" s="348">
        <v>48.496699999999997</v>
      </c>
      <c r="AF9" s="348">
        <v>9.7045999999999992</v>
      </c>
      <c r="AG9" s="374"/>
      <c r="AH9" s="346" t="s">
        <v>430</v>
      </c>
      <c r="AI9" s="346">
        <v>2</v>
      </c>
      <c r="AJ9" s="346">
        <v>2</v>
      </c>
      <c r="AK9" s="346">
        <v>9</v>
      </c>
      <c r="AL9" s="346">
        <v>14</v>
      </c>
      <c r="AM9" s="346">
        <v>15</v>
      </c>
      <c r="AN9" s="346">
        <v>10</v>
      </c>
      <c r="AO9" s="346">
        <v>9</v>
      </c>
      <c r="AP9" s="346">
        <v>7</v>
      </c>
      <c r="AQ9" s="346">
        <v>8</v>
      </c>
      <c r="AR9" s="346">
        <v>6</v>
      </c>
      <c r="AS9" s="346">
        <v>3</v>
      </c>
      <c r="AT9" s="346">
        <v>2</v>
      </c>
      <c r="AU9" s="346">
        <v>14</v>
      </c>
      <c r="AV9" s="346">
        <v>14</v>
      </c>
      <c r="AW9" s="346">
        <v>9</v>
      </c>
      <c r="AX9" s="346">
        <v>7</v>
      </c>
      <c r="AY9" s="346">
        <v>9</v>
      </c>
      <c r="AZ9" s="374"/>
      <c r="BA9" s="375">
        <v>93.930788805173705</v>
      </c>
      <c r="BB9" s="375">
        <v>0</v>
      </c>
      <c r="BC9" s="375">
        <v>0.106717627198345</v>
      </c>
      <c r="BD9" s="375" t="s">
        <v>430</v>
      </c>
      <c r="BE9" s="373"/>
      <c r="BF9" s="348">
        <v>76.431816226999999</v>
      </c>
      <c r="BG9" s="348">
        <v>21.399752148299999</v>
      </c>
      <c r="BH9" s="348">
        <v>3.5716215634999999</v>
      </c>
      <c r="BI9" s="373"/>
      <c r="BJ9" s="348">
        <v>49.503720250000001</v>
      </c>
      <c r="BK9" s="373"/>
      <c r="BL9" s="348">
        <v>20.475000000000001</v>
      </c>
      <c r="BM9" s="348">
        <v>10.6882</v>
      </c>
      <c r="BN9" s="348">
        <v>16.410599999999999</v>
      </c>
      <c r="BO9" s="348">
        <v>52.426200000000001</v>
      </c>
      <c r="BP9" s="373"/>
      <c r="BQ9" s="348">
        <v>3.96</v>
      </c>
      <c r="BR9" s="348">
        <v>10.83</v>
      </c>
      <c r="BS9" s="348">
        <v>8.52</v>
      </c>
      <c r="BT9" s="348">
        <v>9.36</v>
      </c>
      <c r="BU9" s="348">
        <v>0.92</v>
      </c>
      <c r="BV9" s="348">
        <v>15.2</v>
      </c>
      <c r="BW9" s="373"/>
      <c r="BX9" s="372" t="s">
        <v>9858</v>
      </c>
      <c r="BY9" s="372" t="s">
        <v>9859</v>
      </c>
      <c r="BZ9" s="372" t="s">
        <v>9860</v>
      </c>
      <c r="CA9" s="372" t="s">
        <v>9861</v>
      </c>
      <c r="CB9" s="372" t="s">
        <v>830</v>
      </c>
      <c r="CC9" s="373"/>
      <c r="CD9" s="354" t="s">
        <v>436</v>
      </c>
    </row>
    <row r="10" spans="1:82" s="428" customFormat="1" x14ac:dyDescent="0.25">
      <c r="A10" s="345" t="s">
        <v>9862</v>
      </c>
      <c r="B10" s="373"/>
      <c r="C10" s="719">
        <v>44071</v>
      </c>
      <c r="D10" s="373"/>
      <c r="E10" s="346">
        <v>17558</v>
      </c>
      <c r="F10" s="373"/>
      <c r="G10" s="347">
        <v>25.447700000000001</v>
      </c>
      <c r="H10" s="373"/>
      <c r="I10" s="651">
        <v>3.0422099999999999</v>
      </c>
      <c r="J10" s="651">
        <v>7.18161</v>
      </c>
      <c r="K10" s="651">
        <v>2.3950999999999998</v>
      </c>
      <c r="L10" s="651">
        <v>2.53484</v>
      </c>
      <c r="M10" s="374"/>
      <c r="N10" s="348" t="s">
        <v>430</v>
      </c>
      <c r="O10" s="348">
        <v>27.724299999999999</v>
      </c>
      <c r="P10" s="348">
        <v>45.106499999999997</v>
      </c>
      <c r="Q10" s="348">
        <v>74.234700000000004</v>
      </c>
      <c r="R10" s="348">
        <v>37.962699999999998</v>
      </c>
      <c r="S10" s="348">
        <v>16.0685</v>
      </c>
      <c r="T10" s="348">
        <v>7.0446999999999997</v>
      </c>
      <c r="U10" s="348">
        <v>11.274800000000001</v>
      </c>
      <c r="V10" s="350">
        <v>17.2454</v>
      </c>
      <c r="W10" s="348">
        <v>14.1198</v>
      </c>
      <c r="X10" s="348">
        <v>18.9999</v>
      </c>
      <c r="Y10" s="348">
        <v>15.0588</v>
      </c>
      <c r="Z10" s="348" t="s">
        <v>430</v>
      </c>
      <c r="AA10" s="348">
        <v>36.404299999999999</v>
      </c>
      <c r="AB10" s="348">
        <v>32.871000000000002</v>
      </c>
      <c r="AC10" s="348">
        <v>10.462</v>
      </c>
      <c r="AD10" s="348">
        <v>14.9688</v>
      </c>
      <c r="AE10" s="348">
        <v>74.4131</v>
      </c>
      <c r="AF10" s="348">
        <v>16.9693</v>
      </c>
      <c r="AG10" s="374"/>
      <c r="AH10" s="346" t="s">
        <v>430</v>
      </c>
      <c r="AI10" s="346">
        <v>4</v>
      </c>
      <c r="AJ10" s="346">
        <v>1</v>
      </c>
      <c r="AK10" s="346">
        <v>3</v>
      </c>
      <c r="AL10" s="346">
        <v>1</v>
      </c>
      <c r="AM10" s="346">
        <v>4</v>
      </c>
      <c r="AN10" s="346">
        <v>3</v>
      </c>
      <c r="AO10" s="346">
        <v>5</v>
      </c>
      <c r="AP10" s="346">
        <v>3</v>
      </c>
      <c r="AQ10" s="346">
        <v>3</v>
      </c>
      <c r="AR10" s="346">
        <v>1</v>
      </c>
      <c r="AS10" s="346">
        <v>2</v>
      </c>
      <c r="AT10" s="346" t="s">
        <v>430</v>
      </c>
      <c r="AU10" s="346">
        <v>2</v>
      </c>
      <c r="AV10" s="346">
        <v>2</v>
      </c>
      <c r="AW10" s="346">
        <v>2</v>
      </c>
      <c r="AX10" s="346">
        <v>4</v>
      </c>
      <c r="AY10" s="346">
        <v>3</v>
      </c>
      <c r="AZ10" s="374"/>
      <c r="BA10" s="375">
        <v>108.407099408373</v>
      </c>
      <c r="BB10" s="375">
        <v>0</v>
      </c>
      <c r="BC10" s="375">
        <v>0.115289125086629</v>
      </c>
      <c r="BD10" s="375" t="s">
        <v>430</v>
      </c>
      <c r="BE10" s="373"/>
      <c r="BF10" s="348">
        <v>91.635477450300002</v>
      </c>
      <c r="BG10" s="348">
        <v>29.466159346800001</v>
      </c>
      <c r="BH10" s="348">
        <v>3.1098548125000001</v>
      </c>
      <c r="BI10" s="373"/>
      <c r="BJ10" s="348">
        <v>61.16894155</v>
      </c>
      <c r="BK10" s="373"/>
      <c r="BL10" s="348">
        <v>39.94</v>
      </c>
      <c r="BM10" s="348">
        <v>10.548299999999999</v>
      </c>
      <c r="BN10" s="348">
        <v>6.3013199999999996</v>
      </c>
      <c r="BO10" s="348">
        <v>43.210380000000001</v>
      </c>
      <c r="BP10" s="373"/>
      <c r="BQ10" s="348">
        <v>6.39</v>
      </c>
      <c r="BR10" s="348">
        <v>8.59</v>
      </c>
      <c r="BS10" s="348">
        <v>3.14</v>
      </c>
      <c r="BT10" s="348">
        <v>1.92</v>
      </c>
      <c r="BU10" s="348" t="s">
        <v>430</v>
      </c>
      <c r="BV10" s="348">
        <v>15.61</v>
      </c>
      <c r="BW10" s="373"/>
      <c r="BX10" s="372" t="s">
        <v>9863</v>
      </c>
      <c r="BY10" s="372" t="s">
        <v>9864</v>
      </c>
      <c r="BZ10" s="372" t="s">
        <v>9865</v>
      </c>
      <c r="CA10" s="372" t="s">
        <v>9866</v>
      </c>
      <c r="CB10" s="372" t="s">
        <v>9867</v>
      </c>
      <c r="CC10" s="373"/>
      <c r="CD10" s="354" t="s">
        <v>436</v>
      </c>
    </row>
    <row r="11" spans="1:82" s="428" customFormat="1" ht="11" x14ac:dyDescent="0.3">
      <c r="A11" s="841" t="s">
        <v>9868</v>
      </c>
      <c r="B11" s="842"/>
      <c r="C11" s="843">
        <v>45191</v>
      </c>
      <c r="D11" s="842"/>
      <c r="E11" s="844">
        <v>15030.6</v>
      </c>
      <c r="F11" s="842"/>
      <c r="G11" s="845">
        <v>16.204999999999998</v>
      </c>
      <c r="H11" s="842"/>
      <c r="I11" s="965">
        <v>6.88</v>
      </c>
      <c r="J11" s="965">
        <v>6.48</v>
      </c>
      <c r="K11" s="965">
        <v>2.61</v>
      </c>
      <c r="L11" s="965">
        <v>2.7</v>
      </c>
      <c r="M11" s="847"/>
      <c r="N11" s="846" t="s">
        <v>430</v>
      </c>
      <c r="O11" s="846">
        <v>56.484099999999998</v>
      </c>
      <c r="P11" s="846">
        <v>26.013300000000001</v>
      </c>
      <c r="Q11" s="846">
        <v>78.911799999999999</v>
      </c>
      <c r="R11" s="846">
        <v>28.979199999999999</v>
      </c>
      <c r="S11" s="846">
        <v>9.2165999999999997</v>
      </c>
      <c r="T11" s="846">
        <v>4.4633000000000003</v>
      </c>
      <c r="U11" s="846">
        <v>13.92</v>
      </c>
      <c r="V11" s="848">
        <v>22.409500000000001</v>
      </c>
      <c r="W11" s="846">
        <v>13.2723</v>
      </c>
      <c r="X11" s="846" t="s">
        <v>430</v>
      </c>
      <c r="Y11" s="846" t="s">
        <v>430</v>
      </c>
      <c r="Z11" s="846" t="s">
        <v>430</v>
      </c>
      <c r="AA11" s="846">
        <v>26.968699999999998</v>
      </c>
      <c r="AB11" s="846">
        <v>30.0062</v>
      </c>
      <c r="AC11" s="846">
        <v>6.2435</v>
      </c>
      <c r="AD11" s="846">
        <v>17.564900000000002</v>
      </c>
      <c r="AE11" s="846">
        <v>76.782600000000002</v>
      </c>
      <c r="AF11" s="846">
        <v>18.1754</v>
      </c>
      <c r="AG11" s="847"/>
      <c r="AH11" s="844" t="s">
        <v>430</v>
      </c>
      <c r="AI11" s="844">
        <v>1</v>
      </c>
      <c r="AJ11" s="844">
        <v>7</v>
      </c>
      <c r="AK11" s="844">
        <v>2</v>
      </c>
      <c r="AL11" s="844">
        <v>5</v>
      </c>
      <c r="AM11" s="844">
        <v>13</v>
      </c>
      <c r="AN11" s="844">
        <v>7</v>
      </c>
      <c r="AO11" s="844">
        <v>1</v>
      </c>
      <c r="AP11" s="844">
        <v>1</v>
      </c>
      <c r="AQ11" s="844">
        <v>4</v>
      </c>
      <c r="AR11" s="844" t="s">
        <v>430</v>
      </c>
      <c r="AS11" s="844" t="s">
        <v>430</v>
      </c>
      <c r="AT11" s="844" t="s">
        <v>430</v>
      </c>
      <c r="AU11" s="844">
        <v>8</v>
      </c>
      <c r="AV11" s="844">
        <v>6</v>
      </c>
      <c r="AW11" s="844">
        <v>7</v>
      </c>
      <c r="AX11" s="844">
        <v>1</v>
      </c>
      <c r="AY11" s="844">
        <v>2</v>
      </c>
      <c r="AZ11" s="847"/>
      <c r="BA11" s="852">
        <v>128.30964868719701</v>
      </c>
      <c r="BB11" s="852">
        <v>0</v>
      </c>
      <c r="BC11" s="852">
        <v>9.3269196520934794E-2</v>
      </c>
      <c r="BD11" s="852" t="s">
        <v>430</v>
      </c>
      <c r="BE11" s="842"/>
      <c r="BF11" s="846">
        <v>90.4812148205</v>
      </c>
      <c r="BG11" s="846">
        <v>33.594100574499997</v>
      </c>
      <c r="BH11" s="846">
        <v>2.6933661944999998</v>
      </c>
      <c r="BI11" s="842"/>
      <c r="BJ11" s="846">
        <v>69.434881259999997</v>
      </c>
      <c r="BK11" s="842"/>
      <c r="BL11" s="846">
        <v>39.089599999999997</v>
      </c>
      <c r="BM11" s="846">
        <v>15.906599999999999</v>
      </c>
      <c r="BN11" s="846">
        <v>14.2089</v>
      </c>
      <c r="BO11" s="846">
        <v>30.794899999999998</v>
      </c>
      <c r="BP11" s="842"/>
      <c r="BQ11" s="846">
        <v>3.45</v>
      </c>
      <c r="BR11" s="846">
        <v>6.32</v>
      </c>
      <c r="BS11" s="846">
        <v>0.67</v>
      </c>
      <c r="BT11" s="846">
        <v>7.0000000000000007E-2</v>
      </c>
      <c r="BU11" s="846" t="s">
        <v>430</v>
      </c>
      <c r="BV11" s="846">
        <v>11.21</v>
      </c>
      <c r="BW11" s="842"/>
      <c r="BX11" s="855" t="s">
        <v>9869</v>
      </c>
      <c r="BY11" s="855" t="s">
        <v>9870</v>
      </c>
      <c r="BZ11" s="855" t="s">
        <v>9871</v>
      </c>
      <c r="CA11" s="855" t="s">
        <v>9872</v>
      </c>
      <c r="CB11" s="855" t="s">
        <v>1944</v>
      </c>
      <c r="CC11" s="842"/>
      <c r="CD11" s="856" t="s">
        <v>443</v>
      </c>
    </row>
    <row r="12" spans="1:82" s="428" customFormat="1" x14ac:dyDescent="0.25">
      <c r="A12" s="345" t="s">
        <v>9873</v>
      </c>
      <c r="B12" s="373"/>
      <c r="C12" s="719">
        <v>45196</v>
      </c>
      <c r="D12" s="373"/>
      <c r="E12" s="346">
        <v>10830.8</v>
      </c>
      <c r="F12" s="373"/>
      <c r="G12" s="347">
        <v>16.4238</v>
      </c>
      <c r="H12" s="373"/>
      <c r="I12" s="651">
        <v>2.85867</v>
      </c>
      <c r="J12" s="651">
        <v>2.0230999999999999</v>
      </c>
      <c r="K12" s="651">
        <v>1.22237</v>
      </c>
      <c r="L12" s="651">
        <v>1.2724500000000001</v>
      </c>
      <c r="M12" s="374"/>
      <c r="N12" s="348" t="s">
        <v>430</v>
      </c>
      <c r="O12" s="348">
        <v>18.687100000000001</v>
      </c>
      <c r="P12" s="348">
        <v>26.1509</v>
      </c>
      <c r="Q12" s="348">
        <v>53.783999999999999</v>
      </c>
      <c r="R12" s="348">
        <v>21.040700000000001</v>
      </c>
      <c r="S12" s="348">
        <v>8.8434000000000008</v>
      </c>
      <c r="T12" s="348">
        <v>5.1033999999999997</v>
      </c>
      <c r="U12" s="348">
        <v>11.663</v>
      </c>
      <c r="V12" s="350">
        <v>19.6676</v>
      </c>
      <c r="W12" s="348">
        <v>15.899699999999999</v>
      </c>
      <c r="X12" s="348" t="s">
        <v>430</v>
      </c>
      <c r="Y12" s="348" t="s">
        <v>430</v>
      </c>
      <c r="Z12" s="348" t="s">
        <v>430</v>
      </c>
      <c r="AA12" s="348">
        <v>26.219000000000001</v>
      </c>
      <c r="AB12" s="348">
        <v>23.819099999999999</v>
      </c>
      <c r="AC12" s="348">
        <v>9.5236000000000001</v>
      </c>
      <c r="AD12" s="348">
        <v>16.165800000000001</v>
      </c>
      <c r="AE12" s="348">
        <v>44.878</v>
      </c>
      <c r="AF12" s="348">
        <v>18.821999999999999</v>
      </c>
      <c r="AG12" s="374"/>
      <c r="AH12" s="346" t="s">
        <v>430</v>
      </c>
      <c r="AI12" s="346">
        <v>6</v>
      </c>
      <c r="AJ12" s="346">
        <v>6</v>
      </c>
      <c r="AK12" s="346">
        <v>6</v>
      </c>
      <c r="AL12" s="346">
        <v>10</v>
      </c>
      <c r="AM12" s="346">
        <v>14</v>
      </c>
      <c r="AN12" s="346">
        <v>5</v>
      </c>
      <c r="AO12" s="346">
        <v>4</v>
      </c>
      <c r="AP12" s="346">
        <v>2</v>
      </c>
      <c r="AQ12" s="346">
        <v>1</v>
      </c>
      <c r="AR12" s="346" t="s">
        <v>430</v>
      </c>
      <c r="AS12" s="346" t="s">
        <v>430</v>
      </c>
      <c r="AT12" s="346" t="s">
        <v>430</v>
      </c>
      <c r="AU12" s="346">
        <v>10</v>
      </c>
      <c r="AV12" s="346">
        <v>12</v>
      </c>
      <c r="AW12" s="346">
        <v>5</v>
      </c>
      <c r="AX12" s="346">
        <v>2</v>
      </c>
      <c r="AY12" s="346">
        <v>11</v>
      </c>
      <c r="AZ12" s="374"/>
      <c r="BA12" s="375">
        <v>87.971056082090101</v>
      </c>
      <c r="BB12" s="375">
        <v>0</v>
      </c>
      <c r="BC12" s="375">
        <v>0.14081687823114</v>
      </c>
      <c r="BD12" s="375" t="s">
        <v>430</v>
      </c>
      <c r="BE12" s="373"/>
      <c r="BF12" s="348">
        <v>78.339323874599998</v>
      </c>
      <c r="BG12" s="348">
        <v>6.8993916638000004</v>
      </c>
      <c r="BH12" s="348">
        <v>11.354526267200001</v>
      </c>
      <c r="BI12" s="373"/>
      <c r="BJ12" s="348">
        <v>64.929149649999999</v>
      </c>
      <c r="BK12" s="373"/>
      <c r="BL12" s="348">
        <v>26.720400000000001</v>
      </c>
      <c r="BM12" s="348">
        <v>4.5788099999999998</v>
      </c>
      <c r="BN12" s="348">
        <v>3.8228900000000001</v>
      </c>
      <c r="BO12" s="348">
        <v>64.877899999999997</v>
      </c>
      <c r="BP12" s="373"/>
      <c r="BQ12" s="348">
        <v>10.69</v>
      </c>
      <c r="BR12" s="348">
        <v>3.88</v>
      </c>
      <c r="BS12" s="348">
        <v>0.96</v>
      </c>
      <c r="BT12" s="348" t="s">
        <v>430</v>
      </c>
      <c r="BU12" s="348" t="s">
        <v>430</v>
      </c>
      <c r="BV12" s="348">
        <v>21.46</v>
      </c>
      <c r="BW12" s="373"/>
      <c r="BX12" s="372" t="s">
        <v>9874</v>
      </c>
      <c r="BY12" s="372" t="s">
        <v>9115</v>
      </c>
      <c r="BZ12" s="372" t="s">
        <v>9875</v>
      </c>
      <c r="CA12" s="372" t="s">
        <v>9876</v>
      </c>
      <c r="CB12" s="372" t="s">
        <v>9305</v>
      </c>
      <c r="CC12" s="373"/>
      <c r="CD12" s="354" t="s">
        <v>436</v>
      </c>
    </row>
    <row r="13" spans="1:82" s="428" customFormat="1" x14ac:dyDescent="0.25">
      <c r="A13" s="345" t="s">
        <v>9877</v>
      </c>
      <c r="B13" s="373"/>
      <c r="C13" s="719">
        <v>45065</v>
      </c>
      <c r="D13" s="373"/>
      <c r="E13" s="346">
        <v>8451.7000000000007</v>
      </c>
      <c r="F13" s="373"/>
      <c r="G13" s="347">
        <v>16.170999999999999</v>
      </c>
      <c r="H13" s="373"/>
      <c r="I13" s="968">
        <v>2.62</v>
      </c>
      <c r="J13" s="968">
        <v>6.75</v>
      </c>
      <c r="K13" s="968">
        <v>2.14</v>
      </c>
      <c r="L13" s="968">
        <v>2.2799999999999998</v>
      </c>
      <c r="M13" s="374"/>
      <c r="N13" s="348" t="s">
        <v>430</v>
      </c>
      <c r="O13" s="348">
        <v>32.787100000000002</v>
      </c>
      <c r="P13" s="348">
        <v>31.0046</v>
      </c>
      <c r="Q13" s="348">
        <v>48.393300000000004</v>
      </c>
      <c r="R13" s="348">
        <v>25.7378</v>
      </c>
      <c r="S13" s="348">
        <v>18.120999999999999</v>
      </c>
      <c r="T13" s="348">
        <v>8.7919999999999998</v>
      </c>
      <c r="U13" s="348">
        <v>10.043200000000001</v>
      </c>
      <c r="V13" s="350">
        <v>13.9345</v>
      </c>
      <c r="W13" s="348">
        <v>14.7606</v>
      </c>
      <c r="X13" s="348">
        <v>16.104399999999998</v>
      </c>
      <c r="Y13" s="348" t="s">
        <v>430</v>
      </c>
      <c r="Z13" s="348" t="s">
        <v>430</v>
      </c>
      <c r="AA13" s="348">
        <v>28.034300000000002</v>
      </c>
      <c r="AB13" s="348">
        <v>23.334499999999998</v>
      </c>
      <c r="AC13" s="348">
        <v>10.7865</v>
      </c>
      <c r="AD13" s="348">
        <v>12.5428</v>
      </c>
      <c r="AE13" s="348">
        <v>49.703600000000002</v>
      </c>
      <c r="AF13" s="348">
        <v>16.013500000000001</v>
      </c>
      <c r="AG13" s="374"/>
      <c r="AH13" s="346" t="s">
        <v>430</v>
      </c>
      <c r="AI13" s="346">
        <v>3</v>
      </c>
      <c r="AJ13" s="346">
        <v>4</v>
      </c>
      <c r="AK13" s="346">
        <v>11</v>
      </c>
      <c r="AL13" s="346">
        <v>6</v>
      </c>
      <c r="AM13" s="346">
        <v>1</v>
      </c>
      <c r="AN13" s="346">
        <v>1</v>
      </c>
      <c r="AO13" s="346">
        <v>7</v>
      </c>
      <c r="AP13" s="346">
        <v>8</v>
      </c>
      <c r="AQ13" s="346">
        <v>2</v>
      </c>
      <c r="AR13" s="346">
        <v>3</v>
      </c>
      <c r="AS13" s="346" t="s">
        <v>430</v>
      </c>
      <c r="AT13" s="346" t="s">
        <v>430</v>
      </c>
      <c r="AU13" s="346">
        <v>5</v>
      </c>
      <c r="AV13" s="346">
        <v>13</v>
      </c>
      <c r="AW13" s="346">
        <v>1</v>
      </c>
      <c r="AX13" s="346">
        <v>9</v>
      </c>
      <c r="AY13" s="346">
        <v>8</v>
      </c>
      <c r="AZ13" s="374"/>
      <c r="BA13" s="375">
        <v>61.970850161483803</v>
      </c>
      <c r="BB13" s="375">
        <v>0</v>
      </c>
      <c r="BC13" s="375">
        <v>0.15260020349307599</v>
      </c>
      <c r="BD13" s="375" t="s">
        <v>430</v>
      </c>
      <c r="BE13" s="373"/>
      <c r="BF13" s="348">
        <v>61.927908821899997</v>
      </c>
      <c r="BG13" s="348">
        <v>-3.3874864570000001</v>
      </c>
      <c r="BH13" s="348">
        <v>-18.281374584999998</v>
      </c>
      <c r="BI13" s="373"/>
      <c r="BJ13" s="348">
        <v>18.398990189999999</v>
      </c>
      <c r="BK13" s="373"/>
      <c r="BL13" s="348">
        <v>21.4755</v>
      </c>
      <c r="BM13" s="348">
        <v>3.6416300000000001</v>
      </c>
      <c r="BN13" s="348">
        <v>4.2573800000000004</v>
      </c>
      <c r="BO13" s="348">
        <v>70.625489999999999</v>
      </c>
      <c r="BP13" s="373"/>
      <c r="BQ13" s="348">
        <v>7.01</v>
      </c>
      <c r="BR13" s="348">
        <v>16.2</v>
      </c>
      <c r="BS13" s="348">
        <v>4.32</v>
      </c>
      <c r="BT13" s="348" t="s">
        <v>430</v>
      </c>
      <c r="BU13" s="348" t="s">
        <v>430</v>
      </c>
      <c r="BV13" s="348">
        <v>35.770000000000003</v>
      </c>
      <c r="BW13" s="373"/>
      <c r="BX13" s="372" t="s">
        <v>9878</v>
      </c>
      <c r="BY13" s="372" t="s">
        <v>9879</v>
      </c>
      <c r="BZ13" s="372" t="s">
        <v>9880</v>
      </c>
      <c r="CA13" s="372" t="s">
        <v>9881</v>
      </c>
      <c r="CB13" s="372" t="s">
        <v>3158</v>
      </c>
      <c r="CC13" s="373"/>
      <c r="CD13" s="354" t="s">
        <v>555</v>
      </c>
    </row>
    <row r="14" spans="1:82" s="428" customFormat="1" x14ac:dyDescent="0.25">
      <c r="A14" s="345" t="s">
        <v>9882</v>
      </c>
      <c r="B14" s="373"/>
      <c r="C14" s="719">
        <v>44957</v>
      </c>
      <c r="D14" s="373"/>
      <c r="E14" s="346">
        <v>7455.33</v>
      </c>
      <c r="F14" s="373"/>
      <c r="G14" s="347">
        <v>17.157800000000002</v>
      </c>
      <c r="H14" s="373"/>
      <c r="I14" s="651">
        <v>1.97</v>
      </c>
      <c r="J14" s="651">
        <v>6.78</v>
      </c>
      <c r="K14" s="651">
        <v>1.6</v>
      </c>
      <c r="L14" s="651">
        <v>1.7</v>
      </c>
      <c r="M14" s="374"/>
      <c r="N14" s="348">
        <v>-75.787400000000005</v>
      </c>
      <c r="O14" s="348">
        <v>-3.1193</v>
      </c>
      <c r="P14" s="348">
        <v>16.156700000000001</v>
      </c>
      <c r="Q14" s="348">
        <v>45.357999999999997</v>
      </c>
      <c r="R14" s="348">
        <v>20.4559</v>
      </c>
      <c r="S14" s="348">
        <v>16.997699999999998</v>
      </c>
      <c r="T14" s="348">
        <v>4.7653999999999996</v>
      </c>
      <c r="U14" s="348">
        <v>10.9861</v>
      </c>
      <c r="V14" s="350">
        <v>16.519200000000001</v>
      </c>
      <c r="W14" s="348">
        <v>12.756399999999999</v>
      </c>
      <c r="X14" s="348">
        <v>15.8033</v>
      </c>
      <c r="Y14" s="348" t="s">
        <v>430</v>
      </c>
      <c r="Z14" s="348" t="s">
        <v>430</v>
      </c>
      <c r="AA14" s="348">
        <v>22.077500000000001</v>
      </c>
      <c r="AB14" s="348">
        <v>33.652299999999997</v>
      </c>
      <c r="AC14" s="348">
        <v>6.8411999999999997</v>
      </c>
      <c r="AD14" s="348">
        <v>14.8674</v>
      </c>
      <c r="AE14" s="348">
        <v>43.454000000000001</v>
      </c>
      <c r="AF14" s="348">
        <v>16.503799999999998</v>
      </c>
      <c r="AG14" s="374"/>
      <c r="AH14" s="346">
        <v>5</v>
      </c>
      <c r="AI14" s="346">
        <v>11</v>
      </c>
      <c r="AJ14" s="346">
        <v>10</v>
      </c>
      <c r="AK14" s="346">
        <v>12</v>
      </c>
      <c r="AL14" s="346">
        <v>12</v>
      </c>
      <c r="AM14" s="346">
        <v>2</v>
      </c>
      <c r="AN14" s="346">
        <v>6</v>
      </c>
      <c r="AO14" s="346">
        <v>6</v>
      </c>
      <c r="AP14" s="346">
        <v>5</v>
      </c>
      <c r="AQ14" s="346">
        <v>6</v>
      </c>
      <c r="AR14" s="346">
        <v>4</v>
      </c>
      <c r="AS14" s="346" t="s">
        <v>430</v>
      </c>
      <c r="AT14" s="346" t="s">
        <v>430</v>
      </c>
      <c r="AU14" s="346">
        <v>12</v>
      </c>
      <c r="AV14" s="346">
        <v>1</v>
      </c>
      <c r="AW14" s="346">
        <v>6</v>
      </c>
      <c r="AX14" s="346">
        <v>5</v>
      </c>
      <c r="AY14" s="346">
        <v>12</v>
      </c>
      <c r="AZ14" s="374"/>
      <c r="BA14" s="375">
        <v>115.609726338952</v>
      </c>
      <c r="BB14" s="375">
        <v>0</v>
      </c>
      <c r="BC14" s="375">
        <v>8.3708516197359598E-2</v>
      </c>
      <c r="BD14" s="375" t="s">
        <v>430</v>
      </c>
      <c r="BE14" s="373"/>
      <c r="BF14" s="348">
        <v>86.4487587582</v>
      </c>
      <c r="BG14" s="348">
        <v>37.8230784183</v>
      </c>
      <c r="BH14" s="348">
        <v>2.2856087440000001</v>
      </c>
      <c r="BI14" s="373"/>
      <c r="BJ14" s="348">
        <v>66.419135819999994</v>
      </c>
      <c r="BK14" s="373"/>
      <c r="BL14" s="348">
        <v>41.475499999999997</v>
      </c>
      <c r="BM14" s="348">
        <v>18.4053</v>
      </c>
      <c r="BN14" s="348">
        <v>7.5946300000000004</v>
      </c>
      <c r="BO14" s="348">
        <v>32.524569999999997</v>
      </c>
      <c r="BP14" s="373"/>
      <c r="BQ14" s="348">
        <v>2.27</v>
      </c>
      <c r="BR14" s="348">
        <v>8.42</v>
      </c>
      <c r="BS14" s="348" t="s">
        <v>430</v>
      </c>
      <c r="BT14" s="348" t="s">
        <v>430</v>
      </c>
      <c r="BU14" s="348">
        <v>0.97</v>
      </c>
      <c r="BV14" s="348">
        <v>18.41</v>
      </c>
      <c r="BW14" s="373"/>
      <c r="BX14" s="372" t="s">
        <v>9883</v>
      </c>
      <c r="BY14" s="372" t="s">
        <v>9004</v>
      </c>
      <c r="BZ14" s="372" t="s">
        <v>9884</v>
      </c>
      <c r="CA14" s="372" t="s">
        <v>9885</v>
      </c>
      <c r="CB14" s="372" t="s">
        <v>6231</v>
      </c>
      <c r="CC14" s="373"/>
      <c r="CD14" s="354" t="s">
        <v>443</v>
      </c>
    </row>
    <row r="15" spans="1:82" s="428" customFormat="1" x14ac:dyDescent="0.25">
      <c r="A15" s="345" t="s">
        <v>9886</v>
      </c>
      <c r="B15" s="373"/>
      <c r="C15" s="719">
        <v>39799</v>
      </c>
      <c r="D15" s="373"/>
      <c r="E15" s="346">
        <v>7118.42</v>
      </c>
      <c r="F15" s="373"/>
      <c r="G15" s="347">
        <v>80.538899999999998</v>
      </c>
      <c r="H15" s="373"/>
      <c r="I15" s="651">
        <v>7.13</v>
      </c>
      <c r="J15" s="651">
        <v>6.84</v>
      </c>
      <c r="K15" s="651">
        <v>3.83</v>
      </c>
      <c r="L15" s="651">
        <v>4.0199999999999996</v>
      </c>
      <c r="M15" s="374"/>
      <c r="N15" s="348">
        <v>-32.284399999999998</v>
      </c>
      <c r="O15" s="348">
        <v>-9.1778999999999993</v>
      </c>
      <c r="P15" s="348">
        <v>18.921399999999998</v>
      </c>
      <c r="Q15" s="348">
        <v>53.059399999999997</v>
      </c>
      <c r="R15" s="348">
        <v>31.762899999999998</v>
      </c>
      <c r="S15" s="348">
        <v>16.213200000000001</v>
      </c>
      <c r="T15" s="348">
        <v>3.1438000000000001</v>
      </c>
      <c r="U15" s="348">
        <v>3.2732999999999999</v>
      </c>
      <c r="V15" s="350">
        <v>9.5878999999999994</v>
      </c>
      <c r="W15" s="348">
        <v>6.5279999999999996</v>
      </c>
      <c r="X15" s="348">
        <v>16.434699999999999</v>
      </c>
      <c r="Y15" s="348">
        <v>13.468299999999999</v>
      </c>
      <c r="Z15" s="348">
        <v>10.562900000000001</v>
      </c>
      <c r="AA15" s="348">
        <v>33.6494</v>
      </c>
      <c r="AB15" s="348">
        <v>30.896599999999999</v>
      </c>
      <c r="AC15" s="348">
        <v>2.0164</v>
      </c>
      <c r="AD15" s="348">
        <v>9.5521999999999991</v>
      </c>
      <c r="AE15" s="348">
        <v>52.054200000000002</v>
      </c>
      <c r="AF15" s="348">
        <v>12.534599999999999</v>
      </c>
      <c r="AG15" s="374"/>
      <c r="AH15" s="346">
        <v>1</v>
      </c>
      <c r="AI15" s="346">
        <v>12</v>
      </c>
      <c r="AJ15" s="346">
        <v>8</v>
      </c>
      <c r="AK15" s="346">
        <v>7</v>
      </c>
      <c r="AL15" s="346">
        <v>4</v>
      </c>
      <c r="AM15" s="346">
        <v>3</v>
      </c>
      <c r="AN15" s="346">
        <v>11</v>
      </c>
      <c r="AO15" s="346">
        <v>13</v>
      </c>
      <c r="AP15" s="346">
        <v>14</v>
      </c>
      <c r="AQ15" s="346">
        <v>14</v>
      </c>
      <c r="AR15" s="346">
        <v>2</v>
      </c>
      <c r="AS15" s="346">
        <v>4</v>
      </c>
      <c r="AT15" s="346">
        <v>4</v>
      </c>
      <c r="AU15" s="346">
        <v>3</v>
      </c>
      <c r="AV15" s="346">
        <v>5</v>
      </c>
      <c r="AW15" s="346">
        <v>12</v>
      </c>
      <c r="AX15" s="346">
        <v>11</v>
      </c>
      <c r="AY15" s="346">
        <v>7</v>
      </c>
      <c r="AZ15" s="374"/>
      <c r="BA15" s="375">
        <v>107.139021838104</v>
      </c>
      <c r="BB15" s="375">
        <v>0</v>
      </c>
      <c r="BC15" s="375">
        <v>9.0617514520128506E-2</v>
      </c>
      <c r="BD15" s="375" t="s">
        <v>430</v>
      </c>
      <c r="BE15" s="373"/>
      <c r="BF15" s="348">
        <v>94.405998016400005</v>
      </c>
      <c r="BG15" s="348">
        <v>48.854047809999997</v>
      </c>
      <c r="BH15" s="348">
        <v>1.9324089251000001</v>
      </c>
      <c r="BI15" s="373"/>
      <c r="BJ15" s="348">
        <v>66.570281339999994</v>
      </c>
      <c r="BK15" s="373"/>
      <c r="BL15" s="348">
        <v>49.899099999999997</v>
      </c>
      <c r="BM15" s="348">
        <v>14.230499999999999</v>
      </c>
      <c r="BN15" s="348">
        <v>2.6454399999999998</v>
      </c>
      <c r="BO15" s="348">
        <v>33.224960000000003</v>
      </c>
      <c r="BP15" s="373"/>
      <c r="BQ15" s="348">
        <v>4.18</v>
      </c>
      <c r="BR15" s="348">
        <v>5.77</v>
      </c>
      <c r="BS15" s="348">
        <v>0.71</v>
      </c>
      <c r="BT15" s="348" t="s">
        <v>430</v>
      </c>
      <c r="BU15" s="348" t="s">
        <v>430</v>
      </c>
      <c r="BV15" s="348">
        <v>21.52</v>
      </c>
      <c r="BW15" s="373"/>
      <c r="BX15" s="372" t="s">
        <v>9887</v>
      </c>
      <c r="BY15" s="372" t="s">
        <v>4973</v>
      </c>
      <c r="BZ15" s="372" t="s">
        <v>9888</v>
      </c>
      <c r="CA15" s="372" t="s">
        <v>6229</v>
      </c>
      <c r="CB15" s="372" t="s">
        <v>9889</v>
      </c>
      <c r="CC15" s="373"/>
      <c r="CD15" s="354" t="s">
        <v>463</v>
      </c>
    </row>
    <row r="16" spans="1:82" s="428" customFormat="1" x14ac:dyDescent="0.25">
      <c r="A16" s="345" t="s">
        <v>9890</v>
      </c>
      <c r="B16" s="373"/>
      <c r="C16" s="719">
        <v>38581</v>
      </c>
      <c r="D16" s="373"/>
      <c r="E16" s="346">
        <v>6061.71</v>
      </c>
      <c r="F16" s="373"/>
      <c r="G16" s="347">
        <v>76.063000000000002</v>
      </c>
      <c r="H16" s="373"/>
      <c r="I16" s="651">
        <v>2.83867</v>
      </c>
      <c r="J16" s="651">
        <v>7.0298499999999997</v>
      </c>
      <c r="K16" s="651">
        <v>2.36496</v>
      </c>
      <c r="L16" s="651">
        <v>2.4908399999999999</v>
      </c>
      <c r="M16" s="374"/>
      <c r="N16" s="348">
        <v>-71.360200000000006</v>
      </c>
      <c r="O16" s="348">
        <v>-13.261799999999999</v>
      </c>
      <c r="P16" s="348">
        <v>7.0705</v>
      </c>
      <c r="Q16" s="348">
        <v>35.155099999999997</v>
      </c>
      <c r="R16" s="348">
        <v>22.366900000000001</v>
      </c>
      <c r="S16" s="348">
        <v>13.3993</v>
      </c>
      <c r="T16" s="348">
        <v>-0.88429999999999997</v>
      </c>
      <c r="U16" s="348">
        <v>1.6766000000000001</v>
      </c>
      <c r="V16" s="350">
        <v>6.7145999999999999</v>
      </c>
      <c r="W16" s="348">
        <v>7.1802999999999999</v>
      </c>
      <c r="X16" s="348">
        <v>12.0025</v>
      </c>
      <c r="Y16" s="348">
        <v>10.6434</v>
      </c>
      <c r="Z16" s="348">
        <v>10.7926</v>
      </c>
      <c r="AA16" s="348">
        <v>27.481000000000002</v>
      </c>
      <c r="AB16" s="348">
        <v>19.459700000000002</v>
      </c>
      <c r="AC16" s="348">
        <v>0.93310000000000004</v>
      </c>
      <c r="AD16" s="348">
        <v>5.3893000000000004</v>
      </c>
      <c r="AE16" s="348">
        <v>34.8673</v>
      </c>
      <c r="AF16" s="348">
        <v>10.1426</v>
      </c>
      <c r="AG16" s="374"/>
      <c r="AH16" s="346">
        <v>4</v>
      </c>
      <c r="AI16" s="346">
        <v>13</v>
      </c>
      <c r="AJ16" s="346">
        <v>14</v>
      </c>
      <c r="AK16" s="346">
        <v>15</v>
      </c>
      <c r="AL16" s="346">
        <v>9</v>
      </c>
      <c r="AM16" s="346">
        <v>9</v>
      </c>
      <c r="AN16" s="346">
        <v>14</v>
      </c>
      <c r="AO16" s="346">
        <v>15</v>
      </c>
      <c r="AP16" s="346">
        <v>15</v>
      </c>
      <c r="AQ16" s="346">
        <v>13</v>
      </c>
      <c r="AR16" s="346">
        <v>8</v>
      </c>
      <c r="AS16" s="346">
        <v>6</v>
      </c>
      <c r="AT16" s="346">
        <v>3</v>
      </c>
      <c r="AU16" s="346">
        <v>6</v>
      </c>
      <c r="AV16" s="346">
        <v>15</v>
      </c>
      <c r="AW16" s="346">
        <v>15</v>
      </c>
      <c r="AX16" s="346">
        <v>15</v>
      </c>
      <c r="AY16" s="346">
        <v>15</v>
      </c>
      <c r="AZ16" s="374"/>
      <c r="BA16" s="375">
        <v>81.704373745102799</v>
      </c>
      <c r="BB16" s="375">
        <v>0.504488133063837</v>
      </c>
      <c r="BC16" s="375">
        <v>7.5914645551215298E-2</v>
      </c>
      <c r="BD16" s="375">
        <v>4.2339379876857004</v>
      </c>
      <c r="BE16" s="373"/>
      <c r="BF16" s="348">
        <v>68.865231648999995</v>
      </c>
      <c r="BG16" s="348">
        <v>33.297415647299999</v>
      </c>
      <c r="BH16" s="348">
        <v>2.0681854826000001</v>
      </c>
      <c r="BI16" s="373"/>
      <c r="BJ16" s="348">
        <v>58.720457600000003</v>
      </c>
      <c r="BK16" s="373"/>
      <c r="BL16" s="348">
        <v>54.936799999999998</v>
      </c>
      <c r="BM16" s="348">
        <v>5.0180899999999999</v>
      </c>
      <c r="BN16" s="348">
        <v>7.9171800000000001</v>
      </c>
      <c r="BO16" s="348">
        <v>32.127929999999999</v>
      </c>
      <c r="BP16" s="373"/>
      <c r="BQ16" s="348">
        <v>3.35</v>
      </c>
      <c r="BR16" s="348">
        <v>6.02</v>
      </c>
      <c r="BS16" s="348">
        <v>2.42</v>
      </c>
      <c r="BT16" s="348">
        <v>0.42</v>
      </c>
      <c r="BU16" s="348" t="s">
        <v>430</v>
      </c>
      <c r="BV16" s="348">
        <v>18.2</v>
      </c>
      <c r="BW16" s="373"/>
      <c r="BX16" s="372" t="s">
        <v>9891</v>
      </c>
      <c r="BY16" s="372" t="s">
        <v>9892</v>
      </c>
      <c r="BZ16" s="372" t="s">
        <v>9893</v>
      </c>
      <c r="CA16" s="372" t="s">
        <v>9894</v>
      </c>
      <c r="CB16" s="372" t="s">
        <v>9895</v>
      </c>
      <c r="CC16" s="373"/>
      <c r="CD16" s="354" t="s">
        <v>1517</v>
      </c>
    </row>
    <row r="17" spans="1:82" s="428" customFormat="1" x14ac:dyDescent="0.25">
      <c r="A17" s="345" t="s">
        <v>9896</v>
      </c>
      <c r="B17" s="373"/>
      <c r="C17" s="719">
        <v>43894</v>
      </c>
      <c r="D17" s="373"/>
      <c r="E17" s="346">
        <v>5304.51</v>
      </c>
      <c r="F17" s="373"/>
      <c r="G17" s="347">
        <v>25.802399999999999</v>
      </c>
      <c r="H17" s="373"/>
      <c r="I17" s="651">
        <v>2.30762</v>
      </c>
      <c r="J17" s="651">
        <v>7.6</v>
      </c>
      <c r="K17" s="651">
        <v>1.7237800000000001</v>
      </c>
      <c r="L17" s="651">
        <v>1.7952399999999999</v>
      </c>
      <c r="M17" s="374"/>
      <c r="N17" s="348" t="s">
        <v>430</v>
      </c>
      <c r="O17" s="348">
        <v>-29.517299999999999</v>
      </c>
      <c r="P17" s="348">
        <v>3.5385</v>
      </c>
      <c r="Q17" s="348">
        <v>44.694299999999998</v>
      </c>
      <c r="R17" s="348">
        <v>15.1287</v>
      </c>
      <c r="S17" s="348">
        <v>14.912100000000001</v>
      </c>
      <c r="T17" s="348">
        <v>4.3098999999999998</v>
      </c>
      <c r="U17" s="348">
        <v>4.7192999999999996</v>
      </c>
      <c r="V17" s="350">
        <v>10.2746</v>
      </c>
      <c r="W17" s="348">
        <v>8.1827000000000005</v>
      </c>
      <c r="X17" s="348">
        <v>13.2698</v>
      </c>
      <c r="Y17" s="348">
        <v>11.882199999999999</v>
      </c>
      <c r="Z17" s="348" t="s">
        <v>430</v>
      </c>
      <c r="AA17" s="348">
        <v>20.529299999999999</v>
      </c>
      <c r="AB17" s="348">
        <v>29.359100000000002</v>
      </c>
      <c r="AC17" s="348">
        <v>1.4418</v>
      </c>
      <c r="AD17" s="348">
        <v>9.2493999999999996</v>
      </c>
      <c r="AE17" s="348">
        <v>39.465899999999998</v>
      </c>
      <c r="AF17" s="348">
        <v>15.846399999999999</v>
      </c>
      <c r="AG17" s="374"/>
      <c r="AH17" s="346" t="s">
        <v>430</v>
      </c>
      <c r="AI17" s="346">
        <v>15</v>
      </c>
      <c r="AJ17" s="346">
        <v>15</v>
      </c>
      <c r="AK17" s="346">
        <v>13</v>
      </c>
      <c r="AL17" s="346">
        <v>15</v>
      </c>
      <c r="AM17" s="346">
        <v>5</v>
      </c>
      <c r="AN17" s="346">
        <v>8</v>
      </c>
      <c r="AO17" s="346">
        <v>11</v>
      </c>
      <c r="AP17" s="346">
        <v>12</v>
      </c>
      <c r="AQ17" s="346">
        <v>12</v>
      </c>
      <c r="AR17" s="346">
        <v>7</v>
      </c>
      <c r="AS17" s="346">
        <v>5</v>
      </c>
      <c r="AT17" s="346" t="s">
        <v>430</v>
      </c>
      <c r="AU17" s="346">
        <v>13</v>
      </c>
      <c r="AV17" s="346">
        <v>7</v>
      </c>
      <c r="AW17" s="346">
        <v>13</v>
      </c>
      <c r="AX17" s="346">
        <v>12</v>
      </c>
      <c r="AY17" s="346">
        <v>14</v>
      </c>
      <c r="AZ17" s="374"/>
      <c r="BA17" s="375">
        <v>101.39448464198</v>
      </c>
      <c r="BB17" s="375">
        <v>0</v>
      </c>
      <c r="BC17" s="375">
        <v>7.4705611384014894E-2</v>
      </c>
      <c r="BD17" s="375" t="s">
        <v>430</v>
      </c>
      <c r="BE17" s="373"/>
      <c r="BF17" s="348">
        <v>81.822402508500005</v>
      </c>
      <c r="BG17" s="348">
        <v>46.3569027275</v>
      </c>
      <c r="BH17" s="348">
        <v>1.7650532648999999</v>
      </c>
      <c r="BI17" s="373"/>
      <c r="BJ17" s="348">
        <v>62.272016909999998</v>
      </c>
      <c r="BK17" s="373"/>
      <c r="BL17" s="348">
        <v>42.073799999999999</v>
      </c>
      <c r="BM17" s="348">
        <v>9.6985200000000003</v>
      </c>
      <c r="BN17" s="348">
        <v>13.696300000000001</v>
      </c>
      <c r="BO17" s="348">
        <v>34.531379999999999</v>
      </c>
      <c r="BP17" s="373"/>
      <c r="BQ17" s="348">
        <v>4.9800000000000004</v>
      </c>
      <c r="BR17" s="348">
        <v>4.67</v>
      </c>
      <c r="BS17" s="348">
        <v>0.96</v>
      </c>
      <c r="BT17" s="348">
        <v>0.48</v>
      </c>
      <c r="BU17" s="348">
        <v>0.7</v>
      </c>
      <c r="BV17" s="348">
        <v>11.29</v>
      </c>
      <c r="BW17" s="373"/>
      <c r="BX17" s="372" t="s">
        <v>9897</v>
      </c>
      <c r="BY17" s="372" t="s">
        <v>1124</v>
      </c>
      <c r="BZ17" s="372" t="s">
        <v>9898</v>
      </c>
      <c r="CA17" s="372" t="s">
        <v>9899</v>
      </c>
      <c r="CB17" s="372" t="s">
        <v>9900</v>
      </c>
      <c r="CC17" s="373"/>
      <c r="CD17" s="354" t="s">
        <v>526</v>
      </c>
    </row>
    <row r="18" spans="1:82" s="428" customFormat="1" x14ac:dyDescent="0.25">
      <c r="A18" s="345" t="s">
        <v>9901</v>
      </c>
      <c r="B18" s="373"/>
      <c r="C18" s="719">
        <v>45322</v>
      </c>
      <c r="D18" s="373"/>
      <c r="E18" s="346">
        <v>3713.46</v>
      </c>
      <c r="F18" s="373"/>
      <c r="G18" s="347">
        <v>14.4377</v>
      </c>
      <c r="H18" s="373"/>
      <c r="I18" s="651">
        <v>1.96</v>
      </c>
      <c r="J18" s="651">
        <v>5.2</v>
      </c>
      <c r="K18" s="651">
        <v>1.23</v>
      </c>
      <c r="L18" s="651">
        <v>1.3</v>
      </c>
      <c r="M18" s="374"/>
      <c r="N18" s="348">
        <v>-57.549900000000001</v>
      </c>
      <c r="O18" s="348">
        <v>-1.6009</v>
      </c>
      <c r="P18" s="348">
        <v>16.557300000000001</v>
      </c>
      <c r="Q18" s="348">
        <v>52.802100000000003</v>
      </c>
      <c r="R18" s="348">
        <v>24.8826</v>
      </c>
      <c r="S18" s="348">
        <v>11.595800000000001</v>
      </c>
      <c r="T18" s="348">
        <v>8.0466999999999995</v>
      </c>
      <c r="U18" s="348">
        <v>12.2599</v>
      </c>
      <c r="V18" s="350">
        <v>16.9603</v>
      </c>
      <c r="W18" s="348">
        <v>13.082700000000001</v>
      </c>
      <c r="X18" s="348" t="s">
        <v>430</v>
      </c>
      <c r="Y18" s="348" t="s">
        <v>430</v>
      </c>
      <c r="Z18" s="348" t="s">
        <v>430</v>
      </c>
      <c r="AA18" s="348">
        <v>23.8565</v>
      </c>
      <c r="AB18" s="348">
        <v>32.6937</v>
      </c>
      <c r="AC18" s="348">
        <v>9.5539000000000005</v>
      </c>
      <c r="AD18" s="348">
        <v>15.8804</v>
      </c>
      <c r="AE18" s="348">
        <v>53.77</v>
      </c>
      <c r="AF18" s="348">
        <v>15.5945</v>
      </c>
      <c r="AG18" s="374"/>
      <c r="AH18" s="346">
        <v>3</v>
      </c>
      <c r="AI18" s="346">
        <v>10</v>
      </c>
      <c r="AJ18" s="346">
        <v>9</v>
      </c>
      <c r="AK18" s="346">
        <v>8</v>
      </c>
      <c r="AL18" s="346">
        <v>8</v>
      </c>
      <c r="AM18" s="346">
        <v>12</v>
      </c>
      <c r="AN18" s="346">
        <v>2</v>
      </c>
      <c r="AO18" s="346">
        <v>2</v>
      </c>
      <c r="AP18" s="346">
        <v>4</v>
      </c>
      <c r="AQ18" s="346">
        <v>5</v>
      </c>
      <c r="AR18" s="346" t="s">
        <v>430</v>
      </c>
      <c r="AS18" s="346" t="s">
        <v>430</v>
      </c>
      <c r="AT18" s="346" t="s">
        <v>430</v>
      </c>
      <c r="AU18" s="346">
        <v>11</v>
      </c>
      <c r="AV18" s="346">
        <v>4</v>
      </c>
      <c r="AW18" s="346">
        <v>4</v>
      </c>
      <c r="AX18" s="346">
        <v>3</v>
      </c>
      <c r="AY18" s="346">
        <v>6</v>
      </c>
      <c r="AZ18" s="374"/>
      <c r="BA18" s="375">
        <v>109.27058918859299</v>
      </c>
      <c r="BB18" s="375">
        <v>0</v>
      </c>
      <c r="BC18" s="375">
        <v>8.8718770862193194E-2</v>
      </c>
      <c r="BD18" s="375" t="s">
        <v>430</v>
      </c>
      <c r="BE18" s="373"/>
      <c r="BF18" s="348">
        <v>87.137068412800005</v>
      </c>
      <c r="BG18" s="348">
        <v>27.598721825599998</v>
      </c>
      <c r="BH18" s="348">
        <v>3.1572863759000001</v>
      </c>
      <c r="BI18" s="373"/>
      <c r="BJ18" s="348">
        <v>58.788927999999999</v>
      </c>
      <c r="BK18" s="373"/>
      <c r="BL18" s="348">
        <v>39.253300000000003</v>
      </c>
      <c r="BM18" s="348">
        <v>13.936999999999999</v>
      </c>
      <c r="BN18" s="348">
        <v>13.7562</v>
      </c>
      <c r="BO18" s="348">
        <v>33.0535</v>
      </c>
      <c r="BP18" s="373"/>
      <c r="BQ18" s="348">
        <v>3.36</v>
      </c>
      <c r="BR18" s="348">
        <v>6.39</v>
      </c>
      <c r="BS18" s="348" t="s">
        <v>430</v>
      </c>
      <c r="BT18" s="348" t="s">
        <v>430</v>
      </c>
      <c r="BU18" s="348" t="s">
        <v>430</v>
      </c>
      <c r="BV18" s="348">
        <v>9.61</v>
      </c>
      <c r="BW18" s="373"/>
      <c r="BX18" s="372" t="s">
        <v>9902</v>
      </c>
      <c r="BY18" s="372" t="s">
        <v>9903</v>
      </c>
      <c r="BZ18" s="372" t="s">
        <v>9904</v>
      </c>
      <c r="CA18" s="372" t="s">
        <v>1834</v>
      </c>
      <c r="CB18" s="372" t="s">
        <v>9905</v>
      </c>
      <c r="CC18" s="373"/>
      <c r="CD18" s="354" t="s">
        <v>3764</v>
      </c>
    </row>
    <row r="19" spans="1:82" s="428" customFormat="1" x14ac:dyDescent="0.25">
      <c r="A19" s="345" t="s">
        <v>9906</v>
      </c>
      <c r="B19" s="373"/>
      <c r="C19" s="719">
        <v>45322</v>
      </c>
      <c r="D19" s="373"/>
      <c r="E19" s="346">
        <v>3662.77</v>
      </c>
      <c r="F19" s="373"/>
      <c r="G19" s="347">
        <v>13.696</v>
      </c>
      <c r="H19" s="373"/>
      <c r="I19" s="968">
        <v>4.8099999999999996</v>
      </c>
      <c r="J19" s="968">
        <v>6.51</v>
      </c>
      <c r="K19" s="968">
        <v>2.65</v>
      </c>
      <c r="L19" s="968">
        <v>2.79</v>
      </c>
      <c r="M19" s="374"/>
      <c r="N19" s="348">
        <v>-55.879600000000003</v>
      </c>
      <c r="O19" s="348">
        <v>0.88839999999999997</v>
      </c>
      <c r="P19" s="348">
        <v>11.0642</v>
      </c>
      <c r="Q19" s="348">
        <v>51.440199999999997</v>
      </c>
      <c r="R19" s="348">
        <v>25.021599999999999</v>
      </c>
      <c r="S19" s="348">
        <v>12.828900000000001</v>
      </c>
      <c r="T19" s="348">
        <v>3.4748000000000001</v>
      </c>
      <c r="U19" s="348">
        <v>8.0632000000000001</v>
      </c>
      <c r="V19" s="350">
        <v>13.3681</v>
      </c>
      <c r="W19" s="348">
        <v>11.695399999999999</v>
      </c>
      <c r="X19" s="348" t="s">
        <v>430</v>
      </c>
      <c r="Y19" s="348" t="s">
        <v>430</v>
      </c>
      <c r="Z19" s="348" t="s">
        <v>430</v>
      </c>
      <c r="AA19" s="348">
        <v>26.243500000000001</v>
      </c>
      <c r="AB19" s="348">
        <v>24.6418</v>
      </c>
      <c r="AC19" s="348">
        <v>5.5617999999999999</v>
      </c>
      <c r="AD19" s="348">
        <v>12.3529</v>
      </c>
      <c r="AE19" s="348">
        <v>47.107500000000002</v>
      </c>
      <c r="AF19" s="348">
        <v>13.213699999999999</v>
      </c>
      <c r="AG19" s="374"/>
      <c r="AH19" s="346">
        <v>2</v>
      </c>
      <c r="AI19" s="346">
        <v>9</v>
      </c>
      <c r="AJ19" s="346">
        <v>13</v>
      </c>
      <c r="AK19" s="346">
        <v>10</v>
      </c>
      <c r="AL19" s="346">
        <v>7</v>
      </c>
      <c r="AM19" s="346">
        <v>11</v>
      </c>
      <c r="AN19" s="346">
        <v>9</v>
      </c>
      <c r="AO19" s="346">
        <v>10</v>
      </c>
      <c r="AP19" s="346">
        <v>9</v>
      </c>
      <c r="AQ19" s="346">
        <v>7</v>
      </c>
      <c r="AR19" s="346" t="s">
        <v>430</v>
      </c>
      <c r="AS19" s="346" t="s">
        <v>430</v>
      </c>
      <c r="AT19" s="346" t="s">
        <v>430</v>
      </c>
      <c r="AU19" s="346">
        <v>9</v>
      </c>
      <c r="AV19" s="346">
        <v>11</v>
      </c>
      <c r="AW19" s="346">
        <v>8</v>
      </c>
      <c r="AX19" s="346">
        <v>10</v>
      </c>
      <c r="AY19" s="346">
        <v>10</v>
      </c>
      <c r="AZ19" s="374"/>
      <c r="BA19" s="375">
        <v>93.182725199252204</v>
      </c>
      <c r="BB19" s="375">
        <v>0</v>
      </c>
      <c r="BC19" s="375">
        <v>7.9243959798880104E-2</v>
      </c>
      <c r="BD19" s="375" t="s">
        <v>430</v>
      </c>
      <c r="BE19" s="373"/>
      <c r="BF19" s="348">
        <v>78.655300839700004</v>
      </c>
      <c r="BG19" s="348">
        <v>29.592088927399999</v>
      </c>
      <c r="BH19" s="348">
        <v>2.6579840657</v>
      </c>
      <c r="BI19" s="373"/>
      <c r="BJ19" s="348">
        <v>56.705846989999998</v>
      </c>
      <c r="BK19" s="373"/>
      <c r="BL19" s="348">
        <v>49.3688</v>
      </c>
      <c r="BM19" s="348">
        <v>9.1457700000000006</v>
      </c>
      <c r="BN19" s="348">
        <v>9.0806000000000004</v>
      </c>
      <c r="BO19" s="348">
        <v>32.404829999999997</v>
      </c>
      <c r="BP19" s="373"/>
      <c r="BQ19" s="348">
        <v>2.29</v>
      </c>
      <c r="BR19" s="348">
        <v>7.05</v>
      </c>
      <c r="BS19" s="348">
        <v>4.68</v>
      </c>
      <c r="BT19" s="348">
        <v>0.69</v>
      </c>
      <c r="BU19" s="348" t="s">
        <v>430</v>
      </c>
      <c r="BV19" s="348">
        <v>16.04</v>
      </c>
      <c r="BW19" s="373"/>
      <c r="BX19" s="372" t="s">
        <v>9907</v>
      </c>
      <c r="BY19" s="372" t="s">
        <v>9908</v>
      </c>
      <c r="BZ19" s="372" t="s">
        <v>9909</v>
      </c>
      <c r="CA19" s="372" t="s">
        <v>1883</v>
      </c>
      <c r="CB19" s="372" t="s">
        <v>9404</v>
      </c>
      <c r="CC19" s="373"/>
      <c r="CD19" s="354" t="s">
        <v>604</v>
      </c>
    </row>
    <row r="20" spans="1:82" s="428" customFormat="1" x14ac:dyDescent="0.25">
      <c r="A20" s="345" t="s">
        <v>9910</v>
      </c>
      <c r="B20" s="373"/>
      <c r="C20" s="719">
        <v>45316</v>
      </c>
      <c r="D20" s="373"/>
      <c r="E20" s="346">
        <v>3407.69</v>
      </c>
      <c r="F20" s="373"/>
      <c r="G20" s="347">
        <v>13.521699999999999</v>
      </c>
      <c r="H20" s="373"/>
      <c r="I20" s="968">
        <v>3.49</v>
      </c>
      <c r="J20" s="968">
        <v>6.2</v>
      </c>
      <c r="K20" s="968">
        <v>2.84</v>
      </c>
      <c r="L20" s="968">
        <v>2.93</v>
      </c>
      <c r="M20" s="374"/>
      <c r="N20" s="348">
        <v>-97.993099999999998</v>
      </c>
      <c r="O20" s="348">
        <v>13.602</v>
      </c>
      <c r="P20" s="348">
        <v>38.223500000000001</v>
      </c>
      <c r="Q20" s="348">
        <v>83.474299999999999</v>
      </c>
      <c r="R20" s="348">
        <v>37.3735</v>
      </c>
      <c r="S20" s="348">
        <v>12.8964</v>
      </c>
      <c r="T20" s="348">
        <v>-1.3672</v>
      </c>
      <c r="U20" s="348">
        <v>3.61</v>
      </c>
      <c r="V20" s="350">
        <v>11.084</v>
      </c>
      <c r="W20" s="348">
        <v>10.301299999999999</v>
      </c>
      <c r="X20" s="348" t="s">
        <v>430</v>
      </c>
      <c r="Y20" s="348" t="s">
        <v>430</v>
      </c>
      <c r="Z20" s="348" t="s">
        <v>430</v>
      </c>
      <c r="AA20" s="348">
        <v>37.351399999999998</v>
      </c>
      <c r="AB20" s="348">
        <v>27.4163</v>
      </c>
      <c r="AC20" s="348">
        <v>2.9051999999999998</v>
      </c>
      <c r="AD20" s="348">
        <v>8.8656000000000006</v>
      </c>
      <c r="AE20" s="348">
        <v>79.252899999999997</v>
      </c>
      <c r="AF20" s="348">
        <v>12.5566</v>
      </c>
      <c r="AG20" s="374"/>
      <c r="AH20" s="346">
        <v>6</v>
      </c>
      <c r="AI20" s="346">
        <v>7</v>
      </c>
      <c r="AJ20" s="346">
        <v>3</v>
      </c>
      <c r="AK20" s="346">
        <v>1</v>
      </c>
      <c r="AL20" s="346">
        <v>2</v>
      </c>
      <c r="AM20" s="346">
        <v>10</v>
      </c>
      <c r="AN20" s="346">
        <v>15</v>
      </c>
      <c r="AO20" s="346">
        <v>12</v>
      </c>
      <c r="AP20" s="346">
        <v>11</v>
      </c>
      <c r="AQ20" s="346">
        <v>10</v>
      </c>
      <c r="AR20" s="346" t="s">
        <v>430</v>
      </c>
      <c r="AS20" s="346" t="s">
        <v>430</v>
      </c>
      <c r="AT20" s="346" t="s">
        <v>430</v>
      </c>
      <c r="AU20" s="346">
        <v>1</v>
      </c>
      <c r="AV20" s="346">
        <v>9</v>
      </c>
      <c r="AW20" s="346">
        <v>11</v>
      </c>
      <c r="AX20" s="346">
        <v>13</v>
      </c>
      <c r="AY20" s="346">
        <v>1</v>
      </c>
      <c r="AZ20" s="374"/>
      <c r="BA20" s="375">
        <v>115.752469160023</v>
      </c>
      <c r="BB20" s="375">
        <v>0</v>
      </c>
      <c r="BC20" s="375">
        <v>5.96754993254918E-2</v>
      </c>
      <c r="BD20" s="375" t="s">
        <v>430</v>
      </c>
      <c r="BE20" s="373"/>
      <c r="BF20" s="348">
        <v>84.834954150000002</v>
      </c>
      <c r="BG20" s="348">
        <v>45.3170208608</v>
      </c>
      <c r="BH20" s="348">
        <v>1.8720329037000001</v>
      </c>
      <c r="BI20" s="373"/>
      <c r="BJ20" s="348">
        <v>65.606442770000001</v>
      </c>
      <c r="BK20" s="373"/>
      <c r="BL20" s="348">
        <v>44.5535</v>
      </c>
      <c r="BM20" s="348">
        <v>13.1502</v>
      </c>
      <c r="BN20" s="348">
        <v>12.2423</v>
      </c>
      <c r="BO20" s="348">
        <v>30.053999999999998</v>
      </c>
      <c r="BP20" s="373"/>
      <c r="BQ20" s="348">
        <v>10.050000000000001</v>
      </c>
      <c r="BR20" s="348" t="s">
        <v>430</v>
      </c>
      <c r="BS20" s="348" t="s">
        <v>430</v>
      </c>
      <c r="BT20" s="348" t="s">
        <v>430</v>
      </c>
      <c r="BU20" s="348" t="s">
        <v>430</v>
      </c>
      <c r="BV20" s="348">
        <v>20.010000000000002</v>
      </c>
      <c r="BW20" s="373"/>
      <c r="BX20" s="372" t="s">
        <v>9911</v>
      </c>
      <c r="BY20" s="372" t="s">
        <v>9912</v>
      </c>
      <c r="BZ20" s="372" t="s">
        <v>9913</v>
      </c>
      <c r="CA20" s="372" t="s">
        <v>9914</v>
      </c>
      <c r="CB20" s="372" t="s">
        <v>825</v>
      </c>
      <c r="CC20" s="373"/>
      <c r="CD20" s="354" t="s">
        <v>443</v>
      </c>
    </row>
    <row r="21" spans="1:82" s="428" customFormat="1" x14ac:dyDescent="0.25">
      <c r="A21" s="345" t="s">
        <v>9915</v>
      </c>
      <c r="B21" s="373"/>
      <c r="C21" s="719">
        <v>45350</v>
      </c>
      <c r="D21" s="373"/>
      <c r="E21" s="346">
        <v>3179.64</v>
      </c>
      <c r="F21" s="373"/>
      <c r="G21" s="347">
        <v>14.008800000000001</v>
      </c>
      <c r="H21" s="373"/>
      <c r="I21" s="968">
        <v>3.73</v>
      </c>
      <c r="J21" s="968">
        <v>7.16</v>
      </c>
      <c r="K21" s="968">
        <v>2.62</v>
      </c>
      <c r="L21" s="968">
        <v>2.74</v>
      </c>
      <c r="M21" s="374"/>
      <c r="N21" s="348">
        <v>-136.53700000000001</v>
      </c>
      <c r="O21" s="348">
        <v>7.4737</v>
      </c>
      <c r="P21" s="348">
        <v>31.002600000000001</v>
      </c>
      <c r="Q21" s="348">
        <v>62.428699999999999</v>
      </c>
      <c r="R21" s="348">
        <v>18.6035</v>
      </c>
      <c r="S21" s="348">
        <v>13.488</v>
      </c>
      <c r="T21" s="348">
        <v>6.7557999999999998</v>
      </c>
      <c r="U21" s="348">
        <v>11.710599999999999</v>
      </c>
      <c r="V21" s="350">
        <v>16.4876</v>
      </c>
      <c r="W21" s="348">
        <v>10.4956</v>
      </c>
      <c r="X21" s="348" t="s">
        <v>430</v>
      </c>
      <c r="Y21" s="348" t="s">
        <v>430</v>
      </c>
      <c r="Z21" s="348" t="s">
        <v>430</v>
      </c>
      <c r="AA21" s="348">
        <v>16.357900000000001</v>
      </c>
      <c r="AB21" s="348">
        <v>32.7851</v>
      </c>
      <c r="AC21" s="348">
        <v>10.417199999999999</v>
      </c>
      <c r="AD21" s="348">
        <v>13.976599999999999</v>
      </c>
      <c r="AE21" s="348">
        <v>55.698900000000002</v>
      </c>
      <c r="AF21" s="348">
        <v>14.702299999999999</v>
      </c>
      <c r="AG21" s="374"/>
      <c r="AH21" s="346">
        <v>8</v>
      </c>
      <c r="AI21" s="346">
        <v>8</v>
      </c>
      <c r="AJ21" s="346">
        <v>5</v>
      </c>
      <c r="AK21" s="346">
        <v>4</v>
      </c>
      <c r="AL21" s="346">
        <v>13</v>
      </c>
      <c r="AM21" s="346">
        <v>8</v>
      </c>
      <c r="AN21" s="346">
        <v>4</v>
      </c>
      <c r="AO21" s="346">
        <v>3</v>
      </c>
      <c r="AP21" s="346">
        <v>6</v>
      </c>
      <c r="AQ21" s="346">
        <v>9</v>
      </c>
      <c r="AR21" s="346" t="s">
        <v>430</v>
      </c>
      <c r="AS21" s="346" t="s">
        <v>430</v>
      </c>
      <c r="AT21" s="346" t="s">
        <v>430</v>
      </c>
      <c r="AU21" s="346">
        <v>15</v>
      </c>
      <c r="AV21" s="346">
        <v>3</v>
      </c>
      <c r="AW21" s="346">
        <v>3</v>
      </c>
      <c r="AX21" s="346">
        <v>6</v>
      </c>
      <c r="AY21" s="346">
        <v>5</v>
      </c>
      <c r="AZ21" s="374"/>
      <c r="BA21" s="375">
        <v>183.12541176089101</v>
      </c>
      <c r="BB21" s="375">
        <v>0</v>
      </c>
      <c r="BC21" s="375">
        <v>6.01832502228518E-2</v>
      </c>
      <c r="BD21" s="375" t="s">
        <v>430</v>
      </c>
      <c r="BE21" s="373"/>
      <c r="BF21" s="348">
        <v>95.980880540900003</v>
      </c>
      <c r="BG21" s="348">
        <v>45.284379111100002</v>
      </c>
      <c r="BH21" s="348">
        <v>2.1195141112</v>
      </c>
      <c r="BI21" s="373"/>
      <c r="BJ21" s="348">
        <v>75.353458410000002</v>
      </c>
      <c r="BK21" s="373"/>
      <c r="BL21" s="348">
        <v>40.497399999999999</v>
      </c>
      <c r="BM21" s="348">
        <v>24.310099999999998</v>
      </c>
      <c r="BN21" s="348">
        <v>8.5041100000000007</v>
      </c>
      <c r="BO21" s="348">
        <v>26.688389999999998</v>
      </c>
      <c r="BP21" s="373"/>
      <c r="BQ21" s="348">
        <v>3.78</v>
      </c>
      <c r="BR21" s="348">
        <v>10.3</v>
      </c>
      <c r="BS21" s="348" t="s">
        <v>430</v>
      </c>
      <c r="BT21" s="348" t="s">
        <v>430</v>
      </c>
      <c r="BU21" s="348" t="s">
        <v>430</v>
      </c>
      <c r="BV21" s="348">
        <v>12.61</v>
      </c>
      <c r="BW21" s="373"/>
      <c r="BX21" s="372" t="s">
        <v>9916</v>
      </c>
      <c r="BY21" s="372" t="s">
        <v>9917</v>
      </c>
      <c r="BZ21" s="372" t="s">
        <v>9918</v>
      </c>
      <c r="CA21" s="372" t="s">
        <v>9919</v>
      </c>
      <c r="CB21" s="372" t="s">
        <v>1399</v>
      </c>
      <c r="CC21" s="373"/>
      <c r="CD21" s="354" t="s">
        <v>443</v>
      </c>
    </row>
    <row r="22" spans="1:82" s="428" customFormat="1" x14ac:dyDescent="0.25">
      <c r="A22" s="345" t="s">
        <v>9920</v>
      </c>
      <c r="B22" s="373"/>
      <c r="C22" s="719">
        <v>45869</v>
      </c>
      <c r="D22" s="373"/>
      <c r="E22" s="346">
        <v>2951.04</v>
      </c>
      <c r="F22" s="373"/>
      <c r="G22" s="347">
        <v>11.2188</v>
      </c>
      <c r="H22" s="373"/>
      <c r="I22" s="651">
        <v>0.98</v>
      </c>
      <c r="J22" s="651">
        <v>7.25</v>
      </c>
      <c r="K22" s="651">
        <v>0.73</v>
      </c>
      <c r="L22" s="651">
        <v>0.77</v>
      </c>
      <c r="M22" s="374"/>
      <c r="N22" s="348">
        <v>-102.84399999999999</v>
      </c>
      <c r="O22" s="348">
        <v>-20.570499999999999</v>
      </c>
      <c r="P22" s="348">
        <v>14.494899999999999</v>
      </c>
      <c r="Q22" s="348">
        <v>60.686500000000002</v>
      </c>
      <c r="R22" s="348">
        <v>32.5608</v>
      </c>
      <c r="S22" s="348">
        <v>14.854900000000001</v>
      </c>
      <c r="T22" s="348">
        <v>1.1897</v>
      </c>
      <c r="U22" s="348">
        <v>8.5862999999999996</v>
      </c>
      <c r="V22" s="350">
        <v>12.2441</v>
      </c>
      <c r="W22" s="348" t="s">
        <v>430</v>
      </c>
      <c r="X22" s="348" t="s">
        <v>430</v>
      </c>
      <c r="Y22" s="348" t="s">
        <v>430</v>
      </c>
      <c r="Z22" s="348" t="s">
        <v>430</v>
      </c>
      <c r="AA22" s="348">
        <v>30.869299999999999</v>
      </c>
      <c r="AB22" s="348">
        <v>27.488299999999999</v>
      </c>
      <c r="AC22" s="348">
        <v>5.4198000000000004</v>
      </c>
      <c r="AD22" s="348">
        <v>12.910500000000001</v>
      </c>
      <c r="AE22" s="348">
        <v>62.501199999999997</v>
      </c>
      <c r="AF22" s="348">
        <v>11.745100000000001</v>
      </c>
      <c r="AG22" s="374"/>
      <c r="AH22" s="346">
        <v>7</v>
      </c>
      <c r="AI22" s="346">
        <v>14</v>
      </c>
      <c r="AJ22" s="346">
        <v>12</v>
      </c>
      <c r="AK22" s="346">
        <v>5</v>
      </c>
      <c r="AL22" s="346">
        <v>3</v>
      </c>
      <c r="AM22" s="346">
        <v>6</v>
      </c>
      <c r="AN22" s="346">
        <v>13</v>
      </c>
      <c r="AO22" s="346">
        <v>8</v>
      </c>
      <c r="AP22" s="346">
        <v>10</v>
      </c>
      <c r="AQ22" s="346" t="s">
        <v>430</v>
      </c>
      <c r="AR22" s="346" t="s">
        <v>430</v>
      </c>
      <c r="AS22" s="346" t="s">
        <v>430</v>
      </c>
      <c r="AT22" s="346" t="s">
        <v>430</v>
      </c>
      <c r="AU22" s="346">
        <v>4</v>
      </c>
      <c r="AV22" s="346">
        <v>8</v>
      </c>
      <c r="AW22" s="346">
        <v>10</v>
      </c>
      <c r="AX22" s="346">
        <v>8</v>
      </c>
      <c r="AY22" s="346">
        <v>4</v>
      </c>
      <c r="AZ22" s="374"/>
      <c r="BA22" s="375">
        <v>101.896460118299</v>
      </c>
      <c r="BB22" s="375">
        <v>0.59327976609987798</v>
      </c>
      <c r="BC22" s="375">
        <v>5.63381809454407E-2</v>
      </c>
      <c r="BD22" s="375">
        <v>6.6478570592950597</v>
      </c>
      <c r="BE22" s="373"/>
      <c r="BF22" s="348">
        <v>76.271069933700005</v>
      </c>
      <c r="BG22" s="348">
        <v>25.709752796499998</v>
      </c>
      <c r="BH22" s="348">
        <v>2.9666201203</v>
      </c>
      <c r="BI22" s="373"/>
      <c r="BJ22" s="348">
        <v>68.882937979999994</v>
      </c>
      <c r="BK22" s="373"/>
      <c r="BL22" s="348">
        <v>51.231000000000002</v>
      </c>
      <c r="BM22" s="348">
        <v>6.4406100000000004</v>
      </c>
      <c r="BN22" s="348">
        <v>12.3248</v>
      </c>
      <c r="BO22" s="348">
        <v>30.003589999999999</v>
      </c>
      <c r="BP22" s="373"/>
      <c r="BQ22" s="348">
        <v>1.28</v>
      </c>
      <c r="BR22" s="348">
        <v>12.03</v>
      </c>
      <c r="BS22" s="348" t="s">
        <v>430</v>
      </c>
      <c r="BT22" s="348" t="s">
        <v>430</v>
      </c>
      <c r="BU22" s="348" t="s">
        <v>430</v>
      </c>
      <c r="BV22" s="348">
        <v>14.15</v>
      </c>
      <c r="BW22" s="373"/>
      <c r="BX22" s="372" t="s">
        <v>9921</v>
      </c>
      <c r="BY22" s="372" t="s">
        <v>9922</v>
      </c>
      <c r="BZ22" s="372" t="s">
        <v>9923</v>
      </c>
      <c r="CA22" s="372" t="s">
        <v>9924</v>
      </c>
      <c r="CB22" s="372" t="s">
        <v>9925</v>
      </c>
      <c r="CC22" s="373"/>
      <c r="CD22" s="354" t="s">
        <v>3764</v>
      </c>
    </row>
    <row r="23" spans="1:82" x14ac:dyDescent="0.25">
      <c r="A23" s="36" t="s">
        <v>93</v>
      </c>
      <c r="B23" s="43"/>
      <c r="C23" s="720"/>
      <c r="D23" s="43"/>
      <c r="E23" s="51"/>
      <c r="F23" s="43"/>
      <c r="G23" s="55"/>
      <c r="H23" s="43"/>
      <c r="I23" s="92"/>
      <c r="J23" s="92"/>
      <c r="K23" s="92"/>
      <c r="L23" s="92"/>
      <c r="M23" s="66"/>
      <c r="N23" s="59">
        <v>-78.779499999999999</v>
      </c>
      <c r="O23" s="59">
        <v>10.346</v>
      </c>
      <c r="P23" s="59">
        <v>22.9648</v>
      </c>
      <c r="Q23" s="59">
        <v>55.899900000000002</v>
      </c>
      <c r="R23" s="59">
        <v>25.2471</v>
      </c>
      <c r="S23" s="59">
        <v>13.4338</v>
      </c>
      <c r="T23" s="59">
        <v>3.9693999999999998</v>
      </c>
      <c r="U23" s="59">
        <v>8.2050000000000001</v>
      </c>
      <c r="V23" s="70">
        <v>14.0684</v>
      </c>
      <c r="W23" s="59">
        <v>11.3786</v>
      </c>
      <c r="X23" s="59">
        <v>15.434100000000001</v>
      </c>
      <c r="Y23" s="59">
        <v>13.545299999999999</v>
      </c>
      <c r="Z23" s="59">
        <v>11.9725</v>
      </c>
      <c r="AA23" s="59">
        <v>26.734999999999999</v>
      </c>
      <c r="AB23" s="59">
        <v>27.750599999999999</v>
      </c>
      <c r="AC23" s="59">
        <v>5.9076000000000004</v>
      </c>
      <c r="AD23" s="59">
        <v>12.3194</v>
      </c>
      <c r="AE23" s="59">
        <v>53.623399999999997</v>
      </c>
      <c r="AF23" s="59">
        <v>14.860099999999999</v>
      </c>
      <c r="AG23" s="66"/>
      <c r="AH23" s="51">
        <v>8</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-32.284399999999998</v>
      </c>
      <c r="O24" s="60">
        <v>56.484099999999998</v>
      </c>
      <c r="P24" s="60">
        <v>45.106499999999997</v>
      </c>
      <c r="Q24" s="60">
        <v>83.474299999999999</v>
      </c>
      <c r="R24" s="60">
        <v>37.962699999999998</v>
      </c>
      <c r="S24" s="60">
        <v>18.120999999999999</v>
      </c>
      <c r="T24" s="60">
        <v>8.7919999999999998</v>
      </c>
      <c r="U24" s="60">
        <v>13.92</v>
      </c>
      <c r="V24" s="71">
        <v>22.409500000000001</v>
      </c>
      <c r="W24" s="60">
        <v>15.899699999999999</v>
      </c>
      <c r="X24" s="60">
        <v>18.9999</v>
      </c>
      <c r="Y24" s="60">
        <v>16.696100000000001</v>
      </c>
      <c r="Z24" s="60">
        <v>15.1364</v>
      </c>
      <c r="AA24" s="60">
        <v>37.351399999999998</v>
      </c>
      <c r="AB24" s="60">
        <v>33.652299999999997</v>
      </c>
      <c r="AC24" s="60">
        <v>10.7865</v>
      </c>
      <c r="AD24" s="60">
        <v>17.564900000000002</v>
      </c>
      <c r="AE24" s="60">
        <v>79.252899999999997</v>
      </c>
      <c r="AF24" s="60">
        <v>20.377800000000001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-136.53700000000001</v>
      </c>
      <c r="O25" s="60">
        <v>-29.517299999999999</v>
      </c>
      <c r="P25" s="60">
        <v>3.5385</v>
      </c>
      <c r="Q25" s="60">
        <v>35.155099999999997</v>
      </c>
      <c r="R25" s="60">
        <v>15.1287</v>
      </c>
      <c r="S25" s="60">
        <v>7.3852000000000002</v>
      </c>
      <c r="T25" s="60">
        <v>-1.3672</v>
      </c>
      <c r="U25" s="60">
        <v>1.6766000000000001</v>
      </c>
      <c r="V25" s="71">
        <v>6.7145999999999999</v>
      </c>
      <c r="W25" s="60">
        <v>6.5279999999999996</v>
      </c>
      <c r="X25" s="60">
        <v>12.0025</v>
      </c>
      <c r="Y25" s="60">
        <v>10.6434</v>
      </c>
      <c r="Z25" s="60">
        <v>10.562900000000001</v>
      </c>
      <c r="AA25" s="60">
        <v>16.357900000000001</v>
      </c>
      <c r="AB25" s="60">
        <v>19.459700000000002</v>
      </c>
      <c r="AC25" s="60">
        <v>0.93310000000000004</v>
      </c>
      <c r="AD25" s="60">
        <v>5.3893000000000004</v>
      </c>
      <c r="AE25" s="60">
        <v>34.8673</v>
      </c>
      <c r="AF25" s="60">
        <v>9.7045999999999992</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-73.573800000000006</v>
      </c>
      <c r="O26" s="61">
        <v>7.4737</v>
      </c>
      <c r="P26" s="61">
        <v>18.921399999999998</v>
      </c>
      <c r="Q26" s="61">
        <v>52.802100000000003</v>
      </c>
      <c r="R26" s="61">
        <v>24.8826</v>
      </c>
      <c r="S26" s="61">
        <v>13.488</v>
      </c>
      <c r="T26" s="61">
        <v>4.3098999999999998</v>
      </c>
      <c r="U26" s="61">
        <v>8.5862999999999996</v>
      </c>
      <c r="V26" s="72">
        <v>13.9345</v>
      </c>
      <c r="W26" s="61">
        <v>11.6235</v>
      </c>
      <c r="X26" s="61">
        <v>15.6259</v>
      </c>
      <c r="Y26" s="61">
        <v>13.4956</v>
      </c>
      <c r="Z26" s="61">
        <v>11.0953</v>
      </c>
      <c r="AA26" s="61">
        <v>26.968699999999998</v>
      </c>
      <c r="AB26" s="61">
        <v>27.488299999999999</v>
      </c>
      <c r="AC26" s="61">
        <v>5.5617999999999999</v>
      </c>
      <c r="AD26" s="61">
        <v>12.910500000000001</v>
      </c>
      <c r="AE26" s="61">
        <v>49.703600000000002</v>
      </c>
      <c r="AF26" s="61">
        <v>15.5945</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9926</v>
      </c>
      <c r="B28" s="402"/>
      <c r="C28" s="724">
        <v>41275</v>
      </c>
      <c r="D28" s="402"/>
      <c r="E28" s="403">
        <v>88065.4</v>
      </c>
      <c r="F28" s="402"/>
      <c r="G28" s="404">
        <v>914.97979999999995</v>
      </c>
      <c r="H28" s="402"/>
      <c r="I28" s="969">
        <v>3.99</v>
      </c>
      <c r="J28" s="969">
        <v>6.59</v>
      </c>
      <c r="K28" s="969">
        <v>2.02</v>
      </c>
      <c r="L28" s="969">
        <v>2.11</v>
      </c>
      <c r="M28" s="406"/>
      <c r="N28" s="405" t="s">
        <v>430</v>
      </c>
      <c r="O28" s="405">
        <v>27.0306</v>
      </c>
      <c r="P28" s="405">
        <v>15.916399999999999</v>
      </c>
      <c r="Q28" s="405">
        <v>43.009500000000003</v>
      </c>
      <c r="R28" s="405">
        <v>21.2471</v>
      </c>
      <c r="S28" s="405">
        <v>15.309200000000001</v>
      </c>
      <c r="T28" s="405">
        <v>2.1088</v>
      </c>
      <c r="U28" s="405">
        <v>3.5798999999999999</v>
      </c>
      <c r="V28" s="407">
        <v>10.4824</v>
      </c>
      <c r="W28" s="405">
        <v>10.245100000000001</v>
      </c>
      <c r="X28" s="405">
        <v>16.286899999999999</v>
      </c>
      <c r="Y28" s="405">
        <v>17.505500000000001</v>
      </c>
      <c r="Z28" s="405">
        <v>16.0075</v>
      </c>
      <c r="AA28" s="405">
        <v>27.770199999999999</v>
      </c>
      <c r="AB28" s="405">
        <v>25.522500000000001</v>
      </c>
      <c r="AC28" s="405">
        <v>1.6525000000000001</v>
      </c>
      <c r="AD28" s="405">
        <v>8.2629999999999999</v>
      </c>
      <c r="AE28" s="405">
        <v>42.503500000000003</v>
      </c>
      <c r="AF28" s="405">
        <v>16.2958</v>
      </c>
      <c r="AG28" s="406"/>
      <c r="AH28" s="403" t="s">
        <v>430</v>
      </c>
      <c r="AI28" s="403">
        <v>5</v>
      </c>
      <c r="AJ28" s="403">
        <v>12</v>
      </c>
      <c r="AK28" s="403">
        <v>14</v>
      </c>
      <c r="AL28" s="403">
        <v>12</v>
      </c>
      <c r="AM28" s="403">
        <v>7</v>
      </c>
      <c r="AN28" s="403">
        <v>13</v>
      </c>
      <c r="AO28" s="403">
        <v>14</v>
      </c>
      <c r="AP28" s="403">
        <v>14</v>
      </c>
      <c r="AQ28" s="403">
        <v>11</v>
      </c>
      <c r="AR28" s="403">
        <v>6</v>
      </c>
      <c r="AS28" s="403">
        <v>1</v>
      </c>
      <c r="AT28" s="403">
        <v>1</v>
      </c>
      <c r="AU28" s="403">
        <v>9</v>
      </c>
      <c r="AV28" s="403">
        <v>11</v>
      </c>
      <c r="AW28" s="403">
        <v>15</v>
      </c>
      <c r="AX28" s="403">
        <v>14</v>
      </c>
      <c r="AY28" s="403">
        <v>13</v>
      </c>
      <c r="AZ28" s="406"/>
      <c r="BA28" s="410">
        <v>89.685319181656496</v>
      </c>
      <c r="BB28" s="410">
        <v>0</v>
      </c>
      <c r="BC28" s="410">
        <v>0.118138876150282</v>
      </c>
      <c r="BD28" s="410" t="s">
        <v>430</v>
      </c>
      <c r="BE28" s="402"/>
      <c r="BF28" s="405">
        <v>84.772105826599997</v>
      </c>
      <c r="BG28" s="405">
        <v>31.2866126441</v>
      </c>
      <c r="BH28" s="405">
        <v>2.7095328851999998</v>
      </c>
      <c r="BI28" s="402"/>
      <c r="BJ28" s="405">
        <v>65.478350539999994</v>
      </c>
      <c r="BK28" s="402"/>
      <c r="BL28" s="405">
        <v>48.362400000000001</v>
      </c>
      <c r="BM28" s="405">
        <v>14.8346</v>
      </c>
      <c r="BN28" s="405">
        <v>6.5574899999999996</v>
      </c>
      <c r="BO28" s="405">
        <v>30.245509999999999</v>
      </c>
      <c r="BP28" s="402"/>
      <c r="BQ28" s="405">
        <v>5.27</v>
      </c>
      <c r="BR28" s="405">
        <v>5.09</v>
      </c>
      <c r="BS28" s="405">
        <v>2.94</v>
      </c>
      <c r="BT28" s="405">
        <v>0.76</v>
      </c>
      <c r="BU28" s="405">
        <v>1.59</v>
      </c>
      <c r="BV28" s="405">
        <v>15.53</v>
      </c>
      <c r="BW28" s="402"/>
      <c r="BX28" s="401" t="s">
        <v>9852</v>
      </c>
      <c r="BY28" s="401" t="s">
        <v>9853</v>
      </c>
      <c r="BZ28" s="401" t="s">
        <v>9854</v>
      </c>
      <c r="CA28" s="401" t="s">
        <v>9855</v>
      </c>
      <c r="CB28" s="401" t="s">
        <v>9856</v>
      </c>
      <c r="CC28" s="402"/>
      <c r="CD28" s="411" t="s">
        <v>443</v>
      </c>
    </row>
    <row r="29" spans="1:82" s="107" customFormat="1" x14ac:dyDescent="0.25">
      <c r="A29" s="345" t="s">
        <v>9927</v>
      </c>
      <c r="B29" s="373"/>
      <c r="C29" s="719">
        <v>41348</v>
      </c>
      <c r="D29" s="373"/>
      <c r="E29" s="346">
        <v>20729.400000000001</v>
      </c>
      <c r="F29" s="373"/>
      <c r="G29" s="347">
        <v>75.746200000000002</v>
      </c>
      <c r="H29" s="373"/>
      <c r="I29" s="651">
        <v>2.84</v>
      </c>
      <c r="J29" s="651">
        <v>7.76</v>
      </c>
      <c r="K29" s="651">
        <v>2.21</v>
      </c>
      <c r="L29" s="651">
        <v>2.46</v>
      </c>
      <c r="M29" s="374"/>
      <c r="N29" s="348" t="s">
        <v>430</v>
      </c>
      <c r="O29" s="348">
        <v>49.114100000000001</v>
      </c>
      <c r="P29" s="348">
        <v>44.608800000000002</v>
      </c>
      <c r="Q29" s="348">
        <v>52.440300000000001</v>
      </c>
      <c r="R29" s="348">
        <v>16.952300000000001</v>
      </c>
      <c r="S29" s="348">
        <v>8.1243999999999996</v>
      </c>
      <c r="T29" s="348">
        <v>3.9788999999999999</v>
      </c>
      <c r="U29" s="348">
        <v>9.1807999999999996</v>
      </c>
      <c r="V29" s="350">
        <v>15.6678</v>
      </c>
      <c r="W29" s="348">
        <v>12.4863</v>
      </c>
      <c r="X29" s="348">
        <v>16.409199999999998</v>
      </c>
      <c r="Y29" s="348">
        <v>14.5227</v>
      </c>
      <c r="Z29" s="348">
        <v>12.384399999999999</v>
      </c>
      <c r="AA29" s="348">
        <v>18.5931</v>
      </c>
      <c r="AB29" s="348">
        <v>23.765000000000001</v>
      </c>
      <c r="AC29" s="348">
        <v>6.2752999999999997</v>
      </c>
      <c r="AD29" s="348">
        <v>13.794700000000001</v>
      </c>
      <c r="AE29" s="348">
        <v>49.265599999999999</v>
      </c>
      <c r="AF29" s="348">
        <v>12.539899999999999</v>
      </c>
      <c r="AG29" s="374"/>
      <c r="AH29" s="346" t="s">
        <v>430</v>
      </c>
      <c r="AI29" s="346">
        <v>2</v>
      </c>
      <c r="AJ29" s="346">
        <v>2</v>
      </c>
      <c r="AK29" s="346">
        <v>10</v>
      </c>
      <c r="AL29" s="346">
        <v>14</v>
      </c>
      <c r="AM29" s="346">
        <v>15</v>
      </c>
      <c r="AN29" s="346">
        <v>11</v>
      </c>
      <c r="AO29" s="346">
        <v>10</v>
      </c>
      <c r="AP29" s="346">
        <v>7</v>
      </c>
      <c r="AQ29" s="346">
        <v>8</v>
      </c>
      <c r="AR29" s="346">
        <v>5</v>
      </c>
      <c r="AS29" s="346">
        <v>4</v>
      </c>
      <c r="AT29" s="346">
        <v>2</v>
      </c>
      <c r="AU29" s="346">
        <v>14</v>
      </c>
      <c r="AV29" s="346">
        <v>14</v>
      </c>
      <c r="AW29" s="346">
        <v>10</v>
      </c>
      <c r="AX29" s="346">
        <v>10</v>
      </c>
      <c r="AY29" s="346">
        <v>9</v>
      </c>
      <c r="AZ29" s="374"/>
      <c r="BA29" s="375">
        <v>94.022431865122499</v>
      </c>
      <c r="BB29" s="375">
        <v>0</v>
      </c>
      <c r="BC29" s="375">
        <v>0.11589552312309299</v>
      </c>
      <c r="BD29" s="375" t="s">
        <v>430</v>
      </c>
      <c r="BE29" s="373"/>
      <c r="BF29" s="348">
        <v>78.866312997600005</v>
      </c>
      <c r="BG29" s="348">
        <v>19.0005802664</v>
      </c>
      <c r="BH29" s="348">
        <v>4.1507318141000002</v>
      </c>
      <c r="BI29" s="373"/>
      <c r="BJ29" s="348">
        <v>49.503720250000001</v>
      </c>
      <c r="BK29" s="373"/>
      <c r="BL29" s="348">
        <v>20.475000000000001</v>
      </c>
      <c r="BM29" s="348">
        <v>10.6882</v>
      </c>
      <c r="BN29" s="348">
        <v>16.410599999999999</v>
      </c>
      <c r="BO29" s="348">
        <v>52.426200000000001</v>
      </c>
      <c r="BP29" s="373"/>
      <c r="BQ29" s="348">
        <v>3.96</v>
      </c>
      <c r="BR29" s="348">
        <v>10.83</v>
      </c>
      <c r="BS29" s="348">
        <v>8.52</v>
      </c>
      <c r="BT29" s="348">
        <v>9.36</v>
      </c>
      <c r="BU29" s="348">
        <v>0.92</v>
      </c>
      <c r="BV29" s="348">
        <v>15.2</v>
      </c>
      <c r="BW29" s="373"/>
      <c r="BX29" s="372" t="s">
        <v>9858</v>
      </c>
      <c r="BY29" s="372" t="s">
        <v>9859</v>
      </c>
      <c r="BZ29" s="372" t="s">
        <v>9860</v>
      </c>
      <c r="CA29" s="372" t="s">
        <v>9861</v>
      </c>
      <c r="CB29" s="372" t="s">
        <v>830</v>
      </c>
      <c r="CC29" s="373"/>
      <c r="CD29" s="354" t="s">
        <v>436</v>
      </c>
    </row>
    <row r="30" spans="1:82" s="107" customFormat="1" x14ac:dyDescent="0.25">
      <c r="A30" s="345" t="s">
        <v>9928</v>
      </c>
      <c r="B30" s="373"/>
      <c r="C30" s="719">
        <v>44071</v>
      </c>
      <c r="D30" s="373"/>
      <c r="E30" s="346">
        <v>17558</v>
      </c>
      <c r="F30" s="373"/>
      <c r="G30" s="347">
        <v>27.526399999999999</v>
      </c>
      <c r="H30" s="373"/>
      <c r="I30" s="651">
        <v>3.0422099999999999</v>
      </c>
      <c r="J30" s="651">
        <v>7.18161</v>
      </c>
      <c r="K30" s="651">
        <v>2.3950999999999998</v>
      </c>
      <c r="L30" s="651">
        <v>2.53484</v>
      </c>
      <c r="M30" s="374"/>
      <c r="N30" s="348" t="s">
        <v>430</v>
      </c>
      <c r="O30" s="348">
        <v>28.686599999999999</v>
      </c>
      <c r="P30" s="348">
        <v>46.071199999999997</v>
      </c>
      <c r="Q30" s="348">
        <v>75.218900000000005</v>
      </c>
      <c r="R30" s="348">
        <v>38.969499999999996</v>
      </c>
      <c r="S30" s="348">
        <v>17.108799999999999</v>
      </c>
      <c r="T30" s="348">
        <v>8.0943000000000005</v>
      </c>
      <c r="U30" s="348">
        <v>12.414400000000001</v>
      </c>
      <c r="V30" s="350">
        <v>18.510100000000001</v>
      </c>
      <c r="W30" s="348">
        <v>15.423</v>
      </c>
      <c r="X30" s="348">
        <v>20.4101</v>
      </c>
      <c r="Y30" s="348">
        <v>16.513400000000001</v>
      </c>
      <c r="Z30" s="348" t="s">
        <v>430</v>
      </c>
      <c r="AA30" s="348">
        <v>37.432299999999998</v>
      </c>
      <c r="AB30" s="348">
        <v>33.994199999999999</v>
      </c>
      <c r="AC30" s="348">
        <v>11.5603</v>
      </c>
      <c r="AD30" s="348">
        <v>16.1723</v>
      </c>
      <c r="AE30" s="348">
        <v>75.406099999999995</v>
      </c>
      <c r="AF30" s="348">
        <v>18.520700000000001</v>
      </c>
      <c r="AG30" s="374"/>
      <c r="AH30" s="346" t="s">
        <v>430</v>
      </c>
      <c r="AI30" s="346">
        <v>4</v>
      </c>
      <c r="AJ30" s="346">
        <v>1</v>
      </c>
      <c r="AK30" s="346">
        <v>3</v>
      </c>
      <c r="AL30" s="346">
        <v>1</v>
      </c>
      <c r="AM30" s="346">
        <v>4</v>
      </c>
      <c r="AN30" s="346">
        <v>4</v>
      </c>
      <c r="AO30" s="346">
        <v>5</v>
      </c>
      <c r="AP30" s="346">
        <v>4</v>
      </c>
      <c r="AQ30" s="346">
        <v>3</v>
      </c>
      <c r="AR30" s="346">
        <v>1</v>
      </c>
      <c r="AS30" s="346">
        <v>2</v>
      </c>
      <c r="AT30" s="346" t="s">
        <v>430</v>
      </c>
      <c r="AU30" s="346">
        <v>2</v>
      </c>
      <c r="AV30" s="346">
        <v>4</v>
      </c>
      <c r="AW30" s="346">
        <v>3</v>
      </c>
      <c r="AX30" s="346">
        <v>5</v>
      </c>
      <c r="AY30" s="346">
        <v>3</v>
      </c>
      <c r="AZ30" s="374"/>
      <c r="BA30" s="375">
        <v>108.561593219161</v>
      </c>
      <c r="BB30" s="375">
        <v>0</v>
      </c>
      <c r="BC30" s="375">
        <v>0.12616326349482701</v>
      </c>
      <c r="BD30" s="375" t="s">
        <v>430</v>
      </c>
      <c r="BE30" s="373"/>
      <c r="BF30" s="348">
        <v>94.988346017500007</v>
      </c>
      <c r="BG30" s="348">
        <v>26.2000518726</v>
      </c>
      <c r="BH30" s="348">
        <v>3.6255022119999998</v>
      </c>
      <c r="BI30" s="373"/>
      <c r="BJ30" s="348">
        <v>61.16894155</v>
      </c>
      <c r="BK30" s="373"/>
      <c r="BL30" s="348">
        <v>39.94</v>
      </c>
      <c r="BM30" s="348">
        <v>10.548299999999999</v>
      </c>
      <c r="BN30" s="348">
        <v>6.3013199999999996</v>
      </c>
      <c r="BO30" s="348">
        <v>43.210380000000001</v>
      </c>
      <c r="BP30" s="373"/>
      <c r="BQ30" s="348">
        <v>6.39</v>
      </c>
      <c r="BR30" s="348">
        <v>8.59</v>
      </c>
      <c r="BS30" s="348">
        <v>3.14</v>
      </c>
      <c r="BT30" s="348">
        <v>1.92</v>
      </c>
      <c r="BU30" s="348" t="s">
        <v>430</v>
      </c>
      <c r="BV30" s="348">
        <v>15.61</v>
      </c>
      <c r="BW30" s="373"/>
      <c r="BX30" s="372" t="s">
        <v>9863</v>
      </c>
      <c r="BY30" s="372" t="s">
        <v>9864</v>
      </c>
      <c r="BZ30" s="372" t="s">
        <v>9865</v>
      </c>
      <c r="CA30" s="372" t="s">
        <v>9866</v>
      </c>
      <c r="CB30" s="372" t="s">
        <v>9867</v>
      </c>
      <c r="CC30" s="373"/>
      <c r="CD30" s="354" t="s">
        <v>436</v>
      </c>
    </row>
    <row r="31" spans="1:82" s="107" customFormat="1" ht="11" x14ac:dyDescent="0.3">
      <c r="A31" s="841" t="s">
        <v>9929</v>
      </c>
      <c r="B31" s="842"/>
      <c r="C31" s="843">
        <v>45191</v>
      </c>
      <c r="D31" s="842"/>
      <c r="E31" s="844">
        <v>15030.6</v>
      </c>
      <c r="F31" s="842"/>
      <c r="G31" s="845">
        <v>16.847999999999999</v>
      </c>
      <c r="H31" s="842"/>
      <c r="I31" s="965">
        <v>6.88</v>
      </c>
      <c r="J31" s="965">
        <v>6.48</v>
      </c>
      <c r="K31" s="965">
        <v>2.61</v>
      </c>
      <c r="L31" s="965">
        <v>2.7</v>
      </c>
      <c r="M31" s="847"/>
      <c r="N31" s="846" t="s">
        <v>430</v>
      </c>
      <c r="O31" s="846">
        <v>58.681699999999999</v>
      </c>
      <c r="P31" s="846">
        <v>27.565799999999999</v>
      </c>
      <c r="Q31" s="846">
        <v>80.219800000000006</v>
      </c>
      <c r="R31" s="846">
        <v>30.194600000000001</v>
      </c>
      <c r="S31" s="846">
        <v>10.4048</v>
      </c>
      <c r="T31" s="846">
        <v>5.6791</v>
      </c>
      <c r="U31" s="846">
        <v>15.237299999999999</v>
      </c>
      <c r="V31" s="848">
        <v>23.9023</v>
      </c>
      <c r="W31" s="846">
        <v>14.7302</v>
      </c>
      <c r="X31" s="846" t="s">
        <v>430</v>
      </c>
      <c r="Y31" s="846" t="s">
        <v>430</v>
      </c>
      <c r="Z31" s="846" t="s">
        <v>430</v>
      </c>
      <c r="AA31" s="846">
        <v>28.161000000000001</v>
      </c>
      <c r="AB31" s="846">
        <v>31.3309</v>
      </c>
      <c r="AC31" s="846">
        <v>7.4856999999999996</v>
      </c>
      <c r="AD31" s="846">
        <v>18.9544</v>
      </c>
      <c r="AE31" s="846">
        <v>77.953500000000005</v>
      </c>
      <c r="AF31" s="846">
        <v>19.776900000000001</v>
      </c>
      <c r="AG31" s="847"/>
      <c r="AH31" s="844" t="s">
        <v>430</v>
      </c>
      <c r="AI31" s="844">
        <v>1</v>
      </c>
      <c r="AJ31" s="844">
        <v>6</v>
      </c>
      <c r="AK31" s="844">
        <v>2</v>
      </c>
      <c r="AL31" s="844">
        <v>5</v>
      </c>
      <c r="AM31" s="844">
        <v>13</v>
      </c>
      <c r="AN31" s="844">
        <v>8</v>
      </c>
      <c r="AO31" s="844">
        <v>1</v>
      </c>
      <c r="AP31" s="844">
        <v>1</v>
      </c>
      <c r="AQ31" s="844">
        <v>5</v>
      </c>
      <c r="AR31" s="844" t="s">
        <v>430</v>
      </c>
      <c r="AS31" s="844" t="s">
        <v>430</v>
      </c>
      <c r="AT31" s="844" t="s">
        <v>430</v>
      </c>
      <c r="AU31" s="844">
        <v>7</v>
      </c>
      <c r="AV31" s="844">
        <v>6</v>
      </c>
      <c r="AW31" s="844">
        <v>7</v>
      </c>
      <c r="AX31" s="844">
        <v>1</v>
      </c>
      <c r="AY31" s="844">
        <v>2</v>
      </c>
      <c r="AZ31" s="847"/>
      <c r="BA31" s="852">
        <v>128.44335367955301</v>
      </c>
      <c r="BB31" s="852">
        <v>0</v>
      </c>
      <c r="BC31" s="852">
        <v>0.103781776758049</v>
      </c>
      <c r="BD31" s="852" t="s">
        <v>430</v>
      </c>
      <c r="BE31" s="842"/>
      <c r="BF31" s="846">
        <v>94.2624552857</v>
      </c>
      <c r="BG31" s="846">
        <v>30.080793928599999</v>
      </c>
      <c r="BH31" s="846">
        <v>3.1336425332000002</v>
      </c>
      <c r="BI31" s="842"/>
      <c r="BJ31" s="846">
        <v>69.434881259999997</v>
      </c>
      <c r="BK31" s="842"/>
      <c r="BL31" s="846">
        <v>39.089599999999997</v>
      </c>
      <c r="BM31" s="846">
        <v>15.906599999999999</v>
      </c>
      <c r="BN31" s="846">
        <v>14.2089</v>
      </c>
      <c r="BO31" s="846">
        <v>30.794899999999998</v>
      </c>
      <c r="BP31" s="842"/>
      <c r="BQ31" s="846">
        <v>3.45</v>
      </c>
      <c r="BR31" s="846">
        <v>6.32</v>
      </c>
      <c r="BS31" s="846">
        <v>0.67</v>
      </c>
      <c r="BT31" s="846">
        <v>7.0000000000000007E-2</v>
      </c>
      <c r="BU31" s="846" t="s">
        <v>430</v>
      </c>
      <c r="BV31" s="846">
        <v>11.21</v>
      </c>
      <c r="BW31" s="842"/>
      <c r="BX31" s="855" t="s">
        <v>9869</v>
      </c>
      <c r="BY31" s="855" t="s">
        <v>9870</v>
      </c>
      <c r="BZ31" s="855" t="s">
        <v>9871</v>
      </c>
      <c r="CA31" s="855" t="s">
        <v>9872</v>
      </c>
      <c r="CB31" s="855" t="s">
        <v>1944</v>
      </c>
      <c r="CC31" s="842"/>
      <c r="CD31" s="856" t="s">
        <v>443</v>
      </c>
    </row>
    <row r="32" spans="1:82" s="107" customFormat="1" x14ac:dyDescent="0.25">
      <c r="A32" s="345" t="s">
        <v>9930</v>
      </c>
      <c r="B32" s="373"/>
      <c r="C32" s="719">
        <v>45196</v>
      </c>
      <c r="D32" s="373"/>
      <c r="E32" s="346">
        <v>10830.8</v>
      </c>
      <c r="F32" s="373"/>
      <c r="G32" s="347">
        <v>17.0505</v>
      </c>
      <c r="H32" s="373"/>
      <c r="I32" s="651">
        <v>2.85867</v>
      </c>
      <c r="J32" s="651">
        <v>2.0230999999999999</v>
      </c>
      <c r="K32" s="651">
        <v>1.22237</v>
      </c>
      <c r="L32" s="651">
        <v>1.2724500000000001</v>
      </c>
      <c r="M32" s="374"/>
      <c r="N32" s="348" t="s">
        <v>430</v>
      </c>
      <c r="O32" s="348">
        <v>19.715699999999998</v>
      </c>
      <c r="P32" s="348">
        <v>27.128900000000002</v>
      </c>
      <c r="Q32" s="348">
        <v>54.779899999999998</v>
      </c>
      <c r="R32" s="348">
        <v>22.0122</v>
      </c>
      <c r="S32" s="348">
        <v>9.8924000000000003</v>
      </c>
      <c r="T32" s="348">
        <v>6.1917</v>
      </c>
      <c r="U32" s="348">
        <v>12.869400000000001</v>
      </c>
      <c r="V32" s="350">
        <v>21.0458</v>
      </c>
      <c r="W32" s="348">
        <v>17.3431</v>
      </c>
      <c r="X32" s="348" t="s">
        <v>430</v>
      </c>
      <c r="Y32" s="348" t="s">
        <v>430</v>
      </c>
      <c r="Z32" s="348" t="s">
        <v>430</v>
      </c>
      <c r="AA32" s="348">
        <v>27.2318</v>
      </c>
      <c r="AB32" s="348">
        <v>24.955200000000001</v>
      </c>
      <c r="AC32" s="348">
        <v>10.6713</v>
      </c>
      <c r="AD32" s="348">
        <v>17.457100000000001</v>
      </c>
      <c r="AE32" s="348">
        <v>45.868000000000002</v>
      </c>
      <c r="AF32" s="348">
        <v>20.378699999999998</v>
      </c>
      <c r="AG32" s="374"/>
      <c r="AH32" s="346" t="s">
        <v>430</v>
      </c>
      <c r="AI32" s="346">
        <v>6</v>
      </c>
      <c r="AJ32" s="346">
        <v>7</v>
      </c>
      <c r="AK32" s="346">
        <v>6</v>
      </c>
      <c r="AL32" s="346">
        <v>10</v>
      </c>
      <c r="AM32" s="346">
        <v>14</v>
      </c>
      <c r="AN32" s="346">
        <v>5</v>
      </c>
      <c r="AO32" s="346">
        <v>4</v>
      </c>
      <c r="AP32" s="346">
        <v>2</v>
      </c>
      <c r="AQ32" s="346">
        <v>1</v>
      </c>
      <c r="AR32" s="346" t="s">
        <v>430</v>
      </c>
      <c r="AS32" s="346" t="s">
        <v>430</v>
      </c>
      <c r="AT32" s="346" t="s">
        <v>430</v>
      </c>
      <c r="AU32" s="346">
        <v>10</v>
      </c>
      <c r="AV32" s="346">
        <v>12</v>
      </c>
      <c r="AW32" s="346">
        <v>5</v>
      </c>
      <c r="AX32" s="346">
        <v>3</v>
      </c>
      <c r="AY32" s="346">
        <v>11</v>
      </c>
      <c r="AZ32" s="374"/>
      <c r="BA32" s="375">
        <v>88.148670589228203</v>
      </c>
      <c r="BB32" s="375">
        <v>0</v>
      </c>
      <c r="BC32" s="375">
        <v>0.15549330603122499</v>
      </c>
      <c r="BD32" s="375" t="s">
        <v>430</v>
      </c>
      <c r="BE32" s="373"/>
      <c r="BF32" s="348">
        <v>82.003813969899994</v>
      </c>
      <c r="BG32" s="348">
        <v>3.3736245595000001</v>
      </c>
      <c r="BH32" s="348">
        <v>24.307332521300001</v>
      </c>
      <c r="BI32" s="373"/>
      <c r="BJ32" s="348">
        <v>64.929149649999999</v>
      </c>
      <c r="BK32" s="373"/>
      <c r="BL32" s="348">
        <v>26.720400000000001</v>
      </c>
      <c r="BM32" s="348">
        <v>4.5788099999999998</v>
      </c>
      <c r="BN32" s="348">
        <v>3.8228900000000001</v>
      </c>
      <c r="BO32" s="348">
        <v>64.877899999999997</v>
      </c>
      <c r="BP32" s="373"/>
      <c r="BQ32" s="348">
        <v>10.69</v>
      </c>
      <c r="BR32" s="348">
        <v>3.88</v>
      </c>
      <c r="BS32" s="348">
        <v>0.96</v>
      </c>
      <c r="BT32" s="348" t="s">
        <v>430</v>
      </c>
      <c r="BU32" s="348" t="s">
        <v>430</v>
      </c>
      <c r="BV32" s="348">
        <v>21.46</v>
      </c>
      <c r="BW32" s="373"/>
      <c r="BX32" s="372" t="s">
        <v>9874</v>
      </c>
      <c r="BY32" s="372" t="s">
        <v>9115</v>
      </c>
      <c r="BZ32" s="372" t="s">
        <v>9875</v>
      </c>
      <c r="CA32" s="372" t="s">
        <v>9876</v>
      </c>
      <c r="CB32" s="372" t="s">
        <v>9305</v>
      </c>
      <c r="CC32" s="373"/>
      <c r="CD32" s="354" t="s">
        <v>436</v>
      </c>
    </row>
    <row r="33" spans="1:82" s="107" customFormat="1" x14ac:dyDescent="0.25">
      <c r="A33" s="345" t="s">
        <v>9931</v>
      </c>
      <c r="B33" s="373"/>
      <c r="C33" s="719">
        <v>45065</v>
      </c>
      <c r="D33" s="373"/>
      <c r="E33" s="346">
        <v>8451.7000000000007</v>
      </c>
      <c r="F33" s="373"/>
      <c r="G33" s="347">
        <v>16.802</v>
      </c>
      <c r="H33" s="373"/>
      <c r="I33" s="968">
        <v>2.62</v>
      </c>
      <c r="J33" s="968">
        <v>6.75</v>
      </c>
      <c r="K33" s="968">
        <v>2.14</v>
      </c>
      <c r="L33" s="968">
        <v>2.2799999999999998</v>
      </c>
      <c r="M33" s="374"/>
      <c r="N33" s="348" t="s">
        <v>430</v>
      </c>
      <c r="O33" s="348">
        <v>34.824100000000001</v>
      </c>
      <c r="P33" s="348">
        <v>32.3949</v>
      </c>
      <c r="Q33" s="348">
        <v>49.484499999999997</v>
      </c>
      <c r="R33" s="348">
        <v>26.790299999999998</v>
      </c>
      <c r="S33" s="348">
        <v>19.264399999999998</v>
      </c>
      <c r="T33" s="348">
        <v>9.9248999999999992</v>
      </c>
      <c r="U33" s="348">
        <v>11.253299999999999</v>
      </c>
      <c r="V33" s="350">
        <v>15.2502</v>
      </c>
      <c r="W33" s="348">
        <v>16.132000000000001</v>
      </c>
      <c r="X33" s="348">
        <v>17.486899999999999</v>
      </c>
      <c r="Y33" s="348" t="s">
        <v>430</v>
      </c>
      <c r="Z33" s="348" t="s">
        <v>430</v>
      </c>
      <c r="AA33" s="348">
        <v>29.104500000000002</v>
      </c>
      <c r="AB33" s="348">
        <v>24.5473</v>
      </c>
      <c r="AC33" s="348">
        <v>11.961</v>
      </c>
      <c r="AD33" s="348">
        <v>13.815799999999999</v>
      </c>
      <c r="AE33" s="348">
        <v>50.985900000000001</v>
      </c>
      <c r="AF33" s="348">
        <v>17.393899999999999</v>
      </c>
      <c r="AG33" s="374"/>
      <c r="AH33" s="346" t="s">
        <v>430</v>
      </c>
      <c r="AI33" s="346">
        <v>3</v>
      </c>
      <c r="AJ33" s="346">
        <v>4</v>
      </c>
      <c r="AK33" s="346">
        <v>11</v>
      </c>
      <c r="AL33" s="346">
        <v>6</v>
      </c>
      <c r="AM33" s="346">
        <v>1</v>
      </c>
      <c r="AN33" s="346">
        <v>1</v>
      </c>
      <c r="AO33" s="346">
        <v>7</v>
      </c>
      <c r="AP33" s="346">
        <v>8</v>
      </c>
      <c r="AQ33" s="346">
        <v>2</v>
      </c>
      <c r="AR33" s="346">
        <v>3</v>
      </c>
      <c r="AS33" s="346" t="s">
        <v>430</v>
      </c>
      <c r="AT33" s="346" t="s">
        <v>430</v>
      </c>
      <c r="AU33" s="346">
        <v>5</v>
      </c>
      <c r="AV33" s="346">
        <v>13</v>
      </c>
      <c r="AW33" s="346">
        <v>1</v>
      </c>
      <c r="AX33" s="346">
        <v>9</v>
      </c>
      <c r="AY33" s="346">
        <v>8</v>
      </c>
      <c r="AZ33" s="374"/>
      <c r="BA33" s="375">
        <v>62.0278220597855</v>
      </c>
      <c r="BB33" s="375">
        <v>0</v>
      </c>
      <c r="BC33" s="375">
        <v>0.17174914456690701</v>
      </c>
      <c r="BD33" s="375" t="s">
        <v>430</v>
      </c>
      <c r="BE33" s="373"/>
      <c r="BF33" s="348">
        <v>65.241816429599993</v>
      </c>
      <c r="BG33" s="348">
        <v>-6.7367771171999999</v>
      </c>
      <c r="BH33" s="348">
        <v>-9.6844255487000002</v>
      </c>
      <c r="BI33" s="373"/>
      <c r="BJ33" s="348">
        <v>18.398990189999999</v>
      </c>
      <c r="BK33" s="373"/>
      <c r="BL33" s="348">
        <v>21.4755</v>
      </c>
      <c r="BM33" s="348">
        <v>3.6416300000000001</v>
      </c>
      <c r="BN33" s="348">
        <v>4.2573800000000004</v>
      </c>
      <c r="BO33" s="348">
        <v>70.625489999999999</v>
      </c>
      <c r="BP33" s="373"/>
      <c r="BQ33" s="348">
        <v>7.01</v>
      </c>
      <c r="BR33" s="348">
        <v>16.2</v>
      </c>
      <c r="BS33" s="348">
        <v>4.32</v>
      </c>
      <c r="BT33" s="348" t="s">
        <v>430</v>
      </c>
      <c r="BU33" s="348" t="s">
        <v>430</v>
      </c>
      <c r="BV33" s="348">
        <v>35.770000000000003</v>
      </c>
      <c r="BW33" s="373"/>
      <c r="BX33" s="372" t="s">
        <v>9878</v>
      </c>
      <c r="BY33" s="372" t="s">
        <v>9879</v>
      </c>
      <c r="BZ33" s="372" t="s">
        <v>9880</v>
      </c>
      <c r="CA33" s="372" t="s">
        <v>9881</v>
      </c>
      <c r="CB33" s="372" t="s">
        <v>3158</v>
      </c>
      <c r="CC33" s="373"/>
      <c r="CD33" s="354" t="s">
        <v>555</v>
      </c>
    </row>
    <row r="34" spans="1:82" s="107" customFormat="1" x14ac:dyDescent="0.25">
      <c r="A34" s="345" t="s">
        <v>9932</v>
      </c>
      <c r="B34" s="373"/>
      <c r="C34" s="719">
        <v>44957</v>
      </c>
      <c r="D34" s="373"/>
      <c r="E34" s="346">
        <v>7455.33</v>
      </c>
      <c r="F34" s="373"/>
      <c r="G34" s="347">
        <v>18.022200000000002</v>
      </c>
      <c r="H34" s="373"/>
      <c r="I34" s="651">
        <v>1.97</v>
      </c>
      <c r="J34" s="651">
        <v>6.78</v>
      </c>
      <c r="K34" s="651">
        <v>1.6</v>
      </c>
      <c r="L34" s="651">
        <v>1.7</v>
      </c>
      <c r="M34" s="374"/>
      <c r="N34" s="348">
        <v>-74.580100000000002</v>
      </c>
      <c r="O34" s="348">
        <v>-1.9575</v>
      </c>
      <c r="P34" s="348">
        <v>17.300999999999998</v>
      </c>
      <c r="Q34" s="348">
        <v>46.529299999999999</v>
      </c>
      <c r="R34" s="348">
        <v>21.6159</v>
      </c>
      <c r="S34" s="348">
        <v>18.1859</v>
      </c>
      <c r="T34" s="348">
        <v>5.9522000000000004</v>
      </c>
      <c r="U34" s="348">
        <v>12.2601</v>
      </c>
      <c r="V34" s="350">
        <v>17.917000000000002</v>
      </c>
      <c r="W34" s="348">
        <v>14.1602</v>
      </c>
      <c r="X34" s="348">
        <v>17.3659</v>
      </c>
      <c r="Y34" s="348" t="s">
        <v>430</v>
      </c>
      <c r="Z34" s="348" t="s">
        <v>430</v>
      </c>
      <c r="AA34" s="348">
        <v>23.247800000000002</v>
      </c>
      <c r="AB34" s="348">
        <v>34.942300000000003</v>
      </c>
      <c r="AC34" s="348">
        <v>8.0564999999999998</v>
      </c>
      <c r="AD34" s="348">
        <v>16.21</v>
      </c>
      <c r="AE34" s="348">
        <v>44.615299999999998</v>
      </c>
      <c r="AF34" s="348">
        <v>18.135300000000001</v>
      </c>
      <c r="AG34" s="374"/>
      <c r="AH34" s="346">
        <v>5</v>
      </c>
      <c r="AI34" s="346">
        <v>11</v>
      </c>
      <c r="AJ34" s="346">
        <v>10</v>
      </c>
      <c r="AK34" s="346">
        <v>12</v>
      </c>
      <c r="AL34" s="346">
        <v>11</v>
      </c>
      <c r="AM34" s="346">
        <v>2</v>
      </c>
      <c r="AN34" s="346">
        <v>6</v>
      </c>
      <c r="AO34" s="346">
        <v>6</v>
      </c>
      <c r="AP34" s="346">
        <v>6</v>
      </c>
      <c r="AQ34" s="346">
        <v>6</v>
      </c>
      <c r="AR34" s="346">
        <v>4</v>
      </c>
      <c r="AS34" s="346" t="s">
        <v>430</v>
      </c>
      <c r="AT34" s="346" t="s">
        <v>430</v>
      </c>
      <c r="AU34" s="346">
        <v>12</v>
      </c>
      <c r="AV34" s="346">
        <v>1</v>
      </c>
      <c r="AW34" s="346">
        <v>6</v>
      </c>
      <c r="AX34" s="346">
        <v>4</v>
      </c>
      <c r="AY34" s="346">
        <v>12</v>
      </c>
      <c r="AZ34" s="374"/>
      <c r="BA34" s="375">
        <v>115.804946926035</v>
      </c>
      <c r="BB34" s="375">
        <v>0</v>
      </c>
      <c r="BC34" s="375">
        <v>9.5357771281724402E-2</v>
      </c>
      <c r="BD34" s="375" t="s">
        <v>430</v>
      </c>
      <c r="BE34" s="373"/>
      <c r="BF34" s="348">
        <v>90.300624487999997</v>
      </c>
      <c r="BG34" s="348">
        <v>34.192582200899999</v>
      </c>
      <c r="BH34" s="348">
        <v>2.6409419434000001</v>
      </c>
      <c r="BI34" s="373"/>
      <c r="BJ34" s="348">
        <v>66.419135819999994</v>
      </c>
      <c r="BK34" s="373"/>
      <c r="BL34" s="348">
        <v>41.475499999999997</v>
      </c>
      <c r="BM34" s="348">
        <v>18.4053</v>
      </c>
      <c r="BN34" s="348">
        <v>7.5946300000000004</v>
      </c>
      <c r="BO34" s="348">
        <v>32.524569999999997</v>
      </c>
      <c r="BP34" s="373"/>
      <c r="BQ34" s="348">
        <v>2.27</v>
      </c>
      <c r="BR34" s="348">
        <v>8.42</v>
      </c>
      <c r="BS34" s="348" t="s">
        <v>430</v>
      </c>
      <c r="BT34" s="348" t="s">
        <v>430</v>
      </c>
      <c r="BU34" s="348">
        <v>0.97</v>
      </c>
      <c r="BV34" s="348">
        <v>18.41</v>
      </c>
      <c r="BW34" s="373"/>
      <c r="BX34" s="372" t="s">
        <v>9883</v>
      </c>
      <c r="BY34" s="372" t="s">
        <v>9004</v>
      </c>
      <c r="BZ34" s="372" t="s">
        <v>9884</v>
      </c>
      <c r="CA34" s="372" t="s">
        <v>9885</v>
      </c>
      <c r="CB34" s="372" t="s">
        <v>6231</v>
      </c>
      <c r="CC34" s="373"/>
      <c r="CD34" s="354" t="s">
        <v>443</v>
      </c>
    </row>
    <row r="35" spans="1:82" s="107" customFormat="1" x14ac:dyDescent="0.25">
      <c r="A35" s="345" t="s">
        <v>9933</v>
      </c>
      <c r="B35" s="373"/>
      <c r="C35" s="719">
        <v>41275</v>
      </c>
      <c r="D35" s="373"/>
      <c r="E35" s="346">
        <v>7118.42</v>
      </c>
      <c r="F35" s="373"/>
      <c r="G35" s="347">
        <v>90.3613</v>
      </c>
      <c r="H35" s="373"/>
      <c r="I35" s="651">
        <v>7.13</v>
      </c>
      <c r="J35" s="651">
        <v>6.84</v>
      </c>
      <c r="K35" s="651">
        <v>3.83</v>
      </c>
      <c r="L35" s="651">
        <v>4.0199999999999996</v>
      </c>
      <c r="M35" s="374"/>
      <c r="N35" s="348">
        <v>-31.197399999999998</v>
      </c>
      <c r="O35" s="348">
        <v>-8.1001999999999992</v>
      </c>
      <c r="P35" s="348">
        <v>20.0077</v>
      </c>
      <c r="Q35" s="348">
        <v>54.167900000000003</v>
      </c>
      <c r="R35" s="348">
        <v>32.879600000000003</v>
      </c>
      <c r="S35" s="348">
        <v>17.346299999999999</v>
      </c>
      <c r="T35" s="348">
        <v>4.2595999999999998</v>
      </c>
      <c r="U35" s="348">
        <v>4.4120999999999997</v>
      </c>
      <c r="V35" s="350">
        <v>10.8169</v>
      </c>
      <c r="W35" s="348">
        <v>7.7671000000000001</v>
      </c>
      <c r="X35" s="348">
        <v>17.662800000000001</v>
      </c>
      <c r="Y35" s="348">
        <v>14.577199999999999</v>
      </c>
      <c r="Z35" s="348">
        <v>11.593299999999999</v>
      </c>
      <c r="AA35" s="348">
        <v>34.781100000000002</v>
      </c>
      <c r="AB35" s="348">
        <v>32.110500000000002</v>
      </c>
      <c r="AC35" s="348">
        <v>3.1353</v>
      </c>
      <c r="AD35" s="348">
        <v>10.761699999999999</v>
      </c>
      <c r="AE35" s="348">
        <v>53.160600000000002</v>
      </c>
      <c r="AF35" s="348">
        <v>10.351100000000001</v>
      </c>
      <c r="AG35" s="374"/>
      <c r="AH35" s="346">
        <v>1</v>
      </c>
      <c r="AI35" s="346">
        <v>12</v>
      </c>
      <c r="AJ35" s="346">
        <v>8</v>
      </c>
      <c r="AK35" s="346">
        <v>8</v>
      </c>
      <c r="AL35" s="346">
        <v>4</v>
      </c>
      <c r="AM35" s="346">
        <v>3</v>
      </c>
      <c r="AN35" s="346">
        <v>10</v>
      </c>
      <c r="AO35" s="346">
        <v>13</v>
      </c>
      <c r="AP35" s="346">
        <v>13</v>
      </c>
      <c r="AQ35" s="346">
        <v>14</v>
      </c>
      <c r="AR35" s="346">
        <v>2</v>
      </c>
      <c r="AS35" s="346">
        <v>3</v>
      </c>
      <c r="AT35" s="346">
        <v>4</v>
      </c>
      <c r="AU35" s="346">
        <v>3</v>
      </c>
      <c r="AV35" s="346">
        <v>5</v>
      </c>
      <c r="AW35" s="346">
        <v>12</v>
      </c>
      <c r="AX35" s="346">
        <v>12</v>
      </c>
      <c r="AY35" s="346">
        <v>7</v>
      </c>
      <c r="AZ35" s="374"/>
      <c r="BA35" s="375">
        <v>106.97371325323201</v>
      </c>
      <c r="BB35" s="375">
        <v>0</v>
      </c>
      <c r="BC35" s="375">
        <v>0.10062308320593</v>
      </c>
      <c r="BD35" s="375" t="s">
        <v>430</v>
      </c>
      <c r="BE35" s="373"/>
      <c r="BF35" s="348">
        <v>97.209091400899993</v>
      </c>
      <c r="BG35" s="348">
        <v>45.726901091899997</v>
      </c>
      <c r="BH35" s="348">
        <v>2.1258622185</v>
      </c>
      <c r="BI35" s="373"/>
      <c r="BJ35" s="348">
        <v>66.570281339999994</v>
      </c>
      <c r="BK35" s="373"/>
      <c r="BL35" s="348">
        <v>49.899099999999997</v>
      </c>
      <c r="BM35" s="348">
        <v>14.230499999999999</v>
      </c>
      <c r="BN35" s="348">
        <v>2.6454399999999998</v>
      </c>
      <c r="BO35" s="348">
        <v>33.224960000000003</v>
      </c>
      <c r="BP35" s="373"/>
      <c r="BQ35" s="348">
        <v>4.18</v>
      </c>
      <c r="BR35" s="348">
        <v>5.77</v>
      </c>
      <c r="BS35" s="348">
        <v>0.71</v>
      </c>
      <c r="BT35" s="348" t="s">
        <v>430</v>
      </c>
      <c r="BU35" s="348" t="s">
        <v>430</v>
      </c>
      <c r="BV35" s="348">
        <v>21.52</v>
      </c>
      <c r="BW35" s="373"/>
      <c r="BX35" s="372" t="s">
        <v>9887</v>
      </c>
      <c r="BY35" s="372" t="s">
        <v>4973</v>
      </c>
      <c r="BZ35" s="372" t="s">
        <v>9888</v>
      </c>
      <c r="CA35" s="372" t="s">
        <v>6229</v>
      </c>
      <c r="CB35" s="372" t="s">
        <v>9889</v>
      </c>
      <c r="CC35" s="373"/>
      <c r="CD35" s="354" t="s">
        <v>463</v>
      </c>
    </row>
    <row r="36" spans="1:82" s="107" customFormat="1" x14ac:dyDescent="0.25">
      <c r="A36" s="345" t="s">
        <v>9934</v>
      </c>
      <c r="B36" s="373"/>
      <c r="C36" s="719">
        <v>41275</v>
      </c>
      <c r="D36" s="373"/>
      <c r="E36" s="346">
        <v>6061.71</v>
      </c>
      <c r="F36" s="373"/>
      <c r="G36" s="347">
        <v>85.834999999999994</v>
      </c>
      <c r="H36" s="373"/>
      <c r="I36" s="651">
        <v>2.83867</v>
      </c>
      <c r="J36" s="651">
        <v>7.0298499999999997</v>
      </c>
      <c r="K36" s="651">
        <v>2.36496</v>
      </c>
      <c r="L36" s="651">
        <v>2.4908399999999999</v>
      </c>
      <c r="M36" s="374"/>
      <c r="N36" s="348">
        <v>-70.452699999999993</v>
      </c>
      <c r="O36" s="348">
        <v>-12.3193</v>
      </c>
      <c r="P36" s="348">
        <v>8.0920000000000005</v>
      </c>
      <c r="Q36" s="348">
        <v>36.153399999999998</v>
      </c>
      <c r="R36" s="348">
        <v>23.390899999999998</v>
      </c>
      <c r="S36" s="348">
        <v>14.428100000000001</v>
      </c>
      <c r="T36" s="348">
        <v>0.13170000000000001</v>
      </c>
      <c r="U36" s="348">
        <v>2.7273999999999998</v>
      </c>
      <c r="V36" s="350">
        <v>7.8451000000000004</v>
      </c>
      <c r="W36" s="348">
        <v>8.35</v>
      </c>
      <c r="X36" s="348">
        <v>13.258800000000001</v>
      </c>
      <c r="Y36" s="348">
        <v>11.9839</v>
      </c>
      <c r="Z36" s="348">
        <v>11.900700000000001</v>
      </c>
      <c r="AA36" s="348">
        <v>28.510200000000001</v>
      </c>
      <c r="AB36" s="348">
        <v>20.5383</v>
      </c>
      <c r="AC36" s="348">
        <v>1.9663999999999999</v>
      </c>
      <c r="AD36" s="348">
        <v>6.4870999999999999</v>
      </c>
      <c r="AE36" s="348">
        <v>35.878</v>
      </c>
      <c r="AF36" s="348">
        <v>11.642200000000001</v>
      </c>
      <c r="AG36" s="374"/>
      <c r="AH36" s="346">
        <v>4</v>
      </c>
      <c r="AI36" s="346">
        <v>13</v>
      </c>
      <c r="AJ36" s="346">
        <v>14</v>
      </c>
      <c r="AK36" s="346">
        <v>15</v>
      </c>
      <c r="AL36" s="346">
        <v>9</v>
      </c>
      <c r="AM36" s="346">
        <v>10</v>
      </c>
      <c r="AN36" s="346">
        <v>14</v>
      </c>
      <c r="AO36" s="346">
        <v>15</v>
      </c>
      <c r="AP36" s="346">
        <v>15</v>
      </c>
      <c r="AQ36" s="346">
        <v>13</v>
      </c>
      <c r="AR36" s="346">
        <v>8</v>
      </c>
      <c r="AS36" s="346">
        <v>6</v>
      </c>
      <c r="AT36" s="346">
        <v>3</v>
      </c>
      <c r="AU36" s="346">
        <v>6</v>
      </c>
      <c r="AV36" s="346">
        <v>15</v>
      </c>
      <c r="AW36" s="346">
        <v>14</v>
      </c>
      <c r="AX36" s="346">
        <v>15</v>
      </c>
      <c r="AY36" s="346">
        <v>15</v>
      </c>
      <c r="AZ36" s="374"/>
      <c r="BA36" s="375">
        <v>81.800415881289098</v>
      </c>
      <c r="BB36" s="375">
        <v>0.50509488458949903</v>
      </c>
      <c r="BC36" s="375">
        <v>8.9639439586294598E-2</v>
      </c>
      <c r="BD36" s="375">
        <v>5.3615551781536404</v>
      </c>
      <c r="BE36" s="373"/>
      <c r="BF36" s="348">
        <v>71.9774817582</v>
      </c>
      <c r="BG36" s="348">
        <v>30.159852298000001</v>
      </c>
      <c r="BH36" s="348">
        <v>2.3865329659999999</v>
      </c>
      <c r="BI36" s="373"/>
      <c r="BJ36" s="348">
        <v>58.720457600000003</v>
      </c>
      <c r="BK36" s="373"/>
      <c r="BL36" s="348">
        <v>54.936799999999998</v>
      </c>
      <c r="BM36" s="348">
        <v>5.0180899999999999</v>
      </c>
      <c r="BN36" s="348">
        <v>7.9171800000000001</v>
      </c>
      <c r="BO36" s="348">
        <v>32.127929999999999</v>
      </c>
      <c r="BP36" s="373"/>
      <c r="BQ36" s="348">
        <v>3.35</v>
      </c>
      <c r="BR36" s="348">
        <v>6.02</v>
      </c>
      <c r="BS36" s="348">
        <v>2.42</v>
      </c>
      <c r="BT36" s="348">
        <v>0.42</v>
      </c>
      <c r="BU36" s="348" t="s">
        <v>430</v>
      </c>
      <c r="BV36" s="348">
        <v>18.2</v>
      </c>
      <c r="BW36" s="373"/>
      <c r="BX36" s="372" t="s">
        <v>9891</v>
      </c>
      <c r="BY36" s="372" t="s">
        <v>9892</v>
      </c>
      <c r="BZ36" s="372" t="s">
        <v>9893</v>
      </c>
      <c r="CA36" s="372" t="s">
        <v>9894</v>
      </c>
      <c r="CB36" s="372" t="s">
        <v>9895</v>
      </c>
      <c r="CC36" s="373"/>
      <c r="CD36" s="354" t="s">
        <v>1517</v>
      </c>
    </row>
    <row r="37" spans="1:82" s="107" customFormat="1" x14ac:dyDescent="0.25">
      <c r="A37" s="345" t="s">
        <v>9935</v>
      </c>
      <c r="B37" s="373"/>
      <c r="C37" s="719">
        <v>43894</v>
      </c>
      <c r="D37" s="373"/>
      <c r="E37" s="346">
        <v>5304.51</v>
      </c>
      <c r="F37" s="373"/>
      <c r="G37" s="347">
        <v>28.674099999999999</v>
      </c>
      <c r="H37" s="373"/>
      <c r="I37" s="651">
        <v>2.30762</v>
      </c>
      <c r="J37" s="651">
        <v>7.6</v>
      </c>
      <c r="K37" s="651">
        <v>1.7237800000000001</v>
      </c>
      <c r="L37" s="651">
        <v>1.7952399999999999</v>
      </c>
      <c r="M37" s="374"/>
      <c r="N37" s="348" t="s">
        <v>430</v>
      </c>
      <c r="O37" s="348">
        <v>-28.215299999999999</v>
      </c>
      <c r="P37" s="348">
        <v>4.8834999999999997</v>
      </c>
      <c r="Q37" s="348">
        <v>46.049399999999999</v>
      </c>
      <c r="R37" s="348">
        <v>16.484100000000002</v>
      </c>
      <c r="S37" s="348">
        <v>16.303599999999999</v>
      </c>
      <c r="T37" s="348">
        <v>5.6919000000000004</v>
      </c>
      <c r="U37" s="348">
        <v>6.1641000000000004</v>
      </c>
      <c r="V37" s="350">
        <v>11.826599999999999</v>
      </c>
      <c r="W37" s="348">
        <v>9.7131000000000007</v>
      </c>
      <c r="X37" s="348">
        <v>14.9191</v>
      </c>
      <c r="Y37" s="348">
        <v>13.652200000000001</v>
      </c>
      <c r="Z37" s="348" t="s">
        <v>430</v>
      </c>
      <c r="AA37" s="348">
        <v>21.900500000000001</v>
      </c>
      <c r="AB37" s="348">
        <v>30.845700000000001</v>
      </c>
      <c r="AC37" s="348">
        <v>2.8393999999999999</v>
      </c>
      <c r="AD37" s="348">
        <v>10.7638</v>
      </c>
      <c r="AE37" s="348">
        <v>40.828899999999997</v>
      </c>
      <c r="AF37" s="348">
        <v>17.759</v>
      </c>
      <c r="AG37" s="374"/>
      <c r="AH37" s="346" t="s">
        <v>430</v>
      </c>
      <c r="AI37" s="346">
        <v>15</v>
      </c>
      <c r="AJ37" s="346">
        <v>15</v>
      </c>
      <c r="AK37" s="346">
        <v>13</v>
      </c>
      <c r="AL37" s="346">
        <v>15</v>
      </c>
      <c r="AM37" s="346">
        <v>6</v>
      </c>
      <c r="AN37" s="346">
        <v>7</v>
      </c>
      <c r="AO37" s="346">
        <v>11</v>
      </c>
      <c r="AP37" s="346">
        <v>12</v>
      </c>
      <c r="AQ37" s="346">
        <v>12</v>
      </c>
      <c r="AR37" s="346">
        <v>7</v>
      </c>
      <c r="AS37" s="346">
        <v>5</v>
      </c>
      <c r="AT37" s="346" t="s">
        <v>430</v>
      </c>
      <c r="AU37" s="346">
        <v>13</v>
      </c>
      <c r="AV37" s="346">
        <v>7</v>
      </c>
      <c r="AW37" s="346">
        <v>13</v>
      </c>
      <c r="AX37" s="346">
        <v>11</v>
      </c>
      <c r="AY37" s="346">
        <v>14</v>
      </c>
      <c r="AZ37" s="374"/>
      <c r="BA37" s="375">
        <v>101.575270948899</v>
      </c>
      <c r="BB37" s="375">
        <v>0</v>
      </c>
      <c r="BC37" s="375">
        <v>8.8987373025569805E-2</v>
      </c>
      <c r="BD37" s="375" t="s">
        <v>430</v>
      </c>
      <c r="BE37" s="373"/>
      <c r="BF37" s="348">
        <v>85.919106341499997</v>
      </c>
      <c r="BG37" s="348">
        <v>42.371547404700003</v>
      </c>
      <c r="BH37" s="348">
        <v>2.0277547458999998</v>
      </c>
      <c r="BI37" s="373"/>
      <c r="BJ37" s="348">
        <v>62.272016909999998</v>
      </c>
      <c r="BK37" s="373"/>
      <c r="BL37" s="348">
        <v>42.073799999999999</v>
      </c>
      <c r="BM37" s="348">
        <v>9.6985200000000003</v>
      </c>
      <c r="BN37" s="348">
        <v>13.696300000000001</v>
      </c>
      <c r="BO37" s="348">
        <v>34.531379999999999</v>
      </c>
      <c r="BP37" s="373"/>
      <c r="BQ37" s="348">
        <v>4.9800000000000004</v>
      </c>
      <c r="BR37" s="348">
        <v>4.67</v>
      </c>
      <c r="BS37" s="348">
        <v>0.96</v>
      </c>
      <c r="BT37" s="348">
        <v>0.48</v>
      </c>
      <c r="BU37" s="348">
        <v>0.7</v>
      </c>
      <c r="BV37" s="348">
        <v>11.29</v>
      </c>
      <c r="BW37" s="373"/>
      <c r="BX37" s="372" t="s">
        <v>9897</v>
      </c>
      <c r="BY37" s="372" t="s">
        <v>1124</v>
      </c>
      <c r="BZ37" s="372" t="s">
        <v>9898</v>
      </c>
      <c r="CA37" s="372" t="s">
        <v>9899</v>
      </c>
      <c r="CB37" s="372" t="s">
        <v>9900</v>
      </c>
      <c r="CC37" s="373"/>
      <c r="CD37" s="354" t="s">
        <v>526</v>
      </c>
    </row>
    <row r="38" spans="1:82" s="107" customFormat="1" x14ac:dyDescent="0.25">
      <c r="A38" s="345" t="s">
        <v>9936</v>
      </c>
      <c r="B38" s="373"/>
      <c r="C38" s="719">
        <v>45322</v>
      </c>
      <c r="D38" s="373"/>
      <c r="E38" s="346">
        <v>3713.46</v>
      </c>
      <c r="F38" s="373"/>
      <c r="G38" s="347">
        <v>15.0038</v>
      </c>
      <c r="H38" s="373"/>
      <c r="I38" s="651">
        <v>1.96</v>
      </c>
      <c r="J38" s="651">
        <v>5.2</v>
      </c>
      <c r="K38" s="651">
        <v>1.23</v>
      </c>
      <c r="L38" s="651">
        <v>1.3</v>
      </c>
      <c r="M38" s="374"/>
      <c r="N38" s="348">
        <v>-56.109400000000001</v>
      </c>
      <c r="O38" s="348">
        <v>-0.24329999999999999</v>
      </c>
      <c r="P38" s="348">
        <v>17.994499999999999</v>
      </c>
      <c r="Q38" s="348">
        <v>54.243000000000002</v>
      </c>
      <c r="R38" s="348">
        <v>26.3232</v>
      </c>
      <c r="S38" s="348">
        <v>13.0555</v>
      </c>
      <c r="T38" s="348">
        <v>9.5320999999999998</v>
      </c>
      <c r="U38" s="348">
        <v>13.824400000000001</v>
      </c>
      <c r="V38" s="350">
        <v>18.650300000000001</v>
      </c>
      <c r="W38" s="348">
        <v>14.768700000000001</v>
      </c>
      <c r="X38" s="348" t="s">
        <v>430</v>
      </c>
      <c r="Y38" s="348" t="s">
        <v>430</v>
      </c>
      <c r="Z38" s="348" t="s">
        <v>430</v>
      </c>
      <c r="AA38" s="348">
        <v>25.308700000000002</v>
      </c>
      <c r="AB38" s="348">
        <v>34.294600000000003</v>
      </c>
      <c r="AC38" s="348">
        <v>11.0669</v>
      </c>
      <c r="AD38" s="348">
        <v>17.517199999999999</v>
      </c>
      <c r="AE38" s="348">
        <v>55.201700000000002</v>
      </c>
      <c r="AF38" s="348">
        <v>17.362200000000001</v>
      </c>
      <c r="AG38" s="374"/>
      <c r="AH38" s="346">
        <v>3</v>
      </c>
      <c r="AI38" s="346">
        <v>10</v>
      </c>
      <c r="AJ38" s="346">
        <v>9</v>
      </c>
      <c r="AK38" s="346">
        <v>7</v>
      </c>
      <c r="AL38" s="346">
        <v>8</v>
      </c>
      <c r="AM38" s="346">
        <v>12</v>
      </c>
      <c r="AN38" s="346">
        <v>2</v>
      </c>
      <c r="AO38" s="346">
        <v>2</v>
      </c>
      <c r="AP38" s="346">
        <v>3</v>
      </c>
      <c r="AQ38" s="346">
        <v>4</v>
      </c>
      <c r="AR38" s="346" t="s">
        <v>430</v>
      </c>
      <c r="AS38" s="346" t="s">
        <v>430</v>
      </c>
      <c r="AT38" s="346" t="s">
        <v>430</v>
      </c>
      <c r="AU38" s="346">
        <v>11</v>
      </c>
      <c r="AV38" s="346">
        <v>3</v>
      </c>
      <c r="AW38" s="346">
        <v>4</v>
      </c>
      <c r="AX38" s="346">
        <v>2</v>
      </c>
      <c r="AY38" s="346">
        <v>6</v>
      </c>
      <c r="AZ38" s="374"/>
      <c r="BA38" s="375">
        <v>109.432851336727</v>
      </c>
      <c r="BB38" s="375">
        <v>0</v>
      </c>
      <c r="BC38" s="375">
        <v>0.10258817821303701</v>
      </c>
      <c r="BD38" s="375" t="s">
        <v>430</v>
      </c>
      <c r="BE38" s="373"/>
      <c r="BF38" s="348">
        <v>91.721171197199993</v>
      </c>
      <c r="BG38" s="348">
        <v>23.5622191601</v>
      </c>
      <c r="BH38" s="348">
        <v>3.8927220978000001</v>
      </c>
      <c r="BI38" s="373"/>
      <c r="BJ38" s="348">
        <v>58.788927999999999</v>
      </c>
      <c r="BK38" s="373"/>
      <c r="BL38" s="348">
        <v>39.253300000000003</v>
      </c>
      <c r="BM38" s="348">
        <v>13.936999999999999</v>
      </c>
      <c r="BN38" s="348">
        <v>13.7562</v>
      </c>
      <c r="BO38" s="348">
        <v>33.0535</v>
      </c>
      <c r="BP38" s="373"/>
      <c r="BQ38" s="348">
        <v>3.36</v>
      </c>
      <c r="BR38" s="348">
        <v>6.39</v>
      </c>
      <c r="BS38" s="348" t="s">
        <v>430</v>
      </c>
      <c r="BT38" s="348" t="s">
        <v>430</v>
      </c>
      <c r="BU38" s="348" t="s">
        <v>430</v>
      </c>
      <c r="BV38" s="348">
        <v>9.61</v>
      </c>
      <c r="BW38" s="373"/>
      <c r="BX38" s="372" t="s">
        <v>9902</v>
      </c>
      <c r="BY38" s="372" t="s">
        <v>9903</v>
      </c>
      <c r="BZ38" s="372" t="s">
        <v>9904</v>
      </c>
      <c r="CA38" s="372" t="s">
        <v>1834</v>
      </c>
      <c r="CB38" s="372" t="s">
        <v>9905</v>
      </c>
      <c r="CC38" s="373"/>
      <c r="CD38" s="354" t="s">
        <v>3764</v>
      </c>
    </row>
    <row r="39" spans="1:82" s="107" customFormat="1" x14ac:dyDescent="0.25">
      <c r="A39" s="345" t="s">
        <v>9937</v>
      </c>
      <c r="B39" s="373"/>
      <c r="C39" s="719">
        <v>45322</v>
      </c>
      <c r="D39" s="373"/>
      <c r="E39" s="346">
        <v>3662.77</v>
      </c>
      <c r="F39" s="373"/>
      <c r="G39" s="347">
        <v>14.256</v>
      </c>
      <c r="H39" s="373"/>
      <c r="I39" s="968">
        <v>4.8099999999999996</v>
      </c>
      <c r="J39" s="968">
        <v>6.51</v>
      </c>
      <c r="K39" s="968">
        <v>2.65</v>
      </c>
      <c r="L39" s="968">
        <v>2.79</v>
      </c>
      <c r="M39" s="374"/>
      <c r="N39" s="348">
        <v>-53.6877</v>
      </c>
      <c r="O39" s="348">
        <v>3.4146999999999998</v>
      </c>
      <c r="P39" s="348">
        <v>12.8331</v>
      </c>
      <c r="Q39" s="348">
        <v>53.184100000000001</v>
      </c>
      <c r="R39" s="348">
        <v>26.604099999999999</v>
      </c>
      <c r="S39" s="348">
        <v>14.4505</v>
      </c>
      <c r="T39" s="348">
        <v>5.0457999999999998</v>
      </c>
      <c r="U39" s="348">
        <v>9.7180999999999997</v>
      </c>
      <c r="V39" s="350">
        <v>15.1256</v>
      </c>
      <c r="W39" s="348">
        <v>13.450699999999999</v>
      </c>
      <c r="X39" s="348" t="s">
        <v>430</v>
      </c>
      <c r="Y39" s="348" t="s">
        <v>430</v>
      </c>
      <c r="Z39" s="348" t="s">
        <v>430</v>
      </c>
      <c r="AA39" s="348">
        <v>27.846</v>
      </c>
      <c r="AB39" s="348">
        <v>26.327300000000001</v>
      </c>
      <c r="AC39" s="348">
        <v>7.1771000000000003</v>
      </c>
      <c r="AD39" s="348">
        <v>14.076599999999999</v>
      </c>
      <c r="AE39" s="348">
        <v>48.688299999999998</v>
      </c>
      <c r="AF39" s="348">
        <v>15.0182</v>
      </c>
      <c r="AG39" s="374"/>
      <c r="AH39" s="346">
        <v>2</v>
      </c>
      <c r="AI39" s="346">
        <v>9</v>
      </c>
      <c r="AJ39" s="346">
        <v>13</v>
      </c>
      <c r="AK39" s="346">
        <v>9</v>
      </c>
      <c r="AL39" s="346">
        <v>7</v>
      </c>
      <c r="AM39" s="346">
        <v>9</v>
      </c>
      <c r="AN39" s="346">
        <v>9</v>
      </c>
      <c r="AO39" s="346">
        <v>9</v>
      </c>
      <c r="AP39" s="346">
        <v>9</v>
      </c>
      <c r="AQ39" s="346">
        <v>7</v>
      </c>
      <c r="AR39" s="346" t="s">
        <v>430</v>
      </c>
      <c r="AS39" s="346" t="s">
        <v>430</v>
      </c>
      <c r="AT39" s="346" t="s">
        <v>430</v>
      </c>
      <c r="AU39" s="346">
        <v>8</v>
      </c>
      <c r="AV39" s="346">
        <v>10</v>
      </c>
      <c r="AW39" s="346">
        <v>8</v>
      </c>
      <c r="AX39" s="346">
        <v>8</v>
      </c>
      <c r="AY39" s="346">
        <v>10</v>
      </c>
      <c r="AZ39" s="374"/>
      <c r="BA39" s="375">
        <v>93.356432563238002</v>
      </c>
      <c r="BB39" s="375">
        <v>0</v>
      </c>
      <c r="BC39" s="375">
        <v>9.6228234441524396E-2</v>
      </c>
      <c r="BD39" s="375" t="s">
        <v>430</v>
      </c>
      <c r="BE39" s="373"/>
      <c r="BF39" s="348">
        <v>83.371586411400003</v>
      </c>
      <c r="BG39" s="348">
        <v>25.329327771199999</v>
      </c>
      <c r="BH39" s="348">
        <v>3.2915041079999998</v>
      </c>
      <c r="BI39" s="373"/>
      <c r="BJ39" s="348">
        <v>56.705846989999998</v>
      </c>
      <c r="BK39" s="373"/>
      <c r="BL39" s="348">
        <v>49.3688</v>
      </c>
      <c r="BM39" s="348">
        <v>9.1457700000000006</v>
      </c>
      <c r="BN39" s="348">
        <v>9.0806000000000004</v>
      </c>
      <c r="BO39" s="348">
        <v>32.404829999999997</v>
      </c>
      <c r="BP39" s="373"/>
      <c r="BQ39" s="348">
        <v>2.29</v>
      </c>
      <c r="BR39" s="348">
        <v>7.05</v>
      </c>
      <c r="BS39" s="348">
        <v>4.68</v>
      </c>
      <c r="BT39" s="348">
        <v>0.69</v>
      </c>
      <c r="BU39" s="348" t="s">
        <v>430</v>
      </c>
      <c r="BV39" s="348">
        <v>16.04</v>
      </c>
      <c r="BW39" s="373"/>
      <c r="BX39" s="372" t="s">
        <v>9907</v>
      </c>
      <c r="BY39" s="372" t="s">
        <v>9908</v>
      </c>
      <c r="BZ39" s="372" t="s">
        <v>9909</v>
      </c>
      <c r="CA39" s="372" t="s">
        <v>1883</v>
      </c>
      <c r="CB39" s="372" t="s">
        <v>9404</v>
      </c>
      <c r="CC39" s="373"/>
      <c r="CD39" s="354" t="s">
        <v>604</v>
      </c>
    </row>
    <row r="40" spans="1:82" s="107" customFormat="1" x14ac:dyDescent="0.25">
      <c r="A40" s="345" t="s">
        <v>9938</v>
      </c>
      <c r="B40" s="373"/>
      <c r="C40" s="719">
        <v>45316</v>
      </c>
      <c r="D40" s="373"/>
      <c r="E40" s="346">
        <v>3407.69</v>
      </c>
      <c r="F40" s="373"/>
      <c r="G40" s="347">
        <v>14.051500000000001</v>
      </c>
      <c r="H40" s="373"/>
      <c r="I40" s="968">
        <v>3.49</v>
      </c>
      <c r="J40" s="968">
        <v>6.2</v>
      </c>
      <c r="K40" s="968">
        <v>2.84</v>
      </c>
      <c r="L40" s="968">
        <v>2.93</v>
      </c>
      <c r="M40" s="374"/>
      <c r="N40" s="348">
        <v>-96.633499999999998</v>
      </c>
      <c r="O40" s="348">
        <v>14.911099999999999</v>
      </c>
      <c r="P40" s="348">
        <v>39.558500000000002</v>
      </c>
      <c r="Q40" s="348">
        <v>84.831199999999995</v>
      </c>
      <c r="R40" s="348">
        <v>38.748800000000003</v>
      </c>
      <c r="S40" s="348">
        <v>14.295500000000001</v>
      </c>
      <c r="T40" s="348">
        <v>-1.29E-2</v>
      </c>
      <c r="U40" s="348">
        <v>5.0385</v>
      </c>
      <c r="V40" s="350">
        <v>12.6571</v>
      </c>
      <c r="W40" s="348">
        <v>11.9085</v>
      </c>
      <c r="X40" s="348" t="s">
        <v>430</v>
      </c>
      <c r="Y40" s="348" t="s">
        <v>430</v>
      </c>
      <c r="Z40" s="348" t="s">
        <v>430</v>
      </c>
      <c r="AA40" s="348">
        <v>38.750900000000001</v>
      </c>
      <c r="AB40" s="348">
        <v>28.915800000000001</v>
      </c>
      <c r="AC40" s="348">
        <v>4.3030999999999997</v>
      </c>
      <c r="AD40" s="348">
        <v>10.3782</v>
      </c>
      <c r="AE40" s="348">
        <v>80.596199999999996</v>
      </c>
      <c r="AF40" s="348">
        <v>14.2654</v>
      </c>
      <c r="AG40" s="374"/>
      <c r="AH40" s="346">
        <v>6</v>
      </c>
      <c r="AI40" s="346">
        <v>7</v>
      </c>
      <c r="AJ40" s="346">
        <v>3</v>
      </c>
      <c r="AK40" s="346">
        <v>1</v>
      </c>
      <c r="AL40" s="346">
        <v>2</v>
      </c>
      <c r="AM40" s="346">
        <v>11</v>
      </c>
      <c r="AN40" s="346">
        <v>15</v>
      </c>
      <c r="AO40" s="346">
        <v>12</v>
      </c>
      <c r="AP40" s="346">
        <v>11</v>
      </c>
      <c r="AQ40" s="346">
        <v>10</v>
      </c>
      <c r="AR40" s="346" t="s">
        <v>430</v>
      </c>
      <c r="AS40" s="346" t="s">
        <v>430</v>
      </c>
      <c r="AT40" s="346" t="s">
        <v>430</v>
      </c>
      <c r="AU40" s="346">
        <v>1</v>
      </c>
      <c r="AV40" s="346">
        <v>9</v>
      </c>
      <c r="AW40" s="346">
        <v>11</v>
      </c>
      <c r="AX40" s="346">
        <v>13</v>
      </c>
      <c r="AY40" s="346">
        <v>1</v>
      </c>
      <c r="AZ40" s="374"/>
      <c r="BA40" s="375">
        <v>115.887644399038</v>
      </c>
      <c r="BB40" s="375">
        <v>0</v>
      </c>
      <c r="BC40" s="375">
        <v>7.2666586626320903E-2</v>
      </c>
      <c r="BD40" s="375" t="s">
        <v>430</v>
      </c>
      <c r="BE40" s="373"/>
      <c r="BF40" s="348">
        <v>89.338275070400002</v>
      </c>
      <c r="BG40" s="348">
        <v>41.282097383599996</v>
      </c>
      <c r="BH40" s="348">
        <v>2.1640924452000001</v>
      </c>
      <c r="BI40" s="373"/>
      <c r="BJ40" s="348">
        <v>65.606442770000001</v>
      </c>
      <c r="BK40" s="373"/>
      <c r="BL40" s="348">
        <v>44.5535</v>
      </c>
      <c r="BM40" s="348">
        <v>13.1502</v>
      </c>
      <c r="BN40" s="348">
        <v>12.2423</v>
      </c>
      <c r="BO40" s="348">
        <v>30.053999999999998</v>
      </c>
      <c r="BP40" s="373"/>
      <c r="BQ40" s="348">
        <v>10.050000000000001</v>
      </c>
      <c r="BR40" s="348" t="s">
        <v>430</v>
      </c>
      <c r="BS40" s="348" t="s">
        <v>430</v>
      </c>
      <c r="BT40" s="348" t="s">
        <v>430</v>
      </c>
      <c r="BU40" s="348" t="s">
        <v>430</v>
      </c>
      <c r="BV40" s="348">
        <v>20.010000000000002</v>
      </c>
      <c r="BW40" s="373"/>
      <c r="BX40" s="372" t="s">
        <v>9911</v>
      </c>
      <c r="BY40" s="372" t="s">
        <v>9912</v>
      </c>
      <c r="BZ40" s="372" t="s">
        <v>9913</v>
      </c>
      <c r="CA40" s="372" t="s">
        <v>9914</v>
      </c>
      <c r="CB40" s="372" t="s">
        <v>825</v>
      </c>
      <c r="CC40" s="373"/>
      <c r="CD40" s="354" t="s">
        <v>443</v>
      </c>
    </row>
    <row r="41" spans="1:82" s="107" customFormat="1" x14ac:dyDescent="0.25">
      <c r="A41" s="345" t="s">
        <v>9939</v>
      </c>
      <c r="B41" s="373"/>
      <c r="C41" s="719">
        <v>45350</v>
      </c>
      <c r="D41" s="373"/>
      <c r="E41" s="346">
        <v>3179.64</v>
      </c>
      <c r="F41" s="373"/>
      <c r="G41" s="347">
        <v>14.4848</v>
      </c>
      <c r="H41" s="373"/>
      <c r="I41" s="968">
        <v>3.73</v>
      </c>
      <c r="J41" s="968">
        <v>7.16</v>
      </c>
      <c r="K41" s="968">
        <v>2.62</v>
      </c>
      <c r="L41" s="968">
        <v>2.74</v>
      </c>
      <c r="M41" s="374"/>
      <c r="N41" s="348">
        <v>-135.56800000000001</v>
      </c>
      <c r="O41" s="348">
        <v>8.7418999999999993</v>
      </c>
      <c r="P41" s="348">
        <v>32.3095</v>
      </c>
      <c r="Q41" s="348">
        <v>63.801099999999998</v>
      </c>
      <c r="R41" s="348">
        <v>19.9635</v>
      </c>
      <c r="S41" s="348">
        <v>14.879300000000001</v>
      </c>
      <c r="T41" s="348">
        <v>8.1460000000000008</v>
      </c>
      <c r="U41" s="348">
        <v>13.1759</v>
      </c>
      <c r="V41" s="350">
        <v>18.062100000000001</v>
      </c>
      <c r="W41" s="348">
        <v>11.9985</v>
      </c>
      <c r="X41" s="348" t="s">
        <v>430</v>
      </c>
      <c r="Y41" s="348" t="s">
        <v>430</v>
      </c>
      <c r="Z41" s="348" t="s">
        <v>430</v>
      </c>
      <c r="AA41" s="348">
        <v>17.723600000000001</v>
      </c>
      <c r="AB41" s="348">
        <v>34.297199999999997</v>
      </c>
      <c r="AC41" s="348">
        <v>11.8467</v>
      </c>
      <c r="AD41" s="348">
        <v>15.4903</v>
      </c>
      <c r="AE41" s="348">
        <v>57.058500000000002</v>
      </c>
      <c r="AF41" s="348">
        <v>16.272600000000001</v>
      </c>
      <c r="AG41" s="374"/>
      <c r="AH41" s="346">
        <v>8</v>
      </c>
      <c r="AI41" s="346">
        <v>8</v>
      </c>
      <c r="AJ41" s="346">
        <v>5</v>
      </c>
      <c r="AK41" s="346">
        <v>4</v>
      </c>
      <c r="AL41" s="346">
        <v>13</v>
      </c>
      <c r="AM41" s="346">
        <v>8</v>
      </c>
      <c r="AN41" s="346">
        <v>3</v>
      </c>
      <c r="AO41" s="346">
        <v>3</v>
      </c>
      <c r="AP41" s="346">
        <v>5</v>
      </c>
      <c r="AQ41" s="346">
        <v>9</v>
      </c>
      <c r="AR41" s="346" t="s">
        <v>430</v>
      </c>
      <c r="AS41" s="346" t="s">
        <v>430</v>
      </c>
      <c r="AT41" s="346" t="s">
        <v>430</v>
      </c>
      <c r="AU41" s="346">
        <v>15</v>
      </c>
      <c r="AV41" s="346">
        <v>2</v>
      </c>
      <c r="AW41" s="346">
        <v>2</v>
      </c>
      <c r="AX41" s="346">
        <v>6</v>
      </c>
      <c r="AY41" s="346">
        <v>5</v>
      </c>
      <c r="AZ41" s="374"/>
      <c r="BA41" s="375">
        <v>183.34659431296799</v>
      </c>
      <c r="BB41" s="375">
        <v>0</v>
      </c>
      <c r="BC41" s="375">
        <v>6.7620106343444203E-2</v>
      </c>
      <c r="BD41" s="375" t="s">
        <v>430</v>
      </c>
      <c r="BE41" s="373"/>
      <c r="BF41" s="348">
        <v>99.930057453200007</v>
      </c>
      <c r="BG41" s="348">
        <v>41.621325554400002</v>
      </c>
      <c r="BH41" s="348">
        <v>2.4009340433999999</v>
      </c>
      <c r="BI41" s="373"/>
      <c r="BJ41" s="348">
        <v>75.353458410000002</v>
      </c>
      <c r="BK41" s="373"/>
      <c r="BL41" s="348">
        <v>40.497399999999999</v>
      </c>
      <c r="BM41" s="348">
        <v>24.310099999999998</v>
      </c>
      <c r="BN41" s="348">
        <v>8.5041100000000007</v>
      </c>
      <c r="BO41" s="348">
        <v>26.688389999999998</v>
      </c>
      <c r="BP41" s="373"/>
      <c r="BQ41" s="348">
        <v>3.78</v>
      </c>
      <c r="BR41" s="348">
        <v>10.3</v>
      </c>
      <c r="BS41" s="348" t="s">
        <v>430</v>
      </c>
      <c r="BT41" s="348" t="s">
        <v>430</v>
      </c>
      <c r="BU41" s="348" t="s">
        <v>430</v>
      </c>
      <c r="BV41" s="348">
        <v>12.61</v>
      </c>
      <c r="BW41" s="373"/>
      <c r="BX41" s="372" t="s">
        <v>9916</v>
      </c>
      <c r="BY41" s="372" t="s">
        <v>9917</v>
      </c>
      <c r="BZ41" s="372" t="s">
        <v>9918</v>
      </c>
      <c r="CA41" s="372" t="s">
        <v>9919</v>
      </c>
      <c r="CB41" s="372" t="s">
        <v>1399</v>
      </c>
      <c r="CC41" s="373"/>
      <c r="CD41" s="354" t="s">
        <v>443</v>
      </c>
    </row>
    <row r="42" spans="1:82" s="107" customFormat="1" x14ac:dyDescent="0.25">
      <c r="A42" s="345" t="s">
        <v>9940</v>
      </c>
      <c r="B42" s="373"/>
      <c r="C42" s="719">
        <v>45869</v>
      </c>
      <c r="D42" s="373"/>
      <c r="E42" s="346">
        <v>2951.04</v>
      </c>
      <c r="F42" s="373"/>
      <c r="G42" s="347">
        <v>11.4107</v>
      </c>
      <c r="H42" s="373"/>
      <c r="I42" s="651">
        <v>0.98</v>
      </c>
      <c r="J42" s="651">
        <v>7.25</v>
      </c>
      <c r="K42" s="651">
        <v>0.73</v>
      </c>
      <c r="L42" s="651">
        <v>0.77</v>
      </c>
      <c r="M42" s="374"/>
      <c r="N42" s="348">
        <v>-101.12</v>
      </c>
      <c r="O42" s="348">
        <v>-18.9497</v>
      </c>
      <c r="P42" s="348">
        <v>16.088899999999999</v>
      </c>
      <c r="Q42" s="348">
        <v>62.322699999999998</v>
      </c>
      <c r="R42" s="348">
        <v>34.179600000000001</v>
      </c>
      <c r="S42" s="348">
        <v>16.492000000000001</v>
      </c>
      <c r="T42" s="348">
        <v>2.7896999999999998</v>
      </c>
      <c r="U42" s="348">
        <v>10.309699999999999</v>
      </c>
      <c r="V42" s="350">
        <v>14.095599999999999</v>
      </c>
      <c r="W42" s="348" t="s">
        <v>430</v>
      </c>
      <c r="X42" s="348" t="s">
        <v>430</v>
      </c>
      <c r="Y42" s="348" t="s">
        <v>430</v>
      </c>
      <c r="Z42" s="348" t="s">
        <v>430</v>
      </c>
      <c r="AA42" s="348">
        <v>32.508200000000002</v>
      </c>
      <c r="AB42" s="348">
        <v>29.2242</v>
      </c>
      <c r="AC42" s="348">
        <v>7.0757000000000003</v>
      </c>
      <c r="AD42" s="348">
        <v>14.7301</v>
      </c>
      <c r="AE42" s="348">
        <v>64.101799999999997</v>
      </c>
      <c r="AF42" s="348">
        <v>13.590299999999999</v>
      </c>
      <c r="AG42" s="374"/>
      <c r="AH42" s="346">
        <v>7</v>
      </c>
      <c r="AI42" s="346">
        <v>14</v>
      </c>
      <c r="AJ42" s="346">
        <v>11</v>
      </c>
      <c r="AK42" s="346">
        <v>5</v>
      </c>
      <c r="AL42" s="346">
        <v>3</v>
      </c>
      <c r="AM42" s="346">
        <v>5</v>
      </c>
      <c r="AN42" s="346">
        <v>12</v>
      </c>
      <c r="AO42" s="346">
        <v>8</v>
      </c>
      <c r="AP42" s="346">
        <v>10</v>
      </c>
      <c r="AQ42" s="346" t="s">
        <v>430</v>
      </c>
      <c r="AR42" s="346" t="s">
        <v>430</v>
      </c>
      <c r="AS42" s="346" t="s">
        <v>430</v>
      </c>
      <c r="AT42" s="346" t="s">
        <v>430</v>
      </c>
      <c r="AU42" s="346">
        <v>4</v>
      </c>
      <c r="AV42" s="346">
        <v>8</v>
      </c>
      <c r="AW42" s="346">
        <v>9</v>
      </c>
      <c r="AX42" s="346">
        <v>7</v>
      </c>
      <c r="AY42" s="346">
        <v>4</v>
      </c>
      <c r="AZ42" s="374"/>
      <c r="BA42" s="375">
        <v>102.064005436217</v>
      </c>
      <c r="BB42" s="375">
        <v>0.59396464778890001</v>
      </c>
      <c r="BC42" s="375">
        <v>7.24466335362354E-2</v>
      </c>
      <c r="BD42" s="375">
        <v>8.3024367166960893</v>
      </c>
      <c r="BE42" s="373"/>
      <c r="BF42" s="348">
        <v>80.837447806699998</v>
      </c>
      <c r="BG42" s="348">
        <v>21.383449742</v>
      </c>
      <c r="BH42" s="348">
        <v>3.7803744849999998</v>
      </c>
      <c r="BI42" s="373"/>
      <c r="BJ42" s="348">
        <v>68.882937979999994</v>
      </c>
      <c r="BK42" s="373"/>
      <c r="BL42" s="348">
        <v>51.231000000000002</v>
      </c>
      <c r="BM42" s="348">
        <v>6.4406100000000004</v>
      </c>
      <c r="BN42" s="348">
        <v>12.3248</v>
      </c>
      <c r="BO42" s="348">
        <v>30.003589999999999</v>
      </c>
      <c r="BP42" s="373"/>
      <c r="BQ42" s="348">
        <v>1.28</v>
      </c>
      <c r="BR42" s="348">
        <v>12.03</v>
      </c>
      <c r="BS42" s="348" t="s">
        <v>430</v>
      </c>
      <c r="BT42" s="348" t="s">
        <v>430</v>
      </c>
      <c r="BU42" s="348" t="s">
        <v>430</v>
      </c>
      <c r="BV42" s="348">
        <v>14.15</v>
      </c>
      <c r="BW42" s="373"/>
      <c r="BX42" s="372" t="s">
        <v>9921</v>
      </c>
      <c r="BY42" s="372" t="s">
        <v>9922</v>
      </c>
      <c r="BZ42" s="372" t="s">
        <v>9923</v>
      </c>
      <c r="CA42" s="372" t="s">
        <v>9924</v>
      </c>
      <c r="CB42" s="372" t="s">
        <v>9925</v>
      </c>
      <c r="CC42" s="373"/>
      <c r="CD42" s="354" t="s">
        <v>3764</v>
      </c>
    </row>
    <row r="43" spans="1:82" x14ac:dyDescent="0.25">
      <c r="A43" s="36" t="s">
        <v>93</v>
      </c>
      <c r="B43" s="43"/>
      <c r="C43" s="720"/>
      <c r="D43" s="43"/>
      <c r="E43" s="51"/>
      <c r="F43" s="43"/>
      <c r="G43" s="55"/>
      <c r="H43" s="43"/>
      <c r="I43" s="92"/>
      <c r="J43" s="92"/>
      <c r="K43" s="92"/>
      <c r="L43" s="92"/>
      <c r="M43" s="66"/>
      <c r="N43" s="59">
        <v>-77.418599999999998</v>
      </c>
      <c r="O43" s="59">
        <v>11.689</v>
      </c>
      <c r="P43" s="59">
        <v>24.183599999999998</v>
      </c>
      <c r="Q43" s="59">
        <v>57.095700000000001</v>
      </c>
      <c r="R43" s="59">
        <v>26.4237</v>
      </c>
      <c r="S43" s="59">
        <v>14.635999999999999</v>
      </c>
      <c r="T43" s="59">
        <v>5.1676000000000002</v>
      </c>
      <c r="U43" s="59">
        <v>9.4777000000000005</v>
      </c>
      <c r="V43" s="70">
        <v>15.457000000000001</v>
      </c>
      <c r="W43" s="59">
        <v>12.7483</v>
      </c>
      <c r="X43" s="59">
        <v>16.725000000000001</v>
      </c>
      <c r="Y43" s="59">
        <v>14.7925</v>
      </c>
      <c r="Z43" s="59">
        <v>12.971500000000001</v>
      </c>
      <c r="AA43" s="59">
        <v>27.924700000000001</v>
      </c>
      <c r="AB43" s="59">
        <v>29.040700000000001</v>
      </c>
      <c r="AC43" s="59">
        <v>7.1382000000000003</v>
      </c>
      <c r="AD43" s="59">
        <v>13.658200000000001</v>
      </c>
      <c r="AE43" s="59">
        <v>54.807499999999997</v>
      </c>
      <c r="AF43" s="59">
        <v>15.9535</v>
      </c>
      <c r="AG43" s="66"/>
      <c r="AH43" s="51">
        <v>8</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-31.197399999999998</v>
      </c>
      <c r="O44" s="60">
        <v>58.681699999999999</v>
      </c>
      <c r="P44" s="60">
        <v>46.071199999999997</v>
      </c>
      <c r="Q44" s="60">
        <v>84.831199999999995</v>
      </c>
      <c r="R44" s="60">
        <v>38.969499999999996</v>
      </c>
      <c r="S44" s="60">
        <v>19.264399999999998</v>
      </c>
      <c r="T44" s="60">
        <v>9.9248999999999992</v>
      </c>
      <c r="U44" s="60">
        <v>15.237299999999999</v>
      </c>
      <c r="V44" s="71">
        <v>23.9023</v>
      </c>
      <c r="W44" s="60">
        <v>17.3431</v>
      </c>
      <c r="X44" s="60">
        <v>20.4101</v>
      </c>
      <c r="Y44" s="60">
        <v>17.505500000000001</v>
      </c>
      <c r="Z44" s="60">
        <v>16.0075</v>
      </c>
      <c r="AA44" s="60">
        <v>38.750900000000001</v>
      </c>
      <c r="AB44" s="60">
        <v>34.942300000000003</v>
      </c>
      <c r="AC44" s="60">
        <v>11.961</v>
      </c>
      <c r="AD44" s="60">
        <v>18.9544</v>
      </c>
      <c r="AE44" s="60">
        <v>80.596199999999996</v>
      </c>
      <c r="AF44" s="60">
        <v>20.378699999999998</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-135.56800000000001</v>
      </c>
      <c r="O45" s="60">
        <v>-28.215299999999999</v>
      </c>
      <c r="P45" s="60">
        <v>4.8834999999999997</v>
      </c>
      <c r="Q45" s="60">
        <v>36.153399999999998</v>
      </c>
      <c r="R45" s="60">
        <v>16.484100000000002</v>
      </c>
      <c r="S45" s="60">
        <v>8.1243999999999996</v>
      </c>
      <c r="T45" s="60">
        <v>-1.29E-2</v>
      </c>
      <c r="U45" s="60">
        <v>2.7273999999999998</v>
      </c>
      <c r="V45" s="71">
        <v>7.8451000000000004</v>
      </c>
      <c r="W45" s="60">
        <v>7.7671000000000001</v>
      </c>
      <c r="X45" s="60">
        <v>13.258800000000001</v>
      </c>
      <c r="Y45" s="60">
        <v>11.9839</v>
      </c>
      <c r="Z45" s="60">
        <v>11.593299999999999</v>
      </c>
      <c r="AA45" s="60">
        <v>17.723600000000001</v>
      </c>
      <c r="AB45" s="60">
        <v>20.5383</v>
      </c>
      <c r="AC45" s="60">
        <v>1.6525000000000001</v>
      </c>
      <c r="AD45" s="60">
        <v>6.4870999999999999</v>
      </c>
      <c r="AE45" s="60">
        <v>35.878</v>
      </c>
      <c r="AF45" s="60">
        <v>10.351100000000001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-72.516400000000004</v>
      </c>
      <c r="O46" s="61">
        <v>8.7418999999999993</v>
      </c>
      <c r="P46" s="61">
        <v>20.0077</v>
      </c>
      <c r="Q46" s="61">
        <v>54.167900000000003</v>
      </c>
      <c r="R46" s="61">
        <v>26.3232</v>
      </c>
      <c r="S46" s="61">
        <v>14.879300000000001</v>
      </c>
      <c r="T46" s="61">
        <v>5.6791</v>
      </c>
      <c r="U46" s="61">
        <v>10.309699999999999</v>
      </c>
      <c r="V46" s="72">
        <v>15.2502</v>
      </c>
      <c r="W46" s="61">
        <v>12.968500000000001</v>
      </c>
      <c r="X46" s="61">
        <v>16.887499999999999</v>
      </c>
      <c r="Y46" s="61">
        <v>14.549899999999999</v>
      </c>
      <c r="Z46" s="61">
        <v>12.1426</v>
      </c>
      <c r="AA46" s="61">
        <v>27.846</v>
      </c>
      <c r="AB46" s="61">
        <v>29.2242</v>
      </c>
      <c r="AC46" s="61">
        <v>7.1771000000000003</v>
      </c>
      <c r="AD46" s="61">
        <v>14.076599999999999</v>
      </c>
      <c r="AE46" s="61">
        <v>50.985900000000001</v>
      </c>
      <c r="AF46" s="61">
        <v>16.2958</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9941</v>
      </c>
      <c r="B48" s="402"/>
      <c r="C48" s="724">
        <v>36985</v>
      </c>
      <c r="D48" s="402"/>
      <c r="E48" s="403">
        <v>6503.33</v>
      </c>
      <c r="F48" s="402"/>
      <c r="G48" s="404">
        <v>169.2817</v>
      </c>
      <c r="H48" s="402"/>
      <c r="I48" s="650">
        <v>1.89863</v>
      </c>
      <c r="J48" s="650">
        <v>5.66</v>
      </c>
      <c r="K48" s="650">
        <v>1.0684899999999999</v>
      </c>
      <c r="L48" s="650">
        <v>1.1095900000000001</v>
      </c>
      <c r="M48" s="406"/>
      <c r="N48" s="405">
        <v>-59.305900000000001</v>
      </c>
      <c r="O48" s="405">
        <v>-2.2923</v>
      </c>
      <c r="P48" s="405">
        <v>9.0901999999999994</v>
      </c>
      <c r="Q48" s="405">
        <v>21.957599999999999</v>
      </c>
      <c r="R48" s="405">
        <v>-6.8334000000000001</v>
      </c>
      <c r="S48" s="405">
        <v>12.1997</v>
      </c>
      <c r="T48" s="405">
        <v>8.5404</v>
      </c>
      <c r="U48" s="405">
        <v>13.819599999999999</v>
      </c>
      <c r="V48" s="407">
        <v>19.531099999999999</v>
      </c>
      <c r="W48" s="405">
        <v>13.712400000000001</v>
      </c>
      <c r="X48" s="405">
        <v>21.424600000000002</v>
      </c>
      <c r="Y48" s="405">
        <v>18.5337</v>
      </c>
      <c r="Z48" s="405">
        <v>17.9695</v>
      </c>
      <c r="AA48" s="405">
        <v>11.551</v>
      </c>
      <c r="AB48" s="405">
        <v>31.019600000000001</v>
      </c>
      <c r="AC48" s="405">
        <v>11.7645</v>
      </c>
      <c r="AD48" s="405">
        <v>19.124199999999998</v>
      </c>
      <c r="AE48" s="405">
        <v>15.3642</v>
      </c>
      <c r="AF48" s="405">
        <v>11.793699999999999</v>
      </c>
      <c r="AG48" s="406"/>
      <c r="AH48" s="403">
        <v>11</v>
      </c>
      <c r="AI48" s="403">
        <v>14</v>
      </c>
      <c r="AJ48" s="403">
        <v>14</v>
      </c>
      <c r="AK48" s="403">
        <v>20</v>
      </c>
      <c r="AL48" s="403">
        <v>19</v>
      </c>
      <c r="AM48" s="403">
        <v>11</v>
      </c>
      <c r="AN48" s="403">
        <v>3</v>
      </c>
      <c r="AO48" s="403">
        <v>2</v>
      </c>
      <c r="AP48" s="403">
        <v>1</v>
      </c>
      <c r="AQ48" s="403">
        <v>1</v>
      </c>
      <c r="AR48" s="403">
        <v>1</v>
      </c>
      <c r="AS48" s="403">
        <v>1</v>
      </c>
      <c r="AT48" s="403">
        <v>1</v>
      </c>
      <c r="AU48" s="403">
        <v>17</v>
      </c>
      <c r="AV48" s="403">
        <v>3</v>
      </c>
      <c r="AW48" s="403">
        <v>4</v>
      </c>
      <c r="AX48" s="403">
        <v>2</v>
      </c>
      <c r="AY48" s="403">
        <v>20</v>
      </c>
      <c r="AZ48" s="406"/>
      <c r="BA48" s="410">
        <v>144.97073518809199</v>
      </c>
      <c r="BB48" s="410">
        <v>0</v>
      </c>
      <c r="BC48" s="410">
        <v>0.104316004208084</v>
      </c>
      <c r="BD48" s="410" t="s">
        <v>430</v>
      </c>
      <c r="BE48" s="402"/>
      <c r="BF48" s="405">
        <v>106.5179504569</v>
      </c>
      <c r="BG48" s="405">
        <v>32.9325933362</v>
      </c>
      <c r="BH48" s="405">
        <v>3.2344233984000001</v>
      </c>
      <c r="BI48" s="402"/>
      <c r="BJ48" s="405">
        <v>57.390589980000001</v>
      </c>
      <c r="BK48" s="402"/>
      <c r="BL48" s="405">
        <v>55.368099999999998</v>
      </c>
      <c r="BM48" s="405">
        <v>7.51816</v>
      </c>
      <c r="BN48" s="405">
        <v>2.85101</v>
      </c>
      <c r="BO48" s="405">
        <v>34.262729999999998</v>
      </c>
      <c r="BP48" s="402"/>
      <c r="BQ48" s="405">
        <v>6.38</v>
      </c>
      <c r="BR48" s="405">
        <v>4.4400000000000004</v>
      </c>
      <c r="BS48" s="405" t="s">
        <v>430</v>
      </c>
      <c r="BT48" s="405" t="s">
        <v>430</v>
      </c>
      <c r="BU48" s="405" t="s">
        <v>430</v>
      </c>
      <c r="BV48" s="405">
        <v>31.12</v>
      </c>
      <c r="BW48" s="402"/>
      <c r="BX48" s="401" t="s">
        <v>9942</v>
      </c>
      <c r="BY48" s="401" t="s">
        <v>9943</v>
      </c>
      <c r="BZ48" s="401" t="s">
        <v>9944</v>
      </c>
      <c r="CA48" s="401" t="s">
        <v>9945</v>
      </c>
      <c r="CB48" s="401" t="s">
        <v>9946</v>
      </c>
      <c r="CC48" s="402"/>
      <c r="CD48" s="411" t="s">
        <v>548</v>
      </c>
    </row>
    <row r="49" spans="1:82" s="107" customFormat="1" x14ac:dyDescent="0.25">
      <c r="A49" s="345" t="s">
        <v>9947</v>
      </c>
      <c r="B49" s="373"/>
      <c r="C49" s="719">
        <v>45100</v>
      </c>
      <c r="D49" s="373"/>
      <c r="E49" s="346">
        <v>2945.44</v>
      </c>
      <c r="F49" s="373"/>
      <c r="G49" s="347">
        <v>12.4923</v>
      </c>
      <c r="H49" s="373"/>
      <c r="I49" s="651">
        <v>1.51</v>
      </c>
      <c r="J49" s="651">
        <v>7.17</v>
      </c>
      <c r="K49" s="651">
        <v>1.3</v>
      </c>
      <c r="L49" s="651">
        <v>1.39</v>
      </c>
      <c r="M49" s="374"/>
      <c r="N49" s="348">
        <v>-17.230499999999999</v>
      </c>
      <c r="O49" s="348">
        <v>-4.5758000000000001</v>
      </c>
      <c r="P49" s="348">
        <v>4.8463000000000003</v>
      </c>
      <c r="Q49" s="348">
        <v>4.7252000000000001</v>
      </c>
      <c r="R49" s="348">
        <v>5.3875000000000002</v>
      </c>
      <c r="S49" s="348">
        <v>9.1295999999999999</v>
      </c>
      <c r="T49" s="348">
        <v>6.2424999999999997</v>
      </c>
      <c r="U49" s="348">
        <v>6.5096999999999996</v>
      </c>
      <c r="V49" s="350">
        <v>6.4641999999999999</v>
      </c>
      <c r="W49" s="348">
        <v>7.2058</v>
      </c>
      <c r="X49" s="348">
        <v>7.3586999999999998</v>
      </c>
      <c r="Y49" s="348" t="s">
        <v>430</v>
      </c>
      <c r="Z49" s="348" t="s">
        <v>430</v>
      </c>
      <c r="AA49" s="348">
        <v>6.2624000000000004</v>
      </c>
      <c r="AB49" s="348">
        <v>7.4752999999999998</v>
      </c>
      <c r="AC49" s="348">
        <v>7.3503999999999996</v>
      </c>
      <c r="AD49" s="348">
        <v>6.6200999999999999</v>
      </c>
      <c r="AE49" s="348">
        <v>4.1189999999999998</v>
      </c>
      <c r="AF49" s="348">
        <v>7.3380000000000001</v>
      </c>
      <c r="AG49" s="374"/>
      <c r="AH49" s="346">
        <v>3</v>
      </c>
      <c r="AI49" s="346">
        <v>15</v>
      </c>
      <c r="AJ49" s="346">
        <v>18</v>
      </c>
      <c r="AK49" s="346">
        <v>21</v>
      </c>
      <c r="AL49" s="346">
        <v>18</v>
      </c>
      <c r="AM49" s="346">
        <v>17</v>
      </c>
      <c r="AN49" s="346">
        <v>4</v>
      </c>
      <c r="AO49" s="346">
        <v>10</v>
      </c>
      <c r="AP49" s="346">
        <v>12</v>
      </c>
      <c r="AQ49" s="346">
        <v>7</v>
      </c>
      <c r="AR49" s="346">
        <v>4</v>
      </c>
      <c r="AS49" s="346" t="s">
        <v>430</v>
      </c>
      <c r="AT49" s="346" t="s">
        <v>430</v>
      </c>
      <c r="AU49" s="346">
        <v>19</v>
      </c>
      <c r="AV49" s="346">
        <v>18</v>
      </c>
      <c r="AW49" s="346">
        <v>7</v>
      </c>
      <c r="AX49" s="346">
        <v>14</v>
      </c>
      <c r="AY49" s="346">
        <v>21</v>
      </c>
      <c r="AZ49" s="374"/>
      <c r="BA49" s="375">
        <v>13.235529133410299</v>
      </c>
      <c r="BB49" s="375">
        <v>0</v>
      </c>
      <c r="BC49" s="375">
        <v>0.124342249062157</v>
      </c>
      <c r="BD49" s="375" t="s">
        <v>430</v>
      </c>
      <c r="BE49" s="373"/>
      <c r="BF49" s="348">
        <v>22.463196718399999</v>
      </c>
      <c r="BG49" s="348">
        <v>-15.4030084718</v>
      </c>
      <c r="BH49" s="348">
        <v>-1.4583642384</v>
      </c>
      <c r="BI49" s="373"/>
      <c r="BJ49" s="348">
        <v>-0.138016100000001</v>
      </c>
      <c r="BK49" s="373"/>
      <c r="BL49" s="348">
        <v>16.322500000000002</v>
      </c>
      <c r="BM49" s="348">
        <v>6.8822799999999997</v>
      </c>
      <c r="BN49" s="348" t="s">
        <v>430</v>
      </c>
      <c r="BO49" s="348">
        <v>76.79522</v>
      </c>
      <c r="BP49" s="373"/>
      <c r="BQ49" s="348">
        <v>6.4</v>
      </c>
      <c r="BR49" s="348">
        <v>47.7</v>
      </c>
      <c r="BS49" s="348" t="s">
        <v>430</v>
      </c>
      <c r="BT49" s="348" t="s">
        <v>430</v>
      </c>
      <c r="BU49" s="348" t="s">
        <v>430</v>
      </c>
      <c r="BV49" s="348">
        <v>16.18</v>
      </c>
      <c r="BW49" s="373"/>
      <c r="BX49" s="372" t="s">
        <v>9948</v>
      </c>
      <c r="BY49" s="372" t="s">
        <v>9949</v>
      </c>
      <c r="BZ49" s="372" t="s">
        <v>926</v>
      </c>
      <c r="CA49" s="372" t="s">
        <v>9950</v>
      </c>
      <c r="CB49" s="372" t="s">
        <v>9951</v>
      </c>
      <c r="CC49" s="373"/>
      <c r="CD49" s="354" t="s">
        <v>9952</v>
      </c>
    </row>
    <row r="50" spans="1:82" s="107" customFormat="1" x14ac:dyDescent="0.25">
      <c r="A50" s="345" t="s">
        <v>9953</v>
      </c>
      <c r="B50" s="373"/>
      <c r="C50" s="719">
        <v>40413</v>
      </c>
      <c r="D50" s="373"/>
      <c r="E50" s="346">
        <v>2565.58</v>
      </c>
      <c r="F50" s="373"/>
      <c r="G50" s="347">
        <v>45.740099999999998</v>
      </c>
      <c r="H50" s="373"/>
      <c r="I50" s="651">
        <v>2.5099999999999998</v>
      </c>
      <c r="J50" s="651">
        <v>7.6079699999999999</v>
      </c>
      <c r="K50" s="651">
        <v>2.02</v>
      </c>
      <c r="L50" s="651">
        <v>2.13</v>
      </c>
      <c r="M50" s="374"/>
      <c r="N50" s="348">
        <v>-110.426</v>
      </c>
      <c r="O50" s="348">
        <v>-35.142600000000002</v>
      </c>
      <c r="P50" s="348">
        <v>2.8972000000000002</v>
      </c>
      <c r="Q50" s="348">
        <v>52.512700000000002</v>
      </c>
      <c r="R50" s="348">
        <v>30.106200000000001</v>
      </c>
      <c r="S50" s="348">
        <v>17.248200000000001</v>
      </c>
      <c r="T50" s="348">
        <v>2.1013000000000002</v>
      </c>
      <c r="U50" s="348">
        <v>7.3543000000000003</v>
      </c>
      <c r="V50" s="350">
        <v>14.6995</v>
      </c>
      <c r="W50" s="348">
        <v>9.9056999999999995</v>
      </c>
      <c r="X50" s="348">
        <v>14.012600000000001</v>
      </c>
      <c r="Y50" s="348">
        <v>9.4009999999999998</v>
      </c>
      <c r="Z50" s="348">
        <v>10.624000000000001</v>
      </c>
      <c r="AA50" s="348">
        <v>32.822299999999998</v>
      </c>
      <c r="AB50" s="348">
        <v>28.9345</v>
      </c>
      <c r="AC50" s="348">
        <v>6.0163000000000002</v>
      </c>
      <c r="AD50" s="348">
        <v>12.2178</v>
      </c>
      <c r="AE50" s="348">
        <v>48.5002</v>
      </c>
      <c r="AF50" s="348">
        <v>9.9793000000000003</v>
      </c>
      <c r="AG50" s="374"/>
      <c r="AH50" s="346">
        <v>17</v>
      </c>
      <c r="AI50" s="346">
        <v>21</v>
      </c>
      <c r="AJ50" s="346">
        <v>19</v>
      </c>
      <c r="AK50" s="346">
        <v>11</v>
      </c>
      <c r="AL50" s="346">
        <v>6</v>
      </c>
      <c r="AM50" s="346">
        <v>3</v>
      </c>
      <c r="AN50" s="346">
        <v>12</v>
      </c>
      <c r="AO50" s="346">
        <v>8</v>
      </c>
      <c r="AP50" s="346">
        <v>5</v>
      </c>
      <c r="AQ50" s="346">
        <v>3</v>
      </c>
      <c r="AR50" s="346">
        <v>3</v>
      </c>
      <c r="AS50" s="346">
        <v>2</v>
      </c>
      <c r="AT50" s="346">
        <v>2</v>
      </c>
      <c r="AU50" s="346">
        <v>4</v>
      </c>
      <c r="AV50" s="346">
        <v>6</v>
      </c>
      <c r="AW50" s="346">
        <v>12</v>
      </c>
      <c r="AX50" s="346">
        <v>8</v>
      </c>
      <c r="AY50" s="346">
        <v>12</v>
      </c>
      <c r="AZ50" s="374"/>
      <c r="BA50" s="375">
        <v>114.36207841794401</v>
      </c>
      <c r="BB50" s="375">
        <v>0.59972797734568595</v>
      </c>
      <c r="BC50" s="375">
        <v>6.6992779367621602E-2</v>
      </c>
      <c r="BD50" s="375">
        <v>2.8684242674749298</v>
      </c>
      <c r="BE50" s="373"/>
      <c r="BF50" s="348">
        <v>81.735002236699998</v>
      </c>
      <c r="BG50" s="348">
        <v>43.334344136699997</v>
      </c>
      <c r="BH50" s="348">
        <v>1.8861483626</v>
      </c>
      <c r="BI50" s="373"/>
      <c r="BJ50" s="348">
        <v>65.750672980000004</v>
      </c>
      <c r="BK50" s="373"/>
      <c r="BL50" s="348">
        <v>44.926299999999998</v>
      </c>
      <c r="BM50" s="348">
        <v>11.828099999999999</v>
      </c>
      <c r="BN50" s="348">
        <v>9.6430799999999994</v>
      </c>
      <c r="BO50" s="348">
        <v>33.602519999999998</v>
      </c>
      <c r="BP50" s="373"/>
      <c r="BQ50" s="348">
        <v>2.23</v>
      </c>
      <c r="BR50" s="348">
        <v>4.3499999999999996</v>
      </c>
      <c r="BS50" s="348">
        <v>2.79</v>
      </c>
      <c r="BT50" s="348">
        <v>1.77</v>
      </c>
      <c r="BU50" s="348">
        <v>1.85</v>
      </c>
      <c r="BV50" s="348">
        <v>20.49</v>
      </c>
      <c r="BW50" s="373"/>
      <c r="BX50" s="372" t="s">
        <v>9954</v>
      </c>
      <c r="BY50" s="372" t="s">
        <v>9883</v>
      </c>
      <c r="BZ50" s="372" t="s">
        <v>9955</v>
      </c>
      <c r="CA50" s="372" t="s">
        <v>9514</v>
      </c>
      <c r="CB50" s="372" t="s">
        <v>9956</v>
      </c>
      <c r="CC50" s="373"/>
      <c r="CD50" s="354" t="s">
        <v>436</v>
      </c>
    </row>
    <row r="51" spans="1:82" s="107" customFormat="1" x14ac:dyDescent="0.25">
      <c r="A51" s="345" t="s">
        <v>9957</v>
      </c>
      <c r="B51" s="373"/>
      <c r="C51" s="719">
        <v>45446</v>
      </c>
      <c r="D51" s="373"/>
      <c r="E51" s="346">
        <v>1981.98</v>
      </c>
      <c r="F51" s="373"/>
      <c r="G51" s="347">
        <v>12.437900000000001</v>
      </c>
      <c r="H51" s="373"/>
      <c r="I51" s="651">
        <v>2.89</v>
      </c>
      <c r="J51" s="651">
        <v>7.05</v>
      </c>
      <c r="K51" s="651">
        <v>1.65</v>
      </c>
      <c r="L51" s="651">
        <v>1.72</v>
      </c>
      <c r="M51" s="374"/>
      <c r="N51" s="348">
        <v>-108.54900000000001</v>
      </c>
      <c r="O51" s="348">
        <v>-26.6462</v>
      </c>
      <c r="P51" s="348">
        <v>-10.417899999999999</v>
      </c>
      <c r="Q51" s="348">
        <v>42.3262</v>
      </c>
      <c r="R51" s="348">
        <v>28.6937</v>
      </c>
      <c r="S51" s="348">
        <v>12.4556</v>
      </c>
      <c r="T51" s="348">
        <v>-0.3851</v>
      </c>
      <c r="U51" s="348">
        <v>6.0446</v>
      </c>
      <c r="V51" s="350">
        <v>14.302099999999999</v>
      </c>
      <c r="W51" s="348">
        <v>8.3316999999999997</v>
      </c>
      <c r="X51" s="348" t="s">
        <v>430</v>
      </c>
      <c r="Y51" s="348" t="s">
        <v>430</v>
      </c>
      <c r="Z51" s="348" t="s">
        <v>430</v>
      </c>
      <c r="AA51" s="348">
        <v>33.139899999999997</v>
      </c>
      <c r="AB51" s="348">
        <v>24.279599999999999</v>
      </c>
      <c r="AC51" s="348">
        <v>2.0310999999999999</v>
      </c>
      <c r="AD51" s="348">
        <v>12.713699999999999</v>
      </c>
      <c r="AE51" s="348">
        <v>39.858699999999999</v>
      </c>
      <c r="AF51" s="348">
        <v>10.452199999999999</v>
      </c>
      <c r="AG51" s="374"/>
      <c r="AH51" s="346">
        <v>16</v>
      </c>
      <c r="AI51" s="346">
        <v>19</v>
      </c>
      <c r="AJ51" s="346">
        <v>21</v>
      </c>
      <c r="AK51" s="346">
        <v>17</v>
      </c>
      <c r="AL51" s="346">
        <v>8</v>
      </c>
      <c r="AM51" s="346">
        <v>8</v>
      </c>
      <c r="AN51" s="346">
        <v>16</v>
      </c>
      <c r="AO51" s="346">
        <v>11</v>
      </c>
      <c r="AP51" s="346">
        <v>7</v>
      </c>
      <c r="AQ51" s="346">
        <v>6</v>
      </c>
      <c r="AR51" s="346" t="s">
        <v>430</v>
      </c>
      <c r="AS51" s="346" t="s">
        <v>430</v>
      </c>
      <c r="AT51" s="346" t="s">
        <v>430</v>
      </c>
      <c r="AU51" s="346">
        <v>2</v>
      </c>
      <c r="AV51" s="346">
        <v>12</v>
      </c>
      <c r="AW51" s="346">
        <v>14</v>
      </c>
      <c r="AX51" s="346">
        <v>7</v>
      </c>
      <c r="AY51" s="346">
        <v>17</v>
      </c>
      <c r="AZ51" s="374"/>
      <c r="BA51" s="375">
        <v>110.79550365303901</v>
      </c>
      <c r="BB51" s="375">
        <v>0.58723752666748796</v>
      </c>
      <c r="BC51" s="375">
        <v>3.8031473013790701E-2</v>
      </c>
      <c r="BD51" s="375">
        <v>5.1451749654089003</v>
      </c>
      <c r="BE51" s="373"/>
      <c r="BF51" s="348">
        <v>86.803351140700002</v>
      </c>
      <c r="BG51" s="348">
        <v>50.586310895399997</v>
      </c>
      <c r="BH51" s="348">
        <v>1.7159454723000001</v>
      </c>
      <c r="BI51" s="373"/>
      <c r="BJ51" s="348">
        <v>67.296996930000006</v>
      </c>
      <c r="BK51" s="373"/>
      <c r="BL51" s="348">
        <v>47.232599999999998</v>
      </c>
      <c r="BM51" s="348">
        <v>7.0031699999999999</v>
      </c>
      <c r="BN51" s="348">
        <v>13.8864</v>
      </c>
      <c r="BO51" s="348">
        <v>31.877829999999999</v>
      </c>
      <c r="BP51" s="373"/>
      <c r="BQ51" s="348">
        <v>0.47</v>
      </c>
      <c r="BR51" s="348">
        <v>7.59</v>
      </c>
      <c r="BS51" s="348">
        <v>1.29</v>
      </c>
      <c r="BT51" s="348" t="s">
        <v>430</v>
      </c>
      <c r="BU51" s="348" t="s">
        <v>430</v>
      </c>
      <c r="BV51" s="348">
        <v>22.45</v>
      </c>
      <c r="BW51" s="373"/>
      <c r="BX51" s="372" t="s">
        <v>9958</v>
      </c>
      <c r="BY51" s="372" t="s">
        <v>9959</v>
      </c>
      <c r="BZ51" s="372" t="s">
        <v>9960</v>
      </c>
      <c r="CA51" s="372" t="s">
        <v>2965</v>
      </c>
      <c r="CB51" s="372" t="s">
        <v>9961</v>
      </c>
      <c r="CC51" s="373"/>
      <c r="CD51" s="354" t="s">
        <v>443</v>
      </c>
    </row>
    <row r="52" spans="1:82" s="107" customFormat="1" x14ac:dyDescent="0.25">
      <c r="A52" s="345" t="s">
        <v>9962</v>
      </c>
      <c r="B52" s="373"/>
      <c r="C52" s="719">
        <v>44914</v>
      </c>
      <c r="D52" s="373"/>
      <c r="E52" s="346">
        <v>1493.15</v>
      </c>
      <c r="F52" s="373"/>
      <c r="G52" s="347">
        <v>16.526399999999999</v>
      </c>
      <c r="H52" s="373"/>
      <c r="I52" s="968">
        <v>3.53</v>
      </c>
      <c r="J52" s="968">
        <v>6.49</v>
      </c>
      <c r="K52" s="968">
        <v>2.15</v>
      </c>
      <c r="L52" s="968">
        <v>2.2400000000000002</v>
      </c>
      <c r="M52" s="374"/>
      <c r="N52" s="348">
        <v>-84.393299999999996</v>
      </c>
      <c r="O52" s="348">
        <v>-20.578600000000002</v>
      </c>
      <c r="P52" s="348">
        <v>28.0732</v>
      </c>
      <c r="Q52" s="348">
        <v>61.953299999999999</v>
      </c>
      <c r="R52" s="348">
        <v>35.076900000000002</v>
      </c>
      <c r="S52" s="348">
        <v>14.290900000000001</v>
      </c>
      <c r="T52" s="348">
        <v>4.3936999999999999</v>
      </c>
      <c r="U52" s="348">
        <v>6.9353999999999996</v>
      </c>
      <c r="V52" s="350">
        <v>11.7971</v>
      </c>
      <c r="W52" s="348">
        <v>8.8937000000000008</v>
      </c>
      <c r="X52" s="348">
        <v>15.009</v>
      </c>
      <c r="Y52" s="348" t="s">
        <v>430</v>
      </c>
      <c r="Z52" s="348" t="s">
        <v>430</v>
      </c>
      <c r="AA52" s="348">
        <v>29.741</v>
      </c>
      <c r="AB52" s="348">
        <v>30.781400000000001</v>
      </c>
      <c r="AC52" s="348">
        <v>6.2637999999999998</v>
      </c>
      <c r="AD52" s="348">
        <v>11.5825</v>
      </c>
      <c r="AE52" s="348">
        <v>56.463700000000003</v>
      </c>
      <c r="AF52" s="348">
        <v>14.747</v>
      </c>
      <c r="AG52" s="374"/>
      <c r="AH52" s="346">
        <v>15</v>
      </c>
      <c r="AI52" s="346">
        <v>17</v>
      </c>
      <c r="AJ52" s="346">
        <v>7</v>
      </c>
      <c r="AK52" s="346">
        <v>7</v>
      </c>
      <c r="AL52" s="346">
        <v>2</v>
      </c>
      <c r="AM52" s="346">
        <v>4</v>
      </c>
      <c r="AN52" s="346">
        <v>9</v>
      </c>
      <c r="AO52" s="346">
        <v>9</v>
      </c>
      <c r="AP52" s="346">
        <v>10</v>
      </c>
      <c r="AQ52" s="346">
        <v>5</v>
      </c>
      <c r="AR52" s="346">
        <v>2</v>
      </c>
      <c r="AS52" s="346" t="s">
        <v>430</v>
      </c>
      <c r="AT52" s="346" t="s">
        <v>430</v>
      </c>
      <c r="AU52" s="346">
        <v>7</v>
      </c>
      <c r="AV52" s="346">
        <v>4</v>
      </c>
      <c r="AW52" s="346">
        <v>11</v>
      </c>
      <c r="AX52" s="346">
        <v>10</v>
      </c>
      <c r="AY52" s="346">
        <v>7</v>
      </c>
      <c r="AZ52" s="374"/>
      <c r="BA52" s="375">
        <v>119.85379792238101</v>
      </c>
      <c r="BB52" s="375">
        <v>0.121842305578491</v>
      </c>
      <c r="BC52" s="375">
        <v>7.7776148257611796E-2</v>
      </c>
      <c r="BD52" s="375">
        <v>6.0084151302158801</v>
      </c>
      <c r="BE52" s="373"/>
      <c r="BF52" s="348">
        <v>91.623869076199995</v>
      </c>
      <c r="BG52" s="348">
        <v>52.029973832700001</v>
      </c>
      <c r="BH52" s="348">
        <v>1.7609824169999999</v>
      </c>
      <c r="BI52" s="373"/>
      <c r="BJ52" s="348">
        <v>69.865216939999996</v>
      </c>
      <c r="BK52" s="373"/>
      <c r="BL52" s="348">
        <v>48.566800000000001</v>
      </c>
      <c r="BM52" s="348">
        <v>16.691600000000001</v>
      </c>
      <c r="BN52" s="348">
        <v>6.1835699999999996</v>
      </c>
      <c r="BO52" s="348">
        <v>28.558029999999999</v>
      </c>
      <c r="BP52" s="373"/>
      <c r="BQ52" s="348">
        <v>3.35</v>
      </c>
      <c r="BR52" s="348">
        <v>5.68</v>
      </c>
      <c r="BS52" s="348">
        <v>0.69</v>
      </c>
      <c r="BT52" s="348" t="s">
        <v>430</v>
      </c>
      <c r="BU52" s="348" t="s">
        <v>430</v>
      </c>
      <c r="BV52" s="348">
        <v>18.84</v>
      </c>
      <c r="BW52" s="373"/>
      <c r="BX52" s="372" t="s">
        <v>9963</v>
      </c>
      <c r="BY52" s="372" t="s">
        <v>9964</v>
      </c>
      <c r="BZ52" s="372" t="s">
        <v>9965</v>
      </c>
      <c r="CA52" s="372" t="s">
        <v>9966</v>
      </c>
      <c r="CB52" s="372" t="s">
        <v>9967</v>
      </c>
      <c r="CC52" s="373"/>
      <c r="CD52" s="354" t="s">
        <v>436</v>
      </c>
    </row>
    <row r="53" spans="1:82" s="107" customFormat="1" x14ac:dyDescent="0.25">
      <c r="A53" s="345" t="s">
        <v>9968</v>
      </c>
      <c r="B53" s="373"/>
      <c r="C53" s="719">
        <v>45807</v>
      </c>
      <c r="D53" s="373"/>
      <c r="E53" s="346">
        <v>1401.46</v>
      </c>
      <c r="F53" s="373"/>
      <c r="G53" s="347">
        <v>11.37</v>
      </c>
      <c r="H53" s="373"/>
      <c r="I53" s="968">
        <v>0.43</v>
      </c>
      <c r="J53" s="968">
        <v>6.08</v>
      </c>
      <c r="K53" s="968">
        <v>0.39</v>
      </c>
      <c r="L53" s="968">
        <v>0.42</v>
      </c>
      <c r="M53" s="374"/>
      <c r="N53" s="348">
        <v>-32.073799999999999</v>
      </c>
      <c r="O53" s="348">
        <v>10.710100000000001</v>
      </c>
      <c r="P53" s="348">
        <v>27.661999999999999</v>
      </c>
      <c r="Q53" s="348">
        <v>51.441400000000002</v>
      </c>
      <c r="R53" s="348">
        <v>33.001800000000003</v>
      </c>
      <c r="S53" s="348">
        <v>20.939</v>
      </c>
      <c r="T53" s="348">
        <v>4.7192999999999996</v>
      </c>
      <c r="U53" s="348">
        <v>7.9745999999999997</v>
      </c>
      <c r="V53" s="350">
        <v>12.462899999999999</v>
      </c>
      <c r="W53" s="348" t="s">
        <v>430</v>
      </c>
      <c r="X53" s="348" t="s">
        <v>430</v>
      </c>
      <c r="Y53" s="348" t="s">
        <v>430</v>
      </c>
      <c r="Z53" s="348" t="s">
        <v>430</v>
      </c>
      <c r="AA53" s="348">
        <v>37.36</v>
      </c>
      <c r="AB53" s="348">
        <v>31.902100000000001</v>
      </c>
      <c r="AC53" s="348">
        <v>6.6849999999999996</v>
      </c>
      <c r="AD53" s="348">
        <v>12.084899999999999</v>
      </c>
      <c r="AE53" s="348">
        <v>52.832900000000002</v>
      </c>
      <c r="AF53" s="348">
        <v>11.2387</v>
      </c>
      <c r="AG53" s="374"/>
      <c r="AH53" s="346">
        <v>7</v>
      </c>
      <c r="AI53" s="346">
        <v>9</v>
      </c>
      <c r="AJ53" s="346">
        <v>8</v>
      </c>
      <c r="AK53" s="346">
        <v>14</v>
      </c>
      <c r="AL53" s="346">
        <v>4</v>
      </c>
      <c r="AM53" s="346">
        <v>1</v>
      </c>
      <c r="AN53" s="346">
        <v>8</v>
      </c>
      <c r="AO53" s="346">
        <v>7</v>
      </c>
      <c r="AP53" s="346">
        <v>8</v>
      </c>
      <c r="AQ53" s="346" t="s">
        <v>430</v>
      </c>
      <c r="AR53" s="346" t="s">
        <v>430</v>
      </c>
      <c r="AS53" s="346" t="s">
        <v>430</v>
      </c>
      <c r="AT53" s="346" t="s">
        <v>430</v>
      </c>
      <c r="AU53" s="346">
        <v>1</v>
      </c>
      <c r="AV53" s="346">
        <v>2</v>
      </c>
      <c r="AW53" s="346">
        <v>9</v>
      </c>
      <c r="AX53" s="346">
        <v>9</v>
      </c>
      <c r="AY53" s="346">
        <v>10</v>
      </c>
      <c r="AZ53" s="374"/>
      <c r="BA53" s="375">
        <v>94.768154497806904</v>
      </c>
      <c r="BB53" s="375">
        <v>0</v>
      </c>
      <c r="BC53" s="375">
        <v>5.6580097539349998E-2</v>
      </c>
      <c r="BD53" s="375" t="s">
        <v>430</v>
      </c>
      <c r="BE53" s="373"/>
      <c r="BF53" s="348">
        <v>78.522442924200007</v>
      </c>
      <c r="BG53" s="348">
        <v>28.6393472106</v>
      </c>
      <c r="BH53" s="348">
        <v>2.7417679022999999</v>
      </c>
      <c r="BI53" s="373"/>
      <c r="BJ53" s="348">
        <v>64.610715900000002</v>
      </c>
      <c r="BK53" s="373"/>
      <c r="BL53" s="348">
        <v>42.1511</v>
      </c>
      <c r="BM53" s="348">
        <v>16.229700000000001</v>
      </c>
      <c r="BN53" s="348">
        <v>7.5115999999999996</v>
      </c>
      <c r="BO53" s="348">
        <v>34.107599999999998</v>
      </c>
      <c r="BP53" s="373"/>
      <c r="BQ53" s="348">
        <v>2.91</v>
      </c>
      <c r="BR53" s="348">
        <v>8.9600000000000009</v>
      </c>
      <c r="BS53" s="348" t="s">
        <v>430</v>
      </c>
      <c r="BT53" s="348" t="s">
        <v>430</v>
      </c>
      <c r="BU53" s="348" t="s">
        <v>430</v>
      </c>
      <c r="BV53" s="348">
        <v>22.24</v>
      </c>
      <c r="BW53" s="373"/>
      <c r="BX53" s="372" t="s">
        <v>9969</v>
      </c>
      <c r="BY53" s="372" t="s">
        <v>9970</v>
      </c>
      <c r="BZ53" s="372" t="s">
        <v>9971</v>
      </c>
      <c r="CA53" s="372" t="s">
        <v>4772</v>
      </c>
      <c r="CB53" s="372" t="s">
        <v>9972</v>
      </c>
      <c r="CC53" s="373"/>
      <c r="CD53" s="354" t="s">
        <v>443</v>
      </c>
    </row>
    <row r="54" spans="1:82" s="107" customFormat="1" x14ac:dyDescent="0.25">
      <c r="A54" s="345" t="s">
        <v>9973</v>
      </c>
      <c r="B54" s="373"/>
      <c r="C54" s="719">
        <v>45364</v>
      </c>
      <c r="D54" s="373"/>
      <c r="E54" s="346">
        <v>1221.5899999999999</v>
      </c>
      <c r="F54" s="373"/>
      <c r="G54" s="347">
        <v>14.020200000000001</v>
      </c>
      <c r="H54" s="373"/>
      <c r="I54" s="968">
        <v>5.9</v>
      </c>
      <c r="J54" s="968">
        <v>7.65</v>
      </c>
      <c r="K54" s="968">
        <v>3.4</v>
      </c>
      <c r="L54" s="968">
        <v>3.58</v>
      </c>
      <c r="M54" s="374"/>
      <c r="N54" s="348">
        <v>-18.7348</v>
      </c>
      <c r="O54" s="348">
        <v>16.7715</v>
      </c>
      <c r="P54" s="348">
        <v>25.300599999999999</v>
      </c>
      <c r="Q54" s="348">
        <v>50.034599999999998</v>
      </c>
      <c r="R54" s="348">
        <v>24.0549</v>
      </c>
      <c r="S54" s="348">
        <v>17.941600000000001</v>
      </c>
      <c r="T54" s="348">
        <v>6.1557000000000004</v>
      </c>
      <c r="U54" s="348">
        <v>9.2138000000000009</v>
      </c>
      <c r="V54" s="350">
        <v>17.291499999999999</v>
      </c>
      <c r="W54" s="348">
        <v>13.0138</v>
      </c>
      <c r="X54" s="348" t="s">
        <v>430</v>
      </c>
      <c r="Y54" s="348" t="s">
        <v>430</v>
      </c>
      <c r="Z54" s="348" t="s">
        <v>430</v>
      </c>
      <c r="AA54" s="348">
        <v>25.121500000000001</v>
      </c>
      <c r="AB54" s="348">
        <v>27.767700000000001</v>
      </c>
      <c r="AC54" s="348">
        <v>7.8826999999999998</v>
      </c>
      <c r="AD54" s="348">
        <v>13.9329</v>
      </c>
      <c r="AE54" s="348">
        <v>45.8142</v>
      </c>
      <c r="AF54" s="348">
        <v>14.9907</v>
      </c>
      <c r="AG54" s="374"/>
      <c r="AH54" s="346">
        <v>4</v>
      </c>
      <c r="AI54" s="346">
        <v>8</v>
      </c>
      <c r="AJ54" s="346">
        <v>10</v>
      </c>
      <c r="AK54" s="346">
        <v>16</v>
      </c>
      <c r="AL54" s="346">
        <v>14</v>
      </c>
      <c r="AM54" s="346">
        <v>2</v>
      </c>
      <c r="AN54" s="346">
        <v>5</v>
      </c>
      <c r="AO54" s="346">
        <v>5</v>
      </c>
      <c r="AP54" s="346">
        <v>2</v>
      </c>
      <c r="AQ54" s="346">
        <v>2</v>
      </c>
      <c r="AR54" s="346" t="s">
        <v>430</v>
      </c>
      <c r="AS54" s="346" t="s">
        <v>430</v>
      </c>
      <c r="AT54" s="346" t="s">
        <v>430</v>
      </c>
      <c r="AU54" s="346">
        <v>13</v>
      </c>
      <c r="AV54" s="346">
        <v>7</v>
      </c>
      <c r="AW54" s="346">
        <v>5</v>
      </c>
      <c r="AX54" s="346">
        <v>4</v>
      </c>
      <c r="AY54" s="346">
        <v>15</v>
      </c>
      <c r="AZ54" s="374"/>
      <c r="BA54" s="375">
        <v>98.463969722886105</v>
      </c>
      <c r="BB54" s="375">
        <v>0</v>
      </c>
      <c r="BC54" s="375">
        <v>8.9831794008019106E-2</v>
      </c>
      <c r="BD54" s="375" t="s">
        <v>430</v>
      </c>
      <c r="BE54" s="373"/>
      <c r="BF54" s="348">
        <v>86.638627141000001</v>
      </c>
      <c r="BG54" s="348">
        <v>30.566741559</v>
      </c>
      <c r="BH54" s="348">
        <v>2.8344083379999998</v>
      </c>
      <c r="BI54" s="373"/>
      <c r="BJ54" s="348">
        <v>55.537427800000003</v>
      </c>
      <c r="BK54" s="373"/>
      <c r="BL54" s="348">
        <v>37.457599999999999</v>
      </c>
      <c r="BM54" s="348">
        <v>6.0737100000000002</v>
      </c>
      <c r="BN54" s="348">
        <v>10.270099999999999</v>
      </c>
      <c r="BO54" s="348">
        <v>46.198590000000003</v>
      </c>
      <c r="BP54" s="373"/>
      <c r="BQ54" s="348">
        <v>4.3099999999999996</v>
      </c>
      <c r="BR54" s="348">
        <v>15.43</v>
      </c>
      <c r="BS54" s="348">
        <v>7.42</v>
      </c>
      <c r="BT54" s="348" t="s">
        <v>430</v>
      </c>
      <c r="BU54" s="348" t="s">
        <v>430</v>
      </c>
      <c r="BV54" s="348">
        <v>18.010000000000002</v>
      </c>
      <c r="BW54" s="373"/>
      <c r="BX54" s="372" t="s">
        <v>9974</v>
      </c>
      <c r="BY54" s="372" t="s">
        <v>9975</v>
      </c>
      <c r="BZ54" s="372" t="s">
        <v>9976</v>
      </c>
      <c r="CA54" s="372" t="s">
        <v>9977</v>
      </c>
      <c r="CB54" s="372" t="s">
        <v>9978</v>
      </c>
      <c r="CC54" s="373"/>
      <c r="CD54" s="354" t="s">
        <v>611</v>
      </c>
    </row>
    <row r="55" spans="1:82" s="107" customFormat="1" x14ac:dyDescent="0.25">
      <c r="A55" s="345" t="s">
        <v>9979</v>
      </c>
      <c r="B55" s="373"/>
      <c r="C55" s="719">
        <v>45643</v>
      </c>
      <c r="D55" s="373"/>
      <c r="E55" s="346">
        <v>1217.3499999999999</v>
      </c>
      <c r="F55" s="373"/>
      <c r="G55" s="347">
        <v>12.64</v>
      </c>
      <c r="H55" s="373"/>
      <c r="I55" s="651" t="s">
        <v>430</v>
      </c>
      <c r="J55" s="651" t="s">
        <v>430</v>
      </c>
      <c r="K55" s="651" t="s">
        <v>430</v>
      </c>
      <c r="L55" s="651" t="s">
        <v>430</v>
      </c>
      <c r="M55" s="374"/>
      <c r="N55" s="348">
        <v>-28.8538</v>
      </c>
      <c r="O55" s="348">
        <v>9.6331000000000007</v>
      </c>
      <c r="P55" s="348">
        <v>20.707999999999998</v>
      </c>
      <c r="Q55" s="348">
        <v>54.754199999999997</v>
      </c>
      <c r="R55" s="348">
        <v>27.6479</v>
      </c>
      <c r="S55" s="348">
        <v>12.297000000000001</v>
      </c>
      <c r="T55" s="348">
        <v>4.7352999999999996</v>
      </c>
      <c r="U55" s="348">
        <v>10.7417</v>
      </c>
      <c r="V55" s="350">
        <v>16.928799999999999</v>
      </c>
      <c r="W55" s="348" t="s">
        <v>430</v>
      </c>
      <c r="X55" s="348" t="s">
        <v>430</v>
      </c>
      <c r="Y55" s="348" t="s">
        <v>430</v>
      </c>
      <c r="Z55" s="348" t="s">
        <v>430</v>
      </c>
      <c r="AA55" s="348">
        <v>28.511399999999998</v>
      </c>
      <c r="AB55" s="348">
        <v>25.515499999999999</v>
      </c>
      <c r="AC55" s="348">
        <v>7.8017000000000003</v>
      </c>
      <c r="AD55" s="348">
        <v>14.804</v>
      </c>
      <c r="AE55" s="348">
        <v>52.036200000000001</v>
      </c>
      <c r="AF55" s="348">
        <v>15.209</v>
      </c>
      <c r="AG55" s="374"/>
      <c r="AH55" s="346">
        <v>5</v>
      </c>
      <c r="AI55" s="346">
        <v>11</v>
      </c>
      <c r="AJ55" s="346">
        <v>12</v>
      </c>
      <c r="AK55" s="346">
        <v>10</v>
      </c>
      <c r="AL55" s="346">
        <v>9</v>
      </c>
      <c r="AM55" s="346">
        <v>9</v>
      </c>
      <c r="AN55" s="346">
        <v>7</v>
      </c>
      <c r="AO55" s="346">
        <v>4</v>
      </c>
      <c r="AP55" s="346">
        <v>3</v>
      </c>
      <c r="AQ55" s="346" t="s">
        <v>430</v>
      </c>
      <c r="AR55" s="346" t="s">
        <v>430</v>
      </c>
      <c r="AS55" s="346" t="s">
        <v>430</v>
      </c>
      <c r="AT55" s="346" t="s">
        <v>430</v>
      </c>
      <c r="AU55" s="346">
        <v>9</v>
      </c>
      <c r="AV55" s="346">
        <v>11</v>
      </c>
      <c r="AW55" s="346">
        <v>6</v>
      </c>
      <c r="AX55" s="346">
        <v>3</v>
      </c>
      <c r="AY55" s="346">
        <v>11</v>
      </c>
      <c r="AZ55" s="374"/>
      <c r="BA55" s="375">
        <v>79.051754826829196</v>
      </c>
      <c r="BB55" s="375">
        <v>0</v>
      </c>
      <c r="BC55" s="375">
        <v>0.136136765259391</v>
      </c>
      <c r="BD55" s="375" t="s">
        <v>430</v>
      </c>
      <c r="BE55" s="373"/>
      <c r="BF55" s="348">
        <v>71.507095026599998</v>
      </c>
      <c r="BG55" s="348">
        <v>1.8605789047000001</v>
      </c>
      <c r="BH55" s="348">
        <v>38.432712983000002</v>
      </c>
      <c r="BI55" s="373"/>
      <c r="BJ55" s="348">
        <v>59.582068569999997</v>
      </c>
      <c r="BK55" s="373"/>
      <c r="BL55" s="348">
        <v>35.913200000000003</v>
      </c>
      <c r="BM55" s="348">
        <v>0.71496800000000005</v>
      </c>
      <c r="BN55" s="348">
        <v>7.2529999999999999E-3</v>
      </c>
      <c r="BO55" s="348">
        <v>63.364578999999999</v>
      </c>
      <c r="BP55" s="373"/>
      <c r="BQ55" s="348">
        <v>5.52</v>
      </c>
      <c r="BR55" s="348">
        <v>9.52</v>
      </c>
      <c r="BS55" s="348">
        <v>2.97</v>
      </c>
      <c r="BT55" s="348" t="s">
        <v>430</v>
      </c>
      <c r="BU55" s="348" t="s">
        <v>430</v>
      </c>
      <c r="BV55" s="348">
        <v>20.58</v>
      </c>
      <c r="BW55" s="373"/>
      <c r="BX55" s="372" t="s">
        <v>9980</v>
      </c>
      <c r="BY55" s="372" t="s">
        <v>9981</v>
      </c>
      <c r="BZ55" s="372" t="s">
        <v>782</v>
      </c>
      <c r="CA55" s="372" t="s">
        <v>9982</v>
      </c>
      <c r="CB55" s="372" t="s">
        <v>9983</v>
      </c>
      <c r="CC55" s="373"/>
      <c r="CD55" s="354" t="s">
        <v>443</v>
      </c>
    </row>
    <row r="56" spans="1:82" s="107" customFormat="1" x14ac:dyDescent="0.25">
      <c r="A56" s="345" t="s">
        <v>9984</v>
      </c>
      <c r="B56" s="373"/>
      <c r="C56" s="719">
        <v>45545</v>
      </c>
      <c r="D56" s="373"/>
      <c r="E56" s="346">
        <v>1014.77</v>
      </c>
      <c r="F56" s="373"/>
      <c r="G56" s="347">
        <v>12.34</v>
      </c>
      <c r="H56" s="373"/>
      <c r="I56" s="968">
        <v>2.76</v>
      </c>
      <c r="J56" s="968">
        <v>6.32</v>
      </c>
      <c r="K56" s="968">
        <v>1.92</v>
      </c>
      <c r="L56" s="968">
        <v>2.06</v>
      </c>
      <c r="M56" s="374"/>
      <c r="N56" s="348">
        <v>-59.061500000000002</v>
      </c>
      <c r="O56" s="348">
        <v>9.8674999999999997</v>
      </c>
      <c r="P56" s="348">
        <v>8.4647000000000006</v>
      </c>
      <c r="Q56" s="348">
        <v>56.113999999999997</v>
      </c>
      <c r="R56" s="348">
        <v>20.384</v>
      </c>
      <c r="S56" s="348">
        <v>13.979100000000001</v>
      </c>
      <c r="T56" s="348">
        <v>0.65580000000000005</v>
      </c>
      <c r="U56" s="348">
        <v>8.7748000000000008</v>
      </c>
      <c r="V56" s="350">
        <v>16.195900000000002</v>
      </c>
      <c r="W56" s="348" t="s">
        <v>430</v>
      </c>
      <c r="X56" s="348" t="s">
        <v>430</v>
      </c>
      <c r="Y56" s="348" t="s">
        <v>430</v>
      </c>
      <c r="Z56" s="348" t="s">
        <v>430</v>
      </c>
      <c r="AA56" s="348">
        <v>21.3765</v>
      </c>
      <c r="AB56" s="348">
        <v>26.988800000000001</v>
      </c>
      <c r="AC56" s="348">
        <v>5.9981</v>
      </c>
      <c r="AD56" s="348">
        <v>13.558400000000001</v>
      </c>
      <c r="AE56" s="348">
        <v>46.255200000000002</v>
      </c>
      <c r="AF56" s="348">
        <v>11.552300000000001</v>
      </c>
      <c r="AG56" s="374"/>
      <c r="AH56" s="346">
        <v>10</v>
      </c>
      <c r="AI56" s="346">
        <v>10</v>
      </c>
      <c r="AJ56" s="346">
        <v>16</v>
      </c>
      <c r="AK56" s="346">
        <v>9</v>
      </c>
      <c r="AL56" s="346">
        <v>17</v>
      </c>
      <c r="AM56" s="346">
        <v>5</v>
      </c>
      <c r="AN56" s="346">
        <v>13</v>
      </c>
      <c r="AO56" s="346">
        <v>6</v>
      </c>
      <c r="AP56" s="346">
        <v>4</v>
      </c>
      <c r="AQ56" s="346" t="s">
        <v>430</v>
      </c>
      <c r="AR56" s="346" t="s">
        <v>430</v>
      </c>
      <c r="AS56" s="346" t="s">
        <v>430</v>
      </c>
      <c r="AT56" s="346" t="s">
        <v>430</v>
      </c>
      <c r="AU56" s="346">
        <v>15</v>
      </c>
      <c r="AV56" s="346">
        <v>9</v>
      </c>
      <c r="AW56" s="346">
        <v>13</v>
      </c>
      <c r="AX56" s="346">
        <v>6</v>
      </c>
      <c r="AY56" s="346">
        <v>14</v>
      </c>
      <c r="AZ56" s="374"/>
      <c r="BA56" s="375">
        <v>115.522423851154</v>
      </c>
      <c r="BB56" s="375">
        <v>0.624654988505285</v>
      </c>
      <c r="BC56" s="375">
        <v>4.7688191038065902E-2</v>
      </c>
      <c r="BD56" s="375">
        <v>9.0811356900194404</v>
      </c>
      <c r="BE56" s="373"/>
      <c r="BF56" s="348">
        <v>90.091305777399995</v>
      </c>
      <c r="BG56" s="348">
        <v>33.665478178199997</v>
      </c>
      <c r="BH56" s="348">
        <v>2.6760738492999998</v>
      </c>
      <c r="BI56" s="373"/>
      <c r="BJ56" s="348">
        <v>68.302455870000003</v>
      </c>
      <c r="BK56" s="373"/>
      <c r="BL56" s="348">
        <v>41.8934</v>
      </c>
      <c r="BM56" s="348">
        <v>11.857699999999999</v>
      </c>
      <c r="BN56" s="348">
        <v>15.3766</v>
      </c>
      <c r="BO56" s="348">
        <v>30.872299999999999</v>
      </c>
      <c r="BP56" s="373"/>
      <c r="BQ56" s="348">
        <v>0.78</v>
      </c>
      <c r="BR56" s="348">
        <v>10.31</v>
      </c>
      <c r="BS56" s="348" t="s">
        <v>430</v>
      </c>
      <c r="BT56" s="348" t="s">
        <v>430</v>
      </c>
      <c r="BU56" s="348" t="s">
        <v>430</v>
      </c>
      <c r="BV56" s="348">
        <v>18.36</v>
      </c>
      <c r="BW56" s="373"/>
      <c r="BX56" s="372" t="s">
        <v>851</v>
      </c>
      <c r="BY56" s="372" t="s">
        <v>9985</v>
      </c>
      <c r="BZ56" s="372" t="s">
        <v>4602</v>
      </c>
      <c r="CA56" s="372" t="s">
        <v>9986</v>
      </c>
      <c r="CB56" s="372" t="s">
        <v>9987</v>
      </c>
      <c r="CC56" s="373"/>
      <c r="CD56" s="354" t="s">
        <v>548</v>
      </c>
    </row>
    <row r="57" spans="1:82" s="107" customFormat="1" x14ac:dyDescent="0.25">
      <c r="A57" s="345" t="s">
        <v>9988</v>
      </c>
      <c r="B57" s="373"/>
      <c r="C57" s="719">
        <v>45702</v>
      </c>
      <c r="D57" s="373"/>
      <c r="E57" s="346">
        <v>1003.92</v>
      </c>
      <c r="F57" s="373"/>
      <c r="G57" s="347">
        <v>12.388999999999999</v>
      </c>
      <c r="H57" s="373"/>
      <c r="I57" s="651" t="s">
        <v>430</v>
      </c>
      <c r="J57" s="651" t="s">
        <v>430</v>
      </c>
      <c r="K57" s="651" t="s">
        <v>430</v>
      </c>
      <c r="L57" s="651" t="s">
        <v>430</v>
      </c>
      <c r="M57" s="374"/>
      <c r="N57" s="348">
        <v>-82.013199999999998</v>
      </c>
      <c r="O57" s="348">
        <v>7.1731999999999996</v>
      </c>
      <c r="P57" s="348">
        <v>28.097000000000001</v>
      </c>
      <c r="Q57" s="348">
        <v>77.043899999999994</v>
      </c>
      <c r="R57" s="348">
        <v>40.665100000000002</v>
      </c>
      <c r="S57" s="348">
        <v>12.2407</v>
      </c>
      <c r="T57" s="348">
        <v>3.0183</v>
      </c>
      <c r="U57" s="348">
        <v>3.7305000000000001</v>
      </c>
      <c r="V57" s="350">
        <v>11.476000000000001</v>
      </c>
      <c r="W57" s="348" t="s">
        <v>430</v>
      </c>
      <c r="X57" s="348" t="s">
        <v>430</v>
      </c>
      <c r="Y57" s="348" t="s">
        <v>430</v>
      </c>
      <c r="Z57" s="348" t="s">
        <v>430</v>
      </c>
      <c r="AA57" s="348">
        <v>32.7547</v>
      </c>
      <c r="AB57" s="348">
        <v>35.9253</v>
      </c>
      <c r="AC57" s="348">
        <v>1.8608</v>
      </c>
      <c r="AD57" s="348">
        <v>8.3607999999999993</v>
      </c>
      <c r="AE57" s="348">
        <v>71.271100000000004</v>
      </c>
      <c r="AF57" s="348">
        <v>15.427300000000001</v>
      </c>
      <c r="AG57" s="374"/>
      <c r="AH57" s="346">
        <v>14</v>
      </c>
      <c r="AI57" s="346">
        <v>12</v>
      </c>
      <c r="AJ57" s="346">
        <v>6</v>
      </c>
      <c r="AK57" s="346">
        <v>4</v>
      </c>
      <c r="AL57" s="346">
        <v>1</v>
      </c>
      <c r="AM57" s="346">
        <v>10</v>
      </c>
      <c r="AN57" s="346">
        <v>11</v>
      </c>
      <c r="AO57" s="346">
        <v>14</v>
      </c>
      <c r="AP57" s="346">
        <v>11</v>
      </c>
      <c r="AQ57" s="346" t="s">
        <v>430</v>
      </c>
      <c r="AR57" s="346" t="s">
        <v>430</v>
      </c>
      <c r="AS57" s="346" t="s">
        <v>430</v>
      </c>
      <c r="AT57" s="346" t="s">
        <v>430</v>
      </c>
      <c r="AU57" s="346">
        <v>5</v>
      </c>
      <c r="AV57" s="346">
        <v>1</v>
      </c>
      <c r="AW57" s="346">
        <v>15</v>
      </c>
      <c r="AX57" s="346">
        <v>12</v>
      </c>
      <c r="AY57" s="346">
        <v>4</v>
      </c>
      <c r="AZ57" s="374"/>
      <c r="BA57" s="375">
        <v>110.168808833988</v>
      </c>
      <c r="BB57" s="375">
        <v>0</v>
      </c>
      <c r="BC57" s="375">
        <v>9.0577227660944198E-2</v>
      </c>
      <c r="BD57" s="375" t="s">
        <v>430</v>
      </c>
      <c r="BE57" s="373"/>
      <c r="BF57" s="348">
        <v>92.183296817300004</v>
      </c>
      <c r="BG57" s="348">
        <v>44.159499519800001</v>
      </c>
      <c r="BH57" s="348">
        <v>2.0875077349</v>
      </c>
      <c r="BI57" s="373"/>
      <c r="BJ57" s="348">
        <v>67.734164480000004</v>
      </c>
      <c r="BK57" s="373"/>
      <c r="BL57" s="348">
        <v>37.203299999999999</v>
      </c>
      <c r="BM57" s="348">
        <v>18.7819</v>
      </c>
      <c r="BN57" s="348">
        <v>12.136100000000001</v>
      </c>
      <c r="BO57" s="348">
        <v>31.878699999999998</v>
      </c>
      <c r="BP57" s="373"/>
      <c r="BQ57" s="348">
        <v>6.25</v>
      </c>
      <c r="BR57" s="348">
        <v>4.8899999999999997</v>
      </c>
      <c r="BS57" s="348" t="s">
        <v>430</v>
      </c>
      <c r="BT57" s="348" t="s">
        <v>430</v>
      </c>
      <c r="BU57" s="348" t="s">
        <v>430</v>
      </c>
      <c r="BV57" s="348">
        <v>15.52</v>
      </c>
      <c r="BW57" s="373"/>
      <c r="BX57" s="372" t="s">
        <v>9989</v>
      </c>
      <c r="BY57" s="372" t="s">
        <v>9990</v>
      </c>
      <c r="BZ57" s="372" t="s">
        <v>9991</v>
      </c>
      <c r="CA57" s="372" t="s">
        <v>677</v>
      </c>
      <c r="CB57" s="372" t="s">
        <v>9992</v>
      </c>
      <c r="CC57" s="373"/>
      <c r="CD57" s="354" t="s">
        <v>476</v>
      </c>
    </row>
    <row r="58" spans="1:82" s="107" customFormat="1" x14ac:dyDescent="0.25">
      <c r="A58" s="345" t="s">
        <v>9993</v>
      </c>
      <c r="B58" s="373"/>
      <c r="C58" s="719">
        <v>45889</v>
      </c>
      <c r="D58" s="373"/>
      <c r="E58" s="346">
        <v>502.73</v>
      </c>
      <c r="F58" s="373"/>
      <c r="G58" s="347">
        <v>12.4169</v>
      </c>
      <c r="H58" s="373"/>
      <c r="I58" s="968">
        <v>4.9400000000000004</v>
      </c>
      <c r="J58" s="968">
        <v>7.17</v>
      </c>
      <c r="K58" s="651" t="s">
        <v>430</v>
      </c>
      <c r="L58" s="968">
        <v>3.12</v>
      </c>
      <c r="M58" s="374"/>
      <c r="N58" s="348" t="s">
        <v>430</v>
      </c>
      <c r="O58" s="348">
        <v>100.643</v>
      </c>
      <c r="P58" s="348">
        <v>63.663499999999999</v>
      </c>
      <c r="Q58" s="348">
        <v>86.329599999999999</v>
      </c>
      <c r="R58" s="348">
        <v>34.252699999999997</v>
      </c>
      <c r="S58" s="348">
        <v>13.4374</v>
      </c>
      <c r="T58" s="348">
        <v>5.2367999999999997</v>
      </c>
      <c r="U58" s="348">
        <v>14.942299999999999</v>
      </c>
      <c r="V58" s="350" t="s">
        <v>430</v>
      </c>
      <c r="W58" s="348" t="s">
        <v>430</v>
      </c>
      <c r="X58" s="348" t="s">
        <v>430</v>
      </c>
      <c r="Y58" s="348" t="s">
        <v>430</v>
      </c>
      <c r="Z58" s="348" t="s">
        <v>430</v>
      </c>
      <c r="AA58" s="348">
        <v>31.514800000000001</v>
      </c>
      <c r="AB58" s="348">
        <v>21.686900000000001</v>
      </c>
      <c r="AC58" s="348">
        <v>12.623900000000001</v>
      </c>
      <c r="AD58" s="348">
        <v>19.6875</v>
      </c>
      <c r="AE58" s="348">
        <v>84.9846</v>
      </c>
      <c r="AF58" s="348">
        <v>24.710599999999999</v>
      </c>
      <c r="AG58" s="374"/>
      <c r="AH58" s="346" t="s">
        <v>430</v>
      </c>
      <c r="AI58" s="346">
        <v>2</v>
      </c>
      <c r="AJ58" s="346">
        <v>2</v>
      </c>
      <c r="AK58" s="346">
        <v>3</v>
      </c>
      <c r="AL58" s="346">
        <v>3</v>
      </c>
      <c r="AM58" s="346">
        <v>7</v>
      </c>
      <c r="AN58" s="346">
        <v>6</v>
      </c>
      <c r="AO58" s="346">
        <v>1</v>
      </c>
      <c r="AP58" s="346" t="s">
        <v>430</v>
      </c>
      <c r="AQ58" s="346" t="s">
        <v>430</v>
      </c>
      <c r="AR58" s="346" t="s">
        <v>430</v>
      </c>
      <c r="AS58" s="346" t="s">
        <v>430</v>
      </c>
      <c r="AT58" s="346" t="s">
        <v>430</v>
      </c>
      <c r="AU58" s="346">
        <v>6</v>
      </c>
      <c r="AV58" s="346">
        <v>15</v>
      </c>
      <c r="AW58" s="346">
        <v>1</v>
      </c>
      <c r="AX58" s="346">
        <v>1</v>
      </c>
      <c r="AY58" s="346">
        <v>3</v>
      </c>
      <c r="AZ58" s="374"/>
      <c r="BA58" s="375">
        <v>96.423753681308497</v>
      </c>
      <c r="BB58" s="375">
        <v>0.17467550766675399</v>
      </c>
      <c r="BC58" s="375">
        <v>0.148437290980277</v>
      </c>
      <c r="BD58" s="375">
        <v>15.1250093683266</v>
      </c>
      <c r="BE58" s="373"/>
      <c r="BF58" s="348">
        <v>75.689212005800002</v>
      </c>
      <c r="BG58" s="348">
        <v>-26.6261036386</v>
      </c>
      <c r="BH58" s="348">
        <v>-2.8426694733</v>
      </c>
      <c r="BI58" s="373"/>
      <c r="BJ58" s="348">
        <v>23.512393159999998</v>
      </c>
      <c r="BK58" s="373"/>
      <c r="BL58" s="348">
        <v>17.163399999999999</v>
      </c>
      <c r="BM58" s="348">
        <v>2.8331900000000001</v>
      </c>
      <c r="BN58" s="348">
        <v>5.6291000000000002</v>
      </c>
      <c r="BO58" s="348">
        <v>74.374309999999994</v>
      </c>
      <c r="BP58" s="373"/>
      <c r="BQ58" s="348">
        <v>9.25</v>
      </c>
      <c r="BR58" s="348">
        <v>12.86</v>
      </c>
      <c r="BS58" s="348">
        <v>6.45</v>
      </c>
      <c r="BT58" s="348">
        <v>3.51</v>
      </c>
      <c r="BU58" s="348" t="s">
        <v>430</v>
      </c>
      <c r="BV58" s="348">
        <v>43.61</v>
      </c>
      <c r="BW58" s="373"/>
      <c r="BX58" s="372" t="s">
        <v>9994</v>
      </c>
      <c r="BY58" s="372" t="s">
        <v>9995</v>
      </c>
      <c r="BZ58" s="372" t="s">
        <v>9996</v>
      </c>
      <c r="CA58" s="372" t="s">
        <v>9997</v>
      </c>
      <c r="CB58" s="372" t="s">
        <v>9998</v>
      </c>
      <c r="CC58" s="373"/>
      <c r="CD58" s="354" t="s">
        <v>436</v>
      </c>
    </row>
    <row r="59" spans="1:82" s="107" customFormat="1" x14ac:dyDescent="0.25">
      <c r="A59" s="345" t="s">
        <v>9999</v>
      </c>
      <c r="B59" s="373"/>
      <c r="C59" s="719">
        <v>45650</v>
      </c>
      <c r="D59" s="373"/>
      <c r="E59" s="346">
        <v>401.23200000000003</v>
      </c>
      <c r="F59" s="373"/>
      <c r="G59" s="347">
        <v>12.31</v>
      </c>
      <c r="H59" s="373"/>
      <c r="I59" s="651">
        <v>8.1999999999999998E-4</v>
      </c>
      <c r="J59" s="651">
        <v>5.19</v>
      </c>
      <c r="K59" s="651">
        <v>7.9000000000000001E-4</v>
      </c>
      <c r="L59" s="651">
        <v>8.1999999999999998E-4</v>
      </c>
      <c r="M59" s="374"/>
      <c r="N59" s="348" t="s">
        <v>430</v>
      </c>
      <c r="O59" s="348">
        <v>134.411</v>
      </c>
      <c r="P59" s="348">
        <v>90.272099999999995</v>
      </c>
      <c r="Q59" s="348">
        <v>106.53100000000001</v>
      </c>
      <c r="R59" s="348">
        <v>22.139500000000002</v>
      </c>
      <c r="S59" s="348">
        <v>5.6166999999999998</v>
      </c>
      <c r="T59" s="348">
        <v>-0.1646</v>
      </c>
      <c r="U59" s="348">
        <v>4.2743000000000002</v>
      </c>
      <c r="V59" s="350">
        <v>6.4134000000000002</v>
      </c>
      <c r="W59" s="348" t="s">
        <v>430</v>
      </c>
      <c r="X59" s="348" t="s">
        <v>430</v>
      </c>
      <c r="Y59" s="348" t="s">
        <v>430</v>
      </c>
      <c r="Z59" s="348" t="s">
        <v>430</v>
      </c>
      <c r="AA59" s="348">
        <v>7.6535000000000002</v>
      </c>
      <c r="AB59" s="348">
        <v>16.423100000000002</v>
      </c>
      <c r="AC59" s="348">
        <v>6.3253000000000004</v>
      </c>
      <c r="AD59" s="348">
        <v>7.3875999999999999</v>
      </c>
      <c r="AE59" s="348">
        <v>102.1551</v>
      </c>
      <c r="AF59" s="348">
        <v>13.5716</v>
      </c>
      <c r="AG59" s="374"/>
      <c r="AH59" s="346" t="s">
        <v>430</v>
      </c>
      <c r="AI59" s="346">
        <v>1</v>
      </c>
      <c r="AJ59" s="346">
        <v>1</v>
      </c>
      <c r="AK59" s="346">
        <v>1</v>
      </c>
      <c r="AL59" s="346">
        <v>16</v>
      </c>
      <c r="AM59" s="346">
        <v>18</v>
      </c>
      <c r="AN59" s="346">
        <v>15</v>
      </c>
      <c r="AO59" s="346">
        <v>13</v>
      </c>
      <c r="AP59" s="346">
        <v>13</v>
      </c>
      <c r="AQ59" s="346" t="s">
        <v>430</v>
      </c>
      <c r="AR59" s="346" t="s">
        <v>430</v>
      </c>
      <c r="AS59" s="346" t="s">
        <v>430</v>
      </c>
      <c r="AT59" s="346" t="s">
        <v>430</v>
      </c>
      <c r="AU59" s="346">
        <v>18</v>
      </c>
      <c r="AV59" s="346">
        <v>17</v>
      </c>
      <c r="AW59" s="346">
        <v>10</v>
      </c>
      <c r="AX59" s="346">
        <v>13</v>
      </c>
      <c r="AY59" s="346">
        <v>1</v>
      </c>
      <c r="AZ59" s="374"/>
      <c r="BA59" s="375">
        <v>96.178209993930096</v>
      </c>
      <c r="BB59" s="375">
        <v>0.26387818696064702</v>
      </c>
      <c r="BC59" s="375">
        <v>8.7433117400850704E-2</v>
      </c>
      <c r="BD59" s="375">
        <v>8.6715662352604301</v>
      </c>
      <c r="BE59" s="373"/>
      <c r="BF59" s="348">
        <v>51.724203915700002</v>
      </c>
      <c r="BG59" s="348">
        <v>0.26200303470000003</v>
      </c>
      <c r="BH59" s="348">
        <v>197.4183389705</v>
      </c>
      <c r="BI59" s="373"/>
      <c r="BJ59" s="348">
        <v>79.256615260000004</v>
      </c>
      <c r="BK59" s="373"/>
      <c r="BL59" s="348">
        <v>16.130099999999999</v>
      </c>
      <c r="BM59" s="348">
        <v>21.3294</v>
      </c>
      <c r="BN59" s="348">
        <v>19.996600000000001</v>
      </c>
      <c r="BO59" s="348">
        <v>42.543900000000001</v>
      </c>
      <c r="BP59" s="373"/>
      <c r="BQ59" s="348">
        <v>11.55</v>
      </c>
      <c r="BR59" s="348" t="s">
        <v>430</v>
      </c>
      <c r="BS59" s="348" t="s">
        <v>430</v>
      </c>
      <c r="BT59" s="348" t="s">
        <v>430</v>
      </c>
      <c r="BU59" s="348">
        <v>0.01</v>
      </c>
      <c r="BV59" s="348">
        <v>6.37</v>
      </c>
      <c r="BW59" s="373"/>
      <c r="BX59" s="372" t="s">
        <v>10000</v>
      </c>
      <c r="BY59" s="372" t="s">
        <v>10001</v>
      </c>
      <c r="BZ59" s="372" t="s">
        <v>10002</v>
      </c>
      <c r="CA59" s="372" t="s">
        <v>10003</v>
      </c>
      <c r="CB59" s="372" t="s">
        <v>10004</v>
      </c>
      <c r="CC59" s="373"/>
      <c r="CD59" s="354" t="s">
        <v>436</v>
      </c>
    </row>
    <row r="60" spans="1:82" s="107" customFormat="1" x14ac:dyDescent="0.25">
      <c r="A60" s="345" t="s">
        <v>10005</v>
      </c>
      <c r="B60" s="373"/>
      <c r="C60" s="719">
        <v>45930</v>
      </c>
      <c r="D60" s="373"/>
      <c r="E60" s="346">
        <v>391.416</v>
      </c>
      <c r="F60" s="373"/>
      <c r="G60" s="347">
        <v>10.348800000000001</v>
      </c>
      <c r="H60" s="373"/>
      <c r="I60" s="968">
        <v>4.4000000000000002E-4</v>
      </c>
      <c r="J60" s="968">
        <v>6.06</v>
      </c>
      <c r="K60" s="968">
        <v>4.4000000000000002E-4</v>
      </c>
      <c r="L60" s="968">
        <v>4.4000000000000002E-4</v>
      </c>
      <c r="M60" s="374"/>
      <c r="N60" s="348">
        <v>-114.96899999999999</v>
      </c>
      <c r="O60" s="348">
        <v>-29.671700000000001</v>
      </c>
      <c r="P60" s="348">
        <v>8.3269000000000002</v>
      </c>
      <c r="Q60" s="348">
        <v>52.243099999999998</v>
      </c>
      <c r="R60" s="348">
        <v>26.429600000000001</v>
      </c>
      <c r="S60" s="348">
        <v>9.1943999999999999</v>
      </c>
      <c r="T60" s="348">
        <v>-1.2414000000000001</v>
      </c>
      <c r="U60" s="348">
        <v>2.3224999999999998</v>
      </c>
      <c r="V60" s="350" t="s">
        <v>430</v>
      </c>
      <c r="W60" s="348" t="s">
        <v>430</v>
      </c>
      <c r="X60" s="348" t="s">
        <v>430</v>
      </c>
      <c r="Y60" s="348" t="s">
        <v>430</v>
      </c>
      <c r="Z60" s="348" t="s">
        <v>430</v>
      </c>
      <c r="AA60" s="348">
        <v>26.930399999999999</v>
      </c>
      <c r="AB60" s="348">
        <v>23.532</v>
      </c>
      <c r="AC60" s="348">
        <v>5.8000000000000003E-2</v>
      </c>
      <c r="AD60" s="348">
        <v>4.0162000000000004</v>
      </c>
      <c r="AE60" s="348">
        <v>47.762</v>
      </c>
      <c r="AF60" s="348">
        <v>4.0162000000000004</v>
      </c>
      <c r="AG60" s="374"/>
      <c r="AH60" s="346">
        <v>18</v>
      </c>
      <c r="AI60" s="346">
        <v>20</v>
      </c>
      <c r="AJ60" s="346">
        <v>17</v>
      </c>
      <c r="AK60" s="346">
        <v>12</v>
      </c>
      <c r="AL60" s="346">
        <v>11</v>
      </c>
      <c r="AM60" s="346">
        <v>16</v>
      </c>
      <c r="AN60" s="346">
        <v>17</v>
      </c>
      <c r="AO60" s="346">
        <v>15</v>
      </c>
      <c r="AP60" s="346" t="s">
        <v>430</v>
      </c>
      <c r="AQ60" s="346" t="s">
        <v>430</v>
      </c>
      <c r="AR60" s="346" t="s">
        <v>430</v>
      </c>
      <c r="AS60" s="346" t="s">
        <v>430</v>
      </c>
      <c r="AT60" s="346" t="s">
        <v>430</v>
      </c>
      <c r="AU60" s="346">
        <v>12</v>
      </c>
      <c r="AV60" s="346">
        <v>14</v>
      </c>
      <c r="AW60" s="346">
        <v>17</v>
      </c>
      <c r="AX60" s="346">
        <v>15</v>
      </c>
      <c r="AY60" s="346">
        <v>13</v>
      </c>
      <c r="AZ60" s="374"/>
      <c r="BA60" s="375">
        <v>91.405048530916403</v>
      </c>
      <c r="BB60" s="375">
        <v>0</v>
      </c>
      <c r="BC60" s="375">
        <v>-3.0971359628560499E-2</v>
      </c>
      <c r="BD60" s="375" t="s">
        <v>430</v>
      </c>
      <c r="BE60" s="373"/>
      <c r="BF60" s="348">
        <v>47.593412798000003</v>
      </c>
      <c r="BG60" s="348">
        <v>38.615363581499999</v>
      </c>
      <c r="BH60" s="348">
        <v>1.2324994091000001</v>
      </c>
      <c r="BI60" s="373"/>
      <c r="BJ60" s="348">
        <v>60.997736099999997</v>
      </c>
      <c r="BK60" s="373"/>
      <c r="BL60" s="348">
        <v>48.303699999999999</v>
      </c>
      <c r="BM60" s="348">
        <v>20.8871</v>
      </c>
      <c r="BN60" s="348">
        <v>1.0477099999999999</v>
      </c>
      <c r="BO60" s="348">
        <v>29.761489999999998</v>
      </c>
      <c r="BP60" s="373"/>
      <c r="BQ60" s="348" t="s">
        <v>430</v>
      </c>
      <c r="BR60" s="348">
        <v>2.41</v>
      </c>
      <c r="BS60" s="348" t="s">
        <v>430</v>
      </c>
      <c r="BT60" s="348" t="s">
        <v>430</v>
      </c>
      <c r="BU60" s="348" t="s">
        <v>430</v>
      </c>
      <c r="BV60" s="348">
        <v>30.32</v>
      </c>
      <c r="BW60" s="373"/>
      <c r="BX60" s="372" t="s">
        <v>6564</v>
      </c>
      <c r="BY60" s="372" t="s">
        <v>10006</v>
      </c>
      <c r="BZ60" s="372" t="s">
        <v>10007</v>
      </c>
      <c r="CA60" s="372" t="s">
        <v>10008</v>
      </c>
      <c r="CB60" s="372" t="s">
        <v>5397</v>
      </c>
      <c r="CC60" s="373"/>
      <c r="CD60" s="354" t="s">
        <v>463</v>
      </c>
    </row>
    <row r="61" spans="1:82" s="107" customFormat="1" x14ac:dyDescent="0.25">
      <c r="A61" s="345" t="s">
        <v>10009</v>
      </c>
      <c r="B61" s="373"/>
      <c r="C61" s="719">
        <v>45350</v>
      </c>
      <c r="D61" s="373"/>
      <c r="E61" s="346">
        <v>374.41</v>
      </c>
      <c r="F61" s="373"/>
      <c r="G61" s="347">
        <v>12.885</v>
      </c>
      <c r="H61" s="373"/>
      <c r="I61" s="651">
        <v>3.61</v>
      </c>
      <c r="J61" s="651">
        <v>7.34</v>
      </c>
      <c r="K61" s="968">
        <v>2.63</v>
      </c>
      <c r="L61" s="651">
        <v>2.9</v>
      </c>
      <c r="M61" s="374"/>
      <c r="N61" s="348">
        <v>-76.324299999999994</v>
      </c>
      <c r="O61" s="348">
        <v>-6.7004999999999999</v>
      </c>
      <c r="P61" s="348">
        <v>24.3126</v>
      </c>
      <c r="Q61" s="348">
        <v>66.376300000000001</v>
      </c>
      <c r="R61" s="348">
        <v>24.523900000000001</v>
      </c>
      <c r="S61" s="348">
        <v>13.960900000000001</v>
      </c>
      <c r="T61" s="348">
        <v>9.1112000000000002</v>
      </c>
      <c r="U61" s="348">
        <v>10.8226</v>
      </c>
      <c r="V61" s="350">
        <v>14.550599999999999</v>
      </c>
      <c r="W61" s="348">
        <v>9.3034999999999997</v>
      </c>
      <c r="X61" s="348" t="s">
        <v>430</v>
      </c>
      <c r="Y61" s="348" t="s">
        <v>430</v>
      </c>
      <c r="Z61" s="348" t="s">
        <v>430</v>
      </c>
      <c r="AA61" s="348">
        <v>23.672899999999998</v>
      </c>
      <c r="AB61" s="348">
        <v>26.283300000000001</v>
      </c>
      <c r="AC61" s="348">
        <v>11.843500000000001</v>
      </c>
      <c r="AD61" s="348">
        <v>13.649800000000001</v>
      </c>
      <c r="AE61" s="348">
        <v>62.687199999999997</v>
      </c>
      <c r="AF61" s="348">
        <v>10.8651</v>
      </c>
      <c r="AG61" s="374"/>
      <c r="AH61" s="346">
        <v>13</v>
      </c>
      <c r="AI61" s="346">
        <v>16</v>
      </c>
      <c r="AJ61" s="346">
        <v>11</v>
      </c>
      <c r="AK61" s="346">
        <v>6</v>
      </c>
      <c r="AL61" s="346">
        <v>12</v>
      </c>
      <c r="AM61" s="346">
        <v>6</v>
      </c>
      <c r="AN61" s="346">
        <v>1</v>
      </c>
      <c r="AO61" s="346">
        <v>3</v>
      </c>
      <c r="AP61" s="346">
        <v>6</v>
      </c>
      <c r="AQ61" s="346">
        <v>4</v>
      </c>
      <c r="AR61" s="346" t="s">
        <v>430</v>
      </c>
      <c r="AS61" s="346" t="s">
        <v>430</v>
      </c>
      <c r="AT61" s="346" t="s">
        <v>430</v>
      </c>
      <c r="AU61" s="346">
        <v>14</v>
      </c>
      <c r="AV61" s="346">
        <v>10</v>
      </c>
      <c r="AW61" s="346">
        <v>3</v>
      </c>
      <c r="AX61" s="346">
        <v>5</v>
      </c>
      <c r="AY61" s="346">
        <v>6</v>
      </c>
      <c r="AZ61" s="374"/>
      <c r="BA61" s="375">
        <v>97.055416172753397</v>
      </c>
      <c r="BB61" s="375">
        <v>0</v>
      </c>
      <c r="BC61" s="375">
        <v>6.0829484377233699E-2</v>
      </c>
      <c r="BD61" s="375" t="s">
        <v>430</v>
      </c>
      <c r="BE61" s="373"/>
      <c r="BF61" s="348">
        <v>67.749342113899999</v>
      </c>
      <c r="BG61" s="348">
        <v>30.408798699999998</v>
      </c>
      <c r="BH61" s="348">
        <v>2.2279519418999998</v>
      </c>
      <c r="BI61" s="373"/>
      <c r="BJ61" s="348">
        <v>42.48219898</v>
      </c>
      <c r="BK61" s="373"/>
      <c r="BL61" s="348">
        <v>29.979399999999998</v>
      </c>
      <c r="BM61" s="348">
        <v>3.8633600000000001</v>
      </c>
      <c r="BN61" s="348">
        <v>16.683900000000001</v>
      </c>
      <c r="BO61" s="348">
        <v>49.47334</v>
      </c>
      <c r="BP61" s="373"/>
      <c r="BQ61" s="348">
        <v>4.62</v>
      </c>
      <c r="BR61" s="348">
        <v>18.920000000000002</v>
      </c>
      <c r="BS61" s="348">
        <v>7.36</v>
      </c>
      <c r="BT61" s="348">
        <v>0.55000000000000004</v>
      </c>
      <c r="BU61" s="348" t="s">
        <v>430</v>
      </c>
      <c r="BV61" s="348">
        <v>18.03</v>
      </c>
      <c r="BW61" s="373"/>
      <c r="BX61" s="372" t="s">
        <v>10010</v>
      </c>
      <c r="BY61" s="372" t="s">
        <v>10011</v>
      </c>
      <c r="BZ61" s="372" t="s">
        <v>10012</v>
      </c>
      <c r="CA61" s="372" t="s">
        <v>10013</v>
      </c>
      <c r="CB61" s="372" t="s">
        <v>10014</v>
      </c>
      <c r="CC61" s="373"/>
      <c r="CD61" s="354" t="s">
        <v>476</v>
      </c>
    </row>
    <row r="62" spans="1:82" s="107" customFormat="1" x14ac:dyDescent="0.25">
      <c r="A62" s="345" t="s">
        <v>10015</v>
      </c>
      <c r="B62" s="373"/>
      <c r="C62" s="719">
        <v>45989</v>
      </c>
      <c r="D62" s="373"/>
      <c r="E62" s="346">
        <v>303.18</v>
      </c>
      <c r="F62" s="373"/>
      <c r="G62" s="347">
        <v>10.68</v>
      </c>
      <c r="H62" s="373"/>
      <c r="I62" s="968">
        <v>2.88</v>
      </c>
      <c r="J62" s="968">
        <v>5.88</v>
      </c>
      <c r="K62" s="968">
        <v>2.4900000000000002</v>
      </c>
      <c r="L62" s="651" t="s">
        <v>430</v>
      </c>
      <c r="M62" s="374"/>
      <c r="N62" s="348">
        <v>34.208100000000002</v>
      </c>
      <c r="O62" s="348">
        <v>34.272300000000001</v>
      </c>
      <c r="P62" s="348">
        <v>34.401499999999999</v>
      </c>
      <c r="Q62" s="348">
        <v>57.382100000000001</v>
      </c>
      <c r="R62" s="348">
        <v>31.6998</v>
      </c>
      <c r="S62" s="348">
        <v>11.073600000000001</v>
      </c>
      <c r="T62" s="348">
        <v>3.2618</v>
      </c>
      <c r="U62" s="348" t="s">
        <v>430</v>
      </c>
      <c r="V62" s="350" t="s">
        <v>430</v>
      </c>
      <c r="W62" s="348" t="s">
        <v>430</v>
      </c>
      <c r="X62" s="348" t="s">
        <v>430</v>
      </c>
      <c r="Y62" s="348" t="s">
        <v>430</v>
      </c>
      <c r="Z62" s="348" t="s">
        <v>430</v>
      </c>
      <c r="AA62" s="348">
        <v>33.117199999999997</v>
      </c>
      <c r="AB62" s="348">
        <v>27.0092</v>
      </c>
      <c r="AC62" s="348">
        <v>7.1359000000000004</v>
      </c>
      <c r="AD62" s="348" t="s">
        <v>430</v>
      </c>
      <c r="AE62" s="348">
        <v>56.314700000000002</v>
      </c>
      <c r="AF62" s="348">
        <v>9.6202000000000005</v>
      </c>
      <c r="AG62" s="374"/>
      <c r="AH62" s="346">
        <v>2</v>
      </c>
      <c r="AI62" s="346">
        <v>5</v>
      </c>
      <c r="AJ62" s="346">
        <v>5</v>
      </c>
      <c r="AK62" s="346">
        <v>8</v>
      </c>
      <c r="AL62" s="346">
        <v>5</v>
      </c>
      <c r="AM62" s="346">
        <v>12</v>
      </c>
      <c r="AN62" s="346">
        <v>10</v>
      </c>
      <c r="AO62" s="346" t="s">
        <v>430</v>
      </c>
      <c r="AP62" s="346" t="s">
        <v>430</v>
      </c>
      <c r="AQ62" s="346" t="s">
        <v>430</v>
      </c>
      <c r="AR62" s="346" t="s">
        <v>430</v>
      </c>
      <c r="AS62" s="346" t="s">
        <v>430</v>
      </c>
      <c r="AT62" s="346" t="s">
        <v>430</v>
      </c>
      <c r="AU62" s="346">
        <v>3</v>
      </c>
      <c r="AV62" s="346">
        <v>8</v>
      </c>
      <c r="AW62" s="346">
        <v>8</v>
      </c>
      <c r="AX62" s="346" t="s">
        <v>430</v>
      </c>
      <c r="AY62" s="346">
        <v>8</v>
      </c>
      <c r="AZ62" s="374"/>
      <c r="BA62" s="375">
        <v>104.801617304564</v>
      </c>
      <c r="BB62" s="375">
        <v>0</v>
      </c>
      <c r="BC62" s="375">
        <v>2.4359869777785301E-2</v>
      </c>
      <c r="BD62" s="375" t="s">
        <v>430</v>
      </c>
      <c r="BE62" s="373"/>
      <c r="BF62" s="348">
        <v>60.701584865000001</v>
      </c>
      <c r="BG62" s="348">
        <v>13.047941507799999</v>
      </c>
      <c r="BH62" s="348">
        <v>4.6521962738999996</v>
      </c>
      <c r="BI62" s="373"/>
      <c r="BJ62" s="348">
        <v>55.986119240000001</v>
      </c>
      <c r="BK62" s="373"/>
      <c r="BL62" s="348">
        <v>45.197400000000002</v>
      </c>
      <c r="BM62" s="348">
        <v>19.913900000000002</v>
      </c>
      <c r="BN62" s="348">
        <v>2.38558</v>
      </c>
      <c r="BO62" s="348">
        <v>32.503120000000003</v>
      </c>
      <c r="BP62" s="373"/>
      <c r="BQ62" s="348">
        <v>7.09</v>
      </c>
      <c r="BR62" s="348">
        <v>3.57</v>
      </c>
      <c r="BS62" s="348" t="s">
        <v>430</v>
      </c>
      <c r="BT62" s="348" t="s">
        <v>430</v>
      </c>
      <c r="BU62" s="348" t="s">
        <v>430</v>
      </c>
      <c r="BV62" s="348">
        <v>26.08</v>
      </c>
      <c r="BW62" s="373"/>
      <c r="BX62" s="372" t="s">
        <v>10016</v>
      </c>
      <c r="BY62" s="372" t="s">
        <v>10017</v>
      </c>
      <c r="BZ62" s="372" t="s">
        <v>9215</v>
      </c>
      <c r="CA62" s="372" t="s">
        <v>10018</v>
      </c>
      <c r="CB62" s="372" t="s">
        <v>9674</v>
      </c>
      <c r="CC62" s="373"/>
      <c r="CD62" s="354" t="s">
        <v>611</v>
      </c>
    </row>
    <row r="63" spans="1:82" s="107" customFormat="1" x14ac:dyDescent="0.25">
      <c r="A63" s="345" t="s">
        <v>10019</v>
      </c>
      <c r="B63" s="373"/>
      <c r="C63" s="719">
        <v>46000</v>
      </c>
      <c r="D63" s="373"/>
      <c r="E63" s="346">
        <v>200.88499999999999</v>
      </c>
      <c r="F63" s="373"/>
      <c r="G63" s="347">
        <v>10.903600000000001</v>
      </c>
      <c r="H63" s="373"/>
      <c r="I63" s="651" t="s">
        <v>430</v>
      </c>
      <c r="J63" s="651" t="s">
        <v>430</v>
      </c>
      <c r="K63" s="651" t="s">
        <v>430</v>
      </c>
      <c r="L63" s="651" t="s">
        <v>430</v>
      </c>
      <c r="M63" s="374"/>
      <c r="N63" s="348">
        <v>-40.460099999999997</v>
      </c>
      <c r="O63" s="348">
        <v>6.4752999999999998</v>
      </c>
      <c r="P63" s="348">
        <v>25.372699999999998</v>
      </c>
      <c r="Q63" s="348">
        <v>70.504499999999993</v>
      </c>
      <c r="R63" s="348">
        <v>23.223099999999999</v>
      </c>
      <c r="S63" s="348">
        <v>10.494999999999999</v>
      </c>
      <c r="T63" s="348">
        <v>9.0779999999999994</v>
      </c>
      <c r="U63" s="348" t="s">
        <v>430</v>
      </c>
      <c r="V63" s="350" t="s">
        <v>430</v>
      </c>
      <c r="W63" s="348" t="s">
        <v>430</v>
      </c>
      <c r="X63" s="348" t="s">
        <v>430</v>
      </c>
      <c r="Y63" s="348" t="s">
        <v>430</v>
      </c>
      <c r="Z63" s="348" t="s">
        <v>430</v>
      </c>
      <c r="AA63" s="348">
        <v>18.097799999999999</v>
      </c>
      <c r="AB63" s="348">
        <v>30.468499999999999</v>
      </c>
      <c r="AC63" s="348">
        <v>12.604200000000001</v>
      </c>
      <c r="AD63" s="348" t="s">
        <v>430</v>
      </c>
      <c r="AE63" s="348">
        <v>66.101799999999997</v>
      </c>
      <c r="AF63" s="348">
        <v>13.3528</v>
      </c>
      <c r="AG63" s="374"/>
      <c r="AH63" s="346">
        <v>9</v>
      </c>
      <c r="AI63" s="346">
        <v>13</v>
      </c>
      <c r="AJ63" s="346">
        <v>9</v>
      </c>
      <c r="AK63" s="346">
        <v>5</v>
      </c>
      <c r="AL63" s="346">
        <v>15</v>
      </c>
      <c r="AM63" s="346">
        <v>14</v>
      </c>
      <c r="AN63" s="346">
        <v>2</v>
      </c>
      <c r="AO63" s="346" t="s">
        <v>430</v>
      </c>
      <c r="AP63" s="346" t="s">
        <v>430</v>
      </c>
      <c r="AQ63" s="346" t="s">
        <v>430</v>
      </c>
      <c r="AR63" s="346" t="s">
        <v>430</v>
      </c>
      <c r="AS63" s="346" t="s">
        <v>430</v>
      </c>
      <c r="AT63" s="346" t="s">
        <v>430</v>
      </c>
      <c r="AU63" s="346">
        <v>16</v>
      </c>
      <c r="AV63" s="346">
        <v>5</v>
      </c>
      <c r="AW63" s="346">
        <v>2</v>
      </c>
      <c r="AX63" s="346" t="s">
        <v>430</v>
      </c>
      <c r="AY63" s="346">
        <v>5</v>
      </c>
      <c r="AZ63" s="374"/>
      <c r="BA63" s="375">
        <v>73.102846667995294</v>
      </c>
      <c r="BB63" s="375">
        <v>0</v>
      </c>
      <c r="BC63" s="375">
        <v>8.9333469251540898E-2</v>
      </c>
      <c r="BD63" s="375" t="s">
        <v>430</v>
      </c>
      <c r="BE63" s="373"/>
      <c r="BF63" s="348">
        <v>57.671058594599998</v>
      </c>
      <c r="BG63" s="348">
        <v>8.0133158212000009</v>
      </c>
      <c r="BH63" s="348">
        <v>7.1969032397000001</v>
      </c>
      <c r="BI63" s="373"/>
      <c r="BJ63" s="348">
        <v>57.033257720000002</v>
      </c>
      <c r="BK63" s="373"/>
      <c r="BL63" s="348">
        <v>24.272300000000001</v>
      </c>
      <c r="BM63" s="348">
        <v>23.4664</v>
      </c>
      <c r="BN63" s="348">
        <v>14.514200000000001</v>
      </c>
      <c r="BO63" s="348">
        <v>37.747100000000003</v>
      </c>
      <c r="BP63" s="373"/>
      <c r="BQ63" s="348" t="s">
        <v>430</v>
      </c>
      <c r="BR63" s="348">
        <v>19.690000000000001</v>
      </c>
      <c r="BS63" s="348" t="s">
        <v>430</v>
      </c>
      <c r="BT63" s="348" t="s">
        <v>430</v>
      </c>
      <c r="BU63" s="348" t="s">
        <v>430</v>
      </c>
      <c r="BV63" s="348">
        <v>15.79</v>
      </c>
      <c r="BW63" s="373"/>
      <c r="BX63" s="372" t="s">
        <v>10020</v>
      </c>
      <c r="BY63" s="372" t="s">
        <v>10021</v>
      </c>
      <c r="BZ63" s="372" t="s">
        <v>10022</v>
      </c>
      <c r="CA63" s="372" t="s">
        <v>1611</v>
      </c>
      <c r="CB63" s="372" t="s">
        <v>10023</v>
      </c>
      <c r="CC63" s="373"/>
      <c r="CD63" s="354" t="s">
        <v>463</v>
      </c>
    </row>
    <row r="64" spans="1:82" s="107" customFormat="1" x14ac:dyDescent="0.25">
      <c r="A64" s="345" t="s">
        <v>10024</v>
      </c>
      <c r="B64" s="373"/>
      <c r="C64" s="719">
        <v>46218</v>
      </c>
      <c r="D64" s="373"/>
      <c r="E64" s="346">
        <v>152.71199999999999</v>
      </c>
      <c r="F64" s="373"/>
      <c r="G64" s="347">
        <v>10.4236</v>
      </c>
      <c r="H64" s="373"/>
      <c r="I64" s="651" t="s">
        <v>430</v>
      </c>
      <c r="J64" s="651" t="s">
        <v>430</v>
      </c>
      <c r="K64" s="651" t="s">
        <v>430</v>
      </c>
      <c r="L64" s="651" t="s">
        <v>430</v>
      </c>
      <c r="M64" s="374"/>
      <c r="N64" s="348">
        <v>36.453699999999998</v>
      </c>
      <c r="O64" s="348">
        <v>38.170900000000003</v>
      </c>
      <c r="P64" s="348">
        <v>55.408700000000003</v>
      </c>
      <c r="Q64" s="348">
        <v>99.530699999999996</v>
      </c>
      <c r="R64" s="348" t="s">
        <v>430</v>
      </c>
      <c r="S64" s="348" t="s">
        <v>430</v>
      </c>
      <c r="T64" s="348" t="s">
        <v>430</v>
      </c>
      <c r="U64" s="348" t="s">
        <v>430</v>
      </c>
      <c r="V64" s="350" t="s">
        <v>430</v>
      </c>
      <c r="W64" s="348" t="s">
        <v>430</v>
      </c>
      <c r="X64" s="348" t="s">
        <v>430</v>
      </c>
      <c r="Y64" s="348" t="s">
        <v>430</v>
      </c>
      <c r="Z64" s="348" t="s">
        <v>430</v>
      </c>
      <c r="AA64" s="348" t="s">
        <v>430</v>
      </c>
      <c r="AB64" s="348" t="s">
        <v>430</v>
      </c>
      <c r="AC64" s="348" t="s">
        <v>430</v>
      </c>
      <c r="AD64" s="348" t="s">
        <v>430</v>
      </c>
      <c r="AE64" s="348">
        <v>95.101900000000001</v>
      </c>
      <c r="AF64" s="348">
        <v>53.315199999999997</v>
      </c>
      <c r="AG64" s="374"/>
      <c r="AH64" s="346">
        <v>1</v>
      </c>
      <c r="AI64" s="346">
        <v>4</v>
      </c>
      <c r="AJ64" s="346">
        <v>4</v>
      </c>
      <c r="AK64" s="346">
        <v>2</v>
      </c>
      <c r="AL64" s="346" t="s">
        <v>430</v>
      </c>
      <c r="AM64" s="346" t="s">
        <v>430</v>
      </c>
      <c r="AN64" s="346" t="s">
        <v>430</v>
      </c>
      <c r="AO64" s="346" t="s">
        <v>430</v>
      </c>
      <c r="AP64" s="346" t="s">
        <v>430</v>
      </c>
      <c r="AQ64" s="346" t="s">
        <v>430</v>
      </c>
      <c r="AR64" s="346" t="s">
        <v>430</v>
      </c>
      <c r="AS64" s="346" t="s">
        <v>430</v>
      </c>
      <c r="AT64" s="346" t="s">
        <v>430</v>
      </c>
      <c r="AU64" s="346" t="s">
        <v>430</v>
      </c>
      <c r="AV64" s="346" t="s">
        <v>430</v>
      </c>
      <c r="AW64" s="346" t="s">
        <v>430</v>
      </c>
      <c r="AX64" s="346" t="s">
        <v>430</v>
      </c>
      <c r="AY64" s="346">
        <v>2</v>
      </c>
      <c r="AZ64" s="374"/>
      <c r="BA64" s="375" t="s">
        <v>430</v>
      </c>
      <c r="BB64" s="375">
        <v>0</v>
      </c>
      <c r="BC64" s="375">
        <v>0</v>
      </c>
      <c r="BD64" s="375" t="s">
        <v>430</v>
      </c>
      <c r="BE64" s="373"/>
      <c r="BF64" s="348" t="s">
        <v>430</v>
      </c>
      <c r="BG64" s="348" t="s">
        <v>430</v>
      </c>
      <c r="BH64" s="348" t="s">
        <v>430</v>
      </c>
      <c r="BI64" s="373"/>
      <c r="BJ64" s="348" t="s">
        <v>430</v>
      </c>
      <c r="BK64" s="373"/>
      <c r="BL64" s="348">
        <v>22.615600000000001</v>
      </c>
      <c r="BM64" s="348">
        <v>12.8423</v>
      </c>
      <c r="BN64" s="348">
        <v>14.8452</v>
      </c>
      <c r="BO64" s="348">
        <v>49.696899999999999</v>
      </c>
      <c r="BP64" s="373"/>
      <c r="BQ64" s="348">
        <v>10.220000000000001</v>
      </c>
      <c r="BR64" s="348">
        <v>6.73</v>
      </c>
      <c r="BS64" s="348">
        <v>3.44</v>
      </c>
      <c r="BT64" s="348" t="s">
        <v>430</v>
      </c>
      <c r="BU64" s="348" t="s">
        <v>430</v>
      </c>
      <c r="BV64" s="348">
        <v>23.1</v>
      </c>
      <c r="BW64" s="373"/>
      <c r="BX64" s="372" t="s">
        <v>10025</v>
      </c>
      <c r="BY64" s="372" t="s">
        <v>4745</v>
      </c>
      <c r="BZ64" s="372" t="s">
        <v>10026</v>
      </c>
      <c r="CA64" s="372" t="s">
        <v>10027</v>
      </c>
      <c r="CB64" s="372" t="s">
        <v>10028</v>
      </c>
      <c r="CC64" s="373"/>
      <c r="CD64" s="354" t="s">
        <v>10029</v>
      </c>
    </row>
    <row r="65" spans="1:82" s="107" customFormat="1" x14ac:dyDescent="0.25">
      <c r="A65" s="345" t="s">
        <v>10030</v>
      </c>
      <c r="B65" s="373"/>
      <c r="C65" s="719">
        <v>45177</v>
      </c>
      <c r="D65" s="373"/>
      <c r="E65" s="346">
        <v>147.34</v>
      </c>
      <c r="F65" s="373"/>
      <c r="G65" s="347">
        <v>13.355600000000001</v>
      </c>
      <c r="H65" s="373"/>
      <c r="I65" s="968">
        <v>0.49</v>
      </c>
      <c r="J65" s="968">
        <v>6.27</v>
      </c>
      <c r="K65" s="968">
        <v>0.45</v>
      </c>
      <c r="L65" s="968">
        <v>0.48</v>
      </c>
      <c r="M65" s="374"/>
      <c r="N65" s="348">
        <v>-67.378900000000002</v>
      </c>
      <c r="O65" s="348">
        <v>-21.642700000000001</v>
      </c>
      <c r="P65" s="348">
        <v>-6.3949999999999996</v>
      </c>
      <c r="Q65" s="348">
        <v>37.906399999999998</v>
      </c>
      <c r="R65" s="348">
        <v>24.055399999999999</v>
      </c>
      <c r="S65" s="348">
        <v>11.0374</v>
      </c>
      <c r="T65" s="348">
        <v>-4.3799999999999999E-2</v>
      </c>
      <c r="U65" s="348">
        <v>4.5880000000000001</v>
      </c>
      <c r="V65" s="350">
        <v>11.8269</v>
      </c>
      <c r="W65" s="348">
        <v>3.3624999999999998</v>
      </c>
      <c r="X65" s="348" t="s">
        <v>430</v>
      </c>
      <c r="Y65" s="348" t="s">
        <v>430</v>
      </c>
      <c r="Z65" s="348" t="s">
        <v>430</v>
      </c>
      <c r="AA65" s="348">
        <v>26.947399999999998</v>
      </c>
      <c r="AB65" s="348">
        <v>24.1541</v>
      </c>
      <c r="AC65" s="348">
        <v>1.3496999999999999</v>
      </c>
      <c r="AD65" s="348">
        <v>10.2629</v>
      </c>
      <c r="AE65" s="348">
        <v>33.9148</v>
      </c>
      <c r="AF65" s="348">
        <v>10.373900000000001</v>
      </c>
      <c r="AG65" s="374"/>
      <c r="AH65" s="346">
        <v>12</v>
      </c>
      <c r="AI65" s="346">
        <v>18</v>
      </c>
      <c r="AJ65" s="346">
        <v>20</v>
      </c>
      <c r="AK65" s="346">
        <v>18</v>
      </c>
      <c r="AL65" s="346">
        <v>13</v>
      </c>
      <c r="AM65" s="346">
        <v>13</v>
      </c>
      <c r="AN65" s="346">
        <v>14</v>
      </c>
      <c r="AO65" s="346">
        <v>12</v>
      </c>
      <c r="AP65" s="346">
        <v>9</v>
      </c>
      <c r="AQ65" s="346">
        <v>9</v>
      </c>
      <c r="AR65" s="346" t="s">
        <v>430</v>
      </c>
      <c r="AS65" s="346" t="s">
        <v>430</v>
      </c>
      <c r="AT65" s="346" t="s">
        <v>430</v>
      </c>
      <c r="AU65" s="346">
        <v>11</v>
      </c>
      <c r="AV65" s="346">
        <v>13</v>
      </c>
      <c r="AW65" s="346">
        <v>16</v>
      </c>
      <c r="AX65" s="346">
        <v>11</v>
      </c>
      <c r="AY65" s="346">
        <v>19</v>
      </c>
      <c r="AZ65" s="374"/>
      <c r="BA65" s="375">
        <v>137.40262028817099</v>
      </c>
      <c r="BB65" s="375">
        <v>0.744039840911075</v>
      </c>
      <c r="BC65" s="375">
        <v>3.9655981596906198E-2</v>
      </c>
      <c r="BD65" s="375">
        <v>3.02483958700721</v>
      </c>
      <c r="BE65" s="373"/>
      <c r="BF65" s="348">
        <v>81.379590129299999</v>
      </c>
      <c r="BG65" s="348">
        <v>62.309854407400003</v>
      </c>
      <c r="BH65" s="348">
        <v>1.3060468670000001</v>
      </c>
      <c r="BI65" s="373"/>
      <c r="BJ65" s="348">
        <v>67.324167399999993</v>
      </c>
      <c r="BK65" s="373"/>
      <c r="BL65" s="348">
        <v>53.434600000000003</v>
      </c>
      <c r="BM65" s="348">
        <v>4.9879499999999997</v>
      </c>
      <c r="BN65" s="348">
        <v>10.1212</v>
      </c>
      <c r="BO65" s="348">
        <v>31.456250000000001</v>
      </c>
      <c r="BP65" s="373"/>
      <c r="BQ65" s="348" t="s">
        <v>430</v>
      </c>
      <c r="BR65" s="348">
        <v>7.62</v>
      </c>
      <c r="BS65" s="348" t="s">
        <v>430</v>
      </c>
      <c r="BT65" s="348" t="s">
        <v>430</v>
      </c>
      <c r="BU65" s="348" t="s">
        <v>430</v>
      </c>
      <c r="BV65" s="348">
        <v>21.75</v>
      </c>
      <c r="BW65" s="373"/>
      <c r="BX65" s="372" t="s">
        <v>851</v>
      </c>
      <c r="BY65" s="372" t="s">
        <v>10031</v>
      </c>
      <c r="BZ65" s="372" t="s">
        <v>10032</v>
      </c>
      <c r="CA65" s="372" t="s">
        <v>10033</v>
      </c>
      <c r="CB65" s="372" t="s">
        <v>9674</v>
      </c>
      <c r="CC65" s="373"/>
      <c r="CD65" s="354" t="s">
        <v>476</v>
      </c>
    </row>
    <row r="66" spans="1:82" s="107" customFormat="1" x14ac:dyDescent="0.25">
      <c r="A66" s="345" t="s">
        <v>10034</v>
      </c>
      <c r="B66" s="373"/>
      <c r="C66" s="719">
        <v>44047</v>
      </c>
      <c r="D66" s="373"/>
      <c r="E66" s="888">
        <v>93.8</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151.70384865897299</v>
      </c>
      <c r="BB66" s="375">
        <v>0</v>
      </c>
      <c r="BC66" s="375">
        <v>-9.8089739070364394E-3</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443</v>
      </c>
    </row>
    <row r="67" spans="1:82" s="107" customFormat="1" x14ac:dyDescent="0.25">
      <c r="A67" s="345" t="s">
        <v>10035</v>
      </c>
      <c r="B67" s="373"/>
      <c r="C67" s="719">
        <v>45358</v>
      </c>
      <c r="D67" s="373"/>
      <c r="E67" s="346">
        <v>59.13</v>
      </c>
      <c r="F67" s="373"/>
      <c r="G67" s="347">
        <v>12.04</v>
      </c>
      <c r="H67" s="373"/>
      <c r="I67" s="651" t="s">
        <v>430</v>
      </c>
      <c r="J67" s="651" t="s">
        <v>430</v>
      </c>
      <c r="K67" s="968">
        <v>3.55</v>
      </c>
      <c r="L67" s="651" t="s">
        <v>430</v>
      </c>
      <c r="M67" s="374"/>
      <c r="N67" s="348">
        <v>-30.290500000000002</v>
      </c>
      <c r="O67" s="348">
        <v>20.244</v>
      </c>
      <c r="P67" s="348">
        <v>8.6760000000000002</v>
      </c>
      <c r="Q67" s="348">
        <v>30.6723</v>
      </c>
      <c r="R67" s="348">
        <v>27.009599999999999</v>
      </c>
      <c r="S67" s="348">
        <v>9.7919</v>
      </c>
      <c r="T67" s="348">
        <v>-4.1021000000000001</v>
      </c>
      <c r="U67" s="348">
        <v>0</v>
      </c>
      <c r="V67" s="350">
        <v>5.7068000000000003</v>
      </c>
      <c r="W67" s="348">
        <v>6.5762</v>
      </c>
      <c r="X67" s="348" t="s">
        <v>430</v>
      </c>
      <c r="Y67" s="348" t="s">
        <v>430</v>
      </c>
      <c r="Z67" s="348" t="s">
        <v>430</v>
      </c>
      <c r="AA67" s="348">
        <v>29.244499999999999</v>
      </c>
      <c r="AB67" s="348">
        <v>16.942900000000002</v>
      </c>
      <c r="AC67" s="348">
        <v>-1.6009</v>
      </c>
      <c r="AD67" s="348">
        <v>3.9567999999999999</v>
      </c>
      <c r="AE67" s="348">
        <v>35.4208</v>
      </c>
      <c r="AF67" s="348">
        <v>7.9203000000000001</v>
      </c>
      <c r="AG67" s="374"/>
      <c r="AH67" s="346">
        <v>6</v>
      </c>
      <c r="AI67" s="346">
        <v>6</v>
      </c>
      <c r="AJ67" s="346">
        <v>15</v>
      </c>
      <c r="AK67" s="346">
        <v>19</v>
      </c>
      <c r="AL67" s="346">
        <v>10</v>
      </c>
      <c r="AM67" s="346">
        <v>15</v>
      </c>
      <c r="AN67" s="346">
        <v>18</v>
      </c>
      <c r="AO67" s="346">
        <v>16</v>
      </c>
      <c r="AP67" s="346">
        <v>14</v>
      </c>
      <c r="AQ67" s="346">
        <v>8</v>
      </c>
      <c r="AR67" s="346" t="s">
        <v>430</v>
      </c>
      <c r="AS67" s="346" t="s">
        <v>430</v>
      </c>
      <c r="AT67" s="346" t="s">
        <v>430</v>
      </c>
      <c r="AU67" s="346">
        <v>8</v>
      </c>
      <c r="AV67" s="346">
        <v>16</v>
      </c>
      <c r="AW67" s="346">
        <v>18</v>
      </c>
      <c r="AX67" s="346">
        <v>16</v>
      </c>
      <c r="AY67" s="346">
        <v>18</v>
      </c>
      <c r="AZ67" s="374"/>
      <c r="BA67" s="375">
        <v>81.2642169309255</v>
      </c>
      <c r="BB67" s="375">
        <v>0.45625829114402</v>
      </c>
      <c r="BC67" s="375">
        <v>3.3132426317755599E-2</v>
      </c>
      <c r="BD67" s="375">
        <v>2.3133184791366901</v>
      </c>
      <c r="BE67" s="373"/>
      <c r="BF67" s="348">
        <v>59.831317130099997</v>
      </c>
      <c r="BG67" s="348">
        <v>32.749767350200003</v>
      </c>
      <c r="BH67" s="348">
        <v>1.8269234247999999</v>
      </c>
      <c r="BI67" s="373"/>
      <c r="BJ67" s="348">
        <v>51.76894033</v>
      </c>
      <c r="BK67" s="373"/>
      <c r="BL67" s="348">
        <v>36.955500000000001</v>
      </c>
      <c r="BM67" s="348">
        <v>8.1501199999999994</v>
      </c>
      <c r="BN67" s="348">
        <v>6.40883</v>
      </c>
      <c r="BO67" s="348">
        <v>48.485550000000003</v>
      </c>
      <c r="BP67" s="373"/>
      <c r="BQ67" s="348">
        <v>29.93</v>
      </c>
      <c r="BR67" s="348" t="s">
        <v>430</v>
      </c>
      <c r="BS67" s="348" t="s">
        <v>430</v>
      </c>
      <c r="BT67" s="348" t="s">
        <v>430</v>
      </c>
      <c r="BU67" s="348" t="s">
        <v>430</v>
      </c>
      <c r="BV67" s="348">
        <v>18.46</v>
      </c>
      <c r="BW67" s="373"/>
      <c r="BX67" s="372" t="s">
        <v>10036</v>
      </c>
      <c r="BY67" s="372" t="s">
        <v>10037</v>
      </c>
      <c r="BZ67" s="372" t="s">
        <v>10038</v>
      </c>
      <c r="CA67" s="372" t="s">
        <v>10039</v>
      </c>
      <c r="CB67" s="372" t="s">
        <v>10040</v>
      </c>
      <c r="CC67" s="373"/>
      <c r="CD67" s="354" t="s">
        <v>476</v>
      </c>
    </row>
    <row r="68" spans="1:82" s="107" customFormat="1" x14ac:dyDescent="0.25">
      <c r="A68" s="345" t="s">
        <v>10041</v>
      </c>
      <c r="B68" s="373"/>
      <c r="C68" s="719">
        <v>46227</v>
      </c>
      <c r="D68" s="373"/>
      <c r="E68" s="346">
        <v>60.08</v>
      </c>
      <c r="F68" s="373"/>
      <c r="G68" s="347">
        <v>10.234</v>
      </c>
      <c r="H68" s="373"/>
      <c r="I68" s="651" t="s">
        <v>430</v>
      </c>
      <c r="J68" s="651" t="s">
        <v>430</v>
      </c>
      <c r="K68" s="651" t="s">
        <v>430</v>
      </c>
      <c r="L68" s="651" t="s">
        <v>430</v>
      </c>
      <c r="M68" s="374"/>
      <c r="N68" s="348">
        <v>-33.494700000000002</v>
      </c>
      <c r="O68" s="348">
        <v>80.298199999999994</v>
      </c>
      <c r="P68" s="348">
        <v>59.415500000000002</v>
      </c>
      <c r="Q68" s="348">
        <v>51.595199999999998</v>
      </c>
      <c r="R68" s="348" t="s">
        <v>430</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53.767699999999998</v>
      </c>
      <c r="AF68" s="348">
        <v>42.704999999999998</v>
      </c>
      <c r="AG68" s="374"/>
      <c r="AH68" s="346">
        <v>8</v>
      </c>
      <c r="AI68" s="346">
        <v>3</v>
      </c>
      <c r="AJ68" s="346">
        <v>3</v>
      </c>
      <c r="AK68" s="346">
        <v>13</v>
      </c>
      <c r="AL68" s="346" t="s">
        <v>430</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9</v>
      </c>
      <c r="AZ68" s="374"/>
      <c r="BA68" s="375" t="s">
        <v>430</v>
      </c>
      <c r="BB68" s="375">
        <v>0</v>
      </c>
      <c r="BC68" s="375">
        <v>0</v>
      </c>
      <c r="BD68" s="375" t="s">
        <v>430</v>
      </c>
      <c r="BE68" s="373"/>
      <c r="BF68" s="348" t="s">
        <v>430</v>
      </c>
      <c r="BG68" s="348" t="s">
        <v>430</v>
      </c>
      <c r="BH68" s="348" t="s">
        <v>430</v>
      </c>
      <c r="BI68" s="373"/>
      <c r="BJ68" s="348" t="s">
        <v>430</v>
      </c>
      <c r="BK68" s="373"/>
      <c r="BL68" s="348">
        <v>4.1734900000000001</v>
      </c>
      <c r="BM68" s="348">
        <v>3.9292699999999998</v>
      </c>
      <c r="BN68" s="348">
        <v>0.75154200000000004</v>
      </c>
      <c r="BO68" s="348">
        <v>91.145697999999996</v>
      </c>
      <c r="BP68" s="373"/>
      <c r="BQ68" s="348">
        <v>18.37</v>
      </c>
      <c r="BR68" s="348" t="s">
        <v>430</v>
      </c>
      <c r="BS68" s="348" t="s">
        <v>430</v>
      </c>
      <c r="BT68" s="348">
        <v>15.12</v>
      </c>
      <c r="BU68" s="348" t="s">
        <v>430</v>
      </c>
      <c r="BV68" s="348">
        <v>57.66</v>
      </c>
      <c r="BW68" s="373"/>
      <c r="BX68" s="372" t="s">
        <v>10042</v>
      </c>
      <c r="BY68" s="372" t="s">
        <v>10043</v>
      </c>
      <c r="BZ68" s="372" t="s">
        <v>10044</v>
      </c>
      <c r="CA68" s="372" t="s">
        <v>10045</v>
      </c>
      <c r="CB68" s="372" t="s">
        <v>10046</v>
      </c>
      <c r="CC68" s="373"/>
      <c r="CD68" s="354" t="s">
        <v>548</v>
      </c>
    </row>
    <row r="69" spans="1:82" s="107" customFormat="1" x14ac:dyDescent="0.25">
      <c r="A69" s="345" t="s">
        <v>10047</v>
      </c>
      <c r="B69" s="373"/>
      <c r="C69" s="719">
        <v>46097</v>
      </c>
      <c r="D69" s="373"/>
      <c r="E69" s="346">
        <v>39.162199999999999</v>
      </c>
      <c r="F69" s="373"/>
      <c r="G69" s="347">
        <v>10.077199999999999</v>
      </c>
      <c r="H69" s="373"/>
      <c r="I69" s="651" t="s">
        <v>430</v>
      </c>
      <c r="J69" s="651" t="s">
        <v>430</v>
      </c>
      <c r="K69" s="651" t="s">
        <v>430</v>
      </c>
      <c r="L69" s="651" t="s">
        <v>430</v>
      </c>
      <c r="M69" s="374"/>
      <c r="N69" s="348">
        <v>-180.566</v>
      </c>
      <c r="O69" s="348">
        <v>19.106000000000002</v>
      </c>
      <c r="P69" s="348">
        <v>19.163499999999999</v>
      </c>
      <c r="Q69" s="348">
        <v>51.203200000000002</v>
      </c>
      <c r="R69" s="348">
        <v>29.523199999999999</v>
      </c>
      <c r="S69" s="348">
        <v>-5.4095000000000004</v>
      </c>
      <c r="T69" s="348" t="s">
        <v>430</v>
      </c>
      <c r="U69" s="348" t="s">
        <v>430</v>
      </c>
      <c r="V69" s="350" t="s">
        <v>430</v>
      </c>
      <c r="W69" s="348" t="s">
        <v>430</v>
      </c>
      <c r="X69" s="348" t="s">
        <v>430</v>
      </c>
      <c r="Y69" s="348" t="s">
        <v>430</v>
      </c>
      <c r="Z69" s="348" t="s">
        <v>430</v>
      </c>
      <c r="AA69" s="348">
        <v>27.2148</v>
      </c>
      <c r="AB69" s="348">
        <v>3.4068999999999998</v>
      </c>
      <c r="AC69" s="348" t="s">
        <v>430</v>
      </c>
      <c r="AD69" s="348" t="s">
        <v>430</v>
      </c>
      <c r="AE69" s="348">
        <v>45.470799999999997</v>
      </c>
      <c r="AF69" s="348">
        <v>1.8785000000000001</v>
      </c>
      <c r="AG69" s="374"/>
      <c r="AH69" s="346">
        <v>19</v>
      </c>
      <c r="AI69" s="346">
        <v>7</v>
      </c>
      <c r="AJ69" s="346">
        <v>13</v>
      </c>
      <c r="AK69" s="346">
        <v>15</v>
      </c>
      <c r="AL69" s="346">
        <v>7</v>
      </c>
      <c r="AM69" s="346">
        <v>19</v>
      </c>
      <c r="AN69" s="346" t="s">
        <v>430</v>
      </c>
      <c r="AO69" s="346" t="s">
        <v>430</v>
      </c>
      <c r="AP69" s="346" t="s">
        <v>430</v>
      </c>
      <c r="AQ69" s="346" t="s">
        <v>430</v>
      </c>
      <c r="AR69" s="346" t="s">
        <v>430</v>
      </c>
      <c r="AS69" s="346" t="s">
        <v>430</v>
      </c>
      <c r="AT69" s="346" t="s">
        <v>430</v>
      </c>
      <c r="AU69" s="346">
        <v>10</v>
      </c>
      <c r="AV69" s="346">
        <v>19</v>
      </c>
      <c r="AW69" s="346" t="s">
        <v>430</v>
      </c>
      <c r="AX69" s="346" t="s">
        <v>430</v>
      </c>
      <c r="AY69" s="346">
        <v>16</v>
      </c>
      <c r="AZ69" s="374"/>
      <c r="BA69" s="375">
        <v>89.379844030168996</v>
      </c>
      <c r="BB69" s="375">
        <v>-0.85715431124225905</v>
      </c>
      <c r="BC69" s="375">
        <v>-8.1787653793953599E-2</v>
      </c>
      <c r="BD69" s="375">
        <v>6.1957659306873598</v>
      </c>
      <c r="BE69" s="373"/>
      <c r="BF69" s="348">
        <v>-11.164465809299999</v>
      </c>
      <c r="BG69" s="348">
        <v>-50.009963245599998</v>
      </c>
      <c r="BH69" s="348">
        <v>0.2232448313</v>
      </c>
      <c r="BI69" s="373"/>
      <c r="BJ69" s="348">
        <v>55.660635409999998</v>
      </c>
      <c r="BK69" s="373"/>
      <c r="BL69" s="348">
        <v>39.4375</v>
      </c>
      <c r="BM69" s="348">
        <v>24.438800000000001</v>
      </c>
      <c r="BN69" s="348" t="s">
        <v>430</v>
      </c>
      <c r="BO69" s="348">
        <v>36.123699999999999</v>
      </c>
      <c r="BP69" s="373"/>
      <c r="BQ69" s="348">
        <v>3.78</v>
      </c>
      <c r="BR69" s="348">
        <v>12.44</v>
      </c>
      <c r="BS69" s="348" t="s">
        <v>430</v>
      </c>
      <c r="BT69" s="348" t="s">
        <v>430</v>
      </c>
      <c r="BU69" s="348" t="s">
        <v>430</v>
      </c>
      <c r="BV69" s="348">
        <v>13.56</v>
      </c>
      <c r="BW69" s="373"/>
      <c r="BX69" s="372" t="s">
        <v>6063</v>
      </c>
      <c r="BY69" s="372" t="s">
        <v>10048</v>
      </c>
      <c r="BZ69" s="372" t="s">
        <v>10049</v>
      </c>
      <c r="CA69" s="372" t="s">
        <v>10050</v>
      </c>
      <c r="CB69" s="372" t="s">
        <v>10051</v>
      </c>
      <c r="CC69" s="373"/>
      <c r="CD69" s="354" t="s">
        <v>463</v>
      </c>
    </row>
    <row r="70" spans="1:82" x14ac:dyDescent="0.25">
      <c r="A70" s="505" t="s">
        <v>93</v>
      </c>
      <c r="B70" s="365"/>
      <c r="C70" s="717"/>
      <c r="D70" s="365"/>
      <c r="E70" s="329"/>
      <c r="F70" s="365"/>
      <c r="G70" s="330"/>
      <c r="H70" s="365"/>
      <c r="I70" s="653"/>
      <c r="J70" s="653"/>
      <c r="K70" s="653"/>
      <c r="L70" s="653"/>
      <c r="M70" s="366"/>
      <c r="N70" s="331">
        <v>-56.498100000000001</v>
      </c>
      <c r="O70" s="331">
        <v>16.215499999999999</v>
      </c>
      <c r="P70" s="331">
        <v>25.1114</v>
      </c>
      <c r="Q70" s="331">
        <v>56.3399</v>
      </c>
      <c r="R70" s="331">
        <v>25.318000000000001</v>
      </c>
      <c r="S70" s="331">
        <v>11.68</v>
      </c>
      <c r="T70" s="331">
        <v>3.4062999999999999</v>
      </c>
      <c r="U70" s="331">
        <v>7.3780000000000001</v>
      </c>
      <c r="V70" s="333">
        <v>12.831899999999999</v>
      </c>
      <c r="W70" s="331">
        <v>8.9228000000000005</v>
      </c>
      <c r="X70" s="331">
        <v>14.4512</v>
      </c>
      <c r="Y70" s="331">
        <v>13.9674</v>
      </c>
      <c r="Z70" s="331">
        <v>14.296799999999999</v>
      </c>
      <c r="AA70" s="331">
        <v>25.422799999999999</v>
      </c>
      <c r="AB70" s="331">
        <v>24.236699999999999</v>
      </c>
      <c r="AC70" s="331">
        <v>6.3330000000000002</v>
      </c>
      <c r="AD70" s="331">
        <v>11.4975</v>
      </c>
      <c r="AE70" s="331">
        <v>53.152200000000001</v>
      </c>
      <c r="AF70" s="331">
        <v>15.002700000000001</v>
      </c>
      <c r="AG70" s="366"/>
      <c r="AH70" s="329">
        <v>19</v>
      </c>
      <c r="AI70" s="329">
        <v>21</v>
      </c>
      <c r="AJ70" s="329">
        <v>21</v>
      </c>
      <c r="AK70" s="329">
        <v>21</v>
      </c>
      <c r="AL70" s="329">
        <v>19</v>
      </c>
      <c r="AM70" s="329">
        <v>19</v>
      </c>
      <c r="AN70" s="329">
        <v>18</v>
      </c>
      <c r="AO70" s="329">
        <v>16</v>
      </c>
      <c r="AP70" s="329">
        <v>14</v>
      </c>
      <c r="AQ70" s="329">
        <v>9</v>
      </c>
      <c r="AR70" s="329">
        <v>4</v>
      </c>
      <c r="AS70" s="329">
        <v>2</v>
      </c>
      <c r="AT70" s="329">
        <v>2</v>
      </c>
      <c r="AU70" s="329">
        <v>19</v>
      </c>
      <c r="AV70" s="329">
        <v>19</v>
      </c>
      <c r="AW70" s="329">
        <v>18</v>
      </c>
      <c r="AX70" s="329">
        <v>16</v>
      </c>
      <c r="AY70" s="329">
        <v>21</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8"/>
      <c r="D71" s="369"/>
      <c r="E71" s="338"/>
      <c r="F71" s="369"/>
      <c r="G71" s="339"/>
      <c r="H71" s="369"/>
      <c r="I71" s="654"/>
      <c r="J71" s="654"/>
      <c r="K71" s="654"/>
      <c r="L71" s="654"/>
      <c r="M71" s="370"/>
      <c r="N71" s="340">
        <v>36.453699999999998</v>
      </c>
      <c r="O71" s="340">
        <v>134.411</v>
      </c>
      <c r="P71" s="340">
        <v>90.272099999999995</v>
      </c>
      <c r="Q71" s="340">
        <v>106.53100000000001</v>
      </c>
      <c r="R71" s="340">
        <v>40.665100000000002</v>
      </c>
      <c r="S71" s="340">
        <v>20.939</v>
      </c>
      <c r="T71" s="340">
        <v>9.1112000000000002</v>
      </c>
      <c r="U71" s="340">
        <v>14.942299999999999</v>
      </c>
      <c r="V71" s="342">
        <v>19.531099999999999</v>
      </c>
      <c r="W71" s="340">
        <v>13.712400000000001</v>
      </c>
      <c r="X71" s="340">
        <v>21.424600000000002</v>
      </c>
      <c r="Y71" s="340">
        <v>18.5337</v>
      </c>
      <c r="Z71" s="340">
        <v>17.9695</v>
      </c>
      <c r="AA71" s="340">
        <v>37.36</v>
      </c>
      <c r="AB71" s="340">
        <v>35.9253</v>
      </c>
      <c r="AC71" s="340">
        <v>12.623900000000001</v>
      </c>
      <c r="AD71" s="340">
        <v>19.6875</v>
      </c>
      <c r="AE71" s="340">
        <v>102.1551</v>
      </c>
      <c r="AF71" s="340">
        <v>53.315199999999997</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8"/>
      <c r="D72" s="369"/>
      <c r="E72" s="338"/>
      <c r="F72" s="369"/>
      <c r="G72" s="339"/>
      <c r="H72" s="369"/>
      <c r="I72" s="654"/>
      <c r="J72" s="654"/>
      <c r="K72" s="654"/>
      <c r="L72" s="654"/>
      <c r="M72" s="370"/>
      <c r="N72" s="340">
        <v>-180.566</v>
      </c>
      <c r="O72" s="340">
        <v>-35.142600000000002</v>
      </c>
      <c r="P72" s="340">
        <v>-10.417899999999999</v>
      </c>
      <c r="Q72" s="340">
        <v>4.7252000000000001</v>
      </c>
      <c r="R72" s="340">
        <v>-6.8334000000000001</v>
      </c>
      <c r="S72" s="340">
        <v>-5.4095000000000004</v>
      </c>
      <c r="T72" s="340">
        <v>-4.1021000000000001</v>
      </c>
      <c r="U72" s="340">
        <v>0</v>
      </c>
      <c r="V72" s="342">
        <v>5.7068000000000003</v>
      </c>
      <c r="W72" s="340">
        <v>3.3624999999999998</v>
      </c>
      <c r="X72" s="340">
        <v>7.3586999999999998</v>
      </c>
      <c r="Y72" s="340">
        <v>9.4009999999999998</v>
      </c>
      <c r="Z72" s="340">
        <v>10.624000000000001</v>
      </c>
      <c r="AA72" s="340">
        <v>6.2624000000000004</v>
      </c>
      <c r="AB72" s="340">
        <v>3.4068999999999998</v>
      </c>
      <c r="AC72" s="340">
        <v>-1.6009</v>
      </c>
      <c r="AD72" s="340">
        <v>3.9567999999999999</v>
      </c>
      <c r="AE72" s="340">
        <v>4.1189999999999998</v>
      </c>
      <c r="AF72" s="340">
        <v>1.8785000000000001</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8"/>
      <c r="D73" s="376"/>
      <c r="E73" s="377"/>
      <c r="F73" s="376"/>
      <c r="G73" s="378"/>
      <c r="H73" s="376"/>
      <c r="I73" s="655"/>
      <c r="J73" s="655"/>
      <c r="K73" s="655"/>
      <c r="L73" s="655"/>
      <c r="M73" s="380"/>
      <c r="N73" s="379">
        <v>-59.061500000000002</v>
      </c>
      <c r="O73" s="379">
        <v>9.6331000000000007</v>
      </c>
      <c r="P73" s="379">
        <v>24.3126</v>
      </c>
      <c r="Q73" s="379">
        <v>52.512700000000002</v>
      </c>
      <c r="R73" s="379">
        <v>27.009599999999999</v>
      </c>
      <c r="S73" s="379">
        <v>12.2407</v>
      </c>
      <c r="T73" s="379">
        <v>3.82775</v>
      </c>
      <c r="U73" s="379">
        <v>7.1448499999999999</v>
      </c>
      <c r="V73" s="381">
        <v>13.3825</v>
      </c>
      <c r="W73" s="379">
        <v>8.8937000000000008</v>
      </c>
      <c r="X73" s="379">
        <v>14.5108</v>
      </c>
      <c r="Y73" s="379">
        <v>13.9674</v>
      </c>
      <c r="Z73" s="379">
        <v>14.2967</v>
      </c>
      <c r="AA73" s="379">
        <v>26.947399999999998</v>
      </c>
      <c r="AB73" s="379">
        <v>25.515499999999999</v>
      </c>
      <c r="AC73" s="379">
        <v>6.2637999999999998</v>
      </c>
      <c r="AD73" s="379">
        <v>10.2629</v>
      </c>
      <c r="AE73" s="379">
        <v>52.036200000000001</v>
      </c>
      <c r="AF73" s="379">
        <v>11.552300000000001</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343</v>
      </c>
      <c r="B74" s="387"/>
      <c r="C74" s="739"/>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10052</v>
      </c>
      <c r="B75" s="402"/>
      <c r="C75" s="724">
        <v>41281</v>
      </c>
      <c r="D75" s="402"/>
      <c r="E75" s="403">
        <v>6503.33</v>
      </c>
      <c r="F75" s="402"/>
      <c r="G75" s="404">
        <v>183.982</v>
      </c>
      <c r="H75" s="402"/>
      <c r="I75" s="650">
        <v>1.89863</v>
      </c>
      <c r="J75" s="650">
        <v>5.66</v>
      </c>
      <c r="K75" s="650">
        <v>1.0684899999999999</v>
      </c>
      <c r="L75" s="650">
        <v>1.1095900000000001</v>
      </c>
      <c r="M75" s="406"/>
      <c r="N75" s="405">
        <v>-58.154200000000003</v>
      </c>
      <c r="O75" s="405">
        <v>-1.1373</v>
      </c>
      <c r="P75" s="405">
        <v>10.2485</v>
      </c>
      <c r="Q75" s="405">
        <v>23.125800000000002</v>
      </c>
      <c r="R75" s="405">
        <v>-5.6486000000000001</v>
      </c>
      <c r="S75" s="405">
        <v>13.4543</v>
      </c>
      <c r="T75" s="405">
        <v>9.8021999999999991</v>
      </c>
      <c r="U75" s="405">
        <v>15.144</v>
      </c>
      <c r="V75" s="407">
        <v>20.975000000000001</v>
      </c>
      <c r="W75" s="405">
        <v>15.1249</v>
      </c>
      <c r="X75" s="405">
        <v>22.970400000000001</v>
      </c>
      <c r="Y75" s="405">
        <v>20.277699999999999</v>
      </c>
      <c r="Z75" s="405">
        <v>18.955200000000001</v>
      </c>
      <c r="AA75" s="405">
        <v>12.770099999999999</v>
      </c>
      <c r="AB75" s="405">
        <v>32.381900000000002</v>
      </c>
      <c r="AC75" s="405">
        <v>13.0563</v>
      </c>
      <c r="AD75" s="405">
        <v>20.528600000000001</v>
      </c>
      <c r="AE75" s="405">
        <v>16.529499999999999</v>
      </c>
      <c r="AF75" s="405">
        <v>15.9963</v>
      </c>
      <c r="AG75" s="406"/>
      <c r="AH75" s="403">
        <v>11</v>
      </c>
      <c r="AI75" s="403">
        <v>14</v>
      </c>
      <c r="AJ75" s="403">
        <v>14</v>
      </c>
      <c r="AK75" s="403">
        <v>20</v>
      </c>
      <c r="AL75" s="403">
        <v>19</v>
      </c>
      <c r="AM75" s="403">
        <v>10</v>
      </c>
      <c r="AN75" s="403">
        <v>3</v>
      </c>
      <c r="AO75" s="403">
        <v>2</v>
      </c>
      <c r="AP75" s="403">
        <v>1</v>
      </c>
      <c r="AQ75" s="403">
        <v>1</v>
      </c>
      <c r="AR75" s="403">
        <v>1</v>
      </c>
      <c r="AS75" s="403">
        <v>1</v>
      </c>
      <c r="AT75" s="403">
        <v>1</v>
      </c>
      <c r="AU75" s="403">
        <v>17</v>
      </c>
      <c r="AV75" s="403">
        <v>3</v>
      </c>
      <c r="AW75" s="403">
        <v>4</v>
      </c>
      <c r="AX75" s="403">
        <v>2</v>
      </c>
      <c r="AY75" s="403">
        <v>20</v>
      </c>
      <c r="AZ75" s="406"/>
      <c r="BA75" s="410">
        <v>145.18181431494</v>
      </c>
      <c r="BB75" s="410">
        <v>0</v>
      </c>
      <c r="BC75" s="410">
        <v>0.113088260006382</v>
      </c>
      <c r="BD75" s="410" t="s">
        <v>430</v>
      </c>
      <c r="BE75" s="402"/>
      <c r="BF75" s="405">
        <v>110.1068004219</v>
      </c>
      <c r="BG75" s="405">
        <v>29.401592126899999</v>
      </c>
      <c r="BH75" s="405">
        <v>3.7449264634000001</v>
      </c>
      <c r="BI75" s="402"/>
      <c r="BJ75" s="405">
        <v>57.390589980000001</v>
      </c>
      <c r="BK75" s="402"/>
      <c r="BL75" s="405">
        <v>55.368099999999998</v>
      </c>
      <c r="BM75" s="405">
        <v>7.51816</v>
      </c>
      <c r="BN75" s="405">
        <v>2.85101</v>
      </c>
      <c r="BO75" s="405">
        <v>34.262729999999998</v>
      </c>
      <c r="BP75" s="402"/>
      <c r="BQ75" s="405">
        <v>6.38</v>
      </c>
      <c r="BR75" s="405">
        <v>4.4400000000000004</v>
      </c>
      <c r="BS75" s="405" t="s">
        <v>430</v>
      </c>
      <c r="BT75" s="405" t="s">
        <v>430</v>
      </c>
      <c r="BU75" s="405" t="s">
        <v>430</v>
      </c>
      <c r="BV75" s="405">
        <v>31.12</v>
      </c>
      <c r="BW75" s="402"/>
      <c r="BX75" s="401" t="s">
        <v>9942</v>
      </c>
      <c r="BY75" s="401" t="s">
        <v>9943</v>
      </c>
      <c r="BZ75" s="401" t="s">
        <v>9944</v>
      </c>
      <c r="CA75" s="401" t="s">
        <v>9945</v>
      </c>
      <c r="CB75" s="401" t="s">
        <v>9946</v>
      </c>
      <c r="CC75" s="402"/>
      <c r="CD75" s="411" t="s">
        <v>548</v>
      </c>
    </row>
    <row r="76" spans="1:82" s="107" customFormat="1" x14ac:dyDescent="0.25">
      <c r="A76" s="345" t="s">
        <v>10053</v>
      </c>
      <c r="B76" s="373"/>
      <c r="C76" s="719">
        <v>45100</v>
      </c>
      <c r="D76" s="373"/>
      <c r="E76" s="346">
        <v>2945.44</v>
      </c>
      <c r="F76" s="373"/>
      <c r="G76" s="347">
        <v>12.6204</v>
      </c>
      <c r="H76" s="373"/>
      <c r="I76" s="651">
        <v>1.51</v>
      </c>
      <c r="J76" s="651">
        <v>7.17</v>
      </c>
      <c r="K76" s="651">
        <v>1.3</v>
      </c>
      <c r="L76" s="651">
        <v>1.39</v>
      </c>
      <c r="M76" s="374"/>
      <c r="N76" s="348">
        <v>-17.055700000000002</v>
      </c>
      <c r="O76" s="348">
        <v>-4.2403000000000004</v>
      </c>
      <c r="P76" s="348">
        <v>5.1696999999999997</v>
      </c>
      <c r="Q76" s="348">
        <v>5.0503999999999998</v>
      </c>
      <c r="R76" s="348">
        <v>5.7092000000000001</v>
      </c>
      <c r="S76" s="348">
        <v>9.4891000000000005</v>
      </c>
      <c r="T76" s="348">
        <v>6.5956000000000001</v>
      </c>
      <c r="U76" s="348">
        <v>6.8689</v>
      </c>
      <c r="V76" s="350">
        <v>6.8276000000000003</v>
      </c>
      <c r="W76" s="348">
        <v>7.5587999999999997</v>
      </c>
      <c r="X76" s="348">
        <v>7.7085999999999997</v>
      </c>
      <c r="Y76" s="348" t="s">
        <v>430</v>
      </c>
      <c r="Z76" s="348" t="s">
        <v>430</v>
      </c>
      <c r="AA76" s="348">
        <v>6.5922000000000001</v>
      </c>
      <c r="AB76" s="348">
        <v>7.8322000000000003</v>
      </c>
      <c r="AC76" s="348">
        <v>7.71</v>
      </c>
      <c r="AD76" s="348">
        <v>6.9817</v>
      </c>
      <c r="AE76" s="348">
        <v>4.4341999999999997</v>
      </c>
      <c r="AF76" s="348">
        <v>7.6871</v>
      </c>
      <c r="AG76" s="374"/>
      <c r="AH76" s="346">
        <v>3</v>
      </c>
      <c r="AI76" s="346">
        <v>15</v>
      </c>
      <c r="AJ76" s="346">
        <v>18</v>
      </c>
      <c r="AK76" s="346">
        <v>21</v>
      </c>
      <c r="AL76" s="346">
        <v>18</v>
      </c>
      <c r="AM76" s="346">
        <v>17</v>
      </c>
      <c r="AN76" s="346">
        <v>6</v>
      </c>
      <c r="AO76" s="346">
        <v>11</v>
      </c>
      <c r="AP76" s="346">
        <v>14</v>
      </c>
      <c r="AQ76" s="346">
        <v>8</v>
      </c>
      <c r="AR76" s="346">
        <v>4</v>
      </c>
      <c r="AS76" s="346" t="s">
        <v>430</v>
      </c>
      <c r="AT76" s="346" t="s">
        <v>430</v>
      </c>
      <c r="AU76" s="346">
        <v>19</v>
      </c>
      <c r="AV76" s="346">
        <v>18</v>
      </c>
      <c r="AW76" s="346">
        <v>10</v>
      </c>
      <c r="AX76" s="346">
        <v>14</v>
      </c>
      <c r="AY76" s="346">
        <v>21</v>
      </c>
      <c r="AZ76" s="374"/>
      <c r="BA76" s="375">
        <v>13.226018009168699</v>
      </c>
      <c r="BB76" s="375">
        <v>0</v>
      </c>
      <c r="BC76" s="375">
        <v>0.149113675888639</v>
      </c>
      <c r="BD76" s="375" t="s">
        <v>430</v>
      </c>
      <c r="BE76" s="373"/>
      <c r="BF76" s="348">
        <v>23.3574354476</v>
      </c>
      <c r="BG76" s="348">
        <v>-16.3242491984</v>
      </c>
      <c r="BH76" s="348">
        <v>-1.4308428623</v>
      </c>
      <c r="BI76" s="373"/>
      <c r="BJ76" s="348">
        <v>-0.1380161</v>
      </c>
      <c r="BK76" s="373"/>
      <c r="BL76" s="348">
        <v>16.322500000000002</v>
      </c>
      <c r="BM76" s="348">
        <v>6.8822799999999997</v>
      </c>
      <c r="BN76" s="348" t="s">
        <v>430</v>
      </c>
      <c r="BO76" s="348">
        <v>76.79522</v>
      </c>
      <c r="BP76" s="373"/>
      <c r="BQ76" s="348">
        <v>6.4</v>
      </c>
      <c r="BR76" s="348">
        <v>47.7</v>
      </c>
      <c r="BS76" s="348" t="s">
        <v>430</v>
      </c>
      <c r="BT76" s="348" t="s">
        <v>430</v>
      </c>
      <c r="BU76" s="348" t="s">
        <v>430</v>
      </c>
      <c r="BV76" s="348">
        <v>16.18</v>
      </c>
      <c r="BW76" s="373"/>
      <c r="BX76" s="372" t="s">
        <v>9948</v>
      </c>
      <c r="BY76" s="372" t="s">
        <v>9949</v>
      </c>
      <c r="BZ76" s="372" t="s">
        <v>926</v>
      </c>
      <c r="CA76" s="372" t="s">
        <v>9950</v>
      </c>
      <c r="CB76" s="372" t="s">
        <v>9951</v>
      </c>
      <c r="CC76" s="373"/>
      <c r="CD76" s="354" t="s">
        <v>9952</v>
      </c>
    </row>
    <row r="77" spans="1:82" s="107" customFormat="1" x14ac:dyDescent="0.25">
      <c r="A77" s="345" t="s">
        <v>10054</v>
      </c>
      <c r="B77" s="373"/>
      <c r="C77" s="719">
        <v>41275</v>
      </c>
      <c r="D77" s="373"/>
      <c r="E77" s="346">
        <v>2565.58</v>
      </c>
      <c r="F77" s="373"/>
      <c r="G77" s="347">
        <v>53.6571</v>
      </c>
      <c r="H77" s="373"/>
      <c r="I77" s="651">
        <v>2.5099999999999998</v>
      </c>
      <c r="J77" s="651">
        <v>7.6079699999999999</v>
      </c>
      <c r="K77" s="651">
        <v>2.02</v>
      </c>
      <c r="L77" s="651">
        <v>2.13</v>
      </c>
      <c r="M77" s="374"/>
      <c r="N77" s="348">
        <v>-109.462</v>
      </c>
      <c r="O77" s="348">
        <v>-34.142899999999997</v>
      </c>
      <c r="P77" s="348">
        <v>3.9192</v>
      </c>
      <c r="Q77" s="348">
        <v>53.548900000000003</v>
      </c>
      <c r="R77" s="348">
        <v>31.148299999999999</v>
      </c>
      <c r="S77" s="348">
        <v>18.303599999999999</v>
      </c>
      <c r="T77" s="348">
        <v>3.1888999999999998</v>
      </c>
      <c r="U77" s="348">
        <v>8.4797999999999991</v>
      </c>
      <c r="V77" s="350">
        <v>15.9123</v>
      </c>
      <c r="W77" s="348">
        <v>11.0566</v>
      </c>
      <c r="X77" s="348">
        <v>15.186400000000001</v>
      </c>
      <c r="Y77" s="348">
        <v>10.7256</v>
      </c>
      <c r="Z77" s="348">
        <v>12.007199999999999</v>
      </c>
      <c r="AA77" s="348">
        <v>33.879100000000001</v>
      </c>
      <c r="AB77" s="348">
        <v>30.120100000000001</v>
      </c>
      <c r="AC77" s="348">
        <v>7.1284999999999998</v>
      </c>
      <c r="AD77" s="348">
        <v>13.3919</v>
      </c>
      <c r="AE77" s="348">
        <v>49.532899999999998</v>
      </c>
      <c r="AF77" s="348">
        <v>11.166499999999999</v>
      </c>
      <c r="AG77" s="374"/>
      <c r="AH77" s="346">
        <v>17</v>
      </c>
      <c r="AI77" s="346">
        <v>21</v>
      </c>
      <c r="AJ77" s="346">
        <v>19</v>
      </c>
      <c r="AK77" s="346">
        <v>12</v>
      </c>
      <c r="AL77" s="346">
        <v>6</v>
      </c>
      <c r="AM77" s="346">
        <v>3</v>
      </c>
      <c r="AN77" s="346">
        <v>12</v>
      </c>
      <c r="AO77" s="346">
        <v>8</v>
      </c>
      <c r="AP77" s="346">
        <v>6</v>
      </c>
      <c r="AQ77" s="346">
        <v>3</v>
      </c>
      <c r="AR77" s="346">
        <v>3</v>
      </c>
      <c r="AS77" s="346">
        <v>2</v>
      </c>
      <c r="AT77" s="346">
        <v>2</v>
      </c>
      <c r="AU77" s="346">
        <v>5</v>
      </c>
      <c r="AV77" s="346">
        <v>6</v>
      </c>
      <c r="AW77" s="346">
        <v>12</v>
      </c>
      <c r="AX77" s="346">
        <v>9</v>
      </c>
      <c r="AY77" s="346">
        <v>14</v>
      </c>
      <c r="AZ77" s="374"/>
      <c r="BA77" s="375">
        <v>114.330751953782</v>
      </c>
      <c r="BB77" s="375">
        <v>0.600050651867445</v>
      </c>
      <c r="BC77" s="375">
        <v>7.6111521625849901E-2</v>
      </c>
      <c r="BD77" s="375">
        <v>3.9062994740765999</v>
      </c>
      <c r="BE77" s="373"/>
      <c r="BF77" s="348">
        <v>84.523303439800003</v>
      </c>
      <c r="BG77" s="348">
        <v>40.3377832424</v>
      </c>
      <c r="BH77" s="348">
        <v>2.0953879129000001</v>
      </c>
      <c r="BI77" s="373"/>
      <c r="BJ77" s="348">
        <v>65.750672980000004</v>
      </c>
      <c r="BK77" s="373"/>
      <c r="BL77" s="348">
        <v>44.926299999999998</v>
      </c>
      <c r="BM77" s="348">
        <v>11.828099999999999</v>
      </c>
      <c r="BN77" s="348">
        <v>9.6430799999999994</v>
      </c>
      <c r="BO77" s="348">
        <v>33.602519999999998</v>
      </c>
      <c r="BP77" s="373"/>
      <c r="BQ77" s="348">
        <v>2.23</v>
      </c>
      <c r="BR77" s="348">
        <v>4.3499999999999996</v>
      </c>
      <c r="BS77" s="348">
        <v>2.79</v>
      </c>
      <c r="BT77" s="348">
        <v>1.77</v>
      </c>
      <c r="BU77" s="348">
        <v>1.85</v>
      </c>
      <c r="BV77" s="348">
        <v>20.49</v>
      </c>
      <c r="BW77" s="373"/>
      <c r="BX77" s="372" t="s">
        <v>9954</v>
      </c>
      <c r="BY77" s="372" t="s">
        <v>9883</v>
      </c>
      <c r="BZ77" s="372" t="s">
        <v>9955</v>
      </c>
      <c r="CA77" s="372" t="s">
        <v>9514</v>
      </c>
      <c r="CB77" s="372" t="s">
        <v>9956</v>
      </c>
      <c r="CC77" s="373"/>
      <c r="CD77" s="354" t="s">
        <v>436</v>
      </c>
    </row>
    <row r="78" spans="1:82" s="107" customFormat="1" x14ac:dyDescent="0.25">
      <c r="A78" s="345" t="s">
        <v>10055</v>
      </c>
      <c r="B78" s="373"/>
      <c r="C78" s="719">
        <v>45446</v>
      </c>
      <c r="D78" s="373"/>
      <c r="E78" s="346">
        <v>1981.98</v>
      </c>
      <c r="F78" s="373"/>
      <c r="G78" s="347">
        <v>12.8553</v>
      </c>
      <c r="H78" s="373"/>
      <c r="I78" s="651">
        <v>2.89</v>
      </c>
      <c r="J78" s="651">
        <v>7.05</v>
      </c>
      <c r="K78" s="651">
        <v>1.65</v>
      </c>
      <c r="L78" s="651">
        <v>1.72</v>
      </c>
      <c r="M78" s="374"/>
      <c r="N78" s="348">
        <v>-107.011</v>
      </c>
      <c r="O78" s="348">
        <v>-25.123100000000001</v>
      </c>
      <c r="P78" s="348">
        <v>-8.9487000000000005</v>
      </c>
      <c r="Q78" s="348">
        <v>43.820799999999998</v>
      </c>
      <c r="R78" s="348">
        <v>30.201599999999999</v>
      </c>
      <c r="S78" s="348">
        <v>13.9778</v>
      </c>
      <c r="T78" s="348">
        <v>1.0565</v>
      </c>
      <c r="U78" s="348">
        <v>7.5553999999999997</v>
      </c>
      <c r="V78" s="350">
        <v>15.9817</v>
      </c>
      <c r="W78" s="348">
        <v>9.9612999999999996</v>
      </c>
      <c r="X78" s="348" t="s">
        <v>430</v>
      </c>
      <c r="Y78" s="348" t="s">
        <v>430</v>
      </c>
      <c r="Z78" s="348" t="s">
        <v>430</v>
      </c>
      <c r="AA78" s="348">
        <v>34.668599999999998</v>
      </c>
      <c r="AB78" s="348">
        <v>25.894600000000001</v>
      </c>
      <c r="AC78" s="348">
        <v>3.4775999999999998</v>
      </c>
      <c r="AD78" s="348">
        <v>14.3331</v>
      </c>
      <c r="AE78" s="348">
        <v>41.3551</v>
      </c>
      <c r="AF78" s="348">
        <v>12.126099999999999</v>
      </c>
      <c r="AG78" s="374"/>
      <c r="AH78" s="346">
        <v>16</v>
      </c>
      <c r="AI78" s="346">
        <v>19</v>
      </c>
      <c r="AJ78" s="346">
        <v>21</v>
      </c>
      <c r="AK78" s="346">
        <v>17</v>
      </c>
      <c r="AL78" s="346">
        <v>8</v>
      </c>
      <c r="AM78" s="346">
        <v>8</v>
      </c>
      <c r="AN78" s="346">
        <v>16</v>
      </c>
      <c r="AO78" s="346">
        <v>10</v>
      </c>
      <c r="AP78" s="346">
        <v>5</v>
      </c>
      <c r="AQ78" s="346">
        <v>6</v>
      </c>
      <c r="AR78" s="346" t="s">
        <v>430</v>
      </c>
      <c r="AS78" s="346" t="s">
        <v>430</v>
      </c>
      <c r="AT78" s="346" t="s">
        <v>430</v>
      </c>
      <c r="AU78" s="346">
        <v>3</v>
      </c>
      <c r="AV78" s="346">
        <v>13</v>
      </c>
      <c r="AW78" s="346">
        <v>14</v>
      </c>
      <c r="AX78" s="346">
        <v>7</v>
      </c>
      <c r="AY78" s="346">
        <v>17</v>
      </c>
      <c r="AZ78" s="374"/>
      <c r="BA78" s="375">
        <v>111.002979661338</v>
      </c>
      <c r="BB78" s="375">
        <v>0.58849428270998105</v>
      </c>
      <c r="BC78" s="375">
        <v>5.1592775052304897E-2</v>
      </c>
      <c r="BD78" s="375">
        <v>6.6604039471644096</v>
      </c>
      <c r="BE78" s="373"/>
      <c r="BF78" s="348">
        <v>90.9627307226</v>
      </c>
      <c r="BG78" s="348">
        <v>46.597784013800002</v>
      </c>
      <c r="BH78" s="348">
        <v>1.9520827576999999</v>
      </c>
      <c r="BI78" s="373"/>
      <c r="BJ78" s="348">
        <v>67.296996930000006</v>
      </c>
      <c r="BK78" s="373"/>
      <c r="BL78" s="348">
        <v>47.232599999999998</v>
      </c>
      <c r="BM78" s="348">
        <v>7.0031699999999999</v>
      </c>
      <c r="BN78" s="348">
        <v>13.8864</v>
      </c>
      <c r="BO78" s="348">
        <v>31.877829999999999</v>
      </c>
      <c r="BP78" s="373"/>
      <c r="BQ78" s="348">
        <v>0.47</v>
      </c>
      <c r="BR78" s="348">
        <v>7.59</v>
      </c>
      <c r="BS78" s="348">
        <v>1.29</v>
      </c>
      <c r="BT78" s="348" t="s">
        <v>430</v>
      </c>
      <c r="BU78" s="348" t="s">
        <v>430</v>
      </c>
      <c r="BV78" s="348">
        <v>22.45</v>
      </c>
      <c r="BW78" s="373"/>
      <c r="BX78" s="372" t="s">
        <v>9958</v>
      </c>
      <c r="BY78" s="372" t="s">
        <v>9959</v>
      </c>
      <c r="BZ78" s="372" t="s">
        <v>9960</v>
      </c>
      <c r="CA78" s="372" t="s">
        <v>2965</v>
      </c>
      <c r="CB78" s="372" t="s">
        <v>9961</v>
      </c>
      <c r="CC78" s="373"/>
      <c r="CD78" s="354" t="s">
        <v>443</v>
      </c>
    </row>
    <row r="79" spans="1:82" s="107" customFormat="1" x14ac:dyDescent="0.25">
      <c r="A79" s="345" t="s">
        <v>10056</v>
      </c>
      <c r="B79" s="373"/>
      <c r="C79" s="719">
        <v>44914</v>
      </c>
      <c r="D79" s="373"/>
      <c r="E79" s="346">
        <v>1493.15</v>
      </c>
      <c r="F79" s="373"/>
      <c r="G79" s="347">
        <v>17.368500000000001</v>
      </c>
      <c r="H79" s="373"/>
      <c r="I79" s="968">
        <v>3.53</v>
      </c>
      <c r="J79" s="968">
        <v>6.49</v>
      </c>
      <c r="K79" s="968">
        <v>2.15</v>
      </c>
      <c r="L79" s="968">
        <v>2.2400000000000002</v>
      </c>
      <c r="M79" s="374"/>
      <c r="N79" s="348">
        <v>-83.239500000000007</v>
      </c>
      <c r="O79" s="348">
        <v>-19.442799999999998</v>
      </c>
      <c r="P79" s="348">
        <v>29.254100000000001</v>
      </c>
      <c r="Q79" s="348">
        <v>63.158000000000001</v>
      </c>
      <c r="R79" s="348">
        <v>36.281399999999998</v>
      </c>
      <c r="S79" s="348">
        <v>15.5038</v>
      </c>
      <c r="T79" s="348">
        <v>5.5891000000000002</v>
      </c>
      <c r="U79" s="348">
        <v>8.1654999999999998</v>
      </c>
      <c r="V79" s="350">
        <v>13.1152</v>
      </c>
      <c r="W79" s="348">
        <v>10.168699999999999</v>
      </c>
      <c r="X79" s="348">
        <v>16.4756</v>
      </c>
      <c r="Y79" s="348" t="s">
        <v>430</v>
      </c>
      <c r="Z79" s="348" t="s">
        <v>430</v>
      </c>
      <c r="AA79" s="348">
        <v>30.9498</v>
      </c>
      <c r="AB79" s="348">
        <v>32.0854</v>
      </c>
      <c r="AC79" s="348">
        <v>7.4743000000000004</v>
      </c>
      <c r="AD79" s="348">
        <v>12.875</v>
      </c>
      <c r="AE79" s="348">
        <v>57.641599999999997</v>
      </c>
      <c r="AF79" s="348">
        <v>16.319199999999999</v>
      </c>
      <c r="AG79" s="374"/>
      <c r="AH79" s="346">
        <v>15</v>
      </c>
      <c r="AI79" s="346">
        <v>17</v>
      </c>
      <c r="AJ79" s="346">
        <v>7</v>
      </c>
      <c r="AK79" s="346">
        <v>7</v>
      </c>
      <c r="AL79" s="346">
        <v>2</v>
      </c>
      <c r="AM79" s="346">
        <v>4</v>
      </c>
      <c r="AN79" s="346">
        <v>9</v>
      </c>
      <c r="AO79" s="346">
        <v>9</v>
      </c>
      <c r="AP79" s="346">
        <v>10</v>
      </c>
      <c r="AQ79" s="346">
        <v>5</v>
      </c>
      <c r="AR79" s="346">
        <v>2</v>
      </c>
      <c r="AS79" s="346" t="s">
        <v>430</v>
      </c>
      <c r="AT79" s="346" t="s">
        <v>430</v>
      </c>
      <c r="AU79" s="346">
        <v>7</v>
      </c>
      <c r="AV79" s="346">
        <v>5</v>
      </c>
      <c r="AW79" s="346">
        <v>11</v>
      </c>
      <c r="AX79" s="346">
        <v>10</v>
      </c>
      <c r="AY79" s="346">
        <v>7</v>
      </c>
      <c r="AZ79" s="374"/>
      <c r="BA79" s="375">
        <v>120.190313324963</v>
      </c>
      <c r="BB79" s="375">
        <v>0.12105152129254999</v>
      </c>
      <c r="BC79" s="375">
        <v>8.8365799793638497E-2</v>
      </c>
      <c r="BD79" s="375">
        <v>7.3288659441153099</v>
      </c>
      <c r="BE79" s="373"/>
      <c r="BF79" s="348">
        <v>95.218783852599998</v>
      </c>
      <c r="BG79" s="348">
        <v>48.513403865800001</v>
      </c>
      <c r="BH79" s="348">
        <v>1.9627314570000001</v>
      </c>
      <c r="BI79" s="373"/>
      <c r="BJ79" s="348">
        <v>69.865216939999996</v>
      </c>
      <c r="BK79" s="373"/>
      <c r="BL79" s="348">
        <v>48.566800000000001</v>
      </c>
      <c r="BM79" s="348">
        <v>16.691600000000001</v>
      </c>
      <c r="BN79" s="348">
        <v>6.1835699999999996</v>
      </c>
      <c r="BO79" s="348">
        <v>28.558029999999999</v>
      </c>
      <c r="BP79" s="373"/>
      <c r="BQ79" s="348">
        <v>3.35</v>
      </c>
      <c r="BR79" s="348">
        <v>5.68</v>
      </c>
      <c r="BS79" s="348">
        <v>0.69</v>
      </c>
      <c r="BT79" s="348" t="s">
        <v>430</v>
      </c>
      <c r="BU79" s="348" t="s">
        <v>430</v>
      </c>
      <c r="BV79" s="348">
        <v>18.84</v>
      </c>
      <c r="BW79" s="373"/>
      <c r="BX79" s="372" t="s">
        <v>9963</v>
      </c>
      <c r="BY79" s="372" t="s">
        <v>9964</v>
      </c>
      <c r="BZ79" s="372" t="s">
        <v>9965</v>
      </c>
      <c r="CA79" s="372" t="s">
        <v>9966</v>
      </c>
      <c r="CB79" s="372" t="s">
        <v>9967</v>
      </c>
      <c r="CC79" s="373"/>
      <c r="CD79" s="354" t="s">
        <v>436</v>
      </c>
    </row>
    <row r="80" spans="1:82" s="107" customFormat="1" x14ac:dyDescent="0.25">
      <c r="A80" s="345" t="s">
        <v>10057</v>
      </c>
      <c r="B80" s="373"/>
      <c r="C80" s="719">
        <v>45807</v>
      </c>
      <c r="D80" s="373"/>
      <c r="E80" s="346">
        <v>1401.46</v>
      </c>
      <c r="F80" s="373"/>
      <c r="G80" s="347">
        <v>11.58</v>
      </c>
      <c r="H80" s="373"/>
      <c r="I80" s="968">
        <v>0.43</v>
      </c>
      <c r="J80" s="968">
        <v>6.08</v>
      </c>
      <c r="K80" s="968">
        <v>0.39</v>
      </c>
      <c r="L80" s="968">
        <v>0.42</v>
      </c>
      <c r="M80" s="374"/>
      <c r="N80" s="348">
        <v>-31.492699999999999</v>
      </c>
      <c r="O80" s="348">
        <v>10.515700000000001</v>
      </c>
      <c r="P80" s="348">
        <v>27.157699999999998</v>
      </c>
      <c r="Q80" s="348">
        <v>52.832000000000001</v>
      </c>
      <c r="R80" s="348">
        <v>34.537599999999998</v>
      </c>
      <c r="S80" s="348">
        <v>22.443300000000001</v>
      </c>
      <c r="T80" s="348">
        <v>6.2850000000000001</v>
      </c>
      <c r="U80" s="348">
        <v>9.5235000000000003</v>
      </c>
      <c r="V80" s="350">
        <v>14.2012</v>
      </c>
      <c r="W80" s="348" t="s">
        <v>430</v>
      </c>
      <c r="X80" s="348" t="s">
        <v>430</v>
      </c>
      <c r="Y80" s="348" t="s">
        <v>430</v>
      </c>
      <c r="Z80" s="348" t="s">
        <v>430</v>
      </c>
      <c r="AA80" s="348">
        <v>39.002099999999999</v>
      </c>
      <c r="AB80" s="348">
        <v>33.304600000000001</v>
      </c>
      <c r="AC80" s="348">
        <v>8.2436000000000007</v>
      </c>
      <c r="AD80" s="348">
        <v>13.6835</v>
      </c>
      <c r="AE80" s="348">
        <v>54.374299999999998</v>
      </c>
      <c r="AF80" s="348">
        <v>12.9404</v>
      </c>
      <c r="AG80" s="374"/>
      <c r="AH80" s="346">
        <v>7</v>
      </c>
      <c r="AI80" s="346">
        <v>9</v>
      </c>
      <c r="AJ80" s="346">
        <v>8</v>
      </c>
      <c r="AK80" s="346">
        <v>14</v>
      </c>
      <c r="AL80" s="346">
        <v>4</v>
      </c>
      <c r="AM80" s="346">
        <v>1</v>
      </c>
      <c r="AN80" s="346">
        <v>7</v>
      </c>
      <c r="AO80" s="346">
        <v>7</v>
      </c>
      <c r="AP80" s="346">
        <v>8</v>
      </c>
      <c r="AQ80" s="346" t="s">
        <v>430</v>
      </c>
      <c r="AR80" s="346" t="s">
        <v>430</v>
      </c>
      <c r="AS80" s="346" t="s">
        <v>430</v>
      </c>
      <c r="AT80" s="346" t="s">
        <v>430</v>
      </c>
      <c r="AU80" s="346">
        <v>1</v>
      </c>
      <c r="AV80" s="346">
        <v>2</v>
      </c>
      <c r="AW80" s="346">
        <v>8</v>
      </c>
      <c r="AX80" s="346">
        <v>8</v>
      </c>
      <c r="AY80" s="346">
        <v>10</v>
      </c>
      <c r="AZ80" s="374"/>
      <c r="BA80" s="375">
        <v>94.586703776988898</v>
      </c>
      <c r="BB80" s="375">
        <v>0</v>
      </c>
      <c r="BC80" s="375">
        <v>7.3588807176925702E-2</v>
      </c>
      <c r="BD80" s="375" t="s">
        <v>430</v>
      </c>
      <c r="BE80" s="373"/>
      <c r="BF80" s="348">
        <v>82.0698022829</v>
      </c>
      <c r="BG80" s="348">
        <v>23.919913245099998</v>
      </c>
      <c r="BH80" s="348">
        <v>3.4310242450000001</v>
      </c>
      <c r="BI80" s="373"/>
      <c r="BJ80" s="348">
        <v>64.610715900000002</v>
      </c>
      <c r="BK80" s="373"/>
      <c r="BL80" s="348">
        <v>42.1511</v>
      </c>
      <c r="BM80" s="348">
        <v>16.229700000000001</v>
      </c>
      <c r="BN80" s="348">
        <v>7.5115999999999996</v>
      </c>
      <c r="BO80" s="348">
        <v>34.107599999999998</v>
      </c>
      <c r="BP80" s="373"/>
      <c r="BQ80" s="348">
        <v>2.91</v>
      </c>
      <c r="BR80" s="348">
        <v>8.9600000000000009</v>
      </c>
      <c r="BS80" s="348" t="s">
        <v>430</v>
      </c>
      <c r="BT80" s="348" t="s">
        <v>430</v>
      </c>
      <c r="BU80" s="348" t="s">
        <v>430</v>
      </c>
      <c r="BV80" s="348">
        <v>22.24</v>
      </c>
      <c r="BW80" s="373"/>
      <c r="BX80" s="372" t="s">
        <v>9969</v>
      </c>
      <c r="BY80" s="372" t="s">
        <v>9970</v>
      </c>
      <c r="BZ80" s="372" t="s">
        <v>9971</v>
      </c>
      <c r="CA80" s="372" t="s">
        <v>4772</v>
      </c>
      <c r="CB80" s="372" t="s">
        <v>9972</v>
      </c>
      <c r="CC80" s="373"/>
      <c r="CD80" s="354" t="s">
        <v>443</v>
      </c>
    </row>
    <row r="81" spans="1:82" s="107" customFormat="1" x14ac:dyDescent="0.25">
      <c r="A81" s="345" t="s">
        <v>10058</v>
      </c>
      <c r="B81" s="373"/>
      <c r="C81" s="719">
        <v>45364</v>
      </c>
      <c r="D81" s="373"/>
      <c r="E81" s="346">
        <v>1221.5899999999999</v>
      </c>
      <c r="F81" s="373"/>
      <c r="G81" s="347">
        <v>14.576599999999999</v>
      </c>
      <c r="H81" s="373"/>
      <c r="I81" s="968">
        <v>5.9</v>
      </c>
      <c r="J81" s="968">
        <v>7.65</v>
      </c>
      <c r="K81" s="968">
        <v>3.4</v>
      </c>
      <c r="L81" s="968">
        <v>3.58</v>
      </c>
      <c r="M81" s="374"/>
      <c r="N81" s="348">
        <v>-17.5197</v>
      </c>
      <c r="O81" s="348">
        <v>18.139399999999998</v>
      </c>
      <c r="P81" s="348">
        <v>26.642199999999999</v>
      </c>
      <c r="Q81" s="348">
        <v>51.358600000000003</v>
      </c>
      <c r="R81" s="348">
        <v>25.423999999999999</v>
      </c>
      <c r="S81" s="348">
        <v>19.488399999999999</v>
      </c>
      <c r="T81" s="348">
        <v>7.7206000000000001</v>
      </c>
      <c r="U81" s="348">
        <v>10.8743</v>
      </c>
      <c r="V81" s="350">
        <v>19.137599999999999</v>
      </c>
      <c r="W81" s="348">
        <v>14.836</v>
      </c>
      <c r="X81" s="348" t="s">
        <v>430</v>
      </c>
      <c r="Y81" s="348" t="s">
        <v>430</v>
      </c>
      <c r="Z81" s="348" t="s">
        <v>430</v>
      </c>
      <c r="AA81" s="348">
        <v>26.552299999999999</v>
      </c>
      <c r="AB81" s="348">
        <v>29.434200000000001</v>
      </c>
      <c r="AC81" s="348">
        <v>9.4962</v>
      </c>
      <c r="AD81" s="348">
        <v>15.6839</v>
      </c>
      <c r="AE81" s="348">
        <v>47.141199999999998</v>
      </c>
      <c r="AF81" s="348">
        <v>16.855599999999999</v>
      </c>
      <c r="AG81" s="374"/>
      <c r="AH81" s="346">
        <v>4</v>
      </c>
      <c r="AI81" s="346">
        <v>8</v>
      </c>
      <c r="AJ81" s="346">
        <v>10</v>
      </c>
      <c r="AK81" s="346">
        <v>16</v>
      </c>
      <c r="AL81" s="346">
        <v>14</v>
      </c>
      <c r="AM81" s="346">
        <v>2</v>
      </c>
      <c r="AN81" s="346">
        <v>4</v>
      </c>
      <c r="AO81" s="346">
        <v>5</v>
      </c>
      <c r="AP81" s="346">
        <v>2</v>
      </c>
      <c r="AQ81" s="346">
        <v>2</v>
      </c>
      <c r="AR81" s="346" t="s">
        <v>430</v>
      </c>
      <c r="AS81" s="346" t="s">
        <v>430</v>
      </c>
      <c r="AT81" s="346" t="s">
        <v>430</v>
      </c>
      <c r="AU81" s="346">
        <v>13</v>
      </c>
      <c r="AV81" s="346">
        <v>7</v>
      </c>
      <c r="AW81" s="346">
        <v>5</v>
      </c>
      <c r="AX81" s="346">
        <v>4</v>
      </c>
      <c r="AY81" s="346">
        <v>15</v>
      </c>
      <c r="AZ81" s="374"/>
      <c r="BA81" s="375">
        <v>98.605839985102804</v>
      </c>
      <c r="BB81" s="375">
        <v>0</v>
      </c>
      <c r="BC81" s="375">
        <v>0.10622600067615701</v>
      </c>
      <c r="BD81" s="375" t="s">
        <v>430</v>
      </c>
      <c r="BE81" s="373"/>
      <c r="BF81" s="348">
        <v>91.166397032600003</v>
      </c>
      <c r="BG81" s="348">
        <v>26.162444105999999</v>
      </c>
      <c r="BH81" s="348">
        <v>3.4846284492000001</v>
      </c>
      <c r="BI81" s="373"/>
      <c r="BJ81" s="348">
        <v>55.537427800000003</v>
      </c>
      <c r="BK81" s="373"/>
      <c r="BL81" s="348">
        <v>37.457599999999999</v>
      </c>
      <c r="BM81" s="348">
        <v>6.0737100000000002</v>
      </c>
      <c r="BN81" s="348">
        <v>10.270099999999999</v>
      </c>
      <c r="BO81" s="348">
        <v>46.198590000000003</v>
      </c>
      <c r="BP81" s="373"/>
      <c r="BQ81" s="348">
        <v>4.3099999999999996</v>
      </c>
      <c r="BR81" s="348">
        <v>15.43</v>
      </c>
      <c r="BS81" s="348">
        <v>7.42</v>
      </c>
      <c r="BT81" s="348" t="s">
        <v>430</v>
      </c>
      <c r="BU81" s="348" t="s">
        <v>430</v>
      </c>
      <c r="BV81" s="348">
        <v>18.010000000000002</v>
      </c>
      <c r="BW81" s="373"/>
      <c r="BX81" s="372" t="s">
        <v>9974</v>
      </c>
      <c r="BY81" s="372" t="s">
        <v>9975</v>
      </c>
      <c r="BZ81" s="372" t="s">
        <v>9976</v>
      </c>
      <c r="CA81" s="372" t="s">
        <v>9977</v>
      </c>
      <c r="CB81" s="372" t="s">
        <v>9978</v>
      </c>
      <c r="CC81" s="373"/>
      <c r="CD81" s="354" t="s">
        <v>611</v>
      </c>
    </row>
    <row r="82" spans="1:82" s="107" customFormat="1" x14ac:dyDescent="0.25">
      <c r="A82" s="345" t="s">
        <v>10059</v>
      </c>
      <c r="B82" s="373"/>
      <c r="C82" s="719">
        <v>45643</v>
      </c>
      <c r="D82" s="373"/>
      <c r="E82" s="346">
        <v>1217.3499999999999</v>
      </c>
      <c r="F82" s="373"/>
      <c r="G82" s="347">
        <v>12.91</v>
      </c>
      <c r="H82" s="373"/>
      <c r="I82" s="651" t="s">
        <v>430</v>
      </c>
      <c r="J82" s="651" t="s">
        <v>430</v>
      </c>
      <c r="K82" s="651" t="s">
        <v>430</v>
      </c>
      <c r="L82" s="651" t="s">
        <v>430</v>
      </c>
      <c r="M82" s="374"/>
      <c r="N82" s="348">
        <v>-56.457799999999999</v>
      </c>
      <c r="O82" s="348">
        <v>9.4314999999999998</v>
      </c>
      <c r="P82" s="348">
        <v>20.273299999999999</v>
      </c>
      <c r="Q82" s="348">
        <v>53.585500000000003</v>
      </c>
      <c r="R82" s="348">
        <v>28.968299999999999</v>
      </c>
      <c r="S82" s="348">
        <v>13.341100000000001</v>
      </c>
      <c r="T82" s="348">
        <v>5.95</v>
      </c>
      <c r="U82" s="348">
        <v>11.9596</v>
      </c>
      <c r="V82" s="350">
        <v>18.331800000000001</v>
      </c>
      <c r="W82" s="348" t="s">
        <v>430</v>
      </c>
      <c r="X82" s="348" t="s">
        <v>430</v>
      </c>
      <c r="Y82" s="348" t="s">
        <v>430</v>
      </c>
      <c r="Z82" s="348" t="s">
        <v>430</v>
      </c>
      <c r="AA82" s="348">
        <v>29.270199999999999</v>
      </c>
      <c r="AB82" s="348">
        <v>26.6919</v>
      </c>
      <c r="AC82" s="348">
        <v>9.0197000000000003</v>
      </c>
      <c r="AD82" s="348">
        <v>16.172799999999999</v>
      </c>
      <c r="AE82" s="348">
        <v>50.928199999999997</v>
      </c>
      <c r="AF82" s="348">
        <v>16.689900000000002</v>
      </c>
      <c r="AG82" s="374"/>
      <c r="AH82" s="346">
        <v>10</v>
      </c>
      <c r="AI82" s="346">
        <v>11</v>
      </c>
      <c r="AJ82" s="346">
        <v>13</v>
      </c>
      <c r="AK82" s="346">
        <v>11</v>
      </c>
      <c r="AL82" s="346">
        <v>9</v>
      </c>
      <c r="AM82" s="346">
        <v>11</v>
      </c>
      <c r="AN82" s="346">
        <v>8</v>
      </c>
      <c r="AO82" s="346">
        <v>4</v>
      </c>
      <c r="AP82" s="346">
        <v>3</v>
      </c>
      <c r="AQ82" s="346" t="s">
        <v>430</v>
      </c>
      <c r="AR82" s="346" t="s">
        <v>430</v>
      </c>
      <c r="AS82" s="346" t="s">
        <v>430</v>
      </c>
      <c r="AT82" s="346" t="s">
        <v>430</v>
      </c>
      <c r="AU82" s="346">
        <v>9</v>
      </c>
      <c r="AV82" s="346">
        <v>11</v>
      </c>
      <c r="AW82" s="346">
        <v>7</v>
      </c>
      <c r="AX82" s="346">
        <v>3</v>
      </c>
      <c r="AY82" s="346">
        <v>11</v>
      </c>
      <c r="AZ82" s="374"/>
      <c r="BA82" s="375">
        <v>78.492702237255401</v>
      </c>
      <c r="BB82" s="375">
        <v>0</v>
      </c>
      <c r="BC82" s="375">
        <v>0.15350359836154301</v>
      </c>
      <c r="BD82" s="375" t="s">
        <v>430</v>
      </c>
      <c r="BE82" s="373"/>
      <c r="BF82" s="348">
        <v>75.582276548699994</v>
      </c>
      <c r="BG82" s="348">
        <v>-0.71094380639999999</v>
      </c>
      <c r="BH82" s="348">
        <v>-106.3125887986</v>
      </c>
      <c r="BI82" s="373"/>
      <c r="BJ82" s="348">
        <v>59.582068569999997</v>
      </c>
      <c r="BK82" s="373"/>
      <c r="BL82" s="348">
        <v>35.913200000000003</v>
      </c>
      <c r="BM82" s="348">
        <v>0.71496800000000005</v>
      </c>
      <c r="BN82" s="348">
        <v>7.2529999999999999E-3</v>
      </c>
      <c r="BO82" s="348">
        <v>63.364578999999999</v>
      </c>
      <c r="BP82" s="373"/>
      <c r="BQ82" s="348">
        <v>5.52</v>
      </c>
      <c r="BR82" s="348">
        <v>9.52</v>
      </c>
      <c r="BS82" s="348">
        <v>2.97</v>
      </c>
      <c r="BT82" s="348" t="s">
        <v>430</v>
      </c>
      <c r="BU82" s="348" t="s">
        <v>430</v>
      </c>
      <c r="BV82" s="348">
        <v>20.58</v>
      </c>
      <c r="BW82" s="373"/>
      <c r="BX82" s="372" t="s">
        <v>9980</v>
      </c>
      <c r="BY82" s="372" t="s">
        <v>9981</v>
      </c>
      <c r="BZ82" s="372" t="s">
        <v>782</v>
      </c>
      <c r="CA82" s="372" t="s">
        <v>9982</v>
      </c>
      <c r="CB82" s="372" t="s">
        <v>9983</v>
      </c>
      <c r="CC82" s="373"/>
      <c r="CD82" s="354" t="s">
        <v>443</v>
      </c>
    </row>
    <row r="83" spans="1:82" s="107" customFormat="1" x14ac:dyDescent="0.25">
      <c r="A83" s="345" t="s">
        <v>10060</v>
      </c>
      <c r="B83" s="373"/>
      <c r="C83" s="719">
        <v>45545</v>
      </c>
      <c r="D83" s="373"/>
      <c r="E83" s="346">
        <v>1014.77</v>
      </c>
      <c r="F83" s="373"/>
      <c r="G83" s="347">
        <v>12.62</v>
      </c>
      <c r="H83" s="373"/>
      <c r="I83" s="968">
        <v>2.76</v>
      </c>
      <c r="J83" s="968">
        <v>6.32</v>
      </c>
      <c r="K83" s="968">
        <v>1.92</v>
      </c>
      <c r="L83" s="968">
        <v>2.06</v>
      </c>
      <c r="M83" s="374"/>
      <c r="N83" s="348">
        <v>-28.8994</v>
      </c>
      <c r="O83" s="348">
        <v>9.6484000000000005</v>
      </c>
      <c r="P83" s="348">
        <v>8.2766000000000002</v>
      </c>
      <c r="Q83" s="348">
        <v>56.9983</v>
      </c>
      <c r="R83" s="348">
        <v>21.8569</v>
      </c>
      <c r="S83" s="348">
        <v>15.0082</v>
      </c>
      <c r="T83" s="348">
        <v>1.7732000000000001</v>
      </c>
      <c r="U83" s="348">
        <v>10.021800000000001</v>
      </c>
      <c r="V83" s="350">
        <v>17.5047</v>
      </c>
      <c r="W83" s="348" t="s">
        <v>430</v>
      </c>
      <c r="X83" s="348" t="s">
        <v>430</v>
      </c>
      <c r="Y83" s="348" t="s">
        <v>430</v>
      </c>
      <c r="Z83" s="348" t="s">
        <v>430</v>
      </c>
      <c r="AA83" s="348">
        <v>22.2742</v>
      </c>
      <c r="AB83" s="348">
        <v>28.4102</v>
      </c>
      <c r="AC83" s="348">
        <v>7.1115000000000004</v>
      </c>
      <c r="AD83" s="348">
        <v>14.830399999999999</v>
      </c>
      <c r="AE83" s="348">
        <v>49.813899999999997</v>
      </c>
      <c r="AF83" s="348">
        <v>12.8613</v>
      </c>
      <c r="AG83" s="374"/>
      <c r="AH83" s="346">
        <v>5</v>
      </c>
      <c r="AI83" s="346">
        <v>10</v>
      </c>
      <c r="AJ83" s="346">
        <v>17</v>
      </c>
      <c r="AK83" s="346">
        <v>9</v>
      </c>
      <c r="AL83" s="346">
        <v>17</v>
      </c>
      <c r="AM83" s="346">
        <v>7</v>
      </c>
      <c r="AN83" s="346">
        <v>13</v>
      </c>
      <c r="AO83" s="346">
        <v>6</v>
      </c>
      <c r="AP83" s="346">
        <v>4</v>
      </c>
      <c r="AQ83" s="346" t="s">
        <v>430</v>
      </c>
      <c r="AR83" s="346" t="s">
        <v>430</v>
      </c>
      <c r="AS83" s="346" t="s">
        <v>430</v>
      </c>
      <c r="AT83" s="346" t="s">
        <v>430</v>
      </c>
      <c r="AU83" s="346">
        <v>15</v>
      </c>
      <c r="AV83" s="346">
        <v>9</v>
      </c>
      <c r="AW83" s="346">
        <v>13</v>
      </c>
      <c r="AX83" s="346">
        <v>6</v>
      </c>
      <c r="AY83" s="346">
        <v>12</v>
      </c>
      <c r="AZ83" s="374"/>
      <c r="BA83" s="375">
        <v>115.168557552576</v>
      </c>
      <c r="BB83" s="375">
        <v>0.62299252144961503</v>
      </c>
      <c r="BC83" s="375">
        <v>5.7970739180971197E-2</v>
      </c>
      <c r="BD83" s="375">
        <v>10.2389798907931</v>
      </c>
      <c r="BE83" s="373"/>
      <c r="BF83" s="348">
        <v>92.8630716081</v>
      </c>
      <c r="BG83" s="348">
        <v>30.3380997732</v>
      </c>
      <c r="BH83" s="348">
        <v>3.0609389613000002</v>
      </c>
      <c r="BI83" s="373"/>
      <c r="BJ83" s="348">
        <v>68.302455870000003</v>
      </c>
      <c r="BK83" s="373"/>
      <c r="BL83" s="348">
        <v>41.8934</v>
      </c>
      <c r="BM83" s="348">
        <v>11.857699999999999</v>
      </c>
      <c r="BN83" s="348">
        <v>15.3766</v>
      </c>
      <c r="BO83" s="348">
        <v>30.872299999999999</v>
      </c>
      <c r="BP83" s="373"/>
      <c r="BQ83" s="348">
        <v>0.78</v>
      </c>
      <c r="BR83" s="348">
        <v>10.31</v>
      </c>
      <c r="BS83" s="348" t="s">
        <v>430</v>
      </c>
      <c r="BT83" s="348" t="s">
        <v>430</v>
      </c>
      <c r="BU83" s="348" t="s">
        <v>430</v>
      </c>
      <c r="BV83" s="348">
        <v>18.36</v>
      </c>
      <c r="BW83" s="373"/>
      <c r="BX83" s="372" t="s">
        <v>851</v>
      </c>
      <c r="BY83" s="372" t="s">
        <v>9985</v>
      </c>
      <c r="BZ83" s="372" t="s">
        <v>4602</v>
      </c>
      <c r="CA83" s="372" t="s">
        <v>9986</v>
      </c>
      <c r="CB83" s="372" t="s">
        <v>9987</v>
      </c>
      <c r="CC83" s="373"/>
      <c r="CD83" s="354" t="s">
        <v>548</v>
      </c>
    </row>
    <row r="84" spans="1:82" s="107" customFormat="1" x14ac:dyDescent="0.25">
      <c r="A84" s="345" t="s">
        <v>10061</v>
      </c>
      <c r="B84" s="373"/>
      <c r="C84" s="719">
        <v>45702</v>
      </c>
      <c r="D84" s="373"/>
      <c r="E84" s="346">
        <v>1003.92</v>
      </c>
      <c r="F84" s="373"/>
      <c r="G84" s="347">
        <v>12.6721</v>
      </c>
      <c r="H84" s="373"/>
      <c r="I84" s="651" t="s">
        <v>430</v>
      </c>
      <c r="J84" s="651" t="s">
        <v>430</v>
      </c>
      <c r="K84" s="651" t="s">
        <v>430</v>
      </c>
      <c r="L84" s="651" t="s">
        <v>430</v>
      </c>
      <c r="M84" s="374"/>
      <c r="N84" s="348">
        <v>-80.758600000000001</v>
      </c>
      <c r="O84" s="348">
        <v>8.5510000000000002</v>
      </c>
      <c r="P84" s="348">
        <v>29.421099999999999</v>
      </c>
      <c r="Q84" s="348">
        <v>78.391000000000005</v>
      </c>
      <c r="R84" s="348">
        <v>42.023899999999998</v>
      </c>
      <c r="S84" s="348">
        <v>13.543200000000001</v>
      </c>
      <c r="T84" s="348">
        <v>4.3087999999999997</v>
      </c>
      <c r="U84" s="348">
        <v>5.1271000000000004</v>
      </c>
      <c r="V84" s="350">
        <v>13.052899999999999</v>
      </c>
      <c r="W84" s="348" t="s">
        <v>430</v>
      </c>
      <c r="X84" s="348" t="s">
        <v>430</v>
      </c>
      <c r="Y84" s="348" t="s">
        <v>430</v>
      </c>
      <c r="Z84" s="348" t="s">
        <v>430</v>
      </c>
      <c r="AA84" s="348">
        <v>33.997700000000002</v>
      </c>
      <c r="AB84" s="348">
        <v>37.377800000000001</v>
      </c>
      <c r="AC84" s="348">
        <v>3.1888999999999998</v>
      </c>
      <c r="AD84" s="348">
        <v>9.8507999999999996</v>
      </c>
      <c r="AE84" s="348">
        <v>72.620999999999995</v>
      </c>
      <c r="AF84" s="348">
        <v>17.187200000000001</v>
      </c>
      <c r="AG84" s="374"/>
      <c r="AH84" s="346">
        <v>14</v>
      </c>
      <c r="AI84" s="346">
        <v>12</v>
      </c>
      <c r="AJ84" s="346">
        <v>6</v>
      </c>
      <c r="AK84" s="346">
        <v>4</v>
      </c>
      <c r="AL84" s="346">
        <v>1</v>
      </c>
      <c r="AM84" s="346">
        <v>9</v>
      </c>
      <c r="AN84" s="346">
        <v>11</v>
      </c>
      <c r="AO84" s="346">
        <v>14</v>
      </c>
      <c r="AP84" s="346">
        <v>11</v>
      </c>
      <c r="AQ84" s="346" t="s">
        <v>430</v>
      </c>
      <c r="AR84" s="346" t="s">
        <v>430</v>
      </c>
      <c r="AS84" s="346" t="s">
        <v>430</v>
      </c>
      <c r="AT84" s="346" t="s">
        <v>430</v>
      </c>
      <c r="AU84" s="346">
        <v>4</v>
      </c>
      <c r="AV84" s="346">
        <v>1</v>
      </c>
      <c r="AW84" s="346">
        <v>15</v>
      </c>
      <c r="AX84" s="346">
        <v>12</v>
      </c>
      <c r="AY84" s="346">
        <v>4</v>
      </c>
      <c r="AZ84" s="374"/>
      <c r="BA84" s="375">
        <v>110.51345953081901</v>
      </c>
      <c r="BB84" s="375">
        <v>0</v>
      </c>
      <c r="BC84" s="375">
        <v>0.1040435059607</v>
      </c>
      <c r="BD84" s="375" t="s">
        <v>430</v>
      </c>
      <c r="BE84" s="373"/>
      <c r="BF84" s="348">
        <v>96.160875473800004</v>
      </c>
      <c r="BG84" s="348">
        <v>40.265376298100001</v>
      </c>
      <c r="BH84" s="348">
        <v>2.3881777425999999</v>
      </c>
      <c r="BI84" s="373"/>
      <c r="BJ84" s="348">
        <v>67.734164480000004</v>
      </c>
      <c r="BK84" s="373"/>
      <c r="BL84" s="348">
        <v>37.203299999999999</v>
      </c>
      <c r="BM84" s="348">
        <v>18.7819</v>
      </c>
      <c r="BN84" s="348">
        <v>12.136100000000001</v>
      </c>
      <c r="BO84" s="348">
        <v>31.878699999999998</v>
      </c>
      <c r="BP84" s="373"/>
      <c r="BQ84" s="348">
        <v>6.25</v>
      </c>
      <c r="BR84" s="348">
        <v>4.8899999999999997</v>
      </c>
      <c r="BS84" s="348" t="s">
        <v>430</v>
      </c>
      <c r="BT84" s="348" t="s">
        <v>430</v>
      </c>
      <c r="BU84" s="348" t="s">
        <v>430</v>
      </c>
      <c r="BV84" s="348">
        <v>15.52</v>
      </c>
      <c r="BW84" s="373"/>
      <c r="BX84" s="372" t="s">
        <v>9989</v>
      </c>
      <c r="BY84" s="372" t="s">
        <v>9990</v>
      </c>
      <c r="BZ84" s="372" t="s">
        <v>9991</v>
      </c>
      <c r="CA84" s="372" t="s">
        <v>677</v>
      </c>
      <c r="CB84" s="372" t="s">
        <v>9992</v>
      </c>
      <c r="CC84" s="373"/>
      <c r="CD84" s="354" t="s">
        <v>476</v>
      </c>
    </row>
    <row r="85" spans="1:82" s="107" customFormat="1" x14ac:dyDescent="0.25">
      <c r="A85" s="345" t="s">
        <v>10062</v>
      </c>
      <c r="B85" s="373"/>
      <c r="C85" s="719">
        <v>45889</v>
      </c>
      <c r="D85" s="373"/>
      <c r="E85" s="346">
        <v>502.73</v>
      </c>
      <c r="F85" s="373"/>
      <c r="G85" s="347">
        <v>12.6129</v>
      </c>
      <c r="H85" s="373"/>
      <c r="I85" s="968">
        <v>4.9400000000000004</v>
      </c>
      <c r="J85" s="968">
        <v>7.17</v>
      </c>
      <c r="K85" s="651" t="s">
        <v>430</v>
      </c>
      <c r="L85" s="968">
        <v>3.12</v>
      </c>
      <c r="M85" s="374"/>
      <c r="N85" s="348" t="s">
        <v>430</v>
      </c>
      <c r="O85" s="348">
        <v>102.289</v>
      </c>
      <c r="P85" s="348">
        <v>65.274299999999997</v>
      </c>
      <c r="Q85" s="348">
        <v>87.951300000000003</v>
      </c>
      <c r="R85" s="348">
        <v>35.889800000000001</v>
      </c>
      <c r="S85" s="348">
        <v>15.082700000000001</v>
      </c>
      <c r="T85" s="348">
        <v>6.88</v>
      </c>
      <c r="U85" s="348">
        <v>16.727699999999999</v>
      </c>
      <c r="V85" s="350" t="s">
        <v>430</v>
      </c>
      <c r="W85" s="348" t="s">
        <v>430</v>
      </c>
      <c r="X85" s="348" t="s">
        <v>430</v>
      </c>
      <c r="Y85" s="348" t="s">
        <v>430</v>
      </c>
      <c r="Z85" s="348" t="s">
        <v>430</v>
      </c>
      <c r="AA85" s="348">
        <v>33.167200000000001</v>
      </c>
      <c r="AB85" s="348">
        <v>23.412299999999998</v>
      </c>
      <c r="AC85" s="348">
        <v>14.3521</v>
      </c>
      <c r="AD85" s="348">
        <v>21.569500000000001</v>
      </c>
      <c r="AE85" s="348">
        <v>86.609300000000005</v>
      </c>
      <c r="AF85" s="348">
        <v>26.714500000000001</v>
      </c>
      <c r="AG85" s="374"/>
      <c r="AH85" s="346" t="s">
        <v>430</v>
      </c>
      <c r="AI85" s="346">
        <v>2</v>
      </c>
      <c r="AJ85" s="346">
        <v>2</v>
      </c>
      <c r="AK85" s="346">
        <v>3</v>
      </c>
      <c r="AL85" s="346">
        <v>3</v>
      </c>
      <c r="AM85" s="346">
        <v>6</v>
      </c>
      <c r="AN85" s="346">
        <v>5</v>
      </c>
      <c r="AO85" s="346">
        <v>1</v>
      </c>
      <c r="AP85" s="346" t="s">
        <v>430</v>
      </c>
      <c r="AQ85" s="346" t="s">
        <v>430</v>
      </c>
      <c r="AR85" s="346" t="s">
        <v>430</v>
      </c>
      <c r="AS85" s="346" t="s">
        <v>430</v>
      </c>
      <c r="AT85" s="346" t="s">
        <v>430</v>
      </c>
      <c r="AU85" s="346">
        <v>6</v>
      </c>
      <c r="AV85" s="346">
        <v>15</v>
      </c>
      <c r="AW85" s="346">
        <v>2</v>
      </c>
      <c r="AX85" s="346">
        <v>1</v>
      </c>
      <c r="AY85" s="346">
        <v>3</v>
      </c>
      <c r="AZ85" s="374"/>
      <c r="BA85" s="375">
        <v>96.557696908930495</v>
      </c>
      <c r="BB85" s="375">
        <v>0.17485854904409301</v>
      </c>
      <c r="BC85" s="375">
        <v>0.16505603957466899</v>
      </c>
      <c r="BD85" s="375">
        <v>16.7504106524535</v>
      </c>
      <c r="BE85" s="373"/>
      <c r="BF85" s="348">
        <v>80.168533061600002</v>
      </c>
      <c r="BG85" s="348">
        <v>-30.492245831399998</v>
      </c>
      <c r="BH85" s="348">
        <v>-2.6291449145999999</v>
      </c>
      <c r="BI85" s="373"/>
      <c r="BJ85" s="348">
        <v>23.512393159999998</v>
      </c>
      <c r="BK85" s="373"/>
      <c r="BL85" s="348">
        <v>17.163399999999999</v>
      </c>
      <c r="BM85" s="348">
        <v>2.8331900000000001</v>
      </c>
      <c r="BN85" s="348">
        <v>5.6291000000000002</v>
      </c>
      <c r="BO85" s="348">
        <v>74.374309999999994</v>
      </c>
      <c r="BP85" s="373"/>
      <c r="BQ85" s="348">
        <v>9.25</v>
      </c>
      <c r="BR85" s="348">
        <v>12.86</v>
      </c>
      <c r="BS85" s="348">
        <v>6.45</v>
      </c>
      <c r="BT85" s="348">
        <v>3.51</v>
      </c>
      <c r="BU85" s="348" t="s">
        <v>430</v>
      </c>
      <c r="BV85" s="348">
        <v>43.61</v>
      </c>
      <c r="BW85" s="373"/>
      <c r="BX85" s="372" t="s">
        <v>9994</v>
      </c>
      <c r="BY85" s="372" t="s">
        <v>9995</v>
      </c>
      <c r="BZ85" s="372" t="s">
        <v>9996</v>
      </c>
      <c r="CA85" s="372" t="s">
        <v>9997</v>
      </c>
      <c r="CB85" s="372" t="s">
        <v>9998</v>
      </c>
      <c r="CC85" s="373"/>
      <c r="CD85" s="354" t="s">
        <v>436</v>
      </c>
    </row>
    <row r="86" spans="1:82" s="107" customFormat="1" x14ac:dyDescent="0.25">
      <c r="A86" s="345" t="s">
        <v>10063</v>
      </c>
      <c r="B86" s="373"/>
      <c r="C86" s="719">
        <v>45650</v>
      </c>
      <c r="D86" s="373"/>
      <c r="E86" s="346">
        <v>401.23200000000003</v>
      </c>
      <c r="F86" s="373"/>
      <c r="G86" s="347">
        <v>12.64</v>
      </c>
      <c r="H86" s="373"/>
      <c r="I86" s="651">
        <v>8.1999999999999998E-4</v>
      </c>
      <c r="J86" s="651">
        <v>5.19</v>
      </c>
      <c r="K86" s="651">
        <v>7.9000000000000001E-4</v>
      </c>
      <c r="L86" s="651">
        <v>8.1999999999999998E-4</v>
      </c>
      <c r="M86" s="374"/>
      <c r="N86" s="348" t="s">
        <v>430</v>
      </c>
      <c r="O86" s="348">
        <v>145.53399999999999</v>
      </c>
      <c r="P86" s="348">
        <v>92.837999999999994</v>
      </c>
      <c r="Q86" s="348">
        <v>108.432</v>
      </c>
      <c r="R86" s="348">
        <v>23.548400000000001</v>
      </c>
      <c r="S86" s="348">
        <v>7.1048</v>
      </c>
      <c r="T86" s="348">
        <v>1.4541999999999999</v>
      </c>
      <c r="U86" s="348">
        <v>5.8728999999999996</v>
      </c>
      <c r="V86" s="350">
        <v>8.1488999999999994</v>
      </c>
      <c r="W86" s="348" t="s">
        <v>430</v>
      </c>
      <c r="X86" s="348" t="s">
        <v>430</v>
      </c>
      <c r="Y86" s="348" t="s">
        <v>430</v>
      </c>
      <c r="Z86" s="348" t="s">
        <v>430</v>
      </c>
      <c r="AA86" s="348">
        <v>8.8209</v>
      </c>
      <c r="AB86" s="348">
        <v>17.914200000000001</v>
      </c>
      <c r="AC86" s="348">
        <v>7.9782999999999999</v>
      </c>
      <c r="AD86" s="348">
        <v>9.0670000000000002</v>
      </c>
      <c r="AE86" s="348">
        <v>101.9692</v>
      </c>
      <c r="AF86" s="348">
        <v>15.4262</v>
      </c>
      <c r="AG86" s="374"/>
      <c r="AH86" s="346" t="s">
        <v>430</v>
      </c>
      <c r="AI86" s="346">
        <v>1</v>
      </c>
      <c r="AJ86" s="346">
        <v>1</v>
      </c>
      <c r="AK86" s="346">
        <v>1</v>
      </c>
      <c r="AL86" s="346">
        <v>16</v>
      </c>
      <c r="AM86" s="346">
        <v>18</v>
      </c>
      <c r="AN86" s="346">
        <v>15</v>
      </c>
      <c r="AO86" s="346">
        <v>13</v>
      </c>
      <c r="AP86" s="346">
        <v>12</v>
      </c>
      <c r="AQ86" s="346" t="s">
        <v>430</v>
      </c>
      <c r="AR86" s="346" t="s">
        <v>430</v>
      </c>
      <c r="AS86" s="346" t="s">
        <v>430</v>
      </c>
      <c r="AT86" s="346" t="s">
        <v>430</v>
      </c>
      <c r="AU86" s="346">
        <v>18</v>
      </c>
      <c r="AV86" s="346">
        <v>17</v>
      </c>
      <c r="AW86" s="346">
        <v>9</v>
      </c>
      <c r="AX86" s="346">
        <v>13</v>
      </c>
      <c r="AY86" s="346">
        <v>1</v>
      </c>
      <c r="AZ86" s="374"/>
      <c r="BA86" s="375">
        <v>96.316546024351496</v>
      </c>
      <c r="BB86" s="375">
        <v>0.26205537489452901</v>
      </c>
      <c r="BC86" s="375">
        <v>0.10431315316258399</v>
      </c>
      <c r="BD86" s="375">
        <v>10.307675487850601</v>
      </c>
      <c r="BE86" s="373"/>
      <c r="BF86" s="348">
        <v>56.081706065299997</v>
      </c>
      <c r="BG86" s="348">
        <v>-3.8561876653999998</v>
      </c>
      <c r="BH86" s="348">
        <v>-14.5433031096</v>
      </c>
      <c r="BI86" s="373"/>
      <c r="BJ86" s="348">
        <v>79.256615260000004</v>
      </c>
      <c r="BK86" s="373"/>
      <c r="BL86" s="348">
        <v>16.130099999999999</v>
      </c>
      <c r="BM86" s="348">
        <v>21.3294</v>
      </c>
      <c r="BN86" s="348">
        <v>19.996600000000001</v>
      </c>
      <c r="BO86" s="348">
        <v>42.543900000000001</v>
      </c>
      <c r="BP86" s="373"/>
      <c r="BQ86" s="348">
        <v>11.55</v>
      </c>
      <c r="BR86" s="348" t="s">
        <v>430</v>
      </c>
      <c r="BS86" s="348" t="s">
        <v>430</v>
      </c>
      <c r="BT86" s="348" t="s">
        <v>430</v>
      </c>
      <c r="BU86" s="348">
        <v>0.01</v>
      </c>
      <c r="BV86" s="348">
        <v>6.37</v>
      </c>
      <c r="BW86" s="373"/>
      <c r="BX86" s="372" t="s">
        <v>10000</v>
      </c>
      <c r="BY86" s="372" t="s">
        <v>10001</v>
      </c>
      <c r="BZ86" s="372" t="s">
        <v>10002</v>
      </c>
      <c r="CA86" s="372" t="s">
        <v>10003</v>
      </c>
      <c r="CB86" s="372" t="s">
        <v>10004</v>
      </c>
      <c r="CC86" s="373"/>
      <c r="CD86" s="354" t="s">
        <v>436</v>
      </c>
    </row>
    <row r="87" spans="1:82" s="107" customFormat="1" x14ac:dyDescent="0.25">
      <c r="A87" s="345" t="s">
        <v>10064</v>
      </c>
      <c r="B87" s="373"/>
      <c r="C87" s="719">
        <v>45930</v>
      </c>
      <c r="D87" s="373"/>
      <c r="E87" s="346">
        <v>391.416</v>
      </c>
      <c r="F87" s="373"/>
      <c r="G87" s="347">
        <v>10.5138</v>
      </c>
      <c r="H87" s="373"/>
      <c r="I87" s="968">
        <v>4.4000000000000002E-4</v>
      </c>
      <c r="J87" s="968">
        <v>6.06</v>
      </c>
      <c r="K87" s="968">
        <v>4.4000000000000002E-4</v>
      </c>
      <c r="L87" s="968">
        <v>4.4000000000000002E-4</v>
      </c>
      <c r="M87" s="374"/>
      <c r="N87" s="348">
        <v>-113.17</v>
      </c>
      <c r="O87" s="348">
        <v>-27.940200000000001</v>
      </c>
      <c r="P87" s="348">
        <v>10.087199999999999</v>
      </c>
      <c r="Q87" s="348">
        <v>54.0914</v>
      </c>
      <c r="R87" s="348">
        <v>28.256</v>
      </c>
      <c r="S87" s="348">
        <v>11.0342</v>
      </c>
      <c r="T87" s="348">
        <v>0.55969999999999998</v>
      </c>
      <c r="U87" s="348">
        <v>4.1753999999999998</v>
      </c>
      <c r="V87" s="350" t="s">
        <v>430</v>
      </c>
      <c r="W87" s="348" t="s">
        <v>430</v>
      </c>
      <c r="X87" s="348" t="s">
        <v>430</v>
      </c>
      <c r="Y87" s="348" t="s">
        <v>430</v>
      </c>
      <c r="Z87" s="348" t="s">
        <v>430</v>
      </c>
      <c r="AA87" s="348">
        <v>28.7773</v>
      </c>
      <c r="AB87" s="348">
        <v>25.4924</v>
      </c>
      <c r="AC87" s="348">
        <v>1.8775999999999999</v>
      </c>
      <c r="AD87" s="348">
        <v>5.9160000000000004</v>
      </c>
      <c r="AE87" s="348">
        <v>49.597200000000001</v>
      </c>
      <c r="AF87" s="348">
        <v>5.9160000000000004</v>
      </c>
      <c r="AG87" s="374"/>
      <c r="AH87" s="346">
        <v>18</v>
      </c>
      <c r="AI87" s="346">
        <v>20</v>
      </c>
      <c r="AJ87" s="346">
        <v>15</v>
      </c>
      <c r="AK87" s="346">
        <v>10</v>
      </c>
      <c r="AL87" s="346">
        <v>10</v>
      </c>
      <c r="AM87" s="346">
        <v>16</v>
      </c>
      <c r="AN87" s="346">
        <v>17</v>
      </c>
      <c r="AO87" s="346">
        <v>15</v>
      </c>
      <c r="AP87" s="346" t="s">
        <v>430</v>
      </c>
      <c r="AQ87" s="346" t="s">
        <v>430</v>
      </c>
      <c r="AR87" s="346" t="s">
        <v>430</v>
      </c>
      <c r="AS87" s="346" t="s">
        <v>430</v>
      </c>
      <c r="AT87" s="346" t="s">
        <v>430</v>
      </c>
      <c r="AU87" s="346">
        <v>11</v>
      </c>
      <c r="AV87" s="346">
        <v>14</v>
      </c>
      <c r="AW87" s="346">
        <v>17</v>
      </c>
      <c r="AX87" s="346">
        <v>15</v>
      </c>
      <c r="AY87" s="346">
        <v>13</v>
      </c>
      <c r="AZ87" s="374"/>
      <c r="BA87" s="375">
        <v>91.514693031049902</v>
      </c>
      <c r="BB87" s="375">
        <v>0</v>
      </c>
      <c r="BC87" s="375">
        <v>-1.10748689656115E-2</v>
      </c>
      <c r="BD87" s="375" t="s">
        <v>430</v>
      </c>
      <c r="BE87" s="373"/>
      <c r="BF87" s="348">
        <v>51.931893647700001</v>
      </c>
      <c r="BG87" s="348">
        <v>34.318409526700002</v>
      </c>
      <c r="BH87" s="348">
        <v>1.5132371915</v>
      </c>
      <c r="BI87" s="373"/>
      <c r="BJ87" s="348">
        <v>60.997736099999997</v>
      </c>
      <c r="BK87" s="373"/>
      <c r="BL87" s="348">
        <v>48.303699999999999</v>
      </c>
      <c r="BM87" s="348">
        <v>20.8871</v>
      </c>
      <c r="BN87" s="348">
        <v>1.0477099999999999</v>
      </c>
      <c r="BO87" s="348">
        <v>29.761489999999998</v>
      </c>
      <c r="BP87" s="373"/>
      <c r="BQ87" s="348" t="s">
        <v>430</v>
      </c>
      <c r="BR87" s="348">
        <v>2.41</v>
      </c>
      <c r="BS87" s="348" t="s">
        <v>430</v>
      </c>
      <c r="BT87" s="348" t="s">
        <v>430</v>
      </c>
      <c r="BU87" s="348" t="s">
        <v>430</v>
      </c>
      <c r="BV87" s="348">
        <v>30.32</v>
      </c>
      <c r="BW87" s="373"/>
      <c r="BX87" s="372" t="s">
        <v>6564</v>
      </c>
      <c r="BY87" s="372" t="s">
        <v>10006</v>
      </c>
      <c r="BZ87" s="372" t="s">
        <v>10007</v>
      </c>
      <c r="CA87" s="372" t="s">
        <v>10008</v>
      </c>
      <c r="CB87" s="372" t="s">
        <v>5397</v>
      </c>
      <c r="CC87" s="373"/>
      <c r="CD87" s="354" t="s">
        <v>463</v>
      </c>
    </row>
    <row r="88" spans="1:82" s="107" customFormat="1" x14ac:dyDescent="0.25">
      <c r="A88" s="345" t="s">
        <v>10065</v>
      </c>
      <c r="B88" s="373"/>
      <c r="C88" s="719">
        <v>45350</v>
      </c>
      <c r="D88" s="373"/>
      <c r="E88" s="346">
        <v>374.41</v>
      </c>
      <c r="F88" s="373"/>
      <c r="G88" s="347">
        <v>13.219099999999999</v>
      </c>
      <c r="H88" s="373"/>
      <c r="I88" s="651">
        <v>3.61</v>
      </c>
      <c r="J88" s="651">
        <v>7.34</v>
      </c>
      <c r="K88" s="968">
        <v>2.63</v>
      </c>
      <c r="L88" s="651">
        <v>2.9</v>
      </c>
      <c r="M88" s="374"/>
      <c r="N88" s="348">
        <v>-75.224199999999996</v>
      </c>
      <c r="O88" s="348">
        <v>-5.6117999999999997</v>
      </c>
      <c r="P88" s="348">
        <v>25.447299999999998</v>
      </c>
      <c r="Q88" s="348">
        <v>67.539299999999997</v>
      </c>
      <c r="R88" s="348">
        <v>25.674399999999999</v>
      </c>
      <c r="S88" s="348">
        <v>15.142799999999999</v>
      </c>
      <c r="T88" s="348">
        <v>10.3071</v>
      </c>
      <c r="U88" s="348">
        <v>12.0367</v>
      </c>
      <c r="V88" s="350">
        <v>15.8188</v>
      </c>
      <c r="W88" s="348">
        <v>10.485900000000001</v>
      </c>
      <c r="X88" s="348" t="s">
        <v>430</v>
      </c>
      <c r="Y88" s="348" t="s">
        <v>430</v>
      </c>
      <c r="Z88" s="348" t="s">
        <v>430</v>
      </c>
      <c r="AA88" s="348">
        <v>24.8383</v>
      </c>
      <c r="AB88" s="348">
        <v>27.539400000000001</v>
      </c>
      <c r="AC88" s="348">
        <v>13.063800000000001</v>
      </c>
      <c r="AD88" s="348">
        <v>14.895300000000001</v>
      </c>
      <c r="AE88" s="348">
        <v>63.842799999999997</v>
      </c>
      <c r="AF88" s="348">
        <v>12.0259</v>
      </c>
      <c r="AG88" s="374"/>
      <c r="AH88" s="346">
        <v>13</v>
      </c>
      <c r="AI88" s="346">
        <v>16</v>
      </c>
      <c r="AJ88" s="346">
        <v>11</v>
      </c>
      <c r="AK88" s="346">
        <v>6</v>
      </c>
      <c r="AL88" s="346">
        <v>13</v>
      </c>
      <c r="AM88" s="346">
        <v>5</v>
      </c>
      <c r="AN88" s="346">
        <v>2</v>
      </c>
      <c r="AO88" s="346">
        <v>3</v>
      </c>
      <c r="AP88" s="346">
        <v>7</v>
      </c>
      <c r="AQ88" s="346">
        <v>4</v>
      </c>
      <c r="AR88" s="346" t="s">
        <v>430</v>
      </c>
      <c r="AS88" s="346" t="s">
        <v>430</v>
      </c>
      <c r="AT88" s="346" t="s">
        <v>430</v>
      </c>
      <c r="AU88" s="346">
        <v>14</v>
      </c>
      <c r="AV88" s="346">
        <v>10</v>
      </c>
      <c r="AW88" s="346">
        <v>3</v>
      </c>
      <c r="AX88" s="346">
        <v>5</v>
      </c>
      <c r="AY88" s="346">
        <v>6</v>
      </c>
      <c r="AZ88" s="374"/>
      <c r="BA88" s="375">
        <v>97.127493718198906</v>
      </c>
      <c r="BB88" s="375">
        <v>0</v>
      </c>
      <c r="BC88" s="375">
        <v>7.1600499017345207E-2</v>
      </c>
      <c r="BD88" s="375" t="s">
        <v>430</v>
      </c>
      <c r="BE88" s="373"/>
      <c r="BF88" s="348">
        <v>70.6634212405</v>
      </c>
      <c r="BG88" s="348">
        <v>27.482727307800001</v>
      </c>
      <c r="BH88" s="348">
        <v>2.5711939156999999</v>
      </c>
      <c r="BI88" s="373"/>
      <c r="BJ88" s="348">
        <v>42.48219898</v>
      </c>
      <c r="BK88" s="373"/>
      <c r="BL88" s="348">
        <v>29.979399999999998</v>
      </c>
      <c r="BM88" s="348">
        <v>3.8633600000000001</v>
      </c>
      <c r="BN88" s="348">
        <v>16.683900000000001</v>
      </c>
      <c r="BO88" s="348">
        <v>49.47334</v>
      </c>
      <c r="BP88" s="373"/>
      <c r="BQ88" s="348">
        <v>4.62</v>
      </c>
      <c r="BR88" s="348">
        <v>18.920000000000002</v>
      </c>
      <c r="BS88" s="348">
        <v>7.36</v>
      </c>
      <c r="BT88" s="348">
        <v>0.55000000000000004</v>
      </c>
      <c r="BU88" s="348" t="s">
        <v>430</v>
      </c>
      <c r="BV88" s="348">
        <v>18.03</v>
      </c>
      <c r="BW88" s="373"/>
      <c r="BX88" s="372" t="s">
        <v>10010</v>
      </c>
      <c r="BY88" s="372" t="s">
        <v>10011</v>
      </c>
      <c r="BZ88" s="372" t="s">
        <v>10012</v>
      </c>
      <c r="CA88" s="372" t="s">
        <v>10013</v>
      </c>
      <c r="CB88" s="372" t="s">
        <v>10014</v>
      </c>
      <c r="CC88" s="373"/>
      <c r="CD88" s="354" t="s">
        <v>476</v>
      </c>
    </row>
    <row r="89" spans="1:82" s="107" customFormat="1" x14ac:dyDescent="0.25">
      <c r="A89" s="345" t="s">
        <v>10066</v>
      </c>
      <c r="B89" s="373"/>
      <c r="C89" s="719">
        <v>45989</v>
      </c>
      <c r="D89" s="373"/>
      <c r="E89" s="346">
        <v>303.18</v>
      </c>
      <c r="F89" s="373"/>
      <c r="G89" s="347">
        <v>10.81</v>
      </c>
      <c r="H89" s="373"/>
      <c r="I89" s="968">
        <v>2.88</v>
      </c>
      <c r="J89" s="968">
        <v>5.88</v>
      </c>
      <c r="K89" s="968">
        <v>2.4900000000000002</v>
      </c>
      <c r="L89" s="651" t="s">
        <v>430</v>
      </c>
      <c r="M89" s="374"/>
      <c r="N89" s="348">
        <v>33.796300000000002</v>
      </c>
      <c r="O89" s="348">
        <v>33.859000000000002</v>
      </c>
      <c r="P89" s="348">
        <v>38.876300000000001</v>
      </c>
      <c r="Q89" s="348">
        <v>59.197200000000002</v>
      </c>
      <c r="R89" s="348">
        <v>33.608499999999999</v>
      </c>
      <c r="S89" s="348">
        <v>12.883599999999999</v>
      </c>
      <c r="T89" s="348">
        <v>5.1657999999999999</v>
      </c>
      <c r="U89" s="348" t="s">
        <v>430</v>
      </c>
      <c r="V89" s="350" t="s">
        <v>430</v>
      </c>
      <c r="W89" s="348" t="s">
        <v>430</v>
      </c>
      <c r="X89" s="348" t="s">
        <v>430</v>
      </c>
      <c r="Y89" s="348" t="s">
        <v>430</v>
      </c>
      <c r="Z89" s="348" t="s">
        <v>430</v>
      </c>
      <c r="AA89" s="348">
        <v>35.197699999999998</v>
      </c>
      <c r="AB89" s="348">
        <v>29.087</v>
      </c>
      <c r="AC89" s="348">
        <v>9.0298999999999996</v>
      </c>
      <c r="AD89" s="348" t="s">
        <v>430</v>
      </c>
      <c r="AE89" s="348">
        <v>55.624099999999999</v>
      </c>
      <c r="AF89" s="348">
        <v>11.459300000000001</v>
      </c>
      <c r="AG89" s="374"/>
      <c r="AH89" s="346">
        <v>2</v>
      </c>
      <c r="AI89" s="346">
        <v>5</v>
      </c>
      <c r="AJ89" s="346">
        <v>5</v>
      </c>
      <c r="AK89" s="346">
        <v>8</v>
      </c>
      <c r="AL89" s="346">
        <v>5</v>
      </c>
      <c r="AM89" s="346">
        <v>12</v>
      </c>
      <c r="AN89" s="346">
        <v>10</v>
      </c>
      <c r="AO89" s="346" t="s">
        <v>430</v>
      </c>
      <c r="AP89" s="346" t="s">
        <v>430</v>
      </c>
      <c r="AQ89" s="346" t="s">
        <v>430</v>
      </c>
      <c r="AR89" s="346" t="s">
        <v>430</v>
      </c>
      <c r="AS89" s="346" t="s">
        <v>430</v>
      </c>
      <c r="AT89" s="346" t="s">
        <v>430</v>
      </c>
      <c r="AU89" s="346">
        <v>2</v>
      </c>
      <c r="AV89" s="346">
        <v>8</v>
      </c>
      <c r="AW89" s="346">
        <v>6</v>
      </c>
      <c r="AX89" s="346" t="s">
        <v>430</v>
      </c>
      <c r="AY89" s="346">
        <v>8</v>
      </c>
      <c r="AZ89" s="374"/>
      <c r="BA89" s="375">
        <v>103.558900566292</v>
      </c>
      <c r="BB89" s="375">
        <v>0</v>
      </c>
      <c r="BC89" s="375">
        <v>4.0905418511118202E-2</v>
      </c>
      <c r="BD89" s="375" t="s">
        <v>430</v>
      </c>
      <c r="BE89" s="373"/>
      <c r="BF89" s="348">
        <v>66.345850426400006</v>
      </c>
      <c r="BG89" s="348">
        <v>9.5673884159</v>
      </c>
      <c r="BH89" s="348">
        <v>6.9345831425000002</v>
      </c>
      <c r="BI89" s="373"/>
      <c r="BJ89" s="348">
        <v>55.986119240000001</v>
      </c>
      <c r="BK89" s="373"/>
      <c r="BL89" s="348">
        <v>45.197400000000002</v>
      </c>
      <c r="BM89" s="348">
        <v>19.913900000000002</v>
      </c>
      <c r="BN89" s="348">
        <v>2.38558</v>
      </c>
      <c r="BO89" s="348">
        <v>32.503120000000003</v>
      </c>
      <c r="BP89" s="373"/>
      <c r="BQ89" s="348">
        <v>7.09</v>
      </c>
      <c r="BR89" s="348">
        <v>3.57</v>
      </c>
      <c r="BS89" s="348" t="s">
        <v>430</v>
      </c>
      <c r="BT89" s="348" t="s">
        <v>430</v>
      </c>
      <c r="BU89" s="348" t="s">
        <v>430</v>
      </c>
      <c r="BV89" s="348">
        <v>26.08</v>
      </c>
      <c r="BW89" s="373"/>
      <c r="BX89" s="372" t="s">
        <v>10016</v>
      </c>
      <c r="BY89" s="372" t="s">
        <v>10017</v>
      </c>
      <c r="BZ89" s="372" t="s">
        <v>9215</v>
      </c>
      <c r="CA89" s="372" t="s">
        <v>10018</v>
      </c>
      <c r="CB89" s="372" t="s">
        <v>9674</v>
      </c>
      <c r="CC89" s="373"/>
      <c r="CD89" s="354" t="s">
        <v>611</v>
      </c>
    </row>
    <row r="90" spans="1:82" s="107" customFormat="1" x14ac:dyDescent="0.25">
      <c r="A90" s="345" t="s">
        <v>10067</v>
      </c>
      <c r="B90" s="373"/>
      <c r="C90" s="719">
        <v>46000</v>
      </c>
      <c r="D90" s="373"/>
      <c r="E90" s="346">
        <v>200.88499999999999</v>
      </c>
      <c r="F90" s="373"/>
      <c r="G90" s="347">
        <v>11.0242</v>
      </c>
      <c r="H90" s="373"/>
      <c r="I90" s="651" t="s">
        <v>430</v>
      </c>
      <c r="J90" s="651" t="s">
        <v>430</v>
      </c>
      <c r="K90" s="651" t="s">
        <v>430</v>
      </c>
      <c r="L90" s="651" t="s">
        <v>430</v>
      </c>
      <c r="M90" s="374"/>
      <c r="N90" s="348">
        <v>-38.696399999999997</v>
      </c>
      <c r="O90" s="348">
        <v>8.1723999999999997</v>
      </c>
      <c r="P90" s="348">
        <v>27.0047</v>
      </c>
      <c r="Q90" s="348">
        <v>72.183000000000007</v>
      </c>
      <c r="R90" s="348">
        <v>24.854199999999999</v>
      </c>
      <c r="S90" s="348">
        <v>12.1508</v>
      </c>
      <c r="T90" s="348">
        <v>10.771599999999999</v>
      </c>
      <c r="U90" s="348" t="s">
        <v>430</v>
      </c>
      <c r="V90" s="350" t="s">
        <v>430</v>
      </c>
      <c r="W90" s="348" t="s">
        <v>430</v>
      </c>
      <c r="X90" s="348" t="s">
        <v>430</v>
      </c>
      <c r="Y90" s="348" t="s">
        <v>430</v>
      </c>
      <c r="Z90" s="348" t="s">
        <v>430</v>
      </c>
      <c r="AA90" s="348">
        <v>19.737100000000002</v>
      </c>
      <c r="AB90" s="348">
        <v>32.273400000000002</v>
      </c>
      <c r="AC90" s="348">
        <v>14.356400000000001</v>
      </c>
      <c r="AD90" s="348" t="s">
        <v>430</v>
      </c>
      <c r="AE90" s="348">
        <v>67.763999999999996</v>
      </c>
      <c r="AF90" s="348">
        <v>15.1349</v>
      </c>
      <c r="AG90" s="374"/>
      <c r="AH90" s="346">
        <v>9</v>
      </c>
      <c r="AI90" s="346">
        <v>13</v>
      </c>
      <c r="AJ90" s="346">
        <v>9</v>
      </c>
      <c r="AK90" s="346">
        <v>5</v>
      </c>
      <c r="AL90" s="346">
        <v>15</v>
      </c>
      <c r="AM90" s="346">
        <v>14</v>
      </c>
      <c r="AN90" s="346">
        <v>1</v>
      </c>
      <c r="AO90" s="346" t="s">
        <v>430</v>
      </c>
      <c r="AP90" s="346" t="s">
        <v>430</v>
      </c>
      <c r="AQ90" s="346" t="s">
        <v>430</v>
      </c>
      <c r="AR90" s="346" t="s">
        <v>430</v>
      </c>
      <c r="AS90" s="346" t="s">
        <v>430</v>
      </c>
      <c r="AT90" s="346" t="s">
        <v>430</v>
      </c>
      <c r="AU90" s="346">
        <v>16</v>
      </c>
      <c r="AV90" s="346">
        <v>4</v>
      </c>
      <c r="AW90" s="346">
        <v>1</v>
      </c>
      <c r="AX90" s="346" t="s">
        <v>430</v>
      </c>
      <c r="AY90" s="346">
        <v>5</v>
      </c>
      <c r="AZ90" s="374"/>
      <c r="BA90" s="375">
        <v>73.235228410507304</v>
      </c>
      <c r="BB90" s="375">
        <v>0</v>
      </c>
      <c r="BC90" s="375">
        <v>0.11151844866924999</v>
      </c>
      <c r="BD90" s="375" t="s">
        <v>430</v>
      </c>
      <c r="BE90" s="373"/>
      <c r="BF90" s="348">
        <v>61.3912057549</v>
      </c>
      <c r="BG90" s="348">
        <v>4.9320225515000002</v>
      </c>
      <c r="BH90" s="348">
        <v>12.4474706094</v>
      </c>
      <c r="BI90" s="373"/>
      <c r="BJ90" s="348">
        <v>57.033257720000002</v>
      </c>
      <c r="BK90" s="373"/>
      <c r="BL90" s="348">
        <v>24.272300000000001</v>
      </c>
      <c r="BM90" s="348">
        <v>23.4664</v>
      </c>
      <c r="BN90" s="348">
        <v>14.514200000000001</v>
      </c>
      <c r="BO90" s="348">
        <v>37.747100000000003</v>
      </c>
      <c r="BP90" s="373"/>
      <c r="BQ90" s="348" t="s">
        <v>430</v>
      </c>
      <c r="BR90" s="348">
        <v>19.690000000000001</v>
      </c>
      <c r="BS90" s="348" t="s">
        <v>430</v>
      </c>
      <c r="BT90" s="348" t="s">
        <v>430</v>
      </c>
      <c r="BU90" s="348" t="s">
        <v>430</v>
      </c>
      <c r="BV90" s="348">
        <v>15.79</v>
      </c>
      <c r="BW90" s="373"/>
      <c r="BX90" s="372" t="s">
        <v>10020</v>
      </c>
      <c r="BY90" s="372" t="s">
        <v>10021</v>
      </c>
      <c r="BZ90" s="372" t="s">
        <v>10022</v>
      </c>
      <c r="CA90" s="372" t="s">
        <v>1611</v>
      </c>
      <c r="CB90" s="372" t="s">
        <v>10023</v>
      </c>
      <c r="CC90" s="373"/>
      <c r="CD90" s="354" t="s">
        <v>463</v>
      </c>
    </row>
    <row r="91" spans="1:82" s="107" customFormat="1" x14ac:dyDescent="0.25">
      <c r="A91" s="345" t="s">
        <v>10068</v>
      </c>
      <c r="B91" s="373"/>
      <c r="C91" s="719">
        <v>46218</v>
      </c>
      <c r="D91" s="373"/>
      <c r="E91" s="346">
        <v>152.71199999999999</v>
      </c>
      <c r="F91" s="373"/>
      <c r="G91" s="347">
        <v>10.4382</v>
      </c>
      <c r="H91" s="373"/>
      <c r="I91" s="651" t="s">
        <v>430</v>
      </c>
      <c r="J91" s="651" t="s">
        <v>430</v>
      </c>
      <c r="K91" s="651" t="s">
        <v>430</v>
      </c>
      <c r="L91" s="651" t="s">
        <v>430</v>
      </c>
      <c r="M91" s="374"/>
      <c r="N91" s="348">
        <v>37.804200000000002</v>
      </c>
      <c r="O91" s="348">
        <v>39.876899999999999</v>
      </c>
      <c r="P91" s="348">
        <v>57.116700000000002</v>
      </c>
      <c r="Q91" s="348">
        <v>101.29900000000001</v>
      </c>
      <c r="R91" s="348" t="s">
        <v>430</v>
      </c>
      <c r="S91" s="348" t="s">
        <v>430</v>
      </c>
      <c r="T91" s="348" t="s">
        <v>430</v>
      </c>
      <c r="U91" s="348" t="s">
        <v>430</v>
      </c>
      <c r="V91" s="350" t="s">
        <v>430</v>
      </c>
      <c r="W91" s="348" t="s">
        <v>430</v>
      </c>
      <c r="X91" s="348" t="s">
        <v>430</v>
      </c>
      <c r="Y91" s="348" t="s">
        <v>430</v>
      </c>
      <c r="Z91" s="348" t="s">
        <v>430</v>
      </c>
      <c r="AA91" s="348" t="s">
        <v>430</v>
      </c>
      <c r="AB91" s="348" t="s">
        <v>430</v>
      </c>
      <c r="AC91" s="348" t="s">
        <v>430</v>
      </c>
      <c r="AD91" s="348" t="s">
        <v>430</v>
      </c>
      <c r="AE91" s="348">
        <v>96.834199999999996</v>
      </c>
      <c r="AF91" s="348">
        <v>55.152799999999999</v>
      </c>
      <c r="AG91" s="374"/>
      <c r="AH91" s="346">
        <v>1</v>
      </c>
      <c r="AI91" s="346">
        <v>4</v>
      </c>
      <c r="AJ91" s="346">
        <v>4</v>
      </c>
      <c r="AK91" s="346">
        <v>2</v>
      </c>
      <c r="AL91" s="346" t="s">
        <v>430</v>
      </c>
      <c r="AM91" s="346" t="s">
        <v>430</v>
      </c>
      <c r="AN91" s="346" t="s">
        <v>430</v>
      </c>
      <c r="AO91" s="346" t="s">
        <v>430</v>
      </c>
      <c r="AP91" s="346" t="s">
        <v>430</v>
      </c>
      <c r="AQ91" s="346" t="s">
        <v>430</v>
      </c>
      <c r="AR91" s="346" t="s">
        <v>430</v>
      </c>
      <c r="AS91" s="346" t="s">
        <v>430</v>
      </c>
      <c r="AT91" s="346" t="s">
        <v>430</v>
      </c>
      <c r="AU91" s="346" t="s">
        <v>430</v>
      </c>
      <c r="AV91" s="346" t="s">
        <v>430</v>
      </c>
      <c r="AW91" s="346" t="s">
        <v>430</v>
      </c>
      <c r="AX91" s="346" t="s">
        <v>430</v>
      </c>
      <c r="AY91" s="346">
        <v>2</v>
      </c>
      <c r="AZ91" s="374"/>
      <c r="BA91" s="375" t="s">
        <v>430</v>
      </c>
      <c r="BB91" s="375">
        <v>0</v>
      </c>
      <c r="BC91" s="375">
        <v>0</v>
      </c>
      <c r="BD91" s="375" t="s">
        <v>430</v>
      </c>
      <c r="BE91" s="373"/>
      <c r="BF91" s="348" t="s">
        <v>430</v>
      </c>
      <c r="BG91" s="348" t="s">
        <v>430</v>
      </c>
      <c r="BH91" s="348" t="s">
        <v>430</v>
      </c>
      <c r="BI91" s="373"/>
      <c r="BJ91" s="348" t="s">
        <v>430</v>
      </c>
      <c r="BK91" s="373"/>
      <c r="BL91" s="348">
        <v>22.615600000000001</v>
      </c>
      <c r="BM91" s="348">
        <v>12.8423</v>
      </c>
      <c r="BN91" s="348">
        <v>14.8452</v>
      </c>
      <c r="BO91" s="348">
        <v>49.696899999999999</v>
      </c>
      <c r="BP91" s="373"/>
      <c r="BQ91" s="348">
        <v>10.220000000000001</v>
      </c>
      <c r="BR91" s="348">
        <v>6.73</v>
      </c>
      <c r="BS91" s="348">
        <v>3.44</v>
      </c>
      <c r="BT91" s="348" t="s">
        <v>430</v>
      </c>
      <c r="BU91" s="348" t="s">
        <v>430</v>
      </c>
      <c r="BV91" s="348">
        <v>23.1</v>
      </c>
      <c r="BW91" s="373"/>
      <c r="BX91" s="372" t="s">
        <v>10025</v>
      </c>
      <c r="BY91" s="372" t="s">
        <v>4745</v>
      </c>
      <c r="BZ91" s="372" t="s">
        <v>10026</v>
      </c>
      <c r="CA91" s="372" t="s">
        <v>10027</v>
      </c>
      <c r="CB91" s="372" t="s">
        <v>10028</v>
      </c>
      <c r="CC91" s="373"/>
      <c r="CD91" s="354" t="s">
        <v>10029</v>
      </c>
    </row>
    <row r="92" spans="1:82" s="107" customFormat="1" x14ac:dyDescent="0.25">
      <c r="A92" s="345" t="s">
        <v>10069</v>
      </c>
      <c r="B92" s="373"/>
      <c r="C92" s="719">
        <v>45177</v>
      </c>
      <c r="D92" s="373"/>
      <c r="E92" s="346">
        <v>147.34</v>
      </c>
      <c r="F92" s="373"/>
      <c r="G92" s="347">
        <v>14.0783</v>
      </c>
      <c r="H92" s="373"/>
      <c r="I92" s="968">
        <v>0.49</v>
      </c>
      <c r="J92" s="968">
        <v>6.27</v>
      </c>
      <c r="K92" s="968">
        <v>0.45</v>
      </c>
      <c r="L92" s="968">
        <v>0.48</v>
      </c>
      <c r="M92" s="374"/>
      <c r="N92" s="348">
        <v>-65.2179</v>
      </c>
      <c r="O92" s="348">
        <v>-19.758400000000002</v>
      </c>
      <c r="P92" s="348">
        <v>-4.5147000000000004</v>
      </c>
      <c r="Q92" s="348">
        <v>39.802999999999997</v>
      </c>
      <c r="R92" s="348">
        <v>25.950800000000001</v>
      </c>
      <c r="S92" s="348">
        <v>12.7456</v>
      </c>
      <c r="T92" s="348">
        <v>1.5327999999999999</v>
      </c>
      <c r="U92" s="348">
        <v>6.2685000000000004</v>
      </c>
      <c r="V92" s="350">
        <v>13.678599999999999</v>
      </c>
      <c r="W92" s="348">
        <v>5.1881000000000004</v>
      </c>
      <c r="X92" s="348" t="s">
        <v>430</v>
      </c>
      <c r="Y92" s="348" t="s">
        <v>430</v>
      </c>
      <c r="Z92" s="348" t="s">
        <v>430</v>
      </c>
      <c r="AA92" s="348">
        <v>28.871400000000001</v>
      </c>
      <c r="AB92" s="348">
        <v>25.897099999999998</v>
      </c>
      <c r="AC92" s="348">
        <v>2.9674</v>
      </c>
      <c r="AD92" s="348">
        <v>12.0464</v>
      </c>
      <c r="AE92" s="348">
        <v>35.810699999999997</v>
      </c>
      <c r="AF92" s="348">
        <v>12.375999999999999</v>
      </c>
      <c r="AG92" s="374"/>
      <c r="AH92" s="346">
        <v>12</v>
      </c>
      <c r="AI92" s="346">
        <v>18</v>
      </c>
      <c r="AJ92" s="346">
        <v>20</v>
      </c>
      <c r="AK92" s="346">
        <v>18</v>
      </c>
      <c r="AL92" s="346">
        <v>12</v>
      </c>
      <c r="AM92" s="346">
        <v>13</v>
      </c>
      <c r="AN92" s="346">
        <v>14</v>
      </c>
      <c r="AO92" s="346">
        <v>12</v>
      </c>
      <c r="AP92" s="346">
        <v>9</v>
      </c>
      <c r="AQ92" s="346">
        <v>9</v>
      </c>
      <c r="AR92" s="346" t="s">
        <v>430</v>
      </c>
      <c r="AS92" s="346" t="s">
        <v>430</v>
      </c>
      <c r="AT92" s="346" t="s">
        <v>430</v>
      </c>
      <c r="AU92" s="346">
        <v>10</v>
      </c>
      <c r="AV92" s="346">
        <v>12</v>
      </c>
      <c r="AW92" s="346">
        <v>16</v>
      </c>
      <c r="AX92" s="346">
        <v>11</v>
      </c>
      <c r="AY92" s="346">
        <v>19</v>
      </c>
      <c r="AZ92" s="374"/>
      <c r="BA92" s="375">
        <v>137.66796931285401</v>
      </c>
      <c r="BB92" s="375">
        <v>0.74559782400105001</v>
      </c>
      <c r="BC92" s="375">
        <v>5.2754898325662998E-2</v>
      </c>
      <c r="BD92" s="375">
        <v>4.8335877996430403</v>
      </c>
      <c r="BE92" s="373"/>
      <c r="BF92" s="348">
        <v>86.349832302099998</v>
      </c>
      <c r="BG92" s="348">
        <v>57.474256723899998</v>
      </c>
      <c r="BH92" s="348">
        <v>1.5024088561</v>
      </c>
      <c r="BI92" s="373"/>
      <c r="BJ92" s="348">
        <v>67.324167399999993</v>
      </c>
      <c r="BK92" s="373"/>
      <c r="BL92" s="348">
        <v>53.434600000000003</v>
      </c>
      <c r="BM92" s="348">
        <v>4.9879499999999997</v>
      </c>
      <c r="BN92" s="348">
        <v>10.1212</v>
      </c>
      <c r="BO92" s="348">
        <v>31.456250000000001</v>
      </c>
      <c r="BP92" s="373"/>
      <c r="BQ92" s="348" t="s">
        <v>430</v>
      </c>
      <c r="BR92" s="348">
        <v>7.62</v>
      </c>
      <c r="BS92" s="348" t="s">
        <v>430</v>
      </c>
      <c r="BT92" s="348" t="s">
        <v>430</v>
      </c>
      <c r="BU92" s="348" t="s">
        <v>430</v>
      </c>
      <c r="BV92" s="348">
        <v>21.75</v>
      </c>
      <c r="BW92" s="373"/>
      <c r="BX92" s="372" t="s">
        <v>851</v>
      </c>
      <c r="BY92" s="372" t="s">
        <v>10031</v>
      </c>
      <c r="BZ92" s="372" t="s">
        <v>10032</v>
      </c>
      <c r="CA92" s="372" t="s">
        <v>10033</v>
      </c>
      <c r="CB92" s="372" t="s">
        <v>9674</v>
      </c>
      <c r="CC92" s="373"/>
      <c r="CD92" s="354" t="s">
        <v>476</v>
      </c>
    </row>
    <row r="93" spans="1:82" s="107" customFormat="1" x14ac:dyDescent="0.25">
      <c r="A93" s="345" t="s">
        <v>10070</v>
      </c>
      <c r="B93" s="373"/>
      <c r="C93" s="719">
        <v>44047</v>
      </c>
      <c r="D93" s="373"/>
      <c r="E93" s="888">
        <v>93.8</v>
      </c>
      <c r="F93" s="373"/>
      <c r="G93" s="347" t="s">
        <v>430</v>
      </c>
      <c r="H93" s="373"/>
      <c r="I93" s="651" t="s">
        <v>430</v>
      </c>
      <c r="J93" s="651" t="s">
        <v>430</v>
      </c>
      <c r="K93" s="651" t="s">
        <v>430</v>
      </c>
      <c r="L93" s="651" t="s">
        <v>430</v>
      </c>
      <c r="M93" s="374"/>
      <c r="N93" s="348" t="s">
        <v>430</v>
      </c>
      <c r="O93" s="348" t="s">
        <v>430</v>
      </c>
      <c r="P93" s="348" t="s">
        <v>430</v>
      </c>
      <c r="Q93" s="348" t="s">
        <v>430</v>
      </c>
      <c r="R93" s="348" t="s">
        <v>430</v>
      </c>
      <c r="S93" s="348" t="s">
        <v>430</v>
      </c>
      <c r="T93" s="348" t="s">
        <v>430</v>
      </c>
      <c r="U93" s="348" t="s">
        <v>430</v>
      </c>
      <c r="V93" s="350" t="s">
        <v>430</v>
      </c>
      <c r="W93" s="348" t="s">
        <v>430</v>
      </c>
      <c r="X93" s="348" t="s">
        <v>430</v>
      </c>
      <c r="Y93" s="348" t="s">
        <v>430</v>
      </c>
      <c r="Z93" s="348" t="s">
        <v>430</v>
      </c>
      <c r="AA93" s="348" t="s">
        <v>430</v>
      </c>
      <c r="AB93" s="348" t="s">
        <v>430</v>
      </c>
      <c r="AC93" s="348" t="s">
        <v>430</v>
      </c>
      <c r="AD93" s="348" t="s">
        <v>430</v>
      </c>
      <c r="AE93" s="348" t="s">
        <v>430</v>
      </c>
      <c r="AF93" s="348" t="s">
        <v>430</v>
      </c>
      <c r="AG93" s="374"/>
      <c r="AH93" s="346" t="s">
        <v>430</v>
      </c>
      <c r="AI93" s="346" t="s">
        <v>430</v>
      </c>
      <c r="AJ93" s="346" t="s">
        <v>430</v>
      </c>
      <c r="AK93" s="346" t="s">
        <v>430</v>
      </c>
      <c r="AL93" s="346" t="s">
        <v>430</v>
      </c>
      <c r="AM93" s="346" t="s">
        <v>430</v>
      </c>
      <c r="AN93" s="346" t="s">
        <v>430</v>
      </c>
      <c r="AO93" s="346" t="s">
        <v>430</v>
      </c>
      <c r="AP93" s="346" t="s">
        <v>430</v>
      </c>
      <c r="AQ93" s="346" t="s">
        <v>430</v>
      </c>
      <c r="AR93" s="346" t="s">
        <v>430</v>
      </c>
      <c r="AS93" s="346" t="s">
        <v>430</v>
      </c>
      <c r="AT93" s="346" t="s">
        <v>430</v>
      </c>
      <c r="AU93" s="346" t="s">
        <v>430</v>
      </c>
      <c r="AV93" s="346" t="s">
        <v>430</v>
      </c>
      <c r="AW93" s="346" t="s">
        <v>430</v>
      </c>
      <c r="AX93" s="346" t="s">
        <v>430</v>
      </c>
      <c r="AY93" s="346" t="s">
        <v>430</v>
      </c>
      <c r="AZ93" s="374"/>
      <c r="BA93" s="375">
        <v>151.187297032255</v>
      </c>
      <c r="BB93" s="375">
        <v>0</v>
      </c>
      <c r="BC93" s="375">
        <v>-8.4000188349669599E-4</v>
      </c>
      <c r="BD93" s="375" t="s">
        <v>430</v>
      </c>
      <c r="BE93" s="373"/>
      <c r="BF93" s="348" t="s">
        <v>430</v>
      </c>
      <c r="BG93" s="348" t="s">
        <v>430</v>
      </c>
      <c r="BH93" s="348" t="s">
        <v>430</v>
      </c>
      <c r="BI93" s="373"/>
      <c r="BJ93" s="348" t="s">
        <v>430</v>
      </c>
      <c r="BK93" s="373"/>
      <c r="BL93" s="348" t="s">
        <v>430</v>
      </c>
      <c r="BM93" s="348" t="s">
        <v>430</v>
      </c>
      <c r="BN93" s="348" t="s">
        <v>430</v>
      </c>
      <c r="BO93" s="348" t="s">
        <v>430</v>
      </c>
      <c r="BP93" s="373"/>
      <c r="BQ93" s="348" t="s">
        <v>430</v>
      </c>
      <c r="BR93" s="348" t="s">
        <v>430</v>
      </c>
      <c r="BS93" s="348" t="s">
        <v>430</v>
      </c>
      <c r="BT93" s="348" t="s">
        <v>430</v>
      </c>
      <c r="BU93" s="348" t="s">
        <v>430</v>
      </c>
      <c r="BV93" s="348" t="s">
        <v>430</v>
      </c>
      <c r="BW93" s="373"/>
      <c r="BX93" s="372" t="s">
        <v>430</v>
      </c>
      <c r="BY93" s="372" t="s">
        <v>430</v>
      </c>
      <c r="BZ93" s="372" t="s">
        <v>430</v>
      </c>
      <c r="CA93" s="372" t="s">
        <v>430</v>
      </c>
      <c r="CB93" s="372" t="s">
        <v>430</v>
      </c>
      <c r="CC93" s="373"/>
      <c r="CD93" s="354" t="s">
        <v>443</v>
      </c>
    </row>
    <row r="94" spans="1:82" s="107" customFormat="1" x14ac:dyDescent="0.25">
      <c r="A94" s="345" t="s">
        <v>10071</v>
      </c>
      <c r="B94" s="373"/>
      <c r="C94" s="719">
        <v>45358</v>
      </c>
      <c r="D94" s="373"/>
      <c r="E94" s="346">
        <v>59.13</v>
      </c>
      <c r="F94" s="373"/>
      <c r="G94" s="347">
        <v>12.51</v>
      </c>
      <c r="H94" s="373"/>
      <c r="I94" s="651" t="s">
        <v>430</v>
      </c>
      <c r="J94" s="651" t="s">
        <v>430</v>
      </c>
      <c r="K94" s="968">
        <v>3.55</v>
      </c>
      <c r="L94" s="651" t="s">
        <v>430</v>
      </c>
      <c r="M94" s="374"/>
      <c r="N94" s="348">
        <v>-29.153400000000001</v>
      </c>
      <c r="O94" s="348">
        <v>19.482299999999999</v>
      </c>
      <c r="P94" s="348">
        <v>8.3495000000000008</v>
      </c>
      <c r="Q94" s="348">
        <v>31.6401</v>
      </c>
      <c r="R94" s="348">
        <v>27.942</v>
      </c>
      <c r="S94" s="348">
        <v>11.0839</v>
      </c>
      <c r="T94" s="348">
        <v>-2.7035999999999998</v>
      </c>
      <c r="U94" s="348">
        <v>1.5132000000000001</v>
      </c>
      <c r="V94" s="350">
        <v>7.3819999999999997</v>
      </c>
      <c r="W94" s="348">
        <v>8.2796000000000003</v>
      </c>
      <c r="X94" s="348" t="s">
        <v>430</v>
      </c>
      <c r="Y94" s="348" t="s">
        <v>430</v>
      </c>
      <c r="Z94" s="348" t="s">
        <v>430</v>
      </c>
      <c r="AA94" s="348">
        <v>30.240300000000001</v>
      </c>
      <c r="AB94" s="348">
        <v>18.7179</v>
      </c>
      <c r="AC94" s="348">
        <v>-0.12959999999999999</v>
      </c>
      <c r="AD94" s="348">
        <v>5.4966999999999997</v>
      </c>
      <c r="AE94" s="348">
        <v>36.375</v>
      </c>
      <c r="AF94" s="348">
        <v>9.6304999999999996</v>
      </c>
      <c r="AG94" s="374"/>
      <c r="AH94" s="346">
        <v>6</v>
      </c>
      <c r="AI94" s="346">
        <v>7</v>
      </c>
      <c r="AJ94" s="346">
        <v>16</v>
      </c>
      <c r="AK94" s="346">
        <v>19</v>
      </c>
      <c r="AL94" s="346">
        <v>11</v>
      </c>
      <c r="AM94" s="346">
        <v>15</v>
      </c>
      <c r="AN94" s="346">
        <v>18</v>
      </c>
      <c r="AO94" s="346">
        <v>16</v>
      </c>
      <c r="AP94" s="346">
        <v>13</v>
      </c>
      <c r="AQ94" s="346">
        <v>7</v>
      </c>
      <c r="AR94" s="346" t="s">
        <v>430</v>
      </c>
      <c r="AS94" s="346" t="s">
        <v>430</v>
      </c>
      <c r="AT94" s="346" t="s">
        <v>430</v>
      </c>
      <c r="AU94" s="346">
        <v>8</v>
      </c>
      <c r="AV94" s="346">
        <v>16</v>
      </c>
      <c r="AW94" s="346">
        <v>18</v>
      </c>
      <c r="AX94" s="346">
        <v>16</v>
      </c>
      <c r="AY94" s="346">
        <v>18</v>
      </c>
      <c r="AZ94" s="374"/>
      <c r="BA94" s="375">
        <v>80.970581157108199</v>
      </c>
      <c r="BB94" s="375">
        <v>0.45345832147916898</v>
      </c>
      <c r="BC94" s="375">
        <v>5.2912533373507598E-2</v>
      </c>
      <c r="BD94" s="375">
        <v>3.9075232228875101</v>
      </c>
      <c r="BE94" s="373"/>
      <c r="BF94" s="348">
        <v>64.606761073200005</v>
      </c>
      <c r="BG94" s="348">
        <v>28.662928968700001</v>
      </c>
      <c r="BH94" s="348">
        <v>2.2540181131999999</v>
      </c>
      <c r="BI94" s="373"/>
      <c r="BJ94" s="348">
        <v>51.76894033</v>
      </c>
      <c r="BK94" s="373"/>
      <c r="BL94" s="348">
        <v>36.955500000000001</v>
      </c>
      <c r="BM94" s="348">
        <v>8.1501199999999994</v>
      </c>
      <c r="BN94" s="348">
        <v>6.40883</v>
      </c>
      <c r="BO94" s="348">
        <v>48.485550000000003</v>
      </c>
      <c r="BP94" s="373"/>
      <c r="BQ94" s="348">
        <v>29.93</v>
      </c>
      <c r="BR94" s="348" t="s">
        <v>430</v>
      </c>
      <c r="BS94" s="348" t="s">
        <v>430</v>
      </c>
      <c r="BT94" s="348" t="s">
        <v>430</v>
      </c>
      <c r="BU94" s="348" t="s">
        <v>430</v>
      </c>
      <c r="BV94" s="348">
        <v>18.46</v>
      </c>
      <c r="BW94" s="373"/>
      <c r="BX94" s="372" t="s">
        <v>10036</v>
      </c>
      <c r="BY94" s="372" t="s">
        <v>10037</v>
      </c>
      <c r="BZ94" s="372" t="s">
        <v>10038</v>
      </c>
      <c r="CA94" s="372" t="s">
        <v>10039</v>
      </c>
      <c r="CB94" s="372" t="s">
        <v>10040</v>
      </c>
      <c r="CC94" s="373"/>
      <c r="CD94" s="354" t="s">
        <v>476</v>
      </c>
    </row>
    <row r="95" spans="1:82" s="107" customFormat="1" x14ac:dyDescent="0.25">
      <c r="A95" s="345" t="s">
        <v>10072</v>
      </c>
      <c r="B95" s="373"/>
      <c r="C95" s="719">
        <v>46227</v>
      </c>
      <c r="D95" s="373"/>
      <c r="E95" s="346">
        <v>60.08</v>
      </c>
      <c r="F95" s="373"/>
      <c r="G95" s="347">
        <v>10.2447</v>
      </c>
      <c r="H95" s="373"/>
      <c r="I95" s="651" t="s">
        <v>430</v>
      </c>
      <c r="J95" s="651" t="s">
        <v>430</v>
      </c>
      <c r="K95" s="651" t="s">
        <v>430</v>
      </c>
      <c r="L95" s="651" t="s">
        <v>430</v>
      </c>
      <c r="M95" s="374"/>
      <c r="N95" s="348">
        <v>-31.6816</v>
      </c>
      <c r="O95" s="348">
        <v>82.139300000000006</v>
      </c>
      <c r="P95" s="348">
        <v>61.227600000000002</v>
      </c>
      <c r="Q95" s="348">
        <v>53.4206</v>
      </c>
      <c r="R95" s="348" t="s">
        <v>430</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v>55.618899999999996</v>
      </c>
      <c r="AF95" s="348">
        <v>44.657699999999998</v>
      </c>
      <c r="AG95" s="374"/>
      <c r="AH95" s="346">
        <v>8</v>
      </c>
      <c r="AI95" s="346">
        <v>3</v>
      </c>
      <c r="AJ95" s="346">
        <v>3</v>
      </c>
      <c r="AK95" s="346">
        <v>13</v>
      </c>
      <c r="AL95" s="346" t="s">
        <v>430</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v>9</v>
      </c>
      <c r="AZ95" s="374"/>
      <c r="BA95" s="375" t="s">
        <v>430</v>
      </c>
      <c r="BB95" s="375">
        <v>0</v>
      </c>
      <c r="BC95" s="375">
        <v>0</v>
      </c>
      <c r="BD95" s="375" t="s">
        <v>430</v>
      </c>
      <c r="BE95" s="373"/>
      <c r="BF95" s="348" t="s">
        <v>430</v>
      </c>
      <c r="BG95" s="348" t="s">
        <v>430</v>
      </c>
      <c r="BH95" s="348" t="s">
        <v>430</v>
      </c>
      <c r="BI95" s="373"/>
      <c r="BJ95" s="348" t="s">
        <v>430</v>
      </c>
      <c r="BK95" s="373"/>
      <c r="BL95" s="348">
        <v>4.1734900000000001</v>
      </c>
      <c r="BM95" s="348">
        <v>3.9292699999999998</v>
      </c>
      <c r="BN95" s="348">
        <v>0.75154200000000004</v>
      </c>
      <c r="BO95" s="348">
        <v>91.145697999999996</v>
      </c>
      <c r="BP95" s="373"/>
      <c r="BQ95" s="348">
        <v>18.37</v>
      </c>
      <c r="BR95" s="348" t="s">
        <v>430</v>
      </c>
      <c r="BS95" s="348" t="s">
        <v>430</v>
      </c>
      <c r="BT95" s="348">
        <v>15.12</v>
      </c>
      <c r="BU95" s="348" t="s">
        <v>430</v>
      </c>
      <c r="BV95" s="348">
        <v>57.66</v>
      </c>
      <c r="BW95" s="373"/>
      <c r="BX95" s="372" t="s">
        <v>10042</v>
      </c>
      <c r="BY95" s="372" t="s">
        <v>10043</v>
      </c>
      <c r="BZ95" s="372" t="s">
        <v>10044</v>
      </c>
      <c r="CA95" s="372" t="s">
        <v>10045</v>
      </c>
      <c r="CB95" s="372" t="s">
        <v>10046</v>
      </c>
      <c r="CC95" s="373"/>
      <c r="CD95" s="354" t="s">
        <v>548</v>
      </c>
    </row>
    <row r="96" spans="1:82" s="107" customFormat="1" x14ac:dyDescent="0.25">
      <c r="A96" s="345" t="s">
        <v>10073</v>
      </c>
      <c r="B96" s="373"/>
      <c r="C96" s="719">
        <v>46097</v>
      </c>
      <c r="D96" s="373"/>
      <c r="E96" s="346">
        <v>39.162199999999999</v>
      </c>
      <c r="F96" s="373"/>
      <c r="G96" s="347">
        <v>10.139200000000001</v>
      </c>
      <c r="H96" s="373"/>
      <c r="I96" s="651" t="s">
        <v>430</v>
      </c>
      <c r="J96" s="651" t="s">
        <v>430</v>
      </c>
      <c r="K96" s="651" t="s">
        <v>430</v>
      </c>
      <c r="L96" s="651" t="s">
        <v>430</v>
      </c>
      <c r="M96" s="374"/>
      <c r="N96" s="348">
        <v>-179.46799999999999</v>
      </c>
      <c r="O96" s="348">
        <v>20.433599999999998</v>
      </c>
      <c r="P96" s="348">
        <v>20.6004</v>
      </c>
      <c r="Q96" s="348">
        <v>52.7027</v>
      </c>
      <c r="R96" s="348">
        <v>31.036200000000001</v>
      </c>
      <c r="S96" s="348">
        <v>-3.9283999999999999</v>
      </c>
      <c r="T96" s="348" t="s">
        <v>430</v>
      </c>
      <c r="U96" s="348" t="s">
        <v>430</v>
      </c>
      <c r="V96" s="350" t="s">
        <v>430</v>
      </c>
      <c r="W96" s="348" t="s">
        <v>430</v>
      </c>
      <c r="X96" s="348" t="s">
        <v>430</v>
      </c>
      <c r="Y96" s="348" t="s">
        <v>430</v>
      </c>
      <c r="Z96" s="348" t="s">
        <v>430</v>
      </c>
      <c r="AA96" s="348">
        <v>28.765000000000001</v>
      </c>
      <c r="AB96" s="348">
        <v>4.9115000000000002</v>
      </c>
      <c r="AC96" s="348" t="s">
        <v>430</v>
      </c>
      <c r="AD96" s="348" t="s">
        <v>430</v>
      </c>
      <c r="AE96" s="348">
        <v>46.9619</v>
      </c>
      <c r="AF96" s="348">
        <v>3.3872</v>
      </c>
      <c r="AG96" s="374"/>
      <c r="AH96" s="346">
        <v>19</v>
      </c>
      <c r="AI96" s="346">
        <v>6</v>
      </c>
      <c r="AJ96" s="346">
        <v>12</v>
      </c>
      <c r="AK96" s="346">
        <v>15</v>
      </c>
      <c r="AL96" s="346">
        <v>7</v>
      </c>
      <c r="AM96" s="346">
        <v>19</v>
      </c>
      <c r="AN96" s="346" t="s">
        <v>430</v>
      </c>
      <c r="AO96" s="346" t="s">
        <v>430</v>
      </c>
      <c r="AP96" s="346" t="s">
        <v>430</v>
      </c>
      <c r="AQ96" s="346" t="s">
        <v>430</v>
      </c>
      <c r="AR96" s="346" t="s">
        <v>430</v>
      </c>
      <c r="AS96" s="346" t="s">
        <v>430</v>
      </c>
      <c r="AT96" s="346" t="s">
        <v>430</v>
      </c>
      <c r="AU96" s="346">
        <v>12</v>
      </c>
      <c r="AV96" s="346">
        <v>19</v>
      </c>
      <c r="AW96" s="346" t="s">
        <v>430</v>
      </c>
      <c r="AX96" s="346" t="s">
        <v>430</v>
      </c>
      <c r="AY96" s="346">
        <v>16</v>
      </c>
      <c r="AZ96" s="374"/>
      <c r="BA96" s="375">
        <v>89.407966774801395</v>
      </c>
      <c r="BB96" s="375">
        <v>-0.85711834465764702</v>
      </c>
      <c r="BC96" s="375">
        <v>-6.5180004650206194E-2</v>
      </c>
      <c r="BD96" s="375">
        <v>7.6777552651199699</v>
      </c>
      <c r="BE96" s="373"/>
      <c r="BF96" s="348">
        <v>-7.8446699549999996</v>
      </c>
      <c r="BG96" s="348">
        <v>-57.008855005699999</v>
      </c>
      <c r="BH96" s="348">
        <v>0.13760441170000001</v>
      </c>
      <c r="BI96" s="373"/>
      <c r="BJ96" s="348">
        <v>55.660635409999998</v>
      </c>
      <c r="BK96" s="373"/>
      <c r="BL96" s="348">
        <v>39.4375</v>
      </c>
      <c r="BM96" s="348">
        <v>24.438800000000001</v>
      </c>
      <c r="BN96" s="348" t="s">
        <v>430</v>
      </c>
      <c r="BO96" s="348">
        <v>36.123699999999999</v>
      </c>
      <c r="BP96" s="373"/>
      <c r="BQ96" s="348">
        <v>3.78</v>
      </c>
      <c r="BR96" s="348">
        <v>12.44</v>
      </c>
      <c r="BS96" s="348" t="s">
        <v>430</v>
      </c>
      <c r="BT96" s="348" t="s">
        <v>430</v>
      </c>
      <c r="BU96" s="348" t="s">
        <v>430</v>
      </c>
      <c r="BV96" s="348">
        <v>13.56</v>
      </c>
      <c r="BW96" s="373"/>
      <c r="BX96" s="372" t="s">
        <v>6063</v>
      </c>
      <c r="BY96" s="372" t="s">
        <v>10048</v>
      </c>
      <c r="BZ96" s="372" t="s">
        <v>10049</v>
      </c>
      <c r="CA96" s="372" t="s">
        <v>10050</v>
      </c>
      <c r="CB96" s="372" t="s">
        <v>10051</v>
      </c>
      <c r="CC96" s="373"/>
      <c r="CD96" s="354" t="s">
        <v>463</v>
      </c>
    </row>
    <row r="97" spans="1:82" x14ac:dyDescent="0.25">
      <c r="A97" s="36" t="s">
        <v>93</v>
      </c>
      <c r="B97" s="43"/>
      <c r="C97" s="720"/>
      <c r="D97" s="43"/>
      <c r="E97" s="51"/>
      <c r="F97" s="43"/>
      <c r="G97" s="55"/>
      <c r="H97" s="43"/>
      <c r="I97" s="92"/>
      <c r="J97" s="92"/>
      <c r="K97" s="92"/>
      <c r="L97" s="92"/>
      <c r="M97" s="66"/>
      <c r="N97" s="59">
        <v>-55.319000000000003</v>
      </c>
      <c r="O97" s="59">
        <v>17.651199999999999</v>
      </c>
      <c r="P97" s="59">
        <v>26.367699999999999</v>
      </c>
      <c r="Q97" s="59">
        <v>57.6252</v>
      </c>
      <c r="R97" s="59">
        <v>26.698</v>
      </c>
      <c r="S97" s="59">
        <v>13.0449</v>
      </c>
      <c r="T97" s="59">
        <v>4.7910000000000004</v>
      </c>
      <c r="U97" s="59">
        <v>8.7696000000000005</v>
      </c>
      <c r="V97" s="70">
        <v>14.2906</v>
      </c>
      <c r="W97" s="59">
        <v>10.295500000000001</v>
      </c>
      <c r="X97" s="59">
        <v>15.5853</v>
      </c>
      <c r="Y97" s="59">
        <v>15.5017</v>
      </c>
      <c r="Z97" s="59">
        <v>15.481199999999999</v>
      </c>
      <c r="AA97" s="59">
        <v>26.756399999999999</v>
      </c>
      <c r="AB97" s="59">
        <v>25.725200000000001</v>
      </c>
      <c r="AC97" s="59">
        <v>7.7446000000000002</v>
      </c>
      <c r="AD97" s="59">
        <v>12.957700000000001</v>
      </c>
      <c r="AE97" s="59">
        <v>54.351399999999998</v>
      </c>
      <c r="AF97" s="59">
        <v>16.748100000000001</v>
      </c>
      <c r="AG97" s="66"/>
      <c r="AH97" s="51">
        <v>19</v>
      </c>
      <c r="AI97" s="51">
        <v>21</v>
      </c>
      <c r="AJ97" s="51">
        <v>21</v>
      </c>
      <c r="AK97" s="51">
        <v>21</v>
      </c>
      <c r="AL97" s="51">
        <v>19</v>
      </c>
      <c r="AM97" s="51">
        <v>19</v>
      </c>
      <c r="AN97" s="51">
        <v>18</v>
      </c>
      <c r="AO97" s="51">
        <v>16</v>
      </c>
      <c r="AP97" s="51">
        <v>14</v>
      </c>
      <c r="AQ97" s="51">
        <v>9</v>
      </c>
      <c r="AR97" s="51">
        <v>4</v>
      </c>
      <c r="AS97" s="51">
        <v>2</v>
      </c>
      <c r="AT97" s="51">
        <v>2</v>
      </c>
      <c r="AU97" s="51">
        <v>19</v>
      </c>
      <c r="AV97" s="51">
        <v>19</v>
      </c>
      <c r="AW97" s="51">
        <v>18</v>
      </c>
      <c r="AX97" s="51">
        <v>16</v>
      </c>
      <c r="AY97" s="51">
        <v>21</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1"/>
      <c r="D98" s="44"/>
      <c r="E98" s="52"/>
      <c r="F98" s="44"/>
      <c r="G98" s="56"/>
      <c r="H98" s="44"/>
      <c r="I98" s="93"/>
      <c r="J98" s="93"/>
      <c r="K98" s="93"/>
      <c r="L98" s="93"/>
      <c r="M98" s="67"/>
      <c r="N98" s="60">
        <v>37.804200000000002</v>
      </c>
      <c r="O98" s="60">
        <v>145.53399999999999</v>
      </c>
      <c r="P98" s="60">
        <v>92.837999999999994</v>
      </c>
      <c r="Q98" s="60">
        <v>108.432</v>
      </c>
      <c r="R98" s="60">
        <v>42.023899999999998</v>
      </c>
      <c r="S98" s="60">
        <v>22.443300000000001</v>
      </c>
      <c r="T98" s="60">
        <v>10.771599999999999</v>
      </c>
      <c r="U98" s="60">
        <v>16.727699999999999</v>
      </c>
      <c r="V98" s="71">
        <v>20.975000000000001</v>
      </c>
      <c r="W98" s="60">
        <v>15.1249</v>
      </c>
      <c r="X98" s="60">
        <v>22.970400000000001</v>
      </c>
      <c r="Y98" s="60">
        <v>20.277699999999999</v>
      </c>
      <c r="Z98" s="60">
        <v>18.955200000000001</v>
      </c>
      <c r="AA98" s="60">
        <v>39.002099999999999</v>
      </c>
      <c r="AB98" s="60">
        <v>37.377800000000001</v>
      </c>
      <c r="AC98" s="60">
        <v>14.356400000000001</v>
      </c>
      <c r="AD98" s="60">
        <v>21.569500000000001</v>
      </c>
      <c r="AE98" s="60">
        <v>101.9692</v>
      </c>
      <c r="AF98" s="60">
        <v>55.152799999999999</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1"/>
      <c r="D99" s="44"/>
      <c r="E99" s="52"/>
      <c r="F99" s="44"/>
      <c r="G99" s="56"/>
      <c r="H99" s="44"/>
      <c r="I99" s="93"/>
      <c r="J99" s="93"/>
      <c r="K99" s="93"/>
      <c r="L99" s="93"/>
      <c r="M99" s="67"/>
      <c r="N99" s="60">
        <v>-179.46799999999999</v>
      </c>
      <c r="O99" s="60">
        <v>-34.142899999999997</v>
      </c>
      <c r="P99" s="60">
        <v>-8.9487000000000005</v>
      </c>
      <c r="Q99" s="60">
        <v>5.0503999999999998</v>
      </c>
      <c r="R99" s="60">
        <v>-5.6486000000000001</v>
      </c>
      <c r="S99" s="60">
        <v>-3.9283999999999999</v>
      </c>
      <c r="T99" s="60">
        <v>-2.7035999999999998</v>
      </c>
      <c r="U99" s="60">
        <v>1.5132000000000001</v>
      </c>
      <c r="V99" s="71">
        <v>6.8276000000000003</v>
      </c>
      <c r="W99" s="60">
        <v>5.1881000000000004</v>
      </c>
      <c r="X99" s="60">
        <v>7.7085999999999997</v>
      </c>
      <c r="Y99" s="60">
        <v>10.7256</v>
      </c>
      <c r="Z99" s="60">
        <v>12.007199999999999</v>
      </c>
      <c r="AA99" s="60">
        <v>6.5922000000000001</v>
      </c>
      <c r="AB99" s="60">
        <v>4.9115000000000002</v>
      </c>
      <c r="AC99" s="60">
        <v>-0.12959999999999999</v>
      </c>
      <c r="AD99" s="60">
        <v>5.4966999999999997</v>
      </c>
      <c r="AE99" s="60">
        <v>4.4341999999999997</v>
      </c>
      <c r="AF99" s="60">
        <v>3.3872</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2"/>
      <c r="D100" s="45"/>
      <c r="E100" s="53"/>
      <c r="F100" s="45"/>
      <c r="G100" s="57"/>
      <c r="H100" s="45"/>
      <c r="I100" s="94"/>
      <c r="J100" s="94"/>
      <c r="K100" s="94"/>
      <c r="L100" s="94"/>
      <c r="M100" s="68"/>
      <c r="N100" s="61">
        <v>-56.457799999999999</v>
      </c>
      <c r="O100" s="61">
        <v>9.4314999999999998</v>
      </c>
      <c r="P100" s="61">
        <v>25.447299999999998</v>
      </c>
      <c r="Q100" s="61">
        <v>53.585500000000003</v>
      </c>
      <c r="R100" s="61">
        <v>28.256</v>
      </c>
      <c r="S100" s="61">
        <v>13.4543</v>
      </c>
      <c r="T100" s="61">
        <v>5.3774499999999996</v>
      </c>
      <c r="U100" s="61">
        <v>8.3226499999999994</v>
      </c>
      <c r="V100" s="72">
        <v>15.01</v>
      </c>
      <c r="W100" s="61">
        <v>10.168699999999999</v>
      </c>
      <c r="X100" s="61">
        <v>15.831</v>
      </c>
      <c r="Y100" s="61">
        <v>15.5017</v>
      </c>
      <c r="Z100" s="61">
        <v>15.481199999999999</v>
      </c>
      <c r="AA100" s="61">
        <v>28.7773</v>
      </c>
      <c r="AB100" s="61">
        <v>26.6919</v>
      </c>
      <c r="AC100" s="61">
        <v>7.4743000000000004</v>
      </c>
      <c r="AD100" s="61">
        <v>12.0464</v>
      </c>
      <c r="AE100" s="61">
        <v>50.928199999999997</v>
      </c>
      <c r="AF100" s="61">
        <v>12.9404</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2525</v>
      </c>
      <c r="B102" s="406"/>
      <c r="C102" s="730"/>
      <c r="D102" s="406"/>
      <c r="E102" s="401"/>
      <c r="F102" s="406"/>
      <c r="G102" s="401"/>
      <c r="H102" s="406"/>
      <c r="I102" s="401"/>
      <c r="J102" s="401"/>
      <c r="K102" s="401"/>
      <c r="L102" s="401"/>
      <c r="M102" s="406"/>
      <c r="N102" s="405">
        <v>57.7911</v>
      </c>
      <c r="O102" s="405">
        <v>-47.711399999999998</v>
      </c>
      <c r="P102" s="405">
        <v>-28.5808</v>
      </c>
      <c r="Q102" s="405">
        <v>27.244900000000001</v>
      </c>
      <c r="R102" s="405">
        <v>18.058199999999999</v>
      </c>
      <c r="S102" s="405">
        <v>23.427299999999999</v>
      </c>
      <c r="T102" s="405">
        <v>8.0600000000000005E-2</v>
      </c>
      <c r="U102" s="405">
        <v>-1.899</v>
      </c>
      <c r="V102" s="407">
        <v>3.9954000000000001</v>
      </c>
      <c r="W102" s="405">
        <v>2.4365999999999999</v>
      </c>
      <c r="X102" s="405">
        <v>12.033200000000001</v>
      </c>
      <c r="Y102" s="405">
        <v>11.417999999999999</v>
      </c>
      <c r="Z102" s="405">
        <v>13.3919</v>
      </c>
      <c r="AA102" s="405">
        <v>25.792899999999999</v>
      </c>
      <c r="AB102" s="405">
        <v>36.9375</v>
      </c>
      <c r="AC102" s="405">
        <v>-3.3028</v>
      </c>
      <c r="AD102" s="405">
        <v>4.2137000000000002</v>
      </c>
      <c r="AE102" s="405">
        <v>17.766200000000001</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664</v>
      </c>
      <c r="B103" s="374"/>
      <c r="C103" s="731"/>
      <c r="D103" s="374"/>
      <c r="E103" s="372"/>
      <c r="F103" s="374"/>
      <c r="G103" s="372"/>
      <c r="H103" s="374"/>
      <c r="I103" s="372"/>
      <c r="J103" s="372"/>
      <c r="K103" s="372"/>
      <c r="L103" s="372"/>
      <c r="M103" s="374"/>
      <c r="N103" s="348">
        <v>58.606099999999998</v>
      </c>
      <c r="O103" s="348">
        <v>-34.182899999999997</v>
      </c>
      <c r="P103" s="348">
        <v>-20.150500000000001</v>
      </c>
      <c r="Q103" s="348">
        <v>37.148099999999999</v>
      </c>
      <c r="R103" s="348">
        <v>18.998699999999999</v>
      </c>
      <c r="S103" s="348">
        <v>25.110399999999998</v>
      </c>
      <c r="T103" s="348">
        <v>3.992</v>
      </c>
      <c r="U103" s="348">
        <v>-0.20979999999999999</v>
      </c>
      <c r="V103" s="350">
        <v>4.9250999999999996</v>
      </c>
      <c r="W103" s="348">
        <v>2.6838000000000002</v>
      </c>
      <c r="X103" s="348">
        <v>12.63</v>
      </c>
      <c r="Y103" s="348">
        <v>11.9094</v>
      </c>
      <c r="Z103" s="348">
        <v>13.665100000000001</v>
      </c>
      <c r="AA103" s="348">
        <v>26.686299999999999</v>
      </c>
      <c r="AB103" s="348">
        <v>42.1449</v>
      </c>
      <c r="AC103" s="348">
        <v>-0.69879999999999998</v>
      </c>
      <c r="AD103" s="348">
        <v>5.2624000000000004</v>
      </c>
      <c r="AE103" s="348">
        <v>28.113399999999999</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7771</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2538</v>
      </c>
      <c r="B105" s="374"/>
      <c r="C105" s="731"/>
      <c r="D105" s="374"/>
      <c r="E105" s="372"/>
      <c r="F105" s="374"/>
      <c r="G105" s="372"/>
      <c r="H105" s="374"/>
      <c r="I105" s="372"/>
      <c r="J105" s="372"/>
      <c r="K105" s="372"/>
      <c r="L105" s="372"/>
      <c r="M105" s="374"/>
      <c r="N105" s="348">
        <v>-27.1221</v>
      </c>
      <c r="O105" s="348">
        <v>-50.392200000000003</v>
      </c>
      <c r="P105" s="348">
        <v>-16.644400000000001</v>
      </c>
      <c r="Q105" s="348">
        <v>31.366700000000002</v>
      </c>
      <c r="R105" s="348">
        <v>18.651</v>
      </c>
      <c r="S105" s="348">
        <v>23.3157</v>
      </c>
      <c r="T105" s="348">
        <v>1.0073000000000001</v>
      </c>
      <c r="U105" s="348">
        <v>-1.4059999999999999</v>
      </c>
      <c r="V105" s="350">
        <v>4.5467000000000004</v>
      </c>
      <c r="W105" s="348">
        <v>2.8780000000000001</v>
      </c>
      <c r="X105" s="348">
        <v>12.3725</v>
      </c>
      <c r="Y105" s="348">
        <v>11.4694</v>
      </c>
      <c r="Z105" s="348">
        <v>13.2049</v>
      </c>
      <c r="AA105" s="348">
        <v>25.7761</v>
      </c>
      <c r="AB105" s="348">
        <v>38.511899999999997</v>
      </c>
      <c r="AC105" s="348">
        <v>-2.5308999999999999</v>
      </c>
      <c r="AD105" s="348">
        <v>4.9081000000000001</v>
      </c>
      <c r="AE105" s="348">
        <v>20.025099999999998</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9002</v>
      </c>
      <c r="B106" s="374"/>
      <c r="C106" s="731"/>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t="s">
        <v>430</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1"/>
      <c r="D107" s="374"/>
      <c r="E107" s="372"/>
      <c r="F107" s="374"/>
      <c r="G107" s="372"/>
      <c r="H107" s="374"/>
      <c r="I107" s="372"/>
      <c r="J107" s="372"/>
      <c r="K107" s="372"/>
      <c r="L107" s="372"/>
      <c r="M107" s="374"/>
      <c r="N107" s="348">
        <v>-57.430399999999999</v>
      </c>
      <c r="O107" s="348">
        <v>-92.189800000000005</v>
      </c>
      <c r="P107" s="348">
        <v>-49.369300000000003</v>
      </c>
      <c r="Q107" s="348">
        <v>11.730499999999999</v>
      </c>
      <c r="R107" s="348">
        <v>11.660500000000001</v>
      </c>
      <c r="S107" s="348">
        <v>19.838100000000001</v>
      </c>
      <c r="T107" s="348">
        <v>-6.9469000000000003</v>
      </c>
      <c r="U107" s="348">
        <v>-6.5141999999999998</v>
      </c>
      <c r="V107" s="350">
        <v>0.21340000000000001</v>
      </c>
      <c r="W107" s="348">
        <v>1.7262</v>
      </c>
      <c r="X107" s="348">
        <v>9.1439000000000004</v>
      </c>
      <c r="Y107" s="348">
        <v>9.3836999999999993</v>
      </c>
      <c r="Z107" s="348">
        <v>12.244400000000001</v>
      </c>
      <c r="AA107" s="348">
        <v>20.9285</v>
      </c>
      <c r="AB107" s="348">
        <v>27.131900000000002</v>
      </c>
      <c r="AC107" s="348">
        <v>-9.3857999999999997</v>
      </c>
      <c r="AD107" s="348">
        <v>0.2026</v>
      </c>
      <c r="AE107" s="348">
        <v>4.3314000000000004</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665</v>
      </c>
      <c r="B108" s="374"/>
      <c r="C108" s="731"/>
      <c r="D108" s="374"/>
      <c r="E108" s="372"/>
      <c r="F108" s="374"/>
      <c r="G108" s="372"/>
      <c r="H108" s="374"/>
      <c r="I108" s="372"/>
      <c r="J108" s="372"/>
      <c r="K108" s="372"/>
      <c r="L108" s="372"/>
      <c r="M108" s="374"/>
      <c r="N108" s="348">
        <v>-22.125900000000001</v>
      </c>
      <c r="O108" s="348">
        <v>-43.607599999999998</v>
      </c>
      <c r="P108" s="348">
        <v>-15.6784</v>
      </c>
      <c r="Q108" s="348">
        <v>33.999299999999998</v>
      </c>
      <c r="R108" s="348">
        <v>15.6866</v>
      </c>
      <c r="S108" s="348">
        <v>22.707100000000001</v>
      </c>
      <c r="T108" s="348">
        <v>2.9838</v>
      </c>
      <c r="U108" s="348">
        <v>-0.88639999999999997</v>
      </c>
      <c r="V108" s="350">
        <v>4.2294</v>
      </c>
      <c r="W108" s="348">
        <v>2.0754999999999999</v>
      </c>
      <c r="X108" s="348">
        <v>11.9207</v>
      </c>
      <c r="Y108" s="348">
        <v>10.9536</v>
      </c>
      <c r="Z108" s="348">
        <v>12.3941</v>
      </c>
      <c r="AA108" s="348">
        <v>23.897200000000002</v>
      </c>
      <c r="AB108" s="348">
        <v>40.9221</v>
      </c>
      <c r="AC108" s="348">
        <v>-1.4504999999999999</v>
      </c>
      <c r="AD108" s="348">
        <v>4.6798000000000002</v>
      </c>
      <c r="AE108" s="348">
        <v>23.624099999999999</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666</v>
      </c>
      <c r="B109" s="374"/>
      <c r="C109" s="731"/>
      <c r="D109" s="374"/>
      <c r="E109" s="372"/>
      <c r="F109" s="374"/>
      <c r="G109" s="372"/>
      <c r="H109" s="374"/>
      <c r="I109" s="372"/>
      <c r="J109" s="372"/>
      <c r="K109" s="372"/>
      <c r="L109" s="372"/>
      <c r="M109" s="374"/>
      <c r="N109" s="348">
        <v>-20.130099999999999</v>
      </c>
      <c r="O109" s="348">
        <v>-42.567</v>
      </c>
      <c r="P109" s="348">
        <v>-14.2461</v>
      </c>
      <c r="Q109" s="348">
        <v>36.7592</v>
      </c>
      <c r="R109" s="348">
        <v>18.083600000000001</v>
      </c>
      <c r="S109" s="348">
        <v>25.058599999999998</v>
      </c>
      <c r="T109" s="348">
        <v>4.2946</v>
      </c>
      <c r="U109" s="348">
        <v>0.1087</v>
      </c>
      <c r="V109" s="350">
        <v>5.2134999999999998</v>
      </c>
      <c r="W109" s="348">
        <v>3.0718999999999999</v>
      </c>
      <c r="X109" s="348">
        <v>13.0015</v>
      </c>
      <c r="Y109" s="348">
        <v>12.0814</v>
      </c>
      <c r="Z109" s="348">
        <v>13.626099999999999</v>
      </c>
      <c r="AA109" s="348">
        <v>26.034300000000002</v>
      </c>
      <c r="AB109" s="348">
        <v>42.736400000000003</v>
      </c>
      <c r="AC109" s="348">
        <v>-0.2676</v>
      </c>
      <c r="AD109" s="348">
        <v>5.7123999999999997</v>
      </c>
      <c r="AE109" s="348">
        <v>25.782599999999999</v>
      </c>
      <c r="AF109" s="348">
        <v>12.604699999999999</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7907</v>
      </c>
      <c r="B110" s="374"/>
      <c r="C110" s="731"/>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6907</v>
      </c>
      <c r="B111" s="374"/>
      <c r="C111" s="731"/>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t="s">
        <v>430</v>
      </c>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8260</v>
      </c>
      <c r="B112" s="417"/>
      <c r="C112" s="732"/>
      <c r="D112" s="417"/>
      <c r="E112" s="431"/>
      <c r="F112" s="417"/>
      <c r="G112" s="431"/>
      <c r="H112" s="417"/>
      <c r="I112" s="431"/>
      <c r="J112" s="431"/>
      <c r="K112" s="431"/>
      <c r="L112" s="431"/>
      <c r="M112" s="432"/>
      <c r="N112" s="433">
        <v>9.4001000000000001</v>
      </c>
      <c r="O112" s="433">
        <v>1.8718999999999999</v>
      </c>
      <c r="P112" s="433">
        <v>7.4577999999999998</v>
      </c>
      <c r="Q112" s="433">
        <v>9.9846000000000004</v>
      </c>
      <c r="R112" s="433">
        <v>5.8978999999999999</v>
      </c>
      <c r="S112" s="433">
        <v>7.3202999999999996</v>
      </c>
      <c r="T112" s="433">
        <v>5.3303000000000003</v>
      </c>
      <c r="U112" s="433">
        <v>5.0296000000000003</v>
      </c>
      <c r="V112" s="434">
        <v>5.3781999999999996</v>
      </c>
      <c r="W112" s="433">
        <v>6.8300999999999998</v>
      </c>
      <c r="X112" s="433">
        <v>7.0415999999999999</v>
      </c>
      <c r="Y112" s="433">
        <v>6.1021000000000001</v>
      </c>
      <c r="Z112" s="433">
        <v>6.8925999999999998</v>
      </c>
      <c r="AA112" s="433">
        <v>4.7676999999999996</v>
      </c>
      <c r="AB112" s="433">
        <v>7.1207000000000003</v>
      </c>
      <c r="AC112" s="433">
        <v>5.2428999999999997</v>
      </c>
      <c r="AD112" s="433">
        <v>5.3056999999999999</v>
      </c>
      <c r="AE112" s="433">
        <v>9.9145000000000003</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179</v>
      </c>
    </row>
    <row r="117" spans="1:1" x14ac:dyDescent="0.25">
      <c r="A117" s="488" t="s">
        <v>10495</v>
      </c>
    </row>
    <row r="118" spans="1:1" x14ac:dyDescent="0.25">
      <c r="A11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4CDE-6BC7-4267-8CFF-646CF28246FE}">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81" t="s">
        <v>345</v>
      </c>
      <c r="B5" s="1082"/>
      <c r="C5" s="1088" t="s">
        <v>44</v>
      </c>
      <c r="D5" s="1082"/>
      <c r="E5" s="1088" t="s">
        <v>45</v>
      </c>
      <c r="F5" s="1082"/>
      <c r="G5" s="1088" t="s">
        <v>46</v>
      </c>
      <c r="H5" s="1082"/>
      <c r="I5" s="1112" t="s">
        <v>184</v>
      </c>
      <c r="J5" s="1107"/>
      <c r="K5" s="1107"/>
      <c r="L5" s="1107"/>
      <c r="M5" s="1106"/>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06"/>
      <c r="BA5" s="1066" t="s">
        <v>76</v>
      </c>
      <c r="BB5" s="1105"/>
      <c r="BC5" s="1105"/>
      <c r="BD5" s="1117"/>
      <c r="BE5" s="76"/>
      <c r="BF5" s="1066" t="s">
        <v>53</v>
      </c>
      <c r="BG5" s="1105"/>
      <c r="BH5" s="1117"/>
      <c r="BI5" s="1082"/>
      <c r="BJ5" s="1065" t="s">
        <v>312</v>
      </c>
      <c r="BK5" s="1082"/>
      <c r="BL5" s="1066" t="s">
        <v>81</v>
      </c>
      <c r="BM5" s="1105"/>
      <c r="BN5" s="1105"/>
      <c r="BO5" s="1117"/>
      <c r="BP5" s="1082"/>
      <c r="BQ5" s="1066" t="s">
        <v>198</v>
      </c>
      <c r="BR5" s="1105"/>
      <c r="BS5" s="1105"/>
      <c r="BT5" s="1105"/>
      <c r="BU5" s="1105"/>
      <c r="BV5" s="1105"/>
      <c r="BW5" s="1106"/>
      <c r="BX5" s="1106" t="s">
        <v>87</v>
      </c>
      <c r="BY5" s="1107"/>
      <c r="BZ5" s="1107"/>
      <c r="CA5" s="1107"/>
      <c r="CB5" s="1108"/>
      <c r="CC5" s="1082"/>
      <c r="CD5" s="1112" t="s">
        <v>88</v>
      </c>
    </row>
    <row r="6" spans="1:82" ht="33" x14ac:dyDescent="0.25">
      <c r="A6" s="1081"/>
      <c r="B6" s="1083"/>
      <c r="C6" s="1119"/>
      <c r="D6" s="1083"/>
      <c r="E6" s="1119"/>
      <c r="F6" s="1083"/>
      <c r="G6" s="1119"/>
      <c r="H6" s="1083"/>
      <c r="I6" s="83" t="s">
        <v>180</v>
      </c>
      <c r="J6" s="28" t="s">
        <v>181</v>
      </c>
      <c r="K6" s="28" t="s">
        <v>182</v>
      </c>
      <c r="L6" s="28" t="s">
        <v>183</v>
      </c>
      <c r="M6" s="1109"/>
      <c r="N6" s="1110" t="s">
        <v>185</v>
      </c>
      <c r="O6" s="1111"/>
      <c r="P6" s="1111"/>
      <c r="Q6" s="1111"/>
      <c r="R6" s="1111"/>
      <c r="S6" s="1111"/>
      <c r="T6" s="1111"/>
      <c r="U6" s="1111"/>
      <c r="V6" s="1110" t="s">
        <v>57</v>
      </c>
      <c r="W6" s="1111"/>
      <c r="X6" s="1111"/>
      <c r="Y6" s="1111"/>
      <c r="Z6" s="1111"/>
      <c r="AA6" s="1111"/>
      <c r="AB6" s="1111"/>
      <c r="AC6" s="1111"/>
      <c r="AD6" s="1111"/>
      <c r="AE6" s="1111"/>
      <c r="AF6" s="1111"/>
      <c r="AG6" s="28"/>
      <c r="AH6" s="1118" t="s">
        <v>68</v>
      </c>
      <c r="AI6" s="1115"/>
      <c r="AJ6" s="1115"/>
      <c r="AK6" s="1115"/>
      <c r="AL6" s="1115"/>
      <c r="AM6" s="1115"/>
      <c r="AN6" s="1115"/>
      <c r="AO6" s="1115"/>
      <c r="AP6" s="1115"/>
      <c r="AQ6" s="1115"/>
      <c r="AR6" s="1115"/>
      <c r="AS6" s="1115"/>
      <c r="AT6" s="1115"/>
      <c r="AU6" s="1115"/>
      <c r="AV6" s="1115"/>
      <c r="AW6" s="1115"/>
      <c r="AX6" s="1115"/>
      <c r="AY6" s="1116"/>
      <c r="AZ6" s="1109"/>
      <c r="BA6" s="692" t="s">
        <v>72</v>
      </c>
      <c r="BB6" s="691" t="s">
        <v>73</v>
      </c>
      <c r="BC6" s="691" t="s">
        <v>74</v>
      </c>
      <c r="BD6" s="327" t="s">
        <v>75</v>
      </c>
      <c r="BE6" s="77"/>
      <c r="BF6" s="326" t="s">
        <v>309</v>
      </c>
      <c r="BG6" s="303" t="s">
        <v>310</v>
      </c>
      <c r="BH6" s="327" t="s">
        <v>311</v>
      </c>
      <c r="BI6" s="1083"/>
      <c r="BJ6" s="1122"/>
      <c r="BK6" s="1083"/>
      <c r="BL6" s="326" t="s">
        <v>77</v>
      </c>
      <c r="BM6" s="303" t="s">
        <v>78</v>
      </c>
      <c r="BN6" s="303" t="s">
        <v>79</v>
      </c>
      <c r="BO6" s="327" t="s">
        <v>313</v>
      </c>
      <c r="BP6" s="1083"/>
      <c r="BQ6" s="326" t="s">
        <v>192</v>
      </c>
      <c r="BR6" s="303" t="s">
        <v>193</v>
      </c>
      <c r="BS6" s="303" t="s">
        <v>194</v>
      </c>
      <c r="BT6" s="303" t="s">
        <v>195</v>
      </c>
      <c r="BU6" s="303" t="s">
        <v>196</v>
      </c>
      <c r="BV6" s="327" t="s">
        <v>197</v>
      </c>
      <c r="BW6" s="1083"/>
      <c r="BX6" s="83" t="s">
        <v>82</v>
      </c>
      <c r="BY6" s="28" t="s">
        <v>83</v>
      </c>
      <c r="BZ6" s="28" t="s">
        <v>84</v>
      </c>
      <c r="CA6" s="28" t="s">
        <v>85</v>
      </c>
      <c r="CB6" s="82" t="s">
        <v>86</v>
      </c>
      <c r="CC6" s="1083"/>
      <c r="CD6" s="1113"/>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10075</v>
      </c>
      <c r="B8" s="702"/>
      <c r="C8" s="724">
        <v>41281</v>
      </c>
      <c r="D8" s="702"/>
      <c r="E8" s="403">
        <v>10292.1</v>
      </c>
      <c r="F8" s="702"/>
      <c r="G8" s="404">
        <v>84.691800000000001</v>
      </c>
      <c r="H8" s="702"/>
      <c r="I8" s="650">
        <v>3.75</v>
      </c>
      <c r="J8" s="650">
        <v>7.86</v>
      </c>
      <c r="K8" s="650">
        <v>2.76</v>
      </c>
      <c r="L8" s="650">
        <v>2.98</v>
      </c>
      <c r="M8" s="482"/>
      <c r="N8" s="405">
        <v>21.6477</v>
      </c>
      <c r="O8" s="405">
        <v>16.571999999999999</v>
      </c>
      <c r="P8" s="405">
        <v>8.0408000000000008</v>
      </c>
      <c r="Q8" s="405">
        <v>25.034500000000001</v>
      </c>
      <c r="R8" s="405">
        <v>10.6134</v>
      </c>
      <c r="S8" s="405">
        <v>10.808999999999999</v>
      </c>
      <c r="T8" s="405">
        <v>7.1275000000000004</v>
      </c>
      <c r="U8" s="405">
        <v>5.2937000000000003</v>
      </c>
      <c r="V8" s="407">
        <v>6.9791999999999996</v>
      </c>
      <c r="W8" s="405">
        <v>6.5021000000000004</v>
      </c>
      <c r="X8" s="405">
        <v>9.1837999999999997</v>
      </c>
      <c r="Y8" s="405">
        <v>9.2828999999999997</v>
      </c>
      <c r="Z8" s="405">
        <v>9.1184999999999992</v>
      </c>
      <c r="AA8" s="405">
        <v>8.8971</v>
      </c>
      <c r="AB8" s="405">
        <v>17.299600000000002</v>
      </c>
      <c r="AC8" s="405">
        <v>6.5896999999999997</v>
      </c>
      <c r="AD8" s="405">
        <v>6.8228999999999997</v>
      </c>
      <c r="AE8" s="405">
        <v>22.311399999999999</v>
      </c>
      <c r="AF8" s="405">
        <v>9.7611000000000008</v>
      </c>
      <c r="AG8" s="482"/>
      <c r="AH8" s="403">
        <v>5</v>
      </c>
      <c r="AI8" s="403">
        <v>2</v>
      </c>
      <c r="AJ8" s="403">
        <v>6</v>
      </c>
      <c r="AK8" s="403">
        <v>1</v>
      </c>
      <c r="AL8" s="403">
        <v>4</v>
      </c>
      <c r="AM8" s="403">
        <v>14</v>
      </c>
      <c r="AN8" s="403">
        <v>4</v>
      </c>
      <c r="AO8" s="403">
        <v>5</v>
      </c>
      <c r="AP8" s="403">
        <v>2</v>
      </c>
      <c r="AQ8" s="403">
        <v>6</v>
      </c>
      <c r="AR8" s="403">
        <v>7</v>
      </c>
      <c r="AS8" s="403">
        <v>3</v>
      </c>
      <c r="AT8" s="403">
        <v>3</v>
      </c>
      <c r="AU8" s="403">
        <v>10</v>
      </c>
      <c r="AV8" s="403">
        <v>4</v>
      </c>
      <c r="AW8" s="403">
        <v>3</v>
      </c>
      <c r="AX8" s="403">
        <v>3</v>
      </c>
      <c r="AY8" s="403">
        <v>1</v>
      </c>
      <c r="AZ8" s="482"/>
      <c r="BA8" s="410">
        <v>43.891737627308402</v>
      </c>
      <c r="BB8" s="410">
        <v>1.06836748874178</v>
      </c>
      <c r="BC8" s="410">
        <v>8.2577893519550805E-2</v>
      </c>
      <c r="BD8" s="410">
        <v>3.5903214369296501</v>
      </c>
      <c r="BE8" s="702"/>
      <c r="BF8" s="405">
        <v>44.882040380299998</v>
      </c>
      <c r="BG8" s="405">
        <v>10.5674580571</v>
      </c>
      <c r="BH8" s="405">
        <v>4.2471936144000004</v>
      </c>
      <c r="BI8" s="702"/>
      <c r="BJ8" s="405">
        <v>24.84278801</v>
      </c>
      <c r="BK8" s="702"/>
      <c r="BL8" s="405">
        <v>8.5965100000000003</v>
      </c>
      <c r="BM8" s="405">
        <v>2.9784700000000002</v>
      </c>
      <c r="BN8" s="405">
        <v>11.635300000000001</v>
      </c>
      <c r="BO8" s="405">
        <v>76.789720000000003</v>
      </c>
      <c r="BP8" s="702"/>
      <c r="BQ8" s="405">
        <v>3.43</v>
      </c>
      <c r="BR8" s="405">
        <v>35.880000000000003</v>
      </c>
      <c r="BS8" s="405">
        <v>16.190000000000001</v>
      </c>
      <c r="BT8" s="405">
        <v>14.98</v>
      </c>
      <c r="BU8" s="405">
        <v>2.31</v>
      </c>
      <c r="BV8" s="405">
        <v>4.4800000000000004</v>
      </c>
      <c r="BW8" s="702"/>
      <c r="BX8" s="703" t="s">
        <v>10076</v>
      </c>
      <c r="BY8" s="703" t="s">
        <v>10077</v>
      </c>
      <c r="BZ8" s="703" t="s">
        <v>5963</v>
      </c>
      <c r="CA8" s="703" t="s">
        <v>10078</v>
      </c>
      <c r="CB8" s="703" t="s">
        <v>10079</v>
      </c>
      <c r="CC8" s="702"/>
      <c r="CD8" s="411" t="s">
        <v>7855</v>
      </c>
    </row>
    <row r="9" spans="1:82" s="355" customFormat="1" x14ac:dyDescent="0.25">
      <c r="A9" s="345" t="s">
        <v>10080</v>
      </c>
      <c r="B9" s="668"/>
      <c r="C9" s="719">
        <v>44342</v>
      </c>
      <c r="D9" s="668"/>
      <c r="E9" s="346">
        <v>3494.06</v>
      </c>
      <c r="F9" s="668"/>
      <c r="G9" s="347">
        <v>16.220400000000001</v>
      </c>
      <c r="H9" s="668"/>
      <c r="I9" s="651">
        <v>4.59</v>
      </c>
      <c r="J9" s="651">
        <v>7.2</v>
      </c>
      <c r="K9" s="651">
        <v>3.6676000000000002</v>
      </c>
      <c r="L9" s="651">
        <v>3.8170999999999999</v>
      </c>
      <c r="M9" s="349"/>
      <c r="N9" s="348">
        <v>67.406800000000004</v>
      </c>
      <c r="O9" s="348">
        <v>17.351700000000001</v>
      </c>
      <c r="P9" s="348">
        <v>10.048999999999999</v>
      </c>
      <c r="Q9" s="348">
        <v>11.6243</v>
      </c>
      <c r="R9" s="348">
        <v>8.0907999999999998</v>
      </c>
      <c r="S9" s="348">
        <v>11.7248</v>
      </c>
      <c r="T9" s="348">
        <v>5.8002000000000002</v>
      </c>
      <c r="U9" s="348">
        <v>5.5814000000000004</v>
      </c>
      <c r="V9" s="350">
        <v>6.1689999999999996</v>
      </c>
      <c r="W9" s="348">
        <v>6.8411</v>
      </c>
      <c r="X9" s="348">
        <v>10.7371</v>
      </c>
      <c r="Y9" s="348">
        <v>9.9603999999999999</v>
      </c>
      <c r="Z9" s="348" t="s">
        <v>430</v>
      </c>
      <c r="AA9" s="348">
        <v>7.1858000000000004</v>
      </c>
      <c r="AB9" s="348">
        <v>11.3466</v>
      </c>
      <c r="AC9" s="348">
        <v>6.4450000000000003</v>
      </c>
      <c r="AD9" s="348">
        <v>5.9702999999999999</v>
      </c>
      <c r="AE9" s="348">
        <v>12.273999999999999</v>
      </c>
      <c r="AF9" s="348">
        <v>9.7104999999999997</v>
      </c>
      <c r="AG9" s="349"/>
      <c r="AH9" s="346">
        <v>1</v>
      </c>
      <c r="AI9" s="346">
        <v>1</v>
      </c>
      <c r="AJ9" s="346">
        <v>2</v>
      </c>
      <c r="AK9" s="346">
        <v>13</v>
      </c>
      <c r="AL9" s="346">
        <v>9</v>
      </c>
      <c r="AM9" s="346">
        <v>12</v>
      </c>
      <c r="AN9" s="346">
        <v>6</v>
      </c>
      <c r="AO9" s="346">
        <v>4</v>
      </c>
      <c r="AP9" s="346">
        <v>5</v>
      </c>
      <c r="AQ9" s="346">
        <v>4</v>
      </c>
      <c r="AR9" s="346">
        <v>1</v>
      </c>
      <c r="AS9" s="346">
        <v>1</v>
      </c>
      <c r="AT9" s="346" t="s">
        <v>430</v>
      </c>
      <c r="AU9" s="346">
        <v>12</v>
      </c>
      <c r="AV9" s="346">
        <v>15</v>
      </c>
      <c r="AW9" s="346">
        <v>4</v>
      </c>
      <c r="AX9" s="346">
        <v>5</v>
      </c>
      <c r="AY9" s="346">
        <v>12</v>
      </c>
      <c r="AZ9" s="349"/>
      <c r="BA9" s="375">
        <v>32.955699589072204</v>
      </c>
      <c r="BB9" s="375">
        <v>0</v>
      </c>
      <c r="BC9" s="375">
        <v>0.15061591290964299</v>
      </c>
      <c r="BD9" s="375" t="s">
        <v>430</v>
      </c>
      <c r="BE9" s="668"/>
      <c r="BF9" s="348">
        <v>45.605397539999998</v>
      </c>
      <c r="BG9" s="348">
        <v>0.17189273590000001</v>
      </c>
      <c r="BH9" s="348">
        <v>265.31311693430001</v>
      </c>
      <c r="BI9" s="668"/>
      <c r="BJ9" s="348">
        <v>11.233583530000001</v>
      </c>
      <c r="BK9" s="668"/>
      <c r="BL9" s="348">
        <v>6.9392300000000002</v>
      </c>
      <c r="BM9" s="348">
        <v>3.06135</v>
      </c>
      <c r="BN9" s="348">
        <v>0.64993500000000004</v>
      </c>
      <c r="BO9" s="348">
        <v>89.349485000000001</v>
      </c>
      <c r="BP9" s="668"/>
      <c r="BQ9" s="348">
        <v>55.92</v>
      </c>
      <c r="BR9" s="348">
        <v>19.239999999999998</v>
      </c>
      <c r="BS9" s="348" t="s">
        <v>430</v>
      </c>
      <c r="BT9" s="348" t="s">
        <v>430</v>
      </c>
      <c r="BU9" s="348" t="s">
        <v>430</v>
      </c>
      <c r="BV9" s="348">
        <v>14.19</v>
      </c>
      <c r="BW9" s="668"/>
      <c r="BX9" s="353" t="s">
        <v>10081</v>
      </c>
      <c r="BY9" s="353" t="s">
        <v>9052</v>
      </c>
      <c r="BZ9" s="353" t="s">
        <v>10082</v>
      </c>
      <c r="CA9" s="353" t="s">
        <v>2650</v>
      </c>
      <c r="CB9" s="353" t="s">
        <v>10083</v>
      </c>
      <c r="CC9" s="668"/>
      <c r="CD9" s="354" t="s">
        <v>443</v>
      </c>
    </row>
    <row r="10" spans="1:82" s="355" customFormat="1" x14ac:dyDescent="0.25">
      <c r="A10" s="345" t="s">
        <v>10084</v>
      </c>
      <c r="B10" s="668"/>
      <c r="C10" s="719">
        <v>41277</v>
      </c>
      <c r="D10" s="668"/>
      <c r="E10" s="346">
        <v>3365.26</v>
      </c>
      <c r="F10" s="668"/>
      <c r="G10" s="347">
        <v>88.258499999999998</v>
      </c>
      <c r="H10" s="668"/>
      <c r="I10" s="968">
        <v>5.41</v>
      </c>
      <c r="J10" s="968">
        <v>7.97</v>
      </c>
      <c r="K10" s="968">
        <v>2.86</v>
      </c>
      <c r="L10" s="968">
        <v>3</v>
      </c>
      <c r="M10" s="349"/>
      <c r="N10" s="348">
        <v>15.515000000000001</v>
      </c>
      <c r="O10" s="348">
        <v>-7.8662999999999998</v>
      </c>
      <c r="P10" s="348">
        <v>-2.2972000000000001</v>
      </c>
      <c r="Q10" s="348">
        <v>10.1151</v>
      </c>
      <c r="R10" s="348">
        <v>3.2292000000000001</v>
      </c>
      <c r="S10" s="348">
        <v>11.2963</v>
      </c>
      <c r="T10" s="348">
        <v>5.2590000000000003</v>
      </c>
      <c r="U10" s="348">
        <v>4.0235000000000003</v>
      </c>
      <c r="V10" s="350">
        <v>5.4819000000000004</v>
      </c>
      <c r="W10" s="348">
        <v>6.9132999999999996</v>
      </c>
      <c r="X10" s="348">
        <v>9.6678999999999995</v>
      </c>
      <c r="Y10" s="348">
        <v>9.1427999999999994</v>
      </c>
      <c r="Z10" s="348">
        <v>9.6292000000000009</v>
      </c>
      <c r="AA10" s="348">
        <v>8.577</v>
      </c>
      <c r="AB10" s="348">
        <v>14.499700000000001</v>
      </c>
      <c r="AC10" s="348">
        <v>4.2823000000000002</v>
      </c>
      <c r="AD10" s="348">
        <v>5.3304</v>
      </c>
      <c r="AE10" s="348">
        <v>8.1516000000000002</v>
      </c>
      <c r="AF10" s="348">
        <v>10.372199999999999</v>
      </c>
      <c r="AG10" s="349"/>
      <c r="AH10" s="346">
        <v>8</v>
      </c>
      <c r="AI10" s="346">
        <v>11</v>
      </c>
      <c r="AJ10" s="346">
        <v>12</v>
      </c>
      <c r="AK10" s="346">
        <v>14</v>
      </c>
      <c r="AL10" s="346">
        <v>15</v>
      </c>
      <c r="AM10" s="346">
        <v>13</v>
      </c>
      <c r="AN10" s="346">
        <v>8</v>
      </c>
      <c r="AO10" s="346">
        <v>10</v>
      </c>
      <c r="AP10" s="346">
        <v>8</v>
      </c>
      <c r="AQ10" s="346">
        <v>3</v>
      </c>
      <c r="AR10" s="346">
        <v>3</v>
      </c>
      <c r="AS10" s="346">
        <v>4</v>
      </c>
      <c r="AT10" s="346">
        <v>2</v>
      </c>
      <c r="AU10" s="346">
        <v>11</v>
      </c>
      <c r="AV10" s="346">
        <v>10</v>
      </c>
      <c r="AW10" s="346">
        <v>8</v>
      </c>
      <c r="AX10" s="346">
        <v>8</v>
      </c>
      <c r="AY10" s="346">
        <v>14</v>
      </c>
      <c r="AZ10" s="349"/>
      <c r="BA10" s="375">
        <v>38.185322449142703</v>
      </c>
      <c r="BB10" s="375">
        <v>1.0528045065846301</v>
      </c>
      <c r="BC10" s="375">
        <v>0.10156430162232701</v>
      </c>
      <c r="BD10" s="375">
        <v>3.8445975030547199</v>
      </c>
      <c r="BE10" s="668"/>
      <c r="BF10" s="348">
        <v>44.277148284299997</v>
      </c>
      <c r="BG10" s="348">
        <v>5.6837409093</v>
      </c>
      <c r="BH10" s="348">
        <v>7.7901419137000003</v>
      </c>
      <c r="BI10" s="668"/>
      <c r="BJ10" s="348">
        <v>23.048599360000001</v>
      </c>
      <c r="BK10" s="668"/>
      <c r="BL10" s="348">
        <v>15.429600000000001</v>
      </c>
      <c r="BM10" s="348">
        <v>2.5179800000000001</v>
      </c>
      <c r="BN10" s="348">
        <v>5.5762900000000002</v>
      </c>
      <c r="BO10" s="348">
        <v>76.476129999999998</v>
      </c>
      <c r="BP10" s="668"/>
      <c r="BQ10" s="348">
        <v>17.62</v>
      </c>
      <c r="BR10" s="348">
        <v>10.5</v>
      </c>
      <c r="BS10" s="348">
        <v>14.14</v>
      </c>
      <c r="BT10" s="348">
        <v>27.27</v>
      </c>
      <c r="BU10" s="348">
        <v>6.7</v>
      </c>
      <c r="BV10" s="348">
        <v>3.98</v>
      </c>
      <c r="BW10" s="668"/>
      <c r="BX10" s="353" t="s">
        <v>10085</v>
      </c>
      <c r="BY10" s="353" t="s">
        <v>10086</v>
      </c>
      <c r="BZ10" s="353" t="s">
        <v>10087</v>
      </c>
      <c r="CA10" s="353" t="s">
        <v>10088</v>
      </c>
      <c r="CB10" s="353" t="s">
        <v>10089</v>
      </c>
      <c r="CC10" s="668"/>
      <c r="CD10" s="354" t="s">
        <v>443</v>
      </c>
    </row>
    <row r="11" spans="1:82" s="355" customFormat="1" x14ac:dyDescent="0.25">
      <c r="A11" s="345" t="s">
        <v>10090</v>
      </c>
      <c r="B11" s="668"/>
      <c r="C11" s="719">
        <v>41275</v>
      </c>
      <c r="D11" s="668"/>
      <c r="E11" s="346">
        <v>3248.18</v>
      </c>
      <c r="F11" s="668"/>
      <c r="G11" s="347">
        <v>90.468900000000005</v>
      </c>
      <c r="H11" s="668"/>
      <c r="I11" s="651">
        <v>12.13138</v>
      </c>
      <c r="J11" s="651">
        <v>7.5445500000000001</v>
      </c>
      <c r="K11" s="651">
        <v>5.7927499999999998</v>
      </c>
      <c r="L11" s="651">
        <v>6.0605500000000001</v>
      </c>
      <c r="M11" s="349"/>
      <c r="N11" s="348">
        <v>27.980799999999999</v>
      </c>
      <c r="O11" s="348">
        <v>2.7709999999999999</v>
      </c>
      <c r="P11" s="348">
        <v>6.0819000000000001</v>
      </c>
      <c r="Q11" s="348">
        <v>13.7667</v>
      </c>
      <c r="R11" s="348">
        <v>4.1007999999999996</v>
      </c>
      <c r="S11" s="348">
        <v>12.7637</v>
      </c>
      <c r="T11" s="348">
        <v>3.0720000000000001</v>
      </c>
      <c r="U11" s="348">
        <v>2.5935999999999999</v>
      </c>
      <c r="V11" s="350">
        <v>4.1463000000000001</v>
      </c>
      <c r="W11" s="348">
        <v>4.6069000000000004</v>
      </c>
      <c r="X11" s="348">
        <v>8.2868999999999993</v>
      </c>
      <c r="Y11" s="348">
        <v>8.4987999999999992</v>
      </c>
      <c r="Z11" s="348">
        <v>8.6097000000000001</v>
      </c>
      <c r="AA11" s="348">
        <v>5.5587999999999997</v>
      </c>
      <c r="AB11" s="348">
        <v>12.7357</v>
      </c>
      <c r="AC11" s="348">
        <v>2.4496000000000002</v>
      </c>
      <c r="AD11" s="348">
        <v>4.2115</v>
      </c>
      <c r="AE11" s="348">
        <v>13.18</v>
      </c>
      <c r="AF11" s="348">
        <v>9.4403000000000006</v>
      </c>
      <c r="AG11" s="349"/>
      <c r="AH11" s="346">
        <v>3</v>
      </c>
      <c r="AI11" s="346">
        <v>6</v>
      </c>
      <c r="AJ11" s="346">
        <v>8</v>
      </c>
      <c r="AK11" s="346">
        <v>12</v>
      </c>
      <c r="AL11" s="346">
        <v>13</v>
      </c>
      <c r="AM11" s="346">
        <v>9</v>
      </c>
      <c r="AN11" s="346">
        <v>14</v>
      </c>
      <c r="AO11" s="346">
        <v>12</v>
      </c>
      <c r="AP11" s="346">
        <v>13</v>
      </c>
      <c r="AQ11" s="346">
        <v>15</v>
      </c>
      <c r="AR11" s="346">
        <v>13</v>
      </c>
      <c r="AS11" s="346">
        <v>8</v>
      </c>
      <c r="AT11" s="346">
        <v>7</v>
      </c>
      <c r="AU11" s="346">
        <v>14</v>
      </c>
      <c r="AV11" s="346">
        <v>14</v>
      </c>
      <c r="AW11" s="346">
        <v>12</v>
      </c>
      <c r="AX11" s="346">
        <v>14</v>
      </c>
      <c r="AY11" s="346">
        <v>11</v>
      </c>
      <c r="AZ11" s="349"/>
      <c r="BA11" s="375">
        <v>43.669677021370497</v>
      </c>
      <c r="BB11" s="375">
        <v>1.23890123364172</v>
      </c>
      <c r="BC11" s="375">
        <v>6.4633822452617798E-2</v>
      </c>
      <c r="BD11" s="375">
        <v>2.7829187774163802</v>
      </c>
      <c r="BE11" s="668"/>
      <c r="BF11" s="348">
        <v>46.321091694300002</v>
      </c>
      <c r="BG11" s="348">
        <v>18.491355944199999</v>
      </c>
      <c r="BH11" s="348">
        <v>2.5050132523999999</v>
      </c>
      <c r="BI11" s="668"/>
      <c r="BJ11" s="348">
        <v>18.945005139999999</v>
      </c>
      <c r="BK11" s="668"/>
      <c r="BL11" s="348">
        <v>16.667300000000001</v>
      </c>
      <c r="BM11" s="348">
        <v>1.7555099999999999</v>
      </c>
      <c r="BN11" s="348">
        <v>0.85604100000000005</v>
      </c>
      <c r="BO11" s="348">
        <v>80.721148999999997</v>
      </c>
      <c r="BP11" s="668"/>
      <c r="BQ11" s="348">
        <v>33.15</v>
      </c>
      <c r="BR11" s="348">
        <v>33.04</v>
      </c>
      <c r="BS11" s="348">
        <v>9.2899999999999991</v>
      </c>
      <c r="BT11" s="348">
        <v>1.54</v>
      </c>
      <c r="BU11" s="348" t="s">
        <v>430</v>
      </c>
      <c r="BV11" s="348">
        <v>3.7</v>
      </c>
      <c r="BW11" s="668"/>
      <c r="BX11" s="353" t="s">
        <v>10091</v>
      </c>
      <c r="BY11" s="353" t="s">
        <v>10092</v>
      </c>
      <c r="BZ11" s="353" t="s">
        <v>4850</v>
      </c>
      <c r="CA11" s="353" t="s">
        <v>10093</v>
      </c>
      <c r="CB11" s="353" t="s">
        <v>6618</v>
      </c>
      <c r="CC11" s="668"/>
      <c r="CD11" s="354" t="s">
        <v>519</v>
      </c>
    </row>
    <row r="12" spans="1:82" s="355" customFormat="1" ht="11" x14ac:dyDescent="0.3">
      <c r="A12" s="841" t="s">
        <v>10094</v>
      </c>
      <c r="B12" s="857"/>
      <c r="C12" s="843">
        <v>41275</v>
      </c>
      <c r="D12" s="857"/>
      <c r="E12" s="844">
        <v>2869.07</v>
      </c>
      <c r="F12" s="857"/>
      <c r="G12" s="845">
        <v>70.590299999999999</v>
      </c>
      <c r="H12" s="857"/>
      <c r="I12" s="965">
        <v>9.81</v>
      </c>
      <c r="J12" s="965">
        <v>7.43</v>
      </c>
      <c r="K12" s="965">
        <v>4.7300000000000004</v>
      </c>
      <c r="L12" s="965">
        <v>4.93</v>
      </c>
      <c r="M12" s="858"/>
      <c r="N12" s="846">
        <v>25.7164</v>
      </c>
      <c r="O12" s="846">
        <v>10.108499999999999</v>
      </c>
      <c r="P12" s="846">
        <v>14.176600000000001</v>
      </c>
      <c r="Q12" s="846">
        <v>20.0303</v>
      </c>
      <c r="R12" s="846">
        <v>9.6424000000000003</v>
      </c>
      <c r="S12" s="846">
        <v>15.633800000000001</v>
      </c>
      <c r="T12" s="846">
        <v>4.7958999999999996</v>
      </c>
      <c r="U12" s="846">
        <v>3.754</v>
      </c>
      <c r="V12" s="848">
        <v>5.5053000000000001</v>
      </c>
      <c r="W12" s="846">
        <v>5.5426000000000002</v>
      </c>
      <c r="X12" s="846">
        <v>9.6026000000000007</v>
      </c>
      <c r="Y12" s="846">
        <v>9.3839000000000006</v>
      </c>
      <c r="Z12" s="846">
        <v>9.9581</v>
      </c>
      <c r="AA12" s="846">
        <v>11.099</v>
      </c>
      <c r="AB12" s="846">
        <v>15.938599999999999</v>
      </c>
      <c r="AC12" s="846">
        <v>3.2109000000000001</v>
      </c>
      <c r="AD12" s="846">
        <v>5.0613000000000001</v>
      </c>
      <c r="AE12" s="846">
        <v>19.1418</v>
      </c>
      <c r="AF12" s="846">
        <v>10.4596</v>
      </c>
      <c r="AG12" s="858"/>
      <c r="AH12" s="844">
        <v>4</v>
      </c>
      <c r="AI12" s="844">
        <v>4</v>
      </c>
      <c r="AJ12" s="844">
        <v>1</v>
      </c>
      <c r="AK12" s="844">
        <v>4</v>
      </c>
      <c r="AL12" s="844">
        <v>6</v>
      </c>
      <c r="AM12" s="844">
        <v>2</v>
      </c>
      <c r="AN12" s="844">
        <v>11</v>
      </c>
      <c r="AO12" s="844">
        <v>11</v>
      </c>
      <c r="AP12" s="844">
        <v>7</v>
      </c>
      <c r="AQ12" s="844">
        <v>11</v>
      </c>
      <c r="AR12" s="844">
        <v>4</v>
      </c>
      <c r="AS12" s="844">
        <v>2</v>
      </c>
      <c r="AT12" s="844">
        <v>1</v>
      </c>
      <c r="AU12" s="844">
        <v>4</v>
      </c>
      <c r="AV12" s="844">
        <v>6</v>
      </c>
      <c r="AW12" s="844">
        <v>11</v>
      </c>
      <c r="AX12" s="844">
        <v>10</v>
      </c>
      <c r="AY12" s="844">
        <v>3</v>
      </c>
      <c r="AZ12" s="858"/>
      <c r="BA12" s="852">
        <v>54.935049746082903</v>
      </c>
      <c r="BB12" s="852">
        <v>0</v>
      </c>
      <c r="BC12" s="852">
        <v>6.9490191976271806E-2</v>
      </c>
      <c r="BD12" s="852" t="s">
        <v>430</v>
      </c>
      <c r="BE12" s="857"/>
      <c r="BF12" s="846">
        <v>53.717726188900002</v>
      </c>
      <c r="BG12" s="846">
        <v>22.279061547200001</v>
      </c>
      <c r="BH12" s="846">
        <v>2.4111305619999999</v>
      </c>
      <c r="BI12" s="857"/>
      <c r="BJ12" s="846">
        <v>22.677435509999999</v>
      </c>
      <c r="BK12" s="857"/>
      <c r="BL12" s="846">
        <v>15.420199999999999</v>
      </c>
      <c r="BM12" s="846">
        <v>6.4892000000000003</v>
      </c>
      <c r="BN12" s="846">
        <v>1.2443900000000001</v>
      </c>
      <c r="BO12" s="846">
        <v>76.846209999999999</v>
      </c>
      <c r="BP12" s="857"/>
      <c r="BQ12" s="846">
        <v>28.47</v>
      </c>
      <c r="BR12" s="846">
        <v>20.8</v>
      </c>
      <c r="BS12" s="846">
        <v>2.62</v>
      </c>
      <c r="BT12" s="846">
        <v>11.37</v>
      </c>
      <c r="BU12" s="846">
        <v>0.01</v>
      </c>
      <c r="BV12" s="846">
        <v>13.51</v>
      </c>
      <c r="BW12" s="857"/>
      <c r="BX12" s="859" t="s">
        <v>10095</v>
      </c>
      <c r="BY12" s="859" t="s">
        <v>10096</v>
      </c>
      <c r="BZ12" s="859" t="s">
        <v>10097</v>
      </c>
      <c r="CA12" s="859" t="s">
        <v>1818</v>
      </c>
      <c r="CB12" s="859" t="s">
        <v>10098</v>
      </c>
      <c r="CC12" s="857"/>
      <c r="CD12" s="856" t="s">
        <v>604</v>
      </c>
    </row>
    <row r="13" spans="1:82" s="355" customFormat="1" x14ac:dyDescent="0.25">
      <c r="A13" s="345" t="s">
        <v>10099</v>
      </c>
      <c r="B13" s="668"/>
      <c r="C13" s="719">
        <v>41275</v>
      </c>
      <c r="D13" s="668"/>
      <c r="E13" s="346">
        <v>1663.98</v>
      </c>
      <c r="F13" s="668"/>
      <c r="G13" s="347">
        <v>77.777000000000001</v>
      </c>
      <c r="H13" s="668"/>
      <c r="I13" s="651">
        <v>9.2799999999999994</v>
      </c>
      <c r="J13" s="651">
        <v>7.57</v>
      </c>
      <c r="K13" s="651">
        <v>4.79</v>
      </c>
      <c r="L13" s="651">
        <v>5.08</v>
      </c>
      <c r="M13" s="349"/>
      <c r="N13" s="348">
        <v>11.6891</v>
      </c>
      <c r="O13" s="348">
        <v>-10.643599999999999</v>
      </c>
      <c r="P13" s="348">
        <v>9.1268999999999991</v>
      </c>
      <c r="Q13" s="348">
        <v>14.8127</v>
      </c>
      <c r="R13" s="348">
        <v>4.7041000000000004</v>
      </c>
      <c r="S13" s="348">
        <v>14.2614</v>
      </c>
      <c r="T13" s="348">
        <v>3.8965999999999998</v>
      </c>
      <c r="U13" s="348">
        <v>2.3565</v>
      </c>
      <c r="V13" s="350">
        <v>3.9426000000000001</v>
      </c>
      <c r="W13" s="348">
        <v>5.2641999999999998</v>
      </c>
      <c r="X13" s="348">
        <v>8.6739999999999995</v>
      </c>
      <c r="Y13" s="348">
        <v>8.5300999999999991</v>
      </c>
      <c r="Z13" s="348">
        <v>8.1945999999999994</v>
      </c>
      <c r="AA13" s="348">
        <v>9.8818000000000001</v>
      </c>
      <c r="AB13" s="348">
        <v>16.056000000000001</v>
      </c>
      <c r="AC13" s="348">
        <v>2.4337</v>
      </c>
      <c r="AD13" s="348">
        <v>4.2413999999999996</v>
      </c>
      <c r="AE13" s="348">
        <v>14.7296</v>
      </c>
      <c r="AF13" s="348">
        <v>9.31</v>
      </c>
      <c r="AG13" s="349"/>
      <c r="AH13" s="346">
        <v>11</v>
      </c>
      <c r="AI13" s="346">
        <v>13</v>
      </c>
      <c r="AJ13" s="346">
        <v>3</v>
      </c>
      <c r="AK13" s="346">
        <v>9</v>
      </c>
      <c r="AL13" s="346">
        <v>12</v>
      </c>
      <c r="AM13" s="346">
        <v>5</v>
      </c>
      <c r="AN13" s="346">
        <v>12</v>
      </c>
      <c r="AO13" s="346">
        <v>14</v>
      </c>
      <c r="AP13" s="346">
        <v>14</v>
      </c>
      <c r="AQ13" s="346">
        <v>14</v>
      </c>
      <c r="AR13" s="346">
        <v>10</v>
      </c>
      <c r="AS13" s="346">
        <v>7</v>
      </c>
      <c r="AT13" s="346">
        <v>9</v>
      </c>
      <c r="AU13" s="346">
        <v>8</v>
      </c>
      <c r="AV13" s="346">
        <v>5</v>
      </c>
      <c r="AW13" s="346">
        <v>13</v>
      </c>
      <c r="AX13" s="346">
        <v>13</v>
      </c>
      <c r="AY13" s="346">
        <v>6</v>
      </c>
      <c r="AZ13" s="349"/>
      <c r="BA13" s="375">
        <v>50.120580840029</v>
      </c>
      <c r="BB13" s="375">
        <v>1.45639671247519</v>
      </c>
      <c r="BC13" s="375">
        <v>6.22001183894451E-2</v>
      </c>
      <c r="BD13" s="375">
        <v>3.07093130356871</v>
      </c>
      <c r="BE13" s="668"/>
      <c r="BF13" s="348">
        <v>49.017586881900002</v>
      </c>
      <c r="BG13" s="348">
        <v>20.3386162197</v>
      </c>
      <c r="BH13" s="348">
        <v>2.4100748228</v>
      </c>
      <c r="BI13" s="668"/>
      <c r="BJ13" s="348">
        <v>24.515483469999999</v>
      </c>
      <c r="BK13" s="668"/>
      <c r="BL13" s="348">
        <v>15.975300000000001</v>
      </c>
      <c r="BM13" s="348">
        <v>5.0509300000000001</v>
      </c>
      <c r="BN13" s="348">
        <v>3.67537</v>
      </c>
      <c r="BO13" s="348">
        <v>75.298400000000001</v>
      </c>
      <c r="BP13" s="668"/>
      <c r="BQ13" s="348">
        <v>25.8</v>
      </c>
      <c r="BR13" s="348">
        <v>41.11</v>
      </c>
      <c r="BS13" s="348">
        <v>5.59</v>
      </c>
      <c r="BT13" s="348" t="s">
        <v>430</v>
      </c>
      <c r="BU13" s="348" t="s">
        <v>430</v>
      </c>
      <c r="BV13" s="348">
        <v>2.79</v>
      </c>
      <c r="BW13" s="668"/>
      <c r="BX13" s="353" t="s">
        <v>10100</v>
      </c>
      <c r="BY13" s="353" t="s">
        <v>10101</v>
      </c>
      <c r="BZ13" s="353" t="s">
        <v>10102</v>
      </c>
      <c r="CA13" s="353" t="s">
        <v>10103</v>
      </c>
      <c r="CB13" s="353" t="s">
        <v>10104</v>
      </c>
      <c r="CC13" s="668"/>
      <c r="CD13" s="354" t="s">
        <v>1517</v>
      </c>
    </row>
    <row r="14" spans="1:82" s="355" customFormat="1" x14ac:dyDescent="0.25">
      <c r="A14" s="345" t="s">
        <v>10105</v>
      </c>
      <c r="B14" s="668"/>
      <c r="C14" s="719">
        <v>41269</v>
      </c>
      <c r="D14" s="668"/>
      <c r="E14" s="346">
        <v>1507.57</v>
      </c>
      <c r="F14" s="668"/>
      <c r="G14" s="347">
        <v>79.726299999999995</v>
      </c>
      <c r="H14" s="668"/>
      <c r="I14" s="651">
        <v>5.8</v>
      </c>
      <c r="J14" s="651">
        <v>7.97</v>
      </c>
      <c r="K14" s="651">
        <v>3.41</v>
      </c>
      <c r="L14" s="651">
        <v>3.6</v>
      </c>
      <c r="M14" s="349"/>
      <c r="N14" s="348">
        <v>-16.1995</v>
      </c>
      <c r="O14" s="348">
        <v>-10.5816</v>
      </c>
      <c r="P14" s="348">
        <v>-2.5625</v>
      </c>
      <c r="Q14" s="348">
        <v>14.6602</v>
      </c>
      <c r="R14" s="348">
        <v>8.8666999999999998</v>
      </c>
      <c r="S14" s="348">
        <v>13.1921</v>
      </c>
      <c r="T14" s="348">
        <v>5.7931999999999997</v>
      </c>
      <c r="U14" s="348">
        <v>5.0734000000000004</v>
      </c>
      <c r="V14" s="350">
        <v>6.5007999999999999</v>
      </c>
      <c r="W14" s="348">
        <v>7.7487000000000004</v>
      </c>
      <c r="X14" s="348">
        <v>9.3102999999999998</v>
      </c>
      <c r="Y14" s="348">
        <v>8.8079999999999998</v>
      </c>
      <c r="Z14" s="348">
        <v>8.7020999999999997</v>
      </c>
      <c r="AA14" s="348">
        <v>9.7044999999999995</v>
      </c>
      <c r="AB14" s="348">
        <v>15.3443</v>
      </c>
      <c r="AC14" s="348">
        <v>6.1871</v>
      </c>
      <c r="AD14" s="348">
        <v>6.4939</v>
      </c>
      <c r="AE14" s="348">
        <v>10.008900000000001</v>
      </c>
      <c r="AF14" s="348">
        <v>10.3787</v>
      </c>
      <c r="AG14" s="349"/>
      <c r="AH14" s="346">
        <v>14</v>
      </c>
      <c r="AI14" s="346">
        <v>12</v>
      </c>
      <c r="AJ14" s="346">
        <v>13</v>
      </c>
      <c r="AK14" s="346">
        <v>11</v>
      </c>
      <c r="AL14" s="346">
        <v>8</v>
      </c>
      <c r="AM14" s="346">
        <v>7</v>
      </c>
      <c r="AN14" s="346">
        <v>7</v>
      </c>
      <c r="AO14" s="346">
        <v>6</v>
      </c>
      <c r="AP14" s="346">
        <v>4</v>
      </c>
      <c r="AQ14" s="346">
        <v>2</v>
      </c>
      <c r="AR14" s="346">
        <v>5</v>
      </c>
      <c r="AS14" s="346">
        <v>5</v>
      </c>
      <c r="AT14" s="346">
        <v>5</v>
      </c>
      <c r="AU14" s="346">
        <v>9</v>
      </c>
      <c r="AV14" s="346">
        <v>7</v>
      </c>
      <c r="AW14" s="346">
        <v>5</v>
      </c>
      <c r="AX14" s="346">
        <v>4</v>
      </c>
      <c r="AY14" s="346">
        <v>13</v>
      </c>
      <c r="AZ14" s="349"/>
      <c r="BA14" s="375">
        <v>41.226427581085197</v>
      </c>
      <c r="BB14" s="375">
        <v>0</v>
      </c>
      <c r="BC14" s="375">
        <v>8.6389082996239E-2</v>
      </c>
      <c r="BD14" s="375" t="s">
        <v>430</v>
      </c>
      <c r="BE14" s="668"/>
      <c r="BF14" s="348">
        <v>43.976755519699999</v>
      </c>
      <c r="BG14" s="348">
        <v>7.6672142560000003</v>
      </c>
      <c r="BH14" s="348">
        <v>5.7356888762000002</v>
      </c>
      <c r="BI14" s="668"/>
      <c r="BJ14" s="348">
        <v>20.743814359999998</v>
      </c>
      <c r="BK14" s="668"/>
      <c r="BL14" s="348">
        <v>15.666700000000001</v>
      </c>
      <c r="BM14" s="348">
        <v>2.6333700000000002</v>
      </c>
      <c r="BN14" s="348">
        <v>2.88158</v>
      </c>
      <c r="BO14" s="348">
        <v>78.818349999999995</v>
      </c>
      <c r="BP14" s="668"/>
      <c r="BQ14" s="348">
        <v>16.5</v>
      </c>
      <c r="BR14" s="348">
        <v>30.05</v>
      </c>
      <c r="BS14" s="348">
        <v>11.67</v>
      </c>
      <c r="BT14" s="348">
        <v>10.94</v>
      </c>
      <c r="BU14" s="348">
        <v>4.13</v>
      </c>
      <c r="BV14" s="348">
        <v>5.51</v>
      </c>
      <c r="BW14" s="668"/>
      <c r="BX14" s="353" t="s">
        <v>10106</v>
      </c>
      <c r="BY14" s="353" t="s">
        <v>10107</v>
      </c>
      <c r="BZ14" s="353" t="s">
        <v>10108</v>
      </c>
      <c r="CA14" s="353" t="s">
        <v>10109</v>
      </c>
      <c r="CB14" s="353" t="s">
        <v>10110</v>
      </c>
      <c r="CC14" s="668"/>
      <c r="CD14" s="354" t="s">
        <v>476</v>
      </c>
    </row>
    <row r="15" spans="1:82" s="355" customFormat="1" x14ac:dyDescent="0.25">
      <c r="A15" s="345" t="s">
        <v>10111</v>
      </c>
      <c r="B15" s="668"/>
      <c r="C15" s="719">
        <v>41275</v>
      </c>
      <c r="D15" s="668"/>
      <c r="E15" s="346">
        <v>981.798</v>
      </c>
      <c r="F15" s="668"/>
      <c r="G15" s="347">
        <v>69.402100000000004</v>
      </c>
      <c r="H15" s="668"/>
      <c r="I15" s="651">
        <v>2.2847400000000002</v>
      </c>
      <c r="J15" s="651">
        <v>9.0657200000000007</v>
      </c>
      <c r="K15" s="651">
        <v>1.92364</v>
      </c>
      <c r="L15" s="651">
        <v>1.99905</v>
      </c>
      <c r="M15" s="349"/>
      <c r="N15" s="348">
        <v>36.377299999999998</v>
      </c>
      <c r="O15" s="348">
        <v>1.1221000000000001</v>
      </c>
      <c r="P15" s="348">
        <v>8.4735999999999994</v>
      </c>
      <c r="Q15" s="348">
        <v>15.9459</v>
      </c>
      <c r="R15" s="348">
        <v>12.0745</v>
      </c>
      <c r="S15" s="348">
        <v>12.819900000000001</v>
      </c>
      <c r="T15" s="348">
        <v>6.8148</v>
      </c>
      <c r="U15" s="348">
        <v>6.7964000000000002</v>
      </c>
      <c r="V15" s="350">
        <v>8.3065999999999995</v>
      </c>
      <c r="W15" s="348">
        <v>8.5949000000000009</v>
      </c>
      <c r="X15" s="348">
        <v>9.0744000000000007</v>
      </c>
      <c r="Y15" s="348">
        <v>8.6559000000000008</v>
      </c>
      <c r="Z15" s="348">
        <v>6.2263000000000002</v>
      </c>
      <c r="AA15" s="348">
        <v>12.043799999999999</v>
      </c>
      <c r="AB15" s="348">
        <v>13.0684</v>
      </c>
      <c r="AC15" s="348">
        <v>6.6985000000000001</v>
      </c>
      <c r="AD15" s="348">
        <v>8.0158000000000005</v>
      </c>
      <c r="AE15" s="348">
        <v>14.472300000000001</v>
      </c>
      <c r="AF15" s="348">
        <v>7.6902999999999997</v>
      </c>
      <c r="AG15" s="349"/>
      <c r="AH15" s="346">
        <v>2</v>
      </c>
      <c r="AI15" s="346">
        <v>7</v>
      </c>
      <c r="AJ15" s="346">
        <v>4</v>
      </c>
      <c r="AK15" s="346">
        <v>8</v>
      </c>
      <c r="AL15" s="346">
        <v>3</v>
      </c>
      <c r="AM15" s="346">
        <v>8</v>
      </c>
      <c r="AN15" s="346">
        <v>5</v>
      </c>
      <c r="AO15" s="346">
        <v>1</v>
      </c>
      <c r="AP15" s="346">
        <v>1</v>
      </c>
      <c r="AQ15" s="346">
        <v>1</v>
      </c>
      <c r="AR15" s="346">
        <v>9</v>
      </c>
      <c r="AS15" s="346">
        <v>6</v>
      </c>
      <c r="AT15" s="346">
        <v>14</v>
      </c>
      <c r="AU15" s="346">
        <v>3</v>
      </c>
      <c r="AV15" s="346">
        <v>12</v>
      </c>
      <c r="AW15" s="346">
        <v>2</v>
      </c>
      <c r="AX15" s="346">
        <v>1</v>
      </c>
      <c r="AY15" s="346">
        <v>7</v>
      </c>
      <c r="AZ15" s="349"/>
      <c r="BA15" s="375">
        <v>23.762278675422898</v>
      </c>
      <c r="BB15" s="375">
        <v>0</v>
      </c>
      <c r="BC15" s="375">
        <v>0.136408751236759</v>
      </c>
      <c r="BD15" s="375" t="s">
        <v>430</v>
      </c>
      <c r="BE15" s="668"/>
      <c r="BF15" s="348">
        <v>35.6791858355</v>
      </c>
      <c r="BG15" s="348">
        <v>-4.0042124709999998</v>
      </c>
      <c r="BH15" s="348">
        <v>-8.9104127451000004</v>
      </c>
      <c r="BI15" s="668"/>
      <c r="BJ15" s="348">
        <v>11.26777858</v>
      </c>
      <c r="BK15" s="668"/>
      <c r="BL15" s="348">
        <v>10.1587</v>
      </c>
      <c r="BM15" s="348">
        <v>1.3304100000000001</v>
      </c>
      <c r="BN15" s="348" t="s">
        <v>430</v>
      </c>
      <c r="BO15" s="348">
        <v>88.510890000000003</v>
      </c>
      <c r="BP15" s="668"/>
      <c r="BQ15" s="348">
        <v>9.19</v>
      </c>
      <c r="BR15" s="348">
        <v>12.18</v>
      </c>
      <c r="BS15" s="348">
        <v>4.53</v>
      </c>
      <c r="BT15" s="348">
        <v>34.17</v>
      </c>
      <c r="BU15" s="348">
        <v>17.96</v>
      </c>
      <c r="BV15" s="348">
        <v>10.48</v>
      </c>
      <c r="BW15" s="668"/>
      <c r="BX15" s="353" t="s">
        <v>10112</v>
      </c>
      <c r="BY15" s="353" t="s">
        <v>10113</v>
      </c>
      <c r="BZ15" s="353" t="s">
        <v>10114</v>
      </c>
      <c r="CA15" s="353" t="s">
        <v>10115</v>
      </c>
      <c r="CB15" s="353" t="s">
        <v>10116</v>
      </c>
      <c r="CC15" s="668"/>
      <c r="CD15" s="354" t="s">
        <v>1517</v>
      </c>
    </row>
    <row r="16" spans="1:82" s="355" customFormat="1" x14ac:dyDescent="0.25">
      <c r="A16" s="345" t="s">
        <v>10117</v>
      </c>
      <c r="B16" s="668"/>
      <c r="C16" s="719">
        <v>41276</v>
      </c>
      <c r="D16" s="668"/>
      <c r="E16" s="346">
        <v>948.1</v>
      </c>
      <c r="F16" s="668"/>
      <c r="G16" s="347">
        <v>58.043399999999998</v>
      </c>
      <c r="H16" s="668"/>
      <c r="I16" s="968">
        <v>3.98</v>
      </c>
      <c r="J16" s="968">
        <v>7.25</v>
      </c>
      <c r="K16" s="968">
        <v>2.46</v>
      </c>
      <c r="L16" s="968">
        <v>2.58</v>
      </c>
      <c r="M16" s="349"/>
      <c r="N16" s="348">
        <v>5.8491</v>
      </c>
      <c r="O16" s="348">
        <v>11.3087</v>
      </c>
      <c r="P16" s="348">
        <v>8.4311000000000007</v>
      </c>
      <c r="Q16" s="348">
        <v>23.636600000000001</v>
      </c>
      <c r="R16" s="348">
        <v>10.592000000000001</v>
      </c>
      <c r="S16" s="348">
        <v>13.368</v>
      </c>
      <c r="T16" s="348">
        <v>7.1696</v>
      </c>
      <c r="U16" s="348">
        <v>5.6405000000000003</v>
      </c>
      <c r="V16" s="350">
        <v>6.8975</v>
      </c>
      <c r="W16" s="348">
        <v>6.8080999999999996</v>
      </c>
      <c r="X16" s="348">
        <v>9.2631999999999994</v>
      </c>
      <c r="Y16" s="348">
        <v>8.0667000000000009</v>
      </c>
      <c r="Z16" s="348">
        <v>8.6214999999999993</v>
      </c>
      <c r="AA16" s="348">
        <v>10.2553</v>
      </c>
      <c r="AB16" s="348">
        <v>17.584399999999999</v>
      </c>
      <c r="AC16" s="348">
        <v>5.6532</v>
      </c>
      <c r="AD16" s="348">
        <v>7.2991999999999999</v>
      </c>
      <c r="AE16" s="348">
        <v>20.013000000000002</v>
      </c>
      <c r="AF16" s="348">
        <v>9.3796999999999997</v>
      </c>
      <c r="AG16" s="349"/>
      <c r="AH16" s="346">
        <v>12</v>
      </c>
      <c r="AI16" s="346">
        <v>3</v>
      </c>
      <c r="AJ16" s="346">
        <v>5</v>
      </c>
      <c r="AK16" s="346">
        <v>2</v>
      </c>
      <c r="AL16" s="346">
        <v>5</v>
      </c>
      <c r="AM16" s="346">
        <v>6</v>
      </c>
      <c r="AN16" s="346">
        <v>3</v>
      </c>
      <c r="AO16" s="346">
        <v>3</v>
      </c>
      <c r="AP16" s="346">
        <v>3</v>
      </c>
      <c r="AQ16" s="346">
        <v>5</v>
      </c>
      <c r="AR16" s="346">
        <v>6</v>
      </c>
      <c r="AS16" s="346">
        <v>10</v>
      </c>
      <c r="AT16" s="346">
        <v>6</v>
      </c>
      <c r="AU16" s="346">
        <v>6</v>
      </c>
      <c r="AV16" s="346">
        <v>3</v>
      </c>
      <c r="AW16" s="346">
        <v>6</v>
      </c>
      <c r="AX16" s="346">
        <v>2</v>
      </c>
      <c r="AY16" s="346">
        <v>2</v>
      </c>
      <c r="AZ16" s="349"/>
      <c r="BA16" s="375">
        <v>44.692295790665</v>
      </c>
      <c r="BB16" s="375">
        <v>0</v>
      </c>
      <c r="BC16" s="375">
        <v>7.6725847817915693E-2</v>
      </c>
      <c r="BD16" s="375" t="s">
        <v>430</v>
      </c>
      <c r="BE16" s="668"/>
      <c r="BF16" s="348">
        <v>45.781159537299999</v>
      </c>
      <c r="BG16" s="348">
        <v>11.9900634549</v>
      </c>
      <c r="BH16" s="348">
        <v>3.8182583193999999</v>
      </c>
      <c r="BI16" s="668"/>
      <c r="BJ16" s="348">
        <v>19.933154030000001</v>
      </c>
      <c r="BK16" s="668"/>
      <c r="BL16" s="348">
        <v>11.5435</v>
      </c>
      <c r="BM16" s="348">
        <v>4.7049300000000001</v>
      </c>
      <c r="BN16" s="348">
        <v>3.9535399999999998</v>
      </c>
      <c r="BO16" s="348">
        <v>79.798029999999997</v>
      </c>
      <c r="BP16" s="668"/>
      <c r="BQ16" s="348">
        <v>10.71</v>
      </c>
      <c r="BR16" s="348">
        <v>45.97</v>
      </c>
      <c r="BS16" s="348">
        <v>8.16</v>
      </c>
      <c r="BT16" s="348">
        <v>2.12</v>
      </c>
      <c r="BU16" s="348" t="s">
        <v>430</v>
      </c>
      <c r="BV16" s="348">
        <v>12.84</v>
      </c>
      <c r="BW16" s="668"/>
      <c r="BX16" s="353" t="s">
        <v>10118</v>
      </c>
      <c r="BY16" s="353" t="s">
        <v>10119</v>
      </c>
      <c r="BZ16" s="353" t="s">
        <v>10120</v>
      </c>
      <c r="CA16" s="353" t="s">
        <v>10121</v>
      </c>
      <c r="CB16" s="353" t="s">
        <v>10122</v>
      </c>
      <c r="CC16" s="668"/>
      <c r="CD16" s="354" t="s">
        <v>10123</v>
      </c>
    </row>
    <row r="17" spans="1:82" s="355" customFormat="1" x14ac:dyDescent="0.25">
      <c r="A17" s="345" t="s">
        <v>10124</v>
      </c>
      <c r="B17" s="668"/>
      <c r="C17" s="719">
        <v>41276</v>
      </c>
      <c r="D17" s="668"/>
      <c r="E17" s="346">
        <v>862.01400000000001</v>
      </c>
      <c r="F17" s="668"/>
      <c r="G17" s="347">
        <v>116.5301</v>
      </c>
      <c r="H17" s="668"/>
      <c r="I17" s="968">
        <v>2.6</v>
      </c>
      <c r="J17" s="968">
        <v>6.75</v>
      </c>
      <c r="K17" s="968">
        <v>1.46</v>
      </c>
      <c r="L17" s="968">
        <v>1.54</v>
      </c>
      <c r="M17" s="349"/>
      <c r="N17" s="348">
        <v>13.787100000000001</v>
      </c>
      <c r="O17" s="348">
        <v>-12.1722</v>
      </c>
      <c r="P17" s="348">
        <v>-4.5646000000000004</v>
      </c>
      <c r="Q17" s="348">
        <v>16.351500000000001</v>
      </c>
      <c r="R17" s="348">
        <v>12.991</v>
      </c>
      <c r="S17" s="348">
        <v>17.4163</v>
      </c>
      <c r="T17" s="348">
        <v>7.4249000000000001</v>
      </c>
      <c r="U17" s="348">
        <v>4.4428999999999998</v>
      </c>
      <c r="V17" s="350">
        <v>4.6791</v>
      </c>
      <c r="W17" s="348">
        <v>6.2015000000000002</v>
      </c>
      <c r="X17" s="348">
        <v>8.5835000000000008</v>
      </c>
      <c r="Y17" s="348">
        <v>7.6566000000000001</v>
      </c>
      <c r="Z17" s="348">
        <v>8.8529999999999998</v>
      </c>
      <c r="AA17" s="348">
        <v>13.383599999999999</v>
      </c>
      <c r="AB17" s="348">
        <v>18.4802</v>
      </c>
      <c r="AC17" s="348">
        <v>5.4943999999999997</v>
      </c>
      <c r="AD17" s="348">
        <v>4.9448999999999996</v>
      </c>
      <c r="AE17" s="348">
        <v>13.2781</v>
      </c>
      <c r="AF17" s="348">
        <v>9.4383999999999997</v>
      </c>
      <c r="AG17" s="349"/>
      <c r="AH17" s="346">
        <v>9</v>
      </c>
      <c r="AI17" s="346">
        <v>14</v>
      </c>
      <c r="AJ17" s="346">
        <v>14</v>
      </c>
      <c r="AK17" s="346">
        <v>7</v>
      </c>
      <c r="AL17" s="346">
        <v>2</v>
      </c>
      <c r="AM17" s="346">
        <v>1</v>
      </c>
      <c r="AN17" s="346">
        <v>2</v>
      </c>
      <c r="AO17" s="346">
        <v>7</v>
      </c>
      <c r="AP17" s="346">
        <v>11</v>
      </c>
      <c r="AQ17" s="346">
        <v>8</v>
      </c>
      <c r="AR17" s="346">
        <v>11</v>
      </c>
      <c r="AS17" s="346">
        <v>13</v>
      </c>
      <c r="AT17" s="346">
        <v>4</v>
      </c>
      <c r="AU17" s="346">
        <v>2</v>
      </c>
      <c r="AV17" s="346">
        <v>2</v>
      </c>
      <c r="AW17" s="346">
        <v>7</v>
      </c>
      <c r="AX17" s="346">
        <v>11</v>
      </c>
      <c r="AY17" s="346">
        <v>10</v>
      </c>
      <c r="AZ17" s="349"/>
      <c r="BA17" s="375">
        <v>45.362227595138698</v>
      </c>
      <c r="BB17" s="375">
        <v>0</v>
      </c>
      <c r="BC17" s="375">
        <v>6.2188580154018798E-2</v>
      </c>
      <c r="BD17" s="375" t="s">
        <v>430</v>
      </c>
      <c r="BE17" s="668"/>
      <c r="BF17" s="348">
        <v>45.836034651600002</v>
      </c>
      <c r="BG17" s="348">
        <v>16.331245405400001</v>
      </c>
      <c r="BH17" s="348">
        <v>2.8066466160000001</v>
      </c>
      <c r="BI17" s="668"/>
      <c r="BJ17" s="348">
        <v>24.75803423</v>
      </c>
      <c r="BK17" s="668"/>
      <c r="BL17" s="348">
        <v>16.956700000000001</v>
      </c>
      <c r="BM17" s="348">
        <v>1.6146199999999999</v>
      </c>
      <c r="BN17" s="348">
        <v>6.0980499999999997</v>
      </c>
      <c r="BO17" s="348">
        <v>75.330629999999999</v>
      </c>
      <c r="BP17" s="668"/>
      <c r="BQ17" s="348">
        <v>21.06</v>
      </c>
      <c r="BR17" s="348">
        <v>41.77</v>
      </c>
      <c r="BS17" s="348" t="s">
        <v>430</v>
      </c>
      <c r="BT17" s="348" t="s">
        <v>430</v>
      </c>
      <c r="BU17" s="348" t="s">
        <v>430</v>
      </c>
      <c r="BV17" s="348">
        <v>12.48</v>
      </c>
      <c r="BW17" s="668"/>
      <c r="BX17" s="353" t="s">
        <v>10125</v>
      </c>
      <c r="BY17" s="353" t="s">
        <v>10126</v>
      </c>
      <c r="BZ17" s="353" t="s">
        <v>10127</v>
      </c>
      <c r="CA17" s="353" t="s">
        <v>10128</v>
      </c>
      <c r="CB17" s="353" t="s">
        <v>10129</v>
      </c>
      <c r="CC17" s="668"/>
      <c r="CD17" s="354" t="s">
        <v>519</v>
      </c>
    </row>
    <row r="18" spans="1:82" s="355" customFormat="1" x14ac:dyDescent="0.25">
      <c r="A18" s="345" t="s">
        <v>10130</v>
      </c>
      <c r="B18" s="668"/>
      <c r="C18" s="719">
        <v>41278</v>
      </c>
      <c r="D18" s="668"/>
      <c r="E18" s="346">
        <v>221.042</v>
      </c>
      <c r="F18" s="668"/>
      <c r="G18" s="347">
        <v>36.4529</v>
      </c>
      <c r="H18" s="668"/>
      <c r="I18" s="651">
        <v>5.98</v>
      </c>
      <c r="J18" s="651">
        <v>7.3730900000000004</v>
      </c>
      <c r="K18" s="651">
        <v>4.41</v>
      </c>
      <c r="L18" s="651">
        <v>4.58</v>
      </c>
      <c r="M18" s="349"/>
      <c r="N18" s="348">
        <v>12.821</v>
      </c>
      <c r="O18" s="348">
        <v>-6.4715999999999996</v>
      </c>
      <c r="P18" s="348">
        <v>8.5800000000000001E-2</v>
      </c>
      <c r="Q18" s="348">
        <v>14.6868</v>
      </c>
      <c r="R18" s="348">
        <v>9.6226000000000003</v>
      </c>
      <c r="S18" s="348">
        <v>12.711600000000001</v>
      </c>
      <c r="T18" s="348">
        <v>3.2021999999999999</v>
      </c>
      <c r="U18" s="348">
        <v>2.4371999999999998</v>
      </c>
      <c r="V18" s="350">
        <v>4.2721</v>
      </c>
      <c r="W18" s="348">
        <v>5.5880000000000001</v>
      </c>
      <c r="X18" s="348">
        <v>7.4814999999999996</v>
      </c>
      <c r="Y18" s="348">
        <v>6.6994999999999996</v>
      </c>
      <c r="Z18" s="348">
        <v>7.5677000000000003</v>
      </c>
      <c r="AA18" s="348">
        <v>11.0152</v>
      </c>
      <c r="AB18" s="348">
        <v>12.8141</v>
      </c>
      <c r="AC18" s="348">
        <v>2.0728</v>
      </c>
      <c r="AD18" s="348">
        <v>4.3865999999999996</v>
      </c>
      <c r="AE18" s="348">
        <v>13.800599999999999</v>
      </c>
      <c r="AF18" s="348">
        <v>8.6572999999999993</v>
      </c>
      <c r="AG18" s="349"/>
      <c r="AH18" s="346">
        <v>10</v>
      </c>
      <c r="AI18" s="346">
        <v>9</v>
      </c>
      <c r="AJ18" s="346">
        <v>10</v>
      </c>
      <c r="AK18" s="346">
        <v>10</v>
      </c>
      <c r="AL18" s="346">
        <v>7</v>
      </c>
      <c r="AM18" s="346">
        <v>10</v>
      </c>
      <c r="AN18" s="346">
        <v>13</v>
      </c>
      <c r="AO18" s="346">
        <v>13</v>
      </c>
      <c r="AP18" s="346">
        <v>12</v>
      </c>
      <c r="AQ18" s="346">
        <v>10</v>
      </c>
      <c r="AR18" s="346">
        <v>15</v>
      </c>
      <c r="AS18" s="346">
        <v>14</v>
      </c>
      <c r="AT18" s="346">
        <v>11</v>
      </c>
      <c r="AU18" s="346">
        <v>5</v>
      </c>
      <c r="AV18" s="346">
        <v>13</v>
      </c>
      <c r="AW18" s="346">
        <v>15</v>
      </c>
      <c r="AX18" s="346">
        <v>12</v>
      </c>
      <c r="AY18" s="346">
        <v>9</v>
      </c>
      <c r="AZ18" s="349"/>
      <c r="BA18" s="375">
        <v>42.508500753636298</v>
      </c>
      <c r="BB18" s="375">
        <v>1.17389751255414</v>
      </c>
      <c r="BC18" s="375">
        <v>4.1880406887203597E-2</v>
      </c>
      <c r="BD18" s="375">
        <v>1.7427327168984901</v>
      </c>
      <c r="BE18" s="668"/>
      <c r="BF18" s="348">
        <v>41.586656225299997</v>
      </c>
      <c r="BG18" s="348">
        <v>16.614676908300002</v>
      </c>
      <c r="BH18" s="348">
        <v>2.5030072179</v>
      </c>
      <c r="BI18" s="668"/>
      <c r="BJ18" s="348">
        <v>18.556541559999999</v>
      </c>
      <c r="BK18" s="668"/>
      <c r="BL18" s="348">
        <v>18.1127</v>
      </c>
      <c r="BM18" s="348">
        <v>0.73803099999999999</v>
      </c>
      <c r="BN18" s="348" t="s">
        <v>430</v>
      </c>
      <c r="BO18" s="348">
        <v>81.149269000000004</v>
      </c>
      <c r="BP18" s="668"/>
      <c r="BQ18" s="348">
        <v>47.16</v>
      </c>
      <c r="BR18" s="348">
        <v>11.46</v>
      </c>
      <c r="BS18" s="348">
        <v>4.54</v>
      </c>
      <c r="BT18" s="348">
        <v>5.28</v>
      </c>
      <c r="BU18" s="348">
        <v>7.75</v>
      </c>
      <c r="BV18" s="348">
        <v>4.96</v>
      </c>
      <c r="BW18" s="668"/>
      <c r="BX18" s="353" t="s">
        <v>10131</v>
      </c>
      <c r="BY18" s="353" t="s">
        <v>10132</v>
      </c>
      <c r="BZ18" s="353" t="s">
        <v>10133</v>
      </c>
      <c r="CA18" s="353" t="s">
        <v>10134</v>
      </c>
      <c r="CB18" s="353" t="s">
        <v>10135</v>
      </c>
      <c r="CC18" s="668"/>
      <c r="CD18" s="354" t="s">
        <v>463</v>
      </c>
    </row>
    <row r="19" spans="1:82" s="355" customFormat="1" x14ac:dyDescent="0.25">
      <c r="A19" s="345" t="s">
        <v>10136</v>
      </c>
      <c r="B19" s="668"/>
      <c r="C19" s="719">
        <v>41275</v>
      </c>
      <c r="D19" s="668"/>
      <c r="E19" s="346">
        <v>207.29</v>
      </c>
      <c r="F19" s="668"/>
      <c r="G19" s="347">
        <v>103.1007</v>
      </c>
      <c r="H19" s="668"/>
      <c r="I19" s="651">
        <v>3</v>
      </c>
      <c r="J19" s="651">
        <v>7.31</v>
      </c>
      <c r="K19" s="651">
        <v>2.0699999999999998</v>
      </c>
      <c r="L19" s="651">
        <v>2.21</v>
      </c>
      <c r="M19" s="349"/>
      <c r="N19" s="348">
        <v>17.993200000000002</v>
      </c>
      <c r="O19" s="348">
        <v>-3.3033000000000001</v>
      </c>
      <c r="P19" s="348">
        <v>5.9797000000000002</v>
      </c>
      <c r="Q19" s="348">
        <v>18.2272</v>
      </c>
      <c r="R19" s="348">
        <v>7.6471</v>
      </c>
      <c r="S19" s="348">
        <v>11.9237</v>
      </c>
      <c r="T19" s="348">
        <v>2.68</v>
      </c>
      <c r="U19" s="348">
        <v>2.1777000000000002</v>
      </c>
      <c r="V19" s="350">
        <v>3.4994000000000001</v>
      </c>
      <c r="W19" s="348">
        <v>5.2948000000000004</v>
      </c>
      <c r="X19" s="348">
        <v>8.4684000000000008</v>
      </c>
      <c r="Y19" s="348">
        <v>7.6666999999999996</v>
      </c>
      <c r="Z19" s="348">
        <v>7.5030999999999999</v>
      </c>
      <c r="AA19" s="348">
        <v>9.9237000000000002</v>
      </c>
      <c r="AB19" s="348">
        <v>13.638400000000001</v>
      </c>
      <c r="AC19" s="348">
        <v>2.1640000000000001</v>
      </c>
      <c r="AD19" s="348">
        <v>3.5851999999999999</v>
      </c>
      <c r="AE19" s="348">
        <v>17.466000000000001</v>
      </c>
      <c r="AF19" s="348">
        <v>8.8544999999999998</v>
      </c>
      <c r="AG19" s="349"/>
      <c r="AH19" s="346">
        <v>7</v>
      </c>
      <c r="AI19" s="346">
        <v>8</v>
      </c>
      <c r="AJ19" s="346">
        <v>9</v>
      </c>
      <c r="AK19" s="346">
        <v>5</v>
      </c>
      <c r="AL19" s="346">
        <v>10</v>
      </c>
      <c r="AM19" s="346">
        <v>11</v>
      </c>
      <c r="AN19" s="346">
        <v>15</v>
      </c>
      <c r="AO19" s="346">
        <v>15</v>
      </c>
      <c r="AP19" s="346">
        <v>15</v>
      </c>
      <c r="AQ19" s="346">
        <v>13</v>
      </c>
      <c r="AR19" s="346">
        <v>12</v>
      </c>
      <c r="AS19" s="346">
        <v>12</v>
      </c>
      <c r="AT19" s="346">
        <v>12</v>
      </c>
      <c r="AU19" s="346">
        <v>7</v>
      </c>
      <c r="AV19" s="346">
        <v>11</v>
      </c>
      <c r="AW19" s="346">
        <v>14</v>
      </c>
      <c r="AX19" s="346">
        <v>15</v>
      </c>
      <c r="AY19" s="346">
        <v>4</v>
      </c>
      <c r="AZ19" s="349"/>
      <c r="BA19" s="375">
        <v>46.057839351911198</v>
      </c>
      <c r="BB19" s="375">
        <v>0</v>
      </c>
      <c r="BC19" s="375">
        <v>6.2930845959239798E-2</v>
      </c>
      <c r="BD19" s="375" t="s">
        <v>430</v>
      </c>
      <c r="BE19" s="668"/>
      <c r="BF19" s="348">
        <v>45.128301798700001</v>
      </c>
      <c r="BG19" s="348">
        <v>15.723772113000001</v>
      </c>
      <c r="BH19" s="348">
        <v>2.8700684209</v>
      </c>
      <c r="BI19" s="668"/>
      <c r="BJ19" s="348">
        <v>22.01670103</v>
      </c>
      <c r="BK19" s="668"/>
      <c r="BL19" s="348">
        <v>14.8942</v>
      </c>
      <c r="BM19" s="348">
        <v>2.6821199999999998</v>
      </c>
      <c r="BN19" s="348">
        <v>3.516</v>
      </c>
      <c r="BO19" s="348">
        <v>78.907679999999999</v>
      </c>
      <c r="BP19" s="668"/>
      <c r="BQ19" s="348">
        <v>2.62</v>
      </c>
      <c r="BR19" s="348">
        <v>58.75</v>
      </c>
      <c r="BS19" s="348" t="s">
        <v>430</v>
      </c>
      <c r="BT19" s="348">
        <v>9.3000000000000007</v>
      </c>
      <c r="BU19" s="348" t="s">
        <v>430</v>
      </c>
      <c r="BV19" s="348">
        <v>8.24</v>
      </c>
      <c r="BW19" s="668"/>
      <c r="BX19" s="353" t="s">
        <v>10137</v>
      </c>
      <c r="BY19" s="353" t="s">
        <v>2045</v>
      </c>
      <c r="BZ19" s="353" t="s">
        <v>10138</v>
      </c>
      <c r="CA19" s="353" t="s">
        <v>10139</v>
      </c>
      <c r="CB19" s="353" t="s">
        <v>10140</v>
      </c>
      <c r="CC19" s="668"/>
      <c r="CD19" s="354" t="s">
        <v>555</v>
      </c>
    </row>
    <row r="20" spans="1:82" s="355" customFormat="1" x14ac:dyDescent="0.25">
      <c r="A20" s="345" t="s">
        <v>10141</v>
      </c>
      <c r="B20" s="668"/>
      <c r="C20" s="719">
        <v>41276</v>
      </c>
      <c r="D20" s="668"/>
      <c r="E20" s="346">
        <v>179.011</v>
      </c>
      <c r="F20" s="668"/>
      <c r="G20" s="347">
        <v>69.448300000000003</v>
      </c>
      <c r="H20" s="668"/>
      <c r="I20" s="651">
        <v>3.1939700000000002</v>
      </c>
      <c r="J20" s="651">
        <v>5.2779400000000001</v>
      </c>
      <c r="K20" s="651">
        <v>2.0961599999999998</v>
      </c>
      <c r="L20" s="651">
        <v>2.1770700000000001</v>
      </c>
      <c r="M20" s="349"/>
      <c r="N20" s="348">
        <v>18.1938</v>
      </c>
      <c r="O20" s="348">
        <v>-7.1961000000000004</v>
      </c>
      <c r="P20" s="348">
        <v>-0.68320000000000003</v>
      </c>
      <c r="Q20" s="348">
        <v>8.8634000000000004</v>
      </c>
      <c r="R20" s="348">
        <v>3.4927000000000001</v>
      </c>
      <c r="S20" s="348">
        <v>10.452400000000001</v>
      </c>
      <c r="T20" s="348">
        <v>5.2005999999999997</v>
      </c>
      <c r="U20" s="348">
        <v>4.1534000000000004</v>
      </c>
      <c r="V20" s="350">
        <v>5.1265999999999998</v>
      </c>
      <c r="W20" s="348">
        <v>6.4554999999999998</v>
      </c>
      <c r="X20" s="348">
        <v>9.1491000000000007</v>
      </c>
      <c r="Y20" s="348">
        <v>7.8598999999999997</v>
      </c>
      <c r="Z20" s="348">
        <v>7.6779000000000002</v>
      </c>
      <c r="AA20" s="348">
        <v>6.3708999999999998</v>
      </c>
      <c r="AB20" s="348">
        <v>14.6403</v>
      </c>
      <c r="AC20" s="348">
        <v>3.6880999999999999</v>
      </c>
      <c r="AD20" s="348">
        <v>5.4318</v>
      </c>
      <c r="AE20" s="348">
        <v>7.9707999999999997</v>
      </c>
      <c r="AF20" s="348">
        <v>8.4771999999999998</v>
      </c>
      <c r="AG20" s="349"/>
      <c r="AH20" s="346">
        <v>6</v>
      </c>
      <c r="AI20" s="346">
        <v>10</v>
      </c>
      <c r="AJ20" s="346">
        <v>11</v>
      </c>
      <c r="AK20" s="346">
        <v>15</v>
      </c>
      <c r="AL20" s="346">
        <v>14</v>
      </c>
      <c r="AM20" s="346">
        <v>15</v>
      </c>
      <c r="AN20" s="346">
        <v>9</v>
      </c>
      <c r="AO20" s="346">
        <v>8</v>
      </c>
      <c r="AP20" s="346">
        <v>9</v>
      </c>
      <c r="AQ20" s="346">
        <v>7</v>
      </c>
      <c r="AR20" s="346">
        <v>8</v>
      </c>
      <c r="AS20" s="346">
        <v>11</v>
      </c>
      <c r="AT20" s="346">
        <v>10</v>
      </c>
      <c r="AU20" s="346">
        <v>13</v>
      </c>
      <c r="AV20" s="346">
        <v>9</v>
      </c>
      <c r="AW20" s="346">
        <v>9</v>
      </c>
      <c r="AX20" s="346">
        <v>7</v>
      </c>
      <c r="AY20" s="346">
        <v>15</v>
      </c>
      <c r="AZ20" s="349"/>
      <c r="BA20" s="375">
        <v>37.748216282021502</v>
      </c>
      <c r="BB20" s="375">
        <v>0</v>
      </c>
      <c r="BC20" s="375">
        <v>9.5759081663895199E-2</v>
      </c>
      <c r="BD20" s="375" t="s">
        <v>430</v>
      </c>
      <c r="BE20" s="668"/>
      <c r="BF20" s="348">
        <v>43.799225274299999</v>
      </c>
      <c r="BG20" s="348">
        <v>8.0032311674999992</v>
      </c>
      <c r="BH20" s="348">
        <v>5.4726927609000002</v>
      </c>
      <c r="BI20" s="668"/>
      <c r="BJ20" s="348">
        <v>19.894732640000001</v>
      </c>
      <c r="BK20" s="668"/>
      <c r="BL20" s="348">
        <v>15.0273</v>
      </c>
      <c r="BM20" s="348">
        <v>2.5207700000000002</v>
      </c>
      <c r="BN20" s="348">
        <v>3.08813</v>
      </c>
      <c r="BO20" s="348">
        <v>79.363799999999998</v>
      </c>
      <c r="BP20" s="668"/>
      <c r="BQ20" s="348">
        <v>54.35</v>
      </c>
      <c r="BR20" s="348">
        <v>13.43</v>
      </c>
      <c r="BS20" s="348">
        <v>7.24</v>
      </c>
      <c r="BT20" s="348" t="s">
        <v>430</v>
      </c>
      <c r="BU20" s="348" t="s">
        <v>430</v>
      </c>
      <c r="BV20" s="348">
        <v>4.34</v>
      </c>
      <c r="BW20" s="668"/>
      <c r="BX20" s="353" t="s">
        <v>10142</v>
      </c>
      <c r="BY20" s="353" t="s">
        <v>10143</v>
      </c>
      <c r="BZ20" s="353" t="s">
        <v>10144</v>
      </c>
      <c r="CA20" s="353" t="s">
        <v>10145</v>
      </c>
      <c r="CB20" s="353" t="s">
        <v>10146</v>
      </c>
      <c r="CC20" s="668"/>
      <c r="CD20" s="354" t="s">
        <v>555</v>
      </c>
    </row>
    <row r="21" spans="1:82" s="355" customFormat="1" x14ac:dyDescent="0.25">
      <c r="A21" s="345" t="s">
        <v>10147</v>
      </c>
      <c r="B21" s="668"/>
      <c r="C21" s="719">
        <v>41285</v>
      </c>
      <c r="D21" s="668"/>
      <c r="E21" s="346">
        <v>156.33699999999999</v>
      </c>
      <c r="F21" s="668"/>
      <c r="G21" s="347">
        <v>72.411900000000003</v>
      </c>
      <c r="H21" s="668"/>
      <c r="I21" s="651">
        <v>7.4367099999999997</v>
      </c>
      <c r="J21" s="651">
        <v>7.06</v>
      </c>
      <c r="K21" s="968">
        <v>4.46</v>
      </c>
      <c r="L21" s="651">
        <v>4.9052100000000003</v>
      </c>
      <c r="M21" s="349"/>
      <c r="N21" s="348">
        <v>-5.5941999999999998</v>
      </c>
      <c r="O21" s="348">
        <v>3.2437</v>
      </c>
      <c r="P21" s="348">
        <v>7.9040999999999997</v>
      </c>
      <c r="Q21" s="348">
        <v>21.325600000000001</v>
      </c>
      <c r="R21" s="348">
        <v>5.2690000000000001</v>
      </c>
      <c r="S21" s="348">
        <v>14.877700000000001</v>
      </c>
      <c r="T21" s="348">
        <v>9.7445000000000004</v>
      </c>
      <c r="U21" s="348">
        <v>5.9111000000000002</v>
      </c>
      <c r="V21" s="350">
        <v>4.9132999999999996</v>
      </c>
      <c r="W21" s="348">
        <v>6.1807999999999996</v>
      </c>
      <c r="X21" s="348">
        <v>10.0022</v>
      </c>
      <c r="Y21" s="348">
        <v>8.4489000000000001</v>
      </c>
      <c r="Z21" s="348">
        <v>8.3023000000000007</v>
      </c>
      <c r="AA21" s="348">
        <v>3.992</v>
      </c>
      <c r="AB21" s="348">
        <v>18.6934</v>
      </c>
      <c r="AC21" s="348">
        <v>8.44</v>
      </c>
      <c r="AD21" s="348">
        <v>5.0625</v>
      </c>
      <c r="AE21" s="348">
        <v>16.780200000000001</v>
      </c>
      <c r="AF21" s="348">
        <v>8.9050999999999991</v>
      </c>
      <c r="AG21" s="349"/>
      <c r="AH21" s="346">
        <v>13</v>
      </c>
      <c r="AI21" s="346">
        <v>5</v>
      </c>
      <c r="AJ21" s="346">
        <v>7</v>
      </c>
      <c r="AK21" s="346">
        <v>3</v>
      </c>
      <c r="AL21" s="346">
        <v>11</v>
      </c>
      <c r="AM21" s="346">
        <v>4</v>
      </c>
      <c r="AN21" s="346">
        <v>1</v>
      </c>
      <c r="AO21" s="346">
        <v>2</v>
      </c>
      <c r="AP21" s="346">
        <v>10</v>
      </c>
      <c r="AQ21" s="346">
        <v>9</v>
      </c>
      <c r="AR21" s="346">
        <v>2</v>
      </c>
      <c r="AS21" s="346">
        <v>9</v>
      </c>
      <c r="AT21" s="346">
        <v>8</v>
      </c>
      <c r="AU21" s="346">
        <v>15</v>
      </c>
      <c r="AV21" s="346">
        <v>1</v>
      </c>
      <c r="AW21" s="346">
        <v>1</v>
      </c>
      <c r="AX21" s="346">
        <v>9</v>
      </c>
      <c r="AY21" s="346">
        <v>5</v>
      </c>
      <c r="AZ21" s="349"/>
      <c r="BA21" s="375">
        <v>62.061149913327398</v>
      </c>
      <c r="BB21" s="375">
        <v>1.3261984752231599</v>
      </c>
      <c r="BC21" s="375">
        <v>6.7843977934133701E-2</v>
      </c>
      <c r="BD21" s="375">
        <v>4.1680641942130503</v>
      </c>
      <c r="BE21" s="668"/>
      <c r="BF21" s="348">
        <v>49.126905957300004</v>
      </c>
      <c r="BG21" s="348">
        <v>12.123502712700001</v>
      </c>
      <c r="BH21" s="348">
        <v>4.0522039810999999</v>
      </c>
      <c r="BI21" s="668"/>
      <c r="BJ21" s="348">
        <v>16.23236824</v>
      </c>
      <c r="BK21" s="668"/>
      <c r="BL21" s="348">
        <v>9.3656799999999993</v>
      </c>
      <c r="BM21" s="348">
        <v>5.6165500000000002</v>
      </c>
      <c r="BN21" s="348">
        <v>1.4037200000000001</v>
      </c>
      <c r="BO21" s="348">
        <v>83.614050000000006</v>
      </c>
      <c r="BP21" s="668"/>
      <c r="BQ21" s="348">
        <v>46.12</v>
      </c>
      <c r="BR21" s="348">
        <v>26.78</v>
      </c>
      <c r="BS21" s="348" t="s">
        <v>430</v>
      </c>
      <c r="BT21" s="348" t="s">
        <v>430</v>
      </c>
      <c r="BU21" s="348" t="s">
        <v>430</v>
      </c>
      <c r="BV21" s="348">
        <v>10.71</v>
      </c>
      <c r="BW21" s="668"/>
      <c r="BX21" s="353" t="s">
        <v>10148</v>
      </c>
      <c r="BY21" s="353" t="s">
        <v>10149</v>
      </c>
      <c r="BZ21" s="353" t="s">
        <v>10150</v>
      </c>
      <c r="CA21" s="353" t="s">
        <v>10151</v>
      </c>
      <c r="CB21" s="353" t="s">
        <v>10152</v>
      </c>
      <c r="CC21" s="668"/>
      <c r="CD21" s="354" t="s">
        <v>555</v>
      </c>
    </row>
    <row r="22" spans="1:82" s="355" customFormat="1" x14ac:dyDescent="0.25">
      <c r="A22" s="345" t="s">
        <v>10153</v>
      </c>
      <c r="B22" s="668"/>
      <c r="C22" s="719">
        <v>41275</v>
      </c>
      <c r="D22" s="668"/>
      <c r="E22" s="346">
        <v>92.512200000000007</v>
      </c>
      <c r="F22" s="668"/>
      <c r="G22" s="347">
        <v>37.615600000000001</v>
      </c>
      <c r="H22" s="668"/>
      <c r="I22" s="651">
        <v>4.2699999999999996</v>
      </c>
      <c r="J22" s="651">
        <v>7.24</v>
      </c>
      <c r="K22" s="651">
        <v>2.37</v>
      </c>
      <c r="L22" s="651">
        <v>2.4900000000000002</v>
      </c>
      <c r="M22" s="349"/>
      <c r="N22" s="348">
        <v>-38.869300000000003</v>
      </c>
      <c r="O22" s="348">
        <v>-36.182899999999997</v>
      </c>
      <c r="P22" s="348">
        <v>-10.9833</v>
      </c>
      <c r="Q22" s="348">
        <v>16.657</v>
      </c>
      <c r="R22" s="348">
        <v>15.372999999999999</v>
      </c>
      <c r="S22" s="348">
        <v>14.993600000000001</v>
      </c>
      <c r="T22" s="348">
        <v>5.0202999999999998</v>
      </c>
      <c r="U22" s="348">
        <v>4.0853000000000002</v>
      </c>
      <c r="V22" s="350">
        <v>6.0171000000000001</v>
      </c>
      <c r="W22" s="348">
        <v>5.5422000000000002</v>
      </c>
      <c r="X22" s="348">
        <v>7.9131</v>
      </c>
      <c r="Y22" s="348">
        <v>6.4108999999999998</v>
      </c>
      <c r="Z22" s="348">
        <v>7.1032000000000002</v>
      </c>
      <c r="AA22" s="348">
        <v>16.286799999999999</v>
      </c>
      <c r="AB22" s="348">
        <v>15.2797</v>
      </c>
      <c r="AC22" s="348">
        <v>3.4540000000000002</v>
      </c>
      <c r="AD22" s="348">
        <v>5.5586000000000002</v>
      </c>
      <c r="AE22" s="348">
        <v>14.351900000000001</v>
      </c>
      <c r="AF22" s="348">
        <v>8.1661000000000001</v>
      </c>
      <c r="AG22" s="349"/>
      <c r="AH22" s="346">
        <v>15</v>
      </c>
      <c r="AI22" s="346">
        <v>15</v>
      </c>
      <c r="AJ22" s="346">
        <v>15</v>
      </c>
      <c r="AK22" s="346">
        <v>6</v>
      </c>
      <c r="AL22" s="346">
        <v>1</v>
      </c>
      <c r="AM22" s="346">
        <v>3</v>
      </c>
      <c r="AN22" s="346">
        <v>10</v>
      </c>
      <c r="AO22" s="346">
        <v>9</v>
      </c>
      <c r="AP22" s="346">
        <v>6</v>
      </c>
      <c r="AQ22" s="346">
        <v>12</v>
      </c>
      <c r="AR22" s="346">
        <v>14</v>
      </c>
      <c r="AS22" s="346">
        <v>15</v>
      </c>
      <c r="AT22" s="346">
        <v>13</v>
      </c>
      <c r="AU22" s="346">
        <v>1</v>
      </c>
      <c r="AV22" s="346">
        <v>8</v>
      </c>
      <c r="AW22" s="346">
        <v>10</v>
      </c>
      <c r="AX22" s="346">
        <v>6</v>
      </c>
      <c r="AY22" s="346">
        <v>8</v>
      </c>
      <c r="AZ22" s="349"/>
      <c r="BA22" s="375">
        <v>52.114159481922101</v>
      </c>
      <c r="BB22" s="375">
        <v>0</v>
      </c>
      <c r="BC22" s="375">
        <v>4.3372443150487897E-2</v>
      </c>
      <c r="BD22" s="375" t="s">
        <v>430</v>
      </c>
      <c r="BE22" s="668"/>
      <c r="BF22" s="348">
        <v>44.470984657700001</v>
      </c>
      <c r="BG22" s="348">
        <v>18.056664041499999</v>
      </c>
      <c r="BH22" s="348">
        <v>2.4628571787000002</v>
      </c>
      <c r="BI22" s="668"/>
      <c r="BJ22" s="348">
        <v>24.024285200000001</v>
      </c>
      <c r="BK22" s="668"/>
      <c r="BL22" s="348">
        <v>10.620100000000001</v>
      </c>
      <c r="BM22" s="348">
        <v>1.5707</v>
      </c>
      <c r="BN22" s="348" t="s">
        <v>430</v>
      </c>
      <c r="BO22" s="348">
        <v>87.809200000000004</v>
      </c>
      <c r="BP22" s="668"/>
      <c r="BQ22" s="348">
        <v>18.239999999999998</v>
      </c>
      <c r="BR22" s="348">
        <v>37.479999999999997</v>
      </c>
      <c r="BS22" s="348">
        <v>14.1</v>
      </c>
      <c r="BT22" s="348" t="s">
        <v>430</v>
      </c>
      <c r="BU22" s="348">
        <v>0.03</v>
      </c>
      <c r="BV22" s="348">
        <v>5.55</v>
      </c>
      <c r="BW22" s="668"/>
      <c r="BX22" s="353" t="s">
        <v>10154</v>
      </c>
      <c r="BY22" s="353" t="s">
        <v>10155</v>
      </c>
      <c r="BZ22" s="353" t="s">
        <v>10156</v>
      </c>
      <c r="CA22" s="353" t="s">
        <v>10157</v>
      </c>
      <c r="CB22" s="353" t="s">
        <v>10158</v>
      </c>
      <c r="CC22" s="668"/>
      <c r="CD22" s="354" t="s">
        <v>4823</v>
      </c>
    </row>
    <row r="23" spans="1:82" x14ac:dyDescent="0.25">
      <c r="A23" s="36" t="s">
        <v>93</v>
      </c>
      <c r="B23" s="43"/>
      <c r="C23" s="720"/>
      <c r="D23" s="43"/>
      <c r="E23" s="51"/>
      <c r="F23" s="43"/>
      <c r="G23" s="55"/>
      <c r="H23" s="43"/>
      <c r="I23" s="92"/>
      <c r="J23" s="92"/>
      <c r="K23" s="92"/>
      <c r="L23" s="92"/>
      <c r="M23" s="66"/>
      <c r="N23" s="59">
        <v>14.287599999999999</v>
      </c>
      <c r="O23" s="59">
        <v>-2.1293000000000002</v>
      </c>
      <c r="P23" s="59">
        <v>3.8172000000000001</v>
      </c>
      <c r="Q23" s="59">
        <v>16.3825</v>
      </c>
      <c r="R23" s="59">
        <v>8.4206000000000003</v>
      </c>
      <c r="S23" s="59">
        <v>13.2163</v>
      </c>
      <c r="T23" s="59">
        <v>5.5334000000000003</v>
      </c>
      <c r="U23" s="59">
        <v>4.2880000000000003</v>
      </c>
      <c r="V23" s="70">
        <v>5.4958</v>
      </c>
      <c r="W23" s="59">
        <v>6.2723000000000004</v>
      </c>
      <c r="X23" s="59">
        <v>9.0265000000000004</v>
      </c>
      <c r="Y23" s="59">
        <v>8.3381000000000007</v>
      </c>
      <c r="Z23" s="59">
        <v>8.2904999999999998</v>
      </c>
      <c r="AA23" s="59">
        <v>9.6117000000000008</v>
      </c>
      <c r="AB23" s="59">
        <v>15.161300000000001</v>
      </c>
      <c r="AC23" s="59">
        <v>4.6174999999999997</v>
      </c>
      <c r="AD23" s="59">
        <v>5.4943999999999997</v>
      </c>
      <c r="AE23" s="59">
        <v>14.528700000000001</v>
      </c>
      <c r="AF23" s="59">
        <v>9.2667000000000002</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67.406800000000004</v>
      </c>
      <c r="O24" s="60">
        <v>17.351700000000001</v>
      </c>
      <c r="P24" s="60">
        <v>14.176600000000001</v>
      </c>
      <c r="Q24" s="60">
        <v>25.034500000000001</v>
      </c>
      <c r="R24" s="60">
        <v>15.372999999999999</v>
      </c>
      <c r="S24" s="60">
        <v>17.4163</v>
      </c>
      <c r="T24" s="60">
        <v>9.7445000000000004</v>
      </c>
      <c r="U24" s="60">
        <v>6.7964000000000002</v>
      </c>
      <c r="V24" s="71">
        <v>8.3065999999999995</v>
      </c>
      <c r="W24" s="60">
        <v>8.5949000000000009</v>
      </c>
      <c r="X24" s="60">
        <v>10.7371</v>
      </c>
      <c r="Y24" s="60">
        <v>9.9603999999999999</v>
      </c>
      <c r="Z24" s="60">
        <v>9.9581</v>
      </c>
      <c r="AA24" s="60">
        <v>16.286799999999999</v>
      </c>
      <c r="AB24" s="60">
        <v>18.6934</v>
      </c>
      <c r="AC24" s="60">
        <v>8.44</v>
      </c>
      <c r="AD24" s="60">
        <v>8.0158000000000005</v>
      </c>
      <c r="AE24" s="60">
        <v>22.311399999999999</v>
      </c>
      <c r="AF24" s="60">
        <v>10.4596</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-38.869300000000003</v>
      </c>
      <c r="O25" s="60">
        <v>-36.182899999999997</v>
      </c>
      <c r="P25" s="60">
        <v>-10.9833</v>
      </c>
      <c r="Q25" s="60">
        <v>8.8634000000000004</v>
      </c>
      <c r="R25" s="60">
        <v>3.2292000000000001</v>
      </c>
      <c r="S25" s="60">
        <v>10.452400000000001</v>
      </c>
      <c r="T25" s="60">
        <v>2.68</v>
      </c>
      <c r="U25" s="60">
        <v>2.1777000000000002</v>
      </c>
      <c r="V25" s="71">
        <v>3.4994000000000001</v>
      </c>
      <c r="W25" s="60">
        <v>4.6069000000000004</v>
      </c>
      <c r="X25" s="60">
        <v>7.4814999999999996</v>
      </c>
      <c r="Y25" s="60">
        <v>6.4108999999999998</v>
      </c>
      <c r="Z25" s="60">
        <v>6.2263000000000002</v>
      </c>
      <c r="AA25" s="60">
        <v>3.992</v>
      </c>
      <c r="AB25" s="60">
        <v>11.3466</v>
      </c>
      <c r="AC25" s="60">
        <v>2.0728</v>
      </c>
      <c r="AD25" s="60">
        <v>3.5851999999999999</v>
      </c>
      <c r="AE25" s="60">
        <v>7.9707999999999997</v>
      </c>
      <c r="AF25" s="60">
        <v>7.6902999999999997</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15.515000000000001</v>
      </c>
      <c r="O26" s="61">
        <v>-3.3033000000000001</v>
      </c>
      <c r="P26" s="61">
        <v>6.0819000000000001</v>
      </c>
      <c r="Q26" s="61">
        <v>15.9459</v>
      </c>
      <c r="R26" s="61">
        <v>8.8666999999999998</v>
      </c>
      <c r="S26" s="61">
        <v>12.819900000000001</v>
      </c>
      <c r="T26" s="61">
        <v>5.2590000000000003</v>
      </c>
      <c r="U26" s="61">
        <v>4.1534000000000004</v>
      </c>
      <c r="V26" s="72">
        <v>5.4819000000000004</v>
      </c>
      <c r="W26" s="61">
        <v>6.2015000000000002</v>
      </c>
      <c r="X26" s="61">
        <v>9.1491000000000007</v>
      </c>
      <c r="Y26" s="61">
        <v>8.4987999999999992</v>
      </c>
      <c r="Z26" s="61">
        <v>8.4559999999999995</v>
      </c>
      <c r="AA26" s="61">
        <v>9.8818000000000001</v>
      </c>
      <c r="AB26" s="61">
        <v>15.2797</v>
      </c>
      <c r="AC26" s="61">
        <v>4.2823000000000002</v>
      </c>
      <c r="AD26" s="61">
        <v>5.3304</v>
      </c>
      <c r="AE26" s="61">
        <v>14.351900000000001</v>
      </c>
      <c r="AF26" s="61">
        <v>9.3796999999999997</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10159</v>
      </c>
      <c r="B28" s="702"/>
      <c r="C28" s="724">
        <v>36990</v>
      </c>
      <c r="D28" s="702"/>
      <c r="E28" s="403">
        <v>10292.1</v>
      </c>
      <c r="F28" s="702"/>
      <c r="G28" s="404">
        <v>77.127799999999993</v>
      </c>
      <c r="H28" s="702"/>
      <c r="I28" s="650">
        <v>3.75</v>
      </c>
      <c r="J28" s="650">
        <v>7.86</v>
      </c>
      <c r="K28" s="650">
        <v>2.76</v>
      </c>
      <c r="L28" s="650">
        <v>2.98</v>
      </c>
      <c r="M28" s="482"/>
      <c r="N28" s="405">
        <v>21.1661</v>
      </c>
      <c r="O28" s="405">
        <v>16.079899999999999</v>
      </c>
      <c r="P28" s="405">
        <v>7.5422000000000002</v>
      </c>
      <c r="Q28" s="405">
        <v>24.5261</v>
      </c>
      <c r="R28" s="405">
        <v>10.1065</v>
      </c>
      <c r="S28" s="405">
        <v>10.3368</v>
      </c>
      <c r="T28" s="405">
        <v>6.6487999999999996</v>
      </c>
      <c r="U28" s="405">
        <v>4.8040000000000003</v>
      </c>
      <c r="V28" s="407">
        <v>6.4730999999999996</v>
      </c>
      <c r="W28" s="405">
        <v>5.992</v>
      </c>
      <c r="X28" s="405">
        <v>8.6540999999999997</v>
      </c>
      <c r="Y28" s="405">
        <v>8.7318999999999996</v>
      </c>
      <c r="Z28" s="405">
        <v>8.4227000000000007</v>
      </c>
      <c r="AA28" s="405">
        <v>8.4014000000000006</v>
      </c>
      <c r="AB28" s="405">
        <v>16.8185</v>
      </c>
      <c r="AC28" s="405">
        <v>6.1033999999999997</v>
      </c>
      <c r="AD28" s="405">
        <v>6.3215000000000003</v>
      </c>
      <c r="AE28" s="405">
        <v>21.806100000000001</v>
      </c>
      <c r="AF28" s="405">
        <v>8.3786000000000005</v>
      </c>
      <c r="AG28" s="482"/>
      <c r="AH28" s="403">
        <v>5</v>
      </c>
      <c r="AI28" s="403">
        <v>2</v>
      </c>
      <c r="AJ28" s="403">
        <v>5</v>
      </c>
      <c r="AK28" s="403">
        <v>1</v>
      </c>
      <c r="AL28" s="403">
        <v>4</v>
      </c>
      <c r="AM28" s="403">
        <v>14</v>
      </c>
      <c r="AN28" s="403">
        <v>2</v>
      </c>
      <c r="AO28" s="403">
        <v>4</v>
      </c>
      <c r="AP28" s="403">
        <v>2</v>
      </c>
      <c r="AQ28" s="403">
        <v>5</v>
      </c>
      <c r="AR28" s="403">
        <v>4</v>
      </c>
      <c r="AS28" s="403">
        <v>2</v>
      </c>
      <c r="AT28" s="403">
        <v>3</v>
      </c>
      <c r="AU28" s="403">
        <v>10</v>
      </c>
      <c r="AV28" s="403">
        <v>3</v>
      </c>
      <c r="AW28" s="403">
        <v>3</v>
      </c>
      <c r="AX28" s="403">
        <v>2</v>
      </c>
      <c r="AY28" s="403">
        <v>1</v>
      </c>
      <c r="AZ28" s="482"/>
      <c r="BA28" s="410">
        <v>43.875705764583103</v>
      </c>
      <c r="BB28" s="410">
        <v>1.06759789638294</v>
      </c>
      <c r="BC28" s="410">
        <v>7.1438647723732804E-2</v>
      </c>
      <c r="BD28" s="410">
        <v>3.1002798996363499</v>
      </c>
      <c r="BE28" s="702"/>
      <c r="BF28" s="405">
        <v>43.540172898900003</v>
      </c>
      <c r="BG28" s="405">
        <v>11.941539994399999</v>
      </c>
      <c r="BH28" s="405">
        <v>3.6461103776999999</v>
      </c>
      <c r="BI28" s="702"/>
      <c r="BJ28" s="405">
        <v>24.84278801</v>
      </c>
      <c r="BK28" s="702"/>
      <c r="BL28" s="405">
        <v>8.5965100000000003</v>
      </c>
      <c r="BM28" s="405">
        <v>2.9784700000000002</v>
      </c>
      <c r="BN28" s="405">
        <v>11.635300000000001</v>
      </c>
      <c r="BO28" s="405">
        <v>76.789720000000003</v>
      </c>
      <c r="BP28" s="702"/>
      <c r="BQ28" s="405">
        <v>3.43</v>
      </c>
      <c r="BR28" s="405">
        <v>35.880000000000003</v>
      </c>
      <c r="BS28" s="405">
        <v>16.190000000000001</v>
      </c>
      <c r="BT28" s="405">
        <v>14.98</v>
      </c>
      <c r="BU28" s="405">
        <v>2.31</v>
      </c>
      <c r="BV28" s="405">
        <v>4.4800000000000004</v>
      </c>
      <c r="BW28" s="702"/>
      <c r="BX28" s="703" t="s">
        <v>10076</v>
      </c>
      <c r="BY28" s="703" t="s">
        <v>10077</v>
      </c>
      <c r="BZ28" s="703" t="s">
        <v>5963</v>
      </c>
      <c r="CA28" s="703" t="s">
        <v>10078</v>
      </c>
      <c r="CB28" s="703" t="s">
        <v>10079</v>
      </c>
      <c r="CC28" s="702"/>
      <c r="CD28" s="411" t="s">
        <v>519</v>
      </c>
    </row>
    <row r="29" spans="1:82" s="355" customFormat="1" x14ac:dyDescent="0.25">
      <c r="A29" s="345" t="s">
        <v>10160</v>
      </c>
      <c r="B29" s="668"/>
      <c r="C29" s="719">
        <v>44342</v>
      </c>
      <c r="D29" s="668"/>
      <c r="E29" s="346">
        <v>3494.06</v>
      </c>
      <c r="F29" s="668"/>
      <c r="G29" s="347">
        <v>15.9666</v>
      </c>
      <c r="H29" s="668"/>
      <c r="I29" s="651">
        <v>4.59</v>
      </c>
      <c r="J29" s="651">
        <v>7.2</v>
      </c>
      <c r="K29" s="651">
        <v>3.6676000000000002</v>
      </c>
      <c r="L29" s="651">
        <v>3.8170999999999999</v>
      </c>
      <c r="M29" s="349"/>
      <c r="N29" s="348">
        <v>67.1036</v>
      </c>
      <c r="O29" s="348">
        <v>16.940100000000001</v>
      </c>
      <c r="P29" s="348">
        <v>9.6845999999999997</v>
      </c>
      <c r="Q29" s="348">
        <v>11.266299999999999</v>
      </c>
      <c r="R29" s="348">
        <v>7.7344999999999997</v>
      </c>
      <c r="S29" s="348">
        <v>11.3665</v>
      </c>
      <c r="T29" s="348">
        <v>5.4558999999999997</v>
      </c>
      <c r="U29" s="348">
        <v>5.2447999999999997</v>
      </c>
      <c r="V29" s="350">
        <v>5.8337000000000003</v>
      </c>
      <c r="W29" s="348">
        <v>6.5129000000000001</v>
      </c>
      <c r="X29" s="348">
        <v>10.4009</v>
      </c>
      <c r="Y29" s="348">
        <v>9.6288999999999998</v>
      </c>
      <c r="Z29" s="348" t="s">
        <v>430</v>
      </c>
      <c r="AA29" s="348">
        <v>6.8254000000000001</v>
      </c>
      <c r="AB29" s="348">
        <v>10.985300000000001</v>
      </c>
      <c r="AC29" s="348">
        <v>6.1040000000000001</v>
      </c>
      <c r="AD29" s="348">
        <v>5.6346999999999996</v>
      </c>
      <c r="AE29" s="348">
        <v>11.9201</v>
      </c>
      <c r="AF29" s="348">
        <v>9.3794000000000004</v>
      </c>
      <c r="AG29" s="349"/>
      <c r="AH29" s="346">
        <v>1</v>
      </c>
      <c r="AI29" s="346">
        <v>1</v>
      </c>
      <c r="AJ29" s="346">
        <v>2</v>
      </c>
      <c r="AK29" s="346">
        <v>13</v>
      </c>
      <c r="AL29" s="346">
        <v>9</v>
      </c>
      <c r="AM29" s="346">
        <v>11</v>
      </c>
      <c r="AN29" s="346">
        <v>6</v>
      </c>
      <c r="AO29" s="346">
        <v>2</v>
      </c>
      <c r="AP29" s="346">
        <v>3</v>
      </c>
      <c r="AQ29" s="346">
        <v>3</v>
      </c>
      <c r="AR29" s="346">
        <v>1</v>
      </c>
      <c r="AS29" s="346">
        <v>1</v>
      </c>
      <c r="AT29" s="346" t="s">
        <v>430</v>
      </c>
      <c r="AU29" s="346">
        <v>12</v>
      </c>
      <c r="AV29" s="346">
        <v>15</v>
      </c>
      <c r="AW29" s="346">
        <v>2</v>
      </c>
      <c r="AX29" s="346">
        <v>4</v>
      </c>
      <c r="AY29" s="346">
        <v>12</v>
      </c>
      <c r="AZ29" s="349"/>
      <c r="BA29" s="375">
        <v>32.959190352190703</v>
      </c>
      <c r="BB29" s="375">
        <v>0</v>
      </c>
      <c r="BC29" s="375">
        <v>0.141292195029117</v>
      </c>
      <c r="BD29" s="375" t="s">
        <v>430</v>
      </c>
      <c r="BE29" s="668"/>
      <c r="BF29" s="348">
        <v>44.763306464400003</v>
      </c>
      <c r="BG29" s="348">
        <v>1.0255577052</v>
      </c>
      <c r="BH29" s="348">
        <v>43.647769635400003</v>
      </c>
      <c r="BI29" s="668"/>
      <c r="BJ29" s="348">
        <v>11.233583530000001</v>
      </c>
      <c r="BK29" s="668"/>
      <c r="BL29" s="348">
        <v>6.9392300000000002</v>
      </c>
      <c r="BM29" s="348">
        <v>3.06135</v>
      </c>
      <c r="BN29" s="348">
        <v>0.64993500000000004</v>
      </c>
      <c r="BO29" s="348">
        <v>89.349485000000001</v>
      </c>
      <c r="BP29" s="668"/>
      <c r="BQ29" s="348">
        <v>55.92</v>
      </c>
      <c r="BR29" s="348">
        <v>19.239999999999998</v>
      </c>
      <c r="BS29" s="348" t="s">
        <v>430</v>
      </c>
      <c r="BT29" s="348" t="s">
        <v>430</v>
      </c>
      <c r="BU29" s="348" t="s">
        <v>430</v>
      </c>
      <c r="BV29" s="348">
        <v>14.19</v>
      </c>
      <c r="BW29" s="668"/>
      <c r="BX29" s="353" t="s">
        <v>10081</v>
      </c>
      <c r="BY29" s="353" t="s">
        <v>9052</v>
      </c>
      <c r="BZ29" s="353" t="s">
        <v>10082</v>
      </c>
      <c r="CA29" s="353" t="s">
        <v>2650</v>
      </c>
      <c r="CB29" s="353" t="s">
        <v>10083</v>
      </c>
      <c r="CC29" s="668"/>
      <c r="CD29" s="354" t="s">
        <v>443</v>
      </c>
    </row>
    <row r="30" spans="1:82" s="355" customFormat="1" x14ac:dyDescent="0.25">
      <c r="A30" s="345" t="s">
        <v>10161</v>
      </c>
      <c r="B30" s="668"/>
      <c r="C30" s="719">
        <v>38076</v>
      </c>
      <c r="D30" s="668"/>
      <c r="E30" s="346">
        <v>3365.26</v>
      </c>
      <c r="F30" s="668"/>
      <c r="G30" s="347">
        <v>79.5822</v>
      </c>
      <c r="H30" s="668"/>
      <c r="I30" s="968">
        <v>5.41</v>
      </c>
      <c r="J30" s="968">
        <v>7.97</v>
      </c>
      <c r="K30" s="968">
        <v>2.86</v>
      </c>
      <c r="L30" s="968">
        <v>3</v>
      </c>
      <c r="M30" s="349"/>
      <c r="N30" s="348">
        <v>14.8203</v>
      </c>
      <c r="O30" s="348">
        <v>-8.5554000000000006</v>
      </c>
      <c r="P30" s="348">
        <v>-2.9860000000000002</v>
      </c>
      <c r="Q30" s="348">
        <v>9.4230999999999998</v>
      </c>
      <c r="R30" s="348">
        <v>2.5384000000000002</v>
      </c>
      <c r="S30" s="348">
        <v>10.570399999999999</v>
      </c>
      <c r="T30" s="348">
        <v>4.5010000000000003</v>
      </c>
      <c r="U30" s="348">
        <v>3.2700999999999998</v>
      </c>
      <c r="V30" s="350">
        <v>4.7111000000000001</v>
      </c>
      <c r="W30" s="348">
        <v>6.1294000000000004</v>
      </c>
      <c r="X30" s="348">
        <v>8.8506999999999998</v>
      </c>
      <c r="Y30" s="348">
        <v>8.3122000000000007</v>
      </c>
      <c r="Z30" s="348">
        <v>8.7889999999999997</v>
      </c>
      <c r="AA30" s="348">
        <v>7.8794000000000004</v>
      </c>
      <c r="AB30" s="348">
        <v>13.7317</v>
      </c>
      <c r="AC30" s="348">
        <v>3.5282</v>
      </c>
      <c r="AD30" s="348">
        <v>4.5723000000000003</v>
      </c>
      <c r="AE30" s="348">
        <v>7.4603999999999999</v>
      </c>
      <c r="AF30" s="348">
        <v>9.7082999999999995</v>
      </c>
      <c r="AG30" s="349"/>
      <c r="AH30" s="346">
        <v>8</v>
      </c>
      <c r="AI30" s="346">
        <v>11</v>
      </c>
      <c r="AJ30" s="346">
        <v>12</v>
      </c>
      <c r="AK30" s="346">
        <v>14</v>
      </c>
      <c r="AL30" s="346">
        <v>15</v>
      </c>
      <c r="AM30" s="346">
        <v>13</v>
      </c>
      <c r="AN30" s="346">
        <v>9</v>
      </c>
      <c r="AO30" s="346">
        <v>9</v>
      </c>
      <c r="AP30" s="346">
        <v>7</v>
      </c>
      <c r="AQ30" s="346">
        <v>4</v>
      </c>
      <c r="AR30" s="346">
        <v>3</v>
      </c>
      <c r="AS30" s="346">
        <v>3</v>
      </c>
      <c r="AT30" s="346">
        <v>1</v>
      </c>
      <c r="AU30" s="346">
        <v>11</v>
      </c>
      <c r="AV30" s="346">
        <v>10</v>
      </c>
      <c r="AW30" s="346">
        <v>8</v>
      </c>
      <c r="AX30" s="346">
        <v>7</v>
      </c>
      <c r="AY30" s="346">
        <v>14</v>
      </c>
      <c r="AZ30" s="349"/>
      <c r="BA30" s="375">
        <v>38.134950837280499</v>
      </c>
      <c r="BB30" s="375">
        <v>1.0522669630542201</v>
      </c>
      <c r="BC30" s="375">
        <v>8.1903575382479998E-2</v>
      </c>
      <c r="BD30" s="375">
        <v>3.0897379072362701</v>
      </c>
      <c r="BE30" s="668"/>
      <c r="BF30" s="348">
        <v>42.196956645599997</v>
      </c>
      <c r="BG30" s="348">
        <v>7.7803579658000004</v>
      </c>
      <c r="BH30" s="348">
        <v>5.4235238059000004</v>
      </c>
      <c r="BI30" s="668"/>
      <c r="BJ30" s="348">
        <v>23.048599360000001</v>
      </c>
      <c r="BK30" s="668"/>
      <c r="BL30" s="348">
        <v>15.429600000000001</v>
      </c>
      <c r="BM30" s="348">
        <v>2.5179800000000001</v>
      </c>
      <c r="BN30" s="348">
        <v>5.5762900000000002</v>
      </c>
      <c r="BO30" s="348">
        <v>76.476129999999998</v>
      </c>
      <c r="BP30" s="668"/>
      <c r="BQ30" s="348">
        <v>17.62</v>
      </c>
      <c r="BR30" s="348">
        <v>10.5</v>
      </c>
      <c r="BS30" s="348">
        <v>14.14</v>
      </c>
      <c r="BT30" s="348">
        <v>27.27</v>
      </c>
      <c r="BU30" s="348">
        <v>6.7</v>
      </c>
      <c r="BV30" s="348">
        <v>3.98</v>
      </c>
      <c r="BW30" s="668"/>
      <c r="BX30" s="353" t="s">
        <v>10085</v>
      </c>
      <c r="BY30" s="353" t="s">
        <v>10086</v>
      </c>
      <c r="BZ30" s="353" t="s">
        <v>10087</v>
      </c>
      <c r="CA30" s="353" t="s">
        <v>10088</v>
      </c>
      <c r="CB30" s="353" t="s">
        <v>10089</v>
      </c>
      <c r="CC30" s="668"/>
      <c r="CD30" s="354" t="s">
        <v>443</v>
      </c>
    </row>
    <row r="31" spans="1:82" s="355" customFormat="1" x14ac:dyDescent="0.25">
      <c r="A31" s="345" t="s">
        <v>10162</v>
      </c>
      <c r="B31" s="668"/>
      <c r="C31" s="719">
        <v>37981</v>
      </c>
      <c r="D31" s="668"/>
      <c r="E31" s="346">
        <v>3248.18</v>
      </c>
      <c r="F31" s="668"/>
      <c r="G31" s="347">
        <v>84.530100000000004</v>
      </c>
      <c r="H31" s="668"/>
      <c r="I31" s="651">
        <v>12.13138</v>
      </c>
      <c r="J31" s="651">
        <v>7.5445500000000001</v>
      </c>
      <c r="K31" s="651">
        <v>5.7927499999999998</v>
      </c>
      <c r="L31" s="651">
        <v>6.0605500000000001</v>
      </c>
      <c r="M31" s="349"/>
      <c r="N31" s="348">
        <v>27.439800000000002</v>
      </c>
      <c r="O31" s="348">
        <v>2.2458</v>
      </c>
      <c r="P31" s="348">
        <v>5.5637999999999996</v>
      </c>
      <c r="Q31" s="348">
        <v>13.2461</v>
      </c>
      <c r="R31" s="348">
        <v>3.5823</v>
      </c>
      <c r="S31" s="348">
        <v>12.234400000000001</v>
      </c>
      <c r="T31" s="348">
        <v>2.5396000000000001</v>
      </c>
      <c r="U31" s="348">
        <v>2.0444</v>
      </c>
      <c r="V31" s="350">
        <v>3.5750999999999999</v>
      </c>
      <c r="W31" s="348">
        <v>4.0228000000000002</v>
      </c>
      <c r="X31" s="348">
        <v>7.6961000000000004</v>
      </c>
      <c r="Y31" s="348">
        <v>7.9396000000000004</v>
      </c>
      <c r="Z31" s="348">
        <v>8.0531000000000006</v>
      </c>
      <c r="AA31" s="348">
        <v>5.0403000000000002</v>
      </c>
      <c r="AB31" s="348">
        <v>12.2011</v>
      </c>
      <c r="AC31" s="348">
        <v>1.911</v>
      </c>
      <c r="AD31" s="348">
        <v>3.6474000000000002</v>
      </c>
      <c r="AE31" s="348">
        <v>12.662100000000001</v>
      </c>
      <c r="AF31" s="348">
        <v>9.8838000000000008</v>
      </c>
      <c r="AG31" s="349"/>
      <c r="AH31" s="346">
        <v>3</v>
      </c>
      <c r="AI31" s="346">
        <v>6</v>
      </c>
      <c r="AJ31" s="346">
        <v>8</v>
      </c>
      <c r="AK31" s="346">
        <v>12</v>
      </c>
      <c r="AL31" s="346">
        <v>13</v>
      </c>
      <c r="AM31" s="346">
        <v>7</v>
      </c>
      <c r="AN31" s="346">
        <v>13</v>
      </c>
      <c r="AO31" s="346">
        <v>12</v>
      </c>
      <c r="AP31" s="346">
        <v>11</v>
      </c>
      <c r="AQ31" s="346">
        <v>15</v>
      </c>
      <c r="AR31" s="346">
        <v>11</v>
      </c>
      <c r="AS31" s="346">
        <v>5</v>
      </c>
      <c r="AT31" s="346">
        <v>4</v>
      </c>
      <c r="AU31" s="346">
        <v>14</v>
      </c>
      <c r="AV31" s="346">
        <v>13</v>
      </c>
      <c r="AW31" s="346">
        <v>12</v>
      </c>
      <c r="AX31" s="346">
        <v>13</v>
      </c>
      <c r="AY31" s="346">
        <v>10</v>
      </c>
      <c r="AZ31" s="349"/>
      <c r="BA31" s="375">
        <v>43.672287777756502</v>
      </c>
      <c r="BB31" s="375">
        <v>1.2387685518627201</v>
      </c>
      <c r="BC31" s="375">
        <v>5.2049254996924199E-2</v>
      </c>
      <c r="BD31" s="375">
        <v>2.2334949121870999</v>
      </c>
      <c r="BE31" s="668"/>
      <c r="BF31" s="348">
        <v>44.819571504099997</v>
      </c>
      <c r="BG31" s="348">
        <v>20.046348489</v>
      </c>
      <c r="BH31" s="348">
        <v>2.2357972839000002</v>
      </c>
      <c r="BI31" s="668"/>
      <c r="BJ31" s="348">
        <v>18.945005139999999</v>
      </c>
      <c r="BK31" s="668"/>
      <c r="BL31" s="348">
        <v>16.667300000000001</v>
      </c>
      <c r="BM31" s="348">
        <v>1.7555099999999999</v>
      </c>
      <c r="BN31" s="348">
        <v>0.85604100000000005</v>
      </c>
      <c r="BO31" s="348">
        <v>80.721148999999997</v>
      </c>
      <c r="BP31" s="668"/>
      <c r="BQ31" s="348">
        <v>33.15</v>
      </c>
      <c r="BR31" s="348">
        <v>33.04</v>
      </c>
      <c r="BS31" s="348">
        <v>9.2899999999999991</v>
      </c>
      <c r="BT31" s="348">
        <v>1.54</v>
      </c>
      <c r="BU31" s="348" t="s">
        <v>430</v>
      </c>
      <c r="BV31" s="348">
        <v>3.7</v>
      </c>
      <c r="BW31" s="668"/>
      <c r="BX31" s="353" t="s">
        <v>10091</v>
      </c>
      <c r="BY31" s="353" t="s">
        <v>10092</v>
      </c>
      <c r="BZ31" s="353" t="s">
        <v>4850</v>
      </c>
      <c r="CA31" s="353" t="s">
        <v>10093</v>
      </c>
      <c r="CB31" s="353" t="s">
        <v>6618</v>
      </c>
      <c r="CC31" s="668"/>
      <c r="CD31" s="354" t="s">
        <v>519</v>
      </c>
    </row>
    <row r="32" spans="1:82" s="355" customFormat="1" ht="11" x14ac:dyDescent="0.3">
      <c r="A32" s="841" t="s">
        <v>10163</v>
      </c>
      <c r="B32" s="857"/>
      <c r="C32" s="843">
        <v>37957</v>
      </c>
      <c r="D32" s="857"/>
      <c r="E32" s="844">
        <v>2869.07</v>
      </c>
      <c r="F32" s="857"/>
      <c r="G32" s="845">
        <v>60.366900000000001</v>
      </c>
      <c r="H32" s="857"/>
      <c r="I32" s="965">
        <v>9.81</v>
      </c>
      <c r="J32" s="965">
        <v>7.43</v>
      </c>
      <c r="K32" s="965">
        <v>4.7300000000000004</v>
      </c>
      <c r="L32" s="965">
        <v>4.93</v>
      </c>
      <c r="M32" s="858"/>
      <c r="N32" s="846">
        <v>24.564699999999998</v>
      </c>
      <c r="O32" s="846">
        <v>8.9551999999999996</v>
      </c>
      <c r="P32" s="846">
        <v>13.0322</v>
      </c>
      <c r="Q32" s="846">
        <v>18.8751</v>
      </c>
      <c r="R32" s="846">
        <v>8.4885999999999999</v>
      </c>
      <c r="S32" s="846">
        <v>14.4323</v>
      </c>
      <c r="T32" s="846">
        <v>3.6004</v>
      </c>
      <c r="U32" s="846">
        <v>2.5525000000000002</v>
      </c>
      <c r="V32" s="848">
        <v>4.2732000000000001</v>
      </c>
      <c r="W32" s="846">
        <v>4.2987000000000002</v>
      </c>
      <c r="X32" s="846">
        <v>8.2856000000000005</v>
      </c>
      <c r="Y32" s="846">
        <v>7.9962999999999997</v>
      </c>
      <c r="Z32" s="846">
        <v>8.5951000000000004</v>
      </c>
      <c r="AA32" s="846">
        <v>9.9389000000000003</v>
      </c>
      <c r="AB32" s="846">
        <v>14.707000000000001</v>
      </c>
      <c r="AC32" s="846">
        <v>2.0190000000000001</v>
      </c>
      <c r="AD32" s="846">
        <v>3.8418999999999999</v>
      </c>
      <c r="AE32" s="846">
        <v>17.988499999999998</v>
      </c>
      <c r="AF32" s="846">
        <v>8.2375000000000007</v>
      </c>
      <c r="AG32" s="858"/>
      <c r="AH32" s="844">
        <v>4</v>
      </c>
      <c r="AI32" s="844">
        <v>4</v>
      </c>
      <c r="AJ32" s="844">
        <v>1</v>
      </c>
      <c r="AK32" s="844">
        <v>4</v>
      </c>
      <c r="AL32" s="844">
        <v>7</v>
      </c>
      <c r="AM32" s="844">
        <v>2</v>
      </c>
      <c r="AN32" s="844">
        <v>11</v>
      </c>
      <c r="AO32" s="844">
        <v>11</v>
      </c>
      <c r="AP32" s="844">
        <v>9</v>
      </c>
      <c r="AQ32" s="844">
        <v>14</v>
      </c>
      <c r="AR32" s="844">
        <v>7</v>
      </c>
      <c r="AS32" s="844">
        <v>4</v>
      </c>
      <c r="AT32" s="844">
        <v>2</v>
      </c>
      <c r="AU32" s="844">
        <v>4</v>
      </c>
      <c r="AV32" s="844">
        <v>6</v>
      </c>
      <c r="AW32" s="844">
        <v>11</v>
      </c>
      <c r="AX32" s="844">
        <v>10</v>
      </c>
      <c r="AY32" s="844">
        <v>3</v>
      </c>
      <c r="AZ32" s="858"/>
      <c r="BA32" s="852">
        <v>54.844932242633199</v>
      </c>
      <c r="BB32" s="852">
        <v>0</v>
      </c>
      <c r="BC32" s="852">
        <v>4.7351639467658899E-2</v>
      </c>
      <c r="BD32" s="852" t="s">
        <v>430</v>
      </c>
      <c r="BE32" s="857"/>
      <c r="BF32" s="846">
        <v>50.364852018299999</v>
      </c>
      <c r="BG32" s="846">
        <v>25.6788047344</v>
      </c>
      <c r="BH32" s="846">
        <v>1.9613394212999999</v>
      </c>
      <c r="BI32" s="857"/>
      <c r="BJ32" s="846">
        <v>22.677435509999999</v>
      </c>
      <c r="BK32" s="857"/>
      <c r="BL32" s="846">
        <v>15.420199999999999</v>
      </c>
      <c r="BM32" s="846">
        <v>6.4892000000000003</v>
      </c>
      <c r="BN32" s="846">
        <v>1.2443900000000001</v>
      </c>
      <c r="BO32" s="846">
        <v>76.846209999999999</v>
      </c>
      <c r="BP32" s="857"/>
      <c r="BQ32" s="846">
        <v>28.47</v>
      </c>
      <c r="BR32" s="846">
        <v>20.8</v>
      </c>
      <c r="BS32" s="846">
        <v>2.62</v>
      </c>
      <c r="BT32" s="846">
        <v>11.37</v>
      </c>
      <c r="BU32" s="846">
        <v>0.01</v>
      </c>
      <c r="BV32" s="846">
        <v>13.51</v>
      </c>
      <c r="BW32" s="857"/>
      <c r="BX32" s="859" t="s">
        <v>10095</v>
      </c>
      <c r="BY32" s="859" t="s">
        <v>10096</v>
      </c>
      <c r="BZ32" s="859" t="s">
        <v>10097</v>
      </c>
      <c r="CA32" s="859" t="s">
        <v>1818</v>
      </c>
      <c r="CB32" s="859" t="s">
        <v>10098</v>
      </c>
      <c r="CC32" s="857"/>
      <c r="CD32" s="856" t="s">
        <v>604</v>
      </c>
    </row>
    <row r="33" spans="1:82" s="355" customFormat="1" x14ac:dyDescent="0.25">
      <c r="A33" s="345" t="s">
        <v>10164</v>
      </c>
      <c r="B33" s="668"/>
      <c r="C33" s="719">
        <v>37971</v>
      </c>
      <c r="D33" s="668"/>
      <c r="E33" s="346">
        <v>1663.98</v>
      </c>
      <c r="F33" s="668"/>
      <c r="G33" s="347">
        <v>71.413600000000002</v>
      </c>
      <c r="H33" s="668"/>
      <c r="I33" s="651">
        <v>9.2799999999999994</v>
      </c>
      <c r="J33" s="651">
        <v>7.57</v>
      </c>
      <c r="K33" s="651">
        <v>4.79</v>
      </c>
      <c r="L33" s="651">
        <v>5.08</v>
      </c>
      <c r="M33" s="349"/>
      <c r="N33" s="348">
        <v>11.0944</v>
      </c>
      <c r="O33" s="348">
        <v>-11.217000000000001</v>
      </c>
      <c r="P33" s="348">
        <v>8.5640999999999998</v>
      </c>
      <c r="Q33" s="348">
        <v>14.2423</v>
      </c>
      <c r="R33" s="348">
        <v>4.1379999999999999</v>
      </c>
      <c r="S33" s="348">
        <v>13.6792</v>
      </c>
      <c r="T33" s="348">
        <v>3.3243999999999998</v>
      </c>
      <c r="U33" s="348">
        <v>1.7854000000000001</v>
      </c>
      <c r="V33" s="350">
        <v>3.3601999999999999</v>
      </c>
      <c r="W33" s="348">
        <v>4.6378000000000004</v>
      </c>
      <c r="X33" s="348">
        <v>8.0206</v>
      </c>
      <c r="Y33" s="348">
        <v>7.8886000000000003</v>
      </c>
      <c r="Z33" s="348">
        <v>7.5128000000000004</v>
      </c>
      <c r="AA33" s="348">
        <v>9.3125999999999998</v>
      </c>
      <c r="AB33" s="348">
        <v>15.460800000000001</v>
      </c>
      <c r="AC33" s="348">
        <v>1.8648</v>
      </c>
      <c r="AD33" s="348">
        <v>3.6598999999999999</v>
      </c>
      <c r="AE33" s="348">
        <v>14.161899999999999</v>
      </c>
      <c r="AF33" s="348">
        <v>9.0572999999999997</v>
      </c>
      <c r="AG33" s="349"/>
      <c r="AH33" s="346">
        <v>11</v>
      </c>
      <c r="AI33" s="346">
        <v>12</v>
      </c>
      <c r="AJ33" s="346">
        <v>3</v>
      </c>
      <c r="AK33" s="346">
        <v>9</v>
      </c>
      <c r="AL33" s="346">
        <v>12</v>
      </c>
      <c r="AM33" s="346">
        <v>5</v>
      </c>
      <c r="AN33" s="346">
        <v>12</v>
      </c>
      <c r="AO33" s="346">
        <v>13</v>
      </c>
      <c r="AP33" s="346">
        <v>13</v>
      </c>
      <c r="AQ33" s="346">
        <v>10</v>
      </c>
      <c r="AR33" s="346">
        <v>9</v>
      </c>
      <c r="AS33" s="346">
        <v>6</v>
      </c>
      <c r="AT33" s="346">
        <v>7</v>
      </c>
      <c r="AU33" s="346">
        <v>7</v>
      </c>
      <c r="AV33" s="346">
        <v>5</v>
      </c>
      <c r="AW33" s="346">
        <v>13</v>
      </c>
      <c r="AX33" s="346">
        <v>12</v>
      </c>
      <c r="AY33" s="346">
        <v>6</v>
      </c>
      <c r="AZ33" s="349"/>
      <c r="BA33" s="375">
        <v>50.067379525294697</v>
      </c>
      <c r="BB33" s="375">
        <v>1.4550521924113</v>
      </c>
      <c r="BC33" s="375">
        <v>5.01400192564143E-2</v>
      </c>
      <c r="BD33" s="375">
        <v>2.4638476120929398</v>
      </c>
      <c r="BE33" s="668"/>
      <c r="BF33" s="348">
        <v>47.338965997899997</v>
      </c>
      <c r="BG33" s="348">
        <v>22.019479894700002</v>
      </c>
      <c r="BH33" s="348">
        <v>2.1498675820000002</v>
      </c>
      <c r="BI33" s="668"/>
      <c r="BJ33" s="348">
        <v>24.515483469999999</v>
      </c>
      <c r="BK33" s="668"/>
      <c r="BL33" s="348">
        <v>15.975300000000001</v>
      </c>
      <c r="BM33" s="348">
        <v>5.0509300000000001</v>
      </c>
      <c r="BN33" s="348">
        <v>3.67537</v>
      </c>
      <c r="BO33" s="348">
        <v>75.298400000000001</v>
      </c>
      <c r="BP33" s="668"/>
      <c r="BQ33" s="348">
        <v>25.8</v>
      </c>
      <c r="BR33" s="348">
        <v>41.11</v>
      </c>
      <c r="BS33" s="348">
        <v>5.59</v>
      </c>
      <c r="BT33" s="348" t="s">
        <v>430</v>
      </c>
      <c r="BU33" s="348" t="s">
        <v>430</v>
      </c>
      <c r="BV33" s="348">
        <v>2.79</v>
      </c>
      <c r="BW33" s="668"/>
      <c r="BX33" s="353" t="s">
        <v>10100</v>
      </c>
      <c r="BY33" s="353" t="s">
        <v>10101</v>
      </c>
      <c r="BZ33" s="353" t="s">
        <v>10102</v>
      </c>
      <c r="CA33" s="353" t="s">
        <v>10103</v>
      </c>
      <c r="CB33" s="353" t="s">
        <v>10104</v>
      </c>
      <c r="CC33" s="668"/>
      <c r="CD33" s="354" t="s">
        <v>1517</v>
      </c>
    </row>
    <row r="34" spans="1:82" s="355" customFormat="1" x14ac:dyDescent="0.25">
      <c r="A34" s="345" t="s">
        <v>10165</v>
      </c>
      <c r="B34" s="668"/>
      <c r="C34" s="719">
        <v>38129</v>
      </c>
      <c r="D34" s="668"/>
      <c r="E34" s="346">
        <v>1507.57</v>
      </c>
      <c r="F34" s="668"/>
      <c r="G34" s="347">
        <v>70.678600000000003</v>
      </c>
      <c r="H34" s="668"/>
      <c r="I34" s="651">
        <v>5.8</v>
      </c>
      <c r="J34" s="651">
        <v>7.97</v>
      </c>
      <c r="K34" s="651">
        <v>3.41</v>
      </c>
      <c r="L34" s="651">
        <v>3.6</v>
      </c>
      <c r="M34" s="349"/>
      <c r="N34" s="348">
        <v>-17.033999999999999</v>
      </c>
      <c r="O34" s="348">
        <v>-11.4194</v>
      </c>
      <c r="P34" s="348">
        <v>-3.3988</v>
      </c>
      <c r="Q34" s="348">
        <v>13.817</v>
      </c>
      <c r="R34" s="348">
        <v>8.0221999999999998</v>
      </c>
      <c r="S34" s="348">
        <v>12.327199999999999</v>
      </c>
      <c r="T34" s="348">
        <v>4.9196</v>
      </c>
      <c r="U34" s="348">
        <v>4.1759000000000004</v>
      </c>
      <c r="V34" s="350">
        <v>5.5721999999999996</v>
      </c>
      <c r="W34" s="348">
        <v>6.7968999999999999</v>
      </c>
      <c r="X34" s="348">
        <v>8.3337000000000003</v>
      </c>
      <c r="Y34" s="348">
        <v>7.8231000000000002</v>
      </c>
      <c r="Z34" s="348">
        <v>7.6866000000000003</v>
      </c>
      <c r="AA34" s="348">
        <v>8.8574999999999999</v>
      </c>
      <c r="AB34" s="348">
        <v>14.4641</v>
      </c>
      <c r="AC34" s="348">
        <v>5.2961</v>
      </c>
      <c r="AD34" s="348">
        <v>5.5762</v>
      </c>
      <c r="AE34" s="348">
        <v>9.1664999999999992</v>
      </c>
      <c r="AF34" s="348">
        <v>9.1906999999999996</v>
      </c>
      <c r="AG34" s="349"/>
      <c r="AH34" s="346">
        <v>14</v>
      </c>
      <c r="AI34" s="346">
        <v>13</v>
      </c>
      <c r="AJ34" s="346">
        <v>13</v>
      </c>
      <c r="AK34" s="346">
        <v>10</v>
      </c>
      <c r="AL34" s="346">
        <v>8</v>
      </c>
      <c r="AM34" s="346">
        <v>6</v>
      </c>
      <c r="AN34" s="346">
        <v>7</v>
      </c>
      <c r="AO34" s="346">
        <v>5</v>
      </c>
      <c r="AP34" s="346">
        <v>4</v>
      </c>
      <c r="AQ34" s="346">
        <v>2</v>
      </c>
      <c r="AR34" s="346">
        <v>6</v>
      </c>
      <c r="AS34" s="346">
        <v>8</v>
      </c>
      <c r="AT34" s="346">
        <v>5</v>
      </c>
      <c r="AU34" s="346">
        <v>8</v>
      </c>
      <c r="AV34" s="346">
        <v>7</v>
      </c>
      <c r="AW34" s="346">
        <v>5</v>
      </c>
      <c r="AX34" s="346">
        <v>5</v>
      </c>
      <c r="AY34" s="346">
        <v>13</v>
      </c>
      <c r="AZ34" s="349"/>
      <c r="BA34" s="375">
        <v>41.203078818760197</v>
      </c>
      <c r="BB34" s="375">
        <v>0</v>
      </c>
      <c r="BC34" s="375">
        <v>6.4474929994372002E-2</v>
      </c>
      <c r="BD34" s="375" t="s">
        <v>430</v>
      </c>
      <c r="BE34" s="668"/>
      <c r="BF34" s="348">
        <v>41.501538088700002</v>
      </c>
      <c r="BG34" s="348">
        <v>10.212329494</v>
      </c>
      <c r="BH34" s="348">
        <v>4.0638659488000002</v>
      </c>
      <c r="BI34" s="668"/>
      <c r="BJ34" s="348">
        <v>20.743814359999998</v>
      </c>
      <c r="BK34" s="668"/>
      <c r="BL34" s="348">
        <v>15.666700000000001</v>
      </c>
      <c r="BM34" s="348">
        <v>2.6333700000000002</v>
      </c>
      <c r="BN34" s="348">
        <v>2.88158</v>
      </c>
      <c r="BO34" s="348">
        <v>78.818349999999995</v>
      </c>
      <c r="BP34" s="668"/>
      <c r="BQ34" s="348">
        <v>16.5</v>
      </c>
      <c r="BR34" s="348">
        <v>30.05</v>
      </c>
      <c r="BS34" s="348">
        <v>11.67</v>
      </c>
      <c r="BT34" s="348">
        <v>10.94</v>
      </c>
      <c r="BU34" s="348">
        <v>4.13</v>
      </c>
      <c r="BV34" s="348">
        <v>5.51</v>
      </c>
      <c r="BW34" s="668"/>
      <c r="BX34" s="353" t="s">
        <v>10106</v>
      </c>
      <c r="BY34" s="353" t="s">
        <v>10107</v>
      </c>
      <c r="BZ34" s="353" t="s">
        <v>10108</v>
      </c>
      <c r="CA34" s="353" t="s">
        <v>10109</v>
      </c>
      <c r="CB34" s="353" t="s">
        <v>10110</v>
      </c>
      <c r="CC34" s="668"/>
      <c r="CD34" s="354" t="s">
        <v>476</v>
      </c>
    </row>
    <row r="35" spans="1:82" s="355" customFormat="1" x14ac:dyDescent="0.25">
      <c r="A35" s="345" t="s">
        <v>10166</v>
      </c>
      <c r="B35" s="668"/>
      <c r="C35" s="719">
        <v>37984</v>
      </c>
      <c r="D35" s="668"/>
      <c r="E35" s="346">
        <v>981.798</v>
      </c>
      <c r="F35" s="668"/>
      <c r="G35" s="347">
        <v>62.347799999999999</v>
      </c>
      <c r="H35" s="668"/>
      <c r="I35" s="651">
        <v>2.2847400000000002</v>
      </c>
      <c r="J35" s="651">
        <v>9.0657200000000007</v>
      </c>
      <c r="K35" s="651">
        <v>1.92364</v>
      </c>
      <c r="L35" s="651">
        <v>1.99905</v>
      </c>
      <c r="M35" s="349"/>
      <c r="N35" s="348">
        <v>35.57</v>
      </c>
      <c r="O35" s="348">
        <v>0.33179999999999998</v>
      </c>
      <c r="P35" s="348">
        <v>7.6803999999999997</v>
      </c>
      <c r="Q35" s="348">
        <v>15.149699999999999</v>
      </c>
      <c r="R35" s="348">
        <v>11.275399999999999</v>
      </c>
      <c r="S35" s="348">
        <v>12.0024</v>
      </c>
      <c r="T35" s="348">
        <v>6.0000999999999998</v>
      </c>
      <c r="U35" s="348">
        <v>5.9725999999999999</v>
      </c>
      <c r="V35" s="350">
        <v>7.4599000000000002</v>
      </c>
      <c r="W35" s="348">
        <v>7.7485999999999997</v>
      </c>
      <c r="X35" s="348">
        <v>8.2619000000000007</v>
      </c>
      <c r="Y35" s="348">
        <v>7.8532000000000002</v>
      </c>
      <c r="Z35" s="348">
        <v>5.4179000000000004</v>
      </c>
      <c r="AA35" s="348">
        <v>11.2401</v>
      </c>
      <c r="AB35" s="348">
        <v>12.2384</v>
      </c>
      <c r="AC35" s="348">
        <v>5.8803999999999998</v>
      </c>
      <c r="AD35" s="348">
        <v>7.1786000000000003</v>
      </c>
      <c r="AE35" s="348">
        <v>13.6752</v>
      </c>
      <c r="AF35" s="348">
        <v>8.42</v>
      </c>
      <c r="AG35" s="349"/>
      <c r="AH35" s="346">
        <v>2</v>
      </c>
      <c r="AI35" s="346">
        <v>7</v>
      </c>
      <c r="AJ35" s="346">
        <v>4</v>
      </c>
      <c r="AK35" s="346">
        <v>8</v>
      </c>
      <c r="AL35" s="346">
        <v>3</v>
      </c>
      <c r="AM35" s="346">
        <v>8</v>
      </c>
      <c r="AN35" s="346">
        <v>4</v>
      </c>
      <c r="AO35" s="346">
        <v>1</v>
      </c>
      <c r="AP35" s="346">
        <v>1</v>
      </c>
      <c r="AQ35" s="346">
        <v>1</v>
      </c>
      <c r="AR35" s="346">
        <v>8</v>
      </c>
      <c r="AS35" s="346">
        <v>7</v>
      </c>
      <c r="AT35" s="346">
        <v>14</v>
      </c>
      <c r="AU35" s="346">
        <v>3</v>
      </c>
      <c r="AV35" s="346">
        <v>12</v>
      </c>
      <c r="AW35" s="346">
        <v>4</v>
      </c>
      <c r="AX35" s="346">
        <v>1</v>
      </c>
      <c r="AY35" s="346">
        <v>7</v>
      </c>
      <c r="AZ35" s="349"/>
      <c r="BA35" s="375">
        <v>23.743681314105501</v>
      </c>
      <c r="BB35" s="375">
        <v>0</v>
      </c>
      <c r="BC35" s="375">
        <v>0.104777478300262</v>
      </c>
      <c r="BD35" s="375" t="s">
        <v>430</v>
      </c>
      <c r="BE35" s="668"/>
      <c r="BF35" s="348">
        <v>33.682191249900001</v>
      </c>
      <c r="BG35" s="348">
        <v>-1.7859130605</v>
      </c>
      <c r="BH35" s="348">
        <v>-18.859927728199999</v>
      </c>
      <c r="BI35" s="668"/>
      <c r="BJ35" s="348">
        <v>11.26777858</v>
      </c>
      <c r="BK35" s="668"/>
      <c r="BL35" s="348">
        <v>10.1587</v>
      </c>
      <c r="BM35" s="348">
        <v>1.3304100000000001</v>
      </c>
      <c r="BN35" s="348" t="s">
        <v>430</v>
      </c>
      <c r="BO35" s="348">
        <v>88.510890000000003</v>
      </c>
      <c r="BP35" s="668"/>
      <c r="BQ35" s="348">
        <v>9.19</v>
      </c>
      <c r="BR35" s="348">
        <v>12.18</v>
      </c>
      <c r="BS35" s="348">
        <v>4.53</v>
      </c>
      <c r="BT35" s="348">
        <v>34.17</v>
      </c>
      <c r="BU35" s="348">
        <v>17.96</v>
      </c>
      <c r="BV35" s="348">
        <v>10.48</v>
      </c>
      <c r="BW35" s="668"/>
      <c r="BX35" s="353" t="s">
        <v>10112</v>
      </c>
      <c r="BY35" s="353" t="s">
        <v>10113</v>
      </c>
      <c r="BZ35" s="353" t="s">
        <v>10114</v>
      </c>
      <c r="CA35" s="353" t="s">
        <v>10115</v>
      </c>
      <c r="CB35" s="353" t="s">
        <v>10116</v>
      </c>
      <c r="CC35" s="668"/>
      <c r="CD35" s="354" t="s">
        <v>1517</v>
      </c>
    </row>
    <row r="36" spans="1:82" s="355" customFormat="1" x14ac:dyDescent="0.25">
      <c r="A36" s="345" t="s">
        <v>10167</v>
      </c>
      <c r="B36" s="668"/>
      <c r="C36" s="719">
        <v>38257</v>
      </c>
      <c r="D36" s="668"/>
      <c r="E36" s="346">
        <v>948.1</v>
      </c>
      <c r="F36" s="668"/>
      <c r="G36" s="347">
        <v>46.859400000000001</v>
      </c>
      <c r="H36" s="668"/>
      <c r="I36" s="968">
        <v>3.98</v>
      </c>
      <c r="J36" s="968">
        <v>7.25</v>
      </c>
      <c r="K36" s="968">
        <v>2.46</v>
      </c>
      <c r="L36" s="968">
        <v>2.58</v>
      </c>
      <c r="M36" s="349"/>
      <c r="N36" s="348">
        <v>4.3624999999999998</v>
      </c>
      <c r="O36" s="348">
        <v>9.7964000000000002</v>
      </c>
      <c r="P36" s="348">
        <v>6.9081999999999999</v>
      </c>
      <c r="Q36" s="348">
        <v>22.107099999999999</v>
      </c>
      <c r="R36" s="348">
        <v>9.0646000000000004</v>
      </c>
      <c r="S36" s="348">
        <v>11.802199999999999</v>
      </c>
      <c r="T36" s="348">
        <v>5.6135999999999999</v>
      </c>
      <c r="U36" s="348">
        <v>4.0860000000000003</v>
      </c>
      <c r="V36" s="350">
        <v>5.3082000000000003</v>
      </c>
      <c r="W36" s="348">
        <v>5.2325999999999997</v>
      </c>
      <c r="X36" s="348">
        <v>7.5986000000000002</v>
      </c>
      <c r="Y36" s="348">
        <v>6.4250999999999996</v>
      </c>
      <c r="Z36" s="348">
        <v>6.7859999999999996</v>
      </c>
      <c r="AA36" s="348">
        <v>8.7226999999999997</v>
      </c>
      <c r="AB36" s="348">
        <v>15.9727</v>
      </c>
      <c r="AC36" s="348">
        <v>4.1045999999999996</v>
      </c>
      <c r="AD36" s="348">
        <v>5.7161999999999997</v>
      </c>
      <c r="AE36" s="348">
        <v>18.485600000000002</v>
      </c>
      <c r="AF36" s="348">
        <v>7.3017000000000003</v>
      </c>
      <c r="AG36" s="349"/>
      <c r="AH36" s="346">
        <v>12</v>
      </c>
      <c r="AI36" s="346">
        <v>3</v>
      </c>
      <c r="AJ36" s="346">
        <v>7</v>
      </c>
      <c r="AK36" s="346">
        <v>2</v>
      </c>
      <c r="AL36" s="346">
        <v>5</v>
      </c>
      <c r="AM36" s="346">
        <v>9</v>
      </c>
      <c r="AN36" s="346">
        <v>5</v>
      </c>
      <c r="AO36" s="346">
        <v>6</v>
      </c>
      <c r="AP36" s="346">
        <v>5</v>
      </c>
      <c r="AQ36" s="346">
        <v>7</v>
      </c>
      <c r="AR36" s="346">
        <v>12</v>
      </c>
      <c r="AS36" s="346">
        <v>12</v>
      </c>
      <c r="AT36" s="346">
        <v>9</v>
      </c>
      <c r="AU36" s="346">
        <v>9</v>
      </c>
      <c r="AV36" s="346">
        <v>4</v>
      </c>
      <c r="AW36" s="346">
        <v>7</v>
      </c>
      <c r="AX36" s="346">
        <v>3</v>
      </c>
      <c r="AY36" s="346">
        <v>2</v>
      </c>
      <c r="AZ36" s="349"/>
      <c r="BA36" s="375">
        <v>44.527859814046799</v>
      </c>
      <c r="BB36" s="375">
        <v>0</v>
      </c>
      <c r="BC36" s="375">
        <v>4.2427472523896198E-2</v>
      </c>
      <c r="BD36" s="375" t="s">
        <v>430</v>
      </c>
      <c r="BE36" s="668"/>
      <c r="BF36" s="348">
        <v>41.637035340499999</v>
      </c>
      <c r="BG36" s="348">
        <v>16.4642410917</v>
      </c>
      <c r="BH36" s="348">
        <v>2.5289374170999999</v>
      </c>
      <c r="BI36" s="668"/>
      <c r="BJ36" s="348">
        <v>19.933154030000001</v>
      </c>
      <c r="BK36" s="668"/>
      <c r="BL36" s="348">
        <v>11.5435</v>
      </c>
      <c r="BM36" s="348">
        <v>4.7049300000000001</v>
      </c>
      <c r="BN36" s="348">
        <v>3.9535399999999998</v>
      </c>
      <c r="BO36" s="348">
        <v>79.798029999999997</v>
      </c>
      <c r="BP36" s="668"/>
      <c r="BQ36" s="348">
        <v>10.71</v>
      </c>
      <c r="BR36" s="348">
        <v>45.97</v>
      </c>
      <c r="BS36" s="348">
        <v>8.16</v>
      </c>
      <c r="BT36" s="348">
        <v>2.12</v>
      </c>
      <c r="BU36" s="348" t="s">
        <v>430</v>
      </c>
      <c r="BV36" s="348">
        <v>12.84</v>
      </c>
      <c r="BW36" s="668"/>
      <c r="BX36" s="353" t="s">
        <v>10118</v>
      </c>
      <c r="BY36" s="353" t="s">
        <v>10119</v>
      </c>
      <c r="BZ36" s="353" t="s">
        <v>10120</v>
      </c>
      <c r="CA36" s="353" t="s">
        <v>10121</v>
      </c>
      <c r="CB36" s="353" t="s">
        <v>10122</v>
      </c>
      <c r="CC36" s="668"/>
      <c r="CD36" s="354" t="s">
        <v>10123</v>
      </c>
    </row>
    <row r="37" spans="1:82" s="355" customFormat="1" x14ac:dyDescent="0.25">
      <c r="A37" s="345" t="s">
        <v>10168</v>
      </c>
      <c r="B37" s="668"/>
      <c r="C37" s="719">
        <v>32257</v>
      </c>
      <c r="D37" s="668"/>
      <c r="E37" s="346">
        <v>862.01400000000001</v>
      </c>
      <c r="F37" s="668"/>
      <c r="G37" s="347">
        <v>100.3109</v>
      </c>
      <c r="H37" s="668"/>
      <c r="I37" s="968">
        <v>2.6</v>
      </c>
      <c r="J37" s="968">
        <v>6.75</v>
      </c>
      <c r="K37" s="968">
        <v>1.46</v>
      </c>
      <c r="L37" s="968">
        <v>1.54</v>
      </c>
      <c r="M37" s="349"/>
      <c r="N37" s="348">
        <v>12.630599999999999</v>
      </c>
      <c r="O37" s="348">
        <v>-13.303000000000001</v>
      </c>
      <c r="P37" s="348">
        <v>-5.6909000000000001</v>
      </c>
      <c r="Q37" s="348">
        <v>15.212199999999999</v>
      </c>
      <c r="R37" s="348">
        <v>11.8499</v>
      </c>
      <c r="S37" s="348">
        <v>16.239000000000001</v>
      </c>
      <c r="T37" s="348">
        <v>6.2531999999999996</v>
      </c>
      <c r="U37" s="348">
        <v>3.278</v>
      </c>
      <c r="V37" s="350">
        <v>3.4958999999999998</v>
      </c>
      <c r="W37" s="348">
        <v>4.9932999999999996</v>
      </c>
      <c r="X37" s="348">
        <v>7.335</v>
      </c>
      <c r="Y37" s="348">
        <v>6.3882000000000003</v>
      </c>
      <c r="Z37" s="348">
        <v>7.6177000000000001</v>
      </c>
      <c r="AA37" s="348">
        <v>12.236800000000001</v>
      </c>
      <c r="AB37" s="348">
        <v>17.269400000000001</v>
      </c>
      <c r="AC37" s="348">
        <v>4.3293999999999997</v>
      </c>
      <c r="AD37" s="348">
        <v>3.7683</v>
      </c>
      <c r="AE37" s="348">
        <v>12.1411</v>
      </c>
      <c r="AF37" s="348">
        <v>10.666</v>
      </c>
      <c r="AG37" s="349"/>
      <c r="AH37" s="346">
        <v>9</v>
      </c>
      <c r="AI37" s="346">
        <v>14</v>
      </c>
      <c r="AJ37" s="346">
        <v>14</v>
      </c>
      <c r="AK37" s="346">
        <v>7</v>
      </c>
      <c r="AL37" s="346">
        <v>2</v>
      </c>
      <c r="AM37" s="346">
        <v>1</v>
      </c>
      <c r="AN37" s="346">
        <v>3</v>
      </c>
      <c r="AO37" s="346">
        <v>8</v>
      </c>
      <c r="AP37" s="346">
        <v>12</v>
      </c>
      <c r="AQ37" s="346">
        <v>9</v>
      </c>
      <c r="AR37" s="346">
        <v>13</v>
      </c>
      <c r="AS37" s="346">
        <v>13</v>
      </c>
      <c r="AT37" s="346">
        <v>6</v>
      </c>
      <c r="AU37" s="346">
        <v>2</v>
      </c>
      <c r="AV37" s="346">
        <v>2</v>
      </c>
      <c r="AW37" s="346">
        <v>6</v>
      </c>
      <c r="AX37" s="346">
        <v>11</v>
      </c>
      <c r="AY37" s="346">
        <v>11</v>
      </c>
      <c r="AZ37" s="349"/>
      <c r="BA37" s="375">
        <v>45.287740584078101</v>
      </c>
      <c r="BB37" s="375">
        <v>0</v>
      </c>
      <c r="BC37" s="375">
        <v>3.6583116542116698E-2</v>
      </c>
      <c r="BD37" s="375" t="s">
        <v>430</v>
      </c>
      <c r="BE37" s="668"/>
      <c r="BF37" s="348">
        <v>42.625874727899998</v>
      </c>
      <c r="BG37" s="348">
        <v>19.564888228200001</v>
      </c>
      <c r="BH37" s="348">
        <v>2.1786924734999999</v>
      </c>
      <c r="BI37" s="668"/>
      <c r="BJ37" s="348">
        <v>24.75803423</v>
      </c>
      <c r="BK37" s="668"/>
      <c r="BL37" s="348">
        <v>16.956700000000001</v>
      </c>
      <c r="BM37" s="348">
        <v>1.6146199999999999</v>
      </c>
      <c r="BN37" s="348">
        <v>6.0980499999999997</v>
      </c>
      <c r="BO37" s="348">
        <v>75.330629999999999</v>
      </c>
      <c r="BP37" s="668"/>
      <c r="BQ37" s="348">
        <v>21.06</v>
      </c>
      <c r="BR37" s="348">
        <v>41.77</v>
      </c>
      <c r="BS37" s="348" t="s">
        <v>430</v>
      </c>
      <c r="BT37" s="348" t="s">
        <v>430</v>
      </c>
      <c r="BU37" s="348" t="s">
        <v>430</v>
      </c>
      <c r="BV37" s="348">
        <v>12.48</v>
      </c>
      <c r="BW37" s="668"/>
      <c r="BX37" s="353" t="s">
        <v>10125</v>
      </c>
      <c r="BY37" s="353" t="s">
        <v>10126</v>
      </c>
      <c r="BZ37" s="353" t="s">
        <v>10127</v>
      </c>
      <c r="CA37" s="353" t="s">
        <v>10128</v>
      </c>
      <c r="CB37" s="353" t="s">
        <v>10129</v>
      </c>
      <c r="CC37" s="668"/>
      <c r="CD37" s="354" t="s">
        <v>519</v>
      </c>
    </row>
    <row r="38" spans="1:82" s="355" customFormat="1" x14ac:dyDescent="0.25">
      <c r="A38" s="345" t="s">
        <v>10169</v>
      </c>
      <c r="B38" s="668"/>
      <c r="C38" s="719">
        <v>40375</v>
      </c>
      <c r="D38" s="668"/>
      <c r="E38" s="346">
        <v>221.042</v>
      </c>
      <c r="F38" s="668"/>
      <c r="G38" s="347">
        <v>30.792000000000002</v>
      </c>
      <c r="H38" s="668"/>
      <c r="I38" s="651">
        <v>5.98</v>
      </c>
      <c r="J38" s="651">
        <v>7.3730900000000004</v>
      </c>
      <c r="K38" s="651">
        <v>4.41</v>
      </c>
      <c r="L38" s="651">
        <v>4.58</v>
      </c>
      <c r="M38" s="349"/>
      <c r="N38" s="348">
        <v>11.739000000000001</v>
      </c>
      <c r="O38" s="348">
        <v>-7.5422000000000002</v>
      </c>
      <c r="P38" s="348">
        <v>-0.98199999999999998</v>
      </c>
      <c r="Q38" s="348">
        <v>13.609299999999999</v>
      </c>
      <c r="R38" s="348">
        <v>8.5427</v>
      </c>
      <c r="S38" s="348">
        <v>11.62</v>
      </c>
      <c r="T38" s="348">
        <v>2.1343999999999999</v>
      </c>
      <c r="U38" s="348">
        <v>1.3460000000000001</v>
      </c>
      <c r="V38" s="350">
        <v>3.1242999999999999</v>
      </c>
      <c r="W38" s="348">
        <v>4.3499999999999996</v>
      </c>
      <c r="X38" s="348">
        <v>6.1599000000000004</v>
      </c>
      <c r="Y38" s="348">
        <v>5.3459000000000003</v>
      </c>
      <c r="Z38" s="348">
        <v>6.2961999999999998</v>
      </c>
      <c r="AA38" s="348">
        <v>9.9319000000000006</v>
      </c>
      <c r="AB38" s="348">
        <v>11.713200000000001</v>
      </c>
      <c r="AC38" s="348">
        <v>1.0003</v>
      </c>
      <c r="AD38" s="348">
        <v>3.2591999999999999</v>
      </c>
      <c r="AE38" s="348">
        <v>12.7318</v>
      </c>
      <c r="AF38" s="348">
        <v>7.2409999999999997</v>
      </c>
      <c r="AG38" s="349"/>
      <c r="AH38" s="346">
        <v>10</v>
      </c>
      <c r="AI38" s="346">
        <v>9</v>
      </c>
      <c r="AJ38" s="346">
        <v>10</v>
      </c>
      <c r="AK38" s="346">
        <v>11</v>
      </c>
      <c r="AL38" s="346">
        <v>6</v>
      </c>
      <c r="AM38" s="346">
        <v>10</v>
      </c>
      <c r="AN38" s="346">
        <v>14</v>
      </c>
      <c r="AO38" s="346">
        <v>15</v>
      </c>
      <c r="AP38" s="346">
        <v>14</v>
      </c>
      <c r="AQ38" s="346">
        <v>13</v>
      </c>
      <c r="AR38" s="346">
        <v>15</v>
      </c>
      <c r="AS38" s="346">
        <v>15</v>
      </c>
      <c r="AT38" s="346">
        <v>12</v>
      </c>
      <c r="AU38" s="346">
        <v>5</v>
      </c>
      <c r="AV38" s="346">
        <v>14</v>
      </c>
      <c r="AW38" s="346">
        <v>15</v>
      </c>
      <c r="AX38" s="346">
        <v>14</v>
      </c>
      <c r="AY38" s="346">
        <v>9</v>
      </c>
      <c r="AZ38" s="349"/>
      <c r="BA38" s="375">
        <v>42.366760341105802</v>
      </c>
      <c r="BB38" s="375">
        <v>1.1687927744383599</v>
      </c>
      <c r="BC38" s="375">
        <v>1.2595225773662001E-2</v>
      </c>
      <c r="BD38" s="375">
        <v>0.49624156765739602</v>
      </c>
      <c r="BE38" s="668"/>
      <c r="BF38" s="348">
        <v>38.098100729899997</v>
      </c>
      <c r="BG38" s="348">
        <v>19.997874274099999</v>
      </c>
      <c r="BH38" s="348">
        <v>1.9051075233000001</v>
      </c>
      <c r="BI38" s="668"/>
      <c r="BJ38" s="348">
        <v>18.556541559999999</v>
      </c>
      <c r="BK38" s="668"/>
      <c r="BL38" s="348">
        <v>18.1127</v>
      </c>
      <c r="BM38" s="348">
        <v>0.73803099999999999</v>
      </c>
      <c r="BN38" s="348" t="s">
        <v>430</v>
      </c>
      <c r="BO38" s="348">
        <v>81.149269000000004</v>
      </c>
      <c r="BP38" s="668"/>
      <c r="BQ38" s="348">
        <v>47.16</v>
      </c>
      <c r="BR38" s="348">
        <v>11.46</v>
      </c>
      <c r="BS38" s="348">
        <v>4.54</v>
      </c>
      <c r="BT38" s="348">
        <v>5.28</v>
      </c>
      <c r="BU38" s="348">
        <v>7.75</v>
      </c>
      <c r="BV38" s="348">
        <v>4.96</v>
      </c>
      <c r="BW38" s="668"/>
      <c r="BX38" s="353" t="s">
        <v>10131</v>
      </c>
      <c r="BY38" s="353" t="s">
        <v>10132</v>
      </c>
      <c r="BZ38" s="353" t="s">
        <v>10133</v>
      </c>
      <c r="CA38" s="353" t="s">
        <v>10134</v>
      </c>
      <c r="CB38" s="353" t="s">
        <v>10135</v>
      </c>
      <c r="CC38" s="668"/>
      <c r="CD38" s="354" t="s">
        <v>463</v>
      </c>
    </row>
    <row r="39" spans="1:82" s="355" customFormat="1" x14ac:dyDescent="0.25">
      <c r="A39" s="345" t="s">
        <v>10170</v>
      </c>
      <c r="B39" s="668"/>
      <c r="C39" s="719">
        <v>36797</v>
      </c>
      <c r="D39" s="668"/>
      <c r="E39" s="346">
        <v>207.29</v>
      </c>
      <c r="F39" s="668"/>
      <c r="G39" s="347">
        <v>93.164100000000005</v>
      </c>
      <c r="H39" s="668"/>
      <c r="I39" s="651">
        <v>3</v>
      </c>
      <c r="J39" s="651">
        <v>7.31</v>
      </c>
      <c r="K39" s="651">
        <v>2.0699999999999998</v>
      </c>
      <c r="L39" s="651">
        <v>2.21</v>
      </c>
      <c r="M39" s="349"/>
      <c r="N39" s="348">
        <v>17.442599999999999</v>
      </c>
      <c r="O39" s="348">
        <v>-3.8643999999999998</v>
      </c>
      <c r="P39" s="348">
        <v>5.4122000000000003</v>
      </c>
      <c r="Q39" s="348">
        <v>17.6538</v>
      </c>
      <c r="R39" s="348">
        <v>7.0702999999999996</v>
      </c>
      <c r="S39" s="348">
        <v>11.3026</v>
      </c>
      <c r="T39" s="348">
        <v>2.0329000000000002</v>
      </c>
      <c r="U39" s="348">
        <v>1.5269999999999999</v>
      </c>
      <c r="V39" s="350">
        <v>2.8349000000000002</v>
      </c>
      <c r="W39" s="348">
        <v>4.5906000000000002</v>
      </c>
      <c r="X39" s="348">
        <v>7.7262000000000004</v>
      </c>
      <c r="Y39" s="348">
        <v>6.8791000000000002</v>
      </c>
      <c r="Z39" s="348">
        <v>6.7110000000000003</v>
      </c>
      <c r="AA39" s="348">
        <v>9.3321000000000005</v>
      </c>
      <c r="AB39" s="348">
        <v>12.9857</v>
      </c>
      <c r="AC39" s="348">
        <v>1.5162</v>
      </c>
      <c r="AD39" s="348">
        <v>2.9258000000000002</v>
      </c>
      <c r="AE39" s="348">
        <v>16.8934</v>
      </c>
      <c r="AF39" s="348">
        <v>9.0024999999999995</v>
      </c>
      <c r="AG39" s="349"/>
      <c r="AH39" s="346">
        <v>7</v>
      </c>
      <c r="AI39" s="346">
        <v>8</v>
      </c>
      <c r="AJ39" s="346">
        <v>9</v>
      </c>
      <c r="AK39" s="346">
        <v>5</v>
      </c>
      <c r="AL39" s="346">
        <v>10</v>
      </c>
      <c r="AM39" s="346">
        <v>12</v>
      </c>
      <c r="AN39" s="346">
        <v>15</v>
      </c>
      <c r="AO39" s="346">
        <v>14</v>
      </c>
      <c r="AP39" s="346">
        <v>15</v>
      </c>
      <c r="AQ39" s="346">
        <v>11</v>
      </c>
      <c r="AR39" s="346">
        <v>10</v>
      </c>
      <c r="AS39" s="346">
        <v>11</v>
      </c>
      <c r="AT39" s="346">
        <v>10</v>
      </c>
      <c r="AU39" s="346">
        <v>6</v>
      </c>
      <c r="AV39" s="346">
        <v>11</v>
      </c>
      <c r="AW39" s="346">
        <v>14</v>
      </c>
      <c r="AX39" s="346">
        <v>15</v>
      </c>
      <c r="AY39" s="346">
        <v>4</v>
      </c>
      <c r="AZ39" s="349"/>
      <c r="BA39" s="375">
        <v>46.012198670662599</v>
      </c>
      <c r="BB39" s="375">
        <v>0</v>
      </c>
      <c r="BC39" s="375">
        <v>4.7921048642228299E-2</v>
      </c>
      <c r="BD39" s="375" t="s">
        <v>430</v>
      </c>
      <c r="BE39" s="668"/>
      <c r="BF39" s="348">
        <v>43.2284084128</v>
      </c>
      <c r="BG39" s="348">
        <v>17.667935584199999</v>
      </c>
      <c r="BH39" s="348">
        <v>2.4467153056000002</v>
      </c>
      <c r="BI39" s="668"/>
      <c r="BJ39" s="348">
        <v>22.01670103</v>
      </c>
      <c r="BK39" s="668"/>
      <c r="BL39" s="348">
        <v>14.8942</v>
      </c>
      <c r="BM39" s="348">
        <v>2.6821199999999998</v>
      </c>
      <c r="BN39" s="348">
        <v>3.516</v>
      </c>
      <c r="BO39" s="348">
        <v>78.907679999999999</v>
      </c>
      <c r="BP39" s="668"/>
      <c r="BQ39" s="348">
        <v>2.62</v>
      </c>
      <c r="BR39" s="348">
        <v>58.75</v>
      </c>
      <c r="BS39" s="348" t="s">
        <v>430</v>
      </c>
      <c r="BT39" s="348">
        <v>9.3000000000000007</v>
      </c>
      <c r="BU39" s="348" t="s">
        <v>430</v>
      </c>
      <c r="BV39" s="348">
        <v>8.24</v>
      </c>
      <c r="BW39" s="668"/>
      <c r="BX39" s="353" t="s">
        <v>10137</v>
      </c>
      <c r="BY39" s="353" t="s">
        <v>2045</v>
      </c>
      <c r="BZ39" s="353" t="s">
        <v>10138</v>
      </c>
      <c r="CA39" s="353" t="s">
        <v>10139</v>
      </c>
      <c r="CB39" s="353" t="s">
        <v>10140</v>
      </c>
      <c r="CC39" s="668"/>
      <c r="CD39" s="354" t="s">
        <v>555</v>
      </c>
    </row>
    <row r="40" spans="1:82" s="355" customFormat="1" x14ac:dyDescent="0.25">
      <c r="A40" s="345" t="s">
        <v>10171</v>
      </c>
      <c r="B40" s="668"/>
      <c r="C40" s="719">
        <v>38149</v>
      </c>
      <c r="D40" s="668"/>
      <c r="E40" s="346">
        <v>179.011</v>
      </c>
      <c r="F40" s="668"/>
      <c r="G40" s="347">
        <v>61.233800000000002</v>
      </c>
      <c r="H40" s="668"/>
      <c r="I40" s="651">
        <v>3.1939700000000002</v>
      </c>
      <c r="J40" s="651">
        <v>5.2779400000000001</v>
      </c>
      <c r="K40" s="651">
        <v>2.0961599999999998</v>
      </c>
      <c r="L40" s="651">
        <v>2.1770700000000001</v>
      </c>
      <c r="M40" s="349"/>
      <c r="N40" s="348">
        <v>17.592700000000001</v>
      </c>
      <c r="O40" s="348">
        <v>-7.7836999999999996</v>
      </c>
      <c r="P40" s="348">
        <v>-1.294</v>
      </c>
      <c r="Q40" s="348">
        <v>8.2518999999999991</v>
      </c>
      <c r="R40" s="348">
        <v>2.8797000000000001</v>
      </c>
      <c r="S40" s="348">
        <v>9.8170000000000002</v>
      </c>
      <c r="T40" s="348">
        <v>4.5330000000000004</v>
      </c>
      <c r="U40" s="348">
        <v>3.4676</v>
      </c>
      <c r="V40" s="350">
        <v>4.4103000000000003</v>
      </c>
      <c r="W40" s="348">
        <v>5.7557999999999998</v>
      </c>
      <c r="X40" s="348">
        <v>8.4449000000000005</v>
      </c>
      <c r="Y40" s="348">
        <v>7.0956999999999999</v>
      </c>
      <c r="Z40" s="348">
        <v>6.5788000000000002</v>
      </c>
      <c r="AA40" s="348">
        <v>5.7538</v>
      </c>
      <c r="AB40" s="348">
        <v>13.9656</v>
      </c>
      <c r="AC40" s="348">
        <v>3.0169000000000001</v>
      </c>
      <c r="AD40" s="348">
        <v>4.7252999999999998</v>
      </c>
      <c r="AE40" s="348">
        <v>7.3555000000000001</v>
      </c>
      <c r="AF40" s="348">
        <v>8.5105000000000004</v>
      </c>
      <c r="AG40" s="349"/>
      <c r="AH40" s="346">
        <v>6</v>
      </c>
      <c r="AI40" s="346">
        <v>10</v>
      </c>
      <c r="AJ40" s="346">
        <v>11</v>
      </c>
      <c r="AK40" s="346">
        <v>15</v>
      </c>
      <c r="AL40" s="346">
        <v>14</v>
      </c>
      <c r="AM40" s="346">
        <v>15</v>
      </c>
      <c r="AN40" s="346">
        <v>8</v>
      </c>
      <c r="AO40" s="346">
        <v>7</v>
      </c>
      <c r="AP40" s="346">
        <v>8</v>
      </c>
      <c r="AQ40" s="346">
        <v>6</v>
      </c>
      <c r="AR40" s="346">
        <v>5</v>
      </c>
      <c r="AS40" s="346">
        <v>10</v>
      </c>
      <c r="AT40" s="346">
        <v>11</v>
      </c>
      <c r="AU40" s="346">
        <v>13</v>
      </c>
      <c r="AV40" s="346">
        <v>9</v>
      </c>
      <c r="AW40" s="346">
        <v>9</v>
      </c>
      <c r="AX40" s="346">
        <v>6</v>
      </c>
      <c r="AY40" s="346">
        <v>15</v>
      </c>
      <c r="AZ40" s="349"/>
      <c r="BA40" s="375">
        <v>37.767460612706003</v>
      </c>
      <c r="BB40" s="375">
        <v>0</v>
      </c>
      <c r="BC40" s="375">
        <v>7.8487862342330406E-2</v>
      </c>
      <c r="BD40" s="375" t="s">
        <v>430</v>
      </c>
      <c r="BE40" s="668"/>
      <c r="BF40" s="348">
        <v>42.017707492299998</v>
      </c>
      <c r="BG40" s="348">
        <v>9.8384339784999995</v>
      </c>
      <c r="BH40" s="348">
        <v>4.2707719118999998</v>
      </c>
      <c r="BI40" s="668"/>
      <c r="BJ40" s="348">
        <v>19.894732640000001</v>
      </c>
      <c r="BK40" s="668"/>
      <c r="BL40" s="348">
        <v>15.0273</v>
      </c>
      <c r="BM40" s="348">
        <v>2.5207700000000002</v>
      </c>
      <c r="BN40" s="348">
        <v>3.08813</v>
      </c>
      <c r="BO40" s="348">
        <v>79.363799999999998</v>
      </c>
      <c r="BP40" s="668"/>
      <c r="BQ40" s="348">
        <v>54.35</v>
      </c>
      <c r="BR40" s="348">
        <v>13.43</v>
      </c>
      <c r="BS40" s="348">
        <v>7.24</v>
      </c>
      <c r="BT40" s="348" t="s">
        <v>430</v>
      </c>
      <c r="BU40" s="348" t="s">
        <v>430</v>
      </c>
      <c r="BV40" s="348">
        <v>4.34</v>
      </c>
      <c r="BW40" s="668"/>
      <c r="BX40" s="353" t="s">
        <v>10142</v>
      </c>
      <c r="BY40" s="353" t="s">
        <v>10143</v>
      </c>
      <c r="BZ40" s="353" t="s">
        <v>10144</v>
      </c>
      <c r="CA40" s="353" t="s">
        <v>10145</v>
      </c>
      <c r="CB40" s="353" t="s">
        <v>10146</v>
      </c>
      <c r="CC40" s="668"/>
      <c r="CD40" s="354" t="s">
        <v>555</v>
      </c>
    </row>
    <row r="41" spans="1:82" s="355" customFormat="1" x14ac:dyDescent="0.25">
      <c r="A41" s="345" t="s">
        <v>10172</v>
      </c>
      <c r="B41" s="668"/>
      <c r="C41" s="719">
        <v>38041</v>
      </c>
      <c r="D41" s="668"/>
      <c r="E41" s="346">
        <v>156.33699999999999</v>
      </c>
      <c r="F41" s="668"/>
      <c r="G41" s="347">
        <v>64.0441</v>
      </c>
      <c r="H41" s="668"/>
      <c r="I41" s="651">
        <v>7.4367099999999997</v>
      </c>
      <c r="J41" s="651">
        <v>7.06</v>
      </c>
      <c r="K41" s="968">
        <v>4.46</v>
      </c>
      <c r="L41" s="651">
        <v>4.9052100000000003</v>
      </c>
      <c r="M41" s="349"/>
      <c r="N41" s="348">
        <v>-6.5529000000000002</v>
      </c>
      <c r="O41" s="348">
        <v>2.2801</v>
      </c>
      <c r="P41" s="348">
        <v>6.9459999999999997</v>
      </c>
      <c r="Q41" s="348">
        <v>20.365600000000001</v>
      </c>
      <c r="R41" s="348">
        <v>4.3102999999999998</v>
      </c>
      <c r="S41" s="348">
        <v>13.887600000000001</v>
      </c>
      <c r="T41" s="348">
        <v>8.7094000000000005</v>
      </c>
      <c r="U41" s="348">
        <v>4.8738000000000001</v>
      </c>
      <c r="V41" s="350">
        <v>3.8898999999999999</v>
      </c>
      <c r="W41" s="348">
        <v>5.2149000000000001</v>
      </c>
      <c r="X41" s="348">
        <v>9.0373999999999999</v>
      </c>
      <c r="Y41" s="348">
        <v>7.3597999999999999</v>
      </c>
      <c r="Z41" s="348">
        <v>7.1882000000000001</v>
      </c>
      <c r="AA41" s="348">
        <v>3.0329000000000002</v>
      </c>
      <c r="AB41" s="348">
        <v>17.673300000000001</v>
      </c>
      <c r="AC41" s="348">
        <v>7.3814000000000002</v>
      </c>
      <c r="AD41" s="348">
        <v>4.0357000000000003</v>
      </c>
      <c r="AE41" s="348">
        <v>15.8184</v>
      </c>
      <c r="AF41" s="348">
        <v>8.6105</v>
      </c>
      <c r="AG41" s="349"/>
      <c r="AH41" s="346">
        <v>13</v>
      </c>
      <c r="AI41" s="346">
        <v>5</v>
      </c>
      <c r="AJ41" s="346">
        <v>6</v>
      </c>
      <c r="AK41" s="346">
        <v>3</v>
      </c>
      <c r="AL41" s="346">
        <v>11</v>
      </c>
      <c r="AM41" s="346">
        <v>4</v>
      </c>
      <c r="AN41" s="346">
        <v>1</v>
      </c>
      <c r="AO41" s="346">
        <v>3</v>
      </c>
      <c r="AP41" s="346">
        <v>10</v>
      </c>
      <c r="AQ41" s="346">
        <v>8</v>
      </c>
      <c r="AR41" s="346">
        <v>2</v>
      </c>
      <c r="AS41" s="346">
        <v>9</v>
      </c>
      <c r="AT41" s="346">
        <v>8</v>
      </c>
      <c r="AU41" s="346">
        <v>15</v>
      </c>
      <c r="AV41" s="346">
        <v>1</v>
      </c>
      <c r="AW41" s="346">
        <v>1</v>
      </c>
      <c r="AX41" s="346">
        <v>9</v>
      </c>
      <c r="AY41" s="346">
        <v>5</v>
      </c>
      <c r="AZ41" s="349"/>
      <c r="BA41" s="375">
        <v>62.089958070816003</v>
      </c>
      <c r="BB41" s="375">
        <v>1.3289209741247101</v>
      </c>
      <c r="BC41" s="375">
        <v>5.3546153913208702E-2</v>
      </c>
      <c r="BD41" s="375">
        <v>3.2821802962472502</v>
      </c>
      <c r="BE41" s="668"/>
      <c r="BF41" s="348">
        <v>46.754156365100002</v>
      </c>
      <c r="BG41" s="348">
        <v>14.6977837151</v>
      </c>
      <c r="BH41" s="348">
        <v>3.181034452</v>
      </c>
      <c r="BI41" s="668"/>
      <c r="BJ41" s="348">
        <v>16.23236824</v>
      </c>
      <c r="BK41" s="668"/>
      <c r="BL41" s="348">
        <v>9.3656799999999993</v>
      </c>
      <c r="BM41" s="348">
        <v>5.6165500000000002</v>
      </c>
      <c r="BN41" s="348">
        <v>1.4037200000000001</v>
      </c>
      <c r="BO41" s="348">
        <v>83.614050000000006</v>
      </c>
      <c r="BP41" s="668"/>
      <c r="BQ41" s="348">
        <v>46.12</v>
      </c>
      <c r="BR41" s="348">
        <v>26.78</v>
      </c>
      <c r="BS41" s="348" t="s">
        <v>430</v>
      </c>
      <c r="BT41" s="348" t="s">
        <v>430</v>
      </c>
      <c r="BU41" s="348" t="s">
        <v>430</v>
      </c>
      <c r="BV41" s="348">
        <v>10.71</v>
      </c>
      <c r="BW41" s="668"/>
      <c r="BX41" s="353" t="s">
        <v>10148</v>
      </c>
      <c r="BY41" s="353" t="s">
        <v>10149</v>
      </c>
      <c r="BZ41" s="353" t="s">
        <v>10150</v>
      </c>
      <c r="CA41" s="353" t="s">
        <v>10151</v>
      </c>
      <c r="CB41" s="353" t="s">
        <v>10152</v>
      </c>
      <c r="CC41" s="668"/>
      <c r="CD41" s="354" t="s">
        <v>555</v>
      </c>
    </row>
    <row r="42" spans="1:82" s="355" customFormat="1" x14ac:dyDescent="0.25">
      <c r="A42" s="345" t="s">
        <v>10173</v>
      </c>
      <c r="B42" s="668"/>
      <c r="C42" s="719">
        <v>40234</v>
      </c>
      <c r="D42" s="668"/>
      <c r="E42" s="346">
        <v>92.512200000000007</v>
      </c>
      <c r="F42" s="668"/>
      <c r="G42" s="347">
        <v>33.253399999999999</v>
      </c>
      <c r="H42" s="668"/>
      <c r="I42" s="651">
        <v>4.2699999999999996</v>
      </c>
      <c r="J42" s="651">
        <v>7.24</v>
      </c>
      <c r="K42" s="651">
        <v>2.37</v>
      </c>
      <c r="L42" s="651">
        <v>2.4900000000000002</v>
      </c>
      <c r="M42" s="349"/>
      <c r="N42" s="348">
        <v>-39.9101</v>
      </c>
      <c r="O42" s="348">
        <v>-37.205399999999997</v>
      </c>
      <c r="P42" s="348">
        <v>-11.9992</v>
      </c>
      <c r="Q42" s="348">
        <v>15.6325</v>
      </c>
      <c r="R42" s="348">
        <v>14.3499</v>
      </c>
      <c r="S42" s="348">
        <v>13.958600000000001</v>
      </c>
      <c r="T42" s="348">
        <v>4.0095999999999998</v>
      </c>
      <c r="U42" s="348">
        <v>3.0754000000000001</v>
      </c>
      <c r="V42" s="350">
        <v>4.9837999999999996</v>
      </c>
      <c r="W42" s="348">
        <v>4.5114000000000001</v>
      </c>
      <c r="X42" s="348">
        <v>6.8895</v>
      </c>
      <c r="Y42" s="348">
        <v>5.4058999999999999</v>
      </c>
      <c r="Z42" s="348">
        <v>6.125</v>
      </c>
      <c r="AA42" s="348">
        <v>15.2608</v>
      </c>
      <c r="AB42" s="348">
        <v>14.231199999999999</v>
      </c>
      <c r="AC42" s="348">
        <v>2.4498000000000002</v>
      </c>
      <c r="AD42" s="348">
        <v>4.5335000000000001</v>
      </c>
      <c r="AE42" s="348">
        <v>13.327400000000001</v>
      </c>
      <c r="AF42" s="348">
        <v>7.5663</v>
      </c>
      <c r="AG42" s="349"/>
      <c r="AH42" s="346">
        <v>15</v>
      </c>
      <c r="AI42" s="346">
        <v>15</v>
      </c>
      <c r="AJ42" s="346">
        <v>15</v>
      </c>
      <c r="AK42" s="346">
        <v>6</v>
      </c>
      <c r="AL42" s="346">
        <v>1</v>
      </c>
      <c r="AM42" s="346">
        <v>3</v>
      </c>
      <c r="AN42" s="346">
        <v>10</v>
      </c>
      <c r="AO42" s="346">
        <v>10</v>
      </c>
      <c r="AP42" s="346">
        <v>6</v>
      </c>
      <c r="AQ42" s="346">
        <v>12</v>
      </c>
      <c r="AR42" s="346">
        <v>14</v>
      </c>
      <c r="AS42" s="346">
        <v>14</v>
      </c>
      <c r="AT42" s="346">
        <v>13</v>
      </c>
      <c r="AU42" s="346">
        <v>1</v>
      </c>
      <c r="AV42" s="346">
        <v>8</v>
      </c>
      <c r="AW42" s="346">
        <v>10</v>
      </c>
      <c r="AX42" s="346">
        <v>8</v>
      </c>
      <c r="AY42" s="346">
        <v>8</v>
      </c>
      <c r="AZ42" s="349"/>
      <c r="BA42" s="375">
        <v>52.106535133917497</v>
      </c>
      <c r="BB42" s="375">
        <v>0</v>
      </c>
      <c r="BC42" s="375">
        <v>2.4991001686220801E-2</v>
      </c>
      <c r="BD42" s="375" t="s">
        <v>430</v>
      </c>
      <c r="BE42" s="668"/>
      <c r="BF42" s="348">
        <v>41.887956490800001</v>
      </c>
      <c r="BG42" s="348">
        <v>20.810585785299999</v>
      </c>
      <c r="BH42" s="348">
        <v>2.0128196737000001</v>
      </c>
      <c r="BI42" s="668"/>
      <c r="BJ42" s="348">
        <v>24.024285200000001</v>
      </c>
      <c r="BK42" s="668"/>
      <c r="BL42" s="348">
        <v>10.620100000000001</v>
      </c>
      <c r="BM42" s="348">
        <v>1.5707</v>
      </c>
      <c r="BN42" s="348" t="s">
        <v>430</v>
      </c>
      <c r="BO42" s="348">
        <v>87.809200000000004</v>
      </c>
      <c r="BP42" s="668"/>
      <c r="BQ42" s="348">
        <v>18.239999999999998</v>
      </c>
      <c r="BR42" s="348">
        <v>37.479999999999997</v>
      </c>
      <c r="BS42" s="348">
        <v>14.1</v>
      </c>
      <c r="BT42" s="348" t="s">
        <v>430</v>
      </c>
      <c r="BU42" s="348">
        <v>0.03</v>
      </c>
      <c r="BV42" s="348">
        <v>5.55</v>
      </c>
      <c r="BW42" s="668"/>
      <c r="BX42" s="353" t="s">
        <v>10154</v>
      </c>
      <c r="BY42" s="353" t="s">
        <v>10155</v>
      </c>
      <c r="BZ42" s="353" t="s">
        <v>10156</v>
      </c>
      <c r="CA42" s="353" t="s">
        <v>10157</v>
      </c>
      <c r="CB42" s="353" t="s">
        <v>10158</v>
      </c>
      <c r="CC42" s="668"/>
      <c r="CD42" s="354" t="s">
        <v>4823</v>
      </c>
    </row>
    <row r="43" spans="1:82" x14ac:dyDescent="0.25">
      <c r="A43" s="36" t="s">
        <v>93</v>
      </c>
      <c r="B43" s="43"/>
      <c r="C43" s="720"/>
      <c r="D43" s="43"/>
      <c r="E43" s="51"/>
      <c r="F43" s="43"/>
      <c r="G43" s="55"/>
      <c r="H43" s="43"/>
      <c r="I43" s="92"/>
      <c r="J43" s="92"/>
      <c r="K43" s="92"/>
      <c r="L43" s="92"/>
      <c r="M43" s="66"/>
      <c r="N43" s="59">
        <v>13.4686</v>
      </c>
      <c r="O43" s="59">
        <v>-2.9506999999999999</v>
      </c>
      <c r="P43" s="59">
        <v>2.9988999999999999</v>
      </c>
      <c r="Q43" s="59">
        <v>15.5585</v>
      </c>
      <c r="R43" s="59">
        <v>7.5968999999999998</v>
      </c>
      <c r="S43" s="59">
        <v>12.371700000000001</v>
      </c>
      <c r="T43" s="59">
        <v>4.6851000000000003</v>
      </c>
      <c r="U43" s="59">
        <v>3.4336000000000002</v>
      </c>
      <c r="V43" s="70">
        <v>4.6204000000000001</v>
      </c>
      <c r="W43" s="59">
        <v>5.3857999999999997</v>
      </c>
      <c r="X43" s="59">
        <v>8.1129999999999995</v>
      </c>
      <c r="Y43" s="59">
        <v>7.4048999999999996</v>
      </c>
      <c r="Z43" s="59">
        <v>7.27</v>
      </c>
      <c r="AA43" s="59">
        <v>8.7843999999999998</v>
      </c>
      <c r="AB43" s="59">
        <v>14.294499999999999</v>
      </c>
      <c r="AC43" s="59">
        <v>3.7669999999999999</v>
      </c>
      <c r="AD43" s="59">
        <v>4.6264000000000003</v>
      </c>
      <c r="AE43" s="59">
        <v>13.706300000000001</v>
      </c>
      <c r="AF43" s="59">
        <v>8.7436000000000007</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67.1036</v>
      </c>
      <c r="O44" s="60">
        <v>16.940100000000001</v>
      </c>
      <c r="P44" s="60">
        <v>13.0322</v>
      </c>
      <c r="Q44" s="60">
        <v>24.5261</v>
      </c>
      <c r="R44" s="60">
        <v>14.3499</v>
      </c>
      <c r="S44" s="60">
        <v>16.239000000000001</v>
      </c>
      <c r="T44" s="60">
        <v>8.7094000000000005</v>
      </c>
      <c r="U44" s="60">
        <v>5.9725999999999999</v>
      </c>
      <c r="V44" s="71">
        <v>7.4599000000000002</v>
      </c>
      <c r="W44" s="60">
        <v>7.7485999999999997</v>
      </c>
      <c r="X44" s="60">
        <v>10.4009</v>
      </c>
      <c r="Y44" s="60">
        <v>9.6288999999999998</v>
      </c>
      <c r="Z44" s="60">
        <v>8.7889999999999997</v>
      </c>
      <c r="AA44" s="60">
        <v>15.2608</v>
      </c>
      <c r="AB44" s="60">
        <v>17.673300000000001</v>
      </c>
      <c r="AC44" s="60">
        <v>7.3814000000000002</v>
      </c>
      <c r="AD44" s="60">
        <v>7.1786000000000003</v>
      </c>
      <c r="AE44" s="60">
        <v>21.806100000000001</v>
      </c>
      <c r="AF44" s="60">
        <v>10.666</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-39.9101</v>
      </c>
      <c r="O45" s="60">
        <v>-37.205399999999997</v>
      </c>
      <c r="P45" s="60">
        <v>-11.9992</v>
      </c>
      <c r="Q45" s="60">
        <v>8.2518999999999991</v>
      </c>
      <c r="R45" s="60">
        <v>2.5384000000000002</v>
      </c>
      <c r="S45" s="60">
        <v>9.8170000000000002</v>
      </c>
      <c r="T45" s="60">
        <v>2.0329000000000002</v>
      </c>
      <c r="U45" s="60">
        <v>1.3460000000000001</v>
      </c>
      <c r="V45" s="71">
        <v>2.8349000000000002</v>
      </c>
      <c r="W45" s="60">
        <v>4.0228000000000002</v>
      </c>
      <c r="X45" s="60">
        <v>6.1599000000000004</v>
      </c>
      <c r="Y45" s="60">
        <v>5.3459000000000003</v>
      </c>
      <c r="Z45" s="60">
        <v>5.4179000000000004</v>
      </c>
      <c r="AA45" s="60">
        <v>3.0329000000000002</v>
      </c>
      <c r="AB45" s="60">
        <v>10.985300000000001</v>
      </c>
      <c r="AC45" s="60">
        <v>1.0003</v>
      </c>
      <c r="AD45" s="60">
        <v>2.9258000000000002</v>
      </c>
      <c r="AE45" s="60">
        <v>7.3555000000000001</v>
      </c>
      <c r="AF45" s="60">
        <v>7.2409999999999997</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14.8203</v>
      </c>
      <c r="O46" s="61">
        <v>-3.8643999999999998</v>
      </c>
      <c r="P46" s="61">
        <v>5.5637999999999996</v>
      </c>
      <c r="Q46" s="61">
        <v>15.149699999999999</v>
      </c>
      <c r="R46" s="61">
        <v>8.0221999999999998</v>
      </c>
      <c r="S46" s="61">
        <v>12.0024</v>
      </c>
      <c r="T46" s="61">
        <v>4.5330000000000004</v>
      </c>
      <c r="U46" s="61">
        <v>3.278</v>
      </c>
      <c r="V46" s="72">
        <v>4.4103000000000003</v>
      </c>
      <c r="W46" s="61">
        <v>5.2149000000000001</v>
      </c>
      <c r="X46" s="61">
        <v>8.2619000000000007</v>
      </c>
      <c r="Y46" s="61">
        <v>7.8231000000000002</v>
      </c>
      <c r="Z46" s="61">
        <v>7.3505000000000003</v>
      </c>
      <c r="AA46" s="61">
        <v>8.8574999999999999</v>
      </c>
      <c r="AB46" s="61">
        <v>14.231199999999999</v>
      </c>
      <c r="AC46" s="61">
        <v>3.5282</v>
      </c>
      <c r="AD46" s="61">
        <v>4.5335000000000001</v>
      </c>
      <c r="AE46" s="61">
        <v>13.327400000000001</v>
      </c>
      <c r="AF46" s="61">
        <v>8.6105</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10174</v>
      </c>
      <c r="B48" s="127"/>
      <c r="C48" s="733">
        <v>41275</v>
      </c>
      <c r="D48" s="127"/>
      <c r="E48" s="128">
        <v>64.73</v>
      </c>
      <c r="F48" s="127"/>
      <c r="G48" s="129">
        <v>38.169699999999999</v>
      </c>
      <c r="H48" s="127"/>
      <c r="I48" s="151">
        <v>1.91</v>
      </c>
      <c r="J48" s="151">
        <v>6.57</v>
      </c>
      <c r="K48" s="964">
        <v>1.66</v>
      </c>
      <c r="L48" s="151">
        <v>1.66</v>
      </c>
      <c r="M48" s="131"/>
      <c r="N48" s="130">
        <v>2.9645999999999999</v>
      </c>
      <c r="O48" s="130">
        <v>3.2839999999999998</v>
      </c>
      <c r="P48" s="130">
        <v>1.5988</v>
      </c>
      <c r="Q48" s="130">
        <v>15.3489</v>
      </c>
      <c r="R48" s="130">
        <v>6.4824999999999999</v>
      </c>
      <c r="S48" s="130">
        <v>6.5132000000000003</v>
      </c>
      <c r="T48" s="130">
        <v>4.6924999999999999</v>
      </c>
      <c r="U48" s="130">
        <v>3.0789</v>
      </c>
      <c r="V48" s="132">
        <v>4.9587000000000003</v>
      </c>
      <c r="W48" s="130">
        <v>4.4457000000000004</v>
      </c>
      <c r="X48" s="130">
        <v>7.3131000000000004</v>
      </c>
      <c r="Y48" s="130">
        <v>10.085599999999999</v>
      </c>
      <c r="Z48" s="130">
        <v>7.5366999999999997</v>
      </c>
      <c r="AA48" s="130">
        <v>5.8038999999999996</v>
      </c>
      <c r="AB48" s="130">
        <v>11.090400000000001</v>
      </c>
      <c r="AC48" s="130">
        <v>4.2877999999999998</v>
      </c>
      <c r="AD48" s="130">
        <v>4.6909999999999998</v>
      </c>
      <c r="AE48" s="130">
        <v>11.4702</v>
      </c>
      <c r="AF48" s="130">
        <v>8.2162000000000006</v>
      </c>
      <c r="AG48" s="131"/>
      <c r="AH48" s="128">
        <v>2</v>
      </c>
      <c r="AI48" s="128">
        <v>1</v>
      </c>
      <c r="AJ48" s="128">
        <v>2</v>
      </c>
      <c r="AK48" s="128">
        <v>2</v>
      </c>
      <c r="AL48" s="128">
        <v>3</v>
      </c>
      <c r="AM48" s="128">
        <v>3</v>
      </c>
      <c r="AN48" s="128">
        <v>2</v>
      </c>
      <c r="AO48" s="128">
        <v>2</v>
      </c>
      <c r="AP48" s="128">
        <v>2</v>
      </c>
      <c r="AQ48" s="128">
        <v>2</v>
      </c>
      <c r="AR48" s="128">
        <v>2</v>
      </c>
      <c r="AS48" s="128">
        <v>1</v>
      </c>
      <c r="AT48" s="128">
        <v>1</v>
      </c>
      <c r="AU48" s="128">
        <v>3</v>
      </c>
      <c r="AV48" s="128">
        <v>2</v>
      </c>
      <c r="AW48" s="128">
        <v>1</v>
      </c>
      <c r="AX48" s="128">
        <v>2</v>
      </c>
      <c r="AY48" s="128">
        <v>2</v>
      </c>
      <c r="AZ48" s="131"/>
      <c r="BA48" s="295">
        <v>44.628555325373</v>
      </c>
      <c r="BB48" s="295">
        <v>0</v>
      </c>
      <c r="BC48" s="295">
        <v>3.9490394138057203E-2</v>
      </c>
      <c r="BD48" s="295" t="s">
        <v>430</v>
      </c>
      <c r="BE48" s="127"/>
      <c r="BF48" s="130">
        <v>40.027869341100001</v>
      </c>
      <c r="BG48" s="130">
        <v>15.9209547936</v>
      </c>
      <c r="BH48" s="130">
        <v>2.5141626152000001</v>
      </c>
      <c r="BI48" s="127"/>
      <c r="BJ48" s="130">
        <v>17.575479290000001</v>
      </c>
      <c r="BK48" s="127"/>
      <c r="BL48" s="130">
        <v>13.4695</v>
      </c>
      <c r="BM48" s="130">
        <v>4.0068099999999998</v>
      </c>
      <c r="BN48" s="130">
        <v>1.74932</v>
      </c>
      <c r="BO48" s="130">
        <v>80.774370000000005</v>
      </c>
      <c r="BP48" s="127"/>
      <c r="BQ48" s="130">
        <v>12.77</v>
      </c>
      <c r="BR48" s="130">
        <v>29.81</v>
      </c>
      <c r="BS48" s="130">
        <v>3.92</v>
      </c>
      <c r="BT48" s="130">
        <v>4.6900000000000004</v>
      </c>
      <c r="BU48" s="130" t="s">
        <v>430</v>
      </c>
      <c r="BV48" s="130">
        <v>29.47</v>
      </c>
      <c r="BW48" s="127"/>
      <c r="BX48" s="136" t="s">
        <v>10175</v>
      </c>
      <c r="BY48" s="136" t="s">
        <v>10176</v>
      </c>
      <c r="BZ48" s="136" t="s">
        <v>10177</v>
      </c>
      <c r="CA48" s="136" t="s">
        <v>10178</v>
      </c>
      <c r="CB48" s="136" t="s">
        <v>10179</v>
      </c>
      <c r="CC48" s="127"/>
      <c r="CD48" s="137" t="s">
        <v>476</v>
      </c>
    </row>
    <row r="49" spans="1:82" s="107" customFormat="1" x14ac:dyDescent="0.25">
      <c r="A49" s="108" t="s">
        <v>10180</v>
      </c>
      <c r="B49" s="109"/>
      <c r="C49" s="734">
        <v>41283</v>
      </c>
      <c r="D49" s="109"/>
      <c r="E49" s="110">
        <v>47.121699999999997</v>
      </c>
      <c r="F49" s="109"/>
      <c r="G49" s="111">
        <v>95.464799999999997</v>
      </c>
      <c r="H49" s="109"/>
      <c r="I49" s="152">
        <v>4.1500000000000004</v>
      </c>
      <c r="J49" s="152">
        <v>6.58</v>
      </c>
      <c r="K49" s="152">
        <v>3.46</v>
      </c>
      <c r="L49" s="152">
        <v>3.6</v>
      </c>
      <c r="M49" s="113"/>
      <c r="N49" s="112">
        <v>23.375900000000001</v>
      </c>
      <c r="O49" s="112">
        <v>-2.1917</v>
      </c>
      <c r="P49" s="112">
        <v>9.2033000000000005</v>
      </c>
      <c r="Q49" s="112">
        <v>19.543700000000001</v>
      </c>
      <c r="R49" s="112">
        <v>11.4183</v>
      </c>
      <c r="S49" s="112">
        <v>16.000299999999999</v>
      </c>
      <c r="T49" s="112">
        <v>5.0720000000000001</v>
      </c>
      <c r="U49" s="112">
        <v>4.1597</v>
      </c>
      <c r="V49" s="114">
        <v>5.7891000000000004</v>
      </c>
      <c r="W49" s="112">
        <v>5.6218000000000004</v>
      </c>
      <c r="X49" s="112">
        <v>7.3308999999999997</v>
      </c>
      <c r="Y49" s="112">
        <v>6.1619999999999999</v>
      </c>
      <c r="Z49" s="112">
        <v>6.9212999999999996</v>
      </c>
      <c r="AA49" s="112">
        <v>13.49</v>
      </c>
      <c r="AB49" s="112">
        <v>14.5557</v>
      </c>
      <c r="AC49" s="112">
        <v>3.8723999999999998</v>
      </c>
      <c r="AD49" s="112">
        <v>6.4250999999999996</v>
      </c>
      <c r="AE49" s="112">
        <v>14.188499999999999</v>
      </c>
      <c r="AF49" s="112">
        <v>7.569</v>
      </c>
      <c r="AG49" s="113"/>
      <c r="AH49" s="110">
        <v>1</v>
      </c>
      <c r="AI49" s="110">
        <v>2</v>
      </c>
      <c r="AJ49" s="110">
        <v>1</v>
      </c>
      <c r="AK49" s="110">
        <v>1</v>
      </c>
      <c r="AL49" s="110">
        <v>1</v>
      </c>
      <c r="AM49" s="110">
        <v>1</v>
      </c>
      <c r="AN49" s="110">
        <v>1</v>
      </c>
      <c r="AO49" s="110">
        <v>1</v>
      </c>
      <c r="AP49" s="110">
        <v>1</v>
      </c>
      <c r="AQ49" s="110">
        <v>1</v>
      </c>
      <c r="AR49" s="110">
        <v>1</v>
      </c>
      <c r="AS49" s="110">
        <v>3</v>
      </c>
      <c r="AT49" s="110">
        <v>2</v>
      </c>
      <c r="AU49" s="110">
        <v>1</v>
      </c>
      <c r="AV49" s="110">
        <v>1</v>
      </c>
      <c r="AW49" s="110">
        <v>2</v>
      </c>
      <c r="AX49" s="110">
        <v>1</v>
      </c>
      <c r="AY49" s="110">
        <v>1</v>
      </c>
      <c r="AZ49" s="113"/>
      <c r="BA49" s="290">
        <v>42.102669877899899</v>
      </c>
      <c r="BB49" s="290">
        <v>0</v>
      </c>
      <c r="BC49" s="290">
        <v>3.6570248161268103E-2</v>
      </c>
      <c r="BD49" s="290" t="s">
        <v>430</v>
      </c>
      <c r="BE49" s="109"/>
      <c r="BF49" s="112">
        <v>39.921007644500001</v>
      </c>
      <c r="BG49" s="112">
        <v>14.9558539721</v>
      </c>
      <c r="BH49" s="112">
        <v>2.6692563139000001</v>
      </c>
      <c r="BI49" s="109"/>
      <c r="BJ49" s="112">
        <v>18.264946989999999</v>
      </c>
      <c r="BK49" s="109"/>
      <c r="BL49" s="112">
        <v>12.394299999999999</v>
      </c>
      <c r="BM49" s="112">
        <v>5.6940099999999996</v>
      </c>
      <c r="BN49" s="112">
        <v>0.96074099999999996</v>
      </c>
      <c r="BO49" s="112">
        <v>80.950948999999994</v>
      </c>
      <c r="BP49" s="109"/>
      <c r="BQ49" s="112">
        <v>51.89</v>
      </c>
      <c r="BR49" s="112">
        <v>23.12</v>
      </c>
      <c r="BS49" s="112" t="s">
        <v>430</v>
      </c>
      <c r="BT49" s="112" t="s">
        <v>430</v>
      </c>
      <c r="BU49" s="112" t="s">
        <v>430</v>
      </c>
      <c r="BV49" s="112">
        <v>5.95</v>
      </c>
      <c r="BW49" s="109"/>
      <c r="BX49" s="118" t="s">
        <v>10181</v>
      </c>
      <c r="BY49" s="118" t="s">
        <v>4275</v>
      </c>
      <c r="BZ49" s="118" t="s">
        <v>10182</v>
      </c>
      <c r="CA49" s="118" t="s">
        <v>10183</v>
      </c>
      <c r="CB49" s="118" t="s">
        <v>10184</v>
      </c>
      <c r="CC49" s="109"/>
      <c r="CD49" s="119" t="s">
        <v>476</v>
      </c>
    </row>
    <row r="50" spans="1:82" s="107" customFormat="1" x14ac:dyDescent="0.25">
      <c r="A50" s="108" t="s">
        <v>10185</v>
      </c>
      <c r="B50" s="109"/>
      <c r="C50" s="734">
        <v>41282</v>
      </c>
      <c r="D50" s="109"/>
      <c r="E50" s="110">
        <v>19.010000000000002</v>
      </c>
      <c r="F50" s="109"/>
      <c r="G50" s="111">
        <v>32.964100000000002</v>
      </c>
      <c r="H50" s="109"/>
      <c r="I50" s="152">
        <v>1.5788</v>
      </c>
      <c r="J50" s="152">
        <v>5.7022000000000004</v>
      </c>
      <c r="K50" s="963">
        <v>1.32</v>
      </c>
      <c r="L50" s="152">
        <v>1.3480000000000001</v>
      </c>
      <c r="M50" s="113"/>
      <c r="N50" s="112">
        <v>-3.3214999999999999</v>
      </c>
      <c r="O50" s="112">
        <v>-14.672000000000001</v>
      </c>
      <c r="P50" s="112">
        <v>-6.0986000000000002</v>
      </c>
      <c r="Q50" s="112">
        <v>8.0366</v>
      </c>
      <c r="R50" s="112">
        <v>9.1828000000000003</v>
      </c>
      <c r="S50" s="112">
        <v>10.375400000000001</v>
      </c>
      <c r="T50" s="112">
        <v>0.52070000000000005</v>
      </c>
      <c r="U50" s="112">
        <v>-1.18E-2</v>
      </c>
      <c r="V50" s="114">
        <v>1.9670000000000001</v>
      </c>
      <c r="W50" s="112">
        <v>3.4203000000000001</v>
      </c>
      <c r="X50" s="112">
        <v>5.9740000000000002</v>
      </c>
      <c r="Y50" s="112">
        <v>7.1649000000000003</v>
      </c>
      <c r="Z50" s="112">
        <v>6.899</v>
      </c>
      <c r="AA50" s="112">
        <v>12.0816</v>
      </c>
      <c r="AB50" s="112">
        <v>9.5005000000000006</v>
      </c>
      <c r="AC50" s="112">
        <v>-1.1332</v>
      </c>
      <c r="AD50" s="112">
        <v>2.0181</v>
      </c>
      <c r="AE50" s="112">
        <v>7.4897</v>
      </c>
      <c r="AF50" s="112">
        <v>7.72</v>
      </c>
      <c r="AG50" s="113"/>
      <c r="AH50" s="110">
        <v>3</v>
      </c>
      <c r="AI50" s="110">
        <v>3</v>
      </c>
      <c r="AJ50" s="110">
        <v>3</v>
      </c>
      <c r="AK50" s="110">
        <v>3</v>
      </c>
      <c r="AL50" s="110">
        <v>2</v>
      </c>
      <c r="AM50" s="110">
        <v>2</v>
      </c>
      <c r="AN50" s="110">
        <v>3</v>
      </c>
      <c r="AO50" s="110">
        <v>3</v>
      </c>
      <c r="AP50" s="110">
        <v>3</v>
      </c>
      <c r="AQ50" s="110">
        <v>3</v>
      </c>
      <c r="AR50" s="110">
        <v>3</v>
      </c>
      <c r="AS50" s="110">
        <v>2</v>
      </c>
      <c r="AT50" s="110">
        <v>3</v>
      </c>
      <c r="AU50" s="110">
        <v>2</v>
      </c>
      <c r="AV50" s="110">
        <v>3</v>
      </c>
      <c r="AW50" s="110">
        <v>3</v>
      </c>
      <c r="AX50" s="110">
        <v>3</v>
      </c>
      <c r="AY50" s="110">
        <v>3</v>
      </c>
      <c r="AZ50" s="113"/>
      <c r="BA50" s="290">
        <v>44.279174169712803</v>
      </c>
      <c r="BB50" s="290">
        <v>0</v>
      </c>
      <c r="BC50" s="290">
        <v>1.32915786936784E-2</v>
      </c>
      <c r="BD50" s="290" t="s">
        <v>430</v>
      </c>
      <c r="BE50" s="109"/>
      <c r="BF50" s="112">
        <v>37.555945426699999</v>
      </c>
      <c r="BG50" s="112">
        <v>19.786153050599999</v>
      </c>
      <c r="BH50" s="112">
        <v>1.8980923341</v>
      </c>
      <c r="BI50" s="109"/>
      <c r="BJ50" s="112">
        <v>19.716213549999999</v>
      </c>
      <c r="BK50" s="109"/>
      <c r="BL50" s="112">
        <v>17.674700000000001</v>
      </c>
      <c r="BM50" s="112">
        <v>1.9819800000000001</v>
      </c>
      <c r="BN50" s="112">
        <v>0.462148</v>
      </c>
      <c r="BO50" s="112">
        <v>79.881172000000007</v>
      </c>
      <c r="BP50" s="109"/>
      <c r="BQ50" s="112">
        <v>26.27</v>
      </c>
      <c r="BR50" s="112" t="s">
        <v>430</v>
      </c>
      <c r="BS50" s="112" t="s">
        <v>430</v>
      </c>
      <c r="BT50" s="112" t="s">
        <v>430</v>
      </c>
      <c r="BU50" s="112" t="s">
        <v>430</v>
      </c>
      <c r="BV50" s="112">
        <v>53.61</v>
      </c>
      <c r="BW50" s="109"/>
      <c r="BX50" s="118" t="s">
        <v>10186</v>
      </c>
      <c r="BY50" s="118" t="s">
        <v>10187</v>
      </c>
      <c r="BZ50" s="118" t="s">
        <v>10188</v>
      </c>
      <c r="CA50" s="118" t="s">
        <v>10189</v>
      </c>
      <c r="CB50" s="118" t="s">
        <v>10190</v>
      </c>
      <c r="CC50" s="109"/>
      <c r="CD50" s="119" t="s">
        <v>555</v>
      </c>
    </row>
    <row r="51" spans="1:82" x14ac:dyDescent="0.25">
      <c r="A51" s="36" t="s">
        <v>93</v>
      </c>
      <c r="B51" s="43"/>
      <c r="C51" s="720"/>
      <c r="D51" s="43"/>
      <c r="E51" s="51"/>
      <c r="F51" s="43"/>
      <c r="G51" s="55"/>
      <c r="H51" s="43"/>
      <c r="I51" s="92"/>
      <c r="J51" s="92"/>
      <c r="K51" s="92"/>
      <c r="L51" s="92"/>
      <c r="M51" s="66"/>
      <c r="N51" s="59">
        <v>7.673</v>
      </c>
      <c r="O51" s="59">
        <v>-4.5266000000000002</v>
      </c>
      <c r="P51" s="59">
        <v>1.5678000000000001</v>
      </c>
      <c r="Q51" s="59">
        <v>14.309699999999999</v>
      </c>
      <c r="R51" s="59">
        <v>9.0279000000000007</v>
      </c>
      <c r="S51" s="59">
        <v>10.962999999999999</v>
      </c>
      <c r="T51" s="59">
        <v>3.4283999999999999</v>
      </c>
      <c r="U51" s="59">
        <v>2.4089</v>
      </c>
      <c r="V51" s="70">
        <v>4.2382999999999997</v>
      </c>
      <c r="W51" s="59">
        <v>4.4958999999999998</v>
      </c>
      <c r="X51" s="59">
        <v>6.8727</v>
      </c>
      <c r="Y51" s="59">
        <v>7.8041999999999998</v>
      </c>
      <c r="Z51" s="59">
        <v>7.1189999999999998</v>
      </c>
      <c r="AA51" s="59">
        <v>10.458500000000001</v>
      </c>
      <c r="AB51" s="59">
        <v>11.7155</v>
      </c>
      <c r="AC51" s="59">
        <v>2.3422999999999998</v>
      </c>
      <c r="AD51" s="59">
        <v>4.3780000000000001</v>
      </c>
      <c r="AE51" s="59">
        <v>11.0495</v>
      </c>
      <c r="AF51" s="59">
        <v>7.8350999999999997</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23.375900000000001</v>
      </c>
      <c r="O52" s="60">
        <v>3.2839999999999998</v>
      </c>
      <c r="P52" s="60">
        <v>9.2033000000000005</v>
      </c>
      <c r="Q52" s="60">
        <v>19.543700000000001</v>
      </c>
      <c r="R52" s="60">
        <v>11.4183</v>
      </c>
      <c r="S52" s="60">
        <v>16.000299999999999</v>
      </c>
      <c r="T52" s="60">
        <v>5.0720000000000001</v>
      </c>
      <c r="U52" s="60">
        <v>4.1597</v>
      </c>
      <c r="V52" s="71">
        <v>5.7891000000000004</v>
      </c>
      <c r="W52" s="60">
        <v>5.6218000000000004</v>
      </c>
      <c r="X52" s="60">
        <v>7.3308999999999997</v>
      </c>
      <c r="Y52" s="60">
        <v>10.085599999999999</v>
      </c>
      <c r="Z52" s="60">
        <v>7.5366999999999997</v>
      </c>
      <c r="AA52" s="60">
        <v>13.49</v>
      </c>
      <c r="AB52" s="60">
        <v>14.5557</v>
      </c>
      <c r="AC52" s="60">
        <v>4.2877999999999998</v>
      </c>
      <c r="AD52" s="60">
        <v>6.4250999999999996</v>
      </c>
      <c r="AE52" s="60">
        <v>14.188499999999999</v>
      </c>
      <c r="AF52" s="60">
        <v>8.2162000000000006</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-3.3214999999999999</v>
      </c>
      <c r="O53" s="60">
        <v>-14.672000000000001</v>
      </c>
      <c r="P53" s="60">
        <v>-6.0986000000000002</v>
      </c>
      <c r="Q53" s="60">
        <v>8.0366</v>
      </c>
      <c r="R53" s="60">
        <v>6.4824999999999999</v>
      </c>
      <c r="S53" s="60">
        <v>6.5132000000000003</v>
      </c>
      <c r="T53" s="60">
        <v>0.52070000000000005</v>
      </c>
      <c r="U53" s="60">
        <v>-1.18E-2</v>
      </c>
      <c r="V53" s="71">
        <v>1.9670000000000001</v>
      </c>
      <c r="W53" s="60">
        <v>3.4203000000000001</v>
      </c>
      <c r="X53" s="60">
        <v>5.9740000000000002</v>
      </c>
      <c r="Y53" s="60">
        <v>6.1619999999999999</v>
      </c>
      <c r="Z53" s="60">
        <v>6.899</v>
      </c>
      <c r="AA53" s="60">
        <v>5.8038999999999996</v>
      </c>
      <c r="AB53" s="60">
        <v>9.5005000000000006</v>
      </c>
      <c r="AC53" s="60">
        <v>-1.1332</v>
      </c>
      <c r="AD53" s="60">
        <v>2.0181</v>
      </c>
      <c r="AE53" s="60">
        <v>7.4897</v>
      </c>
      <c r="AF53" s="60">
        <v>7.569</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2.9645999999999999</v>
      </c>
      <c r="O54" s="61">
        <v>-2.1917</v>
      </c>
      <c r="P54" s="61">
        <v>1.5988</v>
      </c>
      <c r="Q54" s="61">
        <v>15.3489</v>
      </c>
      <c r="R54" s="61">
        <v>9.1828000000000003</v>
      </c>
      <c r="S54" s="61">
        <v>10.375400000000001</v>
      </c>
      <c r="T54" s="61">
        <v>4.6924999999999999</v>
      </c>
      <c r="U54" s="61">
        <v>3.0789</v>
      </c>
      <c r="V54" s="72">
        <v>4.9587000000000003</v>
      </c>
      <c r="W54" s="61">
        <v>4.4457000000000004</v>
      </c>
      <c r="X54" s="61">
        <v>7.3131000000000004</v>
      </c>
      <c r="Y54" s="61">
        <v>7.1649000000000003</v>
      </c>
      <c r="Z54" s="61">
        <v>6.9212999999999996</v>
      </c>
      <c r="AA54" s="61">
        <v>12.0816</v>
      </c>
      <c r="AB54" s="61">
        <v>11.090400000000001</v>
      </c>
      <c r="AC54" s="61">
        <v>3.8723999999999998</v>
      </c>
      <c r="AD54" s="61">
        <v>4.6909999999999998</v>
      </c>
      <c r="AE54" s="61">
        <v>11.4702</v>
      </c>
      <c r="AF54" s="61">
        <v>7.72</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10191</v>
      </c>
      <c r="B56" s="127"/>
      <c r="C56" s="733">
        <v>39890</v>
      </c>
      <c r="D56" s="127"/>
      <c r="E56" s="128">
        <v>64.73</v>
      </c>
      <c r="F56" s="127"/>
      <c r="G56" s="129">
        <v>35.317900000000002</v>
      </c>
      <c r="H56" s="127"/>
      <c r="I56" s="151">
        <v>1.91</v>
      </c>
      <c r="J56" s="151">
        <v>6.57</v>
      </c>
      <c r="K56" s="964">
        <v>1.66</v>
      </c>
      <c r="L56" s="151">
        <v>1.66</v>
      </c>
      <c r="M56" s="131"/>
      <c r="N56" s="130">
        <v>1.8603000000000001</v>
      </c>
      <c r="O56" s="130">
        <v>2.2050999999999998</v>
      </c>
      <c r="P56" s="130">
        <v>0.51680000000000004</v>
      </c>
      <c r="Q56" s="130">
        <v>14.265700000000001</v>
      </c>
      <c r="R56" s="130">
        <v>5.3986999999999998</v>
      </c>
      <c r="S56" s="130">
        <v>5.4500999999999999</v>
      </c>
      <c r="T56" s="130">
        <v>3.6909000000000001</v>
      </c>
      <c r="U56" s="130">
        <v>2.1349</v>
      </c>
      <c r="V56" s="132">
        <v>4.0186999999999999</v>
      </c>
      <c r="W56" s="130">
        <v>3.4803000000000002</v>
      </c>
      <c r="X56" s="130">
        <v>6.3973000000000004</v>
      </c>
      <c r="Y56" s="130">
        <v>9.3086000000000002</v>
      </c>
      <c r="Z56" s="130">
        <v>6.8358999999999996</v>
      </c>
      <c r="AA56" s="130">
        <v>4.7195999999999998</v>
      </c>
      <c r="AB56" s="130">
        <v>10.013299999999999</v>
      </c>
      <c r="AC56" s="130">
        <v>3.3166000000000002</v>
      </c>
      <c r="AD56" s="130">
        <v>3.7469999999999999</v>
      </c>
      <c r="AE56" s="130">
        <v>10.3889</v>
      </c>
      <c r="AF56" s="130">
        <v>7.5137999999999998</v>
      </c>
      <c r="AG56" s="131"/>
      <c r="AH56" s="128">
        <v>2</v>
      </c>
      <c r="AI56" s="128">
        <v>1</v>
      </c>
      <c r="AJ56" s="128">
        <v>2</v>
      </c>
      <c r="AK56" s="128">
        <v>2</v>
      </c>
      <c r="AL56" s="128">
        <v>3</v>
      </c>
      <c r="AM56" s="128">
        <v>3</v>
      </c>
      <c r="AN56" s="128">
        <v>2</v>
      </c>
      <c r="AO56" s="128">
        <v>2</v>
      </c>
      <c r="AP56" s="128">
        <v>2</v>
      </c>
      <c r="AQ56" s="128">
        <v>2</v>
      </c>
      <c r="AR56" s="128">
        <v>1</v>
      </c>
      <c r="AS56" s="128">
        <v>1</v>
      </c>
      <c r="AT56" s="128">
        <v>1</v>
      </c>
      <c r="AU56" s="128">
        <v>3</v>
      </c>
      <c r="AV56" s="128">
        <v>2</v>
      </c>
      <c r="AW56" s="128">
        <v>1</v>
      </c>
      <c r="AX56" s="128">
        <v>2</v>
      </c>
      <c r="AY56" s="128">
        <v>2</v>
      </c>
      <c r="AZ56" s="131"/>
      <c r="BA56" s="295">
        <v>44.737943891188003</v>
      </c>
      <c r="BB56" s="295">
        <v>0</v>
      </c>
      <c r="BC56" s="295">
        <v>2.0402243806763899E-2</v>
      </c>
      <c r="BD56" s="295" t="s">
        <v>430</v>
      </c>
      <c r="BE56" s="127"/>
      <c r="BF56" s="130">
        <v>37.650430172</v>
      </c>
      <c r="BG56" s="130">
        <v>18.2587717774</v>
      </c>
      <c r="BH56" s="130">
        <v>2.0620461568000001</v>
      </c>
      <c r="BI56" s="127"/>
      <c r="BJ56" s="130">
        <v>17.575479290000001</v>
      </c>
      <c r="BK56" s="127"/>
      <c r="BL56" s="130">
        <v>13.4695</v>
      </c>
      <c r="BM56" s="130">
        <v>4.0068099999999998</v>
      </c>
      <c r="BN56" s="130">
        <v>1.74932</v>
      </c>
      <c r="BO56" s="130">
        <v>80.774370000000005</v>
      </c>
      <c r="BP56" s="127"/>
      <c r="BQ56" s="130">
        <v>12.77</v>
      </c>
      <c r="BR56" s="130">
        <v>29.81</v>
      </c>
      <c r="BS56" s="130">
        <v>3.92</v>
      </c>
      <c r="BT56" s="130">
        <v>4.6900000000000004</v>
      </c>
      <c r="BU56" s="130" t="s">
        <v>430</v>
      </c>
      <c r="BV56" s="130">
        <v>29.47</v>
      </c>
      <c r="BW56" s="127"/>
      <c r="BX56" s="136" t="s">
        <v>10175</v>
      </c>
      <c r="BY56" s="136" t="s">
        <v>10176</v>
      </c>
      <c r="BZ56" s="136" t="s">
        <v>10177</v>
      </c>
      <c r="CA56" s="136" t="s">
        <v>10178</v>
      </c>
      <c r="CB56" s="136" t="s">
        <v>10179</v>
      </c>
      <c r="CC56" s="127"/>
      <c r="CD56" s="137" t="s">
        <v>476</v>
      </c>
    </row>
    <row r="57" spans="1:82" s="107" customFormat="1" x14ac:dyDescent="0.25">
      <c r="A57" s="108" t="s">
        <v>10192</v>
      </c>
      <c r="B57" s="109"/>
      <c r="C57" s="734">
        <v>35947</v>
      </c>
      <c r="D57" s="109"/>
      <c r="E57" s="110">
        <v>47.121699999999997</v>
      </c>
      <c r="F57" s="109"/>
      <c r="G57" s="111">
        <v>85.2303</v>
      </c>
      <c r="H57" s="109"/>
      <c r="I57" s="152">
        <v>4.1500000000000004</v>
      </c>
      <c r="J57" s="152">
        <v>6.58</v>
      </c>
      <c r="K57" s="152">
        <v>3.46</v>
      </c>
      <c r="L57" s="152">
        <v>3.6</v>
      </c>
      <c r="M57" s="113"/>
      <c r="N57" s="112">
        <v>22.7972</v>
      </c>
      <c r="O57" s="112">
        <v>-2.7545000000000002</v>
      </c>
      <c r="P57" s="112">
        <v>8.6404999999999994</v>
      </c>
      <c r="Q57" s="112">
        <v>18.9771</v>
      </c>
      <c r="R57" s="112">
        <v>10.7567</v>
      </c>
      <c r="S57" s="112">
        <v>15.100199999999999</v>
      </c>
      <c r="T57" s="112">
        <v>4.1459999999999999</v>
      </c>
      <c r="U57" s="112">
        <v>3.2248000000000001</v>
      </c>
      <c r="V57" s="114">
        <v>4.8380999999999998</v>
      </c>
      <c r="W57" s="112">
        <v>4.6055999999999999</v>
      </c>
      <c r="X57" s="112">
        <v>6.2891000000000004</v>
      </c>
      <c r="Y57" s="112">
        <v>5.1679000000000004</v>
      </c>
      <c r="Z57" s="112">
        <v>5.9629000000000003</v>
      </c>
      <c r="AA57" s="112">
        <v>12.7294</v>
      </c>
      <c r="AB57" s="112">
        <v>13.6081</v>
      </c>
      <c r="AC57" s="112">
        <v>2.9456000000000002</v>
      </c>
      <c r="AD57" s="112">
        <v>5.4707999999999997</v>
      </c>
      <c r="AE57" s="112">
        <v>13.6249</v>
      </c>
      <c r="AF57" s="112">
        <v>7.8890000000000002</v>
      </c>
      <c r="AG57" s="113"/>
      <c r="AH57" s="110">
        <v>1</v>
      </c>
      <c r="AI57" s="110">
        <v>2</v>
      </c>
      <c r="AJ57" s="110">
        <v>1</v>
      </c>
      <c r="AK57" s="110">
        <v>1</v>
      </c>
      <c r="AL57" s="110">
        <v>1</v>
      </c>
      <c r="AM57" s="110">
        <v>1</v>
      </c>
      <c r="AN57" s="110">
        <v>1</v>
      </c>
      <c r="AO57" s="110">
        <v>1</v>
      </c>
      <c r="AP57" s="110">
        <v>1</v>
      </c>
      <c r="AQ57" s="110">
        <v>1</v>
      </c>
      <c r="AR57" s="110">
        <v>2</v>
      </c>
      <c r="AS57" s="110">
        <v>3</v>
      </c>
      <c r="AT57" s="110">
        <v>2</v>
      </c>
      <c r="AU57" s="110">
        <v>1</v>
      </c>
      <c r="AV57" s="110">
        <v>1</v>
      </c>
      <c r="AW57" s="110">
        <v>2</v>
      </c>
      <c r="AX57" s="110">
        <v>1</v>
      </c>
      <c r="AY57" s="110">
        <v>1</v>
      </c>
      <c r="AZ57" s="113"/>
      <c r="BA57" s="290">
        <v>42.031818935272398</v>
      </c>
      <c r="BB57" s="290">
        <v>0</v>
      </c>
      <c r="BC57" s="290">
        <v>1.33187754996494E-2</v>
      </c>
      <c r="BD57" s="290" t="s">
        <v>430</v>
      </c>
      <c r="BE57" s="109"/>
      <c r="BF57" s="112">
        <v>37.201934843899998</v>
      </c>
      <c r="BG57" s="112">
        <v>17.687398668699998</v>
      </c>
      <c r="BH57" s="112">
        <v>2.1033016522999999</v>
      </c>
      <c r="BI57" s="109"/>
      <c r="BJ57" s="112">
        <v>18.264946989999999</v>
      </c>
      <c r="BK57" s="109"/>
      <c r="BL57" s="112">
        <v>12.394299999999999</v>
      </c>
      <c r="BM57" s="112">
        <v>5.6940099999999996</v>
      </c>
      <c r="BN57" s="112">
        <v>0.96074099999999996</v>
      </c>
      <c r="BO57" s="112">
        <v>80.950948999999994</v>
      </c>
      <c r="BP57" s="109"/>
      <c r="BQ57" s="112">
        <v>51.89</v>
      </c>
      <c r="BR57" s="112">
        <v>23.12</v>
      </c>
      <c r="BS57" s="112" t="s">
        <v>430</v>
      </c>
      <c r="BT57" s="112" t="s">
        <v>430</v>
      </c>
      <c r="BU57" s="112" t="s">
        <v>430</v>
      </c>
      <c r="BV57" s="112">
        <v>5.95</v>
      </c>
      <c r="BW57" s="109"/>
      <c r="BX57" s="118" t="s">
        <v>10181</v>
      </c>
      <c r="BY57" s="118" t="s">
        <v>4275</v>
      </c>
      <c r="BZ57" s="118" t="s">
        <v>10182</v>
      </c>
      <c r="CA57" s="118" t="s">
        <v>10183</v>
      </c>
      <c r="CB57" s="118" t="s">
        <v>10184</v>
      </c>
      <c r="CC57" s="109"/>
      <c r="CD57" s="119" t="s">
        <v>476</v>
      </c>
    </row>
    <row r="58" spans="1:82" s="107" customFormat="1" x14ac:dyDescent="0.25">
      <c r="A58" s="108" t="s">
        <v>10193</v>
      </c>
      <c r="B58" s="109"/>
      <c r="C58" s="734">
        <v>40245</v>
      </c>
      <c r="D58" s="109"/>
      <c r="E58" s="110">
        <v>19.010000000000002</v>
      </c>
      <c r="F58" s="109"/>
      <c r="G58" s="111">
        <v>29.654199999999999</v>
      </c>
      <c r="H58" s="109"/>
      <c r="I58" s="152">
        <v>1.5788</v>
      </c>
      <c r="J58" s="152">
        <v>5.7022000000000004</v>
      </c>
      <c r="K58" s="963">
        <v>1.32</v>
      </c>
      <c r="L58" s="152">
        <v>1.3480000000000001</v>
      </c>
      <c r="M58" s="113"/>
      <c r="N58" s="112">
        <v>-4.0613999999999999</v>
      </c>
      <c r="O58" s="112">
        <v>-15.4072</v>
      </c>
      <c r="P58" s="112">
        <v>-6.8486000000000002</v>
      </c>
      <c r="Q58" s="112">
        <v>7.2735000000000003</v>
      </c>
      <c r="R58" s="112">
        <v>8.4257000000000009</v>
      </c>
      <c r="S58" s="112">
        <v>9.6155000000000008</v>
      </c>
      <c r="T58" s="112">
        <v>-0.15359999999999999</v>
      </c>
      <c r="U58" s="112">
        <v>-0.65859999999999996</v>
      </c>
      <c r="V58" s="114">
        <v>1.2210000000000001</v>
      </c>
      <c r="W58" s="112">
        <v>2.5590999999999999</v>
      </c>
      <c r="X58" s="112">
        <v>5.0381999999999998</v>
      </c>
      <c r="Y58" s="112">
        <v>6.2050000000000001</v>
      </c>
      <c r="Z58" s="112">
        <v>5.8997000000000002</v>
      </c>
      <c r="AA58" s="112">
        <v>11.3225</v>
      </c>
      <c r="AB58" s="112">
        <v>8.6760000000000002</v>
      </c>
      <c r="AC58" s="112">
        <v>-1.7302999999999999</v>
      </c>
      <c r="AD58" s="112">
        <v>1.3124</v>
      </c>
      <c r="AE58" s="112">
        <v>6.7290000000000001</v>
      </c>
      <c r="AF58" s="112">
        <v>6.8338999999999999</v>
      </c>
      <c r="AG58" s="113"/>
      <c r="AH58" s="110">
        <v>3</v>
      </c>
      <c r="AI58" s="110">
        <v>3</v>
      </c>
      <c r="AJ58" s="110">
        <v>3</v>
      </c>
      <c r="AK58" s="110">
        <v>3</v>
      </c>
      <c r="AL58" s="110">
        <v>2</v>
      </c>
      <c r="AM58" s="110">
        <v>2</v>
      </c>
      <c r="AN58" s="110">
        <v>3</v>
      </c>
      <c r="AO58" s="110">
        <v>3</v>
      </c>
      <c r="AP58" s="110">
        <v>3</v>
      </c>
      <c r="AQ58" s="110">
        <v>3</v>
      </c>
      <c r="AR58" s="110">
        <v>3</v>
      </c>
      <c r="AS58" s="110">
        <v>2</v>
      </c>
      <c r="AT58" s="110">
        <v>3</v>
      </c>
      <c r="AU58" s="110">
        <v>2</v>
      </c>
      <c r="AV58" s="110">
        <v>3</v>
      </c>
      <c r="AW58" s="110">
        <v>3</v>
      </c>
      <c r="AX58" s="110">
        <v>3</v>
      </c>
      <c r="AY58" s="110">
        <v>3</v>
      </c>
      <c r="AZ58" s="113"/>
      <c r="BA58" s="290">
        <v>44.044958219112303</v>
      </c>
      <c r="BB58" s="290">
        <v>0</v>
      </c>
      <c r="BC58" s="290">
        <v>-6.87332711791536E-3</v>
      </c>
      <c r="BD58" s="290" t="s">
        <v>430</v>
      </c>
      <c r="BE58" s="109"/>
      <c r="BF58" s="112">
        <v>35.135117625500001</v>
      </c>
      <c r="BG58" s="112">
        <v>22.114661367299998</v>
      </c>
      <c r="BH58" s="112">
        <v>1.5887703204000001</v>
      </c>
      <c r="BI58" s="109"/>
      <c r="BJ58" s="112">
        <v>19.716213549999999</v>
      </c>
      <c r="BK58" s="109"/>
      <c r="BL58" s="112">
        <v>17.674700000000001</v>
      </c>
      <c r="BM58" s="112">
        <v>1.9819800000000001</v>
      </c>
      <c r="BN58" s="112">
        <v>0.462148</v>
      </c>
      <c r="BO58" s="112">
        <v>79.881172000000007</v>
      </c>
      <c r="BP58" s="109"/>
      <c r="BQ58" s="112">
        <v>26.27</v>
      </c>
      <c r="BR58" s="112" t="s">
        <v>430</v>
      </c>
      <c r="BS58" s="112" t="s">
        <v>430</v>
      </c>
      <c r="BT58" s="112" t="s">
        <v>430</v>
      </c>
      <c r="BU58" s="112" t="s">
        <v>430</v>
      </c>
      <c r="BV58" s="112">
        <v>53.61</v>
      </c>
      <c r="BW58" s="109"/>
      <c r="BX58" s="118" t="s">
        <v>10186</v>
      </c>
      <c r="BY58" s="118" t="s">
        <v>10187</v>
      </c>
      <c r="BZ58" s="118" t="s">
        <v>10188</v>
      </c>
      <c r="CA58" s="118" t="s">
        <v>10189</v>
      </c>
      <c r="CB58" s="118" t="s">
        <v>10190</v>
      </c>
      <c r="CC58" s="109"/>
      <c r="CD58" s="119" t="s">
        <v>555</v>
      </c>
    </row>
    <row r="59" spans="1:82" x14ac:dyDescent="0.25">
      <c r="A59" s="36" t="s">
        <v>93</v>
      </c>
      <c r="B59" s="43"/>
      <c r="C59" s="720"/>
      <c r="D59" s="43"/>
      <c r="E59" s="51"/>
      <c r="F59" s="43"/>
      <c r="G59" s="55"/>
      <c r="H59" s="43"/>
      <c r="I59" s="92"/>
      <c r="J59" s="92"/>
      <c r="K59" s="92"/>
      <c r="L59" s="92"/>
      <c r="M59" s="66"/>
      <c r="N59" s="59">
        <v>6.8654000000000002</v>
      </c>
      <c r="O59" s="59">
        <v>-5.3189000000000002</v>
      </c>
      <c r="P59" s="59">
        <v>0.76959999999999995</v>
      </c>
      <c r="Q59" s="59">
        <v>13.5054</v>
      </c>
      <c r="R59" s="59">
        <v>8.1936999999999998</v>
      </c>
      <c r="S59" s="59">
        <v>10.055300000000001</v>
      </c>
      <c r="T59" s="59">
        <v>2.5611000000000002</v>
      </c>
      <c r="U59" s="59">
        <v>1.5669999999999999</v>
      </c>
      <c r="V59" s="70">
        <v>3.3593000000000002</v>
      </c>
      <c r="W59" s="59">
        <v>3.5482999999999998</v>
      </c>
      <c r="X59" s="59">
        <v>5.9081999999999999</v>
      </c>
      <c r="Y59" s="59">
        <v>6.8937999999999997</v>
      </c>
      <c r="Z59" s="59">
        <v>6.2328000000000001</v>
      </c>
      <c r="AA59" s="59">
        <v>9.5905000000000005</v>
      </c>
      <c r="AB59" s="59">
        <v>10.7658</v>
      </c>
      <c r="AC59" s="59">
        <v>1.5106999999999999</v>
      </c>
      <c r="AD59" s="59">
        <v>3.5101</v>
      </c>
      <c r="AE59" s="59">
        <v>10.2476</v>
      </c>
      <c r="AF59" s="59">
        <v>7.4122000000000003</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22.7972</v>
      </c>
      <c r="O60" s="60">
        <v>2.2050999999999998</v>
      </c>
      <c r="P60" s="60">
        <v>8.6404999999999994</v>
      </c>
      <c r="Q60" s="60">
        <v>18.9771</v>
      </c>
      <c r="R60" s="60">
        <v>10.7567</v>
      </c>
      <c r="S60" s="60">
        <v>15.100199999999999</v>
      </c>
      <c r="T60" s="60">
        <v>4.1459999999999999</v>
      </c>
      <c r="U60" s="60">
        <v>3.2248000000000001</v>
      </c>
      <c r="V60" s="71">
        <v>4.8380999999999998</v>
      </c>
      <c r="W60" s="60">
        <v>4.6055999999999999</v>
      </c>
      <c r="X60" s="60">
        <v>6.3973000000000004</v>
      </c>
      <c r="Y60" s="60">
        <v>9.3086000000000002</v>
      </c>
      <c r="Z60" s="60">
        <v>6.8358999999999996</v>
      </c>
      <c r="AA60" s="60">
        <v>12.7294</v>
      </c>
      <c r="AB60" s="60">
        <v>13.6081</v>
      </c>
      <c r="AC60" s="60">
        <v>3.3166000000000002</v>
      </c>
      <c r="AD60" s="60">
        <v>5.4707999999999997</v>
      </c>
      <c r="AE60" s="60">
        <v>13.6249</v>
      </c>
      <c r="AF60" s="60">
        <v>7.8890000000000002</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-4.0613999999999999</v>
      </c>
      <c r="O61" s="60">
        <v>-15.4072</v>
      </c>
      <c r="P61" s="60">
        <v>-6.8486000000000002</v>
      </c>
      <c r="Q61" s="60">
        <v>7.2735000000000003</v>
      </c>
      <c r="R61" s="60">
        <v>5.3986999999999998</v>
      </c>
      <c r="S61" s="60">
        <v>5.4500999999999999</v>
      </c>
      <c r="T61" s="60">
        <v>-0.15359999999999999</v>
      </c>
      <c r="U61" s="60">
        <v>-0.65859999999999996</v>
      </c>
      <c r="V61" s="71">
        <v>1.2210000000000001</v>
      </c>
      <c r="W61" s="60">
        <v>2.5590999999999999</v>
      </c>
      <c r="X61" s="60">
        <v>5.0381999999999998</v>
      </c>
      <c r="Y61" s="60">
        <v>5.1679000000000004</v>
      </c>
      <c r="Z61" s="60">
        <v>5.8997000000000002</v>
      </c>
      <c r="AA61" s="60">
        <v>4.7195999999999998</v>
      </c>
      <c r="AB61" s="60">
        <v>8.6760000000000002</v>
      </c>
      <c r="AC61" s="60">
        <v>-1.7302999999999999</v>
      </c>
      <c r="AD61" s="60">
        <v>1.3124</v>
      </c>
      <c r="AE61" s="60">
        <v>6.7290000000000001</v>
      </c>
      <c r="AF61" s="60">
        <v>6.8338999999999999</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1.8603000000000001</v>
      </c>
      <c r="O62" s="61">
        <v>-2.7545000000000002</v>
      </c>
      <c r="P62" s="61">
        <v>0.51680000000000004</v>
      </c>
      <c r="Q62" s="61">
        <v>14.265700000000001</v>
      </c>
      <c r="R62" s="61">
        <v>8.4257000000000009</v>
      </c>
      <c r="S62" s="61">
        <v>9.6155000000000008</v>
      </c>
      <c r="T62" s="61">
        <v>3.6909000000000001</v>
      </c>
      <c r="U62" s="61">
        <v>2.1349</v>
      </c>
      <c r="V62" s="72">
        <v>4.0186999999999999</v>
      </c>
      <c r="W62" s="61">
        <v>3.4803000000000002</v>
      </c>
      <c r="X62" s="61">
        <v>6.2891000000000004</v>
      </c>
      <c r="Y62" s="61">
        <v>6.2050000000000001</v>
      </c>
      <c r="Z62" s="61">
        <v>5.9629000000000003</v>
      </c>
      <c r="AA62" s="61">
        <v>11.3225</v>
      </c>
      <c r="AB62" s="61">
        <v>10.013299999999999</v>
      </c>
      <c r="AC62" s="61">
        <v>2.9456000000000002</v>
      </c>
      <c r="AD62" s="61">
        <v>3.7469999999999999</v>
      </c>
      <c r="AE62" s="61">
        <v>10.3889</v>
      </c>
      <c r="AF62" s="61">
        <v>7.5137999999999998</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6903</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10074</v>
      </c>
      <c r="B65" s="122"/>
      <c r="C65" s="729"/>
      <c r="D65" s="140"/>
      <c r="E65" s="140"/>
      <c r="F65" s="140"/>
      <c r="G65" s="140"/>
      <c r="H65" s="140"/>
      <c r="I65" s="140"/>
      <c r="J65" s="140"/>
      <c r="K65" s="140"/>
      <c r="L65" s="140"/>
      <c r="M65" s="141"/>
      <c r="N65" s="142">
        <v>19.526399999999999</v>
      </c>
      <c r="O65" s="142">
        <v>-2.5333000000000001</v>
      </c>
      <c r="P65" s="142">
        <v>3.7484999999999999</v>
      </c>
      <c r="Q65" s="142">
        <v>11.5045</v>
      </c>
      <c r="R65" s="142">
        <v>4.6177000000000001</v>
      </c>
      <c r="S65" s="142">
        <v>11.417899999999999</v>
      </c>
      <c r="T65" s="142">
        <v>2.5914000000000001</v>
      </c>
      <c r="U65" s="142">
        <v>1.5016</v>
      </c>
      <c r="V65" s="143">
        <v>2.9977</v>
      </c>
      <c r="W65" s="142">
        <v>5.0256999999999996</v>
      </c>
      <c r="X65" s="142">
        <v>6.9332000000000003</v>
      </c>
      <c r="Y65" s="142">
        <v>6.3891999999999998</v>
      </c>
      <c r="Z65" s="142">
        <v>7.8083</v>
      </c>
      <c r="AA65" s="142">
        <v>5.5890000000000004</v>
      </c>
      <c r="AB65" s="142">
        <v>11.273199999999999</v>
      </c>
      <c r="AC65" s="142">
        <v>1.7226999999999999</v>
      </c>
      <c r="AD65" s="142">
        <v>3.1436999999999999</v>
      </c>
      <c r="AE65" s="142">
        <v>12.611499999999999</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10495</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FF21-C5BF-4485-BA38-72F2DD23EA4B}">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81" t="s">
        <v>416</v>
      </c>
      <c r="B5" s="1082"/>
      <c r="C5" s="1088" t="s">
        <v>44</v>
      </c>
      <c r="D5" s="1082"/>
      <c r="E5" s="1088" t="s">
        <v>45</v>
      </c>
      <c r="F5" s="1082"/>
      <c r="G5" s="1088" t="s">
        <v>46</v>
      </c>
      <c r="H5" s="1082"/>
      <c r="I5" s="1112" t="s">
        <v>184</v>
      </c>
      <c r="J5" s="1107"/>
      <c r="K5" s="1107"/>
      <c r="L5" s="1107"/>
      <c r="M5" s="1106"/>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82"/>
      <c r="AU5" s="704" t="s">
        <v>55</v>
      </c>
      <c r="AV5" s="713" t="s">
        <v>69</v>
      </c>
      <c r="AW5" s="713" t="s">
        <v>54</v>
      </c>
      <c r="AX5" s="713" t="s">
        <v>53</v>
      </c>
      <c r="AY5" s="708" t="s">
        <v>4</v>
      </c>
      <c r="AZ5" s="709"/>
      <c r="BA5" s="246" t="s">
        <v>55</v>
      </c>
      <c r="BB5" s="240" t="s">
        <v>69</v>
      </c>
      <c r="BC5" s="240" t="s">
        <v>54</v>
      </c>
      <c r="BD5" s="240" t="s">
        <v>53</v>
      </c>
      <c r="BE5" s="240" t="s">
        <v>4</v>
      </c>
      <c r="BF5" s="1106"/>
      <c r="BG5" s="1066" t="s">
        <v>76</v>
      </c>
      <c r="BH5" s="1105"/>
      <c r="BI5" s="1105"/>
      <c r="BJ5" s="1117"/>
      <c r="BK5" s="710"/>
      <c r="BL5" s="1066" t="s">
        <v>53</v>
      </c>
      <c r="BM5" s="1105"/>
      <c r="BN5" s="1117"/>
      <c r="BO5" s="1082"/>
      <c r="BP5" s="1065" t="s">
        <v>312</v>
      </c>
      <c r="BQ5" s="1082"/>
      <c r="BR5" s="1066" t="s">
        <v>81</v>
      </c>
      <c r="BS5" s="1105"/>
      <c r="BT5" s="1105"/>
      <c r="BU5" s="1117"/>
      <c r="BV5" s="1082"/>
      <c r="BW5" s="1066" t="s">
        <v>198</v>
      </c>
      <c r="BX5" s="1105"/>
      <c r="BY5" s="1105"/>
      <c r="BZ5" s="1105"/>
      <c r="CA5" s="1105"/>
      <c r="CB5" s="1105"/>
      <c r="CC5" s="1106"/>
      <c r="CD5" s="1106" t="s">
        <v>87</v>
      </c>
      <c r="CE5" s="1107"/>
      <c r="CF5" s="1107"/>
      <c r="CG5" s="1107"/>
      <c r="CH5" s="1108"/>
      <c r="CI5" s="1082"/>
      <c r="CJ5" s="1112" t="s">
        <v>88</v>
      </c>
    </row>
    <row r="6" spans="1:88" ht="33" x14ac:dyDescent="0.25">
      <c r="A6" s="1081"/>
      <c r="B6" s="1083"/>
      <c r="C6" s="1119"/>
      <c r="D6" s="1083"/>
      <c r="E6" s="1119"/>
      <c r="F6" s="1083"/>
      <c r="G6" s="1119"/>
      <c r="H6" s="1083"/>
      <c r="I6" s="714" t="s">
        <v>180</v>
      </c>
      <c r="J6" s="706" t="s">
        <v>181</v>
      </c>
      <c r="K6" s="706" t="s">
        <v>182</v>
      </c>
      <c r="L6" s="706" t="s">
        <v>183</v>
      </c>
      <c r="M6" s="1109"/>
      <c r="N6" s="1110" t="s">
        <v>47</v>
      </c>
      <c r="O6" s="1111"/>
      <c r="P6" s="1111"/>
      <c r="Q6" s="1111"/>
      <c r="R6" s="1111"/>
      <c r="S6" s="1110" t="s">
        <v>57</v>
      </c>
      <c r="T6" s="1111"/>
      <c r="U6" s="1111"/>
      <c r="V6" s="1111"/>
      <c r="W6" s="1111"/>
      <c r="X6" s="1111"/>
      <c r="Y6" s="1111"/>
      <c r="Z6" s="1111"/>
      <c r="AA6" s="1111"/>
      <c r="AB6" s="1111"/>
      <c r="AC6" s="1111"/>
      <c r="AD6" s="706"/>
      <c r="AE6" s="1118" t="s">
        <v>68</v>
      </c>
      <c r="AF6" s="1115"/>
      <c r="AG6" s="1115"/>
      <c r="AH6" s="1115"/>
      <c r="AI6" s="1115"/>
      <c r="AJ6" s="1115"/>
      <c r="AK6" s="1115"/>
      <c r="AL6" s="1115"/>
      <c r="AM6" s="1115"/>
      <c r="AN6" s="1115"/>
      <c r="AO6" s="1115"/>
      <c r="AP6" s="1115"/>
      <c r="AQ6" s="1115"/>
      <c r="AR6" s="1115"/>
      <c r="AS6" s="1116"/>
      <c r="AT6" s="1083"/>
      <c r="AU6" s="1069" t="s">
        <v>70</v>
      </c>
      <c r="AV6" s="1111"/>
      <c r="AW6" s="1111"/>
      <c r="AX6" s="1111"/>
      <c r="AY6" s="1114"/>
      <c r="AZ6" s="705"/>
      <c r="BA6" s="1076" t="s">
        <v>71</v>
      </c>
      <c r="BB6" s="1115"/>
      <c r="BC6" s="1115"/>
      <c r="BD6" s="1115"/>
      <c r="BE6" s="1115"/>
      <c r="BF6" s="1109"/>
      <c r="BG6" s="712" t="s">
        <v>72</v>
      </c>
      <c r="BH6" s="711" t="s">
        <v>73</v>
      </c>
      <c r="BI6" s="711" t="s">
        <v>74</v>
      </c>
      <c r="BJ6" s="327" t="s">
        <v>75</v>
      </c>
      <c r="BK6" s="706"/>
      <c r="BL6" s="712" t="s">
        <v>309</v>
      </c>
      <c r="BM6" s="711" t="s">
        <v>310</v>
      </c>
      <c r="BN6" s="327" t="s">
        <v>311</v>
      </c>
      <c r="BO6" s="1083"/>
      <c r="BP6" s="1122"/>
      <c r="BQ6" s="1083"/>
      <c r="BR6" s="712" t="s">
        <v>77</v>
      </c>
      <c r="BS6" s="711" t="s">
        <v>78</v>
      </c>
      <c r="BT6" s="711" t="s">
        <v>79</v>
      </c>
      <c r="BU6" s="327" t="s">
        <v>313</v>
      </c>
      <c r="BV6" s="1083"/>
      <c r="BW6" s="712" t="s">
        <v>192</v>
      </c>
      <c r="BX6" s="711" t="s">
        <v>193</v>
      </c>
      <c r="BY6" s="711" t="s">
        <v>194</v>
      </c>
      <c r="BZ6" s="711" t="s">
        <v>195</v>
      </c>
      <c r="CA6" s="711" t="s">
        <v>196</v>
      </c>
      <c r="CB6" s="327" t="s">
        <v>197</v>
      </c>
      <c r="CC6" s="1083"/>
      <c r="CD6" s="714" t="s">
        <v>82</v>
      </c>
      <c r="CE6" s="706" t="s">
        <v>83</v>
      </c>
      <c r="CF6" s="706" t="s">
        <v>84</v>
      </c>
      <c r="CG6" s="706" t="s">
        <v>85</v>
      </c>
      <c r="CH6" s="707" t="s">
        <v>86</v>
      </c>
      <c r="CI6" s="1083"/>
      <c r="CJ6" s="1113"/>
    </row>
    <row r="7" spans="1:88" ht="14.5" x14ac:dyDescent="0.25">
      <c r="A7" s="39" t="s">
        <v>10194</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9435</v>
      </c>
      <c r="B8" s="402"/>
      <c r="C8" s="724">
        <v>45194</v>
      </c>
      <c r="D8" s="402"/>
      <c r="E8" s="403">
        <v>726.67</v>
      </c>
      <c r="F8" s="402"/>
      <c r="G8" s="404">
        <v>13.943199999999999</v>
      </c>
      <c r="H8" s="402"/>
      <c r="I8" s="650">
        <v>3.01</v>
      </c>
      <c r="J8" s="650">
        <v>7.33</v>
      </c>
      <c r="K8" s="650">
        <v>2.39</v>
      </c>
      <c r="L8" s="650">
        <v>2.5099999999999998</v>
      </c>
      <c r="M8" s="406"/>
      <c r="N8" s="405">
        <v>6.4999999999999997E-3</v>
      </c>
      <c r="O8" s="405">
        <v>-0.2011</v>
      </c>
      <c r="P8" s="405">
        <v>0.79959999999999998</v>
      </c>
      <c r="Q8" s="405">
        <v>6.5301999999999998</v>
      </c>
      <c r="R8" s="405">
        <v>5.9062999999999999</v>
      </c>
      <c r="S8" s="407">
        <v>7.7610000000000001</v>
      </c>
      <c r="T8" s="405">
        <v>6.3101000000000003</v>
      </c>
      <c r="U8" s="405" t="s">
        <v>430</v>
      </c>
      <c r="V8" s="405" t="s">
        <v>430</v>
      </c>
      <c r="W8" s="405" t="s">
        <v>430</v>
      </c>
      <c r="X8" s="405">
        <v>2.0695000000000001</v>
      </c>
      <c r="Y8" s="405">
        <v>12.0602</v>
      </c>
      <c r="Z8" s="405">
        <v>5.2634999999999996</v>
      </c>
      <c r="AA8" s="405">
        <v>7.2446999999999999</v>
      </c>
      <c r="AB8" s="405">
        <v>0.99450000000000005</v>
      </c>
      <c r="AC8" s="405">
        <v>12.212199999999999</v>
      </c>
      <c r="AD8" s="406"/>
      <c r="AE8" s="403">
        <v>2</v>
      </c>
      <c r="AF8" s="403">
        <v>2</v>
      </c>
      <c r="AG8" s="403">
        <v>2</v>
      </c>
      <c r="AH8" s="403">
        <v>1</v>
      </c>
      <c r="AI8" s="403">
        <v>1</v>
      </c>
      <c r="AJ8" s="403">
        <v>1</v>
      </c>
      <c r="AK8" s="403">
        <v>2</v>
      </c>
      <c r="AL8" s="403" t="s">
        <v>430</v>
      </c>
      <c r="AM8" s="403" t="s">
        <v>430</v>
      </c>
      <c r="AN8" s="403" t="s">
        <v>430</v>
      </c>
      <c r="AO8" s="403">
        <v>2</v>
      </c>
      <c r="AP8" s="403">
        <v>1</v>
      </c>
      <c r="AQ8" s="403">
        <v>1</v>
      </c>
      <c r="AR8" s="403">
        <v>1</v>
      </c>
      <c r="AS8" s="403">
        <v>2</v>
      </c>
      <c r="AT8" s="402"/>
      <c r="AU8" s="405" t="s">
        <v>430</v>
      </c>
      <c r="AV8" s="405" t="s">
        <v>430</v>
      </c>
      <c r="AW8" s="405" t="s">
        <v>430</v>
      </c>
      <c r="AX8" s="405" t="s">
        <v>430</v>
      </c>
      <c r="AY8" s="405">
        <v>11.64</v>
      </c>
      <c r="AZ8" s="408"/>
      <c r="BA8" s="403" t="s">
        <v>430</v>
      </c>
      <c r="BB8" s="403" t="s">
        <v>430</v>
      </c>
      <c r="BC8" s="403" t="s">
        <v>430</v>
      </c>
      <c r="BD8" s="403" t="s">
        <v>430</v>
      </c>
      <c r="BE8" s="403">
        <v>1</v>
      </c>
      <c r="BF8" s="409"/>
      <c r="BG8" s="405">
        <v>7.5348634423863299</v>
      </c>
      <c r="BH8" s="410">
        <v>0</v>
      </c>
      <c r="BI8" s="410">
        <v>7.1597286911957603E-2</v>
      </c>
      <c r="BJ8" s="410" t="s">
        <v>430</v>
      </c>
      <c r="BK8" s="406"/>
      <c r="BL8" s="405" t="s">
        <v>430</v>
      </c>
      <c r="BM8" s="405" t="s">
        <v>430</v>
      </c>
      <c r="BN8" s="405" t="s">
        <v>430</v>
      </c>
      <c r="BO8" s="402"/>
      <c r="BP8" s="405">
        <v>43.762081649999999</v>
      </c>
      <c r="BQ8" s="402"/>
      <c r="BR8" s="405">
        <v>26.1617</v>
      </c>
      <c r="BS8" s="405">
        <v>4.7810800000000002</v>
      </c>
      <c r="BT8" s="405">
        <v>13.774900000000001</v>
      </c>
      <c r="BU8" s="405">
        <v>55.282319999999999</v>
      </c>
      <c r="BV8" s="402"/>
      <c r="BW8" s="405">
        <v>12.56</v>
      </c>
      <c r="BX8" s="405">
        <v>33.58</v>
      </c>
      <c r="BY8" s="405">
        <v>5.28</v>
      </c>
      <c r="BZ8" s="405">
        <v>0.38</v>
      </c>
      <c r="CA8" s="405" t="s">
        <v>430</v>
      </c>
      <c r="CB8" s="405">
        <v>3.48</v>
      </c>
      <c r="CC8" s="402"/>
      <c r="CD8" s="401" t="s">
        <v>9378</v>
      </c>
      <c r="CE8" s="401" t="s">
        <v>9379</v>
      </c>
      <c r="CF8" s="401" t="s">
        <v>9380</v>
      </c>
      <c r="CG8" s="401" t="s">
        <v>4670</v>
      </c>
      <c r="CH8" s="401" t="s">
        <v>9381</v>
      </c>
      <c r="CI8" s="402"/>
      <c r="CJ8" s="411" t="s">
        <v>436</v>
      </c>
    </row>
    <row r="9" spans="1:88" s="428" customFormat="1" x14ac:dyDescent="0.25">
      <c r="A9" s="345" t="s">
        <v>10195</v>
      </c>
      <c r="B9" s="373"/>
      <c r="C9" s="719">
        <v>45226</v>
      </c>
      <c r="D9" s="373"/>
      <c r="E9" s="346">
        <v>298.83999999999997</v>
      </c>
      <c r="F9" s="373"/>
      <c r="G9" s="347">
        <v>14.036</v>
      </c>
      <c r="H9" s="373"/>
      <c r="I9" s="968">
        <v>3.03</v>
      </c>
      <c r="J9" s="968">
        <v>7.01</v>
      </c>
      <c r="K9" s="968">
        <v>2.41</v>
      </c>
      <c r="L9" s="968">
        <v>2.5499999999999998</v>
      </c>
      <c r="M9" s="374"/>
      <c r="N9" s="348">
        <v>4.2799999999999998E-2</v>
      </c>
      <c r="O9" s="348">
        <v>-2.8500000000000001E-2</v>
      </c>
      <c r="P9" s="348">
        <v>1.4308000000000001</v>
      </c>
      <c r="Q9" s="348">
        <v>5.9401000000000002</v>
      </c>
      <c r="R9" s="348">
        <v>3.8856999999999999</v>
      </c>
      <c r="S9" s="350">
        <v>7.0877999999999997</v>
      </c>
      <c r="T9" s="348">
        <v>7.2742000000000004</v>
      </c>
      <c r="U9" s="348" t="s">
        <v>430</v>
      </c>
      <c r="V9" s="348" t="s">
        <v>430</v>
      </c>
      <c r="W9" s="348" t="s">
        <v>430</v>
      </c>
      <c r="X9" s="348">
        <v>2.8805999999999998</v>
      </c>
      <c r="Y9" s="348">
        <v>11.035500000000001</v>
      </c>
      <c r="Z9" s="348">
        <v>2.5649000000000002</v>
      </c>
      <c r="AA9" s="348">
        <v>5.9561000000000002</v>
      </c>
      <c r="AB9" s="348">
        <v>1.022</v>
      </c>
      <c r="AC9" s="348">
        <v>12.8856</v>
      </c>
      <c r="AD9" s="374"/>
      <c r="AE9" s="346">
        <v>1</v>
      </c>
      <c r="AF9" s="346">
        <v>1</v>
      </c>
      <c r="AG9" s="346">
        <v>1</v>
      </c>
      <c r="AH9" s="346">
        <v>2</v>
      </c>
      <c r="AI9" s="346">
        <v>2</v>
      </c>
      <c r="AJ9" s="346">
        <v>2</v>
      </c>
      <c r="AK9" s="346">
        <v>1</v>
      </c>
      <c r="AL9" s="346" t="s">
        <v>430</v>
      </c>
      <c r="AM9" s="346" t="s">
        <v>430</v>
      </c>
      <c r="AN9" s="346" t="s">
        <v>430</v>
      </c>
      <c r="AO9" s="346">
        <v>1</v>
      </c>
      <c r="AP9" s="346">
        <v>2</v>
      </c>
      <c r="AQ9" s="346">
        <v>2</v>
      </c>
      <c r="AR9" s="346">
        <v>2</v>
      </c>
      <c r="AS9" s="346">
        <v>1</v>
      </c>
      <c r="AT9" s="373"/>
      <c r="AU9" s="348" t="s">
        <v>430</v>
      </c>
      <c r="AV9" s="348" t="s">
        <v>430</v>
      </c>
      <c r="AW9" s="348" t="s">
        <v>430</v>
      </c>
      <c r="AX9" s="348" t="s">
        <v>430</v>
      </c>
      <c r="AY9" s="348">
        <v>8.86</v>
      </c>
      <c r="AZ9" s="351"/>
      <c r="BA9" s="346" t="s">
        <v>430</v>
      </c>
      <c r="BB9" s="346" t="s">
        <v>430</v>
      </c>
      <c r="BC9" s="346" t="s">
        <v>430</v>
      </c>
      <c r="BD9" s="346" t="s">
        <v>430</v>
      </c>
      <c r="BE9" s="346">
        <v>2</v>
      </c>
      <c r="BF9" s="362"/>
      <c r="BG9" s="348">
        <v>8.3829765009197494</v>
      </c>
      <c r="BH9" s="375">
        <v>0</v>
      </c>
      <c r="BI9" s="375">
        <v>6.7009029926481403E-2</v>
      </c>
      <c r="BJ9" s="375" t="s">
        <v>430</v>
      </c>
      <c r="BK9" s="374"/>
      <c r="BL9" s="348" t="s">
        <v>430</v>
      </c>
      <c r="BM9" s="348" t="s">
        <v>430</v>
      </c>
      <c r="BN9" s="348" t="s">
        <v>430</v>
      </c>
      <c r="BO9" s="373"/>
      <c r="BP9" s="348">
        <v>51.733631010000003</v>
      </c>
      <c r="BQ9" s="373"/>
      <c r="BR9" s="348">
        <v>34.935099999999998</v>
      </c>
      <c r="BS9" s="348">
        <v>6.0756100000000002</v>
      </c>
      <c r="BT9" s="348">
        <v>10.410299999999999</v>
      </c>
      <c r="BU9" s="348">
        <v>48.578989999999997</v>
      </c>
      <c r="BV9" s="373"/>
      <c r="BW9" s="348">
        <v>8.7200000000000006</v>
      </c>
      <c r="BX9" s="348">
        <v>23.59</v>
      </c>
      <c r="BY9" s="348">
        <v>8.11</v>
      </c>
      <c r="BZ9" s="348" t="s">
        <v>430</v>
      </c>
      <c r="CA9" s="348" t="s">
        <v>430</v>
      </c>
      <c r="CB9" s="348">
        <v>7.67</v>
      </c>
      <c r="CC9" s="373"/>
      <c r="CD9" s="372" t="s">
        <v>10196</v>
      </c>
      <c r="CE9" s="372" t="s">
        <v>10197</v>
      </c>
      <c r="CF9" s="372" t="s">
        <v>10198</v>
      </c>
      <c r="CG9" s="372" t="s">
        <v>10199</v>
      </c>
      <c r="CH9" s="372" t="s">
        <v>10200</v>
      </c>
      <c r="CI9" s="373"/>
      <c r="CJ9" s="354" t="s">
        <v>555</v>
      </c>
    </row>
    <row r="10" spans="1:88" x14ac:dyDescent="0.25">
      <c r="A10" s="36" t="s">
        <v>93</v>
      </c>
      <c r="B10" s="43"/>
      <c r="C10" s="720"/>
      <c r="D10" s="43"/>
      <c r="E10" s="51"/>
      <c r="F10" s="43"/>
      <c r="G10" s="55"/>
      <c r="H10" s="43"/>
      <c r="I10" s="92"/>
      <c r="J10" s="92"/>
      <c r="K10" s="92"/>
      <c r="L10" s="92"/>
      <c r="M10" s="66"/>
      <c r="N10" s="59">
        <v>2.47E-2</v>
      </c>
      <c r="O10" s="59">
        <v>-0.1148</v>
      </c>
      <c r="P10" s="59">
        <v>1.1152</v>
      </c>
      <c r="Q10" s="59">
        <v>6.2351999999999999</v>
      </c>
      <c r="R10" s="59">
        <v>4.8959999999999999</v>
      </c>
      <c r="S10" s="70">
        <v>7.4244000000000003</v>
      </c>
      <c r="T10" s="59">
        <v>6.7922000000000002</v>
      </c>
      <c r="U10" s="59" t="s">
        <v>430</v>
      </c>
      <c r="V10" s="59" t="s">
        <v>430</v>
      </c>
      <c r="W10" s="59" t="s">
        <v>430</v>
      </c>
      <c r="X10" s="59">
        <v>2.4750000000000001</v>
      </c>
      <c r="Y10" s="59">
        <v>11.547800000000001</v>
      </c>
      <c r="Z10" s="59">
        <v>3.9142000000000001</v>
      </c>
      <c r="AA10" s="59">
        <v>6.6003999999999996</v>
      </c>
      <c r="AB10" s="59">
        <v>1.0083</v>
      </c>
      <c r="AC10" s="59">
        <v>12.5489</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10.25</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4.2799999999999998E-2</v>
      </c>
      <c r="O11" s="60">
        <v>-2.8500000000000001E-2</v>
      </c>
      <c r="P11" s="60">
        <v>1.4308000000000001</v>
      </c>
      <c r="Q11" s="60">
        <v>6.5301999999999998</v>
      </c>
      <c r="R11" s="60">
        <v>5.9062999999999999</v>
      </c>
      <c r="S11" s="71">
        <v>7.7610000000000001</v>
      </c>
      <c r="T11" s="60">
        <v>7.2742000000000004</v>
      </c>
      <c r="U11" s="60" t="s">
        <v>430</v>
      </c>
      <c r="V11" s="60" t="s">
        <v>430</v>
      </c>
      <c r="W11" s="60" t="s">
        <v>430</v>
      </c>
      <c r="X11" s="60">
        <v>2.8805999999999998</v>
      </c>
      <c r="Y11" s="60">
        <v>12.0602</v>
      </c>
      <c r="Z11" s="60">
        <v>5.2634999999999996</v>
      </c>
      <c r="AA11" s="60">
        <v>7.2446999999999999</v>
      </c>
      <c r="AB11" s="60">
        <v>1.022</v>
      </c>
      <c r="AC11" s="60">
        <v>12.8856</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11.64</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6.4999999999999997E-3</v>
      </c>
      <c r="O12" s="60">
        <v>-0.2011</v>
      </c>
      <c r="P12" s="60">
        <v>0.79959999999999998</v>
      </c>
      <c r="Q12" s="60">
        <v>5.9401000000000002</v>
      </c>
      <c r="R12" s="60">
        <v>3.8856999999999999</v>
      </c>
      <c r="S12" s="71">
        <v>7.0877999999999997</v>
      </c>
      <c r="T12" s="60">
        <v>6.3101000000000003</v>
      </c>
      <c r="U12" s="60" t="s">
        <v>430</v>
      </c>
      <c r="V12" s="60" t="s">
        <v>430</v>
      </c>
      <c r="W12" s="60" t="s">
        <v>430</v>
      </c>
      <c r="X12" s="60">
        <v>2.0695000000000001</v>
      </c>
      <c r="Y12" s="60">
        <v>11.035500000000001</v>
      </c>
      <c r="Z12" s="60">
        <v>2.5649000000000002</v>
      </c>
      <c r="AA12" s="60">
        <v>5.9561000000000002</v>
      </c>
      <c r="AB12" s="60">
        <v>0.99450000000000005</v>
      </c>
      <c r="AC12" s="60">
        <v>12.212199999999999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8.86</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2.4649999999999998E-2</v>
      </c>
      <c r="O13" s="61">
        <v>-0.1148</v>
      </c>
      <c r="P13" s="61">
        <v>1.1152</v>
      </c>
      <c r="Q13" s="61">
        <v>6.23515</v>
      </c>
      <c r="R13" s="61">
        <v>4.8959999999999999</v>
      </c>
      <c r="S13" s="72">
        <v>7.4244000000000003</v>
      </c>
      <c r="T13" s="61">
        <v>6.7921500000000004</v>
      </c>
      <c r="U13" s="61" t="s">
        <v>430</v>
      </c>
      <c r="V13" s="61" t="s">
        <v>430</v>
      </c>
      <c r="W13" s="61" t="s">
        <v>430</v>
      </c>
      <c r="X13" s="61">
        <v>2.4750000000000001</v>
      </c>
      <c r="Y13" s="61">
        <v>11.547800000000001</v>
      </c>
      <c r="Z13" s="61">
        <v>3.9142000000000001</v>
      </c>
      <c r="AA13" s="61">
        <v>6.6003999999999996</v>
      </c>
      <c r="AB13" s="61">
        <v>1.0083</v>
      </c>
      <c r="AC13" s="61">
        <v>12.5489</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10.25</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10201</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9377</v>
      </c>
      <c r="B15" s="402"/>
      <c r="C15" s="724">
        <v>45194</v>
      </c>
      <c r="D15" s="402"/>
      <c r="E15" s="403">
        <v>726.67</v>
      </c>
      <c r="F15" s="402"/>
      <c r="G15" s="404">
        <v>13.3529</v>
      </c>
      <c r="H15" s="402"/>
      <c r="I15" s="650">
        <v>3.01</v>
      </c>
      <c r="J15" s="650">
        <v>7.33</v>
      </c>
      <c r="K15" s="650">
        <v>2.39</v>
      </c>
      <c r="L15" s="650">
        <v>2.5099999999999998</v>
      </c>
      <c r="M15" s="406"/>
      <c r="N15" s="405">
        <v>2.2000000000000001E-3</v>
      </c>
      <c r="O15" s="405">
        <v>-0.2316</v>
      </c>
      <c r="P15" s="405">
        <v>0.66569999999999996</v>
      </c>
      <c r="Q15" s="405">
        <v>6.1109999999999998</v>
      </c>
      <c r="R15" s="405">
        <v>5.0987</v>
      </c>
      <c r="S15" s="407">
        <v>6.1363000000000003</v>
      </c>
      <c r="T15" s="405">
        <v>4.7260999999999997</v>
      </c>
      <c r="U15" s="405" t="s">
        <v>430</v>
      </c>
      <c r="V15" s="405" t="s">
        <v>430</v>
      </c>
      <c r="W15" s="405" t="s">
        <v>430</v>
      </c>
      <c r="X15" s="405">
        <v>1.8769</v>
      </c>
      <c r="Y15" s="405">
        <v>11.414400000000001</v>
      </c>
      <c r="Z15" s="405">
        <v>4.2731000000000003</v>
      </c>
      <c r="AA15" s="405">
        <v>5.8360000000000003</v>
      </c>
      <c r="AB15" s="405">
        <v>0.93810000000000004</v>
      </c>
      <c r="AC15" s="405">
        <v>10.542199999999999</v>
      </c>
      <c r="AD15" s="406"/>
      <c r="AE15" s="403">
        <v>2</v>
      </c>
      <c r="AF15" s="403">
        <v>2</v>
      </c>
      <c r="AG15" s="403">
        <v>2</v>
      </c>
      <c r="AH15" s="403">
        <v>1</v>
      </c>
      <c r="AI15" s="403">
        <v>1</v>
      </c>
      <c r="AJ15" s="403">
        <v>1</v>
      </c>
      <c r="AK15" s="403">
        <v>2</v>
      </c>
      <c r="AL15" s="403" t="s">
        <v>430</v>
      </c>
      <c r="AM15" s="403" t="s">
        <v>430</v>
      </c>
      <c r="AN15" s="403" t="s">
        <v>430</v>
      </c>
      <c r="AO15" s="403">
        <v>2</v>
      </c>
      <c r="AP15" s="403">
        <v>1</v>
      </c>
      <c r="AQ15" s="403">
        <v>1</v>
      </c>
      <c r="AR15" s="403">
        <v>1</v>
      </c>
      <c r="AS15" s="403">
        <v>2</v>
      </c>
      <c r="AT15" s="402"/>
      <c r="AU15" s="405" t="s">
        <v>430</v>
      </c>
      <c r="AV15" s="405" t="s">
        <v>430</v>
      </c>
      <c r="AW15" s="405" t="s">
        <v>430</v>
      </c>
      <c r="AX15" s="405" t="s">
        <v>430</v>
      </c>
      <c r="AY15" s="405">
        <v>9.9499999999999993</v>
      </c>
      <c r="AZ15" s="408"/>
      <c r="BA15" s="403" t="s">
        <v>430</v>
      </c>
      <c r="BB15" s="403" t="s">
        <v>430</v>
      </c>
      <c r="BC15" s="403" t="s">
        <v>430</v>
      </c>
      <c r="BD15" s="403" t="s">
        <v>430</v>
      </c>
      <c r="BE15" s="403">
        <v>1</v>
      </c>
      <c r="BF15" s="409"/>
      <c r="BG15" s="405">
        <v>7.5236570281965101</v>
      </c>
      <c r="BH15" s="410">
        <v>0</v>
      </c>
      <c r="BI15" s="410">
        <v>5.4937841764233698E-2</v>
      </c>
      <c r="BJ15" s="410" t="s">
        <v>430</v>
      </c>
      <c r="BK15" s="406"/>
      <c r="BL15" s="405" t="s">
        <v>430</v>
      </c>
      <c r="BM15" s="405" t="s">
        <v>430</v>
      </c>
      <c r="BN15" s="405" t="s">
        <v>430</v>
      </c>
      <c r="BO15" s="402"/>
      <c r="BP15" s="405">
        <v>43.762081649999999</v>
      </c>
      <c r="BQ15" s="402"/>
      <c r="BR15" s="405">
        <v>26.1617</v>
      </c>
      <c r="BS15" s="405">
        <v>4.7810800000000002</v>
      </c>
      <c r="BT15" s="405">
        <v>13.774900000000001</v>
      </c>
      <c r="BU15" s="405">
        <v>55.282319999999999</v>
      </c>
      <c r="BV15" s="402"/>
      <c r="BW15" s="405">
        <v>12.56</v>
      </c>
      <c r="BX15" s="405">
        <v>33.58</v>
      </c>
      <c r="BY15" s="405">
        <v>5.28</v>
      </c>
      <c r="BZ15" s="405">
        <v>0.38</v>
      </c>
      <c r="CA15" s="405" t="s">
        <v>430</v>
      </c>
      <c r="CB15" s="405">
        <v>3.48</v>
      </c>
      <c r="CC15" s="402"/>
      <c r="CD15" s="401" t="s">
        <v>9378</v>
      </c>
      <c r="CE15" s="401" t="s">
        <v>9379</v>
      </c>
      <c r="CF15" s="401" t="s">
        <v>9380</v>
      </c>
      <c r="CG15" s="401" t="s">
        <v>4670</v>
      </c>
      <c r="CH15" s="401" t="s">
        <v>9381</v>
      </c>
      <c r="CI15" s="402"/>
      <c r="CJ15" s="411" t="s">
        <v>436</v>
      </c>
    </row>
    <row r="16" spans="1:88" s="428" customFormat="1" x14ac:dyDescent="0.25">
      <c r="A16" s="345" t="s">
        <v>10202</v>
      </c>
      <c r="B16" s="373"/>
      <c r="C16" s="719">
        <v>45226</v>
      </c>
      <c r="D16" s="373"/>
      <c r="E16" s="346">
        <v>298.83999999999997</v>
      </c>
      <c r="F16" s="373"/>
      <c r="G16" s="347">
        <v>13.457000000000001</v>
      </c>
      <c r="H16" s="373"/>
      <c r="I16" s="968">
        <v>3.03</v>
      </c>
      <c r="J16" s="968">
        <v>7.01</v>
      </c>
      <c r="K16" s="968">
        <v>2.41</v>
      </c>
      <c r="L16" s="968">
        <v>2.5499999999999998</v>
      </c>
      <c r="M16" s="374"/>
      <c r="N16" s="348">
        <v>3.7199999999999997E-2</v>
      </c>
      <c r="O16" s="348">
        <v>-5.9400000000000001E-2</v>
      </c>
      <c r="P16" s="348">
        <v>1.2947</v>
      </c>
      <c r="Q16" s="348">
        <v>5.5285000000000002</v>
      </c>
      <c r="R16" s="348">
        <v>3.0951</v>
      </c>
      <c r="S16" s="350">
        <v>5.4541000000000004</v>
      </c>
      <c r="T16" s="348">
        <v>5.6595000000000004</v>
      </c>
      <c r="U16" s="348" t="s">
        <v>430</v>
      </c>
      <c r="V16" s="348" t="s">
        <v>430</v>
      </c>
      <c r="W16" s="348" t="s">
        <v>430</v>
      </c>
      <c r="X16" s="348">
        <v>2.6859999999999999</v>
      </c>
      <c r="Y16" s="348">
        <v>10.411899999999999</v>
      </c>
      <c r="Z16" s="348">
        <v>1.5929</v>
      </c>
      <c r="AA16" s="348">
        <v>4.5446999999999997</v>
      </c>
      <c r="AB16" s="348">
        <v>0.96789999999999998</v>
      </c>
      <c r="AC16" s="348">
        <v>11.1983</v>
      </c>
      <c r="AD16" s="374"/>
      <c r="AE16" s="346">
        <v>1</v>
      </c>
      <c r="AF16" s="346">
        <v>1</v>
      </c>
      <c r="AG16" s="346">
        <v>1</v>
      </c>
      <c r="AH16" s="346">
        <v>2</v>
      </c>
      <c r="AI16" s="346">
        <v>2</v>
      </c>
      <c r="AJ16" s="346">
        <v>2</v>
      </c>
      <c r="AK16" s="346">
        <v>1</v>
      </c>
      <c r="AL16" s="346" t="s">
        <v>430</v>
      </c>
      <c r="AM16" s="346" t="s">
        <v>430</v>
      </c>
      <c r="AN16" s="346" t="s">
        <v>430</v>
      </c>
      <c r="AO16" s="346">
        <v>1</v>
      </c>
      <c r="AP16" s="346">
        <v>2</v>
      </c>
      <c r="AQ16" s="346">
        <v>2</v>
      </c>
      <c r="AR16" s="346">
        <v>2</v>
      </c>
      <c r="AS16" s="346">
        <v>1</v>
      </c>
      <c r="AT16" s="373"/>
      <c r="AU16" s="348" t="s">
        <v>430</v>
      </c>
      <c r="AV16" s="348" t="s">
        <v>430</v>
      </c>
      <c r="AW16" s="348" t="s">
        <v>430</v>
      </c>
      <c r="AX16" s="348" t="s">
        <v>430</v>
      </c>
      <c r="AY16" s="348">
        <v>7.22</v>
      </c>
      <c r="AZ16" s="351"/>
      <c r="BA16" s="346" t="s">
        <v>430</v>
      </c>
      <c r="BB16" s="346" t="s">
        <v>430</v>
      </c>
      <c r="BC16" s="346" t="s">
        <v>430</v>
      </c>
      <c r="BD16" s="346" t="s">
        <v>430</v>
      </c>
      <c r="BE16" s="346">
        <v>2</v>
      </c>
      <c r="BF16" s="362"/>
      <c r="BG16" s="348">
        <v>8.3712188828157093</v>
      </c>
      <c r="BH16" s="375">
        <v>0</v>
      </c>
      <c r="BI16" s="375">
        <v>5.1996242531727299E-2</v>
      </c>
      <c r="BJ16" s="375" t="s">
        <v>430</v>
      </c>
      <c r="BK16" s="374"/>
      <c r="BL16" s="348" t="s">
        <v>430</v>
      </c>
      <c r="BM16" s="348" t="s">
        <v>430</v>
      </c>
      <c r="BN16" s="348" t="s">
        <v>430</v>
      </c>
      <c r="BO16" s="373"/>
      <c r="BP16" s="348">
        <v>51.733631010000003</v>
      </c>
      <c r="BQ16" s="373"/>
      <c r="BR16" s="348">
        <v>34.935099999999998</v>
      </c>
      <c r="BS16" s="348">
        <v>6.0756100000000002</v>
      </c>
      <c r="BT16" s="348">
        <v>10.410299999999999</v>
      </c>
      <c r="BU16" s="348">
        <v>48.578989999999997</v>
      </c>
      <c r="BV16" s="373"/>
      <c r="BW16" s="348">
        <v>8.7200000000000006</v>
      </c>
      <c r="BX16" s="348">
        <v>23.59</v>
      </c>
      <c r="BY16" s="348">
        <v>8.11</v>
      </c>
      <c r="BZ16" s="348" t="s">
        <v>430</v>
      </c>
      <c r="CA16" s="348" t="s">
        <v>430</v>
      </c>
      <c r="CB16" s="348">
        <v>7.67</v>
      </c>
      <c r="CC16" s="373"/>
      <c r="CD16" s="372" t="s">
        <v>10196</v>
      </c>
      <c r="CE16" s="372" t="s">
        <v>10197</v>
      </c>
      <c r="CF16" s="372" t="s">
        <v>10198</v>
      </c>
      <c r="CG16" s="372" t="s">
        <v>10199</v>
      </c>
      <c r="CH16" s="372" t="s">
        <v>10200</v>
      </c>
      <c r="CI16" s="373"/>
      <c r="CJ16" s="354" t="s">
        <v>555</v>
      </c>
    </row>
    <row r="17" spans="1:88" x14ac:dyDescent="0.25">
      <c r="A17" s="36" t="s">
        <v>93</v>
      </c>
      <c r="B17" s="43"/>
      <c r="C17" s="720"/>
      <c r="D17" s="43"/>
      <c r="E17" s="51"/>
      <c r="F17" s="43"/>
      <c r="G17" s="55"/>
      <c r="H17" s="43"/>
      <c r="I17" s="92"/>
      <c r="J17" s="92"/>
      <c r="K17" s="92"/>
      <c r="L17" s="92"/>
      <c r="M17" s="66"/>
      <c r="N17" s="59">
        <v>1.9699999999999999E-2</v>
      </c>
      <c r="O17" s="59">
        <v>-0.14549999999999999</v>
      </c>
      <c r="P17" s="59">
        <v>0.98019999999999996</v>
      </c>
      <c r="Q17" s="59">
        <v>5.8197999999999999</v>
      </c>
      <c r="R17" s="59">
        <v>4.0968999999999998</v>
      </c>
      <c r="S17" s="70">
        <v>5.7952000000000004</v>
      </c>
      <c r="T17" s="59">
        <v>5.1928000000000001</v>
      </c>
      <c r="U17" s="59" t="s">
        <v>430</v>
      </c>
      <c r="V17" s="59" t="s">
        <v>430</v>
      </c>
      <c r="W17" s="59" t="s">
        <v>430</v>
      </c>
      <c r="X17" s="59">
        <v>2.2814000000000001</v>
      </c>
      <c r="Y17" s="59">
        <v>10.9131</v>
      </c>
      <c r="Z17" s="59">
        <v>2.9329999999999998</v>
      </c>
      <c r="AA17" s="59">
        <v>5.1904000000000003</v>
      </c>
      <c r="AB17" s="59">
        <v>0.95299999999999996</v>
      </c>
      <c r="AC17" s="59">
        <v>10.8703</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8.5850000000000009</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3.7199999999999997E-2</v>
      </c>
      <c r="O18" s="60">
        <v>-5.9400000000000001E-2</v>
      </c>
      <c r="P18" s="60">
        <v>1.2947</v>
      </c>
      <c r="Q18" s="60">
        <v>6.1109999999999998</v>
      </c>
      <c r="R18" s="60">
        <v>5.0987</v>
      </c>
      <c r="S18" s="71">
        <v>6.1363000000000003</v>
      </c>
      <c r="T18" s="60">
        <v>5.6595000000000004</v>
      </c>
      <c r="U18" s="60" t="s">
        <v>430</v>
      </c>
      <c r="V18" s="60" t="s">
        <v>430</v>
      </c>
      <c r="W18" s="60" t="s">
        <v>430</v>
      </c>
      <c r="X18" s="60">
        <v>2.6859999999999999</v>
      </c>
      <c r="Y18" s="60">
        <v>11.414400000000001</v>
      </c>
      <c r="Z18" s="60">
        <v>4.2731000000000003</v>
      </c>
      <c r="AA18" s="60">
        <v>5.8360000000000003</v>
      </c>
      <c r="AB18" s="60">
        <v>0.96789999999999998</v>
      </c>
      <c r="AC18" s="60">
        <v>11.1983</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9.9499999999999993</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2.2000000000000001E-3</v>
      </c>
      <c r="O19" s="60">
        <v>-0.2316</v>
      </c>
      <c r="P19" s="60">
        <v>0.66569999999999996</v>
      </c>
      <c r="Q19" s="60">
        <v>5.5285000000000002</v>
      </c>
      <c r="R19" s="60">
        <v>3.0951</v>
      </c>
      <c r="S19" s="71">
        <v>5.4541000000000004</v>
      </c>
      <c r="T19" s="60">
        <v>4.7260999999999997</v>
      </c>
      <c r="U19" s="60" t="s">
        <v>430</v>
      </c>
      <c r="V19" s="60" t="s">
        <v>430</v>
      </c>
      <c r="W19" s="60" t="s">
        <v>430</v>
      </c>
      <c r="X19" s="60">
        <v>1.8769</v>
      </c>
      <c r="Y19" s="60">
        <v>10.411899999999999</v>
      </c>
      <c r="Z19" s="60">
        <v>1.5929</v>
      </c>
      <c r="AA19" s="60">
        <v>4.5446999999999997</v>
      </c>
      <c r="AB19" s="60">
        <v>0.93810000000000004</v>
      </c>
      <c r="AC19" s="60">
        <v>10.542199999999999</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7.22</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1.9699999999999999E-2</v>
      </c>
      <c r="O20" s="61">
        <v>-0.14549999999999999</v>
      </c>
      <c r="P20" s="61">
        <v>0.98019999999999996</v>
      </c>
      <c r="Q20" s="61">
        <v>5.81975</v>
      </c>
      <c r="R20" s="61">
        <v>4.0968999999999998</v>
      </c>
      <c r="S20" s="72">
        <v>5.7952000000000004</v>
      </c>
      <c r="T20" s="61">
        <v>5.1928000000000001</v>
      </c>
      <c r="U20" s="61" t="s">
        <v>430</v>
      </c>
      <c r="V20" s="61" t="s">
        <v>430</v>
      </c>
      <c r="W20" s="61" t="s">
        <v>430</v>
      </c>
      <c r="X20" s="61">
        <v>2.2814000000000001</v>
      </c>
      <c r="Y20" s="61">
        <v>10.9131</v>
      </c>
      <c r="Z20" s="61">
        <v>2.9329999999999998</v>
      </c>
      <c r="AA20" s="61">
        <v>5.1904000000000003</v>
      </c>
      <c r="AB20" s="61">
        <v>0.95299999999999996</v>
      </c>
      <c r="AC20" s="61">
        <v>10.870200000000001</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8.58</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6902</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6906</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-0.1573</v>
      </c>
      <c r="O24" s="433">
        <v>-0.94679999999999997</v>
      </c>
      <c r="P24" s="433">
        <v>0.99029999999999996</v>
      </c>
      <c r="Q24" s="433">
        <v>5.0003000000000002</v>
      </c>
      <c r="R24" s="433">
        <v>-3.4449000000000001</v>
      </c>
      <c r="S24" s="434">
        <v>0.21340000000000001</v>
      </c>
      <c r="T24" s="433">
        <v>1.7262</v>
      </c>
      <c r="U24" s="433">
        <v>9.1432000000000002</v>
      </c>
      <c r="V24" s="433">
        <v>9.3836999999999993</v>
      </c>
      <c r="W24" s="433">
        <v>12.244300000000001</v>
      </c>
      <c r="X24" s="433">
        <v>2.5228999999999999</v>
      </c>
      <c r="Y24" s="433">
        <v>10.109400000000001</v>
      </c>
      <c r="Z24" s="433">
        <v>-5.7858000000000001</v>
      </c>
      <c r="AA24" s="433">
        <v>0.17599999999999999</v>
      </c>
      <c r="AB24" s="433">
        <v>0.15429999999999999</v>
      </c>
      <c r="AC24" s="433" t="s">
        <v>428</v>
      </c>
      <c r="AD24" s="432"/>
      <c r="AE24" s="435"/>
      <c r="AF24" s="435"/>
      <c r="AG24" s="435"/>
      <c r="AH24" s="435"/>
      <c r="AI24" s="435"/>
      <c r="AJ24" s="435"/>
      <c r="AK24" s="435"/>
      <c r="AL24" s="435"/>
      <c r="AM24" s="435"/>
      <c r="AN24" s="435"/>
      <c r="AO24" s="435"/>
      <c r="AP24" s="435"/>
      <c r="AQ24" s="435"/>
      <c r="AR24" s="435"/>
      <c r="AS24" s="435"/>
      <c r="AT24" s="432"/>
      <c r="AU24" s="433">
        <v>11.9</v>
      </c>
      <c r="AV24" s="433">
        <v>11.29</v>
      </c>
      <c r="AW24" s="433">
        <v>8.07</v>
      </c>
      <c r="AX24" s="433">
        <v>4.1399999999999997</v>
      </c>
      <c r="AY24" s="433">
        <v>-0.7</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10496</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A6DC-1B0F-4851-BE11-B43B8D29B7D1}">
  <sheetPr codeName="Sheet49"/>
  <dimension ref="A1:H199"/>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34" t="s">
        <v>10258</v>
      </c>
      <c r="B6" s="1134"/>
      <c r="C6" s="1134"/>
      <c r="D6" s="1134"/>
      <c r="E6" s="984"/>
    </row>
    <row r="7" spans="1:5" x14ac:dyDescent="0.35">
      <c r="A7" s="984" t="s">
        <v>10259</v>
      </c>
      <c r="B7" s="984" t="s">
        <v>10260</v>
      </c>
      <c r="C7" s="984" t="s">
        <v>10261</v>
      </c>
      <c r="D7" s="984" t="s">
        <v>10262</v>
      </c>
      <c r="E7" s="984" t="s">
        <v>10263</v>
      </c>
    </row>
    <row r="8" spans="1:5" x14ac:dyDescent="0.35">
      <c r="A8" s="984"/>
      <c r="B8" s="984"/>
      <c r="C8" s="984"/>
      <c r="D8" s="984"/>
      <c r="E8" s="984"/>
    </row>
    <row r="9" spans="1:5" x14ac:dyDescent="0.35">
      <c r="A9" s="1135" t="s">
        <v>10264</v>
      </c>
      <c r="B9" s="1135"/>
      <c r="C9" s="1135"/>
      <c r="D9" s="1135"/>
      <c r="E9" s="1135"/>
    </row>
    <row r="10" spans="1:5" x14ac:dyDescent="0.35">
      <c r="A10" s="1140" t="s">
        <v>10265</v>
      </c>
      <c r="B10" s="1141" t="s">
        <v>10266</v>
      </c>
      <c r="C10" s="1141" t="s">
        <v>10267</v>
      </c>
      <c r="D10" s="1142" t="s">
        <v>10268</v>
      </c>
      <c r="E10" s="1142" t="s">
        <v>10269</v>
      </c>
    </row>
    <row r="11" spans="1:5" x14ac:dyDescent="0.35">
      <c r="A11" s="1140" t="s">
        <v>10408</v>
      </c>
      <c r="B11" s="1141" t="s">
        <v>10283</v>
      </c>
      <c r="C11" s="1141" t="s">
        <v>10409</v>
      </c>
      <c r="D11" s="1142" t="s">
        <v>10290</v>
      </c>
      <c r="E11" s="1142" t="s">
        <v>10292</v>
      </c>
    </row>
    <row r="12" spans="1:5" s="15" customFormat="1" x14ac:dyDescent="0.35">
      <c r="A12" s="1140" t="s">
        <v>10270</v>
      </c>
      <c r="B12" s="1141" t="s">
        <v>10266</v>
      </c>
      <c r="C12" s="1141" t="s">
        <v>10235</v>
      </c>
      <c r="D12" s="1142" t="s">
        <v>10271</v>
      </c>
      <c r="E12" s="1142" t="s">
        <v>10272</v>
      </c>
    </row>
    <row r="13" spans="1:5" s="15" customFormat="1" x14ac:dyDescent="0.35">
      <c r="A13" s="1140" t="s">
        <v>10273</v>
      </c>
      <c r="B13" s="1141" t="s">
        <v>10266</v>
      </c>
      <c r="C13" s="1141" t="s">
        <v>10267</v>
      </c>
      <c r="D13" s="1142" t="s">
        <v>10271</v>
      </c>
      <c r="E13" s="1142" t="s">
        <v>10272</v>
      </c>
    </row>
    <row r="14" spans="1:5" x14ac:dyDescent="0.35">
      <c r="A14" s="1140" t="s">
        <v>10274</v>
      </c>
      <c r="B14" s="1141" t="s">
        <v>10266</v>
      </c>
      <c r="C14" s="1141" t="s">
        <v>10267</v>
      </c>
      <c r="D14" s="1142" t="s">
        <v>10275</v>
      </c>
      <c r="E14" s="1142" t="s">
        <v>10276</v>
      </c>
    </row>
    <row r="15" spans="1:5" x14ac:dyDescent="0.35">
      <c r="A15" s="1140" t="s">
        <v>10277</v>
      </c>
      <c r="B15" s="1141" t="s">
        <v>10278</v>
      </c>
      <c r="C15" s="1141" t="s">
        <v>10279</v>
      </c>
      <c r="D15" s="1142" t="s">
        <v>10280</v>
      </c>
      <c r="E15" s="1142" t="s">
        <v>10281</v>
      </c>
    </row>
    <row r="16" spans="1:5" x14ac:dyDescent="0.35">
      <c r="A16" s="1140" t="s">
        <v>10282</v>
      </c>
      <c r="B16" s="1141" t="s">
        <v>10283</v>
      </c>
      <c r="C16" s="1141" t="s">
        <v>10284</v>
      </c>
      <c r="D16" s="1142" t="s">
        <v>10280</v>
      </c>
      <c r="E16" s="1142" t="s">
        <v>10281</v>
      </c>
    </row>
    <row r="17" spans="1:8" x14ac:dyDescent="0.35">
      <c r="A17" s="1140" t="s">
        <v>10285</v>
      </c>
      <c r="B17" s="1141" t="s">
        <v>10278</v>
      </c>
      <c r="C17" s="1141" t="s">
        <v>10225</v>
      </c>
      <c r="D17" s="1142" t="s">
        <v>10280</v>
      </c>
      <c r="E17" s="1142" t="s">
        <v>10281</v>
      </c>
    </row>
    <row r="18" spans="1:8" x14ac:dyDescent="0.35">
      <c r="A18" s="1140" t="s">
        <v>10286</v>
      </c>
      <c r="B18" s="1141" t="s">
        <v>10266</v>
      </c>
      <c r="C18" s="1141" t="s">
        <v>10287</v>
      </c>
      <c r="D18" s="1142" t="s">
        <v>10280</v>
      </c>
      <c r="E18" s="1142" t="s">
        <v>10281</v>
      </c>
    </row>
    <row r="19" spans="1:8" x14ac:dyDescent="0.35">
      <c r="A19" s="1140" t="s">
        <v>10288</v>
      </c>
      <c r="B19" s="1141" t="s">
        <v>10266</v>
      </c>
      <c r="C19" s="1141" t="s">
        <v>10267</v>
      </c>
      <c r="D19" s="1142" t="s">
        <v>10280</v>
      </c>
      <c r="E19" s="1142" t="s">
        <v>10281</v>
      </c>
    </row>
    <row r="20" spans="1:8" x14ac:dyDescent="0.35">
      <c r="A20" s="1140" t="s">
        <v>10289</v>
      </c>
      <c r="B20" s="1141" t="s">
        <v>10266</v>
      </c>
      <c r="C20" s="1141" t="s">
        <v>10287</v>
      </c>
      <c r="D20" s="1142" t="s">
        <v>10290</v>
      </c>
      <c r="E20" s="1142" t="s">
        <v>10276</v>
      </c>
    </row>
    <row r="21" spans="1:8" x14ac:dyDescent="0.35">
      <c r="A21" s="1140" t="s">
        <v>10291</v>
      </c>
      <c r="B21" s="1141" t="s">
        <v>10283</v>
      </c>
      <c r="C21" s="1141" t="s">
        <v>10284</v>
      </c>
      <c r="D21" s="1142" t="s">
        <v>10292</v>
      </c>
      <c r="E21" s="1142" t="s">
        <v>10293</v>
      </c>
    </row>
    <row r="22" spans="1:8" x14ac:dyDescent="0.35">
      <c r="A22" s="1140" t="s">
        <v>10294</v>
      </c>
      <c r="B22" s="1141" t="s">
        <v>10283</v>
      </c>
      <c r="C22" s="1141" t="s">
        <v>10295</v>
      </c>
      <c r="D22" s="1142" t="s">
        <v>10269</v>
      </c>
      <c r="E22" s="1142" t="s">
        <v>10296</v>
      </c>
    </row>
    <row r="23" spans="1:8" x14ac:dyDescent="0.35">
      <c r="A23" s="1140" t="s">
        <v>10500</v>
      </c>
      <c r="B23" s="1141" t="s">
        <v>10363</v>
      </c>
      <c r="C23" s="1141" t="s">
        <v>10237</v>
      </c>
      <c r="D23" s="1142" t="s">
        <v>10290</v>
      </c>
      <c r="E23" s="1142" t="s">
        <v>10501</v>
      </c>
    </row>
    <row r="24" spans="1:8" x14ac:dyDescent="0.35">
      <c r="A24" s="1140" t="s">
        <v>10297</v>
      </c>
      <c r="B24" s="1141" t="s">
        <v>10278</v>
      </c>
      <c r="C24" s="1141" t="s">
        <v>10298</v>
      </c>
      <c r="D24" s="1142" t="s">
        <v>10276</v>
      </c>
      <c r="E24" s="1142" t="s">
        <v>10299</v>
      </c>
    </row>
    <row r="26" spans="1:8" x14ac:dyDescent="0.35">
      <c r="A26" s="1136" t="s">
        <v>10300</v>
      </c>
      <c r="B26" s="1136"/>
      <c r="C26" s="1136"/>
      <c r="D26" s="1136"/>
      <c r="E26" s="1136"/>
      <c r="F26" s="1136"/>
      <c r="G26" s="1136"/>
      <c r="H26" s="1136"/>
    </row>
    <row r="27" spans="1:8" ht="29" x14ac:dyDescent="0.35">
      <c r="A27" s="985" t="s">
        <v>10259</v>
      </c>
      <c r="B27" s="985" t="s">
        <v>10260</v>
      </c>
      <c r="C27" s="985" t="s">
        <v>10261</v>
      </c>
      <c r="D27" s="985" t="s">
        <v>10262</v>
      </c>
      <c r="E27" s="985" t="s">
        <v>10263</v>
      </c>
      <c r="F27" s="985" t="s">
        <v>10301</v>
      </c>
      <c r="G27" s="985" t="s">
        <v>10302</v>
      </c>
      <c r="H27" s="985" t="s">
        <v>10303</v>
      </c>
    </row>
    <row r="29" spans="1:8" x14ac:dyDescent="0.35">
      <c r="A29" s="1135" t="s">
        <v>10264</v>
      </c>
      <c r="B29" s="1135"/>
      <c r="C29" s="1135"/>
      <c r="D29" s="1135"/>
      <c r="E29" s="1135"/>
      <c r="F29" s="1135"/>
      <c r="G29" s="1135"/>
      <c r="H29" s="1135"/>
    </row>
    <row r="30" spans="1:8" x14ac:dyDescent="0.35">
      <c r="A30" s="981" t="s">
        <v>10304</v>
      </c>
      <c r="B30" s="982" t="s">
        <v>10266</v>
      </c>
      <c r="C30" s="982" t="s">
        <v>10267</v>
      </c>
      <c r="D30" s="983" t="s">
        <v>10305</v>
      </c>
      <c r="E30" s="983" t="s">
        <v>10306</v>
      </c>
      <c r="F30" s="983" t="s">
        <v>10307</v>
      </c>
      <c r="G30" s="982" t="s">
        <v>430</v>
      </c>
      <c r="H30" s="982">
        <v>70</v>
      </c>
    </row>
    <row r="31" spans="1:8" x14ac:dyDescent="0.35">
      <c r="A31" s="981" t="s">
        <v>6503</v>
      </c>
      <c r="B31" s="982" t="s">
        <v>10266</v>
      </c>
      <c r="C31" s="982" t="s">
        <v>10287</v>
      </c>
      <c r="D31" s="983" t="s">
        <v>10308</v>
      </c>
      <c r="E31" s="983" t="s">
        <v>10307</v>
      </c>
      <c r="F31" s="983" t="s">
        <v>10309</v>
      </c>
      <c r="G31" s="982" t="s">
        <v>430</v>
      </c>
      <c r="H31" s="982">
        <v>6</v>
      </c>
    </row>
    <row r="32" spans="1:8" x14ac:dyDescent="0.35">
      <c r="A32" s="981" t="s">
        <v>10310</v>
      </c>
      <c r="B32" s="982" t="s">
        <v>10266</v>
      </c>
      <c r="C32" s="982" t="s">
        <v>10267</v>
      </c>
      <c r="D32" s="983" t="s">
        <v>10308</v>
      </c>
      <c r="E32" s="983" t="s">
        <v>10307</v>
      </c>
      <c r="F32" s="983" t="s">
        <v>10311</v>
      </c>
      <c r="G32" s="982" t="s">
        <v>430</v>
      </c>
      <c r="H32" s="982">
        <v>6</v>
      </c>
    </row>
    <row r="33" spans="1:8" x14ac:dyDescent="0.35">
      <c r="A33" s="981" t="s">
        <v>6493</v>
      </c>
      <c r="B33" s="982" t="s">
        <v>10266</v>
      </c>
      <c r="C33" s="982" t="s">
        <v>10287</v>
      </c>
      <c r="D33" s="983" t="s">
        <v>10312</v>
      </c>
      <c r="E33" s="983" t="s">
        <v>10313</v>
      </c>
      <c r="F33" s="983" t="s">
        <v>10307</v>
      </c>
      <c r="G33" s="982" t="s">
        <v>430</v>
      </c>
      <c r="H33" s="982">
        <v>6</v>
      </c>
    </row>
    <row r="34" spans="1:8" x14ac:dyDescent="0.35">
      <c r="A34" s="981" t="s">
        <v>6538</v>
      </c>
      <c r="B34" s="982" t="s">
        <v>10266</v>
      </c>
      <c r="C34" s="982" t="s">
        <v>10287</v>
      </c>
      <c r="D34" s="983" t="s">
        <v>10312</v>
      </c>
      <c r="E34" s="983" t="s">
        <v>10313</v>
      </c>
      <c r="F34" s="983" t="s">
        <v>10307</v>
      </c>
      <c r="G34" s="982" t="s">
        <v>430</v>
      </c>
      <c r="H34" s="982">
        <v>6</v>
      </c>
    </row>
    <row r="35" spans="1:8" x14ac:dyDescent="0.35">
      <c r="A35" s="981" t="s">
        <v>10314</v>
      </c>
      <c r="B35" s="982" t="s">
        <v>10278</v>
      </c>
      <c r="C35" s="982" t="s">
        <v>10279</v>
      </c>
      <c r="D35" s="983" t="s">
        <v>10315</v>
      </c>
      <c r="E35" s="983" t="s">
        <v>10309</v>
      </c>
      <c r="F35" s="983" t="s">
        <v>10316</v>
      </c>
      <c r="G35" s="982" t="s">
        <v>430</v>
      </c>
      <c r="H35" s="982">
        <v>105</v>
      </c>
    </row>
    <row r="36" spans="1:8" x14ac:dyDescent="0.35">
      <c r="A36" s="981" t="s">
        <v>10317</v>
      </c>
      <c r="B36" s="982" t="s">
        <v>10266</v>
      </c>
      <c r="C36" s="982" t="s">
        <v>10267</v>
      </c>
      <c r="D36" s="983" t="s">
        <v>10318</v>
      </c>
      <c r="E36" s="983" t="s">
        <v>10319</v>
      </c>
      <c r="F36" s="983" t="s">
        <v>10320</v>
      </c>
      <c r="G36" s="982" t="s">
        <v>430</v>
      </c>
      <c r="H36" s="982">
        <v>16</v>
      </c>
    </row>
    <row r="37" spans="1:8" x14ac:dyDescent="0.35">
      <c r="A37" s="981" t="s">
        <v>10321</v>
      </c>
      <c r="B37" s="982" t="s">
        <v>10266</v>
      </c>
      <c r="C37" s="982" t="s">
        <v>10267</v>
      </c>
      <c r="D37" s="983" t="s">
        <v>10318</v>
      </c>
      <c r="E37" s="983" t="s">
        <v>10319</v>
      </c>
      <c r="F37" s="983" t="s">
        <v>10320</v>
      </c>
      <c r="G37" s="982" t="s">
        <v>430</v>
      </c>
      <c r="H37" s="982">
        <v>27</v>
      </c>
    </row>
    <row r="38" spans="1:8" x14ac:dyDescent="0.35">
      <c r="A38" s="981" t="s">
        <v>6510</v>
      </c>
      <c r="B38" s="982" t="s">
        <v>10266</v>
      </c>
      <c r="C38" s="982" t="s">
        <v>10287</v>
      </c>
      <c r="D38" s="983" t="s">
        <v>10313</v>
      </c>
      <c r="E38" s="983" t="s">
        <v>10307</v>
      </c>
      <c r="F38" s="983" t="s">
        <v>10309</v>
      </c>
      <c r="G38" s="982" t="s">
        <v>430</v>
      </c>
      <c r="H38" s="982">
        <v>6</v>
      </c>
    </row>
    <row r="39" spans="1:8" x14ac:dyDescent="0.35">
      <c r="A39" s="981" t="s">
        <v>10322</v>
      </c>
      <c r="B39" s="982" t="s">
        <v>10278</v>
      </c>
      <c r="C39" s="982" t="s">
        <v>10323</v>
      </c>
      <c r="D39" s="983" t="s">
        <v>10324</v>
      </c>
      <c r="E39" s="983" t="s">
        <v>10325</v>
      </c>
      <c r="F39" s="983" t="s">
        <v>10326</v>
      </c>
      <c r="G39" s="982" t="s">
        <v>430</v>
      </c>
      <c r="H39" s="982">
        <v>94</v>
      </c>
    </row>
    <row r="40" spans="1:8" x14ac:dyDescent="0.35">
      <c r="A40" s="981" t="s">
        <v>6506</v>
      </c>
      <c r="B40" s="982" t="s">
        <v>10266</v>
      </c>
      <c r="C40" s="982" t="s">
        <v>10287</v>
      </c>
      <c r="D40" s="983" t="s">
        <v>10316</v>
      </c>
      <c r="E40" s="983" t="s">
        <v>10327</v>
      </c>
      <c r="F40" s="983" t="s">
        <v>10328</v>
      </c>
      <c r="G40" s="982" t="s">
        <v>430</v>
      </c>
      <c r="H40" s="982">
        <v>6</v>
      </c>
    </row>
    <row r="41" spans="1:8" x14ac:dyDescent="0.35">
      <c r="A41" s="981" t="s">
        <v>10329</v>
      </c>
      <c r="B41" s="982" t="s">
        <v>10266</v>
      </c>
      <c r="C41" s="982" t="s">
        <v>10267</v>
      </c>
      <c r="D41" s="983" t="s">
        <v>10316</v>
      </c>
      <c r="E41" s="983" t="s">
        <v>10327</v>
      </c>
      <c r="F41" s="983" t="s">
        <v>10330</v>
      </c>
      <c r="G41" s="982" t="s">
        <v>430</v>
      </c>
      <c r="H41" s="982">
        <v>7</v>
      </c>
    </row>
    <row r="42" spans="1:8" x14ac:dyDescent="0.35">
      <c r="A42" s="981" t="s">
        <v>10331</v>
      </c>
      <c r="B42" s="982" t="s">
        <v>10266</v>
      </c>
      <c r="C42" s="982" t="s">
        <v>10267</v>
      </c>
      <c r="D42" s="983" t="s">
        <v>10316</v>
      </c>
      <c r="E42" s="983" t="s">
        <v>10327</v>
      </c>
      <c r="F42" s="983" t="s">
        <v>10330</v>
      </c>
      <c r="G42" s="982" t="s">
        <v>430</v>
      </c>
      <c r="H42" s="982">
        <v>6</v>
      </c>
    </row>
    <row r="43" spans="1:8" x14ac:dyDescent="0.35">
      <c r="A43" s="981" t="s">
        <v>10332</v>
      </c>
      <c r="B43" s="982" t="s">
        <v>10266</v>
      </c>
      <c r="C43" s="982" t="s">
        <v>10267</v>
      </c>
      <c r="D43" s="983" t="s">
        <v>10333</v>
      </c>
      <c r="E43" s="983" t="s">
        <v>10334</v>
      </c>
      <c r="F43" s="983" t="s">
        <v>10335</v>
      </c>
      <c r="G43" s="982" t="s">
        <v>430</v>
      </c>
      <c r="H43" s="982">
        <v>36</v>
      </c>
    </row>
    <row r="44" spans="1:8" x14ac:dyDescent="0.35">
      <c r="A44" s="981" t="s">
        <v>10336</v>
      </c>
      <c r="B44" s="982" t="s">
        <v>10283</v>
      </c>
      <c r="C44" s="982" t="s">
        <v>10337</v>
      </c>
      <c r="D44" s="983" t="s">
        <v>10338</v>
      </c>
      <c r="E44" s="983" t="s">
        <v>10339</v>
      </c>
      <c r="F44" s="983" t="s">
        <v>10340</v>
      </c>
      <c r="G44" s="982" t="s">
        <v>430</v>
      </c>
      <c r="H44" s="982">
        <v>312</v>
      </c>
    </row>
    <row r="45" spans="1:8" x14ac:dyDescent="0.35">
      <c r="A45" s="981" t="s">
        <v>6484</v>
      </c>
      <c r="B45" s="982" t="s">
        <v>10266</v>
      </c>
      <c r="C45" s="982" t="s">
        <v>10287</v>
      </c>
      <c r="D45" s="983" t="s">
        <v>10341</v>
      </c>
      <c r="E45" s="983" t="s">
        <v>10328</v>
      </c>
      <c r="F45" s="983" t="s">
        <v>10334</v>
      </c>
      <c r="G45" s="982" t="s">
        <v>430</v>
      </c>
      <c r="H45" s="982">
        <v>8</v>
      </c>
    </row>
    <row r="46" spans="1:8" x14ac:dyDescent="0.35">
      <c r="A46" s="981" t="s">
        <v>10342</v>
      </c>
      <c r="B46" s="982" t="s">
        <v>10343</v>
      </c>
      <c r="C46" s="982" t="s">
        <v>10344</v>
      </c>
      <c r="D46" s="983" t="s">
        <v>10334</v>
      </c>
      <c r="E46" s="983" t="s">
        <v>10345</v>
      </c>
      <c r="F46" s="983" t="s">
        <v>10346</v>
      </c>
      <c r="G46" s="982" t="s">
        <v>430</v>
      </c>
      <c r="H46" s="982">
        <v>15</v>
      </c>
    </row>
    <row r="47" spans="1:8" x14ac:dyDescent="0.35">
      <c r="A47" s="981" t="s">
        <v>10347</v>
      </c>
      <c r="B47" s="982" t="s">
        <v>10343</v>
      </c>
      <c r="C47" s="982" t="s">
        <v>10348</v>
      </c>
      <c r="D47" s="983" t="s">
        <v>10334</v>
      </c>
      <c r="E47" s="983" t="s">
        <v>10345</v>
      </c>
      <c r="F47" s="983" t="s">
        <v>10346</v>
      </c>
      <c r="G47" s="982" t="s">
        <v>430</v>
      </c>
      <c r="H47" s="982">
        <v>15</v>
      </c>
    </row>
    <row r="48" spans="1:8" x14ac:dyDescent="0.35">
      <c r="A48" s="981" t="s">
        <v>10349</v>
      </c>
      <c r="B48" s="982" t="s">
        <v>10266</v>
      </c>
      <c r="C48" s="982" t="s">
        <v>10235</v>
      </c>
      <c r="D48" s="983" t="s">
        <v>10339</v>
      </c>
      <c r="E48" s="983" t="s">
        <v>10350</v>
      </c>
      <c r="F48" s="983" t="s">
        <v>10351</v>
      </c>
      <c r="G48" s="982" t="s">
        <v>430</v>
      </c>
      <c r="H48" s="982">
        <v>83</v>
      </c>
    </row>
    <row r="49" spans="1:8" x14ac:dyDescent="0.35">
      <c r="A49" s="981" t="s">
        <v>10352</v>
      </c>
      <c r="B49" s="982" t="s">
        <v>10266</v>
      </c>
      <c r="C49" s="982" t="s">
        <v>10267</v>
      </c>
      <c r="D49" s="983" t="s">
        <v>10339</v>
      </c>
      <c r="E49" s="983" t="s">
        <v>10353</v>
      </c>
      <c r="F49" s="983" t="s">
        <v>10345</v>
      </c>
      <c r="G49" s="982" t="s">
        <v>430</v>
      </c>
      <c r="H49" s="982">
        <v>167</v>
      </c>
    </row>
    <row r="50" spans="1:8" x14ac:dyDescent="0.35">
      <c r="A50" s="981" t="s">
        <v>10354</v>
      </c>
      <c r="B50" s="982" t="s">
        <v>10283</v>
      </c>
      <c r="C50" s="982" t="s">
        <v>10295</v>
      </c>
      <c r="D50" s="983" t="s">
        <v>10355</v>
      </c>
      <c r="E50" s="983" t="s">
        <v>10356</v>
      </c>
      <c r="F50" s="983" t="s">
        <v>10357</v>
      </c>
      <c r="G50" s="982" t="s">
        <v>430</v>
      </c>
      <c r="H50" s="982">
        <v>146</v>
      </c>
    </row>
    <row r="51" spans="1:8" x14ac:dyDescent="0.35">
      <c r="A51" s="981" t="s">
        <v>10358</v>
      </c>
      <c r="B51" s="982" t="s">
        <v>10283</v>
      </c>
      <c r="C51" s="982" t="s">
        <v>10284</v>
      </c>
      <c r="D51" s="983" t="s">
        <v>10340</v>
      </c>
      <c r="E51" s="983" t="s">
        <v>10359</v>
      </c>
      <c r="F51" s="983" t="s">
        <v>10360</v>
      </c>
      <c r="G51" s="982" t="s">
        <v>430</v>
      </c>
      <c r="H51" s="982">
        <v>182</v>
      </c>
    </row>
    <row r="52" spans="1:8" x14ac:dyDescent="0.35">
      <c r="A52" s="981" t="s">
        <v>10361</v>
      </c>
      <c r="B52" s="982" t="s">
        <v>10266</v>
      </c>
      <c r="C52" s="982" t="s">
        <v>10235</v>
      </c>
      <c r="D52" s="983" t="s">
        <v>10340</v>
      </c>
      <c r="E52" s="983" t="s">
        <v>10359</v>
      </c>
      <c r="F52" s="983" t="s">
        <v>10360</v>
      </c>
      <c r="G52" s="982" t="s">
        <v>430</v>
      </c>
      <c r="H52" s="982">
        <v>2062</v>
      </c>
    </row>
    <row r="53" spans="1:8" x14ac:dyDescent="0.35">
      <c r="A53" s="981" t="s">
        <v>10362</v>
      </c>
      <c r="B53" s="982" t="s">
        <v>10363</v>
      </c>
      <c r="C53" s="982" t="s">
        <v>10364</v>
      </c>
      <c r="D53" s="983" t="s">
        <v>10365</v>
      </c>
      <c r="E53" s="983" t="s">
        <v>10353</v>
      </c>
      <c r="F53" s="983" t="s">
        <v>10366</v>
      </c>
      <c r="G53" s="982" t="s">
        <v>430</v>
      </c>
      <c r="H53" s="982">
        <v>208</v>
      </c>
    </row>
    <row r="54" spans="1:8" x14ac:dyDescent="0.35">
      <c r="A54" s="981" t="s">
        <v>10367</v>
      </c>
      <c r="B54" s="982" t="s">
        <v>10266</v>
      </c>
      <c r="C54" s="982" t="s">
        <v>10267</v>
      </c>
      <c r="D54" s="983" t="s">
        <v>10353</v>
      </c>
      <c r="E54" s="983" t="s">
        <v>10360</v>
      </c>
      <c r="F54" s="983" t="s">
        <v>10368</v>
      </c>
      <c r="G54" s="982" t="s">
        <v>430</v>
      </c>
      <c r="H54" s="982">
        <v>105</v>
      </c>
    </row>
    <row r="55" spans="1:8" x14ac:dyDescent="0.35">
      <c r="A55" s="981" t="s">
        <v>10369</v>
      </c>
      <c r="B55" s="982" t="s">
        <v>10278</v>
      </c>
      <c r="C55" s="982" t="s">
        <v>10323</v>
      </c>
      <c r="D55" s="983" t="s">
        <v>10353</v>
      </c>
      <c r="E55" s="983" t="s">
        <v>10360</v>
      </c>
      <c r="F55" s="983" t="s">
        <v>10370</v>
      </c>
      <c r="G55" s="982" t="s">
        <v>430</v>
      </c>
      <c r="H55" s="982">
        <v>284</v>
      </c>
    </row>
    <row r="56" spans="1:8" x14ac:dyDescent="0.35">
      <c r="A56" s="981" t="s">
        <v>10371</v>
      </c>
      <c r="B56" s="982" t="s">
        <v>10266</v>
      </c>
      <c r="C56" s="982" t="s">
        <v>10267</v>
      </c>
      <c r="D56" s="983" t="s">
        <v>10353</v>
      </c>
      <c r="E56" s="983" t="s">
        <v>10360</v>
      </c>
      <c r="F56" s="983" t="s">
        <v>10368</v>
      </c>
      <c r="G56" s="982" t="s">
        <v>430</v>
      </c>
      <c r="H56" s="982">
        <v>38</v>
      </c>
    </row>
    <row r="57" spans="1:8" x14ac:dyDescent="0.35">
      <c r="A57" s="981" t="s">
        <v>6499</v>
      </c>
      <c r="B57" s="982" t="s">
        <v>10266</v>
      </c>
      <c r="C57" s="982" t="s">
        <v>10287</v>
      </c>
      <c r="D57" s="983" t="s">
        <v>10350</v>
      </c>
      <c r="E57" s="983" t="s">
        <v>10372</v>
      </c>
      <c r="F57" s="983" t="s">
        <v>10368</v>
      </c>
      <c r="G57" s="982" t="s">
        <v>430</v>
      </c>
      <c r="H57" s="982">
        <v>7</v>
      </c>
    </row>
    <row r="58" spans="1:8" x14ac:dyDescent="0.35">
      <c r="A58" s="981" t="s">
        <v>6306</v>
      </c>
      <c r="B58" s="982" t="s">
        <v>10266</v>
      </c>
      <c r="C58" s="982" t="s">
        <v>10287</v>
      </c>
      <c r="D58" s="983" t="s">
        <v>10350</v>
      </c>
      <c r="E58" s="983" t="s">
        <v>10373</v>
      </c>
      <c r="F58" s="983" t="s">
        <v>10374</v>
      </c>
      <c r="G58" s="982" t="s">
        <v>430</v>
      </c>
      <c r="H58" s="982">
        <v>44</v>
      </c>
    </row>
    <row r="59" spans="1:8" x14ac:dyDescent="0.35">
      <c r="A59" s="981" t="s">
        <v>10375</v>
      </c>
      <c r="B59" s="982" t="s">
        <v>10266</v>
      </c>
      <c r="C59" s="982" t="s">
        <v>10235</v>
      </c>
      <c r="D59" s="983" t="s">
        <v>10350</v>
      </c>
      <c r="E59" s="983" t="s">
        <v>10372</v>
      </c>
      <c r="F59" s="983" t="s">
        <v>10368</v>
      </c>
      <c r="G59" s="982" t="s">
        <v>430</v>
      </c>
      <c r="H59" s="982">
        <v>20</v>
      </c>
    </row>
    <row r="60" spans="1:8" x14ac:dyDescent="0.35">
      <c r="A60" s="981" t="s">
        <v>10376</v>
      </c>
      <c r="B60" s="982" t="s">
        <v>10283</v>
      </c>
      <c r="C60" s="982" t="s">
        <v>10295</v>
      </c>
      <c r="D60" s="983" t="s">
        <v>10350</v>
      </c>
      <c r="E60" s="983" t="s">
        <v>10372</v>
      </c>
      <c r="F60" s="983" t="s">
        <v>10370</v>
      </c>
      <c r="G60" s="982" t="s">
        <v>430</v>
      </c>
      <c r="H60" s="982">
        <v>53</v>
      </c>
    </row>
    <row r="61" spans="1:8" x14ac:dyDescent="0.35">
      <c r="A61" s="981" t="s">
        <v>10377</v>
      </c>
      <c r="B61" s="982" t="s">
        <v>10266</v>
      </c>
      <c r="C61" s="982" t="s">
        <v>10267</v>
      </c>
      <c r="D61" s="983" t="s">
        <v>10345</v>
      </c>
      <c r="E61" s="983" t="s">
        <v>10359</v>
      </c>
      <c r="F61" s="983" t="s">
        <v>10357</v>
      </c>
      <c r="G61" s="982" t="s">
        <v>430</v>
      </c>
      <c r="H61" s="982">
        <v>30</v>
      </c>
    </row>
    <row r="62" spans="1:8" x14ac:dyDescent="0.35">
      <c r="A62" s="981" t="s">
        <v>8593</v>
      </c>
      <c r="B62" s="982" t="s">
        <v>10266</v>
      </c>
      <c r="C62" s="982" t="s">
        <v>10287</v>
      </c>
      <c r="D62" s="983" t="s">
        <v>10356</v>
      </c>
      <c r="E62" s="983" t="s">
        <v>10357</v>
      </c>
      <c r="F62" s="983" t="s">
        <v>10374</v>
      </c>
      <c r="G62" s="982" t="s">
        <v>430</v>
      </c>
      <c r="H62" s="982">
        <v>31</v>
      </c>
    </row>
    <row r="63" spans="1:8" x14ac:dyDescent="0.35">
      <c r="A63" s="981" t="s">
        <v>6516</v>
      </c>
      <c r="B63" s="982" t="s">
        <v>10266</v>
      </c>
      <c r="C63" s="982" t="s">
        <v>10287</v>
      </c>
      <c r="D63" s="983" t="s">
        <v>10356</v>
      </c>
      <c r="E63" s="983" t="s">
        <v>10378</v>
      </c>
      <c r="F63" s="983" t="s">
        <v>10370</v>
      </c>
      <c r="G63" s="982" t="s">
        <v>430</v>
      </c>
      <c r="H63" s="982">
        <v>7</v>
      </c>
    </row>
    <row r="64" spans="1:8" x14ac:dyDescent="0.35">
      <c r="A64" s="981" t="s">
        <v>6409</v>
      </c>
      <c r="B64" s="982" t="s">
        <v>10266</v>
      </c>
      <c r="C64" s="982" t="s">
        <v>10287</v>
      </c>
      <c r="D64" s="983" t="s">
        <v>10356</v>
      </c>
      <c r="E64" s="983" t="s">
        <v>10357</v>
      </c>
      <c r="F64" s="983" t="s">
        <v>10360</v>
      </c>
      <c r="G64" s="982" t="s">
        <v>430</v>
      </c>
      <c r="H64" s="982">
        <v>16</v>
      </c>
    </row>
    <row r="65" spans="1:8" x14ac:dyDescent="0.35">
      <c r="A65" s="981" t="s">
        <v>10379</v>
      </c>
      <c r="B65" s="982" t="s">
        <v>10278</v>
      </c>
      <c r="C65" s="982" t="s">
        <v>10380</v>
      </c>
      <c r="D65" s="983" t="s">
        <v>10346</v>
      </c>
      <c r="E65" s="983" t="s">
        <v>10370</v>
      </c>
      <c r="F65" s="983" t="s">
        <v>10381</v>
      </c>
      <c r="G65" s="982" t="s">
        <v>430</v>
      </c>
      <c r="H65" s="982" t="s">
        <v>430</v>
      </c>
    </row>
    <row r="66" spans="1:8" x14ac:dyDescent="0.35">
      <c r="A66" s="981" t="s">
        <v>10382</v>
      </c>
      <c r="B66" s="982" t="s">
        <v>10278</v>
      </c>
      <c r="C66" s="982" t="s">
        <v>10383</v>
      </c>
      <c r="D66" s="983" t="s">
        <v>10346</v>
      </c>
      <c r="E66" s="983" t="s">
        <v>10370</v>
      </c>
      <c r="F66" s="983" t="s">
        <v>10381</v>
      </c>
      <c r="G66" s="982" t="s">
        <v>430</v>
      </c>
      <c r="H66" s="982" t="s">
        <v>430</v>
      </c>
    </row>
    <row r="67" spans="1:8" x14ac:dyDescent="0.35">
      <c r="A67" s="981" t="s">
        <v>8609</v>
      </c>
      <c r="B67" s="982" t="s">
        <v>10266</v>
      </c>
      <c r="C67" s="982" t="s">
        <v>10287</v>
      </c>
      <c r="D67" s="983" t="s">
        <v>10346</v>
      </c>
      <c r="E67" s="983" t="s">
        <v>10378</v>
      </c>
      <c r="F67" s="983" t="s">
        <v>10384</v>
      </c>
      <c r="G67" s="982" t="s">
        <v>430</v>
      </c>
      <c r="H67" s="982">
        <v>14</v>
      </c>
    </row>
    <row r="68" spans="1:8" x14ac:dyDescent="0.35">
      <c r="A68" s="981" t="s">
        <v>10385</v>
      </c>
      <c r="B68" s="982" t="s">
        <v>10266</v>
      </c>
      <c r="C68" s="982" t="s">
        <v>10267</v>
      </c>
      <c r="D68" s="983" t="s">
        <v>10346</v>
      </c>
      <c r="E68" s="983" t="s">
        <v>10378</v>
      </c>
      <c r="F68" s="983" t="s">
        <v>10386</v>
      </c>
      <c r="G68" s="982" t="s">
        <v>430</v>
      </c>
      <c r="H68" s="982">
        <v>13</v>
      </c>
    </row>
    <row r="69" spans="1:8" x14ac:dyDescent="0.35">
      <c r="A69" s="981" t="s">
        <v>6355</v>
      </c>
      <c r="B69" s="982" t="s">
        <v>10266</v>
      </c>
      <c r="C69" s="982" t="s">
        <v>10287</v>
      </c>
      <c r="D69" s="983" t="s">
        <v>10373</v>
      </c>
      <c r="E69" s="983" t="s">
        <v>10357</v>
      </c>
      <c r="F69" s="983" t="s">
        <v>10374</v>
      </c>
      <c r="G69" s="982" t="s">
        <v>430</v>
      </c>
      <c r="H69" s="982">
        <v>25</v>
      </c>
    </row>
    <row r="70" spans="1:8" x14ac:dyDescent="0.35">
      <c r="A70" s="981" t="s">
        <v>10387</v>
      </c>
      <c r="B70" s="982" t="s">
        <v>10278</v>
      </c>
      <c r="C70" s="982" t="s">
        <v>10380</v>
      </c>
      <c r="D70" s="983" t="s">
        <v>10359</v>
      </c>
      <c r="E70" s="983" t="s">
        <v>10386</v>
      </c>
      <c r="F70" s="983" t="s">
        <v>10268</v>
      </c>
      <c r="G70" s="982" t="s">
        <v>430</v>
      </c>
      <c r="H70" s="982" t="s">
        <v>430</v>
      </c>
    </row>
    <row r="71" spans="1:8" x14ac:dyDescent="0.35">
      <c r="A71" s="981" t="s">
        <v>10388</v>
      </c>
      <c r="B71" s="982" t="s">
        <v>10278</v>
      </c>
      <c r="C71" s="982" t="s">
        <v>10389</v>
      </c>
      <c r="D71" s="983" t="s">
        <v>10357</v>
      </c>
      <c r="E71" s="983" t="s">
        <v>10390</v>
      </c>
      <c r="F71" s="983" t="s">
        <v>10391</v>
      </c>
      <c r="G71" s="982" t="s">
        <v>430</v>
      </c>
      <c r="H71" s="982" t="s">
        <v>430</v>
      </c>
    </row>
    <row r="72" spans="1:8" x14ac:dyDescent="0.35">
      <c r="A72" s="981" t="s">
        <v>10392</v>
      </c>
      <c r="B72" s="982" t="s">
        <v>10278</v>
      </c>
      <c r="C72" s="982" t="s">
        <v>10323</v>
      </c>
      <c r="D72" s="983" t="s">
        <v>10357</v>
      </c>
      <c r="E72" s="983" t="s">
        <v>10390</v>
      </c>
      <c r="F72" s="983" t="s">
        <v>10391</v>
      </c>
      <c r="G72" s="982" t="s">
        <v>430</v>
      </c>
      <c r="H72" s="982" t="s">
        <v>430</v>
      </c>
    </row>
    <row r="73" spans="1:8" x14ac:dyDescent="0.35">
      <c r="A73" s="981" t="s">
        <v>6595</v>
      </c>
      <c r="B73" s="982" t="s">
        <v>10266</v>
      </c>
      <c r="C73" s="982" t="s">
        <v>10287</v>
      </c>
      <c r="D73" s="983" t="s">
        <v>10372</v>
      </c>
      <c r="E73" s="983" t="s">
        <v>10386</v>
      </c>
      <c r="F73" s="983" t="s">
        <v>430</v>
      </c>
      <c r="G73" s="982" t="s">
        <v>430</v>
      </c>
      <c r="H73" s="982" t="s">
        <v>430</v>
      </c>
    </row>
    <row r="74" spans="1:8" x14ac:dyDescent="0.35">
      <c r="A74" s="981" t="s">
        <v>6461</v>
      </c>
      <c r="B74" s="982" t="s">
        <v>10266</v>
      </c>
      <c r="C74" s="982" t="s">
        <v>10287</v>
      </c>
      <c r="D74" s="983" t="s">
        <v>10372</v>
      </c>
      <c r="E74" s="983" t="s">
        <v>10370</v>
      </c>
      <c r="F74" s="983" t="s">
        <v>430</v>
      </c>
      <c r="G74" s="982" t="s">
        <v>430</v>
      </c>
      <c r="H74" s="982">
        <v>11</v>
      </c>
    </row>
    <row r="75" spans="1:8" x14ac:dyDescent="0.35">
      <c r="A75" s="981" t="s">
        <v>10393</v>
      </c>
      <c r="B75" s="982" t="s">
        <v>10266</v>
      </c>
      <c r="C75" s="982" t="s">
        <v>10235</v>
      </c>
      <c r="D75" s="983" t="s">
        <v>10372</v>
      </c>
      <c r="E75" s="983" t="s">
        <v>10268</v>
      </c>
      <c r="F75" s="983" t="s">
        <v>430</v>
      </c>
      <c r="G75" s="982" t="s">
        <v>430</v>
      </c>
      <c r="H75" s="982" t="s">
        <v>430</v>
      </c>
    </row>
    <row r="76" spans="1:8" x14ac:dyDescent="0.35">
      <c r="A76" s="981" t="s">
        <v>10394</v>
      </c>
      <c r="B76" s="982" t="s">
        <v>10278</v>
      </c>
      <c r="C76" s="982" t="s">
        <v>10298</v>
      </c>
      <c r="D76" s="983" t="s">
        <v>10395</v>
      </c>
      <c r="E76" s="983" t="s">
        <v>10391</v>
      </c>
      <c r="F76" s="983" t="s">
        <v>430</v>
      </c>
      <c r="G76" s="982" t="s">
        <v>430</v>
      </c>
      <c r="H76" s="982" t="s">
        <v>430</v>
      </c>
    </row>
    <row r="77" spans="1:8" x14ac:dyDescent="0.35">
      <c r="A77" s="981" t="s">
        <v>10396</v>
      </c>
      <c r="B77" s="982" t="s">
        <v>10266</v>
      </c>
      <c r="C77" s="982" t="s">
        <v>10235</v>
      </c>
      <c r="D77" s="983" t="s">
        <v>10378</v>
      </c>
      <c r="E77" s="983" t="s">
        <v>10391</v>
      </c>
      <c r="F77" s="983" t="s">
        <v>430</v>
      </c>
      <c r="G77" s="982" t="s">
        <v>430</v>
      </c>
      <c r="H77" s="982" t="s">
        <v>430</v>
      </c>
    </row>
    <row r="78" spans="1:8" x14ac:dyDescent="0.35">
      <c r="A78" s="981" t="s">
        <v>6384</v>
      </c>
      <c r="B78" s="982" t="s">
        <v>10266</v>
      </c>
      <c r="C78" s="982" t="s">
        <v>10287</v>
      </c>
      <c r="D78" s="983" t="s">
        <v>10368</v>
      </c>
      <c r="E78" s="983" t="s">
        <v>10381</v>
      </c>
      <c r="F78" s="983" t="s">
        <v>10397</v>
      </c>
      <c r="G78" s="982" t="s">
        <v>430</v>
      </c>
      <c r="H78" s="982">
        <v>21</v>
      </c>
    </row>
    <row r="79" spans="1:8" x14ac:dyDescent="0.35">
      <c r="A79" s="981" t="s">
        <v>6526</v>
      </c>
      <c r="B79" s="982" t="s">
        <v>10266</v>
      </c>
      <c r="C79" s="982" t="s">
        <v>10287</v>
      </c>
      <c r="D79" s="983" t="s">
        <v>10384</v>
      </c>
      <c r="E79" s="983" t="s">
        <v>10390</v>
      </c>
      <c r="F79" s="983" t="s">
        <v>10397</v>
      </c>
      <c r="G79" s="982" t="s">
        <v>430</v>
      </c>
      <c r="H79" s="982">
        <v>6</v>
      </c>
    </row>
    <row r="80" spans="1:8" x14ac:dyDescent="0.35">
      <c r="A80" s="981" t="s">
        <v>6594</v>
      </c>
      <c r="B80" s="982" t="s">
        <v>10266</v>
      </c>
      <c r="C80" s="982" t="s">
        <v>10287</v>
      </c>
      <c r="D80" s="983" t="s">
        <v>10386</v>
      </c>
      <c r="E80" s="983" t="s">
        <v>10381</v>
      </c>
      <c r="F80" s="983" t="s">
        <v>430</v>
      </c>
      <c r="G80" s="982" t="s">
        <v>430</v>
      </c>
      <c r="H80" s="982" t="s">
        <v>430</v>
      </c>
    </row>
    <row r="81" spans="1:8" x14ac:dyDescent="0.35">
      <c r="A81" s="981" t="s">
        <v>6597</v>
      </c>
      <c r="B81" s="982" t="s">
        <v>10266</v>
      </c>
      <c r="C81" s="982" t="s">
        <v>10287</v>
      </c>
      <c r="D81" s="983" t="s">
        <v>10386</v>
      </c>
      <c r="E81" s="983" t="s">
        <v>10398</v>
      </c>
      <c r="F81" s="983" t="s">
        <v>430</v>
      </c>
      <c r="G81" s="982" t="s">
        <v>430</v>
      </c>
      <c r="H81" s="982" t="s">
        <v>430</v>
      </c>
    </row>
    <row r="82" spans="1:8" x14ac:dyDescent="0.35">
      <c r="A82" s="981" t="s">
        <v>6596</v>
      </c>
      <c r="B82" s="982" t="s">
        <v>10266</v>
      </c>
      <c r="C82" s="982" t="s">
        <v>10287</v>
      </c>
      <c r="D82" s="983" t="s">
        <v>10386</v>
      </c>
      <c r="E82" s="983" t="s">
        <v>10398</v>
      </c>
      <c r="F82" s="983" t="s">
        <v>430</v>
      </c>
      <c r="G82" s="982" t="s">
        <v>430</v>
      </c>
      <c r="H82" s="982" t="s">
        <v>430</v>
      </c>
    </row>
    <row r="83" spans="1:8" x14ac:dyDescent="0.35">
      <c r="A83" s="981" t="s">
        <v>10399</v>
      </c>
      <c r="B83" s="982" t="s">
        <v>10266</v>
      </c>
      <c r="C83" s="982" t="s">
        <v>10287</v>
      </c>
      <c r="D83" s="983" t="s">
        <v>10268</v>
      </c>
      <c r="E83" s="983" t="s">
        <v>10268</v>
      </c>
      <c r="F83" s="983" t="s">
        <v>10268</v>
      </c>
      <c r="G83" s="982" t="s">
        <v>430</v>
      </c>
      <c r="H83" s="982" t="s">
        <v>430</v>
      </c>
    </row>
    <row r="84" spans="1:8" x14ac:dyDescent="0.35">
      <c r="A84" s="981" t="s">
        <v>10400</v>
      </c>
      <c r="B84" s="982" t="s">
        <v>10266</v>
      </c>
      <c r="C84" s="982" t="s">
        <v>10287</v>
      </c>
      <c r="D84" s="983" t="s">
        <v>10268</v>
      </c>
      <c r="E84" s="983" t="s">
        <v>10268</v>
      </c>
      <c r="F84" s="983" t="s">
        <v>10268</v>
      </c>
      <c r="G84" s="982" t="s">
        <v>430</v>
      </c>
      <c r="H84" s="982" t="s">
        <v>430</v>
      </c>
    </row>
    <row r="85" spans="1:8" x14ac:dyDescent="0.35">
      <c r="A85" s="981" t="s">
        <v>10401</v>
      </c>
      <c r="B85" s="982" t="s">
        <v>10266</v>
      </c>
      <c r="C85" s="982" t="s">
        <v>10234</v>
      </c>
      <c r="D85" s="983" t="s">
        <v>10391</v>
      </c>
      <c r="E85" s="983" t="s">
        <v>10402</v>
      </c>
      <c r="F85" s="983" t="s">
        <v>430</v>
      </c>
      <c r="G85" s="982" t="s">
        <v>430</v>
      </c>
      <c r="H85" s="982" t="s">
        <v>430</v>
      </c>
    </row>
    <row r="86" spans="1:8" x14ac:dyDescent="0.35">
      <c r="A86" s="981" t="s">
        <v>10403</v>
      </c>
      <c r="B86" s="982" t="s">
        <v>10266</v>
      </c>
      <c r="C86" s="982" t="s">
        <v>10287</v>
      </c>
      <c r="D86" s="983" t="s">
        <v>10391</v>
      </c>
      <c r="E86" s="983" t="s">
        <v>10398</v>
      </c>
      <c r="F86" s="983" t="s">
        <v>430</v>
      </c>
      <c r="G86" s="982" t="s">
        <v>430</v>
      </c>
      <c r="H86" s="982" t="s">
        <v>430</v>
      </c>
    </row>
    <row r="87" spans="1:8" x14ac:dyDescent="0.35">
      <c r="A87" s="981" t="s">
        <v>10404</v>
      </c>
      <c r="B87" s="982" t="s">
        <v>10363</v>
      </c>
      <c r="C87" s="982" t="s">
        <v>10405</v>
      </c>
      <c r="D87" s="983" t="s">
        <v>10271</v>
      </c>
      <c r="E87" s="983" t="s">
        <v>10398</v>
      </c>
      <c r="F87" s="983" t="s">
        <v>430</v>
      </c>
      <c r="G87" s="982" t="s">
        <v>430</v>
      </c>
      <c r="H87" s="982" t="s">
        <v>430</v>
      </c>
    </row>
    <row r="88" spans="1:8" x14ac:dyDescent="0.35">
      <c r="A88" s="981" t="s">
        <v>10406</v>
      </c>
      <c r="B88" s="982" t="s">
        <v>10266</v>
      </c>
      <c r="C88" s="982" t="s">
        <v>10287</v>
      </c>
      <c r="D88" s="983" t="s">
        <v>10280</v>
      </c>
      <c r="E88" s="983" t="s">
        <v>10290</v>
      </c>
      <c r="F88" s="983" t="s">
        <v>430</v>
      </c>
      <c r="G88" s="982" t="s">
        <v>430</v>
      </c>
      <c r="H88" s="982" t="s">
        <v>430</v>
      </c>
    </row>
    <row r="89" spans="1:8" x14ac:dyDescent="0.35">
      <c r="A89" s="981" t="s">
        <v>10407</v>
      </c>
      <c r="B89" s="982" t="s">
        <v>10266</v>
      </c>
      <c r="C89" s="982" t="s">
        <v>10287</v>
      </c>
      <c r="D89" s="983" t="s">
        <v>10280</v>
      </c>
      <c r="E89" s="983" t="s">
        <v>10290</v>
      </c>
      <c r="F89" s="983" t="s">
        <v>430</v>
      </c>
      <c r="G89" s="982" t="s">
        <v>430</v>
      </c>
      <c r="H89" s="982" t="s">
        <v>430</v>
      </c>
    </row>
    <row r="90" spans="1:8" x14ac:dyDescent="0.35">
      <c r="A90" s="981" t="s">
        <v>10408</v>
      </c>
      <c r="B90" s="982" t="s">
        <v>10283</v>
      </c>
      <c r="C90" s="982" t="s">
        <v>10409</v>
      </c>
      <c r="D90" s="983" t="s">
        <v>10290</v>
      </c>
      <c r="E90" s="983" t="s">
        <v>10292</v>
      </c>
      <c r="F90" s="983" t="s">
        <v>430</v>
      </c>
      <c r="G90" s="982" t="s">
        <v>430</v>
      </c>
      <c r="H90" s="982" t="s">
        <v>430</v>
      </c>
    </row>
    <row r="92" spans="1:8" ht="29" x14ac:dyDescent="0.35">
      <c r="A92" s="985" t="s">
        <v>10259</v>
      </c>
      <c r="B92" s="985" t="s">
        <v>10260</v>
      </c>
      <c r="C92" s="985" t="s">
        <v>10261</v>
      </c>
      <c r="D92" s="985" t="s">
        <v>10262</v>
      </c>
      <c r="E92" s="985" t="s">
        <v>10263</v>
      </c>
      <c r="F92" s="985" t="s">
        <v>10301</v>
      </c>
      <c r="G92" s="985" t="s">
        <v>10302</v>
      </c>
      <c r="H92" s="985" t="s">
        <v>10303</v>
      </c>
    </row>
    <row r="93" spans="1:8" x14ac:dyDescent="0.35">
      <c r="A93" s="1137" t="s">
        <v>10410</v>
      </c>
      <c r="B93" s="1137"/>
      <c r="C93" s="1137"/>
      <c r="D93" s="1137"/>
      <c r="E93" s="1137"/>
      <c r="F93" s="1137"/>
      <c r="G93" s="1137"/>
      <c r="H93" s="1137"/>
    </row>
    <row r="94" spans="1:8" x14ac:dyDescent="0.35">
      <c r="A94" s="981" t="s">
        <v>10411</v>
      </c>
      <c r="B94" s="982" t="s">
        <v>10363</v>
      </c>
      <c r="C94" s="982" t="s">
        <v>10412</v>
      </c>
      <c r="D94" s="983" t="s">
        <v>10368</v>
      </c>
      <c r="E94" s="983" t="s">
        <v>10384</v>
      </c>
      <c r="F94" s="983" t="s">
        <v>430</v>
      </c>
      <c r="G94" s="982" t="s">
        <v>10413</v>
      </c>
      <c r="H94" s="982" t="s">
        <v>430</v>
      </c>
    </row>
    <row r="96" spans="1:8" x14ac:dyDescent="0.35">
      <c r="A96" s="1136" t="s">
        <v>10414</v>
      </c>
      <c r="B96" s="1136"/>
      <c r="C96" s="1136"/>
      <c r="D96" s="1136"/>
    </row>
    <row r="97" spans="1:4" x14ac:dyDescent="0.35">
      <c r="A97" s="985" t="s">
        <v>10259</v>
      </c>
      <c r="B97" s="985" t="s">
        <v>10260</v>
      </c>
      <c r="C97" s="985" t="s">
        <v>10261</v>
      </c>
      <c r="D97" s="985" t="s">
        <v>10415</v>
      </c>
    </row>
    <row r="99" spans="1:4" x14ac:dyDescent="0.35">
      <c r="A99" s="1140" t="s">
        <v>10416</v>
      </c>
      <c r="B99" s="1141" t="s">
        <v>10266</v>
      </c>
      <c r="C99" s="1141" t="s">
        <v>10235</v>
      </c>
      <c r="D99" s="1142" t="s">
        <v>10417</v>
      </c>
    </row>
    <row r="100" spans="1:4" x14ac:dyDescent="0.35">
      <c r="A100" s="1140" t="s">
        <v>10418</v>
      </c>
      <c r="B100" s="1141" t="s">
        <v>10343</v>
      </c>
      <c r="C100" s="1141" t="s">
        <v>10497</v>
      </c>
      <c r="D100" s="1142" t="s">
        <v>10417</v>
      </c>
    </row>
    <row r="101" spans="1:4" x14ac:dyDescent="0.35">
      <c r="A101" s="1140" t="s">
        <v>10419</v>
      </c>
      <c r="B101" s="1141" t="s">
        <v>10343</v>
      </c>
      <c r="C101" s="1141" t="s">
        <v>10348</v>
      </c>
      <c r="D101" s="1142" t="s">
        <v>10417</v>
      </c>
    </row>
    <row r="102" spans="1:4" x14ac:dyDescent="0.35">
      <c r="A102" s="1140" t="s">
        <v>10420</v>
      </c>
      <c r="B102" s="1141" t="s">
        <v>10343</v>
      </c>
      <c r="C102" s="1141" t="s">
        <v>10344</v>
      </c>
      <c r="D102" s="1142" t="s">
        <v>10417</v>
      </c>
    </row>
    <row r="103" spans="1:4" x14ac:dyDescent="0.35">
      <c r="A103" s="1140" t="s">
        <v>10421</v>
      </c>
      <c r="B103" s="1141" t="s">
        <v>10343</v>
      </c>
      <c r="C103" s="1141" t="s">
        <v>10498</v>
      </c>
      <c r="D103" s="1142" t="s">
        <v>10417</v>
      </c>
    </row>
    <row r="104" spans="1:4" x14ac:dyDescent="0.35">
      <c r="A104" s="1140" t="s">
        <v>10422</v>
      </c>
      <c r="B104" s="1141" t="s">
        <v>10343</v>
      </c>
      <c r="C104" s="1141" t="s">
        <v>10499</v>
      </c>
      <c r="D104" s="1142" t="s">
        <v>10417</v>
      </c>
    </row>
    <row r="105" spans="1:4" x14ac:dyDescent="0.35">
      <c r="A105" s="1140" t="s">
        <v>10423</v>
      </c>
      <c r="B105" s="1141" t="s">
        <v>10283</v>
      </c>
      <c r="C105" s="1141" t="s">
        <v>10424</v>
      </c>
      <c r="D105" s="1142" t="s">
        <v>10417</v>
      </c>
    </row>
    <row r="106" spans="1:4" x14ac:dyDescent="0.35">
      <c r="A106" s="1140" t="s">
        <v>10425</v>
      </c>
      <c r="B106" s="1141" t="s">
        <v>10278</v>
      </c>
      <c r="C106" s="1141" t="s">
        <v>10380</v>
      </c>
      <c r="D106" s="1142" t="s">
        <v>10290</v>
      </c>
    </row>
    <row r="107" spans="1:4" x14ac:dyDescent="0.35">
      <c r="A107" s="1140" t="s">
        <v>10291</v>
      </c>
      <c r="B107" s="1141" t="s">
        <v>10283</v>
      </c>
      <c r="C107" s="1141" t="s">
        <v>10284</v>
      </c>
      <c r="D107" s="1142" t="s">
        <v>10275</v>
      </c>
    </row>
    <row r="108" spans="1:4" x14ac:dyDescent="0.35">
      <c r="A108" s="1140" t="s">
        <v>10426</v>
      </c>
      <c r="B108" s="1141" t="s">
        <v>10266</v>
      </c>
      <c r="C108" s="1141" t="s">
        <v>10287</v>
      </c>
      <c r="D108" s="1142" t="s">
        <v>10402</v>
      </c>
    </row>
    <row r="109" spans="1:4" x14ac:dyDescent="0.35">
      <c r="A109" s="1140" t="s">
        <v>10427</v>
      </c>
      <c r="B109" s="1141" t="s">
        <v>10266</v>
      </c>
      <c r="C109" s="1141" t="s">
        <v>10267</v>
      </c>
      <c r="D109" s="1142" t="s">
        <v>10402</v>
      </c>
    </row>
    <row r="110" spans="1:4" x14ac:dyDescent="0.35">
      <c r="A110" s="1140" t="s">
        <v>10428</v>
      </c>
      <c r="B110" s="1141" t="s">
        <v>10278</v>
      </c>
      <c r="C110" s="1141" t="s">
        <v>10383</v>
      </c>
      <c r="D110" s="1142" t="s">
        <v>10271</v>
      </c>
    </row>
    <row r="111" spans="1:4" x14ac:dyDescent="0.35">
      <c r="A111" s="1140" t="s">
        <v>10429</v>
      </c>
      <c r="B111" s="1141" t="s">
        <v>10266</v>
      </c>
      <c r="C111" s="1141" t="s">
        <v>10287</v>
      </c>
      <c r="D111" s="1142" t="s">
        <v>10271</v>
      </c>
    </row>
    <row r="112" spans="1:4" x14ac:dyDescent="0.35">
      <c r="A112" s="1140" t="s">
        <v>10430</v>
      </c>
      <c r="B112" s="1141" t="s">
        <v>10266</v>
      </c>
      <c r="C112" s="1141" t="s">
        <v>10235</v>
      </c>
      <c r="D112" s="1142" t="s">
        <v>10391</v>
      </c>
    </row>
    <row r="113" spans="1:4" x14ac:dyDescent="0.35">
      <c r="A113" s="1140" t="s">
        <v>10431</v>
      </c>
      <c r="B113" s="1141" t="s">
        <v>10266</v>
      </c>
      <c r="C113" s="1141" t="s">
        <v>10235</v>
      </c>
      <c r="D113" s="1142" t="s">
        <v>10397</v>
      </c>
    </row>
    <row r="114" spans="1:4" x14ac:dyDescent="0.35">
      <c r="A114" s="1140" t="s">
        <v>10432</v>
      </c>
      <c r="B114" s="1141" t="s">
        <v>10278</v>
      </c>
      <c r="C114" s="1141" t="s">
        <v>10433</v>
      </c>
      <c r="D114" s="1142" t="s">
        <v>10381</v>
      </c>
    </row>
    <row r="115" spans="1:4" x14ac:dyDescent="0.35">
      <c r="A115" s="1140" t="s">
        <v>10289</v>
      </c>
      <c r="B115" s="1141" t="s">
        <v>10266</v>
      </c>
      <c r="C115" s="1141" t="s">
        <v>10287</v>
      </c>
      <c r="D115" s="1142" t="s">
        <v>10386</v>
      </c>
    </row>
    <row r="116" spans="1:4" x14ac:dyDescent="0.35">
      <c r="A116" s="1140" t="s">
        <v>10434</v>
      </c>
      <c r="B116" s="1141" t="s">
        <v>10278</v>
      </c>
      <c r="C116" s="1141" t="s">
        <v>10323</v>
      </c>
      <c r="D116" s="1142" t="s">
        <v>10386</v>
      </c>
    </row>
    <row r="117" spans="1:4" x14ac:dyDescent="0.35">
      <c r="A117" s="1140" t="s">
        <v>10435</v>
      </c>
      <c r="B117" s="1141" t="s">
        <v>10266</v>
      </c>
      <c r="C117" s="1141" t="s">
        <v>10267</v>
      </c>
      <c r="D117" s="1142" t="s">
        <v>10386</v>
      </c>
    </row>
    <row r="118" spans="1:4" x14ac:dyDescent="0.35">
      <c r="A118" s="1140" t="s">
        <v>10436</v>
      </c>
      <c r="B118" s="1141" t="s">
        <v>10266</v>
      </c>
      <c r="C118" s="1141" t="s">
        <v>10287</v>
      </c>
      <c r="D118" s="1142" t="s">
        <v>10370</v>
      </c>
    </row>
    <row r="119" spans="1:4" x14ac:dyDescent="0.35">
      <c r="A119" s="1140" t="s">
        <v>10407</v>
      </c>
      <c r="B119" s="1141" t="s">
        <v>10266</v>
      </c>
      <c r="C119" s="1141" t="s">
        <v>10287</v>
      </c>
      <c r="D119" s="1142" t="s">
        <v>10368</v>
      </c>
    </row>
    <row r="120" spans="1:4" x14ac:dyDescent="0.35">
      <c r="A120" s="1140" t="s">
        <v>10437</v>
      </c>
      <c r="B120" s="1141" t="s">
        <v>10266</v>
      </c>
      <c r="C120" s="1141" t="s">
        <v>10287</v>
      </c>
      <c r="D120" s="1142" t="s">
        <v>10378</v>
      </c>
    </row>
    <row r="121" spans="1:4" x14ac:dyDescent="0.35">
      <c r="A121" s="1140" t="s">
        <v>10438</v>
      </c>
      <c r="B121" s="1141" t="s">
        <v>10266</v>
      </c>
      <c r="C121" s="1141" t="s">
        <v>10267</v>
      </c>
      <c r="D121" s="1142" t="s">
        <v>10395</v>
      </c>
    </row>
    <row r="122" spans="1:4" x14ac:dyDescent="0.35">
      <c r="A122" s="1140" t="s">
        <v>10439</v>
      </c>
      <c r="B122" s="1141" t="s">
        <v>10266</v>
      </c>
      <c r="C122" s="1141" t="s">
        <v>10267</v>
      </c>
      <c r="D122" s="1142" t="s">
        <v>10395</v>
      </c>
    </row>
    <row r="123" spans="1:4" x14ac:dyDescent="0.35">
      <c r="A123" s="1140" t="s">
        <v>10440</v>
      </c>
      <c r="B123" s="1141" t="s">
        <v>10283</v>
      </c>
      <c r="C123" s="1141" t="s">
        <v>10284</v>
      </c>
      <c r="D123" s="1142" t="s">
        <v>10372</v>
      </c>
    </row>
    <row r="124" spans="1:4" x14ac:dyDescent="0.35">
      <c r="A124" s="1140" t="s">
        <v>10441</v>
      </c>
      <c r="B124" s="1141" t="s">
        <v>10283</v>
      </c>
      <c r="C124" s="1141" t="s">
        <v>10284</v>
      </c>
      <c r="D124" s="1142" t="s">
        <v>10360</v>
      </c>
    </row>
    <row r="125" spans="1:4" x14ac:dyDescent="0.35">
      <c r="A125" s="1140" t="s">
        <v>10442</v>
      </c>
      <c r="B125" s="1141" t="s">
        <v>10266</v>
      </c>
      <c r="C125" s="1141" t="s">
        <v>10287</v>
      </c>
      <c r="D125" s="1142" t="s">
        <v>10360</v>
      </c>
    </row>
    <row r="126" spans="1:4" x14ac:dyDescent="0.35">
      <c r="A126" s="1140" t="s">
        <v>10282</v>
      </c>
      <c r="B126" s="1141" t="s">
        <v>10283</v>
      </c>
      <c r="C126" s="1141" t="s">
        <v>10284</v>
      </c>
      <c r="D126" s="1142" t="s">
        <v>10374</v>
      </c>
    </row>
    <row r="127" spans="1:4" x14ac:dyDescent="0.35">
      <c r="A127" s="1140" t="s">
        <v>10443</v>
      </c>
      <c r="B127" s="1141" t="s">
        <v>10363</v>
      </c>
      <c r="C127" s="1141" t="s">
        <v>10444</v>
      </c>
      <c r="D127" s="1142" t="s">
        <v>10357</v>
      </c>
    </row>
    <row r="128" spans="1:4" x14ac:dyDescent="0.35">
      <c r="A128" s="1140" t="s">
        <v>10445</v>
      </c>
      <c r="B128" s="1141" t="s">
        <v>10266</v>
      </c>
      <c r="C128" s="1141" t="s">
        <v>10267</v>
      </c>
      <c r="D128" s="1142" t="s">
        <v>10357</v>
      </c>
    </row>
    <row r="129" spans="1:4" x14ac:dyDescent="0.35">
      <c r="A129" s="1140" t="s">
        <v>10399</v>
      </c>
      <c r="B129" s="1141" t="s">
        <v>10266</v>
      </c>
      <c r="C129" s="1141" t="s">
        <v>10287</v>
      </c>
      <c r="D129" s="1142" t="s">
        <v>10357</v>
      </c>
    </row>
    <row r="130" spans="1:4" x14ac:dyDescent="0.35">
      <c r="A130" s="1140" t="s">
        <v>10400</v>
      </c>
      <c r="B130" s="1141" t="s">
        <v>10266</v>
      </c>
      <c r="C130" s="1141" t="s">
        <v>10287</v>
      </c>
      <c r="D130" s="1142" t="s">
        <v>10357</v>
      </c>
    </row>
    <row r="131" spans="1:4" x14ac:dyDescent="0.35">
      <c r="A131" s="1140" t="s">
        <v>6594</v>
      </c>
      <c r="B131" s="1141" t="s">
        <v>10266</v>
      </c>
      <c r="C131" s="1141" t="s">
        <v>10287</v>
      </c>
      <c r="D131" s="1142" t="s">
        <v>10373</v>
      </c>
    </row>
    <row r="132" spans="1:4" x14ac:dyDescent="0.35">
      <c r="A132" s="1140" t="s">
        <v>10273</v>
      </c>
      <c r="B132" s="1141" t="s">
        <v>10266</v>
      </c>
      <c r="C132" s="1141" t="s">
        <v>10267</v>
      </c>
      <c r="D132" s="1142" t="s">
        <v>10346</v>
      </c>
    </row>
    <row r="133" spans="1:4" x14ac:dyDescent="0.35">
      <c r="A133" s="1140" t="s">
        <v>10446</v>
      </c>
      <c r="B133" s="1141" t="s">
        <v>10266</v>
      </c>
      <c r="C133" s="1141" t="s">
        <v>10267</v>
      </c>
      <c r="D133" s="1142" t="s">
        <v>10346</v>
      </c>
    </row>
    <row r="134" spans="1:4" x14ac:dyDescent="0.35">
      <c r="A134" s="1140" t="s">
        <v>10447</v>
      </c>
      <c r="B134" s="1141" t="s">
        <v>10278</v>
      </c>
      <c r="C134" s="1141" t="s">
        <v>10380</v>
      </c>
      <c r="D134" s="1142" t="s">
        <v>10351</v>
      </c>
    </row>
    <row r="135" spans="1:4" x14ac:dyDescent="0.35">
      <c r="A135" s="1140" t="s">
        <v>10448</v>
      </c>
      <c r="B135" s="1141" t="s">
        <v>10266</v>
      </c>
      <c r="C135" s="1141" t="s">
        <v>10235</v>
      </c>
      <c r="D135" s="1142" t="s">
        <v>10351</v>
      </c>
    </row>
    <row r="136" spans="1:4" x14ac:dyDescent="0.35">
      <c r="A136" s="1140" t="s">
        <v>6526</v>
      </c>
      <c r="B136" s="1141" t="s">
        <v>10266</v>
      </c>
      <c r="C136" s="1141" t="s">
        <v>10287</v>
      </c>
      <c r="D136" s="1142" t="s">
        <v>10356</v>
      </c>
    </row>
    <row r="137" spans="1:4" x14ac:dyDescent="0.35">
      <c r="A137" s="1140" t="s">
        <v>10449</v>
      </c>
      <c r="B137" s="1141" t="s">
        <v>10363</v>
      </c>
      <c r="C137" s="1141" t="s">
        <v>10412</v>
      </c>
      <c r="D137" s="1142" t="s">
        <v>10345</v>
      </c>
    </row>
    <row r="138" spans="1:4" x14ac:dyDescent="0.35">
      <c r="A138" s="1140" t="s">
        <v>6384</v>
      </c>
      <c r="B138" s="1141" t="s">
        <v>10266</v>
      </c>
      <c r="C138" s="1141" t="s">
        <v>10287</v>
      </c>
      <c r="D138" s="1142" t="s">
        <v>10345</v>
      </c>
    </row>
    <row r="139" spans="1:4" x14ac:dyDescent="0.35">
      <c r="A139" s="1140" t="s">
        <v>10450</v>
      </c>
      <c r="B139" s="1141" t="s">
        <v>10283</v>
      </c>
      <c r="C139" s="1141" t="s">
        <v>10295</v>
      </c>
      <c r="D139" s="1142" t="s">
        <v>10350</v>
      </c>
    </row>
    <row r="140" spans="1:4" x14ac:dyDescent="0.35">
      <c r="A140" s="1140" t="s">
        <v>10285</v>
      </c>
      <c r="B140" s="1141" t="s">
        <v>10278</v>
      </c>
      <c r="C140" s="1141" t="s">
        <v>10225</v>
      </c>
      <c r="D140" s="1142" t="s">
        <v>10353</v>
      </c>
    </row>
    <row r="141" spans="1:4" x14ac:dyDescent="0.35">
      <c r="A141" s="1140" t="s">
        <v>10451</v>
      </c>
      <c r="B141" s="1141" t="s">
        <v>10278</v>
      </c>
      <c r="C141" s="1141" t="s">
        <v>10452</v>
      </c>
      <c r="D141" s="1142" t="s">
        <v>10353</v>
      </c>
    </row>
    <row r="142" spans="1:4" x14ac:dyDescent="0.35">
      <c r="A142" s="1140" t="s">
        <v>10453</v>
      </c>
      <c r="B142" s="1141" t="s">
        <v>10363</v>
      </c>
      <c r="C142" s="1141" t="s">
        <v>10412</v>
      </c>
      <c r="D142" s="1142" t="s">
        <v>10340</v>
      </c>
    </row>
    <row r="143" spans="1:4" x14ac:dyDescent="0.35">
      <c r="A143" s="1140" t="s">
        <v>10454</v>
      </c>
      <c r="B143" s="1141" t="s">
        <v>10266</v>
      </c>
      <c r="C143" s="1141" t="s">
        <v>10267</v>
      </c>
      <c r="D143" s="1142" t="s">
        <v>10335</v>
      </c>
    </row>
    <row r="144" spans="1:4" x14ac:dyDescent="0.35">
      <c r="A144" s="1140" t="s">
        <v>10455</v>
      </c>
      <c r="B144" s="1141" t="s">
        <v>10266</v>
      </c>
      <c r="C144" s="1141" t="s">
        <v>10287</v>
      </c>
      <c r="D144" s="1142" t="s">
        <v>10335</v>
      </c>
    </row>
    <row r="145" spans="1:4" x14ac:dyDescent="0.35">
      <c r="A145" s="1140" t="s">
        <v>10396</v>
      </c>
      <c r="B145" s="1141" t="s">
        <v>10266</v>
      </c>
      <c r="C145" s="1141" t="s">
        <v>10235</v>
      </c>
      <c r="D145" s="1142" t="s">
        <v>10335</v>
      </c>
    </row>
    <row r="146" spans="1:4" x14ac:dyDescent="0.35">
      <c r="A146" s="1140" t="s">
        <v>6355</v>
      </c>
      <c r="B146" s="1141" t="s">
        <v>10266</v>
      </c>
      <c r="C146" s="1141" t="s">
        <v>10287</v>
      </c>
      <c r="D146" s="1142" t="s">
        <v>10355</v>
      </c>
    </row>
    <row r="147" spans="1:4" x14ac:dyDescent="0.35">
      <c r="A147" s="1140" t="s">
        <v>10456</v>
      </c>
      <c r="B147" s="1141" t="s">
        <v>10266</v>
      </c>
      <c r="C147" s="1141" t="s">
        <v>10287</v>
      </c>
      <c r="D147" s="1142" t="s">
        <v>10355</v>
      </c>
    </row>
    <row r="148" spans="1:4" x14ac:dyDescent="0.35">
      <c r="A148" s="1140" t="s">
        <v>6597</v>
      </c>
      <c r="B148" s="1141" t="s">
        <v>10266</v>
      </c>
      <c r="C148" s="1141" t="s">
        <v>10287</v>
      </c>
      <c r="D148" s="1142" t="s">
        <v>10355</v>
      </c>
    </row>
    <row r="149" spans="1:4" x14ac:dyDescent="0.35">
      <c r="A149" s="1140" t="s">
        <v>6596</v>
      </c>
      <c r="B149" s="1141" t="s">
        <v>10266</v>
      </c>
      <c r="C149" s="1141" t="s">
        <v>10287</v>
      </c>
      <c r="D149" s="1142" t="s">
        <v>10355</v>
      </c>
    </row>
    <row r="150" spans="1:4" x14ac:dyDescent="0.35">
      <c r="A150" s="1140" t="s">
        <v>10457</v>
      </c>
      <c r="B150" s="1141" t="s">
        <v>10363</v>
      </c>
      <c r="C150" s="1141" t="s">
        <v>10458</v>
      </c>
      <c r="D150" s="1142" t="s">
        <v>10355</v>
      </c>
    </row>
    <row r="151" spans="1:4" x14ac:dyDescent="0.35">
      <c r="A151" s="1140" t="s">
        <v>10459</v>
      </c>
      <c r="B151" s="1141" t="s">
        <v>10266</v>
      </c>
      <c r="C151" s="1141" t="s">
        <v>10287</v>
      </c>
      <c r="D151" s="1142" t="s">
        <v>10355</v>
      </c>
    </row>
    <row r="152" spans="1:4" x14ac:dyDescent="0.35">
      <c r="A152" s="1140" t="s">
        <v>10460</v>
      </c>
      <c r="B152" s="1141" t="s">
        <v>10266</v>
      </c>
      <c r="C152" s="1141" t="s">
        <v>10235</v>
      </c>
      <c r="D152" s="1142" t="s">
        <v>10355</v>
      </c>
    </row>
    <row r="153" spans="1:4" x14ac:dyDescent="0.35">
      <c r="A153" s="1140" t="s">
        <v>10461</v>
      </c>
      <c r="B153" s="1141" t="s">
        <v>10278</v>
      </c>
      <c r="C153" s="1141" t="s">
        <v>10380</v>
      </c>
      <c r="D153" s="1142" t="s">
        <v>10355</v>
      </c>
    </row>
    <row r="154" spans="1:4" x14ac:dyDescent="0.35">
      <c r="A154" s="1140" t="s">
        <v>10274</v>
      </c>
      <c r="B154" s="1141" t="s">
        <v>10266</v>
      </c>
      <c r="C154" s="1141" t="s">
        <v>10267</v>
      </c>
      <c r="D154" s="1142" t="s">
        <v>10462</v>
      </c>
    </row>
    <row r="155" spans="1:4" x14ac:dyDescent="0.35">
      <c r="A155" s="1140" t="s">
        <v>6595</v>
      </c>
      <c r="B155" s="1141" t="s">
        <v>10266</v>
      </c>
      <c r="C155" s="1141" t="s">
        <v>10287</v>
      </c>
      <c r="D155" s="1142" t="s">
        <v>10462</v>
      </c>
    </row>
    <row r="156" spans="1:4" x14ac:dyDescent="0.35">
      <c r="A156" s="1140" t="s">
        <v>10463</v>
      </c>
      <c r="B156" s="1141" t="s">
        <v>10278</v>
      </c>
      <c r="C156" s="1141" t="s">
        <v>10279</v>
      </c>
      <c r="D156" s="1142" t="s">
        <v>10462</v>
      </c>
    </row>
    <row r="157" spans="1:4" x14ac:dyDescent="0.35">
      <c r="A157" s="1140" t="s">
        <v>10464</v>
      </c>
      <c r="B157" s="1141" t="s">
        <v>10266</v>
      </c>
      <c r="C157" s="1141" t="s">
        <v>10267</v>
      </c>
      <c r="D157" s="1142" t="s">
        <v>10462</v>
      </c>
    </row>
    <row r="158" spans="1:4" x14ac:dyDescent="0.35">
      <c r="A158" s="1140" t="s">
        <v>10465</v>
      </c>
      <c r="B158" s="1141" t="s">
        <v>10266</v>
      </c>
      <c r="C158" s="1141" t="s">
        <v>10287</v>
      </c>
      <c r="D158" s="1142" t="s">
        <v>10462</v>
      </c>
    </row>
    <row r="159" spans="1:4" x14ac:dyDescent="0.35">
      <c r="A159" s="1140" t="s">
        <v>6461</v>
      </c>
      <c r="B159" s="1141" t="s">
        <v>10266</v>
      </c>
      <c r="C159" s="1141" t="s">
        <v>10287</v>
      </c>
      <c r="D159" s="1142" t="s">
        <v>10339</v>
      </c>
    </row>
    <row r="160" spans="1:4" x14ac:dyDescent="0.35">
      <c r="A160" s="1140" t="s">
        <v>10393</v>
      </c>
      <c r="B160" s="1141" t="s">
        <v>10266</v>
      </c>
      <c r="C160" s="1141" t="s">
        <v>10235</v>
      </c>
      <c r="D160" s="1142" t="s">
        <v>10339</v>
      </c>
    </row>
    <row r="161" spans="1:4" x14ac:dyDescent="0.35">
      <c r="A161" s="1140" t="s">
        <v>10466</v>
      </c>
      <c r="B161" s="1141" t="s">
        <v>10266</v>
      </c>
      <c r="C161" s="1141" t="s">
        <v>10235</v>
      </c>
      <c r="D161" s="1142" t="s">
        <v>10334</v>
      </c>
    </row>
    <row r="162" spans="1:4" x14ac:dyDescent="0.35">
      <c r="A162" s="1140" t="s">
        <v>10467</v>
      </c>
      <c r="B162" s="1141" t="s">
        <v>10266</v>
      </c>
      <c r="C162" s="1141" t="s">
        <v>10287</v>
      </c>
      <c r="D162" s="1142" t="s">
        <v>10330</v>
      </c>
    </row>
    <row r="163" spans="1:4" x14ac:dyDescent="0.35">
      <c r="A163" s="1140" t="s">
        <v>10297</v>
      </c>
      <c r="B163" s="1141" t="s">
        <v>10278</v>
      </c>
      <c r="C163" s="1141" t="s">
        <v>10298</v>
      </c>
      <c r="D163" s="1142" t="s">
        <v>10330</v>
      </c>
    </row>
    <row r="164" spans="1:4" x14ac:dyDescent="0.35">
      <c r="A164" s="1140" t="s">
        <v>10468</v>
      </c>
      <c r="B164" s="1141" t="s">
        <v>10278</v>
      </c>
      <c r="C164" s="1141" t="s">
        <v>10380</v>
      </c>
      <c r="D164" s="1142" t="s">
        <v>10328</v>
      </c>
    </row>
    <row r="165" spans="1:4" x14ac:dyDescent="0.35">
      <c r="A165" s="1140" t="s">
        <v>6409</v>
      </c>
      <c r="B165" s="1141" t="s">
        <v>10266</v>
      </c>
      <c r="C165" s="1141" t="s">
        <v>10287</v>
      </c>
      <c r="D165" s="1142" t="s">
        <v>10328</v>
      </c>
    </row>
    <row r="166" spans="1:4" x14ac:dyDescent="0.35">
      <c r="A166" s="1140" t="s">
        <v>10288</v>
      </c>
      <c r="B166" s="1141" t="s">
        <v>10266</v>
      </c>
      <c r="C166" s="1141" t="s">
        <v>10267</v>
      </c>
      <c r="D166" s="1142" t="s">
        <v>10328</v>
      </c>
    </row>
    <row r="167" spans="1:4" x14ac:dyDescent="0.35">
      <c r="A167" s="1140" t="s">
        <v>10286</v>
      </c>
      <c r="B167" s="1141" t="s">
        <v>10266</v>
      </c>
      <c r="C167" s="1141" t="s">
        <v>10287</v>
      </c>
      <c r="D167" s="1142" t="s">
        <v>10328</v>
      </c>
    </row>
    <row r="168" spans="1:4" x14ac:dyDescent="0.35">
      <c r="A168" s="1140" t="s">
        <v>10469</v>
      </c>
      <c r="B168" s="1141" t="s">
        <v>10266</v>
      </c>
      <c r="C168" s="1141" t="s">
        <v>10287</v>
      </c>
      <c r="D168" s="1142" t="s">
        <v>10328</v>
      </c>
    </row>
    <row r="169" spans="1:4" x14ac:dyDescent="0.35">
      <c r="A169" s="1140" t="s">
        <v>10470</v>
      </c>
      <c r="B169" s="1141" t="s">
        <v>10278</v>
      </c>
      <c r="C169" s="1141" t="s">
        <v>10380</v>
      </c>
      <c r="D169" s="1142" t="s">
        <v>10471</v>
      </c>
    </row>
    <row r="170" spans="1:4" x14ac:dyDescent="0.35">
      <c r="A170" s="1140" t="s">
        <v>10472</v>
      </c>
      <c r="B170" s="1141" t="s">
        <v>10278</v>
      </c>
      <c r="C170" s="1141" t="s">
        <v>10433</v>
      </c>
      <c r="D170" s="1142" t="s">
        <v>10326</v>
      </c>
    </row>
    <row r="171" spans="1:4" x14ac:dyDescent="0.35">
      <c r="A171" s="1140" t="s">
        <v>10404</v>
      </c>
      <c r="B171" s="1141" t="s">
        <v>10363</v>
      </c>
      <c r="C171" s="1141" t="s">
        <v>10405</v>
      </c>
      <c r="D171" s="1142" t="s">
        <v>10341</v>
      </c>
    </row>
    <row r="172" spans="1:4" x14ac:dyDescent="0.35">
      <c r="A172" s="1140" t="s">
        <v>10367</v>
      </c>
      <c r="B172" s="1141" t="s">
        <v>10266</v>
      </c>
      <c r="C172" s="1141" t="s">
        <v>10267</v>
      </c>
      <c r="D172" s="1142" t="s">
        <v>10341</v>
      </c>
    </row>
    <row r="173" spans="1:4" x14ac:dyDescent="0.35">
      <c r="A173" s="1140" t="s">
        <v>10473</v>
      </c>
      <c r="B173" s="1141" t="s">
        <v>10266</v>
      </c>
      <c r="C173" s="1141" t="s">
        <v>10267</v>
      </c>
      <c r="D173" s="1142" t="s">
        <v>10341</v>
      </c>
    </row>
    <row r="174" spans="1:4" x14ac:dyDescent="0.35">
      <c r="A174" s="1140" t="s">
        <v>10474</v>
      </c>
      <c r="B174" s="1141" t="s">
        <v>10278</v>
      </c>
      <c r="C174" s="1141" t="s">
        <v>10380</v>
      </c>
      <c r="D174" s="1142" t="s">
        <v>10338</v>
      </c>
    </row>
    <row r="175" spans="1:4" x14ac:dyDescent="0.35">
      <c r="A175" s="1140" t="s">
        <v>10475</v>
      </c>
      <c r="B175" s="1141" t="s">
        <v>10278</v>
      </c>
      <c r="C175" s="1141" t="s">
        <v>10380</v>
      </c>
      <c r="D175" s="1142" t="s">
        <v>10338</v>
      </c>
    </row>
    <row r="176" spans="1:4" x14ac:dyDescent="0.35">
      <c r="A176" s="1140" t="s">
        <v>10476</v>
      </c>
      <c r="B176" s="1141" t="s">
        <v>10278</v>
      </c>
      <c r="C176" s="1141" t="s">
        <v>10380</v>
      </c>
      <c r="D176" s="1142" t="s">
        <v>10338</v>
      </c>
    </row>
    <row r="177" spans="1:4" x14ac:dyDescent="0.35">
      <c r="A177" s="1140" t="s">
        <v>10347</v>
      </c>
      <c r="B177" s="1141" t="s">
        <v>10278</v>
      </c>
      <c r="C177" s="1141" t="s">
        <v>10380</v>
      </c>
      <c r="D177" s="1142" t="s">
        <v>10333</v>
      </c>
    </row>
    <row r="178" spans="1:4" x14ac:dyDescent="0.35">
      <c r="A178" s="1140" t="s">
        <v>10408</v>
      </c>
      <c r="B178" s="1141" t="s">
        <v>10283</v>
      </c>
      <c r="C178" s="1141" t="s">
        <v>10409</v>
      </c>
      <c r="D178" s="1142" t="s">
        <v>10333</v>
      </c>
    </row>
    <row r="179" spans="1:4" x14ac:dyDescent="0.35">
      <c r="A179" s="1140" t="s">
        <v>10342</v>
      </c>
      <c r="B179" s="1141" t="s">
        <v>10278</v>
      </c>
      <c r="C179" s="1141" t="s">
        <v>10380</v>
      </c>
      <c r="D179" s="1142" t="s">
        <v>10333</v>
      </c>
    </row>
    <row r="180" spans="1:4" x14ac:dyDescent="0.35">
      <c r="A180" s="1140" t="s">
        <v>6499</v>
      </c>
      <c r="B180" s="1141" t="s">
        <v>10266</v>
      </c>
      <c r="C180" s="1141" t="s">
        <v>10287</v>
      </c>
      <c r="D180" s="1142" t="s">
        <v>10477</v>
      </c>
    </row>
    <row r="181" spans="1:4" x14ac:dyDescent="0.35">
      <c r="A181" s="1140" t="s">
        <v>10265</v>
      </c>
      <c r="B181" s="1141" t="s">
        <v>10266</v>
      </c>
      <c r="C181" s="1141" t="s">
        <v>10267</v>
      </c>
      <c r="D181" s="1142" t="s">
        <v>10477</v>
      </c>
    </row>
    <row r="182" spans="1:4" x14ac:dyDescent="0.35">
      <c r="A182" s="1140" t="s">
        <v>10478</v>
      </c>
      <c r="B182" s="1141" t="s">
        <v>10266</v>
      </c>
      <c r="C182" s="1141" t="s">
        <v>10267</v>
      </c>
      <c r="D182" s="1142" t="s">
        <v>10477</v>
      </c>
    </row>
    <row r="183" spans="1:4" x14ac:dyDescent="0.35">
      <c r="A183" s="1140" t="s">
        <v>10479</v>
      </c>
      <c r="B183" s="1141" t="s">
        <v>10266</v>
      </c>
      <c r="C183" s="1141" t="s">
        <v>10287</v>
      </c>
      <c r="D183" s="1142" t="s">
        <v>10480</v>
      </c>
    </row>
    <row r="184" spans="1:4" x14ac:dyDescent="0.35">
      <c r="A184" s="1140" t="s">
        <v>6306</v>
      </c>
      <c r="B184" s="1141" t="s">
        <v>10266</v>
      </c>
      <c r="C184" s="1141" t="s">
        <v>10287</v>
      </c>
      <c r="D184" s="1142" t="s">
        <v>10481</v>
      </c>
    </row>
    <row r="185" spans="1:4" x14ac:dyDescent="0.35">
      <c r="A185" s="1140" t="s">
        <v>10375</v>
      </c>
      <c r="B185" s="1141" t="s">
        <v>10266</v>
      </c>
      <c r="C185" s="1141" t="s">
        <v>10235</v>
      </c>
      <c r="D185" s="1142" t="s">
        <v>10481</v>
      </c>
    </row>
    <row r="186" spans="1:4" x14ac:dyDescent="0.35">
      <c r="A186" s="1140" t="s">
        <v>10482</v>
      </c>
      <c r="B186" s="1141" t="s">
        <v>10363</v>
      </c>
      <c r="C186" s="1141" t="s">
        <v>10444</v>
      </c>
      <c r="D186" s="1142" t="s">
        <v>10316</v>
      </c>
    </row>
    <row r="187" spans="1:4" x14ac:dyDescent="0.35">
      <c r="A187" s="1140" t="s">
        <v>10369</v>
      </c>
      <c r="B187" s="1141" t="s">
        <v>10278</v>
      </c>
      <c r="C187" s="1141" t="s">
        <v>10323</v>
      </c>
      <c r="D187" s="1142" t="s">
        <v>10316</v>
      </c>
    </row>
    <row r="188" spans="1:4" x14ac:dyDescent="0.35">
      <c r="A188" s="1140" t="s">
        <v>10352</v>
      </c>
      <c r="B188" s="1141" t="s">
        <v>10266</v>
      </c>
      <c r="C188" s="1141" t="s">
        <v>10267</v>
      </c>
      <c r="D188" s="1142" t="s">
        <v>10483</v>
      </c>
    </row>
    <row r="189" spans="1:4" x14ac:dyDescent="0.35">
      <c r="A189" s="1140" t="s">
        <v>10484</v>
      </c>
      <c r="B189" s="1141" t="s">
        <v>10266</v>
      </c>
      <c r="C189" s="1141" t="s">
        <v>10267</v>
      </c>
      <c r="D189" s="1142" t="s">
        <v>10320</v>
      </c>
    </row>
    <row r="190" spans="1:4" x14ac:dyDescent="0.35">
      <c r="A190" s="1140" t="s">
        <v>10382</v>
      </c>
      <c r="B190" s="1141" t="s">
        <v>10278</v>
      </c>
      <c r="C190" s="1141" t="s">
        <v>10383</v>
      </c>
      <c r="D190" s="1142" t="s">
        <v>10320</v>
      </c>
    </row>
    <row r="191" spans="1:4" x14ac:dyDescent="0.35">
      <c r="A191" s="1140" t="s">
        <v>10379</v>
      </c>
      <c r="B191" s="1141" t="s">
        <v>10278</v>
      </c>
      <c r="C191" s="1141" t="s">
        <v>10380</v>
      </c>
      <c r="D191" s="1142" t="s">
        <v>10320</v>
      </c>
    </row>
    <row r="192" spans="1:4" x14ac:dyDescent="0.35">
      <c r="A192" s="1140" t="s">
        <v>10485</v>
      </c>
      <c r="B192" s="1141" t="s">
        <v>10266</v>
      </c>
      <c r="C192" s="1141" t="s">
        <v>10267</v>
      </c>
      <c r="D192" s="1142" t="s">
        <v>10324</v>
      </c>
    </row>
    <row r="193" spans="1:4" x14ac:dyDescent="0.35">
      <c r="A193" s="1140" t="s">
        <v>10486</v>
      </c>
      <c r="B193" s="1141" t="s">
        <v>10266</v>
      </c>
      <c r="C193" s="1141" t="s">
        <v>10267</v>
      </c>
      <c r="D193" s="1142" t="s">
        <v>10324</v>
      </c>
    </row>
    <row r="194" spans="1:4" x14ac:dyDescent="0.35">
      <c r="A194" s="1140" t="s">
        <v>10487</v>
      </c>
      <c r="B194" s="1141" t="s">
        <v>10266</v>
      </c>
      <c r="C194" s="1141" t="s">
        <v>10235</v>
      </c>
      <c r="D194" s="1142" t="s">
        <v>10324</v>
      </c>
    </row>
    <row r="195" spans="1:4" x14ac:dyDescent="0.35">
      <c r="A195" s="1140" t="s">
        <v>10358</v>
      </c>
      <c r="B195" s="1141" t="s">
        <v>10283</v>
      </c>
      <c r="C195" s="1141" t="s">
        <v>10284</v>
      </c>
      <c r="D195" s="1142" t="s">
        <v>10319</v>
      </c>
    </row>
    <row r="196" spans="1:4" x14ac:dyDescent="0.35">
      <c r="A196" s="1140" t="s">
        <v>10361</v>
      </c>
      <c r="B196" s="1141" t="s">
        <v>10266</v>
      </c>
      <c r="C196" s="1141" t="s">
        <v>10235</v>
      </c>
      <c r="D196" s="1142" t="s">
        <v>10319</v>
      </c>
    </row>
    <row r="197" spans="1:4" x14ac:dyDescent="0.35">
      <c r="A197" s="1140" t="s">
        <v>6484</v>
      </c>
      <c r="B197" s="1141" t="s">
        <v>10266</v>
      </c>
      <c r="C197" s="1141" t="s">
        <v>10287</v>
      </c>
      <c r="D197" s="1142" t="s">
        <v>10313</v>
      </c>
    </row>
    <row r="198" spans="1:4" x14ac:dyDescent="0.35">
      <c r="A198" s="1140" t="s">
        <v>10488</v>
      </c>
      <c r="B198" s="1141" t="s">
        <v>10266</v>
      </c>
      <c r="C198" s="1141" t="s">
        <v>10287</v>
      </c>
      <c r="D198" s="1142" t="s">
        <v>10313</v>
      </c>
    </row>
    <row r="199" spans="1:4" x14ac:dyDescent="0.35">
      <c r="A199" s="1140" t="s">
        <v>10489</v>
      </c>
      <c r="B199" s="1141" t="s">
        <v>10266</v>
      </c>
      <c r="C199" s="1141" t="s">
        <v>10287</v>
      </c>
      <c r="D199" s="1142" t="s">
        <v>10313</v>
      </c>
    </row>
  </sheetData>
  <mergeCells count="6">
    <mergeCell ref="A6:D6"/>
    <mergeCell ref="A9:E9"/>
    <mergeCell ref="A26:H26"/>
    <mergeCell ref="A29:H29"/>
    <mergeCell ref="A93:H93"/>
    <mergeCell ref="A96:D96"/>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82D5-5282-42AA-8793-93D8E107281E}">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9"/>
      <c r="B4" s="1139"/>
      <c r="C4" s="1139"/>
      <c r="D4" s="1139"/>
      <c r="E4" s="1139"/>
      <c r="F4" s="1139"/>
      <c r="G4" s="1139"/>
    </row>
    <row r="5" spans="1:7" ht="21" customHeight="1" x14ac:dyDescent="0.35">
      <c r="A5" s="1138" t="s">
        <v>2</v>
      </c>
      <c r="B5" s="1138"/>
      <c r="C5" s="1138"/>
      <c r="D5" s="1138"/>
      <c r="E5" s="1138"/>
      <c r="F5" s="1138"/>
      <c r="G5" s="1138"/>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2026-08-14T03:05:22Z</dcterms:modified>
</cp:coreProperties>
</file>